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1f7d931678dd6435/Documents/edmodmer.com/"/>
    </mc:Choice>
  </mc:AlternateContent>
  <xr:revisionPtr revIDLastSave="15" documentId="8_{2B6E61A1-6D04-434D-92E6-DA81109A593D}" xr6:coauthVersionLast="47" xr6:coauthVersionMax="47" xr10:uidLastSave="{530CDB17-8B40-4EE9-B6C0-1A2719FE9080}"/>
  <bookViews>
    <workbookView xWindow="-120" yWindow="-120" windowWidth="38640" windowHeight="21120" xr2:uid="{D0EE0600-CD8E-4CEB-8B96-C2BD2F4E06A0}"/>
  </bookViews>
  <sheets>
    <sheet name="Cover" sheetId="15" r:id="rId1"/>
    <sheet name="Dashboard" sheetId="16" r:id="rId2"/>
    <sheet name="Scenario" sheetId="18" r:id="rId3"/>
    <sheet name="Constant Inputs" sheetId="2" r:id="rId4"/>
    <sheet name="Time Series Inputs" sheetId="3" r:id="rId5"/>
    <sheet name="Operating" sheetId="4" r:id="rId6"/>
    <sheet name="Funding" sheetId="5" r:id="rId7"/>
    <sheet name="FS" sheetId="6" r:id="rId8"/>
    <sheet name="AFS" sheetId="11" r:id="rId9"/>
    <sheet name="IRR" sheetId="13" r:id="rId10"/>
    <sheet name="Audit" sheetId="7" r:id="rId11"/>
    <sheet name="Wind Study" sheetId="14" r:id="rId12"/>
    <sheet name="L" sheetId="9" r:id="rId13"/>
  </sheets>
  <definedNames>
    <definedName name="Cons_Debt">Funding!$F$228</definedName>
    <definedName name="cpl">100</definedName>
    <definedName name="days_per_year">L!$E$37</definedName>
    <definedName name="DaysInYear365">365</definedName>
    <definedName name="DS_Copy">Funding!$I$89:$DT$89</definedName>
    <definedName name="DS_Delta">Funding!$H$91</definedName>
    <definedName name="DS_Paste">Funding!$I$90:$DT$90</definedName>
    <definedName name="DSRA_Target">Funding!$I$85:$DT$85</definedName>
    <definedName name="DSRA_Target_Copy">Funding!$I$86:$DT$86</definedName>
    <definedName name="hrs_day">L!$E$43</definedName>
    <definedName name="hrs_yr">L!$E$42</definedName>
    <definedName name="limcount">1</definedName>
    <definedName name="million">L!$E$46</definedName>
    <definedName name="months_per_half_year">L!$E$39</definedName>
    <definedName name="months_per_quarter">L!$E$41</definedName>
    <definedName name="months_per_year">L!$E$38</definedName>
    <definedName name="quarters_per_year">L!$E$40</definedName>
    <definedName name="sencount">1</definedName>
    <definedName name="thousand">L!$E$45</definedName>
    <definedName name="tiny_number">L!$E$47</definedName>
  </definedNames>
  <calcPr calcId="191029" calcMode="autoNoTable" iterate="1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86" i="5" l="1"/>
  <c r="V28" i="15" l="1"/>
  <c r="E306" i="5" l="1"/>
  <c r="V27" i="15"/>
  <c r="V26" i="15"/>
  <c r="V24" i="15" l="1"/>
  <c r="V23" i="15"/>
  <c r="V16" i="15"/>
  <c r="V15" i="15" l="1"/>
  <c r="V14" i="15"/>
  <c r="V18" i="15"/>
  <c r="V17" i="15"/>
  <c r="V13" i="15"/>
  <c r="V10" i="15"/>
  <c r="V12" i="15"/>
  <c r="V11" i="15"/>
  <c r="E302" i="5" l="1"/>
  <c r="J19" i="16"/>
  <c r="D1" i="16"/>
  <c r="J10" i="18" l="1"/>
  <c r="J11" i="18" s="1"/>
  <c r="J12" i="18" s="1"/>
  <c r="J13" i="18" s="1"/>
  <c r="J14" i="18" s="1"/>
  <c r="J15" i="18" s="1"/>
  <c r="J16" i="18" s="1"/>
  <c r="J17" i="18" s="1"/>
  <c r="J18" i="18" s="1"/>
  <c r="J19" i="18" s="1"/>
  <c r="J20" i="18" s="1"/>
  <c r="J21" i="18" s="1"/>
  <c r="J22" i="18" s="1"/>
  <c r="J23" i="18" s="1"/>
  <c r="N106" i="2"/>
  <c r="E1" i="2"/>
  <c r="F1" i="3"/>
  <c r="E1" i="5"/>
  <c r="E1" i="6"/>
  <c r="E1" i="13"/>
  <c r="E1" i="11"/>
  <c r="E1" i="4"/>
  <c r="G50" i="3" l="1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V50" i="3"/>
  <c r="BW50" i="3"/>
  <c r="BX50" i="3"/>
  <c r="BY50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V51" i="3"/>
  <c r="BW51" i="3"/>
  <c r="BX51" i="3"/>
  <c r="BY51" i="3"/>
  <c r="F51" i="3"/>
  <c r="F50" i="3"/>
  <c r="I84" i="2"/>
  <c r="J84" i="2"/>
  <c r="H84" i="2"/>
  <c r="F11" i="18"/>
  <c r="F10" i="18"/>
  <c r="F9" i="18"/>
  <c r="E16" i="18"/>
  <c r="E17" i="18"/>
  <c r="O106" i="2"/>
  <c r="M106" i="2"/>
  <c r="B11" i="18"/>
  <c r="B12" i="18"/>
  <c r="B13" i="18"/>
  <c r="B14" i="18"/>
  <c r="B15" i="18"/>
  <c r="B16" i="18"/>
  <c r="B17" i="18" s="1"/>
  <c r="B18" i="18" s="1"/>
  <c r="B19" i="18" s="1"/>
  <c r="B20" i="18" s="1"/>
  <c r="B21" i="18" s="1"/>
  <c r="B22" i="18" s="1"/>
  <c r="B23" i="18" s="1"/>
  <c r="B10" i="18"/>
  <c r="D25" i="18" l="1"/>
  <c r="D23" i="18"/>
  <c r="D20" i="18"/>
  <c r="E22" i="18"/>
  <c r="E21" i="18"/>
  <c r="E23" i="18"/>
  <c r="E20" i="18"/>
  <c r="E15" i="18"/>
  <c r="E18" i="18"/>
  <c r="D21" i="18"/>
  <c r="D22" i="18"/>
  <c r="C25" i="18"/>
  <c r="J25" i="18"/>
  <c r="I25" i="18"/>
  <c r="H25" i="18"/>
  <c r="F30" i="2" s="1"/>
  <c r="G25" i="18"/>
  <c r="F80" i="2" s="1"/>
  <c r="F25" i="18"/>
  <c r="F49" i="4" s="1"/>
  <c r="E25" i="18"/>
  <c r="F41" i="2" s="1"/>
  <c r="E41" i="2" s="1"/>
  <c r="G44" i="2" l="1"/>
  <c r="G48" i="2"/>
  <c r="G47" i="2"/>
  <c r="G45" i="2"/>
  <c r="G43" i="2"/>
  <c r="G46" i="2"/>
  <c r="F92" i="2"/>
  <c r="E92" i="2" s="1"/>
  <c r="I95" i="2" s="1"/>
  <c r="F69" i="2"/>
  <c r="E32" i="2"/>
  <c r="E30" i="2"/>
  <c r="C53" i="3"/>
  <c r="AJ53" i="3"/>
  <c r="AV53" i="3"/>
  <c r="BH53" i="3"/>
  <c r="BT53" i="3"/>
  <c r="J53" i="3"/>
  <c r="V53" i="3"/>
  <c r="BI53" i="3"/>
  <c r="K53" i="3"/>
  <c r="BJ53" i="3"/>
  <c r="X53" i="3"/>
  <c r="BW53" i="3"/>
  <c r="BX53" i="3"/>
  <c r="AA53" i="3"/>
  <c r="AK53" i="3"/>
  <c r="AW53" i="3"/>
  <c r="BU53" i="3"/>
  <c r="W53" i="3"/>
  <c r="AX53" i="3"/>
  <c r="BV53" i="3"/>
  <c r="L53" i="3"/>
  <c r="AM53" i="3"/>
  <c r="M53" i="3"/>
  <c r="AN53" i="3"/>
  <c r="BL53" i="3"/>
  <c r="Z53" i="3"/>
  <c r="AL53" i="3"/>
  <c r="AO53" i="3"/>
  <c r="BA53" i="3"/>
  <c r="BM53" i="3"/>
  <c r="BY53" i="3"/>
  <c r="AP53" i="3"/>
  <c r="BB53" i="3"/>
  <c r="BN53" i="3"/>
  <c r="D53" i="3"/>
  <c r="P53" i="3"/>
  <c r="AB53" i="3"/>
  <c r="BE53" i="3"/>
  <c r="S53" i="3"/>
  <c r="AT53" i="3"/>
  <c r="BR53" i="3"/>
  <c r="BG53" i="3"/>
  <c r="I53" i="3"/>
  <c r="AQ53" i="3"/>
  <c r="BC53" i="3"/>
  <c r="BO53" i="3"/>
  <c r="Q53" i="3"/>
  <c r="AC53" i="3"/>
  <c r="R53" i="3"/>
  <c r="AD53" i="3"/>
  <c r="BQ53" i="3"/>
  <c r="AF53" i="3"/>
  <c r="AR53" i="3"/>
  <c r="BD53" i="3"/>
  <c r="BP53" i="3"/>
  <c r="F53" i="3"/>
  <c r="G53" i="3"/>
  <c r="AU53" i="3"/>
  <c r="BS53" i="3"/>
  <c r="N53" i="3"/>
  <c r="AG53" i="3"/>
  <c r="AS53" i="3"/>
  <c r="AE53" i="3"/>
  <c r="H53" i="3"/>
  <c r="AI53" i="3"/>
  <c r="U53" i="3"/>
  <c r="AH53" i="3"/>
  <c r="BF53" i="3"/>
  <c r="T53" i="3"/>
  <c r="AY53" i="3"/>
  <c r="BK53" i="3"/>
  <c r="Y53" i="3"/>
  <c r="AZ53" i="3"/>
  <c r="O53" i="3"/>
  <c r="E82" i="2"/>
  <c r="E83" i="2"/>
  <c r="E81" i="2"/>
  <c r="E80" i="2"/>
  <c r="E69" i="2"/>
  <c r="I103" i="2" l="1"/>
  <c r="I104" i="2"/>
  <c r="I101" i="2"/>
  <c r="I102" i="2"/>
  <c r="I99" i="2"/>
  <c r="I100" i="2"/>
  <c r="I97" i="2"/>
  <c r="I98" i="2"/>
  <c r="I105" i="2"/>
  <c r="I96" i="2"/>
  <c r="E76" i="2"/>
  <c r="E71" i="2"/>
  <c r="E62" i="2"/>
  <c r="E77" i="2"/>
  <c r="E72" i="2"/>
  <c r="E63" i="2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26" i="16"/>
  <c r="N20" i="16"/>
  <c r="C18" i="14"/>
  <c r="C17" i="14"/>
  <c r="D36" i="14"/>
  <c r="C37" i="14" s="1"/>
  <c r="D18" i="14"/>
  <c r="D23" i="14" s="1"/>
  <c r="D17" i="14"/>
  <c r="N19" i="16"/>
  <c r="N18" i="16"/>
  <c r="N14" i="16"/>
  <c r="N15" i="16"/>
  <c r="N6" i="16"/>
  <c r="N7" i="16"/>
  <c r="N8" i="16"/>
  <c r="N9" i="16"/>
  <c r="N10" i="16"/>
  <c r="N11" i="16"/>
  <c r="N12" i="16"/>
  <c r="N13" i="16"/>
  <c r="N5" i="16"/>
  <c r="D37" i="14" l="1"/>
  <c r="E37" i="14" s="1"/>
  <c r="G37" i="14" s="1"/>
  <c r="F36" i="14"/>
  <c r="E36" i="14"/>
  <c r="G36" i="14" s="1"/>
  <c r="E12" i="16"/>
  <c r="F11" i="16"/>
  <c r="F10" i="16"/>
  <c r="D10" i="16"/>
  <c r="F7" i="16"/>
  <c r="E7" i="16"/>
  <c r="W9" i="14"/>
  <c r="W10" i="14"/>
  <c r="W11" i="14"/>
  <c r="W8" i="14"/>
  <c r="W7" i="14"/>
  <c r="W6" i="14"/>
  <c r="W5" i="14"/>
  <c r="E55" i="13"/>
  <c r="E54" i="13"/>
  <c r="E59" i="13"/>
  <c r="E27" i="13"/>
  <c r="F11" i="13"/>
  <c r="F10" i="13"/>
  <c r="E10" i="13"/>
  <c r="I8" i="13"/>
  <c r="I7" i="13" s="1"/>
  <c r="F6" i="13"/>
  <c r="E6" i="13"/>
  <c r="J5" i="13"/>
  <c r="K5" i="13" s="1"/>
  <c r="L5" i="13" s="1"/>
  <c r="M5" i="13" s="1"/>
  <c r="N5" i="13" s="1"/>
  <c r="O5" i="13" s="1"/>
  <c r="P5" i="13" s="1"/>
  <c r="Q5" i="13" s="1"/>
  <c r="R5" i="13" s="1"/>
  <c r="S5" i="13" s="1"/>
  <c r="T5" i="13" s="1"/>
  <c r="U5" i="13" s="1"/>
  <c r="V5" i="13" s="1"/>
  <c r="W5" i="13" s="1"/>
  <c r="X5" i="13" s="1"/>
  <c r="Y5" i="13" s="1"/>
  <c r="Z5" i="13" s="1"/>
  <c r="AA5" i="13" s="1"/>
  <c r="AB5" i="13" s="1"/>
  <c r="AC5" i="13" s="1"/>
  <c r="AD5" i="13" s="1"/>
  <c r="AE5" i="13" s="1"/>
  <c r="AF5" i="13" s="1"/>
  <c r="AG5" i="13" s="1"/>
  <c r="AH5" i="13" s="1"/>
  <c r="AI5" i="13" s="1"/>
  <c r="AJ5" i="13" s="1"/>
  <c r="AK5" i="13" s="1"/>
  <c r="AL5" i="13" s="1"/>
  <c r="AM5" i="13" s="1"/>
  <c r="AN5" i="13" s="1"/>
  <c r="AO5" i="13" s="1"/>
  <c r="AP5" i="13" s="1"/>
  <c r="AQ5" i="13" s="1"/>
  <c r="AR5" i="13" s="1"/>
  <c r="AS5" i="13" s="1"/>
  <c r="AT5" i="13" s="1"/>
  <c r="AU5" i="13" s="1"/>
  <c r="AV5" i="13" s="1"/>
  <c r="AW5" i="13" s="1"/>
  <c r="AX5" i="13" s="1"/>
  <c r="AY5" i="13" s="1"/>
  <c r="AZ5" i="13" s="1"/>
  <c r="BA5" i="13" s="1"/>
  <c r="BB5" i="13" s="1"/>
  <c r="BC5" i="13" s="1"/>
  <c r="BD5" i="13" s="1"/>
  <c r="BE5" i="13" s="1"/>
  <c r="BF5" i="13" s="1"/>
  <c r="BG5" i="13" s="1"/>
  <c r="BH5" i="13" s="1"/>
  <c r="BI5" i="13" s="1"/>
  <c r="BJ5" i="13" s="1"/>
  <c r="BK5" i="13" s="1"/>
  <c r="BL5" i="13" s="1"/>
  <c r="BM5" i="13" s="1"/>
  <c r="BN5" i="13" s="1"/>
  <c r="BO5" i="13" s="1"/>
  <c r="BP5" i="13" s="1"/>
  <c r="BQ5" i="13" s="1"/>
  <c r="BR5" i="13" s="1"/>
  <c r="BS5" i="13" s="1"/>
  <c r="BT5" i="13" s="1"/>
  <c r="BU5" i="13" s="1"/>
  <c r="BV5" i="13" s="1"/>
  <c r="BW5" i="13" s="1"/>
  <c r="BX5" i="13" s="1"/>
  <c r="BY5" i="13" s="1"/>
  <c r="BZ5" i="13" s="1"/>
  <c r="CA5" i="13" s="1"/>
  <c r="CB5" i="13" s="1"/>
  <c r="CC5" i="13" s="1"/>
  <c r="CD5" i="13" s="1"/>
  <c r="CE5" i="13" s="1"/>
  <c r="CF5" i="13" s="1"/>
  <c r="CG5" i="13" s="1"/>
  <c r="CH5" i="13" s="1"/>
  <c r="CI5" i="13" s="1"/>
  <c r="CJ5" i="13" s="1"/>
  <c r="CK5" i="13" s="1"/>
  <c r="CL5" i="13" s="1"/>
  <c r="CM5" i="13" s="1"/>
  <c r="CN5" i="13" s="1"/>
  <c r="CO5" i="13" s="1"/>
  <c r="CP5" i="13" s="1"/>
  <c r="CQ5" i="13" s="1"/>
  <c r="CR5" i="13" s="1"/>
  <c r="CS5" i="13" s="1"/>
  <c r="CT5" i="13" s="1"/>
  <c r="CU5" i="13" s="1"/>
  <c r="CV5" i="13" s="1"/>
  <c r="CW5" i="13" s="1"/>
  <c r="CX5" i="13" s="1"/>
  <c r="CY5" i="13" s="1"/>
  <c r="CZ5" i="13" s="1"/>
  <c r="DA5" i="13" s="1"/>
  <c r="DB5" i="13" s="1"/>
  <c r="DC5" i="13" s="1"/>
  <c r="DD5" i="13" s="1"/>
  <c r="DE5" i="13" s="1"/>
  <c r="DF5" i="13" s="1"/>
  <c r="DG5" i="13" s="1"/>
  <c r="DH5" i="13" s="1"/>
  <c r="DI5" i="13" s="1"/>
  <c r="DJ5" i="13" s="1"/>
  <c r="DK5" i="13" s="1"/>
  <c r="DL5" i="13" s="1"/>
  <c r="DM5" i="13" s="1"/>
  <c r="DN5" i="13" s="1"/>
  <c r="DO5" i="13" s="1"/>
  <c r="DP5" i="13" s="1"/>
  <c r="DQ5" i="13" s="1"/>
  <c r="DR5" i="13" s="1"/>
  <c r="DS5" i="13" s="1"/>
  <c r="DT5" i="13" s="1"/>
  <c r="I30" i="11"/>
  <c r="I3" i="11"/>
  <c r="I23" i="6"/>
  <c r="F332" i="5"/>
  <c r="E331" i="5"/>
  <c r="F328" i="5"/>
  <c r="E327" i="5"/>
  <c r="F322" i="5"/>
  <c r="E317" i="5"/>
  <c r="I309" i="5"/>
  <c r="F302" i="5"/>
  <c r="E293" i="5"/>
  <c r="E292" i="5"/>
  <c r="I285" i="5"/>
  <c r="I279" i="5"/>
  <c r="I272" i="5"/>
  <c r="I265" i="5"/>
  <c r="E261" i="5"/>
  <c r="E260" i="5"/>
  <c r="E257" i="5"/>
  <c r="E247" i="5"/>
  <c r="E242" i="5"/>
  <c r="I240" i="5"/>
  <c r="F191" i="5"/>
  <c r="F177" i="5"/>
  <c r="E169" i="5"/>
  <c r="I153" i="5"/>
  <c r="E145" i="5"/>
  <c r="E143" i="5"/>
  <c r="E139" i="5"/>
  <c r="I129" i="5"/>
  <c r="E123" i="5"/>
  <c r="E109" i="5"/>
  <c r="I108" i="5"/>
  <c r="F85" i="5"/>
  <c r="E76" i="5"/>
  <c r="E75" i="5"/>
  <c r="E60" i="5"/>
  <c r="E59" i="5"/>
  <c r="I39" i="5"/>
  <c r="E30" i="5"/>
  <c r="F24" i="5"/>
  <c r="E24" i="5"/>
  <c r="E22" i="5"/>
  <c r="AF22" i="5" s="1"/>
  <c r="E17" i="5"/>
  <c r="E16" i="5"/>
  <c r="F11" i="5"/>
  <c r="F10" i="5"/>
  <c r="E10" i="5"/>
  <c r="I8" i="5"/>
  <c r="F6" i="5"/>
  <c r="E6" i="5"/>
  <c r="J5" i="5"/>
  <c r="K5" i="5" s="1"/>
  <c r="L5" i="5" s="1"/>
  <c r="M5" i="5" s="1"/>
  <c r="N5" i="5" s="1"/>
  <c r="O5" i="5" s="1"/>
  <c r="P5" i="5" s="1"/>
  <c r="Q5" i="5" s="1"/>
  <c r="R5" i="5" s="1"/>
  <c r="S5" i="5" s="1"/>
  <c r="T5" i="5" s="1"/>
  <c r="U5" i="5" s="1"/>
  <c r="V5" i="5" s="1"/>
  <c r="W5" i="5" s="1"/>
  <c r="X5" i="5" s="1"/>
  <c r="Y5" i="5" s="1"/>
  <c r="Z5" i="5" s="1"/>
  <c r="AA5" i="5" s="1"/>
  <c r="AB5" i="5" s="1"/>
  <c r="AC5" i="5" s="1"/>
  <c r="AD5" i="5" s="1"/>
  <c r="AE5" i="5" s="1"/>
  <c r="AF5" i="5" s="1"/>
  <c r="AG5" i="5" s="1"/>
  <c r="AH5" i="5" s="1"/>
  <c r="AI5" i="5" s="1"/>
  <c r="AJ5" i="5" s="1"/>
  <c r="AK5" i="5" s="1"/>
  <c r="AL5" i="5" s="1"/>
  <c r="AM5" i="5" s="1"/>
  <c r="AN5" i="5" s="1"/>
  <c r="AO5" i="5" s="1"/>
  <c r="AP5" i="5" s="1"/>
  <c r="AQ5" i="5" s="1"/>
  <c r="AR5" i="5" s="1"/>
  <c r="AS5" i="5" s="1"/>
  <c r="AT5" i="5" s="1"/>
  <c r="AU5" i="5" s="1"/>
  <c r="AV5" i="5" s="1"/>
  <c r="AW5" i="5" s="1"/>
  <c r="AX5" i="5" s="1"/>
  <c r="AY5" i="5" s="1"/>
  <c r="AZ5" i="5" s="1"/>
  <c r="BA5" i="5" s="1"/>
  <c r="BB5" i="5" s="1"/>
  <c r="BC5" i="5" s="1"/>
  <c r="BD5" i="5" s="1"/>
  <c r="BE5" i="5" s="1"/>
  <c r="BF5" i="5" s="1"/>
  <c r="BG5" i="5" s="1"/>
  <c r="BH5" i="5" s="1"/>
  <c r="BI5" i="5" s="1"/>
  <c r="BJ5" i="5" s="1"/>
  <c r="BK5" i="5" s="1"/>
  <c r="BL5" i="5" s="1"/>
  <c r="BM5" i="5" s="1"/>
  <c r="BN5" i="5" s="1"/>
  <c r="BO5" i="5" s="1"/>
  <c r="BP5" i="5" s="1"/>
  <c r="BQ5" i="5" s="1"/>
  <c r="BR5" i="5" s="1"/>
  <c r="BS5" i="5" s="1"/>
  <c r="BT5" i="5" s="1"/>
  <c r="BU5" i="5" s="1"/>
  <c r="BV5" i="5" s="1"/>
  <c r="BW5" i="5" s="1"/>
  <c r="BX5" i="5" s="1"/>
  <c r="BY5" i="5" s="1"/>
  <c r="BZ5" i="5" s="1"/>
  <c r="CA5" i="5" s="1"/>
  <c r="CB5" i="5" s="1"/>
  <c r="CC5" i="5" s="1"/>
  <c r="CD5" i="5" s="1"/>
  <c r="CE5" i="5" s="1"/>
  <c r="CF5" i="5" s="1"/>
  <c r="CG5" i="5" s="1"/>
  <c r="CH5" i="5" s="1"/>
  <c r="CI5" i="5" s="1"/>
  <c r="CJ5" i="5" s="1"/>
  <c r="CK5" i="5" s="1"/>
  <c r="CL5" i="5" s="1"/>
  <c r="CM5" i="5" s="1"/>
  <c r="CN5" i="5" s="1"/>
  <c r="CO5" i="5" s="1"/>
  <c r="CP5" i="5" s="1"/>
  <c r="CQ5" i="5" s="1"/>
  <c r="CR5" i="5" s="1"/>
  <c r="CS5" i="5" s="1"/>
  <c r="CT5" i="5" s="1"/>
  <c r="CU5" i="5" s="1"/>
  <c r="CV5" i="5" s="1"/>
  <c r="CW5" i="5" s="1"/>
  <c r="CX5" i="5" s="1"/>
  <c r="CY5" i="5" s="1"/>
  <c r="CZ5" i="5" s="1"/>
  <c r="DA5" i="5" s="1"/>
  <c r="DB5" i="5" s="1"/>
  <c r="DC5" i="5" s="1"/>
  <c r="DD5" i="5" s="1"/>
  <c r="DE5" i="5" s="1"/>
  <c r="DF5" i="5" s="1"/>
  <c r="DG5" i="5" s="1"/>
  <c r="DH5" i="5" s="1"/>
  <c r="DI5" i="5" s="1"/>
  <c r="DJ5" i="5" s="1"/>
  <c r="DK5" i="5" s="1"/>
  <c r="DL5" i="5" s="1"/>
  <c r="DM5" i="5" s="1"/>
  <c r="DN5" i="5" s="1"/>
  <c r="DO5" i="5" s="1"/>
  <c r="DP5" i="5" s="1"/>
  <c r="DQ5" i="5" s="1"/>
  <c r="DR5" i="5" s="1"/>
  <c r="DS5" i="5" s="1"/>
  <c r="DT5" i="5" s="1"/>
  <c r="I213" i="4"/>
  <c r="F210" i="4"/>
  <c r="F206" i="4"/>
  <c r="E206" i="4"/>
  <c r="I204" i="4"/>
  <c r="I183" i="4"/>
  <c r="I174" i="4"/>
  <c r="E159" i="4"/>
  <c r="I157" i="4"/>
  <c r="E152" i="4"/>
  <c r="I150" i="4"/>
  <c r="E146" i="4"/>
  <c r="I144" i="4"/>
  <c r="E125" i="4"/>
  <c r="E124" i="4"/>
  <c r="E123" i="4"/>
  <c r="E122" i="4"/>
  <c r="E121" i="4"/>
  <c r="E120" i="4"/>
  <c r="E119" i="4"/>
  <c r="E118" i="4"/>
  <c r="E117" i="4"/>
  <c r="E116" i="4"/>
  <c r="E111" i="4"/>
  <c r="E110" i="4"/>
  <c r="E109" i="4"/>
  <c r="E108" i="4"/>
  <c r="E107" i="4"/>
  <c r="E106" i="4"/>
  <c r="E105" i="4"/>
  <c r="E104" i="4"/>
  <c r="E103" i="4"/>
  <c r="E102" i="4"/>
  <c r="E98" i="4"/>
  <c r="E97" i="4"/>
  <c r="E96" i="4"/>
  <c r="E95" i="4"/>
  <c r="E94" i="4"/>
  <c r="E93" i="4"/>
  <c r="E92" i="4"/>
  <c r="E91" i="4"/>
  <c r="E90" i="4"/>
  <c r="E89" i="4"/>
  <c r="E82" i="4"/>
  <c r="E77" i="4"/>
  <c r="E63" i="4"/>
  <c r="E41" i="4"/>
  <c r="E40" i="4"/>
  <c r="E37" i="4"/>
  <c r="E30" i="4"/>
  <c r="E27" i="4"/>
  <c r="E25" i="4"/>
  <c r="E16" i="4"/>
  <c r="F11" i="4"/>
  <c r="E11" i="4"/>
  <c r="F10" i="4"/>
  <c r="E10" i="4"/>
  <c r="I8" i="4"/>
  <c r="I7" i="4" s="1"/>
  <c r="F6" i="4"/>
  <c r="E6" i="4"/>
  <c r="J5" i="4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Y5" i="4" s="1"/>
  <c r="Z5" i="4" s="1"/>
  <c r="AA5" i="4" s="1"/>
  <c r="AB5" i="4" s="1"/>
  <c r="AC5" i="4" s="1"/>
  <c r="AD5" i="4" s="1"/>
  <c r="AE5" i="4" s="1"/>
  <c r="AF5" i="4" s="1"/>
  <c r="AG5" i="4" s="1"/>
  <c r="AH5" i="4" s="1"/>
  <c r="AI5" i="4" s="1"/>
  <c r="AJ5" i="4" s="1"/>
  <c r="AK5" i="4" s="1"/>
  <c r="AL5" i="4" s="1"/>
  <c r="AM5" i="4" s="1"/>
  <c r="AN5" i="4" s="1"/>
  <c r="AO5" i="4" s="1"/>
  <c r="AP5" i="4" s="1"/>
  <c r="AQ5" i="4" s="1"/>
  <c r="AR5" i="4" s="1"/>
  <c r="AS5" i="4" s="1"/>
  <c r="AT5" i="4" s="1"/>
  <c r="AU5" i="4" s="1"/>
  <c r="AV5" i="4" s="1"/>
  <c r="AW5" i="4" s="1"/>
  <c r="AX5" i="4" s="1"/>
  <c r="AY5" i="4" s="1"/>
  <c r="AZ5" i="4" s="1"/>
  <c r="BA5" i="4" s="1"/>
  <c r="BB5" i="4" s="1"/>
  <c r="BC5" i="4" s="1"/>
  <c r="BD5" i="4" s="1"/>
  <c r="BE5" i="4" s="1"/>
  <c r="BF5" i="4" s="1"/>
  <c r="BG5" i="4" s="1"/>
  <c r="BH5" i="4" s="1"/>
  <c r="BI5" i="4" s="1"/>
  <c r="BJ5" i="4" s="1"/>
  <c r="BK5" i="4" s="1"/>
  <c r="BL5" i="4" s="1"/>
  <c r="BM5" i="4" s="1"/>
  <c r="BN5" i="4" s="1"/>
  <c r="BO5" i="4" s="1"/>
  <c r="BP5" i="4" s="1"/>
  <c r="BQ5" i="4" s="1"/>
  <c r="BR5" i="4" s="1"/>
  <c r="BS5" i="4" s="1"/>
  <c r="BT5" i="4" s="1"/>
  <c r="BU5" i="4" s="1"/>
  <c r="BV5" i="4" s="1"/>
  <c r="BW5" i="4" s="1"/>
  <c r="BX5" i="4" s="1"/>
  <c r="BY5" i="4" s="1"/>
  <c r="BZ5" i="4" s="1"/>
  <c r="CA5" i="4" s="1"/>
  <c r="CB5" i="4" s="1"/>
  <c r="CC5" i="4" s="1"/>
  <c r="CD5" i="4" s="1"/>
  <c r="CE5" i="4" s="1"/>
  <c r="CF5" i="4" s="1"/>
  <c r="CG5" i="4" s="1"/>
  <c r="CH5" i="4" s="1"/>
  <c r="CI5" i="4" s="1"/>
  <c r="CJ5" i="4" s="1"/>
  <c r="CK5" i="4" s="1"/>
  <c r="CL5" i="4" s="1"/>
  <c r="CM5" i="4" s="1"/>
  <c r="CN5" i="4" s="1"/>
  <c r="CO5" i="4" s="1"/>
  <c r="CP5" i="4" s="1"/>
  <c r="CQ5" i="4" s="1"/>
  <c r="CR5" i="4" s="1"/>
  <c r="CS5" i="4" s="1"/>
  <c r="CT5" i="4" s="1"/>
  <c r="CU5" i="4" s="1"/>
  <c r="CV5" i="4" s="1"/>
  <c r="CW5" i="4" s="1"/>
  <c r="CX5" i="4" s="1"/>
  <c r="CY5" i="4" s="1"/>
  <c r="CZ5" i="4" s="1"/>
  <c r="DA5" i="4" s="1"/>
  <c r="DB5" i="4" s="1"/>
  <c r="DC5" i="4" s="1"/>
  <c r="DD5" i="4" s="1"/>
  <c r="DE5" i="4" s="1"/>
  <c r="DF5" i="4" s="1"/>
  <c r="DG5" i="4" s="1"/>
  <c r="DH5" i="4" s="1"/>
  <c r="DI5" i="4" s="1"/>
  <c r="DJ5" i="4" s="1"/>
  <c r="DK5" i="4" s="1"/>
  <c r="DL5" i="4" s="1"/>
  <c r="DM5" i="4" s="1"/>
  <c r="DN5" i="4" s="1"/>
  <c r="DO5" i="4" s="1"/>
  <c r="DP5" i="4" s="1"/>
  <c r="DQ5" i="4" s="1"/>
  <c r="DR5" i="4" s="1"/>
  <c r="DS5" i="4" s="1"/>
  <c r="DT5" i="4" s="1"/>
  <c r="E49" i="4"/>
  <c r="E48" i="3"/>
  <c r="AN48" i="3" s="1"/>
  <c r="BD47" i="3"/>
  <c r="BE47" i="3" s="1"/>
  <c r="BF47" i="3" s="1"/>
  <c r="F42" i="3"/>
  <c r="F41" i="3"/>
  <c r="F40" i="3"/>
  <c r="F39" i="3"/>
  <c r="F38" i="3"/>
  <c r="F37" i="3"/>
  <c r="F36" i="3"/>
  <c r="F35" i="3"/>
  <c r="F34" i="3"/>
  <c r="F33" i="3"/>
  <c r="F28" i="3"/>
  <c r="F27" i="3"/>
  <c r="F26" i="3"/>
  <c r="F25" i="3"/>
  <c r="F24" i="3"/>
  <c r="F23" i="3"/>
  <c r="F22" i="3"/>
  <c r="F21" i="3"/>
  <c r="F20" i="3"/>
  <c r="F19" i="3"/>
  <c r="AC13" i="3"/>
  <c r="AD13" i="3" s="1"/>
  <c r="AE13" i="3" s="1"/>
  <c r="AF13" i="3" s="1"/>
  <c r="AG13" i="3" s="1"/>
  <c r="AH13" i="3" s="1"/>
  <c r="AI13" i="3" s="1"/>
  <c r="AJ13" i="3" s="1"/>
  <c r="AK13" i="3" s="1"/>
  <c r="AL13" i="3" s="1"/>
  <c r="AM13" i="3" s="1"/>
  <c r="AC12" i="3"/>
  <c r="AD12" i="3" s="1"/>
  <c r="AE12" i="3" s="1"/>
  <c r="AF12" i="3" s="1"/>
  <c r="AG12" i="3" s="1"/>
  <c r="AH12" i="3" s="1"/>
  <c r="AI12" i="3" s="1"/>
  <c r="AJ12" i="3" s="1"/>
  <c r="AK12" i="3" s="1"/>
  <c r="AL12" i="3" s="1"/>
  <c r="AM12" i="3" s="1"/>
  <c r="AC11" i="3"/>
  <c r="AD11" i="3" s="1"/>
  <c r="AE11" i="3" s="1"/>
  <c r="AF11" i="3" s="1"/>
  <c r="AG11" i="3" s="1"/>
  <c r="AH11" i="3" s="1"/>
  <c r="AI11" i="3" s="1"/>
  <c r="AJ11" i="3" s="1"/>
  <c r="AK11" i="3" s="1"/>
  <c r="AL11" i="3" s="1"/>
  <c r="AM11" i="3" s="1"/>
  <c r="E7" i="3"/>
  <c r="F7" i="3" s="1"/>
  <c r="G7" i="3" s="1"/>
  <c r="H7" i="3" s="1"/>
  <c r="I7" i="3" s="1"/>
  <c r="J7" i="3" s="1"/>
  <c r="K7" i="3" s="1"/>
  <c r="L7" i="3" s="1"/>
  <c r="M7" i="3" s="1"/>
  <c r="N7" i="3" s="1"/>
  <c r="O7" i="3" s="1"/>
  <c r="P7" i="3" s="1"/>
  <c r="Q7" i="3" s="1"/>
  <c r="R7" i="3" s="1"/>
  <c r="S7" i="3" s="1"/>
  <c r="E267" i="2"/>
  <c r="E210" i="4" s="1"/>
  <c r="E265" i="2"/>
  <c r="K261" i="2"/>
  <c r="K260" i="2"/>
  <c r="K259" i="2"/>
  <c r="K258" i="2"/>
  <c r="K257" i="2"/>
  <c r="K256" i="2"/>
  <c r="K255" i="2"/>
  <c r="K254" i="2"/>
  <c r="K253" i="2"/>
  <c r="K252" i="2"/>
  <c r="E238" i="2"/>
  <c r="E237" i="2"/>
  <c r="E235" i="2"/>
  <c r="E177" i="5" s="1"/>
  <c r="G229" i="2"/>
  <c r="F203" i="2"/>
  <c r="E203" i="2"/>
  <c r="E196" i="2"/>
  <c r="E192" i="2"/>
  <c r="E95" i="5" s="1"/>
  <c r="F95" i="5" s="1"/>
  <c r="E190" i="2"/>
  <c r="E185" i="2"/>
  <c r="E85" i="5" s="1"/>
  <c r="E175" i="2"/>
  <c r="F23" i="5" s="1"/>
  <c r="E157" i="2"/>
  <c r="E332" i="5" s="1"/>
  <c r="E156" i="2"/>
  <c r="E328" i="5" s="1"/>
  <c r="E155" i="2"/>
  <c r="E322" i="5" s="1"/>
  <c r="E154" i="2"/>
  <c r="E335" i="5" s="1"/>
  <c r="E153" i="2"/>
  <c r="E320" i="5" s="1"/>
  <c r="E142" i="2"/>
  <c r="E141" i="2"/>
  <c r="E137" i="2"/>
  <c r="E68" i="13" s="1"/>
  <c r="E133" i="2"/>
  <c r="E250" i="5" s="1"/>
  <c r="E129" i="2"/>
  <c r="E256" i="5" s="1"/>
  <c r="E122" i="2"/>
  <c r="E208" i="5" s="1"/>
  <c r="F119" i="2"/>
  <c r="E118" i="2"/>
  <c r="E111" i="2"/>
  <c r="E191" i="5" s="1"/>
  <c r="I106" i="2"/>
  <c r="G106" i="2"/>
  <c r="K105" i="2"/>
  <c r="F105" i="2" s="1"/>
  <c r="E261" i="2" s="1"/>
  <c r="K104" i="2"/>
  <c r="F104" i="2" s="1"/>
  <c r="E260" i="2" s="1"/>
  <c r="K103" i="2"/>
  <c r="F103" i="2" s="1"/>
  <c r="E220" i="2" s="1"/>
  <c r="G220" i="2" s="1"/>
  <c r="K102" i="2"/>
  <c r="F102" i="2" s="1"/>
  <c r="K101" i="2"/>
  <c r="F101" i="2" s="1"/>
  <c r="K100" i="2"/>
  <c r="F100" i="2" s="1"/>
  <c r="K99" i="2"/>
  <c r="F99" i="2" s="1"/>
  <c r="E216" i="2" s="1"/>
  <c r="G216" i="2" s="1"/>
  <c r="K98" i="2"/>
  <c r="F98" i="2" s="1"/>
  <c r="K97" i="2"/>
  <c r="F97" i="2" s="1"/>
  <c r="K96" i="2"/>
  <c r="E57" i="4"/>
  <c r="F63" i="4"/>
  <c r="AK63" i="4" s="1"/>
  <c r="F30" i="4"/>
  <c r="F25" i="4"/>
  <c r="DP30" i="4" s="1"/>
  <c r="E56" i="2"/>
  <c r="E36" i="4" s="1"/>
  <c r="E37" i="2"/>
  <c r="D7" i="16" s="1"/>
  <c r="E27" i="2"/>
  <c r="E18" i="2"/>
  <c r="F226" i="2" s="1"/>
  <c r="E14" i="2"/>
  <c r="E11" i="5" s="1"/>
  <c r="E11" i="2"/>
  <c r="E10" i="16" s="1"/>
  <c r="I111" i="6"/>
  <c r="I103" i="6"/>
  <c r="I93" i="6"/>
  <c r="I59" i="6"/>
  <c r="I41" i="6"/>
  <c r="I168" i="5" s="1"/>
  <c r="F11" i="6"/>
  <c r="E11" i="6"/>
  <c r="F10" i="6"/>
  <c r="E10" i="6"/>
  <c r="I8" i="6"/>
  <c r="I7" i="6" s="1"/>
  <c r="F6" i="6"/>
  <c r="E6" i="6"/>
  <c r="J5" i="6"/>
  <c r="K5" i="6" s="1"/>
  <c r="L5" i="6" s="1"/>
  <c r="M5" i="6" s="1"/>
  <c r="N5" i="6" s="1"/>
  <c r="O5" i="6" s="1"/>
  <c r="P5" i="6" s="1"/>
  <c r="Q5" i="6" s="1"/>
  <c r="R5" i="6" s="1"/>
  <c r="S5" i="6" s="1"/>
  <c r="T5" i="6" s="1"/>
  <c r="U5" i="6" s="1"/>
  <c r="V5" i="6" s="1"/>
  <c r="W5" i="6" s="1"/>
  <c r="X5" i="6" s="1"/>
  <c r="Y5" i="6" s="1"/>
  <c r="Z5" i="6" s="1"/>
  <c r="AA5" i="6" s="1"/>
  <c r="AB5" i="6" s="1"/>
  <c r="AC5" i="6" s="1"/>
  <c r="AD5" i="6" s="1"/>
  <c r="AE5" i="6" s="1"/>
  <c r="AF5" i="6" s="1"/>
  <c r="AG5" i="6" s="1"/>
  <c r="AH5" i="6" s="1"/>
  <c r="AI5" i="6" s="1"/>
  <c r="AJ5" i="6" s="1"/>
  <c r="AK5" i="6" s="1"/>
  <c r="AL5" i="6" s="1"/>
  <c r="AM5" i="6" s="1"/>
  <c r="AN5" i="6" s="1"/>
  <c r="AO5" i="6" s="1"/>
  <c r="AP5" i="6" s="1"/>
  <c r="AQ5" i="6" s="1"/>
  <c r="AR5" i="6" s="1"/>
  <c r="AS5" i="6" s="1"/>
  <c r="AT5" i="6" s="1"/>
  <c r="AU5" i="6" s="1"/>
  <c r="AV5" i="6" s="1"/>
  <c r="AW5" i="6" s="1"/>
  <c r="AX5" i="6" s="1"/>
  <c r="AY5" i="6" s="1"/>
  <c r="AZ5" i="6" s="1"/>
  <c r="BA5" i="6" s="1"/>
  <c r="BB5" i="6" s="1"/>
  <c r="BC5" i="6" s="1"/>
  <c r="BD5" i="6" s="1"/>
  <c r="BE5" i="6" s="1"/>
  <c r="BF5" i="6" s="1"/>
  <c r="BG5" i="6" s="1"/>
  <c r="BH5" i="6" s="1"/>
  <c r="BI5" i="6" s="1"/>
  <c r="BJ5" i="6" s="1"/>
  <c r="BK5" i="6" s="1"/>
  <c r="BL5" i="6" s="1"/>
  <c r="BM5" i="6" s="1"/>
  <c r="BN5" i="6" s="1"/>
  <c r="BO5" i="6" s="1"/>
  <c r="BP5" i="6" s="1"/>
  <c r="BQ5" i="6" s="1"/>
  <c r="BR5" i="6" s="1"/>
  <c r="BS5" i="6" s="1"/>
  <c r="BT5" i="6" s="1"/>
  <c r="BU5" i="6" s="1"/>
  <c r="BV5" i="6" s="1"/>
  <c r="BW5" i="6" s="1"/>
  <c r="BX5" i="6" s="1"/>
  <c r="BY5" i="6" s="1"/>
  <c r="BZ5" i="6" s="1"/>
  <c r="CA5" i="6" s="1"/>
  <c r="CB5" i="6" s="1"/>
  <c r="CC5" i="6" s="1"/>
  <c r="CD5" i="6" s="1"/>
  <c r="CE5" i="6" s="1"/>
  <c r="CF5" i="6" s="1"/>
  <c r="CG5" i="6" s="1"/>
  <c r="CH5" i="6" s="1"/>
  <c r="CI5" i="6" s="1"/>
  <c r="CJ5" i="6" s="1"/>
  <c r="CK5" i="6" s="1"/>
  <c r="CL5" i="6" s="1"/>
  <c r="CM5" i="6" s="1"/>
  <c r="CN5" i="6" s="1"/>
  <c r="CO5" i="6" s="1"/>
  <c r="CP5" i="6" s="1"/>
  <c r="CQ5" i="6" s="1"/>
  <c r="CR5" i="6" s="1"/>
  <c r="CS5" i="6" s="1"/>
  <c r="CT5" i="6" s="1"/>
  <c r="CU5" i="6" s="1"/>
  <c r="CV5" i="6" s="1"/>
  <c r="CW5" i="6" s="1"/>
  <c r="CX5" i="6" s="1"/>
  <c r="CY5" i="6" s="1"/>
  <c r="CZ5" i="6" s="1"/>
  <c r="DA5" i="6" s="1"/>
  <c r="DB5" i="6" s="1"/>
  <c r="DC5" i="6" s="1"/>
  <c r="DD5" i="6" s="1"/>
  <c r="DE5" i="6" s="1"/>
  <c r="DF5" i="6" s="1"/>
  <c r="DG5" i="6" s="1"/>
  <c r="DH5" i="6" s="1"/>
  <c r="DI5" i="6" s="1"/>
  <c r="DJ5" i="6" s="1"/>
  <c r="DK5" i="6" s="1"/>
  <c r="DL5" i="6" s="1"/>
  <c r="DM5" i="6" s="1"/>
  <c r="DN5" i="6" s="1"/>
  <c r="DO5" i="6" s="1"/>
  <c r="DP5" i="6" s="1"/>
  <c r="DQ5" i="6" s="1"/>
  <c r="DR5" i="6" s="1"/>
  <c r="DS5" i="6" s="1"/>
  <c r="DT5" i="6" s="1"/>
  <c r="BF48" i="3" l="1"/>
  <c r="T82" i="5"/>
  <c r="T85" i="5" s="1"/>
  <c r="U82" i="5"/>
  <c r="U85" i="5" s="1"/>
  <c r="AG82" i="5"/>
  <c r="AG85" i="5" s="1"/>
  <c r="AS82" i="5"/>
  <c r="AS85" i="5" s="1"/>
  <c r="BE82" i="5"/>
  <c r="BE85" i="5" s="1"/>
  <c r="BQ82" i="5"/>
  <c r="BQ85" i="5" s="1"/>
  <c r="CC82" i="5"/>
  <c r="CC85" i="5" s="1"/>
  <c r="CO82" i="5"/>
  <c r="CO85" i="5" s="1"/>
  <c r="DA82" i="5"/>
  <c r="DA85" i="5" s="1"/>
  <c r="DM82" i="5"/>
  <c r="DM85" i="5" s="1"/>
  <c r="V82" i="5"/>
  <c r="V85" i="5" s="1"/>
  <c r="DQ82" i="5"/>
  <c r="DQ85" i="5" s="1"/>
  <c r="BW82" i="5"/>
  <c r="BW85" i="5" s="1"/>
  <c r="AR82" i="5"/>
  <c r="AR85" i="5" s="1"/>
  <c r="CN82" i="5"/>
  <c r="CN85" i="5" s="1"/>
  <c r="J82" i="5"/>
  <c r="J85" i="5" s="1"/>
  <c r="AH82" i="5"/>
  <c r="AH85" i="5" s="1"/>
  <c r="AT82" i="5"/>
  <c r="AT85" i="5" s="1"/>
  <c r="BF82" i="5"/>
  <c r="BF85" i="5" s="1"/>
  <c r="BR82" i="5"/>
  <c r="BR85" i="5" s="1"/>
  <c r="CD82" i="5"/>
  <c r="CD85" i="5" s="1"/>
  <c r="CP82" i="5"/>
  <c r="CP85" i="5" s="1"/>
  <c r="DB82" i="5"/>
  <c r="DB85" i="5" s="1"/>
  <c r="DN82" i="5"/>
  <c r="DN85" i="5" s="1"/>
  <c r="CE82" i="5"/>
  <c r="CE85" i="5" s="1"/>
  <c r="CQ82" i="5"/>
  <c r="CQ85" i="5" s="1"/>
  <c r="DC82" i="5"/>
  <c r="DC85" i="5" s="1"/>
  <c r="DO82" i="5"/>
  <c r="DO85" i="5" s="1"/>
  <c r="Y82" i="5"/>
  <c r="Y85" i="5" s="1"/>
  <c r="BI82" i="5"/>
  <c r="BI85" i="5" s="1"/>
  <c r="BU82" i="5"/>
  <c r="BU85" i="5" s="1"/>
  <c r="CS82" i="5"/>
  <c r="CS85" i="5" s="1"/>
  <c r="DE82" i="5"/>
  <c r="DE85" i="5" s="1"/>
  <c r="DR82" i="5"/>
  <c r="DR85" i="5" s="1"/>
  <c r="BK82" i="5"/>
  <c r="BK85" i="5" s="1"/>
  <c r="CU82" i="5"/>
  <c r="CU85" i="5" s="1"/>
  <c r="DS82" i="5"/>
  <c r="DS85" i="5" s="1"/>
  <c r="DK82" i="5"/>
  <c r="DK85" i="5" s="1"/>
  <c r="BP82" i="5"/>
  <c r="BP85" i="5" s="1"/>
  <c r="CZ82" i="5"/>
  <c r="CZ85" i="5" s="1"/>
  <c r="K82" i="5"/>
  <c r="K85" i="5" s="1"/>
  <c r="W82" i="5"/>
  <c r="W85" i="5" s="1"/>
  <c r="AI82" i="5"/>
  <c r="AI85" i="5" s="1"/>
  <c r="AU82" i="5"/>
  <c r="AU85" i="5" s="1"/>
  <c r="BG82" i="5"/>
  <c r="BG85" i="5" s="1"/>
  <c r="BS82" i="5"/>
  <c r="BS85" i="5" s="1"/>
  <c r="L82" i="5"/>
  <c r="L85" i="5" s="1"/>
  <c r="X82" i="5"/>
  <c r="X85" i="5" s="1"/>
  <c r="AJ82" i="5"/>
  <c r="AJ85" i="5" s="1"/>
  <c r="AV82" i="5"/>
  <c r="AV85" i="5" s="1"/>
  <c r="BH82" i="5"/>
  <c r="BH85" i="5" s="1"/>
  <c r="BT82" i="5"/>
  <c r="BT85" i="5" s="1"/>
  <c r="CF82" i="5"/>
  <c r="CF85" i="5" s="1"/>
  <c r="CR82" i="5"/>
  <c r="CR85" i="5" s="1"/>
  <c r="DD82" i="5"/>
  <c r="DD85" i="5" s="1"/>
  <c r="DP82" i="5"/>
  <c r="DP85" i="5" s="1"/>
  <c r="M82" i="5"/>
  <c r="M85" i="5" s="1"/>
  <c r="AK82" i="5"/>
  <c r="AK85" i="5" s="1"/>
  <c r="AW82" i="5"/>
  <c r="AW85" i="5" s="1"/>
  <c r="CG82" i="5"/>
  <c r="CG85" i="5" s="1"/>
  <c r="N82" i="5"/>
  <c r="N85" i="5" s="1"/>
  <c r="Z82" i="5"/>
  <c r="Z85" i="5" s="1"/>
  <c r="AL82" i="5"/>
  <c r="AL85" i="5" s="1"/>
  <c r="AX82" i="5"/>
  <c r="AX85" i="5" s="1"/>
  <c r="BJ82" i="5"/>
  <c r="BJ85" i="5" s="1"/>
  <c r="BV82" i="5"/>
  <c r="BV85" i="5" s="1"/>
  <c r="CH82" i="5"/>
  <c r="CH85" i="5" s="1"/>
  <c r="CT82" i="5"/>
  <c r="CT85" i="5" s="1"/>
  <c r="DF82" i="5"/>
  <c r="DF85" i="5" s="1"/>
  <c r="DG82" i="5"/>
  <c r="DG85" i="5" s="1"/>
  <c r="O82" i="5"/>
  <c r="O85" i="5" s="1"/>
  <c r="AA82" i="5"/>
  <c r="AA85" i="5" s="1"/>
  <c r="AM82" i="5"/>
  <c r="AM85" i="5" s="1"/>
  <c r="AY82" i="5"/>
  <c r="AY85" i="5" s="1"/>
  <c r="CI82" i="5"/>
  <c r="CI85" i="5" s="1"/>
  <c r="AF82" i="5"/>
  <c r="AF85" i="5" s="1"/>
  <c r="P82" i="5"/>
  <c r="P85" i="5" s="1"/>
  <c r="AB82" i="5"/>
  <c r="AB85" i="5" s="1"/>
  <c r="AN82" i="5"/>
  <c r="AN85" i="5" s="1"/>
  <c r="AZ82" i="5"/>
  <c r="AZ85" i="5" s="1"/>
  <c r="BL82" i="5"/>
  <c r="BL85" i="5" s="1"/>
  <c r="BX82" i="5"/>
  <c r="BX85" i="5" s="1"/>
  <c r="CJ82" i="5"/>
  <c r="CJ85" i="5" s="1"/>
  <c r="CV82" i="5"/>
  <c r="CV85" i="5" s="1"/>
  <c r="DH82" i="5"/>
  <c r="DH85" i="5" s="1"/>
  <c r="DT82" i="5"/>
  <c r="DT85" i="5" s="1"/>
  <c r="BY82" i="5"/>
  <c r="BY85" i="5" s="1"/>
  <c r="CK82" i="5"/>
  <c r="CK85" i="5" s="1"/>
  <c r="CW82" i="5"/>
  <c r="CW85" i="5" s="1"/>
  <c r="AQ82" i="5"/>
  <c r="AQ85" i="5" s="1"/>
  <c r="BO82" i="5"/>
  <c r="BO85" i="5" s="1"/>
  <c r="CM82" i="5"/>
  <c r="CM85" i="5" s="1"/>
  <c r="BD82" i="5"/>
  <c r="BD85" i="5" s="1"/>
  <c r="DL82" i="5"/>
  <c r="DL85" i="5" s="1"/>
  <c r="Q82" i="5"/>
  <c r="Q85" i="5" s="1"/>
  <c r="AC82" i="5"/>
  <c r="AC85" i="5" s="1"/>
  <c r="AO82" i="5"/>
  <c r="AO85" i="5" s="1"/>
  <c r="BA82" i="5"/>
  <c r="BA85" i="5" s="1"/>
  <c r="BM82" i="5"/>
  <c r="BM85" i="5" s="1"/>
  <c r="DI82" i="5"/>
  <c r="DI85" i="5" s="1"/>
  <c r="I82" i="5"/>
  <c r="I85" i="5" s="1"/>
  <c r="CA82" i="5"/>
  <c r="CA85" i="5" s="1"/>
  <c r="CY82" i="5"/>
  <c r="CY85" i="5" s="1"/>
  <c r="CB82" i="5"/>
  <c r="CB85" i="5" s="1"/>
  <c r="R82" i="5"/>
  <c r="R85" i="5" s="1"/>
  <c r="AD82" i="5"/>
  <c r="AD85" i="5" s="1"/>
  <c r="AP82" i="5"/>
  <c r="AP85" i="5" s="1"/>
  <c r="BB82" i="5"/>
  <c r="BB85" i="5" s="1"/>
  <c r="BN82" i="5"/>
  <c r="BN85" i="5" s="1"/>
  <c r="BZ82" i="5"/>
  <c r="BZ85" i="5" s="1"/>
  <c r="CL82" i="5"/>
  <c r="CL85" i="5" s="1"/>
  <c r="CX82" i="5"/>
  <c r="CX85" i="5" s="1"/>
  <c r="DJ82" i="5"/>
  <c r="DJ85" i="5" s="1"/>
  <c r="S82" i="5"/>
  <c r="S85" i="5" s="1"/>
  <c r="AE82" i="5"/>
  <c r="AE85" i="5" s="1"/>
  <c r="BC82" i="5"/>
  <c r="BC85" i="5" s="1"/>
  <c r="I7" i="5"/>
  <c r="F59" i="4"/>
  <c r="F60" i="4"/>
  <c r="F58" i="4"/>
  <c r="D12" i="16"/>
  <c r="E55" i="6"/>
  <c r="G24" i="16"/>
  <c r="D11" i="16"/>
  <c r="H36" i="14"/>
  <c r="I36" i="14"/>
  <c r="J36" i="14" s="1"/>
  <c r="I37" i="14"/>
  <c r="H37" i="14"/>
  <c r="C38" i="14"/>
  <c r="F37" i="14"/>
  <c r="E11" i="13"/>
  <c r="DM25" i="4"/>
  <c r="DQ25" i="4"/>
  <c r="X30" i="4"/>
  <c r="BX30" i="4"/>
  <c r="BC25" i="4"/>
  <c r="CA30" i="4"/>
  <c r="BF25" i="4"/>
  <c r="CD30" i="4"/>
  <c r="E12" i="13"/>
  <c r="I6" i="4"/>
  <c r="I9" i="4" s="1"/>
  <c r="I11" i="4" s="1"/>
  <c r="I104" i="4" s="1"/>
  <c r="BG25" i="4"/>
  <c r="CF30" i="4"/>
  <c r="DK30" i="4"/>
  <c r="DP25" i="4"/>
  <c r="AA25" i="4"/>
  <c r="AC25" i="4"/>
  <c r="AQ25" i="4"/>
  <c r="BH25" i="4"/>
  <c r="CR30" i="4"/>
  <c r="DB25" i="4"/>
  <c r="CT30" i="4"/>
  <c r="AY48" i="3"/>
  <c r="BR25" i="4"/>
  <c r="Z30" i="4"/>
  <c r="E12" i="6"/>
  <c r="AZ48" i="3"/>
  <c r="BT25" i="4"/>
  <c r="AB30" i="4"/>
  <c r="E67" i="13"/>
  <c r="AC48" i="3"/>
  <c r="AW48" i="3"/>
  <c r="AN30" i="4"/>
  <c r="F224" i="2"/>
  <c r="O25" i="4"/>
  <c r="CW25" i="4"/>
  <c r="AT30" i="4"/>
  <c r="E71" i="13"/>
  <c r="L25" i="4"/>
  <c r="BU25" i="4"/>
  <c r="P25" i="4"/>
  <c r="CY25" i="4"/>
  <c r="BJ30" i="4"/>
  <c r="M48" i="3"/>
  <c r="AB48" i="3"/>
  <c r="Q25" i="4"/>
  <c r="CJ25" i="4"/>
  <c r="AA30" i="4"/>
  <c r="CU30" i="4"/>
  <c r="I49" i="4"/>
  <c r="AK48" i="3"/>
  <c r="AD25" i="4"/>
  <c r="DA25" i="4"/>
  <c r="AQ30" i="4"/>
  <c r="F225" i="2"/>
  <c r="DF63" i="4"/>
  <c r="CZ63" i="4"/>
  <c r="CM63" i="4"/>
  <c r="BA63" i="4"/>
  <c r="AX63" i="4"/>
  <c r="E15" i="2"/>
  <c r="E11" i="16" s="1"/>
  <c r="AM48" i="3"/>
  <c r="AA48" i="3"/>
  <c r="Y48" i="3"/>
  <c r="P48" i="3"/>
  <c r="BA48" i="3"/>
  <c r="O48" i="3"/>
  <c r="BC63" i="4"/>
  <c r="E12" i="5"/>
  <c r="E54" i="2"/>
  <c r="E145" i="2"/>
  <c r="F139" i="5" s="1"/>
  <c r="DD63" i="4"/>
  <c r="E20" i="2"/>
  <c r="F12" i="5" s="1"/>
  <c r="Q48" i="3"/>
  <c r="DE63" i="4"/>
  <c r="AE25" i="4"/>
  <c r="BW25" i="4"/>
  <c r="DS25" i="4"/>
  <c r="AV30" i="4"/>
  <c r="CV30" i="4"/>
  <c r="AO25" i="4"/>
  <c r="CG25" i="4"/>
  <c r="BH30" i="4"/>
  <c r="DH30" i="4"/>
  <c r="J30" i="4"/>
  <c r="AS25" i="4"/>
  <c r="CK25" i="4"/>
  <c r="BK30" i="4"/>
  <c r="DN30" i="4"/>
  <c r="E205" i="2"/>
  <c r="E204" i="2" s="1"/>
  <c r="AT25" i="4"/>
  <c r="CL25" i="4"/>
  <c r="L30" i="4"/>
  <c r="BL30" i="4"/>
  <c r="I6" i="13"/>
  <c r="I9" i="13" s="1"/>
  <c r="J3" i="11"/>
  <c r="I6" i="6"/>
  <c r="I9" i="6" s="1"/>
  <c r="J8" i="6" s="1"/>
  <c r="J6" i="6" s="1"/>
  <c r="J9" i="6" s="1"/>
  <c r="K8" i="6" s="1"/>
  <c r="BS22" i="5"/>
  <c r="BZ22" i="5"/>
  <c r="CB22" i="5"/>
  <c r="CE22" i="5"/>
  <c r="AQ22" i="5"/>
  <c r="AS22" i="5"/>
  <c r="BW22" i="5"/>
  <c r="F16" i="5"/>
  <c r="DM22" i="5"/>
  <c r="DH22" i="5"/>
  <c r="BP22" i="5"/>
  <c r="T22" i="5"/>
  <c r="DG22" i="5"/>
  <c r="BO22" i="5"/>
  <c r="S22" i="5"/>
  <c r="DE22" i="5"/>
  <c r="BI22" i="5"/>
  <c r="P22" i="5"/>
  <c r="DA22" i="5"/>
  <c r="AZ22" i="5"/>
  <c r="O22" i="5"/>
  <c r="CY22" i="5"/>
  <c r="AY22" i="5"/>
  <c r="M22" i="5"/>
  <c r="CR22" i="5"/>
  <c r="AU22" i="5"/>
  <c r="K22" i="5"/>
  <c r="CM22" i="5"/>
  <c r="DK22" i="5"/>
  <c r="DS22" i="5"/>
  <c r="AM22" i="5"/>
  <c r="W22" i="5"/>
  <c r="AP22" i="5"/>
  <c r="I6" i="5"/>
  <c r="I317" i="5" s="1"/>
  <c r="AA22" i="5"/>
  <c r="BE22" i="5"/>
  <c r="CI22" i="5"/>
  <c r="DO22" i="5"/>
  <c r="AD22" i="5"/>
  <c r="BG22" i="5"/>
  <c r="CL22" i="5"/>
  <c r="DQ22" i="5"/>
  <c r="AI22" i="5"/>
  <c r="BK22" i="5"/>
  <c r="CO22" i="5"/>
  <c r="I22" i="5"/>
  <c r="AJ22" i="5"/>
  <c r="BL22" i="5"/>
  <c r="CQ22" i="5"/>
  <c r="Y22" i="5"/>
  <c r="AV22" i="5"/>
  <c r="BU22" i="5"/>
  <c r="CU22" i="5"/>
  <c r="AE22" i="5"/>
  <c r="BC22" i="5"/>
  <c r="CA22" i="5"/>
  <c r="DC22" i="5"/>
  <c r="I173" i="5"/>
  <c r="E256" i="2"/>
  <c r="E217" i="2"/>
  <c r="G217" i="2" s="1"/>
  <c r="E257" i="2"/>
  <c r="E218" i="2"/>
  <c r="G218" i="2" s="1"/>
  <c r="K106" i="2"/>
  <c r="F96" i="2"/>
  <c r="E258" i="2"/>
  <c r="E219" i="2"/>
  <c r="G219" i="2" s="1"/>
  <c r="E211" i="2"/>
  <c r="G211" i="2" s="1"/>
  <c r="E210" i="2"/>
  <c r="G210" i="2" s="1"/>
  <c r="E253" i="2"/>
  <c r="E123" i="2"/>
  <c r="E209" i="5" s="1"/>
  <c r="E215" i="2"/>
  <c r="G215" i="2" s="1"/>
  <c r="E254" i="2"/>
  <c r="AV48" i="3"/>
  <c r="AJ48" i="3"/>
  <c r="X48" i="3"/>
  <c r="L48" i="3"/>
  <c r="AU48" i="3"/>
  <c r="AI48" i="3"/>
  <c r="W48" i="3"/>
  <c r="K48" i="3"/>
  <c r="AT48" i="3"/>
  <c r="AH48" i="3"/>
  <c r="V48" i="3"/>
  <c r="J48" i="3"/>
  <c r="BE48" i="3"/>
  <c r="AS48" i="3"/>
  <c r="AG48" i="3"/>
  <c r="U48" i="3"/>
  <c r="I48" i="3"/>
  <c r="BD48" i="3"/>
  <c r="AR48" i="3"/>
  <c r="AF48" i="3"/>
  <c r="T48" i="3"/>
  <c r="H48" i="3"/>
  <c r="BC48" i="3"/>
  <c r="AQ48" i="3"/>
  <c r="AE48" i="3"/>
  <c r="S48" i="3"/>
  <c r="G48" i="3"/>
  <c r="BB48" i="3"/>
  <c r="AP48" i="3"/>
  <c r="AD48" i="3"/>
  <c r="R48" i="3"/>
  <c r="F48" i="3"/>
  <c r="AX48" i="3"/>
  <c r="AL48" i="3"/>
  <c r="Z48" i="3"/>
  <c r="N48" i="3"/>
  <c r="AO48" i="3"/>
  <c r="DO30" i="4"/>
  <c r="DC30" i="4"/>
  <c r="CQ30" i="4"/>
  <c r="CE30" i="4"/>
  <c r="BS30" i="4"/>
  <c r="BG30" i="4"/>
  <c r="AU30" i="4"/>
  <c r="AI30" i="4"/>
  <c r="W30" i="4"/>
  <c r="K30" i="4"/>
  <c r="DR25" i="4"/>
  <c r="DF25" i="4"/>
  <c r="CT25" i="4"/>
  <c r="CH25" i="4"/>
  <c r="BV25" i="4"/>
  <c r="BJ25" i="4"/>
  <c r="AX25" i="4"/>
  <c r="AL25" i="4"/>
  <c r="Z25" i="4"/>
  <c r="N25" i="4"/>
  <c r="DM30" i="4"/>
  <c r="DA30" i="4"/>
  <c r="CO30" i="4"/>
  <c r="CC30" i="4"/>
  <c r="BQ30" i="4"/>
  <c r="BE30" i="4"/>
  <c r="AS30" i="4"/>
  <c r="AG30" i="4"/>
  <c r="U30" i="4"/>
  <c r="I30" i="4"/>
  <c r="DL30" i="4"/>
  <c r="CZ30" i="4"/>
  <c r="CN30" i="4"/>
  <c r="CB30" i="4"/>
  <c r="BP30" i="4"/>
  <c r="BD30" i="4"/>
  <c r="AR30" i="4"/>
  <c r="AF30" i="4"/>
  <c r="T30" i="4"/>
  <c r="DO25" i="4"/>
  <c r="DC25" i="4"/>
  <c r="CQ25" i="4"/>
  <c r="CE25" i="4"/>
  <c r="DI30" i="4"/>
  <c r="CW30" i="4"/>
  <c r="CK30" i="4"/>
  <c r="BY30" i="4"/>
  <c r="BM30" i="4"/>
  <c r="BA30" i="4"/>
  <c r="AO30" i="4"/>
  <c r="AC30" i="4"/>
  <c r="Q30" i="4"/>
  <c r="DL25" i="4"/>
  <c r="CZ25" i="4"/>
  <c r="CN25" i="4"/>
  <c r="CB25" i="4"/>
  <c r="BP25" i="4"/>
  <c r="BD25" i="4"/>
  <c r="AR25" i="4"/>
  <c r="AF25" i="4"/>
  <c r="T25" i="4"/>
  <c r="E259" i="2"/>
  <c r="M25" i="4"/>
  <c r="AB25" i="4"/>
  <c r="AP25" i="4"/>
  <c r="BE25" i="4"/>
  <c r="BS25" i="4"/>
  <c r="CI25" i="4"/>
  <c r="CX25" i="4"/>
  <c r="DN25" i="4"/>
  <c r="Y30" i="4"/>
  <c r="AP30" i="4"/>
  <c r="BI30" i="4"/>
  <c r="BZ30" i="4"/>
  <c r="CS30" i="4"/>
  <c r="DJ30" i="4"/>
  <c r="AL63" i="4"/>
  <c r="CN63" i="4"/>
  <c r="F44" i="2"/>
  <c r="F45" i="2" s="1"/>
  <c r="F46" i="2" s="1"/>
  <c r="F47" i="2" s="1"/>
  <c r="F48" i="2" s="1"/>
  <c r="F227" i="2"/>
  <c r="E255" i="2"/>
  <c r="R25" i="4"/>
  <c r="AG25" i="4"/>
  <c r="AU25" i="4"/>
  <c r="BI25" i="4"/>
  <c r="BX25" i="4"/>
  <c r="CM25" i="4"/>
  <c r="DD25" i="4"/>
  <c r="DT25" i="4"/>
  <c r="M30" i="4"/>
  <c r="AD30" i="4"/>
  <c r="AW30" i="4"/>
  <c r="BN30" i="4"/>
  <c r="CG30" i="4"/>
  <c r="CX30" i="4"/>
  <c r="DQ30" i="4"/>
  <c r="BD63" i="4"/>
  <c r="DM63" i="4"/>
  <c r="DA63" i="4"/>
  <c r="CO63" i="4"/>
  <c r="CC63" i="4"/>
  <c r="BQ63" i="4"/>
  <c r="BE63" i="4"/>
  <c r="AS63" i="4"/>
  <c r="AG63" i="4"/>
  <c r="U63" i="4"/>
  <c r="I63" i="4"/>
  <c r="DJ63" i="4"/>
  <c r="CX63" i="4"/>
  <c r="CL63" i="4"/>
  <c r="BZ63" i="4"/>
  <c r="BN63" i="4"/>
  <c r="BB63" i="4"/>
  <c r="AP63" i="4"/>
  <c r="AD63" i="4"/>
  <c r="R63" i="4"/>
  <c r="DT63" i="4"/>
  <c r="DH63" i="4"/>
  <c r="CV63" i="4"/>
  <c r="CJ63" i="4"/>
  <c r="BX63" i="4"/>
  <c r="BL63" i="4"/>
  <c r="AZ63" i="4"/>
  <c r="AN63" i="4"/>
  <c r="AB63" i="4"/>
  <c r="P63" i="4"/>
  <c r="DN63" i="4"/>
  <c r="DB63" i="4"/>
  <c r="CP63" i="4"/>
  <c r="CD63" i="4"/>
  <c r="BR63" i="4"/>
  <c r="BF63" i="4"/>
  <c r="AT63" i="4"/>
  <c r="AH63" i="4"/>
  <c r="V63" i="4"/>
  <c r="J63" i="4"/>
  <c r="DQ63" i="4"/>
  <c r="CY63" i="4"/>
  <c r="CG63" i="4"/>
  <c r="BO63" i="4"/>
  <c r="AW63" i="4"/>
  <c r="AE63" i="4"/>
  <c r="M63" i="4"/>
  <c r="DP63" i="4"/>
  <c r="CW63" i="4"/>
  <c r="CF63" i="4"/>
  <c r="BM63" i="4"/>
  <c r="AV63" i="4"/>
  <c r="AC63" i="4"/>
  <c r="L63" i="4"/>
  <c r="DO63" i="4"/>
  <c r="CU63" i="4"/>
  <c r="CE63" i="4"/>
  <c r="BK63" i="4"/>
  <c r="AU63" i="4"/>
  <c r="AA63" i="4"/>
  <c r="K63" i="4"/>
  <c r="DL63" i="4"/>
  <c r="CT63" i="4"/>
  <c r="CB63" i="4"/>
  <c r="BJ63" i="4"/>
  <c r="AR63" i="4"/>
  <c r="Z63" i="4"/>
  <c r="DK63" i="4"/>
  <c r="CS63" i="4"/>
  <c r="CA63" i="4"/>
  <c r="BI63" i="4"/>
  <c r="AQ63" i="4"/>
  <c r="Y63" i="4"/>
  <c r="DI63" i="4"/>
  <c r="CR63" i="4"/>
  <c r="BY63" i="4"/>
  <c r="BH63" i="4"/>
  <c r="AO63" i="4"/>
  <c r="X63" i="4"/>
  <c r="DG63" i="4"/>
  <c r="CQ63" i="4"/>
  <c r="BW63" i="4"/>
  <c r="BG63" i="4"/>
  <c r="AM63" i="4"/>
  <c r="W63" i="4"/>
  <c r="DS63" i="4"/>
  <c r="DC63" i="4"/>
  <c r="CI63" i="4"/>
  <c r="BS63" i="4"/>
  <c r="AY63" i="4"/>
  <c r="AI63" i="4"/>
  <c r="O63" i="4"/>
  <c r="F228" i="2"/>
  <c r="S25" i="4"/>
  <c r="AH25" i="4"/>
  <c r="AV25" i="4"/>
  <c r="BK25" i="4"/>
  <c r="BY25" i="4"/>
  <c r="CO25" i="4"/>
  <c r="DE25" i="4"/>
  <c r="N30" i="4"/>
  <c r="AE30" i="4"/>
  <c r="AX30" i="4"/>
  <c r="BO30" i="4"/>
  <c r="CH30" i="4"/>
  <c r="CY30" i="4"/>
  <c r="DR30" i="4"/>
  <c r="N63" i="4"/>
  <c r="BP63" i="4"/>
  <c r="DR63" i="4"/>
  <c r="E262" i="5"/>
  <c r="E258" i="5"/>
  <c r="E12" i="4"/>
  <c r="U25" i="4"/>
  <c r="AI25" i="4"/>
  <c r="AW25" i="4"/>
  <c r="BL25" i="4"/>
  <c r="BZ25" i="4"/>
  <c r="CP25" i="4"/>
  <c r="DG25" i="4"/>
  <c r="O30" i="4"/>
  <c r="AH30" i="4"/>
  <c r="AY30" i="4"/>
  <c r="BR30" i="4"/>
  <c r="CI30" i="4"/>
  <c r="DB30" i="4"/>
  <c r="DS30" i="4"/>
  <c r="Q63" i="4"/>
  <c r="BT63" i="4"/>
  <c r="E294" i="5"/>
  <c r="E295" i="5"/>
  <c r="E274" i="5"/>
  <c r="E185" i="4"/>
  <c r="V25" i="4"/>
  <c r="AJ25" i="4"/>
  <c r="AY25" i="4"/>
  <c r="BM25" i="4"/>
  <c r="CA25" i="4"/>
  <c r="CR25" i="4"/>
  <c r="DH25" i="4"/>
  <c r="P30" i="4"/>
  <c r="AJ30" i="4"/>
  <c r="AZ30" i="4"/>
  <c r="BT30" i="4"/>
  <c r="CJ30" i="4"/>
  <c r="DD30" i="4"/>
  <c r="DT30" i="4"/>
  <c r="S63" i="4"/>
  <c r="BU63" i="4"/>
  <c r="BG47" i="3"/>
  <c r="I25" i="4"/>
  <c r="W25" i="4"/>
  <c r="AK25" i="4"/>
  <c r="AZ25" i="4"/>
  <c r="BN25" i="4"/>
  <c r="CC25" i="4"/>
  <c r="CS25" i="4"/>
  <c r="DI25" i="4"/>
  <c r="R30" i="4"/>
  <c r="AK30" i="4"/>
  <c r="BB30" i="4"/>
  <c r="BU30" i="4"/>
  <c r="CL30" i="4"/>
  <c r="DE30" i="4"/>
  <c r="T63" i="4"/>
  <c r="BV63" i="4"/>
  <c r="J25" i="4"/>
  <c r="X25" i="4"/>
  <c r="AM25" i="4"/>
  <c r="BA25" i="4"/>
  <c r="BO25" i="4"/>
  <c r="CD25" i="4"/>
  <c r="CU25" i="4"/>
  <c r="DJ25" i="4"/>
  <c r="S30" i="4"/>
  <c r="AL30" i="4"/>
  <c r="BC30" i="4"/>
  <c r="BV30" i="4"/>
  <c r="CM30" i="4"/>
  <c r="DF30" i="4"/>
  <c r="AF63" i="4"/>
  <c r="CH63" i="4"/>
  <c r="E84" i="2"/>
  <c r="I27" i="4"/>
  <c r="K25" i="4"/>
  <c r="Y25" i="4"/>
  <c r="AN25" i="4"/>
  <c r="BB25" i="4"/>
  <c r="BQ25" i="4"/>
  <c r="CF25" i="4"/>
  <c r="CV25" i="4"/>
  <c r="DK25" i="4"/>
  <c r="V30" i="4"/>
  <c r="AM30" i="4"/>
  <c r="BF30" i="4"/>
  <c r="BW30" i="4"/>
  <c r="CP30" i="4"/>
  <c r="DG30" i="4"/>
  <c r="AJ63" i="4"/>
  <c r="CK63" i="4"/>
  <c r="C82" i="4"/>
  <c r="C77" i="4"/>
  <c r="F17" i="5"/>
  <c r="L22" i="5"/>
  <c r="AB22" i="5"/>
  <c r="AR22" i="5"/>
  <c r="BH22" i="5"/>
  <c r="BX22" i="5"/>
  <c r="CN22" i="5"/>
  <c r="DD22" i="5"/>
  <c r="DT22" i="5"/>
  <c r="R22" i="5"/>
  <c r="AG22" i="5"/>
  <c r="AW22" i="5"/>
  <c r="BN22" i="5"/>
  <c r="CC22" i="5"/>
  <c r="CS22" i="5"/>
  <c r="DJ22" i="5"/>
  <c r="CF22" i="5"/>
  <c r="CV22" i="5"/>
  <c r="DL22" i="5"/>
  <c r="U22" i="5"/>
  <c r="AK22" i="5"/>
  <c r="BB22" i="5"/>
  <c r="BQ22" i="5"/>
  <c r="CG22" i="5"/>
  <c r="CX22" i="5"/>
  <c r="I66" i="5"/>
  <c r="I67" i="5" s="1"/>
  <c r="DR22" i="5"/>
  <c r="DF22" i="5"/>
  <c r="CT22" i="5"/>
  <c r="CH22" i="5"/>
  <c r="BV22" i="5"/>
  <c r="BJ22" i="5"/>
  <c r="AX22" i="5"/>
  <c r="AL22" i="5"/>
  <c r="Z22" i="5"/>
  <c r="N22" i="5"/>
  <c r="DN22" i="5"/>
  <c r="DB22" i="5"/>
  <c r="CP22" i="5"/>
  <c r="CD22" i="5"/>
  <c r="BR22" i="5"/>
  <c r="BF22" i="5"/>
  <c r="AT22" i="5"/>
  <c r="AH22" i="5"/>
  <c r="V22" i="5"/>
  <c r="J22" i="5"/>
  <c r="DI22" i="5"/>
  <c r="CW22" i="5"/>
  <c r="CK22" i="5"/>
  <c r="BY22" i="5"/>
  <c r="BM22" i="5"/>
  <c r="BA22" i="5"/>
  <c r="AO22" i="5"/>
  <c r="AC22" i="5"/>
  <c r="Q22" i="5"/>
  <c r="X22" i="5"/>
  <c r="AN22" i="5"/>
  <c r="BD22" i="5"/>
  <c r="BT22" i="5"/>
  <c r="CJ22" i="5"/>
  <c r="CZ22" i="5"/>
  <c r="DP22" i="5"/>
  <c r="I21" i="5" l="1"/>
  <c r="F61" i="4"/>
  <c r="E35" i="4"/>
  <c r="J12" i="16"/>
  <c r="J11" i="16"/>
  <c r="H24" i="16"/>
  <c r="J37" i="14"/>
  <c r="D38" i="14"/>
  <c r="E38" i="14"/>
  <c r="G38" i="14" s="1"/>
  <c r="F12" i="4"/>
  <c r="I177" i="4" s="1"/>
  <c r="F12" i="16"/>
  <c r="J8" i="13"/>
  <c r="J6" i="13" s="1"/>
  <c r="J9" i="13" s="1"/>
  <c r="H9" i="13"/>
  <c r="I64" i="4"/>
  <c r="I65" i="4" s="1"/>
  <c r="F12" i="13"/>
  <c r="I12" i="13" s="1"/>
  <c r="I10" i="4"/>
  <c r="I90" i="4" s="1"/>
  <c r="J8" i="4"/>
  <c r="J6" i="4" s="1"/>
  <c r="J9" i="4" s="1"/>
  <c r="I73" i="4"/>
  <c r="I26" i="4"/>
  <c r="I32" i="4" s="1"/>
  <c r="I31" i="4"/>
  <c r="I18" i="4"/>
  <c r="I19" i="4" s="1"/>
  <c r="I11" i="13"/>
  <c r="E55" i="2"/>
  <c r="I108" i="4"/>
  <c r="I122" i="4" s="1"/>
  <c r="I103" i="4"/>
  <c r="I117" i="4" s="1"/>
  <c r="I102" i="4"/>
  <c r="I116" i="4" s="1"/>
  <c r="F12" i="6"/>
  <c r="I12" i="6" s="1"/>
  <c r="I109" i="4"/>
  <c r="I123" i="4" s="1"/>
  <c r="I10" i="13"/>
  <c r="E206" i="2"/>
  <c r="G221" i="2"/>
  <c r="E67" i="2"/>
  <c r="I122" i="5"/>
  <c r="I132" i="5" s="1"/>
  <c r="K3" i="11"/>
  <c r="J7" i="6"/>
  <c r="I10" i="6"/>
  <c r="I11" i="6"/>
  <c r="I145" i="5"/>
  <c r="I9" i="5"/>
  <c r="I243" i="5" s="1"/>
  <c r="I250" i="5" s="1"/>
  <c r="I118" i="4"/>
  <c r="I141" i="4"/>
  <c r="BG48" i="3"/>
  <c r="BH47" i="3"/>
  <c r="I111" i="4"/>
  <c r="I105" i="4"/>
  <c r="I75" i="5"/>
  <c r="I76" i="5"/>
  <c r="E252" i="2"/>
  <c r="F106" i="2"/>
  <c r="I110" i="4"/>
  <c r="J10" i="6"/>
  <c r="DJ180" i="4"/>
  <c r="CX180" i="4"/>
  <c r="CL180" i="4"/>
  <c r="BZ180" i="4"/>
  <c r="BN180" i="4"/>
  <c r="DO180" i="4"/>
  <c r="DB180" i="4"/>
  <c r="CO180" i="4"/>
  <c r="CB180" i="4"/>
  <c r="BO180" i="4"/>
  <c r="BB180" i="4"/>
  <c r="AP180" i="4"/>
  <c r="AD180" i="4"/>
  <c r="R180" i="4"/>
  <c r="DN180" i="4"/>
  <c r="DA180" i="4"/>
  <c r="CN180" i="4"/>
  <c r="CA180" i="4"/>
  <c r="BM180" i="4"/>
  <c r="BA180" i="4"/>
  <c r="AO180" i="4"/>
  <c r="AC180" i="4"/>
  <c r="Q180" i="4"/>
  <c r="DM180" i="4"/>
  <c r="CZ180" i="4"/>
  <c r="CM180" i="4"/>
  <c r="BY180" i="4"/>
  <c r="BL180" i="4"/>
  <c r="AZ180" i="4"/>
  <c r="AN180" i="4"/>
  <c r="AB180" i="4"/>
  <c r="P180" i="4"/>
  <c r="DL180" i="4"/>
  <c r="CY180" i="4"/>
  <c r="CK180" i="4"/>
  <c r="BX180" i="4"/>
  <c r="BK180" i="4"/>
  <c r="AY180" i="4"/>
  <c r="AM180" i="4"/>
  <c r="AA180" i="4"/>
  <c r="O180" i="4"/>
  <c r="DK180" i="4"/>
  <c r="CW180" i="4"/>
  <c r="CJ180" i="4"/>
  <c r="BW180" i="4"/>
  <c r="BJ180" i="4"/>
  <c r="AX180" i="4"/>
  <c r="AL180" i="4"/>
  <c r="Z180" i="4"/>
  <c r="N180" i="4"/>
  <c r="DI180" i="4"/>
  <c r="CV180" i="4"/>
  <c r="CI180" i="4"/>
  <c r="BV180" i="4"/>
  <c r="BI180" i="4"/>
  <c r="AW180" i="4"/>
  <c r="AK180" i="4"/>
  <c r="Y180" i="4"/>
  <c r="M180" i="4"/>
  <c r="DH180" i="4"/>
  <c r="CU180" i="4"/>
  <c r="CH180" i="4"/>
  <c r="BU180" i="4"/>
  <c r="BH180" i="4"/>
  <c r="AV180" i="4"/>
  <c r="AJ180" i="4"/>
  <c r="X180" i="4"/>
  <c r="L180" i="4"/>
  <c r="DQ180" i="4"/>
  <c r="DD180" i="4"/>
  <c r="CQ180" i="4"/>
  <c r="CD180" i="4"/>
  <c r="BQ180" i="4"/>
  <c r="BD180" i="4"/>
  <c r="AR180" i="4"/>
  <c r="AF180" i="4"/>
  <c r="T180" i="4"/>
  <c r="CT180" i="4"/>
  <c r="BG180" i="4"/>
  <c r="W180" i="4"/>
  <c r="CS180" i="4"/>
  <c r="BF180" i="4"/>
  <c r="V180" i="4"/>
  <c r="CR180" i="4"/>
  <c r="BE180" i="4"/>
  <c r="U180" i="4"/>
  <c r="CP180" i="4"/>
  <c r="BC180" i="4"/>
  <c r="S180" i="4"/>
  <c r="F185" i="4"/>
  <c r="DT180" i="4"/>
  <c r="CG180" i="4"/>
  <c r="AU180" i="4"/>
  <c r="K180" i="4"/>
  <c r="DS180" i="4"/>
  <c r="CF180" i="4"/>
  <c r="AT180" i="4"/>
  <c r="J180" i="4"/>
  <c r="DR180" i="4"/>
  <c r="CE180" i="4"/>
  <c r="AS180" i="4"/>
  <c r="I180" i="4"/>
  <c r="DP180" i="4"/>
  <c r="CC180" i="4"/>
  <c r="AQ180" i="4"/>
  <c r="BT180" i="4"/>
  <c r="BS180" i="4"/>
  <c r="BR180" i="4"/>
  <c r="BP180" i="4"/>
  <c r="AI180" i="4"/>
  <c r="AH180" i="4"/>
  <c r="AG180" i="4"/>
  <c r="DE180" i="4"/>
  <c r="DG180" i="4"/>
  <c r="DF180" i="4"/>
  <c r="DC180" i="4"/>
  <c r="AE180" i="4"/>
  <c r="K6" i="6"/>
  <c r="K9" i="6" s="1"/>
  <c r="K7" i="6"/>
  <c r="I107" i="4"/>
  <c r="I106" i="4"/>
  <c r="J11" i="6"/>
  <c r="E96" i="2" l="1"/>
  <c r="E108" i="2"/>
  <c r="J7" i="13"/>
  <c r="I186" i="4"/>
  <c r="I189" i="4" s="1"/>
  <c r="I98" i="6" s="1"/>
  <c r="I24" i="16"/>
  <c r="I72" i="4"/>
  <c r="I153" i="4"/>
  <c r="F48" i="4"/>
  <c r="K13" i="16"/>
  <c r="K12" i="16"/>
  <c r="K11" i="16"/>
  <c r="I38" i="14"/>
  <c r="H38" i="14"/>
  <c r="C39" i="14"/>
  <c r="F38" i="14"/>
  <c r="I91" i="4"/>
  <c r="I12" i="4"/>
  <c r="I17" i="4" s="1"/>
  <c r="J7" i="4"/>
  <c r="I92" i="4"/>
  <c r="I93" i="4"/>
  <c r="I89" i="4"/>
  <c r="I94" i="4"/>
  <c r="I95" i="4"/>
  <c r="I96" i="4"/>
  <c r="I98" i="4"/>
  <c r="I97" i="4"/>
  <c r="E66" i="2"/>
  <c r="I12" i="5"/>
  <c r="I247" i="5"/>
  <c r="I52" i="13" s="1"/>
  <c r="F35" i="4"/>
  <c r="I35" i="4" s="1"/>
  <c r="I11" i="5"/>
  <c r="I319" i="5" s="1"/>
  <c r="J12" i="6"/>
  <c r="J10" i="4"/>
  <c r="J89" i="4" s="1"/>
  <c r="J11" i="4"/>
  <c r="J109" i="4" s="1"/>
  <c r="J177" i="4"/>
  <c r="J186" i="4"/>
  <c r="J12" i="4"/>
  <c r="J16" i="4" s="1"/>
  <c r="J68" i="4" s="1"/>
  <c r="J26" i="4"/>
  <c r="J64" i="4"/>
  <c r="J65" i="4" s="1"/>
  <c r="I17" i="5"/>
  <c r="J8" i="5"/>
  <c r="I10" i="5"/>
  <c r="J12" i="13"/>
  <c r="J11" i="13"/>
  <c r="J10" i="13"/>
  <c r="K8" i="13"/>
  <c r="I30" i="6"/>
  <c r="I170" i="4"/>
  <c r="I184" i="4" s="1"/>
  <c r="I200" i="4"/>
  <c r="I53" i="6"/>
  <c r="L3" i="11"/>
  <c r="I237" i="5"/>
  <c r="I130" i="5"/>
  <c r="I203" i="5" s="1"/>
  <c r="I109" i="5"/>
  <c r="I202" i="5" s="1"/>
  <c r="I40" i="5"/>
  <c r="I330" i="5"/>
  <c r="I139" i="5"/>
  <c r="I164" i="5"/>
  <c r="I169" i="5" s="1"/>
  <c r="I16" i="5"/>
  <c r="I81" i="5" s="1"/>
  <c r="L8" i="6"/>
  <c r="K10" i="6"/>
  <c r="K11" i="6"/>
  <c r="K12" i="6"/>
  <c r="I120" i="4"/>
  <c r="I253" i="5"/>
  <c r="I266" i="5"/>
  <c r="J153" i="4"/>
  <c r="I125" i="4"/>
  <c r="I119" i="4"/>
  <c r="I124" i="4"/>
  <c r="I112" i="4"/>
  <c r="BH48" i="3"/>
  <c r="BI47" i="3"/>
  <c r="J73" i="4"/>
  <c r="J72" i="4"/>
  <c r="J18" i="4"/>
  <c r="J19" i="4" s="1"/>
  <c r="K8" i="4"/>
  <c r="E129" i="4"/>
  <c r="E97" i="2"/>
  <c r="E101" i="2"/>
  <c r="E103" i="2"/>
  <c r="E100" i="2"/>
  <c r="E104" i="2"/>
  <c r="E102" i="2"/>
  <c r="E98" i="2"/>
  <c r="E99" i="2"/>
  <c r="E105" i="2"/>
  <c r="I121" i="4"/>
  <c r="J31" i="4"/>
  <c r="J32" i="4" s="1"/>
  <c r="E158" i="4"/>
  <c r="E151" i="4"/>
  <c r="E145" i="4"/>
  <c r="E141" i="4"/>
  <c r="E262" i="2"/>
  <c r="I181" i="5"/>
  <c r="I292" i="5" l="1"/>
  <c r="I294" i="5" s="1"/>
  <c r="I293" i="5"/>
  <c r="I242" i="5"/>
  <c r="I262" i="5"/>
  <c r="I280" i="5" s="1"/>
  <c r="I70" i="13" s="1"/>
  <c r="J6" i="5"/>
  <c r="J317" i="5" s="1"/>
  <c r="J21" i="5"/>
  <c r="I158" i="4"/>
  <c r="I159" i="4" s="1"/>
  <c r="I160" i="4" s="1"/>
  <c r="J157" i="4" s="1"/>
  <c r="I50" i="6"/>
  <c r="I248" i="5"/>
  <c r="I249" i="5" s="1"/>
  <c r="I194" i="5" s="1"/>
  <c r="I94" i="6" s="1"/>
  <c r="I36" i="6"/>
  <c r="I40" i="4"/>
  <c r="I41" i="4" s="1"/>
  <c r="I42" i="4" s="1"/>
  <c r="I58" i="4"/>
  <c r="J141" i="4"/>
  <c r="I59" i="4"/>
  <c r="I60" i="4"/>
  <c r="J24" i="16"/>
  <c r="I145" i="4"/>
  <c r="I146" i="4" s="1"/>
  <c r="I147" i="4" s="1"/>
  <c r="J144" i="4" s="1"/>
  <c r="J49" i="4"/>
  <c r="E48" i="4"/>
  <c r="I48" i="4" s="1"/>
  <c r="J13" i="16"/>
  <c r="I16" i="4"/>
  <c r="I68" i="4" s="1"/>
  <c r="I151" i="4"/>
  <c r="I152" i="4" s="1"/>
  <c r="J38" i="14"/>
  <c r="D39" i="14"/>
  <c r="E39" i="14" s="1"/>
  <c r="G39" i="14" s="1"/>
  <c r="J27" i="4"/>
  <c r="I99" i="4"/>
  <c r="I18" i="13" s="1"/>
  <c r="E68" i="2"/>
  <c r="J35" i="4"/>
  <c r="I36" i="4"/>
  <c r="I37" i="4" s="1"/>
  <c r="J94" i="4"/>
  <c r="J110" i="4"/>
  <c r="J124" i="4" s="1"/>
  <c r="J90" i="4"/>
  <c r="J106" i="4"/>
  <c r="J120" i="4" s="1"/>
  <c r="J111" i="4"/>
  <c r="J125" i="4" s="1"/>
  <c r="J151" i="4"/>
  <c r="J92" i="4"/>
  <c r="J93" i="4"/>
  <c r="J95" i="4"/>
  <c r="J97" i="4"/>
  <c r="J91" i="4"/>
  <c r="J58" i="4"/>
  <c r="J98" i="4"/>
  <c r="J96" i="4"/>
  <c r="J102" i="4"/>
  <c r="J116" i="4" s="1"/>
  <c r="J158" i="4"/>
  <c r="J105" i="4"/>
  <c r="J119" i="4" s="1"/>
  <c r="J145" i="4"/>
  <c r="J17" i="4"/>
  <c r="J185" i="4"/>
  <c r="J189" i="4" s="1"/>
  <c r="J104" i="4"/>
  <c r="J118" i="4" s="1"/>
  <c r="J60" i="4"/>
  <c r="J59" i="4"/>
  <c r="J108" i="4"/>
  <c r="J122" i="4" s="1"/>
  <c r="J107" i="4"/>
  <c r="J121" i="4" s="1"/>
  <c r="J7" i="5"/>
  <c r="J103" i="4"/>
  <c r="J117" i="4" s="1"/>
  <c r="J122" i="5"/>
  <c r="J170" i="4" s="1"/>
  <c r="E106" i="2"/>
  <c r="I187" i="4"/>
  <c r="J183" i="4" s="1"/>
  <c r="K6" i="13"/>
  <c r="K7" i="13"/>
  <c r="I96" i="6"/>
  <c r="I23" i="5"/>
  <c r="I126" i="4"/>
  <c r="I19" i="13" s="1"/>
  <c r="M3" i="11"/>
  <c r="I18" i="5"/>
  <c r="I24" i="5"/>
  <c r="J123" i="4"/>
  <c r="K6" i="4"/>
  <c r="K7" i="4"/>
  <c r="BI48" i="3"/>
  <c r="BJ47" i="3"/>
  <c r="L6" i="6"/>
  <c r="L9" i="6" s="1"/>
  <c r="L7" i="6"/>
  <c r="J48" i="4" l="1"/>
  <c r="J9" i="5"/>
  <c r="J109" i="5" s="1"/>
  <c r="I295" i="5"/>
  <c r="I287" i="5" s="1"/>
  <c r="I114" i="6" s="1"/>
  <c r="I297" i="5"/>
  <c r="I274" i="5"/>
  <c r="I106" i="6" s="1"/>
  <c r="I320" i="5"/>
  <c r="I199" i="5"/>
  <c r="I222" i="5" s="1"/>
  <c r="I321" i="5"/>
  <c r="I61" i="4"/>
  <c r="I66" i="4" s="1"/>
  <c r="I69" i="4" s="1"/>
  <c r="I197" i="4" s="1"/>
  <c r="J146" i="4"/>
  <c r="J147" i="4" s="1"/>
  <c r="K144" i="4" s="1"/>
  <c r="I21" i="4"/>
  <c r="I50" i="4" s="1"/>
  <c r="I51" i="4" s="1"/>
  <c r="I241" i="5"/>
  <c r="I50" i="13" s="1"/>
  <c r="I154" i="4"/>
  <c r="J150" i="4" s="1"/>
  <c r="J152" i="4" s="1"/>
  <c r="K24" i="16"/>
  <c r="H39" i="14"/>
  <c r="I39" i="14"/>
  <c r="C40" i="14"/>
  <c r="F39" i="14"/>
  <c r="I44" i="4"/>
  <c r="I45" i="4" s="1"/>
  <c r="I38" i="4"/>
  <c r="J40" i="4"/>
  <c r="J41" i="4" s="1"/>
  <c r="J42" i="4" s="1"/>
  <c r="J36" i="4"/>
  <c r="J37" i="4" s="1"/>
  <c r="J99" i="4"/>
  <c r="J18" i="13" s="1"/>
  <c r="J21" i="4"/>
  <c r="J50" i="4" s="1"/>
  <c r="J51" i="4" s="1"/>
  <c r="J61" i="4"/>
  <c r="J66" i="4" s="1"/>
  <c r="J69" i="4" s="1"/>
  <c r="J48" i="6" s="1"/>
  <c r="J112" i="4"/>
  <c r="I162" i="4"/>
  <c r="I198" i="4" s="1"/>
  <c r="J30" i="6"/>
  <c r="I196" i="5"/>
  <c r="K9" i="13"/>
  <c r="I129" i="4"/>
  <c r="I132" i="4" s="1"/>
  <c r="I25" i="5"/>
  <c r="I26" i="5" s="1"/>
  <c r="I31" i="5" s="1"/>
  <c r="I37" i="13" s="1"/>
  <c r="I95" i="6"/>
  <c r="N3" i="11"/>
  <c r="M8" i="6"/>
  <c r="M7" i="6" s="1"/>
  <c r="L11" i="6"/>
  <c r="BJ48" i="3"/>
  <c r="BK47" i="3"/>
  <c r="L10" i="6"/>
  <c r="K26" i="4"/>
  <c r="K64" i="4"/>
  <c r="K65" i="4" s="1"/>
  <c r="K31" i="4"/>
  <c r="K32" i="4" s="1"/>
  <c r="J96" i="6"/>
  <c r="J184" i="4"/>
  <c r="J126" i="4"/>
  <c r="J19" i="13" s="1"/>
  <c r="J164" i="5"/>
  <c r="J130" i="5"/>
  <c r="K8" i="5"/>
  <c r="K21" i="5" s="1"/>
  <c r="J139" i="5"/>
  <c r="J237" i="5"/>
  <c r="J12" i="5"/>
  <c r="J159" i="4"/>
  <c r="J160" i="4" s="1"/>
  <c r="K157" i="4" s="1"/>
  <c r="L12" i="6"/>
  <c r="K9" i="4"/>
  <c r="I112" i="6"/>
  <c r="I281" i="5"/>
  <c r="I282" i="5" s="1"/>
  <c r="J279" i="5" s="1"/>
  <c r="K141" i="4"/>
  <c r="K49" i="4"/>
  <c r="K27" i="4"/>
  <c r="J98" i="6"/>
  <c r="J50" i="6"/>
  <c r="J330" i="5" l="1"/>
  <c r="J10" i="5"/>
  <c r="J17" i="5"/>
  <c r="J40" i="5"/>
  <c r="J11" i="5"/>
  <c r="J262" i="5" s="1"/>
  <c r="J280" i="5" s="1"/>
  <c r="J70" i="13" s="1"/>
  <c r="I219" i="5"/>
  <c r="J16" i="5"/>
  <c r="J81" i="5" s="1"/>
  <c r="J243" i="5"/>
  <c r="I35" i="13"/>
  <c r="I322" i="5"/>
  <c r="I244" i="5"/>
  <c r="J240" i="5" s="1"/>
  <c r="J242" i="5" s="1"/>
  <c r="I53" i="13"/>
  <c r="I298" i="5"/>
  <c r="I66" i="13" s="1"/>
  <c r="I311" i="5"/>
  <c r="I217" i="5"/>
  <c r="I54" i="4"/>
  <c r="I17" i="13" s="1"/>
  <c r="I20" i="13" s="1"/>
  <c r="I48" i="6"/>
  <c r="I81" i="4"/>
  <c r="I82" i="4" s="1"/>
  <c r="I83" i="4" s="1"/>
  <c r="I19" i="6" s="1"/>
  <c r="I17" i="6"/>
  <c r="I53" i="4"/>
  <c r="L24" i="16"/>
  <c r="J197" i="4"/>
  <c r="J39" i="14"/>
  <c r="D40" i="14"/>
  <c r="E40" i="14" s="1"/>
  <c r="G40" i="14" s="1"/>
  <c r="J44" i="4"/>
  <c r="J53" i="4" s="1"/>
  <c r="J38" i="4"/>
  <c r="J241" i="5"/>
  <c r="J50" i="13" s="1"/>
  <c r="J17" i="6"/>
  <c r="J81" i="4"/>
  <c r="J82" i="4" s="1"/>
  <c r="J74" i="6" s="1"/>
  <c r="I168" i="4"/>
  <c r="M6" i="6"/>
  <c r="M9" i="6" s="1"/>
  <c r="N8" i="6" s="1"/>
  <c r="N7" i="6" s="1"/>
  <c r="L8" i="13"/>
  <c r="K11" i="13"/>
  <c r="K10" i="13"/>
  <c r="K12" i="13"/>
  <c r="I199" i="4"/>
  <c r="I51" i="5"/>
  <c r="I25" i="6"/>
  <c r="I52" i="6"/>
  <c r="I34" i="5"/>
  <c r="I35" i="5" s="1"/>
  <c r="I63" i="5" s="1"/>
  <c r="O3" i="11"/>
  <c r="J203" i="5"/>
  <c r="J196" i="5"/>
  <c r="J129" i="4"/>
  <c r="J95" i="6"/>
  <c r="I163" i="5"/>
  <c r="J202" i="5"/>
  <c r="BK48" i="3"/>
  <c r="BL47" i="3"/>
  <c r="K73" i="4"/>
  <c r="K72" i="4"/>
  <c r="L8" i="4"/>
  <c r="K18" i="4"/>
  <c r="K19" i="4" s="1"/>
  <c r="K10" i="4"/>
  <c r="K93" i="4" s="1"/>
  <c r="K35" i="4"/>
  <c r="K186" i="4"/>
  <c r="K11" i="4"/>
  <c r="K111" i="4" s="1"/>
  <c r="K153" i="4"/>
  <c r="K177" i="4"/>
  <c r="K12" i="4"/>
  <c r="K48" i="4"/>
  <c r="J162" i="4"/>
  <c r="J154" i="4"/>
  <c r="K150" i="4" s="1"/>
  <c r="J169" i="5"/>
  <c r="J187" i="4"/>
  <c r="K183" i="4" s="1"/>
  <c r="K159" i="4"/>
  <c r="J250" i="5"/>
  <c r="J247" i="5"/>
  <c r="J52" i="13" s="1"/>
  <c r="K122" i="5"/>
  <c r="K6" i="5"/>
  <c r="K7" i="5"/>
  <c r="J18" i="5" l="1"/>
  <c r="J24" i="5"/>
  <c r="J23" i="5"/>
  <c r="I299" i="5"/>
  <c r="I16" i="6"/>
  <c r="I47" i="6"/>
  <c r="I49" i="6" s="1"/>
  <c r="I76" i="4"/>
  <c r="I77" i="4" s="1"/>
  <c r="I78" i="4" s="1"/>
  <c r="I18" i="6" s="1"/>
  <c r="I196" i="4"/>
  <c r="I201" i="4" s="1"/>
  <c r="I133" i="4"/>
  <c r="I134" i="4" s="1"/>
  <c r="I74" i="6"/>
  <c r="J83" i="4"/>
  <c r="J19" i="6" s="1"/>
  <c r="J45" i="4"/>
  <c r="J54" i="4" s="1"/>
  <c r="J17" i="13" s="1"/>
  <c r="J20" i="13" s="1"/>
  <c r="M24" i="16"/>
  <c r="H40" i="14"/>
  <c r="I40" i="14"/>
  <c r="J40" i="14" s="1"/>
  <c r="C41" i="14"/>
  <c r="F40" i="14"/>
  <c r="N6" i="6"/>
  <c r="N9" i="6" s="1"/>
  <c r="O8" i="6" s="1"/>
  <c r="O7" i="6" s="1"/>
  <c r="M12" i="6"/>
  <c r="M10" i="6"/>
  <c r="K107" i="4"/>
  <c r="K121" i="4" s="1"/>
  <c r="K97" i="4"/>
  <c r="M11" i="6"/>
  <c r="K109" i="4"/>
  <c r="K123" i="4" s="1"/>
  <c r="K98" i="4"/>
  <c r="K105" i="4"/>
  <c r="K119" i="4" s="1"/>
  <c r="K103" i="4"/>
  <c r="K117" i="4" s="1"/>
  <c r="K110" i="4"/>
  <c r="K124" i="4" s="1"/>
  <c r="L7" i="13"/>
  <c r="L6" i="13"/>
  <c r="P3" i="11"/>
  <c r="K125" i="4"/>
  <c r="K94" i="4"/>
  <c r="J112" i="6"/>
  <c r="K16" i="4"/>
  <c r="K68" i="4" s="1"/>
  <c r="K185" i="4"/>
  <c r="K17" i="4"/>
  <c r="K59" i="4"/>
  <c r="K58" i="4"/>
  <c r="K60" i="4"/>
  <c r="K158" i="4"/>
  <c r="K145" i="4"/>
  <c r="K151" i="4"/>
  <c r="K96" i="4"/>
  <c r="J281" i="5"/>
  <c r="K90" i="4"/>
  <c r="K108" i="4"/>
  <c r="K317" i="5"/>
  <c r="K9" i="5"/>
  <c r="K109" i="5" s="1"/>
  <c r="K106" i="4"/>
  <c r="K92" i="4"/>
  <c r="J168" i="4"/>
  <c r="J132" i="4"/>
  <c r="J244" i="5"/>
  <c r="K240" i="5" s="1"/>
  <c r="K91" i="4"/>
  <c r="K104" i="4"/>
  <c r="L6" i="4"/>
  <c r="L9" i="4" s="1"/>
  <c r="L7" i="4"/>
  <c r="K89" i="4"/>
  <c r="J198" i="4"/>
  <c r="J163" i="4"/>
  <c r="K95" i="4"/>
  <c r="K102" i="4"/>
  <c r="BL48" i="3"/>
  <c r="BM47" i="3"/>
  <c r="K170" i="4"/>
  <c r="K30" i="6"/>
  <c r="J266" i="5"/>
  <c r="J253" i="5"/>
  <c r="J25" i="5" l="1"/>
  <c r="J26" i="5" s="1"/>
  <c r="J34" i="5" s="1"/>
  <c r="I302" i="5"/>
  <c r="I200" i="5"/>
  <c r="I223" i="5" s="1"/>
  <c r="I20" i="6"/>
  <c r="J47" i="6"/>
  <c r="J49" i="6" s="1"/>
  <c r="J51" i="6" s="1"/>
  <c r="J76" i="4"/>
  <c r="J77" i="4" s="1"/>
  <c r="J78" i="4" s="1"/>
  <c r="J18" i="6" s="1"/>
  <c r="J133" i="4"/>
  <c r="J134" i="4" s="1"/>
  <c r="J196" i="4"/>
  <c r="I67" i="6"/>
  <c r="J16" i="6"/>
  <c r="J248" i="5"/>
  <c r="J249" i="5" s="1"/>
  <c r="J194" i="5" s="1"/>
  <c r="J94" i="6" s="1"/>
  <c r="J36" i="6"/>
  <c r="N10" i="6"/>
  <c r="N11" i="6"/>
  <c r="O6" i="6"/>
  <c r="O9" i="6" s="1"/>
  <c r="O12" i="6" s="1"/>
  <c r="N24" i="16"/>
  <c r="N12" i="6"/>
  <c r="D41" i="14"/>
  <c r="E41" i="14" s="1"/>
  <c r="G41" i="14" s="1"/>
  <c r="L9" i="13"/>
  <c r="K152" i="4"/>
  <c r="K154" i="4" s="1"/>
  <c r="L150" i="4" s="1"/>
  <c r="Q3" i="11"/>
  <c r="L73" i="4"/>
  <c r="L72" i="4"/>
  <c r="M8" i="4"/>
  <c r="L18" i="4"/>
  <c r="L19" i="4" s="1"/>
  <c r="L10" i="4"/>
  <c r="L89" i="4" s="1"/>
  <c r="L12" i="4"/>
  <c r="L158" i="4" s="1"/>
  <c r="L48" i="4"/>
  <c r="L11" i="4"/>
  <c r="L110" i="4" s="1"/>
  <c r="L177" i="4"/>
  <c r="L186" i="4"/>
  <c r="L153" i="4"/>
  <c r="L35" i="4"/>
  <c r="K160" i="4"/>
  <c r="L157" i="4" s="1"/>
  <c r="K99" i="4"/>
  <c r="K18" i="13" s="1"/>
  <c r="J282" i="5"/>
  <c r="K279" i="5" s="1"/>
  <c r="K40" i="4"/>
  <c r="K41" i="4" s="1"/>
  <c r="K42" i="4" s="1"/>
  <c r="K36" i="4"/>
  <c r="K37" i="4" s="1"/>
  <c r="K38" i="4" s="1"/>
  <c r="K189" i="4"/>
  <c r="K122" i="4"/>
  <c r="K164" i="5"/>
  <c r="K130" i="5"/>
  <c r="K40" i="5"/>
  <c r="L8" i="5"/>
  <c r="L21" i="5" s="1"/>
  <c r="K17" i="5"/>
  <c r="K243" i="5"/>
  <c r="K10" i="5"/>
  <c r="K262" i="5" s="1"/>
  <c r="K237" i="5"/>
  <c r="K16" i="5"/>
  <c r="K12" i="5"/>
  <c r="K330" i="5"/>
  <c r="K11" i="5"/>
  <c r="K139" i="5"/>
  <c r="BM48" i="3"/>
  <c r="BN47" i="3"/>
  <c r="I51" i="6"/>
  <c r="K146" i="4"/>
  <c r="K147" i="4" s="1"/>
  <c r="L144" i="4" s="1"/>
  <c r="K112" i="4"/>
  <c r="K116" i="4"/>
  <c r="I205" i="4"/>
  <c r="I206" i="4"/>
  <c r="I25" i="13" s="1"/>
  <c r="I26" i="13" s="1"/>
  <c r="L26" i="4"/>
  <c r="L31" i="4"/>
  <c r="L32" i="4" s="1"/>
  <c r="L64" i="4"/>
  <c r="L65" i="4" s="1"/>
  <c r="K96" i="6"/>
  <c r="K184" i="4"/>
  <c r="L141" i="4"/>
  <c r="L49" i="4"/>
  <c r="L27" i="4"/>
  <c r="K118" i="4"/>
  <c r="K21" i="4"/>
  <c r="K50" i="4" s="1"/>
  <c r="K120" i="4"/>
  <c r="K61" i="4"/>
  <c r="K66" i="4" s="1"/>
  <c r="K69" i="4" s="1"/>
  <c r="J67" i="6" l="1"/>
  <c r="J20" i="6"/>
  <c r="O10" i="6"/>
  <c r="P8" i="6"/>
  <c r="P6" i="6" s="1"/>
  <c r="P9" i="6" s="1"/>
  <c r="O11" i="6"/>
  <c r="L60" i="4"/>
  <c r="O24" i="16"/>
  <c r="H41" i="14"/>
  <c r="I41" i="14"/>
  <c r="J41" i="14" s="1"/>
  <c r="C42" i="14"/>
  <c r="F41" i="14"/>
  <c r="L93" i="4"/>
  <c r="L92" i="4"/>
  <c r="L90" i="4"/>
  <c r="L59" i="4"/>
  <c r="L97" i="4"/>
  <c r="I27" i="13"/>
  <c r="I28" i="13" s="1"/>
  <c r="M8" i="13"/>
  <c r="L12" i="13"/>
  <c r="L11" i="13"/>
  <c r="L10" i="13"/>
  <c r="L145" i="4"/>
  <c r="L146" i="4" s="1"/>
  <c r="L151" i="4"/>
  <c r="L152" i="4" s="1"/>
  <c r="L154" i="4" s="1"/>
  <c r="M150" i="4" s="1"/>
  <c r="L58" i="4"/>
  <c r="R3" i="11"/>
  <c r="K197" i="4"/>
  <c r="K81" i="4"/>
  <c r="K82" i="4" s="1"/>
  <c r="K48" i="6"/>
  <c r="K17" i="6"/>
  <c r="L124" i="4"/>
  <c r="K280" i="5"/>
  <c r="L109" i="4"/>
  <c r="BN48" i="3"/>
  <c r="BO47" i="3"/>
  <c r="L122" i="5"/>
  <c r="L6" i="5"/>
  <c r="L9" i="5" s="1"/>
  <c r="L109" i="5" s="1"/>
  <c r="L7" i="5"/>
  <c r="K98" i="6"/>
  <c r="K50" i="6"/>
  <c r="L106" i="4"/>
  <c r="L104" i="4"/>
  <c r="L16" i="4"/>
  <c r="L68" i="4" s="1"/>
  <c r="L185" i="4"/>
  <c r="L17" i="4"/>
  <c r="L91" i="4"/>
  <c r="L103" i="4"/>
  <c r="L111" i="4"/>
  <c r="L95" i="4"/>
  <c r="L94" i="4"/>
  <c r="K187" i="4"/>
  <c r="L183" i="4" s="1"/>
  <c r="K126" i="4"/>
  <c r="K19" i="13" s="1"/>
  <c r="L102" i="4"/>
  <c r="K247" i="5"/>
  <c r="K52" i="13" s="1"/>
  <c r="K250" i="5"/>
  <c r="L108" i="4"/>
  <c r="K202" i="5"/>
  <c r="I209" i="4"/>
  <c r="I210" i="4" s="1"/>
  <c r="I55" i="6" s="1"/>
  <c r="K169" i="5"/>
  <c r="L107" i="4"/>
  <c r="L96" i="4"/>
  <c r="K242" i="5"/>
  <c r="K203" i="5"/>
  <c r="K44" i="4"/>
  <c r="K51" i="4"/>
  <c r="I207" i="4"/>
  <c r="J204" i="4" s="1"/>
  <c r="J163" i="5"/>
  <c r="M6" i="4"/>
  <c r="M7" i="4"/>
  <c r="L98" i="4"/>
  <c r="K241" i="5"/>
  <c r="K50" i="13" s="1"/>
  <c r="L105" i="4"/>
  <c r="K162" i="4"/>
  <c r="J35" i="5"/>
  <c r="J63" i="5" s="1"/>
  <c r="L159" i="4"/>
  <c r="L160" i="4" s="1"/>
  <c r="M157" i="4" s="1"/>
  <c r="K81" i="5"/>
  <c r="K24" i="5"/>
  <c r="K18" i="5"/>
  <c r="K23" i="5"/>
  <c r="P7" i="6"/>
  <c r="P24" i="16" l="1"/>
  <c r="D42" i="14"/>
  <c r="K281" i="5"/>
  <c r="K282" i="5" s="1"/>
  <c r="L279" i="5" s="1"/>
  <c r="K70" i="13"/>
  <c r="L61" i="4"/>
  <c r="L66" i="4" s="1"/>
  <c r="L69" i="4" s="1"/>
  <c r="M6" i="13"/>
  <c r="M9" i="13" s="1"/>
  <c r="M10" i="13" s="1"/>
  <c r="M7" i="13"/>
  <c r="L21" i="4"/>
  <c r="L50" i="4" s="1"/>
  <c r="L51" i="4" s="1"/>
  <c r="L162" i="4"/>
  <c r="L198" i="4" s="1"/>
  <c r="S3" i="11"/>
  <c r="L237" i="5"/>
  <c r="L139" i="5"/>
  <c r="K25" i="5"/>
  <c r="K26" i="5" s="1"/>
  <c r="K34" i="5" s="1"/>
  <c r="L12" i="5"/>
  <c r="K163" i="5" s="1"/>
  <c r="L11" i="5"/>
  <c r="L16" i="5"/>
  <c r="L23" i="5" s="1"/>
  <c r="M159" i="4"/>
  <c r="Q8" i="6"/>
  <c r="P11" i="6"/>
  <c r="P12" i="6"/>
  <c r="P10" i="6"/>
  <c r="M141" i="4"/>
  <c r="M49" i="4"/>
  <c r="M27" i="4"/>
  <c r="L118" i="4"/>
  <c r="L147" i="4"/>
  <c r="M144" i="4" s="1"/>
  <c r="L125" i="4"/>
  <c r="K198" i="4"/>
  <c r="K163" i="4"/>
  <c r="L117" i="4"/>
  <c r="L243" i="5"/>
  <c r="K112" i="6"/>
  <c r="L119" i="4"/>
  <c r="M26" i="4"/>
  <c r="M64" i="4"/>
  <c r="M65" i="4" s="1"/>
  <c r="M31" i="4"/>
  <c r="M32" i="4" s="1"/>
  <c r="L120" i="4"/>
  <c r="L170" i="4"/>
  <c r="L30" i="6"/>
  <c r="M9" i="4"/>
  <c r="L112" i="4"/>
  <c r="L116" i="4"/>
  <c r="L40" i="4"/>
  <c r="L41" i="4" s="1"/>
  <c r="L42" i="4" s="1"/>
  <c r="L36" i="4"/>
  <c r="L37" i="4" s="1"/>
  <c r="L38" i="4" s="1"/>
  <c r="L164" i="5"/>
  <c r="L130" i="5"/>
  <c r="L40" i="5"/>
  <c r="M8" i="5"/>
  <c r="M21" i="5" s="1"/>
  <c r="L330" i="5"/>
  <c r="K45" i="4"/>
  <c r="I214" i="4"/>
  <c r="L121" i="4"/>
  <c r="L122" i="4"/>
  <c r="L189" i="4"/>
  <c r="L10" i="5"/>
  <c r="L262" i="5" s="1"/>
  <c r="BO48" i="3"/>
  <c r="BP47" i="3"/>
  <c r="L123" i="4"/>
  <c r="K53" i="4"/>
  <c r="K196" i="5"/>
  <c r="K129" i="4"/>
  <c r="K95" i="6"/>
  <c r="L317" i="5"/>
  <c r="L99" i="4"/>
  <c r="L18" i="13" s="1"/>
  <c r="K83" i="4"/>
  <c r="K19" i="6" s="1"/>
  <c r="K74" i="6"/>
  <c r="K244" i="5"/>
  <c r="L240" i="5" s="1"/>
  <c r="K253" i="5"/>
  <c r="K266" i="5"/>
  <c r="L17" i="5"/>
  <c r="K248" i="5" l="1"/>
  <c r="K249" i="5" s="1"/>
  <c r="K194" i="5" s="1"/>
  <c r="K94" i="6" s="1"/>
  <c r="K36" i="6"/>
  <c r="Q24" i="16"/>
  <c r="C43" i="14"/>
  <c r="F42" i="14"/>
  <c r="E42" i="14"/>
  <c r="G42" i="14" s="1"/>
  <c r="M11" i="13"/>
  <c r="M12" i="13"/>
  <c r="N8" i="13"/>
  <c r="L18" i="5"/>
  <c r="L163" i="4"/>
  <c r="T3" i="11"/>
  <c r="L24" i="5"/>
  <c r="L25" i="5" s="1"/>
  <c r="L26" i="5" s="1"/>
  <c r="L81" i="5"/>
  <c r="L98" i="6"/>
  <c r="L50" i="6"/>
  <c r="L44" i="4"/>
  <c r="M73" i="4"/>
  <c r="M72" i="4"/>
  <c r="M18" i="4"/>
  <c r="M19" i="4" s="1"/>
  <c r="N8" i="4"/>
  <c r="M177" i="4"/>
  <c r="M48" i="4"/>
  <c r="M35" i="4"/>
  <c r="M11" i="4"/>
  <c r="M103" i="4" s="1"/>
  <c r="M153" i="4"/>
  <c r="M12" i="4"/>
  <c r="M10" i="4"/>
  <c r="M93" i="4" s="1"/>
  <c r="M186" i="4"/>
  <c r="K35" i="5"/>
  <c r="K63" i="5" s="1"/>
  <c r="L202" i="5"/>
  <c r="L247" i="5"/>
  <c r="L52" i="13" s="1"/>
  <c r="L250" i="5"/>
  <c r="BP48" i="3"/>
  <c r="BQ47" i="3"/>
  <c r="I216" i="4"/>
  <c r="J215" i="4"/>
  <c r="J23" i="6" s="1"/>
  <c r="Q7" i="6"/>
  <c r="Q6" i="6"/>
  <c r="Q9" i="6" s="1"/>
  <c r="L126" i="4"/>
  <c r="L19" i="13" s="1"/>
  <c r="M122" i="5"/>
  <c r="M6" i="5"/>
  <c r="M7" i="5"/>
  <c r="L241" i="5"/>
  <c r="L50" i="13" s="1"/>
  <c r="K54" i="4"/>
  <c r="K17" i="13" s="1"/>
  <c r="K20" i="13" s="1"/>
  <c r="L169" i="5"/>
  <c r="K168" i="4"/>
  <c r="K132" i="4"/>
  <c r="L242" i="5"/>
  <c r="L197" i="4"/>
  <c r="L81" i="4"/>
  <c r="L82" i="4" s="1"/>
  <c r="L17" i="6"/>
  <c r="L48" i="6"/>
  <c r="L280" i="5"/>
  <c r="L70" i="13" s="1"/>
  <c r="L203" i="5"/>
  <c r="L96" i="6"/>
  <c r="L184" i="4"/>
  <c r="L34" i="5" l="1"/>
  <c r="L35" i="5" s="1"/>
  <c r="L63" i="5" s="1"/>
  <c r="R24" i="16"/>
  <c r="H42" i="14"/>
  <c r="I42" i="14"/>
  <c r="J42" i="14" s="1"/>
  <c r="D43" i="14"/>
  <c r="E43" i="14" s="1"/>
  <c r="G43" i="14" s="1"/>
  <c r="M89" i="4"/>
  <c r="M91" i="4"/>
  <c r="M111" i="4"/>
  <c r="M125" i="4" s="1"/>
  <c r="M107" i="4"/>
  <c r="M121" i="4" s="1"/>
  <c r="M109" i="4"/>
  <c r="M123" i="4" s="1"/>
  <c r="M102" i="4"/>
  <c r="M116" i="4" s="1"/>
  <c r="M110" i="4"/>
  <c r="M124" i="4" s="1"/>
  <c r="N6" i="13"/>
  <c r="N9" i="13" s="1"/>
  <c r="N7" i="13"/>
  <c r="U3" i="11"/>
  <c r="L244" i="5"/>
  <c r="M240" i="5" s="1"/>
  <c r="M117" i="4"/>
  <c r="R8" i="6"/>
  <c r="Q10" i="6"/>
  <c r="Q11" i="6"/>
  <c r="Q12" i="6"/>
  <c r="K196" i="4"/>
  <c r="K133" i="4"/>
  <c r="K134" i="4" s="1"/>
  <c r="K76" i="4"/>
  <c r="K77" i="4" s="1"/>
  <c r="K47" i="6"/>
  <c r="K16" i="6"/>
  <c r="M98" i="4"/>
  <c r="M170" i="4"/>
  <c r="M30" i="6"/>
  <c r="L266" i="5"/>
  <c r="L253" i="5"/>
  <c r="M97" i="4"/>
  <c r="M94" i="4"/>
  <c r="L187" i="4"/>
  <c r="M183" i="4" s="1"/>
  <c r="M90" i="4"/>
  <c r="M106" i="4"/>
  <c r="L45" i="4"/>
  <c r="L54" i="4" s="1"/>
  <c r="L17" i="13" s="1"/>
  <c r="L20" i="13" s="1"/>
  <c r="L53" i="4"/>
  <c r="M95" i="4"/>
  <c r="M16" i="4"/>
  <c r="M68" i="4" s="1"/>
  <c r="M185" i="4"/>
  <c r="M17" i="4"/>
  <c r="M60" i="4"/>
  <c r="M145" i="4"/>
  <c r="M58" i="4"/>
  <c r="M59" i="4"/>
  <c r="M151" i="4"/>
  <c r="M158" i="4"/>
  <c r="M96" i="4"/>
  <c r="M92" i="4"/>
  <c r="M105" i="4"/>
  <c r="BQ48" i="3"/>
  <c r="BR47" i="3"/>
  <c r="L112" i="6"/>
  <c r="L281" i="5"/>
  <c r="L282" i="5" s="1"/>
  <c r="M279" i="5" s="1"/>
  <c r="M104" i="4"/>
  <c r="M317" i="5"/>
  <c r="N6" i="4"/>
  <c r="N7" i="4"/>
  <c r="M108" i="4"/>
  <c r="L83" i="4"/>
  <c r="L19" i="6" s="1"/>
  <c r="L74" i="6"/>
  <c r="M9" i="5"/>
  <c r="M109" i="5" s="1"/>
  <c r="L196" i="5"/>
  <c r="L129" i="4"/>
  <c r="L95" i="6"/>
  <c r="J213" i="4"/>
  <c r="I80" i="6"/>
  <c r="L248" i="5" l="1"/>
  <c r="L249" i="5" s="1"/>
  <c r="L194" i="5" s="1"/>
  <c r="L94" i="6" s="1"/>
  <c r="L36" i="6"/>
  <c r="S24" i="16"/>
  <c r="H43" i="14"/>
  <c r="I43" i="14"/>
  <c r="C44" i="14"/>
  <c r="F43" i="14"/>
  <c r="O8" i="13"/>
  <c r="N10" i="13"/>
  <c r="N12" i="13"/>
  <c r="N11" i="13"/>
  <c r="M99" i="4"/>
  <c r="M18" i="13" s="1"/>
  <c r="M21" i="4"/>
  <c r="M50" i="4" s="1"/>
  <c r="M51" i="4" s="1"/>
  <c r="M112" i="4"/>
  <c r="V3" i="11"/>
  <c r="K49" i="6"/>
  <c r="M160" i="4"/>
  <c r="N157" i="4" s="1"/>
  <c r="L196" i="4"/>
  <c r="L133" i="4"/>
  <c r="L76" i="4"/>
  <c r="L77" i="4" s="1"/>
  <c r="L47" i="6"/>
  <c r="L49" i="6" s="1"/>
  <c r="L51" i="6" s="1"/>
  <c r="L16" i="6"/>
  <c r="K78" i="4"/>
  <c r="K18" i="6" s="1"/>
  <c r="K67" i="6"/>
  <c r="M152" i="4"/>
  <c r="M154" i="4" s="1"/>
  <c r="N150" i="4" s="1"/>
  <c r="BR48" i="3"/>
  <c r="BS47" i="3"/>
  <c r="M146" i="4"/>
  <c r="M119" i="4"/>
  <c r="M36" i="4"/>
  <c r="M37" i="4" s="1"/>
  <c r="M38" i="4" s="1"/>
  <c r="M40" i="4"/>
  <c r="M41" i="4" s="1"/>
  <c r="M42" i="4" s="1"/>
  <c r="M96" i="6"/>
  <c r="M184" i="4"/>
  <c r="R6" i="6"/>
  <c r="R9" i="6" s="1"/>
  <c r="R7" i="6"/>
  <c r="L168" i="4"/>
  <c r="L132" i="4"/>
  <c r="M189" i="4"/>
  <c r="M122" i="4"/>
  <c r="N141" i="4"/>
  <c r="N49" i="4"/>
  <c r="N27" i="4"/>
  <c r="M61" i="4"/>
  <c r="M66" i="4" s="1"/>
  <c r="M69" i="4" s="1"/>
  <c r="N64" i="4"/>
  <c r="N65" i="4" s="1"/>
  <c r="N31" i="4"/>
  <c r="N32" i="4" s="1"/>
  <c r="N26" i="4"/>
  <c r="M118" i="4"/>
  <c r="N9" i="4"/>
  <c r="M120" i="4"/>
  <c r="M130" i="5"/>
  <c r="M164" i="5"/>
  <c r="M40" i="5"/>
  <c r="N8" i="5"/>
  <c r="N21" i="5" s="1"/>
  <c r="M11" i="5"/>
  <c r="M12" i="5"/>
  <c r="M10" i="5"/>
  <c r="M262" i="5" s="1"/>
  <c r="M16" i="5"/>
  <c r="M330" i="5"/>
  <c r="M237" i="5"/>
  <c r="M17" i="5"/>
  <c r="M243" i="5"/>
  <c r="M139" i="5"/>
  <c r="T24" i="16" l="1"/>
  <c r="J43" i="14"/>
  <c r="D44" i="14"/>
  <c r="E44" i="14"/>
  <c r="G44" i="14" s="1"/>
  <c r="M241" i="5"/>
  <c r="M50" i="13" s="1"/>
  <c r="O6" i="13"/>
  <c r="O9" i="13" s="1"/>
  <c r="O7" i="13"/>
  <c r="M126" i="4"/>
  <c r="M19" i="13" s="1"/>
  <c r="K20" i="6"/>
  <c r="W3" i="11"/>
  <c r="S8" i="6"/>
  <c r="R12" i="6"/>
  <c r="R11" i="6"/>
  <c r="R10" i="6"/>
  <c r="L163" i="5"/>
  <c r="N73" i="4"/>
  <c r="N72" i="4"/>
  <c r="O8" i="4"/>
  <c r="N18" i="4"/>
  <c r="N19" i="4" s="1"/>
  <c r="N48" i="4"/>
  <c r="N35" i="4"/>
  <c r="N10" i="4"/>
  <c r="N93" i="4" s="1"/>
  <c r="N11" i="4"/>
  <c r="N105" i="4" s="1"/>
  <c r="N12" i="4"/>
  <c r="N186" i="4"/>
  <c r="N153" i="4"/>
  <c r="N177" i="4"/>
  <c r="N122" i="5"/>
  <c r="N6" i="5"/>
  <c r="N9" i="5" s="1"/>
  <c r="N7" i="5"/>
  <c r="N159" i="4"/>
  <c r="BS48" i="3"/>
  <c r="BT47" i="3"/>
  <c r="M162" i="4"/>
  <c r="K51" i="6"/>
  <c r="M250" i="5"/>
  <c r="M247" i="5"/>
  <c r="M52" i="13" s="1"/>
  <c r="M169" i="5"/>
  <c r="M203" i="5"/>
  <c r="M197" i="4"/>
  <c r="M81" i="4"/>
  <c r="M82" i="4" s="1"/>
  <c r="M48" i="6"/>
  <c r="M17" i="6"/>
  <c r="M202" i="5"/>
  <c r="M147" i="4"/>
  <c r="N144" i="4" s="1"/>
  <c r="M98" i="6"/>
  <c r="M50" i="6"/>
  <c r="M81" i="5"/>
  <c r="M24" i="5"/>
  <c r="M18" i="5"/>
  <c r="M23" i="5"/>
  <c r="M187" i="4"/>
  <c r="N183" i="4" s="1"/>
  <c r="M242" i="5"/>
  <c r="L134" i="4"/>
  <c r="M44" i="4"/>
  <c r="L78" i="4"/>
  <c r="L18" i="6" s="1"/>
  <c r="L20" i="6" s="1"/>
  <c r="L67" i="6"/>
  <c r="N17" i="5" l="1"/>
  <c r="N109" i="5"/>
  <c r="N202" i="5" s="1"/>
  <c r="N111" i="4"/>
  <c r="N125" i="4" s="1"/>
  <c r="U24" i="16"/>
  <c r="M95" i="6"/>
  <c r="M129" i="4"/>
  <c r="M168" i="4" s="1"/>
  <c r="H44" i="14"/>
  <c r="I44" i="14" s="1"/>
  <c r="C45" i="14"/>
  <c r="F44" i="14"/>
  <c r="M244" i="5"/>
  <c r="N240" i="5" s="1"/>
  <c r="N96" i="4"/>
  <c r="N91" i="4"/>
  <c r="N90" i="4"/>
  <c r="N97" i="4"/>
  <c r="N103" i="4"/>
  <c r="N117" i="4" s="1"/>
  <c r="N102" i="4"/>
  <c r="N116" i="4" s="1"/>
  <c r="N94" i="4"/>
  <c r="N89" i="4"/>
  <c r="N98" i="4"/>
  <c r="N108" i="4"/>
  <c r="N122" i="4" s="1"/>
  <c r="N109" i="4"/>
  <c r="N123" i="4" s="1"/>
  <c r="N110" i="4"/>
  <c r="N124" i="4" s="1"/>
  <c r="P8" i="13"/>
  <c r="O11" i="13"/>
  <c r="O10" i="13"/>
  <c r="O12" i="13"/>
  <c r="M196" i="5"/>
  <c r="X3" i="11"/>
  <c r="M25" i="5"/>
  <c r="M26" i="5" s="1"/>
  <c r="M34" i="5" s="1"/>
  <c r="N119" i="4"/>
  <c r="N330" i="5"/>
  <c r="O6" i="4"/>
  <c r="O7" i="4"/>
  <c r="N11" i="5"/>
  <c r="N12" i="5"/>
  <c r="N16" i="4"/>
  <c r="N68" i="4" s="1"/>
  <c r="N185" i="4"/>
  <c r="N17" i="4"/>
  <c r="N60" i="4"/>
  <c r="N151" i="4"/>
  <c r="N145" i="4"/>
  <c r="N146" i="4" s="1"/>
  <c r="N59" i="4"/>
  <c r="N58" i="4"/>
  <c r="N158" i="4"/>
  <c r="N160" i="4" s="1"/>
  <c r="O157" i="4" s="1"/>
  <c r="N10" i="5"/>
  <c r="M266" i="5"/>
  <c r="M253" i="5"/>
  <c r="M198" i="4"/>
  <c r="M163" i="4"/>
  <c r="N130" i="5"/>
  <c r="N203" i="5" s="1"/>
  <c r="N164" i="5"/>
  <c r="N40" i="5"/>
  <c r="O8" i="5"/>
  <c r="O21" i="5" s="1"/>
  <c r="N237" i="5"/>
  <c r="BT48" i="3"/>
  <c r="BU47" i="3"/>
  <c r="N95" i="4"/>
  <c r="N139" i="5"/>
  <c r="N104" i="4"/>
  <c r="N118" i="4" s="1"/>
  <c r="N107" i="4"/>
  <c r="N121" i="4" s="1"/>
  <c r="M45" i="4"/>
  <c r="M54" i="4" s="1"/>
  <c r="M17" i="13" s="1"/>
  <c r="M20" i="13" s="1"/>
  <c r="M53" i="4"/>
  <c r="N317" i="5"/>
  <c r="M280" i="5"/>
  <c r="M70" i="13" s="1"/>
  <c r="M83" i="4"/>
  <c r="M19" i="6" s="1"/>
  <c r="M74" i="6"/>
  <c r="N16" i="5"/>
  <c r="N23" i="5" s="1"/>
  <c r="N170" i="4"/>
  <c r="N30" i="6"/>
  <c r="N92" i="4"/>
  <c r="N106" i="4"/>
  <c r="N120" i="4" s="1"/>
  <c r="N243" i="5"/>
  <c r="S6" i="6"/>
  <c r="S9" i="6" s="1"/>
  <c r="T8" i="6" s="1"/>
  <c r="S7" i="6"/>
  <c r="N262" i="5" l="1"/>
  <c r="N280" i="5" s="1"/>
  <c r="M248" i="5"/>
  <c r="M249" i="5" s="1"/>
  <c r="M194" i="5" s="1"/>
  <c r="M94" i="6" s="1"/>
  <c r="M36" i="6"/>
  <c r="V24" i="16"/>
  <c r="M132" i="4"/>
  <c r="J44" i="14"/>
  <c r="D45" i="14"/>
  <c r="E45" i="14"/>
  <c r="G45" i="14" s="1"/>
  <c r="N99" i="4"/>
  <c r="N18" i="13" s="1"/>
  <c r="P6" i="13"/>
  <c r="P9" i="13" s="1"/>
  <c r="P7" i="13"/>
  <c r="Y3" i="11"/>
  <c r="N112" i="4"/>
  <c r="N21" i="4"/>
  <c r="N50" i="4" s="1"/>
  <c r="M163" i="5"/>
  <c r="O159" i="4"/>
  <c r="S11" i="6"/>
  <c r="N96" i="6"/>
  <c r="N184" i="4"/>
  <c r="N187" i="4" s="1"/>
  <c r="O183" i="4" s="1"/>
  <c r="N61" i="4"/>
  <c r="N66" i="4" s="1"/>
  <c r="N69" i="4" s="1"/>
  <c r="BU48" i="3"/>
  <c r="BV47" i="3"/>
  <c r="S10" i="6"/>
  <c r="O141" i="4"/>
  <c r="O27" i="4"/>
  <c r="O49" i="4"/>
  <c r="M35" i="5"/>
  <c r="M63" i="5" s="1"/>
  <c r="M112" i="6"/>
  <c r="M281" i="5"/>
  <c r="M282" i="5" s="1"/>
  <c r="N279" i="5" s="1"/>
  <c r="N169" i="5"/>
  <c r="O26" i="4"/>
  <c r="O31" i="4"/>
  <c r="O32" i="4" s="1"/>
  <c r="O64" i="4"/>
  <c r="O65" i="4" s="1"/>
  <c r="N147" i="4"/>
  <c r="O144" i="4" s="1"/>
  <c r="M196" i="4"/>
  <c r="M133" i="4"/>
  <c r="M76" i="4"/>
  <c r="M77" i="4" s="1"/>
  <c r="M16" i="6"/>
  <c r="M47" i="6"/>
  <c r="N81" i="5"/>
  <c r="N24" i="5"/>
  <c r="N25" i="5" s="1"/>
  <c r="N26" i="5" s="1"/>
  <c r="N18" i="5"/>
  <c r="O122" i="5"/>
  <c r="O6" i="5"/>
  <c r="O9" i="5" s="1"/>
  <c r="O109" i="5" s="1"/>
  <c r="O7" i="5"/>
  <c r="N152" i="4"/>
  <c r="N154" i="4" s="1"/>
  <c r="O150" i="4" s="1"/>
  <c r="N126" i="4"/>
  <c r="N19" i="13" s="1"/>
  <c r="T6" i="6"/>
  <c r="T9" i="6" s="1"/>
  <c r="T7" i="6"/>
  <c r="S12" i="6"/>
  <c r="N247" i="5"/>
  <c r="N52" i="13" s="1"/>
  <c r="N250" i="5"/>
  <c r="N36" i="4"/>
  <c r="N37" i="4" s="1"/>
  <c r="N38" i="4" s="1"/>
  <c r="N40" i="4"/>
  <c r="N41" i="4" s="1"/>
  <c r="N42" i="4" s="1"/>
  <c r="O9" i="4"/>
  <c r="N189" i="4"/>
  <c r="N242" i="5"/>
  <c r="N112" i="6" l="1"/>
  <c r="N70" i="13"/>
  <c r="N281" i="5"/>
  <c r="N282" i="5" s="1"/>
  <c r="O279" i="5" s="1"/>
  <c r="M134" i="4"/>
  <c r="N241" i="5"/>
  <c r="N50" i="13" s="1"/>
  <c r="W24" i="16"/>
  <c r="H45" i="14"/>
  <c r="I45" i="14"/>
  <c r="J45" i="14" s="1"/>
  <c r="C46" i="14"/>
  <c r="F45" i="14"/>
  <c r="Q8" i="13"/>
  <c r="P11" i="13"/>
  <c r="P12" i="13"/>
  <c r="N44" i="4"/>
  <c r="N45" i="4" s="1"/>
  <c r="P10" i="13"/>
  <c r="N162" i="4"/>
  <c r="N198" i="4" s="1"/>
  <c r="Z3" i="11"/>
  <c r="U8" i="6"/>
  <c r="T12" i="6"/>
  <c r="T11" i="6"/>
  <c r="T10" i="6"/>
  <c r="N34" i="5"/>
  <c r="O164" i="5"/>
  <c r="O130" i="5"/>
  <c r="O203" i="5" s="1"/>
  <c r="O202" i="5"/>
  <c r="O40" i="5"/>
  <c r="P8" i="5"/>
  <c r="P21" i="5" s="1"/>
  <c r="O10" i="5"/>
  <c r="O17" i="5"/>
  <c r="O11" i="5"/>
  <c r="O330" i="5"/>
  <c r="O16" i="5"/>
  <c r="O12" i="5"/>
  <c r="O243" i="5"/>
  <c r="O237" i="5"/>
  <c r="O139" i="5"/>
  <c r="BV48" i="3"/>
  <c r="BW47" i="3"/>
  <c r="N197" i="4"/>
  <c r="N81" i="4"/>
  <c r="N82" i="4" s="1"/>
  <c r="N48" i="6"/>
  <c r="N17" i="6"/>
  <c r="M49" i="6"/>
  <c r="N51" i="4"/>
  <c r="O72" i="4"/>
  <c r="O73" i="4"/>
  <c r="O18" i="4"/>
  <c r="O19" i="4" s="1"/>
  <c r="P8" i="4"/>
  <c r="O10" i="4"/>
  <c r="O89" i="4" s="1"/>
  <c r="O11" i="4"/>
  <c r="O103" i="4" s="1"/>
  <c r="O117" i="4" s="1"/>
  <c r="O48" i="4"/>
  <c r="O35" i="4"/>
  <c r="O153" i="4"/>
  <c r="O12" i="4"/>
  <c r="O186" i="4"/>
  <c r="O177" i="4"/>
  <c r="N196" i="5"/>
  <c r="N129" i="4"/>
  <c r="N95" i="6"/>
  <c r="O317" i="5"/>
  <c r="N266" i="5"/>
  <c r="N253" i="5"/>
  <c r="M78" i="4"/>
  <c r="M18" i="6" s="1"/>
  <c r="M67" i="6"/>
  <c r="O170" i="4"/>
  <c r="O96" i="6" s="1"/>
  <c r="O30" i="6"/>
  <c r="N98" i="6"/>
  <c r="N50" i="6"/>
  <c r="N244" i="5" l="1"/>
  <c r="O240" i="5" s="1"/>
  <c r="O262" i="5"/>
  <c r="O280" i="5" s="1"/>
  <c r="N248" i="5"/>
  <c r="N249" i="5" s="1"/>
  <c r="N36" i="6"/>
  <c r="X24" i="16"/>
  <c r="D46" i="14"/>
  <c r="E46" i="14"/>
  <c r="G46" i="14" s="1"/>
  <c r="N194" i="5"/>
  <c r="O110" i="4"/>
  <c r="O124" i="4" s="1"/>
  <c r="O98" i="4"/>
  <c r="O90" i="4"/>
  <c r="O96" i="4"/>
  <c r="O109" i="4"/>
  <c r="O123" i="4" s="1"/>
  <c r="O108" i="4"/>
  <c r="O122" i="4" s="1"/>
  <c r="O107" i="4"/>
  <c r="O121" i="4" s="1"/>
  <c r="O106" i="4"/>
  <c r="O120" i="4" s="1"/>
  <c r="N163" i="4"/>
  <c r="Q6" i="13"/>
  <c r="Q9" i="13" s="1"/>
  <c r="Q7" i="13"/>
  <c r="N53" i="4"/>
  <c r="M20" i="6"/>
  <c r="AA3" i="11"/>
  <c r="O242" i="5"/>
  <c r="O91" i="4"/>
  <c r="O105" i="4"/>
  <c r="O119" i="4" s="1"/>
  <c r="N74" i="6"/>
  <c r="N83" i="4"/>
  <c r="N19" i="6" s="1"/>
  <c r="O250" i="5"/>
  <c r="O247" i="5"/>
  <c r="O52" i="13" s="1"/>
  <c r="O169" i="5"/>
  <c r="O102" i="4"/>
  <c r="N163" i="5"/>
  <c r="O81" i="5"/>
  <c r="O24" i="5"/>
  <c r="O18" i="5"/>
  <c r="N35" i="5"/>
  <c r="N63" i="5" s="1"/>
  <c r="O92" i="4"/>
  <c r="P122" i="5"/>
  <c r="P6" i="5"/>
  <c r="P9" i="5" s="1"/>
  <c r="P109" i="5" s="1"/>
  <c r="P7" i="5"/>
  <c r="M51" i="6"/>
  <c r="O97" i="4"/>
  <c r="O104" i="4"/>
  <c r="O118" i="4" s="1"/>
  <c r="O23" i="5"/>
  <c r="O111" i="4"/>
  <c r="O125" i="4" s="1"/>
  <c r="O93" i="4"/>
  <c r="N54" i="4"/>
  <c r="N17" i="13" s="1"/>
  <c r="N20" i="13" s="1"/>
  <c r="BW48" i="3"/>
  <c r="BX47" i="3"/>
  <c r="N168" i="4"/>
  <c r="N132" i="4"/>
  <c r="O95" i="4"/>
  <c r="O94" i="4"/>
  <c r="O16" i="4"/>
  <c r="O68" i="4" s="1"/>
  <c r="O185" i="4"/>
  <c r="O189" i="4" s="1"/>
  <c r="O17" i="4"/>
  <c r="O60" i="4"/>
  <c r="O151" i="4"/>
  <c r="O58" i="4"/>
  <c r="O145" i="4"/>
  <c r="O158" i="4"/>
  <c r="O160" i="4" s="1"/>
  <c r="P157" i="4" s="1"/>
  <c r="O59" i="4"/>
  <c r="P6" i="4"/>
  <c r="P9" i="4" s="1"/>
  <c r="P7" i="4"/>
  <c r="O184" i="4"/>
  <c r="U7" i="6"/>
  <c r="U6" i="6"/>
  <c r="U9" i="6" s="1"/>
  <c r="O281" i="5" l="1"/>
  <c r="O282" i="5" s="1"/>
  <c r="P279" i="5" s="1"/>
  <c r="O112" i="6"/>
  <c r="O70" i="13"/>
  <c r="Y24" i="16"/>
  <c r="H46" i="14"/>
  <c r="I46" i="14" s="1"/>
  <c r="C47" i="14"/>
  <c r="F46" i="14"/>
  <c r="N94" i="6"/>
  <c r="Q12" i="13"/>
  <c r="Q11" i="13"/>
  <c r="Q10" i="13"/>
  <c r="R8" i="13"/>
  <c r="O61" i="4"/>
  <c r="O66" i="4" s="1"/>
  <c r="O69" i="4" s="1"/>
  <c r="O99" i="4"/>
  <c r="O18" i="13" s="1"/>
  <c r="AB3" i="11"/>
  <c r="O25" i="5"/>
  <c r="O26" i="5" s="1"/>
  <c r="O34" i="5" s="1"/>
  <c r="O35" i="5" s="1"/>
  <c r="O63" i="5" s="1"/>
  <c r="P11" i="5"/>
  <c r="P243" i="5"/>
  <c r="P250" i="5" s="1"/>
  <c r="P12" i="5"/>
  <c r="O163" i="5" s="1"/>
  <c r="P16" i="5"/>
  <c r="P23" i="5" s="1"/>
  <c r="P10" i="5"/>
  <c r="P330" i="5"/>
  <c r="P237" i="5"/>
  <c r="P139" i="5"/>
  <c r="O187" i="4"/>
  <c r="P183" i="4" s="1"/>
  <c r="V8" i="6"/>
  <c r="U10" i="6"/>
  <c r="U12" i="6"/>
  <c r="U11" i="6"/>
  <c r="P72" i="4"/>
  <c r="P73" i="4"/>
  <c r="P18" i="4"/>
  <c r="P19" i="4" s="1"/>
  <c r="Q8" i="4"/>
  <c r="P35" i="4"/>
  <c r="P186" i="4"/>
  <c r="P12" i="4"/>
  <c r="P145" i="4" s="1"/>
  <c r="P10" i="4"/>
  <c r="P94" i="4" s="1"/>
  <c r="P153" i="4"/>
  <c r="P177" i="4"/>
  <c r="P48" i="4"/>
  <c r="P11" i="4"/>
  <c r="P102" i="4" s="1"/>
  <c r="O152" i="4"/>
  <c r="O154" i="4" s="1"/>
  <c r="P150" i="4" s="1"/>
  <c r="BX48" i="3"/>
  <c r="BY47" i="3"/>
  <c r="BY48" i="3" s="1"/>
  <c r="O40" i="4"/>
  <c r="O41" i="4" s="1"/>
  <c r="O42" i="4" s="1"/>
  <c r="O36" i="4"/>
  <c r="O37" i="4" s="1"/>
  <c r="O38" i="4" s="1"/>
  <c r="O146" i="4"/>
  <c r="O112" i="4"/>
  <c r="O116" i="4"/>
  <c r="O126" i="4" s="1"/>
  <c r="O19" i="13" s="1"/>
  <c r="O98" i="6"/>
  <c r="O50" i="6"/>
  <c r="N196" i="4"/>
  <c r="N133" i="4"/>
  <c r="N134" i="4" s="1"/>
  <c r="N76" i="4"/>
  <c r="N77" i="4" s="1"/>
  <c r="N47" i="6"/>
  <c r="N16" i="6"/>
  <c r="P317" i="5"/>
  <c r="O253" i="5"/>
  <c r="O266" i="5"/>
  <c r="P141" i="4"/>
  <c r="P49" i="4"/>
  <c r="P27" i="4"/>
  <c r="P159" i="4"/>
  <c r="P26" i="4"/>
  <c r="P64" i="4"/>
  <c r="P65" i="4" s="1"/>
  <c r="P31" i="4"/>
  <c r="P32" i="4" s="1"/>
  <c r="P164" i="5"/>
  <c r="P202" i="5"/>
  <c r="P130" i="5"/>
  <c r="P203" i="5" s="1"/>
  <c r="P40" i="5"/>
  <c r="Q8" i="5"/>
  <c r="Q21" i="5" s="1"/>
  <c r="P17" i="5"/>
  <c r="O21" i="4"/>
  <c r="O50" i="4" s="1"/>
  <c r="P170" i="4"/>
  <c r="P96" i="6" s="1"/>
  <c r="P30" i="6"/>
  <c r="P262" i="5" l="1"/>
  <c r="P280" i="5" s="1"/>
  <c r="O248" i="5"/>
  <c r="O249" i="5" s="1"/>
  <c r="O194" i="5" s="1"/>
  <c r="O36" i="6"/>
  <c r="Z24" i="16"/>
  <c r="J46" i="14"/>
  <c r="D47" i="14"/>
  <c r="E47" i="14"/>
  <c r="G47" i="14" s="1"/>
  <c r="P81" i="5"/>
  <c r="P98" i="4"/>
  <c r="P97" i="4"/>
  <c r="P104" i="4"/>
  <c r="P118" i="4" s="1"/>
  <c r="P108" i="4"/>
  <c r="P122" i="4" s="1"/>
  <c r="P107" i="4"/>
  <c r="P121" i="4" s="1"/>
  <c r="P106" i="4"/>
  <c r="P120" i="4" s="1"/>
  <c r="P105" i="4"/>
  <c r="P119" i="4" s="1"/>
  <c r="P109" i="4"/>
  <c r="P123" i="4" s="1"/>
  <c r="P111" i="4"/>
  <c r="P125" i="4" s="1"/>
  <c r="P103" i="4"/>
  <c r="P117" i="4" s="1"/>
  <c r="P24" i="5"/>
  <c r="P25" i="5" s="1"/>
  <c r="P26" i="5" s="1"/>
  <c r="O241" i="5"/>
  <c r="R7" i="13"/>
  <c r="R6" i="13"/>
  <c r="R9" i="13" s="1"/>
  <c r="P151" i="4"/>
  <c r="P152" i="4" s="1"/>
  <c r="P154" i="4" s="1"/>
  <c r="Q150" i="4" s="1"/>
  <c r="P18" i="5"/>
  <c r="O162" i="4"/>
  <c r="O198" i="4" s="1"/>
  <c r="P247" i="5"/>
  <c r="AC3" i="11"/>
  <c r="O44" i="4"/>
  <c r="O45" i="4" s="1"/>
  <c r="P116" i="4"/>
  <c r="O51" i="4"/>
  <c r="P16" i="4"/>
  <c r="P68" i="4" s="1"/>
  <c r="P185" i="4"/>
  <c r="P189" i="4" s="1"/>
  <c r="P17" i="4"/>
  <c r="Q122" i="5"/>
  <c r="Q6" i="5"/>
  <c r="Q7" i="5"/>
  <c r="P58" i="4"/>
  <c r="P158" i="4"/>
  <c r="P160" i="4" s="1"/>
  <c r="Q157" i="4" s="1"/>
  <c r="O196" i="5"/>
  <c r="O129" i="4"/>
  <c r="O95" i="6"/>
  <c r="P90" i="4"/>
  <c r="P91" i="4"/>
  <c r="P89" i="4"/>
  <c r="O147" i="4"/>
  <c r="P144" i="4" s="1"/>
  <c r="P92" i="4"/>
  <c r="N78" i="4"/>
  <c r="N18" i="6" s="1"/>
  <c r="N20" i="6" s="1"/>
  <c r="N67" i="6"/>
  <c r="P253" i="5"/>
  <c r="P266" i="5"/>
  <c r="P60" i="4"/>
  <c r="Q6" i="4"/>
  <c r="Q7" i="4"/>
  <c r="P59" i="4"/>
  <c r="O197" i="4"/>
  <c r="O81" i="4"/>
  <c r="O82" i="4" s="1"/>
  <c r="O48" i="6"/>
  <c r="O17" i="6"/>
  <c r="P93" i="4"/>
  <c r="P96" i="4"/>
  <c r="P184" i="4"/>
  <c r="P169" i="5"/>
  <c r="P95" i="4"/>
  <c r="N49" i="6"/>
  <c r="P110" i="4"/>
  <c r="P124" i="4" s="1"/>
  <c r="V7" i="6"/>
  <c r="V6" i="6"/>
  <c r="V9" i="6" s="1"/>
  <c r="P281" i="5" l="1"/>
  <c r="P282" i="5" s="1"/>
  <c r="Q279" i="5" s="1"/>
  <c r="P112" i="6"/>
  <c r="P70" i="13"/>
  <c r="P248" i="5"/>
  <c r="P249" i="5" s="1"/>
  <c r="P194" i="5" s="1"/>
  <c r="P94" i="6" s="1"/>
  <c r="P36" i="6"/>
  <c r="AA24" i="16"/>
  <c r="H47" i="14"/>
  <c r="I47" i="14" s="1"/>
  <c r="J47" i="14" s="1"/>
  <c r="C48" i="14"/>
  <c r="F47" i="14"/>
  <c r="P52" i="13"/>
  <c r="O94" i="6"/>
  <c r="O244" i="5"/>
  <c r="P240" i="5" s="1"/>
  <c r="P242" i="5" s="1"/>
  <c r="O50" i="13"/>
  <c r="S8" i="13"/>
  <c r="R11" i="13"/>
  <c r="R12" i="13"/>
  <c r="R10" i="13"/>
  <c r="O163" i="4"/>
  <c r="P99" i="4"/>
  <c r="P18" i="13" s="1"/>
  <c r="AD3" i="11"/>
  <c r="W8" i="6"/>
  <c r="W6" i="6" s="1"/>
  <c r="V11" i="6"/>
  <c r="V12" i="6"/>
  <c r="O53" i="4"/>
  <c r="P187" i="4"/>
  <c r="Q183" i="4" s="1"/>
  <c r="Q317" i="5"/>
  <c r="Q9" i="5"/>
  <c r="Q109" i="5" s="1"/>
  <c r="P34" i="5"/>
  <c r="P35" i="5" s="1"/>
  <c r="P63" i="5" s="1"/>
  <c r="P36" i="4"/>
  <c r="P37" i="4" s="1"/>
  <c r="P38" i="4" s="1"/>
  <c r="P40" i="4"/>
  <c r="P41" i="4" s="1"/>
  <c r="P42" i="4" s="1"/>
  <c r="O168" i="4"/>
  <c r="O132" i="4"/>
  <c r="P21" i="4"/>
  <c r="P50" i="4" s="1"/>
  <c r="Q26" i="4"/>
  <c r="Q64" i="4"/>
  <c r="Q65" i="4" s="1"/>
  <c r="Q31" i="4"/>
  <c r="Q32" i="4" s="1"/>
  <c r="Q170" i="4"/>
  <c r="Q96" i="6" s="1"/>
  <c r="Q30" i="6"/>
  <c r="O54" i="4"/>
  <c r="O17" i="13" s="1"/>
  <c r="O20" i="13" s="1"/>
  <c r="N51" i="6"/>
  <c r="O83" i="4"/>
  <c r="O19" i="6" s="1"/>
  <c r="O74" i="6"/>
  <c r="Q141" i="4"/>
  <c r="Q49" i="4"/>
  <c r="Q27" i="4"/>
  <c r="Q9" i="4"/>
  <c r="Q159" i="4"/>
  <c r="P61" i="4"/>
  <c r="P66" i="4" s="1"/>
  <c r="P69" i="4" s="1"/>
  <c r="P146" i="4"/>
  <c r="P162" i="4" s="1"/>
  <c r="P112" i="4"/>
  <c r="P50" i="6"/>
  <c r="P98" i="6"/>
  <c r="V10" i="6"/>
  <c r="P126" i="4"/>
  <c r="P19" i="13" s="1"/>
  <c r="AB24" i="16" l="1"/>
  <c r="D48" i="14"/>
  <c r="E48" i="14"/>
  <c r="G48" i="14" s="1"/>
  <c r="S7" i="13"/>
  <c r="S6" i="13"/>
  <c r="S9" i="13" s="1"/>
  <c r="P241" i="5"/>
  <c r="P44" i="4"/>
  <c r="P45" i="4" s="1"/>
  <c r="AE3" i="11"/>
  <c r="W9" i="6"/>
  <c r="X8" i="6" s="1"/>
  <c r="X6" i="6" s="1"/>
  <c r="X9" i="6" s="1"/>
  <c r="W7" i="6"/>
  <c r="P196" i="5"/>
  <c r="P129" i="4"/>
  <c r="P95" i="6"/>
  <c r="P198" i="4"/>
  <c r="P163" i="4"/>
  <c r="Q72" i="4"/>
  <c r="Q18" i="4"/>
  <c r="Q19" i="4" s="1"/>
  <c r="Q73" i="4"/>
  <c r="R8" i="4"/>
  <c r="Q184" i="4"/>
  <c r="Q177" i="4"/>
  <c r="Q48" i="4"/>
  <c r="Q153" i="4"/>
  <c r="Q12" i="4"/>
  <c r="Q35" i="4"/>
  <c r="Q186" i="4"/>
  <c r="Q10" i="4"/>
  <c r="Q98" i="4" s="1"/>
  <c r="Q11" i="4"/>
  <c r="Q102" i="4" s="1"/>
  <c r="Q164" i="5"/>
  <c r="Q130" i="5"/>
  <c r="Q203" i="5" s="1"/>
  <c r="Q202" i="5"/>
  <c r="Q40" i="5"/>
  <c r="R8" i="5"/>
  <c r="R21" i="5" s="1"/>
  <c r="Q330" i="5"/>
  <c r="Q12" i="5"/>
  <c r="Q243" i="5"/>
  <c r="Q16" i="5"/>
  <c r="Q237" i="5"/>
  <c r="Q139" i="5"/>
  <c r="Q11" i="5"/>
  <c r="Q17" i="5"/>
  <c r="Q10" i="5"/>
  <c r="Q262" i="5" s="1"/>
  <c r="P147" i="4"/>
  <c r="Q144" i="4" s="1"/>
  <c r="P197" i="4"/>
  <c r="P81" i="4"/>
  <c r="P82" i="4" s="1"/>
  <c r="P17" i="6"/>
  <c r="P48" i="6"/>
  <c r="O196" i="4"/>
  <c r="O133" i="4"/>
  <c r="O134" i="4" s="1"/>
  <c r="O76" i="4"/>
  <c r="O77" i="4" s="1"/>
  <c r="O16" i="6"/>
  <c r="O47" i="6"/>
  <c r="P51" i="4"/>
  <c r="AC24" i="16" l="1"/>
  <c r="H48" i="14"/>
  <c r="I48" i="14" s="1"/>
  <c r="C49" i="14"/>
  <c r="F48" i="14"/>
  <c r="Q111" i="4"/>
  <c r="Q125" i="4" s="1"/>
  <c r="P54" i="4"/>
  <c r="P17" i="13" s="1"/>
  <c r="P20" i="13" s="1"/>
  <c r="Q92" i="4"/>
  <c r="Q93" i="4"/>
  <c r="Q90" i="4"/>
  <c r="Q91" i="4"/>
  <c r="Q110" i="4"/>
  <c r="Q124" i="4" s="1"/>
  <c r="Q103" i="4"/>
  <c r="Q117" i="4" s="1"/>
  <c r="Q97" i="4"/>
  <c r="Q107" i="4"/>
  <c r="Q121" i="4" s="1"/>
  <c r="P244" i="5"/>
  <c r="Q240" i="5" s="1"/>
  <c r="Q242" i="5" s="1"/>
  <c r="P50" i="13"/>
  <c r="Q109" i="4"/>
  <c r="Q123" i="4" s="1"/>
  <c r="Q108" i="4"/>
  <c r="Q122" i="4" s="1"/>
  <c r="Q105" i="4"/>
  <c r="Q119" i="4" s="1"/>
  <c r="Q106" i="4"/>
  <c r="Q120" i="4" s="1"/>
  <c r="Q95" i="4"/>
  <c r="Q89" i="4"/>
  <c r="Q104" i="4"/>
  <c r="Q118" i="4" s="1"/>
  <c r="S10" i="13"/>
  <c r="S11" i="13"/>
  <c r="P53" i="4"/>
  <c r="T8" i="13"/>
  <c r="S12" i="13"/>
  <c r="AF3" i="11"/>
  <c r="W11" i="6"/>
  <c r="W10" i="6"/>
  <c r="X7" i="6"/>
  <c r="W12" i="6"/>
  <c r="Q116" i="4"/>
  <c r="Y8" i="6"/>
  <c r="X10" i="6"/>
  <c r="X11" i="6"/>
  <c r="X12" i="6"/>
  <c r="O49" i="6"/>
  <c r="Q169" i="5"/>
  <c r="R7" i="4"/>
  <c r="R6" i="4"/>
  <c r="R9" i="4" s="1"/>
  <c r="R153" i="4" s="1"/>
  <c r="O78" i="4"/>
  <c r="O18" i="6" s="1"/>
  <c r="O67" i="6"/>
  <c r="R122" i="5"/>
  <c r="R7" i="5"/>
  <c r="R6" i="5"/>
  <c r="Q16" i="4"/>
  <c r="Q68" i="4" s="1"/>
  <c r="Q185" i="4"/>
  <c r="Q189" i="4" s="1"/>
  <c r="Q17" i="4"/>
  <c r="Q145" i="4"/>
  <c r="Q146" i="4" s="1"/>
  <c r="Q158" i="4"/>
  <c r="Q160" i="4" s="1"/>
  <c r="R157" i="4" s="1"/>
  <c r="Q60" i="4"/>
  <c r="Q151" i="4"/>
  <c r="Q59" i="4"/>
  <c r="Q58" i="4"/>
  <c r="P168" i="4"/>
  <c r="P132" i="4"/>
  <c r="Q94" i="4"/>
  <c r="P83" i="4"/>
  <c r="P19" i="6" s="1"/>
  <c r="P74" i="6"/>
  <c r="Q81" i="5"/>
  <c r="Q24" i="5"/>
  <c r="Q18" i="5"/>
  <c r="Q23" i="5"/>
  <c r="P163" i="5"/>
  <c r="Q280" i="5"/>
  <c r="Q70" i="13" s="1"/>
  <c r="Q250" i="5"/>
  <c r="Q247" i="5"/>
  <c r="Q52" i="13" s="1"/>
  <c r="Q96" i="4"/>
  <c r="P196" i="4" l="1"/>
  <c r="AD24" i="16"/>
  <c r="J48" i="14"/>
  <c r="D49" i="14"/>
  <c r="E49" i="14"/>
  <c r="G49" i="14" s="1"/>
  <c r="P16" i="6"/>
  <c r="P47" i="6"/>
  <c r="P49" i="6" s="1"/>
  <c r="P51" i="6" s="1"/>
  <c r="P76" i="4"/>
  <c r="P77" i="4" s="1"/>
  <c r="P78" i="4" s="1"/>
  <c r="P18" i="6" s="1"/>
  <c r="P133" i="4"/>
  <c r="P134" i="4" s="1"/>
  <c r="Q112" i="4"/>
  <c r="Q126" i="4"/>
  <c r="Q19" i="13" s="1"/>
  <c r="R10" i="4"/>
  <c r="R95" i="4" s="1"/>
  <c r="R11" i="4"/>
  <c r="R109" i="4" s="1"/>
  <c r="R123" i="4" s="1"/>
  <c r="R48" i="4"/>
  <c r="R35" i="4"/>
  <c r="T7" i="13"/>
  <c r="T6" i="13"/>
  <c r="T9" i="13" s="1"/>
  <c r="Q61" i="4"/>
  <c r="Q66" i="4" s="1"/>
  <c r="Q69" i="4" s="1"/>
  <c r="Q21" i="4"/>
  <c r="Q50" i="4" s="1"/>
  <c r="Q51" i="4" s="1"/>
  <c r="Q25" i="5"/>
  <c r="Q26" i="5" s="1"/>
  <c r="Q34" i="5" s="1"/>
  <c r="Q35" i="5" s="1"/>
  <c r="Q63" i="5" s="1"/>
  <c r="O20" i="6"/>
  <c r="Q99" i="4"/>
  <c r="Q18" i="13" s="1"/>
  <c r="AG3" i="11"/>
  <c r="Q187" i="4"/>
  <c r="R183" i="4" s="1"/>
  <c r="R159" i="4"/>
  <c r="Q152" i="4"/>
  <c r="Q154" i="4" s="1"/>
  <c r="R150" i="4" s="1"/>
  <c r="R177" i="4"/>
  <c r="Q147" i="4"/>
  <c r="R144" i="4" s="1"/>
  <c r="Q40" i="4"/>
  <c r="Q41" i="4" s="1"/>
  <c r="Q42" i="4" s="1"/>
  <c r="Q36" i="4"/>
  <c r="Q37" i="4" s="1"/>
  <c r="Q38" i="4" s="1"/>
  <c r="R170" i="4"/>
  <c r="R96" i="6" s="1"/>
  <c r="R30" i="6"/>
  <c r="Y6" i="6"/>
  <c r="Y9" i="6" s="1"/>
  <c r="Y7" i="6"/>
  <c r="Q112" i="6"/>
  <c r="Q98" i="6"/>
  <c r="Q50" i="6"/>
  <c r="R72" i="4"/>
  <c r="R73" i="4"/>
  <c r="R18" i="4"/>
  <c r="R19" i="4" s="1"/>
  <c r="S8" i="4"/>
  <c r="R186" i="4"/>
  <c r="R26" i="4"/>
  <c r="R64" i="4"/>
  <c r="R65" i="4" s="1"/>
  <c r="R31" i="4"/>
  <c r="R32" i="4" s="1"/>
  <c r="R317" i="5"/>
  <c r="O51" i="6"/>
  <c r="R12" i="4"/>
  <c r="Q253" i="5"/>
  <c r="Q266" i="5"/>
  <c r="Q281" i="5"/>
  <c r="R9" i="5"/>
  <c r="R109" i="5" s="1"/>
  <c r="R141" i="4"/>
  <c r="R27" i="4"/>
  <c r="R49" i="4"/>
  <c r="Q248" i="5" l="1"/>
  <c r="Q249" i="5" s="1"/>
  <c r="Q194" i="5" s="1"/>
  <c r="Q94" i="6" s="1"/>
  <c r="Q36" i="6"/>
  <c r="R91" i="4"/>
  <c r="R106" i="4"/>
  <c r="R120" i="4" s="1"/>
  <c r="AE24" i="16"/>
  <c r="Q95" i="6"/>
  <c r="R108" i="4"/>
  <c r="R122" i="4" s="1"/>
  <c r="R105" i="4"/>
  <c r="R119" i="4" s="1"/>
  <c r="H49" i="14"/>
  <c r="I49" i="14" s="1"/>
  <c r="C50" i="14"/>
  <c r="F49" i="14"/>
  <c r="P20" i="6"/>
  <c r="R96" i="4"/>
  <c r="Q196" i="5"/>
  <c r="R94" i="4"/>
  <c r="R89" i="4"/>
  <c r="R97" i="4"/>
  <c r="R90" i="4"/>
  <c r="P67" i="6"/>
  <c r="R92" i="4"/>
  <c r="R93" i="4"/>
  <c r="R104" i="4"/>
  <c r="R118" i="4" s="1"/>
  <c r="R98" i="4"/>
  <c r="R102" i="4"/>
  <c r="R116" i="4" s="1"/>
  <c r="R103" i="4"/>
  <c r="R117" i="4" s="1"/>
  <c r="R111" i="4"/>
  <c r="R125" i="4" s="1"/>
  <c r="R107" i="4"/>
  <c r="R121" i="4" s="1"/>
  <c r="R110" i="4"/>
  <c r="R124" i="4" s="1"/>
  <c r="U8" i="13"/>
  <c r="T10" i="13"/>
  <c r="T12" i="13"/>
  <c r="T11" i="13"/>
  <c r="Q241" i="5"/>
  <c r="Q129" i="4"/>
  <c r="Q168" i="4" s="1"/>
  <c r="Q162" i="4"/>
  <c r="Q198" i="4" s="1"/>
  <c r="AH3" i="11"/>
  <c r="Q282" i="5"/>
  <c r="R279" i="5" s="1"/>
  <c r="Z8" i="6"/>
  <c r="Y11" i="6"/>
  <c r="Y12" i="6"/>
  <c r="Y10" i="6"/>
  <c r="R16" i="4"/>
  <c r="R68" i="4" s="1"/>
  <c r="R185" i="4"/>
  <c r="R189" i="4" s="1"/>
  <c r="R17" i="4"/>
  <c r="R59" i="4"/>
  <c r="Q44" i="4"/>
  <c r="R184" i="4"/>
  <c r="R58" i="4"/>
  <c r="R151" i="4"/>
  <c r="Q197" i="4"/>
  <c r="Q81" i="4"/>
  <c r="Q82" i="4" s="1"/>
  <c r="Q48" i="6"/>
  <c r="Q17" i="6"/>
  <c r="R158" i="4"/>
  <c r="R160" i="4" s="1"/>
  <c r="S157" i="4" s="1"/>
  <c r="R145" i="4"/>
  <c r="R146" i="4" s="1"/>
  <c r="R60" i="4"/>
  <c r="R164" i="5"/>
  <c r="R202" i="5"/>
  <c r="R130" i="5"/>
  <c r="R203" i="5" s="1"/>
  <c r="R40" i="5"/>
  <c r="S8" i="5"/>
  <c r="S21" i="5" s="1"/>
  <c r="R330" i="5"/>
  <c r="R243" i="5"/>
  <c r="R237" i="5"/>
  <c r="R139" i="5"/>
  <c r="R12" i="5"/>
  <c r="R11" i="5"/>
  <c r="R17" i="5"/>
  <c r="R10" i="5"/>
  <c r="R262" i="5" s="1"/>
  <c r="R16" i="5"/>
  <c r="S7" i="4"/>
  <c r="S6" i="4"/>
  <c r="S9" i="4" s="1"/>
  <c r="AF24" i="16" l="1"/>
  <c r="J49" i="14"/>
  <c r="D50" i="14"/>
  <c r="E50" i="14" s="1"/>
  <c r="G50" i="14" s="1"/>
  <c r="R99" i="4"/>
  <c r="R18" i="13" s="1"/>
  <c r="R112" i="4"/>
  <c r="Q244" i="5"/>
  <c r="R240" i="5" s="1"/>
  <c r="R242" i="5" s="1"/>
  <c r="Q50" i="13"/>
  <c r="R126" i="4"/>
  <c r="R19" i="13" s="1"/>
  <c r="Q132" i="4"/>
  <c r="U7" i="13"/>
  <c r="U6" i="13"/>
  <c r="U9" i="13" s="1"/>
  <c r="Q163" i="4"/>
  <c r="R147" i="4"/>
  <c r="S144" i="4" s="1"/>
  <c r="AI3" i="11"/>
  <c r="S72" i="4"/>
  <c r="S73" i="4"/>
  <c r="S18" i="4"/>
  <c r="S19" i="4" s="1"/>
  <c r="T8" i="4"/>
  <c r="S48" i="4"/>
  <c r="S11" i="4"/>
  <c r="S108" i="4" s="1"/>
  <c r="S122" i="4" s="1"/>
  <c r="S10" i="4"/>
  <c r="S90" i="4" s="1"/>
  <c r="S186" i="4"/>
  <c r="S12" i="4"/>
  <c r="S158" i="4" s="1"/>
  <c r="S35" i="4"/>
  <c r="S177" i="4"/>
  <c r="S153" i="4"/>
  <c r="R187" i="4"/>
  <c r="S183" i="4" s="1"/>
  <c r="R98" i="6"/>
  <c r="R50" i="6"/>
  <c r="R250" i="5"/>
  <c r="R247" i="5"/>
  <c r="R52" i="13" s="1"/>
  <c r="R40" i="4"/>
  <c r="R41" i="4" s="1"/>
  <c r="R42" i="4" s="1"/>
  <c r="R36" i="4"/>
  <c r="R37" i="4" s="1"/>
  <c r="R38" i="4" s="1"/>
  <c r="S122" i="5"/>
  <c r="S7" i="5"/>
  <c r="S6" i="5"/>
  <c r="S9" i="5" s="1"/>
  <c r="S109" i="5" s="1"/>
  <c r="R169" i="5"/>
  <c r="R152" i="4"/>
  <c r="R154" i="4" s="1"/>
  <c r="S150" i="4" s="1"/>
  <c r="R61" i="4"/>
  <c r="R66" i="4" s="1"/>
  <c r="R69" i="4" s="1"/>
  <c r="S64" i="4"/>
  <c r="S65" i="4" s="1"/>
  <c r="S31" i="4"/>
  <c r="S32" i="4" s="1"/>
  <c r="S26" i="4"/>
  <c r="R81" i="5"/>
  <c r="R18" i="5"/>
  <c r="R24" i="5"/>
  <c r="R23" i="5"/>
  <c r="R280" i="5"/>
  <c r="S159" i="4"/>
  <c r="S141" i="4"/>
  <c r="S27" i="4"/>
  <c r="S49" i="4"/>
  <c r="R21" i="4"/>
  <c r="R50" i="4" s="1"/>
  <c r="Q45" i="4"/>
  <c r="Q54" i="4" s="1"/>
  <c r="Q17" i="13" s="1"/>
  <c r="Q20" i="13" s="1"/>
  <c r="Q53" i="4"/>
  <c r="Q163" i="5"/>
  <c r="Q83" i="4"/>
  <c r="Q19" i="6" s="1"/>
  <c r="Q74" i="6"/>
  <c r="Z7" i="6"/>
  <c r="Z6" i="6"/>
  <c r="Z9" i="6" s="1"/>
  <c r="R25" i="5" l="1"/>
  <c r="R26" i="5" s="1"/>
  <c r="R34" i="5" s="1"/>
  <c r="R35" i="5" s="1"/>
  <c r="R63" i="5" s="1"/>
  <c r="S111" i="4"/>
  <c r="S125" i="4" s="1"/>
  <c r="AG24" i="16"/>
  <c r="H50" i="14"/>
  <c r="I50" i="14" s="1"/>
  <c r="C51" i="14"/>
  <c r="F50" i="14"/>
  <c r="R95" i="6"/>
  <c r="R196" i="5"/>
  <c r="R241" i="5"/>
  <c r="R50" i="13" s="1"/>
  <c r="R129" i="4"/>
  <c r="R168" i="4" s="1"/>
  <c r="R281" i="5"/>
  <c r="R282" i="5" s="1"/>
  <c r="S279" i="5" s="1"/>
  <c r="R70" i="13"/>
  <c r="S98" i="4"/>
  <c r="S105" i="4"/>
  <c r="S119" i="4" s="1"/>
  <c r="S96" i="4"/>
  <c r="S102" i="4"/>
  <c r="S116" i="4" s="1"/>
  <c r="S93" i="4"/>
  <c r="S91" i="4"/>
  <c r="S103" i="4"/>
  <c r="S117" i="4" s="1"/>
  <c r="S92" i="4"/>
  <c r="S94" i="4"/>
  <c r="S104" i="4"/>
  <c r="S118" i="4" s="1"/>
  <c r="S160" i="4"/>
  <c r="T157" i="4" s="1"/>
  <c r="T159" i="4" s="1"/>
  <c r="U12" i="13"/>
  <c r="V8" i="13"/>
  <c r="U10" i="13"/>
  <c r="U11" i="13"/>
  <c r="S151" i="4"/>
  <c r="S152" i="4" s="1"/>
  <c r="S154" i="4" s="1"/>
  <c r="T150" i="4" s="1"/>
  <c r="R162" i="4"/>
  <c r="R198" i="4" s="1"/>
  <c r="AJ3" i="11"/>
  <c r="S164" i="5"/>
  <c r="S202" i="5"/>
  <c r="S130" i="5"/>
  <c r="S203" i="5" s="1"/>
  <c r="S40" i="5"/>
  <c r="T8" i="5"/>
  <c r="T21" i="5" s="1"/>
  <c r="S139" i="5"/>
  <c r="S17" i="5"/>
  <c r="S237" i="5"/>
  <c r="S12" i="5"/>
  <c r="S10" i="5"/>
  <c r="S330" i="5"/>
  <c r="S11" i="5"/>
  <c r="S16" i="5"/>
  <c r="S23" i="5" s="1"/>
  <c r="S243" i="5"/>
  <c r="AA8" i="6"/>
  <c r="Z12" i="6"/>
  <c r="Z11" i="6"/>
  <c r="Z10" i="6"/>
  <c r="S16" i="4"/>
  <c r="S68" i="4" s="1"/>
  <c r="S185" i="4"/>
  <c r="S189" i="4" s="1"/>
  <c r="S17" i="4"/>
  <c r="S110" i="4"/>
  <c r="S124" i="4" s="1"/>
  <c r="Q196" i="4"/>
  <c r="Q133" i="4"/>
  <c r="Q134" i="4" s="1"/>
  <c r="Q76" i="4"/>
  <c r="Q77" i="4" s="1"/>
  <c r="Q47" i="6"/>
  <c r="Q16" i="6"/>
  <c r="R44" i="4"/>
  <c r="R45" i="4" s="1"/>
  <c r="S60" i="4"/>
  <c r="S59" i="4"/>
  <c r="R266" i="5"/>
  <c r="R253" i="5"/>
  <c r="S95" i="4"/>
  <c r="S109" i="4"/>
  <c r="S123" i="4" s="1"/>
  <c r="S317" i="5"/>
  <c r="S58" i="4"/>
  <c r="S89" i="4"/>
  <c r="S107" i="4"/>
  <c r="S121" i="4" s="1"/>
  <c r="R51" i="4"/>
  <c r="R112" i="6"/>
  <c r="S97" i="4"/>
  <c r="S106" i="4"/>
  <c r="S120" i="4" s="1"/>
  <c r="R197" i="4"/>
  <c r="R81" i="4"/>
  <c r="R82" i="4" s="1"/>
  <c r="R17" i="6"/>
  <c r="R48" i="6"/>
  <c r="S170" i="4"/>
  <c r="S30" i="6"/>
  <c r="T7" i="4"/>
  <c r="T6" i="4"/>
  <c r="S145" i="4"/>
  <c r="S262" i="5" l="1"/>
  <c r="S280" i="5" s="1"/>
  <c r="R132" i="4"/>
  <c r="R248" i="5"/>
  <c r="R249" i="5" s="1"/>
  <c r="R194" i="5" s="1"/>
  <c r="R94" i="6" s="1"/>
  <c r="R36" i="6"/>
  <c r="R244" i="5"/>
  <c r="S240" i="5" s="1"/>
  <c r="S242" i="5" s="1"/>
  <c r="AH24" i="16"/>
  <c r="J50" i="14"/>
  <c r="D51" i="14"/>
  <c r="E51" i="14"/>
  <c r="G51" i="14" s="1"/>
  <c r="R54" i="4"/>
  <c r="R17" i="13" s="1"/>
  <c r="R20" i="13" s="1"/>
  <c r="R53" i="4"/>
  <c r="V6" i="13"/>
  <c r="V9" i="13" s="1"/>
  <c r="V7" i="13"/>
  <c r="S21" i="4"/>
  <c r="S50" i="4" s="1"/>
  <c r="S51" i="4" s="1"/>
  <c r="R163" i="4"/>
  <c r="Q49" i="6"/>
  <c r="S61" i="4"/>
  <c r="S66" i="4" s="1"/>
  <c r="S69" i="4" s="1"/>
  <c r="AK3" i="11"/>
  <c r="R163" i="5"/>
  <c r="T141" i="4"/>
  <c r="T49" i="4"/>
  <c r="T27" i="4"/>
  <c r="S99" i="4"/>
  <c r="S18" i="13" s="1"/>
  <c r="T122" i="5"/>
  <c r="T7" i="5"/>
  <c r="T6" i="5"/>
  <c r="T9" i="5" s="1"/>
  <c r="T109" i="5" s="1"/>
  <c r="R83" i="4"/>
  <c r="R19" i="6" s="1"/>
  <c r="R74" i="6"/>
  <c r="S36" i="4"/>
  <c r="S37" i="4" s="1"/>
  <c r="S38" i="4" s="1"/>
  <c r="S40" i="4"/>
  <c r="S41" i="4" s="1"/>
  <c r="S42" i="4" s="1"/>
  <c r="S112" i="4"/>
  <c r="S146" i="4"/>
  <c r="S162" i="4" s="1"/>
  <c r="S98" i="6"/>
  <c r="S50" i="6"/>
  <c r="AA7" i="6"/>
  <c r="AA6" i="6"/>
  <c r="AA9" i="6" s="1"/>
  <c r="AB8" i="6" s="1"/>
  <c r="S126" i="4"/>
  <c r="S19" i="13" s="1"/>
  <c r="S250" i="5"/>
  <c r="S247" i="5"/>
  <c r="S52" i="13" s="1"/>
  <c r="S81" i="5"/>
  <c r="S18" i="5"/>
  <c r="S24" i="5"/>
  <c r="S25" i="5" s="1"/>
  <c r="S26" i="5" s="1"/>
  <c r="T64" i="4"/>
  <c r="T65" i="4" s="1"/>
  <c r="T26" i="4"/>
  <c r="T31" i="4"/>
  <c r="T32" i="4" s="1"/>
  <c r="S96" i="6"/>
  <c r="S184" i="4"/>
  <c r="S187" i="4" s="1"/>
  <c r="T183" i="4" s="1"/>
  <c r="T9" i="4"/>
  <c r="Q78" i="4"/>
  <c r="Q18" i="6" s="1"/>
  <c r="Q67" i="6"/>
  <c r="S169" i="5"/>
  <c r="S70" i="13" l="1"/>
  <c r="S112" i="6"/>
  <c r="S281" i="5"/>
  <c r="S282" i="5" s="1"/>
  <c r="T279" i="5" s="1"/>
  <c r="AI24" i="16"/>
  <c r="H51" i="14"/>
  <c r="I51" i="14"/>
  <c r="C52" i="14"/>
  <c r="F51" i="14"/>
  <c r="R16" i="6"/>
  <c r="R47" i="6"/>
  <c r="R49" i="6" s="1"/>
  <c r="R51" i="6" s="1"/>
  <c r="R76" i="4"/>
  <c r="R77" i="4" s="1"/>
  <c r="R67" i="6" s="1"/>
  <c r="R133" i="4"/>
  <c r="R134" i="4" s="1"/>
  <c r="R196" i="4"/>
  <c r="V12" i="13"/>
  <c r="V10" i="13"/>
  <c r="V11" i="13"/>
  <c r="S241" i="5"/>
  <c r="W8" i="13"/>
  <c r="S44" i="4"/>
  <c r="S45" i="4" s="1"/>
  <c r="S54" i="4" s="1"/>
  <c r="S17" i="13" s="1"/>
  <c r="S20" i="13" s="1"/>
  <c r="Q20" i="6"/>
  <c r="Q51" i="6"/>
  <c r="AL3" i="11"/>
  <c r="T12" i="5"/>
  <c r="S163" i="5" s="1"/>
  <c r="T237" i="5"/>
  <c r="T139" i="5"/>
  <c r="S34" i="5"/>
  <c r="S35" i="5" s="1"/>
  <c r="S63" i="5" s="1"/>
  <c r="AA10" i="6"/>
  <c r="T17" i="5"/>
  <c r="T170" i="4"/>
  <c r="T96" i="6" s="1"/>
  <c r="T30" i="6"/>
  <c r="S197" i="4"/>
  <c r="S81" i="4"/>
  <c r="S82" i="4" s="1"/>
  <c r="S48" i="6"/>
  <c r="S17" i="6"/>
  <c r="S147" i="4"/>
  <c r="T144" i="4" s="1"/>
  <c r="T164" i="5"/>
  <c r="T202" i="5"/>
  <c r="T130" i="5"/>
  <c r="T203" i="5" s="1"/>
  <c r="T40" i="5"/>
  <c r="U8" i="5"/>
  <c r="U21" i="5" s="1"/>
  <c r="T330" i="5"/>
  <c r="T317" i="5"/>
  <c r="T10" i="5"/>
  <c r="AA12" i="6"/>
  <c r="AA11" i="6"/>
  <c r="T11" i="5"/>
  <c r="S198" i="4"/>
  <c r="S163" i="4"/>
  <c r="S196" i="5"/>
  <c r="S129" i="4"/>
  <c r="S95" i="6"/>
  <c r="T243" i="5"/>
  <c r="T73" i="4"/>
  <c r="T72" i="4"/>
  <c r="T18" i="4"/>
  <c r="T19" i="4" s="1"/>
  <c r="U8" i="4"/>
  <c r="T10" i="4"/>
  <c r="T89" i="4" s="1"/>
  <c r="T177" i="4"/>
  <c r="T48" i="4"/>
  <c r="T35" i="4"/>
  <c r="T12" i="4"/>
  <c r="T186" i="4"/>
  <c r="T153" i="4"/>
  <c r="T11" i="4"/>
  <c r="T108" i="4" s="1"/>
  <c r="T122" i="4" s="1"/>
  <c r="AB6" i="6"/>
  <c r="AB9" i="6" s="1"/>
  <c r="AB7" i="6"/>
  <c r="T16" i="5"/>
  <c r="T23" i="5" s="1"/>
  <c r="S266" i="5"/>
  <c r="S253" i="5"/>
  <c r="T262" i="5" l="1"/>
  <c r="T280" i="5" s="1"/>
  <c r="S248" i="5"/>
  <c r="S249" i="5" s="1"/>
  <c r="S194" i="5" s="1"/>
  <c r="S94" i="6" s="1"/>
  <c r="S36" i="6"/>
  <c r="AJ24" i="16"/>
  <c r="J51" i="14"/>
  <c r="D52" i="14"/>
  <c r="E52" i="14" s="1"/>
  <c r="G52" i="14" s="1"/>
  <c r="R78" i="4"/>
  <c r="R18" i="6" s="1"/>
  <c r="R20" i="6" s="1"/>
  <c r="T104" i="4"/>
  <c r="T118" i="4" s="1"/>
  <c r="S244" i="5"/>
  <c r="T240" i="5" s="1"/>
  <c r="T242" i="5" s="1"/>
  <c r="S50" i="13"/>
  <c r="T107" i="4"/>
  <c r="T121" i="4" s="1"/>
  <c r="S133" i="4"/>
  <c r="S196" i="4"/>
  <c r="S16" i="6"/>
  <c r="S53" i="4"/>
  <c r="W6" i="13"/>
  <c r="W7" i="13"/>
  <c r="S47" i="6"/>
  <c r="S49" i="6" s="1"/>
  <c r="S76" i="4"/>
  <c r="S77" i="4" s="1"/>
  <c r="S78" i="4" s="1"/>
  <c r="S18" i="6" s="1"/>
  <c r="AM3" i="11"/>
  <c r="AC8" i="6"/>
  <c r="AB12" i="6"/>
  <c r="AB10" i="6"/>
  <c r="AB11" i="6"/>
  <c r="T98" i="4"/>
  <c r="T97" i="4"/>
  <c r="T250" i="5"/>
  <c r="T247" i="5"/>
  <c r="T52" i="13" s="1"/>
  <c r="T96" i="4"/>
  <c r="T90" i="4"/>
  <c r="S168" i="4"/>
  <c r="S132" i="4"/>
  <c r="T106" i="4"/>
  <c r="T120" i="4" s="1"/>
  <c r="T184" i="4"/>
  <c r="U7" i="4"/>
  <c r="U6" i="4"/>
  <c r="U9" i="4" s="1"/>
  <c r="T109" i="4"/>
  <c r="T123" i="4" s="1"/>
  <c r="T169" i="5"/>
  <c r="T91" i="4"/>
  <c r="T81" i="5"/>
  <c r="T24" i="5"/>
  <c r="T25" i="5" s="1"/>
  <c r="T26" i="5" s="1"/>
  <c r="T18" i="5"/>
  <c r="T105" i="4"/>
  <c r="T119" i="4" s="1"/>
  <c r="S83" i="4"/>
  <c r="S19" i="6" s="1"/>
  <c r="S74" i="6"/>
  <c r="T93" i="4"/>
  <c r="T95" i="4"/>
  <c r="T16" i="4"/>
  <c r="T68" i="4" s="1"/>
  <c r="T185" i="4"/>
  <c r="T189" i="4" s="1"/>
  <c r="T17" i="4"/>
  <c r="T60" i="4"/>
  <c r="T59" i="4"/>
  <c r="T58" i="4"/>
  <c r="T158" i="4"/>
  <c r="T160" i="4" s="1"/>
  <c r="U157" i="4" s="1"/>
  <c r="T145" i="4"/>
  <c r="T146" i="4" s="1"/>
  <c r="T151" i="4"/>
  <c r="T102" i="4"/>
  <c r="U122" i="5"/>
  <c r="U7" i="5"/>
  <c r="U6" i="5"/>
  <c r="U9" i="5" s="1"/>
  <c r="T111" i="4"/>
  <c r="T125" i="4" s="1"/>
  <c r="T92" i="4"/>
  <c r="T110" i="4"/>
  <c r="T124" i="4" s="1"/>
  <c r="T94" i="4"/>
  <c r="T103" i="4"/>
  <c r="T117" i="4" s="1"/>
  <c r="T70" i="13" l="1"/>
  <c r="T281" i="5"/>
  <c r="T282" i="5" s="1"/>
  <c r="U279" i="5" s="1"/>
  <c r="T112" i="6"/>
  <c r="U139" i="5"/>
  <c r="U109" i="5"/>
  <c r="U202" i="5" s="1"/>
  <c r="AK24" i="16"/>
  <c r="H52" i="14"/>
  <c r="I52" i="14" s="1"/>
  <c r="F52" i="14"/>
  <c r="C53" i="14"/>
  <c r="U12" i="4"/>
  <c r="U16" i="4" s="1"/>
  <c r="U68" i="4" s="1"/>
  <c r="U153" i="4"/>
  <c r="U35" i="4"/>
  <c r="U186" i="4"/>
  <c r="U48" i="4"/>
  <c r="U11" i="4"/>
  <c r="U102" i="4" s="1"/>
  <c r="S134" i="4"/>
  <c r="W9" i="13"/>
  <c r="S67" i="6"/>
  <c r="T99" i="4"/>
  <c r="T18" i="13" s="1"/>
  <c r="S51" i="6"/>
  <c r="T61" i="4"/>
  <c r="T66" i="4" s="1"/>
  <c r="T69" i="4" s="1"/>
  <c r="AN3" i="11"/>
  <c r="S20" i="6"/>
  <c r="U243" i="5"/>
  <c r="U250" i="5" s="1"/>
  <c r="U17" i="5"/>
  <c r="T34" i="5"/>
  <c r="T35" i="5" s="1"/>
  <c r="T63" i="5" s="1"/>
  <c r="U11" i="5"/>
  <c r="U12" i="5"/>
  <c r="U177" i="4"/>
  <c r="T266" i="5"/>
  <c r="T253" i="5"/>
  <c r="U317" i="5"/>
  <c r="T152" i="4"/>
  <c r="T162" i="4" s="1"/>
  <c r="T187" i="4"/>
  <c r="U183" i="4" s="1"/>
  <c r="U159" i="4"/>
  <c r="U16" i="5"/>
  <c r="U23" i="5" s="1"/>
  <c r="T21" i="4"/>
  <c r="T50" i="4" s="1"/>
  <c r="U31" i="4"/>
  <c r="U32" i="4" s="1"/>
  <c r="U26" i="4"/>
  <c r="U64" i="4"/>
  <c r="U65" i="4" s="1"/>
  <c r="T112" i="4"/>
  <c r="T116" i="4"/>
  <c r="T126" i="4" s="1"/>
  <c r="T19" i="13" s="1"/>
  <c r="U10" i="5"/>
  <c r="U10" i="4"/>
  <c r="U90" i="4" s="1"/>
  <c r="T147" i="4"/>
  <c r="U144" i="4" s="1"/>
  <c r="U170" i="4"/>
  <c r="U30" i="6"/>
  <c r="AC6" i="6"/>
  <c r="AC9" i="6" s="1"/>
  <c r="AC7" i="6"/>
  <c r="T98" i="6"/>
  <c r="T50" i="6"/>
  <c r="U164" i="5"/>
  <c r="U130" i="5"/>
  <c r="U203" i="5" s="1"/>
  <c r="U40" i="5"/>
  <c r="V8" i="5"/>
  <c r="V21" i="5" s="1"/>
  <c r="U330" i="5"/>
  <c r="U72" i="4"/>
  <c r="U73" i="4"/>
  <c r="U18" i="4"/>
  <c r="U19" i="4" s="1"/>
  <c r="V8" i="4"/>
  <c r="U237" i="5"/>
  <c r="T40" i="4"/>
  <c r="T41" i="4" s="1"/>
  <c r="T42" i="4" s="1"/>
  <c r="T36" i="4"/>
  <c r="T37" i="4" s="1"/>
  <c r="T38" i="4" s="1"/>
  <c r="U141" i="4"/>
  <c r="U27" i="4"/>
  <c r="U49" i="4"/>
  <c r="U17" i="4" l="1"/>
  <c r="U21" i="4" s="1"/>
  <c r="U50" i="4" s="1"/>
  <c r="U51" i="4" s="1"/>
  <c r="U262" i="5"/>
  <c r="U280" i="5" s="1"/>
  <c r="U151" i="4"/>
  <c r="U158" i="4"/>
  <c r="U160" i="4" s="1"/>
  <c r="V157" i="4" s="1"/>
  <c r="V159" i="4" s="1"/>
  <c r="U145" i="4"/>
  <c r="U146" i="4" s="1"/>
  <c r="U111" i="4"/>
  <c r="U125" i="4" s="1"/>
  <c r="U108" i="4"/>
  <c r="U122" i="4" s="1"/>
  <c r="U109" i="4"/>
  <c r="U123" i="4" s="1"/>
  <c r="T248" i="5"/>
  <c r="T249" i="5" s="1"/>
  <c r="T194" i="5" s="1"/>
  <c r="T94" i="6" s="1"/>
  <c r="T36" i="6"/>
  <c r="U60" i="4"/>
  <c r="U59" i="4"/>
  <c r="U58" i="4"/>
  <c r="AL24" i="16"/>
  <c r="J52" i="14"/>
  <c r="D53" i="14"/>
  <c r="U185" i="4"/>
  <c r="U189" i="4" s="1"/>
  <c r="U50" i="6" s="1"/>
  <c r="U110" i="4"/>
  <c r="U124" i="4" s="1"/>
  <c r="U92" i="4"/>
  <c r="U96" i="4"/>
  <c r="U91" i="4"/>
  <c r="U107" i="4"/>
  <c r="U121" i="4" s="1"/>
  <c r="U93" i="4"/>
  <c r="U98" i="4"/>
  <c r="U104" i="4"/>
  <c r="U118" i="4" s="1"/>
  <c r="U89" i="4"/>
  <c r="U97" i="4"/>
  <c r="U106" i="4"/>
  <c r="U120" i="4" s="1"/>
  <c r="U95" i="4"/>
  <c r="U94" i="4"/>
  <c r="U105" i="4"/>
  <c r="U119" i="4" s="1"/>
  <c r="U103" i="4"/>
  <c r="U117" i="4" s="1"/>
  <c r="X8" i="13"/>
  <c r="W10" i="13"/>
  <c r="W12" i="13"/>
  <c r="W11" i="13"/>
  <c r="T241" i="5"/>
  <c r="T197" i="4"/>
  <c r="T17" i="6"/>
  <c r="T48" i="6"/>
  <c r="T81" i="4"/>
  <c r="T82" i="4" s="1"/>
  <c r="T74" i="6" s="1"/>
  <c r="U247" i="5"/>
  <c r="AO3" i="11"/>
  <c r="AD8" i="6"/>
  <c r="AC12" i="6"/>
  <c r="AC10" i="6"/>
  <c r="AC11" i="6"/>
  <c r="T198" i="4"/>
  <c r="T163" i="4"/>
  <c r="T44" i="4"/>
  <c r="T45" i="4" s="1"/>
  <c r="U266" i="5"/>
  <c r="U253" i="5"/>
  <c r="U116" i="4"/>
  <c r="T51" i="4"/>
  <c r="T154" i="4"/>
  <c r="U150" i="4" s="1"/>
  <c r="U169" i="5"/>
  <c r="U96" i="6"/>
  <c r="U184" i="4"/>
  <c r="U81" i="5"/>
  <c r="U18" i="5"/>
  <c r="U24" i="5"/>
  <c r="U25" i="5" s="1"/>
  <c r="U26" i="5" s="1"/>
  <c r="T163" i="5"/>
  <c r="V6" i="4"/>
  <c r="V9" i="4" s="1"/>
  <c r="V7" i="4"/>
  <c r="V122" i="5"/>
  <c r="V6" i="5"/>
  <c r="V9" i="5" s="1"/>
  <c r="V7" i="5"/>
  <c r="T196" i="5"/>
  <c r="T129" i="4"/>
  <c r="T95" i="6"/>
  <c r="U40" i="4" l="1"/>
  <c r="U41" i="4" s="1"/>
  <c r="U42" i="4" s="1"/>
  <c r="U36" i="4"/>
  <c r="U37" i="4" s="1"/>
  <c r="U38" i="4" s="1"/>
  <c r="U112" i="6"/>
  <c r="U70" i="13"/>
  <c r="U281" i="5"/>
  <c r="U282" i="5" s="1"/>
  <c r="V279" i="5" s="1"/>
  <c r="U61" i="4"/>
  <c r="U66" i="4" s="1"/>
  <c r="U69" i="4" s="1"/>
  <c r="U197" i="4" s="1"/>
  <c r="V10" i="5"/>
  <c r="V109" i="5"/>
  <c r="V202" i="5" s="1"/>
  <c r="U248" i="5"/>
  <c r="U249" i="5" s="1"/>
  <c r="U194" i="5" s="1"/>
  <c r="U94" i="6" s="1"/>
  <c r="U36" i="6"/>
  <c r="AM24" i="16"/>
  <c r="F53" i="14"/>
  <c r="C54" i="14"/>
  <c r="E53" i="14"/>
  <c r="G53" i="14" s="1"/>
  <c r="U187" i="4"/>
  <c r="V183" i="4" s="1"/>
  <c r="U98" i="6"/>
  <c r="U52" i="13"/>
  <c r="U99" i="4"/>
  <c r="U18" i="13" s="1"/>
  <c r="T244" i="5"/>
  <c r="U240" i="5" s="1"/>
  <c r="U242" i="5" s="1"/>
  <c r="T50" i="13"/>
  <c r="U126" i="4"/>
  <c r="U19" i="13" s="1"/>
  <c r="U112" i="4"/>
  <c r="X6" i="13"/>
  <c r="X9" i="13" s="1"/>
  <c r="X7" i="13"/>
  <c r="T83" i="4"/>
  <c r="T19" i="6" s="1"/>
  <c r="AP3" i="11"/>
  <c r="V73" i="4"/>
  <c r="V72" i="4"/>
  <c r="V18" i="4"/>
  <c r="V19" i="4" s="1"/>
  <c r="W8" i="4"/>
  <c r="V177" i="4"/>
  <c r="V186" i="4"/>
  <c r="V35" i="4"/>
  <c r="V153" i="4"/>
  <c r="V48" i="4"/>
  <c r="V11" i="4"/>
  <c r="V109" i="4" s="1"/>
  <c r="V123" i="4" s="1"/>
  <c r="V10" i="4"/>
  <c r="V92" i="4" s="1"/>
  <c r="V12" i="4"/>
  <c r="V58" i="4" s="1"/>
  <c r="U34" i="5"/>
  <c r="U35" i="5" s="1"/>
  <c r="U63" i="5" s="1"/>
  <c r="U152" i="4"/>
  <c r="U162" i="4" s="1"/>
  <c r="V164" i="5"/>
  <c r="V130" i="5"/>
  <c r="V203" i="5" s="1"/>
  <c r="V40" i="5"/>
  <c r="W8" i="5"/>
  <c r="W21" i="5" s="1"/>
  <c r="V64" i="4"/>
  <c r="V65" i="4" s="1"/>
  <c r="V26" i="4"/>
  <c r="V31" i="4"/>
  <c r="V32" i="4" s="1"/>
  <c r="V317" i="5"/>
  <c r="T54" i="4"/>
  <c r="T17" i="13" s="1"/>
  <c r="T20" i="13" s="1"/>
  <c r="V11" i="5"/>
  <c r="V12" i="5"/>
  <c r="V16" i="5"/>
  <c r="T132" i="4"/>
  <c r="T168" i="4"/>
  <c r="V330" i="5"/>
  <c r="V17" i="5"/>
  <c r="T53" i="4"/>
  <c r="V139" i="5"/>
  <c r="V170" i="4"/>
  <c r="V96" i="6" s="1"/>
  <c r="V30" i="6"/>
  <c r="V237" i="5"/>
  <c r="V243" i="5"/>
  <c r="V141" i="4"/>
  <c r="V49" i="4"/>
  <c r="V27" i="4"/>
  <c r="U147" i="4"/>
  <c r="V144" i="4" s="1"/>
  <c r="AD6" i="6"/>
  <c r="AD9" i="6" s="1"/>
  <c r="AD7" i="6"/>
  <c r="U44" i="4" l="1"/>
  <c r="U45" i="4" s="1"/>
  <c r="U54" i="4" s="1"/>
  <c r="U17" i="13" s="1"/>
  <c r="U20" i="13" s="1"/>
  <c r="V262" i="5"/>
  <c r="V280" i="5" s="1"/>
  <c r="U48" i="6"/>
  <c r="U17" i="6"/>
  <c r="U81" i="4"/>
  <c r="U82" i="4" s="1"/>
  <c r="U74" i="6" s="1"/>
  <c r="U196" i="5"/>
  <c r="U129" i="4"/>
  <c r="U168" i="4" s="1"/>
  <c r="V89" i="4"/>
  <c r="H53" i="14"/>
  <c r="I53" i="14"/>
  <c r="J53" i="14" s="1"/>
  <c r="D54" i="14"/>
  <c r="E54" i="14" s="1"/>
  <c r="G54" i="14" s="1"/>
  <c r="U241" i="5"/>
  <c r="U50" i="13" s="1"/>
  <c r="V108" i="4"/>
  <c r="V122" i="4" s="1"/>
  <c r="V90" i="4"/>
  <c r="V97" i="4"/>
  <c r="V104" i="4"/>
  <c r="V118" i="4" s="1"/>
  <c r="U95" i="6"/>
  <c r="X12" i="13"/>
  <c r="X10" i="13"/>
  <c r="X11" i="13"/>
  <c r="Y8" i="13"/>
  <c r="U154" i="4"/>
  <c r="V150" i="4" s="1"/>
  <c r="AQ3" i="11"/>
  <c r="AE8" i="6"/>
  <c r="AD12" i="6"/>
  <c r="AD10" i="6"/>
  <c r="AD11" i="6"/>
  <c r="U198" i="4"/>
  <c r="U163" i="4"/>
  <c r="V169" i="5"/>
  <c r="V93" i="4"/>
  <c r="U163" i="5"/>
  <c r="V60" i="4"/>
  <c r="V107" i="4"/>
  <c r="V121" i="4" s="1"/>
  <c r="V59" i="4"/>
  <c r="V184" i="4"/>
  <c r="V91" i="4"/>
  <c r="V98" i="4"/>
  <c r="V103" i="4"/>
  <c r="V117" i="4" s="1"/>
  <c r="V16" i="4"/>
  <c r="V68" i="4" s="1"/>
  <c r="V185" i="4"/>
  <c r="V189" i="4" s="1"/>
  <c r="V17" i="4"/>
  <c r="V94" i="4"/>
  <c r="V105" i="4"/>
  <c r="V119" i="4" s="1"/>
  <c r="V151" i="4"/>
  <c r="V158" i="4"/>
  <c r="V160" i="4" s="1"/>
  <c r="W157" i="4" s="1"/>
  <c r="V106" i="4"/>
  <c r="V120" i="4" s="1"/>
  <c r="V102" i="4"/>
  <c r="V110" i="4"/>
  <c r="V124" i="4" s="1"/>
  <c r="V81" i="5"/>
  <c r="V24" i="5"/>
  <c r="V18" i="5"/>
  <c r="V95" i="4"/>
  <c r="V23" i="5"/>
  <c r="W122" i="5"/>
  <c r="W6" i="5"/>
  <c r="W7" i="5"/>
  <c r="V111" i="4"/>
  <c r="V125" i="4" s="1"/>
  <c r="V247" i="5"/>
  <c r="V52" i="13" s="1"/>
  <c r="V250" i="5"/>
  <c r="T196" i="4"/>
  <c r="T133" i="4"/>
  <c r="T134" i="4" s="1"/>
  <c r="T76" i="4"/>
  <c r="T77" i="4" s="1"/>
  <c r="T47" i="6"/>
  <c r="T49" i="6" s="1"/>
  <c r="T16" i="6"/>
  <c r="V96" i="4"/>
  <c r="W6" i="4"/>
  <c r="W9" i="4" s="1"/>
  <c r="W7" i="4"/>
  <c r="V145" i="4"/>
  <c r="V146" i="4" s="1"/>
  <c r="U16" i="6" l="1"/>
  <c r="U47" i="6"/>
  <c r="U49" i="6" s="1"/>
  <c r="U51" i="6" s="1"/>
  <c r="U76" i="4"/>
  <c r="U77" i="4" s="1"/>
  <c r="U67" i="6" s="1"/>
  <c r="U133" i="4"/>
  <c r="U53" i="4"/>
  <c r="U196" i="4"/>
  <c r="V70" i="13"/>
  <c r="V281" i="5"/>
  <c r="V282" i="5" s="1"/>
  <c r="W279" i="5" s="1"/>
  <c r="V112" i="6"/>
  <c r="U83" i="4"/>
  <c r="U19" i="6" s="1"/>
  <c r="U132" i="4"/>
  <c r="U134" i="4" s="1"/>
  <c r="U244" i="5"/>
  <c r="V240" i="5" s="1"/>
  <c r="V242" i="5" s="1"/>
  <c r="H54" i="14"/>
  <c r="I54" i="14"/>
  <c r="C55" i="14"/>
  <c r="F54" i="14"/>
  <c r="W48" i="4"/>
  <c r="W11" i="4"/>
  <c r="W110" i="4" s="1"/>
  <c r="W124" i="4" s="1"/>
  <c r="W153" i="4"/>
  <c r="W10" i="4"/>
  <c r="W97" i="4" s="1"/>
  <c r="W186" i="4"/>
  <c r="W12" i="4"/>
  <c r="W60" i="4" s="1"/>
  <c r="W35" i="4"/>
  <c r="W177" i="4"/>
  <c r="Y7" i="13"/>
  <c r="Y6" i="13"/>
  <c r="V61" i="4"/>
  <c r="V66" i="4" s="1"/>
  <c r="V69" i="4" s="1"/>
  <c r="V25" i="5"/>
  <c r="V26" i="5" s="1"/>
  <c r="V34" i="5" s="1"/>
  <c r="V35" i="5" s="1"/>
  <c r="V63" i="5" s="1"/>
  <c r="V99" i="4"/>
  <c r="V18" i="13" s="1"/>
  <c r="T51" i="6"/>
  <c r="AR3" i="11"/>
  <c r="V187" i="4"/>
  <c r="W183" i="4" s="1"/>
  <c r="W317" i="5"/>
  <c r="V266" i="5"/>
  <c r="V253" i="5"/>
  <c r="V112" i="4"/>
  <c r="V116" i="4"/>
  <c r="V126" i="4" s="1"/>
  <c r="V19" i="13" s="1"/>
  <c r="T78" i="4"/>
  <c r="T18" i="6" s="1"/>
  <c r="T20" i="6" s="1"/>
  <c r="T67" i="6"/>
  <c r="W159" i="4"/>
  <c r="W141" i="4"/>
  <c r="W49" i="4"/>
  <c r="W27" i="4"/>
  <c r="V152" i="4"/>
  <c r="V154" i="4" s="1"/>
  <c r="W150" i="4" s="1"/>
  <c r="W170" i="4"/>
  <c r="W30" i="6"/>
  <c r="V147" i="4"/>
  <c r="W144" i="4" s="1"/>
  <c r="W9" i="5"/>
  <c r="W109" i="5" s="1"/>
  <c r="V21" i="4"/>
  <c r="V50" i="4" s="1"/>
  <c r="W64" i="4"/>
  <c r="W65" i="4" s="1"/>
  <c r="W31" i="4"/>
  <c r="W32" i="4" s="1"/>
  <c r="W26" i="4"/>
  <c r="V40" i="4"/>
  <c r="V41" i="4" s="1"/>
  <c r="V42" i="4" s="1"/>
  <c r="V36" i="4"/>
  <c r="V37" i="4" s="1"/>
  <c r="V38" i="4" s="1"/>
  <c r="AE6" i="6"/>
  <c r="AE9" i="6" s="1"/>
  <c r="AE7" i="6"/>
  <c r="W73" i="4"/>
  <c r="W72" i="4"/>
  <c r="X8" i="4"/>
  <c r="W18" i="4"/>
  <c r="W19" i="4" s="1"/>
  <c r="V98" i="6"/>
  <c r="V50" i="6"/>
  <c r="U78" i="4" l="1"/>
  <c r="U18" i="6" s="1"/>
  <c r="U20" i="6" s="1"/>
  <c r="W91" i="4"/>
  <c r="W105" i="4"/>
  <c r="W119" i="4" s="1"/>
  <c r="W111" i="4"/>
  <c r="W125" i="4" s="1"/>
  <c r="V248" i="5"/>
  <c r="V249" i="5" s="1"/>
  <c r="V194" i="5" s="1"/>
  <c r="V36" i="6"/>
  <c r="W106" i="4"/>
  <c r="W120" i="4" s="1"/>
  <c r="W107" i="4"/>
  <c r="W121" i="4" s="1"/>
  <c r="W93" i="4"/>
  <c r="W102" i="4"/>
  <c r="W116" i="4" s="1"/>
  <c r="W96" i="4"/>
  <c r="W108" i="4"/>
  <c r="W122" i="4" s="1"/>
  <c r="J54" i="14"/>
  <c r="D55" i="14"/>
  <c r="E55" i="14" s="1"/>
  <c r="G55" i="14" s="1"/>
  <c r="W95" i="4"/>
  <c r="W89" i="4"/>
  <c r="W104" i="4"/>
  <c r="W118" i="4" s="1"/>
  <c r="W58" i="4"/>
  <c r="W103" i="4"/>
  <c r="W117" i="4" s="1"/>
  <c r="W59" i="4"/>
  <c r="W145" i="4"/>
  <c r="W146" i="4" s="1"/>
  <c r="W109" i="4"/>
  <c r="W123" i="4" s="1"/>
  <c r="V94" i="6"/>
  <c r="W94" i="4"/>
  <c r="W98" i="4"/>
  <c r="W158" i="4"/>
  <c r="W160" i="4" s="1"/>
  <c r="X157" i="4" s="1"/>
  <c r="X159" i="4" s="1"/>
  <c r="W151" i="4"/>
  <c r="W152" i="4" s="1"/>
  <c r="W154" i="4" s="1"/>
  <c r="X150" i="4" s="1"/>
  <c r="W185" i="4"/>
  <c r="W189" i="4" s="1"/>
  <c r="W50" i="6" s="1"/>
  <c r="W92" i="4"/>
  <c r="W17" i="4"/>
  <c r="W36" i="4" s="1"/>
  <c r="W37" i="4" s="1"/>
  <c r="W38" i="4" s="1"/>
  <c r="W16" i="4"/>
  <c r="W68" i="4" s="1"/>
  <c r="W90" i="4"/>
  <c r="V241" i="5"/>
  <c r="Y9" i="13"/>
  <c r="AS3" i="11"/>
  <c r="AT3" i="11" s="1"/>
  <c r="AU3" i="11" s="1"/>
  <c r="AV3" i="11" s="1"/>
  <c r="AF8" i="6"/>
  <c r="AE11" i="6"/>
  <c r="AE10" i="6"/>
  <c r="AE12" i="6"/>
  <c r="W96" i="6"/>
  <c r="W184" i="4"/>
  <c r="W164" i="5"/>
  <c r="W202" i="5"/>
  <c r="W130" i="5"/>
  <c r="W203" i="5" s="1"/>
  <c r="W40" i="5"/>
  <c r="X8" i="5"/>
  <c r="X21" i="5" s="1"/>
  <c r="W330" i="5"/>
  <c r="W243" i="5"/>
  <c r="W10" i="5"/>
  <c r="W17" i="5"/>
  <c r="W11" i="5"/>
  <c r="W237" i="5"/>
  <c r="W16" i="5"/>
  <c r="W12" i="5"/>
  <c r="W139" i="5"/>
  <c r="V197" i="4"/>
  <c r="V81" i="4"/>
  <c r="V82" i="4" s="1"/>
  <c r="V48" i="6"/>
  <c r="V17" i="6"/>
  <c r="V162" i="4"/>
  <c r="V44" i="4"/>
  <c r="V45" i="4" s="1"/>
  <c r="V51" i="4"/>
  <c r="X6" i="4"/>
  <c r="X9" i="4" s="1"/>
  <c r="X7" i="4"/>
  <c r="V196" i="5"/>
  <c r="V129" i="4"/>
  <c r="V95" i="6"/>
  <c r="W262" i="5" l="1"/>
  <c r="W280" i="5" s="1"/>
  <c r="H55" i="14"/>
  <c r="I55" i="14" s="1"/>
  <c r="C56" i="14"/>
  <c r="F55" i="14"/>
  <c r="W61" i="4"/>
  <c r="W66" i="4" s="1"/>
  <c r="W69" i="4" s="1"/>
  <c r="W81" i="4" s="1"/>
  <c r="W82" i="4" s="1"/>
  <c r="W21" i="4"/>
  <c r="W50" i="4" s="1"/>
  <c r="W51" i="4" s="1"/>
  <c r="W126" i="4"/>
  <c r="W19" i="13" s="1"/>
  <c r="W40" i="4"/>
  <c r="W41" i="4" s="1"/>
  <c r="W112" i="4"/>
  <c r="W99" i="4"/>
  <c r="W18" i="13" s="1"/>
  <c r="W187" i="4"/>
  <c r="X183" i="4" s="1"/>
  <c r="W98" i="6"/>
  <c r="X35" i="4"/>
  <c r="X11" i="4"/>
  <c r="X108" i="4" s="1"/>
  <c r="X122" i="4" s="1"/>
  <c r="X186" i="4"/>
  <c r="X177" i="4"/>
  <c r="X48" i="4"/>
  <c r="X12" i="4"/>
  <c r="X17" i="4" s="1"/>
  <c r="X10" i="4"/>
  <c r="X95" i="4" s="1"/>
  <c r="X153" i="4"/>
  <c r="V244" i="5"/>
  <c r="W240" i="5" s="1"/>
  <c r="W242" i="5" s="1"/>
  <c r="V50" i="13"/>
  <c r="Z8" i="13"/>
  <c r="Y12" i="13"/>
  <c r="Y10" i="13"/>
  <c r="Y11" i="13"/>
  <c r="V53" i="4"/>
  <c r="W162" i="4"/>
  <c r="X122" i="5"/>
  <c r="X6" i="5"/>
  <c r="X9" i="5" s="1"/>
  <c r="X109" i="5" s="1"/>
  <c r="X7" i="5"/>
  <c r="W247" i="5"/>
  <c r="W52" i="13" s="1"/>
  <c r="W250" i="5"/>
  <c r="V168" i="4"/>
  <c r="V132" i="4"/>
  <c r="X141" i="4"/>
  <c r="X49" i="4"/>
  <c r="X27" i="4"/>
  <c r="V54" i="4"/>
  <c r="V17" i="13" s="1"/>
  <c r="V20" i="13" s="1"/>
  <c r="V163" i="5"/>
  <c r="W81" i="5"/>
  <c r="W24" i="5"/>
  <c r="W18" i="5"/>
  <c r="W23" i="5"/>
  <c r="W169" i="5"/>
  <c r="W147" i="4"/>
  <c r="X144" i="4" s="1"/>
  <c r="V198" i="4"/>
  <c r="V163" i="4"/>
  <c r="X31" i="4"/>
  <c r="X32" i="4" s="1"/>
  <c r="X26" i="4"/>
  <c r="X64" i="4"/>
  <c r="X65" i="4" s="1"/>
  <c r="AF6" i="6"/>
  <c r="AF9" i="6" s="1"/>
  <c r="AF7" i="6"/>
  <c r="V83" i="4"/>
  <c r="V19" i="6" s="1"/>
  <c r="V74" i="6"/>
  <c r="X72" i="4"/>
  <c r="Y8" i="4"/>
  <c r="X18" i="4"/>
  <c r="X19" i="4" s="1"/>
  <c r="X73" i="4"/>
  <c r="W196" i="5" l="1"/>
  <c r="W241" i="5"/>
  <c r="W50" i="13" s="1"/>
  <c r="X158" i="4"/>
  <c r="X160" i="4" s="1"/>
  <c r="Y157" i="4" s="1"/>
  <c r="Y159" i="4" s="1"/>
  <c r="W129" i="4"/>
  <c r="W132" i="4" s="1"/>
  <c r="J55" i="14"/>
  <c r="D56" i="14"/>
  <c r="E56" i="14"/>
  <c r="G56" i="14" s="1"/>
  <c r="W44" i="4"/>
  <c r="W45" i="4" s="1"/>
  <c r="W54" i="4" s="1"/>
  <c r="W17" i="13" s="1"/>
  <c r="W20" i="13" s="1"/>
  <c r="W42" i="4"/>
  <c r="X151" i="4"/>
  <c r="X152" i="4" s="1"/>
  <c r="X154" i="4" s="1"/>
  <c r="Y150" i="4" s="1"/>
  <c r="W48" i="6"/>
  <c r="W197" i="4"/>
  <c r="X109" i="4"/>
  <c r="X123" i="4" s="1"/>
  <c r="W17" i="6"/>
  <c r="W95" i="6"/>
  <c r="X105" i="4"/>
  <c r="X119" i="4" s="1"/>
  <c r="X103" i="4"/>
  <c r="X117" i="4" s="1"/>
  <c r="X104" i="4"/>
  <c r="X118" i="4" s="1"/>
  <c r="W281" i="5"/>
  <c r="W282" i="5" s="1"/>
  <c r="X279" i="5" s="1"/>
  <c r="W70" i="13"/>
  <c r="X185" i="4"/>
  <c r="X189" i="4" s="1"/>
  <c r="X50" i="6" s="1"/>
  <c r="X59" i="4"/>
  <c r="X97" i="4"/>
  <c r="X111" i="4"/>
  <c r="X125" i="4" s="1"/>
  <c r="X16" i="4"/>
  <c r="X68" i="4" s="1"/>
  <c r="X93" i="4"/>
  <c r="X58" i="4"/>
  <c r="X102" i="4"/>
  <c r="X116" i="4" s="1"/>
  <c r="X110" i="4"/>
  <c r="X124" i="4" s="1"/>
  <c r="X106" i="4"/>
  <c r="X120" i="4" s="1"/>
  <c r="X107" i="4"/>
  <c r="X121" i="4" s="1"/>
  <c r="X145" i="4"/>
  <c r="X146" i="4" s="1"/>
  <c r="X94" i="4"/>
  <c r="X60" i="4"/>
  <c r="X89" i="4"/>
  <c r="X91" i="4"/>
  <c r="X96" i="4"/>
  <c r="X98" i="4"/>
  <c r="X92" i="4"/>
  <c r="X90" i="4"/>
  <c r="W163" i="4"/>
  <c r="W25" i="5"/>
  <c r="W26" i="5" s="1"/>
  <c r="W34" i="5" s="1"/>
  <c r="W35" i="5" s="1"/>
  <c r="W63" i="5" s="1"/>
  <c r="W198" i="4"/>
  <c r="Z6" i="13"/>
  <c r="Z7" i="13"/>
  <c r="X330" i="5"/>
  <c r="X10" i="5"/>
  <c r="X17" i="5"/>
  <c r="X237" i="5"/>
  <c r="X11" i="5"/>
  <c r="X243" i="5"/>
  <c r="X247" i="5" s="1"/>
  <c r="X52" i="13" s="1"/>
  <c r="X139" i="5"/>
  <c r="X16" i="5"/>
  <c r="X24" i="5" s="1"/>
  <c r="AG8" i="6"/>
  <c r="AF12" i="6"/>
  <c r="AF10" i="6"/>
  <c r="AF11" i="6"/>
  <c r="W112" i="6"/>
  <c r="X170" i="4"/>
  <c r="X30" i="6"/>
  <c r="X164" i="5"/>
  <c r="X130" i="5"/>
  <c r="X203" i="5" s="1"/>
  <c r="X202" i="5"/>
  <c r="X40" i="5"/>
  <c r="Y8" i="5"/>
  <c r="Y21" i="5" s="1"/>
  <c r="V196" i="4"/>
  <c r="V133" i="4"/>
  <c r="V134" i="4" s="1"/>
  <c r="V76" i="4"/>
  <c r="V77" i="4" s="1"/>
  <c r="V16" i="6"/>
  <c r="V47" i="6"/>
  <c r="V49" i="6" s="1"/>
  <c r="V51" i="6" s="1"/>
  <c r="X36" i="4"/>
  <c r="X37" i="4" s="1"/>
  <c r="X38" i="4" s="1"/>
  <c r="X40" i="4"/>
  <c r="X41" i="4" s="1"/>
  <c r="X42" i="4" s="1"/>
  <c r="X317" i="5"/>
  <c r="Y6" i="4"/>
  <c r="Y7" i="4"/>
  <c r="W266" i="5"/>
  <c r="W253" i="5"/>
  <c r="W83" i="4"/>
  <c r="W19" i="6" s="1"/>
  <c r="W74" i="6"/>
  <c r="X12" i="5"/>
  <c r="W168" i="4" l="1"/>
  <c r="W244" i="5"/>
  <c r="X240" i="5" s="1"/>
  <c r="X262" i="5"/>
  <c r="X280" i="5" s="1"/>
  <c r="W248" i="5"/>
  <c r="W249" i="5" s="1"/>
  <c r="W194" i="5" s="1"/>
  <c r="W94" i="6" s="1"/>
  <c r="W36" i="6"/>
  <c r="W53" i="4"/>
  <c r="H56" i="14"/>
  <c r="I56" i="14" s="1"/>
  <c r="C57" i="14"/>
  <c r="F56" i="14"/>
  <c r="X98" i="6"/>
  <c r="X21" i="4"/>
  <c r="X50" i="4" s="1"/>
  <c r="X51" i="4" s="1"/>
  <c r="X61" i="4"/>
  <c r="X66" i="4" s="1"/>
  <c r="X69" i="4" s="1"/>
  <c r="X48" i="6" s="1"/>
  <c r="X126" i="4"/>
  <c r="X19" i="13" s="1"/>
  <c r="X99" i="4"/>
  <c r="X18" i="13" s="1"/>
  <c r="X112" i="4"/>
  <c r="Z9" i="13"/>
  <c r="X162" i="4"/>
  <c r="X163" i="4" s="1"/>
  <c r="X44" i="4"/>
  <c r="X45" i="4" s="1"/>
  <c r="X147" i="4"/>
  <c r="Y144" i="4" s="1"/>
  <c r="X81" i="5"/>
  <c r="X250" i="5"/>
  <c r="X23" i="5"/>
  <c r="X25" i="5" s="1"/>
  <c r="X26" i="5" s="1"/>
  <c r="X18" i="5"/>
  <c r="X242" i="5"/>
  <c r="W133" i="4"/>
  <c r="W134" i="4" s="1"/>
  <c r="W196" i="4"/>
  <c r="W76" i="4"/>
  <c r="W77" i="4" s="1"/>
  <c r="W47" i="6"/>
  <c r="W49" i="6" s="1"/>
  <c r="W51" i="6" s="1"/>
  <c r="W16" i="6"/>
  <c r="Y141" i="4"/>
  <c r="Y49" i="4"/>
  <c r="Y27" i="4"/>
  <c r="Y26" i="4"/>
  <c r="Y64" i="4"/>
  <c r="Y65" i="4" s="1"/>
  <c r="Y31" i="4"/>
  <c r="Y32" i="4" s="1"/>
  <c r="V78" i="4"/>
  <c r="V18" i="6" s="1"/>
  <c r="V20" i="6" s="1"/>
  <c r="V67" i="6"/>
  <c r="X169" i="5"/>
  <c r="X96" i="6"/>
  <c r="X184" i="4"/>
  <c r="X187" i="4" s="1"/>
  <c r="Y183" i="4" s="1"/>
  <c r="Y122" i="5"/>
  <c r="Y6" i="5"/>
  <c r="Y7" i="5"/>
  <c r="W163" i="5"/>
  <c r="Y9" i="4"/>
  <c r="AG6" i="6"/>
  <c r="AG9" i="6" s="1"/>
  <c r="AH8" i="6" s="1"/>
  <c r="AG7" i="6"/>
  <c r="X112" i="6" l="1"/>
  <c r="X281" i="5"/>
  <c r="X282" i="5" s="1"/>
  <c r="Y279" i="5" s="1"/>
  <c r="X70" i="13"/>
  <c r="X81" i="4"/>
  <c r="X82" i="4" s="1"/>
  <c r="X83" i="4" s="1"/>
  <c r="X19" i="6" s="1"/>
  <c r="X17" i="6"/>
  <c r="X241" i="5"/>
  <c r="X50" i="13" s="1"/>
  <c r="X197" i="4"/>
  <c r="J56" i="14"/>
  <c r="D57" i="14"/>
  <c r="E57" i="14"/>
  <c r="G57" i="14" s="1"/>
  <c r="X198" i="4"/>
  <c r="X196" i="5"/>
  <c r="X95" i="6"/>
  <c r="X129" i="4"/>
  <c r="X132" i="4" s="1"/>
  <c r="AA8" i="13"/>
  <c r="Z12" i="13"/>
  <c r="Z10" i="13"/>
  <c r="Z11" i="13"/>
  <c r="X54" i="4"/>
  <c r="X53" i="4"/>
  <c r="X253" i="5"/>
  <c r="X266" i="5"/>
  <c r="X34" i="5"/>
  <c r="X35" i="5" s="1"/>
  <c r="X63" i="5" s="1"/>
  <c r="AH7" i="6"/>
  <c r="AH6" i="6"/>
  <c r="AH9" i="6" s="1"/>
  <c r="AI8" i="6" s="1"/>
  <c r="AG11" i="6"/>
  <c r="Y317" i="5"/>
  <c r="AG12" i="6"/>
  <c r="AG10" i="6"/>
  <c r="W78" i="4"/>
  <c r="W18" i="6" s="1"/>
  <c r="W20" i="6" s="1"/>
  <c r="W67" i="6"/>
  <c r="Y170" i="4"/>
  <c r="Y96" i="6" s="1"/>
  <c r="Y30" i="6"/>
  <c r="Y9" i="5"/>
  <c r="Y109" i="5" s="1"/>
  <c r="Y73" i="4"/>
  <c r="Y18" i="4"/>
  <c r="Y19" i="4" s="1"/>
  <c r="Y72" i="4"/>
  <c r="Z8" i="4"/>
  <c r="Y10" i="4"/>
  <c r="Y93" i="4" s="1"/>
  <c r="Y177" i="4"/>
  <c r="Y48" i="4"/>
  <c r="Y12" i="4"/>
  <c r="Y186" i="4"/>
  <c r="Y153" i="4"/>
  <c r="Y11" i="4"/>
  <c r="Y111" i="4" s="1"/>
  <c r="Y125" i="4" s="1"/>
  <c r="Y35" i="4"/>
  <c r="X244" i="5" l="1"/>
  <c r="Y240" i="5" s="1"/>
  <c r="X74" i="6"/>
  <c r="X168" i="4"/>
  <c r="Y97" i="4"/>
  <c r="X248" i="5"/>
  <c r="X249" i="5" s="1"/>
  <c r="X194" i="5" s="1"/>
  <c r="X94" i="6" s="1"/>
  <c r="X36" i="6"/>
  <c r="Y92" i="4"/>
  <c r="Y109" i="4"/>
  <c r="Y123" i="4" s="1"/>
  <c r="Y90" i="4"/>
  <c r="Y96" i="4"/>
  <c r="H57" i="14"/>
  <c r="I57" i="14" s="1"/>
  <c r="C58" i="14"/>
  <c r="F57" i="14"/>
  <c r="Y184" i="4"/>
  <c r="Y98" i="4"/>
  <c r="Y107" i="4"/>
  <c r="Y121" i="4" s="1"/>
  <c r="Y94" i="4"/>
  <c r="Y91" i="4"/>
  <c r="X196" i="4"/>
  <c r="X17" i="13"/>
  <c r="X20" i="13" s="1"/>
  <c r="X47" i="6"/>
  <c r="X49" i="6" s="1"/>
  <c r="X51" i="6" s="1"/>
  <c r="X133" i="4"/>
  <c r="X134" i="4" s="1"/>
  <c r="X16" i="6"/>
  <c r="AA6" i="13"/>
  <c r="AA9" i="13" s="1"/>
  <c r="AA7" i="13"/>
  <c r="X76" i="4"/>
  <c r="X77" i="4" s="1"/>
  <c r="X78" i="4" s="1"/>
  <c r="X18" i="6" s="1"/>
  <c r="AI7" i="6"/>
  <c r="AI6" i="6"/>
  <c r="AI9" i="6" s="1"/>
  <c r="AJ8" i="6" s="1"/>
  <c r="Y89" i="4"/>
  <c r="Y110" i="4"/>
  <c r="Y124" i="4" s="1"/>
  <c r="AH10" i="6"/>
  <c r="Y103" i="4"/>
  <c r="Y117" i="4" s="1"/>
  <c r="Y106" i="4"/>
  <c r="Y120" i="4" s="1"/>
  <c r="Y16" i="4"/>
  <c r="Y68" i="4" s="1"/>
  <c r="Y185" i="4"/>
  <c r="Y189" i="4" s="1"/>
  <c r="Y17" i="4"/>
  <c r="Y151" i="4"/>
  <c r="Y60" i="4"/>
  <c r="Y59" i="4"/>
  <c r="Y58" i="4"/>
  <c r="Y145" i="4"/>
  <c r="Y158" i="4"/>
  <c r="Y160" i="4" s="1"/>
  <c r="Z157" i="4" s="1"/>
  <c r="Y102" i="4"/>
  <c r="Y105" i="4"/>
  <c r="Y119" i="4" s="1"/>
  <c r="Y104" i="4"/>
  <c r="Y118" i="4" s="1"/>
  <c r="AH11" i="6"/>
  <c r="Y108" i="4"/>
  <c r="Y122" i="4" s="1"/>
  <c r="Y95" i="4"/>
  <c r="Z6" i="4"/>
  <c r="Z9" i="4" s="1"/>
  <c r="Z7" i="4"/>
  <c r="Y164" i="5"/>
  <c r="Y130" i="5"/>
  <c r="Y203" i="5" s="1"/>
  <c r="Y202" i="5"/>
  <c r="Y40" i="5"/>
  <c r="Z8" i="5"/>
  <c r="Z21" i="5" s="1"/>
  <c r="Y243" i="5"/>
  <c r="Y11" i="5"/>
  <c r="Y17" i="5"/>
  <c r="Y237" i="5"/>
  <c r="Y139" i="5"/>
  <c r="Y16" i="5"/>
  <c r="Y12" i="5"/>
  <c r="Y10" i="5"/>
  <c r="Y330" i="5"/>
  <c r="AH12" i="6"/>
  <c r="Y262" i="5" l="1"/>
  <c r="Y280" i="5" s="1"/>
  <c r="Y70" i="13" s="1"/>
  <c r="J57" i="14"/>
  <c r="D58" i="14"/>
  <c r="X20" i="6"/>
  <c r="X67" i="6"/>
  <c r="AB8" i="13"/>
  <c r="AA10" i="13"/>
  <c r="AA11" i="13"/>
  <c r="AA12" i="13"/>
  <c r="Y61" i="4"/>
  <c r="Y66" i="4" s="1"/>
  <c r="Y69" i="4" s="1"/>
  <c r="Y21" i="4"/>
  <c r="Y50" i="4" s="1"/>
  <c r="Y51" i="4" s="1"/>
  <c r="Z73" i="4"/>
  <c r="Z72" i="4"/>
  <c r="AA8" i="4"/>
  <c r="Z18" i="4"/>
  <c r="Z19" i="4" s="1"/>
  <c r="Z186" i="4"/>
  <c r="Z11" i="4"/>
  <c r="Z109" i="4" s="1"/>
  <c r="Z123" i="4" s="1"/>
  <c r="Z153" i="4"/>
  <c r="Z177" i="4"/>
  <c r="Z35" i="4"/>
  <c r="Z12" i="4"/>
  <c r="Z58" i="4" s="1"/>
  <c r="Z48" i="4"/>
  <c r="Z10" i="4"/>
  <c r="Z92" i="4" s="1"/>
  <c r="Y99" i="4"/>
  <c r="Y18" i="13" s="1"/>
  <c r="Y36" i="4"/>
  <c r="Y37" i="4" s="1"/>
  <c r="Y38" i="4" s="1"/>
  <c r="Y40" i="4"/>
  <c r="Y41" i="4" s="1"/>
  <c r="Y42" i="4" s="1"/>
  <c r="Y250" i="5"/>
  <c r="Y247" i="5"/>
  <c r="Y52" i="13" s="1"/>
  <c r="Z122" i="5"/>
  <c r="Z7" i="5"/>
  <c r="Z6" i="5"/>
  <c r="Z9" i="5" s="1"/>
  <c r="Z109" i="5" s="1"/>
  <c r="AI10" i="6"/>
  <c r="AI11" i="6"/>
  <c r="Y152" i="4"/>
  <c r="Y154" i="4" s="1"/>
  <c r="Z150" i="4" s="1"/>
  <c r="Y98" i="6"/>
  <c r="Y50" i="6"/>
  <c r="AI12" i="6"/>
  <c r="Y242" i="5"/>
  <c r="X163" i="5"/>
  <c r="Y169" i="5"/>
  <c r="Y146" i="4"/>
  <c r="Z31" i="4"/>
  <c r="Z32" i="4" s="1"/>
  <c r="Z26" i="4"/>
  <c r="Z64" i="4"/>
  <c r="Z65" i="4" s="1"/>
  <c r="AJ6" i="6"/>
  <c r="AJ9" i="6" s="1"/>
  <c r="AJ7" i="6"/>
  <c r="Y112" i="4"/>
  <c r="Y116" i="4"/>
  <c r="Y126" i="4" s="1"/>
  <c r="Y19" i="13" s="1"/>
  <c r="Y81" i="5"/>
  <c r="Y18" i="5"/>
  <c r="Y24" i="5"/>
  <c r="Y23" i="5"/>
  <c r="Z141" i="4"/>
  <c r="Z49" i="4"/>
  <c r="Z27" i="4"/>
  <c r="Z159" i="4"/>
  <c r="Y187" i="4"/>
  <c r="Z183" i="4" s="1"/>
  <c r="Z103" i="4" l="1"/>
  <c r="Z117" i="4" s="1"/>
  <c r="Z102" i="4"/>
  <c r="Z116" i="4" s="1"/>
  <c r="C59" i="14"/>
  <c r="F58" i="14"/>
  <c r="E58" i="14"/>
  <c r="G58" i="14" s="1"/>
  <c r="Y44" i="4"/>
  <c r="Y45" i="4" s="1"/>
  <c r="Y54" i="4" s="1"/>
  <c r="Y241" i="5"/>
  <c r="AB6" i="13"/>
  <c r="AB9" i="13" s="1"/>
  <c r="AB7" i="13"/>
  <c r="Z60" i="4"/>
  <c r="Y25" i="5"/>
  <c r="Y26" i="5" s="1"/>
  <c r="Y34" i="5" s="1"/>
  <c r="Y35" i="5" s="1"/>
  <c r="Y63" i="5" s="1"/>
  <c r="Z59" i="4"/>
  <c r="Y162" i="4"/>
  <c r="Y198" i="4" s="1"/>
  <c r="Z164" i="5"/>
  <c r="Z130" i="5"/>
  <c r="Z203" i="5" s="1"/>
  <c r="Z202" i="5"/>
  <c r="Z40" i="5"/>
  <c r="AA8" i="5"/>
  <c r="AA21" i="5" s="1"/>
  <c r="Z139" i="5"/>
  <c r="Z17" i="5"/>
  <c r="Z11" i="5"/>
  <c r="Z12" i="5"/>
  <c r="Z10" i="5"/>
  <c r="Z330" i="5"/>
  <c r="Z16" i="5"/>
  <c r="Z23" i="5" s="1"/>
  <c r="Z237" i="5"/>
  <c r="Z243" i="5"/>
  <c r="AK8" i="6"/>
  <c r="AJ10" i="6"/>
  <c r="AJ12" i="6"/>
  <c r="AJ11" i="6"/>
  <c r="Y147" i="4"/>
  <c r="Z144" i="4" s="1"/>
  <c r="Z97" i="4"/>
  <c r="Z111" i="4"/>
  <c r="Z125" i="4" s="1"/>
  <c r="AA6" i="4"/>
  <c r="AA9" i="4" s="1"/>
  <c r="AA7" i="4"/>
  <c r="Z95" i="4"/>
  <c r="Z110" i="4"/>
  <c r="Z124" i="4" s="1"/>
  <c r="Z107" i="4"/>
  <c r="Z121" i="4" s="1"/>
  <c r="Z94" i="4"/>
  <c r="Z96" i="4"/>
  <c r="Z145" i="4"/>
  <c r="Z106" i="4"/>
  <c r="Z120" i="4" s="1"/>
  <c r="Z93" i="4"/>
  <c r="Y196" i="5"/>
  <c r="Y129" i="4"/>
  <c r="Y95" i="6"/>
  <c r="Z158" i="4"/>
  <c r="Z160" i="4" s="1"/>
  <c r="AA157" i="4" s="1"/>
  <c r="Y266" i="5"/>
  <c r="Y253" i="5"/>
  <c r="Z104" i="4"/>
  <c r="Z118" i="4" s="1"/>
  <c r="Z105" i="4"/>
  <c r="Z119" i="4" s="1"/>
  <c r="Y112" i="6"/>
  <c r="Y81" i="4"/>
  <c r="Y82" i="4" s="1"/>
  <c r="Y197" i="4"/>
  <c r="Y17" i="6"/>
  <c r="Y48" i="6"/>
  <c r="Z90" i="4"/>
  <c r="Z89" i="4"/>
  <c r="Z151" i="4"/>
  <c r="Z152" i="4" s="1"/>
  <c r="Z154" i="4" s="1"/>
  <c r="AA150" i="4" s="1"/>
  <c r="Z91" i="4"/>
  <c r="Z108" i="4"/>
  <c r="Z122" i="4" s="1"/>
  <c r="Z16" i="4"/>
  <c r="Z68" i="4" s="1"/>
  <c r="Z185" i="4"/>
  <c r="Z189" i="4" s="1"/>
  <c r="Z17" i="4"/>
  <c r="Z98" i="4"/>
  <c r="Z170" i="4"/>
  <c r="Z30" i="6"/>
  <c r="Z317" i="5"/>
  <c r="Y281" i="5"/>
  <c r="Z262" i="5" l="1"/>
  <c r="Z280" i="5" s="1"/>
  <c r="Y248" i="5"/>
  <c r="Y249" i="5" s="1"/>
  <c r="Y194" i="5" s="1"/>
  <c r="Y94" i="6" s="1"/>
  <c r="Y36" i="6"/>
  <c r="H58" i="14"/>
  <c r="I58" i="14"/>
  <c r="J58" i="14" s="1"/>
  <c r="D59" i="14"/>
  <c r="E59" i="14" s="1"/>
  <c r="G59" i="14" s="1"/>
  <c r="Y53" i="4"/>
  <c r="Y244" i="5"/>
  <c r="Z240" i="5" s="1"/>
  <c r="Z242" i="5" s="1"/>
  <c r="Y50" i="13"/>
  <c r="Y16" i="6"/>
  <c r="Y17" i="13"/>
  <c r="Y20" i="13" s="1"/>
  <c r="AC8" i="13"/>
  <c r="AB10" i="13"/>
  <c r="AB12" i="13"/>
  <c r="AB11" i="13"/>
  <c r="Z61" i="4"/>
  <c r="Z66" i="4" s="1"/>
  <c r="Z69" i="4" s="1"/>
  <c r="Z197" i="4" s="1"/>
  <c r="Y133" i="4"/>
  <c r="Y76" i="4"/>
  <c r="Y77" i="4" s="1"/>
  <c r="Y67" i="6" s="1"/>
  <c r="Y47" i="6"/>
  <c r="Y49" i="6" s="1"/>
  <c r="Y51" i="6" s="1"/>
  <c r="Y163" i="4"/>
  <c r="Y196" i="4"/>
  <c r="Y282" i="5"/>
  <c r="Z279" i="5" s="1"/>
  <c r="AA72" i="4"/>
  <c r="AA73" i="4"/>
  <c r="AA18" i="4"/>
  <c r="AA19" i="4" s="1"/>
  <c r="AB8" i="4"/>
  <c r="AA11" i="4"/>
  <c r="AA110" i="4" s="1"/>
  <c r="AA124" i="4" s="1"/>
  <c r="AA186" i="4"/>
  <c r="AA12" i="4"/>
  <c r="AA158" i="4" s="1"/>
  <c r="AA10" i="4"/>
  <c r="AA92" i="4" s="1"/>
  <c r="AA153" i="4"/>
  <c r="AA177" i="4"/>
  <c r="AA48" i="4"/>
  <c r="AA35" i="4"/>
  <c r="AA122" i="5"/>
  <c r="AA6" i="5"/>
  <c r="AA9" i="5" s="1"/>
  <c r="AA109" i="5" s="1"/>
  <c r="AA7" i="5"/>
  <c r="Z99" i="4"/>
  <c r="Z18" i="13" s="1"/>
  <c r="AK6" i="6"/>
  <c r="AK9" i="6" s="1"/>
  <c r="AL8" i="6" s="1"/>
  <c r="AK7" i="6"/>
  <c r="Y83" i="4"/>
  <c r="Y19" i="6" s="1"/>
  <c r="Y74" i="6"/>
  <c r="Z98" i="6"/>
  <c r="Z50" i="6"/>
  <c r="Z146" i="4"/>
  <c r="Z162" i="4" s="1"/>
  <c r="Y163" i="5"/>
  <c r="Z250" i="5"/>
  <c r="Z247" i="5"/>
  <c r="Z52" i="13" s="1"/>
  <c r="Z21" i="4"/>
  <c r="Z50" i="4" s="1"/>
  <c r="AA26" i="4"/>
  <c r="AA31" i="4"/>
  <c r="AA32" i="4" s="1"/>
  <c r="AA64" i="4"/>
  <c r="AA65" i="4" s="1"/>
  <c r="Z81" i="5"/>
  <c r="Z24" i="5"/>
  <c r="Z25" i="5" s="1"/>
  <c r="Z26" i="5" s="1"/>
  <c r="Z18" i="5"/>
  <c r="Z169" i="5"/>
  <c r="Z126" i="4"/>
  <c r="Z19" i="13" s="1"/>
  <c r="Z112" i="4"/>
  <c r="AA159" i="4"/>
  <c r="Z96" i="6"/>
  <c r="Z184" i="4"/>
  <c r="Z187" i="4" s="1"/>
  <c r="AA183" i="4" s="1"/>
  <c r="Y132" i="4"/>
  <c r="Y168" i="4"/>
  <c r="AA141" i="4"/>
  <c r="AA27" i="4"/>
  <c r="AA49" i="4"/>
  <c r="Z40" i="4"/>
  <c r="Z41" i="4" s="1"/>
  <c r="Z42" i="4" s="1"/>
  <c r="Z36" i="4"/>
  <c r="Z37" i="4" s="1"/>
  <c r="Z38" i="4" s="1"/>
  <c r="Z70" i="13" l="1"/>
  <c r="Z112" i="6"/>
  <c r="Z281" i="5"/>
  <c r="Z282" i="5" s="1"/>
  <c r="AA279" i="5" s="1"/>
  <c r="AA95" i="4"/>
  <c r="H59" i="14"/>
  <c r="I59" i="14" s="1"/>
  <c r="C60" i="14"/>
  <c r="F59" i="14"/>
  <c r="AA93" i="4"/>
  <c r="AA98" i="4"/>
  <c r="AA94" i="4"/>
  <c r="AA96" i="4"/>
  <c r="Y78" i="4"/>
  <c r="Y18" i="6" s="1"/>
  <c r="Y20" i="6" s="1"/>
  <c r="AA90" i="4"/>
  <c r="AA109" i="4"/>
  <c r="AA123" i="4" s="1"/>
  <c r="AA104" i="4"/>
  <c r="AA118" i="4" s="1"/>
  <c r="AA111" i="4"/>
  <c r="AA125" i="4" s="1"/>
  <c r="AA89" i="4"/>
  <c r="AA108" i="4"/>
  <c r="AA122" i="4" s="1"/>
  <c r="AA103" i="4"/>
  <c r="AA117" i="4" s="1"/>
  <c r="Z241" i="5"/>
  <c r="AC6" i="13"/>
  <c r="AC7" i="13"/>
  <c r="Y134" i="4"/>
  <c r="Z48" i="6"/>
  <c r="Z81" i="4"/>
  <c r="Z82" i="4" s="1"/>
  <c r="Z83" i="4" s="1"/>
  <c r="Z19" i="6" s="1"/>
  <c r="Z17" i="6"/>
  <c r="AA145" i="4"/>
  <c r="AA151" i="4"/>
  <c r="AA152" i="4" s="1"/>
  <c r="AA154" i="4" s="1"/>
  <c r="AB150" i="4" s="1"/>
  <c r="AA60" i="4"/>
  <c r="AA58" i="4"/>
  <c r="AA59" i="4"/>
  <c r="AA160" i="4"/>
  <c r="AB157" i="4" s="1"/>
  <c r="AB159" i="4" s="1"/>
  <c r="Z34" i="5"/>
  <c r="Z35" i="5" s="1"/>
  <c r="Z63" i="5" s="1"/>
  <c r="AA164" i="5"/>
  <c r="AA130" i="5"/>
  <c r="AA203" i="5" s="1"/>
  <c r="AA202" i="5"/>
  <c r="AA40" i="5"/>
  <c r="AB8" i="5"/>
  <c r="AB21" i="5" s="1"/>
  <c r="AA330" i="5"/>
  <c r="AA12" i="5"/>
  <c r="AA243" i="5"/>
  <c r="AA11" i="5"/>
  <c r="AA237" i="5"/>
  <c r="AA10" i="5"/>
  <c r="AA139" i="5"/>
  <c r="AA16" i="5"/>
  <c r="AA23" i="5" s="1"/>
  <c r="AA17" i="5"/>
  <c r="AK10" i="6"/>
  <c r="AA97" i="4"/>
  <c r="AA107" i="4"/>
  <c r="AA121" i="4" s="1"/>
  <c r="Z198" i="4"/>
  <c r="Z163" i="4"/>
  <c r="AK11" i="6"/>
  <c r="AK12" i="6"/>
  <c r="Z196" i="5"/>
  <c r="Z129" i="4"/>
  <c r="Z95" i="6"/>
  <c r="AA170" i="4"/>
  <c r="AA30" i="6"/>
  <c r="AA16" i="4"/>
  <c r="AA68" i="4" s="1"/>
  <c r="AA185" i="4"/>
  <c r="AA189" i="4" s="1"/>
  <c r="AA17" i="4"/>
  <c r="AA106" i="4"/>
  <c r="AA120" i="4" s="1"/>
  <c r="AA105" i="4"/>
  <c r="AA119" i="4" s="1"/>
  <c r="AL6" i="6"/>
  <c r="AL9" i="6" s="1"/>
  <c r="AL7" i="6"/>
  <c r="AA91" i="4"/>
  <c r="AA102" i="4"/>
  <c r="Z147" i="4"/>
  <c r="AA144" i="4" s="1"/>
  <c r="Z44" i="4"/>
  <c r="Z45" i="4" s="1"/>
  <c r="Z51" i="4"/>
  <c r="AB6" i="4"/>
  <c r="AB9" i="4" s="1"/>
  <c r="AB7" i="4"/>
  <c r="Z266" i="5"/>
  <c r="Z253" i="5"/>
  <c r="AA317" i="5"/>
  <c r="AA262" i="5" l="1"/>
  <c r="AA280" i="5" s="1"/>
  <c r="Z248" i="5"/>
  <c r="Z249" i="5" s="1"/>
  <c r="Z194" i="5" s="1"/>
  <c r="Z94" i="6" s="1"/>
  <c r="Z36" i="6"/>
  <c r="Z74" i="6"/>
  <c r="J59" i="14"/>
  <c r="D60" i="14"/>
  <c r="Z244" i="5"/>
  <c r="AA240" i="5" s="1"/>
  <c r="AA242" i="5" s="1"/>
  <c r="Z50" i="13"/>
  <c r="AA61" i="4"/>
  <c r="AA66" i="4" s="1"/>
  <c r="AA69" i="4" s="1"/>
  <c r="AC9" i="13"/>
  <c r="AA21" i="4"/>
  <c r="AA50" i="4" s="1"/>
  <c r="AA51" i="4" s="1"/>
  <c r="AA99" i="4"/>
  <c r="AA18" i="13" s="1"/>
  <c r="AB72" i="4"/>
  <c r="AB73" i="4"/>
  <c r="AB18" i="4"/>
  <c r="AB19" i="4" s="1"/>
  <c r="AC8" i="4"/>
  <c r="AB11" i="4"/>
  <c r="AB111" i="4" s="1"/>
  <c r="AB125" i="4" s="1"/>
  <c r="AB186" i="4"/>
  <c r="AB12" i="4"/>
  <c r="AB158" i="4" s="1"/>
  <c r="AB160" i="4" s="1"/>
  <c r="AC157" i="4" s="1"/>
  <c r="AB35" i="4"/>
  <c r="AB153" i="4"/>
  <c r="AB177" i="4"/>
  <c r="AB48" i="4"/>
  <c r="AB10" i="4"/>
  <c r="AB93" i="4" s="1"/>
  <c r="AM8" i="6"/>
  <c r="AL12" i="6"/>
  <c r="AL10" i="6"/>
  <c r="AL11" i="6"/>
  <c r="AA81" i="5"/>
  <c r="AA24" i="5"/>
  <c r="AA25" i="5" s="1"/>
  <c r="AA26" i="5" s="1"/>
  <c r="AA18" i="5"/>
  <c r="AA169" i="5"/>
  <c r="Z168" i="4"/>
  <c r="Z132" i="4"/>
  <c r="AA40" i="4"/>
  <c r="AA41" i="4" s="1"/>
  <c r="AA42" i="4" s="1"/>
  <c r="AA36" i="4"/>
  <c r="AA37" i="4" s="1"/>
  <c r="AA38" i="4" s="1"/>
  <c r="AA146" i="4"/>
  <c r="AA162" i="4" s="1"/>
  <c r="AA98" i="6"/>
  <c r="AA50" i="6"/>
  <c r="AA250" i="5"/>
  <c r="AA247" i="5"/>
  <c r="AA52" i="13" s="1"/>
  <c r="AB31" i="4"/>
  <c r="AB32" i="4" s="1"/>
  <c r="AB26" i="4"/>
  <c r="AB64" i="4"/>
  <c r="AB65" i="4" s="1"/>
  <c r="AA112" i="4"/>
  <c r="AA116" i="4"/>
  <c r="AA126" i="4" s="1"/>
  <c r="AA19" i="13" s="1"/>
  <c r="AB141" i="4"/>
  <c r="AB49" i="4"/>
  <c r="AB27" i="4"/>
  <c r="Z54" i="4"/>
  <c r="Z17" i="13" s="1"/>
  <c r="Z20" i="13" s="1"/>
  <c r="AA96" i="6"/>
  <c r="AA184" i="4"/>
  <c r="AA187" i="4" s="1"/>
  <c r="AB183" i="4" s="1"/>
  <c r="Z163" i="5"/>
  <c r="AB122" i="5"/>
  <c r="AB6" i="5"/>
  <c r="AB9" i="5" s="1"/>
  <c r="AB109" i="5" s="1"/>
  <c r="AB7" i="5"/>
  <c r="Z53" i="4"/>
  <c r="AA281" i="5" l="1"/>
  <c r="AA282" i="5" s="1"/>
  <c r="AB279" i="5" s="1"/>
  <c r="AA112" i="6"/>
  <c r="AA70" i="13"/>
  <c r="AB109" i="4"/>
  <c r="AB123" i="4" s="1"/>
  <c r="C61" i="14"/>
  <c r="F60" i="14"/>
  <c r="E60" i="14"/>
  <c r="G60" i="14" s="1"/>
  <c r="AA241" i="5"/>
  <c r="AD8" i="13"/>
  <c r="AC10" i="13"/>
  <c r="AC12" i="13"/>
  <c r="AC11" i="13"/>
  <c r="AB145" i="4"/>
  <c r="AB59" i="4"/>
  <c r="AB151" i="4"/>
  <c r="AB152" i="4" s="1"/>
  <c r="AB58" i="4"/>
  <c r="AA44" i="4"/>
  <c r="AA45" i="4" s="1"/>
  <c r="AA54" i="4" s="1"/>
  <c r="AA17" i="13" s="1"/>
  <c r="AA20" i="13" s="1"/>
  <c r="AC159" i="4"/>
  <c r="AB164" i="5"/>
  <c r="AB202" i="5"/>
  <c r="AB130" i="5"/>
  <c r="AB203" i="5" s="1"/>
  <c r="AB40" i="5"/>
  <c r="AC8" i="5"/>
  <c r="AC21" i="5" s="1"/>
  <c r="AB17" i="5"/>
  <c r="AB12" i="5"/>
  <c r="AB10" i="5"/>
  <c r="AB16" i="5"/>
  <c r="AB23" i="5" s="1"/>
  <c r="AB330" i="5"/>
  <c r="AB11" i="5"/>
  <c r="AB237" i="5"/>
  <c r="AB243" i="5"/>
  <c r="AB139" i="5"/>
  <c r="AB95" i="4"/>
  <c r="AB94" i="4"/>
  <c r="AB60" i="4"/>
  <c r="AB104" i="4"/>
  <c r="AB118" i="4" s="1"/>
  <c r="AB98" i="4"/>
  <c r="AB97" i="4"/>
  <c r="AA147" i="4"/>
  <c r="AB144" i="4" s="1"/>
  <c r="AB105" i="4"/>
  <c r="AB119" i="4" s="1"/>
  <c r="AB96" i="4"/>
  <c r="AA266" i="5"/>
  <c r="AA253" i="5"/>
  <c r="AB108" i="4"/>
  <c r="AB122" i="4" s="1"/>
  <c r="AA34" i="5"/>
  <c r="AA35" i="5" s="1"/>
  <c r="AA63" i="5" s="1"/>
  <c r="AM7" i="6"/>
  <c r="AM6" i="6"/>
  <c r="AM9" i="6" s="1"/>
  <c r="AB16" i="4"/>
  <c r="AB68" i="4" s="1"/>
  <c r="AB185" i="4"/>
  <c r="AB189" i="4" s="1"/>
  <c r="AB17" i="4"/>
  <c r="AB91" i="4"/>
  <c r="AB107" i="4"/>
  <c r="AB121" i="4" s="1"/>
  <c r="AB89" i="4"/>
  <c r="AA163" i="4"/>
  <c r="AA198" i="4"/>
  <c r="AB90" i="4"/>
  <c r="AA196" i="5"/>
  <c r="AA129" i="4"/>
  <c r="AA95" i="6"/>
  <c r="AA197" i="4"/>
  <c r="AA81" i="4"/>
  <c r="AA82" i="4" s="1"/>
  <c r="AA48" i="6"/>
  <c r="AA17" i="6"/>
  <c r="AB102" i="4"/>
  <c r="AB106" i="4"/>
  <c r="AB120" i="4" s="1"/>
  <c r="AB110" i="4"/>
  <c r="AB124" i="4" s="1"/>
  <c r="AB103" i="4"/>
  <c r="AB117" i="4" s="1"/>
  <c r="AC6" i="4"/>
  <c r="AC7" i="4"/>
  <c r="AB92" i="4"/>
  <c r="AB317" i="5"/>
  <c r="AB170" i="4"/>
  <c r="AB30" i="6"/>
  <c r="Z196" i="4"/>
  <c r="Z133" i="4"/>
  <c r="Z134" i="4" s="1"/>
  <c r="Z76" i="4"/>
  <c r="Z77" i="4" s="1"/>
  <c r="Z47" i="6"/>
  <c r="Z49" i="6" s="1"/>
  <c r="Z51" i="6" s="1"/>
  <c r="Z16" i="6"/>
  <c r="AB262" i="5" l="1"/>
  <c r="AA248" i="5"/>
  <c r="AA249" i="5" s="1"/>
  <c r="AA194" i="5" s="1"/>
  <c r="AA94" i="6" s="1"/>
  <c r="AA36" i="6"/>
  <c r="H60" i="14"/>
  <c r="I60" i="14"/>
  <c r="J60" i="14" s="1"/>
  <c r="D61" i="14"/>
  <c r="E61" i="14" s="1"/>
  <c r="G61" i="14" s="1"/>
  <c r="AA244" i="5"/>
  <c r="AB240" i="5" s="1"/>
  <c r="AB242" i="5" s="1"/>
  <c r="AA50" i="13"/>
  <c r="AB61" i="4"/>
  <c r="AB66" i="4" s="1"/>
  <c r="AB69" i="4" s="1"/>
  <c r="AD7" i="13"/>
  <c r="AD6" i="13"/>
  <c r="AD9" i="13" s="1"/>
  <c r="AB154" i="4"/>
  <c r="AC150" i="4" s="1"/>
  <c r="AB21" i="4"/>
  <c r="AB50" i="4" s="1"/>
  <c r="AB51" i="4" s="1"/>
  <c r="AA53" i="4"/>
  <c r="AN8" i="6"/>
  <c r="AM11" i="6"/>
  <c r="AM10" i="6"/>
  <c r="AM12" i="6"/>
  <c r="AC26" i="4"/>
  <c r="AC31" i="4"/>
  <c r="AC32" i="4" s="1"/>
  <c r="AC64" i="4"/>
  <c r="AC65" i="4" s="1"/>
  <c r="AB99" i="4"/>
  <c r="AB18" i="13" s="1"/>
  <c r="AA83" i="4"/>
  <c r="AA19" i="6" s="1"/>
  <c r="AA74" i="6"/>
  <c r="AB40" i="4"/>
  <c r="AB41" i="4" s="1"/>
  <c r="AB42" i="4" s="1"/>
  <c r="AB36" i="4"/>
  <c r="AB37" i="4" s="1"/>
  <c r="AB38" i="4" s="1"/>
  <c r="AB98" i="6"/>
  <c r="AB50" i="6"/>
  <c r="AB250" i="5"/>
  <c r="AB247" i="5"/>
  <c r="AB52" i="13" s="1"/>
  <c r="AC9" i="4"/>
  <c r="AC122" i="5"/>
  <c r="AC6" i="5"/>
  <c r="AC7" i="5"/>
  <c r="AC141" i="4"/>
  <c r="AC49" i="4"/>
  <c r="AC27" i="4"/>
  <c r="AA132" i="4"/>
  <c r="AA168" i="4"/>
  <c r="AB169" i="5"/>
  <c r="AB81" i="5"/>
  <c r="AB24" i="5"/>
  <c r="AB25" i="5" s="1"/>
  <c r="AB26" i="5" s="1"/>
  <c r="AB18" i="5"/>
  <c r="AA163" i="5"/>
  <c r="Z78" i="4"/>
  <c r="Z18" i="6" s="1"/>
  <c r="Z20" i="6" s="1"/>
  <c r="Z67" i="6"/>
  <c r="AB96" i="6"/>
  <c r="AB184" i="4"/>
  <c r="AB187" i="4" s="1"/>
  <c r="AC183" i="4" s="1"/>
  <c r="AB280" i="5"/>
  <c r="AB116" i="4"/>
  <c r="AB126" i="4" s="1"/>
  <c r="AB19" i="13" s="1"/>
  <c r="AB112" i="4"/>
  <c r="AA196" i="4"/>
  <c r="AA133" i="4"/>
  <c r="AA76" i="4"/>
  <c r="AA77" i="4" s="1"/>
  <c r="AA16" i="6"/>
  <c r="AA47" i="6"/>
  <c r="AB146" i="4"/>
  <c r="AB162" i="4" s="1"/>
  <c r="I61" i="14" l="1"/>
  <c r="H61" i="14"/>
  <c r="C62" i="14"/>
  <c r="F61" i="14"/>
  <c r="AB112" i="6"/>
  <c r="AB70" i="13"/>
  <c r="AE8" i="13"/>
  <c r="AB241" i="5"/>
  <c r="AD12" i="13"/>
  <c r="AD11" i="13"/>
  <c r="AD10" i="13"/>
  <c r="AA49" i="6"/>
  <c r="AB34" i="5"/>
  <c r="AB35" i="5" s="1"/>
  <c r="AB63" i="5" s="1"/>
  <c r="AB44" i="4"/>
  <c r="AN6" i="6"/>
  <c r="AN9" i="6" s="1"/>
  <c r="AN7" i="6"/>
  <c r="AC317" i="5"/>
  <c r="AC170" i="4"/>
  <c r="AC96" i="6" s="1"/>
  <c r="AC30" i="6"/>
  <c r="AC9" i="5"/>
  <c r="AC109" i="5" s="1"/>
  <c r="AB281" i="5"/>
  <c r="AA78" i="4"/>
  <c r="AA18" i="6" s="1"/>
  <c r="AA67" i="6"/>
  <c r="AB197" i="4"/>
  <c r="AB81" i="4"/>
  <c r="AB82" i="4" s="1"/>
  <c r="AB48" i="6"/>
  <c r="AB17" i="6"/>
  <c r="AC72" i="4"/>
  <c r="AC73" i="4"/>
  <c r="AC18" i="4"/>
  <c r="AC19" i="4" s="1"/>
  <c r="AD8" i="4"/>
  <c r="AC10" i="4"/>
  <c r="AC91" i="4" s="1"/>
  <c r="AC11" i="4"/>
  <c r="AC108" i="4" s="1"/>
  <c r="AC122" i="4" s="1"/>
  <c r="AC153" i="4"/>
  <c r="AC12" i="4"/>
  <c r="AC35" i="4"/>
  <c r="AC186" i="4"/>
  <c r="AC48" i="4"/>
  <c r="AC177" i="4"/>
  <c r="AB147" i="4"/>
  <c r="AC144" i="4" s="1"/>
  <c r="AB196" i="5"/>
  <c r="AB129" i="4"/>
  <c r="AB95" i="6"/>
  <c r="AB163" i="4"/>
  <c r="AB198" i="4"/>
  <c r="AA134" i="4"/>
  <c r="AB253" i="5"/>
  <c r="AB266" i="5"/>
  <c r="AB248" i="5" l="1"/>
  <c r="AB249" i="5" s="1"/>
  <c r="AB194" i="5" s="1"/>
  <c r="AB94" i="6" s="1"/>
  <c r="AB36" i="6"/>
  <c r="AC107" i="4"/>
  <c r="AC121" i="4" s="1"/>
  <c r="J61" i="14"/>
  <c r="D62" i="14"/>
  <c r="E62" i="14"/>
  <c r="G62" i="14" s="1"/>
  <c r="AB244" i="5"/>
  <c r="AC240" i="5" s="1"/>
  <c r="AB50" i="13"/>
  <c r="AC92" i="4"/>
  <c r="AE7" i="13"/>
  <c r="AE6" i="13"/>
  <c r="AE9" i="13" s="1"/>
  <c r="AE10" i="13" s="1"/>
  <c r="AA20" i="6"/>
  <c r="AA51" i="6"/>
  <c r="AB282" i="5"/>
  <c r="AC279" i="5" s="1"/>
  <c r="AO8" i="6"/>
  <c r="AN11" i="6"/>
  <c r="AN12" i="6"/>
  <c r="AN10" i="6"/>
  <c r="AC105" i="4"/>
  <c r="AC119" i="4" s="1"/>
  <c r="AC93" i="4"/>
  <c r="AC96" i="4"/>
  <c r="AB168" i="4"/>
  <c r="AB132" i="4"/>
  <c r="AC111" i="4"/>
  <c r="AC125" i="4" s="1"/>
  <c r="AC102" i="4"/>
  <c r="AB83" i="4"/>
  <c r="AB19" i="6" s="1"/>
  <c r="AB74" i="6"/>
  <c r="AC94" i="4"/>
  <c r="AC184" i="4"/>
  <c r="AC89" i="4"/>
  <c r="AC98" i="4"/>
  <c r="AB45" i="4"/>
  <c r="AB54" i="4" s="1"/>
  <c r="AB17" i="13" s="1"/>
  <c r="AB20" i="13" s="1"/>
  <c r="AB53" i="4"/>
  <c r="AC104" i="4"/>
  <c r="AC118" i="4" s="1"/>
  <c r="AD7" i="4"/>
  <c r="AD6" i="4"/>
  <c r="AC95" i="4"/>
  <c r="AC103" i="4"/>
  <c r="AC117" i="4" s="1"/>
  <c r="AC110" i="4"/>
  <c r="AC124" i="4" s="1"/>
  <c r="AC106" i="4"/>
  <c r="AC120" i="4" s="1"/>
  <c r="AC109" i="4"/>
  <c r="AC123" i="4" s="1"/>
  <c r="AC90" i="4"/>
  <c r="AC97" i="4"/>
  <c r="AC16" i="4"/>
  <c r="AC68" i="4" s="1"/>
  <c r="AC185" i="4"/>
  <c r="AC189" i="4" s="1"/>
  <c r="AC17" i="4"/>
  <c r="AC60" i="4"/>
  <c r="AC59" i="4"/>
  <c r="AC58" i="4"/>
  <c r="AC151" i="4"/>
  <c r="AC145" i="4"/>
  <c r="AC158" i="4"/>
  <c r="AC160" i="4" s="1"/>
  <c r="AD157" i="4" s="1"/>
  <c r="AC130" i="5"/>
  <c r="AC203" i="5" s="1"/>
  <c r="AC202" i="5"/>
  <c r="AC164" i="5"/>
  <c r="AC40" i="5"/>
  <c r="AD8" i="5"/>
  <c r="AD21" i="5" s="1"/>
  <c r="AC17" i="5"/>
  <c r="AC10" i="5"/>
  <c r="AC330" i="5"/>
  <c r="AC12" i="5"/>
  <c r="AC243" i="5"/>
  <c r="AC16" i="5"/>
  <c r="AC11" i="5"/>
  <c r="AC237" i="5"/>
  <c r="AC139" i="5"/>
  <c r="AC262" i="5" l="1"/>
  <c r="AC280" i="5" s="1"/>
  <c r="I62" i="14"/>
  <c r="H62" i="14"/>
  <c r="C63" i="14"/>
  <c r="F62" i="14"/>
  <c r="AE11" i="13"/>
  <c r="AE12" i="13"/>
  <c r="AF8" i="13"/>
  <c r="AC61" i="4"/>
  <c r="AC66" i="4" s="1"/>
  <c r="AC69" i="4" s="1"/>
  <c r="AC21" i="4"/>
  <c r="AC50" i="4" s="1"/>
  <c r="AC51" i="4" s="1"/>
  <c r="AC99" i="4"/>
  <c r="AC18" i="13" s="1"/>
  <c r="AC187" i="4"/>
  <c r="AD183" i="4" s="1"/>
  <c r="AC146" i="4"/>
  <c r="AB163" i="5"/>
  <c r="AC152" i="4"/>
  <c r="AC154" i="4" s="1"/>
  <c r="AD150" i="4" s="1"/>
  <c r="AC242" i="5"/>
  <c r="AD26" i="4"/>
  <c r="AD31" i="4"/>
  <c r="AD32" i="4" s="1"/>
  <c r="AD64" i="4"/>
  <c r="AD65" i="4" s="1"/>
  <c r="AC116" i="4"/>
  <c r="AC126" i="4" s="1"/>
  <c r="AC19" i="13" s="1"/>
  <c r="AC112" i="4"/>
  <c r="AD9" i="4"/>
  <c r="AC98" i="6"/>
  <c r="AC50" i="6"/>
  <c r="AD122" i="5"/>
  <c r="AD7" i="5"/>
  <c r="AD6" i="5"/>
  <c r="AD9" i="5" s="1"/>
  <c r="AC36" i="4"/>
  <c r="AC37" i="4" s="1"/>
  <c r="AC38" i="4" s="1"/>
  <c r="AC40" i="4"/>
  <c r="AC41" i="4" s="1"/>
  <c r="AC42" i="4" s="1"/>
  <c r="AC24" i="5"/>
  <c r="AC18" i="5"/>
  <c r="AC81" i="5"/>
  <c r="AC23" i="5"/>
  <c r="AD159" i="4"/>
  <c r="AC250" i="5"/>
  <c r="AC247" i="5"/>
  <c r="AC52" i="13" s="1"/>
  <c r="AD141" i="4"/>
  <c r="AD27" i="4"/>
  <c r="AD49" i="4"/>
  <c r="AB196" i="4"/>
  <c r="AB133" i="4"/>
  <c r="AB134" i="4" s="1"/>
  <c r="AB76" i="4"/>
  <c r="AB77" i="4" s="1"/>
  <c r="AB47" i="6"/>
  <c r="AB16" i="6"/>
  <c r="AC169" i="5"/>
  <c r="AO6" i="6"/>
  <c r="AO9" i="6" s="1"/>
  <c r="AO7" i="6"/>
  <c r="AC281" i="5" l="1"/>
  <c r="AC282" i="5" s="1"/>
  <c r="AD279" i="5" s="1"/>
  <c r="AC70" i="13"/>
  <c r="AC112" i="6"/>
  <c r="AD330" i="5"/>
  <c r="AD109" i="5"/>
  <c r="AD202" i="5" s="1"/>
  <c r="J62" i="14"/>
  <c r="D63" i="14"/>
  <c r="E63" i="14"/>
  <c r="G63" i="14" s="1"/>
  <c r="AC44" i="4"/>
  <c r="AC45" i="4" s="1"/>
  <c r="AC54" i="4" s="1"/>
  <c r="AC17" i="13" s="1"/>
  <c r="AC20" i="13" s="1"/>
  <c r="AC241" i="5"/>
  <c r="AC50" i="13" s="1"/>
  <c r="AC244" i="5"/>
  <c r="AD240" i="5" s="1"/>
  <c r="AF7" i="13"/>
  <c r="AF6" i="13"/>
  <c r="AB49" i="6"/>
  <c r="AC25" i="5"/>
  <c r="AC26" i="5" s="1"/>
  <c r="AC34" i="5" s="1"/>
  <c r="AC35" i="5" s="1"/>
  <c r="AC63" i="5" s="1"/>
  <c r="AP8" i="6"/>
  <c r="AO12" i="6"/>
  <c r="AO11" i="6"/>
  <c r="AO10" i="6"/>
  <c r="AD170" i="4"/>
  <c r="AD96" i="6" s="1"/>
  <c r="AD30" i="6"/>
  <c r="AD139" i="5"/>
  <c r="AC162" i="4"/>
  <c r="AD72" i="4"/>
  <c r="AD73" i="4"/>
  <c r="AD18" i="4"/>
  <c r="AD19" i="4" s="1"/>
  <c r="AE8" i="4"/>
  <c r="AD10" i="4"/>
  <c r="AD97" i="4" s="1"/>
  <c r="AD11" i="4"/>
  <c r="AD111" i="4" s="1"/>
  <c r="AD125" i="4" s="1"/>
  <c r="AD186" i="4"/>
  <c r="AD48" i="4"/>
  <c r="AD12" i="4"/>
  <c r="AD35" i="4"/>
  <c r="AD153" i="4"/>
  <c r="AD177" i="4"/>
  <c r="AC197" i="4"/>
  <c r="AC81" i="4"/>
  <c r="AC82" i="4" s="1"/>
  <c r="AC48" i="6"/>
  <c r="AC17" i="6"/>
  <c r="AD237" i="5"/>
  <c r="AC147" i="4"/>
  <c r="AD144" i="4" s="1"/>
  <c r="AD16" i="5"/>
  <c r="AD12" i="5"/>
  <c r="AD10" i="5"/>
  <c r="AD317" i="5"/>
  <c r="AD243" i="5"/>
  <c r="AB78" i="4"/>
  <c r="AB18" i="6" s="1"/>
  <c r="AB67" i="6"/>
  <c r="AD164" i="5"/>
  <c r="AD130" i="5"/>
  <c r="AD203" i="5" s="1"/>
  <c r="AE8" i="5"/>
  <c r="AE21" i="5" s="1"/>
  <c r="AD40" i="5"/>
  <c r="AD17" i="5"/>
  <c r="AC196" i="5"/>
  <c r="AC129" i="4"/>
  <c r="AC95" i="6"/>
  <c r="AC266" i="5"/>
  <c r="AC253" i="5"/>
  <c r="AD11" i="5"/>
  <c r="AD262" i="5" l="1"/>
  <c r="AD280" i="5" s="1"/>
  <c r="AC248" i="5"/>
  <c r="AC249" i="5" s="1"/>
  <c r="AC194" i="5" s="1"/>
  <c r="AC94" i="6" s="1"/>
  <c r="AC36" i="6"/>
  <c r="H63" i="14"/>
  <c r="I63" i="14"/>
  <c r="C64" i="14"/>
  <c r="F63" i="14"/>
  <c r="AD102" i="4"/>
  <c r="AD116" i="4" s="1"/>
  <c r="AD110" i="4"/>
  <c r="AD124" i="4" s="1"/>
  <c r="AD98" i="4"/>
  <c r="AD91" i="4"/>
  <c r="AC53" i="4"/>
  <c r="AD108" i="4"/>
  <c r="AD122" i="4" s="1"/>
  <c r="AD109" i="4"/>
  <c r="AD123" i="4" s="1"/>
  <c r="AD89" i="4"/>
  <c r="AD90" i="4"/>
  <c r="AF9" i="13"/>
  <c r="AB20" i="6"/>
  <c r="AB51" i="6"/>
  <c r="AD92" i="4"/>
  <c r="AD105" i="4"/>
  <c r="AD119" i="4" s="1"/>
  <c r="AC196" i="4"/>
  <c r="AC133" i="4"/>
  <c r="AC76" i="4"/>
  <c r="AC77" i="4" s="1"/>
  <c r="AC47" i="6"/>
  <c r="AC16" i="6"/>
  <c r="AD24" i="5"/>
  <c r="AD18" i="5"/>
  <c r="AD81" i="5"/>
  <c r="AD16" i="4"/>
  <c r="AD68" i="4" s="1"/>
  <c r="AD185" i="4"/>
  <c r="AD189" i="4" s="1"/>
  <c r="AD17" i="4"/>
  <c r="AD158" i="4"/>
  <c r="AD160" i="4" s="1"/>
  <c r="AE157" i="4" s="1"/>
  <c r="AD58" i="4"/>
  <c r="AD60" i="4"/>
  <c r="AD59" i="4"/>
  <c r="AD151" i="4"/>
  <c r="AD145" i="4"/>
  <c r="AD250" i="5"/>
  <c r="AD247" i="5"/>
  <c r="AD52" i="13" s="1"/>
  <c r="AD107" i="4"/>
  <c r="AD121" i="4" s="1"/>
  <c r="AD23" i="5"/>
  <c r="AE7" i="4"/>
  <c r="AE6" i="4"/>
  <c r="AE9" i="4" s="1"/>
  <c r="AD106" i="4"/>
  <c r="AD120" i="4" s="1"/>
  <c r="AD93" i="4"/>
  <c r="AC83" i="4"/>
  <c r="AC19" i="6" s="1"/>
  <c r="AC74" i="6"/>
  <c r="AE122" i="5"/>
  <c r="AE7" i="5"/>
  <c r="AE6" i="5"/>
  <c r="AD94" i="4"/>
  <c r="AD95" i="4"/>
  <c r="AD96" i="4"/>
  <c r="AC163" i="4"/>
  <c r="AC198" i="4"/>
  <c r="AP6" i="6"/>
  <c r="AP9" i="6" s="1"/>
  <c r="AP7" i="6"/>
  <c r="AC168" i="4"/>
  <c r="AC132" i="4"/>
  <c r="AD169" i="5"/>
  <c r="AC163" i="5"/>
  <c r="AD103" i="4"/>
  <c r="AD117" i="4" s="1"/>
  <c r="AD184" i="4"/>
  <c r="AD104" i="4"/>
  <c r="AD118" i="4" s="1"/>
  <c r="AD242" i="5"/>
  <c r="AD112" i="6" l="1"/>
  <c r="AD70" i="13"/>
  <c r="AD281" i="5"/>
  <c r="AD282" i="5" s="1"/>
  <c r="AE279" i="5" s="1"/>
  <c r="J63" i="14"/>
  <c r="D64" i="14"/>
  <c r="E64" i="14"/>
  <c r="G64" i="14" s="1"/>
  <c r="AE10" i="4"/>
  <c r="AE94" i="4" s="1"/>
  <c r="AE48" i="4"/>
  <c r="AE177" i="4"/>
  <c r="AE35" i="4"/>
  <c r="AE153" i="4"/>
  <c r="AE186" i="4"/>
  <c r="AG8" i="13"/>
  <c r="AF11" i="13"/>
  <c r="AF12" i="13"/>
  <c r="AF10" i="13"/>
  <c r="AD126" i="4"/>
  <c r="AD19" i="13" s="1"/>
  <c r="AC49" i="6"/>
  <c r="AD99" i="4"/>
  <c r="AD18" i="13" s="1"/>
  <c r="AC134" i="4"/>
  <c r="AD187" i="4"/>
  <c r="AE183" i="4" s="1"/>
  <c r="AQ8" i="6"/>
  <c r="AP11" i="6"/>
  <c r="AP12" i="6"/>
  <c r="AP10" i="6"/>
  <c r="AD266" i="5"/>
  <c r="AD253" i="5"/>
  <c r="AD112" i="4"/>
  <c r="AC78" i="4"/>
  <c r="AC18" i="6" s="1"/>
  <c r="AC67" i="6"/>
  <c r="AD61" i="4"/>
  <c r="AD66" i="4" s="1"/>
  <c r="AD69" i="4" s="1"/>
  <c r="AD152" i="4"/>
  <c r="AD154" i="4" s="1"/>
  <c r="AE150" i="4" s="1"/>
  <c r="AD25" i="5"/>
  <c r="AD26" i="5" s="1"/>
  <c r="AE159" i="4"/>
  <c r="AE26" i="4"/>
  <c r="AE31" i="4"/>
  <c r="AE32" i="4" s="1"/>
  <c r="AE64" i="4"/>
  <c r="AE65" i="4" s="1"/>
  <c r="AD146" i="4"/>
  <c r="AD40" i="4"/>
  <c r="AD41" i="4" s="1"/>
  <c r="AD42" i="4" s="1"/>
  <c r="AD36" i="4"/>
  <c r="AD37" i="4" s="1"/>
  <c r="AD38" i="4" s="1"/>
  <c r="AE317" i="5"/>
  <c r="AE91" i="4"/>
  <c r="AE72" i="4"/>
  <c r="AE90" i="4"/>
  <c r="AE89" i="4"/>
  <c r="AE97" i="4"/>
  <c r="AE73" i="4"/>
  <c r="AE18" i="4"/>
  <c r="AE19" i="4" s="1"/>
  <c r="AF8" i="4"/>
  <c r="AD98" i="6"/>
  <c r="AD50" i="6"/>
  <c r="AE9" i="5"/>
  <c r="AE109" i="5" s="1"/>
  <c r="AE12" i="4"/>
  <c r="AE170" i="4"/>
  <c r="AE30" i="6"/>
  <c r="AE141" i="4"/>
  <c r="AE27" i="4"/>
  <c r="AE49" i="4"/>
  <c r="AD21" i="4"/>
  <c r="AD50" i="4" s="1"/>
  <c r="AE11" i="4"/>
  <c r="AE108" i="4" s="1"/>
  <c r="AE122" i="4" s="1"/>
  <c r="AE93" i="4" l="1"/>
  <c r="AE92" i="4"/>
  <c r="AE95" i="4"/>
  <c r="AD248" i="5"/>
  <c r="AD249" i="5" s="1"/>
  <c r="AD194" i="5" s="1"/>
  <c r="AD94" i="6" s="1"/>
  <c r="AD36" i="6"/>
  <c r="AE96" i="4"/>
  <c r="H64" i="14"/>
  <c r="I64" i="14"/>
  <c r="C65" i="14"/>
  <c r="F64" i="14"/>
  <c r="AE98" i="4"/>
  <c r="AD95" i="6"/>
  <c r="AG7" i="13"/>
  <c r="AG6" i="13"/>
  <c r="AD196" i="5"/>
  <c r="AD241" i="5"/>
  <c r="AD162" i="4"/>
  <c r="AD163" i="4" s="1"/>
  <c r="AC51" i="6"/>
  <c r="AC20" i="6"/>
  <c r="AD129" i="4"/>
  <c r="AD168" i="4" s="1"/>
  <c r="AE164" i="5"/>
  <c r="AE202" i="5"/>
  <c r="AE130" i="5"/>
  <c r="AE203" i="5" s="1"/>
  <c r="AE40" i="5"/>
  <c r="AF8" i="5"/>
  <c r="AF21" i="5" s="1"/>
  <c r="AE139" i="5"/>
  <c r="AE330" i="5"/>
  <c r="AE12" i="5"/>
  <c r="AE10" i="5"/>
  <c r="AE11" i="5"/>
  <c r="AE16" i="5"/>
  <c r="AE243" i="5"/>
  <c r="AE17" i="5"/>
  <c r="AE237" i="5"/>
  <c r="AE104" i="4"/>
  <c r="AE118" i="4" s="1"/>
  <c r="AD197" i="4"/>
  <c r="AD81" i="4"/>
  <c r="AD82" i="4" s="1"/>
  <c r="AD17" i="6"/>
  <c r="AD48" i="6"/>
  <c r="AE111" i="4"/>
  <c r="AE125" i="4" s="1"/>
  <c r="AE96" i="6"/>
  <c r="AE184" i="4"/>
  <c r="AE16" i="4"/>
  <c r="AE68" i="4" s="1"/>
  <c r="AE185" i="4"/>
  <c r="AE189" i="4" s="1"/>
  <c r="AE17" i="4"/>
  <c r="AE145" i="4"/>
  <c r="AE103" i="4"/>
  <c r="AE117" i="4" s="1"/>
  <c r="AE110" i="4"/>
  <c r="AE124" i="4" s="1"/>
  <c r="AE59" i="4"/>
  <c r="AE105" i="4"/>
  <c r="AE119" i="4" s="1"/>
  <c r="AE109" i="4"/>
  <c r="AE123" i="4" s="1"/>
  <c r="AE58" i="4"/>
  <c r="AE151" i="4"/>
  <c r="AE152" i="4" s="1"/>
  <c r="AE107" i="4"/>
  <c r="AE121" i="4" s="1"/>
  <c r="AQ6" i="6"/>
  <c r="AQ9" i="6" s="1"/>
  <c r="AQ7" i="6"/>
  <c r="AE158" i="4"/>
  <c r="AE160" i="4" s="1"/>
  <c r="AF157" i="4" s="1"/>
  <c r="AE106" i="4"/>
  <c r="AE120" i="4" s="1"/>
  <c r="AE60" i="4"/>
  <c r="AD147" i="4"/>
  <c r="AE144" i="4" s="1"/>
  <c r="AF7" i="4"/>
  <c r="AF6" i="4"/>
  <c r="AF9" i="4" s="1"/>
  <c r="AE102" i="4"/>
  <c r="AD44" i="4"/>
  <c r="AD45" i="4" s="1"/>
  <c r="AD34" i="5"/>
  <c r="AD35" i="5" s="1"/>
  <c r="AD63" i="5" s="1"/>
  <c r="AD51" i="4"/>
  <c r="AE262" i="5" l="1"/>
  <c r="AE280" i="5" s="1"/>
  <c r="AE99" i="4"/>
  <c r="AE18" i="13" s="1"/>
  <c r="J64" i="14"/>
  <c r="D65" i="14"/>
  <c r="E65" i="14" s="1"/>
  <c r="G65" i="14" s="1"/>
  <c r="AD244" i="5"/>
  <c r="AE240" i="5" s="1"/>
  <c r="AE242" i="5" s="1"/>
  <c r="AD50" i="13"/>
  <c r="AD132" i="4"/>
  <c r="AD198" i="4"/>
  <c r="AG9" i="13"/>
  <c r="AE154" i="4"/>
  <c r="AF150" i="4" s="1"/>
  <c r="AE21" i="4"/>
  <c r="AE50" i="4" s="1"/>
  <c r="AE51" i="4" s="1"/>
  <c r="AR8" i="6"/>
  <c r="AR7" i="6" s="1"/>
  <c r="AQ10" i="6"/>
  <c r="AQ11" i="6"/>
  <c r="AQ12" i="6"/>
  <c r="AE187" i="4"/>
  <c r="AF183" i="4" s="1"/>
  <c r="AF73" i="4"/>
  <c r="AF72" i="4"/>
  <c r="AF18" i="4"/>
  <c r="AF19" i="4" s="1"/>
  <c r="AG8" i="4"/>
  <c r="AF12" i="4"/>
  <c r="AF151" i="4" s="1"/>
  <c r="AF48" i="4"/>
  <c r="AF11" i="4"/>
  <c r="AF109" i="4" s="1"/>
  <c r="AF123" i="4" s="1"/>
  <c r="AF10" i="4"/>
  <c r="AF91" i="4" s="1"/>
  <c r="AF153" i="4"/>
  <c r="AF186" i="4"/>
  <c r="AF35" i="4"/>
  <c r="AF177" i="4"/>
  <c r="AE98" i="6"/>
  <c r="AE50" i="6"/>
  <c r="AF122" i="5"/>
  <c r="AF7" i="5"/>
  <c r="AF6" i="5"/>
  <c r="AF9" i="5" s="1"/>
  <c r="AF109" i="5" s="1"/>
  <c r="AE36" i="4"/>
  <c r="AE37" i="4" s="1"/>
  <c r="AE38" i="4" s="1"/>
  <c r="AE40" i="4"/>
  <c r="AE41" i="4" s="1"/>
  <c r="AE42" i="4" s="1"/>
  <c r="AE146" i="4"/>
  <c r="AE162" i="4" s="1"/>
  <c r="AD83" i="4"/>
  <c r="AD19" i="6" s="1"/>
  <c r="AD74" i="6"/>
  <c r="AD163" i="5"/>
  <c r="AE61" i="4"/>
  <c r="AE66" i="4" s="1"/>
  <c r="AE69" i="4" s="1"/>
  <c r="AD54" i="4"/>
  <c r="AD17" i="13" s="1"/>
  <c r="AD20" i="13" s="1"/>
  <c r="AE250" i="5"/>
  <c r="AE247" i="5"/>
  <c r="AE52" i="13" s="1"/>
  <c r="AE169" i="5"/>
  <c r="AE116" i="4"/>
  <c r="AE126" i="4" s="1"/>
  <c r="AE19" i="13" s="1"/>
  <c r="AE112" i="4"/>
  <c r="AF26" i="4"/>
  <c r="AF64" i="4"/>
  <c r="AF65" i="4" s="1"/>
  <c r="AF31" i="4"/>
  <c r="AF32" i="4" s="1"/>
  <c r="AD53" i="4"/>
  <c r="AF159" i="4"/>
  <c r="AF141" i="4"/>
  <c r="AF27" i="4"/>
  <c r="AF49" i="4"/>
  <c r="AE18" i="5"/>
  <c r="AE81" i="5"/>
  <c r="AE24" i="5"/>
  <c r="AE23" i="5"/>
  <c r="AE241" i="5" l="1"/>
  <c r="AE50" i="13" s="1"/>
  <c r="H65" i="14"/>
  <c r="I65" i="14"/>
  <c r="C66" i="14"/>
  <c r="F65" i="14"/>
  <c r="AE281" i="5"/>
  <c r="AE282" i="5" s="1"/>
  <c r="AF279" i="5" s="1"/>
  <c r="AE70" i="13"/>
  <c r="AF94" i="4"/>
  <c r="AF93" i="4"/>
  <c r="AF104" i="4"/>
  <c r="AF118" i="4" s="1"/>
  <c r="AF105" i="4"/>
  <c r="AF119" i="4" s="1"/>
  <c r="AF92" i="4"/>
  <c r="AR6" i="6"/>
  <c r="AR9" i="6" s="1"/>
  <c r="AS8" i="6" s="1"/>
  <c r="AS6" i="6" s="1"/>
  <c r="AS9" i="6" s="1"/>
  <c r="AT8" i="6" s="1"/>
  <c r="AF89" i="4"/>
  <c r="AF111" i="4"/>
  <c r="AF125" i="4" s="1"/>
  <c r="AH8" i="13"/>
  <c r="AG12" i="13"/>
  <c r="AG11" i="13"/>
  <c r="AG10" i="13"/>
  <c r="AE25" i="5"/>
  <c r="AE26" i="5" s="1"/>
  <c r="AE34" i="5" s="1"/>
  <c r="AE35" i="5" s="1"/>
  <c r="AE63" i="5" s="1"/>
  <c r="AE44" i="4"/>
  <c r="AE45" i="4" s="1"/>
  <c r="AE54" i="4" s="1"/>
  <c r="AE17" i="13" s="1"/>
  <c r="AE20" i="13" s="1"/>
  <c r="AF60" i="4"/>
  <c r="AF59" i="4"/>
  <c r="AF145" i="4"/>
  <c r="AF158" i="4"/>
  <c r="AF160" i="4" s="1"/>
  <c r="AG157" i="4" s="1"/>
  <c r="AG159" i="4" s="1"/>
  <c r="AF58" i="4"/>
  <c r="AE147" i="4"/>
  <c r="AF144" i="4" s="1"/>
  <c r="AF164" i="5"/>
  <c r="AF202" i="5"/>
  <c r="AF130" i="5"/>
  <c r="AF203" i="5" s="1"/>
  <c r="AF40" i="5"/>
  <c r="AG8" i="5"/>
  <c r="AG21" i="5" s="1"/>
  <c r="AF12" i="5"/>
  <c r="AF11" i="5"/>
  <c r="AF17" i="5"/>
  <c r="AF16" i="5"/>
  <c r="AF10" i="5"/>
  <c r="AF243" i="5"/>
  <c r="AF237" i="5"/>
  <c r="AF139" i="5"/>
  <c r="AF330" i="5"/>
  <c r="AF95" i="4"/>
  <c r="AF108" i="4"/>
  <c r="AF122" i="4" s="1"/>
  <c r="AE266" i="5"/>
  <c r="AE253" i="5"/>
  <c r="AF16" i="4"/>
  <c r="AF68" i="4" s="1"/>
  <c r="AF185" i="4"/>
  <c r="AF189" i="4" s="1"/>
  <c r="AF17" i="4"/>
  <c r="AF97" i="4"/>
  <c r="AF107" i="4"/>
  <c r="AF121" i="4" s="1"/>
  <c r="AF317" i="5"/>
  <c r="AF110" i="4"/>
  <c r="AF124" i="4" s="1"/>
  <c r="AG7" i="4"/>
  <c r="AG6" i="4"/>
  <c r="AF103" i="4"/>
  <c r="AF117" i="4" s="1"/>
  <c r="AF90" i="4"/>
  <c r="AE196" i="5"/>
  <c r="AE129" i="4"/>
  <c r="AE95" i="6"/>
  <c r="AF170" i="4"/>
  <c r="AF30" i="6"/>
  <c r="AE197" i="4"/>
  <c r="AE81" i="4"/>
  <c r="AE82" i="4" s="1"/>
  <c r="AE48" i="6"/>
  <c r="AE17" i="6"/>
  <c r="AF98" i="4"/>
  <c r="AD196" i="4"/>
  <c r="AD133" i="4"/>
  <c r="AD134" i="4" s="1"/>
  <c r="AD76" i="4"/>
  <c r="AD77" i="4" s="1"/>
  <c r="AD47" i="6"/>
  <c r="AD16" i="6"/>
  <c r="AE112" i="6"/>
  <c r="AF96" i="4"/>
  <c r="AF102" i="4"/>
  <c r="AF152" i="4"/>
  <c r="AF154" i="4" s="1"/>
  <c r="AG150" i="4" s="1"/>
  <c r="AF106" i="4"/>
  <c r="AF120" i="4" s="1"/>
  <c r="AE163" i="4"/>
  <c r="AE198" i="4"/>
  <c r="AE244" i="5" l="1"/>
  <c r="AF240" i="5" s="1"/>
  <c r="AF262" i="5"/>
  <c r="AF280" i="5" s="1"/>
  <c r="AE248" i="5"/>
  <c r="AE249" i="5" s="1"/>
  <c r="AE194" i="5" s="1"/>
  <c r="AE94" i="6" s="1"/>
  <c r="AE36" i="6"/>
  <c r="AR10" i="6"/>
  <c r="AF21" i="4"/>
  <c r="AF50" i="4" s="1"/>
  <c r="AF51" i="4" s="1"/>
  <c r="J65" i="14"/>
  <c r="D66" i="14"/>
  <c r="E66" i="14"/>
  <c r="G66" i="14" s="1"/>
  <c r="AR12" i="6"/>
  <c r="AS7" i="6"/>
  <c r="AR11" i="6"/>
  <c r="AH6" i="13"/>
  <c r="AH9" i="13" s="1"/>
  <c r="AH7" i="13"/>
  <c r="AF146" i="4"/>
  <c r="AF147" i="4" s="1"/>
  <c r="AG144" i="4" s="1"/>
  <c r="AF61" i="4"/>
  <c r="AF66" i="4" s="1"/>
  <c r="AF69" i="4" s="1"/>
  <c r="AE53" i="4"/>
  <c r="AD49" i="6"/>
  <c r="AF99" i="4"/>
  <c r="AF18" i="13" s="1"/>
  <c r="AF81" i="5"/>
  <c r="AF24" i="5"/>
  <c r="AF18" i="5"/>
  <c r="AF96" i="6"/>
  <c r="AF184" i="4"/>
  <c r="AF187" i="4" s="1"/>
  <c r="AG183" i="4" s="1"/>
  <c r="AF242" i="5"/>
  <c r="AE168" i="4"/>
  <c r="AE132" i="4"/>
  <c r="AS12" i="6"/>
  <c r="AE163" i="5"/>
  <c r="AS11" i="6"/>
  <c r="AG141" i="4"/>
  <c r="AG27" i="4"/>
  <c r="AG49" i="4"/>
  <c r="AF40" i="4"/>
  <c r="AF41" i="4" s="1"/>
  <c r="AF42" i="4" s="1"/>
  <c r="AF36" i="4"/>
  <c r="AF37" i="4" s="1"/>
  <c r="AF38" i="4" s="1"/>
  <c r="AG122" i="5"/>
  <c r="AG7" i="5"/>
  <c r="AG6" i="5"/>
  <c r="AG9" i="5" s="1"/>
  <c r="AG109" i="5" s="1"/>
  <c r="AF98" i="6"/>
  <c r="AF50" i="6"/>
  <c r="AF250" i="5"/>
  <c r="AF247" i="5"/>
  <c r="AF52" i="13" s="1"/>
  <c r="AD78" i="4"/>
  <c r="AD18" i="6" s="1"/>
  <c r="AD67" i="6"/>
  <c r="AF116" i="4"/>
  <c r="AF126" i="4" s="1"/>
  <c r="AF19" i="13" s="1"/>
  <c r="AF112" i="4"/>
  <c r="AG64" i="4"/>
  <c r="AG65" i="4" s="1"/>
  <c r="AG26" i="4"/>
  <c r="AG31" i="4"/>
  <c r="AG32" i="4" s="1"/>
  <c r="AG9" i="4"/>
  <c r="AT7" i="6"/>
  <c r="AT6" i="6"/>
  <c r="AT9" i="6" s="1"/>
  <c r="AU8" i="6" s="1"/>
  <c r="AF23" i="5"/>
  <c r="AS10" i="6"/>
  <c r="AE83" i="4"/>
  <c r="AE19" i="6" s="1"/>
  <c r="AE74" i="6"/>
  <c r="AE196" i="4"/>
  <c r="AE133" i="4"/>
  <c r="AE76" i="4"/>
  <c r="AE77" i="4" s="1"/>
  <c r="AE47" i="6"/>
  <c r="AE49" i="6" s="1"/>
  <c r="AE51" i="6" s="1"/>
  <c r="AE16" i="6"/>
  <c r="AF169" i="5"/>
  <c r="AF281" i="5" l="1"/>
  <c r="AF282" i="5" s="1"/>
  <c r="AG279" i="5" s="1"/>
  <c r="AF112" i="6"/>
  <c r="AF70" i="13"/>
  <c r="H66" i="14"/>
  <c r="I66" i="14"/>
  <c r="C67" i="14"/>
  <c r="F66" i="14"/>
  <c r="AF162" i="4"/>
  <c r="AF163" i="4" s="1"/>
  <c r="AI8" i="13"/>
  <c r="AH12" i="13"/>
  <c r="AH11" i="13"/>
  <c r="AH10" i="13"/>
  <c r="AF241" i="5"/>
  <c r="AF50" i="13" s="1"/>
  <c r="AF44" i="4"/>
  <c r="AF45" i="4" s="1"/>
  <c r="AF54" i="4" s="1"/>
  <c r="AF17" i="13" s="1"/>
  <c r="AF20" i="13" s="1"/>
  <c r="AD20" i="6"/>
  <c r="AD51" i="6"/>
  <c r="AF25" i="5"/>
  <c r="AF26" i="5" s="1"/>
  <c r="AF34" i="5" s="1"/>
  <c r="AF35" i="5" s="1"/>
  <c r="AF63" i="5" s="1"/>
  <c r="AG243" i="5"/>
  <c r="AG250" i="5" s="1"/>
  <c r="AG17" i="5"/>
  <c r="AG16" i="5"/>
  <c r="AG23" i="5" s="1"/>
  <c r="AF266" i="5"/>
  <c r="AF253" i="5"/>
  <c r="AF197" i="4"/>
  <c r="AF81" i="4"/>
  <c r="AF82" i="4" s="1"/>
  <c r="AF48" i="6"/>
  <c r="AF17" i="6"/>
  <c r="AG139" i="5"/>
  <c r="AT10" i="6"/>
  <c r="AT12" i="6"/>
  <c r="AG170" i="4"/>
  <c r="AG96" i="6" s="1"/>
  <c r="AG30" i="6"/>
  <c r="AG237" i="5"/>
  <c r="AG164" i="5"/>
  <c r="AG130" i="5"/>
  <c r="AG203" i="5" s="1"/>
  <c r="AG202" i="5"/>
  <c r="AG40" i="5"/>
  <c r="AH8" i="5"/>
  <c r="AH21" i="5" s="1"/>
  <c r="AG10" i="5"/>
  <c r="AG317" i="5"/>
  <c r="AT11" i="6"/>
  <c r="AF196" i="5"/>
  <c r="AF129" i="4"/>
  <c r="AF95" i="6"/>
  <c r="AG12" i="5"/>
  <c r="AG330" i="5"/>
  <c r="AU7" i="6"/>
  <c r="AU6" i="6"/>
  <c r="AU9" i="6" s="1"/>
  <c r="AE78" i="4"/>
  <c r="AE18" i="6" s="1"/>
  <c r="AE20" i="6" s="1"/>
  <c r="AE67" i="6"/>
  <c r="AG72" i="4"/>
  <c r="AG73" i="4"/>
  <c r="AG18" i="4"/>
  <c r="AG19" i="4" s="1"/>
  <c r="AH8" i="4"/>
  <c r="AG186" i="4"/>
  <c r="AG10" i="4"/>
  <c r="AG97" i="4" s="1"/>
  <c r="AG177" i="4"/>
  <c r="AG153" i="4"/>
  <c r="AG48" i="4"/>
  <c r="AG35" i="4"/>
  <c r="AG11" i="4"/>
  <c r="AG110" i="4" s="1"/>
  <c r="AG124" i="4" s="1"/>
  <c r="AG12" i="4"/>
  <c r="AG11" i="5"/>
  <c r="AE134" i="4"/>
  <c r="AG262" i="5" l="1"/>
  <c r="AG280" i="5" s="1"/>
  <c r="AF244" i="5"/>
  <c r="AG240" i="5" s="1"/>
  <c r="AG242" i="5" s="1"/>
  <c r="AF198" i="4"/>
  <c r="AF248" i="5"/>
  <c r="AF249" i="5" s="1"/>
  <c r="AF194" i="5" s="1"/>
  <c r="AF94" i="6" s="1"/>
  <c r="AF36" i="6"/>
  <c r="J66" i="14"/>
  <c r="D67" i="14"/>
  <c r="E67" i="14"/>
  <c r="G67" i="14" s="1"/>
  <c r="AG108" i="4"/>
  <c r="AG122" i="4" s="1"/>
  <c r="AG93" i="4"/>
  <c r="AG96" i="4"/>
  <c r="AG94" i="4"/>
  <c r="AG98" i="4"/>
  <c r="AG89" i="4"/>
  <c r="AG105" i="4"/>
  <c r="AG119" i="4" s="1"/>
  <c r="AG103" i="4"/>
  <c r="AG117" i="4" s="1"/>
  <c r="AG91" i="4"/>
  <c r="AF53" i="4"/>
  <c r="AI6" i="13"/>
  <c r="AI7" i="13"/>
  <c r="AG247" i="5"/>
  <c r="AG52" i="13" s="1"/>
  <c r="AV8" i="6"/>
  <c r="AU12" i="6"/>
  <c r="AU11" i="6"/>
  <c r="AU10" i="6"/>
  <c r="AG92" i="4"/>
  <c r="AG106" i="4"/>
  <c r="AG120" i="4" s="1"/>
  <c r="AG169" i="5"/>
  <c r="AG81" i="5"/>
  <c r="AG24" i="5"/>
  <c r="AG25" i="5" s="1"/>
  <c r="AG26" i="5" s="1"/>
  <c r="AG18" i="5"/>
  <c r="AG16" i="4"/>
  <c r="AG68" i="4" s="1"/>
  <c r="AG185" i="4"/>
  <c r="AG189" i="4" s="1"/>
  <c r="AG17" i="4"/>
  <c r="AG158" i="4"/>
  <c r="AG160" i="4" s="1"/>
  <c r="AH157" i="4" s="1"/>
  <c r="AG151" i="4"/>
  <c r="AG145" i="4"/>
  <c r="AG58" i="4"/>
  <c r="AG60" i="4"/>
  <c r="AG59" i="4"/>
  <c r="AG104" i="4"/>
  <c r="AG118" i="4" s="1"/>
  <c r="AG90" i="4"/>
  <c r="AF196" i="4"/>
  <c r="AF133" i="4"/>
  <c r="AF76" i="4"/>
  <c r="AF77" i="4" s="1"/>
  <c r="AF47" i="6"/>
  <c r="AF49" i="6" s="1"/>
  <c r="AF16" i="6"/>
  <c r="AF168" i="4"/>
  <c r="AF132" i="4"/>
  <c r="AG107" i="4"/>
  <c r="AG121" i="4" s="1"/>
  <c r="AG102" i="4"/>
  <c r="AG111" i="4"/>
  <c r="AG125" i="4" s="1"/>
  <c r="AH7" i="4"/>
  <c r="AH6" i="4"/>
  <c r="AH9" i="4" s="1"/>
  <c r="AG95" i="4"/>
  <c r="AG184" i="4"/>
  <c r="AG109" i="4"/>
  <c r="AG123" i="4" s="1"/>
  <c r="AG266" i="5"/>
  <c r="AG253" i="5"/>
  <c r="AF83" i="4"/>
  <c r="AF19" i="6" s="1"/>
  <c r="AF74" i="6"/>
  <c r="AF163" i="5"/>
  <c r="AH122" i="5"/>
  <c r="AH7" i="5"/>
  <c r="AH6" i="5"/>
  <c r="AG281" i="5" l="1"/>
  <c r="AG282" i="5" s="1"/>
  <c r="AH279" i="5" s="1"/>
  <c r="AG112" i="6"/>
  <c r="AG70" i="13"/>
  <c r="AG248" i="5"/>
  <c r="AG249" i="5" s="1"/>
  <c r="AG194" i="5" s="1"/>
  <c r="AG94" i="6" s="1"/>
  <c r="AG36" i="6"/>
  <c r="H67" i="14"/>
  <c r="I67" i="14"/>
  <c r="C68" i="14"/>
  <c r="F67" i="14"/>
  <c r="AG21" i="4"/>
  <c r="AG50" i="4" s="1"/>
  <c r="AG51" i="4" s="1"/>
  <c r="AI9" i="13"/>
  <c r="AG99" i="4"/>
  <c r="AG18" i="13" s="1"/>
  <c r="AF51" i="6"/>
  <c r="AF134" i="4"/>
  <c r="AG187" i="4"/>
  <c r="AH183" i="4" s="1"/>
  <c r="AH73" i="4"/>
  <c r="AH72" i="4"/>
  <c r="AH18" i="4"/>
  <c r="AH19" i="4" s="1"/>
  <c r="AI8" i="4"/>
  <c r="AH35" i="4"/>
  <c r="AH10" i="4"/>
  <c r="AH98" i="4" s="1"/>
  <c r="AH12" i="4"/>
  <c r="AH158" i="4" s="1"/>
  <c r="AH177" i="4"/>
  <c r="AH11" i="4"/>
  <c r="AH105" i="4" s="1"/>
  <c r="AH119" i="4" s="1"/>
  <c r="AH153" i="4"/>
  <c r="AH186" i="4"/>
  <c r="AH48" i="4"/>
  <c r="AH141" i="4"/>
  <c r="AH49" i="4"/>
  <c r="AH27" i="4"/>
  <c r="AH159" i="4"/>
  <c r="AG61" i="4"/>
  <c r="AG66" i="4" s="1"/>
  <c r="AG69" i="4" s="1"/>
  <c r="AF78" i="4"/>
  <c r="AF18" i="6" s="1"/>
  <c r="AF20" i="6" s="1"/>
  <c r="AF67" i="6"/>
  <c r="AG40" i="4"/>
  <c r="AG41" i="4" s="1"/>
  <c r="AG42" i="4" s="1"/>
  <c r="AG36" i="4"/>
  <c r="AG37" i="4" s="1"/>
  <c r="AG38" i="4" s="1"/>
  <c r="AG146" i="4"/>
  <c r="AG152" i="4"/>
  <c r="AG154" i="4" s="1"/>
  <c r="AH150" i="4" s="1"/>
  <c r="AG34" i="5"/>
  <c r="AG35" i="5" s="1"/>
  <c r="AG63" i="5" s="1"/>
  <c r="AG98" i="6"/>
  <c r="AG50" i="6"/>
  <c r="AH317" i="5"/>
  <c r="AH64" i="4"/>
  <c r="AH65" i="4" s="1"/>
  <c r="AH31" i="4"/>
  <c r="AH32" i="4" s="1"/>
  <c r="AH26" i="4"/>
  <c r="AV7" i="6"/>
  <c r="AV6" i="6"/>
  <c r="AV9" i="6" s="1"/>
  <c r="AH9" i="5"/>
  <c r="AH109" i="5" s="1"/>
  <c r="AH170" i="4"/>
  <c r="AH96" i="6" s="1"/>
  <c r="AH30" i="6"/>
  <c r="AG112" i="4"/>
  <c r="AG116" i="4"/>
  <c r="AG126" i="4" s="1"/>
  <c r="AG19" i="13" s="1"/>
  <c r="J67" i="14" l="1"/>
  <c r="D68" i="14"/>
  <c r="E68" i="14"/>
  <c r="G68" i="14" s="1"/>
  <c r="AH95" i="4"/>
  <c r="AH93" i="4"/>
  <c r="AH91" i="4"/>
  <c r="AH94" i="4"/>
  <c r="AH89" i="4"/>
  <c r="AH96" i="4"/>
  <c r="AH92" i="4"/>
  <c r="AH90" i="4"/>
  <c r="AH106" i="4"/>
  <c r="AH120" i="4" s="1"/>
  <c r="AH111" i="4"/>
  <c r="AH125" i="4" s="1"/>
  <c r="AJ8" i="13"/>
  <c r="AI12" i="13"/>
  <c r="AI11" i="13"/>
  <c r="AI10" i="13"/>
  <c r="AG241" i="5"/>
  <c r="AH160" i="4"/>
  <c r="AI157" i="4" s="1"/>
  <c r="AI159" i="4" s="1"/>
  <c r="AH145" i="4"/>
  <c r="AG162" i="4"/>
  <c r="AG163" i="4" s="1"/>
  <c r="AH59" i="4"/>
  <c r="AH184" i="4"/>
  <c r="AW8" i="6"/>
  <c r="AV10" i="6"/>
  <c r="AV12" i="6"/>
  <c r="AV11" i="6"/>
  <c r="AG197" i="4"/>
  <c r="AG81" i="4"/>
  <c r="AG82" i="4" s="1"/>
  <c r="AG48" i="6"/>
  <c r="AG17" i="6"/>
  <c r="AG44" i="4"/>
  <c r="AH151" i="4"/>
  <c r="AH107" i="4"/>
  <c r="AH121" i="4" s="1"/>
  <c r="AH108" i="4"/>
  <c r="AH122" i="4" s="1"/>
  <c r="AG147" i="4"/>
  <c r="AH144" i="4" s="1"/>
  <c r="AH103" i="4"/>
  <c r="AH117" i="4" s="1"/>
  <c r="AI6" i="4"/>
  <c r="AI7" i="4"/>
  <c r="AH16" i="4"/>
  <c r="AH68" i="4" s="1"/>
  <c r="AH185" i="4"/>
  <c r="AH189" i="4" s="1"/>
  <c r="AH17" i="4"/>
  <c r="AH104" i="4"/>
  <c r="AH118" i="4" s="1"/>
  <c r="AH102" i="4"/>
  <c r="AH110" i="4"/>
  <c r="AH124" i="4" s="1"/>
  <c r="AG196" i="5"/>
  <c r="AG129" i="4"/>
  <c r="AG95" i="6"/>
  <c r="AH97" i="4"/>
  <c r="AH109" i="4"/>
  <c r="AH123" i="4" s="1"/>
  <c r="AH58" i="4"/>
  <c r="AH164" i="5"/>
  <c r="AH130" i="5"/>
  <c r="AH203" i="5" s="1"/>
  <c r="AH202" i="5"/>
  <c r="AI8" i="5"/>
  <c r="AI21" i="5" s="1"/>
  <c r="AH40" i="5"/>
  <c r="AH243" i="5"/>
  <c r="AH139" i="5"/>
  <c r="AH16" i="5"/>
  <c r="AH17" i="5"/>
  <c r="AH237" i="5"/>
  <c r="AH12" i="5"/>
  <c r="AH330" i="5"/>
  <c r="AH11" i="5"/>
  <c r="AH10" i="5"/>
  <c r="AH60" i="4"/>
  <c r="AH262" i="5" l="1"/>
  <c r="AH280" i="5" s="1"/>
  <c r="AH99" i="4"/>
  <c r="AH18" i="13" s="1"/>
  <c r="H68" i="14"/>
  <c r="I68" i="14"/>
  <c r="C69" i="14"/>
  <c r="F68" i="14"/>
  <c r="AG244" i="5"/>
  <c r="AH240" i="5" s="1"/>
  <c r="AH242" i="5" s="1"/>
  <c r="AG50" i="13"/>
  <c r="AG198" i="4"/>
  <c r="AJ7" i="13"/>
  <c r="AJ6" i="13"/>
  <c r="AJ9" i="13" s="1"/>
  <c r="AH241" i="5"/>
  <c r="AH50" i="13" s="1"/>
  <c r="AH61" i="4"/>
  <c r="AH66" i="4" s="1"/>
  <c r="AH69" i="4" s="1"/>
  <c r="AG163" i="5"/>
  <c r="AW7" i="6"/>
  <c r="AW6" i="6"/>
  <c r="AW9" i="6" s="1"/>
  <c r="AG83" i="4"/>
  <c r="AG19" i="6" s="1"/>
  <c r="AG74" i="6"/>
  <c r="AH146" i="4"/>
  <c r="AH147" i="4" s="1"/>
  <c r="AI144" i="4" s="1"/>
  <c r="AH169" i="5"/>
  <c r="AI26" i="4"/>
  <c r="AI31" i="4"/>
  <c r="AI32" i="4" s="1"/>
  <c r="AI64" i="4"/>
  <c r="AI65" i="4" s="1"/>
  <c r="AH21" i="4"/>
  <c r="AH50" i="4" s="1"/>
  <c r="AH81" i="5"/>
  <c r="AH24" i="5"/>
  <c r="AH18" i="5"/>
  <c r="AH23" i="5"/>
  <c r="AH40" i="4"/>
  <c r="AH41" i="4" s="1"/>
  <c r="AH42" i="4" s="1"/>
  <c r="AH36" i="4"/>
  <c r="AH37" i="4" s="1"/>
  <c r="AH38" i="4" s="1"/>
  <c r="AI9" i="4"/>
  <c r="AH112" i="4"/>
  <c r="AH116" i="4"/>
  <c r="AH126" i="4" s="1"/>
  <c r="AH19" i="13" s="1"/>
  <c r="AG168" i="4"/>
  <c r="AG132" i="4"/>
  <c r="AH98" i="6"/>
  <c r="AH50" i="6"/>
  <c r="AH250" i="5"/>
  <c r="AH247" i="5"/>
  <c r="AH52" i="13" s="1"/>
  <c r="AG45" i="4"/>
  <c r="AG54" i="4" s="1"/>
  <c r="AG17" i="13" s="1"/>
  <c r="AG20" i="13" s="1"/>
  <c r="AG53" i="4"/>
  <c r="AH152" i="4"/>
  <c r="AH154" i="4" s="1"/>
  <c r="AI150" i="4" s="1"/>
  <c r="AI122" i="5"/>
  <c r="AI6" i="5"/>
  <c r="AI7" i="5"/>
  <c r="AI141" i="4"/>
  <c r="AI27" i="4"/>
  <c r="AI49" i="4"/>
  <c r="AH187" i="4"/>
  <c r="AI183" i="4" s="1"/>
  <c r="J68" i="14" l="1"/>
  <c r="D69" i="14"/>
  <c r="E69" i="14"/>
  <c r="G69" i="14" s="1"/>
  <c r="AH281" i="5"/>
  <c r="AH282" i="5" s="1"/>
  <c r="AI279" i="5" s="1"/>
  <c r="AH70" i="13"/>
  <c r="AJ11" i="13"/>
  <c r="AJ10" i="13"/>
  <c r="AH244" i="5"/>
  <c r="AI240" i="5" s="1"/>
  <c r="AK8" i="13"/>
  <c r="AJ12" i="13"/>
  <c r="AH25" i="5"/>
  <c r="AH26" i="5" s="1"/>
  <c r="AH34" i="5" s="1"/>
  <c r="AH35" i="5" s="1"/>
  <c r="AH63" i="5" s="1"/>
  <c r="AX8" i="6"/>
  <c r="AW12" i="6"/>
  <c r="AW11" i="6"/>
  <c r="AW10" i="6"/>
  <c r="AI170" i="4"/>
  <c r="AI96" i="6" s="1"/>
  <c r="AI30" i="6"/>
  <c r="AI73" i="4"/>
  <c r="AI72" i="4"/>
  <c r="AJ8" i="4"/>
  <c r="AI18" i="4"/>
  <c r="AI19" i="4" s="1"/>
  <c r="AI10" i="4"/>
  <c r="AI97" i="4" s="1"/>
  <c r="AI177" i="4"/>
  <c r="AI153" i="4"/>
  <c r="AI11" i="4"/>
  <c r="AI110" i="4" s="1"/>
  <c r="AI124" i="4" s="1"/>
  <c r="AI186" i="4"/>
  <c r="AI35" i="4"/>
  <c r="AI48" i="4"/>
  <c r="AI12" i="4"/>
  <c r="AH51" i="4"/>
  <c r="AH197" i="4"/>
  <c r="AH81" i="4"/>
  <c r="AH82" i="4" s="1"/>
  <c r="AH48" i="6"/>
  <c r="AH17" i="6"/>
  <c r="AH266" i="5"/>
  <c r="AH253" i="5"/>
  <c r="AH44" i="4"/>
  <c r="AH45" i="4" s="1"/>
  <c r="AI317" i="5"/>
  <c r="AH196" i="5"/>
  <c r="AH129" i="4"/>
  <c r="AH95" i="6"/>
  <c r="AG196" i="4"/>
  <c r="AG133" i="4"/>
  <c r="AG134" i="4" s="1"/>
  <c r="AG76" i="4"/>
  <c r="AG77" i="4" s="1"/>
  <c r="AG16" i="6"/>
  <c r="AG47" i="6"/>
  <c r="AG49" i="6" s="1"/>
  <c r="AG51" i="6" s="1"/>
  <c r="AI9" i="5"/>
  <c r="AI109" i="5" s="1"/>
  <c r="AH112" i="6"/>
  <c r="AH162" i="4"/>
  <c r="AH248" i="5" l="1"/>
  <c r="AH249" i="5" s="1"/>
  <c r="AH194" i="5" s="1"/>
  <c r="AH94" i="6" s="1"/>
  <c r="AH36" i="6"/>
  <c r="I69" i="14"/>
  <c r="H69" i="14"/>
  <c r="C70" i="14"/>
  <c r="F69" i="14"/>
  <c r="AI95" i="4"/>
  <c r="AI96" i="4"/>
  <c r="AI89" i="4"/>
  <c r="AI109" i="4"/>
  <c r="AI123" i="4" s="1"/>
  <c r="AI105" i="4"/>
  <c r="AI119" i="4" s="1"/>
  <c r="AI98" i="4"/>
  <c r="AI108" i="4"/>
  <c r="AI122" i="4" s="1"/>
  <c r="AI92" i="4"/>
  <c r="AI94" i="4"/>
  <c r="AI90" i="4"/>
  <c r="AI106" i="4"/>
  <c r="AI120" i="4" s="1"/>
  <c r="AI93" i="4"/>
  <c r="AI102" i="4"/>
  <c r="AI116" i="4" s="1"/>
  <c r="AI91" i="4"/>
  <c r="AK6" i="13"/>
  <c r="AK9" i="13" s="1"/>
  <c r="AK12" i="13" s="1"/>
  <c r="AK7" i="13"/>
  <c r="AJ6" i="4"/>
  <c r="AJ7" i="4"/>
  <c r="AH198" i="4"/>
  <c r="AH163" i="4"/>
  <c r="AH168" i="4"/>
  <c r="AH132" i="4"/>
  <c r="AI184" i="4"/>
  <c r="AI104" i="4"/>
  <c r="AI118" i="4" s="1"/>
  <c r="AI164" i="5"/>
  <c r="AI130" i="5"/>
  <c r="AI203" i="5" s="1"/>
  <c r="AI202" i="5"/>
  <c r="AI40" i="5"/>
  <c r="AJ8" i="5"/>
  <c r="AJ21" i="5" s="1"/>
  <c r="AI11" i="5"/>
  <c r="AI237" i="5"/>
  <c r="AI17" i="5"/>
  <c r="AI16" i="5"/>
  <c r="AI330" i="5"/>
  <c r="AI10" i="5"/>
  <c r="AI139" i="5"/>
  <c r="AI243" i="5"/>
  <c r="AI12" i="5"/>
  <c r="AH83" i="4"/>
  <c r="AH19" i="6" s="1"/>
  <c r="AH74" i="6"/>
  <c r="AI107" i="4"/>
  <c r="AI121" i="4" s="1"/>
  <c r="AI103" i="4"/>
  <c r="AI117" i="4" s="1"/>
  <c r="AX6" i="6"/>
  <c r="AX9" i="6" s="1"/>
  <c r="AX7" i="6"/>
  <c r="AI16" i="4"/>
  <c r="AI68" i="4" s="1"/>
  <c r="AI185" i="4"/>
  <c r="AI189" i="4" s="1"/>
  <c r="AI17" i="4"/>
  <c r="AI158" i="4"/>
  <c r="AI160" i="4" s="1"/>
  <c r="AJ157" i="4" s="1"/>
  <c r="AI151" i="4"/>
  <c r="AI59" i="4"/>
  <c r="AI60" i="4"/>
  <c r="AI58" i="4"/>
  <c r="AI145" i="4"/>
  <c r="AH54" i="4"/>
  <c r="AH17" i="13" s="1"/>
  <c r="AH20" i="13" s="1"/>
  <c r="AI111" i="4"/>
  <c r="AI125" i="4" s="1"/>
  <c r="AH53" i="4"/>
  <c r="AG78" i="4"/>
  <c r="AG18" i="6" s="1"/>
  <c r="AG20" i="6" s="1"/>
  <c r="AG67" i="6"/>
  <c r="AI262" i="5" l="1"/>
  <c r="AI280" i="5" s="1"/>
  <c r="J69" i="14"/>
  <c r="D70" i="14"/>
  <c r="E70" i="14"/>
  <c r="G70" i="14" s="1"/>
  <c r="AI99" i="4"/>
  <c r="AI18" i="13" s="1"/>
  <c r="AI21" i="4"/>
  <c r="AI50" i="4" s="1"/>
  <c r="AI51" i="4" s="1"/>
  <c r="AK10" i="13"/>
  <c r="AL8" i="13"/>
  <c r="AK11" i="13"/>
  <c r="AI61" i="4"/>
  <c r="AI66" i="4" s="1"/>
  <c r="AI69" i="4" s="1"/>
  <c r="AY8" i="6"/>
  <c r="AX11" i="6"/>
  <c r="AX10" i="6"/>
  <c r="AX12" i="6"/>
  <c r="AI187" i="4"/>
  <c r="AJ183" i="4" s="1"/>
  <c r="AJ64" i="4"/>
  <c r="AJ65" i="4" s="1"/>
  <c r="AJ31" i="4"/>
  <c r="AJ32" i="4" s="1"/>
  <c r="AJ26" i="4"/>
  <c r="AJ9" i="4"/>
  <c r="AI146" i="4"/>
  <c r="AI81" i="5"/>
  <c r="AI18" i="5"/>
  <c r="AI24" i="5"/>
  <c r="AI23" i="5"/>
  <c r="AJ122" i="5"/>
  <c r="AJ6" i="5"/>
  <c r="AJ9" i="5" s="1"/>
  <c r="AJ7" i="5"/>
  <c r="AI112" i="4"/>
  <c r="AJ159" i="4"/>
  <c r="AI36" i="4"/>
  <c r="AI37" i="4" s="1"/>
  <c r="AI38" i="4" s="1"/>
  <c r="AI40" i="4"/>
  <c r="AI41" i="4" s="1"/>
  <c r="AI42" i="4" s="1"/>
  <c r="AI126" i="4"/>
  <c r="AI19" i="13" s="1"/>
  <c r="AI152" i="4"/>
  <c r="AI154" i="4" s="1"/>
  <c r="AJ150" i="4" s="1"/>
  <c r="AI50" i="6"/>
  <c r="AI98" i="6"/>
  <c r="AH163" i="5"/>
  <c r="AI169" i="5"/>
  <c r="AI242" i="5"/>
  <c r="AJ141" i="4"/>
  <c r="AJ49" i="4"/>
  <c r="AJ27" i="4"/>
  <c r="AH196" i="4"/>
  <c r="AH133" i="4"/>
  <c r="AH134" i="4" s="1"/>
  <c r="AH76" i="4"/>
  <c r="AH77" i="4" s="1"/>
  <c r="AH16" i="6"/>
  <c r="AH47" i="6"/>
  <c r="AH49" i="6" s="1"/>
  <c r="AH51" i="6" s="1"/>
  <c r="AI247" i="5"/>
  <c r="AI52" i="13" s="1"/>
  <c r="AI250" i="5"/>
  <c r="AJ243" i="5" l="1"/>
  <c r="AJ250" i="5" s="1"/>
  <c r="AJ109" i="5"/>
  <c r="AJ202" i="5" s="1"/>
  <c r="I70" i="14"/>
  <c r="H70" i="14"/>
  <c r="C71" i="14"/>
  <c r="F70" i="14"/>
  <c r="AI281" i="5"/>
  <c r="AI282" i="5" s="1"/>
  <c r="AJ279" i="5" s="1"/>
  <c r="AI70" i="13"/>
  <c r="AI241" i="5"/>
  <c r="AI50" i="13" s="1"/>
  <c r="AL6" i="13"/>
  <c r="AL9" i="13" s="1"/>
  <c r="AL7" i="13"/>
  <c r="AI162" i="4"/>
  <c r="AI198" i="4" s="1"/>
  <c r="AI25" i="5"/>
  <c r="AI26" i="5" s="1"/>
  <c r="AI34" i="5" s="1"/>
  <c r="AI35" i="5" s="1"/>
  <c r="AI63" i="5" s="1"/>
  <c r="AJ139" i="5"/>
  <c r="AJ237" i="5"/>
  <c r="AJ16" i="5"/>
  <c r="AJ24" i="5" s="1"/>
  <c r="AJ164" i="5"/>
  <c r="AJ130" i="5"/>
  <c r="AJ203" i="5" s="1"/>
  <c r="AK8" i="5"/>
  <c r="AK21" i="5" s="1"/>
  <c r="AJ40" i="5"/>
  <c r="AJ330" i="5"/>
  <c r="AJ73" i="4"/>
  <c r="AJ72" i="4"/>
  <c r="AK8" i="4"/>
  <c r="AJ18" i="4"/>
  <c r="AJ19" i="4" s="1"/>
  <c r="AJ12" i="4"/>
  <c r="AJ35" i="4"/>
  <c r="AJ177" i="4"/>
  <c r="AJ153" i="4"/>
  <c r="AJ186" i="4"/>
  <c r="AJ48" i="4"/>
  <c r="AJ11" i="4"/>
  <c r="AJ102" i="4" s="1"/>
  <c r="AJ10" i="4"/>
  <c r="AJ95" i="4" s="1"/>
  <c r="AJ170" i="4"/>
  <c r="AJ96" i="6" s="1"/>
  <c r="AJ30" i="6"/>
  <c r="AJ317" i="5"/>
  <c r="AJ10" i="5"/>
  <c r="AJ17" i="5"/>
  <c r="AH78" i="4"/>
  <c r="AH18" i="6" s="1"/>
  <c r="AH20" i="6" s="1"/>
  <c r="AH67" i="6"/>
  <c r="AI147" i="4"/>
  <c r="AJ144" i="4" s="1"/>
  <c r="AI196" i="5"/>
  <c r="AI129" i="4"/>
  <c r="AI95" i="6"/>
  <c r="AJ11" i="5"/>
  <c r="AI266" i="5"/>
  <c r="AI253" i="5"/>
  <c r="AI197" i="4"/>
  <c r="AI81" i="4"/>
  <c r="AI82" i="4" s="1"/>
  <c r="AI48" i="6"/>
  <c r="AI17" i="6"/>
  <c r="AI112" i="6"/>
  <c r="AI44" i="4"/>
  <c r="AJ12" i="5"/>
  <c r="AY6" i="6"/>
  <c r="AY9" i="6" s="1"/>
  <c r="AY7" i="6"/>
  <c r="AJ262" i="5" l="1"/>
  <c r="AJ280" i="5" s="1"/>
  <c r="AJ112" i="6" s="1"/>
  <c r="AJ247" i="5"/>
  <c r="AJ52" i="13" s="1"/>
  <c r="AI248" i="5"/>
  <c r="AI249" i="5" s="1"/>
  <c r="AI194" i="5" s="1"/>
  <c r="AI94" i="6" s="1"/>
  <c r="AI36" i="6"/>
  <c r="J70" i="14"/>
  <c r="D71" i="14"/>
  <c r="E71" i="14"/>
  <c r="G71" i="14" s="1"/>
  <c r="AJ90" i="4"/>
  <c r="AJ94" i="4"/>
  <c r="AJ89" i="4"/>
  <c r="AJ97" i="4"/>
  <c r="AJ93" i="4"/>
  <c r="AJ96" i="4"/>
  <c r="AJ91" i="4"/>
  <c r="AI244" i="5"/>
  <c r="AJ240" i="5" s="1"/>
  <c r="AJ242" i="5" s="1"/>
  <c r="AJ92" i="4"/>
  <c r="AI163" i="4"/>
  <c r="AJ98" i="4"/>
  <c r="AJ81" i="5"/>
  <c r="AL12" i="13"/>
  <c r="AL11" i="13"/>
  <c r="AL10" i="13"/>
  <c r="AM8" i="13"/>
  <c r="AJ18" i="5"/>
  <c r="AJ23" i="5"/>
  <c r="AJ25" i="5" s="1"/>
  <c r="AJ26" i="5" s="1"/>
  <c r="AJ184" i="4"/>
  <c r="AZ8" i="6"/>
  <c r="AY10" i="6"/>
  <c r="AY11" i="6"/>
  <c r="AY12" i="6"/>
  <c r="AJ116" i="4"/>
  <c r="AJ107" i="4"/>
  <c r="AJ121" i="4" s="1"/>
  <c r="AJ104" i="4"/>
  <c r="AJ118" i="4" s="1"/>
  <c r="AJ16" i="4"/>
  <c r="AJ68" i="4" s="1"/>
  <c r="AJ185" i="4"/>
  <c r="AJ17" i="4"/>
  <c r="AJ59" i="4"/>
  <c r="AJ60" i="4"/>
  <c r="AJ158" i="4"/>
  <c r="AJ160" i="4" s="1"/>
  <c r="AK157" i="4" s="1"/>
  <c r="AJ145" i="4"/>
  <c r="AJ151" i="4"/>
  <c r="AJ58" i="4"/>
  <c r="AJ103" i="4"/>
  <c r="AJ117" i="4" s="1"/>
  <c r="AJ266" i="5"/>
  <c r="AJ253" i="5"/>
  <c r="AJ106" i="4"/>
  <c r="AJ120" i="4" s="1"/>
  <c r="AJ111" i="4"/>
  <c r="AJ125" i="4" s="1"/>
  <c r="AI163" i="5"/>
  <c r="AJ105" i="4"/>
  <c r="AJ119" i="4" s="1"/>
  <c r="AJ110" i="4"/>
  <c r="AJ124" i="4" s="1"/>
  <c r="AI83" i="4"/>
  <c r="AI19" i="6" s="1"/>
  <c r="AI74" i="6"/>
  <c r="AJ108" i="4"/>
  <c r="AJ122" i="4" s="1"/>
  <c r="AJ109" i="4"/>
  <c r="AJ123" i="4" s="1"/>
  <c r="AI45" i="4"/>
  <c r="AI54" i="4" s="1"/>
  <c r="AI17" i="13" s="1"/>
  <c r="AI20" i="13" s="1"/>
  <c r="AI53" i="4"/>
  <c r="AI168" i="4"/>
  <c r="AI132" i="4"/>
  <c r="AJ169" i="5"/>
  <c r="AK6" i="4"/>
  <c r="AK9" i="4" s="1"/>
  <c r="AK7" i="4"/>
  <c r="AK122" i="5"/>
  <c r="AK6" i="5"/>
  <c r="AK9" i="5" s="1"/>
  <c r="AK7" i="5"/>
  <c r="AJ281" i="5" l="1"/>
  <c r="AJ282" i="5" s="1"/>
  <c r="AK279" i="5" s="1"/>
  <c r="AJ70" i="13"/>
  <c r="AK17" i="5"/>
  <c r="AK109" i="5"/>
  <c r="AK202" i="5" s="1"/>
  <c r="AJ248" i="5"/>
  <c r="AJ249" i="5" s="1"/>
  <c r="AJ194" i="5" s="1"/>
  <c r="AJ36" i="6"/>
  <c r="H71" i="14"/>
  <c r="I71" i="14"/>
  <c r="C72" i="14"/>
  <c r="F71" i="14"/>
  <c r="AJ94" i="6"/>
  <c r="AJ99" i="4"/>
  <c r="AJ18" i="13" s="1"/>
  <c r="AJ61" i="4"/>
  <c r="AJ66" i="4" s="1"/>
  <c r="AJ69" i="4" s="1"/>
  <c r="AM6" i="13"/>
  <c r="AM9" i="13" s="1"/>
  <c r="AM7" i="13"/>
  <c r="AJ34" i="5"/>
  <c r="AJ35" i="5" s="1"/>
  <c r="AJ63" i="5" s="1"/>
  <c r="AK12" i="5"/>
  <c r="AJ163" i="5" s="1"/>
  <c r="AK16" i="5"/>
  <c r="AK23" i="5" s="1"/>
  <c r="AK139" i="5"/>
  <c r="AK243" i="5"/>
  <c r="AK247" i="5" s="1"/>
  <c r="AK52" i="13" s="1"/>
  <c r="AK11" i="5"/>
  <c r="AK10" i="5"/>
  <c r="AK73" i="4"/>
  <c r="AK72" i="4"/>
  <c r="AL8" i="4"/>
  <c r="AK18" i="4"/>
  <c r="AK19" i="4" s="1"/>
  <c r="AK12" i="4"/>
  <c r="AK58" i="4" s="1"/>
  <c r="AK153" i="4"/>
  <c r="AK48" i="4"/>
  <c r="AK11" i="4"/>
  <c r="AK103" i="4" s="1"/>
  <c r="AK117" i="4" s="1"/>
  <c r="AK35" i="4"/>
  <c r="AK10" i="4"/>
  <c r="AK95" i="4" s="1"/>
  <c r="AK186" i="4"/>
  <c r="AK177" i="4"/>
  <c r="AJ126" i="4"/>
  <c r="AJ19" i="13" s="1"/>
  <c r="AK237" i="5"/>
  <c r="AI196" i="4"/>
  <c r="AI133" i="4"/>
  <c r="AI134" i="4" s="1"/>
  <c r="AI76" i="4"/>
  <c r="AI77" i="4" s="1"/>
  <c r="AI47" i="6"/>
  <c r="AI49" i="6" s="1"/>
  <c r="AI51" i="6" s="1"/>
  <c r="AI16" i="6"/>
  <c r="AK159" i="4"/>
  <c r="AJ112" i="4"/>
  <c r="AK170" i="4"/>
  <c r="AK96" i="6" s="1"/>
  <c r="AK30" i="6"/>
  <c r="AK330" i="5"/>
  <c r="AK64" i="4"/>
  <c r="AK65" i="4" s="1"/>
  <c r="AK26" i="4"/>
  <c r="AK31" i="4"/>
  <c r="AK32" i="4" s="1"/>
  <c r="AJ146" i="4"/>
  <c r="AJ21" i="4"/>
  <c r="AJ50" i="4" s="1"/>
  <c r="AJ36" i="4"/>
  <c r="AJ37" i="4" s="1"/>
  <c r="AJ38" i="4" s="1"/>
  <c r="AJ40" i="4"/>
  <c r="AJ41" i="4" s="1"/>
  <c r="AJ42" i="4" s="1"/>
  <c r="AK317" i="5"/>
  <c r="AK141" i="4"/>
  <c r="AK49" i="4"/>
  <c r="AK27" i="4"/>
  <c r="AJ189" i="4"/>
  <c r="AJ187" i="4"/>
  <c r="AK183" i="4" s="1"/>
  <c r="AZ7" i="6"/>
  <c r="AZ6" i="6"/>
  <c r="AZ9" i="6" s="1"/>
  <c r="BA8" i="6" s="1"/>
  <c r="AJ152" i="4"/>
  <c r="AJ154" i="4" s="1"/>
  <c r="AK150" i="4" s="1"/>
  <c r="AK164" i="5"/>
  <c r="AK130" i="5"/>
  <c r="AK203" i="5" s="1"/>
  <c r="AK40" i="5"/>
  <c r="AL8" i="5"/>
  <c r="AL21" i="5" s="1"/>
  <c r="AK262" i="5" l="1"/>
  <c r="AK280" i="5" s="1"/>
  <c r="J71" i="14"/>
  <c r="D72" i="14"/>
  <c r="E72" i="14"/>
  <c r="G72" i="14" s="1"/>
  <c r="AK90" i="4"/>
  <c r="AK91" i="4"/>
  <c r="AK108" i="4"/>
  <c r="AK122" i="4" s="1"/>
  <c r="AJ241" i="5"/>
  <c r="AK107" i="4"/>
  <c r="AK121" i="4" s="1"/>
  <c r="AJ44" i="4"/>
  <c r="AJ45" i="4" s="1"/>
  <c r="AK97" i="4"/>
  <c r="AK111" i="4"/>
  <c r="AK125" i="4" s="1"/>
  <c r="AK102" i="4"/>
  <c r="AK116" i="4" s="1"/>
  <c r="AN8" i="13"/>
  <c r="AM12" i="13"/>
  <c r="AM11" i="13"/>
  <c r="AM10" i="13"/>
  <c r="AK145" i="4"/>
  <c r="AK151" i="4"/>
  <c r="AK152" i="4" s="1"/>
  <c r="AK154" i="4" s="1"/>
  <c r="AL150" i="4" s="1"/>
  <c r="AK60" i="4"/>
  <c r="AK59" i="4"/>
  <c r="AK158" i="4"/>
  <c r="AK160" i="4" s="1"/>
  <c r="AL157" i="4" s="1"/>
  <c r="AL159" i="4" s="1"/>
  <c r="AK184" i="4"/>
  <c r="AK24" i="5"/>
  <c r="AK25" i="5" s="1"/>
  <c r="AK26" i="5" s="1"/>
  <c r="AK18" i="5"/>
  <c r="AK81" i="5"/>
  <c r="AK250" i="5"/>
  <c r="AK266" i="5" s="1"/>
  <c r="AK92" i="4"/>
  <c r="AK110" i="4"/>
  <c r="AK124" i="4" s="1"/>
  <c r="AJ98" i="6"/>
  <c r="AJ50" i="6"/>
  <c r="AI78" i="4"/>
  <c r="AI18" i="6" s="1"/>
  <c r="AI20" i="6" s="1"/>
  <c r="AI67" i="6"/>
  <c r="AK93" i="4"/>
  <c r="AK94" i="4"/>
  <c r="AJ162" i="4"/>
  <c r="AZ10" i="6"/>
  <c r="AK89" i="4"/>
  <c r="AK106" i="4"/>
  <c r="AK120" i="4" s="1"/>
  <c r="AK96" i="4"/>
  <c r="AK105" i="4"/>
  <c r="AK119" i="4" s="1"/>
  <c r="AK169" i="5"/>
  <c r="AJ51" i="4"/>
  <c r="AK98" i="4"/>
  <c r="AZ11" i="6"/>
  <c r="AZ12" i="6"/>
  <c r="AK16" i="4"/>
  <c r="AK68" i="4" s="1"/>
  <c r="AK185" i="4"/>
  <c r="AK189" i="4" s="1"/>
  <c r="AK17" i="4"/>
  <c r="AK109" i="4"/>
  <c r="AK123" i="4" s="1"/>
  <c r="AK104" i="4"/>
  <c r="AK118" i="4" s="1"/>
  <c r="AJ196" i="5"/>
  <c r="AJ129" i="4"/>
  <c r="AJ95" i="6"/>
  <c r="AJ197" i="4"/>
  <c r="AJ81" i="4"/>
  <c r="AJ82" i="4" s="1"/>
  <c r="AJ48" i="6"/>
  <c r="AJ17" i="6"/>
  <c r="AL122" i="5"/>
  <c r="AL6" i="5"/>
  <c r="AL9" i="5" s="1"/>
  <c r="AL7" i="5"/>
  <c r="BA7" i="6"/>
  <c r="BA6" i="6"/>
  <c r="BA9" i="6" s="1"/>
  <c r="BB8" i="6" s="1"/>
  <c r="AL6" i="4"/>
  <c r="AL7" i="4"/>
  <c r="AJ147" i="4"/>
  <c r="AK144" i="4" s="1"/>
  <c r="AK281" i="5" l="1"/>
  <c r="AK282" i="5" s="1"/>
  <c r="AL279" i="5" s="1"/>
  <c r="AK70" i="13"/>
  <c r="AK112" i="6"/>
  <c r="AL12" i="5"/>
  <c r="AL109" i="5"/>
  <c r="AL202" i="5" s="1"/>
  <c r="H72" i="14"/>
  <c r="I72" i="14"/>
  <c r="C73" i="14"/>
  <c r="F72" i="14"/>
  <c r="AJ53" i="4"/>
  <c r="AJ50" i="13"/>
  <c r="AJ244" i="5"/>
  <c r="AK240" i="5" s="1"/>
  <c r="AK242" i="5" s="1"/>
  <c r="AJ54" i="4"/>
  <c r="AJ17" i="13" s="1"/>
  <c r="AJ20" i="13" s="1"/>
  <c r="AN6" i="13"/>
  <c r="AN9" i="13" s="1"/>
  <c r="AN7" i="13"/>
  <c r="AK61" i="4"/>
  <c r="AK66" i="4" s="1"/>
  <c r="AK69" i="4" s="1"/>
  <c r="AK112" i="4"/>
  <c r="AK21" i="4"/>
  <c r="AK50" i="4" s="1"/>
  <c r="AK51" i="4" s="1"/>
  <c r="AK253" i="5"/>
  <c r="AL237" i="5"/>
  <c r="AL139" i="5"/>
  <c r="AK187" i="4"/>
  <c r="AL183" i="4" s="1"/>
  <c r="AK163" i="5"/>
  <c r="AL141" i="4"/>
  <c r="AL49" i="4"/>
  <c r="AL27" i="4"/>
  <c r="AK99" i="4"/>
  <c r="AK18" i="13" s="1"/>
  <c r="AL170" i="4"/>
  <c r="AL96" i="6" s="1"/>
  <c r="AL30" i="6"/>
  <c r="AL243" i="5"/>
  <c r="AL330" i="5"/>
  <c r="AL17" i="5"/>
  <c r="AK98" i="6"/>
  <c r="AK50" i="6"/>
  <c r="AL10" i="5"/>
  <c r="AK40" i="4"/>
  <c r="AK41" i="4" s="1"/>
  <c r="AK42" i="4" s="1"/>
  <c r="AK36" i="4"/>
  <c r="AK37" i="4" s="1"/>
  <c r="AK38" i="4" s="1"/>
  <c r="AL11" i="5"/>
  <c r="AJ83" i="4"/>
  <c r="AJ19" i="6" s="1"/>
  <c r="AJ74" i="6"/>
  <c r="BA12" i="6"/>
  <c r="AJ198" i="4"/>
  <c r="AJ163" i="4"/>
  <c r="AK146" i="4"/>
  <c r="AK162" i="4" s="1"/>
  <c r="AJ168" i="4"/>
  <c r="AJ132" i="4"/>
  <c r="AL130" i="5"/>
  <c r="AL203" i="5" s="1"/>
  <c r="AL164" i="5"/>
  <c r="AL40" i="5"/>
  <c r="AM8" i="5"/>
  <c r="AM21" i="5" s="1"/>
  <c r="BB6" i="6"/>
  <c r="BB9" i="6" s="1"/>
  <c r="BB7" i="6"/>
  <c r="AL317" i="5"/>
  <c r="AL64" i="4"/>
  <c r="AL65" i="4" s="1"/>
  <c r="AL31" i="4"/>
  <c r="AL32" i="4" s="1"/>
  <c r="AL26" i="4"/>
  <c r="BA10" i="6"/>
  <c r="AL9" i="4"/>
  <c r="AL16" i="5"/>
  <c r="AL23" i="5" s="1"/>
  <c r="AK34" i="5"/>
  <c r="AK35" i="5" s="1"/>
  <c r="AK63" i="5" s="1"/>
  <c r="BA11" i="6"/>
  <c r="AK126" i="4"/>
  <c r="AK19" i="13" s="1"/>
  <c r="AL262" i="5" l="1"/>
  <c r="AL280" i="5" s="1"/>
  <c r="AK248" i="5"/>
  <c r="AK249" i="5" s="1"/>
  <c r="AK194" i="5" s="1"/>
  <c r="AK94" i="6" s="1"/>
  <c r="AK36" i="6"/>
  <c r="J72" i="14"/>
  <c r="D73" i="14"/>
  <c r="E73" i="14" s="1"/>
  <c r="G73" i="14" s="1"/>
  <c r="AJ16" i="6"/>
  <c r="AJ47" i="6"/>
  <c r="AJ49" i="6" s="1"/>
  <c r="AJ51" i="6" s="1"/>
  <c r="AJ196" i="4"/>
  <c r="AJ76" i="4"/>
  <c r="AJ77" i="4" s="1"/>
  <c r="AJ78" i="4" s="1"/>
  <c r="AJ18" i="6" s="1"/>
  <c r="AJ133" i="4"/>
  <c r="AJ134" i="4" s="1"/>
  <c r="AO8" i="13"/>
  <c r="AN11" i="13"/>
  <c r="AN12" i="13"/>
  <c r="AN10" i="13"/>
  <c r="AK241" i="5"/>
  <c r="AK50" i="13" s="1"/>
  <c r="BC8" i="6"/>
  <c r="BB10" i="6"/>
  <c r="BB11" i="6"/>
  <c r="BB12" i="6"/>
  <c r="AM122" i="5"/>
  <c r="AM6" i="5"/>
  <c r="AM9" i="5" s="1"/>
  <c r="AM109" i="5" s="1"/>
  <c r="AM7" i="5"/>
  <c r="AK196" i="5"/>
  <c r="AK129" i="4"/>
  <c r="AK95" i="6"/>
  <c r="AK44" i="4"/>
  <c r="AK147" i="4"/>
  <c r="AL144" i="4" s="1"/>
  <c r="AL169" i="5"/>
  <c r="AL73" i="4"/>
  <c r="AL72" i="4"/>
  <c r="AM8" i="4"/>
  <c r="AL18" i="4"/>
  <c r="AL19" i="4" s="1"/>
  <c r="AL153" i="4"/>
  <c r="AL177" i="4"/>
  <c r="AL48" i="4"/>
  <c r="AL11" i="4"/>
  <c r="AL109" i="4" s="1"/>
  <c r="AL123" i="4" s="1"/>
  <c r="AL186" i="4"/>
  <c r="AL10" i="4"/>
  <c r="AL91" i="4" s="1"/>
  <c r="AL35" i="4"/>
  <c r="AL12" i="4"/>
  <c r="AL184" i="4"/>
  <c r="AK198" i="4"/>
  <c r="AK163" i="4"/>
  <c r="AK197" i="4"/>
  <c r="AK81" i="4"/>
  <c r="AK82" i="4" s="1"/>
  <c r="AK48" i="6"/>
  <c r="AK17" i="6"/>
  <c r="AL250" i="5"/>
  <c r="AL247" i="5"/>
  <c r="AL52" i="13" s="1"/>
  <c r="AL81" i="5"/>
  <c r="AL18" i="5"/>
  <c r="AL24" i="5"/>
  <c r="AL25" i="5" s="1"/>
  <c r="AL26" i="5" s="1"/>
  <c r="AL70" i="13" l="1"/>
  <c r="AL112" i="6"/>
  <c r="AL281" i="5"/>
  <c r="AL282" i="5" s="1"/>
  <c r="AM279" i="5" s="1"/>
  <c r="I73" i="14"/>
  <c r="J73" i="14" s="1"/>
  <c r="H73" i="14"/>
  <c r="C74" i="14"/>
  <c r="F73" i="14"/>
  <c r="AL92" i="4"/>
  <c r="AJ20" i="6"/>
  <c r="AJ67" i="6"/>
  <c r="AK244" i="5"/>
  <c r="AL240" i="5" s="1"/>
  <c r="AL242" i="5" s="1"/>
  <c r="AL103" i="4"/>
  <c r="AL117" i="4" s="1"/>
  <c r="AL110" i="4"/>
  <c r="AL124" i="4" s="1"/>
  <c r="AL111" i="4"/>
  <c r="AL125" i="4" s="1"/>
  <c r="AO6" i="13"/>
  <c r="AO7" i="13"/>
  <c r="AM130" i="5"/>
  <c r="AM203" i="5" s="1"/>
  <c r="AM164" i="5"/>
  <c r="AM202" i="5"/>
  <c r="AM40" i="5"/>
  <c r="AN8" i="5"/>
  <c r="AN21" i="5" s="1"/>
  <c r="AM10" i="5"/>
  <c r="AM237" i="5"/>
  <c r="AM139" i="5"/>
  <c r="AM16" i="5"/>
  <c r="AM23" i="5" s="1"/>
  <c r="AM243" i="5"/>
  <c r="AM12" i="5"/>
  <c r="AM330" i="5"/>
  <c r="AM11" i="5"/>
  <c r="AM17" i="5"/>
  <c r="AL16" i="4"/>
  <c r="AL68" i="4" s="1"/>
  <c r="AL185" i="4"/>
  <c r="AL189" i="4" s="1"/>
  <c r="AL17" i="4"/>
  <c r="AL158" i="4"/>
  <c r="AL160" i="4" s="1"/>
  <c r="AM157" i="4" s="1"/>
  <c r="AL145" i="4"/>
  <c r="AL60" i="4"/>
  <c r="AL58" i="4"/>
  <c r="AL59" i="4"/>
  <c r="AL151" i="4"/>
  <c r="AL89" i="4"/>
  <c r="AK168" i="4"/>
  <c r="AK132" i="4"/>
  <c r="AK83" i="4"/>
  <c r="AK19" i="6" s="1"/>
  <c r="AK74" i="6"/>
  <c r="AL105" i="4"/>
  <c r="AL119" i="4" s="1"/>
  <c r="AL94" i="4"/>
  <c r="AL266" i="5"/>
  <c r="AL253" i="5"/>
  <c r="AL97" i="4"/>
  <c r="AM170" i="4"/>
  <c r="AM96" i="6" s="1"/>
  <c r="AM30" i="6"/>
  <c r="AL102" i="4"/>
  <c r="AM6" i="4"/>
  <c r="AM7" i="4"/>
  <c r="AL96" i="4"/>
  <c r="AK45" i="4"/>
  <c r="AK54" i="4" s="1"/>
  <c r="AK17" i="13" s="1"/>
  <c r="AK20" i="13" s="1"/>
  <c r="AK53" i="4"/>
  <c r="AL34" i="5"/>
  <c r="AL35" i="5" s="1"/>
  <c r="AL63" i="5" s="1"/>
  <c r="AM317" i="5"/>
  <c r="AL93" i="4"/>
  <c r="AL107" i="4"/>
  <c r="AL121" i="4" s="1"/>
  <c r="AL98" i="4"/>
  <c r="AL90" i="4"/>
  <c r="AL104" i="4"/>
  <c r="AL118" i="4" s="1"/>
  <c r="AL95" i="4"/>
  <c r="AL106" i="4"/>
  <c r="AL120" i="4" s="1"/>
  <c r="AL108" i="4"/>
  <c r="AL122" i="4" s="1"/>
  <c r="BC6" i="6"/>
  <c r="BC9" i="6" s="1"/>
  <c r="BD8" i="6" s="1"/>
  <c r="BC7" i="6"/>
  <c r="AM262" i="5" l="1"/>
  <c r="AM280" i="5" s="1"/>
  <c r="AL248" i="5"/>
  <c r="AL249" i="5" s="1"/>
  <c r="AL194" i="5" s="1"/>
  <c r="AL94" i="6" s="1"/>
  <c r="AL36" i="6"/>
  <c r="D74" i="14"/>
  <c r="E74" i="14"/>
  <c r="G74" i="14" s="1"/>
  <c r="AL21" i="4"/>
  <c r="AL50" i="4" s="1"/>
  <c r="AL51" i="4" s="1"/>
  <c r="AO9" i="13"/>
  <c r="BC12" i="6"/>
  <c r="AL187" i="4"/>
  <c r="AM183" i="4" s="1"/>
  <c r="AM81" i="5"/>
  <c r="AM24" i="5"/>
  <c r="AM25" i="5" s="1"/>
  <c r="AM26" i="5" s="1"/>
  <c r="AM18" i="5"/>
  <c r="AL112" i="4"/>
  <c r="AL116" i="4"/>
  <c r="AL126" i="4" s="1"/>
  <c r="AL19" i="13" s="1"/>
  <c r="AM159" i="4"/>
  <c r="AL36" i="4"/>
  <c r="AL37" i="4" s="1"/>
  <c r="AL38" i="4" s="1"/>
  <c r="AL40" i="4"/>
  <c r="AL41" i="4" s="1"/>
  <c r="AL42" i="4" s="1"/>
  <c r="AN122" i="5"/>
  <c r="AN6" i="5"/>
  <c r="AN7" i="5"/>
  <c r="BC10" i="6"/>
  <c r="BC11" i="6"/>
  <c r="AM141" i="4"/>
  <c r="AM49" i="4"/>
  <c r="AM27" i="4"/>
  <c r="AL98" i="6"/>
  <c r="AL50" i="6"/>
  <c r="AM250" i="5"/>
  <c r="AM247" i="5"/>
  <c r="AM52" i="13" s="1"/>
  <c r="AK196" i="4"/>
  <c r="AK133" i="4"/>
  <c r="AK134" i="4" s="1"/>
  <c r="AK76" i="4"/>
  <c r="AK77" i="4" s="1"/>
  <c r="AK16" i="6"/>
  <c r="AK47" i="6"/>
  <c r="AK49" i="6" s="1"/>
  <c r="AK51" i="6" s="1"/>
  <c r="AL146" i="4"/>
  <c r="AM64" i="4"/>
  <c r="AM65" i="4" s="1"/>
  <c r="AM31" i="4"/>
  <c r="AM32" i="4" s="1"/>
  <c r="AM26" i="4"/>
  <c r="BD6" i="6"/>
  <c r="BD9" i="6" s="1"/>
  <c r="BD7" i="6"/>
  <c r="AM169" i="5"/>
  <c r="AM9" i="4"/>
  <c r="AL99" i="4"/>
  <c r="AL18" i="13" s="1"/>
  <c r="AL61" i="4"/>
  <c r="AL66" i="4" s="1"/>
  <c r="AL69" i="4" s="1"/>
  <c r="AL152" i="4"/>
  <c r="AL154" i="4" s="1"/>
  <c r="AM150" i="4" s="1"/>
  <c r="AL163" i="5"/>
  <c r="AM112" i="6" l="1"/>
  <c r="AM281" i="5"/>
  <c r="AM282" i="5" s="1"/>
  <c r="AN279" i="5" s="1"/>
  <c r="AM70" i="13"/>
  <c r="I74" i="14"/>
  <c r="H74" i="14"/>
  <c r="C75" i="14"/>
  <c r="F74" i="14"/>
  <c r="AL241" i="5"/>
  <c r="AL50" i="13" s="1"/>
  <c r="AP8" i="13"/>
  <c r="AO11" i="13"/>
  <c r="AO10" i="13"/>
  <c r="AO12" i="13"/>
  <c r="AL44" i="4"/>
  <c r="AL45" i="4" s="1"/>
  <c r="AL54" i="4" s="1"/>
  <c r="AL17" i="13" s="1"/>
  <c r="AL20" i="13" s="1"/>
  <c r="BE8" i="6"/>
  <c r="BD10" i="6"/>
  <c r="BD12" i="6"/>
  <c r="BD11" i="6"/>
  <c r="AL197" i="4"/>
  <c r="AL81" i="4"/>
  <c r="AL82" i="4" s="1"/>
  <c r="AL48" i="6"/>
  <c r="AL17" i="6"/>
  <c r="AM34" i="5"/>
  <c r="AM35" i="5" s="1"/>
  <c r="AM63" i="5" s="1"/>
  <c r="AK78" i="4"/>
  <c r="AK18" i="6" s="1"/>
  <c r="AK20" i="6" s="1"/>
  <c r="AK67" i="6"/>
  <c r="AN317" i="5"/>
  <c r="AL196" i="5"/>
  <c r="AL129" i="4"/>
  <c r="AL95" i="6"/>
  <c r="AN9" i="5"/>
  <c r="AN109" i="5" s="1"/>
  <c r="AN170" i="4"/>
  <c r="AN96" i="6" s="1"/>
  <c r="AN30" i="6"/>
  <c r="AL162" i="4"/>
  <c r="AM72" i="4"/>
  <c r="AM73" i="4"/>
  <c r="AN8" i="4"/>
  <c r="AM18" i="4"/>
  <c r="AM19" i="4" s="1"/>
  <c r="AM48" i="4"/>
  <c r="AM35" i="4"/>
  <c r="AM12" i="4"/>
  <c r="AM184" i="4"/>
  <c r="AM153" i="4"/>
  <c r="AM10" i="4"/>
  <c r="AM96" i="4" s="1"/>
  <c r="AM11" i="4"/>
  <c r="AM108" i="4" s="1"/>
  <c r="AM122" i="4" s="1"/>
  <c r="AM186" i="4"/>
  <c r="AM177" i="4"/>
  <c r="AM266" i="5"/>
  <c r="AM253" i="5"/>
  <c r="AL147" i="4"/>
  <c r="AM144" i="4" s="1"/>
  <c r="AM248" i="5" l="1"/>
  <c r="AM249" i="5" s="1"/>
  <c r="AM194" i="5" s="1"/>
  <c r="AM94" i="6" s="1"/>
  <c r="AM36" i="6"/>
  <c r="J74" i="14"/>
  <c r="D75" i="14"/>
  <c r="E75" i="14"/>
  <c r="G75" i="14" s="1"/>
  <c r="AM91" i="4"/>
  <c r="AL244" i="5"/>
  <c r="AM240" i="5" s="1"/>
  <c r="AM242" i="5" s="1"/>
  <c r="AM109" i="4"/>
  <c r="AM123" i="4" s="1"/>
  <c r="AM95" i="4"/>
  <c r="AM106" i="4"/>
  <c r="AM120" i="4" s="1"/>
  <c r="AM90" i="4"/>
  <c r="AM110" i="4"/>
  <c r="AM124" i="4" s="1"/>
  <c r="AM107" i="4"/>
  <c r="AM121" i="4" s="1"/>
  <c r="AM89" i="4"/>
  <c r="AM92" i="4"/>
  <c r="AM102" i="4"/>
  <c r="AM116" i="4" s="1"/>
  <c r="AM98" i="4"/>
  <c r="AM93" i="4"/>
  <c r="AM94" i="4"/>
  <c r="AM105" i="4"/>
  <c r="AM119" i="4" s="1"/>
  <c r="AM104" i="4"/>
  <c r="AM118" i="4" s="1"/>
  <c r="AL53" i="4"/>
  <c r="AP7" i="13"/>
  <c r="AP6" i="13"/>
  <c r="AP9" i="13" s="1"/>
  <c r="AP11" i="13" s="1"/>
  <c r="AL196" i="4"/>
  <c r="AL16" i="6"/>
  <c r="AL76" i="4"/>
  <c r="AL77" i="4" s="1"/>
  <c r="AL67" i="6" s="1"/>
  <c r="AL133" i="4"/>
  <c r="AL47" i="6"/>
  <c r="AL49" i="6" s="1"/>
  <c r="AL51" i="6" s="1"/>
  <c r="AL168" i="4"/>
  <c r="AL132" i="4"/>
  <c r="AM16" i="4"/>
  <c r="AM68" i="4" s="1"/>
  <c r="AM185" i="4"/>
  <c r="AM189" i="4" s="1"/>
  <c r="AM17" i="4"/>
  <c r="AM158" i="4"/>
  <c r="AM160" i="4" s="1"/>
  <c r="AN157" i="4" s="1"/>
  <c r="AM58" i="4"/>
  <c r="AM151" i="4"/>
  <c r="AM59" i="4"/>
  <c r="AM145" i="4"/>
  <c r="AM146" i="4" s="1"/>
  <c r="AM60" i="4"/>
  <c r="AL83" i="4"/>
  <c r="AL19" i="6" s="1"/>
  <c r="AL74" i="6"/>
  <c r="AN6" i="4"/>
  <c r="AN9" i="4" s="1"/>
  <c r="AN7" i="4"/>
  <c r="AM103" i="4"/>
  <c r="AM117" i="4" s="1"/>
  <c r="AN130" i="5"/>
  <c r="AN203" i="5" s="1"/>
  <c r="AN164" i="5"/>
  <c r="AN202" i="5"/>
  <c r="AN40" i="5"/>
  <c r="AO8" i="5"/>
  <c r="AO21" i="5" s="1"/>
  <c r="AN243" i="5"/>
  <c r="AN10" i="5"/>
  <c r="AN330" i="5"/>
  <c r="AN237" i="5"/>
  <c r="AN16" i="5"/>
  <c r="AN12" i="5"/>
  <c r="AN11" i="5"/>
  <c r="AN139" i="5"/>
  <c r="AN17" i="5"/>
  <c r="AM97" i="4"/>
  <c r="AM111" i="4"/>
  <c r="AM125" i="4" s="1"/>
  <c r="AL198" i="4"/>
  <c r="AL163" i="4"/>
  <c r="BE6" i="6"/>
  <c r="BE9" i="6" s="1"/>
  <c r="BE7" i="6"/>
  <c r="AN262" i="5" l="1"/>
  <c r="AN280" i="5" s="1"/>
  <c r="H75" i="14"/>
  <c r="I75" i="14"/>
  <c r="C76" i="14"/>
  <c r="F75" i="14"/>
  <c r="AL78" i="4"/>
  <c r="AL18" i="6" s="1"/>
  <c r="AL20" i="6" s="1"/>
  <c r="BF8" i="6"/>
  <c r="BF7" i="6" s="1"/>
  <c r="BE11" i="6"/>
  <c r="BE10" i="6"/>
  <c r="AM99" i="4"/>
  <c r="AM18" i="13" s="1"/>
  <c r="AQ8" i="13"/>
  <c r="AP12" i="13"/>
  <c r="AP10" i="13"/>
  <c r="AL134" i="4"/>
  <c r="BE12" i="6"/>
  <c r="AM187" i="4"/>
  <c r="AN183" i="4" s="1"/>
  <c r="AM147" i="4"/>
  <c r="AN144" i="4" s="1"/>
  <c r="AN72" i="4"/>
  <c r="AN73" i="4"/>
  <c r="AN18" i="4"/>
  <c r="AN19" i="4" s="1"/>
  <c r="AO8" i="4"/>
  <c r="AN186" i="4"/>
  <c r="AN12" i="4"/>
  <c r="AN145" i="4" s="1"/>
  <c r="AN184" i="4"/>
  <c r="AN11" i="4"/>
  <c r="AN108" i="4" s="1"/>
  <c r="AN122" i="4" s="1"/>
  <c r="AN35" i="4"/>
  <c r="AN153" i="4"/>
  <c r="AN48" i="4"/>
  <c r="AN177" i="4"/>
  <c r="AN10" i="4"/>
  <c r="AN97" i="4" s="1"/>
  <c r="AN141" i="4"/>
  <c r="AN27" i="4"/>
  <c r="AN49" i="4"/>
  <c r="AN247" i="5"/>
  <c r="AN52" i="13" s="1"/>
  <c r="AN250" i="5"/>
  <c r="AM61" i="4"/>
  <c r="AM66" i="4" s="1"/>
  <c r="AM69" i="4" s="1"/>
  <c r="AN159" i="4"/>
  <c r="AM40" i="4"/>
  <c r="AM41" i="4" s="1"/>
  <c r="AM42" i="4" s="1"/>
  <c r="AM36" i="4"/>
  <c r="AM37" i="4" s="1"/>
  <c r="AM38" i="4" s="1"/>
  <c r="AM98" i="6"/>
  <c r="AM50" i="6"/>
  <c r="AO122" i="5"/>
  <c r="AO6" i="5"/>
  <c r="AO7" i="5"/>
  <c r="AM126" i="4"/>
  <c r="AM19" i="13" s="1"/>
  <c r="AM152" i="4"/>
  <c r="AM162" i="4" s="1"/>
  <c r="AN31" i="4"/>
  <c r="AN32" i="4" s="1"/>
  <c r="AN64" i="4"/>
  <c r="AN65" i="4" s="1"/>
  <c r="AN26" i="4"/>
  <c r="AN169" i="5"/>
  <c r="AM163" i="5"/>
  <c r="AM112" i="4"/>
  <c r="AN81" i="5"/>
  <c r="AN18" i="5"/>
  <c r="AN24" i="5"/>
  <c r="AN23" i="5"/>
  <c r="AM21" i="4"/>
  <c r="AM50" i="4" s="1"/>
  <c r="AN112" i="6" l="1"/>
  <c r="AN70" i="13"/>
  <c r="AN281" i="5"/>
  <c r="AN282" i="5" s="1"/>
  <c r="AO279" i="5" s="1"/>
  <c r="J75" i="14"/>
  <c r="D76" i="14"/>
  <c r="E76" i="14"/>
  <c r="G76" i="14" s="1"/>
  <c r="BF6" i="6"/>
  <c r="BF9" i="6" s="1"/>
  <c r="BG8" i="6" s="1"/>
  <c r="AN102" i="4"/>
  <c r="AN116" i="4" s="1"/>
  <c r="AN96" i="4"/>
  <c r="AM241" i="5"/>
  <c r="AN95" i="4"/>
  <c r="AN91" i="4"/>
  <c r="AN92" i="4"/>
  <c r="AN109" i="4"/>
  <c r="AN123" i="4" s="1"/>
  <c r="AN60" i="4"/>
  <c r="AN59" i="4"/>
  <c r="AN25" i="5"/>
  <c r="AN26" i="5" s="1"/>
  <c r="AN34" i="5" s="1"/>
  <c r="AN35" i="5" s="1"/>
  <c r="AN63" i="5" s="1"/>
  <c r="AQ7" i="13"/>
  <c r="AQ6" i="13"/>
  <c r="AQ9" i="13" s="1"/>
  <c r="AQ10" i="13" s="1"/>
  <c r="AM44" i="4"/>
  <c r="AM45" i="4" s="1"/>
  <c r="AM198" i="4"/>
  <c r="AM163" i="4"/>
  <c r="AN107" i="4"/>
  <c r="AN121" i="4" s="1"/>
  <c r="AN16" i="4"/>
  <c r="AN68" i="4" s="1"/>
  <c r="AN185" i="4"/>
  <c r="AN189" i="4" s="1"/>
  <c r="AN17" i="4"/>
  <c r="AN106" i="4"/>
  <c r="AN120" i="4" s="1"/>
  <c r="AM196" i="5"/>
  <c r="AM129" i="4"/>
  <c r="AM95" i="6"/>
  <c r="AN151" i="4"/>
  <c r="AN93" i="4"/>
  <c r="AN103" i="4"/>
  <c r="AN117" i="4" s="1"/>
  <c r="AM154" i="4"/>
  <c r="AN150" i="4" s="1"/>
  <c r="AO6" i="4"/>
  <c r="AO7" i="4"/>
  <c r="AN98" i="4"/>
  <c r="AO317" i="5"/>
  <c r="AN266" i="5"/>
  <c r="AN253" i="5"/>
  <c r="AM51" i="4"/>
  <c r="AN158" i="4"/>
  <c r="AN160" i="4" s="1"/>
  <c r="AO157" i="4" s="1"/>
  <c r="AN94" i="4"/>
  <c r="AN146" i="4"/>
  <c r="AN147" i="4" s="1"/>
  <c r="AO144" i="4" s="1"/>
  <c r="AO9" i="5"/>
  <c r="AO109" i="5" s="1"/>
  <c r="AM197" i="4"/>
  <c r="AM81" i="4"/>
  <c r="AM82" i="4" s="1"/>
  <c r="AM48" i="6"/>
  <c r="AM17" i="6"/>
  <c r="AN89" i="4"/>
  <c r="AN104" i="4"/>
  <c r="AN118" i="4" s="1"/>
  <c r="AN111" i="4"/>
  <c r="AN125" i="4" s="1"/>
  <c r="AN105" i="4"/>
  <c r="AN119" i="4" s="1"/>
  <c r="AN90" i="4"/>
  <c r="AN110" i="4"/>
  <c r="AN124" i="4" s="1"/>
  <c r="AO170" i="4"/>
  <c r="AO96" i="6" s="1"/>
  <c r="AO30" i="6"/>
  <c r="AN58" i="4"/>
  <c r="BF10" i="6" l="1"/>
  <c r="BF11" i="6"/>
  <c r="BF12" i="6"/>
  <c r="AN248" i="5"/>
  <c r="AN249" i="5" s="1"/>
  <c r="AN194" i="5" s="1"/>
  <c r="AN94" i="6" s="1"/>
  <c r="AN36" i="6"/>
  <c r="H76" i="14"/>
  <c r="I76" i="14"/>
  <c r="C77" i="14"/>
  <c r="F76" i="14"/>
  <c r="AM50" i="13"/>
  <c r="AM244" i="5"/>
  <c r="AN240" i="5" s="1"/>
  <c r="AN242" i="5" s="1"/>
  <c r="AM54" i="4"/>
  <c r="AM17" i="13" s="1"/>
  <c r="AM20" i="13" s="1"/>
  <c r="AN61" i="4"/>
  <c r="AN66" i="4" s="1"/>
  <c r="AN69" i="4" s="1"/>
  <c r="AQ12" i="13"/>
  <c r="AR8" i="13"/>
  <c r="AQ11" i="13"/>
  <c r="AM53" i="4"/>
  <c r="AN21" i="4"/>
  <c r="AN50" i="4" s="1"/>
  <c r="AO141" i="4"/>
  <c r="AO49" i="4"/>
  <c r="AO27" i="4"/>
  <c r="AN187" i="4"/>
  <c r="AO183" i="4" s="1"/>
  <c r="AO130" i="5"/>
  <c r="AO203" i="5" s="1"/>
  <c r="AO164" i="5"/>
  <c r="AO202" i="5"/>
  <c r="AO40" i="5"/>
  <c r="AP8" i="5"/>
  <c r="AP21" i="5" s="1"/>
  <c r="AO10" i="5"/>
  <c r="AO17" i="5"/>
  <c r="AO330" i="5"/>
  <c r="AO12" i="5"/>
  <c r="AO11" i="5"/>
  <c r="AO243" i="5"/>
  <c r="AO16" i="5"/>
  <c r="AO237" i="5"/>
  <c r="AO139" i="5"/>
  <c r="AN112" i="4"/>
  <c r="AN152" i="4"/>
  <c r="AN162" i="4" s="1"/>
  <c r="AN99" i="4"/>
  <c r="AN18" i="13" s="1"/>
  <c r="AO26" i="4"/>
  <c r="AO31" i="4"/>
  <c r="AO32" i="4" s="1"/>
  <c r="AO64" i="4"/>
  <c r="AO65" i="4" s="1"/>
  <c r="AM168" i="4"/>
  <c r="AM132" i="4"/>
  <c r="AO159" i="4"/>
  <c r="AM83" i="4"/>
  <c r="AM19" i="6" s="1"/>
  <c r="AM74" i="6"/>
  <c r="AO9" i="4"/>
  <c r="AN98" i="6"/>
  <c r="AN50" i="6"/>
  <c r="AN126" i="4"/>
  <c r="AN19" i="13" s="1"/>
  <c r="AN36" i="4"/>
  <c r="AN37" i="4" s="1"/>
  <c r="AN38" i="4" s="1"/>
  <c r="AN40" i="4"/>
  <c r="AN41" i="4" s="1"/>
  <c r="AN42" i="4" s="1"/>
  <c r="BG6" i="6"/>
  <c r="BG7" i="6"/>
  <c r="BG9" i="6"/>
  <c r="BH8" i="6" s="1"/>
  <c r="AO262" i="5" l="1"/>
  <c r="AO280" i="5" s="1"/>
  <c r="AM133" i="4"/>
  <c r="AM134" i="4" s="1"/>
  <c r="AM196" i="4"/>
  <c r="AM76" i="4"/>
  <c r="AM77" i="4" s="1"/>
  <c r="AM78" i="4" s="1"/>
  <c r="AM18" i="6" s="1"/>
  <c r="AM47" i="6"/>
  <c r="AM49" i="6" s="1"/>
  <c r="AM16" i="6"/>
  <c r="J76" i="14"/>
  <c r="D77" i="14"/>
  <c r="E77" i="14" s="1"/>
  <c r="G77" i="14" s="1"/>
  <c r="AR7" i="13"/>
  <c r="AR6" i="13"/>
  <c r="AN44" i="4"/>
  <c r="AN45" i="4" s="1"/>
  <c r="AN241" i="5"/>
  <c r="BG10" i="6"/>
  <c r="BG11" i="6"/>
  <c r="AN198" i="4"/>
  <c r="AN163" i="4"/>
  <c r="AN197" i="4"/>
  <c r="AN81" i="4"/>
  <c r="AN82" i="4" s="1"/>
  <c r="AN17" i="6"/>
  <c r="AN48" i="6"/>
  <c r="AO250" i="5"/>
  <c r="AO247" i="5"/>
  <c r="AO52" i="13" s="1"/>
  <c r="AN154" i="4"/>
  <c r="AO150" i="4" s="1"/>
  <c r="AN163" i="5"/>
  <c r="AN196" i="5"/>
  <c r="AN129" i="4"/>
  <c r="AN95" i="6"/>
  <c r="AP122" i="5"/>
  <c r="AP7" i="5"/>
  <c r="AP6" i="5"/>
  <c r="AP9" i="5" s="1"/>
  <c r="AP109" i="5" s="1"/>
  <c r="AN51" i="4"/>
  <c r="AO169" i="5"/>
  <c r="AO24" i="5"/>
  <c r="AO81" i="5"/>
  <c r="AO18" i="5"/>
  <c r="AO23" i="5"/>
  <c r="BH7" i="6"/>
  <c r="BH6" i="6"/>
  <c r="BH9" i="6" s="1"/>
  <c r="BG12" i="6"/>
  <c r="AO72" i="4"/>
  <c r="AO73" i="4"/>
  <c r="AO18" i="4"/>
  <c r="AO19" i="4" s="1"/>
  <c r="AP8" i="4"/>
  <c r="AO153" i="4"/>
  <c r="AO177" i="4"/>
  <c r="AO48" i="4"/>
  <c r="AO35" i="4"/>
  <c r="AO12" i="4"/>
  <c r="AO11" i="4"/>
  <c r="AO111" i="4" s="1"/>
  <c r="AO125" i="4" s="1"/>
  <c r="AO186" i="4"/>
  <c r="AO184" i="4"/>
  <c r="AO10" i="4"/>
  <c r="AO98" i="4" s="1"/>
  <c r="AO70" i="13" l="1"/>
  <c r="AO112" i="6"/>
  <c r="AO281" i="5"/>
  <c r="AO282" i="5" s="1"/>
  <c r="AP279" i="5" s="1"/>
  <c r="AM67" i="6"/>
  <c r="H77" i="14"/>
  <c r="I77" i="14"/>
  <c r="C78" i="14"/>
  <c r="F77" i="14"/>
  <c r="AN53" i="4"/>
  <c r="AO90" i="4"/>
  <c r="AO92" i="4"/>
  <c r="AO94" i="4"/>
  <c r="AO97" i="4"/>
  <c r="AO95" i="4"/>
  <c r="AO91" i="4"/>
  <c r="AO93" i="4"/>
  <c r="AO110" i="4"/>
  <c r="AO124" i="4" s="1"/>
  <c r="AN244" i="5"/>
  <c r="AO240" i="5" s="1"/>
  <c r="AO242" i="5" s="1"/>
  <c r="AN50" i="13"/>
  <c r="AO89" i="4"/>
  <c r="AR9" i="13"/>
  <c r="AN54" i="4"/>
  <c r="AN17" i="13" s="1"/>
  <c r="AN20" i="13" s="1"/>
  <c r="AM20" i="6"/>
  <c r="AO25" i="5"/>
  <c r="AO26" i="5" s="1"/>
  <c r="AO34" i="5" s="1"/>
  <c r="AO35" i="5" s="1"/>
  <c r="AO63" i="5" s="1"/>
  <c r="AM51" i="6"/>
  <c r="BI8" i="6"/>
  <c r="BI7" i="6" s="1"/>
  <c r="BH11" i="6"/>
  <c r="AP164" i="5"/>
  <c r="AP130" i="5"/>
  <c r="AP203" i="5" s="1"/>
  <c r="AP202" i="5"/>
  <c r="AP40" i="5"/>
  <c r="AQ8" i="5"/>
  <c r="AQ21" i="5" s="1"/>
  <c r="AP12" i="5"/>
  <c r="AO16" i="4"/>
  <c r="AO68" i="4" s="1"/>
  <c r="AO185" i="4"/>
  <c r="AO17" i="4"/>
  <c r="AO59" i="4"/>
  <c r="AO58" i="4"/>
  <c r="AO60" i="4"/>
  <c r="AO158" i="4"/>
  <c r="AO160" i="4" s="1"/>
  <c r="AP157" i="4" s="1"/>
  <c r="AO151" i="4"/>
  <c r="AO152" i="4" s="1"/>
  <c r="AO145" i="4"/>
  <c r="AP16" i="5"/>
  <c r="AP23" i="5" s="1"/>
  <c r="AO108" i="4"/>
  <c r="AO122" i="4" s="1"/>
  <c r="AO105" i="4"/>
  <c r="AO119" i="4" s="1"/>
  <c r="AO104" i="4"/>
  <c r="AO118" i="4" s="1"/>
  <c r="AN83" i="4"/>
  <c r="AN19" i="6" s="1"/>
  <c r="AN74" i="6"/>
  <c r="AP330" i="5"/>
  <c r="BH12" i="6"/>
  <c r="AP11" i="5"/>
  <c r="AO107" i="4"/>
  <c r="AO121" i="4" s="1"/>
  <c r="AP317" i="5"/>
  <c r="AN168" i="4"/>
  <c r="AN132" i="4"/>
  <c r="AP7" i="4"/>
  <c r="AP6" i="4"/>
  <c r="AP9" i="4"/>
  <c r="AO96" i="4"/>
  <c r="AP17" i="5"/>
  <c r="AP243" i="5"/>
  <c r="AO109" i="4"/>
  <c r="AO123" i="4" s="1"/>
  <c r="AO266" i="5"/>
  <c r="AO253" i="5"/>
  <c r="AP10" i="5"/>
  <c r="AO103" i="4"/>
  <c r="AO117" i="4" s="1"/>
  <c r="AP170" i="4"/>
  <c r="AP96" i="6" s="1"/>
  <c r="AP30" i="6"/>
  <c r="AP139" i="5"/>
  <c r="AO106" i="4"/>
  <c r="AO120" i="4" s="1"/>
  <c r="AO102" i="4"/>
  <c r="BH10" i="6"/>
  <c r="AP237" i="5"/>
  <c r="AN47" i="6" l="1"/>
  <c r="AN49" i="6" s="1"/>
  <c r="AN76" i="4"/>
  <c r="AN77" i="4" s="1"/>
  <c r="AN78" i="4" s="1"/>
  <c r="AN18" i="6" s="1"/>
  <c r="AP262" i="5"/>
  <c r="AP280" i="5" s="1"/>
  <c r="AP112" i="6" s="1"/>
  <c r="AN16" i="6"/>
  <c r="AO248" i="5"/>
  <c r="AO249" i="5" s="1"/>
  <c r="AO194" i="5" s="1"/>
  <c r="AO94" i="6" s="1"/>
  <c r="AO36" i="6"/>
  <c r="J77" i="14"/>
  <c r="D78" i="14"/>
  <c r="E78" i="14"/>
  <c r="G78" i="14" s="1"/>
  <c r="AN133" i="4"/>
  <c r="AN134" i="4" s="1"/>
  <c r="AN196" i="4"/>
  <c r="AO99" i="4"/>
  <c r="AO18" i="13" s="1"/>
  <c r="AS8" i="13"/>
  <c r="AR11" i="13"/>
  <c r="AR10" i="13"/>
  <c r="AR12" i="13"/>
  <c r="AO61" i="4"/>
  <c r="AO66" i="4" s="1"/>
  <c r="AO69" i="4" s="1"/>
  <c r="AO154" i="4"/>
  <c r="AP150" i="4" s="1"/>
  <c r="BI6" i="6"/>
  <c r="BI9" i="6" s="1"/>
  <c r="BJ8" i="6" s="1"/>
  <c r="AP184" i="4"/>
  <c r="AP72" i="4"/>
  <c r="AP90" i="4"/>
  <c r="AP73" i="4"/>
  <c r="AP18" i="4"/>
  <c r="AP19" i="4" s="1"/>
  <c r="AQ8" i="4"/>
  <c r="AP26" i="4"/>
  <c r="AP31" i="4"/>
  <c r="AP32" i="4" s="1"/>
  <c r="AP64" i="4"/>
  <c r="AP65" i="4" s="1"/>
  <c r="AO36" i="4"/>
  <c r="AO37" i="4" s="1"/>
  <c r="AO38" i="4" s="1"/>
  <c r="AO40" i="4"/>
  <c r="AO41" i="4" s="1"/>
  <c r="AO42" i="4" s="1"/>
  <c r="AP141" i="4"/>
  <c r="AP27" i="4"/>
  <c r="AP49" i="4"/>
  <c r="AO163" i="5"/>
  <c r="AO189" i="4"/>
  <c r="AO187" i="4"/>
  <c r="AP183" i="4" s="1"/>
  <c r="AP11" i="4"/>
  <c r="AP110" i="4" s="1"/>
  <c r="AP124" i="4" s="1"/>
  <c r="AQ122" i="5"/>
  <c r="AQ7" i="5"/>
  <c r="AQ6" i="5"/>
  <c r="AO116" i="4"/>
  <c r="AO126" i="4" s="1"/>
  <c r="AO19" i="13" s="1"/>
  <c r="AO112" i="4"/>
  <c r="AP10" i="4"/>
  <c r="AP89" i="4" s="1"/>
  <c r="AP81" i="5"/>
  <c r="AP24" i="5"/>
  <c r="AP25" i="5" s="1"/>
  <c r="AP26" i="5" s="1"/>
  <c r="AP18" i="5"/>
  <c r="AP12" i="4"/>
  <c r="AP145" i="4" s="1"/>
  <c r="AO146" i="4"/>
  <c r="AO162" i="4" s="1"/>
  <c r="AP48" i="4"/>
  <c r="AO21" i="4"/>
  <c r="AO50" i="4" s="1"/>
  <c r="AP250" i="5"/>
  <c r="AP247" i="5"/>
  <c r="AP52" i="13" s="1"/>
  <c r="AP35" i="4"/>
  <c r="AP186" i="4"/>
  <c r="AP177" i="4"/>
  <c r="AP159" i="4"/>
  <c r="AP153" i="4"/>
  <c r="AP169" i="5"/>
  <c r="AN67" i="6" l="1"/>
  <c r="AP70" i="13"/>
  <c r="AP281" i="5"/>
  <c r="AP282" i="5" s="1"/>
  <c r="AQ279" i="5" s="1"/>
  <c r="H78" i="14"/>
  <c r="I78" i="14"/>
  <c r="C79" i="14"/>
  <c r="F78" i="14"/>
  <c r="AO241" i="5"/>
  <c r="AO244" i="5" s="1"/>
  <c r="AP240" i="5" s="1"/>
  <c r="AP242" i="5" s="1"/>
  <c r="AP91" i="4"/>
  <c r="AP108" i="4"/>
  <c r="AP122" i="4" s="1"/>
  <c r="AP106" i="4"/>
  <c r="AP120" i="4" s="1"/>
  <c r="AP109" i="4"/>
  <c r="AP123" i="4" s="1"/>
  <c r="AP92" i="4"/>
  <c r="AP93" i="4"/>
  <c r="AP96" i="4"/>
  <c r="AS7" i="13"/>
  <c r="AS6" i="13"/>
  <c r="AS9" i="13" s="1"/>
  <c r="AS11" i="13" s="1"/>
  <c r="AO44" i="4"/>
  <c r="AO45" i="4" s="1"/>
  <c r="AP151" i="4"/>
  <c r="AP152" i="4" s="1"/>
  <c r="AP158" i="4"/>
  <c r="AP160" i="4" s="1"/>
  <c r="AQ157" i="4" s="1"/>
  <c r="AQ159" i="4" s="1"/>
  <c r="AP59" i="4"/>
  <c r="AN51" i="6"/>
  <c r="AN20" i="6"/>
  <c r="BI11" i="6"/>
  <c r="BI12" i="6"/>
  <c r="BI10" i="6"/>
  <c r="AP34" i="5"/>
  <c r="AP35" i="5" s="1"/>
  <c r="AP63" i="5" s="1"/>
  <c r="AQ317" i="5"/>
  <c r="AP102" i="4"/>
  <c r="AP94" i="4"/>
  <c r="AO147" i="4"/>
  <c r="AP144" i="4" s="1"/>
  <c r="AP105" i="4"/>
  <c r="AP119" i="4" s="1"/>
  <c r="AP16" i="4"/>
  <c r="AP68" i="4" s="1"/>
  <c r="AP185" i="4"/>
  <c r="AP189" i="4" s="1"/>
  <c r="AP17" i="4"/>
  <c r="AO197" i="4"/>
  <c r="AO81" i="4"/>
  <c r="AO82" i="4" s="1"/>
  <c r="AO48" i="6"/>
  <c r="AO17" i="6"/>
  <c r="AP107" i="4"/>
  <c r="AP121" i="4" s="1"/>
  <c r="AP104" i="4"/>
  <c r="AP118" i="4" s="1"/>
  <c r="AO198" i="4"/>
  <c r="AO163" i="4"/>
  <c r="AP95" i="4"/>
  <c r="AP103" i="4"/>
  <c r="AP117" i="4" s="1"/>
  <c r="AO51" i="4"/>
  <c r="AQ170" i="4"/>
  <c r="AQ96" i="6" s="1"/>
  <c r="AQ30" i="6"/>
  <c r="AP97" i="4"/>
  <c r="AP111" i="4"/>
  <c r="AP125" i="4" s="1"/>
  <c r="AO50" i="6"/>
  <c r="AO98" i="6"/>
  <c r="AQ7" i="4"/>
  <c r="AQ6" i="4"/>
  <c r="AO196" i="5"/>
  <c r="AO129" i="4"/>
  <c r="AO95" i="6"/>
  <c r="AP60" i="4"/>
  <c r="AP98" i="4"/>
  <c r="AQ9" i="5"/>
  <c r="AQ109" i="5" s="1"/>
  <c r="AP253" i="5"/>
  <c r="AP266" i="5"/>
  <c r="AP58" i="4"/>
  <c r="BJ6" i="6"/>
  <c r="BJ9" i="6" s="1"/>
  <c r="BJ7" i="6"/>
  <c r="AP248" i="5" l="1"/>
  <c r="AP249" i="5" s="1"/>
  <c r="AP194" i="5" s="1"/>
  <c r="AP94" i="6" s="1"/>
  <c r="AP36" i="6"/>
  <c r="AO50" i="13"/>
  <c r="J78" i="14"/>
  <c r="D79" i="14"/>
  <c r="E79" i="14"/>
  <c r="G79" i="14" s="1"/>
  <c r="AS10" i="13"/>
  <c r="AO53" i="4"/>
  <c r="AT8" i="13"/>
  <c r="AP154" i="4"/>
  <c r="AQ150" i="4" s="1"/>
  <c r="AO54" i="4"/>
  <c r="AO17" i="13" s="1"/>
  <c r="AO20" i="13" s="1"/>
  <c r="AS12" i="13"/>
  <c r="AP99" i="4"/>
  <c r="AP18" i="13" s="1"/>
  <c r="AP61" i="4"/>
  <c r="AP66" i="4" s="1"/>
  <c r="AP69" i="4" s="1"/>
  <c r="AP21" i="4"/>
  <c r="AP50" i="4" s="1"/>
  <c r="AP51" i="4" s="1"/>
  <c r="AP187" i="4"/>
  <c r="AQ183" i="4" s="1"/>
  <c r="BK8" i="6"/>
  <c r="BJ11" i="6"/>
  <c r="BJ10" i="6"/>
  <c r="BJ12" i="6"/>
  <c r="AP116" i="4"/>
  <c r="AP126" i="4" s="1"/>
  <c r="AP19" i="13" s="1"/>
  <c r="AP112" i="4"/>
  <c r="AQ31" i="4"/>
  <c r="AQ32" i="4" s="1"/>
  <c r="AQ26" i="4"/>
  <c r="AQ64" i="4"/>
  <c r="AQ65" i="4" s="1"/>
  <c r="AO83" i="4"/>
  <c r="AO19" i="6" s="1"/>
  <c r="AO74" i="6"/>
  <c r="AQ9" i="4"/>
  <c r="AP40" i="4"/>
  <c r="AP41" i="4" s="1"/>
  <c r="AP42" i="4" s="1"/>
  <c r="AP36" i="4"/>
  <c r="AP37" i="4" s="1"/>
  <c r="AP38" i="4" s="1"/>
  <c r="AQ164" i="5"/>
  <c r="AQ130" i="5"/>
  <c r="AQ203" i="5" s="1"/>
  <c r="AQ202" i="5"/>
  <c r="AQ40" i="5"/>
  <c r="AR8" i="5"/>
  <c r="AR21" i="5" s="1"/>
  <c r="AQ237" i="5"/>
  <c r="AQ243" i="5"/>
  <c r="AQ139" i="5"/>
  <c r="AQ11" i="5"/>
  <c r="AQ12" i="5"/>
  <c r="AQ10" i="5"/>
  <c r="AQ17" i="5"/>
  <c r="AQ330" i="5"/>
  <c r="AQ16" i="5"/>
  <c r="AQ141" i="4"/>
  <c r="AQ27" i="4"/>
  <c r="AQ49" i="4"/>
  <c r="AP98" i="6"/>
  <c r="AP50" i="6"/>
  <c r="AO168" i="4"/>
  <c r="AO132" i="4"/>
  <c r="AP146" i="4"/>
  <c r="AP162" i="4" s="1"/>
  <c r="AQ262" i="5" l="1"/>
  <c r="AQ280" i="5" s="1"/>
  <c r="I79" i="14"/>
  <c r="H79" i="14"/>
  <c r="C80" i="14"/>
  <c r="F79" i="14"/>
  <c r="AO196" i="4"/>
  <c r="AO16" i="6"/>
  <c r="AO47" i="6"/>
  <c r="AO49" i="6" s="1"/>
  <c r="AO76" i="4"/>
  <c r="AO77" i="4" s="1"/>
  <c r="AO67" i="6" s="1"/>
  <c r="AO133" i="4"/>
  <c r="AO134" i="4" s="1"/>
  <c r="AP241" i="5"/>
  <c r="AT6" i="13"/>
  <c r="AT9" i="13" s="1"/>
  <c r="AT7" i="13"/>
  <c r="AQ18" i="5"/>
  <c r="AQ81" i="5"/>
  <c r="AQ24" i="5"/>
  <c r="AQ23" i="5"/>
  <c r="AP196" i="5"/>
  <c r="AP129" i="4"/>
  <c r="AP95" i="6"/>
  <c r="AP147" i="4"/>
  <c r="AQ144" i="4" s="1"/>
  <c r="AP198" i="4"/>
  <c r="AP163" i="4"/>
  <c r="AP44" i="4"/>
  <c r="AQ250" i="5"/>
  <c r="AQ247" i="5"/>
  <c r="AQ52" i="13" s="1"/>
  <c r="AQ169" i="5"/>
  <c r="AP163" i="5"/>
  <c r="AQ72" i="4"/>
  <c r="AQ73" i="4"/>
  <c r="AQ18" i="4"/>
  <c r="AQ19" i="4" s="1"/>
  <c r="AR8" i="4"/>
  <c r="AQ48" i="4"/>
  <c r="AQ10" i="4"/>
  <c r="AQ91" i="4" s="1"/>
  <c r="AQ186" i="4"/>
  <c r="AQ177" i="4"/>
  <c r="AQ35" i="4"/>
  <c r="AQ11" i="4"/>
  <c r="AQ107" i="4" s="1"/>
  <c r="AQ121" i="4" s="1"/>
  <c r="AQ12" i="4"/>
  <c r="AQ153" i="4"/>
  <c r="AQ184" i="4"/>
  <c r="AP197" i="4"/>
  <c r="AP81" i="4"/>
  <c r="AP82" i="4" s="1"/>
  <c r="AP17" i="6"/>
  <c r="AP48" i="6"/>
  <c r="AR122" i="5"/>
  <c r="AR7" i="5"/>
  <c r="AR6" i="5"/>
  <c r="BK6" i="6"/>
  <c r="BK9" i="6" s="1"/>
  <c r="BK7" i="6"/>
  <c r="AQ70" i="13" l="1"/>
  <c r="AQ281" i="5"/>
  <c r="AQ282" i="5" s="1"/>
  <c r="AR279" i="5" s="1"/>
  <c r="AQ112" i="6"/>
  <c r="AO78" i="4"/>
  <c r="AO18" i="6" s="1"/>
  <c r="AO20" i="6" s="1"/>
  <c r="J79" i="14"/>
  <c r="D80" i="14"/>
  <c r="E80" i="14"/>
  <c r="G80" i="14" s="1"/>
  <c r="AQ98" i="4"/>
  <c r="AQ89" i="4"/>
  <c r="AQ90" i="4"/>
  <c r="AQ92" i="4"/>
  <c r="AQ93" i="4"/>
  <c r="AQ106" i="4"/>
  <c r="AQ120" i="4" s="1"/>
  <c r="AQ96" i="4"/>
  <c r="AQ94" i="4"/>
  <c r="AQ102" i="4"/>
  <c r="AQ116" i="4" s="1"/>
  <c r="AQ95" i="4"/>
  <c r="AP244" i="5"/>
  <c r="AQ240" i="5" s="1"/>
  <c r="AQ242" i="5" s="1"/>
  <c r="AP50" i="13"/>
  <c r="AQ97" i="4"/>
  <c r="AU8" i="13"/>
  <c r="AT12" i="13"/>
  <c r="AT11" i="13"/>
  <c r="AT10" i="13"/>
  <c r="AO51" i="6"/>
  <c r="AQ25" i="5"/>
  <c r="AQ26" i="5" s="1"/>
  <c r="AQ34" i="5" s="1"/>
  <c r="AQ35" i="5" s="1"/>
  <c r="AQ63" i="5" s="1"/>
  <c r="BL8" i="6"/>
  <c r="BK12" i="6"/>
  <c r="BK10" i="6"/>
  <c r="BK11" i="6"/>
  <c r="AP83" i="4"/>
  <c r="AP19" i="6" s="1"/>
  <c r="AP74" i="6"/>
  <c r="AR7" i="4"/>
  <c r="AR6" i="4"/>
  <c r="AR9" i="4" s="1"/>
  <c r="AR153" i="4" s="1"/>
  <c r="AR170" i="4"/>
  <c r="AR96" i="6" s="1"/>
  <c r="AR30" i="6"/>
  <c r="AP132" i="4"/>
  <c r="AP168" i="4"/>
  <c r="AQ16" i="4"/>
  <c r="AQ68" i="4" s="1"/>
  <c r="AQ185" i="4"/>
  <c r="AQ189" i="4" s="1"/>
  <c r="AQ17" i="4"/>
  <c r="AQ59" i="4"/>
  <c r="AQ158" i="4"/>
  <c r="AQ160" i="4" s="1"/>
  <c r="AR157" i="4" s="1"/>
  <c r="AQ151" i="4"/>
  <c r="AQ145" i="4"/>
  <c r="AQ146" i="4" s="1"/>
  <c r="AQ147" i="4" s="1"/>
  <c r="AR144" i="4" s="1"/>
  <c r="AQ58" i="4"/>
  <c r="AQ60" i="4"/>
  <c r="AQ103" i="4"/>
  <c r="AQ117" i="4" s="1"/>
  <c r="AQ105" i="4"/>
  <c r="AQ119" i="4" s="1"/>
  <c r="AQ266" i="5"/>
  <c r="AQ253" i="5"/>
  <c r="AQ104" i="4"/>
  <c r="AQ118" i="4" s="1"/>
  <c r="AQ111" i="4"/>
  <c r="AQ125" i="4" s="1"/>
  <c r="AQ108" i="4"/>
  <c r="AQ122" i="4" s="1"/>
  <c r="AQ110" i="4"/>
  <c r="AQ124" i="4" s="1"/>
  <c r="AP45" i="4"/>
  <c r="AP54" i="4" s="1"/>
  <c r="AP17" i="13" s="1"/>
  <c r="AP20" i="13" s="1"/>
  <c r="AP53" i="4"/>
  <c r="AQ109" i="4"/>
  <c r="AQ123" i="4" s="1"/>
  <c r="AR317" i="5"/>
  <c r="AR9" i="5"/>
  <c r="AR109" i="5" s="1"/>
  <c r="AQ248" i="5" l="1"/>
  <c r="AQ249" i="5" s="1"/>
  <c r="AQ194" i="5" s="1"/>
  <c r="AQ94" i="6" s="1"/>
  <c r="AQ36" i="6"/>
  <c r="H80" i="14"/>
  <c r="I80" i="14"/>
  <c r="C81" i="14"/>
  <c r="F80" i="14"/>
  <c r="AQ99" i="4"/>
  <c r="AQ18" i="13" s="1"/>
  <c r="AR11" i="4"/>
  <c r="AR108" i="4" s="1"/>
  <c r="AR122" i="4" s="1"/>
  <c r="AR177" i="4"/>
  <c r="AU6" i="13"/>
  <c r="AU9" i="13" s="1"/>
  <c r="AU7" i="13"/>
  <c r="AR184" i="4"/>
  <c r="AQ187" i="4"/>
  <c r="AR183" i="4" s="1"/>
  <c r="AQ152" i="4"/>
  <c r="AQ154" i="4" s="1"/>
  <c r="AR150" i="4" s="1"/>
  <c r="AR159" i="4"/>
  <c r="AP196" i="4"/>
  <c r="AP133" i="4"/>
  <c r="AP134" i="4" s="1"/>
  <c r="AP76" i="4"/>
  <c r="AP77" i="4" s="1"/>
  <c r="AP47" i="6"/>
  <c r="AP16" i="6"/>
  <c r="AQ36" i="4"/>
  <c r="AQ37" i="4" s="1"/>
  <c r="AQ38" i="4" s="1"/>
  <c r="AQ40" i="4"/>
  <c r="AQ41" i="4" s="1"/>
  <c r="AQ42" i="4" s="1"/>
  <c r="AQ21" i="4"/>
  <c r="AQ50" i="4" s="1"/>
  <c r="AQ98" i="6"/>
  <c r="AQ50" i="6"/>
  <c r="AR73" i="4"/>
  <c r="AR72" i="4"/>
  <c r="AR18" i="4"/>
  <c r="AR19" i="4" s="1"/>
  <c r="AS8" i="4"/>
  <c r="AR64" i="4"/>
  <c r="AR65" i="4" s="1"/>
  <c r="AR31" i="4"/>
  <c r="AR32" i="4" s="1"/>
  <c r="AR26" i="4"/>
  <c r="AR10" i="4"/>
  <c r="AR96" i="4" s="1"/>
  <c r="AR186" i="4"/>
  <c r="AR35" i="4"/>
  <c r="AR164" i="5"/>
  <c r="AR130" i="5"/>
  <c r="AR203" i="5" s="1"/>
  <c r="AR202" i="5"/>
  <c r="AR40" i="5"/>
  <c r="AS8" i="5"/>
  <c r="AS21" i="5" s="1"/>
  <c r="AR11" i="5"/>
  <c r="AR12" i="5"/>
  <c r="AR330" i="5"/>
  <c r="AR10" i="5"/>
  <c r="AR243" i="5"/>
  <c r="AR237" i="5"/>
  <c r="AR17" i="5"/>
  <c r="AR139" i="5"/>
  <c r="AR16" i="5"/>
  <c r="AR12" i="4"/>
  <c r="AR59" i="4" s="1"/>
  <c r="AQ112" i="4"/>
  <c r="AR48" i="4"/>
  <c r="AQ61" i="4"/>
  <c r="AQ66" i="4" s="1"/>
  <c r="AQ69" i="4" s="1"/>
  <c r="AQ126" i="4"/>
  <c r="AQ19" i="13" s="1"/>
  <c r="AR141" i="4"/>
  <c r="AR27" i="4"/>
  <c r="AR49" i="4"/>
  <c r="BL7" i="6"/>
  <c r="BL6" i="6"/>
  <c r="BL9" i="6" s="1"/>
  <c r="AR262" i="5" l="1"/>
  <c r="AR280" i="5" s="1"/>
  <c r="AR106" i="4"/>
  <c r="AR120" i="4" s="1"/>
  <c r="AR103" i="4"/>
  <c r="AR117" i="4" s="1"/>
  <c r="AR104" i="4"/>
  <c r="AR118" i="4" s="1"/>
  <c r="AR111" i="4"/>
  <c r="AR125" i="4" s="1"/>
  <c r="AR107" i="4"/>
  <c r="AR121" i="4" s="1"/>
  <c r="J80" i="14"/>
  <c r="D81" i="14"/>
  <c r="E81" i="14"/>
  <c r="G81" i="14" s="1"/>
  <c r="AR95" i="4"/>
  <c r="AR94" i="4"/>
  <c r="AQ241" i="5"/>
  <c r="AR109" i="4"/>
  <c r="AR123" i="4" s="1"/>
  <c r="AR102" i="4"/>
  <c r="AR116" i="4" s="1"/>
  <c r="AR110" i="4"/>
  <c r="AR124" i="4" s="1"/>
  <c r="AR105" i="4"/>
  <c r="AR119" i="4" s="1"/>
  <c r="AR91" i="4"/>
  <c r="AR93" i="4"/>
  <c r="AR89" i="4"/>
  <c r="AV8" i="13"/>
  <c r="AU10" i="13"/>
  <c r="AU12" i="13"/>
  <c r="AU11" i="13"/>
  <c r="AQ44" i="4"/>
  <c r="AQ45" i="4" s="1"/>
  <c r="AR158" i="4"/>
  <c r="AR160" i="4" s="1"/>
  <c r="AS157" i="4" s="1"/>
  <c r="AS159" i="4" s="1"/>
  <c r="AR151" i="4"/>
  <c r="AR152" i="4" s="1"/>
  <c r="AR154" i="4" s="1"/>
  <c r="AS150" i="4" s="1"/>
  <c r="AQ162" i="4"/>
  <c r="AQ198" i="4" s="1"/>
  <c r="AR60" i="4"/>
  <c r="AP49" i="6"/>
  <c r="AR58" i="4"/>
  <c r="AQ197" i="4"/>
  <c r="AQ81" i="4"/>
  <c r="AQ82" i="4" s="1"/>
  <c r="AQ48" i="6"/>
  <c r="AQ17" i="6"/>
  <c r="BM8" i="6"/>
  <c r="BL11" i="6"/>
  <c r="BL12" i="6"/>
  <c r="BL10" i="6"/>
  <c r="AP78" i="4"/>
  <c r="AP18" i="6" s="1"/>
  <c r="AP67" i="6"/>
  <c r="AQ163" i="5"/>
  <c r="AR169" i="5"/>
  <c r="AQ196" i="5"/>
  <c r="AQ129" i="4"/>
  <c r="AQ95" i="6"/>
  <c r="AR90" i="4"/>
  <c r="AR16" i="4"/>
  <c r="AR68" i="4" s="1"/>
  <c r="AR185" i="4"/>
  <c r="AR17" i="4"/>
  <c r="AR98" i="4"/>
  <c r="AR250" i="5"/>
  <c r="AR247" i="5"/>
  <c r="AR52" i="13" s="1"/>
  <c r="AR97" i="4"/>
  <c r="AR81" i="5"/>
  <c r="AR24" i="5"/>
  <c r="AR18" i="5"/>
  <c r="AR23" i="5"/>
  <c r="AR92" i="4"/>
  <c r="AS122" i="5"/>
  <c r="AS7" i="5"/>
  <c r="AS6" i="5"/>
  <c r="AS9" i="5" s="1"/>
  <c r="AS109" i="5" s="1"/>
  <c r="AR145" i="4"/>
  <c r="AS7" i="4"/>
  <c r="AS6" i="4"/>
  <c r="AS9" i="4" s="1"/>
  <c r="AQ51" i="4"/>
  <c r="AR112" i="6" l="1"/>
  <c r="AR70" i="13"/>
  <c r="AR281" i="5"/>
  <c r="AR282" i="5" s="1"/>
  <c r="AS279" i="5" s="1"/>
  <c r="H81" i="14"/>
  <c r="I81" i="14"/>
  <c r="C82" i="14"/>
  <c r="F81" i="14"/>
  <c r="AQ53" i="4"/>
  <c r="AQ50" i="13"/>
  <c r="AQ244" i="5"/>
  <c r="AR240" i="5" s="1"/>
  <c r="AR242" i="5" s="1"/>
  <c r="AR112" i="4"/>
  <c r="AR126" i="4"/>
  <c r="AR19" i="13" s="1"/>
  <c r="AR61" i="4"/>
  <c r="AR66" i="4" s="1"/>
  <c r="AR69" i="4" s="1"/>
  <c r="AV6" i="13"/>
  <c r="AV7" i="13"/>
  <c r="AQ54" i="4"/>
  <c r="AQ17" i="13" s="1"/>
  <c r="AQ20" i="13" s="1"/>
  <c r="AQ163" i="4"/>
  <c r="AP20" i="6"/>
  <c r="AR99" i="4"/>
  <c r="AR18" i="13" s="1"/>
  <c r="AP51" i="6"/>
  <c r="AR25" i="5"/>
  <c r="AR26" i="5" s="1"/>
  <c r="AR34" i="5" s="1"/>
  <c r="AR35" i="5" s="1"/>
  <c r="AR63" i="5" s="1"/>
  <c r="AS72" i="4"/>
  <c r="AS73" i="4"/>
  <c r="AS95" i="4"/>
  <c r="AS18" i="4"/>
  <c r="AS19" i="4" s="1"/>
  <c r="AT8" i="4"/>
  <c r="AS10" i="4"/>
  <c r="AS89" i="4" s="1"/>
  <c r="AS153" i="4"/>
  <c r="AS11" i="4"/>
  <c r="AS108" i="4" s="1"/>
  <c r="AS122" i="4" s="1"/>
  <c r="AS177" i="4"/>
  <c r="AS48" i="4"/>
  <c r="AS12" i="4"/>
  <c r="AS158" i="4" s="1"/>
  <c r="AS160" i="4" s="1"/>
  <c r="AT157" i="4" s="1"/>
  <c r="AS186" i="4"/>
  <c r="AS35" i="4"/>
  <c r="AS164" i="5"/>
  <c r="AS130" i="5"/>
  <c r="AS203" i="5" s="1"/>
  <c r="AS202" i="5"/>
  <c r="AS40" i="5"/>
  <c r="AT8" i="5"/>
  <c r="AT21" i="5" s="1"/>
  <c r="AS10" i="5"/>
  <c r="AS12" i="5"/>
  <c r="AS330" i="5"/>
  <c r="AQ168" i="4"/>
  <c r="AQ132" i="4"/>
  <c r="AR40" i="4"/>
  <c r="AR41" i="4" s="1"/>
  <c r="AR42" i="4" s="1"/>
  <c r="AR36" i="4"/>
  <c r="AR37" i="4" s="1"/>
  <c r="AR38" i="4" s="1"/>
  <c r="AR189" i="4"/>
  <c r="AR187" i="4"/>
  <c r="AS183" i="4" s="1"/>
  <c r="BM7" i="6"/>
  <c r="BM6" i="6"/>
  <c r="BM9" i="6" s="1"/>
  <c r="BN8" i="6" s="1"/>
  <c r="AS317" i="5"/>
  <c r="AR253" i="5"/>
  <c r="AR266" i="5"/>
  <c r="AS17" i="5"/>
  <c r="AS141" i="4"/>
  <c r="AS27" i="4"/>
  <c r="AS49" i="4"/>
  <c r="AS16" i="5"/>
  <c r="AR146" i="4"/>
  <c r="AR162" i="4" s="1"/>
  <c r="AS170" i="4"/>
  <c r="AS96" i="6" s="1"/>
  <c r="AS30" i="6"/>
  <c r="I123" i="5"/>
  <c r="AR21" i="4"/>
  <c r="AR50" i="4" s="1"/>
  <c r="AQ83" i="4"/>
  <c r="AQ19" i="6" s="1"/>
  <c r="AQ74" i="6"/>
  <c r="AS11" i="5"/>
  <c r="AS139" i="5"/>
  <c r="AS26" i="4"/>
  <c r="AS31" i="4"/>
  <c r="AS32" i="4" s="1"/>
  <c r="AS64" i="4"/>
  <c r="AS65" i="4" s="1"/>
  <c r="AS237" i="5"/>
  <c r="AS107" i="4" l="1"/>
  <c r="AS121" i="4" s="1"/>
  <c r="AS94" i="4"/>
  <c r="AS93" i="4"/>
  <c r="AR248" i="5"/>
  <c r="AR249" i="5" s="1"/>
  <c r="AR194" i="5" s="1"/>
  <c r="AR94" i="6" s="1"/>
  <c r="AR36" i="6"/>
  <c r="AS97" i="4"/>
  <c r="AS103" i="4"/>
  <c r="AS117" i="4" s="1"/>
  <c r="J81" i="14"/>
  <c r="D82" i="14"/>
  <c r="E82" i="14" s="1"/>
  <c r="G82" i="14" s="1"/>
  <c r="AS151" i="4"/>
  <c r="AS152" i="4" s="1"/>
  <c r="AS154" i="4" s="1"/>
  <c r="AT150" i="4" s="1"/>
  <c r="AR95" i="6"/>
  <c r="AS98" i="4"/>
  <c r="AR196" i="5"/>
  <c r="AS91" i="4"/>
  <c r="AS90" i="4"/>
  <c r="AS96" i="4"/>
  <c r="AQ76" i="4"/>
  <c r="AQ77" i="4" s="1"/>
  <c r="AQ67" i="6" s="1"/>
  <c r="AQ16" i="6"/>
  <c r="AQ133" i="4"/>
  <c r="AQ134" i="4" s="1"/>
  <c r="AS92" i="4"/>
  <c r="AQ196" i="4"/>
  <c r="AQ47" i="6"/>
  <c r="AQ49" i="6" s="1"/>
  <c r="AR241" i="5"/>
  <c r="AS59" i="4"/>
  <c r="AV9" i="13"/>
  <c r="AS60" i="4"/>
  <c r="AS58" i="4"/>
  <c r="AR147" i="4"/>
  <c r="AS144" i="4" s="1"/>
  <c r="AS145" i="4"/>
  <c r="AR129" i="4"/>
  <c r="AR132" i="4" s="1"/>
  <c r="AS184" i="4"/>
  <c r="AR98" i="6"/>
  <c r="AR50" i="6"/>
  <c r="AS16" i="4"/>
  <c r="AS68" i="4" s="1"/>
  <c r="AS185" i="4"/>
  <c r="AS189" i="4" s="1"/>
  <c r="AS17" i="4"/>
  <c r="AS106" i="4"/>
  <c r="AS120" i="4" s="1"/>
  <c r="AR44" i="4"/>
  <c r="AR45" i="4" s="1"/>
  <c r="AT122" i="5"/>
  <c r="AT6" i="5"/>
  <c r="AT9" i="5" s="1"/>
  <c r="AT7" i="5"/>
  <c r="AS104" i="4"/>
  <c r="AS118" i="4" s="1"/>
  <c r="AS81" i="5"/>
  <c r="AS24" i="5"/>
  <c r="AS18" i="5"/>
  <c r="AS105" i="4"/>
  <c r="AS119" i="4" s="1"/>
  <c r="AS102" i="4"/>
  <c r="AR51" i="4"/>
  <c r="AR197" i="4"/>
  <c r="AR81" i="4"/>
  <c r="AR82" i="4" s="1"/>
  <c r="AR48" i="6"/>
  <c r="AR17" i="6"/>
  <c r="BN6" i="6"/>
  <c r="BN9" i="6" s="1"/>
  <c r="BN7" i="6"/>
  <c r="AR198" i="4"/>
  <c r="AR163" i="4"/>
  <c r="AS23" i="5"/>
  <c r="BM10" i="6"/>
  <c r="AS110" i="4"/>
  <c r="AS124" i="4" s="1"/>
  <c r="AS111" i="4"/>
  <c r="AS125" i="4" s="1"/>
  <c r="BM11" i="6"/>
  <c r="AS109" i="4"/>
  <c r="AS123" i="4" s="1"/>
  <c r="AT159" i="4"/>
  <c r="BM12" i="6"/>
  <c r="AR163" i="5"/>
  <c r="AS169" i="5"/>
  <c r="AT7" i="4"/>
  <c r="AT6" i="4"/>
  <c r="AT9" i="4" s="1"/>
  <c r="AT139" i="5" l="1"/>
  <c r="AT109" i="5"/>
  <c r="AT202" i="5" s="1"/>
  <c r="H82" i="14"/>
  <c r="I82" i="14"/>
  <c r="C83" i="14"/>
  <c r="F82" i="14"/>
  <c r="AQ78" i="4"/>
  <c r="AQ18" i="6" s="1"/>
  <c r="AQ20" i="6" s="1"/>
  <c r="AS99" i="4"/>
  <c r="AS18" i="13" s="1"/>
  <c r="AR244" i="5"/>
  <c r="AS240" i="5" s="1"/>
  <c r="AS242" i="5" s="1"/>
  <c r="AR50" i="13"/>
  <c r="AS61" i="4"/>
  <c r="AS66" i="4" s="1"/>
  <c r="AS69" i="4" s="1"/>
  <c r="AS17" i="6" s="1"/>
  <c r="AW8" i="13"/>
  <c r="AV12" i="13"/>
  <c r="AV11" i="13"/>
  <c r="AV10" i="13"/>
  <c r="AS146" i="4"/>
  <c r="AS162" i="4" s="1"/>
  <c r="AS163" i="4" s="1"/>
  <c r="AR168" i="4"/>
  <c r="AQ51" i="6"/>
  <c r="AT10" i="5"/>
  <c r="AT12" i="5"/>
  <c r="AS163" i="5" s="1"/>
  <c r="AS25" i="5"/>
  <c r="AS26" i="5" s="1"/>
  <c r="AS34" i="5" s="1"/>
  <c r="AS35" i="5" s="1"/>
  <c r="AS63" i="5" s="1"/>
  <c r="AT330" i="5"/>
  <c r="AS187" i="4"/>
  <c r="AT183" i="4" s="1"/>
  <c r="BO8" i="6"/>
  <c r="BN11" i="6"/>
  <c r="BN10" i="6"/>
  <c r="BN12" i="6"/>
  <c r="AT73" i="4"/>
  <c r="AT72" i="4"/>
  <c r="AT18" i="4"/>
  <c r="AT19" i="4" s="1"/>
  <c r="AU8" i="4"/>
  <c r="AT177" i="4"/>
  <c r="AT11" i="4"/>
  <c r="AT105" i="4" s="1"/>
  <c r="AT119" i="4" s="1"/>
  <c r="AT186" i="4"/>
  <c r="AT12" i="4"/>
  <c r="AT58" i="4" s="1"/>
  <c r="AT10" i="4"/>
  <c r="AT95" i="4" s="1"/>
  <c r="AT153" i="4"/>
  <c r="AT35" i="4"/>
  <c r="AT48" i="4"/>
  <c r="AT317" i="5"/>
  <c r="AS98" i="6"/>
  <c r="AS50" i="6"/>
  <c r="AT11" i="5"/>
  <c r="AS40" i="4"/>
  <c r="AS41" i="4" s="1"/>
  <c r="AS42" i="4" s="1"/>
  <c r="AS36" i="4"/>
  <c r="AS37" i="4" s="1"/>
  <c r="AS38" i="4" s="1"/>
  <c r="AT17" i="5"/>
  <c r="AS112" i="4"/>
  <c r="AS116" i="4"/>
  <c r="AS126" i="4" s="1"/>
  <c r="AS19" i="13" s="1"/>
  <c r="AR83" i="4"/>
  <c r="AR19" i="6" s="1"/>
  <c r="AR74" i="6"/>
  <c r="AR54" i="4"/>
  <c r="AR17" i="13" s="1"/>
  <c r="AR20" i="13" s="1"/>
  <c r="AT170" i="4"/>
  <c r="AT96" i="6" s="1"/>
  <c r="AT30" i="6"/>
  <c r="J123" i="5"/>
  <c r="AT164" i="5"/>
  <c r="AT130" i="5"/>
  <c r="AT203" i="5" s="1"/>
  <c r="AT40" i="5"/>
  <c r="AU8" i="5"/>
  <c r="AU21" i="5" s="1"/>
  <c r="AR53" i="4"/>
  <c r="AT237" i="5"/>
  <c r="AT141" i="4"/>
  <c r="AT49" i="4"/>
  <c r="AT27" i="4"/>
  <c r="AT31" i="4"/>
  <c r="AT32" i="4" s="1"/>
  <c r="AT26" i="4"/>
  <c r="AT64" i="4"/>
  <c r="AT65" i="4" s="1"/>
  <c r="AS21" i="4"/>
  <c r="AS50" i="4" s="1"/>
  <c r="AT16" i="5"/>
  <c r="AT23" i="5" s="1"/>
  <c r="AT243" i="5"/>
  <c r="AT111" i="4" l="1"/>
  <c r="AT125" i="4" s="1"/>
  <c r="AS241" i="5"/>
  <c r="AS50" i="13" s="1"/>
  <c r="J82" i="14"/>
  <c r="D83" i="14"/>
  <c r="E83" i="14"/>
  <c r="G83" i="14" s="1"/>
  <c r="AT107" i="4"/>
  <c r="AT121" i="4" s="1"/>
  <c r="AS243" i="5"/>
  <c r="AS244" i="5" s="1"/>
  <c r="AT240" i="5" s="1"/>
  <c r="AT242" i="5" s="1"/>
  <c r="AT93" i="4"/>
  <c r="AT106" i="4"/>
  <c r="AT120" i="4" s="1"/>
  <c r="AT104" i="4"/>
  <c r="AT118" i="4" s="1"/>
  <c r="AT151" i="4"/>
  <c r="AT152" i="4" s="1"/>
  <c r="AT154" i="4" s="1"/>
  <c r="AU150" i="4" s="1"/>
  <c r="AT108" i="4"/>
  <c r="AT122" i="4" s="1"/>
  <c r="AT145" i="4"/>
  <c r="AS198" i="4"/>
  <c r="AT91" i="4"/>
  <c r="AT103" i="4"/>
  <c r="AT117" i="4" s="1"/>
  <c r="AT102" i="4"/>
  <c r="AT116" i="4" s="1"/>
  <c r="AS147" i="4"/>
  <c r="AT144" i="4" s="1"/>
  <c r="AS48" i="6"/>
  <c r="AS81" i="4"/>
  <c r="AS82" i="4" s="1"/>
  <c r="AS83" i="4" s="1"/>
  <c r="AS19" i="6" s="1"/>
  <c r="AS197" i="4"/>
  <c r="AW7" i="13"/>
  <c r="AW6" i="13"/>
  <c r="AW9" i="13" s="1"/>
  <c r="AW10" i="13" s="1"/>
  <c r="AT184" i="4"/>
  <c r="AS196" i="5"/>
  <c r="AS129" i="4"/>
  <c r="AS95" i="6"/>
  <c r="AT96" i="4"/>
  <c r="AT60" i="4"/>
  <c r="AU122" i="5"/>
  <c r="AU6" i="5"/>
  <c r="AU9" i="5" s="1"/>
  <c r="AU109" i="5" s="1"/>
  <c r="AU7" i="5"/>
  <c r="AT97" i="4"/>
  <c r="AT110" i="4"/>
  <c r="AT124" i="4" s="1"/>
  <c r="AT109" i="4"/>
  <c r="AT123" i="4" s="1"/>
  <c r="AS44" i="4"/>
  <c r="AS45" i="4" s="1"/>
  <c r="AT92" i="4"/>
  <c r="AT59" i="4"/>
  <c r="AR196" i="4"/>
  <c r="AR133" i="4"/>
  <c r="AR134" i="4" s="1"/>
  <c r="AR76" i="4"/>
  <c r="AR77" i="4" s="1"/>
  <c r="AR47" i="6"/>
  <c r="AR49" i="6" s="1"/>
  <c r="AR51" i="6" s="1"/>
  <c r="AR16" i="6"/>
  <c r="AT94" i="4"/>
  <c r="AT89" i="4"/>
  <c r="AU6" i="4"/>
  <c r="AU7" i="4"/>
  <c r="AT90" i="4"/>
  <c r="AT16" i="4"/>
  <c r="AT68" i="4" s="1"/>
  <c r="AT185" i="4"/>
  <c r="AT189" i="4" s="1"/>
  <c r="AT17" i="4"/>
  <c r="AT250" i="5"/>
  <c r="AT247" i="5"/>
  <c r="AT52" i="13" s="1"/>
  <c r="AT98" i="4"/>
  <c r="AT24" i="5"/>
  <c r="AT25" i="5" s="1"/>
  <c r="AT26" i="5" s="1"/>
  <c r="AT18" i="5"/>
  <c r="AT81" i="5"/>
  <c r="AT158" i="4"/>
  <c r="AT160" i="4" s="1"/>
  <c r="AU157" i="4" s="1"/>
  <c r="AT169" i="5"/>
  <c r="AS51" i="4"/>
  <c r="BO6" i="6"/>
  <c r="BO9" i="6" s="1"/>
  <c r="BP8" i="6" s="1"/>
  <c r="BO7" i="6"/>
  <c r="H83" i="14" l="1"/>
  <c r="I83" i="14"/>
  <c r="C84" i="14"/>
  <c r="F83" i="14"/>
  <c r="AT146" i="4"/>
  <c r="AT162" i="4" s="1"/>
  <c r="AT198" i="4" s="1"/>
  <c r="AS250" i="5"/>
  <c r="AS253" i="5" s="1"/>
  <c r="AS247" i="5"/>
  <c r="AS52" i="13" s="1"/>
  <c r="AS74" i="6"/>
  <c r="AT112" i="4"/>
  <c r="AT61" i="4"/>
  <c r="AT66" i="4" s="1"/>
  <c r="AT69" i="4" s="1"/>
  <c r="AX8" i="13"/>
  <c r="AW11" i="13"/>
  <c r="AW12" i="13"/>
  <c r="AU164" i="5"/>
  <c r="AU130" i="5"/>
  <c r="AU203" i="5" s="1"/>
  <c r="AU202" i="5"/>
  <c r="AV8" i="5"/>
  <c r="AV21" i="5" s="1"/>
  <c r="AU40" i="5"/>
  <c r="AU237" i="5"/>
  <c r="AU330" i="5"/>
  <c r="AU243" i="5"/>
  <c r="AU139" i="5"/>
  <c r="AU17" i="5"/>
  <c r="AU10" i="5"/>
  <c r="AU16" i="5"/>
  <c r="AU23" i="5" s="1"/>
  <c r="AU12" i="5"/>
  <c r="AU11" i="5"/>
  <c r="AT34" i="5"/>
  <c r="AT35" i="5" s="1"/>
  <c r="AT63" i="5" s="1"/>
  <c r="BO11" i="6"/>
  <c r="BO12" i="6"/>
  <c r="AS168" i="4"/>
  <c r="AS132" i="4"/>
  <c r="BO10" i="6"/>
  <c r="AT40" i="4"/>
  <c r="AT41" i="4" s="1"/>
  <c r="AT42" i="4" s="1"/>
  <c r="AT36" i="4"/>
  <c r="AT37" i="4" s="1"/>
  <c r="AT38" i="4" s="1"/>
  <c r="AT21" i="4"/>
  <c r="AT50" i="4" s="1"/>
  <c r="AT98" i="6"/>
  <c r="AT50" i="6"/>
  <c r="AS54" i="4"/>
  <c r="AS17" i="13" s="1"/>
  <c r="AS20" i="13" s="1"/>
  <c r="AT266" i="5"/>
  <c r="AT253" i="5"/>
  <c r="AU141" i="4"/>
  <c r="AU49" i="4"/>
  <c r="AU27" i="4"/>
  <c r="AR78" i="4"/>
  <c r="AR18" i="6" s="1"/>
  <c r="AR20" i="6" s="1"/>
  <c r="AR67" i="6"/>
  <c r="BP6" i="6"/>
  <c r="BP9" i="6" s="1"/>
  <c r="BQ8" i="6" s="1"/>
  <c r="BP7" i="6"/>
  <c r="AU317" i="5"/>
  <c r="AS53" i="4"/>
  <c r="AU26" i="4"/>
  <c r="AU64" i="4"/>
  <c r="AU65" i="4" s="1"/>
  <c r="AU31" i="4"/>
  <c r="AU32" i="4" s="1"/>
  <c r="AU170" i="4"/>
  <c r="AU96" i="6" s="1"/>
  <c r="AU30" i="6"/>
  <c r="K123" i="5"/>
  <c r="AT187" i="4"/>
  <c r="AU183" i="4" s="1"/>
  <c r="AU159" i="4"/>
  <c r="AT126" i="4"/>
  <c r="AT19" i="13" s="1"/>
  <c r="AU9" i="4"/>
  <c r="AT99" i="4"/>
  <c r="AT18" i="13" s="1"/>
  <c r="AT163" i="4" l="1"/>
  <c r="AS248" i="5"/>
  <c r="AS249" i="5" s="1"/>
  <c r="AS194" i="5" s="1"/>
  <c r="AS94" i="6" s="1"/>
  <c r="AS36" i="6"/>
  <c r="AT248" i="5"/>
  <c r="AT249" i="5" s="1"/>
  <c r="AT194" i="5" s="1"/>
  <c r="AT94" i="6" s="1"/>
  <c r="AT36" i="6"/>
  <c r="AT147" i="4"/>
  <c r="AU144" i="4" s="1"/>
  <c r="J83" i="14"/>
  <c r="D84" i="14"/>
  <c r="E84" i="14"/>
  <c r="G84" i="14" s="1"/>
  <c r="AS266" i="5"/>
  <c r="AX6" i="13"/>
  <c r="AX7" i="13"/>
  <c r="AT241" i="5"/>
  <c r="AU247" i="5"/>
  <c r="AU52" i="13" s="1"/>
  <c r="AU250" i="5"/>
  <c r="AV122" i="5"/>
  <c r="AV6" i="5"/>
  <c r="AV9" i="5" s="1"/>
  <c r="AV7" i="5"/>
  <c r="BQ6" i="6"/>
  <c r="BQ9" i="6" s="1"/>
  <c r="BQ7" i="6"/>
  <c r="AT196" i="5"/>
  <c r="AT129" i="4"/>
  <c r="AT95" i="6"/>
  <c r="BP11" i="6"/>
  <c r="BP12" i="6"/>
  <c r="AT51" i="4"/>
  <c r="AS196" i="4"/>
  <c r="AS133" i="4"/>
  <c r="AS134" i="4" s="1"/>
  <c r="AS76" i="4"/>
  <c r="AS77" i="4" s="1"/>
  <c r="AS47" i="6"/>
  <c r="AS49" i="6" s="1"/>
  <c r="AS51" i="6" s="1"/>
  <c r="AS16" i="6"/>
  <c r="AT197" i="4"/>
  <c r="AT81" i="4"/>
  <c r="AT82" i="4" s="1"/>
  <c r="AT48" i="6"/>
  <c r="AT17" i="6"/>
  <c r="AT163" i="5"/>
  <c r="AU73" i="4"/>
  <c r="AU72" i="4"/>
  <c r="AV8" i="4"/>
  <c r="AU18" i="4"/>
  <c r="AU19" i="4" s="1"/>
  <c r="AU10" i="4"/>
  <c r="AU97" i="4" s="1"/>
  <c r="AU11" i="4"/>
  <c r="AU111" i="4" s="1"/>
  <c r="AU125" i="4" s="1"/>
  <c r="AU48" i="4"/>
  <c r="AU12" i="4"/>
  <c r="AU184" i="4"/>
  <c r="AU35" i="4"/>
  <c r="AU186" i="4"/>
  <c r="AU153" i="4"/>
  <c r="AU177" i="4"/>
  <c r="BP10" i="6"/>
  <c r="AT44" i="4"/>
  <c r="AT45" i="4" s="1"/>
  <c r="AU81" i="5"/>
  <c r="AU24" i="5"/>
  <c r="AU25" i="5" s="1"/>
  <c r="AU26" i="5" s="1"/>
  <c r="AU18" i="5"/>
  <c r="AU169" i="5"/>
  <c r="AV243" i="5" l="1"/>
  <c r="AV247" i="5" s="1"/>
  <c r="AV52" i="13" s="1"/>
  <c r="AV109" i="5"/>
  <c r="AV202" i="5" s="1"/>
  <c r="AU106" i="4"/>
  <c r="AU120" i="4" s="1"/>
  <c r="AU109" i="4"/>
  <c r="AU123" i="4" s="1"/>
  <c r="H84" i="14"/>
  <c r="I84" i="14"/>
  <c r="C85" i="14"/>
  <c r="F84" i="14"/>
  <c r="AU110" i="4"/>
  <c r="AU124" i="4" s="1"/>
  <c r="AT244" i="5"/>
  <c r="AU240" i="5" s="1"/>
  <c r="AU242" i="5" s="1"/>
  <c r="AT50" i="13"/>
  <c r="AX9" i="13"/>
  <c r="AV237" i="5"/>
  <c r="AU34" i="5"/>
  <c r="AU35" i="5" s="1"/>
  <c r="AU63" i="5" s="1"/>
  <c r="BR8" i="6"/>
  <c r="BQ12" i="6"/>
  <c r="BQ11" i="6"/>
  <c r="BQ10" i="6"/>
  <c r="AU90" i="4"/>
  <c r="AV164" i="5"/>
  <c r="AV130" i="5"/>
  <c r="AV203" i="5" s="1"/>
  <c r="AV40" i="5"/>
  <c r="AW8" i="5"/>
  <c r="AW21" i="5" s="1"/>
  <c r="AU91" i="4"/>
  <c r="AV17" i="5"/>
  <c r="AS78" i="4"/>
  <c r="AS18" i="6" s="1"/>
  <c r="AS20" i="6" s="1"/>
  <c r="AS67" i="6"/>
  <c r="AV330" i="5"/>
  <c r="AV10" i="5"/>
  <c r="AV6" i="4"/>
  <c r="AV9" i="4" s="1"/>
  <c r="AV7" i="4"/>
  <c r="AU96" i="4"/>
  <c r="AT53" i="4"/>
  <c r="AV317" i="5"/>
  <c r="AU92" i="4"/>
  <c r="AV11" i="5"/>
  <c r="AU89" i="4"/>
  <c r="AU108" i="4"/>
  <c r="AU122" i="4" s="1"/>
  <c r="AU98" i="4"/>
  <c r="AU104" i="4"/>
  <c r="AU118" i="4" s="1"/>
  <c r="AT83" i="4"/>
  <c r="AT19" i="6" s="1"/>
  <c r="AT74" i="6"/>
  <c r="AV12" i="5"/>
  <c r="AU93" i="4"/>
  <c r="AU94" i="4"/>
  <c r="AU105" i="4"/>
  <c r="AU119" i="4" s="1"/>
  <c r="AU16" i="4"/>
  <c r="AU68" i="4" s="1"/>
  <c r="AU185" i="4"/>
  <c r="AU189" i="4" s="1"/>
  <c r="AU17" i="4"/>
  <c r="AU58" i="4"/>
  <c r="AU151" i="4"/>
  <c r="AU60" i="4"/>
  <c r="AU145" i="4"/>
  <c r="AU158" i="4"/>
  <c r="AU160" i="4" s="1"/>
  <c r="AV157" i="4" s="1"/>
  <c r="AU59" i="4"/>
  <c r="AU107" i="4"/>
  <c r="AU121" i="4" s="1"/>
  <c r="AU103" i="4"/>
  <c r="AU117" i="4" s="1"/>
  <c r="AV16" i="5"/>
  <c r="AU253" i="5"/>
  <c r="AU266" i="5"/>
  <c r="AT54" i="4"/>
  <c r="AT17" i="13" s="1"/>
  <c r="AT20" i="13" s="1"/>
  <c r="AU95" i="4"/>
  <c r="AU102" i="4"/>
  <c r="AT168" i="4"/>
  <c r="AT132" i="4"/>
  <c r="AV139" i="5"/>
  <c r="AV170" i="4"/>
  <c r="AV96" i="6" s="1"/>
  <c r="AV30" i="6"/>
  <c r="L123" i="5"/>
  <c r="AV250" i="5" l="1"/>
  <c r="AV266" i="5" s="1"/>
  <c r="AU248" i="5"/>
  <c r="AU249" i="5" s="1"/>
  <c r="AU194" i="5" s="1"/>
  <c r="AU94" i="6" s="1"/>
  <c r="AU36" i="6"/>
  <c r="J84" i="14"/>
  <c r="D85" i="14"/>
  <c r="E85" i="14"/>
  <c r="G85" i="14" s="1"/>
  <c r="AY8" i="13"/>
  <c r="AX12" i="13"/>
  <c r="AX11" i="13"/>
  <c r="AX10" i="13"/>
  <c r="AU187" i="4"/>
  <c r="AV183" i="4" s="1"/>
  <c r="AW8" i="4"/>
  <c r="AV73" i="4"/>
  <c r="AV18" i="4"/>
  <c r="AV19" i="4" s="1"/>
  <c r="AV72" i="4"/>
  <c r="AV12" i="4"/>
  <c r="AV59" i="4" s="1"/>
  <c r="AV10" i="4"/>
  <c r="AV91" i="4" s="1"/>
  <c r="AV177" i="4"/>
  <c r="AV11" i="4"/>
  <c r="AV106" i="4" s="1"/>
  <c r="AV120" i="4" s="1"/>
  <c r="AV184" i="4"/>
  <c r="AV186" i="4"/>
  <c r="AV153" i="4"/>
  <c r="AV48" i="4"/>
  <c r="AV35" i="4"/>
  <c r="AV81" i="5"/>
  <c r="AV24" i="5"/>
  <c r="AV18" i="5"/>
  <c r="AU112" i="4"/>
  <c r="AU116" i="4"/>
  <c r="AU126" i="4" s="1"/>
  <c r="AU19" i="13" s="1"/>
  <c r="AV31" i="4"/>
  <c r="AV32" i="4" s="1"/>
  <c r="AV64" i="4"/>
  <c r="AV65" i="4" s="1"/>
  <c r="AV26" i="4"/>
  <c r="AT196" i="4"/>
  <c r="AT133" i="4"/>
  <c r="AT134" i="4" s="1"/>
  <c r="AT76" i="4"/>
  <c r="AT77" i="4" s="1"/>
  <c r="AT47" i="6"/>
  <c r="AT49" i="6" s="1"/>
  <c r="AT51" i="6" s="1"/>
  <c r="AT16" i="6"/>
  <c r="AU152" i="4"/>
  <c r="AU154" i="4" s="1"/>
  <c r="AV150" i="4" s="1"/>
  <c r="AU61" i="4"/>
  <c r="AU66" i="4" s="1"/>
  <c r="AU69" i="4" s="1"/>
  <c r="AU163" i="5"/>
  <c r="AU99" i="4"/>
  <c r="AU18" i="13" s="1"/>
  <c r="AV169" i="5"/>
  <c r="BR7" i="6"/>
  <c r="BR6" i="6"/>
  <c r="BR9" i="6" s="1"/>
  <c r="BS8" i="6" s="1"/>
  <c r="AV141" i="4"/>
  <c r="AV27" i="4"/>
  <c r="AV49" i="4"/>
  <c r="AV159" i="4"/>
  <c r="AU146" i="4"/>
  <c r="AU36" i="4"/>
  <c r="AU37" i="4" s="1"/>
  <c r="AU38" i="4" s="1"/>
  <c r="AU40" i="4"/>
  <c r="AU41" i="4" s="1"/>
  <c r="AU42" i="4" s="1"/>
  <c r="AU98" i="6"/>
  <c r="AU50" i="6"/>
  <c r="AW122" i="5"/>
  <c r="AW6" i="5"/>
  <c r="AW9" i="5" s="1"/>
  <c r="AW109" i="5" s="1"/>
  <c r="AW7" i="5"/>
  <c r="AV23" i="5"/>
  <c r="AU21" i="4"/>
  <c r="AU50" i="4" s="1"/>
  <c r="AV253" i="5" l="1"/>
  <c r="AV248" i="5" s="1"/>
  <c r="AV249" i="5" s="1"/>
  <c r="AV194" i="5" s="1"/>
  <c r="AV94" i="6" s="1"/>
  <c r="AV109" i="4"/>
  <c r="AV123" i="4" s="1"/>
  <c r="AV110" i="4"/>
  <c r="AV124" i="4" s="1"/>
  <c r="I85" i="14"/>
  <c r="H85" i="14"/>
  <c r="C86" i="14"/>
  <c r="F85" i="14"/>
  <c r="BR12" i="6"/>
  <c r="BR10" i="6"/>
  <c r="AV89" i="4"/>
  <c r="AV97" i="4"/>
  <c r="AV94" i="4"/>
  <c r="AV96" i="4"/>
  <c r="AV93" i="4"/>
  <c r="AV98" i="4"/>
  <c r="AV92" i="4"/>
  <c r="AV107" i="4"/>
  <c r="AV121" i="4" s="1"/>
  <c r="AV95" i="4"/>
  <c r="AV108" i="4"/>
  <c r="AV122" i="4" s="1"/>
  <c r="AV158" i="4"/>
  <c r="AV160" i="4" s="1"/>
  <c r="AW157" i="4" s="1"/>
  <c r="AW159" i="4" s="1"/>
  <c r="AV90" i="4"/>
  <c r="AY6" i="13"/>
  <c r="AY7" i="13"/>
  <c r="AU241" i="5"/>
  <c r="AU50" i="13" s="1"/>
  <c r="AV151" i="4"/>
  <c r="AV152" i="4" s="1"/>
  <c r="AV154" i="4" s="1"/>
  <c r="AW150" i="4" s="1"/>
  <c r="AV145" i="4"/>
  <c r="AV58" i="4"/>
  <c r="AU162" i="4"/>
  <c r="AU163" i="4" s="1"/>
  <c r="AV60" i="4"/>
  <c r="AV25" i="5"/>
  <c r="AV26" i="5" s="1"/>
  <c r="AV34" i="5" s="1"/>
  <c r="AV35" i="5" s="1"/>
  <c r="AV63" i="5" s="1"/>
  <c r="AW10" i="5"/>
  <c r="AW12" i="5"/>
  <c r="AV163" i="5" s="1"/>
  <c r="AW243" i="5"/>
  <c r="AW250" i="5" s="1"/>
  <c r="AW139" i="5"/>
  <c r="AW11" i="5"/>
  <c r="AW237" i="5"/>
  <c r="AW16" i="5"/>
  <c r="AU197" i="4"/>
  <c r="AU81" i="4"/>
  <c r="AU82" i="4" s="1"/>
  <c r="AU48" i="6"/>
  <c r="AU17" i="6"/>
  <c r="BR11" i="6"/>
  <c r="AT78" i="4"/>
  <c r="AT18" i="6" s="1"/>
  <c r="AT20" i="6" s="1"/>
  <c r="AT67" i="6"/>
  <c r="AU196" i="5"/>
  <c r="AU129" i="4"/>
  <c r="AU95" i="6"/>
  <c r="AW6" i="4"/>
  <c r="AW7" i="4"/>
  <c r="AW17" i="5"/>
  <c r="AW330" i="5"/>
  <c r="AV105" i="4"/>
  <c r="AV119" i="4" s="1"/>
  <c r="AU147" i="4"/>
  <c r="AV144" i="4" s="1"/>
  <c r="AV104" i="4"/>
  <c r="AV118" i="4" s="1"/>
  <c r="AU51" i="4"/>
  <c r="BS6" i="6"/>
  <c r="BS9" i="6" s="1"/>
  <c r="BT8" i="6" s="1"/>
  <c r="BS7" i="6"/>
  <c r="AV103" i="4"/>
  <c r="AV117" i="4" s="1"/>
  <c r="AW170" i="4"/>
  <c r="AW96" i="6" s="1"/>
  <c r="AW30" i="6"/>
  <c r="M123" i="5"/>
  <c r="AW317" i="5"/>
  <c r="AV16" i="4"/>
  <c r="AV68" i="4" s="1"/>
  <c r="AV185" i="4"/>
  <c r="AV17" i="4"/>
  <c r="AV102" i="4"/>
  <c r="AV111" i="4"/>
  <c r="AV125" i="4" s="1"/>
  <c r="AW164" i="5"/>
  <c r="AW130" i="5"/>
  <c r="AW203" i="5" s="1"/>
  <c r="AW202" i="5"/>
  <c r="AW40" i="5"/>
  <c r="AX8" i="5"/>
  <c r="AX21" i="5" s="1"/>
  <c r="AU44" i="4"/>
  <c r="AU45" i="4" s="1"/>
  <c r="AV36" i="6" l="1"/>
  <c r="J85" i="14"/>
  <c r="D86" i="14"/>
  <c r="E86" i="14"/>
  <c r="G86" i="14" s="1"/>
  <c r="AV99" i="4"/>
  <c r="AV18" i="13" s="1"/>
  <c r="AU244" i="5"/>
  <c r="AV240" i="5" s="1"/>
  <c r="AV242" i="5" s="1"/>
  <c r="AW18" i="5"/>
  <c r="AU198" i="4"/>
  <c r="AY9" i="13"/>
  <c r="AV61" i="4"/>
  <c r="AV66" i="4" s="1"/>
  <c r="AV69" i="4" s="1"/>
  <c r="AV81" i="4" s="1"/>
  <c r="AV82" i="4" s="1"/>
  <c r="AU54" i="4"/>
  <c r="AW23" i="5"/>
  <c r="AW247" i="5"/>
  <c r="AU53" i="4"/>
  <c r="AW24" i="5"/>
  <c r="AW81" i="5"/>
  <c r="AV112" i="4"/>
  <c r="AV116" i="4"/>
  <c r="AV126" i="4" s="1"/>
  <c r="AV19" i="13" s="1"/>
  <c r="AW141" i="4"/>
  <c r="AW49" i="4"/>
  <c r="AW27" i="4"/>
  <c r="AV40" i="4"/>
  <c r="AV41" i="4" s="1"/>
  <c r="AV42" i="4" s="1"/>
  <c r="AV36" i="4"/>
  <c r="AV37" i="4" s="1"/>
  <c r="AV38" i="4" s="1"/>
  <c r="AX122" i="5"/>
  <c r="AX7" i="5"/>
  <c r="AX6" i="5"/>
  <c r="AX9" i="5" s="1"/>
  <c r="BT6" i="6"/>
  <c r="BT7" i="6"/>
  <c r="BT9" i="6"/>
  <c r="BU8" i="6" s="1"/>
  <c r="BS10" i="6"/>
  <c r="BS12" i="6"/>
  <c r="AW26" i="4"/>
  <c r="AW31" i="4"/>
  <c r="AW32" i="4" s="1"/>
  <c r="AW64" i="4"/>
  <c r="AW65" i="4" s="1"/>
  <c r="BS11" i="6"/>
  <c r="AV146" i="4"/>
  <c r="AV162" i="4" s="1"/>
  <c r="AW9" i="4"/>
  <c r="AU83" i="4"/>
  <c r="AU19" i="6" s="1"/>
  <c r="AU74" i="6"/>
  <c r="AW266" i="5"/>
  <c r="AW253" i="5"/>
  <c r="AV189" i="4"/>
  <c r="AV187" i="4"/>
  <c r="AW183" i="4" s="1"/>
  <c r="AV21" i="4"/>
  <c r="AV50" i="4" s="1"/>
  <c r="AU168" i="4"/>
  <c r="AU132" i="4"/>
  <c r="AW169" i="5"/>
  <c r="AX237" i="5" l="1"/>
  <c r="AX109" i="5"/>
  <c r="AX202" i="5" s="1"/>
  <c r="AV197" i="4"/>
  <c r="AW248" i="5"/>
  <c r="AW36" i="6"/>
  <c r="I86" i="14"/>
  <c r="H86" i="14"/>
  <c r="F86" i="14"/>
  <c r="C87" i="14"/>
  <c r="AV241" i="5"/>
  <c r="AV244" i="5" s="1"/>
  <c r="AW240" i="5" s="1"/>
  <c r="AW242" i="5" s="1"/>
  <c r="AW249" i="5"/>
  <c r="AW194" i="5" s="1"/>
  <c r="AW94" i="6" s="1"/>
  <c r="AW52" i="13"/>
  <c r="AU133" i="4"/>
  <c r="AU134" i="4" s="1"/>
  <c r="AU17" i="13"/>
  <c r="AU20" i="13" s="1"/>
  <c r="AV48" i="6"/>
  <c r="AZ8" i="13"/>
  <c r="AY11" i="13"/>
  <c r="AY10" i="13"/>
  <c r="AY12" i="13"/>
  <c r="AV17" i="6"/>
  <c r="AU196" i="4"/>
  <c r="AU16" i="6"/>
  <c r="AW25" i="5"/>
  <c r="AW26" i="5" s="1"/>
  <c r="AW34" i="5" s="1"/>
  <c r="AW35" i="5" s="1"/>
  <c r="AW63" i="5" s="1"/>
  <c r="AU47" i="6"/>
  <c r="AU49" i="6" s="1"/>
  <c r="AU51" i="6" s="1"/>
  <c r="AU76" i="4"/>
  <c r="AU77" i="4" s="1"/>
  <c r="AU78" i="4" s="1"/>
  <c r="AU18" i="6" s="1"/>
  <c r="AX12" i="5"/>
  <c r="BT10" i="6"/>
  <c r="AX16" i="5"/>
  <c r="AV44" i="4"/>
  <c r="AV45" i="4" s="1"/>
  <c r="AV51" i="4"/>
  <c r="AW73" i="4"/>
  <c r="AW72" i="4"/>
  <c r="AW18" i="4"/>
  <c r="AW19" i="4" s="1"/>
  <c r="AX8" i="4"/>
  <c r="AW35" i="4"/>
  <c r="AW12" i="4"/>
  <c r="AW184" i="4"/>
  <c r="AW153" i="4"/>
  <c r="AW48" i="4"/>
  <c r="AW10" i="4"/>
  <c r="AW95" i="4" s="1"/>
  <c r="AW11" i="4"/>
  <c r="AW107" i="4" s="1"/>
  <c r="AW121" i="4" s="1"/>
  <c r="AW186" i="4"/>
  <c r="AW177" i="4"/>
  <c r="BU7" i="6"/>
  <c r="BU6" i="6"/>
  <c r="BU9" i="6" s="1"/>
  <c r="AV83" i="4"/>
  <c r="AV19" i="6" s="1"/>
  <c r="AV74" i="6"/>
  <c r="AX11" i="5"/>
  <c r="AX164" i="5"/>
  <c r="AX130" i="5"/>
  <c r="AX203" i="5" s="1"/>
  <c r="AX40" i="5"/>
  <c r="AY8" i="5"/>
  <c r="AY21" i="5" s="1"/>
  <c r="AV147" i="4"/>
  <c r="AW144" i="4" s="1"/>
  <c r="AV196" i="5"/>
  <c r="AV129" i="4"/>
  <c r="AV95" i="6"/>
  <c r="AV98" i="6"/>
  <c r="AV50" i="6"/>
  <c r="BT12" i="6"/>
  <c r="AX317" i="5"/>
  <c r="AX243" i="5"/>
  <c r="AV198" i="4"/>
  <c r="AV163" i="4"/>
  <c r="AX10" i="5"/>
  <c r="BT11" i="6"/>
  <c r="AX139" i="5"/>
  <c r="AX170" i="4"/>
  <c r="AX96" i="6" s="1"/>
  <c r="AX30" i="6"/>
  <c r="N123" i="5"/>
  <c r="AX17" i="5"/>
  <c r="AX330" i="5"/>
  <c r="J86" i="14" l="1"/>
  <c r="D87" i="14"/>
  <c r="AW103" i="4"/>
  <c r="AW117" i="4" s="1"/>
  <c r="AW93" i="4"/>
  <c r="AW96" i="4"/>
  <c r="AV50" i="13"/>
  <c r="AU67" i="6"/>
  <c r="AW108" i="4"/>
  <c r="AW122" i="4" s="1"/>
  <c r="AW89" i="4"/>
  <c r="AZ6" i="13"/>
  <c r="AZ7" i="13"/>
  <c r="AU20" i="6"/>
  <c r="AV53" i="4"/>
  <c r="BV8" i="6"/>
  <c r="BU11" i="6"/>
  <c r="BU12" i="6"/>
  <c r="BU10" i="6"/>
  <c r="AY122" i="5"/>
  <c r="AY6" i="5"/>
  <c r="AY9" i="5" s="1"/>
  <c r="AY109" i="5" s="1"/>
  <c r="AY7" i="5"/>
  <c r="AW98" i="4"/>
  <c r="AX81" i="5"/>
  <c r="AX24" i="5"/>
  <c r="AX18" i="5"/>
  <c r="AW91" i="4"/>
  <c r="AW110" i="4"/>
  <c r="AW124" i="4" s="1"/>
  <c r="AX247" i="5"/>
  <c r="AX52" i="13" s="1"/>
  <c r="AX250" i="5"/>
  <c r="AW111" i="4"/>
  <c r="AW125" i="4" s="1"/>
  <c r="AW92" i="4"/>
  <c r="AW90" i="4"/>
  <c r="AW106" i="4"/>
  <c r="AW120" i="4" s="1"/>
  <c r="AW109" i="4"/>
  <c r="AW123" i="4" s="1"/>
  <c r="AW102" i="4"/>
  <c r="AW105" i="4"/>
  <c r="AW119" i="4" s="1"/>
  <c r="AW94" i="4"/>
  <c r="AW163" i="5"/>
  <c r="AW16" i="4"/>
  <c r="AW68" i="4" s="1"/>
  <c r="AW185" i="4"/>
  <c r="AW189" i="4" s="1"/>
  <c r="AW17" i="4"/>
  <c r="AW145" i="4"/>
  <c r="AW146" i="4" s="1"/>
  <c r="AW58" i="4"/>
  <c r="AW151" i="4"/>
  <c r="AW158" i="4"/>
  <c r="AW160" i="4" s="1"/>
  <c r="AX157" i="4" s="1"/>
  <c r="AW60" i="4"/>
  <c r="AW59" i="4"/>
  <c r="AV168" i="4"/>
  <c r="AV132" i="4"/>
  <c r="AX169" i="5"/>
  <c r="AW97" i="4"/>
  <c r="AW104" i="4"/>
  <c r="AW118" i="4" s="1"/>
  <c r="AX6" i="4"/>
  <c r="AX7" i="4"/>
  <c r="AX23" i="5"/>
  <c r="AV54" i="4"/>
  <c r="AV17" i="13" s="1"/>
  <c r="AV20" i="13" s="1"/>
  <c r="F87" i="14" l="1"/>
  <c r="C88" i="14"/>
  <c r="E87" i="14"/>
  <c r="G87" i="14" s="1"/>
  <c r="AZ9" i="13"/>
  <c r="AW99" i="4"/>
  <c r="AW18" i="13" s="1"/>
  <c r="AY164" i="5"/>
  <c r="AY130" i="5"/>
  <c r="AY203" i="5" s="1"/>
  <c r="AY202" i="5"/>
  <c r="AY40" i="5"/>
  <c r="AZ8" i="5"/>
  <c r="AZ21" i="5" s="1"/>
  <c r="AY17" i="5"/>
  <c r="AY16" i="5"/>
  <c r="AY10" i="5"/>
  <c r="AY243" i="5"/>
  <c r="AY237" i="5"/>
  <c r="AY12" i="5"/>
  <c r="AY11" i="5"/>
  <c r="AY330" i="5"/>
  <c r="AY139" i="5"/>
  <c r="AY170" i="4"/>
  <c r="AY96" i="6" s="1"/>
  <c r="AY30" i="6"/>
  <c r="O123" i="5"/>
  <c r="AX64" i="4"/>
  <c r="AX65" i="4" s="1"/>
  <c r="AX31" i="4"/>
  <c r="AX32" i="4" s="1"/>
  <c r="AX26" i="4"/>
  <c r="AX25" i="5"/>
  <c r="AX26" i="5" s="1"/>
  <c r="AX159" i="4"/>
  <c r="AX266" i="5"/>
  <c r="AX253" i="5"/>
  <c r="AW98" i="6"/>
  <c r="AW50" i="6"/>
  <c r="AX9" i="4"/>
  <c r="AX141" i="4"/>
  <c r="AX49" i="4"/>
  <c r="AX27" i="4"/>
  <c r="AW61" i="4"/>
  <c r="AW66" i="4" s="1"/>
  <c r="AW69" i="4" s="1"/>
  <c r="AW147" i="4"/>
  <c r="AX144" i="4" s="1"/>
  <c r="AV196" i="4"/>
  <c r="AV133" i="4"/>
  <c r="AV134" i="4" s="1"/>
  <c r="AV76" i="4"/>
  <c r="AV77" i="4" s="1"/>
  <c r="AV47" i="6"/>
  <c r="AV49" i="6" s="1"/>
  <c r="AV51" i="6" s="1"/>
  <c r="AV16" i="6"/>
  <c r="AY317" i="5"/>
  <c r="BV7" i="6"/>
  <c r="BV6" i="6"/>
  <c r="BV9" i="6" s="1"/>
  <c r="AW21" i="4"/>
  <c r="AW50" i="4" s="1"/>
  <c r="AW152" i="4"/>
  <c r="AW162" i="4" s="1"/>
  <c r="AW112" i="4"/>
  <c r="AW116" i="4"/>
  <c r="AW126" i="4" s="1"/>
  <c r="AW19" i="13" s="1"/>
  <c r="AW40" i="4"/>
  <c r="AW41" i="4" s="1"/>
  <c r="AW42" i="4" s="1"/>
  <c r="AW36" i="4"/>
  <c r="AW37" i="4" s="1"/>
  <c r="AW38" i="4" s="1"/>
  <c r="AW187" i="4"/>
  <c r="AX183" i="4" s="1"/>
  <c r="AX248" i="5" l="1"/>
  <c r="AX249" i="5" s="1"/>
  <c r="AX194" i="5" s="1"/>
  <c r="AX94" i="6" s="1"/>
  <c r="AX36" i="6"/>
  <c r="H87" i="14"/>
  <c r="I87" i="14"/>
  <c r="J87" i="14" s="1"/>
  <c r="D88" i="14"/>
  <c r="E88" i="14" s="1"/>
  <c r="G88" i="14" s="1"/>
  <c r="BA8" i="13"/>
  <c r="AZ10" i="13"/>
  <c r="AZ12" i="13"/>
  <c r="AZ11" i="13"/>
  <c r="AW241" i="5"/>
  <c r="AW197" i="4"/>
  <c r="AW81" i="4"/>
  <c r="AW82" i="4" s="1"/>
  <c r="AW17" i="6"/>
  <c r="AW48" i="6"/>
  <c r="AW198" i="4"/>
  <c r="AW163" i="4"/>
  <c r="BW8" i="6"/>
  <c r="BV12" i="6"/>
  <c r="BV11" i="6"/>
  <c r="BV10" i="6"/>
  <c r="AW44" i="4"/>
  <c r="AW45" i="4" s="1"/>
  <c r="AW154" i="4"/>
  <c r="AX150" i="4" s="1"/>
  <c r="AV78" i="4"/>
  <c r="AV18" i="6" s="1"/>
  <c r="AV20" i="6" s="1"/>
  <c r="AV67" i="6"/>
  <c r="AW196" i="5"/>
  <c r="AW129" i="4"/>
  <c r="AW95" i="6"/>
  <c r="AY81" i="5"/>
  <c r="AY24" i="5"/>
  <c r="AY18" i="5"/>
  <c r="AX73" i="4"/>
  <c r="AY8" i="4"/>
  <c r="AX72" i="4"/>
  <c r="AX18" i="4"/>
  <c r="AX19" i="4" s="1"/>
  <c r="AX35" i="4"/>
  <c r="AX186" i="4"/>
  <c r="AX12" i="4"/>
  <c r="AX11" i="4"/>
  <c r="AX109" i="4" s="1"/>
  <c r="AX123" i="4" s="1"/>
  <c r="AX10" i="4"/>
  <c r="AX89" i="4" s="1"/>
  <c r="AX153" i="4"/>
  <c r="AX48" i="4"/>
  <c r="AX184" i="4"/>
  <c r="AX177" i="4"/>
  <c r="AY169" i="5"/>
  <c r="AY247" i="5"/>
  <c r="AY52" i="13" s="1"/>
  <c r="AY250" i="5"/>
  <c r="AX34" i="5"/>
  <c r="AX35" i="5" s="1"/>
  <c r="AX63" i="5" s="1"/>
  <c r="AZ122" i="5"/>
  <c r="AZ6" i="5"/>
  <c r="AZ9" i="5" s="1"/>
  <c r="AZ109" i="5" s="1"/>
  <c r="AZ7" i="5"/>
  <c r="AW51" i="4"/>
  <c r="AY23" i="5"/>
  <c r="AX163" i="5"/>
  <c r="H88" i="14" l="1"/>
  <c r="I88" i="14"/>
  <c r="C89" i="14"/>
  <c r="F88" i="14"/>
  <c r="AX110" i="4"/>
  <c r="AX124" i="4" s="1"/>
  <c r="AX103" i="4"/>
  <c r="AX117" i="4" s="1"/>
  <c r="AX95" i="4"/>
  <c r="AX98" i="4"/>
  <c r="AX94" i="4"/>
  <c r="AX97" i="4"/>
  <c r="AX92" i="4"/>
  <c r="AX108" i="4"/>
  <c r="AX122" i="4" s="1"/>
  <c r="AW244" i="5"/>
  <c r="AX240" i="5" s="1"/>
  <c r="AX242" i="5" s="1"/>
  <c r="AW50" i="13"/>
  <c r="AX102" i="4"/>
  <c r="AX116" i="4" s="1"/>
  <c r="AX104" i="4"/>
  <c r="AX118" i="4" s="1"/>
  <c r="AX93" i="4"/>
  <c r="BA6" i="13"/>
  <c r="BA9" i="13" s="1"/>
  <c r="BA7" i="13"/>
  <c r="AZ164" i="5"/>
  <c r="AZ202" i="5"/>
  <c r="AZ130" i="5"/>
  <c r="AZ203" i="5" s="1"/>
  <c r="AZ40" i="5"/>
  <c r="BA8" i="5"/>
  <c r="BA21" i="5" s="1"/>
  <c r="AZ243" i="5"/>
  <c r="AZ237" i="5"/>
  <c r="AZ12" i="5"/>
  <c r="AZ139" i="5"/>
  <c r="AZ17" i="5"/>
  <c r="AZ10" i="5"/>
  <c r="AZ16" i="5"/>
  <c r="AZ23" i="5" s="1"/>
  <c r="AZ11" i="5"/>
  <c r="AZ330" i="5"/>
  <c r="AY6" i="4"/>
  <c r="AY9" i="4" s="1"/>
  <c r="AY186" i="4" s="1"/>
  <c r="AY7" i="4"/>
  <c r="BW6" i="6"/>
  <c r="BW9" i="6" s="1"/>
  <c r="BX8" i="6" s="1"/>
  <c r="BW7" i="6"/>
  <c r="AX96" i="4"/>
  <c r="AX111" i="4"/>
  <c r="AX125" i="4" s="1"/>
  <c r="AW132" i="4"/>
  <c r="AW168" i="4"/>
  <c r="AX16" i="4"/>
  <c r="AX68" i="4" s="1"/>
  <c r="AX185" i="4"/>
  <c r="AX189" i="4" s="1"/>
  <c r="AX17" i="4"/>
  <c r="AX59" i="4"/>
  <c r="AX58" i="4"/>
  <c r="AX158" i="4"/>
  <c r="AX160" i="4" s="1"/>
  <c r="AY157" i="4" s="1"/>
  <c r="AX151" i="4"/>
  <c r="AX152" i="4" s="1"/>
  <c r="AX154" i="4" s="1"/>
  <c r="AY150" i="4" s="1"/>
  <c r="AX60" i="4"/>
  <c r="AX145" i="4"/>
  <c r="AX90" i="4"/>
  <c r="AX107" i="4"/>
  <c r="AX121" i="4" s="1"/>
  <c r="AZ317" i="5"/>
  <c r="AY25" i="5"/>
  <c r="AY26" i="5" s="1"/>
  <c r="AZ170" i="4"/>
  <c r="AZ96" i="6" s="1"/>
  <c r="AZ30" i="6"/>
  <c r="P123" i="5"/>
  <c r="AX91" i="4"/>
  <c r="AX106" i="4"/>
  <c r="AX120" i="4" s="1"/>
  <c r="AY266" i="5"/>
  <c r="AY253" i="5"/>
  <c r="AW54" i="4"/>
  <c r="AW17" i="13" s="1"/>
  <c r="AW20" i="13" s="1"/>
  <c r="AX105" i="4"/>
  <c r="AX119" i="4" s="1"/>
  <c r="AW83" i="4"/>
  <c r="AW19" i="6" s="1"/>
  <c r="AW74" i="6"/>
  <c r="AW53" i="4"/>
  <c r="AY248" i="5" l="1"/>
  <c r="AY249" i="5" s="1"/>
  <c r="AY194" i="5" s="1"/>
  <c r="AY94" i="6" s="1"/>
  <c r="AY36" i="6"/>
  <c r="J88" i="14"/>
  <c r="D89" i="14"/>
  <c r="E89" i="14" s="1"/>
  <c r="G89" i="14" s="1"/>
  <c r="AX99" i="4"/>
  <c r="AX18" i="13" s="1"/>
  <c r="BA10" i="13"/>
  <c r="BA11" i="13"/>
  <c r="BA12" i="13"/>
  <c r="BB8" i="13"/>
  <c r="AX61" i="4"/>
  <c r="AX66" i="4" s="1"/>
  <c r="AX69" i="4" s="1"/>
  <c r="AY35" i="4"/>
  <c r="AY34" i="5"/>
  <c r="AY35" i="5" s="1"/>
  <c r="AY63" i="5" s="1"/>
  <c r="AX98" i="6"/>
  <c r="AX50" i="6"/>
  <c r="AX126" i="4"/>
  <c r="AX19" i="13" s="1"/>
  <c r="AY153" i="4"/>
  <c r="AZ247" i="5"/>
  <c r="AZ52" i="13" s="1"/>
  <c r="AZ250" i="5"/>
  <c r="AX112" i="4"/>
  <c r="AY184" i="4"/>
  <c r="BA122" i="5"/>
  <c r="BA6" i="5"/>
  <c r="BA9" i="5" s="1"/>
  <c r="BA7" i="5"/>
  <c r="BX6" i="6"/>
  <c r="BX9" i="6" s="1"/>
  <c r="BX7" i="6"/>
  <c r="AY163" i="5"/>
  <c r="AX36" i="4"/>
  <c r="AX37" i="4" s="1"/>
  <c r="AX38" i="4" s="1"/>
  <c r="AX40" i="4"/>
  <c r="AX41" i="4" s="1"/>
  <c r="AX42" i="4" s="1"/>
  <c r="AY141" i="4"/>
  <c r="AY49" i="4"/>
  <c r="AY27" i="4"/>
  <c r="AY159" i="4"/>
  <c r="AY72" i="4"/>
  <c r="AY73" i="4"/>
  <c r="AY18" i="4"/>
  <c r="AY19" i="4" s="1"/>
  <c r="AZ8" i="4"/>
  <c r="BW10" i="6"/>
  <c r="BW11" i="6"/>
  <c r="AY177" i="4"/>
  <c r="AY11" i="4"/>
  <c r="AY103" i="4" s="1"/>
  <c r="AY117" i="4" s="1"/>
  <c r="AX21" i="4"/>
  <c r="AX50" i="4" s="1"/>
  <c r="AX146" i="4"/>
  <c r="AX162" i="4" s="1"/>
  <c r="AY10" i="4"/>
  <c r="AY93" i="4" s="1"/>
  <c r="AZ81" i="5"/>
  <c r="AZ24" i="5"/>
  <c r="AZ25" i="5" s="1"/>
  <c r="AZ26" i="5" s="1"/>
  <c r="AZ18" i="5"/>
  <c r="AZ169" i="5"/>
  <c r="AY48" i="4"/>
  <c r="AW196" i="4"/>
  <c r="AW133" i="4"/>
  <c r="AW134" i="4" s="1"/>
  <c r="AW76" i="4"/>
  <c r="AW77" i="4" s="1"/>
  <c r="AW16" i="6"/>
  <c r="AW47" i="6"/>
  <c r="AW49" i="6" s="1"/>
  <c r="AW51" i="6" s="1"/>
  <c r="BW12" i="6"/>
  <c r="AY12" i="4"/>
  <c r="AY151" i="4" s="1"/>
  <c r="AY31" i="4"/>
  <c r="AY32" i="4" s="1"/>
  <c r="AY64" i="4"/>
  <c r="AY65" i="4" s="1"/>
  <c r="AY26" i="4"/>
  <c r="AX187" i="4"/>
  <c r="AY183" i="4" s="1"/>
  <c r="BA10" i="5" l="1"/>
  <c r="BA109" i="5"/>
  <c r="H89" i="14"/>
  <c r="I89" i="14"/>
  <c r="C90" i="14"/>
  <c r="F89" i="14"/>
  <c r="AY94" i="4"/>
  <c r="AY95" i="4"/>
  <c r="AY89" i="4"/>
  <c r="AY97" i="4"/>
  <c r="AY96" i="4"/>
  <c r="AY60" i="4"/>
  <c r="AY92" i="4"/>
  <c r="AX241" i="5"/>
  <c r="AX50" i="13" s="1"/>
  <c r="AY104" i="4"/>
  <c r="AY118" i="4" s="1"/>
  <c r="AY98" i="4"/>
  <c r="AY90" i="4"/>
  <c r="AY91" i="4"/>
  <c r="BB7" i="13"/>
  <c r="BB6" i="13"/>
  <c r="BB9" i="13" s="1"/>
  <c r="AY59" i="4"/>
  <c r="AY145" i="4"/>
  <c r="AX44" i="4"/>
  <c r="AX45" i="4" s="1"/>
  <c r="BY8" i="6"/>
  <c r="BX12" i="6"/>
  <c r="BX11" i="6"/>
  <c r="BX10" i="6"/>
  <c r="AX198" i="4"/>
  <c r="AX163" i="4"/>
  <c r="BA11" i="5"/>
  <c r="AX196" i="5"/>
  <c r="AX129" i="4"/>
  <c r="AX95" i="6"/>
  <c r="AY108" i="4"/>
  <c r="AY122" i="4" s="1"/>
  <c r="BA237" i="5"/>
  <c r="AY111" i="4"/>
  <c r="AY125" i="4" s="1"/>
  <c r="AY106" i="4"/>
  <c r="AY120" i="4" s="1"/>
  <c r="BA243" i="5"/>
  <c r="AX51" i="4"/>
  <c r="AY109" i="4"/>
  <c r="AY123" i="4" s="1"/>
  <c r="AY107" i="4"/>
  <c r="AY121" i="4" s="1"/>
  <c r="AX147" i="4"/>
  <c r="AY144" i="4" s="1"/>
  <c r="AY102" i="4"/>
  <c r="BA12" i="5"/>
  <c r="AY152" i="4"/>
  <c r="AY154" i="4" s="1"/>
  <c r="AZ150" i="4" s="1"/>
  <c r="BA16" i="5"/>
  <c r="BA23" i="5" s="1"/>
  <c r="BA170" i="4"/>
  <c r="BA96" i="6" s="1"/>
  <c r="BA30" i="6"/>
  <c r="Q123" i="5"/>
  <c r="AY16" i="4"/>
  <c r="AY68" i="4" s="1"/>
  <c r="AY185" i="4"/>
  <c r="AY189" i="4" s="1"/>
  <c r="AY17" i="4"/>
  <c r="AY158" i="4"/>
  <c r="AY160" i="4" s="1"/>
  <c r="AZ157" i="4" s="1"/>
  <c r="BA330" i="5"/>
  <c r="AZ6" i="4"/>
  <c r="AZ7" i="4"/>
  <c r="AX197" i="4"/>
  <c r="AX81" i="4"/>
  <c r="AX82" i="4" s="1"/>
  <c r="AX48" i="6"/>
  <c r="AX17" i="6"/>
  <c r="AZ34" i="5"/>
  <c r="AZ35" i="5" s="1"/>
  <c r="AZ63" i="5" s="1"/>
  <c r="AZ253" i="5"/>
  <c r="AZ266" i="5"/>
  <c r="BA164" i="5"/>
  <c r="BA130" i="5"/>
  <c r="BA203" i="5" s="1"/>
  <c r="BA202" i="5"/>
  <c r="BA40" i="5"/>
  <c r="BB8" i="5"/>
  <c r="BB21" i="5" s="1"/>
  <c r="AW78" i="4"/>
  <c r="AW18" i="6" s="1"/>
  <c r="AW20" i="6" s="1"/>
  <c r="AW67" i="6"/>
  <c r="BA139" i="5"/>
  <c r="AY105" i="4"/>
  <c r="AY119" i="4" s="1"/>
  <c r="BA17" i="5"/>
  <c r="AY58" i="4"/>
  <c r="AY110" i="4"/>
  <c r="AY124" i="4" s="1"/>
  <c r="BA317" i="5"/>
  <c r="AZ248" i="5" l="1"/>
  <c r="AZ249" i="5" s="1"/>
  <c r="AZ194" i="5" s="1"/>
  <c r="AZ94" i="6" s="1"/>
  <c r="AZ36" i="6"/>
  <c r="J89" i="14"/>
  <c r="D90" i="14"/>
  <c r="E90" i="14"/>
  <c r="G90" i="14" s="1"/>
  <c r="AX244" i="5"/>
  <c r="AY240" i="5" s="1"/>
  <c r="AY242" i="5" s="1"/>
  <c r="AY99" i="4"/>
  <c r="AY18" i="13" s="1"/>
  <c r="AY61" i="4"/>
  <c r="AY66" i="4" s="1"/>
  <c r="AY69" i="4" s="1"/>
  <c r="AX53" i="4"/>
  <c r="AX54" i="4"/>
  <c r="AX17" i="13" s="1"/>
  <c r="AX20" i="13" s="1"/>
  <c r="BC8" i="13"/>
  <c r="BB11" i="13"/>
  <c r="BB12" i="13"/>
  <c r="BB10" i="13"/>
  <c r="AY187" i="4"/>
  <c r="AZ183" i="4" s="1"/>
  <c r="AY21" i="4"/>
  <c r="AY50" i="4" s="1"/>
  <c r="BA247" i="5"/>
  <c r="BA52" i="13" s="1"/>
  <c r="BA250" i="5"/>
  <c r="AY146" i="4"/>
  <c r="AY162" i="4" s="1"/>
  <c r="AX168" i="4"/>
  <c r="AX132" i="4"/>
  <c r="AZ26" i="4"/>
  <c r="AZ64" i="4"/>
  <c r="AZ65" i="4" s="1"/>
  <c r="AZ31" i="4"/>
  <c r="AZ32" i="4" s="1"/>
  <c r="AZ9" i="4"/>
  <c r="BA169" i="5"/>
  <c r="AZ141" i="4"/>
  <c r="AZ49" i="4"/>
  <c r="AZ27" i="4"/>
  <c r="AZ159" i="4"/>
  <c r="AZ163" i="5"/>
  <c r="BA81" i="5"/>
  <c r="BA24" i="5"/>
  <c r="BA25" i="5" s="1"/>
  <c r="BA26" i="5" s="1"/>
  <c r="BA18" i="5"/>
  <c r="AY40" i="4"/>
  <c r="AY41" i="4" s="1"/>
  <c r="AY42" i="4" s="1"/>
  <c r="AY36" i="4"/>
  <c r="AY37" i="4" s="1"/>
  <c r="AY38" i="4" s="1"/>
  <c r="AY112" i="4"/>
  <c r="AY116" i="4"/>
  <c r="AY126" i="4" s="1"/>
  <c r="AY19" i="13" s="1"/>
  <c r="AX83" i="4"/>
  <c r="AX19" i="6" s="1"/>
  <c r="AX74" i="6"/>
  <c r="BB122" i="5"/>
  <c r="BB7" i="5"/>
  <c r="BB6" i="5"/>
  <c r="BB9" i="5" s="1"/>
  <c r="BB109" i="5" s="1"/>
  <c r="AY98" i="6"/>
  <c r="AY50" i="6"/>
  <c r="BY7" i="6"/>
  <c r="BY6" i="6"/>
  <c r="BY9" i="6" s="1"/>
  <c r="BZ8" i="6" s="1"/>
  <c r="AX133" i="4" l="1"/>
  <c r="AX134" i="4" s="1"/>
  <c r="AX196" i="4"/>
  <c r="H90" i="14"/>
  <c r="I90" i="14"/>
  <c r="C91" i="14"/>
  <c r="F90" i="14"/>
  <c r="AY241" i="5"/>
  <c r="AY50" i="13" s="1"/>
  <c r="AX16" i="6"/>
  <c r="AX47" i="6"/>
  <c r="AX49" i="6" s="1"/>
  <c r="AX51" i="6" s="1"/>
  <c r="AX76" i="4"/>
  <c r="AX77" i="4" s="1"/>
  <c r="AX78" i="4" s="1"/>
  <c r="AX18" i="6" s="1"/>
  <c r="BC7" i="13"/>
  <c r="BC6" i="13"/>
  <c r="BC9" i="13" s="1"/>
  <c r="AY44" i="4"/>
  <c r="AY45" i="4" s="1"/>
  <c r="BB164" i="5"/>
  <c r="BB202" i="5"/>
  <c r="BB130" i="5"/>
  <c r="BB203" i="5" s="1"/>
  <c r="BB40" i="5"/>
  <c r="BC8" i="5"/>
  <c r="BC21" i="5" s="1"/>
  <c r="BB10" i="5"/>
  <c r="BB243" i="5"/>
  <c r="BB237" i="5"/>
  <c r="BB17" i="5"/>
  <c r="BB12" i="5"/>
  <c r="BB330" i="5"/>
  <c r="BB11" i="5"/>
  <c r="BB16" i="5"/>
  <c r="BB23" i="5" s="1"/>
  <c r="BB139" i="5"/>
  <c r="BA34" i="5"/>
  <c r="BA35" i="5" s="1"/>
  <c r="BA63" i="5" s="1"/>
  <c r="BZ6" i="6"/>
  <c r="BZ9" i="6" s="1"/>
  <c r="BZ7" i="6"/>
  <c r="AY147" i="4"/>
  <c r="AZ144" i="4" s="1"/>
  <c r="AY197" i="4"/>
  <c r="AY81" i="4"/>
  <c r="AY82" i="4" s="1"/>
  <c r="AY17" i="6"/>
  <c r="AY48" i="6"/>
  <c r="AY198" i="4"/>
  <c r="AY163" i="4"/>
  <c r="AZ72" i="4"/>
  <c r="AZ73" i="4"/>
  <c r="AZ18" i="4"/>
  <c r="AZ19" i="4" s="1"/>
  <c r="BA8" i="4"/>
  <c r="AZ10" i="4"/>
  <c r="AZ96" i="4" s="1"/>
  <c r="AZ12" i="4"/>
  <c r="AZ184" i="4"/>
  <c r="AZ11" i="4"/>
  <c r="AZ111" i="4" s="1"/>
  <c r="AZ125" i="4" s="1"/>
  <c r="AZ186" i="4"/>
  <c r="AZ35" i="4"/>
  <c r="AZ48" i="4"/>
  <c r="AZ153" i="4"/>
  <c r="AZ177" i="4"/>
  <c r="BY11" i="6"/>
  <c r="BY10" i="6"/>
  <c r="AY196" i="5"/>
  <c r="AY129" i="4"/>
  <c r="AY95" i="6"/>
  <c r="BA266" i="5"/>
  <c r="BA253" i="5"/>
  <c r="BB170" i="4"/>
  <c r="BB96" i="6" s="1"/>
  <c r="BB30" i="6"/>
  <c r="R123" i="5"/>
  <c r="BB317" i="5"/>
  <c r="BY12" i="6"/>
  <c r="AY51" i="4"/>
  <c r="AY244" i="5" l="1"/>
  <c r="AZ240" i="5" s="1"/>
  <c r="AZ242" i="5" s="1"/>
  <c r="BA248" i="5"/>
  <c r="BA249" i="5" s="1"/>
  <c r="BA194" i="5" s="1"/>
  <c r="BA94" i="6" s="1"/>
  <c r="BA36" i="6"/>
  <c r="AZ92" i="4"/>
  <c r="J90" i="14"/>
  <c r="D91" i="14"/>
  <c r="E91" i="14"/>
  <c r="G91" i="14" s="1"/>
  <c r="AX20" i="6"/>
  <c r="AX67" i="6"/>
  <c r="AZ90" i="4"/>
  <c r="BD8" i="13"/>
  <c r="BC10" i="13"/>
  <c r="BC12" i="13"/>
  <c r="BC11" i="13"/>
  <c r="AY53" i="4"/>
  <c r="AY54" i="4"/>
  <c r="CA8" i="6"/>
  <c r="BZ12" i="6"/>
  <c r="BZ11" i="6"/>
  <c r="BZ10" i="6"/>
  <c r="AZ107" i="4"/>
  <c r="AZ121" i="4" s="1"/>
  <c r="BA163" i="5"/>
  <c r="AZ16" i="4"/>
  <c r="AZ68" i="4" s="1"/>
  <c r="AZ185" i="4"/>
  <c r="AZ189" i="4" s="1"/>
  <c r="AZ17" i="4"/>
  <c r="AZ60" i="4"/>
  <c r="AZ59" i="4"/>
  <c r="AZ58" i="4"/>
  <c r="AZ151" i="4"/>
  <c r="AZ158" i="4"/>
  <c r="AZ160" i="4" s="1"/>
  <c r="BA157" i="4" s="1"/>
  <c r="AZ145" i="4"/>
  <c r="AZ146" i="4" s="1"/>
  <c r="AZ103" i="4"/>
  <c r="AZ117" i="4" s="1"/>
  <c r="AZ91" i="4"/>
  <c r="AZ93" i="4"/>
  <c r="AZ108" i="4"/>
  <c r="AZ122" i="4" s="1"/>
  <c r="BA6" i="4"/>
  <c r="BA9" i="4" s="1"/>
  <c r="BA7" i="4"/>
  <c r="AZ104" i="4"/>
  <c r="AZ118" i="4" s="1"/>
  <c r="AZ102" i="4"/>
  <c r="BB250" i="5"/>
  <c r="BB247" i="5"/>
  <c r="BB52" i="13" s="1"/>
  <c r="AZ95" i="4"/>
  <c r="AZ105" i="4"/>
  <c r="AZ119" i="4" s="1"/>
  <c r="AZ110" i="4"/>
  <c r="AZ124" i="4" s="1"/>
  <c r="AZ97" i="4"/>
  <c r="AY83" i="4"/>
  <c r="AY19" i="6" s="1"/>
  <c r="AY74" i="6"/>
  <c r="AZ89" i="4"/>
  <c r="AZ109" i="4"/>
  <c r="AZ123" i="4" s="1"/>
  <c r="BB81" i="5"/>
  <c r="BB24" i="5"/>
  <c r="BB25" i="5" s="1"/>
  <c r="BB26" i="5" s="1"/>
  <c r="BB18" i="5"/>
  <c r="AY132" i="4"/>
  <c r="AY168" i="4"/>
  <c r="AZ106" i="4"/>
  <c r="AZ120" i="4" s="1"/>
  <c r="AZ94" i="4"/>
  <c r="BC122" i="5"/>
  <c r="BC7" i="5"/>
  <c r="BC6" i="5"/>
  <c r="AZ98" i="4"/>
  <c r="BB169" i="5"/>
  <c r="H91" i="14" l="1"/>
  <c r="I91" i="14"/>
  <c r="C92" i="14"/>
  <c r="F91" i="14"/>
  <c r="AY47" i="6"/>
  <c r="AY49" i="6" s="1"/>
  <c r="AY17" i="13"/>
  <c r="AY20" i="13" s="1"/>
  <c r="BD7" i="13"/>
  <c r="BD6" i="13"/>
  <c r="AY16" i="6"/>
  <c r="AY76" i="4"/>
  <c r="AY77" i="4" s="1"/>
  <c r="AY67" i="6" s="1"/>
  <c r="AY133" i="4"/>
  <c r="AY134" i="4" s="1"/>
  <c r="AY196" i="4"/>
  <c r="AZ61" i="4"/>
  <c r="AZ66" i="4" s="1"/>
  <c r="AZ69" i="4" s="1"/>
  <c r="AZ99" i="4"/>
  <c r="AZ18" i="13" s="1"/>
  <c r="AZ21" i="4"/>
  <c r="AZ50" i="4" s="1"/>
  <c r="AZ51" i="4" s="1"/>
  <c r="CA7" i="6"/>
  <c r="CA6" i="6"/>
  <c r="CA9" i="6" s="1"/>
  <c r="CB8" i="6" s="1"/>
  <c r="BA72" i="4"/>
  <c r="BA73" i="4"/>
  <c r="BA18" i="4"/>
  <c r="BA19" i="4" s="1"/>
  <c r="BB8" i="4"/>
  <c r="BA153" i="4"/>
  <c r="BA10" i="4"/>
  <c r="BA93" i="4" s="1"/>
  <c r="BA11" i="4"/>
  <c r="BA103" i="4" s="1"/>
  <c r="BA117" i="4" s="1"/>
  <c r="BA35" i="4"/>
  <c r="BA177" i="4"/>
  <c r="BA12" i="4"/>
  <c r="BA151" i="4" s="1"/>
  <c r="BA186" i="4"/>
  <c r="BA184" i="4"/>
  <c r="BA48" i="4"/>
  <c r="AZ152" i="4"/>
  <c r="AZ154" i="4" s="1"/>
  <c r="BA150" i="4" s="1"/>
  <c r="BC170" i="4"/>
  <c r="BC96" i="6" s="1"/>
  <c r="BC30" i="6"/>
  <c r="S123" i="5"/>
  <c r="AZ98" i="6"/>
  <c r="AZ50" i="6"/>
  <c r="AZ116" i="4"/>
  <c r="AZ126" i="4" s="1"/>
  <c r="AZ19" i="13" s="1"/>
  <c r="AZ112" i="4"/>
  <c r="AZ36" i="4"/>
  <c r="AZ37" i="4" s="1"/>
  <c r="AZ38" i="4" s="1"/>
  <c r="AZ40" i="4"/>
  <c r="AZ41" i="4" s="1"/>
  <c r="AZ42" i="4" s="1"/>
  <c r="BB34" i="5"/>
  <c r="BB35" i="5" s="1"/>
  <c r="BB63" i="5" s="1"/>
  <c r="BC317" i="5"/>
  <c r="BB266" i="5"/>
  <c r="BB253" i="5"/>
  <c r="BA64" i="4"/>
  <c r="BA65" i="4" s="1"/>
  <c r="BA31" i="4"/>
  <c r="BA32" i="4" s="1"/>
  <c r="BA26" i="4"/>
  <c r="BA49" i="4"/>
  <c r="BA141" i="4"/>
  <c r="BA27" i="4"/>
  <c r="BC9" i="5"/>
  <c r="BC109" i="5" s="1"/>
  <c r="AZ187" i="4"/>
  <c r="BA183" i="4" s="1"/>
  <c r="AZ147" i="4"/>
  <c r="BA144" i="4" s="1"/>
  <c r="BA159" i="4"/>
  <c r="BB248" i="5" l="1"/>
  <c r="BB249" i="5" s="1"/>
  <c r="BB194" i="5" s="1"/>
  <c r="BB94" i="6" s="1"/>
  <c r="BB36" i="6"/>
  <c r="J91" i="14"/>
  <c r="D92" i="14"/>
  <c r="E92" i="14" s="1"/>
  <c r="G92" i="14" s="1"/>
  <c r="BA106" i="4"/>
  <c r="BA120" i="4" s="1"/>
  <c r="BA94" i="4"/>
  <c r="BA109" i="4"/>
  <c r="BA123" i="4" s="1"/>
  <c r="BA96" i="4"/>
  <c r="BA89" i="4"/>
  <c r="BA95" i="4"/>
  <c r="BA98" i="4"/>
  <c r="BA91" i="4"/>
  <c r="BA102" i="4"/>
  <c r="BA116" i="4" s="1"/>
  <c r="BA110" i="4"/>
  <c r="BA124" i="4" s="1"/>
  <c r="BA90" i="4"/>
  <c r="BA92" i="4"/>
  <c r="BA145" i="4"/>
  <c r="BA146" i="4" s="1"/>
  <c r="BA158" i="4"/>
  <c r="BA160" i="4" s="1"/>
  <c r="BB157" i="4" s="1"/>
  <c r="BB159" i="4" s="1"/>
  <c r="AZ44" i="4"/>
  <c r="AZ45" i="4" s="1"/>
  <c r="AZ54" i="4" s="1"/>
  <c r="AZ17" i="13" s="1"/>
  <c r="AZ20" i="13" s="1"/>
  <c r="AZ241" i="5"/>
  <c r="AY78" i="4"/>
  <c r="AY18" i="6" s="1"/>
  <c r="AY20" i="6" s="1"/>
  <c r="BD9" i="13"/>
  <c r="BA58" i="4"/>
  <c r="AY51" i="6"/>
  <c r="CB6" i="6"/>
  <c r="CB9" i="6" s="1"/>
  <c r="CB7" i="6"/>
  <c r="CA12" i="6"/>
  <c r="CA11" i="6"/>
  <c r="CA10" i="6"/>
  <c r="BA152" i="4"/>
  <c r="BA154" i="4" s="1"/>
  <c r="BB150" i="4" s="1"/>
  <c r="BA16" i="4"/>
  <c r="BA68" i="4" s="1"/>
  <c r="BA185" i="4"/>
  <c r="BA189" i="4" s="1"/>
  <c r="BA17" i="4"/>
  <c r="BA97" i="4"/>
  <c r="AZ197" i="4"/>
  <c r="AZ81" i="4"/>
  <c r="AZ82" i="4" s="1"/>
  <c r="AZ48" i="6"/>
  <c r="AZ17" i="6"/>
  <c r="BA108" i="4"/>
  <c r="BA122" i="4" s="1"/>
  <c r="AZ162" i="4"/>
  <c r="BA111" i="4"/>
  <c r="BA125" i="4" s="1"/>
  <c r="BA107" i="4"/>
  <c r="BA121" i="4" s="1"/>
  <c r="BA105" i="4"/>
  <c r="BA119" i="4" s="1"/>
  <c r="BA60" i="4"/>
  <c r="BA104" i="4"/>
  <c r="BA118" i="4" s="1"/>
  <c r="BC164" i="5"/>
  <c r="BC202" i="5"/>
  <c r="BC130" i="5"/>
  <c r="BC203" i="5" s="1"/>
  <c r="BC40" i="5"/>
  <c r="BD8" i="5"/>
  <c r="BD21" i="5" s="1"/>
  <c r="BC17" i="5"/>
  <c r="BC11" i="5"/>
  <c r="BC16" i="5"/>
  <c r="BC237" i="5"/>
  <c r="BC330" i="5"/>
  <c r="BC243" i="5"/>
  <c r="BC12" i="5"/>
  <c r="BC139" i="5"/>
  <c r="BC10" i="5"/>
  <c r="BA59" i="4"/>
  <c r="AZ196" i="5"/>
  <c r="AZ129" i="4"/>
  <c r="AZ95" i="6"/>
  <c r="BB7" i="4"/>
  <c r="BB6" i="4"/>
  <c r="BB9" i="4" s="1"/>
  <c r="AZ53" i="4" l="1"/>
  <c r="BB12" i="4"/>
  <c r="BB16" i="4" s="1"/>
  <c r="BB68" i="4" s="1"/>
  <c r="BB11" i="4"/>
  <c r="BB108" i="4" s="1"/>
  <c r="BB122" i="4" s="1"/>
  <c r="BB35" i="4"/>
  <c r="BB10" i="4"/>
  <c r="BB92" i="4" s="1"/>
  <c r="BB153" i="4"/>
  <c r="BB177" i="4"/>
  <c r="BB48" i="4"/>
  <c r="H92" i="14"/>
  <c r="I92" i="14"/>
  <c r="C93" i="14"/>
  <c r="F92" i="14"/>
  <c r="BA99" i="4"/>
  <c r="BA18" i="13" s="1"/>
  <c r="AZ244" i="5"/>
  <c r="BA240" i="5" s="1"/>
  <c r="BA242" i="5" s="1"/>
  <c r="AZ50" i="13"/>
  <c r="BE8" i="13"/>
  <c r="BD11" i="13"/>
  <c r="BD12" i="13"/>
  <c r="BD10" i="13"/>
  <c r="BA21" i="4"/>
  <c r="BA50" i="4" s="1"/>
  <c r="BA51" i="4" s="1"/>
  <c r="BA61" i="4"/>
  <c r="BA66" i="4" s="1"/>
  <c r="BA69" i="4" s="1"/>
  <c r="BA162" i="4"/>
  <c r="BA198" i="4" s="1"/>
  <c r="CC8" i="6"/>
  <c r="CB12" i="6"/>
  <c r="CB10" i="6"/>
  <c r="CB11" i="6"/>
  <c r="BA36" i="4"/>
  <c r="BA37" i="4" s="1"/>
  <c r="BA38" i="4" s="1"/>
  <c r="BA40" i="4"/>
  <c r="BA41" i="4" s="1"/>
  <c r="BA42" i="4" s="1"/>
  <c r="BB184" i="4"/>
  <c r="BA98" i="6"/>
  <c r="BA50" i="6"/>
  <c r="BB186" i="4"/>
  <c r="BB163" i="5"/>
  <c r="BC169" i="5"/>
  <c r="BA112" i="4"/>
  <c r="AZ196" i="4"/>
  <c r="AZ133" i="4"/>
  <c r="AZ76" i="4"/>
  <c r="AZ77" i="4" s="1"/>
  <c r="AZ47" i="6"/>
  <c r="AZ16" i="6"/>
  <c r="AZ163" i="4"/>
  <c r="AZ198" i="4"/>
  <c r="BB59" i="4"/>
  <c r="BB60" i="4"/>
  <c r="BB64" i="4"/>
  <c r="BB65" i="4" s="1"/>
  <c r="BB26" i="4"/>
  <c r="BB31" i="4"/>
  <c r="BB32" i="4" s="1"/>
  <c r="BA187" i="4"/>
  <c r="BB183" i="4" s="1"/>
  <c r="AZ168" i="4"/>
  <c r="AZ132" i="4"/>
  <c r="BC18" i="5"/>
  <c r="BC81" i="5"/>
  <c r="BC24" i="5"/>
  <c r="BC23" i="5"/>
  <c r="BA147" i="4"/>
  <c r="BB144" i="4" s="1"/>
  <c r="BD122" i="5"/>
  <c r="BD7" i="5"/>
  <c r="BD6" i="5"/>
  <c r="BB105" i="4"/>
  <c r="BB119" i="4" s="1"/>
  <c r="BB102" i="4"/>
  <c r="BB72" i="4"/>
  <c r="BB73" i="4"/>
  <c r="BB18" i="4"/>
  <c r="BB19" i="4" s="1"/>
  <c r="BC8" i="4"/>
  <c r="BC250" i="5"/>
  <c r="BC247" i="5"/>
  <c r="BC52" i="13" s="1"/>
  <c r="BA126" i="4"/>
  <c r="BA19" i="13" s="1"/>
  <c r="BB158" i="4"/>
  <c r="BB160" i="4" s="1"/>
  <c r="BC157" i="4" s="1"/>
  <c r="BB151" i="4"/>
  <c r="BB27" i="4"/>
  <c r="BB141" i="4"/>
  <c r="BB49" i="4"/>
  <c r="AZ83" i="4"/>
  <c r="AZ19" i="6" s="1"/>
  <c r="AZ74" i="6"/>
  <c r="BB93" i="4" l="1"/>
  <c r="BB111" i="4"/>
  <c r="BB125" i="4" s="1"/>
  <c r="BB106" i="4"/>
  <c r="BB120" i="4" s="1"/>
  <c r="BB104" i="4"/>
  <c r="BB118" i="4" s="1"/>
  <c r="BB58" i="4"/>
  <c r="BB61" i="4" s="1"/>
  <c r="BB66" i="4" s="1"/>
  <c r="BB69" i="4" s="1"/>
  <c r="BB107" i="4"/>
  <c r="BB121" i="4" s="1"/>
  <c r="BB94" i="4"/>
  <c r="BB97" i="4"/>
  <c r="BB103" i="4"/>
  <c r="BB117" i="4" s="1"/>
  <c r="BB110" i="4"/>
  <c r="BB124" i="4" s="1"/>
  <c r="BB98" i="4"/>
  <c r="BB89" i="4"/>
  <c r="BB109" i="4"/>
  <c r="BB123" i="4" s="1"/>
  <c r="BB95" i="4"/>
  <c r="BB90" i="4"/>
  <c r="BB96" i="4"/>
  <c r="BB91" i="4"/>
  <c r="BB145" i="4"/>
  <c r="BB146" i="4" s="1"/>
  <c r="BB17" i="4"/>
  <c r="BB21" i="4" s="1"/>
  <c r="BB50" i="4" s="1"/>
  <c r="BB185" i="4"/>
  <c r="BB187" i="4" s="1"/>
  <c r="BC183" i="4" s="1"/>
  <c r="J92" i="14"/>
  <c r="D93" i="14"/>
  <c r="E93" i="14" s="1"/>
  <c r="G93" i="14" s="1"/>
  <c r="BA241" i="5"/>
  <c r="BA50" i="13" s="1"/>
  <c r="BA44" i="4"/>
  <c r="BA45" i="4" s="1"/>
  <c r="BA54" i="4" s="1"/>
  <c r="BA17" i="13" s="1"/>
  <c r="BA20" i="13" s="1"/>
  <c r="BE7" i="13"/>
  <c r="BE6" i="13"/>
  <c r="BE9" i="13" s="1"/>
  <c r="BC25" i="5"/>
  <c r="BC26" i="5" s="1"/>
  <c r="BC34" i="5" s="1"/>
  <c r="BC35" i="5" s="1"/>
  <c r="BC63" i="5" s="1"/>
  <c r="BA163" i="4"/>
  <c r="AZ49" i="6"/>
  <c r="CC6" i="6"/>
  <c r="CC9" i="6" s="1"/>
  <c r="CC7" i="6"/>
  <c r="BD317" i="5"/>
  <c r="BA197" i="4"/>
  <c r="BA81" i="4"/>
  <c r="BA82" i="4" s="1"/>
  <c r="BA48" i="6"/>
  <c r="BA17" i="6"/>
  <c r="BB116" i="4"/>
  <c r="BB152" i="4"/>
  <c r="BB154" i="4" s="1"/>
  <c r="BC150" i="4" s="1"/>
  <c r="BD9" i="5"/>
  <c r="BD109" i="5" s="1"/>
  <c r="BC266" i="5"/>
  <c r="BC253" i="5"/>
  <c r="BC159" i="4"/>
  <c r="BC7" i="4"/>
  <c r="BC6" i="4"/>
  <c r="AZ134" i="4"/>
  <c r="BA196" i="5"/>
  <c r="BA129" i="4"/>
  <c r="BA95" i="6"/>
  <c r="BD170" i="4"/>
  <c r="BD96" i="6" s="1"/>
  <c r="BD30" i="6"/>
  <c r="T123" i="5"/>
  <c r="AZ78" i="4"/>
  <c r="AZ18" i="6" s="1"/>
  <c r="AZ67" i="6"/>
  <c r="BB99" i="4" l="1"/>
  <c r="BB18" i="13" s="1"/>
  <c r="BB112" i="4"/>
  <c r="BB126" i="4"/>
  <c r="BB19" i="13" s="1"/>
  <c r="BA244" i="5"/>
  <c r="BB240" i="5" s="1"/>
  <c r="BB242" i="5" s="1"/>
  <c r="BB40" i="4"/>
  <c r="BB41" i="4" s="1"/>
  <c r="BB42" i="4" s="1"/>
  <c r="BB36" i="4"/>
  <c r="BB37" i="4" s="1"/>
  <c r="BB38" i="4" s="1"/>
  <c r="BC248" i="5"/>
  <c r="BC249" i="5" s="1"/>
  <c r="BC194" i="5" s="1"/>
  <c r="BC94" i="6" s="1"/>
  <c r="BC36" i="6"/>
  <c r="BA53" i="4"/>
  <c r="BB189" i="4"/>
  <c r="BB98" i="6" s="1"/>
  <c r="H93" i="14"/>
  <c r="I93" i="14"/>
  <c r="C94" i="14"/>
  <c r="F93" i="14"/>
  <c r="BF8" i="13"/>
  <c r="BE10" i="13"/>
  <c r="BE12" i="13"/>
  <c r="BE11" i="13"/>
  <c r="BB162" i="4"/>
  <c r="BB163" i="4" s="1"/>
  <c r="AZ51" i="6"/>
  <c r="BB147" i="4"/>
  <c r="BC144" i="4" s="1"/>
  <c r="AZ20" i="6"/>
  <c r="CD8" i="6"/>
  <c r="CC11" i="6"/>
  <c r="CC12" i="6"/>
  <c r="CC10" i="6"/>
  <c r="BD164" i="5"/>
  <c r="BD202" i="5"/>
  <c r="BD130" i="5"/>
  <c r="BD203" i="5" s="1"/>
  <c r="BE8" i="5"/>
  <c r="BE21" i="5" s="1"/>
  <c r="BD40" i="5"/>
  <c r="BD17" i="5"/>
  <c r="BD12" i="5"/>
  <c r="BD237" i="5"/>
  <c r="BD139" i="5"/>
  <c r="BD11" i="5"/>
  <c r="BD10" i="5"/>
  <c r="BD330" i="5"/>
  <c r="BD16" i="5"/>
  <c r="BD243" i="5"/>
  <c r="BB197" i="4"/>
  <c r="BB81" i="4"/>
  <c r="BB82" i="4" s="1"/>
  <c r="BB17" i="6"/>
  <c r="BB48" i="6"/>
  <c r="BC64" i="4"/>
  <c r="BC65" i="4" s="1"/>
  <c r="BC26" i="4"/>
  <c r="BC31" i="4"/>
  <c r="BC32" i="4" s="1"/>
  <c r="BA83" i="4"/>
  <c r="BA19" i="6" s="1"/>
  <c r="BA74" i="6"/>
  <c r="BC9" i="4"/>
  <c r="BB51" i="4"/>
  <c r="BC27" i="4"/>
  <c r="BC141" i="4"/>
  <c r="BC49" i="4"/>
  <c r="BA196" i="4"/>
  <c r="BA133" i="4"/>
  <c r="BA76" i="4"/>
  <c r="BA77" i="4" s="1"/>
  <c r="BA47" i="6"/>
  <c r="BA16" i="6"/>
  <c r="BA168" i="4"/>
  <c r="BA132" i="4"/>
  <c r="BB241" i="5" l="1"/>
  <c r="BB244" i="5" s="1"/>
  <c r="BC240" i="5" s="1"/>
  <c r="BC242" i="5" s="1"/>
  <c r="BB196" i="5"/>
  <c r="BB95" i="6"/>
  <c r="BB129" i="4"/>
  <c r="BB168" i="4" s="1"/>
  <c r="BB44" i="4"/>
  <c r="BB45" i="4" s="1"/>
  <c r="BB54" i="4" s="1"/>
  <c r="BB50" i="6"/>
  <c r="J93" i="14"/>
  <c r="D94" i="14"/>
  <c r="E94" i="14"/>
  <c r="G94" i="14" s="1"/>
  <c r="BB198" i="4"/>
  <c r="BF6" i="13"/>
  <c r="BF7" i="13"/>
  <c r="BA49" i="6"/>
  <c r="CD7" i="6"/>
  <c r="CD6" i="6"/>
  <c r="CD9" i="6" s="1"/>
  <c r="CE8" i="6" s="1"/>
  <c r="BC163" i="5"/>
  <c r="BC72" i="4"/>
  <c r="BC73" i="4"/>
  <c r="BC18" i="4"/>
  <c r="BC19" i="4" s="1"/>
  <c r="BD8" i="4"/>
  <c r="BC48" i="4"/>
  <c r="BC184" i="4"/>
  <c r="BC186" i="4"/>
  <c r="BC177" i="4"/>
  <c r="BC153" i="4"/>
  <c r="BC35" i="4"/>
  <c r="BC11" i="4"/>
  <c r="BC108" i="4" s="1"/>
  <c r="BC122" i="4" s="1"/>
  <c r="BC12" i="4"/>
  <c r="BC10" i="4"/>
  <c r="BC89" i="4" s="1"/>
  <c r="BA134" i="4"/>
  <c r="BD169" i="5"/>
  <c r="BA78" i="4"/>
  <c r="BA18" i="6" s="1"/>
  <c r="BA67" i="6"/>
  <c r="BB83" i="4"/>
  <c r="BB19" i="6" s="1"/>
  <c r="BB74" i="6"/>
  <c r="BE122" i="5"/>
  <c r="BE7" i="5"/>
  <c r="BE6" i="5"/>
  <c r="BE9" i="5" s="1"/>
  <c r="BE109" i="5" s="1"/>
  <c r="BD250" i="5"/>
  <c r="BD247" i="5"/>
  <c r="BD52" i="13" s="1"/>
  <c r="BD81" i="5"/>
  <c r="BD24" i="5"/>
  <c r="BD18" i="5"/>
  <c r="BD23" i="5"/>
  <c r="BB50" i="13" l="1"/>
  <c r="BB132" i="4"/>
  <c r="BB53" i="4"/>
  <c r="BC107" i="4"/>
  <c r="BC121" i="4" s="1"/>
  <c r="I94" i="14"/>
  <c r="H94" i="14"/>
  <c r="C95" i="14"/>
  <c r="F94" i="14"/>
  <c r="BC104" i="4"/>
  <c r="BC118" i="4" s="1"/>
  <c r="BC91" i="4"/>
  <c r="BC111" i="4"/>
  <c r="BC125" i="4" s="1"/>
  <c r="BC90" i="4"/>
  <c r="BC92" i="4"/>
  <c r="BC98" i="4"/>
  <c r="BC96" i="4"/>
  <c r="BC110" i="4"/>
  <c r="BC124" i="4" s="1"/>
  <c r="BC109" i="4"/>
  <c r="BC123" i="4" s="1"/>
  <c r="BB133" i="4"/>
  <c r="BB17" i="13"/>
  <c r="BB20" i="13" s="1"/>
  <c r="BB196" i="4"/>
  <c r="BF9" i="13"/>
  <c r="BB16" i="6"/>
  <c r="BB47" i="6"/>
  <c r="BB49" i="6" s="1"/>
  <c r="BB51" i="6" s="1"/>
  <c r="BB76" i="4"/>
  <c r="BB77" i="4" s="1"/>
  <c r="BB78" i="4" s="1"/>
  <c r="BB18" i="6" s="1"/>
  <c r="BA20" i="6"/>
  <c r="BA51" i="6"/>
  <c r="CD11" i="6"/>
  <c r="CD10" i="6"/>
  <c r="CE7" i="6"/>
  <c r="CE6" i="6"/>
  <c r="CE9" i="6" s="1"/>
  <c r="CD12" i="6"/>
  <c r="BD25" i="5"/>
  <c r="BD26" i="5" s="1"/>
  <c r="BD34" i="5" s="1"/>
  <c r="BD35" i="5" s="1"/>
  <c r="BD63" i="5" s="1"/>
  <c r="BE164" i="5"/>
  <c r="BE130" i="5"/>
  <c r="BE203" i="5" s="1"/>
  <c r="BE202" i="5"/>
  <c r="BE40" i="5"/>
  <c r="BF8" i="5"/>
  <c r="BF21" i="5" s="1"/>
  <c r="BE237" i="5"/>
  <c r="BE139" i="5"/>
  <c r="BE16" i="5"/>
  <c r="BE23" i="5" s="1"/>
  <c r="BE330" i="5"/>
  <c r="BE11" i="5"/>
  <c r="BE17" i="5"/>
  <c r="BE10" i="5"/>
  <c r="BE12" i="5"/>
  <c r="BE243" i="5"/>
  <c r="BC103" i="4"/>
  <c r="BC117" i="4" s="1"/>
  <c r="BC106" i="4"/>
  <c r="BC120" i="4" s="1"/>
  <c r="BC95" i="4"/>
  <c r="BC93" i="4"/>
  <c r="BC94" i="4"/>
  <c r="BE317" i="5"/>
  <c r="BD7" i="4"/>
  <c r="BD6" i="4"/>
  <c r="BD9" i="4" s="1"/>
  <c r="BC105" i="4"/>
  <c r="BC119" i="4" s="1"/>
  <c r="BC102" i="4"/>
  <c r="BD266" i="5"/>
  <c r="BD253" i="5"/>
  <c r="BC16" i="4"/>
  <c r="BC68" i="4" s="1"/>
  <c r="BC185" i="4"/>
  <c r="BC189" i="4" s="1"/>
  <c r="BC17" i="4"/>
  <c r="BC158" i="4"/>
  <c r="BC160" i="4" s="1"/>
  <c r="BD157" i="4" s="1"/>
  <c r="BC151" i="4"/>
  <c r="BC58" i="4"/>
  <c r="BC59" i="4"/>
  <c r="BC145" i="4"/>
  <c r="BC60" i="4"/>
  <c r="BC97" i="4"/>
  <c r="BE170" i="4"/>
  <c r="BE96" i="6" s="1"/>
  <c r="BE30" i="6"/>
  <c r="U123" i="5"/>
  <c r="BB134" i="4" l="1"/>
  <c r="BD248" i="5"/>
  <c r="BD249" i="5" s="1"/>
  <c r="BD194" i="5" s="1"/>
  <c r="BD94" i="6" s="1"/>
  <c r="BD36" i="6"/>
  <c r="J94" i="14"/>
  <c r="D95" i="14"/>
  <c r="E95" i="14"/>
  <c r="G95" i="14" s="1"/>
  <c r="BB20" i="6"/>
  <c r="BD12" i="4"/>
  <c r="BD17" i="4" s="1"/>
  <c r="BD10" i="4"/>
  <c r="BD95" i="4" s="1"/>
  <c r="CF8" i="6"/>
  <c r="CF6" i="6" s="1"/>
  <c r="CF9" i="6" s="1"/>
  <c r="CG8" i="6" s="1"/>
  <c r="CE11" i="6"/>
  <c r="CE10" i="6"/>
  <c r="CE12" i="6"/>
  <c r="BD186" i="4"/>
  <c r="BD153" i="4"/>
  <c r="BD177" i="4"/>
  <c r="BD184" i="4"/>
  <c r="BB67" i="6"/>
  <c r="BG8" i="13"/>
  <c r="BF10" i="13"/>
  <c r="BF12" i="13"/>
  <c r="BF11" i="13"/>
  <c r="BC99" i="4"/>
  <c r="BC18" i="13" s="1"/>
  <c r="BC21" i="4"/>
  <c r="BC50" i="4" s="1"/>
  <c r="BC51" i="4" s="1"/>
  <c r="BC146" i="4"/>
  <c r="BE81" i="5"/>
  <c r="BE24" i="5"/>
  <c r="BE25" i="5" s="1"/>
  <c r="BE26" i="5" s="1"/>
  <c r="BE18" i="5"/>
  <c r="BD159" i="4"/>
  <c r="BD35" i="4"/>
  <c r="BC152" i="4"/>
  <c r="BC154" i="4" s="1"/>
  <c r="BD150" i="4" s="1"/>
  <c r="BD60" i="4"/>
  <c r="BD58" i="4"/>
  <c r="BD31" i="4"/>
  <c r="BD32" i="4" s="1"/>
  <c r="BD26" i="4"/>
  <c r="BD64" i="4"/>
  <c r="BD65" i="4" s="1"/>
  <c r="BF122" i="5"/>
  <c r="BF7" i="5"/>
  <c r="BF6" i="5"/>
  <c r="BC40" i="4"/>
  <c r="BC41" i="4" s="1"/>
  <c r="BC42" i="4" s="1"/>
  <c r="BC36" i="4"/>
  <c r="BC37" i="4" s="1"/>
  <c r="BC38" i="4" s="1"/>
  <c r="BC187" i="4"/>
  <c r="BD183" i="4" s="1"/>
  <c r="BC98" i="6"/>
  <c r="BC50" i="6"/>
  <c r="BE250" i="5"/>
  <c r="BE247" i="5"/>
  <c r="BE52" i="13" s="1"/>
  <c r="BC116" i="4"/>
  <c r="BC126" i="4" s="1"/>
  <c r="BC19" i="13" s="1"/>
  <c r="BC112" i="4"/>
  <c r="BC61" i="4"/>
  <c r="BC66" i="4" s="1"/>
  <c r="BC69" i="4" s="1"/>
  <c r="BD73" i="4"/>
  <c r="BD18" i="4"/>
  <c r="BD19" i="4" s="1"/>
  <c r="BE8" i="4"/>
  <c r="BD72" i="4"/>
  <c r="BD141" i="4"/>
  <c r="BD49" i="4"/>
  <c r="BD27" i="4"/>
  <c r="BD11" i="4"/>
  <c r="BD110" i="4" s="1"/>
  <c r="BD124" i="4" s="1"/>
  <c r="BE169" i="5"/>
  <c r="BD163" i="5"/>
  <c r="BD48" i="4"/>
  <c r="BD90" i="4" l="1"/>
  <c r="BD91" i="4"/>
  <c r="BD96" i="4"/>
  <c r="CF7" i="6"/>
  <c r="BD93" i="4"/>
  <c r="BD92" i="4"/>
  <c r="BD158" i="4"/>
  <c r="BD160" i="4" s="1"/>
  <c r="BE157" i="4" s="1"/>
  <c r="BE159" i="4" s="1"/>
  <c r="BD185" i="4"/>
  <c r="BD189" i="4" s="1"/>
  <c r="BD98" i="6" s="1"/>
  <c r="BD16" i="4"/>
  <c r="BD68" i="4" s="1"/>
  <c r="BD98" i="4"/>
  <c r="BD59" i="4"/>
  <c r="BD61" i="4" s="1"/>
  <c r="BD66" i="4" s="1"/>
  <c r="BD69" i="4" s="1"/>
  <c r="H95" i="14"/>
  <c r="I95" i="14"/>
  <c r="C96" i="14"/>
  <c r="F95" i="14"/>
  <c r="BD145" i="4"/>
  <c r="BD151" i="4"/>
  <c r="BD152" i="4" s="1"/>
  <c r="BD154" i="4" s="1"/>
  <c r="BE150" i="4" s="1"/>
  <c r="BD94" i="4"/>
  <c r="BD97" i="4"/>
  <c r="BD89" i="4"/>
  <c r="BD103" i="4"/>
  <c r="BD117" i="4" s="1"/>
  <c r="BC162" i="4"/>
  <c r="BC163" i="4" s="1"/>
  <c r="BG6" i="13"/>
  <c r="BG7" i="13"/>
  <c r="BC241" i="5"/>
  <c r="CG6" i="6"/>
  <c r="CG9" i="6" s="1"/>
  <c r="CH8" i="6" s="1"/>
  <c r="CG7" i="6"/>
  <c r="CF12" i="6"/>
  <c r="CF11" i="6"/>
  <c r="CF10" i="6"/>
  <c r="BC44" i="4"/>
  <c r="BC45" i="4" s="1"/>
  <c r="BC54" i="4" s="1"/>
  <c r="BC17" i="13" s="1"/>
  <c r="BC20" i="13" s="1"/>
  <c r="BC147" i="4"/>
  <c r="BD144" i="4" s="1"/>
  <c r="BD105" i="4"/>
  <c r="BD119" i="4" s="1"/>
  <c r="BD108" i="4"/>
  <c r="BD122" i="4" s="1"/>
  <c r="BE266" i="5"/>
  <c r="BE253" i="5"/>
  <c r="BD40" i="4"/>
  <c r="BD41" i="4" s="1"/>
  <c r="BD42" i="4" s="1"/>
  <c r="BD36" i="4"/>
  <c r="BD37" i="4" s="1"/>
  <c r="BD38" i="4" s="1"/>
  <c r="BD104" i="4"/>
  <c r="BD118" i="4" s="1"/>
  <c r="BD106" i="4"/>
  <c r="BD120" i="4" s="1"/>
  <c r="BD107" i="4"/>
  <c r="BD121" i="4" s="1"/>
  <c r="BF170" i="4"/>
  <c r="BF96" i="6" s="1"/>
  <c r="BF30" i="6"/>
  <c r="V123" i="5"/>
  <c r="BF317" i="5"/>
  <c r="BD109" i="4"/>
  <c r="BD123" i="4" s="1"/>
  <c r="BD102" i="4"/>
  <c r="BC196" i="5"/>
  <c r="BC129" i="4"/>
  <c r="BC95" i="6"/>
  <c r="BD111" i="4"/>
  <c r="BD125" i="4" s="1"/>
  <c r="BE34" i="5"/>
  <c r="BE35" i="5" s="1"/>
  <c r="BE63" i="5" s="1"/>
  <c r="BC197" i="4"/>
  <c r="BC81" i="4"/>
  <c r="BC82" i="4" s="1"/>
  <c r="BC48" i="6"/>
  <c r="BC17" i="6"/>
  <c r="BE7" i="4"/>
  <c r="BE6" i="4"/>
  <c r="BF9" i="5"/>
  <c r="BF109" i="5" s="1"/>
  <c r="BD21" i="4" l="1"/>
  <c r="BD50" i="4" s="1"/>
  <c r="BD51" i="4" s="1"/>
  <c r="BE248" i="5"/>
  <c r="BE249" i="5" s="1"/>
  <c r="BE194" i="5" s="1"/>
  <c r="BE94" i="6" s="1"/>
  <c r="BE36" i="6"/>
  <c r="BD187" i="4"/>
  <c r="BE183" i="4" s="1"/>
  <c r="BD50" i="6"/>
  <c r="J95" i="14"/>
  <c r="D96" i="14"/>
  <c r="E96" i="14"/>
  <c r="G96" i="14" s="1"/>
  <c r="BD99" i="4"/>
  <c r="BD18" i="13" s="1"/>
  <c r="CG11" i="6"/>
  <c r="BC198" i="4"/>
  <c r="BC244" i="5"/>
  <c r="BD240" i="5" s="1"/>
  <c r="BD242" i="5" s="1"/>
  <c r="BC50" i="13"/>
  <c r="CG10" i="6"/>
  <c r="BG9" i="13"/>
  <c r="BC53" i="4"/>
  <c r="CG12" i="6"/>
  <c r="CH7" i="6"/>
  <c r="CH6" i="6"/>
  <c r="CH9" i="6" s="1"/>
  <c r="CI8" i="6" s="1"/>
  <c r="BD197" i="4"/>
  <c r="BD81" i="4"/>
  <c r="BD82" i="4" s="1"/>
  <c r="BD48" i="6"/>
  <c r="BD17" i="6"/>
  <c r="BC83" i="4"/>
  <c r="BC19" i="6" s="1"/>
  <c r="BC74" i="6"/>
  <c r="BD44" i="4"/>
  <c r="BD45" i="4" s="1"/>
  <c r="BE31" i="4"/>
  <c r="BE32" i="4" s="1"/>
  <c r="BE26" i="4"/>
  <c r="BE64" i="4"/>
  <c r="BE65" i="4" s="1"/>
  <c r="BD112" i="4"/>
  <c r="BD116" i="4"/>
  <c r="BD126" i="4" s="1"/>
  <c r="BD19" i="13" s="1"/>
  <c r="BD146" i="4"/>
  <c r="BD162" i="4" s="1"/>
  <c r="BC168" i="4"/>
  <c r="BC132" i="4"/>
  <c r="BF164" i="5"/>
  <c r="BF130" i="5"/>
  <c r="BF203" i="5" s="1"/>
  <c r="BF202" i="5"/>
  <c r="BF40" i="5"/>
  <c r="BG8" i="5"/>
  <c r="BG21" i="5" s="1"/>
  <c r="BF237" i="5"/>
  <c r="BF17" i="5"/>
  <c r="BF243" i="5"/>
  <c r="BF139" i="5"/>
  <c r="BF11" i="5"/>
  <c r="BF12" i="5"/>
  <c r="BF10" i="5"/>
  <c r="BF330" i="5"/>
  <c r="BF16" i="5"/>
  <c r="BE141" i="4"/>
  <c r="BE27" i="4"/>
  <c r="BE49" i="4"/>
  <c r="BE9" i="4"/>
  <c r="BC196" i="4"/>
  <c r="BC133" i="4"/>
  <c r="BC76" i="4"/>
  <c r="BC77" i="4" s="1"/>
  <c r="BC47" i="6"/>
  <c r="BC16" i="6"/>
  <c r="BD241" i="5" l="1"/>
  <c r="BD244" i="5" s="1"/>
  <c r="BE240" i="5" s="1"/>
  <c r="BE242" i="5" s="1"/>
  <c r="CH11" i="6"/>
  <c r="H96" i="14"/>
  <c r="I96" i="14"/>
  <c r="C97" i="14"/>
  <c r="F96" i="14"/>
  <c r="CH12" i="6"/>
  <c r="BH8" i="13"/>
  <c r="BG11" i="13"/>
  <c r="BG10" i="13"/>
  <c r="BG12" i="13"/>
  <c r="BD147" i="4"/>
  <c r="BE144" i="4" s="1"/>
  <c r="BC49" i="6"/>
  <c r="CH10" i="6"/>
  <c r="CI7" i="6"/>
  <c r="CI6" i="6"/>
  <c r="CI9" i="6" s="1"/>
  <c r="CI11" i="6" s="1"/>
  <c r="BE163" i="5"/>
  <c r="BD83" i="4"/>
  <c r="BD19" i="6" s="1"/>
  <c r="BD74" i="6"/>
  <c r="BF169" i="5"/>
  <c r="BC134" i="4"/>
  <c r="BF250" i="5"/>
  <c r="BF247" i="5"/>
  <c r="BF52" i="13" s="1"/>
  <c r="BD53" i="4"/>
  <c r="BD54" i="4"/>
  <c r="BD17" i="13" s="1"/>
  <c r="BD20" i="13" s="1"/>
  <c r="BD196" i="5"/>
  <c r="BD129" i="4"/>
  <c r="BD95" i="6"/>
  <c r="BF81" i="5"/>
  <c r="BF24" i="5"/>
  <c r="BF18" i="5"/>
  <c r="BF23" i="5"/>
  <c r="BC78" i="4"/>
  <c r="BC18" i="6" s="1"/>
  <c r="BC67" i="6"/>
  <c r="BE72" i="4"/>
  <c r="BE73" i="4"/>
  <c r="BE18" i="4"/>
  <c r="BE19" i="4" s="1"/>
  <c r="BF8" i="4"/>
  <c r="BE186" i="4"/>
  <c r="BE10" i="4"/>
  <c r="BE92" i="4" s="1"/>
  <c r="BE153" i="4"/>
  <c r="BE177" i="4"/>
  <c r="BE35" i="4"/>
  <c r="BE184" i="4"/>
  <c r="BE11" i="4"/>
  <c r="BE107" i="4" s="1"/>
  <c r="BE121" i="4" s="1"/>
  <c r="BE12" i="4"/>
  <c r="BE48" i="4"/>
  <c r="BG122" i="5"/>
  <c r="BG6" i="5"/>
  <c r="BG9" i="5" s="1"/>
  <c r="BG109" i="5" s="1"/>
  <c r="BG7" i="5"/>
  <c r="BD198" i="4"/>
  <c r="BD163" i="4"/>
  <c r="BD50" i="13" l="1"/>
  <c r="J96" i="14"/>
  <c r="D97" i="14"/>
  <c r="E97" i="14"/>
  <c r="G97" i="14" s="1"/>
  <c r="BE91" i="4"/>
  <c r="BE98" i="4"/>
  <c r="BE103" i="4"/>
  <c r="BE117" i="4" s="1"/>
  <c r="BE105" i="4"/>
  <c r="BE119" i="4" s="1"/>
  <c r="BE93" i="4"/>
  <c r="BE94" i="4"/>
  <c r="BE89" i="4"/>
  <c r="BE95" i="4"/>
  <c r="BH7" i="13"/>
  <c r="BH6" i="13"/>
  <c r="BH9" i="13" s="1"/>
  <c r="BC20" i="6"/>
  <c r="BC51" i="6"/>
  <c r="CJ8" i="6"/>
  <c r="CI10" i="6"/>
  <c r="CI12" i="6"/>
  <c r="BF25" i="5"/>
  <c r="BF26" i="5" s="1"/>
  <c r="BF34" i="5" s="1"/>
  <c r="BF35" i="5" s="1"/>
  <c r="BF63" i="5" s="1"/>
  <c r="BG164" i="5"/>
  <c r="BG130" i="5"/>
  <c r="BG203" i="5" s="1"/>
  <c r="BG202" i="5"/>
  <c r="BG40" i="5"/>
  <c r="BH8" i="5"/>
  <c r="BH21" i="5" s="1"/>
  <c r="BG243" i="5"/>
  <c r="BG10" i="5"/>
  <c r="BG237" i="5"/>
  <c r="BG11" i="5"/>
  <c r="BG139" i="5"/>
  <c r="BG17" i="5"/>
  <c r="BG16" i="5"/>
  <c r="BG23" i="5" s="1"/>
  <c r="BG12" i="5"/>
  <c r="BG330" i="5"/>
  <c r="BE16" i="4"/>
  <c r="BE68" i="4" s="1"/>
  <c r="BE185" i="4"/>
  <c r="BE189" i="4" s="1"/>
  <c r="BE17" i="4"/>
  <c r="BE151" i="4"/>
  <c r="BE145" i="4"/>
  <c r="BE60" i="4"/>
  <c r="BE59" i="4"/>
  <c r="BE58" i="4"/>
  <c r="BE158" i="4"/>
  <c r="BE160" i="4" s="1"/>
  <c r="BF157" i="4" s="1"/>
  <c r="BE106" i="4"/>
  <c r="BE120" i="4" s="1"/>
  <c r="BE90" i="4"/>
  <c r="BG317" i="5"/>
  <c r="BE102" i="4"/>
  <c r="BE104" i="4"/>
  <c r="BE118" i="4" s="1"/>
  <c r="BE111" i="4"/>
  <c r="BE125" i="4" s="1"/>
  <c r="BD168" i="4"/>
  <c r="BD132" i="4"/>
  <c r="BF266" i="5"/>
  <c r="BF253" i="5"/>
  <c r="BE110" i="4"/>
  <c r="BE124" i="4" s="1"/>
  <c r="BE96" i="4"/>
  <c r="BE109" i="4"/>
  <c r="BE123" i="4" s="1"/>
  <c r="BE108" i="4"/>
  <c r="BE122" i="4" s="1"/>
  <c r="BG170" i="4"/>
  <c r="BG96" i="6" s="1"/>
  <c r="BG30" i="6"/>
  <c r="W123" i="5"/>
  <c r="BE97" i="4"/>
  <c r="BD196" i="4"/>
  <c r="BD133" i="4"/>
  <c r="BD76" i="4"/>
  <c r="BD77" i="4" s="1"/>
  <c r="BD47" i="6"/>
  <c r="BD49" i="6" s="1"/>
  <c r="BD51" i="6" s="1"/>
  <c r="BD16" i="6"/>
  <c r="BF6" i="4"/>
  <c r="BF7" i="4"/>
  <c r="BF248" i="5" l="1"/>
  <c r="BF249" i="5" s="1"/>
  <c r="BF194" i="5" s="1"/>
  <c r="BF94" i="6" s="1"/>
  <c r="BF36" i="6"/>
  <c r="I97" i="14"/>
  <c r="H97" i="14"/>
  <c r="C98" i="14"/>
  <c r="F97" i="14"/>
  <c r="BE61" i="4"/>
  <c r="BE66" i="4" s="1"/>
  <c r="BE69" i="4" s="1"/>
  <c r="BE197" i="4" s="1"/>
  <c r="BI8" i="13"/>
  <c r="BH11" i="13"/>
  <c r="BH12" i="13"/>
  <c r="BH10" i="13"/>
  <c r="BE99" i="4"/>
  <c r="BE18" i="13" s="1"/>
  <c r="CJ6" i="6"/>
  <c r="CJ9" i="6" s="1"/>
  <c r="CJ7" i="6"/>
  <c r="BD134" i="4"/>
  <c r="BF141" i="4"/>
  <c r="BF27" i="4"/>
  <c r="BF49" i="4"/>
  <c r="BF163" i="5"/>
  <c r="BF159" i="4"/>
  <c r="BG81" i="5"/>
  <c r="BG18" i="5"/>
  <c r="BG24" i="5"/>
  <c r="BG25" i="5" s="1"/>
  <c r="BG26" i="5" s="1"/>
  <c r="BG169" i="5"/>
  <c r="BE36" i="4"/>
  <c r="BE37" i="4" s="1"/>
  <c r="BE38" i="4" s="1"/>
  <c r="BE40" i="4"/>
  <c r="BE41" i="4" s="1"/>
  <c r="BE187" i="4"/>
  <c r="BF183" i="4" s="1"/>
  <c r="BF26" i="4"/>
  <c r="BF31" i="4"/>
  <c r="BF32" i="4" s="1"/>
  <c r="BF64" i="4"/>
  <c r="BF65" i="4" s="1"/>
  <c r="BE112" i="4"/>
  <c r="BE116" i="4"/>
  <c r="BE126" i="4" s="1"/>
  <c r="BE19" i="13" s="1"/>
  <c r="BH122" i="5"/>
  <c r="BH6" i="5"/>
  <c r="BH9" i="5" s="1"/>
  <c r="BH7" i="5"/>
  <c r="BD78" i="4"/>
  <c r="BD18" i="6" s="1"/>
  <c r="BD20" i="6" s="1"/>
  <c r="BD67" i="6"/>
  <c r="BE98" i="6"/>
  <c r="BE50" i="6"/>
  <c r="BE21" i="4"/>
  <c r="BE50" i="4" s="1"/>
  <c r="BE146" i="4"/>
  <c r="BG247" i="5"/>
  <c r="BG52" i="13" s="1"/>
  <c r="BG250" i="5"/>
  <c r="BF9" i="4"/>
  <c r="BE152" i="4"/>
  <c r="BE154" i="4" s="1"/>
  <c r="BF150" i="4" s="1"/>
  <c r="BH16" i="5" l="1"/>
  <c r="BH23" i="5" s="1"/>
  <c r="BH109" i="5"/>
  <c r="J97" i="14"/>
  <c r="D98" i="14"/>
  <c r="E98" i="14" s="1"/>
  <c r="G98" i="14" s="1"/>
  <c r="BE44" i="4"/>
  <c r="BE45" i="4" s="1"/>
  <c r="BE42" i="4"/>
  <c r="BE17" i="6"/>
  <c r="BE48" i="6"/>
  <c r="BE81" i="4"/>
  <c r="BE82" i="4" s="1"/>
  <c r="BE83" i="4" s="1"/>
  <c r="BE19" i="6" s="1"/>
  <c r="BI7" i="13"/>
  <c r="BI6" i="13"/>
  <c r="BI9" i="13" s="1"/>
  <c r="BE241" i="5"/>
  <c r="BE162" i="4"/>
  <c r="BE198" i="4" s="1"/>
  <c r="BE147" i="4"/>
  <c r="BF144" i="4" s="1"/>
  <c r="CJ12" i="6"/>
  <c r="CJ10" i="6"/>
  <c r="CK8" i="6"/>
  <c r="CJ11" i="6"/>
  <c r="BH12" i="5"/>
  <c r="BE196" i="5"/>
  <c r="BE129" i="4"/>
  <c r="BE95" i="6"/>
  <c r="BH17" i="5"/>
  <c r="BH164" i="5"/>
  <c r="BH130" i="5"/>
  <c r="BH203" i="5" s="1"/>
  <c r="BI8" i="5"/>
  <c r="BI21" i="5" s="1"/>
  <c r="BH202" i="5"/>
  <c r="BH40" i="5"/>
  <c r="BE51" i="4"/>
  <c r="BH139" i="5"/>
  <c r="BG34" i="5"/>
  <c r="BG35" i="5" s="1"/>
  <c r="BG63" i="5" s="1"/>
  <c r="BH10" i="5"/>
  <c r="BH11" i="5"/>
  <c r="BH170" i="4"/>
  <c r="BH96" i="6" s="1"/>
  <c r="BH30" i="6"/>
  <c r="X123" i="5"/>
  <c r="BF73" i="4"/>
  <c r="BF72" i="4"/>
  <c r="BF18" i="4"/>
  <c r="BF19" i="4" s="1"/>
  <c r="BG8" i="4"/>
  <c r="BF11" i="4"/>
  <c r="BF111" i="4" s="1"/>
  <c r="BF125" i="4" s="1"/>
  <c r="BF48" i="4"/>
  <c r="BF35" i="4"/>
  <c r="BF177" i="4"/>
  <c r="BF184" i="4"/>
  <c r="BF153" i="4"/>
  <c r="BF10" i="4"/>
  <c r="BF89" i="4" s="1"/>
  <c r="BF12" i="4"/>
  <c r="BF186" i="4"/>
  <c r="BG266" i="5"/>
  <c r="BG253" i="5"/>
  <c r="BH243" i="5"/>
  <c r="BH330" i="5"/>
  <c r="BH317" i="5"/>
  <c r="BH237" i="5"/>
  <c r="BH18" i="5" l="1"/>
  <c r="BH24" i="5"/>
  <c r="BH81" i="5"/>
  <c r="BE54" i="4"/>
  <c r="BE17" i="13" s="1"/>
  <c r="BE20" i="13" s="1"/>
  <c r="BE53" i="4"/>
  <c r="BG248" i="5"/>
  <c r="BG249" i="5" s="1"/>
  <c r="BG194" i="5" s="1"/>
  <c r="BG94" i="6" s="1"/>
  <c r="BG36" i="6"/>
  <c r="I98" i="14"/>
  <c r="H98" i="14"/>
  <c r="C99" i="14"/>
  <c r="F98" i="14"/>
  <c r="BF110" i="4"/>
  <c r="BF124" i="4" s="1"/>
  <c r="BE74" i="6"/>
  <c r="BF97" i="4"/>
  <c r="BF93" i="4"/>
  <c r="BE244" i="5"/>
  <c r="BF240" i="5" s="1"/>
  <c r="BF242" i="5" s="1"/>
  <c r="BE50" i="13"/>
  <c r="BF98" i="4"/>
  <c r="BF90" i="4"/>
  <c r="BF95" i="4"/>
  <c r="BI12" i="13"/>
  <c r="BI11" i="13"/>
  <c r="BI10" i="13"/>
  <c r="BE163" i="4"/>
  <c r="BJ8" i="13"/>
  <c r="CK6" i="6"/>
  <c r="CK9" i="6" s="1"/>
  <c r="CK7" i="6"/>
  <c r="BH25" i="5"/>
  <c r="BH26" i="5" s="1"/>
  <c r="BF96" i="4"/>
  <c r="BI122" i="5"/>
  <c r="BI6" i="5"/>
  <c r="BI7" i="5"/>
  <c r="BG163" i="5"/>
  <c r="BF92" i="4"/>
  <c r="BF104" i="4"/>
  <c r="BF118" i="4" s="1"/>
  <c r="BE168" i="4"/>
  <c r="BE132" i="4"/>
  <c r="BG6" i="4"/>
  <c r="BG7" i="4"/>
  <c r="BF94" i="4"/>
  <c r="BF107" i="4"/>
  <c r="BF121" i="4" s="1"/>
  <c r="BH250" i="5"/>
  <c r="BH247" i="5"/>
  <c r="BH52" i="13" s="1"/>
  <c r="BF108" i="4"/>
  <c r="BF122" i="4" s="1"/>
  <c r="BF16" i="4"/>
  <c r="BF68" i="4" s="1"/>
  <c r="BF185" i="4"/>
  <c r="BF17" i="4"/>
  <c r="BF60" i="4"/>
  <c r="BF58" i="4"/>
  <c r="BF59" i="4"/>
  <c r="BF145" i="4"/>
  <c r="BF158" i="4"/>
  <c r="BF160" i="4" s="1"/>
  <c r="BG157" i="4" s="1"/>
  <c r="BF151" i="4"/>
  <c r="BH169" i="5"/>
  <c r="BF91" i="4"/>
  <c r="BF105" i="4"/>
  <c r="BF119" i="4" s="1"/>
  <c r="BF103" i="4"/>
  <c r="BF117" i="4" s="1"/>
  <c r="BF109" i="4"/>
  <c r="BF123" i="4" s="1"/>
  <c r="BF106" i="4"/>
  <c r="BF120" i="4" s="1"/>
  <c r="BF102" i="4"/>
  <c r="BH34" i="5" l="1"/>
  <c r="BH35" i="5" s="1"/>
  <c r="BH63" i="5" s="1"/>
  <c r="BE16" i="6"/>
  <c r="BE76" i="4"/>
  <c r="BE77" i="4" s="1"/>
  <c r="BE78" i="4" s="1"/>
  <c r="BE18" i="6" s="1"/>
  <c r="BE133" i="4"/>
  <c r="BE134" i="4" s="1"/>
  <c r="BE196" i="4"/>
  <c r="BE47" i="6"/>
  <c r="BE49" i="6" s="1"/>
  <c r="BE51" i="6" s="1"/>
  <c r="J98" i="14"/>
  <c r="D99" i="14"/>
  <c r="E99" i="14"/>
  <c r="G99" i="14" s="1"/>
  <c r="BJ7" i="13"/>
  <c r="BJ6" i="13"/>
  <c r="BJ9" i="13" s="1"/>
  <c r="BF21" i="4"/>
  <c r="BF50" i="4" s="1"/>
  <c r="BF51" i="4" s="1"/>
  <c r="BF99" i="4"/>
  <c r="BF18" i="13" s="1"/>
  <c r="CL8" i="6"/>
  <c r="CK11" i="6"/>
  <c r="CK12" i="6"/>
  <c r="CK10" i="6"/>
  <c r="BG159" i="4"/>
  <c r="BF61" i="4"/>
  <c r="BF66" i="4" s="1"/>
  <c r="BF69" i="4" s="1"/>
  <c r="BI317" i="5"/>
  <c r="BG26" i="4"/>
  <c r="BG31" i="4"/>
  <c r="BG32" i="4" s="1"/>
  <c r="BG64" i="4"/>
  <c r="BG65" i="4" s="1"/>
  <c r="BI9" i="5"/>
  <c r="BI109" i="5" s="1"/>
  <c r="BF152" i="4"/>
  <c r="BF154" i="4" s="1"/>
  <c r="BG150" i="4" s="1"/>
  <c r="BG9" i="4"/>
  <c r="BF40" i="4"/>
  <c r="BF41" i="4" s="1"/>
  <c r="BF42" i="4" s="1"/>
  <c r="BF36" i="4"/>
  <c r="BF37" i="4" s="1"/>
  <c r="BF38" i="4" s="1"/>
  <c r="BF189" i="4"/>
  <c r="BF187" i="4"/>
  <c r="BG183" i="4" s="1"/>
  <c r="BI170" i="4"/>
  <c r="BI96" i="6" s="1"/>
  <c r="BI30" i="6"/>
  <c r="Y123" i="5"/>
  <c r="BF146" i="4"/>
  <c r="BF147" i="4" s="1"/>
  <c r="BG144" i="4" s="1"/>
  <c r="BF112" i="4"/>
  <c r="BF116" i="4"/>
  <c r="BF126" i="4" s="1"/>
  <c r="BF19" i="13" s="1"/>
  <c r="BH266" i="5"/>
  <c r="BH253" i="5"/>
  <c r="BG141" i="4"/>
  <c r="BG49" i="4"/>
  <c r="BG27" i="4"/>
  <c r="BE20" i="6" l="1"/>
  <c r="BE67" i="6"/>
  <c r="BH248" i="5"/>
  <c r="BH249" i="5" s="1"/>
  <c r="BH194" i="5" s="1"/>
  <c r="BH94" i="6" s="1"/>
  <c r="BH36" i="6"/>
  <c r="H99" i="14"/>
  <c r="I99" i="14"/>
  <c r="C100" i="14"/>
  <c r="F99" i="14"/>
  <c r="BK8" i="13"/>
  <c r="BJ10" i="13"/>
  <c r="BJ12" i="13"/>
  <c r="BJ11" i="13"/>
  <c r="BF241" i="5"/>
  <c r="CL6" i="6"/>
  <c r="CL9" i="6" s="1"/>
  <c r="CM8" i="6" s="1"/>
  <c r="CL7" i="6"/>
  <c r="BF197" i="4"/>
  <c r="BF81" i="4"/>
  <c r="BF82" i="4" s="1"/>
  <c r="BF48" i="6"/>
  <c r="BF17" i="6"/>
  <c r="BF44" i="4"/>
  <c r="BI130" i="5"/>
  <c r="BI203" i="5" s="1"/>
  <c r="BI164" i="5"/>
  <c r="BI40" i="5"/>
  <c r="BI202" i="5"/>
  <c r="BJ8" i="5"/>
  <c r="BJ21" i="5" s="1"/>
  <c r="BI16" i="5"/>
  <c r="BI12" i="5"/>
  <c r="BI10" i="5"/>
  <c r="BI17" i="5"/>
  <c r="BI11" i="5"/>
  <c r="BI330" i="5"/>
  <c r="BI237" i="5"/>
  <c r="BI243" i="5"/>
  <c r="BI139" i="5"/>
  <c r="BG104" i="4"/>
  <c r="BG118" i="4" s="1"/>
  <c r="BG108" i="4"/>
  <c r="BG122" i="4" s="1"/>
  <c r="BG73" i="4"/>
  <c r="BH8" i="4"/>
  <c r="BG72" i="4"/>
  <c r="BG18" i="4"/>
  <c r="BG19" i="4" s="1"/>
  <c r="BG11" i="4"/>
  <c r="BG110" i="4" s="1"/>
  <c r="BG124" i="4" s="1"/>
  <c r="BG48" i="4"/>
  <c r="BG177" i="4"/>
  <c r="BG186" i="4"/>
  <c r="BG10" i="4"/>
  <c r="BG92" i="4" s="1"/>
  <c r="BG153" i="4"/>
  <c r="BG184" i="4"/>
  <c r="BG12" i="4"/>
  <c r="BG35" i="4"/>
  <c r="BF196" i="5"/>
  <c r="BF129" i="4"/>
  <c r="BF95" i="6"/>
  <c r="BF162" i="4"/>
  <c r="BF98" i="6"/>
  <c r="BF50" i="6"/>
  <c r="BG107" i="4" l="1"/>
  <c r="BG121" i="4" s="1"/>
  <c r="BG105" i="4"/>
  <c r="BG119" i="4" s="1"/>
  <c r="J99" i="14"/>
  <c r="D100" i="14"/>
  <c r="E100" i="14"/>
  <c r="G100" i="14" s="1"/>
  <c r="BG102" i="4"/>
  <c r="BG116" i="4" s="1"/>
  <c r="BG103" i="4"/>
  <c r="BG117" i="4" s="1"/>
  <c r="BF244" i="5"/>
  <c r="BG240" i="5" s="1"/>
  <c r="BG242" i="5" s="1"/>
  <c r="BF50" i="13"/>
  <c r="BG111" i="4"/>
  <c r="BG125" i="4" s="1"/>
  <c r="BG109" i="4"/>
  <c r="BG123" i="4" s="1"/>
  <c r="BK6" i="13"/>
  <c r="BK9" i="13" s="1"/>
  <c r="BK7" i="13"/>
  <c r="CL11" i="6"/>
  <c r="CL12" i="6"/>
  <c r="CL10" i="6"/>
  <c r="CM7" i="6"/>
  <c r="CM6" i="6"/>
  <c r="CM9" i="6" s="1"/>
  <c r="BF45" i="4"/>
  <c r="BF54" i="4" s="1"/>
  <c r="BF17" i="13" s="1"/>
  <c r="BF20" i="13" s="1"/>
  <c r="BF53" i="4"/>
  <c r="BG90" i="4"/>
  <c r="BG98" i="4"/>
  <c r="BH163" i="5"/>
  <c r="BG89" i="4"/>
  <c r="BG106" i="4"/>
  <c r="BG120" i="4" s="1"/>
  <c r="BI81" i="5"/>
  <c r="BI18" i="5"/>
  <c r="BI24" i="5"/>
  <c r="BI23" i="5"/>
  <c r="BG16" i="4"/>
  <c r="BG68" i="4" s="1"/>
  <c r="BG185" i="4"/>
  <c r="BG189" i="4" s="1"/>
  <c r="BG17" i="4"/>
  <c r="BG60" i="4"/>
  <c r="BG145" i="4"/>
  <c r="BG58" i="4"/>
  <c r="BG151" i="4"/>
  <c r="BG59" i="4"/>
  <c r="BG158" i="4"/>
  <c r="BG160" i="4" s="1"/>
  <c r="BH157" i="4" s="1"/>
  <c r="BF198" i="4"/>
  <c r="BF163" i="4"/>
  <c r="BF83" i="4"/>
  <c r="BF19" i="6" s="1"/>
  <c r="BF74" i="6"/>
  <c r="BF168" i="4"/>
  <c r="BF132" i="4"/>
  <c r="BG93" i="4"/>
  <c r="BG91" i="4"/>
  <c r="BJ122" i="5"/>
  <c r="BJ6" i="5"/>
  <c r="BJ9" i="5" s="1"/>
  <c r="BJ7" i="5"/>
  <c r="BG94" i="4"/>
  <c r="BG97" i="4"/>
  <c r="BG95" i="4"/>
  <c r="BG96" i="4"/>
  <c r="BH6" i="4"/>
  <c r="BH7" i="4"/>
  <c r="BI250" i="5"/>
  <c r="BI247" i="5"/>
  <c r="BI52" i="13" s="1"/>
  <c r="BI169" i="5"/>
  <c r="BI25" i="5" l="1"/>
  <c r="BI26" i="5" s="1"/>
  <c r="BI34" i="5" s="1"/>
  <c r="BI35" i="5" s="1"/>
  <c r="BI63" i="5" s="1"/>
  <c r="H100" i="14"/>
  <c r="I100" i="14"/>
  <c r="C101" i="14"/>
  <c r="F100" i="14"/>
  <c r="BL8" i="13"/>
  <c r="BK12" i="13"/>
  <c r="BK11" i="13"/>
  <c r="BK10" i="13"/>
  <c r="BG126" i="4"/>
  <c r="BG19" i="13" s="1"/>
  <c r="CM10" i="6"/>
  <c r="CM11" i="6"/>
  <c r="CN8" i="6"/>
  <c r="CM12" i="6"/>
  <c r="BJ10" i="5"/>
  <c r="BJ17" i="5"/>
  <c r="BJ243" i="5"/>
  <c r="BJ250" i="5" s="1"/>
  <c r="BJ139" i="5"/>
  <c r="BJ237" i="5"/>
  <c r="BG21" i="4"/>
  <c r="BG50" i="4" s="1"/>
  <c r="BH141" i="4"/>
  <c r="BH49" i="4"/>
  <c r="BH27" i="4"/>
  <c r="BG40" i="4"/>
  <c r="BG41" i="4" s="1"/>
  <c r="BG42" i="4" s="1"/>
  <c r="BG36" i="4"/>
  <c r="BG37" i="4" s="1"/>
  <c r="BG38" i="4" s="1"/>
  <c r="BI266" i="5"/>
  <c r="BI253" i="5"/>
  <c r="BG98" i="6"/>
  <c r="BG50" i="6"/>
  <c r="BG112" i="4"/>
  <c r="BJ170" i="4"/>
  <c r="BJ96" i="6" s="1"/>
  <c r="BJ30" i="6"/>
  <c r="Z123" i="5"/>
  <c r="BJ164" i="5"/>
  <c r="BK8" i="5"/>
  <c r="BK21" i="5" s="1"/>
  <c r="BJ11" i="5"/>
  <c r="BH159" i="4"/>
  <c r="BG146" i="4"/>
  <c r="BJ317" i="5"/>
  <c r="BH26" i="4"/>
  <c r="BH31" i="4"/>
  <c r="BH32" i="4" s="1"/>
  <c r="BH64" i="4"/>
  <c r="BH65" i="4" s="1"/>
  <c r="BF196" i="4"/>
  <c r="BF133" i="4"/>
  <c r="BF134" i="4" s="1"/>
  <c r="BF76" i="4"/>
  <c r="BF77" i="4" s="1"/>
  <c r="BF16" i="6"/>
  <c r="BF47" i="6"/>
  <c r="BF49" i="6" s="1"/>
  <c r="BF51" i="6" s="1"/>
  <c r="BJ330" i="5"/>
  <c r="BJ12" i="5"/>
  <c r="BH9" i="4"/>
  <c r="BJ16" i="5"/>
  <c r="BG152" i="4"/>
  <c r="BG154" i="4" s="1"/>
  <c r="BH150" i="4" s="1"/>
  <c r="BG187" i="4"/>
  <c r="BH183" i="4" s="1"/>
  <c r="BG61" i="4"/>
  <c r="BG66" i="4" s="1"/>
  <c r="BG69" i="4" s="1"/>
  <c r="BG99" i="4"/>
  <c r="BG18" i="13" s="1"/>
  <c r="BI248" i="5" l="1"/>
  <c r="BI249" i="5" s="1"/>
  <c r="BI194" i="5" s="1"/>
  <c r="BI94" i="6" s="1"/>
  <c r="BI36" i="6"/>
  <c r="BG196" i="5"/>
  <c r="J100" i="14"/>
  <c r="D101" i="14"/>
  <c r="BG95" i="6"/>
  <c r="BG129" i="4"/>
  <c r="BG168" i="4" s="1"/>
  <c r="BJ247" i="5"/>
  <c r="BJ52" i="13" s="1"/>
  <c r="BG241" i="5"/>
  <c r="BG50" i="13" s="1"/>
  <c r="BL6" i="13"/>
  <c r="BL9" i="13" s="1"/>
  <c r="BL12" i="13" s="1"/>
  <c r="BL7" i="13"/>
  <c r="BG162" i="4"/>
  <c r="BG198" i="4" s="1"/>
  <c r="CN7" i="6"/>
  <c r="CN6" i="6"/>
  <c r="CN9" i="6" s="1"/>
  <c r="BG44" i="4"/>
  <c r="BG45" i="4" s="1"/>
  <c r="BG197" i="4"/>
  <c r="BG81" i="4"/>
  <c r="BG82" i="4" s="1"/>
  <c r="BG48" i="6"/>
  <c r="BG17" i="6"/>
  <c r="BJ169" i="5"/>
  <c r="BG147" i="4"/>
  <c r="BH144" i="4" s="1"/>
  <c r="BJ253" i="5"/>
  <c r="BJ266" i="5"/>
  <c r="BJ81" i="5"/>
  <c r="BJ18" i="5"/>
  <c r="BJ24" i="5"/>
  <c r="BG51" i="4"/>
  <c r="BH73" i="4"/>
  <c r="BH72" i="4"/>
  <c r="BI8" i="4"/>
  <c r="BH18" i="4"/>
  <c r="BH19" i="4" s="1"/>
  <c r="BH35" i="4"/>
  <c r="BH10" i="4"/>
  <c r="BH89" i="4" s="1"/>
  <c r="BH12" i="4"/>
  <c r="BH177" i="4"/>
  <c r="BH186" i="4"/>
  <c r="BH153" i="4"/>
  <c r="BH11" i="4"/>
  <c r="BH103" i="4" s="1"/>
  <c r="BH117" i="4" s="1"/>
  <c r="BH48" i="4"/>
  <c r="BH184" i="4"/>
  <c r="BJ23" i="5"/>
  <c r="BI163" i="5"/>
  <c r="BK122" i="5"/>
  <c r="BK6" i="5"/>
  <c r="BK7" i="5"/>
  <c r="BF78" i="4"/>
  <c r="BF18" i="6" s="1"/>
  <c r="BF20" i="6" s="1"/>
  <c r="BF67" i="6"/>
  <c r="BJ248" i="5" l="1"/>
  <c r="BJ249" i="5" s="1"/>
  <c r="BJ194" i="5" s="1"/>
  <c r="BJ94" i="6" s="1"/>
  <c r="BJ36" i="6"/>
  <c r="C102" i="14"/>
  <c r="F101" i="14"/>
  <c r="E101" i="14"/>
  <c r="G101" i="14" s="1"/>
  <c r="BH108" i="4"/>
  <c r="BH122" i="4" s="1"/>
  <c r="BG53" i="4"/>
  <c r="BG132" i="4"/>
  <c r="BG244" i="5"/>
  <c r="BH240" i="5" s="1"/>
  <c r="BH242" i="5" s="1"/>
  <c r="BH95" i="4"/>
  <c r="BH90" i="4"/>
  <c r="BH96" i="4"/>
  <c r="BH109" i="4"/>
  <c r="BH123" i="4" s="1"/>
  <c r="BG163" i="4"/>
  <c r="BH106" i="4"/>
  <c r="BH120" i="4" s="1"/>
  <c r="BH111" i="4"/>
  <c r="BH125" i="4" s="1"/>
  <c r="BH94" i="4"/>
  <c r="BH91" i="4"/>
  <c r="BH93" i="4"/>
  <c r="BH98" i="4"/>
  <c r="BH97" i="4"/>
  <c r="BH92" i="4"/>
  <c r="BM8" i="13"/>
  <c r="BL11" i="13"/>
  <c r="BL10" i="13"/>
  <c r="BG54" i="4"/>
  <c r="BG16" i="6" s="1"/>
  <c r="CN12" i="6"/>
  <c r="CO8" i="6"/>
  <c r="CN11" i="6"/>
  <c r="CN10" i="6"/>
  <c r="BJ25" i="5"/>
  <c r="BJ26" i="5" s="1"/>
  <c r="BJ34" i="5" s="1"/>
  <c r="BJ35" i="5" s="1"/>
  <c r="BJ63" i="5" s="1"/>
  <c r="BH107" i="4"/>
  <c r="BH121" i="4" s="1"/>
  <c r="BK317" i="5"/>
  <c r="BH102" i="4"/>
  <c r="BH105" i="4"/>
  <c r="BH119" i="4" s="1"/>
  <c r="BK9" i="5"/>
  <c r="BK109" i="5" s="1"/>
  <c r="BI6" i="4"/>
  <c r="BI7" i="4"/>
  <c r="BH16" i="4"/>
  <c r="BH68" i="4" s="1"/>
  <c r="BH185" i="4"/>
  <c r="BH17" i="4"/>
  <c r="BH59" i="4"/>
  <c r="BH58" i="4"/>
  <c r="BH158" i="4"/>
  <c r="BH160" i="4" s="1"/>
  <c r="BI157" i="4" s="1"/>
  <c r="BH60" i="4"/>
  <c r="BH151" i="4"/>
  <c r="BH145" i="4"/>
  <c r="BH110" i="4"/>
  <c r="BH124" i="4" s="1"/>
  <c r="BH104" i="4"/>
  <c r="BH118" i="4" s="1"/>
  <c r="BG83" i="4"/>
  <c r="BG19" i="6" s="1"/>
  <c r="BG74" i="6"/>
  <c r="BK170" i="4"/>
  <c r="BK96" i="6" s="1"/>
  <c r="BK30" i="6"/>
  <c r="AA123" i="5"/>
  <c r="H101" i="14" l="1"/>
  <c r="I101" i="14"/>
  <c r="J101" i="14" s="1"/>
  <c r="D102" i="14"/>
  <c r="E102" i="14"/>
  <c r="G102" i="14" s="1"/>
  <c r="BH99" i="4"/>
  <c r="BH18" i="13" s="1"/>
  <c r="BG47" i="6"/>
  <c r="BG49" i="6" s="1"/>
  <c r="BG51" i="6" s="1"/>
  <c r="BG76" i="4"/>
  <c r="BG77" i="4" s="1"/>
  <c r="BG78" i="4" s="1"/>
  <c r="BG18" i="6" s="1"/>
  <c r="BG20" i="6" s="1"/>
  <c r="BG196" i="4"/>
  <c r="BG17" i="13"/>
  <c r="BG20" i="13" s="1"/>
  <c r="BG133" i="4"/>
  <c r="BG134" i="4" s="1"/>
  <c r="BM6" i="13"/>
  <c r="BM9" i="13" s="1"/>
  <c r="BM7" i="13"/>
  <c r="CO7" i="6"/>
  <c r="CO6" i="6"/>
  <c r="CO9" i="6" s="1"/>
  <c r="BI141" i="4"/>
  <c r="BI27" i="4"/>
  <c r="BI49" i="4"/>
  <c r="BK164" i="5"/>
  <c r="BK130" i="5"/>
  <c r="BK203" i="5" s="1"/>
  <c r="BK202" i="5"/>
  <c r="BK40" i="5"/>
  <c r="BL8" i="5"/>
  <c r="BL21" i="5" s="1"/>
  <c r="BK237" i="5"/>
  <c r="BK139" i="5"/>
  <c r="BK11" i="5"/>
  <c r="BK17" i="5"/>
  <c r="BK16" i="5"/>
  <c r="BK12" i="5"/>
  <c r="BK330" i="5"/>
  <c r="BK10" i="5"/>
  <c r="BK243" i="5"/>
  <c r="BH112" i="4"/>
  <c r="BH116" i="4"/>
  <c r="BH126" i="4" s="1"/>
  <c r="BH19" i="13" s="1"/>
  <c r="BI64" i="4"/>
  <c r="BI65" i="4" s="1"/>
  <c r="BI26" i="4"/>
  <c r="BI31" i="4"/>
  <c r="BI32" i="4" s="1"/>
  <c r="BH61" i="4"/>
  <c r="BH66" i="4" s="1"/>
  <c r="BH69" i="4" s="1"/>
  <c r="BI9" i="4"/>
  <c r="BH21" i="4"/>
  <c r="BH50" i="4" s="1"/>
  <c r="BH152" i="4"/>
  <c r="BH154" i="4" s="1"/>
  <c r="BI150" i="4" s="1"/>
  <c r="BI159" i="4"/>
  <c r="BH146" i="4"/>
  <c r="BH40" i="4"/>
  <c r="BH41" i="4" s="1"/>
  <c r="BH42" i="4" s="1"/>
  <c r="BH36" i="4"/>
  <c r="BH37" i="4" s="1"/>
  <c r="BH38" i="4" s="1"/>
  <c r="BH189" i="4"/>
  <c r="BH187" i="4"/>
  <c r="BI183" i="4" s="1"/>
  <c r="H102" i="14" l="1"/>
  <c r="I102" i="14"/>
  <c r="C103" i="14"/>
  <c r="F102" i="14"/>
  <c r="BG67" i="6"/>
  <c r="BH241" i="5"/>
  <c r="BH50" i="13" s="1"/>
  <c r="BH244" i="5"/>
  <c r="BI240" i="5" s="1"/>
  <c r="BI242" i="5" s="1"/>
  <c r="BN8" i="13"/>
  <c r="BM11" i="13"/>
  <c r="BM10" i="13"/>
  <c r="BM12" i="13"/>
  <c r="CP8" i="6"/>
  <c r="CO12" i="6"/>
  <c r="CO11" i="6"/>
  <c r="CO10" i="6"/>
  <c r="BH197" i="4"/>
  <c r="BH81" i="4"/>
  <c r="BH82" i="4" s="1"/>
  <c r="BH17" i="6"/>
  <c r="BH48" i="6"/>
  <c r="BH51" i="4"/>
  <c r="BK250" i="5"/>
  <c r="BK247" i="5"/>
  <c r="BK52" i="13" s="1"/>
  <c r="BI73" i="4"/>
  <c r="BI72" i="4"/>
  <c r="BI18" i="4"/>
  <c r="BI19" i="4" s="1"/>
  <c r="BJ8" i="4"/>
  <c r="BI186" i="4"/>
  <c r="BI177" i="4"/>
  <c r="BI153" i="4"/>
  <c r="BI48" i="4"/>
  <c r="BI12" i="4"/>
  <c r="BI35" i="4"/>
  <c r="BI10" i="4"/>
  <c r="BI94" i="4" s="1"/>
  <c r="BI11" i="4"/>
  <c r="BI106" i="4" s="1"/>
  <c r="BI120" i="4" s="1"/>
  <c r="BI184" i="4"/>
  <c r="BK169" i="5"/>
  <c r="BK81" i="5"/>
  <c r="BK24" i="5"/>
  <c r="BK18" i="5"/>
  <c r="BK23" i="5"/>
  <c r="BJ163" i="5"/>
  <c r="BH162" i="4"/>
  <c r="BH98" i="6"/>
  <c r="BH50" i="6"/>
  <c r="BL122" i="5"/>
  <c r="BL6" i="5"/>
  <c r="BL7" i="5"/>
  <c r="BH44" i="4"/>
  <c r="BH45" i="4" s="1"/>
  <c r="BH196" i="5"/>
  <c r="BH129" i="4"/>
  <c r="BH95" i="6"/>
  <c r="BH147" i="4"/>
  <c r="BI144" i="4" s="1"/>
  <c r="BI91" i="4" l="1"/>
  <c r="J102" i="14"/>
  <c r="D103" i="14"/>
  <c r="E103" i="14"/>
  <c r="G103" i="14" s="1"/>
  <c r="BI107" i="4"/>
  <c r="BI121" i="4" s="1"/>
  <c r="BI105" i="4"/>
  <c r="BI119" i="4" s="1"/>
  <c r="BI95" i="4"/>
  <c r="BI104" i="4"/>
  <c r="BI118" i="4" s="1"/>
  <c r="BI102" i="4"/>
  <c r="BI116" i="4" s="1"/>
  <c r="BI111" i="4"/>
  <c r="BI125" i="4" s="1"/>
  <c r="BN7" i="13"/>
  <c r="BN6" i="13"/>
  <c r="BN9" i="13" s="1"/>
  <c r="BN12" i="13" s="1"/>
  <c r="CP6" i="6"/>
  <c r="CP9" i="6" s="1"/>
  <c r="CQ8" i="6" s="1"/>
  <c r="CP7" i="6"/>
  <c r="BK25" i="5"/>
  <c r="BK26" i="5" s="1"/>
  <c r="BK34" i="5" s="1"/>
  <c r="BK35" i="5" s="1"/>
  <c r="BK63" i="5" s="1"/>
  <c r="BH54" i="4"/>
  <c r="BH16" i="6" s="1"/>
  <c r="BH53" i="4"/>
  <c r="BI92" i="4"/>
  <c r="BI90" i="4"/>
  <c r="BI93" i="4"/>
  <c r="BI96" i="4"/>
  <c r="BL170" i="4"/>
  <c r="BL96" i="6" s="1"/>
  <c r="BL30" i="6"/>
  <c r="AB123" i="5"/>
  <c r="BI108" i="4"/>
  <c r="BI122" i="4" s="1"/>
  <c r="BI103" i="4"/>
  <c r="BI117" i="4" s="1"/>
  <c r="BI97" i="4"/>
  <c r="BJ6" i="4"/>
  <c r="BJ9" i="4" s="1"/>
  <c r="BJ7" i="4"/>
  <c r="BI98" i="4"/>
  <c r="BI16" i="4"/>
  <c r="BI68" i="4" s="1"/>
  <c r="BI185" i="4"/>
  <c r="BI17" i="4"/>
  <c r="BI151" i="4"/>
  <c r="BI59" i="4"/>
  <c r="BI158" i="4"/>
  <c r="BI160" i="4" s="1"/>
  <c r="BJ157" i="4" s="1"/>
  <c r="BI58" i="4"/>
  <c r="BI60" i="4"/>
  <c r="BI145" i="4"/>
  <c r="BI146" i="4" s="1"/>
  <c r="BI110" i="4"/>
  <c r="BI124" i="4" s="1"/>
  <c r="BH168" i="4"/>
  <c r="BH132" i="4"/>
  <c r="BH198" i="4"/>
  <c r="BH163" i="4"/>
  <c r="BL317" i="5"/>
  <c r="BI89" i="4"/>
  <c r="BH83" i="4"/>
  <c r="BH19" i="6" s="1"/>
  <c r="BH74" i="6"/>
  <c r="BL9" i="5"/>
  <c r="BL109" i="5" s="1"/>
  <c r="BI109" i="4"/>
  <c r="BI123" i="4" s="1"/>
  <c r="BK253" i="5"/>
  <c r="BK266" i="5"/>
  <c r="BK248" i="5" l="1"/>
  <c r="BK249" i="5" s="1"/>
  <c r="BK194" i="5" s="1"/>
  <c r="BK94" i="6" s="1"/>
  <c r="BK36" i="6"/>
  <c r="H103" i="14"/>
  <c r="I103" i="14"/>
  <c r="C104" i="14"/>
  <c r="F103" i="14"/>
  <c r="BJ186" i="4"/>
  <c r="BJ184" i="4"/>
  <c r="BJ153" i="4"/>
  <c r="BN11" i="13"/>
  <c r="BH133" i="4"/>
  <c r="BH134" i="4" s="1"/>
  <c r="BH17" i="13"/>
  <c r="BH20" i="13" s="1"/>
  <c r="BH196" i="4"/>
  <c r="BO8" i="13"/>
  <c r="BN10" i="13"/>
  <c r="BI21" i="4"/>
  <c r="BI50" i="4" s="1"/>
  <c r="BI51" i="4" s="1"/>
  <c r="BI126" i="4"/>
  <c r="BI99" i="4"/>
  <c r="BI18" i="13" s="1"/>
  <c r="BH47" i="6"/>
  <c r="BH49" i="6" s="1"/>
  <c r="BH51" i="6" s="1"/>
  <c r="BI112" i="4"/>
  <c r="BH76" i="4"/>
  <c r="BH77" i="4" s="1"/>
  <c r="BH67" i="6" s="1"/>
  <c r="CP12" i="6"/>
  <c r="CP11" i="6"/>
  <c r="CP10" i="6"/>
  <c r="CQ6" i="6"/>
  <c r="CQ9" i="6" s="1"/>
  <c r="CR8" i="6" s="1"/>
  <c r="CQ7" i="6"/>
  <c r="BJ73" i="4"/>
  <c r="BJ72" i="4"/>
  <c r="BK8" i="4"/>
  <c r="BJ18" i="4"/>
  <c r="BJ19" i="4" s="1"/>
  <c r="BJ35" i="4"/>
  <c r="BJ141" i="4"/>
  <c r="BJ49" i="4"/>
  <c r="BJ27" i="4"/>
  <c r="BI61" i="4"/>
  <c r="BI66" i="4" s="1"/>
  <c r="BI69" i="4" s="1"/>
  <c r="BJ159" i="4"/>
  <c r="BI152" i="4"/>
  <c r="BI162" i="4" s="1"/>
  <c r="BJ11" i="4"/>
  <c r="BJ104" i="4" s="1"/>
  <c r="BJ118" i="4" s="1"/>
  <c r="BI147" i="4"/>
  <c r="BJ144" i="4" s="1"/>
  <c r="BJ48" i="4"/>
  <c r="BI36" i="4"/>
  <c r="BI37" i="4" s="1"/>
  <c r="BI38" i="4" s="1"/>
  <c r="BI40" i="4"/>
  <c r="BI41" i="4" s="1"/>
  <c r="BJ12" i="4"/>
  <c r="BJ158" i="4" s="1"/>
  <c r="BJ177" i="4"/>
  <c r="BI189" i="4"/>
  <c r="BI187" i="4"/>
  <c r="BJ183" i="4" s="1"/>
  <c r="BJ10" i="4"/>
  <c r="BJ98" i="4" s="1"/>
  <c r="BL164" i="5"/>
  <c r="BL130" i="5"/>
  <c r="BL203" i="5" s="1"/>
  <c r="BL202" i="5"/>
  <c r="BL40" i="5"/>
  <c r="BM8" i="5"/>
  <c r="BM21" i="5" s="1"/>
  <c r="BL330" i="5"/>
  <c r="BL10" i="5"/>
  <c r="BL16" i="5"/>
  <c r="BL11" i="5"/>
  <c r="BL17" i="5"/>
  <c r="BL237" i="5"/>
  <c r="BL139" i="5"/>
  <c r="BL12" i="5"/>
  <c r="BL243" i="5"/>
  <c r="BJ31" i="4"/>
  <c r="BJ32" i="4" s="1"/>
  <c r="BJ26" i="4"/>
  <c r="BJ64" i="4"/>
  <c r="BJ65" i="4" s="1"/>
  <c r="CQ10" i="6" l="1"/>
  <c r="CQ11" i="6"/>
  <c r="CQ12" i="6"/>
  <c r="J103" i="14"/>
  <c r="D104" i="14"/>
  <c r="E104" i="14"/>
  <c r="G104" i="14" s="1"/>
  <c r="BI44" i="4"/>
  <c r="BI45" i="4" s="1"/>
  <c r="BI54" i="4" s="1"/>
  <c r="BI17" i="13" s="1"/>
  <c r="BI42" i="4"/>
  <c r="BJ96" i="4"/>
  <c r="BJ90" i="4"/>
  <c r="BJ105" i="4"/>
  <c r="BJ119" i="4" s="1"/>
  <c r="BJ106" i="4"/>
  <c r="BJ120" i="4" s="1"/>
  <c r="BJ107" i="4"/>
  <c r="BJ121" i="4" s="1"/>
  <c r="BI95" i="6"/>
  <c r="BI19" i="13"/>
  <c r="BO7" i="13"/>
  <c r="BO6" i="13"/>
  <c r="BO9" i="13"/>
  <c r="BI241" i="5"/>
  <c r="BI196" i="5"/>
  <c r="BJ160" i="4"/>
  <c r="BK157" i="4" s="1"/>
  <c r="BK159" i="4" s="1"/>
  <c r="BI129" i="4"/>
  <c r="BI132" i="4" s="1"/>
  <c r="BJ59" i="4"/>
  <c r="BH78" i="4"/>
  <c r="BH18" i="6" s="1"/>
  <c r="BH20" i="6" s="1"/>
  <c r="BJ145" i="4"/>
  <c r="BJ146" i="4" s="1"/>
  <c r="BJ147" i="4" s="1"/>
  <c r="BK144" i="4" s="1"/>
  <c r="BJ151" i="4"/>
  <c r="BJ60" i="4"/>
  <c r="BJ58" i="4"/>
  <c r="BI154" i="4"/>
  <c r="BJ150" i="4" s="1"/>
  <c r="CR7" i="6"/>
  <c r="CR6" i="6"/>
  <c r="CR9" i="6" s="1"/>
  <c r="CS8" i="6" s="1"/>
  <c r="BI197" i="4"/>
  <c r="BI81" i="4"/>
  <c r="BI82" i="4" s="1"/>
  <c r="BI17" i="6"/>
  <c r="BI48" i="6"/>
  <c r="BI198" i="4"/>
  <c r="BI163" i="4"/>
  <c r="BJ94" i="4"/>
  <c r="BJ111" i="4"/>
  <c r="BJ125" i="4" s="1"/>
  <c r="BJ95" i="4"/>
  <c r="BJ102" i="4"/>
  <c r="BJ103" i="4"/>
  <c r="BJ117" i="4" s="1"/>
  <c r="BL250" i="5"/>
  <c r="BL247" i="5"/>
  <c r="BL52" i="13" s="1"/>
  <c r="BK6" i="4"/>
  <c r="BK9" i="4" s="1"/>
  <c r="BK7" i="4"/>
  <c r="BJ109" i="4"/>
  <c r="BJ123" i="4" s="1"/>
  <c r="BK163" i="5"/>
  <c r="BL169" i="5"/>
  <c r="BJ97" i="4"/>
  <c r="BL81" i="5"/>
  <c r="BL18" i="5"/>
  <c r="BL24" i="5"/>
  <c r="BL23" i="5"/>
  <c r="BI98" i="6"/>
  <c r="BI50" i="6"/>
  <c r="BJ92" i="4"/>
  <c r="BJ110" i="4"/>
  <c r="BJ124" i="4" s="1"/>
  <c r="BJ108" i="4"/>
  <c r="BJ122" i="4" s="1"/>
  <c r="BJ91" i="4"/>
  <c r="BJ89" i="4"/>
  <c r="BM122" i="5"/>
  <c r="BM6" i="5"/>
  <c r="BM9" i="5" s="1"/>
  <c r="BM109" i="5" s="1"/>
  <c r="BM7" i="5"/>
  <c r="BJ16" i="4"/>
  <c r="BJ68" i="4" s="1"/>
  <c r="BJ185" i="4"/>
  <c r="BJ189" i="4" s="1"/>
  <c r="BJ17" i="4"/>
  <c r="BJ93" i="4"/>
  <c r="CR11" i="6" l="1"/>
  <c r="BI53" i="4"/>
  <c r="I104" i="14"/>
  <c r="H104" i="14"/>
  <c r="C105" i="14"/>
  <c r="F104" i="14"/>
  <c r="CR10" i="6"/>
  <c r="BK186" i="4"/>
  <c r="BK10" i="4"/>
  <c r="BK97" i="4" s="1"/>
  <c r="BK11" i="4"/>
  <c r="BK107" i="4" s="1"/>
  <c r="BK121" i="4" s="1"/>
  <c r="BK12" i="4"/>
  <c r="BK16" i="4" s="1"/>
  <c r="BK68" i="4" s="1"/>
  <c r="BI244" i="5"/>
  <c r="BJ240" i="5" s="1"/>
  <c r="BJ242" i="5" s="1"/>
  <c r="BI50" i="13"/>
  <c r="BI20" i="13"/>
  <c r="BL25" i="5"/>
  <c r="BL26" i="5" s="1"/>
  <c r="BL34" i="5" s="1"/>
  <c r="BL35" i="5" s="1"/>
  <c r="BL63" i="5" s="1"/>
  <c r="BJ152" i="4"/>
  <c r="BJ154" i="4" s="1"/>
  <c r="BK150" i="4" s="1"/>
  <c r="BO12" i="13"/>
  <c r="BI168" i="4"/>
  <c r="BO11" i="13"/>
  <c r="BP8" i="13"/>
  <c r="BO10" i="13"/>
  <c r="BJ61" i="4"/>
  <c r="BJ66" i="4" s="1"/>
  <c r="BJ69" i="4" s="1"/>
  <c r="BJ21" i="4"/>
  <c r="BJ50" i="4" s="1"/>
  <c r="BJ51" i="4" s="1"/>
  <c r="CR12" i="6"/>
  <c r="CS7" i="6"/>
  <c r="CS6" i="6"/>
  <c r="CS9" i="6" s="1"/>
  <c r="BJ187" i="4"/>
  <c r="BK183" i="4" s="1"/>
  <c r="BM130" i="5"/>
  <c r="BM203" i="5" s="1"/>
  <c r="BM164" i="5"/>
  <c r="BM202" i="5"/>
  <c r="BM40" i="5"/>
  <c r="BN8" i="5"/>
  <c r="BN21" i="5" s="1"/>
  <c r="BM139" i="5"/>
  <c r="BM11" i="5"/>
  <c r="BM12" i="5"/>
  <c r="BM330" i="5"/>
  <c r="BM16" i="5"/>
  <c r="BM23" i="5" s="1"/>
  <c r="BM17" i="5"/>
  <c r="BM10" i="5"/>
  <c r="BM243" i="5"/>
  <c r="BM237" i="5"/>
  <c r="BJ99" i="4"/>
  <c r="BJ18" i="13" s="1"/>
  <c r="BK31" i="4"/>
  <c r="BK32" i="4" s="1"/>
  <c r="BK64" i="4"/>
  <c r="BK65" i="4" s="1"/>
  <c r="BK26" i="4"/>
  <c r="BK27" i="4" s="1"/>
  <c r="BJ40" i="4"/>
  <c r="BJ41" i="4" s="1"/>
  <c r="BJ42" i="4" s="1"/>
  <c r="BJ36" i="4"/>
  <c r="BJ37" i="4" s="1"/>
  <c r="BJ38" i="4" s="1"/>
  <c r="BK72" i="4"/>
  <c r="BK73" i="4"/>
  <c r="BK18" i="4"/>
  <c r="BK19" i="4" s="1"/>
  <c r="BL8" i="4"/>
  <c r="BM170" i="4"/>
  <c r="BM96" i="6" s="1"/>
  <c r="BM30" i="6"/>
  <c r="AC123" i="5"/>
  <c r="BJ98" i="6"/>
  <c r="BJ50" i="6"/>
  <c r="BK35" i="4"/>
  <c r="BL253" i="5"/>
  <c r="BL266" i="5"/>
  <c r="BI83" i="4"/>
  <c r="BI19" i="6" s="1"/>
  <c r="BI74" i="6"/>
  <c r="BK48" i="4"/>
  <c r="BK153" i="4"/>
  <c r="BJ112" i="4"/>
  <c r="BJ116" i="4"/>
  <c r="BJ126" i="4" s="1"/>
  <c r="BJ19" i="13" s="1"/>
  <c r="BM317" i="5"/>
  <c r="BI196" i="4"/>
  <c r="BI133" i="4"/>
  <c r="BI134" i="4" s="1"/>
  <c r="BI76" i="4"/>
  <c r="BI77" i="4" s="1"/>
  <c r="BI16" i="6"/>
  <c r="BI47" i="6"/>
  <c r="BI49" i="6" s="1"/>
  <c r="BI51" i="6" s="1"/>
  <c r="BK141" i="4"/>
  <c r="BK49" i="4"/>
  <c r="BK177" i="4"/>
  <c r="BK102" i="4" l="1"/>
  <c r="BK116" i="4" s="1"/>
  <c r="BK105" i="4"/>
  <c r="BK119" i="4" s="1"/>
  <c r="BL248" i="5"/>
  <c r="BL249" i="5" s="1"/>
  <c r="BL194" i="5" s="1"/>
  <c r="BL94" i="6" s="1"/>
  <c r="BL36" i="6"/>
  <c r="BK94" i="4"/>
  <c r="BK111" i="4"/>
  <c r="BK125" i="4" s="1"/>
  <c r="BK106" i="4"/>
  <c r="BK120" i="4" s="1"/>
  <c r="J104" i="14"/>
  <c r="D105" i="14"/>
  <c r="F105" i="14" s="1"/>
  <c r="E105" i="14"/>
  <c r="G105" i="14" s="1"/>
  <c r="BK95" i="4"/>
  <c r="BK90" i="4"/>
  <c r="BK92" i="4"/>
  <c r="BK103" i="4"/>
  <c r="BK117" i="4" s="1"/>
  <c r="BK89" i="4"/>
  <c r="BK109" i="4"/>
  <c r="BK123" i="4" s="1"/>
  <c r="BK110" i="4"/>
  <c r="BK124" i="4" s="1"/>
  <c r="BK104" i="4"/>
  <c r="BK118" i="4" s="1"/>
  <c r="BK60" i="4"/>
  <c r="BK145" i="4"/>
  <c r="BK146" i="4" s="1"/>
  <c r="BK96" i="4"/>
  <c r="BK158" i="4"/>
  <c r="BK160" i="4" s="1"/>
  <c r="BL157" i="4" s="1"/>
  <c r="BL159" i="4" s="1"/>
  <c r="BK91" i="4"/>
  <c r="BK108" i="4"/>
  <c r="BK122" i="4" s="1"/>
  <c r="BK58" i="4"/>
  <c r="BK59" i="4"/>
  <c r="BK17" i="4"/>
  <c r="BK21" i="4" s="1"/>
  <c r="BK50" i="4" s="1"/>
  <c r="BK93" i="4"/>
  <c r="BK98" i="4"/>
  <c r="BK185" i="4"/>
  <c r="BK189" i="4" s="1"/>
  <c r="BK98" i="6" s="1"/>
  <c r="BK151" i="4"/>
  <c r="BK152" i="4" s="1"/>
  <c r="BK154" i="4" s="1"/>
  <c r="BL150" i="4" s="1"/>
  <c r="BJ162" i="4"/>
  <c r="BJ163" i="4" s="1"/>
  <c r="BJ241" i="5"/>
  <c r="BP7" i="13"/>
  <c r="BP6" i="13"/>
  <c r="BP9" i="13" s="1"/>
  <c r="CT8" i="6"/>
  <c r="CS12" i="6"/>
  <c r="CS10" i="6"/>
  <c r="CS11" i="6"/>
  <c r="BJ44" i="4"/>
  <c r="BJ45" i="4" s="1"/>
  <c r="BJ54" i="4" s="1"/>
  <c r="BJ17" i="13" s="1"/>
  <c r="BJ20" i="13" s="1"/>
  <c r="BN122" i="5"/>
  <c r="BN7" i="5"/>
  <c r="BN6" i="5"/>
  <c r="BN9" i="5" s="1"/>
  <c r="BI78" i="4"/>
  <c r="BI18" i="6" s="1"/>
  <c r="BI20" i="6" s="1"/>
  <c r="BI67" i="6"/>
  <c r="BM247" i="5"/>
  <c r="BM52" i="13" s="1"/>
  <c r="BM250" i="5"/>
  <c r="BJ197" i="4"/>
  <c r="BJ81" i="4"/>
  <c r="BJ82" i="4" s="1"/>
  <c r="BJ48" i="6"/>
  <c r="BJ17" i="6"/>
  <c r="BM81" i="5"/>
  <c r="BM24" i="5"/>
  <c r="BM25" i="5" s="1"/>
  <c r="BM26" i="5" s="1"/>
  <c r="BM18" i="5"/>
  <c r="BL163" i="5"/>
  <c r="BJ196" i="5"/>
  <c r="BJ129" i="4"/>
  <c r="BJ95" i="6"/>
  <c r="BM169" i="5"/>
  <c r="BL6" i="4"/>
  <c r="BL7" i="4"/>
  <c r="BK162" i="4" l="1"/>
  <c r="BK198" i="4" s="1"/>
  <c r="BN17" i="5"/>
  <c r="BN109" i="5"/>
  <c r="BN202" i="5" s="1"/>
  <c r="H105" i="14"/>
  <c r="I105" i="14"/>
  <c r="J105" i="14" s="1"/>
  <c r="D31" i="14" s="1"/>
  <c r="BK40" i="4"/>
  <c r="BK41" i="4" s="1"/>
  <c r="BK42" i="4" s="1"/>
  <c r="BK126" i="4"/>
  <c r="BK19" i="13" s="1"/>
  <c r="BK61" i="4"/>
  <c r="BK66" i="4" s="1"/>
  <c r="BK69" i="4" s="1"/>
  <c r="BK81" i="4" s="1"/>
  <c r="BK82" i="4" s="1"/>
  <c r="BK112" i="4"/>
  <c r="BK36" i="4"/>
  <c r="BK37" i="4" s="1"/>
  <c r="BK38" i="4" s="1"/>
  <c r="BK99" i="4"/>
  <c r="BK18" i="13" s="1"/>
  <c r="BJ198" i="4"/>
  <c r="BK50" i="6"/>
  <c r="BJ244" i="5"/>
  <c r="BK240" i="5" s="1"/>
  <c r="BK242" i="5" s="1"/>
  <c r="BJ50" i="13"/>
  <c r="BQ8" i="13"/>
  <c r="BP11" i="13"/>
  <c r="BP12" i="13"/>
  <c r="BP10" i="13"/>
  <c r="BJ53" i="4"/>
  <c r="CT6" i="6"/>
  <c r="CT9" i="6" s="1"/>
  <c r="CT7" i="6"/>
  <c r="BN11" i="5"/>
  <c r="BN139" i="5"/>
  <c r="BN10" i="5"/>
  <c r="BN16" i="5"/>
  <c r="BN81" i="5" s="1"/>
  <c r="BN237" i="5"/>
  <c r="BM34" i="5"/>
  <c r="BM35" i="5" s="1"/>
  <c r="BM63" i="5" s="1"/>
  <c r="BJ168" i="4"/>
  <c r="BJ132" i="4"/>
  <c r="BJ196" i="4"/>
  <c r="BJ133" i="4"/>
  <c r="BJ76" i="4"/>
  <c r="BJ77" i="4" s="1"/>
  <c r="BJ47" i="6"/>
  <c r="BJ49" i="6" s="1"/>
  <c r="BJ51" i="6" s="1"/>
  <c r="BJ16" i="6"/>
  <c r="BN130" i="5"/>
  <c r="BN203" i="5" s="1"/>
  <c r="BN164" i="5"/>
  <c r="BN40" i="5"/>
  <c r="BO8" i="5"/>
  <c r="BO21" i="5" s="1"/>
  <c r="BN243" i="5"/>
  <c r="BN330" i="5"/>
  <c r="BN170" i="4"/>
  <c r="BN96" i="6" s="1"/>
  <c r="BN30" i="6"/>
  <c r="AD123" i="5"/>
  <c r="BN317" i="5"/>
  <c r="BM253" i="5"/>
  <c r="BM266" i="5"/>
  <c r="BL141" i="4"/>
  <c r="BL49" i="4"/>
  <c r="BK51" i="4"/>
  <c r="BL31" i="4"/>
  <c r="BL32" i="4" s="1"/>
  <c r="BL64" i="4"/>
  <c r="BL65" i="4" s="1"/>
  <c r="BL26" i="4"/>
  <c r="BL27" i="4" s="1"/>
  <c r="BL9" i="4"/>
  <c r="BJ83" i="4"/>
  <c r="BJ19" i="6" s="1"/>
  <c r="BJ74" i="6"/>
  <c r="BN12" i="5"/>
  <c r="BK147" i="4"/>
  <c r="BL144" i="4" s="1"/>
  <c r="BK163" i="4" l="1"/>
  <c r="BM248" i="5"/>
  <c r="BM249" i="5" s="1"/>
  <c r="BM194" i="5" s="1"/>
  <c r="BM94" i="6" s="1"/>
  <c r="BM36" i="6"/>
  <c r="BK48" i="6"/>
  <c r="BK17" i="6"/>
  <c r="BK44" i="4"/>
  <c r="BK45" i="4" s="1"/>
  <c r="BK54" i="4" s="1"/>
  <c r="BK197" i="4"/>
  <c r="BK95" i="6"/>
  <c r="BK196" i="5"/>
  <c r="BK129" i="4"/>
  <c r="BK168" i="4" s="1"/>
  <c r="BK241" i="5"/>
  <c r="BK244" i="5" s="1"/>
  <c r="BL240" i="5" s="1"/>
  <c r="BL242" i="5" s="1"/>
  <c r="BQ7" i="13"/>
  <c r="BQ6" i="13"/>
  <c r="BQ9" i="13" s="1"/>
  <c r="BQ12" i="13" s="1"/>
  <c r="CU8" i="6"/>
  <c r="CT10" i="6"/>
  <c r="CT11" i="6"/>
  <c r="CT12" i="6"/>
  <c r="BN24" i="5"/>
  <c r="BN23" i="5"/>
  <c r="BN25" i="5" s="1"/>
  <c r="BN26" i="5" s="1"/>
  <c r="BN18" i="5"/>
  <c r="BN250" i="5"/>
  <c r="BN247" i="5"/>
  <c r="BN52" i="13" s="1"/>
  <c r="BN169" i="5"/>
  <c r="BJ78" i="4"/>
  <c r="BJ18" i="6" s="1"/>
  <c r="BJ20" i="6" s="1"/>
  <c r="BJ67" i="6"/>
  <c r="BM163" i="5"/>
  <c r="BO122" i="5"/>
  <c r="BO7" i="5"/>
  <c r="BO6" i="5"/>
  <c r="BO9" i="5" s="1"/>
  <c r="BO109" i="5" s="1"/>
  <c r="BK83" i="4"/>
  <c r="BK19" i="6" s="1"/>
  <c r="BK74" i="6"/>
  <c r="BJ134" i="4"/>
  <c r="BL72" i="4"/>
  <c r="BL73" i="4"/>
  <c r="BL18" i="4"/>
  <c r="BL19" i="4" s="1"/>
  <c r="BM8" i="4"/>
  <c r="BL35" i="4"/>
  <c r="BL11" i="4"/>
  <c r="BL106" i="4" s="1"/>
  <c r="BL120" i="4" s="1"/>
  <c r="BL186" i="4"/>
  <c r="BL177" i="4"/>
  <c r="BL48" i="4"/>
  <c r="BL10" i="4"/>
  <c r="BL97" i="4" s="1"/>
  <c r="BL12" i="4"/>
  <c r="BL184" i="4"/>
  <c r="BL153" i="4"/>
  <c r="BK50" i="13" l="1"/>
  <c r="BK132" i="4"/>
  <c r="BL108" i="4"/>
  <c r="BL122" i="4" s="1"/>
  <c r="BL107" i="4"/>
  <c r="BL121" i="4" s="1"/>
  <c r="BL103" i="4"/>
  <c r="BL117" i="4" s="1"/>
  <c r="BK53" i="4"/>
  <c r="BL98" i="4"/>
  <c r="BL94" i="4"/>
  <c r="BL110" i="4"/>
  <c r="BL124" i="4" s="1"/>
  <c r="BL89" i="4"/>
  <c r="BL93" i="4"/>
  <c r="BL95" i="4"/>
  <c r="BL91" i="4"/>
  <c r="BL96" i="4"/>
  <c r="BL105" i="4"/>
  <c r="BL119" i="4" s="1"/>
  <c r="BL90" i="4"/>
  <c r="BL111" i="4"/>
  <c r="BL125" i="4" s="1"/>
  <c r="BL92" i="4"/>
  <c r="BL104" i="4"/>
  <c r="BL118" i="4" s="1"/>
  <c r="BL102" i="4"/>
  <c r="BL116" i="4" s="1"/>
  <c r="BQ10" i="13"/>
  <c r="BQ11" i="13"/>
  <c r="BK16" i="6"/>
  <c r="BK17" i="13"/>
  <c r="BK20" i="13" s="1"/>
  <c r="BK47" i="6"/>
  <c r="BK49" i="6" s="1"/>
  <c r="BK76" i="4"/>
  <c r="BK77" i="4" s="1"/>
  <c r="BK78" i="4" s="1"/>
  <c r="BK18" i="6" s="1"/>
  <c r="BK133" i="4"/>
  <c r="BK196" i="4"/>
  <c r="BR8" i="13"/>
  <c r="CU6" i="6"/>
  <c r="CU9" i="6" s="1"/>
  <c r="CV8" i="6" s="1"/>
  <c r="CU7" i="6"/>
  <c r="BN34" i="5"/>
  <c r="BN35" i="5" s="1"/>
  <c r="BN63" i="5" s="1"/>
  <c r="BO10" i="5"/>
  <c r="BO12" i="5"/>
  <c r="BN163" i="5" s="1"/>
  <c r="BO164" i="5"/>
  <c r="BO202" i="5"/>
  <c r="BO130" i="5"/>
  <c r="BO203" i="5" s="1"/>
  <c r="BO40" i="5"/>
  <c r="BP8" i="5"/>
  <c r="BP21" i="5" s="1"/>
  <c r="BM6" i="4"/>
  <c r="BM7" i="4"/>
  <c r="BO11" i="5"/>
  <c r="BL16" i="4"/>
  <c r="BL68" i="4" s="1"/>
  <c r="BL17" i="4"/>
  <c r="BL21" i="4" s="1"/>
  <c r="BL50" i="4" s="1"/>
  <c r="BL158" i="4"/>
  <c r="BL160" i="4" s="1"/>
  <c r="BM157" i="4" s="1"/>
  <c r="BL151" i="4"/>
  <c r="BL59" i="4"/>
  <c r="BL58" i="4"/>
  <c r="BL60" i="4"/>
  <c r="BL145" i="4"/>
  <c r="BO170" i="4"/>
  <c r="BO96" i="6" s="1"/>
  <c r="BO30" i="6"/>
  <c r="AE123" i="5"/>
  <c r="BL109" i="4"/>
  <c r="BL123" i="4" s="1"/>
  <c r="BO139" i="5"/>
  <c r="BO237" i="5"/>
  <c r="BO243" i="5"/>
  <c r="BN266" i="5"/>
  <c r="BN253" i="5"/>
  <c r="BO330" i="5"/>
  <c r="BO17" i="5"/>
  <c r="BO16" i="5"/>
  <c r="BO317" i="5"/>
  <c r="BN248" i="5" l="1"/>
  <c r="BN249" i="5" s="1"/>
  <c r="BN194" i="5" s="1"/>
  <c r="BN94" i="6" s="1"/>
  <c r="BN36" i="6"/>
  <c r="BK134" i="4"/>
  <c r="BL99" i="4"/>
  <c r="BL18" i="13" s="1"/>
  <c r="CU12" i="6"/>
  <c r="BK67" i="6"/>
  <c r="BR6" i="13"/>
  <c r="BR7" i="13"/>
  <c r="BL112" i="4"/>
  <c r="BL126" i="4"/>
  <c r="BL19" i="13" s="1"/>
  <c r="BK51" i="6"/>
  <c r="BK20" i="6"/>
  <c r="CU10" i="6"/>
  <c r="CV6" i="6"/>
  <c r="CV9" i="6" s="1"/>
  <c r="CW8" i="6" s="1"/>
  <c r="CV7" i="6"/>
  <c r="CU11" i="6"/>
  <c r="BL51" i="4"/>
  <c r="BM141" i="4"/>
  <c r="BM49" i="4"/>
  <c r="BP122" i="5"/>
  <c r="BP7" i="5"/>
  <c r="BP6" i="5"/>
  <c r="BP9" i="5" s="1"/>
  <c r="BP109" i="5" s="1"/>
  <c r="BM31" i="4"/>
  <c r="BM32" i="4" s="1"/>
  <c r="BM64" i="4"/>
  <c r="BM65" i="4" s="1"/>
  <c r="BM26" i="4"/>
  <c r="BM27" i="4" s="1"/>
  <c r="BL61" i="4"/>
  <c r="BL66" i="4" s="1"/>
  <c r="BL69" i="4" s="1"/>
  <c r="BM9" i="4"/>
  <c r="BO169" i="5"/>
  <c r="BL146" i="4"/>
  <c r="BL147" i="4" s="1"/>
  <c r="BM144" i="4" s="1"/>
  <c r="BO18" i="5"/>
  <c r="BO81" i="5"/>
  <c r="BO24" i="5"/>
  <c r="BL152" i="4"/>
  <c r="BL154" i="4" s="1"/>
  <c r="BM150" i="4" s="1"/>
  <c r="BO250" i="5"/>
  <c r="BO247" i="5"/>
  <c r="BO52" i="13" s="1"/>
  <c r="BM159" i="4"/>
  <c r="BO23" i="5"/>
  <c r="BL40" i="4"/>
  <c r="BL41" i="4" s="1"/>
  <c r="BL42" i="4" s="1"/>
  <c r="BL36" i="4"/>
  <c r="BL37" i="4" s="1"/>
  <c r="BL38" i="4" s="1"/>
  <c r="BL241" i="5" l="1"/>
  <c r="BR9" i="13"/>
  <c r="BL196" i="5"/>
  <c r="BL95" i="6"/>
  <c r="BL129" i="4"/>
  <c r="BL168" i="4" s="1"/>
  <c r="BL162" i="4"/>
  <c r="BL198" i="4" s="1"/>
  <c r="CV10" i="6"/>
  <c r="CV11" i="6"/>
  <c r="CV12" i="6"/>
  <c r="CW7" i="6"/>
  <c r="CW6" i="6"/>
  <c r="CW9" i="6" s="1"/>
  <c r="CX8" i="6" s="1"/>
  <c r="BP237" i="5"/>
  <c r="BP17" i="5"/>
  <c r="BP139" i="5"/>
  <c r="BP12" i="5"/>
  <c r="BO163" i="5" s="1"/>
  <c r="BP317" i="5"/>
  <c r="BL197" i="4"/>
  <c r="BL81" i="4"/>
  <c r="BL82" i="4" s="1"/>
  <c r="BL17" i="6"/>
  <c r="BL48" i="6"/>
  <c r="BO266" i="5"/>
  <c r="BO253" i="5"/>
  <c r="BP164" i="5"/>
  <c r="BP202" i="5"/>
  <c r="BP130" i="5"/>
  <c r="BP203" i="5" s="1"/>
  <c r="BQ8" i="5"/>
  <c r="BQ21" i="5" s="1"/>
  <c r="BP40" i="5"/>
  <c r="BP243" i="5"/>
  <c r="BP330" i="5"/>
  <c r="BP10" i="5"/>
  <c r="BM72" i="4"/>
  <c r="BM73" i="4"/>
  <c r="BM18" i="4"/>
  <c r="BM19" i="4" s="1"/>
  <c r="BN8" i="4"/>
  <c r="BM186" i="4"/>
  <c r="BM12" i="4"/>
  <c r="BM184" i="4"/>
  <c r="BM177" i="4"/>
  <c r="BM153" i="4"/>
  <c r="BM35" i="4"/>
  <c r="BM48" i="4"/>
  <c r="BM10" i="4"/>
  <c r="BM94" i="4" s="1"/>
  <c r="BM11" i="4"/>
  <c r="BM104" i="4" s="1"/>
  <c r="BM118" i="4" s="1"/>
  <c r="BP11" i="5"/>
  <c r="BP170" i="4"/>
  <c r="BP96" i="6" s="1"/>
  <c r="BP30" i="6"/>
  <c r="AF123" i="5"/>
  <c r="BL44" i="4"/>
  <c r="BO25" i="5"/>
  <c r="BO26" i="5" s="1"/>
  <c r="BP16" i="5"/>
  <c r="BP23" i="5" s="1"/>
  <c r="BL132" i="4" l="1"/>
  <c r="BO248" i="5"/>
  <c r="BO249" i="5" s="1"/>
  <c r="BO194" i="5" s="1"/>
  <c r="BO94" i="6" s="1"/>
  <c r="BO36" i="6"/>
  <c r="BL50" i="13"/>
  <c r="BL244" i="5"/>
  <c r="BM240" i="5" s="1"/>
  <c r="BM242" i="5" s="1"/>
  <c r="BM106" i="4"/>
  <c r="BM120" i="4" s="1"/>
  <c r="BM95" i="4"/>
  <c r="BM90" i="4"/>
  <c r="BM91" i="4"/>
  <c r="CW11" i="6"/>
  <c r="BS8" i="13"/>
  <c r="BR11" i="13"/>
  <c r="BR12" i="13"/>
  <c r="BR10" i="13"/>
  <c r="BL163" i="4"/>
  <c r="CW10" i="6"/>
  <c r="CW12" i="6"/>
  <c r="CX6" i="6"/>
  <c r="CX9" i="6" s="1"/>
  <c r="CY8" i="6" s="1"/>
  <c r="CX7" i="6"/>
  <c r="BN7" i="4"/>
  <c r="BN6" i="4"/>
  <c r="BM111" i="4"/>
  <c r="BM125" i="4" s="1"/>
  <c r="BP169" i="5"/>
  <c r="BM102" i="4"/>
  <c r="BL45" i="4"/>
  <c r="BL54" i="4" s="1"/>
  <c r="BL17" i="13" s="1"/>
  <c r="BL20" i="13" s="1"/>
  <c r="BL53" i="4"/>
  <c r="BO34" i="5"/>
  <c r="BO35" i="5" s="1"/>
  <c r="BO63" i="5" s="1"/>
  <c r="BM110" i="4"/>
  <c r="BM124" i="4" s="1"/>
  <c r="BM92" i="4"/>
  <c r="BM108" i="4"/>
  <c r="BM122" i="4" s="1"/>
  <c r="BP250" i="5"/>
  <c r="BP247" i="5"/>
  <c r="BP52" i="13" s="1"/>
  <c r="BP81" i="5"/>
  <c r="BP24" i="5"/>
  <c r="BP25" i="5" s="1"/>
  <c r="BP26" i="5" s="1"/>
  <c r="BP18" i="5"/>
  <c r="BM98" i="4"/>
  <c r="BM96" i="4"/>
  <c r="BM109" i="4"/>
  <c r="BM123" i="4" s="1"/>
  <c r="BM93" i="4"/>
  <c r="BM107" i="4"/>
  <c r="BM121" i="4" s="1"/>
  <c r="BM97" i="4"/>
  <c r="BM89" i="4"/>
  <c r="BM16" i="4"/>
  <c r="BM68" i="4" s="1"/>
  <c r="BM17" i="4"/>
  <c r="BM59" i="4"/>
  <c r="BM145" i="4"/>
  <c r="BM60" i="4"/>
  <c r="BM58" i="4"/>
  <c r="BM151" i="4"/>
  <c r="BM158" i="4"/>
  <c r="BM160" i="4" s="1"/>
  <c r="BN157" i="4" s="1"/>
  <c r="BM105" i="4"/>
  <c r="BM119" i="4" s="1"/>
  <c r="BQ122" i="5"/>
  <c r="BQ7" i="5"/>
  <c r="BQ6" i="5"/>
  <c r="BQ9" i="5" s="1"/>
  <c r="BQ109" i="5" s="1"/>
  <c r="BL83" i="4"/>
  <c r="BL19" i="6" s="1"/>
  <c r="BL74" i="6"/>
  <c r="BM103" i="4"/>
  <c r="BM117" i="4" s="1"/>
  <c r="CX12" i="6" l="1"/>
  <c r="BS6" i="13"/>
  <c r="BS7" i="13"/>
  <c r="CX11" i="6"/>
  <c r="CX10" i="6"/>
  <c r="CY7" i="6"/>
  <c r="CY6" i="6"/>
  <c r="CY9" i="6" s="1"/>
  <c r="CZ8" i="6" s="1"/>
  <c r="BP34" i="5"/>
  <c r="BP35" i="5" s="1"/>
  <c r="BP63" i="5" s="1"/>
  <c r="BQ164" i="5"/>
  <c r="BQ130" i="5"/>
  <c r="BQ203" i="5" s="1"/>
  <c r="BQ202" i="5"/>
  <c r="BQ40" i="5"/>
  <c r="BR8" i="5"/>
  <c r="BR21" i="5" s="1"/>
  <c r="BQ16" i="5"/>
  <c r="BQ243" i="5"/>
  <c r="BQ330" i="5"/>
  <c r="BQ12" i="5"/>
  <c r="BQ11" i="5"/>
  <c r="BQ237" i="5"/>
  <c r="BQ17" i="5"/>
  <c r="BQ10" i="5"/>
  <c r="BQ139" i="5"/>
  <c r="BL196" i="4"/>
  <c r="BL133" i="4"/>
  <c r="BL134" i="4" s="1"/>
  <c r="BL76" i="4"/>
  <c r="BL77" i="4" s="1"/>
  <c r="BL47" i="6"/>
  <c r="BL16" i="6"/>
  <c r="BM61" i="4"/>
  <c r="BM66" i="4" s="1"/>
  <c r="BM69" i="4" s="1"/>
  <c r="BN141" i="4"/>
  <c r="BN49" i="4"/>
  <c r="BM146" i="4"/>
  <c r="BM116" i="4"/>
  <c r="BM126" i="4" s="1"/>
  <c r="BM19" i="13" s="1"/>
  <c r="BM112" i="4"/>
  <c r="BM21" i="4"/>
  <c r="BM50" i="4" s="1"/>
  <c r="BQ170" i="4"/>
  <c r="BQ96" i="6" s="1"/>
  <c r="BQ30" i="6"/>
  <c r="AG123" i="5"/>
  <c r="BK123" i="5"/>
  <c r="BJ130" i="5" s="1"/>
  <c r="BJ203" i="5" s="1"/>
  <c r="BM99" i="4"/>
  <c r="BM18" i="13" s="1"/>
  <c r="BP266" i="5"/>
  <c r="BP253" i="5"/>
  <c r="BN31" i="4"/>
  <c r="BN32" i="4" s="1"/>
  <c r="BN64" i="4"/>
  <c r="BN65" i="4" s="1"/>
  <c r="BN26" i="4"/>
  <c r="BN27" i="4" s="1"/>
  <c r="BM36" i="4"/>
  <c r="BM37" i="4" s="1"/>
  <c r="BM38" i="4" s="1"/>
  <c r="BM40" i="4"/>
  <c r="BM41" i="4" s="1"/>
  <c r="BM42" i="4" s="1"/>
  <c r="BN9" i="4"/>
  <c r="BN159" i="4"/>
  <c r="BQ317" i="5"/>
  <c r="BM152" i="4"/>
  <c r="BM154" i="4" s="1"/>
  <c r="BN150" i="4" s="1"/>
  <c r="BP248" i="5" l="1"/>
  <c r="BP249" i="5" s="1"/>
  <c r="BP194" i="5" s="1"/>
  <c r="BP94" i="6" s="1"/>
  <c r="BP36" i="6"/>
  <c r="BM162" i="4"/>
  <c r="BM198" i="4" s="1"/>
  <c r="CY12" i="6"/>
  <c r="BM241" i="5"/>
  <c r="BM50" i="13" s="1"/>
  <c r="BS9" i="13"/>
  <c r="BL49" i="6"/>
  <c r="CY10" i="6"/>
  <c r="CY11" i="6"/>
  <c r="CZ6" i="6"/>
  <c r="CZ9" i="6" s="1"/>
  <c r="DA8" i="6" s="1"/>
  <c r="CZ7" i="6"/>
  <c r="BQ250" i="5"/>
  <c r="BQ247" i="5"/>
  <c r="BQ52" i="13" s="1"/>
  <c r="BN72" i="4"/>
  <c r="BN73" i="4"/>
  <c r="BN18" i="4"/>
  <c r="BN19" i="4" s="1"/>
  <c r="BO8" i="4"/>
  <c r="BN12" i="4"/>
  <c r="BN186" i="4"/>
  <c r="BN184" i="4"/>
  <c r="BN48" i="4"/>
  <c r="BN153" i="4"/>
  <c r="BN177" i="4"/>
  <c r="BN35" i="4"/>
  <c r="BN10" i="4"/>
  <c r="BN89" i="4" s="1"/>
  <c r="BN11" i="4"/>
  <c r="BN110" i="4" s="1"/>
  <c r="BN124" i="4" s="1"/>
  <c r="BM196" i="5"/>
  <c r="BM129" i="4"/>
  <c r="BM95" i="6"/>
  <c r="BL78" i="4"/>
  <c r="BL18" i="6" s="1"/>
  <c r="BL67" i="6"/>
  <c r="BP163" i="5"/>
  <c r="BM44" i="4"/>
  <c r="BM45" i="4" s="1"/>
  <c r="BM147" i="4"/>
  <c r="BN144" i="4" s="1"/>
  <c r="BQ169" i="5"/>
  <c r="BR122" i="5"/>
  <c r="BR6" i="5"/>
  <c r="BR9" i="5" s="1"/>
  <c r="BR109" i="5" s="1"/>
  <c r="BR7" i="5"/>
  <c r="BM197" i="4"/>
  <c r="BM81" i="4"/>
  <c r="BM82" i="4" s="1"/>
  <c r="BM48" i="6"/>
  <c r="BM17" i="6"/>
  <c r="BM51" i="4"/>
  <c r="BQ81" i="5"/>
  <c r="BQ24" i="5"/>
  <c r="BQ18" i="5"/>
  <c r="BQ23" i="5"/>
  <c r="CZ12" i="6" l="1"/>
  <c r="BN92" i="4"/>
  <c r="CZ11" i="6"/>
  <c r="BM163" i="4"/>
  <c r="BN111" i="4"/>
  <c r="BN125" i="4" s="1"/>
  <c r="BN106" i="4"/>
  <c r="BN120" i="4" s="1"/>
  <c r="BN109" i="4"/>
  <c r="BN123" i="4" s="1"/>
  <c r="BN105" i="4"/>
  <c r="BN119" i="4" s="1"/>
  <c r="BN97" i="4"/>
  <c r="BN104" i="4"/>
  <c r="BN118" i="4" s="1"/>
  <c r="BM244" i="5"/>
  <c r="BN240" i="5" s="1"/>
  <c r="BN242" i="5" s="1"/>
  <c r="BN93" i="4"/>
  <c r="BN94" i="4"/>
  <c r="BN90" i="4"/>
  <c r="BN96" i="4"/>
  <c r="BT8" i="13"/>
  <c r="BS10" i="13"/>
  <c r="BS12" i="13"/>
  <c r="BS11" i="13"/>
  <c r="BL20" i="6"/>
  <c r="CZ10" i="6"/>
  <c r="DA7" i="6"/>
  <c r="DA6" i="6"/>
  <c r="DA9" i="6" s="1"/>
  <c r="DB8" i="6" s="1"/>
  <c r="BQ25" i="5"/>
  <c r="BQ26" i="5" s="1"/>
  <c r="BQ34" i="5" s="1"/>
  <c r="BQ35" i="5" s="1"/>
  <c r="BQ63" i="5" s="1"/>
  <c r="BM53" i="4"/>
  <c r="BM54" i="4"/>
  <c r="BR164" i="5"/>
  <c r="BR202" i="5"/>
  <c r="BR130" i="5"/>
  <c r="BR203" i="5" s="1"/>
  <c r="BS8" i="5"/>
  <c r="BS21" i="5" s="1"/>
  <c r="BR40" i="5"/>
  <c r="BR237" i="5"/>
  <c r="BR243" i="5"/>
  <c r="BR139" i="5"/>
  <c r="BR11" i="5"/>
  <c r="BR330" i="5"/>
  <c r="BR12" i="5"/>
  <c r="BR17" i="5"/>
  <c r="BR10" i="5"/>
  <c r="BR16" i="5"/>
  <c r="BR23" i="5" s="1"/>
  <c r="BN91" i="4"/>
  <c r="BN108" i="4"/>
  <c r="BN122" i="4" s="1"/>
  <c r="BR170" i="4"/>
  <c r="BR96" i="6" s="1"/>
  <c r="BR30" i="6"/>
  <c r="AH123" i="5"/>
  <c r="BL123" i="5"/>
  <c r="BQ266" i="5"/>
  <c r="BQ253" i="5"/>
  <c r="BM168" i="4"/>
  <c r="BM132" i="4"/>
  <c r="BO7" i="4"/>
  <c r="BO6" i="4"/>
  <c r="BO9" i="4" s="1"/>
  <c r="BN102" i="4"/>
  <c r="BN95" i="4"/>
  <c r="BM83" i="4"/>
  <c r="BM19" i="6" s="1"/>
  <c r="BM74" i="6"/>
  <c r="BN16" i="4"/>
  <c r="BN68" i="4" s="1"/>
  <c r="BN17" i="4"/>
  <c r="BN145" i="4"/>
  <c r="BN58" i="4"/>
  <c r="BN151" i="4"/>
  <c r="BN60" i="4"/>
  <c r="BN158" i="4"/>
  <c r="BN160" i="4" s="1"/>
  <c r="BO157" i="4" s="1"/>
  <c r="BN59" i="4"/>
  <c r="BN103" i="4"/>
  <c r="BN117" i="4" s="1"/>
  <c r="BR317" i="5"/>
  <c r="BN107" i="4"/>
  <c r="BN121" i="4" s="1"/>
  <c r="BN98" i="4"/>
  <c r="BQ248" i="5" l="1"/>
  <c r="BQ249" i="5" s="1"/>
  <c r="BQ194" i="5" s="1"/>
  <c r="BQ94" i="6" s="1"/>
  <c r="BQ36" i="6"/>
  <c r="DA12" i="6"/>
  <c r="DA10" i="6"/>
  <c r="DA11" i="6"/>
  <c r="BM76" i="4"/>
  <c r="BM77" i="4" s="1"/>
  <c r="BM78" i="4" s="1"/>
  <c r="BM18" i="6" s="1"/>
  <c r="BM17" i="13"/>
  <c r="BM20" i="13" s="1"/>
  <c r="BT6" i="13"/>
  <c r="BT9" i="13" s="1"/>
  <c r="BT12" i="13" s="1"/>
  <c r="BT7" i="13"/>
  <c r="BN61" i="4"/>
  <c r="BN66" i="4" s="1"/>
  <c r="BN69" i="4" s="1"/>
  <c r="BN99" i="4"/>
  <c r="BN18" i="13" s="1"/>
  <c r="DB7" i="6"/>
  <c r="DB6" i="6"/>
  <c r="DB9" i="6" s="1"/>
  <c r="DB12" i="6" s="1"/>
  <c r="BM196" i="4"/>
  <c r="BM133" i="4"/>
  <c r="BM134" i="4" s="1"/>
  <c r="BM16" i="6"/>
  <c r="BM47" i="6"/>
  <c r="BO72" i="4"/>
  <c r="BO73" i="4"/>
  <c r="BO18" i="4"/>
  <c r="BO19" i="4" s="1"/>
  <c r="BP8" i="4"/>
  <c r="BO184" i="4"/>
  <c r="BO186" i="4"/>
  <c r="BO177" i="4"/>
  <c r="BO153" i="4"/>
  <c r="BO48" i="4"/>
  <c r="BO35" i="4"/>
  <c r="BO12" i="4"/>
  <c r="BO158" i="4" s="1"/>
  <c r="BO10" i="4"/>
  <c r="BO97" i="4" s="1"/>
  <c r="BO11" i="4"/>
  <c r="BO103" i="4" s="1"/>
  <c r="BO117" i="4" s="1"/>
  <c r="BN21" i="4"/>
  <c r="BN50" i="4" s="1"/>
  <c r="BR250" i="5"/>
  <c r="BR247" i="5"/>
  <c r="BR52" i="13" s="1"/>
  <c r="BN146" i="4"/>
  <c r="BQ163" i="5"/>
  <c r="BS122" i="5"/>
  <c r="BS6" i="5"/>
  <c r="BS9" i="5" s="1"/>
  <c r="BS109" i="5" s="1"/>
  <c r="BS7" i="5"/>
  <c r="BO159" i="4"/>
  <c r="BR81" i="5"/>
  <c r="BR24" i="5"/>
  <c r="BR25" i="5" s="1"/>
  <c r="BR26" i="5" s="1"/>
  <c r="BR18" i="5"/>
  <c r="BO26" i="4"/>
  <c r="BO27" i="4" s="1"/>
  <c r="BO64" i="4"/>
  <c r="BO65" i="4" s="1"/>
  <c r="BO31" i="4"/>
  <c r="BO32" i="4" s="1"/>
  <c r="BN36" i="4"/>
  <c r="BN37" i="4" s="1"/>
  <c r="BN38" i="4" s="1"/>
  <c r="BN40" i="4"/>
  <c r="BN41" i="4" s="1"/>
  <c r="BN42" i="4" s="1"/>
  <c r="BO141" i="4"/>
  <c r="BO49" i="4"/>
  <c r="BN112" i="4"/>
  <c r="BN116" i="4"/>
  <c r="BN126" i="4" s="1"/>
  <c r="BN19" i="13" s="1"/>
  <c r="BN152" i="4"/>
  <c r="BN154" i="4" s="1"/>
  <c r="BO150" i="4" s="1"/>
  <c r="BR169" i="5"/>
  <c r="BO160" i="4" l="1"/>
  <c r="BP157" i="4" s="1"/>
  <c r="BP159" i="4" s="1"/>
  <c r="BM67" i="6"/>
  <c r="BT10" i="13"/>
  <c r="BT11" i="13"/>
  <c r="BO145" i="4"/>
  <c r="BU8" i="13"/>
  <c r="BN241" i="5"/>
  <c r="BO58" i="4"/>
  <c r="BN162" i="4"/>
  <c r="BN163" i="4" s="1"/>
  <c r="BO151" i="4"/>
  <c r="BO152" i="4" s="1"/>
  <c r="BO154" i="4" s="1"/>
  <c r="BP150" i="4" s="1"/>
  <c r="BN44" i="4"/>
  <c r="BN45" i="4" s="1"/>
  <c r="BM49" i="6"/>
  <c r="DB11" i="6"/>
  <c r="DC8" i="6"/>
  <c r="DB10" i="6"/>
  <c r="BM20" i="6"/>
  <c r="BS164" i="5"/>
  <c r="BS202" i="5"/>
  <c r="BS130" i="5"/>
  <c r="BS203" i="5" s="1"/>
  <c r="BS40" i="5"/>
  <c r="BT8" i="5"/>
  <c r="BT21" i="5" s="1"/>
  <c r="BS237" i="5"/>
  <c r="BS10" i="5"/>
  <c r="BS243" i="5"/>
  <c r="BS330" i="5"/>
  <c r="BS17" i="5"/>
  <c r="BS12" i="5"/>
  <c r="BS11" i="5"/>
  <c r="BS139" i="5"/>
  <c r="BS16" i="5"/>
  <c r="BS23" i="5" s="1"/>
  <c r="BR34" i="5"/>
  <c r="BR35" i="5" s="1"/>
  <c r="BR63" i="5" s="1"/>
  <c r="BO105" i="4"/>
  <c r="BO119" i="4" s="1"/>
  <c r="BO96" i="4"/>
  <c r="BN51" i="4"/>
  <c r="BO110" i="4"/>
  <c r="BO124" i="4" s="1"/>
  <c r="BO102" i="4"/>
  <c r="BO109" i="4"/>
  <c r="BO123" i="4" s="1"/>
  <c r="BO108" i="4"/>
  <c r="BO122" i="4" s="1"/>
  <c r="BR266" i="5"/>
  <c r="BR253" i="5"/>
  <c r="BO16" i="4"/>
  <c r="BO68" i="4" s="1"/>
  <c r="BO17" i="4"/>
  <c r="BO95" i="4"/>
  <c r="BO98" i="4"/>
  <c r="BO111" i="4"/>
  <c r="BO125" i="4" s="1"/>
  <c r="BO90" i="4"/>
  <c r="BO91" i="4"/>
  <c r="BO107" i="4"/>
  <c r="BO121" i="4" s="1"/>
  <c r="BO104" i="4"/>
  <c r="BO118" i="4" s="1"/>
  <c r="BN197" i="4"/>
  <c r="BN81" i="4"/>
  <c r="BN82" i="4" s="1"/>
  <c r="BN17" i="6"/>
  <c r="BN48" i="6"/>
  <c r="BN196" i="5"/>
  <c r="BN129" i="4"/>
  <c r="BN95" i="6"/>
  <c r="BO60" i="4"/>
  <c r="BS170" i="4"/>
  <c r="BS96" i="6" s="1"/>
  <c r="BS30" i="6"/>
  <c r="AI123" i="5"/>
  <c r="BM123" i="5"/>
  <c r="BO92" i="4"/>
  <c r="BO106" i="4"/>
  <c r="BO120" i="4" s="1"/>
  <c r="BS317" i="5"/>
  <c r="BO89" i="4"/>
  <c r="BO93" i="4"/>
  <c r="BO59" i="4"/>
  <c r="BP7" i="4"/>
  <c r="BP6" i="4"/>
  <c r="BP9" i="4" s="1"/>
  <c r="BP48" i="4" s="1"/>
  <c r="BO94" i="4"/>
  <c r="BN147" i="4"/>
  <c r="BO144" i="4" s="1"/>
  <c r="BR248" i="5" l="1"/>
  <c r="BR249" i="5" s="1"/>
  <c r="BR194" i="5" s="1"/>
  <c r="BR94" i="6" s="1"/>
  <c r="BR36" i="6"/>
  <c r="BN54" i="4"/>
  <c r="BN17" i="13" s="1"/>
  <c r="BN20" i="13" s="1"/>
  <c r="BN244" i="5"/>
  <c r="BO240" i="5" s="1"/>
  <c r="BO242" i="5" s="1"/>
  <c r="BN50" i="13"/>
  <c r="BN198" i="4"/>
  <c r="BO21" i="4"/>
  <c r="BO50" i="4" s="1"/>
  <c r="BO51" i="4" s="1"/>
  <c r="BN53" i="4"/>
  <c r="BU7" i="13"/>
  <c r="BU6" i="13"/>
  <c r="BU9" i="13"/>
  <c r="BO61" i="4"/>
  <c r="BO66" i="4" s="1"/>
  <c r="BO69" i="4" s="1"/>
  <c r="BO99" i="4"/>
  <c r="BO18" i="13" s="1"/>
  <c r="DC6" i="6"/>
  <c r="DC9" i="6" s="1"/>
  <c r="DC7" i="6"/>
  <c r="BP73" i="4"/>
  <c r="BP72" i="4"/>
  <c r="BP18" i="4"/>
  <c r="BP19" i="4" s="1"/>
  <c r="BQ8" i="4"/>
  <c r="BS247" i="5"/>
  <c r="BS52" i="13" s="1"/>
  <c r="BS250" i="5"/>
  <c r="BP10" i="4"/>
  <c r="BP97" i="4" s="1"/>
  <c r="BS81" i="5"/>
  <c r="BS18" i="5"/>
  <c r="BS24" i="5"/>
  <c r="BS25" i="5" s="1"/>
  <c r="BS26" i="5" s="1"/>
  <c r="BT122" i="5"/>
  <c r="BT6" i="5"/>
  <c r="BT9" i="5" s="1"/>
  <c r="BT109" i="5" s="1"/>
  <c r="BT7" i="5"/>
  <c r="BP141" i="4"/>
  <c r="BP49" i="4"/>
  <c r="BP11" i="4"/>
  <c r="BP103" i="4" s="1"/>
  <c r="BP117" i="4" s="1"/>
  <c r="BS169" i="5"/>
  <c r="BN132" i="4"/>
  <c r="BN168" i="4"/>
  <c r="BP12" i="4"/>
  <c r="BP158" i="4" s="1"/>
  <c r="BP160" i="4" s="1"/>
  <c r="BQ157" i="4" s="1"/>
  <c r="BO116" i="4"/>
  <c r="BO126" i="4" s="1"/>
  <c r="BO19" i="13" s="1"/>
  <c r="BO112" i="4"/>
  <c r="BO146" i="4"/>
  <c r="BO162" i="4" s="1"/>
  <c r="BP177" i="4"/>
  <c r="BO40" i="4"/>
  <c r="BO41" i="4" s="1"/>
  <c r="BO42" i="4" s="1"/>
  <c r="BO36" i="4"/>
  <c r="BO37" i="4" s="1"/>
  <c r="BO38" i="4" s="1"/>
  <c r="BR163" i="5"/>
  <c r="BP186" i="4"/>
  <c r="BN83" i="4"/>
  <c r="BN19" i="6" s="1"/>
  <c r="BN74" i="6"/>
  <c r="BP35" i="4"/>
  <c r="BP153" i="4"/>
  <c r="BP31" i="4"/>
  <c r="BP32" i="4" s="1"/>
  <c r="BP26" i="4"/>
  <c r="BP27" i="4" s="1"/>
  <c r="BP64" i="4"/>
  <c r="BP65" i="4" s="1"/>
  <c r="BP184" i="4"/>
  <c r="BP58" i="4" l="1"/>
  <c r="BN47" i="6"/>
  <c r="BN49" i="6" s="1"/>
  <c r="BN16" i="6"/>
  <c r="BN76" i="4"/>
  <c r="BN77" i="4" s="1"/>
  <c r="BN67" i="6" s="1"/>
  <c r="BN133" i="4"/>
  <c r="BN134" i="4" s="1"/>
  <c r="BN196" i="4"/>
  <c r="BP89" i="4"/>
  <c r="BV8" i="13"/>
  <c r="BU12" i="13"/>
  <c r="BU11" i="13"/>
  <c r="BO241" i="5"/>
  <c r="BU10" i="13"/>
  <c r="BO147" i="4"/>
  <c r="BP144" i="4" s="1"/>
  <c r="BO44" i="4"/>
  <c r="BO45" i="4" s="1"/>
  <c r="BO54" i="4" s="1"/>
  <c r="BO17" i="13" s="1"/>
  <c r="BO20" i="13" s="1"/>
  <c r="DD8" i="6"/>
  <c r="DC10" i="6"/>
  <c r="DC12" i="6"/>
  <c r="DC11" i="6"/>
  <c r="BS34" i="5"/>
  <c r="BS35" i="5" s="1"/>
  <c r="BS63" i="5" s="1"/>
  <c r="BQ159" i="4"/>
  <c r="BT164" i="5"/>
  <c r="BT130" i="5"/>
  <c r="BT203" i="5" s="1"/>
  <c r="BT202" i="5"/>
  <c r="BT40" i="5"/>
  <c r="BU8" i="5"/>
  <c r="BU21" i="5" s="1"/>
  <c r="BT11" i="5"/>
  <c r="BT330" i="5"/>
  <c r="BT16" i="5"/>
  <c r="BT23" i="5" s="1"/>
  <c r="BT243" i="5"/>
  <c r="BT12" i="5"/>
  <c r="BT237" i="5"/>
  <c r="BT139" i="5"/>
  <c r="BT17" i="5"/>
  <c r="BT10" i="5"/>
  <c r="BP95" i="4"/>
  <c r="BO163" i="4"/>
  <c r="BO198" i="4"/>
  <c r="BP106" i="4"/>
  <c r="BP120" i="4" s="1"/>
  <c r="BP105" i="4"/>
  <c r="BP119" i="4" s="1"/>
  <c r="BS266" i="5"/>
  <c r="BS253" i="5"/>
  <c r="BP110" i="4"/>
  <c r="BP124" i="4" s="1"/>
  <c r="BP91" i="4"/>
  <c r="BP108" i="4"/>
  <c r="BP122" i="4" s="1"/>
  <c r="BP98" i="4"/>
  <c r="BP109" i="4"/>
  <c r="BP123" i="4" s="1"/>
  <c r="BP107" i="4"/>
  <c r="BP121" i="4" s="1"/>
  <c r="BP111" i="4"/>
  <c r="BP125" i="4" s="1"/>
  <c r="BO197" i="4"/>
  <c r="BO81" i="4"/>
  <c r="BO82" i="4" s="1"/>
  <c r="BO48" i="6"/>
  <c r="BO17" i="6"/>
  <c r="BO196" i="5"/>
  <c r="BO129" i="4"/>
  <c r="BO95" i="6"/>
  <c r="BT317" i="5"/>
  <c r="BP16" i="4"/>
  <c r="BP68" i="4" s="1"/>
  <c r="BP17" i="4"/>
  <c r="BP151" i="4"/>
  <c r="BP104" i="4"/>
  <c r="BP118" i="4" s="1"/>
  <c r="BP92" i="4"/>
  <c r="BP145" i="4"/>
  <c r="BQ7" i="4"/>
  <c r="BQ6" i="4"/>
  <c r="BQ9" i="4" s="1"/>
  <c r="BP93" i="4"/>
  <c r="BT170" i="4"/>
  <c r="BT96" i="6" s="1"/>
  <c r="BT30" i="6"/>
  <c r="AJ123" i="5"/>
  <c r="BN123" i="5"/>
  <c r="BP96" i="4"/>
  <c r="BP94" i="4"/>
  <c r="BP90" i="4"/>
  <c r="BP59" i="4"/>
  <c r="BP102" i="4"/>
  <c r="BP60" i="4"/>
  <c r="BS248" i="5" l="1"/>
  <c r="BS249" i="5" s="1"/>
  <c r="BS194" i="5" s="1"/>
  <c r="BS94" i="6" s="1"/>
  <c r="BS36" i="6"/>
  <c r="BN78" i="4"/>
  <c r="BN18" i="6" s="1"/>
  <c r="BN20" i="6" s="1"/>
  <c r="BO53" i="4"/>
  <c r="BQ184" i="4"/>
  <c r="BQ10" i="4"/>
  <c r="BQ97" i="4" s="1"/>
  <c r="BQ12" i="4"/>
  <c r="BQ58" i="4" s="1"/>
  <c r="BQ186" i="4"/>
  <c r="BQ11" i="4"/>
  <c r="BQ107" i="4" s="1"/>
  <c r="BQ121" i="4" s="1"/>
  <c r="BQ177" i="4"/>
  <c r="BQ35" i="4"/>
  <c r="BQ48" i="4"/>
  <c r="BP146" i="4"/>
  <c r="BP147" i="4" s="1"/>
  <c r="BQ144" i="4" s="1"/>
  <c r="BO244" i="5"/>
  <c r="BP240" i="5" s="1"/>
  <c r="BP242" i="5" s="1"/>
  <c r="BO50" i="13"/>
  <c r="BP21" i="4"/>
  <c r="BP50" i="4" s="1"/>
  <c r="BP51" i="4" s="1"/>
  <c r="BV6" i="13"/>
  <c r="BV9" i="13" s="1"/>
  <c r="BV7" i="13"/>
  <c r="BP61" i="4"/>
  <c r="BP66" i="4" s="1"/>
  <c r="BP69" i="4" s="1"/>
  <c r="BP99" i="4"/>
  <c r="BP18" i="13" s="1"/>
  <c r="DD7" i="6"/>
  <c r="DD6" i="6"/>
  <c r="DD9" i="6" s="1"/>
  <c r="DE8" i="6" s="1"/>
  <c r="BP152" i="4"/>
  <c r="BP154" i="4" s="1"/>
  <c r="BQ150" i="4" s="1"/>
  <c r="BO83" i="4"/>
  <c r="BO19" i="6" s="1"/>
  <c r="BO74" i="6"/>
  <c r="BQ141" i="4"/>
  <c r="BQ49" i="4"/>
  <c r="BT250" i="5"/>
  <c r="BT247" i="5"/>
  <c r="BT52" i="13" s="1"/>
  <c r="BT81" i="5"/>
  <c r="BT24" i="5"/>
  <c r="BT25" i="5" s="1"/>
  <c r="BT26" i="5" s="1"/>
  <c r="BT18" i="5"/>
  <c r="BT169" i="5"/>
  <c r="BS163" i="5"/>
  <c r="BQ153" i="4"/>
  <c r="BP40" i="4"/>
  <c r="BP41" i="4" s="1"/>
  <c r="BP42" i="4" s="1"/>
  <c r="BP36" i="4"/>
  <c r="BP37" i="4" s="1"/>
  <c r="BP38" i="4" s="1"/>
  <c r="BP116" i="4"/>
  <c r="BP126" i="4" s="1"/>
  <c r="BP19" i="13" s="1"/>
  <c r="BP112" i="4"/>
  <c r="BQ31" i="4"/>
  <c r="BQ32" i="4" s="1"/>
  <c r="BQ64" i="4"/>
  <c r="BQ65" i="4" s="1"/>
  <c r="BQ26" i="4"/>
  <c r="BQ27" i="4" s="1"/>
  <c r="BO168" i="4"/>
  <c r="BO132" i="4"/>
  <c r="BO196" i="4"/>
  <c r="BO133" i="4"/>
  <c r="BO76" i="4"/>
  <c r="BO77" i="4" s="1"/>
  <c r="BO47" i="6"/>
  <c r="BO16" i="6"/>
  <c r="BQ72" i="4"/>
  <c r="BQ73" i="4"/>
  <c r="BQ18" i="4"/>
  <c r="BQ19" i="4" s="1"/>
  <c r="BR8" i="4"/>
  <c r="BU122" i="5"/>
  <c r="BU6" i="5"/>
  <c r="BU9" i="5" s="1"/>
  <c r="BU109" i="5" s="1"/>
  <c r="BU7" i="5"/>
  <c r="BQ98" i="4" l="1"/>
  <c r="BQ95" i="4"/>
  <c r="BQ59" i="4"/>
  <c r="BQ94" i="4"/>
  <c r="BQ90" i="4"/>
  <c r="BQ60" i="4"/>
  <c r="BQ108" i="4"/>
  <c r="BQ122" i="4" s="1"/>
  <c r="BQ104" i="4"/>
  <c r="BQ118" i="4" s="1"/>
  <c r="BQ158" i="4"/>
  <c r="BQ160" i="4" s="1"/>
  <c r="BR157" i="4" s="1"/>
  <c r="BR159" i="4" s="1"/>
  <c r="BQ89" i="4"/>
  <c r="BQ151" i="4"/>
  <c r="BQ152" i="4" s="1"/>
  <c r="BQ154" i="4" s="1"/>
  <c r="BR150" i="4" s="1"/>
  <c r="BQ96" i="4"/>
  <c r="BQ92" i="4"/>
  <c r="BQ16" i="4"/>
  <c r="BQ68" i="4" s="1"/>
  <c r="BQ91" i="4"/>
  <c r="BQ17" i="4"/>
  <c r="BQ40" i="4" s="1"/>
  <c r="BQ41" i="4" s="1"/>
  <c r="BQ42" i="4" s="1"/>
  <c r="BQ93" i="4"/>
  <c r="BQ145" i="4"/>
  <c r="BQ146" i="4" s="1"/>
  <c r="BQ106" i="4"/>
  <c r="BQ120" i="4" s="1"/>
  <c r="BQ102" i="4"/>
  <c r="BQ116" i="4" s="1"/>
  <c r="BQ111" i="4"/>
  <c r="BQ125" i="4" s="1"/>
  <c r="BQ103" i="4"/>
  <c r="BQ117" i="4" s="1"/>
  <c r="BQ109" i="4"/>
  <c r="BQ123" i="4" s="1"/>
  <c r="BQ105" i="4"/>
  <c r="BQ119" i="4" s="1"/>
  <c r="BQ110" i="4"/>
  <c r="BQ124" i="4" s="1"/>
  <c r="DD10" i="6"/>
  <c r="DD11" i="6"/>
  <c r="DD12" i="6"/>
  <c r="BV11" i="13"/>
  <c r="BV12" i="13"/>
  <c r="BP241" i="5"/>
  <c r="BW8" i="13"/>
  <c r="BV10" i="13"/>
  <c r="BO49" i="6"/>
  <c r="DE7" i="6"/>
  <c r="DE6" i="6"/>
  <c r="DE9" i="6" s="1"/>
  <c r="DF8" i="6" s="1"/>
  <c r="BP44" i="4"/>
  <c r="BP45" i="4" s="1"/>
  <c r="BP54" i="4" s="1"/>
  <c r="BP17" i="13" s="1"/>
  <c r="BP20" i="13" s="1"/>
  <c r="BO134" i="4"/>
  <c r="BU164" i="5"/>
  <c r="BU130" i="5"/>
  <c r="BU203" i="5" s="1"/>
  <c r="BU202" i="5"/>
  <c r="BU40" i="5"/>
  <c r="BV8" i="5"/>
  <c r="BV21" i="5" s="1"/>
  <c r="BU139" i="5"/>
  <c r="BU237" i="5"/>
  <c r="BU17" i="5"/>
  <c r="BU243" i="5"/>
  <c r="BU10" i="5"/>
  <c r="BU16" i="5"/>
  <c r="BU23" i="5" s="1"/>
  <c r="BU12" i="5"/>
  <c r="BU330" i="5"/>
  <c r="BU11" i="5"/>
  <c r="BT34" i="5"/>
  <c r="BT35" i="5" s="1"/>
  <c r="BT63" i="5" s="1"/>
  <c r="BR7" i="4"/>
  <c r="BR6" i="4"/>
  <c r="BT266" i="5"/>
  <c r="BT253" i="5"/>
  <c r="BP162" i="4"/>
  <c r="BU317" i="5"/>
  <c r="BO78" i="4"/>
  <c r="BO18" i="6" s="1"/>
  <c r="BO67" i="6"/>
  <c r="BP196" i="5"/>
  <c r="BP129" i="4"/>
  <c r="BP95" i="6"/>
  <c r="BP197" i="4"/>
  <c r="BP81" i="4"/>
  <c r="BP82" i="4" s="1"/>
  <c r="BP48" i="6"/>
  <c r="BP17" i="6"/>
  <c r="BU170" i="4"/>
  <c r="BU96" i="6" s="1"/>
  <c r="BU30" i="6"/>
  <c r="AK123" i="5"/>
  <c r="BO123" i="5"/>
  <c r="BQ61" i="4" l="1"/>
  <c r="BQ66" i="4" s="1"/>
  <c r="BQ69" i="4" s="1"/>
  <c r="BT248" i="5"/>
  <c r="BT249" i="5" s="1"/>
  <c r="BT194" i="5" s="1"/>
  <c r="BT94" i="6" s="1"/>
  <c r="BT36" i="6"/>
  <c r="BQ99" i="4"/>
  <c r="BQ18" i="13" s="1"/>
  <c r="BQ36" i="4"/>
  <c r="BQ37" i="4" s="1"/>
  <c r="BQ21" i="4"/>
  <c r="BQ50" i="4" s="1"/>
  <c r="BQ51" i="4" s="1"/>
  <c r="BQ112" i="4"/>
  <c r="BQ126" i="4"/>
  <c r="BQ19" i="13" s="1"/>
  <c r="DE10" i="6"/>
  <c r="DE11" i="6"/>
  <c r="BP244" i="5"/>
  <c r="BQ240" i="5" s="1"/>
  <c r="BQ242" i="5" s="1"/>
  <c r="BP50" i="13"/>
  <c r="BW6" i="13"/>
  <c r="BW9" i="13" s="1"/>
  <c r="BW7" i="13"/>
  <c r="BP53" i="4"/>
  <c r="BQ162" i="4"/>
  <c r="BQ198" i="4" s="1"/>
  <c r="BO20" i="6"/>
  <c r="DF6" i="6"/>
  <c r="DF9" i="6" s="1"/>
  <c r="DF7" i="6"/>
  <c r="DE12" i="6"/>
  <c r="BP196" i="4"/>
  <c r="BP133" i="4"/>
  <c r="BP76" i="4"/>
  <c r="BP77" i="4" s="1"/>
  <c r="BP47" i="6"/>
  <c r="BP16" i="6"/>
  <c r="BR141" i="4"/>
  <c r="BR49" i="4"/>
  <c r="BR26" i="4"/>
  <c r="BR27" i="4" s="1"/>
  <c r="BR31" i="4"/>
  <c r="BR32" i="4" s="1"/>
  <c r="BR64" i="4"/>
  <c r="BR65" i="4" s="1"/>
  <c r="BU250" i="5"/>
  <c r="BU247" i="5"/>
  <c r="BU52" i="13" s="1"/>
  <c r="BP132" i="4"/>
  <c r="BP168" i="4"/>
  <c r="BP198" i="4"/>
  <c r="BP163" i="4"/>
  <c r="BP83" i="4"/>
  <c r="BP19" i="6" s="1"/>
  <c r="BP74" i="6"/>
  <c r="BV122" i="5"/>
  <c r="BV7" i="5"/>
  <c r="BV6" i="5"/>
  <c r="BV9" i="5" s="1"/>
  <c r="BT163" i="5"/>
  <c r="BU169" i="5"/>
  <c r="BQ147" i="4"/>
  <c r="BR144" i="4" s="1"/>
  <c r="BR9" i="4"/>
  <c r="BU81" i="5"/>
  <c r="BU18" i="5"/>
  <c r="BU24" i="5"/>
  <c r="BU25" i="5" s="1"/>
  <c r="BU26" i="5" s="1"/>
  <c r="BV330" i="5" l="1"/>
  <c r="BV109" i="5"/>
  <c r="BQ17" i="6"/>
  <c r="BQ81" i="4"/>
  <c r="BQ82" i="4" s="1"/>
  <c r="BQ83" i="4" s="1"/>
  <c r="BQ19" i="6" s="1"/>
  <c r="BQ197" i="4"/>
  <c r="BQ48" i="6"/>
  <c r="BQ241" i="5"/>
  <c r="BQ50" i="13" s="1"/>
  <c r="BQ44" i="4"/>
  <c r="BQ45" i="4" s="1"/>
  <c r="BQ54" i="4" s="1"/>
  <c r="BQ38" i="4"/>
  <c r="BQ95" i="6"/>
  <c r="BQ129" i="4"/>
  <c r="BQ132" i="4" s="1"/>
  <c r="BQ196" i="5"/>
  <c r="BQ163" i="4"/>
  <c r="BX8" i="13"/>
  <c r="BW12" i="13"/>
  <c r="BW11" i="13"/>
  <c r="BW10" i="13"/>
  <c r="BP49" i="6"/>
  <c r="DG8" i="6"/>
  <c r="DF12" i="6"/>
  <c r="DF10" i="6"/>
  <c r="DF11" i="6"/>
  <c r="BV11" i="5"/>
  <c r="BV139" i="5"/>
  <c r="BV237" i="5"/>
  <c r="BV12" i="5"/>
  <c r="BU163" i="5" s="1"/>
  <c r="BP134" i="4"/>
  <c r="BV16" i="5"/>
  <c r="BV23" i="5" s="1"/>
  <c r="BR73" i="4"/>
  <c r="BR72" i="4"/>
  <c r="BR18" i="4"/>
  <c r="BR19" i="4" s="1"/>
  <c r="BS8" i="4"/>
  <c r="BR186" i="4"/>
  <c r="BR177" i="4"/>
  <c r="BR10" i="4"/>
  <c r="BR98" i="4" s="1"/>
  <c r="BR153" i="4"/>
  <c r="BR184" i="4"/>
  <c r="BR12" i="4"/>
  <c r="BR11" i="4"/>
  <c r="BR107" i="4" s="1"/>
  <c r="BR121" i="4" s="1"/>
  <c r="BR48" i="4"/>
  <c r="BR35" i="4"/>
  <c r="BV317" i="5"/>
  <c r="BV243" i="5"/>
  <c r="BU266" i="5"/>
  <c r="BU253" i="5"/>
  <c r="BP78" i="4"/>
  <c r="BP18" i="6" s="1"/>
  <c r="BP67" i="6"/>
  <c r="BV17" i="5"/>
  <c r="BU34" i="5"/>
  <c r="BU35" i="5" s="1"/>
  <c r="BU63" i="5" s="1"/>
  <c r="BV130" i="5"/>
  <c r="BV203" i="5" s="1"/>
  <c r="BV164" i="5"/>
  <c r="BV202" i="5"/>
  <c r="BV40" i="5"/>
  <c r="BW8" i="5"/>
  <c r="BW21" i="5" s="1"/>
  <c r="BV10" i="5"/>
  <c r="BV170" i="4"/>
  <c r="BV96" i="6" s="1"/>
  <c r="BV30" i="6"/>
  <c r="AL123" i="5"/>
  <c r="BP123" i="5"/>
  <c r="BQ74" i="6" l="1"/>
  <c r="BQ168" i="4"/>
  <c r="BQ244" i="5"/>
  <c r="BR240" i="5" s="1"/>
  <c r="BR242" i="5" s="1"/>
  <c r="BU248" i="5"/>
  <c r="BU249" i="5" s="1"/>
  <c r="BU194" i="5" s="1"/>
  <c r="BU94" i="6" s="1"/>
  <c r="BU36" i="6"/>
  <c r="BQ53" i="4"/>
  <c r="BR91" i="4"/>
  <c r="BR108" i="4"/>
  <c r="BR122" i="4" s="1"/>
  <c r="BR89" i="4"/>
  <c r="BR96" i="4"/>
  <c r="BR102" i="4"/>
  <c r="BR116" i="4" s="1"/>
  <c r="BR111" i="4"/>
  <c r="BR125" i="4" s="1"/>
  <c r="BR110" i="4"/>
  <c r="BR124" i="4" s="1"/>
  <c r="BR103" i="4"/>
  <c r="BR117" i="4" s="1"/>
  <c r="BQ196" i="4"/>
  <c r="BQ17" i="13"/>
  <c r="BQ20" i="13" s="1"/>
  <c r="BX6" i="13"/>
  <c r="BX9" i="13" s="1"/>
  <c r="BX7" i="13"/>
  <c r="BQ16" i="6"/>
  <c r="BQ76" i="4"/>
  <c r="BQ77" i="4" s="1"/>
  <c r="BQ67" i="6" s="1"/>
  <c r="BQ47" i="6"/>
  <c r="BQ49" i="6" s="1"/>
  <c r="BQ133" i="4"/>
  <c r="BQ134" i="4" s="1"/>
  <c r="BP20" i="6"/>
  <c r="DG7" i="6"/>
  <c r="DG6" i="6"/>
  <c r="DG9" i="6" s="1"/>
  <c r="DH8" i="6" s="1"/>
  <c r="BR16" i="4"/>
  <c r="BR68" i="4" s="1"/>
  <c r="BR17" i="4"/>
  <c r="BR59" i="4"/>
  <c r="BR60" i="4"/>
  <c r="BR58" i="4"/>
  <c r="BR145" i="4"/>
  <c r="BR151" i="4"/>
  <c r="BR158" i="4"/>
  <c r="BR160" i="4" s="1"/>
  <c r="BS157" i="4" s="1"/>
  <c r="BR109" i="4"/>
  <c r="BR123" i="4" s="1"/>
  <c r="BS6" i="4"/>
  <c r="BS7" i="4"/>
  <c r="BR94" i="4"/>
  <c r="BR93" i="4"/>
  <c r="BV169" i="5"/>
  <c r="BR104" i="4"/>
  <c r="BR118" i="4" s="1"/>
  <c r="BR97" i="4"/>
  <c r="BR90" i="4"/>
  <c r="BV250" i="5"/>
  <c r="BV247" i="5"/>
  <c r="BV52" i="13" s="1"/>
  <c r="BR92" i="4"/>
  <c r="BR106" i="4"/>
  <c r="BR120" i="4" s="1"/>
  <c r="BR105" i="4"/>
  <c r="BR119" i="4" s="1"/>
  <c r="BV81" i="5"/>
  <c r="BV18" i="5"/>
  <c r="BV24" i="5"/>
  <c r="BV25" i="5" s="1"/>
  <c r="BV26" i="5" s="1"/>
  <c r="BR95" i="4"/>
  <c r="BW6" i="5"/>
  <c r="BW9" i="5" s="1"/>
  <c r="BW7" i="5"/>
  <c r="BW122" i="5"/>
  <c r="BW16" i="5" l="1"/>
  <c r="BW81" i="5" s="1"/>
  <c r="BW109" i="5"/>
  <c r="BW202" i="5" s="1"/>
  <c r="DG10" i="6"/>
  <c r="DG12" i="6"/>
  <c r="BQ78" i="4"/>
  <c r="BQ18" i="6" s="1"/>
  <c r="BQ20" i="6" s="1"/>
  <c r="BY8" i="13"/>
  <c r="BX11" i="13"/>
  <c r="BX10" i="13"/>
  <c r="BX12" i="13"/>
  <c r="BR99" i="4"/>
  <c r="BR18" i="13" s="1"/>
  <c r="DG11" i="6"/>
  <c r="DH6" i="6"/>
  <c r="DH9" i="6" s="1"/>
  <c r="DI8" i="6" s="1"/>
  <c r="DH7" i="6"/>
  <c r="BV34" i="5"/>
  <c r="BV35" i="5" s="1"/>
  <c r="BV63" i="5" s="1"/>
  <c r="BW11" i="5"/>
  <c r="BR146" i="4"/>
  <c r="BW317" i="5"/>
  <c r="BR61" i="4"/>
  <c r="BR66" i="4" s="1"/>
  <c r="BR69" i="4" s="1"/>
  <c r="BW12" i="5"/>
  <c r="BR126" i="4"/>
  <c r="BR19" i="13" s="1"/>
  <c r="BR112" i="4"/>
  <c r="BS26" i="4"/>
  <c r="BS27" i="4" s="1"/>
  <c r="BS64" i="4"/>
  <c r="BS65" i="4" s="1"/>
  <c r="BS31" i="4"/>
  <c r="BS32" i="4" s="1"/>
  <c r="BW130" i="5"/>
  <c r="BW203" i="5" s="1"/>
  <c r="BW164" i="5"/>
  <c r="BW40" i="5"/>
  <c r="BX8" i="5"/>
  <c r="BX21" i="5" s="1"/>
  <c r="BW17" i="5"/>
  <c r="BW139" i="5"/>
  <c r="BS9" i="4"/>
  <c r="BW237" i="5"/>
  <c r="BW170" i="4"/>
  <c r="BW96" i="6" s="1"/>
  <c r="BW30" i="6"/>
  <c r="AM123" i="5"/>
  <c r="BQ123" i="5"/>
  <c r="BW243" i="5"/>
  <c r="BW330" i="5"/>
  <c r="BS159" i="4"/>
  <c r="BR40" i="4"/>
  <c r="BR41" i="4" s="1"/>
  <c r="BR42" i="4" s="1"/>
  <c r="BR36" i="4"/>
  <c r="BR37" i="4" s="1"/>
  <c r="BR38" i="4" s="1"/>
  <c r="BS141" i="4"/>
  <c r="BS49" i="4"/>
  <c r="BW10" i="5"/>
  <c r="BR21" i="4"/>
  <c r="BR50" i="4" s="1"/>
  <c r="BV266" i="5"/>
  <c r="BV253" i="5"/>
  <c r="BR152" i="4"/>
  <c r="BR154" i="4" s="1"/>
  <c r="BS150" i="4" s="1"/>
  <c r="BW18" i="5" l="1"/>
  <c r="BW23" i="5"/>
  <c r="BW24" i="5"/>
  <c r="BV248" i="5"/>
  <c r="BV249" i="5" s="1"/>
  <c r="BV194" i="5" s="1"/>
  <c r="BV36" i="6"/>
  <c r="BV94" i="6"/>
  <c r="DH12" i="6"/>
  <c r="DH11" i="6"/>
  <c r="BY6" i="13"/>
  <c r="BY9" i="13" s="1"/>
  <c r="BY7" i="13"/>
  <c r="BR241" i="5"/>
  <c r="BR162" i="4"/>
  <c r="BR163" i="4" s="1"/>
  <c r="DH10" i="6"/>
  <c r="DI7" i="6"/>
  <c r="DI6" i="6"/>
  <c r="DI9" i="6" s="1"/>
  <c r="DJ8" i="6" s="1"/>
  <c r="BS73" i="4"/>
  <c r="BS72" i="4"/>
  <c r="BT8" i="4"/>
  <c r="BS18" i="4"/>
  <c r="BS19" i="4" s="1"/>
  <c r="BS12" i="4"/>
  <c r="BS48" i="4"/>
  <c r="BS177" i="4"/>
  <c r="BS10" i="4"/>
  <c r="BS94" i="4" s="1"/>
  <c r="BS184" i="4"/>
  <c r="BS35" i="4"/>
  <c r="BS11" i="4"/>
  <c r="BS110" i="4" s="1"/>
  <c r="BS124" i="4" s="1"/>
  <c r="BS153" i="4"/>
  <c r="BS186" i="4"/>
  <c r="BR147" i="4"/>
  <c r="BS144" i="4" s="1"/>
  <c r="BR196" i="5"/>
  <c r="BR129" i="4"/>
  <c r="BR95" i="6"/>
  <c r="BX122" i="5"/>
  <c r="BX6" i="5"/>
  <c r="BX9" i="5" s="1"/>
  <c r="BX7" i="5"/>
  <c r="BR44" i="4"/>
  <c r="BR45" i="4" s="1"/>
  <c r="BW169" i="5"/>
  <c r="BR197" i="4"/>
  <c r="BR81" i="4"/>
  <c r="BR82" i="4" s="1"/>
  <c r="BR48" i="6"/>
  <c r="BR17" i="6"/>
  <c r="BW247" i="5"/>
  <c r="BW52" i="13" s="1"/>
  <c r="BW250" i="5"/>
  <c r="BR51" i="4"/>
  <c r="BV163" i="5"/>
  <c r="BW25" i="5" l="1"/>
  <c r="BW26" i="5" s="1"/>
  <c r="BW34" i="5" s="1"/>
  <c r="BW35" i="5" s="1"/>
  <c r="BW63" i="5" s="1"/>
  <c r="BX139" i="5"/>
  <c r="BX109" i="5"/>
  <c r="BX202" i="5" s="1"/>
  <c r="BR198" i="4"/>
  <c r="BS106" i="4"/>
  <c r="BS120" i="4" s="1"/>
  <c r="DI12" i="6"/>
  <c r="BS93" i="4"/>
  <c r="BS97" i="4"/>
  <c r="DI11" i="6"/>
  <c r="DI10" i="6"/>
  <c r="BS109" i="4"/>
  <c r="BS123" i="4" s="1"/>
  <c r="BS105" i="4"/>
  <c r="BS119" i="4" s="1"/>
  <c r="BS107" i="4"/>
  <c r="BS121" i="4" s="1"/>
  <c r="BS103" i="4"/>
  <c r="BS117" i="4" s="1"/>
  <c r="BR244" i="5"/>
  <c r="BS240" i="5" s="1"/>
  <c r="BS242" i="5" s="1"/>
  <c r="BR50" i="13"/>
  <c r="BS92" i="4"/>
  <c r="BS104" i="4"/>
  <c r="BS118" i="4" s="1"/>
  <c r="BS102" i="4"/>
  <c r="BS116" i="4" s="1"/>
  <c r="BY12" i="13"/>
  <c r="BY11" i="13"/>
  <c r="BY10" i="13"/>
  <c r="BZ8" i="13"/>
  <c r="BR54" i="4"/>
  <c r="DJ6" i="6"/>
  <c r="DJ9" i="6" s="1"/>
  <c r="DJ7" i="6"/>
  <c r="BR53" i="4"/>
  <c r="BS96" i="4"/>
  <c r="BX317" i="5"/>
  <c r="BS108" i="4"/>
  <c r="BS122" i="4" s="1"/>
  <c r="BX12" i="5"/>
  <c r="BS98" i="4"/>
  <c r="BX170" i="4"/>
  <c r="BX96" i="6" s="1"/>
  <c r="BX30" i="6"/>
  <c r="AN123" i="5"/>
  <c r="BR123" i="5"/>
  <c r="BS89" i="4"/>
  <c r="BS111" i="4"/>
  <c r="BS125" i="4" s="1"/>
  <c r="BS16" i="4"/>
  <c r="BS68" i="4" s="1"/>
  <c r="BS17" i="4"/>
  <c r="BS158" i="4"/>
  <c r="BS160" i="4" s="1"/>
  <c r="BT157" i="4" s="1"/>
  <c r="BS60" i="4"/>
  <c r="BS151" i="4"/>
  <c r="BS59" i="4"/>
  <c r="BS58" i="4"/>
  <c r="BS145" i="4"/>
  <c r="BS146" i="4" s="1"/>
  <c r="BS90" i="4"/>
  <c r="BX164" i="5"/>
  <c r="BX130" i="5"/>
  <c r="BX203" i="5" s="1"/>
  <c r="BX40" i="5"/>
  <c r="BY8" i="5"/>
  <c r="BY21" i="5" s="1"/>
  <c r="BX11" i="5"/>
  <c r="BX237" i="5"/>
  <c r="BR168" i="4"/>
  <c r="BR132" i="4"/>
  <c r="BX16" i="5"/>
  <c r="BX23" i="5" s="1"/>
  <c r="BR83" i="4"/>
  <c r="BR19" i="6" s="1"/>
  <c r="BR74" i="6"/>
  <c r="BX17" i="5"/>
  <c r="BX330" i="5"/>
  <c r="BT6" i="4"/>
  <c r="BT7" i="4"/>
  <c r="BS91" i="4"/>
  <c r="BW266" i="5"/>
  <c r="BW253" i="5"/>
  <c r="BX243" i="5"/>
  <c r="BX10" i="5"/>
  <c r="BS95" i="4"/>
  <c r="BW248" i="5" l="1"/>
  <c r="BW249" i="5" s="1"/>
  <c r="BW194" i="5" s="1"/>
  <c r="BW94" i="6" s="1"/>
  <c r="BW36" i="6"/>
  <c r="BR47" i="6"/>
  <c r="BR17" i="13"/>
  <c r="BR20" i="13" s="1"/>
  <c r="BR16" i="6"/>
  <c r="BR76" i="4"/>
  <c r="BR77" i="4" s="1"/>
  <c r="BR67" i="6" s="1"/>
  <c r="BZ7" i="13"/>
  <c r="BZ6" i="13"/>
  <c r="BZ9" i="13" s="1"/>
  <c r="BR133" i="4"/>
  <c r="BR134" i="4" s="1"/>
  <c r="BR196" i="4"/>
  <c r="DK8" i="6"/>
  <c r="DJ11" i="6"/>
  <c r="DJ12" i="6"/>
  <c r="DJ10" i="6"/>
  <c r="BY122" i="5"/>
  <c r="BY6" i="5"/>
  <c r="BY9" i="5" s="1"/>
  <c r="BY109" i="5" s="1"/>
  <c r="BY7" i="5"/>
  <c r="BT159" i="4"/>
  <c r="BS99" i="4"/>
  <c r="BS18" i="13" s="1"/>
  <c r="BT141" i="4"/>
  <c r="BT49" i="4"/>
  <c r="BS61" i="4"/>
  <c r="BS66" i="4" s="1"/>
  <c r="BS69" i="4" s="1"/>
  <c r="BS36" i="4"/>
  <c r="BS37" i="4" s="1"/>
  <c r="BS38" i="4" s="1"/>
  <c r="BS40" i="4"/>
  <c r="BS41" i="4" s="1"/>
  <c r="BS42" i="4" s="1"/>
  <c r="BW163" i="5"/>
  <c r="BX81" i="5"/>
  <c r="BX18" i="5"/>
  <c r="BX24" i="5"/>
  <c r="BX25" i="5" s="1"/>
  <c r="BX26" i="5" s="1"/>
  <c r="BX247" i="5"/>
  <c r="BX52" i="13" s="1"/>
  <c r="BX250" i="5"/>
  <c r="BT26" i="4"/>
  <c r="BT27" i="4" s="1"/>
  <c r="BT64" i="4"/>
  <c r="BT65" i="4" s="1"/>
  <c r="BT31" i="4"/>
  <c r="BT32" i="4" s="1"/>
  <c r="BT9" i="4"/>
  <c r="BS147" i="4"/>
  <c r="BT144" i="4" s="1"/>
  <c r="BS21" i="4"/>
  <c r="BS50" i="4" s="1"/>
  <c r="BX169" i="5"/>
  <c r="BS126" i="4"/>
  <c r="BS19" i="13" s="1"/>
  <c r="BS112" i="4"/>
  <c r="BS152" i="4"/>
  <c r="BS154" i="4" s="1"/>
  <c r="BT150" i="4" s="1"/>
  <c r="BS44" i="4" l="1"/>
  <c r="BS45" i="4" s="1"/>
  <c r="BR49" i="6"/>
  <c r="BR78" i="4"/>
  <c r="BR18" i="6" s="1"/>
  <c r="CA8" i="13"/>
  <c r="BZ11" i="13"/>
  <c r="BZ12" i="13"/>
  <c r="BZ10" i="13"/>
  <c r="BS241" i="5"/>
  <c r="BS162" i="4"/>
  <c r="BS163" i="4" s="1"/>
  <c r="DK7" i="6"/>
  <c r="DK6" i="6"/>
  <c r="DK9" i="6" s="1"/>
  <c r="DL8" i="6" s="1"/>
  <c r="BY10" i="5"/>
  <c r="BY237" i="5"/>
  <c r="BY11" i="5"/>
  <c r="BY16" i="5"/>
  <c r="BY81" i="5" s="1"/>
  <c r="BY17" i="5"/>
  <c r="BY139" i="5"/>
  <c r="BS197" i="4"/>
  <c r="BS81" i="4"/>
  <c r="BS82" i="4" s="1"/>
  <c r="BS48" i="6"/>
  <c r="BS17" i="6"/>
  <c r="BX34" i="5"/>
  <c r="BX35" i="5" s="1"/>
  <c r="BX63" i="5" s="1"/>
  <c r="BX253" i="5"/>
  <c r="BX266" i="5"/>
  <c r="BY243" i="5"/>
  <c r="BY330" i="5"/>
  <c r="BS51" i="4"/>
  <c r="BT73" i="4"/>
  <c r="BT72" i="4"/>
  <c r="BU8" i="4"/>
  <c r="BT18" i="4"/>
  <c r="BT19" i="4" s="1"/>
  <c r="BT48" i="4"/>
  <c r="BT11" i="4"/>
  <c r="BT105" i="4" s="1"/>
  <c r="BT119" i="4" s="1"/>
  <c r="BT177" i="4"/>
  <c r="BT10" i="4"/>
  <c r="BT93" i="4" s="1"/>
  <c r="BT12" i="4"/>
  <c r="BT186" i="4"/>
  <c r="BT35" i="4"/>
  <c r="BT153" i="4"/>
  <c r="BT184" i="4"/>
  <c r="BY170" i="4"/>
  <c r="BY96" i="6" s="1"/>
  <c r="BY30" i="6"/>
  <c r="AO123" i="5"/>
  <c r="BS123" i="5"/>
  <c r="BY317" i="5"/>
  <c r="BS196" i="5"/>
  <c r="BS129" i="4"/>
  <c r="BS95" i="6"/>
  <c r="BY130" i="5"/>
  <c r="BY203" i="5" s="1"/>
  <c r="BY164" i="5"/>
  <c r="BY202" i="5"/>
  <c r="BY40" i="5"/>
  <c r="BZ8" i="5"/>
  <c r="BZ21" i="5" s="1"/>
  <c r="BY12" i="5"/>
  <c r="BX248" i="5" l="1"/>
  <c r="BX249" i="5" s="1"/>
  <c r="BX194" i="5" s="1"/>
  <c r="BX94" i="6" s="1"/>
  <c r="BX36" i="6"/>
  <c r="BT96" i="4"/>
  <c r="BT89" i="4"/>
  <c r="BT98" i="4"/>
  <c r="BS53" i="4"/>
  <c r="BS54" i="4"/>
  <c r="BS17" i="13" s="1"/>
  <c r="BS20" i="13" s="1"/>
  <c r="DK12" i="6"/>
  <c r="BT95" i="4"/>
  <c r="BS198" i="4"/>
  <c r="BT91" i="4"/>
  <c r="DK10" i="6"/>
  <c r="BS244" i="5"/>
  <c r="BT240" i="5" s="1"/>
  <c r="BT242" i="5" s="1"/>
  <c r="BS50" i="13"/>
  <c r="BT90" i="4"/>
  <c r="BT92" i="4"/>
  <c r="BT97" i="4"/>
  <c r="BT104" i="4"/>
  <c r="BT118" i="4" s="1"/>
  <c r="BR20" i="6"/>
  <c r="CA7" i="13"/>
  <c r="CA6" i="13"/>
  <c r="CA9" i="13" s="1"/>
  <c r="BY18" i="5"/>
  <c r="BY23" i="5"/>
  <c r="BY24" i="5"/>
  <c r="DK11" i="6"/>
  <c r="DL6" i="6"/>
  <c r="DL9" i="6" s="1"/>
  <c r="DL7" i="6"/>
  <c r="BS168" i="4"/>
  <c r="BS132" i="4"/>
  <c r="BY247" i="5"/>
  <c r="BY52" i="13" s="1"/>
  <c r="BY250" i="5"/>
  <c r="BX163" i="5"/>
  <c r="BU6" i="4"/>
  <c r="BU7" i="4"/>
  <c r="BT107" i="4"/>
  <c r="BT121" i="4" s="1"/>
  <c r="BZ122" i="5"/>
  <c r="BZ7" i="5"/>
  <c r="BZ6" i="5"/>
  <c r="BT106" i="4"/>
  <c r="BT120" i="4" s="1"/>
  <c r="BT110" i="4"/>
  <c r="BT124" i="4" s="1"/>
  <c r="BT103" i="4"/>
  <c r="BT117" i="4" s="1"/>
  <c r="BT109" i="4"/>
  <c r="BT123" i="4" s="1"/>
  <c r="BY169" i="5"/>
  <c r="BT16" i="4"/>
  <c r="BT68" i="4" s="1"/>
  <c r="BT17" i="4"/>
  <c r="BT58" i="4"/>
  <c r="BT158" i="4"/>
  <c r="BT160" i="4" s="1"/>
  <c r="BU157" i="4" s="1"/>
  <c r="BT59" i="4"/>
  <c r="BT151" i="4"/>
  <c r="BT145" i="4"/>
  <c r="BT60" i="4"/>
  <c r="BT94" i="4"/>
  <c r="BS83" i="4"/>
  <c r="BS19" i="6" s="1"/>
  <c r="BS74" i="6"/>
  <c r="BT102" i="4"/>
  <c r="BT111" i="4"/>
  <c r="BT125" i="4" s="1"/>
  <c r="BT108" i="4"/>
  <c r="BT122" i="4" s="1"/>
  <c r="BS133" i="4" l="1"/>
  <c r="BS134" i="4" s="1"/>
  <c r="BS196" i="4"/>
  <c r="BS16" i="6"/>
  <c r="BS47" i="6"/>
  <c r="BS49" i="6" s="1"/>
  <c r="BS76" i="4"/>
  <c r="BS77" i="4" s="1"/>
  <c r="BS78" i="4" s="1"/>
  <c r="BS18" i="6" s="1"/>
  <c r="BT99" i="4"/>
  <c r="BT18" i="13" s="1"/>
  <c r="CB8" i="13"/>
  <c r="CA11" i="13"/>
  <c r="CA10" i="13"/>
  <c r="CA12" i="13"/>
  <c r="BY25" i="5"/>
  <c r="BY26" i="5" s="1"/>
  <c r="BY34" i="5" s="1"/>
  <c r="BY35" i="5" s="1"/>
  <c r="BY63" i="5" s="1"/>
  <c r="DL12" i="6"/>
  <c r="DL11" i="6"/>
  <c r="DM8" i="6"/>
  <c r="DL10" i="6"/>
  <c r="BT61" i="4"/>
  <c r="BT66" i="4" s="1"/>
  <c r="BT69" i="4" s="1"/>
  <c r="BT36" i="4"/>
  <c r="BT37" i="4" s="1"/>
  <c r="BT38" i="4" s="1"/>
  <c r="BT40" i="4"/>
  <c r="BT41" i="4" s="1"/>
  <c r="BT42" i="4" s="1"/>
  <c r="BZ317" i="5"/>
  <c r="BZ9" i="5"/>
  <c r="BZ109" i="5" s="1"/>
  <c r="BU159" i="4"/>
  <c r="BT112" i="4"/>
  <c r="BT116" i="4"/>
  <c r="BT126" i="4" s="1"/>
  <c r="BT19" i="13" s="1"/>
  <c r="BU141" i="4"/>
  <c r="BU49" i="4"/>
  <c r="BY253" i="5"/>
  <c r="BY266" i="5"/>
  <c r="BT146" i="4"/>
  <c r="BZ170" i="4"/>
  <c r="BZ96" i="6" s="1"/>
  <c r="BZ30" i="6"/>
  <c r="AP123" i="5"/>
  <c r="BT123" i="5"/>
  <c r="BU26" i="4"/>
  <c r="BU27" i="4" s="1"/>
  <c r="BU31" i="4"/>
  <c r="BU32" i="4" s="1"/>
  <c r="BU64" i="4"/>
  <c r="BU65" i="4" s="1"/>
  <c r="BT152" i="4"/>
  <c r="BT154" i="4" s="1"/>
  <c r="BU150" i="4" s="1"/>
  <c r="BT21" i="4"/>
  <c r="BT50" i="4" s="1"/>
  <c r="BU9" i="4"/>
  <c r="BY248" i="5" l="1"/>
  <c r="BY249" i="5" s="1"/>
  <c r="BY194" i="5" s="1"/>
  <c r="BY94" i="6" s="1"/>
  <c r="BY36" i="6"/>
  <c r="BT44" i="4"/>
  <c r="BT45" i="4" s="1"/>
  <c r="BS67" i="6"/>
  <c r="BT241" i="5"/>
  <c r="CB7" i="13"/>
  <c r="CB6" i="13"/>
  <c r="BT162" i="4"/>
  <c r="BT198" i="4" s="1"/>
  <c r="BS20" i="6"/>
  <c r="DM6" i="6"/>
  <c r="DM9" i="6" s="1"/>
  <c r="DM7" i="6"/>
  <c r="BT197" i="4"/>
  <c r="BT81" i="4"/>
  <c r="BT82" i="4" s="1"/>
  <c r="BT48" i="6"/>
  <c r="BT17" i="6"/>
  <c r="BT147" i="4"/>
  <c r="BU144" i="4" s="1"/>
  <c r="BZ164" i="5"/>
  <c r="BZ202" i="5"/>
  <c r="BZ130" i="5"/>
  <c r="BZ203" i="5" s="1"/>
  <c r="BZ40" i="5"/>
  <c r="CA8" i="5"/>
  <c r="CA21" i="5" s="1"/>
  <c r="BZ139" i="5"/>
  <c r="BZ12" i="5"/>
  <c r="BZ243" i="5"/>
  <c r="BZ17" i="5"/>
  <c r="BZ16" i="5"/>
  <c r="BZ11" i="5"/>
  <c r="BZ10" i="5"/>
  <c r="BZ330" i="5"/>
  <c r="BZ237" i="5"/>
  <c r="BU98" i="4"/>
  <c r="BU91" i="4"/>
  <c r="BU73" i="4"/>
  <c r="BU92" i="4"/>
  <c r="BU72" i="4"/>
  <c r="BV8" i="4"/>
  <c r="BU18" i="4"/>
  <c r="BU19" i="4" s="1"/>
  <c r="BU48" i="4"/>
  <c r="BU153" i="4"/>
  <c r="BU177" i="4"/>
  <c r="BU10" i="4"/>
  <c r="BU97" i="4" s="1"/>
  <c r="BU184" i="4"/>
  <c r="BU186" i="4"/>
  <c r="BU12" i="4"/>
  <c r="BU11" i="4"/>
  <c r="BU102" i="4" s="1"/>
  <c r="BU35" i="4"/>
  <c r="BT51" i="4"/>
  <c r="BT196" i="5"/>
  <c r="BT129" i="4"/>
  <c r="BT95" i="6"/>
  <c r="BT163" i="4" l="1"/>
  <c r="BT54" i="4"/>
  <c r="BT17" i="13" s="1"/>
  <c r="BT20" i="13" s="1"/>
  <c r="BT53" i="4"/>
  <c r="BU93" i="4"/>
  <c r="BT244" i="5"/>
  <c r="BU240" i="5" s="1"/>
  <c r="BU242" i="5" s="1"/>
  <c r="BT50" i="13"/>
  <c r="CB9" i="13"/>
  <c r="DN8" i="6"/>
  <c r="DM10" i="6"/>
  <c r="DM12" i="6"/>
  <c r="DM11" i="6"/>
  <c r="BU116" i="4"/>
  <c r="BU94" i="4"/>
  <c r="BU108" i="4"/>
  <c r="BU122" i="4" s="1"/>
  <c r="BU96" i="4"/>
  <c r="BU104" i="4"/>
  <c r="BU118" i="4" s="1"/>
  <c r="BU89" i="4"/>
  <c r="BU110" i="4"/>
  <c r="BU124" i="4" s="1"/>
  <c r="BU109" i="4"/>
  <c r="BU123" i="4" s="1"/>
  <c r="BU111" i="4"/>
  <c r="BU125" i="4" s="1"/>
  <c r="BU105" i="4"/>
  <c r="BU119" i="4" s="1"/>
  <c r="BT168" i="4"/>
  <c r="BT132" i="4"/>
  <c r="BY163" i="5"/>
  <c r="BV6" i="4"/>
  <c r="BV7" i="4"/>
  <c r="BU95" i="4"/>
  <c r="BU90" i="4"/>
  <c r="CA122" i="5"/>
  <c r="CA7" i="5"/>
  <c r="CA6" i="5"/>
  <c r="CA9" i="5" s="1"/>
  <c r="CA109" i="5" s="1"/>
  <c r="BU16" i="4"/>
  <c r="BU68" i="4" s="1"/>
  <c r="BU17" i="4"/>
  <c r="BU145" i="4"/>
  <c r="BU146" i="4" s="1"/>
  <c r="BU59" i="4"/>
  <c r="BU151" i="4"/>
  <c r="BU158" i="4"/>
  <c r="BU160" i="4" s="1"/>
  <c r="BV157" i="4" s="1"/>
  <c r="BU58" i="4"/>
  <c r="BU60" i="4"/>
  <c r="BU107" i="4"/>
  <c r="BU121" i="4" s="1"/>
  <c r="BZ169" i="5"/>
  <c r="BU103" i="4"/>
  <c r="BU117" i="4" s="1"/>
  <c r="BU106" i="4"/>
  <c r="BU120" i="4" s="1"/>
  <c r="BZ81" i="5"/>
  <c r="BZ18" i="5"/>
  <c r="BZ24" i="5"/>
  <c r="BZ23" i="5"/>
  <c r="BZ247" i="5"/>
  <c r="BZ52" i="13" s="1"/>
  <c r="BZ250" i="5"/>
  <c r="BT83" i="4"/>
  <c r="BT19" i="6" s="1"/>
  <c r="BT74" i="6"/>
  <c r="BT76" i="4" l="1"/>
  <c r="BT77" i="4" s="1"/>
  <c r="BT78" i="4" s="1"/>
  <c r="BT18" i="6" s="1"/>
  <c r="BT133" i="4"/>
  <c r="BT134" i="4" s="1"/>
  <c r="BT196" i="4"/>
  <c r="BT47" i="6"/>
  <c r="BT49" i="6" s="1"/>
  <c r="BT16" i="6"/>
  <c r="CC8" i="13"/>
  <c r="CB11" i="13"/>
  <c r="CB12" i="13"/>
  <c r="CB10" i="13"/>
  <c r="BZ25" i="5"/>
  <c r="BZ26" i="5" s="1"/>
  <c r="BZ34" i="5" s="1"/>
  <c r="BZ35" i="5" s="1"/>
  <c r="BZ63" i="5" s="1"/>
  <c r="BU61" i="4"/>
  <c r="BU66" i="4" s="1"/>
  <c r="BU69" i="4" s="1"/>
  <c r="DN6" i="6"/>
  <c r="DN9" i="6" s="1"/>
  <c r="DN7" i="6"/>
  <c r="CA330" i="5"/>
  <c r="CA11" i="5"/>
  <c r="CA139" i="5"/>
  <c r="CA12" i="5"/>
  <c r="BZ163" i="5" s="1"/>
  <c r="CA10" i="5"/>
  <c r="CA16" i="5"/>
  <c r="CA23" i="5" s="1"/>
  <c r="CA170" i="4"/>
  <c r="CA96" i="6" s="1"/>
  <c r="CA30" i="6"/>
  <c r="AQ123" i="5"/>
  <c r="BU123" i="5"/>
  <c r="BU126" i="4"/>
  <c r="BU19" i="13" s="1"/>
  <c r="BZ253" i="5"/>
  <c r="BZ266" i="5"/>
  <c r="BV26" i="4"/>
  <c r="BV27" i="4" s="1"/>
  <c r="BV31" i="4"/>
  <c r="BV32" i="4" s="1"/>
  <c r="BV64" i="4"/>
  <c r="BV65" i="4" s="1"/>
  <c r="BU112" i="4"/>
  <c r="BV141" i="4"/>
  <c r="BV49" i="4"/>
  <c r="BU147" i="4"/>
  <c r="BV144" i="4" s="1"/>
  <c r="CA237" i="5"/>
  <c r="BV9" i="4"/>
  <c r="BV159" i="4"/>
  <c r="CA243" i="5"/>
  <c r="BU152" i="4"/>
  <c r="BU154" i="4" s="1"/>
  <c r="BV150" i="4" s="1"/>
  <c r="BU40" i="4"/>
  <c r="BU41" i="4" s="1"/>
  <c r="BU42" i="4" s="1"/>
  <c r="BU36" i="4"/>
  <c r="BU37" i="4" s="1"/>
  <c r="BU38" i="4" s="1"/>
  <c r="CA17" i="5"/>
  <c r="BU21" i="4"/>
  <c r="BU50" i="4" s="1"/>
  <c r="BU99" i="4"/>
  <c r="BU18" i="13" s="1"/>
  <c r="CA317" i="5"/>
  <c r="CA164" i="5"/>
  <c r="CA202" i="5"/>
  <c r="CA130" i="5"/>
  <c r="CA203" i="5" s="1"/>
  <c r="CA40" i="5"/>
  <c r="CB8" i="5"/>
  <c r="CB21" i="5" s="1"/>
  <c r="BZ248" i="5" l="1"/>
  <c r="BZ249" i="5" s="1"/>
  <c r="BZ194" i="5" s="1"/>
  <c r="BZ94" i="6" s="1"/>
  <c r="BZ36" i="6"/>
  <c r="CA81" i="5"/>
  <c r="BT67" i="6"/>
  <c r="BU241" i="5"/>
  <c r="BU50" i="13" s="1"/>
  <c r="CC7" i="13"/>
  <c r="CC6" i="13"/>
  <c r="CC9" i="13" s="1"/>
  <c r="CA18" i="5"/>
  <c r="CA24" i="5"/>
  <c r="CA25" i="5" s="1"/>
  <c r="CA26" i="5" s="1"/>
  <c r="BT20" i="6"/>
  <c r="DO8" i="6"/>
  <c r="DN10" i="6"/>
  <c r="DN12" i="6"/>
  <c r="DN11" i="6"/>
  <c r="CB122" i="5"/>
  <c r="CB7" i="5"/>
  <c r="CB6" i="5"/>
  <c r="CB9" i="5" s="1"/>
  <c r="CB109" i="5" s="1"/>
  <c r="BU196" i="5"/>
  <c r="BU129" i="4"/>
  <c r="BU95" i="6"/>
  <c r="BU197" i="4"/>
  <c r="BU81" i="4"/>
  <c r="BU82" i="4" s="1"/>
  <c r="BU48" i="6"/>
  <c r="BU17" i="6"/>
  <c r="BU44" i="4"/>
  <c r="BU45" i="4" s="1"/>
  <c r="BU162" i="4"/>
  <c r="BV73" i="4"/>
  <c r="BV72" i="4"/>
  <c r="BW8" i="4"/>
  <c r="BV18" i="4"/>
  <c r="BV19" i="4" s="1"/>
  <c r="BV177" i="4"/>
  <c r="BV35" i="4"/>
  <c r="BV186" i="4"/>
  <c r="BV48" i="4"/>
  <c r="BV10" i="4"/>
  <c r="BV95" i="4" s="1"/>
  <c r="BV184" i="4"/>
  <c r="BV153" i="4"/>
  <c r="BV11" i="4"/>
  <c r="BV107" i="4" s="1"/>
  <c r="BV121" i="4" s="1"/>
  <c r="BV12" i="4"/>
  <c r="BU51" i="4"/>
  <c r="CA247" i="5"/>
  <c r="CA52" i="13" s="1"/>
  <c r="CA250" i="5"/>
  <c r="CA169" i="5"/>
  <c r="BV92" i="4" l="1"/>
  <c r="BV89" i="4"/>
  <c r="BV94" i="4"/>
  <c r="BV93" i="4"/>
  <c r="BU244" i="5"/>
  <c r="BV240" i="5" s="1"/>
  <c r="BV242" i="5" s="1"/>
  <c r="BV90" i="4"/>
  <c r="BV106" i="4"/>
  <c r="BV120" i="4" s="1"/>
  <c r="BV98" i="4"/>
  <c r="BV91" i="4"/>
  <c r="BV103" i="4"/>
  <c r="BV117" i="4" s="1"/>
  <c r="BV108" i="4"/>
  <c r="BV122" i="4" s="1"/>
  <c r="BV96" i="4"/>
  <c r="CA34" i="5"/>
  <c r="CA35" i="5" s="1"/>
  <c r="CA63" i="5" s="1"/>
  <c r="CC12" i="13"/>
  <c r="CC10" i="13"/>
  <c r="CC11" i="13"/>
  <c r="CD8" i="13"/>
  <c r="DO7" i="6"/>
  <c r="DO6" i="6"/>
  <c r="DO9" i="6" s="1"/>
  <c r="CB330" i="5"/>
  <c r="CB139" i="5"/>
  <c r="CB12" i="5"/>
  <c r="CA163" i="5" s="1"/>
  <c r="CB10" i="5"/>
  <c r="BV110" i="4"/>
  <c r="BV124" i="4" s="1"/>
  <c r="BV105" i="4"/>
  <c r="BV119" i="4" s="1"/>
  <c r="CB17" i="5"/>
  <c r="CB237" i="5"/>
  <c r="CB170" i="4"/>
  <c r="CB96" i="6" s="1"/>
  <c r="CB30" i="6"/>
  <c r="AR123" i="5"/>
  <c r="BV123" i="5"/>
  <c r="BV16" i="4"/>
  <c r="BV68" i="4" s="1"/>
  <c r="BV17" i="4"/>
  <c r="BV59" i="4"/>
  <c r="BV158" i="4"/>
  <c r="BV160" i="4" s="1"/>
  <c r="BW157" i="4" s="1"/>
  <c r="BV151" i="4"/>
  <c r="BV58" i="4"/>
  <c r="BV60" i="4"/>
  <c r="BV145" i="4"/>
  <c r="BV102" i="4"/>
  <c r="CB16" i="5"/>
  <c r="CB23" i="5" s="1"/>
  <c r="CB243" i="5"/>
  <c r="BV104" i="4"/>
  <c r="BV118" i="4" s="1"/>
  <c r="BV109" i="4"/>
  <c r="BV123" i="4" s="1"/>
  <c r="CB317" i="5"/>
  <c r="CA253" i="5"/>
  <c r="CA266" i="5"/>
  <c r="BU83" i="4"/>
  <c r="BU19" i="6" s="1"/>
  <c r="BU74" i="6"/>
  <c r="BV97" i="4"/>
  <c r="BV111" i="4"/>
  <c r="BV125" i="4" s="1"/>
  <c r="CB164" i="5"/>
  <c r="CB202" i="5"/>
  <c r="CB130" i="5"/>
  <c r="CB203" i="5" s="1"/>
  <c r="CB40" i="5"/>
  <c r="CC8" i="5"/>
  <c r="CC21" i="5" s="1"/>
  <c r="BW6" i="4"/>
  <c r="BW9" i="4" s="1"/>
  <c r="BW48" i="4" s="1"/>
  <c r="BW7" i="4"/>
  <c r="BU54" i="4"/>
  <c r="BU17" i="13" s="1"/>
  <c r="BU20" i="13" s="1"/>
  <c r="BU198" i="4"/>
  <c r="BU163" i="4"/>
  <c r="BU132" i="4"/>
  <c r="BU168" i="4"/>
  <c r="BU53" i="4"/>
  <c r="CB11" i="5"/>
  <c r="CA248" i="5" l="1"/>
  <c r="CA249" i="5" s="1"/>
  <c r="CA194" i="5" s="1"/>
  <c r="CA94" i="6" s="1"/>
  <c r="CA36" i="6"/>
  <c r="BV99" i="4"/>
  <c r="BV18" i="13" s="1"/>
  <c r="CD6" i="13"/>
  <c r="CD9" i="13" s="1"/>
  <c r="CD12" i="13" s="1"/>
  <c r="CD7" i="13"/>
  <c r="DP8" i="6"/>
  <c r="DO10" i="6"/>
  <c r="DO12" i="6"/>
  <c r="DO11" i="6"/>
  <c r="BV40" i="4"/>
  <c r="BV41" i="4" s="1"/>
  <c r="BV42" i="4" s="1"/>
  <c r="BV36" i="4"/>
  <c r="BV37" i="4" s="1"/>
  <c r="BV38" i="4" s="1"/>
  <c r="BW72" i="4"/>
  <c r="BW73" i="4"/>
  <c r="BX8" i="4"/>
  <c r="BW18" i="4"/>
  <c r="BW19" i="4" s="1"/>
  <c r="CB169" i="5"/>
  <c r="BW153" i="4"/>
  <c r="BW12" i="4"/>
  <c r="BW158" i="4" s="1"/>
  <c r="BW177" i="4"/>
  <c r="BV112" i="4"/>
  <c r="BV116" i="4"/>
  <c r="BV126" i="4" s="1"/>
  <c r="BV19" i="13" s="1"/>
  <c r="BW35" i="4"/>
  <c r="BV21" i="4"/>
  <c r="BV50" i="4" s="1"/>
  <c r="BW141" i="4"/>
  <c r="BW49" i="4"/>
  <c r="CC122" i="5"/>
  <c r="CC7" i="5"/>
  <c r="CC6" i="5"/>
  <c r="BV146" i="4"/>
  <c r="BV147" i="4" s="1"/>
  <c r="BW144" i="4" s="1"/>
  <c r="BU133" i="4"/>
  <c r="BU134" i="4" s="1"/>
  <c r="BU196" i="4"/>
  <c r="BU76" i="4"/>
  <c r="BU77" i="4" s="1"/>
  <c r="BU47" i="6"/>
  <c r="BU16" i="6"/>
  <c r="BW186" i="4"/>
  <c r="BW11" i="4"/>
  <c r="BW104" i="4" s="1"/>
  <c r="BW118" i="4" s="1"/>
  <c r="CB81" i="5"/>
  <c r="CB18" i="5"/>
  <c r="CB24" i="5"/>
  <c r="CB25" i="5" s="1"/>
  <c r="CB26" i="5" s="1"/>
  <c r="BW10" i="4"/>
  <c r="BW90" i="4" s="1"/>
  <c r="BV61" i="4"/>
  <c r="BV66" i="4" s="1"/>
  <c r="BV69" i="4" s="1"/>
  <c r="BW184" i="4"/>
  <c r="BV152" i="4"/>
  <c r="BV154" i="4" s="1"/>
  <c r="BW150" i="4" s="1"/>
  <c r="CB250" i="5"/>
  <c r="CB247" i="5"/>
  <c r="CB52" i="13" s="1"/>
  <c r="BW26" i="4"/>
  <c r="BW27" i="4" s="1"/>
  <c r="BW31" i="4"/>
  <c r="BW32" i="4" s="1"/>
  <c r="BW64" i="4"/>
  <c r="BW65" i="4" s="1"/>
  <c r="BW159" i="4"/>
  <c r="BW98" i="4" l="1"/>
  <c r="BV241" i="5"/>
  <c r="BV244" i="5" s="1"/>
  <c r="BW240" i="5" s="1"/>
  <c r="BW242" i="5" s="1"/>
  <c r="BW92" i="4"/>
  <c r="BW91" i="4"/>
  <c r="BW103" i="4"/>
  <c r="BW117" i="4" s="1"/>
  <c r="BW89" i="4"/>
  <c r="BW110" i="4"/>
  <c r="BW124" i="4" s="1"/>
  <c r="BW160" i="4"/>
  <c r="BX157" i="4" s="1"/>
  <c r="BX159" i="4" s="1"/>
  <c r="CD11" i="13"/>
  <c r="CE8" i="13"/>
  <c r="CD10" i="13"/>
  <c r="BW60" i="4"/>
  <c r="BW59" i="4"/>
  <c r="BW58" i="4"/>
  <c r="BW151" i="4"/>
  <c r="BW152" i="4" s="1"/>
  <c r="BW154" i="4" s="1"/>
  <c r="BX150" i="4" s="1"/>
  <c r="BU49" i="6"/>
  <c r="DP6" i="6"/>
  <c r="DP7" i="6"/>
  <c r="DP9" i="6"/>
  <c r="DQ8" i="6" s="1"/>
  <c r="BV197" i="4"/>
  <c r="BV81" i="4"/>
  <c r="BV82" i="4" s="1"/>
  <c r="BV48" i="6"/>
  <c r="BV17" i="6"/>
  <c r="BW109" i="4"/>
  <c r="BW123" i="4" s="1"/>
  <c r="BV44" i="4"/>
  <c r="BV45" i="4" s="1"/>
  <c r="BV162" i="4"/>
  <c r="BW94" i="4"/>
  <c r="BW96" i="4"/>
  <c r="CB34" i="5"/>
  <c r="CB35" i="5" s="1"/>
  <c r="CB63" i="5" s="1"/>
  <c r="CC170" i="4"/>
  <c r="CC96" i="6" s="1"/>
  <c r="CC30" i="6"/>
  <c r="AS123" i="5"/>
  <c r="BW123" i="5"/>
  <c r="BV196" i="5"/>
  <c r="BV129" i="4"/>
  <c r="BV95" i="6"/>
  <c r="CB266" i="5"/>
  <c r="CB253" i="5"/>
  <c r="BW108" i="4"/>
  <c r="BW122" i="4" s="1"/>
  <c r="CC317" i="5"/>
  <c r="BW97" i="4"/>
  <c r="BW16" i="4"/>
  <c r="BW68" i="4" s="1"/>
  <c r="BW17" i="4"/>
  <c r="BW93" i="4"/>
  <c r="BW95" i="4"/>
  <c r="BW107" i="4"/>
  <c r="BW121" i="4" s="1"/>
  <c r="CC9" i="5"/>
  <c r="CC109" i="5" s="1"/>
  <c r="BW106" i="4"/>
  <c r="BW120" i="4" s="1"/>
  <c r="BV51" i="4"/>
  <c r="BW145" i="4"/>
  <c r="BW111" i="4"/>
  <c r="BW125" i="4" s="1"/>
  <c r="BW105" i="4"/>
  <c r="BW119" i="4" s="1"/>
  <c r="BX6" i="4"/>
  <c r="BX7" i="4"/>
  <c r="BW102" i="4"/>
  <c r="BU78" i="4"/>
  <c r="BU18" i="6" s="1"/>
  <c r="BU67" i="6"/>
  <c r="BV53" i="4" l="1"/>
  <c r="CB248" i="5"/>
  <c r="CB249" i="5" s="1"/>
  <c r="CB194" i="5" s="1"/>
  <c r="CB94" i="6" s="1"/>
  <c r="CB36" i="6"/>
  <c r="DP11" i="6"/>
  <c r="DP12" i="6"/>
  <c r="BV50" i="13"/>
  <c r="BW61" i="4"/>
  <c r="BW66" i="4" s="1"/>
  <c r="BW69" i="4" s="1"/>
  <c r="CE6" i="13"/>
  <c r="CE7" i="13"/>
  <c r="BW99" i="4"/>
  <c r="BW18" i="13" s="1"/>
  <c r="BU20" i="6"/>
  <c r="DP10" i="6"/>
  <c r="DQ7" i="6"/>
  <c r="DQ6" i="6"/>
  <c r="DQ9" i="6" s="1"/>
  <c r="DR8" i="6" s="1"/>
  <c r="BV198" i="4"/>
  <c r="BV163" i="4"/>
  <c r="BW21" i="4"/>
  <c r="BW50" i="4" s="1"/>
  <c r="BX31" i="4"/>
  <c r="BX32" i="4" s="1"/>
  <c r="BX26" i="4"/>
  <c r="BX27" i="4" s="1"/>
  <c r="BX64" i="4"/>
  <c r="BX65" i="4" s="1"/>
  <c r="BX9" i="4"/>
  <c r="BW146" i="4"/>
  <c r="BW162" i="4" s="1"/>
  <c r="CC164" i="5"/>
  <c r="CC130" i="5"/>
  <c r="CC203" i="5" s="1"/>
  <c r="CC202" i="5"/>
  <c r="CD8" i="5"/>
  <c r="CD21" i="5" s="1"/>
  <c r="CC40" i="5"/>
  <c r="CC10" i="5"/>
  <c r="CC11" i="5"/>
  <c r="CC17" i="5"/>
  <c r="CC330" i="5"/>
  <c r="CC12" i="5"/>
  <c r="CC243" i="5"/>
  <c r="CC139" i="5"/>
  <c r="CC16" i="5"/>
  <c r="CC237" i="5"/>
  <c r="BW40" i="4"/>
  <c r="BW41" i="4" s="1"/>
  <c r="BW42" i="4" s="1"/>
  <c r="BW36" i="4"/>
  <c r="BW37" i="4" s="1"/>
  <c r="BW38" i="4" s="1"/>
  <c r="BV83" i="4"/>
  <c r="BV19" i="6" s="1"/>
  <c r="BV74" i="6"/>
  <c r="BX141" i="4"/>
  <c r="BX49" i="4"/>
  <c r="BW112" i="4"/>
  <c r="BW116" i="4"/>
  <c r="BW126" i="4" s="1"/>
  <c r="BW19" i="13" s="1"/>
  <c r="BV54" i="4"/>
  <c r="BV17" i="13" s="1"/>
  <c r="BV20" i="13" s="1"/>
  <c r="BV168" i="4"/>
  <c r="BV132" i="4"/>
  <c r="CE9" i="13" l="1"/>
  <c r="BW241" i="5"/>
  <c r="DQ12" i="6"/>
  <c r="DQ11" i="6"/>
  <c r="DQ10" i="6"/>
  <c r="DR6" i="6"/>
  <c r="DR9" i="6" s="1"/>
  <c r="DR7" i="6"/>
  <c r="BW197" i="4"/>
  <c r="BW81" i="4"/>
  <c r="BW82" i="4" s="1"/>
  <c r="BW48" i="6"/>
  <c r="BW17" i="6"/>
  <c r="BV196" i="4"/>
  <c r="BV133" i="4"/>
  <c r="BV134" i="4" s="1"/>
  <c r="BV76" i="4"/>
  <c r="BV77" i="4" s="1"/>
  <c r="BV47" i="6"/>
  <c r="BV16" i="6"/>
  <c r="CC18" i="5"/>
  <c r="CC81" i="5"/>
  <c r="CC24" i="5"/>
  <c r="CC23" i="5"/>
  <c r="CC25" i="5" s="1"/>
  <c r="CC26" i="5" s="1"/>
  <c r="BW51" i="4"/>
  <c r="BW196" i="5"/>
  <c r="BW129" i="4"/>
  <c r="BW95" i="6"/>
  <c r="CC169" i="5"/>
  <c r="CD122" i="5"/>
  <c r="CD7" i="5"/>
  <c r="CD6" i="5"/>
  <c r="CD9" i="5" s="1"/>
  <c r="CC250" i="5"/>
  <c r="CC247" i="5"/>
  <c r="CC52" i="13" s="1"/>
  <c r="CB163" i="5"/>
  <c r="BW163" i="4"/>
  <c r="BW198" i="4"/>
  <c r="BW44" i="4"/>
  <c r="BW45" i="4" s="1"/>
  <c r="BX72" i="4"/>
  <c r="BX73" i="4"/>
  <c r="BX18" i="4"/>
  <c r="BX19" i="4" s="1"/>
  <c r="BY8" i="4"/>
  <c r="BX186" i="4"/>
  <c r="BX35" i="4"/>
  <c r="BX12" i="4"/>
  <c r="BX184" i="4"/>
  <c r="BX177" i="4"/>
  <c r="BX48" i="4"/>
  <c r="BX153" i="4"/>
  <c r="BX10" i="4"/>
  <c r="BX94" i="4" s="1"/>
  <c r="BX11" i="4"/>
  <c r="BX106" i="4" s="1"/>
  <c r="BX120" i="4" s="1"/>
  <c r="BW147" i="4"/>
  <c r="BX144" i="4" s="1"/>
  <c r="CD12" i="5" l="1"/>
  <c r="CC163" i="5" s="1"/>
  <c r="CD109" i="5"/>
  <c r="CD202" i="5" s="1"/>
  <c r="BX90" i="4"/>
  <c r="BX105" i="4"/>
  <c r="BX119" i="4" s="1"/>
  <c r="BX93" i="4"/>
  <c r="BX104" i="4"/>
  <c r="BX118" i="4" s="1"/>
  <c r="BX89" i="4"/>
  <c r="BX98" i="4"/>
  <c r="BX103" i="4"/>
  <c r="BX117" i="4" s="1"/>
  <c r="BW244" i="5"/>
  <c r="BX240" i="5" s="1"/>
  <c r="BX242" i="5" s="1"/>
  <c r="BW50" i="13"/>
  <c r="CF8" i="13"/>
  <c r="CE12" i="13"/>
  <c r="CE10" i="13"/>
  <c r="CE11" i="13"/>
  <c r="BV49" i="6"/>
  <c r="DS8" i="6"/>
  <c r="DR12" i="6"/>
  <c r="DR10" i="6"/>
  <c r="DR11" i="6"/>
  <c r="BW53" i="4"/>
  <c r="CD11" i="5"/>
  <c r="BX102" i="4"/>
  <c r="BX110" i="4"/>
  <c r="BX124" i="4" s="1"/>
  <c r="BX97" i="4"/>
  <c r="CD10" i="5"/>
  <c r="CD243" i="5"/>
  <c r="CD330" i="5"/>
  <c r="CD317" i="5"/>
  <c r="BW83" i="4"/>
  <c r="BW19" i="6" s="1"/>
  <c r="BW74" i="6"/>
  <c r="CC34" i="5"/>
  <c r="CC35" i="5" s="1"/>
  <c r="CC63" i="5" s="1"/>
  <c r="BX91" i="4"/>
  <c r="BX96" i="4"/>
  <c r="CD164" i="5"/>
  <c r="CD130" i="5"/>
  <c r="CD203" i="5" s="1"/>
  <c r="CE8" i="5"/>
  <c r="CE21" i="5" s="1"/>
  <c r="CD40" i="5"/>
  <c r="CD16" i="5"/>
  <c r="CD23" i="5" s="1"/>
  <c r="BX109" i="4"/>
  <c r="BX123" i="4" s="1"/>
  <c r="BX95" i="4"/>
  <c r="CD17" i="5"/>
  <c r="BX108" i="4"/>
  <c r="BX122" i="4" s="1"/>
  <c r="BX107" i="4"/>
  <c r="BX121" i="4" s="1"/>
  <c r="CC266" i="5"/>
  <c r="CC253" i="5"/>
  <c r="CD170" i="4"/>
  <c r="CD96" i="6" s="1"/>
  <c r="CD30" i="6"/>
  <c r="AT123" i="5"/>
  <c r="BX123" i="5"/>
  <c r="BV78" i="4"/>
  <c r="BV18" i="6" s="1"/>
  <c r="BV67" i="6"/>
  <c r="BY6" i="4"/>
  <c r="BY7" i="4"/>
  <c r="BW54" i="4"/>
  <c r="BW17" i="13" s="1"/>
  <c r="BW20" i="13" s="1"/>
  <c r="BX92" i="4"/>
  <c r="CD139" i="5"/>
  <c r="BX16" i="4"/>
  <c r="BX68" i="4" s="1"/>
  <c r="BX17" i="4"/>
  <c r="BX158" i="4"/>
  <c r="BX160" i="4" s="1"/>
  <c r="BY157" i="4" s="1"/>
  <c r="BX151" i="4"/>
  <c r="BX145" i="4"/>
  <c r="BX60" i="4"/>
  <c r="BX58" i="4"/>
  <c r="BX59" i="4"/>
  <c r="BX111" i="4"/>
  <c r="BX125" i="4" s="1"/>
  <c r="CD237" i="5"/>
  <c r="BW132" i="4"/>
  <c r="BW168" i="4"/>
  <c r="CC248" i="5" l="1"/>
  <c r="CC249" i="5" s="1"/>
  <c r="CC194" i="5" s="1"/>
  <c r="CC94" i="6" s="1"/>
  <c r="CC36" i="6"/>
  <c r="CF7" i="13"/>
  <c r="CF6" i="13"/>
  <c r="CF9" i="13" s="1"/>
  <c r="BX99" i="4"/>
  <c r="BX18" i="13" s="1"/>
  <c r="BX21" i="4"/>
  <c r="BX50" i="4" s="1"/>
  <c r="BX51" i="4" s="1"/>
  <c r="BV20" i="6"/>
  <c r="DS6" i="6"/>
  <c r="DS9" i="6" s="1"/>
  <c r="DT8" i="6" s="1"/>
  <c r="DS7" i="6"/>
  <c r="DS11" i="6"/>
  <c r="CD250" i="5"/>
  <c r="CD247" i="5"/>
  <c r="CD52" i="13" s="1"/>
  <c r="CD24" i="5"/>
  <c r="CD25" i="5" s="1"/>
  <c r="CD26" i="5" s="1"/>
  <c r="CD18" i="5"/>
  <c r="CD81" i="5"/>
  <c r="BX152" i="4"/>
  <c r="BX154" i="4" s="1"/>
  <c r="BY150" i="4" s="1"/>
  <c r="BW196" i="4"/>
  <c r="BW133" i="4"/>
  <c r="BW134" i="4" s="1"/>
  <c r="BW76" i="4"/>
  <c r="BW77" i="4" s="1"/>
  <c r="BW16" i="6"/>
  <c r="BW47" i="6"/>
  <c r="BX116" i="4"/>
  <c r="BX126" i="4" s="1"/>
  <c r="BX19" i="13" s="1"/>
  <c r="BX112" i="4"/>
  <c r="BY159" i="4"/>
  <c r="BY26" i="4"/>
  <c r="BY27" i="4" s="1"/>
  <c r="BY31" i="4"/>
  <c r="BY32" i="4" s="1"/>
  <c r="BY64" i="4"/>
  <c r="BY65" i="4" s="1"/>
  <c r="BY9" i="4"/>
  <c r="BX146" i="4"/>
  <c r="BX147" i="4" s="1"/>
  <c r="BY144" i="4" s="1"/>
  <c r="CE122" i="5"/>
  <c r="CE6" i="5"/>
  <c r="CE9" i="5" s="1"/>
  <c r="CE109" i="5" s="1"/>
  <c r="CE7" i="5"/>
  <c r="BX61" i="4"/>
  <c r="BX66" i="4" s="1"/>
  <c r="BX69" i="4" s="1"/>
  <c r="BX40" i="4"/>
  <c r="BX41" i="4" s="1"/>
  <c r="BX42" i="4" s="1"/>
  <c r="BX36" i="4"/>
  <c r="BX37" i="4" s="1"/>
  <c r="BX38" i="4" s="1"/>
  <c r="BY49" i="4"/>
  <c r="BY141" i="4"/>
  <c r="CD169" i="5"/>
  <c r="CG8" i="13" l="1"/>
  <c r="CF11" i="13"/>
  <c r="CF12" i="13"/>
  <c r="BX241" i="5"/>
  <c r="CF10" i="13"/>
  <c r="BW49" i="6"/>
  <c r="DS10" i="6"/>
  <c r="DS12" i="6"/>
  <c r="DT7" i="6"/>
  <c r="S11" i="11" s="1"/>
  <c r="Q30" i="16" s="1"/>
  <c r="DT6" i="6"/>
  <c r="DT9" i="6" s="1"/>
  <c r="CE10" i="5"/>
  <c r="CE237" i="5"/>
  <c r="CE139" i="5"/>
  <c r="CE16" i="5"/>
  <c r="CE24" i="5" s="1"/>
  <c r="BX197" i="4"/>
  <c r="BX81" i="4"/>
  <c r="BX82" i="4" s="1"/>
  <c r="BX17" i="6"/>
  <c r="BX48" i="6"/>
  <c r="CD34" i="5"/>
  <c r="CD35" i="5" s="1"/>
  <c r="CD63" i="5" s="1"/>
  <c r="CE12" i="5"/>
  <c r="CE330" i="5"/>
  <c r="CE243" i="5"/>
  <c r="CD266" i="5"/>
  <c r="CD253" i="5"/>
  <c r="CE11" i="5"/>
  <c r="BX162" i="4"/>
  <c r="BX196" i="5"/>
  <c r="BX129" i="4"/>
  <c r="BX95" i="6"/>
  <c r="CE170" i="4"/>
  <c r="CE96" i="6" s="1"/>
  <c r="CE30" i="6"/>
  <c r="AU123" i="5"/>
  <c r="BY123" i="5"/>
  <c r="CE317" i="5"/>
  <c r="BY72" i="4"/>
  <c r="BY73" i="4"/>
  <c r="BY18" i="4"/>
  <c r="BY19" i="4" s="1"/>
  <c r="BZ8" i="4"/>
  <c r="BY186" i="4"/>
  <c r="BY177" i="4"/>
  <c r="BY153" i="4"/>
  <c r="BY35" i="4"/>
  <c r="BY12" i="4"/>
  <c r="BY10" i="4"/>
  <c r="BY92" i="4" s="1"/>
  <c r="BY11" i="4"/>
  <c r="BY109" i="4" s="1"/>
  <c r="BY123" i="4" s="1"/>
  <c r="BY184" i="4"/>
  <c r="BY48" i="4"/>
  <c r="BX44" i="4"/>
  <c r="CE164" i="5"/>
  <c r="CE130" i="5"/>
  <c r="CE203" i="5" s="1"/>
  <c r="CE202" i="5"/>
  <c r="CF8" i="5"/>
  <c r="CF21" i="5" s="1"/>
  <c r="CE40" i="5"/>
  <c r="CE17" i="5"/>
  <c r="BW78" i="4"/>
  <c r="BW18" i="6" s="1"/>
  <c r="BW67" i="6"/>
  <c r="CD248" i="5" l="1"/>
  <c r="CD249" i="5" s="1"/>
  <c r="CD194" i="5" s="1"/>
  <c r="CD94" i="6" s="1"/>
  <c r="CD36" i="6"/>
  <c r="BY90" i="4"/>
  <c r="BY91" i="4"/>
  <c r="S38" i="11"/>
  <c r="BY107" i="4"/>
  <c r="BY121" i="4" s="1"/>
  <c r="S56" i="11"/>
  <c r="S8" i="11"/>
  <c r="Q27" i="16" s="1"/>
  <c r="R11" i="11"/>
  <c r="P30" i="16" s="1"/>
  <c r="CE23" i="5"/>
  <c r="CE25" i="5" s="1"/>
  <c r="CE26" i="5" s="1"/>
  <c r="R9" i="11"/>
  <c r="P28" i="16" s="1"/>
  <c r="S36" i="11"/>
  <c r="R63" i="11"/>
  <c r="S10" i="11"/>
  <c r="Q29" i="16" s="1"/>
  <c r="S7" i="11"/>
  <c r="Q26" i="16" s="1"/>
  <c r="BY98" i="4"/>
  <c r="BY108" i="4"/>
  <c r="BY122" i="4" s="1"/>
  <c r="V27" i="11"/>
  <c r="T33" i="16" s="1"/>
  <c r="W21" i="11"/>
  <c r="U41" i="16" s="1"/>
  <c r="U27" i="11"/>
  <c r="S33" i="16" s="1"/>
  <c r="BX244" i="5"/>
  <c r="BY240" i="5" s="1"/>
  <c r="BY242" i="5" s="1"/>
  <c r="BX50" i="13"/>
  <c r="BY104" i="4"/>
  <c r="BY118" i="4" s="1"/>
  <c r="T37" i="11"/>
  <c r="V21" i="11"/>
  <c r="T41" i="16" s="1"/>
  <c r="S63" i="11"/>
  <c r="BY105" i="4"/>
  <c r="BY119" i="4" s="1"/>
  <c r="BY94" i="4"/>
  <c r="BY103" i="4"/>
  <c r="BY117" i="4" s="1"/>
  <c r="BY96" i="4"/>
  <c r="R38" i="11"/>
  <c r="BY111" i="4"/>
  <c r="BY125" i="4" s="1"/>
  <c r="BY93" i="4"/>
  <c r="BY95" i="4"/>
  <c r="N21" i="11"/>
  <c r="L41" i="16" s="1"/>
  <c r="N27" i="11"/>
  <c r="L33" i="16" s="1"/>
  <c r="O21" i="11"/>
  <c r="M41" i="16" s="1"/>
  <c r="N37" i="11"/>
  <c r="O27" i="11"/>
  <c r="M33" i="16" s="1"/>
  <c r="P21" i="11"/>
  <c r="N41" i="16" s="1"/>
  <c r="N63" i="11"/>
  <c r="N36" i="11"/>
  <c r="N8" i="11"/>
  <c r="L27" i="16" s="1"/>
  <c r="N10" i="11"/>
  <c r="L29" i="16" s="1"/>
  <c r="N56" i="11"/>
  <c r="P27" i="11"/>
  <c r="N33" i="16" s="1"/>
  <c r="N9" i="11"/>
  <c r="L28" i="16" s="1"/>
  <c r="N7" i="11"/>
  <c r="L26" i="16" s="1"/>
  <c r="N38" i="11"/>
  <c r="Q21" i="11"/>
  <c r="O41" i="16" s="1"/>
  <c r="O38" i="11"/>
  <c r="N11" i="11"/>
  <c r="L30" i="16" s="1"/>
  <c r="O37" i="11"/>
  <c r="O63" i="11"/>
  <c r="Q27" i="11"/>
  <c r="O33" i="16" s="1"/>
  <c r="O8" i="11"/>
  <c r="M27" i="16" s="1"/>
  <c r="O36" i="11"/>
  <c r="O56" i="11"/>
  <c r="O9" i="11"/>
  <c r="M28" i="16" s="1"/>
  <c r="O10" i="11"/>
  <c r="M29" i="16" s="1"/>
  <c r="R21" i="11"/>
  <c r="P41" i="16" s="1"/>
  <c r="P9" i="11"/>
  <c r="N28" i="16" s="1"/>
  <c r="P8" i="11"/>
  <c r="N27" i="16" s="1"/>
  <c r="O7" i="11"/>
  <c r="M26" i="16" s="1"/>
  <c r="P7" i="11"/>
  <c r="N26" i="16" s="1"/>
  <c r="O11" i="11"/>
  <c r="M30" i="16" s="1"/>
  <c r="P10" i="11"/>
  <c r="N29" i="16" s="1"/>
  <c r="P56" i="11"/>
  <c r="P37" i="11"/>
  <c r="R27" i="11"/>
  <c r="P33" i="16" s="1"/>
  <c r="P36" i="11"/>
  <c r="P38" i="11"/>
  <c r="P63" i="11"/>
  <c r="S21" i="11"/>
  <c r="Q41" i="16" s="1"/>
  <c r="P11" i="11"/>
  <c r="N30" i="16" s="1"/>
  <c r="Q56" i="11"/>
  <c r="Q8" i="11"/>
  <c r="O27" i="16" s="1"/>
  <c r="Q63" i="11"/>
  <c r="T21" i="11"/>
  <c r="R41" i="16" s="1"/>
  <c r="Q36" i="11"/>
  <c r="Q10" i="11"/>
  <c r="O29" i="16" s="1"/>
  <c r="Q38" i="11"/>
  <c r="Q37" i="11"/>
  <c r="S27" i="11"/>
  <c r="Q33" i="16" s="1"/>
  <c r="Q7" i="11"/>
  <c r="O26" i="16" s="1"/>
  <c r="U21" i="11"/>
  <c r="S41" i="16" s="1"/>
  <c r="Q9" i="11"/>
  <c r="O28" i="16" s="1"/>
  <c r="T27" i="11"/>
  <c r="R33" i="16" s="1"/>
  <c r="Q11" i="11"/>
  <c r="O30" i="16" s="1"/>
  <c r="R56" i="11"/>
  <c r="R10" i="11"/>
  <c r="P29" i="16" s="1"/>
  <c r="R7" i="11"/>
  <c r="P26" i="16" s="1"/>
  <c r="R8" i="11"/>
  <c r="P27" i="16" s="1"/>
  <c r="R37" i="11"/>
  <c r="R36" i="11"/>
  <c r="T8" i="11"/>
  <c r="R27" i="16" s="1"/>
  <c r="BY89" i="4"/>
  <c r="BY102" i="4"/>
  <c r="BY116" i="4" s="1"/>
  <c r="S37" i="11"/>
  <c r="S9" i="11"/>
  <c r="Q28" i="16" s="1"/>
  <c r="CG7" i="13"/>
  <c r="CG6" i="13"/>
  <c r="CG9" i="13" s="1"/>
  <c r="CG12" i="13" s="1"/>
  <c r="CE81" i="5"/>
  <c r="BW20" i="6"/>
  <c r="DT12" i="6"/>
  <c r="DT10" i="6"/>
  <c r="DT11" i="6"/>
  <c r="W27" i="11"/>
  <c r="U33" i="16" s="1"/>
  <c r="CE18" i="5"/>
  <c r="CF122" i="5"/>
  <c r="CF6" i="5"/>
  <c r="CF9" i="5" s="1"/>
  <c r="CF7" i="5"/>
  <c r="CE169" i="5"/>
  <c r="BZ7" i="4"/>
  <c r="BZ6" i="4"/>
  <c r="BZ9" i="4" s="1"/>
  <c r="BX45" i="4"/>
  <c r="BX54" i="4" s="1"/>
  <c r="BX17" i="13" s="1"/>
  <c r="BX20" i="13" s="1"/>
  <c r="BX53" i="4"/>
  <c r="CD163" i="5"/>
  <c r="BX168" i="4"/>
  <c r="BX132" i="4"/>
  <c r="CE247" i="5"/>
  <c r="CE52" i="13" s="1"/>
  <c r="CE250" i="5"/>
  <c r="BY106" i="4"/>
  <c r="BY120" i="4" s="1"/>
  <c r="BX83" i="4"/>
  <c r="BX19" i="6" s="1"/>
  <c r="T10" i="11" s="1"/>
  <c r="R29" i="16" s="1"/>
  <c r="BX74" i="6"/>
  <c r="T63" i="11" s="1"/>
  <c r="BX163" i="4"/>
  <c r="BX198" i="4"/>
  <c r="BY110" i="4"/>
  <c r="BY124" i="4" s="1"/>
  <c r="BY97" i="4"/>
  <c r="BY16" i="4"/>
  <c r="BY68" i="4" s="1"/>
  <c r="BY17" i="4"/>
  <c r="BY60" i="4"/>
  <c r="BY158" i="4"/>
  <c r="BY160" i="4" s="1"/>
  <c r="BZ157" i="4" s="1"/>
  <c r="BY59" i="4"/>
  <c r="BY145" i="4"/>
  <c r="BY151" i="4"/>
  <c r="BY58" i="4"/>
  <c r="CF330" i="5" l="1"/>
  <c r="CF109" i="5"/>
  <c r="BZ184" i="4"/>
  <c r="BZ35" i="4"/>
  <c r="BZ11" i="4"/>
  <c r="BZ106" i="4" s="1"/>
  <c r="BZ120" i="4" s="1"/>
  <c r="BZ48" i="4"/>
  <c r="BZ153" i="4"/>
  <c r="BZ177" i="4"/>
  <c r="BZ10" i="4"/>
  <c r="BZ95" i="4" s="1"/>
  <c r="BY99" i="4"/>
  <c r="BY18" i="13" s="1"/>
  <c r="CG10" i="13"/>
  <c r="CH8" i="13"/>
  <c r="CG11" i="13"/>
  <c r="BY21" i="4"/>
  <c r="BY50" i="4" s="1"/>
  <c r="BY51" i="4" s="1"/>
  <c r="CE34" i="5"/>
  <c r="CE35" i="5" s="1"/>
  <c r="CE63" i="5" s="1"/>
  <c r="CF164" i="5"/>
  <c r="CF130" i="5"/>
  <c r="CF203" i="5" s="1"/>
  <c r="CF202" i="5"/>
  <c r="CF40" i="5"/>
  <c r="CG8" i="5"/>
  <c r="CG21" i="5" s="1"/>
  <c r="BZ159" i="4"/>
  <c r="CF317" i="5"/>
  <c r="CF11" i="5"/>
  <c r="BY40" i="4"/>
  <c r="BY41" i="4" s="1"/>
  <c r="BY42" i="4" s="1"/>
  <c r="BY36" i="4"/>
  <c r="BY37" i="4" s="1"/>
  <c r="BY38" i="4" s="1"/>
  <c r="BX196" i="4"/>
  <c r="BX133" i="4"/>
  <c r="BX134" i="4" s="1"/>
  <c r="BX76" i="4"/>
  <c r="BX77" i="4" s="1"/>
  <c r="BX47" i="6"/>
  <c r="T36" i="11" s="1"/>
  <c r="BX16" i="6"/>
  <c r="T7" i="11" s="1"/>
  <c r="R26" i="16" s="1"/>
  <c r="CF12" i="5"/>
  <c r="CF16" i="5"/>
  <c r="CF17" i="5"/>
  <c r="BZ105" i="4"/>
  <c r="BZ119" i="4" s="1"/>
  <c r="BZ108" i="4"/>
  <c r="BZ122" i="4" s="1"/>
  <c r="BZ72" i="4"/>
  <c r="BZ73" i="4"/>
  <c r="BZ18" i="4"/>
  <c r="BZ19" i="4" s="1"/>
  <c r="CA8" i="4"/>
  <c r="CF170" i="4"/>
  <c r="CF96" i="6" s="1"/>
  <c r="CF30" i="6"/>
  <c r="X21" i="11" s="1"/>
  <c r="V41" i="16" s="1"/>
  <c r="AV123" i="5"/>
  <c r="BZ123" i="5"/>
  <c r="CF139" i="5"/>
  <c r="BZ12" i="4"/>
  <c r="BZ151" i="4" s="1"/>
  <c r="CF243" i="5"/>
  <c r="BY152" i="4"/>
  <c r="BY154" i="4" s="1"/>
  <c r="BZ150" i="4" s="1"/>
  <c r="BY146" i="4"/>
  <c r="BY112" i="4"/>
  <c r="BY126" i="4"/>
  <c r="BY19" i="13" s="1"/>
  <c r="CE266" i="5"/>
  <c r="CE253" i="5"/>
  <c r="BZ186" i="4"/>
  <c r="BZ31" i="4"/>
  <c r="BZ32" i="4" s="1"/>
  <c r="BZ26" i="4"/>
  <c r="BZ27" i="4" s="1"/>
  <c r="BZ64" i="4"/>
  <c r="BZ65" i="4" s="1"/>
  <c r="BY61" i="4"/>
  <c r="BY66" i="4" s="1"/>
  <c r="BY69" i="4" s="1"/>
  <c r="BZ141" i="4"/>
  <c r="BZ49" i="4"/>
  <c r="CF10" i="5"/>
  <c r="CF237" i="5"/>
  <c r="BZ107" i="4" l="1"/>
  <c r="BZ121" i="4" s="1"/>
  <c r="BY241" i="5"/>
  <c r="BY50" i="13" s="1"/>
  <c r="CE248" i="5"/>
  <c r="CE249" i="5" s="1"/>
  <c r="CE194" i="5" s="1"/>
  <c r="CE36" i="6"/>
  <c r="CE94" i="6"/>
  <c r="BZ104" i="4"/>
  <c r="BZ118" i="4" s="1"/>
  <c r="BZ145" i="4"/>
  <c r="BZ102" i="4"/>
  <c r="BZ116" i="4" s="1"/>
  <c r="BZ90" i="4"/>
  <c r="BZ103" i="4"/>
  <c r="BZ117" i="4" s="1"/>
  <c r="BZ111" i="4"/>
  <c r="BZ125" i="4" s="1"/>
  <c r="BZ110" i="4"/>
  <c r="BZ124" i="4" s="1"/>
  <c r="BZ96" i="4"/>
  <c r="BZ89" i="4"/>
  <c r="BZ109" i="4"/>
  <c r="BZ123" i="4" s="1"/>
  <c r="BZ97" i="4"/>
  <c r="BY244" i="5"/>
  <c r="BZ240" i="5" s="1"/>
  <c r="BZ242" i="5" s="1"/>
  <c r="BZ91" i="4"/>
  <c r="BZ98" i="4"/>
  <c r="BZ92" i="4"/>
  <c r="BZ94" i="4"/>
  <c r="BZ93" i="4"/>
  <c r="CH7" i="13"/>
  <c r="CH6" i="13"/>
  <c r="BY162" i="4"/>
  <c r="BY198" i="4" s="1"/>
  <c r="BZ158" i="4"/>
  <c r="BZ160" i="4" s="1"/>
  <c r="CA157" i="4" s="1"/>
  <c r="CA159" i="4" s="1"/>
  <c r="BZ60" i="4"/>
  <c r="BY147" i="4"/>
  <c r="BZ144" i="4" s="1"/>
  <c r="BZ59" i="4"/>
  <c r="BX49" i="6"/>
  <c r="T38" i="11" s="1"/>
  <c r="BY197" i="4"/>
  <c r="BY81" i="4"/>
  <c r="BY82" i="4" s="1"/>
  <c r="BY48" i="6"/>
  <c r="BY17" i="6"/>
  <c r="CF81" i="5"/>
  <c r="CF24" i="5"/>
  <c r="CF18" i="5"/>
  <c r="CE163" i="5"/>
  <c r="BY196" i="5"/>
  <c r="BY129" i="4"/>
  <c r="BY95" i="6"/>
  <c r="BZ58" i="4"/>
  <c r="BX67" i="6"/>
  <c r="T56" i="11" s="1"/>
  <c r="BX78" i="4"/>
  <c r="BX18" i="6" s="1"/>
  <c r="T9" i="11" s="1"/>
  <c r="R28" i="16" s="1"/>
  <c r="CG122" i="5"/>
  <c r="CG6" i="5"/>
  <c r="CG9" i="5" s="1"/>
  <c r="CG7" i="5"/>
  <c r="BZ152" i="4"/>
  <c r="BZ154" i="4" s="1"/>
  <c r="CA150" i="4" s="1"/>
  <c r="BY44" i="4"/>
  <c r="CF250" i="5"/>
  <c r="CF247" i="5"/>
  <c r="CF52" i="13" s="1"/>
  <c r="CA7" i="4"/>
  <c r="CA6" i="4"/>
  <c r="CF169" i="5"/>
  <c r="BZ16" i="4"/>
  <c r="BZ68" i="4" s="1"/>
  <c r="BZ17" i="4"/>
  <c r="CF23" i="5"/>
  <c r="CG11" i="5" l="1"/>
  <c r="CG109" i="5"/>
  <c r="BZ112" i="4"/>
  <c r="BZ146" i="4"/>
  <c r="BZ147" i="4" s="1"/>
  <c r="CA144" i="4" s="1"/>
  <c r="BZ126" i="4"/>
  <c r="BZ19" i="13" s="1"/>
  <c r="BZ99" i="4"/>
  <c r="BZ18" i="13" s="1"/>
  <c r="BY163" i="4"/>
  <c r="BZ61" i="4"/>
  <c r="BZ66" i="4" s="1"/>
  <c r="BZ69" i="4" s="1"/>
  <c r="CH9" i="13"/>
  <c r="BZ21" i="4"/>
  <c r="BZ50" i="4" s="1"/>
  <c r="BZ51" i="4" s="1"/>
  <c r="BX20" i="6"/>
  <c r="T11" i="11" s="1"/>
  <c r="R30" i="16" s="1"/>
  <c r="CF25" i="5"/>
  <c r="CF26" i="5" s="1"/>
  <c r="CF34" i="5" s="1"/>
  <c r="CF35" i="5" s="1"/>
  <c r="CF63" i="5" s="1"/>
  <c r="CG237" i="5"/>
  <c r="CG330" i="5"/>
  <c r="CG139" i="5"/>
  <c r="CG243" i="5"/>
  <c r="CG250" i="5" s="1"/>
  <c r="CG16" i="5"/>
  <c r="CG81" i="5" s="1"/>
  <c r="CA31" i="4"/>
  <c r="CA32" i="4" s="1"/>
  <c r="CA26" i="4"/>
  <c r="CA27" i="4" s="1"/>
  <c r="CA64" i="4"/>
  <c r="CA65" i="4" s="1"/>
  <c r="CA9" i="4"/>
  <c r="CF266" i="5"/>
  <c r="CF253" i="5"/>
  <c r="CG10" i="5"/>
  <c r="CA141" i="4"/>
  <c r="CA49" i="4"/>
  <c r="BY45" i="4"/>
  <c r="BY54" i="4" s="1"/>
  <c r="BY17" i="13" s="1"/>
  <c r="BY20" i="13" s="1"/>
  <c r="BY53" i="4"/>
  <c r="BZ36" i="4"/>
  <c r="BZ37" i="4" s="1"/>
  <c r="BZ38" i="4" s="1"/>
  <c r="BZ40" i="4"/>
  <c r="BZ41" i="4" s="1"/>
  <c r="BZ42" i="4" s="1"/>
  <c r="CG12" i="5"/>
  <c r="CG317" i="5"/>
  <c r="BY168" i="4"/>
  <c r="BY132" i="4"/>
  <c r="CG170" i="4"/>
  <c r="CG96" i="6" s="1"/>
  <c r="CG30" i="6"/>
  <c r="AW123" i="5"/>
  <c r="CA123" i="5"/>
  <c r="CG164" i="5"/>
  <c r="CG130" i="5"/>
  <c r="CG203" i="5" s="1"/>
  <c r="CG202" i="5"/>
  <c r="CG40" i="5"/>
  <c r="CH8" i="5"/>
  <c r="CH21" i="5" s="1"/>
  <c r="BY83" i="4"/>
  <c r="BY19" i="6" s="1"/>
  <c r="BY74" i="6"/>
  <c r="CG17" i="5"/>
  <c r="BZ129" i="4" l="1"/>
  <c r="BZ168" i="4" s="1"/>
  <c r="BZ196" i="5"/>
  <c r="BZ95" i="6"/>
  <c r="CF248" i="5"/>
  <c r="CF249" i="5" s="1"/>
  <c r="CF194" i="5" s="1"/>
  <c r="CF94" i="6" s="1"/>
  <c r="CF36" i="6"/>
  <c r="X27" i="11" s="1"/>
  <c r="V33" i="16" s="1"/>
  <c r="BZ162" i="4"/>
  <c r="BZ198" i="4" s="1"/>
  <c r="BZ241" i="5"/>
  <c r="BZ50" i="13" s="1"/>
  <c r="CI8" i="13"/>
  <c r="CH11" i="13"/>
  <c r="CH12" i="13"/>
  <c r="CH10" i="13"/>
  <c r="CG18" i="5"/>
  <c r="CG247" i="5"/>
  <c r="BZ44" i="4"/>
  <c r="BZ45" i="4" s="1"/>
  <c r="BZ54" i="4" s="1"/>
  <c r="BZ17" i="13" s="1"/>
  <c r="BZ20" i="13" s="1"/>
  <c r="CG24" i="5"/>
  <c r="CG23" i="5"/>
  <c r="CG266" i="5"/>
  <c r="CG253" i="5"/>
  <c r="BY196" i="4"/>
  <c r="BY133" i="4"/>
  <c r="BY134" i="4" s="1"/>
  <c r="BY76" i="4"/>
  <c r="BY77" i="4" s="1"/>
  <c r="BY47" i="6"/>
  <c r="BY16" i="6"/>
  <c r="CF163" i="5"/>
  <c r="CH122" i="5"/>
  <c r="CH6" i="5"/>
  <c r="CH9" i="5" s="1"/>
  <c r="CH109" i="5" s="1"/>
  <c r="CH7" i="5"/>
  <c r="BZ197" i="4"/>
  <c r="BZ81" i="4"/>
  <c r="BZ82" i="4" s="1"/>
  <c r="BZ17" i="6"/>
  <c r="U8" i="11" s="1"/>
  <c r="S27" i="16" s="1"/>
  <c r="BZ48" i="6"/>
  <c r="U37" i="11" s="1"/>
  <c r="CG169" i="5"/>
  <c r="CA106" i="4"/>
  <c r="CA120" i="4" s="1"/>
  <c r="CA107" i="4"/>
  <c r="CA121" i="4" s="1"/>
  <c r="CA72" i="4"/>
  <c r="CA73" i="4"/>
  <c r="CA18" i="4"/>
  <c r="CA19" i="4" s="1"/>
  <c r="CB8" i="4"/>
  <c r="CA184" i="4"/>
  <c r="CA177" i="4"/>
  <c r="CA11" i="4"/>
  <c r="CA109" i="4" s="1"/>
  <c r="CA123" i="4" s="1"/>
  <c r="CA186" i="4"/>
  <c r="CA48" i="4"/>
  <c r="CA35" i="4"/>
  <c r="CA153" i="4"/>
  <c r="CA10" i="4"/>
  <c r="CA97" i="4" s="1"/>
  <c r="CA12" i="4"/>
  <c r="BZ132" i="4" l="1"/>
  <c r="CG248" i="5"/>
  <c r="CG249" i="5" s="1"/>
  <c r="CG194" i="5" s="1"/>
  <c r="CG94" i="6" s="1"/>
  <c r="CG36" i="6"/>
  <c r="BZ163" i="4"/>
  <c r="BZ244" i="5"/>
  <c r="CA240" i="5" s="1"/>
  <c r="CA242" i="5" s="1"/>
  <c r="CG52" i="13"/>
  <c r="CA105" i="4"/>
  <c r="CA119" i="4" s="1"/>
  <c r="CA102" i="4"/>
  <c r="CA116" i="4" s="1"/>
  <c r="CA92" i="4"/>
  <c r="CA94" i="4"/>
  <c r="CA108" i="4"/>
  <c r="CA122" i="4" s="1"/>
  <c r="CA103" i="4"/>
  <c r="CA117" i="4" s="1"/>
  <c r="CA93" i="4"/>
  <c r="CA111" i="4"/>
  <c r="CA125" i="4" s="1"/>
  <c r="CA95" i="4"/>
  <c r="CA89" i="4"/>
  <c r="CA110" i="4"/>
  <c r="CA124" i="4" s="1"/>
  <c r="CI6" i="13"/>
  <c r="CI7" i="13"/>
  <c r="BZ53" i="4"/>
  <c r="CG25" i="5"/>
  <c r="CG26" i="5" s="1"/>
  <c r="CG34" i="5" s="1"/>
  <c r="CG35" i="5" s="1"/>
  <c r="CG63" i="5" s="1"/>
  <c r="BY49" i="6"/>
  <c r="CH164" i="5"/>
  <c r="CH130" i="5"/>
  <c r="CH203" i="5" s="1"/>
  <c r="CH202" i="5"/>
  <c r="CI8" i="5"/>
  <c r="CI21" i="5" s="1"/>
  <c r="CH40" i="5"/>
  <c r="CH139" i="5"/>
  <c r="CH17" i="5"/>
  <c r="CH16" i="5"/>
  <c r="CH11" i="5"/>
  <c r="CH330" i="5"/>
  <c r="CH12" i="5"/>
  <c r="CH237" i="5"/>
  <c r="CH10" i="5"/>
  <c r="CH243" i="5"/>
  <c r="BZ133" i="4"/>
  <c r="BZ134" i="4" s="1"/>
  <c r="BZ196" i="4"/>
  <c r="BZ76" i="4"/>
  <c r="BZ77" i="4" s="1"/>
  <c r="BZ47" i="6"/>
  <c r="U36" i="11" s="1"/>
  <c r="BZ16" i="6"/>
  <c r="U7" i="11" s="1"/>
  <c r="S26" i="16" s="1"/>
  <c r="CA16" i="4"/>
  <c r="CA68" i="4" s="1"/>
  <c r="CA17" i="4"/>
  <c r="CA158" i="4"/>
  <c r="CA160" i="4" s="1"/>
  <c r="CB157" i="4" s="1"/>
  <c r="CA58" i="4"/>
  <c r="CA145" i="4"/>
  <c r="CA151" i="4"/>
  <c r="CA60" i="4"/>
  <c r="CA59" i="4"/>
  <c r="CA90" i="4"/>
  <c r="CA96" i="4"/>
  <c r="CA98" i="4"/>
  <c r="CH170" i="4"/>
  <c r="CH96" i="6" s="1"/>
  <c r="CH30" i="6"/>
  <c r="Y21" i="11" s="1"/>
  <c r="W41" i="16" s="1"/>
  <c r="AX123" i="5"/>
  <c r="CB123" i="5"/>
  <c r="CA104" i="4"/>
  <c r="CA118" i="4" s="1"/>
  <c r="BY78" i="4"/>
  <c r="BY18" i="6" s="1"/>
  <c r="BY67" i="6"/>
  <c r="CB7" i="4"/>
  <c r="CB6" i="4"/>
  <c r="CB9" i="4" s="1"/>
  <c r="BZ83" i="4"/>
  <c r="BZ19" i="6" s="1"/>
  <c r="U10" i="11" s="1"/>
  <c r="S29" i="16" s="1"/>
  <c r="BZ74" i="6"/>
  <c r="U63" i="11" s="1"/>
  <c r="CA91" i="4"/>
  <c r="CH317" i="5"/>
  <c r="CA99" i="4" l="1"/>
  <c r="CA18" i="13" s="1"/>
  <c r="CI9" i="13"/>
  <c r="CA61" i="4"/>
  <c r="CA66" i="4" s="1"/>
  <c r="CA69" i="4" s="1"/>
  <c r="BZ49" i="6"/>
  <c r="U38" i="11" s="1"/>
  <c r="BY20" i="6"/>
  <c r="CB73" i="4"/>
  <c r="CB72" i="4"/>
  <c r="CB18" i="4"/>
  <c r="CB19" i="4" s="1"/>
  <c r="CC8" i="4"/>
  <c r="CB10" i="4"/>
  <c r="CB93" i="4" s="1"/>
  <c r="CB184" i="4"/>
  <c r="CB177" i="4"/>
  <c r="CB48" i="4"/>
  <c r="CB12" i="4"/>
  <c r="CB158" i="4" s="1"/>
  <c r="CB35" i="4"/>
  <c r="CB186" i="4"/>
  <c r="CB153" i="4"/>
  <c r="CB11" i="4"/>
  <c r="CB109" i="4" s="1"/>
  <c r="CB123" i="4" s="1"/>
  <c r="CG163" i="5"/>
  <c r="CB141" i="4"/>
  <c r="CB49" i="4"/>
  <c r="CH81" i="5"/>
  <c r="CH24" i="5"/>
  <c r="CH18" i="5"/>
  <c r="CA126" i="4"/>
  <c r="CA19" i="13" s="1"/>
  <c r="BZ78" i="4"/>
  <c r="BZ18" i="6" s="1"/>
  <c r="BZ20" i="6" s="1"/>
  <c r="BZ67" i="6"/>
  <c r="U56" i="11" s="1"/>
  <c r="CH23" i="5"/>
  <c r="CA152" i="4"/>
  <c r="CA154" i="4" s="1"/>
  <c r="CB150" i="4" s="1"/>
  <c r="CI122" i="5"/>
  <c r="CI30" i="6" s="1"/>
  <c r="CI6" i="5"/>
  <c r="CI9" i="5" s="1"/>
  <c r="CI109" i="5" s="1"/>
  <c r="CI7" i="5"/>
  <c r="CA112" i="4"/>
  <c r="CA21" i="4"/>
  <c r="CA50" i="4" s="1"/>
  <c r="CA146" i="4"/>
  <c r="CA147" i="4" s="1"/>
  <c r="CB144" i="4" s="1"/>
  <c r="CH250" i="5"/>
  <c r="CH247" i="5"/>
  <c r="CH52" i="13" s="1"/>
  <c r="CB64" i="4"/>
  <c r="CB65" i="4" s="1"/>
  <c r="CB31" i="4"/>
  <c r="CB32" i="4" s="1"/>
  <c r="CB26" i="4"/>
  <c r="CB27" i="4" s="1"/>
  <c r="CB159" i="4"/>
  <c r="CA40" i="4"/>
  <c r="CA41" i="4" s="1"/>
  <c r="CA42" i="4" s="1"/>
  <c r="CA36" i="4"/>
  <c r="CA37" i="4" s="1"/>
  <c r="CA38" i="4" s="1"/>
  <c r="CH169" i="5"/>
  <c r="CB94" i="4" l="1"/>
  <c r="CB95" i="4"/>
  <c r="CB92" i="4"/>
  <c r="CB98" i="4"/>
  <c r="CB90" i="4"/>
  <c r="CA241" i="5"/>
  <c r="CB89" i="4"/>
  <c r="CB96" i="4"/>
  <c r="CB91" i="4"/>
  <c r="CJ8" i="13"/>
  <c r="CI12" i="13"/>
  <c r="CI10" i="13"/>
  <c r="CI11" i="13"/>
  <c r="CB160" i="4"/>
  <c r="CC157" i="4" s="1"/>
  <c r="CC159" i="4" s="1"/>
  <c r="CA17" i="6"/>
  <c r="CA48" i="6"/>
  <c r="CA197" i="4"/>
  <c r="CA81" i="4"/>
  <c r="CA82" i="4" s="1"/>
  <c r="CA83" i="4" s="1"/>
  <c r="CA19" i="6" s="1"/>
  <c r="U11" i="11"/>
  <c r="S30" i="16" s="1"/>
  <c r="U9" i="11"/>
  <c r="S28" i="16" s="1"/>
  <c r="CI164" i="5"/>
  <c r="CI130" i="5"/>
  <c r="CI203" i="5" s="1"/>
  <c r="CI202" i="5"/>
  <c r="CI40" i="5"/>
  <c r="CJ8" i="5"/>
  <c r="CJ21" i="5" s="1"/>
  <c r="CI237" i="5"/>
  <c r="CI243" i="5"/>
  <c r="CI139" i="5"/>
  <c r="CI17" i="5"/>
  <c r="CI16" i="5"/>
  <c r="CI12" i="5"/>
  <c r="CI10" i="5"/>
  <c r="CI11" i="5"/>
  <c r="CI330" i="5"/>
  <c r="CB104" i="4"/>
  <c r="CB118" i="4" s="1"/>
  <c r="CA196" i="5"/>
  <c r="CA129" i="4"/>
  <c r="CA95" i="6"/>
  <c r="CB110" i="4"/>
  <c r="CB124" i="4" s="1"/>
  <c r="CB105" i="4"/>
  <c r="CB119" i="4" s="1"/>
  <c r="CB16" i="4"/>
  <c r="CB68" i="4" s="1"/>
  <c r="CB17" i="4"/>
  <c r="CB59" i="4"/>
  <c r="CB145" i="4"/>
  <c r="CB146" i="4" s="1"/>
  <c r="CB97" i="4"/>
  <c r="CB108" i="4"/>
  <c r="CB122" i="4" s="1"/>
  <c r="CA44" i="4"/>
  <c r="CA45" i="4" s="1"/>
  <c r="CH266" i="5"/>
  <c r="CH253" i="5"/>
  <c r="CB102" i="4"/>
  <c r="CB103" i="4"/>
  <c r="CB117" i="4" s="1"/>
  <c r="CA162" i="4"/>
  <c r="CA51" i="4"/>
  <c r="CB106" i="4"/>
  <c r="CB120" i="4" s="1"/>
  <c r="CI317" i="5"/>
  <c r="CB111" i="4"/>
  <c r="CB125" i="4" s="1"/>
  <c r="CB58" i="4"/>
  <c r="CI170" i="4"/>
  <c r="CI96" i="6" s="1"/>
  <c r="AY123" i="5"/>
  <c r="CC123" i="5"/>
  <c r="CC7" i="4"/>
  <c r="CC6" i="4"/>
  <c r="CC9" i="4" s="1"/>
  <c r="CC11" i="4" s="1"/>
  <c r="CB107" i="4"/>
  <c r="CB121" i="4" s="1"/>
  <c r="CH25" i="5"/>
  <c r="CH26" i="5" s="1"/>
  <c r="CB151" i="4"/>
  <c r="CB60" i="4"/>
  <c r="CH248" i="5" l="1"/>
  <c r="CH249" i="5" s="1"/>
  <c r="CH194" i="5" s="1"/>
  <c r="CH94" i="6" s="1"/>
  <c r="CH36" i="6"/>
  <c r="Y27" i="11" s="1"/>
  <c r="W33" i="16" s="1"/>
  <c r="CB99" i="4"/>
  <c r="CB18" i="13" s="1"/>
  <c r="CA50" i="13"/>
  <c r="CA244" i="5"/>
  <c r="CB240" i="5" s="1"/>
  <c r="CB242" i="5" s="1"/>
  <c r="CC153" i="4"/>
  <c r="CA74" i="6"/>
  <c r="CJ6" i="13"/>
  <c r="CJ9" i="13" s="1"/>
  <c r="CJ7" i="13"/>
  <c r="CA53" i="4"/>
  <c r="CA54" i="4"/>
  <c r="CI81" i="5"/>
  <c r="CI24" i="5"/>
  <c r="CI18" i="5"/>
  <c r="CB147" i="4"/>
  <c r="CC144" i="4" s="1"/>
  <c r="CB116" i="4"/>
  <c r="CB126" i="4" s="1"/>
  <c r="CB19" i="13" s="1"/>
  <c r="CB112" i="4"/>
  <c r="CA163" i="4"/>
  <c r="CA198" i="4"/>
  <c r="CC48" i="4"/>
  <c r="CB36" i="4"/>
  <c r="CB37" i="4" s="1"/>
  <c r="CB38" i="4" s="1"/>
  <c r="CB40" i="4"/>
  <c r="CB41" i="4" s="1"/>
  <c r="CB42" i="4" s="1"/>
  <c r="CB21" i="4"/>
  <c r="CB50" i="4" s="1"/>
  <c r="CC141" i="4"/>
  <c r="CC49" i="4"/>
  <c r="CJ122" i="5"/>
  <c r="CJ6" i="5"/>
  <c r="CJ7" i="5"/>
  <c r="CB152" i="4"/>
  <c r="CB162" i="4" s="1"/>
  <c r="CC108" i="4"/>
  <c r="CC122" i="4" s="1"/>
  <c r="CC109" i="4"/>
  <c r="CC123" i="4" s="1"/>
  <c r="CC111" i="4"/>
  <c r="CC125" i="4" s="1"/>
  <c r="CC102" i="4"/>
  <c r="CC106" i="4"/>
  <c r="CC120" i="4" s="1"/>
  <c r="CC72" i="4"/>
  <c r="CC104" i="4"/>
  <c r="CC118" i="4" s="1"/>
  <c r="CC107" i="4"/>
  <c r="CC121" i="4" s="1"/>
  <c r="CC73" i="4"/>
  <c r="CC103" i="4"/>
  <c r="CC117" i="4" s="1"/>
  <c r="CC110" i="4"/>
  <c r="CC124" i="4" s="1"/>
  <c r="CC18" i="4"/>
  <c r="CC19" i="4" s="1"/>
  <c r="CD8" i="4"/>
  <c r="CC105" i="4"/>
  <c r="CC119" i="4" s="1"/>
  <c r="CB61" i="4"/>
  <c r="CB66" i="4" s="1"/>
  <c r="CB69" i="4" s="1"/>
  <c r="CC186" i="4"/>
  <c r="CC12" i="4"/>
  <c r="CC151" i="4" s="1"/>
  <c r="CI250" i="5"/>
  <c r="CI247" i="5"/>
  <c r="CI52" i="13" s="1"/>
  <c r="CC177" i="4"/>
  <c r="CA168" i="4"/>
  <c r="CA132" i="4"/>
  <c r="CH163" i="5"/>
  <c r="CC31" i="4"/>
  <c r="CC32" i="4" s="1"/>
  <c r="CC26" i="4"/>
  <c r="CC27" i="4" s="1"/>
  <c r="CC64" i="4"/>
  <c r="CC65" i="4" s="1"/>
  <c r="CC10" i="4"/>
  <c r="CC94" i="4" s="1"/>
  <c r="CC35" i="4"/>
  <c r="CH34" i="5"/>
  <c r="CH35" i="5" s="1"/>
  <c r="CH63" i="5" s="1"/>
  <c r="CI23" i="5"/>
  <c r="CC184" i="4"/>
  <c r="CI169" i="5"/>
  <c r="CB241" i="5" l="1"/>
  <c r="CB50" i="13" s="1"/>
  <c r="CC90" i="4"/>
  <c r="CC97" i="4"/>
  <c r="CC91" i="4"/>
  <c r="CC92" i="4"/>
  <c r="CC93" i="4"/>
  <c r="CC95" i="4"/>
  <c r="CC98" i="4"/>
  <c r="CA133" i="4"/>
  <c r="CA134" i="4" s="1"/>
  <c r="CA17" i="13"/>
  <c r="CA20" i="13" s="1"/>
  <c r="CA76" i="4"/>
  <c r="CA77" i="4" s="1"/>
  <c r="CA67" i="6" s="1"/>
  <c r="CA196" i="4"/>
  <c r="CA16" i="6"/>
  <c r="CK8" i="13"/>
  <c r="CJ12" i="13"/>
  <c r="CJ11" i="13"/>
  <c r="CJ10" i="13"/>
  <c r="CA47" i="6"/>
  <c r="CA49" i="6" s="1"/>
  <c r="CC59" i="4"/>
  <c r="CC60" i="4"/>
  <c r="CB154" i="4"/>
  <c r="CC150" i="4" s="1"/>
  <c r="CC152" i="4" s="1"/>
  <c r="CC154" i="4" s="1"/>
  <c r="CD150" i="4" s="1"/>
  <c r="CB44" i="4"/>
  <c r="CB45" i="4" s="1"/>
  <c r="CI25" i="5"/>
  <c r="CI26" i="5" s="1"/>
  <c r="CI34" i="5" s="1"/>
  <c r="CI35" i="5" s="1"/>
  <c r="CI63" i="5" s="1"/>
  <c r="CB198" i="4"/>
  <c r="CB163" i="4"/>
  <c r="CB197" i="4"/>
  <c r="CB81" i="4"/>
  <c r="CB82" i="4" s="1"/>
  <c r="CB48" i="6"/>
  <c r="V37" i="11" s="1"/>
  <c r="CB17" i="6"/>
  <c r="V8" i="11" s="1"/>
  <c r="T27" i="16" s="1"/>
  <c r="CD7" i="4"/>
  <c r="CD6" i="4"/>
  <c r="CD9" i="4" s="1"/>
  <c r="CD48" i="4" s="1"/>
  <c r="CB196" i="5"/>
  <c r="CB129" i="4"/>
  <c r="CB95" i="6"/>
  <c r="CC96" i="4"/>
  <c r="CC16" i="4"/>
  <c r="CC68" i="4" s="1"/>
  <c r="CC17" i="4"/>
  <c r="CJ170" i="4"/>
  <c r="CJ96" i="6" s="1"/>
  <c r="CJ30" i="6"/>
  <c r="Z21" i="11" s="1"/>
  <c r="X41" i="16" s="1"/>
  <c r="AZ123" i="5"/>
  <c r="CD123" i="5"/>
  <c r="CC58" i="4"/>
  <c r="CJ317" i="5"/>
  <c r="CC145" i="4"/>
  <c r="CC89" i="4"/>
  <c r="CC112" i="4"/>
  <c r="CC116" i="4"/>
  <c r="CC126" i="4" s="1"/>
  <c r="CC19" i="13" s="1"/>
  <c r="CJ9" i="5"/>
  <c r="CJ109" i="5" s="1"/>
  <c r="CB51" i="4"/>
  <c r="CI266" i="5"/>
  <c r="CI253" i="5"/>
  <c r="CC158" i="4"/>
  <c r="CC160" i="4" s="1"/>
  <c r="CD157" i="4" s="1"/>
  <c r="CB244" i="5" l="1"/>
  <c r="CC240" i="5" s="1"/>
  <c r="CC242" i="5" s="1"/>
  <c r="CI248" i="5"/>
  <c r="CI249" i="5" s="1"/>
  <c r="CI194" i="5" s="1"/>
  <c r="CI94" i="6" s="1"/>
  <c r="CI36" i="6"/>
  <c r="CC99" i="4"/>
  <c r="CC18" i="13" s="1"/>
  <c r="CA78" i="4"/>
  <c r="CA18" i="6" s="1"/>
  <c r="CA20" i="6" s="1"/>
  <c r="CB53" i="4"/>
  <c r="CK6" i="13"/>
  <c r="CK7" i="13"/>
  <c r="CB54" i="4"/>
  <c r="CC61" i="4"/>
  <c r="CC66" i="4" s="1"/>
  <c r="CC69" i="4" s="1"/>
  <c r="CD12" i="4"/>
  <c r="CD59" i="4" s="1"/>
  <c r="CB168" i="4"/>
  <c r="CB132" i="4"/>
  <c r="CD73" i="4"/>
  <c r="CD72" i="4"/>
  <c r="CD18" i="4"/>
  <c r="CD19" i="4" s="1"/>
  <c r="CE8" i="4"/>
  <c r="CD35" i="4"/>
  <c r="CC40" i="4"/>
  <c r="CC41" i="4" s="1"/>
  <c r="CC42" i="4" s="1"/>
  <c r="CC36" i="4"/>
  <c r="CC37" i="4" s="1"/>
  <c r="CC38" i="4" s="1"/>
  <c r="CD153" i="4"/>
  <c r="CB83" i="4"/>
  <c r="CB19" i="6" s="1"/>
  <c r="V10" i="11" s="1"/>
  <c r="T29" i="16" s="1"/>
  <c r="CB74" i="6"/>
  <c r="V63" i="11" s="1"/>
  <c r="CD31" i="4"/>
  <c r="CD32" i="4" s="1"/>
  <c r="CD64" i="4"/>
  <c r="CD65" i="4" s="1"/>
  <c r="CD26" i="4"/>
  <c r="CD27" i="4" s="1"/>
  <c r="CD10" i="4"/>
  <c r="CD90" i="4" s="1"/>
  <c r="CD141" i="4"/>
  <c r="CD49" i="4"/>
  <c r="CD159" i="4"/>
  <c r="CC146" i="4"/>
  <c r="CC162" i="4" s="1"/>
  <c r="CD186" i="4"/>
  <c r="CD177" i="4"/>
  <c r="CJ164" i="5"/>
  <c r="CJ202" i="5"/>
  <c r="CJ40" i="5"/>
  <c r="CJ130" i="5"/>
  <c r="CJ203" i="5" s="1"/>
  <c r="CK8" i="5"/>
  <c r="CK21" i="5" s="1"/>
  <c r="CJ12" i="5"/>
  <c r="CJ10" i="5"/>
  <c r="CJ17" i="5"/>
  <c r="CJ330" i="5"/>
  <c r="CJ16" i="5"/>
  <c r="CJ243" i="5"/>
  <c r="CJ237" i="5"/>
  <c r="CJ11" i="5"/>
  <c r="CJ139" i="5"/>
  <c r="CC196" i="5"/>
  <c r="CC95" i="6"/>
  <c r="CC21" i="4"/>
  <c r="CC50" i="4" s="1"/>
  <c r="CD11" i="4"/>
  <c r="CD103" i="4" s="1"/>
  <c r="CD117" i="4" s="1"/>
  <c r="CD184" i="4"/>
  <c r="CC129" i="4" l="1"/>
  <c r="CC168" i="4" s="1"/>
  <c r="CC241" i="5"/>
  <c r="CC244" i="5" s="1"/>
  <c r="CD240" i="5" s="1"/>
  <c r="CD242" i="5" s="1"/>
  <c r="CD158" i="4"/>
  <c r="CD160" i="4" s="1"/>
  <c r="CE157" i="4" s="1"/>
  <c r="CE159" i="4" s="1"/>
  <c r="CD106" i="4"/>
  <c r="CD120" i="4" s="1"/>
  <c r="CD110" i="4"/>
  <c r="CD124" i="4" s="1"/>
  <c r="CD105" i="4"/>
  <c r="CD119" i="4" s="1"/>
  <c r="CD102" i="4"/>
  <c r="CD116" i="4" s="1"/>
  <c r="CD109" i="4"/>
  <c r="CD123" i="4" s="1"/>
  <c r="CD111" i="4"/>
  <c r="CD125" i="4" s="1"/>
  <c r="CB47" i="6"/>
  <c r="V36" i="11" s="1"/>
  <c r="CB17" i="13"/>
  <c r="CB20" i="13" s="1"/>
  <c r="CB76" i="4"/>
  <c r="CB77" i="4" s="1"/>
  <c r="CB78" i="4" s="1"/>
  <c r="CB18" i="6" s="1"/>
  <c r="V9" i="11" s="1"/>
  <c r="T28" i="16" s="1"/>
  <c r="CB133" i="4"/>
  <c r="CB134" i="4" s="1"/>
  <c r="CB196" i="4"/>
  <c r="CK9" i="13"/>
  <c r="CB16" i="6"/>
  <c r="V7" i="11" s="1"/>
  <c r="T26" i="16" s="1"/>
  <c r="CD151" i="4"/>
  <c r="CD152" i="4" s="1"/>
  <c r="CD154" i="4" s="1"/>
  <c r="CE150" i="4" s="1"/>
  <c r="CD145" i="4"/>
  <c r="CD60" i="4"/>
  <c r="CD58" i="4"/>
  <c r="CD94" i="4"/>
  <c r="CC81" i="4"/>
  <c r="CC82" i="4" s="1"/>
  <c r="CC197" i="4"/>
  <c r="CC48" i="6"/>
  <c r="CC17" i="6"/>
  <c r="CD97" i="4"/>
  <c r="CD104" i="4"/>
  <c r="CD118" i="4" s="1"/>
  <c r="CJ247" i="5"/>
  <c r="CJ52" i="13" s="1"/>
  <c r="CJ250" i="5"/>
  <c r="CD96" i="4"/>
  <c r="CD108" i="4"/>
  <c r="CD122" i="4" s="1"/>
  <c r="CE6" i="4"/>
  <c r="CE7" i="4"/>
  <c r="CD95" i="4"/>
  <c r="CD16" i="4"/>
  <c r="CD68" i="4" s="1"/>
  <c r="CD17" i="4"/>
  <c r="CI163" i="5"/>
  <c r="CC44" i="4"/>
  <c r="CC45" i="4" s="1"/>
  <c r="CD98" i="4"/>
  <c r="CJ81" i="5"/>
  <c r="CJ24" i="5"/>
  <c r="CJ18" i="5"/>
  <c r="CJ23" i="5"/>
  <c r="CD107" i="4"/>
  <c r="CD121" i="4" s="1"/>
  <c r="CC147" i="4"/>
  <c r="CD144" i="4" s="1"/>
  <c r="CC198" i="4"/>
  <c r="CC163" i="4"/>
  <c r="CD89" i="4"/>
  <c r="CD91" i="4"/>
  <c r="CK122" i="5"/>
  <c r="CK6" i="5"/>
  <c r="CK7" i="5"/>
  <c r="CD92" i="4"/>
  <c r="CD93" i="4"/>
  <c r="CJ169" i="5"/>
  <c r="CC51" i="4"/>
  <c r="CC132" i="4" l="1"/>
  <c r="CC50" i="13"/>
  <c r="CB49" i="6"/>
  <c r="V38" i="11" s="1"/>
  <c r="CB67" i="6"/>
  <c r="V56" i="11" s="1"/>
  <c r="CL8" i="13"/>
  <c r="CK10" i="13"/>
  <c r="CK12" i="13"/>
  <c r="CK11" i="13"/>
  <c r="CD61" i="4"/>
  <c r="CD66" i="4" s="1"/>
  <c r="CD69" i="4" s="1"/>
  <c r="CB20" i="6"/>
  <c r="V11" i="11" s="1"/>
  <c r="T30" i="16" s="1"/>
  <c r="CC54" i="4"/>
  <c r="CD21" i="4"/>
  <c r="CD50" i="4" s="1"/>
  <c r="CC83" i="4"/>
  <c r="CC19" i="6" s="1"/>
  <c r="CC74" i="6"/>
  <c r="CC53" i="4"/>
  <c r="CE141" i="4"/>
  <c r="CE49" i="4"/>
  <c r="CK317" i="5"/>
  <c r="CD99" i="4"/>
  <c r="CD18" i="13" s="1"/>
  <c r="CK170" i="4"/>
  <c r="CK96" i="6" s="1"/>
  <c r="CK30" i="6"/>
  <c r="BA123" i="5"/>
  <c r="CE123" i="5"/>
  <c r="CD146" i="4"/>
  <c r="CD162" i="4" s="1"/>
  <c r="CJ25" i="5"/>
  <c r="CJ26" i="5" s="1"/>
  <c r="CE31" i="4"/>
  <c r="CE32" i="4" s="1"/>
  <c r="CE64" i="4"/>
  <c r="CE65" i="4" s="1"/>
  <c r="CE26" i="4"/>
  <c r="CE27" i="4" s="1"/>
  <c r="CK9" i="5"/>
  <c r="CK109" i="5" s="1"/>
  <c r="CE9" i="4"/>
  <c r="CJ266" i="5"/>
  <c r="CJ253" i="5"/>
  <c r="CD126" i="4"/>
  <c r="CD19" i="13" s="1"/>
  <c r="CD40" i="4"/>
  <c r="CD41" i="4" s="1"/>
  <c r="CD42" i="4" s="1"/>
  <c r="CD36" i="4"/>
  <c r="CD37" i="4" s="1"/>
  <c r="CD38" i="4" s="1"/>
  <c r="CD112" i="4"/>
  <c r="CJ248" i="5" l="1"/>
  <c r="CJ249" i="5" s="1"/>
  <c r="CJ194" i="5" s="1"/>
  <c r="CJ94" i="6" s="1"/>
  <c r="CJ36" i="6"/>
  <c r="Z27" i="11" s="1"/>
  <c r="X33" i="16" s="1"/>
  <c r="CC76" i="4"/>
  <c r="CC77" i="4" s="1"/>
  <c r="CC78" i="4" s="1"/>
  <c r="CC18" i="6" s="1"/>
  <c r="CC17" i="13"/>
  <c r="CC20" i="13" s="1"/>
  <c r="CL7" i="13"/>
  <c r="CL6" i="13"/>
  <c r="CD241" i="5"/>
  <c r="CD197" i="4"/>
  <c r="CD17" i="6"/>
  <c r="W8" i="11" s="1"/>
  <c r="U27" i="16" s="1"/>
  <c r="CD81" i="4"/>
  <c r="CD82" i="4" s="1"/>
  <c r="CD83" i="4" s="1"/>
  <c r="CD19" i="6" s="1"/>
  <c r="W10" i="11" s="1"/>
  <c r="U29" i="16" s="1"/>
  <c r="CD48" i="6"/>
  <c r="W37" i="11" s="1"/>
  <c r="CD147" i="4"/>
  <c r="CE144" i="4" s="1"/>
  <c r="CC16" i="6"/>
  <c r="CC133" i="4"/>
  <c r="CC134" i="4" s="1"/>
  <c r="CC196" i="4"/>
  <c r="CC47" i="6"/>
  <c r="CD44" i="4"/>
  <c r="CD45" i="4" s="1"/>
  <c r="CD196" i="5"/>
  <c r="CD129" i="4"/>
  <c r="CD95" i="6"/>
  <c r="CJ34" i="5"/>
  <c r="CJ35" i="5" s="1"/>
  <c r="CJ63" i="5" s="1"/>
  <c r="CE73" i="4"/>
  <c r="CF8" i="4"/>
  <c r="CE72" i="4"/>
  <c r="CE18" i="4"/>
  <c r="CE19" i="4" s="1"/>
  <c r="CE35" i="4"/>
  <c r="CE177" i="4"/>
  <c r="CE12" i="4"/>
  <c r="CE11" i="4"/>
  <c r="CE108" i="4" s="1"/>
  <c r="CE122" i="4" s="1"/>
  <c r="CE186" i="4"/>
  <c r="CE153" i="4"/>
  <c r="CE10" i="4"/>
  <c r="CE93" i="4" s="1"/>
  <c r="CE184" i="4"/>
  <c r="CE48" i="4"/>
  <c r="CD198" i="4"/>
  <c r="CD163" i="4"/>
  <c r="CK164" i="5"/>
  <c r="CK130" i="5"/>
  <c r="CK203" i="5" s="1"/>
  <c r="CK202" i="5"/>
  <c r="CL8" i="5"/>
  <c r="CL21" i="5" s="1"/>
  <c r="CK40" i="5"/>
  <c r="CK16" i="5"/>
  <c r="CK12" i="5"/>
  <c r="CK10" i="5"/>
  <c r="CK139" i="5"/>
  <c r="CK11" i="5"/>
  <c r="CK330" i="5"/>
  <c r="CK243" i="5"/>
  <c r="CK17" i="5"/>
  <c r="CK237" i="5"/>
  <c r="CD51" i="4"/>
  <c r="CE96" i="4" l="1"/>
  <c r="CE92" i="4"/>
  <c r="CE98" i="4"/>
  <c r="CE89" i="4"/>
  <c r="CE104" i="4"/>
  <c r="CE118" i="4" s="1"/>
  <c r="CE94" i="4"/>
  <c r="CE91" i="4"/>
  <c r="CE97" i="4"/>
  <c r="CE90" i="4"/>
  <c r="CD244" i="5"/>
  <c r="CE240" i="5" s="1"/>
  <c r="CE242" i="5" s="1"/>
  <c r="CD50" i="13"/>
  <c r="CE95" i="4"/>
  <c r="CC67" i="6"/>
  <c r="CD74" i="6"/>
  <c r="W63" i="11" s="1"/>
  <c r="CL9" i="13"/>
  <c r="CD53" i="4"/>
  <c r="CD54" i="4"/>
  <c r="CC49" i="6"/>
  <c r="CC20" i="6"/>
  <c r="CE110" i="4"/>
  <c r="CE124" i="4" s="1"/>
  <c r="CL122" i="5"/>
  <c r="CL7" i="5"/>
  <c r="CL6" i="5"/>
  <c r="CL9" i="5" s="1"/>
  <c r="CL109" i="5" s="1"/>
  <c r="CE106" i="4"/>
  <c r="CE120" i="4" s="1"/>
  <c r="CE102" i="4"/>
  <c r="CD168" i="4"/>
  <c r="CD132" i="4"/>
  <c r="CE103" i="4"/>
  <c r="CE117" i="4" s="1"/>
  <c r="CE107" i="4"/>
  <c r="CE121" i="4" s="1"/>
  <c r="CK247" i="5"/>
  <c r="CK52" i="13" s="1"/>
  <c r="CK250" i="5"/>
  <c r="CK169" i="5"/>
  <c r="CF6" i="4"/>
  <c r="CF7" i="4"/>
  <c r="CE109" i="4"/>
  <c r="CE123" i="4" s="1"/>
  <c r="CE16" i="4"/>
  <c r="CE68" i="4" s="1"/>
  <c r="CE17" i="4"/>
  <c r="CE60" i="4"/>
  <c r="CE158" i="4"/>
  <c r="CE160" i="4" s="1"/>
  <c r="CF157" i="4" s="1"/>
  <c r="CE145" i="4"/>
  <c r="CE151" i="4"/>
  <c r="CE58" i="4"/>
  <c r="CE59" i="4"/>
  <c r="CE111" i="4"/>
  <c r="CE125" i="4" s="1"/>
  <c r="CJ163" i="5"/>
  <c r="CK81" i="5"/>
  <c r="CK24" i="5"/>
  <c r="CK18" i="5"/>
  <c r="CK23" i="5"/>
  <c r="CE105" i="4"/>
  <c r="CE119" i="4" s="1"/>
  <c r="CE99" i="4" l="1"/>
  <c r="CE18" i="13" s="1"/>
  <c r="CD16" i="6"/>
  <c r="W7" i="11" s="1"/>
  <c r="U26" i="16" s="1"/>
  <c r="CD17" i="13"/>
  <c r="CD20" i="13" s="1"/>
  <c r="CM8" i="13"/>
  <c r="CL10" i="13"/>
  <c r="CL12" i="13"/>
  <c r="CL11" i="13"/>
  <c r="CD133" i="4"/>
  <c r="CD134" i="4" s="1"/>
  <c r="CD47" i="6"/>
  <c r="W36" i="11" s="1"/>
  <c r="CD76" i="4"/>
  <c r="CD77" i="4" s="1"/>
  <c r="CD78" i="4" s="1"/>
  <c r="CD18" i="6" s="1"/>
  <c r="W9" i="11" s="1"/>
  <c r="U28" i="16" s="1"/>
  <c r="CD196" i="4"/>
  <c r="CK25" i="5"/>
  <c r="CK26" i="5" s="1"/>
  <c r="CK34" i="5" s="1"/>
  <c r="CK35" i="5" s="1"/>
  <c r="CK63" i="5" s="1"/>
  <c r="CL164" i="5"/>
  <c r="CL202" i="5"/>
  <c r="CL130" i="5"/>
  <c r="CL203" i="5" s="1"/>
  <c r="CL40" i="5"/>
  <c r="CM8" i="5"/>
  <c r="CM21" i="5" s="1"/>
  <c r="CL10" i="5"/>
  <c r="CL330" i="5"/>
  <c r="CL139" i="5"/>
  <c r="CL17" i="5"/>
  <c r="CL11" i="5"/>
  <c r="CL16" i="5"/>
  <c r="CL243" i="5"/>
  <c r="CL237" i="5"/>
  <c r="CL12" i="5"/>
  <c r="CE152" i="4"/>
  <c r="CE154" i="4" s="1"/>
  <c r="CF150" i="4" s="1"/>
  <c r="CE36" i="4"/>
  <c r="CE37" i="4" s="1"/>
  <c r="CE38" i="4" s="1"/>
  <c r="CE40" i="4"/>
  <c r="CE41" i="4" s="1"/>
  <c r="CE146" i="4"/>
  <c r="CL317" i="5"/>
  <c r="CK266" i="5"/>
  <c r="CK253" i="5"/>
  <c r="CE21" i="4"/>
  <c r="CE50" i="4" s="1"/>
  <c r="CE112" i="4"/>
  <c r="CE116" i="4"/>
  <c r="CE126" i="4" s="1"/>
  <c r="CE19" i="13" s="1"/>
  <c r="CF141" i="4"/>
  <c r="CF49" i="4"/>
  <c r="CE61" i="4"/>
  <c r="CE66" i="4" s="1"/>
  <c r="CE69" i="4" s="1"/>
  <c r="CF31" i="4"/>
  <c r="CF32" i="4" s="1"/>
  <c r="CF26" i="4"/>
  <c r="CF27" i="4" s="1"/>
  <c r="CF64" i="4"/>
  <c r="CF65" i="4" s="1"/>
  <c r="CL170" i="4"/>
  <c r="CL96" i="6" s="1"/>
  <c r="CL30" i="6"/>
  <c r="AA21" i="11" s="1"/>
  <c r="Y41" i="16" s="1"/>
  <c r="BB123" i="5"/>
  <c r="CF123" i="5"/>
  <c r="CF159" i="4"/>
  <c r="CF9" i="4"/>
  <c r="CK248" i="5" l="1"/>
  <c r="CK249" i="5" s="1"/>
  <c r="CK194" i="5" s="1"/>
  <c r="CK94" i="6" s="1"/>
  <c r="CK36" i="6"/>
  <c r="CE44" i="4"/>
  <c r="CE45" i="4" s="1"/>
  <c r="CE42" i="4"/>
  <c r="CE241" i="5"/>
  <c r="CE244" i="5" s="1"/>
  <c r="CF240" i="5" s="1"/>
  <c r="CF242" i="5" s="1"/>
  <c r="CM7" i="13"/>
  <c r="CM6" i="13"/>
  <c r="CM9" i="13" s="1"/>
  <c r="CD67" i="6"/>
  <c r="W56" i="11" s="1"/>
  <c r="CD49" i="6"/>
  <c r="W38" i="11" s="1"/>
  <c r="CE162" i="4"/>
  <c r="CE198" i="4" s="1"/>
  <c r="CD20" i="6"/>
  <c r="W11" i="11" s="1"/>
  <c r="U30" i="16" s="1"/>
  <c r="CE197" i="4"/>
  <c r="CE81" i="4"/>
  <c r="CE82" i="4" s="1"/>
  <c r="CE48" i="6"/>
  <c r="CE17" i="6"/>
  <c r="CL81" i="5"/>
  <c r="CL18" i="5"/>
  <c r="CL24" i="5"/>
  <c r="CE147" i="4"/>
  <c r="CF144" i="4" s="1"/>
  <c r="CE51" i="4"/>
  <c r="CM122" i="5"/>
  <c r="CM7" i="5"/>
  <c r="CM6" i="5"/>
  <c r="CL23" i="5"/>
  <c r="CG8" i="4"/>
  <c r="CF72" i="4"/>
  <c r="CF18" i="4"/>
  <c r="CF19" i="4" s="1"/>
  <c r="CF73" i="4"/>
  <c r="CF186" i="4"/>
  <c r="CF48" i="4"/>
  <c r="CF184" i="4"/>
  <c r="CF153" i="4"/>
  <c r="CF10" i="4"/>
  <c r="CF97" i="4" s="1"/>
  <c r="CF12" i="4"/>
  <c r="CF11" i="4"/>
  <c r="CF108" i="4" s="1"/>
  <c r="CF122" i="4" s="1"/>
  <c r="CF177" i="4"/>
  <c r="CF35" i="4"/>
  <c r="CE196" i="5"/>
  <c r="CE129" i="4"/>
  <c r="CE95" i="6"/>
  <c r="CK163" i="5"/>
  <c r="CL250" i="5"/>
  <c r="CL247" i="5"/>
  <c r="CL52" i="13" s="1"/>
  <c r="CL169" i="5"/>
  <c r="CE53" i="4" l="1"/>
  <c r="CE54" i="4"/>
  <c r="CE17" i="13" s="1"/>
  <c r="CE20" i="13" s="1"/>
  <c r="CE50" i="13"/>
  <c r="CE163" i="4"/>
  <c r="CF98" i="4"/>
  <c r="CM10" i="13"/>
  <c r="CM12" i="13"/>
  <c r="CN8" i="13"/>
  <c r="CM11" i="13"/>
  <c r="CF16" i="4"/>
  <c r="CF68" i="4" s="1"/>
  <c r="CF17" i="4"/>
  <c r="CF158" i="4"/>
  <c r="CF160" i="4" s="1"/>
  <c r="CG157" i="4" s="1"/>
  <c r="CF59" i="4"/>
  <c r="CF58" i="4"/>
  <c r="CF145" i="4"/>
  <c r="CF146" i="4" s="1"/>
  <c r="CF147" i="4" s="1"/>
  <c r="CG144" i="4" s="1"/>
  <c r="CF60" i="4"/>
  <c r="CF151" i="4"/>
  <c r="CF103" i="4"/>
  <c r="CF117" i="4" s="1"/>
  <c r="CF91" i="4"/>
  <c r="CF111" i="4"/>
  <c r="CF125" i="4" s="1"/>
  <c r="CM170" i="4"/>
  <c r="CM96" i="6" s="1"/>
  <c r="CM30" i="6"/>
  <c r="BC123" i="5"/>
  <c r="CG123" i="5"/>
  <c r="CF109" i="4"/>
  <c r="CF123" i="4" s="1"/>
  <c r="CF102" i="4"/>
  <c r="CF106" i="4"/>
  <c r="CF120" i="4" s="1"/>
  <c r="CF107" i="4"/>
  <c r="CF121" i="4" s="1"/>
  <c r="CF104" i="4"/>
  <c r="CF118" i="4" s="1"/>
  <c r="CE168" i="4"/>
  <c r="CE132" i="4"/>
  <c r="CF92" i="4"/>
  <c r="CF94" i="4"/>
  <c r="CF110" i="4"/>
  <c r="CF124" i="4" s="1"/>
  <c r="CF93" i="4"/>
  <c r="CF89" i="4"/>
  <c r="CL25" i="5"/>
  <c r="CL26" i="5" s="1"/>
  <c r="CF105" i="4"/>
  <c r="CF119" i="4" s="1"/>
  <c r="CF90" i="4"/>
  <c r="CL266" i="5"/>
  <c r="CL253" i="5"/>
  <c r="CG6" i="4"/>
  <c r="CG7" i="4"/>
  <c r="CF95" i="4"/>
  <c r="CF96" i="4"/>
  <c r="CM317" i="5"/>
  <c r="CE83" i="4"/>
  <c r="CE19" i="6" s="1"/>
  <c r="CE74" i="6"/>
  <c r="CM9" i="5"/>
  <c r="CM109" i="5" s="1"/>
  <c r="CL248" i="5" l="1"/>
  <c r="CL249" i="5" s="1"/>
  <c r="CL194" i="5" s="1"/>
  <c r="CL94" i="6" s="1"/>
  <c r="CL36" i="6"/>
  <c r="AA27" i="11" s="1"/>
  <c r="Y33" i="16" s="1"/>
  <c r="CE196" i="4"/>
  <c r="CE16" i="6"/>
  <c r="CE47" i="6"/>
  <c r="CE49" i="6" s="1"/>
  <c r="CE76" i="4"/>
  <c r="CE77" i="4" s="1"/>
  <c r="CE78" i="4" s="1"/>
  <c r="CE18" i="6" s="1"/>
  <c r="CE133" i="4"/>
  <c r="CE134" i="4" s="1"/>
  <c r="CN7" i="13"/>
  <c r="CN6" i="13"/>
  <c r="CN9" i="13" s="1"/>
  <c r="CF21" i="4"/>
  <c r="CF50" i="4" s="1"/>
  <c r="CF51" i="4" s="1"/>
  <c r="CF99" i="4"/>
  <c r="CF18" i="13" s="1"/>
  <c r="CF61" i="4"/>
  <c r="CF66" i="4" s="1"/>
  <c r="CF69" i="4" s="1"/>
  <c r="CF152" i="4"/>
  <c r="CF154" i="4" s="1"/>
  <c r="CG150" i="4" s="1"/>
  <c r="CG141" i="4"/>
  <c r="CG49" i="4"/>
  <c r="CG159" i="4"/>
  <c r="CL34" i="5"/>
  <c r="CL35" i="5" s="1"/>
  <c r="CL63" i="5" s="1"/>
  <c r="CF36" i="4"/>
  <c r="CF37" i="4" s="1"/>
  <c r="CF38" i="4" s="1"/>
  <c r="CF40" i="4"/>
  <c r="CF41" i="4" s="1"/>
  <c r="CF42" i="4" s="1"/>
  <c r="CM202" i="5"/>
  <c r="CM164" i="5"/>
  <c r="CM40" i="5"/>
  <c r="CM130" i="5"/>
  <c r="CM203" i="5" s="1"/>
  <c r="CN8" i="5"/>
  <c r="CN21" i="5" s="1"/>
  <c r="CM237" i="5"/>
  <c r="CM10" i="5"/>
  <c r="CM330" i="5"/>
  <c r="CM16" i="5"/>
  <c r="CM243" i="5"/>
  <c r="CM17" i="5"/>
  <c r="CM139" i="5"/>
  <c r="CM12" i="5"/>
  <c r="CM11" i="5"/>
  <c r="CF112" i="4"/>
  <c r="CF116" i="4"/>
  <c r="CF126" i="4" s="1"/>
  <c r="CF19" i="13" s="1"/>
  <c r="CG26" i="4"/>
  <c r="CG27" i="4" s="1"/>
  <c r="CG64" i="4"/>
  <c r="CG65" i="4" s="1"/>
  <c r="CG31" i="4"/>
  <c r="CG32" i="4" s="1"/>
  <c r="CG9" i="4"/>
  <c r="CE67" i="6" l="1"/>
  <c r="CO8" i="13"/>
  <c r="CN10" i="13"/>
  <c r="CN12" i="13"/>
  <c r="CN11" i="13"/>
  <c r="CF241" i="5"/>
  <c r="CE20" i="6"/>
  <c r="CF44" i="4"/>
  <c r="CF45" i="4" s="1"/>
  <c r="CF54" i="4" s="1"/>
  <c r="CF17" i="13" s="1"/>
  <c r="CF20" i="13" s="1"/>
  <c r="CF162" i="4"/>
  <c r="CF196" i="5"/>
  <c r="CF129" i="4"/>
  <c r="CF95" i="6"/>
  <c r="CN122" i="5"/>
  <c r="CN7" i="5"/>
  <c r="CN6" i="5"/>
  <c r="CN9" i="5" s="1"/>
  <c r="CM81" i="5"/>
  <c r="CM18" i="5"/>
  <c r="CM24" i="5"/>
  <c r="CM23" i="5"/>
  <c r="CF197" i="4"/>
  <c r="CF81" i="4"/>
  <c r="CF82" i="4" s="1"/>
  <c r="CF17" i="6"/>
  <c r="X8" i="11" s="1"/>
  <c r="V27" i="16" s="1"/>
  <c r="CF48" i="6"/>
  <c r="X37" i="11" s="1"/>
  <c r="CM169" i="5"/>
  <c r="CG73" i="4"/>
  <c r="CG72" i="4"/>
  <c r="CG18" i="4"/>
  <c r="CG19" i="4" s="1"/>
  <c r="CH8" i="4"/>
  <c r="CG153" i="4"/>
  <c r="CG35" i="4"/>
  <c r="CG48" i="4"/>
  <c r="CG184" i="4"/>
  <c r="CG10" i="4"/>
  <c r="CG94" i="4" s="1"/>
  <c r="CG177" i="4"/>
  <c r="CG12" i="4"/>
  <c r="CG186" i="4"/>
  <c r="CG11" i="4"/>
  <c r="CG102" i="4" s="1"/>
  <c r="CL163" i="5"/>
  <c r="CM250" i="5"/>
  <c r="CM247" i="5"/>
  <c r="CM52" i="13" s="1"/>
  <c r="CN130" i="5" l="1"/>
  <c r="CN109" i="5"/>
  <c r="CG109" i="4"/>
  <c r="CG123" i="4" s="1"/>
  <c r="CG96" i="4"/>
  <c r="CG89" i="4"/>
  <c r="CG108" i="4"/>
  <c r="CG122" i="4" s="1"/>
  <c r="CG97" i="4"/>
  <c r="CG106" i="4"/>
  <c r="CG120" i="4" s="1"/>
  <c r="CG91" i="4"/>
  <c r="CF244" i="5"/>
  <c r="CG240" i="5" s="1"/>
  <c r="CG242" i="5" s="1"/>
  <c r="CF50" i="13"/>
  <c r="CG105" i="4"/>
  <c r="CG119" i="4" s="1"/>
  <c r="CG90" i="4"/>
  <c r="CG104" i="4"/>
  <c r="CG118" i="4" s="1"/>
  <c r="CO7" i="13"/>
  <c r="CO6" i="13"/>
  <c r="CO9" i="13" s="1"/>
  <c r="CF53" i="4"/>
  <c r="CF133" i="4"/>
  <c r="CF47" i="6"/>
  <c r="X36" i="11" s="1"/>
  <c r="CF16" i="6"/>
  <c r="X7" i="11" s="1"/>
  <c r="V26" i="16" s="1"/>
  <c r="CF76" i="4"/>
  <c r="CF77" i="4" s="1"/>
  <c r="CF78" i="4" s="1"/>
  <c r="CF18" i="6" s="1"/>
  <c r="X9" i="11" s="1"/>
  <c r="V28" i="16" s="1"/>
  <c r="CF196" i="4"/>
  <c r="CN243" i="5"/>
  <c r="CN250" i="5" s="1"/>
  <c r="CN237" i="5"/>
  <c r="CN139" i="5"/>
  <c r="CN17" i="5"/>
  <c r="CN11" i="5"/>
  <c r="CG116" i="4"/>
  <c r="CM25" i="5"/>
  <c r="CM26" i="5" s="1"/>
  <c r="CN164" i="5"/>
  <c r="CN202" i="5"/>
  <c r="CN203" i="5"/>
  <c r="CO8" i="5"/>
  <c r="CO21" i="5" s="1"/>
  <c r="CN40" i="5"/>
  <c r="CN330" i="5"/>
  <c r="CN10" i="5"/>
  <c r="CN317" i="5"/>
  <c r="CN170" i="4"/>
  <c r="CN96" i="6" s="1"/>
  <c r="CN30" i="6"/>
  <c r="AB21" i="11" s="1"/>
  <c r="Z41" i="16" s="1"/>
  <c r="BD123" i="5"/>
  <c r="CH123" i="5"/>
  <c r="CM253" i="5"/>
  <c r="CM266" i="5"/>
  <c r="CG103" i="4"/>
  <c r="CG117" i="4" s="1"/>
  <c r="CF168" i="4"/>
  <c r="CF132" i="4"/>
  <c r="CG16" i="4"/>
  <c r="CG68" i="4" s="1"/>
  <c r="CG17" i="4"/>
  <c r="CG60" i="4"/>
  <c r="CG145" i="4"/>
  <c r="CG58" i="4"/>
  <c r="CG59" i="4"/>
  <c r="CG158" i="4"/>
  <c r="CG160" i="4" s="1"/>
  <c r="CH157" i="4" s="1"/>
  <c r="CG151" i="4"/>
  <c r="CG92" i="4"/>
  <c r="CG111" i="4"/>
  <c r="CG125" i="4" s="1"/>
  <c r="CG98" i="4"/>
  <c r="CN12" i="5"/>
  <c r="CF198" i="4"/>
  <c r="CF163" i="4"/>
  <c r="CH6" i="4"/>
  <c r="CH7" i="4"/>
  <c r="CG93" i="4"/>
  <c r="CG110" i="4"/>
  <c r="CG124" i="4" s="1"/>
  <c r="CN16" i="5"/>
  <c r="CN23" i="5" s="1"/>
  <c r="CF83" i="4"/>
  <c r="CF19" i="6" s="1"/>
  <c r="X10" i="11" s="1"/>
  <c r="V29" i="16" s="1"/>
  <c r="CF74" i="6"/>
  <c r="X63" i="11" s="1"/>
  <c r="CG107" i="4"/>
  <c r="CG121" i="4" s="1"/>
  <c r="CG95" i="4"/>
  <c r="CM248" i="5" l="1"/>
  <c r="CM249" i="5" s="1"/>
  <c r="CM194" i="5" s="1"/>
  <c r="CM94" i="6" s="1"/>
  <c r="CM36" i="6"/>
  <c r="CG21" i="4"/>
  <c r="CG50" i="4" s="1"/>
  <c r="CG51" i="4" s="1"/>
  <c r="CP8" i="13"/>
  <c r="CO11" i="13"/>
  <c r="CO10" i="13"/>
  <c r="CO12" i="13"/>
  <c r="CG99" i="4"/>
  <c r="CG18" i="13" s="1"/>
  <c r="CF49" i="6"/>
  <c r="X38" i="11" s="1"/>
  <c r="CN247" i="5"/>
  <c r="CF134" i="4"/>
  <c r="CF20" i="6"/>
  <c r="X11" i="11" s="1"/>
  <c r="V30" i="16" s="1"/>
  <c r="CF67" i="6"/>
  <c r="X56" i="11" s="1"/>
  <c r="CG61" i="4"/>
  <c r="CG66" i="4" s="1"/>
  <c r="CG69" i="4" s="1"/>
  <c r="CO122" i="5"/>
  <c r="CO7" i="5"/>
  <c r="CO6" i="5"/>
  <c r="CO9" i="5" s="1"/>
  <c r="CH141" i="4"/>
  <c r="CH49" i="4"/>
  <c r="CG152" i="4"/>
  <c r="CG154" i="4" s="1"/>
  <c r="CH150" i="4" s="1"/>
  <c r="CG40" i="4"/>
  <c r="CG41" i="4" s="1"/>
  <c r="CG42" i="4" s="1"/>
  <c r="CG36" i="4"/>
  <c r="CG37" i="4" s="1"/>
  <c r="CG38" i="4" s="1"/>
  <c r="CH159" i="4"/>
  <c r="CN169" i="5"/>
  <c r="CN253" i="5"/>
  <c r="CN266" i="5"/>
  <c r="CN81" i="5"/>
  <c r="CN24" i="5"/>
  <c r="CN25" i="5" s="1"/>
  <c r="CN26" i="5" s="1"/>
  <c r="CN18" i="5"/>
  <c r="CM163" i="5"/>
  <c r="CM34" i="5"/>
  <c r="CM35" i="5" s="1"/>
  <c r="CM63" i="5" s="1"/>
  <c r="CG146" i="4"/>
  <c r="CH31" i="4"/>
  <c r="CH32" i="4" s="1"/>
  <c r="CH26" i="4"/>
  <c r="CH27" i="4" s="1"/>
  <c r="CH64" i="4"/>
  <c r="CH65" i="4" s="1"/>
  <c r="CG126" i="4"/>
  <c r="CG19" i="13" s="1"/>
  <c r="CH9" i="4"/>
  <c r="CG112" i="4"/>
  <c r="CO17" i="5" l="1"/>
  <c r="CO109" i="5"/>
  <c r="CG162" i="4"/>
  <c r="CG198" i="4" s="1"/>
  <c r="CN248" i="5"/>
  <c r="CN36" i="6"/>
  <c r="CN249" i="5"/>
  <c r="CN194" i="5" s="1"/>
  <c r="CN94" i="6" s="1"/>
  <c r="CN52" i="13"/>
  <c r="CP6" i="13"/>
  <c r="CP9" i="13" s="1"/>
  <c r="CP7" i="13"/>
  <c r="CG241" i="5"/>
  <c r="AB27" i="11"/>
  <c r="Z33" i="16" s="1"/>
  <c r="CO11" i="5"/>
  <c r="CO139" i="5"/>
  <c r="CO243" i="5"/>
  <c r="CO250" i="5" s="1"/>
  <c r="CO16" i="5"/>
  <c r="CO24" i="5" s="1"/>
  <c r="CO237" i="5"/>
  <c r="CN34" i="5"/>
  <c r="CN35" i="5" s="1"/>
  <c r="CN63" i="5" s="1"/>
  <c r="CG81" i="4"/>
  <c r="CG82" i="4" s="1"/>
  <c r="CG197" i="4"/>
  <c r="CG17" i="6"/>
  <c r="CG48" i="6"/>
  <c r="CO164" i="5"/>
  <c r="CO202" i="5"/>
  <c r="CO130" i="5"/>
  <c r="CO203" i="5" s="1"/>
  <c r="CO40" i="5"/>
  <c r="CP8" i="5"/>
  <c r="CP21" i="5" s="1"/>
  <c r="CO330" i="5"/>
  <c r="CG44" i="4"/>
  <c r="CO317" i="5"/>
  <c r="CO10" i="5"/>
  <c r="CH73" i="4"/>
  <c r="CH72" i="4"/>
  <c r="CI8" i="4"/>
  <c r="CH18" i="4"/>
  <c r="CH19" i="4" s="1"/>
  <c r="CH153" i="4"/>
  <c r="CH186" i="4"/>
  <c r="CH184" i="4"/>
  <c r="CH177" i="4"/>
  <c r="CH10" i="4"/>
  <c r="CH94" i="4" s="1"/>
  <c r="CH12" i="4"/>
  <c r="CH35" i="4"/>
  <c r="CH11" i="4"/>
  <c r="CH108" i="4" s="1"/>
  <c r="CH122" i="4" s="1"/>
  <c r="CH48" i="4"/>
  <c r="CG147" i="4"/>
  <c r="CH144" i="4" s="1"/>
  <c r="CO12" i="5"/>
  <c r="CO170" i="4"/>
  <c r="CO96" i="6" s="1"/>
  <c r="CO30" i="6"/>
  <c r="BE123" i="5"/>
  <c r="CI123" i="5"/>
  <c r="CG196" i="5"/>
  <c r="CG129" i="4"/>
  <c r="CG95" i="6"/>
  <c r="CG163" i="4" l="1"/>
  <c r="CH109" i="4"/>
  <c r="CH123" i="4" s="1"/>
  <c r="CO23" i="5"/>
  <c r="CO25" i="5" s="1"/>
  <c r="CO26" i="5" s="1"/>
  <c r="CH103" i="4"/>
  <c r="CH117" i="4" s="1"/>
  <c r="CH111" i="4"/>
  <c r="CH125" i="4" s="1"/>
  <c r="CH107" i="4"/>
  <c r="CH121" i="4" s="1"/>
  <c r="CH106" i="4"/>
  <c r="CH120" i="4" s="1"/>
  <c r="CH102" i="4"/>
  <c r="CH116" i="4" s="1"/>
  <c r="CH97" i="4"/>
  <c r="CG244" i="5"/>
  <c r="CH240" i="5" s="1"/>
  <c r="CH242" i="5" s="1"/>
  <c r="CG50" i="13"/>
  <c r="CO81" i="5"/>
  <c r="CO18" i="5"/>
  <c r="CP11" i="13"/>
  <c r="CO247" i="5"/>
  <c r="CQ8" i="13"/>
  <c r="CP12" i="13"/>
  <c r="CP10" i="13"/>
  <c r="CH92" i="4"/>
  <c r="CG168" i="4"/>
  <c r="CG132" i="4"/>
  <c r="CH98" i="4"/>
  <c r="CH105" i="4"/>
  <c r="CH119" i="4" s="1"/>
  <c r="CP122" i="5"/>
  <c r="CP6" i="5"/>
  <c r="CP9" i="5" s="1"/>
  <c r="CP109" i="5" s="1"/>
  <c r="CP7" i="5"/>
  <c r="CO253" i="5"/>
  <c r="CO266" i="5"/>
  <c r="CH110" i="4"/>
  <c r="CH124" i="4" s="1"/>
  <c r="CH104" i="4"/>
  <c r="CH118" i="4" s="1"/>
  <c r="CH96" i="4"/>
  <c r="CG83" i="4"/>
  <c r="CG19" i="6" s="1"/>
  <c r="CG74" i="6"/>
  <c r="CI6" i="4"/>
  <c r="CI9" i="4" s="1"/>
  <c r="CI7" i="4"/>
  <c r="CH89" i="4"/>
  <c r="CH93" i="4"/>
  <c r="CH90" i="4"/>
  <c r="CN163" i="5"/>
  <c r="CH16" i="4"/>
  <c r="CH68" i="4" s="1"/>
  <c r="CH17" i="4"/>
  <c r="CH145" i="4"/>
  <c r="CH146" i="4" s="1"/>
  <c r="CH151" i="4"/>
  <c r="CH58" i="4"/>
  <c r="CH59" i="4"/>
  <c r="CH158" i="4"/>
  <c r="CH160" i="4" s="1"/>
  <c r="CI157" i="4" s="1"/>
  <c r="CH60" i="4"/>
  <c r="CG45" i="4"/>
  <c r="CG54" i="4" s="1"/>
  <c r="CG17" i="13" s="1"/>
  <c r="CG20" i="13" s="1"/>
  <c r="CG53" i="4"/>
  <c r="CH95" i="4"/>
  <c r="CH91" i="4"/>
  <c r="CO169" i="5"/>
  <c r="CO248" i="5" l="1"/>
  <c r="CO249" i="5" s="1"/>
  <c r="CO194" i="5" s="1"/>
  <c r="CO94" i="6" s="1"/>
  <c r="CO36" i="6"/>
  <c r="CO52" i="13"/>
  <c r="CO34" i="5"/>
  <c r="CO35" i="5" s="1"/>
  <c r="CO63" i="5" s="1"/>
  <c r="CQ6" i="13"/>
  <c r="CQ7" i="13"/>
  <c r="CH99" i="4"/>
  <c r="CH18" i="13" s="1"/>
  <c r="CH112" i="4"/>
  <c r="CH147" i="4"/>
  <c r="CI144" i="4" s="1"/>
  <c r="CH126" i="4"/>
  <c r="CH19" i="13" s="1"/>
  <c r="CP164" i="5"/>
  <c r="CP130" i="5"/>
  <c r="CP203" i="5" s="1"/>
  <c r="CP202" i="5"/>
  <c r="CQ8" i="5"/>
  <c r="CQ21" i="5" s="1"/>
  <c r="CP40" i="5"/>
  <c r="CP17" i="5"/>
  <c r="CP12" i="5"/>
  <c r="CP11" i="5"/>
  <c r="CP243" i="5"/>
  <c r="CP16" i="5"/>
  <c r="CP23" i="5" s="1"/>
  <c r="CP237" i="5"/>
  <c r="CP330" i="5"/>
  <c r="CP10" i="5"/>
  <c r="CP139" i="5"/>
  <c r="CI72" i="4"/>
  <c r="CI73" i="4"/>
  <c r="CI18" i="4"/>
  <c r="CI19" i="4" s="1"/>
  <c r="CJ8" i="4"/>
  <c r="CI184" i="4"/>
  <c r="CI11" i="4"/>
  <c r="CI109" i="4" s="1"/>
  <c r="CI123" i="4" s="1"/>
  <c r="CI177" i="4"/>
  <c r="CI48" i="4"/>
  <c r="CI10" i="4"/>
  <c r="CI90" i="4" s="1"/>
  <c r="CI35" i="4"/>
  <c r="CI186" i="4"/>
  <c r="CI153" i="4"/>
  <c r="CI12" i="4"/>
  <c r="CI59" i="4" s="1"/>
  <c r="CH61" i="4"/>
  <c r="CH66" i="4" s="1"/>
  <c r="CH69" i="4" s="1"/>
  <c r="CP170" i="4"/>
  <c r="CP96" i="6" s="1"/>
  <c r="CP30" i="6"/>
  <c r="AC21" i="11" s="1"/>
  <c r="AA41" i="16" s="1"/>
  <c r="BF123" i="5"/>
  <c r="CJ123" i="5"/>
  <c r="CH36" i="4"/>
  <c r="CH37" i="4" s="1"/>
  <c r="CH38" i="4" s="1"/>
  <c r="CH40" i="4"/>
  <c r="CH41" i="4" s="1"/>
  <c r="CH42" i="4" s="1"/>
  <c r="CG196" i="4"/>
  <c r="CG76" i="4"/>
  <c r="CG77" i="4" s="1"/>
  <c r="CG133" i="4"/>
  <c r="CG134" i="4" s="1"/>
  <c r="CG16" i="6"/>
  <c r="CG47" i="6"/>
  <c r="CH152" i="4"/>
  <c r="CH162" i="4" s="1"/>
  <c r="CI141" i="4"/>
  <c r="CI49" i="4"/>
  <c r="CH21" i="4"/>
  <c r="CH50" i="4" s="1"/>
  <c r="CP317" i="5"/>
  <c r="CI64" i="4"/>
  <c r="CI65" i="4" s="1"/>
  <c r="CI26" i="4"/>
  <c r="CI27" i="4" s="1"/>
  <c r="CI31" i="4"/>
  <c r="CI32" i="4" s="1"/>
  <c r="CI159" i="4"/>
  <c r="CI89" i="4" l="1"/>
  <c r="CI111" i="4"/>
  <c r="CI125" i="4" s="1"/>
  <c r="CI103" i="4"/>
  <c r="CI117" i="4" s="1"/>
  <c r="CI110" i="4"/>
  <c r="CI124" i="4" s="1"/>
  <c r="CI104" i="4"/>
  <c r="CI118" i="4" s="1"/>
  <c r="CI108" i="4"/>
  <c r="CI122" i="4" s="1"/>
  <c r="CI107" i="4"/>
  <c r="CI121" i="4" s="1"/>
  <c r="CI106" i="4"/>
  <c r="CI120" i="4" s="1"/>
  <c r="CH196" i="5"/>
  <c r="CH241" i="5"/>
  <c r="CI145" i="4"/>
  <c r="CI146" i="4" s="1"/>
  <c r="CI158" i="4"/>
  <c r="CI160" i="4" s="1"/>
  <c r="CJ157" i="4" s="1"/>
  <c r="CJ159" i="4" s="1"/>
  <c r="CI151" i="4"/>
  <c r="CH95" i="6"/>
  <c r="CQ9" i="13"/>
  <c r="CH129" i="4"/>
  <c r="CH168" i="4" s="1"/>
  <c r="CI58" i="4"/>
  <c r="CI60" i="4"/>
  <c r="CG49" i="6"/>
  <c r="CH198" i="4"/>
  <c r="CH163" i="4"/>
  <c r="CI93" i="4"/>
  <c r="CI96" i="4"/>
  <c r="CP81" i="5"/>
  <c r="CP24" i="5"/>
  <c r="CP25" i="5" s="1"/>
  <c r="CP26" i="5" s="1"/>
  <c r="CP18" i="5"/>
  <c r="CH154" i="4"/>
  <c r="CI150" i="4" s="1"/>
  <c r="CO163" i="5"/>
  <c r="CI94" i="4"/>
  <c r="CI105" i="4"/>
  <c r="CI119" i="4" s="1"/>
  <c r="CI92" i="4"/>
  <c r="CI97" i="4"/>
  <c r="CI102" i="4"/>
  <c r="CQ122" i="5"/>
  <c r="CQ6" i="5"/>
  <c r="CQ7" i="5"/>
  <c r="CP250" i="5"/>
  <c r="CP247" i="5"/>
  <c r="CP52" i="13" s="1"/>
  <c r="CH81" i="4"/>
  <c r="CH82" i="4" s="1"/>
  <c r="CH197" i="4"/>
  <c r="CH48" i="6"/>
  <c r="Y37" i="11" s="1"/>
  <c r="CH17" i="6"/>
  <c r="Y8" i="11" s="1"/>
  <c r="W27" i="16" s="1"/>
  <c r="CI91" i="4"/>
  <c r="CH51" i="4"/>
  <c r="CJ6" i="4"/>
  <c r="CJ9" i="4" s="1"/>
  <c r="CJ48" i="4" s="1"/>
  <c r="CJ7" i="4"/>
  <c r="CI95" i="4"/>
  <c r="CG78" i="4"/>
  <c r="CG18" i="6" s="1"/>
  <c r="CG67" i="6"/>
  <c r="CI98" i="4"/>
  <c r="CH44" i="4"/>
  <c r="CH45" i="4" s="1"/>
  <c r="CI16" i="4"/>
  <c r="CI68" i="4" s="1"/>
  <c r="CI17" i="4"/>
  <c r="CP169" i="5"/>
  <c r="CH244" i="5" l="1"/>
  <c r="CI240" i="5" s="1"/>
  <c r="CI242" i="5" s="1"/>
  <c r="CH50" i="13"/>
  <c r="CI61" i="4"/>
  <c r="CI66" i="4" s="1"/>
  <c r="CI69" i="4" s="1"/>
  <c r="CR8" i="13"/>
  <c r="CQ12" i="13"/>
  <c r="CQ11" i="13"/>
  <c r="CQ10" i="13"/>
  <c r="CH132" i="4"/>
  <c r="CI147" i="4"/>
  <c r="CJ144" i="4" s="1"/>
  <c r="CI99" i="4"/>
  <c r="CI18" i="13" s="1"/>
  <c r="CG20" i="6"/>
  <c r="CJ186" i="4"/>
  <c r="CJ153" i="4"/>
  <c r="CQ317" i="5"/>
  <c r="CJ72" i="4"/>
  <c r="CJ73" i="4"/>
  <c r="CJ18" i="4"/>
  <c r="CJ19" i="4" s="1"/>
  <c r="CK8" i="4"/>
  <c r="CJ12" i="4"/>
  <c r="CJ59" i="4" s="1"/>
  <c r="CQ170" i="4"/>
  <c r="CQ96" i="6" s="1"/>
  <c r="CQ30" i="6"/>
  <c r="BG123" i="5"/>
  <c r="CK123" i="5"/>
  <c r="CJ141" i="4"/>
  <c r="CJ49" i="4"/>
  <c r="CH54" i="4"/>
  <c r="CH17" i="13" s="1"/>
  <c r="CH20" i="13" s="1"/>
  <c r="CQ9" i="5"/>
  <c r="CQ109" i="5" s="1"/>
  <c r="CJ35" i="4"/>
  <c r="CP266" i="5"/>
  <c r="CP253" i="5"/>
  <c r="CJ11" i="4"/>
  <c r="CJ109" i="4" s="1"/>
  <c r="CJ123" i="4" s="1"/>
  <c r="CH53" i="4"/>
  <c r="CP34" i="5"/>
  <c r="CP35" i="5" s="1"/>
  <c r="CP63" i="5" s="1"/>
  <c r="CJ10" i="4"/>
  <c r="CJ92" i="4" s="1"/>
  <c r="CI152" i="4"/>
  <c r="CI162" i="4" s="1"/>
  <c r="CJ184" i="4"/>
  <c r="CJ177" i="4"/>
  <c r="CH83" i="4"/>
  <c r="CH19" i="6" s="1"/>
  <c r="Y10" i="11" s="1"/>
  <c r="W29" i="16" s="1"/>
  <c r="CH74" i="6"/>
  <c r="Y63" i="11" s="1"/>
  <c r="CI112" i="4"/>
  <c r="CI116" i="4"/>
  <c r="CI126" i="4" s="1"/>
  <c r="CI19" i="13" s="1"/>
  <c r="CI40" i="4"/>
  <c r="CI41" i="4" s="1"/>
  <c r="CI42" i="4" s="1"/>
  <c r="CI36" i="4"/>
  <c r="CI37" i="4" s="1"/>
  <c r="CI38" i="4" s="1"/>
  <c r="CI21" i="4"/>
  <c r="CI50" i="4" s="1"/>
  <c r="CJ26" i="4"/>
  <c r="CJ27" i="4" s="1"/>
  <c r="CJ31" i="4"/>
  <c r="CJ32" i="4" s="1"/>
  <c r="CJ64" i="4"/>
  <c r="CJ65" i="4" s="1"/>
  <c r="CP248" i="5" l="1"/>
  <c r="CP249" i="5" s="1"/>
  <c r="CP194" i="5" s="1"/>
  <c r="CP36" i="6"/>
  <c r="CJ90" i="4"/>
  <c r="CJ102" i="4"/>
  <c r="CJ116" i="4" s="1"/>
  <c r="CJ104" i="4"/>
  <c r="CJ118" i="4" s="1"/>
  <c r="CJ108" i="4"/>
  <c r="CJ122" i="4" s="1"/>
  <c r="CP94" i="6"/>
  <c r="CJ96" i="4"/>
  <c r="CJ107" i="4"/>
  <c r="CJ121" i="4" s="1"/>
  <c r="CJ106" i="4"/>
  <c r="CJ120" i="4" s="1"/>
  <c r="CJ94" i="4"/>
  <c r="CR7" i="13"/>
  <c r="CR6" i="13"/>
  <c r="CR9" i="13" s="1"/>
  <c r="CR10" i="13" s="1"/>
  <c r="CI241" i="5"/>
  <c r="AC27" i="11"/>
  <c r="AA33" i="16" s="1"/>
  <c r="CI51" i="4"/>
  <c r="CH196" i="4"/>
  <c r="CH76" i="4"/>
  <c r="CH77" i="4" s="1"/>
  <c r="CH133" i="4"/>
  <c r="CH134" i="4" s="1"/>
  <c r="CH47" i="6"/>
  <c r="Y36" i="11" s="1"/>
  <c r="CH16" i="6"/>
  <c r="Y7" i="11" s="1"/>
  <c r="W26" i="16" s="1"/>
  <c r="CI196" i="5"/>
  <c r="CI129" i="4"/>
  <c r="CI95" i="6"/>
  <c r="CJ151" i="4"/>
  <c r="CI197" i="4"/>
  <c r="CI81" i="4"/>
  <c r="CI82" i="4" s="1"/>
  <c r="CI17" i="6"/>
  <c r="CI48" i="6"/>
  <c r="CJ111" i="4"/>
  <c r="CJ125" i="4" s="1"/>
  <c r="CJ103" i="4"/>
  <c r="CJ117" i="4" s="1"/>
  <c r="CK6" i="4"/>
  <c r="CK7" i="4"/>
  <c r="CJ158" i="4"/>
  <c r="CJ160" i="4" s="1"/>
  <c r="CK157" i="4" s="1"/>
  <c r="CJ105" i="4"/>
  <c r="CJ119" i="4" s="1"/>
  <c r="CI154" i="4"/>
  <c r="CJ150" i="4" s="1"/>
  <c r="CJ93" i="4"/>
  <c r="CJ98" i="4"/>
  <c r="CJ110" i="4"/>
  <c r="CJ124" i="4" s="1"/>
  <c r="CJ95" i="4"/>
  <c r="CJ89" i="4"/>
  <c r="CI44" i="4"/>
  <c r="CI45" i="4" s="1"/>
  <c r="CJ16" i="4"/>
  <c r="CJ68" i="4" s="1"/>
  <c r="CJ17" i="4"/>
  <c r="CJ145" i="4"/>
  <c r="CJ60" i="4"/>
  <c r="CJ58" i="4"/>
  <c r="CJ91" i="4"/>
  <c r="CJ97" i="4"/>
  <c r="CI198" i="4"/>
  <c r="CI163" i="4"/>
  <c r="CQ164" i="5"/>
  <c r="CQ130" i="5"/>
  <c r="CQ203" i="5" s="1"/>
  <c r="CQ202" i="5"/>
  <c r="CR8" i="5"/>
  <c r="CR21" i="5" s="1"/>
  <c r="CQ40" i="5"/>
  <c r="CQ12" i="5"/>
  <c r="CQ16" i="5"/>
  <c r="CQ17" i="5"/>
  <c r="CQ330" i="5"/>
  <c r="CQ11" i="5"/>
  <c r="CQ237" i="5"/>
  <c r="CQ10" i="5"/>
  <c r="CQ139" i="5"/>
  <c r="CQ243" i="5"/>
  <c r="CJ61" i="4" l="1"/>
  <c r="CJ66" i="4" s="1"/>
  <c r="CJ69" i="4" s="1"/>
  <c r="CI244" i="5"/>
  <c r="CJ240" i="5" s="1"/>
  <c r="CJ242" i="5" s="1"/>
  <c r="CI50" i="13"/>
  <c r="CR12" i="13"/>
  <c r="CS8" i="13"/>
  <c r="CR11" i="13"/>
  <c r="CJ99" i="4"/>
  <c r="CJ18" i="13" s="1"/>
  <c r="CJ21" i="4"/>
  <c r="CJ50" i="4" s="1"/>
  <c r="CJ51" i="4" s="1"/>
  <c r="CH49" i="6"/>
  <c r="Y38" i="11" s="1"/>
  <c r="CJ112" i="4"/>
  <c r="CJ126" i="4"/>
  <c r="CJ19" i="13" s="1"/>
  <c r="CI168" i="4"/>
  <c r="CI132" i="4"/>
  <c r="CQ81" i="5"/>
  <c r="CQ18" i="5"/>
  <c r="CQ24" i="5"/>
  <c r="CQ23" i="5"/>
  <c r="CH78" i="4"/>
  <c r="CH18" i="6" s="1"/>
  <c r="Y9" i="11" s="1"/>
  <c r="W28" i="16" s="1"/>
  <c r="CH67" i="6"/>
  <c r="Y56" i="11" s="1"/>
  <c r="CK159" i="4"/>
  <c r="CK141" i="4"/>
  <c r="CK49" i="4"/>
  <c r="CI83" i="4"/>
  <c r="CI19" i="6" s="1"/>
  <c r="CI74" i="6"/>
  <c r="CJ146" i="4"/>
  <c r="CR122" i="5"/>
  <c r="CR6" i="5"/>
  <c r="CR9" i="5" s="1"/>
  <c r="CR7" i="5"/>
  <c r="CJ40" i="4"/>
  <c r="CJ41" i="4" s="1"/>
  <c r="CJ42" i="4" s="1"/>
  <c r="CJ36" i="4"/>
  <c r="CJ37" i="4" s="1"/>
  <c r="CJ38" i="4" s="1"/>
  <c r="CQ247" i="5"/>
  <c r="CQ52" i="13" s="1"/>
  <c r="CQ250" i="5"/>
  <c r="CJ152" i="4"/>
  <c r="CJ154" i="4" s="1"/>
  <c r="CK150" i="4" s="1"/>
  <c r="CK26" i="4"/>
  <c r="CK27" i="4" s="1"/>
  <c r="CK64" i="4"/>
  <c r="CK65" i="4" s="1"/>
  <c r="CK31" i="4"/>
  <c r="CK32" i="4" s="1"/>
  <c r="CI53" i="4"/>
  <c r="CP163" i="5"/>
  <c r="CQ169" i="5"/>
  <c r="CK9" i="4"/>
  <c r="CI54" i="4"/>
  <c r="CI17" i="13" s="1"/>
  <c r="CI20" i="13" s="1"/>
  <c r="CR10" i="5" l="1"/>
  <c r="CR109" i="5"/>
  <c r="CR202" i="5" s="1"/>
  <c r="CJ162" i="4"/>
  <c r="CJ163" i="4" s="1"/>
  <c r="CJ241" i="5"/>
  <c r="CS6" i="13"/>
  <c r="CS7" i="13"/>
  <c r="CQ25" i="5"/>
  <c r="CQ26" i="5" s="1"/>
  <c r="CQ34" i="5" s="1"/>
  <c r="CQ35" i="5" s="1"/>
  <c r="CQ63" i="5" s="1"/>
  <c r="CH20" i="6"/>
  <c r="Y11" i="11" s="1"/>
  <c r="W30" i="16" s="1"/>
  <c r="CJ44" i="4"/>
  <c r="CJ45" i="4" s="1"/>
  <c r="CJ54" i="4" s="1"/>
  <c r="CJ17" i="13" s="1"/>
  <c r="CJ20" i="13" s="1"/>
  <c r="CR11" i="5"/>
  <c r="CR237" i="5"/>
  <c r="CR330" i="5"/>
  <c r="CR17" i="5"/>
  <c r="CR12" i="5"/>
  <c r="CQ163" i="5" s="1"/>
  <c r="CI196" i="4"/>
  <c r="CI133" i="4"/>
  <c r="CI134" i="4" s="1"/>
  <c r="CI76" i="4"/>
  <c r="CI77" i="4" s="1"/>
  <c r="CI16" i="6"/>
  <c r="CI47" i="6"/>
  <c r="CJ196" i="5"/>
  <c r="CJ129" i="4"/>
  <c r="CJ95" i="6"/>
  <c r="CK72" i="4"/>
  <c r="CK73" i="4"/>
  <c r="CK18" i="4"/>
  <c r="CK19" i="4" s="1"/>
  <c r="CL8" i="4"/>
  <c r="CK35" i="4"/>
  <c r="CK177" i="4"/>
  <c r="CK186" i="4"/>
  <c r="CK153" i="4"/>
  <c r="CK10" i="4"/>
  <c r="CK89" i="4" s="1"/>
  <c r="CK48" i="4"/>
  <c r="CK184" i="4"/>
  <c r="CK11" i="4"/>
  <c r="CK105" i="4" s="1"/>
  <c r="CK119" i="4" s="1"/>
  <c r="CK12" i="4"/>
  <c r="CQ253" i="5"/>
  <c r="CQ266" i="5"/>
  <c r="CJ147" i="4"/>
  <c r="CK144" i="4" s="1"/>
  <c r="CR164" i="5"/>
  <c r="CR130" i="5"/>
  <c r="CR203" i="5" s="1"/>
  <c r="CS8" i="5"/>
  <c r="CS21" i="5" s="1"/>
  <c r="CR40" i="5"/>
  <c r="CJ197" i="4"/>
  <c r="CJ81" i="4"/>
  <c r="CJ82" i="4" s="1"/>
  <c r="CJ48" i="6"/>
  <c r="Z37" i="11" s="1"/>
  <c r="CJ17" i="6"/>
  <c r="Z8" i="11" s="1"/>
  <c r="X27" i="16" s="1"/>
  <c r="CR317" i="5"/>
  <c r="CR16" i="5"/>
  <c r="CR23" i="5" s="1"/>
  <c r="CR170" i="4"/>
  <c r="CR96" i="6" s="1"/>
  <c r="CR30" i="6"/>
  <c r="AD21" i="11" s="1"/>
  <c r="AB41" i="16" s="1"/>
  <c r="BH123" i="5"/>
  <c r="CL123" i="5"/>
  <c r="CR139" i="5"/>
  <c r="CR243" i="5"/>
  <c r="CJ198" i="4" l="1"/>
  <c r="CQ248" i="5"/>
  <c r="CQ249" i="5" s="1"/>
  <c r="CQ194" i="5" s="1"/>
  <c r="CQ94" i="6" s="1"/>
  <c r="CQ36" i="6"/>
  <c r="CK104" i="4"/>
  <c r="CK118" i="4" s="1"/>
  <c r="CK110" i="4"/>
  <c r="CK124" i="4" s="1"/>
  <c r="CK102" i="4"/>
  <c r="CK116" i="4" s="1"/>
  <c r="CK93" i="4"/>
  <c r="CK92" i="4"/>
  <c r="CK94" i="4"/>
  <c r="CK111" i="4"/>
  <c r="CK125" i="4" s="1"/>
  <c r="CJ244" i="5"/>
  <c r="CK240" i="5" s="1"/>
  <c r="CK242" i="5" s="1"/>
  <c r="CJ50" i="13"/>
  <c r="CK96" i="4"/>
  <c r="CK106" i="4"/>
  <c r="CK120" i="4" s="1"/>
  <c r="CS9" i="13"/>
  <c r="CJ53" i="4"/>
  <c r="CI49" i="6"/>
  <c r="CJ168" i="4"/>
  <c r="CJ132" i="4"/>
  <c r="CJ83" i="4"/>
  <c r="CJ19" i="6" s="1"/>
  <c r="Z10" i="11" s="1"/>
  <c r="X29" i="16" s="1"/>
  <c r="CJ74" i="6"/>
  <c r="Z63" i="11" s="1"/>
  <c r="CK16" i="4"/>
  <c r="CK68" i="4" s="1"/>
  <c r="CK17" i="4"/>
  <c r="CK158" i="4"/>
  <c r="CK160" i="4" s="1"/>
  <c r="CL157" i="4" s="1"/>
  <c r="CK145" i="4"/>
  <c r="CK146" i="4" s="1"/>
  <c r="CK58" i="4"/>
  <c r="CK151" i="4"/>
  <c r="CK59" i="4"/>
  <c r="CK60" i="4"/>
  <c r="CK98" i="4"/>
  <c r="CJ196" i="4"/>
  <c r="CJ133" i="4"/>
  <c r="CJ76" i="4"/>
  <c r="CJ77" i="4" s="1"/>
  <c r="CJ47" i="6"/>
  <c r="Z36" i="11" s="1"/>
  <c r="CJ16" i="6"/>
  <c r="Z7" i="11" s="1"/>
  <c r="X26" i="16" s="1"/>
  <c r="CL7" i="4"/>
  <c r="CL6" i="4"/>
  <c r="CL9" i="4" s="1"/>
  <c r="CL153" i="4" s="1"/>
  <c r="CK90" i="4"/>
  <c r="CK97" i="4"/>
  <c r="CI78" i="4"/>
  <c r="CI18" i="6" s="1"/>
  <c r="CI67" i="6"/>
  <c r="CR250" i="5"/>
  <c r="CR247" i="5"/>
  <c r="CR52" i="13" s="1"/>
  <c r="CR81" i="5"/>
  <c r="CR18" i="5"/>
  <c r="CR24" i="5"/>
  <c r="CR25" i="5" s="1"/>
  <c r="CR26" i="5" s="1"/>
  <c r="CK95" i="4"/>
  <c r="CK109" i="4"/>
  <c r="CK123" i="4" s="1"/>
  <c r="CK91" i="4"/>
  <c r="CK108" i="4"/>
  <c r="CK122" i="4" s="1"/>
  <c r="CS122" i="5"/>
  <c r="CS6" i="5"/>
  <c r="CS7" i="5"/>
  <c r="CK103" i="4"/>
  <c r="CK117" i="4" s="1"/>
  <c r="CK107" i="4"/>
  <c r="CK121" i="4" s="1"/>
  <c r="CR169" i="5"/>
  <c r="CL12" i="4" l="1"/>
  <c r="CL151" i="4" s="1"/>
  <c r="CL10" i="4"/>
  <c r="CL95" i="4" s="1"/>
  <c r="CL35" i="4"/>
  <c r="CL11" i="4"/>
  <c r="CL111" i="4" s="1"/>
  <c r="CL125" i="4" s="1"/>
  <c r="CT8" i="13"/>
  <c r="CS12" i="13"/>
  <c r="CS11" i="13"/>
  <c r="CS10" i="13"/>
  <c r="CK61" i="4"/>
  <c r="CK66" i="4" s="1"/>
  <c r="CK69" i="4" s="1"/>
  <c r="CK99" i="4"/>
  <c r="CK18" i="13" s="1"/>
  <c r="CJ49" i="6"/>
  <c r="Z38" i="11" s="1"/>
  <c r="CI20" i="6"/>
  <c r="CR34" i="5"/>
  <c r="CR35" i="5" s="1"/>
  <c r="CR63" i="5" s="1"/>
  <c r="CR266" i="5"/>
  <c r="CR253" i="5"/>
  <c r="CL141" i="4"/>
  <c r="CL49" i="4"/>
  <c r="CL159" i="4"/>
  <c r="CL16" i="4"/>
  <c r="CL68" i="4" s="1"/>
  <c r="CK36" i="4"/>
  <c r="CK37" i="4" s="1"/>
  <c r="CK38" i="4" s="1"/>
  <c r="CK40" i="4"/>
  <c r="CK41" i="4" s="1"/>
  <c r="CK42" i="4" s="1"/>
  <c r="CK21" i="4"/>
  <c r="CK50" i="4" s="1"/>
  <c r="CK147" i="4"/>
  <c r="CL144" i="4" s="1"/>
  <c r="CL48" i="4"/>
  <c r="CL184" i="4"/>
  <c r="CK112" i="4"/>
  <c r="CJ78" i="4"/>
  <c r="CJ18" i="6" s="1"/>
  <c r="CJ20" i="6" s="1"/>
  <c r="CJ67" i="6"/>
  <c r="Z56" i="11" s="1"/>
  <c r="CS317" i="5"/>
  <c r="CL177" i="4"/>
  <c r="CK126" i="4"/>
  <c r="CK19" i="13" s="1"/>
  <c r="CJ134" i="4"/>
  <c r="CS9" i="5"/>
  <c r="CS109" i="5" s="1"/>
  <c r="CS170" i="4"/>
  <c r="CS96" i="6" s="1"/>
  <c r="CS30" i="6"/>
  <c r="BI123" i="5"/>
  <c r="CM123" i="5"/>
  <c r="CL96" i="4"/>
  <c r="CL72" i="4"/>
  <c r="CL93" i="4"/>
  <c r="CL91" i="4"/>
  <c r="CL97" i="4"/>
  <c r="CL90" i="4"/>
  <c r="CL89" i="4"/>
  <c r="CL73" i="4"/>
  <c r="CL94" i="4"/>
  <c r="CL92" i="4"/>
  <c r="CL18" i="4"/>
  <c r="CL19" i="4" s="1"/>
  <c r="CM8" i="4"/>
  <c r="CL186" i="4"/>
  <c r="CL26" i="4"/>
  <c r="CL27" i="4" s="1"/>
  <c r="CL58" i="4"/>
  <c r="CL64" i="4"/>
  <c r="CL65" i="4" s="1"/>
  <c r="CL31" i="4"/>
  <c r="CL32" i="4" s="1"/>
  <c r="CK152" i="4"/>
  <c r="CK162" i="4" s="1"/>
  <c r="CL59" i="4" l="1"/>
  <c r="CL145" i="4"/>
  <c r="CL146" i="4" s="1"/>
  <c r="CL98" i="4"/>
  <c r="CL110" i="4"/>
  <c r="CL124" i="4" s="1"/>
  <c r="CL109" i="4"/>
  <c r="CL123" i="4" s="1"/>
  <c r="CL108" i="4"/>
  <c r="CL122" i="4" s="1"/>
  <c r="CL104" i="4"/>
  <c r="CL118" i="4" s="1"/>
  <c r="CR248" i="5"/>
  <c r="CR249" i="5" s="1"/>
  <c r="CR194" i="5" s="1"/>
  <c r="CR94" i="6" s="1"/>
  <c r="CR36" i="6"/>
  <c r="AD27" i="11" s="1"/>
  <c r="AB33" i="16" s="1"/>
  <c r="CL106" i="4"/>
  <c r="CL120" i="4" s="1"/>
  <c r="CL158" i="4"/>
  <c r="CL160" i="4" s="1"/>
  <c r="CM157" i="4" s="1"/>
  <c r="CM159" i="4" s="1"/>
  <c r="CL60" i="4"/>
  <c r="CL17" i="4"/>
  <c r="CL21" i="4" s="1"/>
  <c r="CL50" i="4" s="1"/>
  <c r="CL105" i="4"/>
  <c r="CL119" i="4" s="1"/>
  <c r="CL102" i="4"/>
  <c r="CL116" i="4" s="1"/>
  <c r="CL103" i="4"/>
  <c r="CL117" i="4" s="1"/>
  <c r="CL107" i="4"/>
  <c r="CL121" i="4" s="1"/>
  <c r="CK241" i="5"/>
  <c r="CT6" i="13"/>
  <c r="CT9" i="13" s="1"/>
  <c r="CT12" i="13" s="1"/>
  <c r="CT7" i="13"/>
  <c r="CK154" i="4"/>
  <c r="CL150" i="4" s="1"/>
  <c r="CL152" i="4" s="1"/>
  <c r="CL154" i="4" s="1"/>
  <c r="CM150" i="4" s="1"/>
  <c r="CK44" i="4"/>
  <c r="CK45" i="4" s="1"/>
  <c r="Z11" i="11"/>
  <c r="X30" i="16" s="1"/>
  <c r="Z9" i="11"/>
  <c r="X28" i="16" s="1"/>
  <c r="CK198" i="4"/>
  <c r="CK163" i="4"/>
  <c r="CL99" i="4"/>
  <c r="CL18" i="13" s="1"/>
  <c r="CK197" i="4"/>
  <c r="CK81" i="4"/>
  <c r="CK82" i="4" s="1"/>
  <c r="CK48" i="6"/>
  <c r="CK17" i="6"/>
  <c r="CK196" i="5"/>
  <c r="CK129" i="4"/>
  <c r="CK95" i="6"/>
  <c r="CS130" i="5"/>
  <c r="CS203" i="5" s="1"/>
  <c r="CS164" i="5"/>
  <c r="CS202" i="5"/>
  <c r="CS40" i="5"/>
  <c r="CT8" i="5"/>
  <c r="CT21" i="5" s="1"/>
  <c r="CS237" i="5"/>
  <c r="CS10" i="5"/>
  <c r="CS243" i="5"/>
  <c r="CS139" i="5"/>
  <c r="CS16" i="5"/>
  <c r="CS17" i="5"/>
  <c r="CS11" i="5"/>
  <c r="CS12" i="5"/>
  <c r="CS330" i="5"/>
  <c r="CM7" i="4"/>
  <c r="CM6" i="4"/>
  <c r="CM9" i="4" s="1"/>
  <c r="CK51" i="4"/>
  <c r="CL61" i="4" l="1"/>
  <c r="CL66" i="4" s="1"/>
  <c r="CL69" i="4" s="1"/>
  <c r="CL197" i="4" s="1"/>
  <c r="CL40" i="4"/>
  <c r="CL41" i="4" s="1"/>
  <c r="CL42" i="4" s="1"/>
  <c r="CL36" i="4"/>
  <c r="CL37" i="4" s="1"/>
  <c r="CL38" i="4" s="1"/>
  <c r="CL126" i="4"/>
  <c r="CL19" i="13" s="1"/>
  <c r="CL112" i="4"/>
  <c r="CM177" i="4"/>
  <c r="CM186" i="4"/>
  <c r="CM48" i="4"/>
  <c r="CM11" i="4"/>
  <c r="CM108" i="4" s="1"/>
  <c r="CM122" i="4" s="1"/>
  <c r="CM153" i="4"/>
  <c r="CM10" i="4"/>
  <c r="CM96" i="4" s="1"/>
  <c r="CM35" i="4"/>
  <c r="CK244" i="5"/>
  <c r="CL240" i="5" s="1"/>
  <c r="CL242" i="5" s="1"/>
  <c r="CK50" i="13"/>
  <c r="CK53" i="4"/>
  <c r="CK54" i="4"/>
  <c r="CK17" i="13" s="1"/>
  <c r="CK20" i="13" s="1"/>
  <c r="CU8" i="13"/>
  <c r="CL241" i="5"/>
  <c r="CT10" i="13"/>
  <c r="CT11" i="13"/>
  <c r="CL162" i="4"/>
  <c r="CL163" i="4" s="1"/>
  <c r="CM184" i="4"/>
  <c r="CK168" i="4"/>
  <c r="CK132" i="4"/>
  <c r="CT122" i="5"/>
  <c r="CT7" i="5"/>
  <c r="CT6" i="5"/>
  <c r="CS81" i="5"/>
  <c r="CS18" i="5"/>
  <c r="CS24" i="5"/>
  <c r="CS23" i="5"/>
  <c r="CS25" i="5" s="1"/>
  <c r="CS26" i="5" s="1"/>
  <c r="CL51" i="4"/>
  <c r="CM64" i="4"/>
  <c r="CM65" i="4" s="1"/>
  <c r="CM31" i="4"/>
  <c r="CM32" i="4" s="1"/>
  <c r="CM26" i="4"/>
  <c r="CM27" i="4" s="1"/>
  <c r="CS250" i="5"/>
  <c r="CS247" i="5"/>
  <c r="CS52" i="13" s="1"/>
  <c r="CL147" i="4"/>
  <c r="CM144" i="4" s="1"/>
  <c r="CM72" i="4"/>
  <c r="CM73" i="4"/>
  <c r="CM18" i="4"/>
  <c r="CM19" i="4" s="1"/>
  <c r="CN8" i="4"/>
  <c r="CM12" i="4"/>
  <c r="CK83" i="4"/>
  <c r="CK19" i="6" s="1"/>
  <c r="CK74" i="6"/>
  <c r="CM141" i="4"/>
  <c r="CM49" i="4"/>
  <c r="CR163" i="5"/>
  <c r="CS169" i="5"/>
  <c r="CL48" i="6" l="1"/>
  <c r="AA37" i="11" s="1"/>
  <c r="CL81" i="4"/>
  <c r="CL82" i="4" s="1"/>
  <c r="CL74" i="6" s="1"/>
  <c r="AA63" i="11" s="1"/>
  <c r="CL17" i="6"/>
  <c r="AA8" i="11" s="1"/>
  <c r="Y27" i="16" s="1"/>
  <c r="CL44" i="4"/>
  <c r="CL45" i="4" s="1"/>
  <c r="CL54" i="4" s="1"/>
  <c r="CM111" i="4"/>
  <c r="CM125" i="4" s="1"/>
  <c r="CM110" i="4"/>
  <c r="CM124" i="4" s="1"/>
  <c r="CM107" i="4"/>
  <c r="CM121" i="4" s="1"/>
  <c r="CM106" i="4"/>
  <c r="CM120" i="4" s="1"/>
  <c r="CM109" i="4"/>
  <c r="CM123" i="4" s="1"/>
  <c r="CL95" i="6"/>
  <c r="CL129" i="4"/>
  <c r="CL132" i="4" s="1"/>
  <c r="CM104" i="4"/>
  <c r="CM118" i="4" s="1"/>
  <c r="CL196" i="5"/>
  <c r="CM90" i="4"/>
  <c r="CM95" i="4"/>
  <c r="CM92" i="4"/>
  <c r="CM97" i="4"/>
  <c r="CM103" i="4"/>
  <c r="CM117" i="4" s="1"/>
  <c r="CM102" i="4"/>
  <c r="CM116" i="4" s="1"/>
  <c r="CM93" i="4"/>
  <c r="CM105" i="4"/>
  <c r="CM119" i="4" s="1"/>
  <c r="CM91" i="4"/>
  <c r="CM98" i="4"/>
  <c r="CM94" i="4"/>
  <c r="CM89" i="4"/>
  <c r="CL244" i="5"/>
  <c r="CM240" i="5" s="1"/>
  <c r="CM242" i="5" s="1"/>
  <c r="CL50" i="13"/>
  <c r="CK47" i="6"/>
  <c r="CK49" i="6" s="1"/>
  <c r="CK16" i="6"/>
  <c r="CK133" i="4"/>
  <c r="CK134" i="4" s="1"/>
  <c r="CK76" i="4"/>
  <c r="CK77" i="4" s="1"/>
  <c r="CK78" i="4" s="1"/>
  <c r="CK18" i="6" s="1"/>
  <c r="CK196" i="4"/>
  <c r="CL198" i="4"/>
  <c r="CU6" i="13"/>
  <c r="CU7" i="13"/>
  <c r="CM16" i="4"/>
  <c r="CM68" i="4" s="1"/>
  <c r="CM17" i="4"/>
  <c r="CS34" i="5"/>
  <c r="CS35" i="5" s="1"/>
  <c r="CS63" i="5" s="1"/>
  <c r="CT317" i="5"/>
  <c r="CM59" i="4"/>
  <c r="CM60" i="4"/>
  <c r="CT9" i="5"/>
  <c r="CT109" i="5" s="1"/>
  <c r="CT170" i="4"/>
  <c r="CT96" i="6" s="1"/>
  <c r="CT30" i="6"/>
  <c r="AE21" i="11" s="1"/>
  <c r="AC41" i="16" s="1"/>
  <c r="BJ123" i="5"/>
  <c r="CN123" i="5"/>
  <c r="CM151" i="4"/>
  <c r="CM58" i="4"/>
  <c r="CN7" i="4"/>
  <c r="CN6" i="4"/>
  <c r="CN9" i="4" s="1"/>
  <c r="CM145" i="4"/>
  <c r="CS266" i="5"/>
  <c r="CS253" i="5"/>
  <c r="CM158" i="4"/>
  <c r="CM160" i="4" s="1"/>
  <c r="CN157" i="4" s="1"/>
  <c r="CL83" i="4" l="1"/>
  <c r="CL19" i="6" s="1"/>
  <c r="AA10" i="11" s="1"/>
  <c r="Y29" i="16" s="1"/>
  <c r="CL53" i="4"/>
  <c r="CS248" i="5"/>
  <c r="CS249" i="5" s="1"/>
  <c r="CS194" i="5" s="1"/>
  <c r="CS36" i="6"/>
  <c r="CL168" i="4"/>
  <c r="CN177" i="4"/>
  <c r="CN35" i="4"/>
  <c r="CN10" i="4"/>
  <c r="CN90" i="4" s="1"/>
  <c r="CS94" i="6"/>
  <c r="CM112" i="4"/>
  <c r="CM99" i="4"/>
  <c r="CM18" i="13" s="1"/>
  <c r="CM126" i="4"/>
  <c r="CM19" i="13" s="1"/>
  <c r="CN12" i="4"/>
  <c r="CN145" i="4" s="1"/>
  <c r="CN11" i="4"/>
  <c r="CN111" i="4" s="1"/>
  <c r="CN125" i="4" s="1"/>
  <c r="CN48" i="4"/>
  <c r="CN153" i="4"/>
  <c r="CN184" i="4"/>
  <c r="CK67" i="6"/>
  <c r="CL133" i="4"/>
  <c r="CL134" i="4" s="1"/>
  <c r="CL17" i="13"/>
  <c r="CL20" i="13" s="1"/>
  <c r="CU9" i="13"/>
  <c r="CK20" i="6"/>
  <c r="CL16" i="6"/>
  <c r="AA7" i="11" s="1"/>
  <c r="Y26" i="16" s="1"/>
  <c r="CL47" i="6"/>
  <c r="AA36" i="11" s="1"/>
  <c r="CL76" i="4"/>
  <c r="CL77" i="4" s="1"/>
  <c r="CL67" i="6" s="1"/>
  <c r="CL196" i="4"/>
  <c r="CN186" i="4"/>
  <c r="CN159" i="4"/>
  <c r="CN141" i="4"/>
  <c r="CN49" i="4"/>
  <c r="CM61" i="4"/>
  <c r="CM66" i="4" s="1"/>
  <c r="CM69" i="4" s="1"/>
  <c r="CM152" i="4"/>
  <c r="CM154" i="4" s="1"/>
  <c r="CN150" i="4" s="1"/>
  <c r="CM146" i="4"/>
  <c r="CM36" i="4"/>
  <c r="CM37" i="4" s="1"/>
  <c r="CM38" i="4" s="1"/>
  <c r="CM40" i="4"/>
  <c r="CM41" i="4" s="1"/>
  <c r="CM42" i="4" s="1"/>
  <c r="CN73" i="4"/>
  <c r="CN72" i="4"/>
  <c r="CN18" i="4"/>
  <c r="CN19" i="4" s="1"/>
  <c r="CO8" i="4"/>
  <c r="CN26" i="4"/>
  <c r="CN27" i="4" s="1"/>
  <c r="CN64" i="4"/>
  <c r="CN65" i="4" s="1"/>
  <c r="CN31" i="4"/>
  <c r="CN32" i="4" s="1"/>
  <c r="CT130" i="5"/>
  <c r="CT203" i="5" s="1"/>
  <c r="CT202" i="5"/>
  <c r="CT164" i="5"/>
  <c r="CT40" i="5"/>
  <c r="CU8" i="5"/>
  <c r="CU21" i="5" s="1"/>
  <c r="CT16" i="5"/>
  <c r="CT237" i="5"/>
  <c r="CT139" i="5"/>
  <c r="CT10" i="5"/>
  <c r="CT12" i="5"/>
  <c r="CT330" i="5"/>
  <c r="CT243" i="5"/>
  <c r="CT11" i="5"/>
  <c r="CT17" i="5"/>
  <c r="CM21" i="4"/>
  <c r="CM50" i="4" s="1"/>
  <c r="CN96" i="4" l="1"/>
  <c r="CN91" i="4"/>
  <c r="CM162" i="4"/>
  <c r="CM198" i="4" s="1"/>
  <c r="CN95" i="4"/>
  <c r="CN92" i="4"/>
  <c r="CN94" i="4"/>
  <c r="CN98" i="4"/>
  <c r="CN89" i="4"/>
  <c r="CM196" i="5"/>
  <c r="CN97" i="4"/>
  <c r="CN17" i="4"/>
  <c r="CN40" i="4" s="1"/>
  <c r="CN41" i="4" s="1"/>
  <c r="CN42" i="4" s="1"/>
  <c r="CN93" i="4"/>
  <c r="CN158" i="4"/>
  <c r="CN160" i="4" s="1"/>
  <c r="CO157" i="4" s="1"/>
  <c r="CO159" i="4" s="1"/>
  <c r="CN16" i="4"/>
  <c r="CN68" i="4" s="1"/>
  <c r="CM95" i="6"/>
  <c r="CN106" i="4"/>
  <c r="CN120" i="4" s="1"/>
  <c r="CN104" i="4"/>
  <c r="CN118" i="4" s="1"/>
  <c r="CM129" i="4"/>
  <c r="CM168" i="4" s="1"/>
  <c r="CN59" i="4"/>
  <c r="CN109" i="4"/>
  <c r="CN123" i="4" s="1"/>
  <c r="CN58" i="4"/>
  <c r="CN60" i="4"/>
  <c r="CN103" i="4"/>
  <c r="CN117" i="4" s="1"/>
  <c r="CN102" i="4"/>
  <c r="CN116" i="4" s="1"/>
  <c r="CM241" i="5"/>
  <c r="CM244" i="5" s="1"/>
  <c r="CN240" i="5" s="1"/>
  <c r="CN242" i="5" s="1"/>
  <c r="CN105" i="4"/>
  <c r="CN119" i="4" s="1"/>
  <c r="CN151" i="4"/>
  <c r="CN152" i="4" s="1"/>
  <c r="CN154" i="4" s="1"/>
  <c r="CO150" i="4" s="1"/>
  <c r="CN110" i="4"/>
  <c r="CN124" i="4" s="1"/>
  <c r="CN107" i="4"/>
  <c r="CN121" i="4" s="1"/>
  <c r="CN108" i="4"/>
  <c r="CN122" i="4" s="1"/>
  <c r="AA56" i="11"/>
  <c r="CM44" i="4"/>
  <c r="CM45" i="4" s="1"/>
  <c r="CV8" i="13"/>
  <c r="CU11" i="13"/>
  <c r="CU10" i="13"/>
  <c r="CU12" i="13"/>
  <c r="CL49" i="6"/>
  <c r="AA38" i="11" s="1"/>
  <c r="CL78" i="4"/>
  <c r="CL18" i="6" s="1"/>
  <c r="AA9" i="11" s="1"/>
  <c r="Y28" i="16" s="1"/>
  <c r="CM163" i="4"/>
  <c r="CT81" i="5"/>
  <c r="CT18" i="5"/>
  <c r="CT24" i="5"/>
  <c r="CT23" i="5"/>
  <c r="CU122" i="5"/>
  <c r="CU6" i="5"/>
  <c r="CU9" i="5" s="1"/>
  <c r="CU109" i="5" s="1"/>
  <c r="CU7" i="5"/>
  <c r="CM51" i="4"/>
  <c r="CT169" i="5"/>
  <c r="CT250" i="5"/>
  <c r="CT247" i="5"/>
  <c r="CT52" i="13" s="1"/>
  <c r="CS163" i="5"/>
  <c r="CM197" i="4"/>
  <c r="CM81" i="4"/>
  <c r="CM82" i="4" s="1"/>
  <c r="CM48" i="6"/>
  <c r="CM17" i="6"/>
  <c r="CO7" i="4"/>
  <c r="CO6" i="4"/>
  <c r="CO9" i="4" s="1"/>
  <c r="CM147" i="4"/>
  <c r="CN144" i="4" s="1"/>
  <c r="CN99" i="4" l="1"/>
  <c r="CN18" i="13" s="1"/>
  <c r="CN21" i="4"/>
  <c r="CN50" i="4" s="1"/>
  <c r="CN51" i="4" s="1"/>
  <c r="CN36" i="4"/>
  <c r="CN37" i="4" s="1"/>
  <c r="CN38" i="4" s="1"/>
  <c r="CM132" i="4"/>
  <c r="CN61" i="4"/>
  <c r="CN66" i="4" s="1"/>
  <c r="CN69" i="4" s="1"/>
  <c r="CN197" i="4" s="1"/>
  <c r="CM54" i="4"/>
  <c r="CM17" i="13" s="1"/>
  <c r="CM20" i="13" s="1"/>
  <c r="CM50" i="13"/>
  <c r="CM53" i="4"/>
  <c r="CN126" i="4"/>
  <c r="CN19" i="13" s="1"/>
  <c r="CN112" i="4"/>
  <c r="CO12" i="4"/>
  <c r="CO158" i="4" s="1"/>
  <c r="CO160" i="4" s="1"/>
  <c r="CP157" i="4" s="1"/>
  <c r="CO184" i="4"/>
  <c r="CO35" i="4"/>
  <c r="CO186" i="4"/>
  <c r="CO177" i="4"/>
  <c r="CO48" i="4"/>
  <c r="CO11" i="4"/>
  <c r="CO109" i="4" s="1"/>
  <c r="CO123" i="4" s="1"/>
  <c r="CV6" i="13"/>
  <c r="CV9" i="13" s="1"/>
  <c r="CV7" i="13"/>
  <c r="CT25" i="5"/>
  <c r="CT26" i="5" s="1"/>
  <c r="CT34" i="5" s="1"/>
  <c r="CT35" i="5" s="1"/>
  <c r="CT63" i="5" s="1"/>
  <c r="CL20" i="6"/>
  <c r="AA11" i="11" s="1"/>
  <c r="Y30" i="16" s="1"/>
  <c r="CU164" i="5"/>
  <c r="CU130" i="5"/>
  <c r="CU203" i="5" s="1"/>
  <c r="CU202" i="5"/>
  <c r="CU40" i="5"/>
  <c r="CV8" i="5"/>
  <c r="CV21" i="5" s="1"/>
  <c r="CU237" i="5"/>
  <c r="CU12" i="5"/>
  <c r="CU11" i="5"/>
  <c r="CU330" i="5"/>
  <c r="CU139" i="5"/>
  <c r="CU17" i="5"/>
  <c r="CU10" i="5"/>
  <c r="CU16" i="5"/>
  <c r="CU23" i="5" s="1"/>
  <c r="CU243" i="5"/>
  <c r="CO153" i="4"/>
  <c r="CT266" i="5"/>
  <c r="CT253" i="5"/>
  <c r="CO10" i="4"/>
  <c r="CO92" i="4" s="1"/>
  <c r="CM83" i="4"/>
  <c r="CM19" i="6" s="1"/>
  <c r="CM74" i="6"/>
  <c r="CU317" i="5"/>
  <c r="CO72" i="4"/>
  <c r="CO73" i="4"/>
  <c r="CO18" i="4"/>
  <c r="CO19" i="4" s="1"/>
  <c r="CP8" i="4"/>
  <c r="CO26" i="4"/>
  <c r="CO27" i="4" s="1"/>
  <c r="CO31" i="4"/>
  <c r="CO32" i="4" s="1"/>
  <c r="CO64" i="4"/>
  <c r="CO65" i="4" s="1"/>
  <c r="CU170" i="4"/>
  <c r="CU96" i="6" s="1"/>
  <c r="CU30" i="6"/>
  <c r="CO123" i="5"/>
  <c r="CN146" i="4"/>
  <c r="CN162" i="4" s="1"/>
  <c r="CO141" i="4"/>
  <c r="CO49" i="4"/>
  <c r="CN241" i="5" l="1"/>
  <c r="CN50" i="13" s="1"/>
  <c r="CN44" i="4"/>
  <c r="CN45" i="4" s="1"/>
  <c r="CN54" i="4" s="1"/>
  <c r="CN17" i="13" s="1"/>
  <c r="CN20" i="13" s="1"/>
  <c r="CO16" i="4"/>
  <c r="CO68" i="4" s="1"/>
  <c r="CN17" i="6"/>
  <c r="AB8" i="11" s="1"/>
  <c r="Z27" i="16" s="1"/>
  <c r="CN48" i="6"/>
  <c r="AB37" i="11" s="1"/>
  <c r="CO17" i="4"/>
  <c r="CO40" i="4" s="1"/>
  <c r="CO41" i="4" s="1"/>
  <c r="CO42" i="4" s="1"/>
  <c r="CN81" i="4"/>
  <c r="CN82" i="4" s="1"/>
  <c r="CN83" i="4" s="1"/>
  <c r="CN19" i="6" s="1"/>
  <c r="AB10" i="11" s="1"/>
  <c r="Z29" i="16" s="1"/>
  <c r="CO60" i="4"/>
  <c r="CT248" i="5"/>
  <c r="CT249" i="5" s="1"/>
  <c r="CT194" i="5" s="1"/>
  <c r="CT94" i="6" s="1"/>
  <c r="CT36" i="6"/>
  <c r="CN95" i="6"/>
  <c r="CM16" i="6"/>
  <c r="CM133" i="4"/>
  <c r="CM134" i="4" s="1"/>
  <c r="CM76" i="4"/>
  <c r="CM77" i="4" s="1"/>
  <c r="CM78" i="4" s="1"/>
  <c r="CM18" i="6" s="1"/>
  <c r="CM47" i="6"/>
  <c r="CM49" i="6" s="1"/>
  <c r="CO59" i="4"/>
  <c r="CO58" i="4"/>
  <c r="CN129" i="4"/>
  <c r="CN168" i="4" s="1"/>
  <c r="CN196" i="5"/>
  <c r="CM196" i="4"/>
  <c r="CO151" i="4"/>
  <c r="CO152" i="4" s="1"/>
  <c r="CO154" i="4" s="1"/>
  <c r="CP150" i="4" s="1"/>
  <c r="CO145" i="4"/>
  <c r="CO108" i="4"/>
  <c r="CO122" i="4" s="1"/>
  <c r="CO97" i="4"/>
  <c r="CO105" i="4"/>
  <c r="CO119" i="4" s="1"/>
  <c r="CO93" i="4"/>
  <c r="CO110" i="4"/>
  <c r="CO124" i="4" s="1"/>
  <c r="CO98" i="4"/>
  <c r="CO104" i="4"/>
  <c r="CO118" i="4" s="1"/>
  <c r="CO106" i="4"/>
  <c r="CO120" i="4" s="1"/>
  <c r="CO91" i="4"/>
  <c r="CO90" i="4"/>
  <c r="CO96" i="4"/>
  <c r="CO89" i="4"/>
  <c r="CO107" i="4"/>
  <c r="CO121" i="4" s="1"/>
  <c r="CO94" i="4"/>
  <c r="CO95" i="4"/>
  <c r="CO102" i="4"/>
  <c r="CO111" i="4"/>
  <c r="CO125" i="4" s="1"/>
  <c r="CO103" i="4"/>
  <c r="CO117" i="4" s="1"/>
  <c r="CV11" i="13"/>
  <c r="CV10" i="13"/>
  <c r="CV12" i="13"/>
  <c r="CW8" i="13"/>
  <c r="AE27" i="11"/>
  <c r="AC33" i="16" s="1"/>
  <c r="CP6" i="4"/>
  <c r="CP9" i="4" s="1"/>
  <c r="CP7" i="4"/>
  <c r="CU24" i="5"/>
  <c r="CU25" i="5" s="1"/>
  <c r="CU26" i="5" s="1"/>
  <c r="CU18" i="5"/>
  <c r="CU81" i="5"/>
  <c r="CV122" i="5"/>
  <c r="CV6" i="5"/>
  <c r="CV9" i="5" s="1"/>
  <c r="CV109" i="5" s="1"/>
  <c r="CV7" i="5"/>
  <c r="CU169" i="5"/>
  <c r="CN198" i="4"/>
  <c r="CN163" i="4"/>
  <c r="CU250" i="5"/>
  <c r="CU247" i="5"/>
  <c r="CU52" i="13" s="1"/>
  <c r="CP159" i="4"/>
  <c r="CN147" i="4"/>
  <c r="CO144" i="4" s="1"/>
  <c r="CT163" i="5"/>
  <c r="CN244" i="5" l="1"/>
  <c r="CO240" i="5" s="1"/>
  <c r="CO242" i="5" s="1"/>
  <c r="CO36" i="4"/>
  <c r="CO37" i="4" s="1"/>
  <c r="CO38" i="4" s="1"/>
  <c r="CO21" i="4"/>
  <c r="CO50" i="4" s="1"/>
  <c r="CO51" i="4" s="1"/>
  <c r="CN53" i="4"/>
  <c r="CN74" i="6"/>
  <c r="AB63" i="11" s="1"/>
  <c r="CO61" i="4"/>
  <c r="CO66" i="4" s="1"/>
  <c r="CO69" i="4" s="1"/>
  <c r="CO197" i="4" s="1"/>
  <c r="CN132" i="4"/>
  <c r="CM67" i="6"/>
  <c r="CO99" i="4"/>
  <c r="CO18" i="13" s="1"/>
  <c r="CP177" i="4"/>
  <c r="CP11" i="4"/>
  <c r="CP103" i="4" s="1"/>
  <c r="CP117" i="4" s="1"/>
  <c r="CP35" i="4"/>
  <c r="CO112" i="4"/>
  <c r="CO116" i="4"/>
  <c r="CO126" i="4" s="1"/>
  <c r="CO19" i="13" s="1"/>
  <c r="CP10" i="4"/>
  <c r="CP90" i="4" s="1"/>
  <c r="CP48" i="4"/>
  <c r="CW6" i="13"/>
  <c r="CW7" i="13"/>
  <c r="CM20" i="6"/>
  <c r="CV237" i="5"/>
  <c r="CV139" i="5"/>
  <c r="CV243" i="5"/>
  <c r="CV330" i="5"/>
  <c r="CV10" i="5"/>
  <c r="CV16" i="5"/>
  <c r="CV23" i="5" s="1"/>
  <c r="CP153" i="4"/>
  <c r="CV11" i="5"/>
  <c r="CP186" i="4"/>
  <c r="CP12" i="4"/>
  <c r="CP158" i="4" s="1"/>
  <c r="CP160" i="4" s="1"/>
  <c r="CQ157" i="4" s="1"/>
  <c r="CV12" i="5"/>
  <c r="CP184" i="4"/>
  <c r="CU34" i="5"/>
  <c r="CU35" i="5" s="1"/>
  <c r="CU63" i="5" s="1"/>
  <c r="CN196" i="4"/>
  <c r="CN133" i="4"/>
  <c r="CN76" i="4"/>
  <c r="CN77" i="4" s="1"/>
  <c r="CN47" i="6"/>
  <c r="AB36" i="11" s="1"/>
  <c r="CN16" i="6"/>
  <c r="AB7" i="11" s="1"/>
  <c r="Z26" i="16" s="1"/>
  <c r="CV17" i="5"/>
  <c r="CP141" i="4"/>
  <c r="CP49" i="4"/>
  <c r="CO146" i="4"/>
  <c r="CO162" i="4" s="1"/>
  <c r="CP73" i="4"/>
  <c r="CP72" i="4"/>
  <c r="CP18" i="4"/>
  <c r="CP19" i="4" s="1"/>
  <c r="CQ8" i="4"/>
  <c r="CU266" i="5"/>
  <c r="CU253" i="5"/>
  <c r="CV317" i="5"/>
  <c r="CP26" i="4"/>
  <c r="CP27" i="4" s="1"/>
  <c r="CP31" i="4"/>
  <c r="CP32" i="4" s="1"/>
  <c r="CP64" i="4"/>
  <c r="CP65" i="4" s="1"/>
  <c r="CV164" i="5"/>
  <c r="CV130" i="5"/>
  <c r="CV203" i="5" s="1"/>
  <c r="CV202" i="5"/>
  <c r="CV40" i="5"/>
  <c r="CW8" i="5"/>
  <c r="CW21" i="5" s="1"/>
  <c r="CV170" i="4"/>
  <c r="CV96" i="6" s="1"/>
  <c r="CV30" i="6"/>
  <c r="AF21" i="11" s="1"/>
  <c r="AD41" i="16" s="1"/>
  <c r="CP123" i="5"/>
  <c r="CP106" i="4" l="1"/>
  <c r="CP120" i="4" s="1"/>
  <c r="CP107" i="4"/>
  <c r="CP121" i="4" s="1"/>
  <c r="CP102" i="4"/>
  <c r="CO48" i="6"/>
  <c r="CO17" i="6"/>
  <c r="CO81" i="4"/>
  <c r="CO82" i="4" s="1"/>
  <c r="CO83" i="4" s="1"/>
  <c r="CO19" i="6" s="1"/>
  <c r="CO44" i="4"/>
  <c r="CO45" i="4" s="1"/>
  <c r="CO54" i="4" s="1"/>
  <c r="CO76" i="4" s="1"/>
  <c r="CO77" i="4" s="1"/>
  <c r="CP111" i="4"/>
  <c r="CP125" i="4" s="1"/>
  <c r="CP105" i="4"/>
  <c r="CP119" i="4" s="1"/>
  <c r="CN134" i="4"/>
  <c r="CU248" i="5"/>
  <c r="CU249" i="5" s="1"/>
  <c r="CU194" i="5" s="1"/>
  <c r="CU94" i="6" s="1"/>
  <c r="CU36" i="6"/>
  <c r="CO241" i="5"/>
  <c r="CO244" i="5" s="1"/>
  <c r="CP240" i="5" s="1"/>
  <c r="CP242" i="5" s="1"/>
  <c r="CP109" i="4"/>
  <c r="CP123" i="4" s="1"/>
  <c r="CP110" i="4"/>
  <c r="CP124" i="4" s="1"/>
  <c r="CP104" i="4"/>
  <c r="CP118" i="4" s="1"/>
  <c r="CP108" i="4"/>
  <c r="CP122" i="4" s="1"/>
  <c r="CP97" i="4"/>
  <c r="CO95" i="6"/>
  <c r="CO129" i="4"/>
  <c r="CO132" i="4" s="1"/>
  <c r="CO196" i="5"/>
  <c r="CP94" i="4"/>
  <c r="CP92" i="4"/>
  <c r="CP98" i="4"/>
  <c r="CP93" i="4"/>
  <c r="CP89" i="4"/>
  <c r="CP95" i="4"/>
  <c r="CP96" i="4"/>
  <c r="CP91" i="4"/>
  <c r="CW9" i="13"/>
  <c r="CO147" i="4"/>
  <c r="CP144" i="4" s="1"/>
  <c r="CN49" i="6"/>
  <c r="AB38" i="11" s="1"/>
  <c r="CQ159" i="4"/>
  <c r="CU163" i="5"/>
  <c r="CP59" i="4"/>
  <c r="CP58" i="4"/>
  <c r="CV169" i="5"/>
  <c r="CQ6" i="4"/>
  <c r="CQ7" i="4"/>
  <c r="CN78" i="4"/>
  <c r="CN18" i="6" s="1"/>
  <c r="AB9" i="11" s="1"/>
  <c r="Z28" i="16" s="1"/>
  <c r="CN67" i="6"/>
  <c r="AB56" i="11" s="1"/>
  <c r="CO198" i="4"/>
  <c r="CO163" i="4"/>
  <c r="CP16" i="4"/>
  <c r="CP68" i="4" s="1"/>
  <c r="CP17" i="4"/>
  <c r="CW122" i="5"/>
  <c r="CW6" i="5"/>
  <c r="CW7" i="5"/>
  <c r="CP151" i="4"/>
  <c r="CV250" i="5"/>
  <c r="CV247" i="5"/>
  <c r="CV52" i="13" s="1"/>
  <c r="CP116" i="4"/>
  <c r="CV81" i="5"/>
  <c r="CV24" i="5"/>
  <c r="CV25" i="5" s="1"/>
  <c r="CV26" i="5" s="1"/>
  <c r="CV18" i="5"/>
  <c r="CP60" i="4"/>
  <c r="CP145" i="4"/>
  <c r="CO53" i="4" l="1"/>
  <c r="CO74" i="6"/>
  <c r="CP126" i="4"/>
  <c r="CP19" i="13" s="1"/>
  <c r="CP112" i="4"/>
  <c r="CO50" i="13"/>
  <c r="CO168" i="4"/>
  <c r="CP99" i="4"/>
  <c r="CP18" i="13" s="1"/>
  <c r="CO47" i="6"/>
  <c r="CO49" i="6" s="1"/>
  <c r="CO16" i="6"/>
  <c r="CO196" i="4"/>
  <c r="CO17" i="13"/>
  <c r="CO20" i="13" s="1"/>
  <c r="CO133" i="4"/>
  <c r="CO134" i="4" s="1"/>
  <c r="CP146" i="4"/>
  <c r="CP147" i="4" s="1"/>
  <c r="CQ144" i="4" s="1"/>
  <c r="CX8" i="13"/>
  <c r="CW12" i="13"/>
  <c r="CW10" i="13"/>
  <c r="CW11" i="13"/>
  <c r="CP61" i="4"/>
  <c r="CP66" i="4" s="1"/>
  <c r="CP69" i="4" s="1"/>
  <c r="CN20" i="6"/>
  <c r="AB11" i="11" s="1"/>
  <c r="Z30" i="16" s="1"/>
  <c r="CV34" i="5"/>
  <c r="CV35" i="5" s="1"/>
  <c r="CV63" i="5" s="1"/>
  <c r="CQ31" i="4"/>
  <c r="CQ32" i="4" s="1"/>
  <c r="CQ26" i="4"/>
  <c r="CQ27" i="4" s="1"/>
  <c r="CQ64" i="4"/>
  <c r="CQ65" i="4" s="1"/>
  <c r="CP40" i="4"/>
  <c r="CP41" i="4" s="1"/>
  <c r="CP42" i="4" s="1"/>
  <c r="CP36" i="4"/>
  <c r="CP37" i="4" s="1"/>
  <c r="CP38" i="4" s="1"/>
  <c r="CQ141" i="4"/>
  <c r="CQ49" i="4"/>
  <c r="CQ9" i="4"/>
  <c r="CW170" i="4"/>
  <c r="CW96" i="6" s="1"/>
  <c r="CW30" i="6"/>
  <c r="CQ123" i="5"/>
  <c r="CO78" i="4"/>
  <c r="CO18" i="6" s="1"/>
  <c r="CO67" i="6"/>
  <c r="CP152" i="4"/>
  <c r="CW317" i="5"/>
  <c r="CP21" i="4"/>
  <c r="CP50" i="4" s="1"/>
  <c r="CW9" i="5"/>
  <c r="CW109" i="5" s="1"/>
  <c r="CV253" i="5"/>
  <c r="CV266" i="5"/>
  <c r="CP95" i="6" l="1"/>
  <c r="CP196" i="5"/>
  <c r="CV248" i="5"/>
  <c r="CV249" i="5" s="1"/>
  <c r="CV194" i="5" s="1"/>
  <c r="CV94" i="6" s="1"/>
  <c r="CV36" i="6"/>
  <c r="AF27" i="11" s="1"/>
  <c r="AD33" i="16" s="1"/>
  <c r="CP162" i="4"/>
  <c r="CP198" i="4" s="1"/>
  <c r="CP129" i="4"/>
  <c r="CP168" i="4" s="1"/>
  <c r="CP241" i="5"/>
  <c r="CP244" i="5" s="1"/>
  <c r="CQ240" i="5" s="1"/>
  <c r="CQ242" i="5" s="1"/>
  <c r="CX7" i="13"/>
  <c r="CX6" i="13"/>
  <c r="CX9" i="13"/>
  <c r="CX10" i="13" s="1"/>
  <c r="CP154" i="4"/>
  <c r="CQ150" i="4" s="1"/>
  <c r="CO20" i="6"/>
  <c r="CW130" i="5"/>
  <c r="CW203" i="5" s="1"/>
  <c r="CW202" i="5"/>
  <c r="CW164" i="5"/>
  <c r="CW40" i="5"/>
  <c r="CX8" i="5"/>
  <c r="CX21" i="5" s="1"/>
  <c r="CW11" i="5"/>
  <c r="CW237" i="5"/>
  <c r="CW330" i="5"/>
  <c r="CW17" i="5"/>
  <c r="CW12" i="5"/>
  <c r="CW243" i="5"/>
  <c r="CW139" i="5"/>
  <c r="CW10" i="5"/>
  <c r="CW16" i="5"/>
  <c r="CQ73" i="4"/>
  <c r="CQ72" i="4"/>
  <c r="CR8" i="4"/>
  <c r="CQ18" i="4"/>
  <c r="CQ19" i="4" s="1"/>
  <c r="CQ184" i="4"/>
  <c r="CQ10" i="4"/>
  <c r="CQ95" i="4" s="1"/>
  <c r="CQ186" i="4"/>
  <c r="CQ177" i="4"/>
  <c r="CQ153" i="4"/>
  <c r="CQ48" i="4"/>
  <c r="CQ11" i="4"/>
  <c r="CQ107" i="4" s="1"/>
  <c r="CQ121" i="4" s="1"/>
  <c r="CQ12" i="4"/>
  <c r="CQ35" i="4"/>
  <c r="CP197" i="4"/>
  <c r="CP81" i="4"/>
  <c r="CP82" i="4" s="1"/>
  <c r="CP48" i="6"/>
  <c r="AC37" i="11" s="1"/>
  <c r="CP17" i="6"/>
  <c r="AC8" i="11" s="1"/>
  <c r="AA27" i="16" s="1"/>
  <c r="CP51" i="4"/>
  <c r="CP44" i="4"/>
  <c r="CP45" i="4" s="1"/>
  <c r="CQ98" i="4" l="1"/>
  <c r="CQ89" i="4"/>
  <c r="CQ97" i="4"/>
  <c r="CP163" i="4"/>
  <c r="CQ90" i="4"/>
  <c r="CP132" i="4"/>
  <c r="CP50" i="13"/>
  <c r="CQ93" i="4"/>
  <c r="CQ105" i="4"/>
  <c r="CQ119" i="4" s="1"/>
  <c r="CQ96" i="4"/>
  <c r="CQ92" i="4"/>
  <c r="CX11" i="13"/>
  <c r="CX12" i="13"/>
  <c r="CY8" i="13"/>
  <c r="CW81" i="5"/>
  <c r="CW24" i="5"/>
  <c r="CW18" i="5"/>
  <c r="CW23" i="5"/>
  <c r="CW169" i="5"/>
  <c r="CQ108" i="4"/>
  <c r="CQ122" i="4" s="1"/>
  <c r="CQ103" i="4"/>
  <c r="CQ117" i="4" s="1"/>
  <c r="CR6" i="4"/>
  <c r="CR9" i="4" s="1"/>
  <c r="CR7" i="4"/>
  <c r="CP54" i="4"/>
  <c r="CP17" i="13" s="1"/>
  <c r="CP20" i="13" s="1"/>
  <c r="CQ102" i="4"/>
  <c r="CW250" i="5"/>
  <c r="CW247" i="5"/>
  <c r="CW52" i="13" s="1"/>
  <c r="CX122" i="5"/>
  <c r="CX7" i="5"/>
  <c r="CX6" i="5"/>
  <c r="CX9" i="5" s="1"/>
  <c r="CX109" i="5" s="1"/>
  <c r="CQ16" i="4"/>
  <c r="CQ68" i="4" s="1"/>
  <c r="CQ17" i="4"/>
  <c r="CQ145" i="4"/>
  <c r="CQ151" i="4"/>
  <c r="CQ59" i="4"/>
  <c r="CQ58" i="4"/>
  <c r="CQ60" i="4"/>
  <c r="CQ158" i="4"/>
  <c r="CQ160" i="4" s="1"/>
  <c r="CR157" i="4" s="1"/>
  <c r="CP53" i="4"/>
  <c r="CQ104" i="4"/>
  <c r="CQ118" i="4" s="1"/>
  <c r="CQ91" i="4"/>
  <c r="CV163" i="5"/>
  <c r="CQ106" i="4"/>
  <c r="CQ120" i="4" s="1"/>
  <c r="CQ111" i="4"/>
  <c r="CQ125" i="4" s="1"/>
  <c r="CP83" i="4"/>
  <c r="CP19" i="6" s="1"/>
  <c r="AC10" i="11" s="1"/>
  <c r="AA29" i="16" s="1"/>
  <c r="CP74" i="6"/>
  <c r="AC63" i="11" s="1"/>
  <c r="CQ94" i="4"/>
  <c r="CQ110" i="4"/>
  <c r="CQ124" i="4" s="1"/>
  <c r="CQ109" i="4"/>
  <c r="CQ123" i="4" s="1"/>
  <c r="CR184" i="4" l="1"/>
  <c r="CR177" i="4"/>
  <c r="CR12" i="4"/>
  <c r="CR145" i="4" s="1"/>
  <c r="CR10" i="4"/>
  <c r="CR95" i="4" s="1"/>
  <c r="CR186" i="4"/>
  <c r="CR35" i="4"/>
  <c r="CR48" i="4"/>
  <c r="CR153" i="4"/>
  <c r="CR11" i="4"/>
  <c r="CR107" i="4" s="1"/>
  <c r="CR121" i="4" s="1"/>
  <c r="CY7" i="13"/>
  <c r="CY6" i="13"/>
  <c r="CY9" i="13" s="1"/>
  <c r="CQ99" i="4"/>
  <c r="CQ18" i="13" s="1"/>
  <c r="CW25" i="5"/>
  <c r="CW26" i="5" s="1"/>
  <c r="CW34" i="5" s="1"/>
  <c r="CW35" i="5" s="1"/>
  <c r="CW63" i="5" s="1"/>
  <c r="CX330" i="5"/>
  <c r="CX17" i="5"/>
  <c r="CX12" i="5"/>
  <c r="CW163" i="5" s="1"/>
  <c r="CX16" i="5"/>
  <c r="CX81" i="5" s="1"/>
  <c r="CX139" i="5"/>
  <c r="CX10" i="5"/>
  <c r="CW253" i="5"/>
  <c r="CW266" i="5"/>
  <c r="CQ61" i="4"/>
  <c r="CQ66" i="4" s="1"/>
  <c r="CQ69" i="4" s="1"/>
  <c r="CX11" i="5"/>
  <c r="CQ112" i="4"/>
  <c r="CQ116" i="4"/>
  <c r="CQ126" i="4" s="1"/>
  <c r="CQ19" i="13" s="1"/>
  <c r="CX170" i="4"/>
  <c r="CX96" i="6" s="1"/>
  <c r="CX30" i="6"/>
  <c r="AG21" i="11" s="1"/>
  <c r="AE41" i="16" s="1"/>
  <c r="CR123" i="5"/>
  <c r="CR159" i="4"/>
  <c r="CQ36" i="4"/>
  <c r="CQ37" i="4" s="1"/>
  <c r="CQ38" i="4" s="1"/>
  <c r="CQ40" i="4"/>
  <c r="CQ41" i="4" s="1"/>
  <c r="CQ42" i="4" s="1"/>
  <c r="CX237" i="5"/>
  <c r="CP196" i="4"/>
  <c r="CP133" i="4"/>
  <c r="CP134" i="4" s="1"/>
  <c r="CP76" i="4"/>
  <c r="CP77" i="4" s="1"/>
  <c r="CP16" i="6"/>
  <c r="AC7" i="11" s="1"/>
  <c r="AA26" i="16" s="1"/>
  <c r="CP47" i="6"/>
  <c r="AC36" i="11" s="1"/>
  <c r="CX317" i="5"/>
  <c r="CX243" i="5"/>
  <c r="CR31" i="4"/>
  <c r="CR32" i="4" s="1"/>
  <c r="CR26" i="4"/>
  <c r="CR27" i="4" s="1"/>
  <c r="CR64" i="4"/>
  <c r="CR65" i="4" s="1"/>
  <c r="CQ152" i="4"/>
  <c r="CQ154" i="4" s="1"/>
  <c r="CR150" i="4" s="1"/>
  <c r="CQ146" i="4"/>
  <c r="CR141" i="4"/>
  <c r="CR49" i="4"/>
  <c r="CX164" i="5"/>
  <c r="CX202" i="5"/>
  <c r="CX130" i="5"/>
  <c r="CX203" i="5" s="1"/>
  <c r="CX40" i="5"/>
  <c r="CY8" i="5"/>
  <c r="CY21" i="5" s="1"/>
  <c r="CR73" i="4"/>
  <c r="CR72" i="4"/>
  <c r="CR98" i="4"/>
  <c r="CR96" i="4"/>
  <c r="CS8" i="4"/>
  <c r="CR18" i="4"/>
  <c r="CR19" i="4" s="1"/>
  <c r="CQ21" i="4"/>
  <c r="CQ50" i="4" s="1"/>
  <c r="CW248" i="5" l="1"/>
  <c r="CW249" i="5" s="1"/>
  <c r="CW194" i="5" s="1"/>
  <c r="CW94" i="6" s="1"/>
  <c r="CW36" i="6"/>
  <c r="CR17" i="4"/>
  <c r="CR36" i="4" s="1"/>
  <c r="CR37" i="4" s="1"/>
  <c r="CR38" i="4" s="1"/>
  <c r="CR59" i="4"/>
  <c r="CR16" i="4"/>
  <c r="CR68" i="4" s="1"/>
  <c r="CR60" i="4"/>
  <c r="CR151" i="4"/>
  <c r="CR152" i="4" s="1"/>
  <c r="CR154" i="4" s="1"/>
  <c r="CS150" i="4" s="1"/>
  <c r="CR58" i="4"/>
  <c r="CR158" i="4"/>
  <c r="CR160" i="4" s="1"/>
  <c r="CS157" i="4" s="1"/>
  <c r="CS159" i="4" s="1"/>
  <c r="CQ162" i="4"/>
  <c r="CQ198" i="4" s="1"/>
  <c r="CR89" i="4"/>
  <c r="CR90" i="4"/>
  <c r="CR92" i="4"/>
  <c r="CR93" i="4"/>
  <c r="CR97" i="4"/>
  <c r="CR102" i="4"/>
  <c r="CR116" i="4" s="1"/>
  <c r="CR110" i="4"/>
  <c r="CR124" i="4" s="1"/>
  <c r="CR109" i="4"/>
  <c r="CR123" i="4" s="1"/>
  <c r="CR105" i="4"/>
  <c r="CR119" i="4" s="1"/>
  <c r="CR104" i="4"/>
  <c r="CR118" i="4" s="1"/>
  <c r="CR103" i="4"/>
  <c r="CR117" i="4" s="1"/>
  <c r="CR111" i="4"/>
  <c r="CR125" i="4" s="1"/>
  <c r="CR94" i="4"/>
  <c r="CR106" i="4"/>
  <c r="CR120" i="4" s="1"/>
  <c r="CR108" i="4"/>
  <c r="CR122" i="4" s="1"/>
  <c r="CR91" i="4"/>
  <c r="CZ8" i="13"/>
  <c r="CY10" i="13"/>
  <c r="CY12" i="13"/>
  <c r="CY11" i="13"/>
  <c r="CQ241" i="5"/>
  <c r="CX23" i="5"/>
  <c r="CP49" i="6"/>
  <c r="AC38" i="11" s="1"/>
  <c r="CX18" i="5"/>
  <c r="CX24" i="5"/>
  <c r="CQ44" i="4"/>
  <c r="CQ45" i="4" s="1"/>
  <c r="CP78" i="4"/>
  <c r="CP18" i="6" s="1"/>
  <c r="AC9" i="11" s="1"/>
  <c r="AA28" i="16" s="1"/>
  <c r="CP67" i="6"/>
  <c r="AC56" i="11" s="1"/>
  <c r="CQ51" i="4"/>
  <c r="CQ196" i="5"/>
  <c r="CQ129" i="4"/>
  <c r="CQ95" i="6"/>
  <c r="CS6" i="4"/>
  <c r="CS7" i="4"/>
  <c r="CQ147" i="4"/>
  <c r="CR144" i="4" s="1"/>
  <c r="CX250" i="5"/>
  <c r="CX247" i="5"/>
  <c r="CX52" i="13" s="1"/>
  <c r="CX169" i="5"/>
  <c r="CQ197" i="4"/>
  <c r="CQ81" i="4"/>
  <c r="CQ82" i="4" s="1"/>
  <c r="CQ48" i="6"/>
  <c r="CQ17" i="6"/>
  <c r="CY122" i="5"/>
  <c r="CY7" i="5"/>
  <c r="CY6" i="5"/>
  <c r="CY9" i="5" s="1"/>
  <c r="CY109" i="5" s="1"/>
  <c r="CQ163" i="4" l="1"/>
  <c r="CR40" i="4"/>
  <c r="CR41" i="4" s="1"/>
  <c r="CR42" i="4" s="1"/>
  <c r="CR61" i="4"/>
  <c r="CR66" i="4" s="1"/>
  <c r="CR69" i="4" s="1"/>
  <c r="CR197" i="4" s="1"/>
  <c r="CR21" i="4"/>
  <c r="CR50" i="4" s="1"/>
  <c r="CR51" i="4" s="1"/>
  <c r="CR99" i="4"/>
  <c r="CR18" i="13" s="1"/>
  <c r="CX25" i="5"/>
  <c r="CX26" i="5" s="1"/>
  <c r="CX34" i="5" s="1"/>
  <c r="CX35" i="5" s="1"/>
  <c r="CX63" i="5" s="1"/>
  <c r="CR112" i="4"/>
  <c r="CQ54" i="4"/>
  <c r="CQ17" i="13" s="1"/>
  <c r="CQ20" i="13" s="1"/>
  <c r="CQ244" i="5"/>
  <c r="CR240" i="5" s="1"/>
  <c r="CR242" i="5" s="1"/>
  <c r="CQ50" i="13"/>
  <c r="CR126" i="4"/>
  <c r="CR19" i="13" s="1"/>
  <c r="CZ7" i="13"/>
  <c r="CZ6" i="13"/>
  <c r="CZ9" i="13" s="1"/>
  <c r="CP20" i="6"/>
  <c r="AC11" i="11" s="1"/>
  <c r="AA30" i="16" s="1"/>
  <c r="CY330" i="5"/>
  <c r="CY12" i="5"/>
  <c r="CX163" i="5" s="1"/>
  <c r="CY17" i="5"/>
  <c r="CR146" i="4"/>
  <c r="CR162" i="4" s="1"/>
  <c r="CY139" i="5"/>
  <c r="CY237" i="5"/>
  <c r="CY317" i="5"/>
  <c r="CY243" i="5"/>
  <c r="CQ168" i="4"/>
  <c r="CQ132" i="4"/>
  <c r="CQ74" i="6"/>
  <c r="CQ83" i="4"/>
  <c r="CQ19" i="6" s="1"/>
  <c r="CS141" i="4"/>
  <c r="CS49" i="4"/>
  <c r="CY170" i="4"/>
  <c r="CY96" i="6" s="1"/>
  <c r="CY30" i="6"/>
  <c r="CS123" i="5"/>
  <c r="CY164" i="5"/>
  <c r="CY202" i="5"/>
  <c r="CY130" i="5"/>
  <c r="CY203" i="5" s="1"/>
  <c r="CY40" i="5"/>
  <c r="CZ8" i="5"/>
  <c r="CZ21" i="5" s="1"/>
  <c r="CS64" i="4"/>
  <c r="CS65" i="4" s="1"/>
  <c r="CS31" i="4"/>
  <c r="CS32" i="4" s="1"/>
  <c r="CS26" i="4"/>
  <c r="CS27" i="4" s="1"/>
  <c r="CY10" i="5"/>
  <c r="CS9" i="4"/>
  <c r="CY11" i="5"/>
  <c r="CY16" i="5"/>
  <c r="CY23" i="5" s="1"/>
  <c r="CX266" i="5"/>
  <c r="CX253" i="5"/>
  <c r="CQ53" i="4"/>
  <c r="CR48" i="6" l="1"/>
  <c r="AD37" i="11" s="1"/>
  <c r="CR17" i="6"/>
  <c r="AD8" i="11" s="1"/>
  <c r="AB27" i="16" s="1"/>
  <c r="CR81" i="4"/>
  <c r="CR82" i="4" s="1"/>
  <c r="CR83" i="4" s="1"/>
  <c r="CR19" i="6" s="1"/>
  <c r="AD10" i="11" s="1"/>
  <c r="AB29" i="16" s="1"/>
  <c r="CR44" i="4"/>
  <c r="CR45" i="4" s="1"/>
  <c r="CR54" i="4" s="1"/>
  <c r="CR196" i="5"/>
  <c r="CR129" i="4"/>
  <c r="CR132" i="4" s="1"/>
  <c r="CX248" i="5"/>
  <c r="CX249" i="5" s="1"/>
  <c r="CX194" i="5" s="1"/>
  <c r="CX36" i="6"/>
  <c r="CR241" i="5"/>
  <c r="CR50" i="13" s="1"/>
  <c r="CX94" i="6"/>
  <c r="CQ16" i="6"/>
  <c r="CQ76" i="4"/>
  <c r="CQ77" i="4" s="1"/>
  <c r="CQ78" i="4" s="1"/>
  <c r="CQ18" i="6" s="1"/>
  <c r="CQ47" i="6"/>
  <c r="CQ49" i="6" s="1"/>
  <c r="CQ133" i="4"/>
  <c r="CQ134" i="4" s="1"/>
  <c r="CQ196" i="4"/>
  <c r="CR95" i="6"/>
  <c r="DA8" i="13"/>
  <c r="CZ11" i="13"/>
  <c r="CZ10" i="13"/>
  <c r="CZ12" i="13"/>
  <c r="AG27" i="11"/>
  <c r="AE33" i="16" s="1"/>
  <c r="CR198" i="4"/>
  <c r="CR163" i="4"/>
  <c r="CY247" i="5"/>
  <c r="CY52" i="13" s="1"/>
  <c r="CY250" i="5"/>
  <c r="CZ122" i="5"/>
  <c r="CZ7" i="5"/>
  <c r="CZ6" i="5"/>
  <c r="CR147" i="4"/>
  <c r="CS144" i="4" s="1"/>
  <c r="CS73" i="4"/>
  <c r="CS72" i="4"/>
  <c r="CS18" i="4"/>
  <c r="CS19" i="4" s="1"/>
  <c r="CT8" i="4"/>
  <c r="CS153" i="4"/>
  <c r="CS35" i="4"/>
  <c r="CS177" i="4"/>
  <c r="CS184" i="4"/>
  <c r="CS48" i="4"/>
  <c r="CS10" i="4"/>
  <c r="CS98" i="4" s="1"/>
  <c r="CS12" i="4"/>
  <c r="CS11" i="4"/>
  <c r="CS108" i="4" s="1"/>
  <c r="CS122" i="4" s="1"/>
  <c r="CS186" i="4"/>
  <c r="CY81" i="5"/>
  <c r="CY18" i="5"/>
  <c r="CY24" i="5"/>
  <c r="CY25" i="5" s="1"/>
  <c r="CY26" i="5" s="1"/>
  <c r="CY169" i="5"/>
  <c r="CR53" i="4" l="1"/>
  <c r="CR74" i="6"/>
  <c r="AD63" i="11" s="1"/>
  <c r="CR168" i="4"/>
  <c r="CR244" i="5"/>
  <c r="CS240" i="5" s="1"/>
  <c r="CS242" i="5" s="1"/>
  <c r="CS109" i="4"/>
  <c r="CS123" i="4" s="1"/>
  <c r="CS111" i="4"/>
  <c r="CS125" i="4" s="1"/>
  <c r="CS103" i="4"/>
  <c r="CS117" i="4" s="1"/>
  <c r="CS102" i="4"/>
  <c r="CS116" i="4" s="1"/>
  <c r="CS110" i="4"/>
  <c r="CS124" i="4" s="1"/>
  <c r="CS106" i="4"/>
  <c r="CS120" i="4" s="1"/>
  <c r="CS105" i="4"/>
  <c r="CS119" i="4" s="1"/>
  <c r="CS104" i="4"/>
  <c r="CS118" i="4" s="1"/>
  <c r="CS107" i="4"/>
  <c r="CS121" i="4" s="1"/>
  <c r="CQ67" i="6"/>
  <c r="CR133" i="4"/>
  <c r="CR134" i="4" s="1"/>
  <c r="CR17" i="13"/>
  <c r="CR20" i="13" s="1"/>
  <c r="DA7" i="13"/>
  <c r="DA6" i="13"/>
  <c r="CQ20" i="6"/>
  <c r="CR16" i="6"/>
  <c r="AD7" i="11" s="1"/>
  <c r="AB26" i="16" s="1"/>
  <c r="CR196" i="4"/>
  <c r="CR47" i="6"/>
  <c r="AD36" i="11" s="1"/>
  <c r="CR76" i="4"/>
  <c r="CR77" i="4" s="1"/>
  <c r="CR78" i="4" s="1"/>
  <c r="CR18" i="6" s="1"/>
  <c r="AD9" i="11" s="1"/>
  <c r="AB28" i="16" s="1"/>
  <c r="CY34" i="5"/>
  <c r="CY35" i="5" s="1"/>
  <c r="CY63" i="5" s="1"/>
  <c r="CZ317" i="5"/>
  <c r="CT6" i="4"/>
  <c r="CT9" i="4" s="1"/>
  <c r="CT7" i="4"/>
  <c r="CZ9" i="5"/>
  <c r="CZ109" i="5" s="1"/>
  <c r="CS90" i="4"/>
  <c r="CS89" i="4"/>
  <c r="CS97" i="4"/>
  <c r="CS94" i="4"/>
  <c r="CY266" i="5"/>
  <c r="CY253" i="5"/>
  <c r="CS95" i="4"/>
  <c r="CS92" i="4"/>
  <c r="CS96" i="4"/>
  <c r="CS91" i="4"/>
  <c r="CS16" i="4"/>
  <c r="CS68" i="4" s="1"/>
  <c r="CS17" i="4"/>
  <c r="CS151" i="4"/>
  <c r="CS59" i="4"/>
  <c r="CS145" i="4"/>
  <c r="CS146" i="4" s="1"/>
  <c r="CS158" i="4"/>
  <c r="CS160" i="4" s="1"/>
  <c r="CT157" i="4" s="1"/>
  <c r="CS58" i="4"/>
  <c r="CS60" i="4"/>
  <c r="CS93" i="4"/>
  <c r="CZ170" i="4"/>
  <c r="CZ96" i="6" s="1"/>
  <c r="CZ30" i="6"/>
  <c r="AH21" i="11" s="1"/>
  <c r="AF41" i="16" s="1"/>
  <c r="CT123" i="5"/>
  <c r="CS112" i="4" l="1"/>
  <c r="CY248" i="5"/>
  <c r="CY249" i="5" s="1"/>
  <c r="CY194" i="5" s="1"/>
  <c r="CY94" i="6" s="1"/>
  <c r="CY36" i="6"/>
  <c r="CS126" i="4"/>
  <c r="CS19" i="13" s="1"/>
  <c r="DA9" i="13"/>
  <c r="CR49" i="6"/>
  <c r="AD38" i="11" s="1"/>
  <c r="CR20" i="6"/>
  <c r="AD11" i="11" s="1"/>
  <c r="AB30" i="16" s="1"/>
  <c r="CR67" i="6"/>
  <c r="AD56" i="11" s="1"/>
  <c r="CT73" i="4"/>
  <c r="CT72" i="4"/>
  <c r="CU8" i="4"/>
  <c r="CT18" i="4"/>
  <c r="CT19" i="4" s="1"/>
  <c r="CT48" i="4"/>
  <c r="CT10" i="4"/>
  <c r="CT91" i="4" s="1"/>
  <c r="CT12" i="4"/>
  <c r="CT151" i="4" s="1"/>
  <c r="CT11" i="4"/>
  <c r="CT103" i="4" s="1"/>
  <c r="CT117" i="4" s="1"/>
  <c r="CT153" i="4"/>
  <c r="CT186" i="4"/>
  <c r="CT35" i="4"/>
  <c r="CT184" i="4"/>
  <c r="CT177" i="4"/>
  <c r="CS40" i="4"/>
  <c r="CS41" i="4" s="1"/>
  <c r="CS42" i="4" s="1"/>
  <c r="CS36" i="4"/>
  <c r="CS37" i="4" s="1"/>
  <c r="CS38" i="4" s="1"/>
  <c r="CZ164" i="5"/>
  <c r="CZ202" i="5"/>
  <c r="CZ130" i="5"/>
  <c r="CZ203" i="5" s="1"/>
  <c r="CZ40" i="5"/>
  <c r="DA8" i="5"/>
  <c r="DA21" i="5" s="1"/>
  <c r="CZ237" i="5"/>
  <c r="CZ11" i="5"/>
  <c r="CZ17" i="5"/>
  <c r="CZ139" i="5"/>
  <c r="CZ330" i="5"/>
  <c r="CZ243" i="5"/>
  <c r="CZ16" i="5"/>
  <c r="CZ12" i="5"/>
  <c r="CZ10" i="5"/>
  <c r="CS21" i="4"/>
  <c r="CS50" i="4" s="1"/>
  <c r="CT31" i="4"/>
  <c r="CT32" i="4" s="1"/>
  <c r="CT59" i="4"/>
  <c r="CT64" i="4"/>
  <c r="CT65" i="4" s="1"/>
  <c r="CT26" i="4"/>
  <c r="CT27" i="4" s="1"/>
  <c r="CS152" i="4"/>
  <c r="CS162" i="4" s="1"/>
  <c r="CS147" i="4"/>
  <c r="CT144" i="4" s="1"/>
  <c r="CT141" i="4"/>
  <c r="CT49" i="4"/>
  <c r="CS61" i="4"/>
  <c r="CS66" i="4" s="1"/>
  <c r="CS69" i="4" s="1"/>
  <c r="CT159" i="4"/>
  <c r="CS99" i="4"/>
  <c r="CS18" i="13" s="1"/>
  <c r="CS196" i="5" l="1"/>
  <c r="CS95" i="6"/>
  <c r="CT89" i="4"/>
  <c r="CT92" i="4"/>
  <c r="CT102" i="4"/>
  <c r="CT116" i="4" s="1"/>
  <c r="CT95" i="4"/>
  <c r="CT110" i="4"/>
  <c r="CT124" i="4" s="1"/>
  <c r="CT111" i="4"/>
  <c r="CT125" i="4" s="1"/>
  <c r="CT98" i="4"/>
  <c r="CT93" i="4"/>
  <c r="CT108" i="4"/>
  <c r="CT122" i="4" s="1"/>
  <c r="DB8" i="13"/>
  <c r="DA11" i="13"/>
  <c r="DA12" i="13"/>
  <c r="DA10" i="13"/>
  <c r="CT58" i="4"/>
  <c r="CS241" i="5"/>
  <c r="CT60" i="4"/>
  <c r="CS154" i="4"/>
  <c r="CT150" i="4" s="1"/>
  <c r="CT152" i="4" s="1"/>
  <c r="CT154" i="4" s="1"/>
  <c r="CU150" i="4" s="1"/>
  <c r="CT158" i="4"/>
  <c r="CT160" i="4" s="1"/>
  <c r="CU157" i="4" s="1"/>
  <c r="CU159" i="4" s="1"/>
  <c r="CT145" i="4"/>
  <c r="CT146" i="4" s="1"/>
  <c r="CS197" i="4"/>
  <c r="CS81" i="4"/>
  <c r="CS82" i="4" s="1"/>
  <c r="CS48" i="6"/>
  <c r="CS17" i="6"/>
  <c r="CS198" i="4"/>
  <c r="CS163" i="4"/>
  <c r="CT107" i="4"/>
  <c r="CT121" i="4" s="1"/>
  <c r="CT16" i="4"/>
  <c r="CT68" i="4" s="1"/>
  <c r="CT17" i="4"/>
  <c r="CT97" i="4"/>
  <c r="CT106" i="4"/>
  <c r="CT120" i="4" s="1"/>
  <c r="CT109" i="4"/>
  <c r="CT123" i="4" s="1"/>
  <c r="CT105" i="4"/>
  <c r="CT119" i="4" s="1"/>
  <c r="CS129" i="4"/>
  <c r="CY163" i="5"/>
  <c r="CT90" i="4"/>
  <c r="CT104" i="4"/>
  <c r="CT118" i="4" s="1"/>
  <c r="DA122" i="5"/>
  <c r="DA7" i="5"/>
  <c r="DA6" i="5"/>
  <c r="DA9" i="5" s="1"/>
  <c r="DA109" i="5" s="1"/>
  <c r="CZ81" i="5"/>
  <c r="CZ24" i="5"/>
  <c r="CZ18" i="5"/>
  <c r="CZ23" i="5"/>
  <c r="CZ169" i="5"/>
  <c r="CT94" i="4"/>
  <c r="CS51" i="4"/>
  <c r="CZ247" i="5"/>
  <c r="CZ52" i="13" s="1"/>
  <c r="CZ250" i="5"/>
  <c r="CU6" i="4"/>
  <c r="CU9" i="4" s="1"/>
  <c r="CU7" i="4"/>
  <c r="CS44" i="4"/>
  <c r="CS45" i="4" s="1"/>
  <c r="CT96" i="4"/>
  <c r="CU186" i="4" l="1"/>
  <c r="CU184" i="4"/>
  <c r="CU177" i="4"/>
  <c r="CU12" i="4"/>
  <c r="CU17" i="4" s="1"/>
  <c r="CU10" i="4"/>
  <c r="CU91" i="4" s="1"/>
  <c r="CU11" i="4"/>
  <c r="CU103" i="4" s="1"/>
  <c r="CU117" i="4" s="1"/>
  <c r="CS244" i="5"/>
  <c r="CT240" i="5" s="1"/>
  <c r="CT242" i="5" s="1"/>
  <c r="CS50" i="13"/>
  <c r="CT61" i="4"/>
  <c r="CT66" i="4" s="1"/>
  <c r="CT69" i="4" s="1"/>
  <c r="CT197" i="4" s="1"/>
  <c r="DB6" i="13"/>
  <c r="DB9" i="13" s="1"/>
  <c r="DB7" i="13"/>
  <c r="CT147" i="4"/>
  <c r="CU144" i="4" s="1"/>
  <c r="CT21" i="4"/>
  <c r="CT50" i="4" s="1"/>
  <c r="CT51" i="4" s="1"/>
  <c r="CT99" i="4"/>
  <c r="CT18" i="13" s="1"/>
  <c r="CZ25" i="5"/>
  <c r="CZ26" i="5" s="1"/>
  <c r="CZ34" i="5" s="1"/>
  <c r="CZ35" i="5" s="1"/>
  <c r="CZ63" i="5" s="1"/>
  <c r="DA243" i="5"/>
  <c r="DA247" i="5" s="1"/>
  <c r="DA52" i="13" s="1"/>
  <c r="DA10" i="5"/>
  <c r="CU16" i="4"/>
  <c r="CU68" i="4" s="1"/>
  <c r="DA139" i="5"/>
  <c r="CT162" i="4"/>
  <c r="DA17" i="5"/>
  <c r="DA16" i="5"/>
  <c r="DA23" i="5" s="1"/>
  <c r="CU31" i="4"/>
  <c r="CU32" i="4" s="1"/>
  <c r="CU64" i="4"/>
  <c r="CU65" i="4" s="1"/>
  <c r="CU26" i="4"/>
  <c r="CU27" i="4" s="1"/>
  <c r="CS54" i="4"/>
  <c r="CS17" i="13" s="1"/>
  <c r="CS20" i="13" s="1"/>
  <c r="DA170" i="4"/>
  <c r="DA96" i="6" s="1"/>
  <c r="DA30" i="6"/>
  <c r="CU123" i="5"/>
  <c r="CS132" i="4"/>
  <c r="CS168" i="4"/>
  <c r="CT126" i="4"/>
  <c r="CT19" i="13" s="1"/>
  <c r="CU104" i="4"/>
  <c r="CU118" i="4" s="1"/>
  <c r="CU72" i="4"/>
  <c r="CU73" i="4"/>
  <c r="CU18" i="4"/>
  <c r="CU19" i="4" s="1"/>
  <c r="CV8" i="4"/>
  <c r="DA237" i="5"/>
  <c r="CU35" i="4"/>
  <c r="DA317" i="5"/>
  <c r="CT112" i="4"/>
  <c r="DA164" i="5"/>
  <c r="DA130" i="5"/>
  <c r="DA203" i="5" s="1"/>
  <c r="DA202" i="5"/>
  <c r="DA40" i="5"/>
  <c r="DB8" i="5"/>
  <c r="DB21" i="5" s="1"/>
  <c r="CS53" i="4"/>
  <c r="CU48" i="4"/>
  <c r="DA12" i="5"/>
  <c r="DA330" i="5"/>
  <c r="CT36" i="4"/>
  <c r="CT37" i="4" s="1"/>
  <c r="CT38" i="4" s="1"/>
  <c r="CT40" i="4"/>
  <c r="CT41" i="4" s="1"/>
  <c r="CT42" i="4" s="1"/>
  <c r="CS83" i="4"/>
  <c r="CS19" i="6" s="1"/>
  <c r="CS74" i="6"/>
  <c r="CU141" i="4"/>
  <c r="CU151" i="4"/>
  <c r="CU152" i="4" s="1"/>
  <c r="CU154" i="4" s="1"/>
  <c r="CV150" i="4" s="1"/>
  <c r="CU158" i="4"/>
  <c r="CU160" i="4" s="1"/>
  <c r="CV157" i="4" s="1"/>
  <c r="CU49" i="4"/>
  <c r="CZ266" i="5"/>
  <c r="CZ253" i="5"/>
  <c r="CU153" i="4"/>
  <c r="DA11" i="5"/>
  <c r="DA250" i="5" l="1"/>
  <c r="DA266" i="5" s="1"/>
  <c r="CZ248" i="5"/>
  <c r="CZ249" i="5" s="1"/>
  <c r="CZ194" i="5" s="1"/>
  <c r="CZ94" i="6" s="1"/>
  <c r="CZ36" i="6"/>
  <c r="CU145" i="4"/>
  <c r="CU146" i="4" s="1"/>
  <c r="CU162" i="4" s="1"/>
  <c r="CU111" i="4"/>
  <c r="CU125" i="4" s="1"/>
  <c r="CU89" i="4"/>
  <c r="CU97" i="4"/>
  <c r="CU58" i="4"/>
  <c r="CU110" i="4"/>
  <c r="CU124" i="4" s="1"/>
  <c r="CT44" i="4"/>
  <c r="CT45" i="4" s="1"/>
  <c r="CT54" i="4" s="1"/>
  <c r="CT17" i="13" s="1"/>
  <c r="CT20" i="13" s="1"/>
  <c r="CU96" i="4"/>
  <c r="CU95" i="4"/>
  <c r="CU108" i="4"/>
  <c r="CU122" i="4" s="1"/>
  <c r="CU59" i="4"/>
  <c r="CU60" i="4"/>
  <c r="CU107" i="4"/>
  <c r="CU121" i="4" s="1"/>
  <c r="CU106" i="4"/>
  <c r="CU120" i="4" s="1"/>
  <c r="CU92" i="4"/>
  <c r="CU102" i="4"/>
  <c r="CU116" i="4" s="1"/>
  <c r="CU90" i="4"/>
  <c r="CU109" i="4"/>
  <c r="CU123" i="4" s="1"/>
  <c r="CU94" i="4"/>
  <c r="CU105" i="4"/>
  <c r="CU119" i="4" s="1"/>
  <c r="CU93" i="4"/>
  <c r="CU98" i="4"/>
  <c r="DC8" i="13"/>
  <c r="DB11" i="13"/>
  <c r="DB12" i="13"/>
  <c r="DB10" i="13"/>
  <c r="CT48" i="6"/>
  <c r="AE37" i="11" s="1"/>
  <c r="CT81" i="4"/>
  <c r="CT82" i="4" s="1"/>
  <c r="CT83" i="4" s="1"/>
  <c r="CT19" i="6" s="1"/>
  <c r="AE10" i="11" s="1"/>
  <c r="AC29" i="16" s="1"/>
  <c r="CT241" i="5"/>
  <c r="CT17" i="6"/>
  <c r="AE8" i="11" s="1"/>
  <c r="AC27" i="16" s="1"/>
  <c r="CU21" i="4"/>
  <c r="CU50" i="4" s="1"/>
  <c r="AH27" i="11"/>
  <c r="AF33" i="16" s="1"/>
  <c r="CT198" i="4"/>
  <c r="CT163" i="4"/>
  <c r="CU40" i="4"/>
  <c r="CU41" i="4" s="1"/>
  <c r="CU42" i="4" s="1"/>
  <c r="CU36" i="4"/>
  <c r="CU37" i="4" s="1"/>
  <c r="CU38" i="4" s="1"/>
  <c r="CV6" i="4"/>
  <c r="CV9" i="4" s="1"/>
  <c r="CV7" i="4"/>
  <c r="DA81" i="5"/>
  <c r="DA24" i="5"/>
  <c r="DA25" i="5" s="1"/>
  <c r="DA26" i="5" s="1"/>
  <c r="DA18" i="5"/>
  <c r="DA169" i="5"/>
  <c r="CT196" i="5"/>
  <c r="CT129" i="4"/>
  <c r="CT95" i="6"/>
  <c r="CZ163" i="5"/>
  <c r="CV159" i="4"/>
  <c r="DB122" i="5"/>
  <c r="DB7" i="5"/>
  <c r="DB6" i="5"/>
  <c r="CS196" i="4"/>
  <c r="CS133" i="4"/>
  <c r="CS134" i="4" s="1"/>
  <c r="CS76" i="4"/>
  <c r="CS77" i="4" s="1"/>
  <c r="CS47" i="6"/>
  <c r="CS16" i="6"/>
  <c r="DA253" i="5" l="1"/>
  <c r="DA248" i="5" s="1"/>
  <c r="DA249" i="5" s="1"/>
  <c r="DA194" i="5" s="1"/>
  <c r="DA94" i="6" s="1"/>
  <c r="CU61" i="4"/>
  <c r="CU66" i="4" s="1"/>
  <c r="CU69" i="4" s="1"/>
  <c r="CU17" i="6" s="1"/>
  <c r="CU99" i="4"/>
  <c r="CU18" i="13" s="1"/>
  <c r="CT53" i="4"/>
  <c r="CT74" i="6"/>
  <c r="AE63" i="11" s="1"/>
  <c r="CU126" i="4"/>
  <c r="CU19" i="13" s="1"/>
  <c r="CU112" i="4"/>
  <c r="CT244" i="5"/>
  <c r="CU240" i="5" s="1"/>
  <c r="CU242" i="5" s="1"/>
  <c r="CT50" i="13"/>
  <c r="DC6" i="13"/>
  <c r="DC7" i="13"/>
  <c r="CS49" i="6"/>
  <c r="CV72" i="4"/>
  <c r="CV73" i="4"/>
  <c r="CV18" i="4"/>
  <c r="CV19" i="4" s="1"/>
  <c r="CW8" i="4"/>
  <c r="CV153" i="4"/>
  <c r="CV12" i="4"/>
  <c r="CV58" i="4" s="1"/>
  <c r="CV177" i="4"/>
  <c r="CV186" i="4"/>
  <c r="CV184" i="4"/>
  <c r="CV11" i="4"/>
  <c r="CV103" i="4" s="1"/>
  <c r="CV117" i="4" s="1"/>
  <c r="CV48" i="4"/>
  <c r="CV35" i="4"/>
  <c r="CV10" i="4"/>
  <c r="CV89" i="4" s="1"/>
  <c r="DA34" i="5"/>
  <c r="DA35" i="5" s="1"/>
  <c r="DA63" i="5" s="1"/>
  <c r="DB170" i="4"/>
  <c r="DB96" i="6" s="1"/>
  <c r="DB30" i="6"/>
  <c r="AI21" i="11" s="1"/>
  <c r="AG41" i="16" s="1"/>
  <c r="CV123" i="5"/>
  <c r="CU51" i="4"/>
  <c r="CU44" i="4"/>
  <c r="CU45" i="4" s="1"/>
  <c r="CV31" i="4"/>
  <c r="CV32" i="4" s="1"/>
  <c r="CV64" i="4"/>
  <c r="CV65" i="4" s="1"/>
  <c r="CV26" i="4"/>
  <c r="CV27" i="4" s="1"/>
  <c r="CU198" i="4"/>
  <c r="CU163" i="4"/>
  <c r="CT168" i="4"/>
  <c r="CT132" i="4"/>
  <c r="DB317" i="5"/>
  <c r="CT196" i="4"/>
  <c r="CT133" i="4"/>
  <c r="CT76" i="4"/>
  <c r="CT77" i="4" s="1"/>
  <c r="CT47" i="6"/>
  <c r="CT49" i="6" s="1"/>
  <c r="CT16" i="6"/>
  <c r="AE7" i="11" s="1"/>
  <c r="AC26" i="16" s="1"/>
  <c r="CS78" i="4"/>
  <c r="CS18" i="6" s="1"/>
  <c r="CS67" i="6"/>
  <c r="DB9" i="5"/>
  <c r="DB109" i="5" s="1"/>
  <c r="CV141" i="4"/>
  <c r="CV49" i="4"/>
  <c r="CU147" i="4"/>
  <c r="CV144" i="4" s="1"/>
  <c r="DA36" i="6" l="1"/>
  <c r="CU197" i="4"/>
  <c r="CU241" i="5"/>
  <c r="CU50" i="13" s="1"/>
  <c r="CU81" i="4"/>
  <c r="CU82" i="4" s="1"/>
  <c r="CU74" i="6" s="1"/>
  <c r="CU48" i="6"/>
  <c r="CU95" i="6"/>
  <c r="CU129" i="4"/>
  <c r="CU132" i="4" s="1"/>
  <c r="CV90" i="4"/>
  <c r="CU244" i="5"/>
  <c r="CV240" i="5" s="1"/>
  <c r="CV242" i="5" s="1"/>
  <c r="CU196" i="5"/>
  <c r="CV95" i="4"/>
  <c r="CV105" i="4"/>
  <c r="CV119" i="4" s="1"/>
  <c r="CV102" i="4"/>
  <c r="CV116" i="4" s="1"/>
  <c r="DC9" i="13"/>
  <c r="CV145" i="4"/>
  <c r="CV146" i="4" s="1"/>
  <c r="CV147" i="4" s="1"/>
  <c r="CW144" i="4" s="1"/>
  <c r="CV151" i="4"/>
  <c r="CV152" i="4" s="1"/>
  <c r="CV154" i="4" s="1"/>
  <c r="CW150" i="4" s="1"/>
  <c r="CV158" i="4"/>
  <c r="CV160" i="4" s="1"/>
  <c r="CW157" i="4" s="1"/>
  <c r="CW159" i="4" s="1"/>
  <c r="AE38" i="11"/>
  <c r="AE36" i="11"/>
  <c r="CS20" i="6"/>
  <c r="CT134" i="4"/>
  <c r="CV97" i="4"/>
  <c r="DB164" i="5"/>
  <c r="DB202" i="5"/>
  <c r="DB130" i="5"/>
  <c r="DB203" i="5" s="1"/>
  <c r="DB40" i="5"/>
  <c r="DC8" i="5"/>
  <c r="DC21" i="5" s="1"/>
  <c r="DB10" i="5"/>
  <c r="DB16" i="5"/>
  <c r="DB243" i="5"/>
  <c r="DB12" i="5"/>
  <c r="DB330" i="5"/>
  <c r="DB139" i="5"/>
  <c r="DB237" i="5"/>
  <c r="DB11" i="5"/>
  <c r="DB17" i="5"/>
  <c r="CU53" i="4"/>
  <c r="CV91" i="4"/>
  <c r="CV109" i="4"/>
  <c r="CV123" i="4" s="1"/>
  <c r="CV94" i="4"/>
  <c r="CU54" i="4"/>
  <c r="CU17" i="13" s="1"/>
  <c r="CU20" i="13" s="1"/>
  <c r="CV96" i="4"/>
  <c r="CV110" i="4"/>
  <c r="CV124" i="4" s="1"/>
  <c r="CV108" i="4"/>
  <c r="CV122" i="4" s="1"/>
  <c r="CV107" i="4"/>
  <c r="CV121" i="4" s="1"/>
  <c r="CW6" i="4"/>
  <c r="CW7" i="4"/>
  <c r="CT78" i="4"/>
  <c r="CT18" i="6" s="1"/>
  <c r="CT20" i="6" s="1"/>
  <c r="CT67" i="6"/>
  <c r="AE56" i="11" s="1"/>
  <c r="CV16" i="4"/>
  <c r="CV68" i="4" s="1"/>
  <c r="CV17" i="4"/>
  <c r="CV104" i="4"/>
  <c r="CV118" i="4" s="1"/>
  <c r="CV106" i="4"/>
  <c r="CV120" i="4" s="1"/>
  <c r="CV92" i="4"/>
  <c r="CV98" i="4"/>
  <c r="CV59" i="4"/>
  <c r="CV111" i="4"/>
  <c r="CV125" i="4" s="1"/>
  <c r="CV60" i="4"/>
  <c r="CV93" i="4"/>
  <c r="CU83" i="4" l="1"/>
  <c r="CU19" i="6" s="1"/>
  <c r="CU168" i="4"/>
  <c r="DD8" i="13"/>
  <c r="DC12" i="13"/>
  <c r="DC11" i="13"/>
  <c r="DC10" i="13"/>
  <c r="CV99" i="4"/>
  <c r="CV18" i="13" s="1"/>
  <c r="CV61" i="4"/>
  <c r="CV66" i="4" s="1"/>
  <c r="CV69" i="4" s="1"/>
  <c r="CV162" i="4"/>
  <c r="CV198" i="4" s="1"/>
  <c r="AE11" i="11"/>
  <c r="AC30" i="16" s="1"/>
  <c r="AE9" i="11"/>
  <c r="AC28" i="16" s="1"/>
  <c r="DC122" i="5"/>
  <c r="DC6" i="5"/>
  <c r="DC7" i="5"/>
  <c r="CV126" i="4"/>
  <c r="CV19" i="13" s="1"/>
  <c r="DB169" i="5"/>
  <c r="CV40" i="4"/>
  <c r="CV41" i="4" s="1"/>
  <c r="CV42" i="4" s="1"/>
  <c r="CV36" i="4"/>
  <c r="CV37" i="4" s="1"/>
  <c r="CV38" i="4" s="1"/>
  <c r="CW141" i="4"/>
  <c r="CW49" i="4"/>
  <c r="CU196" i="4"/>
  <c r="CU76" i="4"/>
  <c r="CU77" i="4" s="1"/>
  <c r="CU133" i="4"/>
  <c r="CU134" i="4" s="1"/>
  <c r="CU16" i="6"/>
  <c r="CU47" i="6"/>
  <c r="CV21" i="4"/>
  <c r="CV50" i="4" s="1"/>
  <c r="DA163" i="5"/>
  <c r="CW26" i="4"/>
  <c r="CW27" i="4" s="1"/>
  <c r="CW64" i="4"/>
  <c r="CW65" i="4" s="1"/>
  <c r="CW31" i="4"/>
  <c r="CW32" i="4" s="1"/>
  <c r="CV112" i="4"/>
  <c r="DB250" i="5"/>
  <c r="DB247" i="5"/>
  <c r="DB52" i="13" s="1"/>
  <c r="CW9" i="4"/>
  <c r="DB81" i="5"/>
  <c r="DB24" i="5"/>
  <c r="DB18" i="5"/>
  <c r="DB23" i="5"/>
  <c r="DD7" i="13" l="1"/>
  <c r="DD6" i="13"/>
  <c r="CV241" i="5"/>
  <c r="CV163" i="4"/>
  <c r="DB25" i="5"/>
  <c r="DB26" i="5" s="1"/>
  <c r="DB34" i="5" s="1"/>
  <c r="DB35" i="5" s="1"/>
  <c r="DB63" i="5" s="1"/>
  <c r="CU49" i="6"/>
  <c r="CV44" i="4"/>
  <c r="CV45" i="4" s="1"/>
  <c r="DC170" i="4"/>
  <c r="DC96" i="6" s="1"/>
  <c r="DC30" i="6"/>
  <c r="CW123" i="5"/>
  <c r="CV51" i="4"/>
  <c r="CV197" i="4"/>
  <c r="CV81" i="4"/>
  <c r="CV82" i="4" s="1"/>
  <c r="CV48" i="6"/>
  <c r="AF37" i="11" s="1"/>
  <c r="CV17" i="6"/>
  <c r="AF8" i="11" s="1"/>
  <c r="AD27" i="16" s="1"/>
  <c r="CV196" i="5"/>
  <c r="CV129" i="4"/>
  <c r="CV95" i="6"/>
  <c r="CU78" i="4"/>
  <c r="CU18" i="6" s="1"/>
  <c r="CU67" i="6"/>
  <c r="DC317" i="5"/>
  <c r="CW109" i="4"/>
  <c r="CW123" i="4" s="1"/>
  <c r="CW72" i="4"/>
  <c r="CW73" i="4"/>
  <c r="CW18" i="4"/>
  <c r="CW19" i="4" s="1"/>
  <c r="CX8" i="4"/>
  <c r="CW35" i="4"/>
  <c r="CW48" i="4"/>
  <c r="CW10" i="4"/>
  <c r="CW98" i="4" s="1"/>
  <c r="CW11" i="4"/>
  <c r="CW108" i="4" s="1"/>
  <c r="CW122" i="4" s="1"/>
  <c r="CW153" i="4"/>
  <c r="CW184" i="4"/>
  <c r="CW177" i="4"/>
  <c r="CW12" i="4"/>
  <c r="CW186" i="4"/>
  <c r="DB266" i="5"/>
  <c r="DB253" i="5"/>
  <c r="DC9" i="5"/>
  <c r="DC109" i="5" s="1"/>
  <c r="DB248" i="5" l="1"/>
  <c r="DB249" i="5" s="1"/>
  <c r="DB194" i="5" s="1"/>
  <c r="DB36" i="6"/>
  <c r="DB94" i="6"/>
  <c r="CW106" i="4"/>
  <c r="CW120" i="4" s="1"/>
  <c r="CW93" i="4"/>
  <c r="CW96" i="4"/>
  <c r="CW90" i="4"/>
  <c r="CW110" i="4"/>
  <c r="CW124" i="4" s="1"/>
  <c r="CV244" i="5"/>
  <c r="CW240" i="5" s="1"/>
  <c r="CW242" i="5" s="1"/>
  <c r="CV50" i="13"/>
  <c r="CW97" i="4"/>
  <c r="DD9" i="13"/>
  <c r="CV53" i="4"/>
  <c r="CV54" i="4"/>
  <c r="CU20" i="6"/>
  <c r="AI27" i="11"/>
  <c r="AG33" i="16" s="1"/>
  <c r="CW105" i="4"/>
  <c r="CW119" i="4" s="1"/>
  <c r="CW107" i="4"/>
  <c r="CW121" i="4" s="1"/>
  <c r="CW111" i="4"/>
  <c r="CW125" i="4" s="1"/>
  <c r="CW104" i="4"/>
  <c r="CW118" i="4" s="1"/>
  <c r="DC164" i="5"/>
  <c r="DC130" i="5"/>
  <c r="DC203" i="5" s="1"/>
  <c r="DC202" i="5"/>
  <c r="DD8" i="5"/>
  <c r="DD21" i="5" s="1"/>
  <c r="DC40" i="5"/>
  <c r="DC16" i="5"/>
  <c r="DC10" i="5"/>
  <c r="DC330" i="5"/>
  <c r="DC11" i="5"/>
  <c r="DC139" i="5"/>
  <c r="DC17" i="5"/>
  <c r="DC243" i="5"/>
  <c r="DC12" i="5"/>
  <c r="DC237" i="5"/>
  <c r="CX7" i="4"/>
  <c r="CX6" i="4"/>
  <c r="CX9" i="4" s="1"/>
  <c r="CW89" i="4"/>
  <c r="CW103" i="4"/>
  <c r="CW117" i="4" s="1"/>
  <c r="CW94" i="4"/>
  <c r="CW95" i="4"/>
  <c r="CV168" i="4"/>
  <c r="CV132" i="4"/>
  <c r="CW92" i="4"/>
  <c r="CW91" i="4"/>
  <c r="CW102" i="4"/>
  <c r="CV83" i="4"/>
  <c r="CV19" i="6" s="1"/>
  <c r="AF10" i="11" s="1"/>
  <c r="AD29" i="16" s="1"/>
  <c r="CV74" i="6"/>
  <c r="AF63" i="11" s="1"/>
  <c r="CW16" i="4"/>
  <c r="CW68" i="4" s="1"/>
  <c r="CW17" i="4"/>
  <c r="CW59" i="4"/>
  <c r="CW151" i="4"/>
  <c r="CW58" i="4"/>
  <c r="CW158" i="4"/>
  <c r="CW160" i="4" s="1"/>
  <c r="CX157" i="4" s="1"/>
  <c r="CW145" i="4"/>
  <c r="CW60" i="4"/>
  <c r="CX186" i="4" l="1"/>
  <c r="CX35" i="4"/>
  <c r="CX48" i="4"/>
  <c r="CX10" i="4"/>
  <c r="CX98" i="4" s="1"/>
  <c r="CX11" i="4"/>
  <c r="CX109" i="4" s="1"/>
  <c r="CX123" i="4" s="1"/>
  <c r="CV47" i="6"/>
  <c r="AF36" i="11" s="1"/>
  <c r="CV17" i="13"/>
  <c r="CV20" i="13" s="1"/>
  <c r="DE8" i="13"/>
  <c r="DD12" i="13"/>
  <c r="DD11" i="13"/>
  <c r="DD10" i="13"/>
  <c r="CW21" i="4"/>
  <c r="CW50" i="4" s="1"/>
  <c r="CW51" i="4" s="1"/>
  <c r="CV16" i="6"/>
  <c r="AF7" i="11" s="1"/>
  <c r="AD26" i="16" s="1"/>
  <c r="CV76" i="4"/>
  <c r="CV77" i="4" s="1"/>
  <c r="CV78" i="4" s="1"/>
  <c r="CV18" i="6" s="1"/>
  <c r="AF9" i="11" s="1"/>
  <c r="AD28" i="16" s="1"/>
  <c r="CV133" i="4"/>
  <c r="CV134" i="4" s="1"/>
  <c r="CV196" i="4"/>
  <c r="CW61" i="4"/>
  <c r="CW66" i="4" s="1"/>
  <c r="CW69" i="4" s="1"/>
  <c r="CX184" i="4"/>
  <c r="DC81" i="5"/>
  <c r="DC18" i="5"/>
  <c r="DC24" i="5"/>
  <c r="DC23" i="5"/>
  <c r="CX177" i="4"/>
  <c r="CW116" i="4"/>
  <c r="CW126" i="4" s="1"/>
  <c r="CW19" i="13" s="1"/>
  <c r="CW112" i="4"/>
  <c r="CX153" i="4"/>
  <c r="DD122" i="5"/>
  <c r="DD6" i="5"/>
  <c r="DD9" i="5" s="1"/>
  <c r="DD109" i="5" s="1"/>
  <c r="DD7" i="5"/>
  <c r="DC247" i="5"/>
  <c r="DC52" i="13" s="1"/>
  <c r="DC250" i="5"/>
  <c r="DC169" i="5"/>
  <c r="CW152" i="4"/>
  <c r="CW154" i="4" s="1"/>
  <c r="CX150" i="4" s="1"/>
  <c r="CX141" i="4"/>
  <c r="CX49" i="4"/>
  <c r="CW40" i="4"/>
  <c r="CW41" i="4" s="1"/>
  <c r="CW42" i="4" s="1"/>
  <c r="CW36" i="4"/>
  <c r="CW37" i="4" s="1"/>
  <c r="CW38" i="4" s="1"/>
  <c r="CX31" i="4"/>
  <c r="CX32" i="4" s="1"/>
  <c r="CX64" i="4"/>
  <c r="CX65" i="4" s="1"/>
  <c r="CX26" i="4"/>
  <c r="CX27" i="4" s="1"/>
  <c r="CW99" i="4"/>
  <c r="CW18" i="13" s="1"/>
  <c r="CW146" i="4"/>
  <c r="CW147" i="4" s="1"/>
  <c r="CX144" i="4" s="1"/>
  <c r="CX105" i="4"/>
  <c r="CX119" i="4" s="1"/>
  <c r="CX106" i="4"/>
  <c r="CX120" i="4" s="1"/>
  <c r="CX108" i="4"/>
  <c r="CX122" i="4" s="1"/>
  <c r="CX103" i="4"/>
  <c r="CX117" i="4" s="1"/>
  <c r="CX72" i="4"/>
  <c r="CX91" i="4"/>
  <c r="CX18" i="4"/>
  <c r="CX19" i="4" s="1"/>
  <c r="CY8" i="4"/>
  <c r="CX73" i="4"/>
  <c r="CX159" i="4"/>
  <c r="CX12" i="4"/>
  <c r="CX158" i="4" s="1"/>
  <c r="DB163" i="5"/>
  <c r="CX90" i="4" l="1"/>
  <c r="CX92" i="4"/>
  <c r="CX107" i="4"/>
  <c r="CX121" i="4" s="1"/>
  <c r="CX93" i="4"/>
  <c r="CX110" i="4"/>
  <c r="CX124" i="4" s="1"/>
  <c r="CX89" i="4"/>
  <c r="CX102" i="4"/>
  <c r="CX116" i="4" s="1"/>
  <c r="CX96" i="4"/>
  <c r="CX95" i="4"/>
  <c r="CX94" i="4"/>
  <c r="CX104" i="4"/>
  <c r="CX118" i="4" s="1"/>
  <c r="CX97" i="4"/>
  <c r="CX99" i="4" s="1"/>
  <c r="CX18" i="13" s="1"/>
  <c r="CV49" i="6"/>
  <c r="AF38" i="11" s="1"/>
  <c r="CX111" i="4"/>
  <c r="CX125" i="4" s="1"/>
  <c r="DE7" i="13"/>
  <c r="DE6" i="13"/>
  <c r="DE9" i="13"/>
  <c r="CW241" i="5"/>
  <c r="CW50" i="13" s="1"/>
  <c r="CV67" i="6"/>
  <c r="AF56" i="11" s="1"/>
  <c r="CX151" i="4"/>
  <c r="CX152" i="4" s="1"/>
  <c r="CX154" i="4" s="1"/>
  <c r="CY150" i="4" s="1"/>
  <c r="CX160" i="4"/>
  <c r="CY157" i="4" s="1"/>
  <c r="CY159" i="4" s="1"/>
  <c r="CV20" i="6"/>
  <c r="AF11" i="11" s="1"/>
  <c r="AD30" i="16" s="1"/>
  <c r="DC25" i="5"/>
  <c r="DC26" i="5" s="1"/>
  <c r="DC34" i="5" s="1"/>
  <c r="DC35" i="5" s="1"/>
  <c r="DC63" i="5" s="1"/>
  <c r="DD164" i="5"/>
  <c r="DD130" i="5"/>
  <c r="DD203" i="5" s="1"/>
  <c r="DD202" i="5"/>
  <c r="DE8" i="5"/>
  <c r="DE21" i="5" s="1"/>
  <c r="DD40" i="5"/>
  <c r="DD16" i="5"/>
  <c r="DD23" i="5" s="1"/>
  <c r="DD10" i="5"/>
  <c r="DD330" i="5"/>
  <c r="DD12" i="5"/>
  <c r="DD243" i="5"/>
  <c r="DD17" i="5"/>
  <c r="DD237" i="5"/>
  <c r="DD139" i="5"/>
  <c r="DD11" i="5"/>
  <c r="CW44" i="4"/>
  <c r="DC266" i="5"/>
  <c r="DC253" i="5"/>
  <c r="CW162" i="4"/>
  <c r="CX60" i="4"/>
  <c r="CX59" i="4"/>
  <c r="CW197" i="4"/>
  <c r="CW81" i="4"/>
  <c r="CW82" i="4" s="1"/>
  <c r="CW48" i="6"/>
  <c r="CW17" i="6"/>
  <c r="CY7" i="4"/>
  <c r="CY6" i="4"/>
  <c r="CY9" i="4" s="1"/>
  <c r="CX16" i="4"/>
  <c r="CX68" i="4" s="1"/>
  <c r="CX17" i="4"/>
  <c r="DD170" i="4"/>
  <c r="DD96" i="6" s="1"/>
  <c r="DD30" i="6"/>
  <c r="AJ21" i="11" s="1"/>
  <c r="AH41" i="16" s="1"/>
  <c r="CX123" i="5"/>
  <c r="CX58" i="4"/>
  <c r="CX145" i="4"/>
  <c r="DD317" i="5"/>
  <c r="CW196" i="5"/>
  <c r="CW129" i="4"/>
  <c r="CW95" i="6"/>
  <c r="DC248" i="5" l="1"/>
  <c r="DC249" i="5" s="1"/>
  <c r="DC194" i="5" s="1"/>
  <c r="DC36" i="6"/>
  <c r="DC94" i="6"/>
  <c r="CX112" i="4"/>
  <c r="CX126" i="4"/>
  <c r="CX19" i="13" s="1"/>
  <c r="CW244" i="5"/>
  <c r="CX240" i="5" s="1"/>
  <c r="CX242" i="5" s="1"/>
  <c r="DF8" i="13"/>
  <c r="DE10" i="13"/>
  <c r="DE11" i="13"/>
  <c r="DE12" i="13"/>
  <c r="CX241" i="5"/>
  <c r="CX50" i="13" s="1"/>
  <c r="CX61" i="4"/>
  <c r="CX66" i="4" s="1"/>
  <c r="CX69" i="4" s="1"/>
  <c r="CY72" i="4"/>
  <c r="CY73" i="4"/>
  <c r="CY18" i="4"/>
  <c r="CY19" i="4" s="1"/>
  <c r="CZ8" i="4"/>
  <c r="CY35" i="4"/>
  <c r="CY48" i="4"/>
  <c r="CY10" i="4"/>
  <c r="CY96" i="4" s="1"/>
  <c r="CY11" i="4"/>
  <c r="CY102" i="4" s="1"/>
  <c r="CY177" i="4"/>
  <c r="CY184" i="4"/>
  <c r="CY12" i="4"/>
  <c r="CY186" i="4"/>
  <c r="CY153" i="4"/>
  <c r="CW45" i="4"/>
  <c r="CW54" i="4" s="1"/>
  <c r="CW17" i="13" s="1"/>
  <c r="CW20" i="13" s="1"/>
  <c r="CW53" i="4"/>
  <c r="CW83" i="4"/>
  <c r="CW19" i="6" s="1"/>
  <c r="CW74" i="6"/>
  <c r="DD169" i="5"/>
  <c r="DD250" i="5"/>
  <c r="DD247" i="5"/>
  <c r="DD52" i="13" s="1"/>
  <c r="CX146" i="4"/>
  <c r="CX162" i="4" s="1"/>
  <c r="DC163" i="5"/>
  <c r="CX21" i="4"/>
  <c r="CX50" i="4" s="1"/>
  <c r="CY26" i="4"/>
  <c r="CY27" i="4" s="1"/>
  <c r="CY64" i="4"/>
  <c r="CY65" i="4" s="1"/>
  <c r="CY31" i="4"/>
  <c r="CY32" i="4" s="1"/>
  <c r="CW198" i="4"/>
  <c r="CW163" i="4"/>
  <c r="DD81" i="5"/>
  <c r="DD24" i="5"/>
  <c r="DD25" i="5" s="1"/>
  <c r="DD26" i="5" s="1"/>
  <c r="DD18" i="5"/>
  <c r="DE122" i="5"/>
  <c r="DE6" i="5"/>
  <c r="DE9" i="5" s="1"/>
  <c r="DE109" i="5" s="1"/>
  <c r="DE7" i="5"/>
  <c r="CY141" i="4"/>
  <c r="CY49" i="4"/>
  <c r="CW168" i="4"/>
  <c r="CW132" i="4"/>
  <c r="CX36" i="4"/>
  <c r="CX37" i="4" s="1"/>
  <c r="CX38" i="4" s="1"/>
  <c r="CX40" i="4"/>
  <c r="CX41" i="4" s="1"/>
  <c r="CX42" i="4" s="1"/>
  <c r="CX44" i="4" l="1"/>
  <c r="CX45" i="4" s="1"/>
  <c r="CX196" i="5"/>
  <c r="CY91" i="4"/>
  <c r="CY95" i="4"/>
  <c r="CY90" i="4"/>
  <c r="CY94" i="4"/>
  <c r="CY92" i="4"/>
  <c r="CY98" i="4"/>
  <c r="CX95" i="6"/>
  <c r="CX129" i="4"/>
  <c r="CX168" i="4" s="1"/>
  <c r="CX244" i="5"/>
  <c r="CY240" i="5" s="1"/>
  <c r="CY242" i="5" s="1"/>
  <c r="CY111" i="4"/>
  <c r="CY125" i="4" s="1"/>
  <c r="CY104" i="4"/>
  <c r="CY118" i="4" s="1"/>
  <c r="CY97" i="4"/>
  <c r="CY108" i="4"/>
  <c r="CY122" i="4" s="1"/>
  <c r="DF6" i="13"/>
  <c r="DF7" i="13"/>
  <c r="DD34" i="5"/>
  <c r="DD35" i="5" s="1"/>
  <c r="DD63" i="5" s="1"/>
  <c r="CY116" i="4"/>
  <c r="DE164" i="5"/>
  <c r="DE130" i="5"/>
  <c r="DE203" i="5" s="1"/>
  <c r="DE202" i="5"/>
  <c r="DE40" i="5"/>
  <c r="DF8" i="5"/>
  <c r="DF21" i="5" s="1"/>
  <c r="DE17" i="5"/>
  <c r="DE11" i="5"/>
  <c r="DE330" i="5"/>
  <c r="DE12" i="5"/>
  <c r="DE16" i="5"/>
  <c r="DE243" i="5"/>
  <c r="DE10" i="5"/>
  <c r="DE237" i="5"/>
  <c r="DE139" i="5"/>
  <c r="CY59" i="4"/>
  <c r="CY89" i="4"/>
  <c r="CY110" i="4"/>
  <c r="CY124" i="4" s="1"/>
  <c r="CX198" i="4"/>
  <c r="CX163" i="4"/>
  <c r="CY60" i="4"/>
  <c r="CY158" i="4"/>
  <c r="CY160" i="4" s="1"/>
  <c r="CZ157" i="4" s="1"/>
  <c r="CY103" i="4"/>
  <c r="CY117" i="4" s="1"/>
  <c r="CY109" i="4"/>
  <c r="CY123" i="4" s="1"/>
  <c r="CY145" i="4"/>
  <c r="DE170" i="4"/>
  <c r="DE96" i="6" s="1"/>
  <c r="DE30" i="6"/>
  <c r="CY123" i="5"/>
  <c r="CY151" i="4"/>
  <c r="CY58" i="4"/>
  <c r="CW196" i="4"/>
  <c r="CW133" i="4"/>
  <c r="CW134" i="4" s="1"/>
  <c r="CW76" i="4"/>
  <c r="CW77" i="4" s="1"/>
  <c r="CW47" i="6"/>
  <c r="CW16" i="6"/>
  <c r="CY105" i="4"/>
  <c r="CY119" i="4" s="1"/>
  <c r="CY107" i="4"/>
  <c r="CY121" i="4" s="1"/>
  <c r="DD266" i="5"/>
  <c r="DD253" i="5"/>
  <c r="CY106" i="4"/>
  <c r="CY120" i="4" s="1"/>
  <c r="DE317" i="5"/>
  <c r="CX51" i="4"/>
  <c r="CX53" i="4"/>
  <c r="CX147" i="4"/>
  <c r="CY144" i="4" s="1"/>
  <c r="CY93" i="4"/>
  <c r="CY16" i="4"/>
  <c r="CY68" i="4" s="1"/>
  <c r="CY17" i="4"/>
  <c r="CX197" i="4"/>
  <c r="CX81" i="4"/>
  <c r="CX82" i="4" s="1"/>
  <c r="CX17" i="6"/>
  <c r="AG8" i="11" s="1"/>
  <c r="AE27" i="16" s="1"/>
  <c r="CX48" i="6"/>
  <c r="AG37" i="11" s="1"/>
  <c r="CZ7" i="4"/>
  <c r="CZ6" i="4"/>
  <c r="CX132" i="4" l="1"/>
  <c r="DD248" i="5"/>
  <c r="DD249" i="5" s="1"/>
  <c r="DD194" i="5" s="1"/>
  <c r="DD36" i="6"/>
  <c r="CX54" i="4"/>
  <c r="CX17" i="13" s="1"/>
  <c r="CX20" i="13" s="1"/>
  <c r="DD94" i="6"/>
  <c r="DF9" i="13"/>
  <c r="CY21" i="4"/>
  <c r="CY50" i="4" s="1"/>
  <c r="CY51" i="4" s="1"/>
  <c r="CY99" i="4"/>
  <c r="CY18" i="13" s="1"/>
  <c r="CW49" i="6"/>
  <c r="AJ27" i="11"/>
  <c r="AH33" i="16" s="1"/>
  <c r="CW78" i="4"/>
  <c r="CW18" i="6" s="1"/>
  <c r="CW67" i="6"/>
  <c r="DF122" i="5"/>
  <c r="DF6" i="5"/>
  <c r="DF9" i="5" s="1"/>
  <c r="DF7" i="5"/>
  <c r="CX83" i="4"/>
  <c r="CX19" i="6" s="1"/>
  <c r="AG10" i="11" s="1"/>
  <c r="AE29" i="16" s="1"/>
  <c r="CX74" i="6"/>
  <c r="AG63" i="11" s="1"/>
  <c r="CY61" i="4"/>
  <c r="CY66" i="4" s="1"/>
  <c r="CY69" i="4" s="1"/>
  <c r="CY152" i="4"/>
  <c r="CY154" i="4" s="1"/>
  <c r="CZ150" i="4" s="1"/>
  <c r="CZ159" i="4"/>
  <c r="DE169" i="5"/>
  <c r="DE250" i="5"/>
  <c r="DE247" i="5"/>
  <c r="DE52" i="13" s="1"/>
  <c r="DE81" i="5"/>
  <c r="DE18" i="5"/>
  <c r="DE24" i="5"/>
  <c r="CY112" i="4"/>
  <c r="CY146" i="4"/>
  <c r="DE23" i="5"/>
  <c r="DD163" i="5"/>
  <c r="CY126" i="4"/>
  <c r="CY19" i="13" s="1"/>
  <c r="CZ141" i="4"/>
  <c r="CZ49" i="4"/>
  <c r="CY40" i="4"/>
  <c r="CY41" i="4" s="1"/>
  <c r="CY42" i="4" s="1"/>
  <c r="CY36" i="4"/>
  <c r="CY37" i="4" s="1"/>
  <c r="CY38" i="4" s="1"/>
  <c r="CZ64" i="4"/>
  <c r="CZ65" i="4" s="1"/>
  <c r="CZ31" i="4"/>
  <c r="CZ32" i="4" s="1"/>
  <c r="CZ26" i="4"/>
  <c r="CZ27" i="4" s="1"/>
  <c r="CZ9" i="4"/>
  <c r="DF237" i="5" l="1"/>
  <c r="DF109" i="5"/>
  <c r="CX16" i="6"/>
  <c r="AG7" i="11" s="1"/>
  <c r="AE26" i="16" s="1"/>
  <c r="CX47" i="6"/>
  <c r="CX49" i="6" s="1"/>
  <c r="AG38" i="11" s="1"/>
  <c r="CX76" i="4"/>
  <c r="CX77" i="4" s="1"/>
  <c r="CX78" i="4" s="1"/>
  <c r="CX18" i="6" s="1"/>
  <c r="CX133" i="4"/>
  <c r="CX134" i="4" s="1"/>
  <c r="CX196" i="4"/>
  <c r="DG8" i="13"/>
  <c r="DF12" i="13"/>
  <c r="DF11" i="13"/>
  <c r="DF10" i="13"/>
  <c r="CY241" i="5"/>
  <c r="CY162" i="4"/>
  <c r="CY198" i="4" s="1"/>
  <c r="CW20" i="6"/>
  <c r="DF17" i="5"/>
  <c r="DF139" i="5"/>
  <c r="DF243" i="5"/>
  <c r="DF250" i="5" s="1"/>
  <c r="DE25" i="5"/>
  <c r="DE26" i="5" s="1"/>
  <c r="DE34" i="5" s="1"/>
  <c r="DE35" i="5" s="1"/>
  <c r="DE63" i="5" s="1"/>
  <c r="CY197" i="4"/>
  <c r="CY81" i="4"/>
  <c r="CY82" i="4" s="1"/>
  <c r="CY48" i="6"/>
  <c r="CY17" i="6"/>
  <c r="DF16" i="5"/>
  <c r="DF23" i="5" s="1"/>
  <c r="DF170" i="4"/>
  <c r="DF96" i="6" s="1"/>
  <c r="DF30" i="6"/>
  <c r="AK21" i="11" s="1"/>
  <c r="AI41" i="16" s="1"/>
  <c r="CZ123" i="5"/>
  <c r="DF130" i="5"/>
  <c r="DF203" i="5" s="1"/>
  <c r="DF164" i="5"/>
  <c r="DF40" i="5"/>
  <c r="DF202" i="5"/>
  <c r="DG8" i="5"/>
  <c r="DG21" i="5" s="1"/>
  <c r="DF330" i="5"/>
  <c r="CZ73" i="4"/>
  <c r="CZ72" i="4"/>
  <c r="CZ18" i="4"/>
  <c r="CZ19" i="4" s="1"/>
  <c r="DA8" i="4"/>
  <c r="CZ153" i="4"/>
  <c r="CZ177" i="4"/>
  <c r="CZ184" i="4"/>
  <c r="CZ12" i="4"/>
  <c r="CZ10" i="4"/>
  <c r="CZ92" i="4" s="1"/>
  <c r="CZ186" i="4"/>
  <c r="CZ35" i="4"/>
  <c r="CZ48" i="4"/>
  <c r="CZ11" i="4"/>
  <c r="CZ107" i="4" s="1"/>
  <c r="CZ121" i="4" s="1"/>
  <c r="CY196" i="5"/>
  <c r="CY129" i="4"/>
  <c r="CY95" i="6"/>
  <c r="DF317" i="5"/>
  <c r="DF10" i="5"/>
  <c r="CY147" i="4"/>
  <c r="CZ144" i="4" s="1"/>
  <c r="CY44" i="4"/>
  <c r="DF11" i="5"/>
  <c r="DE266" i="5"/>
  <c r="DE253" i="5"/>
  <c r="DF12" i="5"/>
  <c r="CY163" i="4" l="1"/>
  <c r="DE248" i="5"/>
  <c r="DE249" i="5" s="1"/>
  <c r="DE194" i="5" s="1"/>
  <c r="DE94" i="6" s="1"/>
  <c r="DE36" i="6"/>
  <c r="CX67" i="6"/>
  <c r="AG56" i="11" s="1"/>
  <c r="AG36" i="11"/>
  <c r="CX20" i="6"/>
  <c r="AG11" i="11" s="1"/>
  <c r="AE30" i="16" s="1"/>
  <c r="CZ111" i="4"/>
  <c r="CZ125" i="4" s="1"/>
  <c r="CZ98" i="4"/>
  <c r="CZ90" i="4"/>
  <c r="CZ96" i="4"/>
  <c r="CZ91" i="4"/>
  <c r="CZ93" i="4"/>
  <c r="CZ95" i="4"/>
  <c r="CZ94" i="4"/>
  <c r="CY244" i="5"/>
  <c r="CZ240" i="5" s="1"/>
  <c r="CZ242" i="5" s="1"/>
  <c r="CY50" i="13"/>
  <c r="CZ103" i="4"/>
  <c r="CZ117" i="4" s="1"/>
  <c r="DG6" i="13"/>
  <c r="DG9" i="13" s="1"/>
  <c r="DG10" i="13" s="1"/>
  <c r="DG7" i="13"/>
  <c r="AG9" i="11"/>
  <c r="AE28" i="16" s="1"/>
  <c r="DF247" i="5"/>
  <c r="CZ104" i="4"/>
  <c r="CZ118" i="4" s="1"/>
  <c r="CZ102" i="4"/>
  <c r="CZ109" i="4"/>
  <c r="CZ123" i="4" s="1"/>
  <c r="DG122" i="5"/>
  <c r="DG6" i="5"/>
  <c r="DG7" i="5"/>
  <c r="CY83" i="4"/>
  <c r="CY19" i="6" s="1"/>
  <c r="CY74" i="6"/>
  <c r="DE163" i="5"/>
  <c r="CZ105" i="4"/>
  <c r="CZ119" i="4" s="1"/>
  <c r="CZ89" i="4"/>
  <c r="DF169" i="5"/>
  <c r="CY45" i="4"/>
  <c r="CY54" i="4" s="1"/>
  <c r="CY17" i="13" s="1"/>
  <c r="CY20" i="13" s="1"/>
  <c r="CY53" i="4"/>
  <c r="CZ16" i="4"/>
  <c r="CZ68" i="4" s="1"/>
  <c r="CZ17" i="4"/>
  <c r="CZ145" i="4"/>
  <c r="CZ146" i="4" s="1"/>
  <c r="CZ60" i="4"/>
  <c r="CZ59" i="4"/>
  <c r="CZ151" i="4"/>
  <c r="CZ58" i="4"/>
  <c r="CZ158" i="4"/>
  <c r="CZ160" i="4" s="1"/>
  <c r="DA157" i="4" s="1"/>
  <c r="DF81" i="5"/>
  <c r="DF18" i="5"/>
  <c r="DF24" i="5"/>
  <c r="DF25" i="5" s="1"/>
  <c r="DF26" i="5" s="1"/>
  <c r="CZ106" i="4"/>
  <c r="CZ120" i="4" s="1"/>
  <c r="CZ110" i="4"/>
  <c r="CZ124" i="4" s="1"/>
  <c r="CY168" i="4"/>
  <c r="CY132" i="4"/>
  <c r="DA7" i="4"/>
  <c r="DA6" i="4"/>
  <c r="DA9" i="4" s="1"/>
  <c r="DF266" i="5"/>
  <c r="DF253" i="5"/>
  <c r="CZ97" i="4"/>
  <c r="CZ108" i="4"/>
  <c r="CZ122" i="4" s="1"/>
  <c r="DF248" i="5" l="1"/>
  <c r="DF249" i="5" s="1"/>
  <c r="DF194" i="5" s="1"/>
  <c r="DF94" i="6" s="1"/>
  <c r="DF36" i="6"/>
  <c r="DF52" i="13"/>
  <c r="DH8" i="13"/>
  <c r="DG11" i="13"/>
  <c r="DG12" i="13"/>
  <c r="AK27" i="11"/>
  <c r="AI33" i="16" s="1"/>
  <c r="DA72" i="4"/>
  <c r="DA96" i="4"/>
  <c r="DA98" i="4"/>
  <c r="DA73" i="4"/>
  <c r="DA18" i="4"/>
  <c r="DA19" i="4" s="1"/>
  <c r="DB8" i="4"/>
  <c r="DA12" i="4"/>
  <c r="DA145" i="4" s="1"/>
  <c r="DA35" i="4"/>
  <c r="DA48" i="4"/>
  <c r="DA10" i="4"/>
  <c r="DA93" i="4" s="1"/>
  <c r="DA186" i="4"/>
  <c r="DA11" i="4"/>
  <c r="DA103" i="4" s="1"/>
  <c r="DA117" i="4" s="1"/>
  <c r="DA153" i="4"/>
  <c r="DA177" i="4"/>
  <c r="DA184" i="4"/>
  <c r="DF34" i="5"/>
  <c r="DF35" i="5" s="1"/>
  <c r="DF63" i="5" s="1"/>
  <c r="DA141" i="4"/>
  <c r="DA49" i="4"/>
  <c r="CZ61" i="4"/>
  <c r="CZ66" i="4" s="1"/>
  <c r="CZ69" i="4" s="1"/>
  <c r="CZ152" i="4"/>
  <c r="CZ162" i="4" s="1"/>
  <c r="CZ99" i="4"/>
  <c r="CZ18" i="13" s="1"/>
  <c r="DG317" i="5"/>
  <c r="CZ116" i="4"/>
  <c r="CZ126" i="4" s="1"/>
  <c r="CZ19" i="13" s="1"/>
  <c r="CZ112" i="4"/>
  <c r="CY196" i="4"/>
  <c r="CY133" i="4"/>
  <c r="CY134" i="4" s="1"/>
  <c r="CY76" i="4"/>
  <c r="CY77" i="4" s="1"/>
  <c r="CY47" i="6"/>
  <c r="CY16" i="6"/>
  <c r="DA159" i="4"/>
  <c r="DG9" i="5"/>
  <c r="DG109" i="5" s="1"/>
  <c r="CZ147" i="4"/>
  <c r="DA144" i="4" s="1"/>
  <c r="DG170" i="4"/>
  <c r="DG96" i="6" s="1"/>
  <c r="DG30" i="6"/>
  <c r="DA123" i="5"/>
  <c r="DA26" i="4"/>
  <c r="DA27" i="4" s="1"/>
  <c r="DA64" i="4"/>
  <c r="DA65" i="4" s="1"/>
  <c r="DA31" i="4"/>
  <c r="DA32" i="4" s="1"/>
  <c r="CZ21" i="4"/>
  <c r="CZ50" i="4" s="1"/>
  <c r="CZ40" i="4"/>
  <c r="CZ41" i="4" s="1"/>
  <c r="CZ42" i="4" s="1"/>
  <c r="CZ36" i="4"/>
  <c r="CZ37" i="4" s="1"/>
  <c r="CZ38" i="4" s="1"/>
  <c r="DA95" i="4" l="1"/>
  <c r="DA105" i="4"/>
  <c r="DA119" i="4" s="1"/>
  <c r="DA104" i="4"/>
  <c r="DA118" i="4" s="1"/>
  <c r="DA94" i="4"/>
  <c r="DA89" i="4"/>
  <c r="DH6" i="13"/>
  <c r="DH7" i="13"/>
  <c r="CZ241" i="5"/>
  <c r="CZ50" i="13" s="1"/>
  <c r="DA58" i="4"/>
  <c r="DA151" i="4"/>
  <c r="DA60" i="4"/>
  <c r="DA59" i="4"/>
  <c r="DA158" i="4"/>
  <c r="DA160" i="4" s="1"/>
  <c r="DB157" i="4" s="1"/>
  <c r="DB159" i="4" s="1"/>
  <c r="CY49" i="6"/>
  <c r="CZ198" i="4"/>
  <c r="CZ163" i="4"/>
  <c r="CZ197" i="4"/>
  <c r="CZ81" i="4"/>
  <c r="CZ82" i="4" s="1"/>
  <c r="CZ48" i="6"/>
  <c r="AH37" i="11" s="1"/>
  <c r="CZ17" i="6"/>
  <c r="AH8" i="11" s="1"/>
  <c r="AF27" i="16" s="1"/>
  <c r="DB7" i="4"/>
  <c r="DB6" i="4"/>
  <c r="DB9" i="4" s="1"/>
  <c r="DA97" i="4"/>
  <c r="DA106" i="4"/>
  <c r="DA120" i="4" s="1"/>
  <c r="DA110" i="4"/>
  <c r="DA124" i="4" s="1"/>
  <c r="DA90" i="4"/>
  <c r="DA102" i="4"/>
  <c r="CZ51" i="4"/>
  <c r="DA107" i="4"/>
  <c r="DA121" i="4" s="1"/>
  <c r="DA111" i="4"/>
  <c r="DA125" i="4" s="1"/>
  <c r="CZ196" i="5"/>
  <c r="CZ129" i="4"/>
  <c r="CZ95" i="6"/>
  <c r="DA92" i="4"/>
  <c r="DA109" i="4"/>
  <c r="DA123" i="4" s="1"/>
  <c r="CZ154" i="4"/>
  <c r="DA150" i="4" s="1"/>
  <c r="DA91" i="4"/>
  <c r="DA146" i="4"/>
  <c r="DA147" i="4" s="1"/>
  <c r="DB144" i="4" s="1"/>
  <c r="DA16" i="4"/>
  <c r="DA68" i="4" s="1"/>
  <c r="DA17" i="4"/>
  <c r="DA108" i="4"/>
  <c r="DA122" i="4" s="1"/>
  <c r="CZ44" i="4"/>
  <c r="CZ45" i="4" s="1"/>
  <c r="CY78" i="4"/>
  <c r="CY18" i="6" s="1"/>
  <c r="CY67" i="6"/>
  <c r="DG130" i="5"/>
  <c r="DG203" i="5" s="1"/>
  <c r="DG164" i="5"/>
  <c r="DG202" i="5"/>
  <c r="DG40" i="5"/>
  <c r="DH8" i="5"/>
  <c r="DH21" i="5" s="1"/>
  <c r="DG10" i="5"/>
  <c r="DG17" i="5"/>
  <c r="DG237" i="5"/>
  <c r="DG139" i="5"/>
  <c r="DG11" i="5"/>
  <c r="DG243" i="5"/>
  <c r="DG330" i="5"/>
  <c r="DG12" i="5"/>
  <c r="DG16" i="5"/>
  <c r="DB10" i="4" l="1"/>
  <c r="DB93" i="4" s="1"/>
  <c r="DB186" i="4"/>
  <c r="DB184" i="4"/>
  <c r="CZ244" i="5"/>
  <c r="DA240" i="5" s="1"/>
  <c r="DA242" i="5" s="1"/>
  <c r="DH9" i="13"/>
  <c r="DA61" i="4"/>
  <c r="DA66" i="4" s="1"/>
  <c r="DA69" i="4" s="1"/>
  <c r="DA99" i="4"/>
  <c r="DA18" i="13" s="1"/>
  <c r="CY20" i="6"/>
  <c r="CZ53" i="4"/>
  <c r="DB111" i="4"/>
  <c r="DB125" i="4" s="1"/>
  <c r="DB102" i="4"/>
  <c r="DB91" i="4"/>
  <c r="DB95" i="4"/>
  <c r="DB73" i="4"/>
  <c r="DB72" i="4"/>
  <c r="DB18" i="4"/>
  <c r="DB19" i="4" s="1"/>
  <c r="DB89" i="4"/>
  <c r="DB97" i="4"/>
  <c r="DC8" i="4"/>
  <c r="DB90" i="4"/>
  <c r="CZ54" i="4"/>
  <c r="CZ17" i="13" s="1"/>
  <c r="CZ20" i="13" s="1"/>
  <c r="DB26" i="4"/>
  <c r="DB27" i="4" s="1"/>
  <c r="DB64" i="4"/>
  <c r="DB65" i="4" s="1"/>
  <c r="DB31" i="4"/>
  <c r="DB32" i="4" s="1"/>
  <c r="DB35" i="4"/>
  <c r="DB11" i="4"/>
  <c r="DB107" i="4" s="1"/>
  <c r="DB121" i="4" s="1"/>
  <c r="CZ83" i="4"/>
  <c r="CZ19" i="6" s="1"/>
  <c r="AH10" i="11" s="1"/>
  <c r="AF29" i="16" s="1"/>
  <c r="CZ74" i="6"/>
  <c r="AH63" i="11" s="1"/>
  <c r="DB177" i="4"/>
  <c r="DA152" i="4"/>
  <c r="DA162" i="4" s="1"/>
  <c r="DA36" i="4"/>
  <c r="DA37" i="4" s="1"/>
  <c r="DA38" i="4" s="1"/>
  <c r="DA40" i="4"/>
  <c r="DA41" i="4" s="1"/>
  <c r="DA42" i="4" s="1"/>
  <c r="DA112" i="4"/>
  <c r="DA116" i="4"/>
  <c r="DA126" i="4" s="1"/>
  <c r="DA19" i="13" s="1"/>
  <c r="DB12" i="4"/>
  <c r="DB158" i="4" s="1"/>
  <c r="DB160" i="4" s="1"/>
  <c r="DC157" i="4" s="1"/>
  <c r="DG169" i="5"/>
  <c r="DB48" i="4"/>
  <c r="DG250" i="5"/>
  <c r="DG247" i="5"/>
  <c r="DG52" i="13" s="1"/>
  <c r="DB141" i="4"/>
  <c r="DB49" i="4"/>
  <c r="DH122" i="5"/>
  <c r="DH6" i="5"/>
  <c r="DH9" i="5" s="1"/>
  <c r="DH109" i="5" s="1"/>
  <c r="DH7" i="5"/>
  <c r="DG24" i="5"/>
  <c r="DG18" i="5"/>
  <c r="DG81" i="5"/>
  <c r="DG23" i="5"/>
  <c r="DF163" i="5"/>
  <c r="CZ168" i="4"/>
  <c r="CZ132" i="4"/>
  <c r="DA21" i="4"/>
  <c r="DA50" i="4" s="1"/>
  <c r="DB153" i="4"/>
  <c r="DB105" i="4" l="1"/>
  <c r="DB119" i="4" s="1"/>
  <c r="DB94" i="4"/>
  <c r="DB96" i="4"/>
  <c r="DB103" i="4"/>
  <c r="DB117" i="4" s="1"/>
  <c r="DB92" i="4"/>
  <c r="DB98" i="4"/>
  <c r="DA154" i="4"/>
  <c r="DB150" i="4" s="1"/>
  <c r="DI8" i="13"/>
  <c r="DH10" i="13"/>
  <c r="DH12" i="13"/>
  <c r="DH11" i="13"/>
  <c r="DA241" i="5"/>
  <c r="DB58" i="4"/>
  <c r="DB60" i="4"/>
  <c r="DB59" i="4"/>
  <c r="DH12" i="5"/>
  <c r="DG163" i="5" s="1"/>
  <c r="DH243" i="5"/>
  <c r="DH247" i="5" s="1"/>
  <c r="DH52" i="13" s="1"/>
  <c r="DH237" i="5"/>
  <c r="DH139" i="5"/>
  <c r="DH16" i="5"/>
  <c r="DH23" i="5" s="1"/>
  <c r="DH17" i="5"/>
  <c r="DH330" i="5"/>
  <c r="DH11" i="5"/>
  <c r="DH10" i="5"/>
  <c r="DC159" i="4"/>
  <c r="DB110" i="4"/>
  <c r="DB124" i="4" s="1"/>
  <c r="DA197" i="4"/>
  <c r="DA81" i="4"/>
  <c r="DA82" i="4" s="1"/>
  <c r="DA48" i="6"/>
  <c r="DA17" i="6"/>
  <c r="CZ196" i="4"/>
  <c r="CZ133" i="4"/>
  <c r="CZ134" i="4" s="1"/>
  <c r="CZ76" i="4"/>
  <c r="CZ77" i="4" s="1"/>
  <c r="CZ47" i="6"/>
  <c r="AH36" i="11" s="1"/>
  <c r="CZ16" i="6"/>
  <c r="AH7" i="11" s="1"/>
  <c r="AF26" i="16" s="1"/>
  <c r="DB109" i="4"/>
  <c r="DB123" i="4" s="1"/>
  <c r="DA51" i="4"/>
  <c r="DC6" i="4"/>
  <c r="DC9" i="4" s="1"/>
  <c r="DC7" i="4"/>
  <c r="DB108" i="4"/>
  <c r="DB122" i="4" s="1"/>
  <c r="DA44" i="4"/>
  <c r="DA45" i="4" s="1"/>
  <c r="DB106" i="4"/>
  <c r="DB120" i="4" s="1"/>
  <c r="DA198" i="4"/>
  <c r="DA163" i="4"/>
  <c r="DB16" i="4"/>
  <c r="DB68" i="4" s="1"/>
  <c r="DB17" i="4"/>
  <c r="DB21" i="4" s="1"/>
  <c r="DB50" i="4" s="1"/>
  <c r="DB151" i="4"/>
  <c r="DB152" i="4" s="1"/>
  <c r="DB154" i="4" s="1"/>
  <c r="DC150" i="4" s="1"/>
  <c r="DA196" i="5"/>
  <c r="DA129" i="4"/>
  <c r="DA95" i="6"/>
  <c r="DH317" i="5"/>
  <c r="DB145" i="4"/>
  <c r="DB104" i="4"/>
  <c r="DB118" i="4" s="1"/>
  <c r="DB116" i="4"/>
  <c r="DG25" i="5"/>
  <c r="DG26" i="5" s="1"/>
  <c r="DH164" i="5"/>
  <c r="DH202" i="5"/>
  <c r="DH130" i="5"/>
  <c r="DH203" i="5" s="1"/>
  <c r="DH40" i="5"/>
  <c r="DI8" i="5"/>
  <c r="DI21" i="5" s="1"/>
  <c r="DH170" i="4"/>
  <c r="DH96" i="6" s="1"/>
  <c r="DH30" i="6"/>
  <c r="AL21" i="11" s="1"/>
  <c r="AJ41" i="16" s="1"/>
  <c r="DB123" i="5"/>
  <c r="DG266" i="5"/>
  <c r="DG253" i="5"/>
  <c r="DB99" i="4" l="1"/>
  <c r="DB18" i="13" s="1"/>
  <c r="DG248" i="5"/>
  <c r="DG249" i="5" s="1"/>
  <c r="DG194" i="5" s="1"/>
  <c r="DG94" i="6" s="1"/>
  <c r="DG36" i="6"/>
  <c r="DA244" i="5"/>
  <c r="DB240" i="5" s="1"/>
  <c r="DB242" i="5" s="1"/>
  <c r="DA50" i="13"/>
  <c r="DB61" i="4"/>
  <c r="DB66" i="4" s="1"/>
  <c r="DB69" i="4" s="1"/>
  <c r="DI6" i="13"/>
  <c r="DI9" i="13" s="1"/>
  <c r="DI7" i="13"/>
  <c r="CZ49" i="6"/>
  <c r="AH38" i="11" s="1"/>
  <c r="DH250" i="5"/>
  <c r="DH18" i="5"/>
  <c r="DH24" i="5"/>
  <c r="DH25" i="5" s="1"/>
  <c r="DH26" i="5" s="1"/>
  <c r="DH81" i="5"/>
  <c r="DC73" i="4"/>
  <c r="DC18" i="4"/>
  <c r="DC19" i="4" s="1"/>
  <c r="DC72" i="4"/>
  <c r="DD8" i="4"/>
  <c r="DC184" i="4"/>
  <c r="DC10" i="4"/>
  <c r="DC98" i="4" s="1"/>
  <c r="DC186" i="4"/>
  <c r="DC153" i="4"/>
  <c r="DC12" i="4"/>
  <c r="DC58" i="4" s="1"/>
  <c r="DC11" i="4"/>
  <c r="DC105" i="4" s="1"/>
  <c r="DC119" i="4" s="1"/>
  <c r="DC177" i="4"/>
  <c r="DC48" i="4"/>
  <c r="DC35" i="4"/>
  <c r="DB51" i="4"/>
  <c r="DA53" i="4"/>
  <c r="DC141" i="4"/>
  <c r="DC49" i="4"/>
  <c r="DA54" i="4"/>
  <c r="DA17" i="13" s="1"/>
  <c r="DA20" i="13" s="1"/>
  <c r="DB112" i="4"/>
  <c r="CZ78" i="4"/>
  <c r="CZ18" i="6" s="1"/>
  <c r="AH9" i="11" s="1"/>
  <c r="AF28" i="16" s="1"/>
  <c r="CZ67" i="6"/>
  <c r="AH56" i="11" s="1"/>
  <c r="DG34" i="5"/>
  <c r="DG35" i="5" s="1"/>
  <c r="DG63" i="5" s="1"/>
  <c r="DB126" i="4"/>
  <c r="DB19" i="13" s="1"/>
  <c r="DC26" i="4"/>
  <c r="DC27" i="4" s="1"/>
  <c r="DC64" i="4"/>
  <c r="DC65" i="4" s="1"/>
  <c r="DC31" i="4"/>
  <c r="DC32" i="4" s="1"/>
  <c r="DB146" i="4"/>
  <c r="DB162" i="4" s="1"/>
  <c r="DH169" i="5"/>
  <c r="DB36" i="4"/>
  <c r="DB37" i="4" s="1"/>
  <c r="DB38" i="4" s="1"/>
  <c r="DB40" i="4"/>
  <c r="DB41" i="4" s="1"/>
  <c r="DB42" i="4" s="1"/>
  <c r="DA83" i="4"/>
  <c r="DA19" i="6" s="1"/>
  <c r="DA74" i="6"/>
  <c r="DI122" i="5"/>
  <c r="DI6" i="5"/>
  <c r="DI7" i="5"/>
  <c r="DA168" i="4"/>
  <c r="DA132" i="4"/>
  <c r="DB241" i="5" l="1"/>
  <c r="DH34" i="5"/>
  <c r="DH35" i="5" s="1"/>
  <c r="DH63" i="5" s="1"/>
  <c r="DC97" i="4"/>
  <c r="DC90" i="4"/>
  <c r="DC92" i="4"/>
  <c r="DB244" i="5"/>
  <c r="DC240" i="5" s="1"/>
  <c r="DC242" i="5" s="1"/>
  <c r="DB50" i="13"/>
  <c r="DC108" i="4"/>
  <c r="DC122" i="4" s="1"/>
  <c r="DB44" i="4"/>
  <c r="DB45" i="4" s="1"/>
  <c r="DB54" i="4" s="1"/>
  <c r="DB17" i="13" s="1"/>
  <c r="DB20" i="13" s="1"/>
  <c r="DJ8" i="13"/>
  <c r="DI10" i="13"/>
  <c r="DI11" i="13"/>
  <c r="DI12" i="13"/>
  <c r="DC145" i="4"/>
  <c r="DC158" i="4"/>
  <c r="DC160" i="4" s="1"/>
  <c r="DD157" i="4" s="1"/>
  <c r="DD159" i="4" s="1"/>
  <c r="CZ20" i="6"/>
  <c r="AH11" i="11" s="1"/>
  <c r="AF30" i="16" s="1"/>
  <c r="DH253" i="5"/>
  <c r="DH266" i="5"/>
  <c r="DD6" i="4"/>
  <c r="DD7" i="4"/>
  <c r="DC109" i="4"/>
  <c r="DC123" i="4" s="1"/>
  <c r="DC96" i="4"/>
  <c r="DC59" i="4"/>
  <c r="DC103" i="4"/>
  <c r="DC117" i="4" s="1"/>
  <c r="DA196" i="4"/>
  <c r="DA133" i="4"/>
  <c r="DA134" i="4" s="1"/>
  <c r="DA76" i="4"/>
  <c r="DA77" i="4" s="1"/>
  <c r="DA47" i="6"/>
  <c r="DA16" i="6"/>
  <c r="DC104" i="4"/>
  <c r="DC118" i="4" s="1"/>
  <c r="DC151" i="4"/>
  <c r="DC94" i="4"/>
  <c r="DC106" i="4"/>
  <c r="DC120" i="4" s="1"/>
  <c r="DC102" i="4"/>
  <c r="DC111" i="4"/>
  <c r="DC125" i="4" s="1"/>
  <c r="DI170" i="4"/>
  <c r="DI96" i="6" s="1"/>
  <c r="DI30" i="6"/>
  <c r="DC123" i="5"/>
  <c r="DB198" i="4"/>
  <c r="DB163" i="4"/>
  <c r="DC16" i="4"/>
  <c r="DC68" i="4" s="1"/>
  <c r="DC17" i="4"/>
  <c r="DC60" i="4"/>
  <c r="DC91" i="4"/>
  <c r="DC107" i="4"/>
  <c r="DC121" i="4" s="1"/>
  <c r="DC110" i="4"/>
  <c r="DC124" i="4" s="1"/>
  <c r="DB147" i="4"/>
  <c r="DC144" i="4" s="1"/>
  <c r="DI317" i="5"/>
  <c r="DB197" i="4"/>
  <c r="DB81" i="4"/>
  <c r="DB82" i="4" s="1"/>
  <c r="DB48" i="6"/>
  <c r="AI37" i="11" s="1"/>
  <c r="DB17" i="6"/>
  <c r="AI8" i="11" s="1"/>
  <c r="AG27" i="16" s="1"/>
  <c r="DI9" i="5"/>
  <c r="DI109" i="5" s="1"/>
  <c r="DB196" i="5"/>
  <c r="DB129" i="4"/>
  <c r="DB95" i="6"/>
  <c r="DC95" i="4"/>
  <c r="DC93" i="4"/>
  <c r="DC89" i="4"/>
  <c r="DH248" i="5" l="1"/>
  <c r="DH249" i="5" s="1"/>
  <c r="DH194" i="5" s="1"/>
  <c r="DH94" i="6" s="1"/>
  <c r="DH36" i="6"/>
  <c r="AL27" i="11" s="1"/>
  <c r="AJ33" i="16" s="1"/>
  <c r="DB53" i="4"/>
  <c r="DJ7" i="13"/>
  <c r="DJ6" i="13"/>
  <c r="DJ9" i="13" s="1"/>
  <c r="DC21" i="4"/>
  <c r="DC50" i="4" s="1"/>
  <c r="DC51" i="4" s="1"/>
  <c r="DC61" i="4"/>
  <c r="DC66" i="4" s="1"/>
  <c r="DC69" i="4" s="1"/>
  <c r="DA49" i="6"/>
  <c r="DC112" i="4"/>
  <c r="DC116" i="4"/>
  <c r="DC126" i="4" s="1"/>
  <c r="DC19" i="13" s="1"/>
  <c r="DC152" i="4"/>
  <c r="DC154" i="4" s="1"/>
  <c r="DD150" i="4" s="1"/>
  <c r="DD64" i="4"/>
  <c r="DD65" i="4" s="1"/>
  <c r="DD26" i="4"/>
  <c r="DD27" i="4" s="1"/>
  <c r="DD31" i="4"/>
  <c r="DD32" i="4" s="1"/>
  <c r="DI130" i="5"/>
  <c r="DI203" i="5" s="1"/>
  <c r="DI164" i="5"/>
  <c r="DI202" i="5"/>
  <c r="DI40" i="5"/>
  <c r="DJ8" i="5"/>
  <c r="DJ21" i="5" s="1"/>
  <c r="DI12" i="5"/>
  <c r="DI17" i="5"/>
  <c r="DI330" i="5"/>
  <c r="DI16" i="5"/>
  <c r="DI10" i="5"/>
  <c r="DI243" i="5"/>
  <c r="DI237" i="5"/>
  <c r="DI11" i="5"/>
  <c r="DI139" i="5"/>
  <c r="DB196" i="4"/>
  <c r="DB133" i="4"/>
  <c r="DB76" i="4"/>
  <c r="DB77" i="4" s="1"/>
  <c r="DB47" i="6"/>
  <c r="DB49" i="6" s="1"/>
  <c r="DB16" i="6"/>
  <c r="AI7" i="11" s="1"/>
  <c r="AG26" i="16" s="1"/>
  <c r="DD9" i="4"/>
  <c r="DB83" i="4"/>
  <c r="DB19" i="6" s="1"/>
  <c r="AI10" i="11" s="1"/>
  <c r="AG29" i="16" s="1"/>
  <c r="DB74" i="6"/>
  <c r="AI63" i="11" s="1"/>
  <c r="DB168" i="4"/>
  <c r="DB132" i="4"/>
  <c r="DC146" i="4"/>
  <c r="DC99" i="4"/>
  <c r="DC18" i="13" s="1"/>
  <c r="DA78" i="4"/>
  <c r="DA18" i="6" s="1"/>
  <c r="DA67" i="6"/>
  <c r="DD141" i="4"/>
  <c r="DD49" i="4"/>
  <c r="DC36" i="4"/>
  <c r="DC37" i="4" s="1"/>
  <c r="DC38" i="4" s="1"/>
  <c r="DC40" i="4"/>
  <c r="DC41" i="4" s="1"/>
  <c r="DC44" i="4" l="1"/>
  <c r="DC45" i="4" s="1"/>
  <c r="DC54" i="4" s="1"/>
  <c r="DC17" i="13" s="1"/>
  <c r="DC20" i="13" s="1"/>
  <c r="DC42" i="4"/>
  <c r="DJ10" i="13"/>
  <c r="DK8" i="13"/>
  <c r="DC241" i="5"/>
  <c r="DC50" i="13" s="1"/>
  <c r="DJ11" i="13"/>
  <c r="DJ12" i="13"/>
  <c r="DC162" i="4"/>
  <c r="DC198" i="4" s="1"/>
  <c r="AI38" i="11"/>
  <c r="AI36" i="11"/>
  <c r="DA20" i="6"/>
  <c r="DB78" i="4"/>
  <c r="DB18" i="6" s="1"/>
  <c r="DB20" i="6" s="1"/>
  <c r="DB67" i="6"/>
  <c r="AI56" i="11" s="1"/>
  <c r="DJ122" i="5"/>
  <c r="DJ7" i="5"/>
  <c r="DJ6" i="5"/>
  <c r="DJ9" i="5" s="1"/>
  <c r="DB134" i="4"/>
  <c r="DC197" i="4"/>
  <c r="DC81" i="4"/>
  <c r="DC82" i="4" s="1"/>
  <c r="DC48" i="6"/>
  <c r="DC17" i="6"/>
  <c r="DH163" i="5"/>
  <c r="DC196" i="5"/>
  <c r="DC129" i="4"/>
  <c r="DC95" i="6"/>
  <c r="DI250" i="5"/>
  <c r="DI247" i="5"/>
  <c r="DI52" i="13" s="1"/>
  <c r="DD73" i="4"/>
  <c r="DD72" i="4"/>
  <c r="DE8" i="4"/>
  <c r="DD18" i="4"/>
  <c r="DD19" i="4" s="1"/>
  <c r="DD10" i="4"/>
  <c r="DD92" i="4" s="1"/>
  <c r="DD184" i="4"/>
  <c r="DD12" i="4"/>
  <c r="DD186" i="4"/>
  <c r="DD177" i="4"/>
  <c r="DD153" i="4"/>
  <c r="DD48" i="4"/>
  <c r="DD11" i="4"/>
  <c r="DD108" i="4" s="1"/>
  <c r="DD122" i="4" s="1"/>
  <c r="DD35" i="4"/>
  <c r="DI81" i="5"/>
  <c r="DI24" i="5"/>
  <c r="DI18" i="5"/>
  <c r="DI23" i="5"/>
  <c r="DC147" i="4"/>
  <c r="DD144" i="4" s="1"/>
  <c r="DI169" i="5"/>
  <c r="DC244" i="5" l="1"/>
  <c r="DD240" i="5" s="1"/>
  <c r="DD242" i="5" s="1"/>
  <c r="DD89" i="4"/>
  <c r="DD95" i="4"/>
  <c r="DD96" i="4"/>
  <c r="DD98" i="4"/>
  <c r="DD97" i="4"/>
  <c r="DD93" i="4"/>
  <c r="DJ330" i="5"/>
  <c r="DJ109" i="5"/>
  <c r="DJ202" i="5" s="1"/>
  <c r="DC53" i="4"/>
  <c r="DC163" i="4"/>
  <c r="DK7" i="13"/>
  <c r="DK6" i="13"/>
  <c r="DK9" i="13" s="1"/>
  <c r="DK12" i="13" s="1"/>
  <c r="DI25" i="5"/>
  <c r="DI26" i="5" s="1"/>
  <c r="DI34" i="5" s="1"/>
  <c r="DI35" i="5" s="1"/>
  <c r="DI63" i="5" s="1"/>
  <c r="AI11" i="11"/>
  <c r="AG30" i="16" s="1"/>
  <c r="AI9" i="11"/>
  <c r="AG28" i="16" s="1"/>
  <c r="DJ17" i="5"/>
  <c r="DJ139" i="5"/>
  <c r="DJ237" i="5"/>
  <c r="DD90" i="4"/>
  <c r="DD105" i="4"/>
  <c r="DD119" i="4" s="1"/>
  <c r="DI253" i="5"/>
  <c r="DI266" i="5"/>
  <c r="DJ317" i="5"/>
  <c r="DJ164" i="5"/>
  <c r="DJ130" i="5"/>
  <c r="DJ203" i="5" s="1"/>
  <c r="DJ40" i="5"/>
  <c r="DK8" i="5"/>
  <c r="DK21" i="5" s="1"/>
  <c r="DJ243" i="5"/>
  <c r="DD16" i="4"/>
  <c r="DD68" i="4" s="1"/>
  <c r="DD17" i="4"/>
  <c r="DD58" i="4"/>
  <c r="DD158" i="4"/>
  <c r="DD160" i="4" s="1"/>
  <c r="DE157" i="4" s="1"/>
  <c r="DD60" i="4"/>
  <c r="DD59" i="4"/>
  <c r="DD145" i="4"/>
  <c r="DD151" i="4"/>
  <c r="DD94" i="4"/>
  <c r="DD104" i="4"/>
  <c r="DD118" i="4" s="1"/>
  <c r="DC83" i="4"/>
  <c r="DC19" i="6" s="1"/>
  <c r="DC74" i="6"/>
  <c r="DJ170" i="4"/>
  <c r="DJ96" i="6" s="1"/>
  <c r="DJ30" i="6"/>
  <c r="AM21" i="11" s="1"/>
  <c r="AK41" i="16" s="1"/>
  <c r="DD123" i="5"/>
  <c r="DC196" i="4"/>
  <c r="DC133" i="4"/>
  <c r="DC76" i="4"/>
  <c r="DC77" i="4" s="1"/>
  <c r="DC47" i="6"/>
  <c r="DC16" i="6"/>
  <c r="DD110" i="4"/>
  <c r="DD124" i="4" s="1"/>
  <c r="DD109" i="4"/>
  <c r="DD123" i="4" s="1"/>
  <c r="DD103" i="4"/>
  <c r="DD117" i="4" s="1"/>
  <c r="DD91" i="4"/>
  <c r="DD111" i="4"/>
  <c r="DD125" i="4" s="1"/>
  <c r="DJ16" i="5"/>
  <c r="DD107" i="4"/>
  <c r="DD121" i="4" s="1"/>
  <c r="DC168" i="4"/>
  <c r="DC132" i="4"/>
  <c r="DJ10" i="5"/>
  <c r="DJ11" i="5"/>
  <c r="DD106" i="4"/>
  <c r="DD120" i="4" s="1"/>
  <c r="DD102" i="4"/>
  <c r="DE6" i="4"/>
  <c r="DE7" i="4"/>
  <c r="DJ12" i="5"/>
  <c r="DI248" i="5" l="1"/>
  <c r="DI249" i="5" s="1"/>
  <c r="DI194" i="5" s="1"/>
  <c r="DI94" i="6" s="1"/>
  <c r="DI36" i="6"/>
  <c r="DK11" i="13"/>
  <c r="DL8" i="13"/>
  <c r="DK10" i="13"/>
  <c r="DD99" i="4"/>
  <c r="DD18" i="13" s="1"/>
  <c r="DD21" i="4"/>
  <c r="DD50" i="4" s="1"/>
  <c r="DD51" i="4" s="1"/>
  <c r="DC49" i="6"/>
  <c r="DC134" i="4"/>
  <c r="DD61" i="4"/>
  <c r="DD66" i="4" s="1"/>
  <c r="DD69" i="4" s="1"/>
  <c r="DJ169" i="5"/>
  <c r="DD152" i="4"/>
  <c r="DD154" i="4" s="1"/>
  <c r="DE150" i="4" s="1"/>
  <c r="DE159" i="4"/>
  <c r="DE141" i="4"/>
  <c r="DE49" i="4"/>
  <c r="DD112" i="4"/>
  <c r="DD116" i="4"/>
  <c r="DD126" i="4" s="1"/>
  <c r="DD19" i="13" s="1"/>
  <c r="DD40" i="4"/>
  <c r="DD41" i="4" s="1"/>
  <c r="DD42" i="4" s="1"/>
  <c r="DD36" i="4"/>
  <c r="DD37" i="4" s="1"/>
  <c r="DD38" i="4" s="1"/>
  <c r="DI163" i="5"/>
  <c r="DD146" i="4"/>
  <c r="DJ81" i="5"/>
  <c r="DJ18" i="5"/>
  <c r="DJ24" i="5"/>
  <c r="DE64" i="4"/>
  <c r="DE65" i="4" s="1"/>
  <c r="DE31" i="4"/>
  <c r="DE32" i="4" s="1"/>
  <c r="DE26" i="4"/>
  <c r="DE27" i="4" s="1"/>
  <c r="DC78" i="4"/>
  <c r="DC18" i="6" s="1"/>
  <c r="DC67" i="6"/>
  <c r="DK122" i="5"/>
  <c r="DK7" i="5"/>
  <c r="DK6" i="5"/>
  <c r="DE9" i="4"/>
  <c r="DJ23" i="5"/>
  <c r="DJ247" i="5"/>
  <c r="DJ52" i="13" s="1"/>
  <c r="DJ250" i="5"/>
  <c r="DD241" i="5" l="1"/>
  <c r="DL7" i="13"/>
  <c r="DL6" i="13"/>
  <c r="DL9" i="13" s="1"/>
  <c r="DC20" i="6"/>
  <c r="DD197" i="4"/>
  <c r="DD81" i="4"/>
  <c r="DD82" i="4" s="1"/>
  <c r="DD48" i="6"/>
  <c r="AJ37" i="11" s="1"/>
  <c r="DD17" i="6"/>
  <c r="AJ8" i="11" s="1"/>
  <c r="AH27" i="16" s="1"/>
  <c r="DD44" i="4"/>
  <c r="DD162" i="4"/>
  <c r="DE73" i="4"/>
  <c r="DE72" i="4"/>
  <c r="DE18" i="4"/>
  <c r="DE19" i="4" s="1"/>
  <c r="DF8" i="4"/>
  <c r="DE48" i="4"/>
  <c r="DE10" i="4"/>
  <c r="DE91" i="4" s="1"/>
  <c r="DE35" i="4"/>
  <c r="DE12" i="4"/>
  <c r="DE11" i="4"/>
  <c r="DE105" i="4" s="1"/>
  <c r="DE119" i="4" s="1"/>
  <c r="DE153" i="4"/>
  <c r="DE184" i="4"/>
  <c r="DE186" i="4"/>
  <c r="DE177" i="4"/>
  <c r="DK317" i="5"/>
  <c r="DD196" i="5"/>
  <c r="DD129" i="4"/>
  <c r="DD95" i="6"/>
  <c r="DJ266" i="5"/>
  <c r="DJ253" i="5"/>
  <c r="DJ25" i="5"/>
  <c r="DJ26" i="5" s="1"/>
  <c r="DK170" i="4"/>
  <c r="DK96" i="6" s="1"/>
  <c r="DK30" i="6"/>
  <c r="DE123" i="5"/>
  <c r="DD147" i="4"/>
  <c r="DE144" i="4" s="1"/>
  <c r="DK9" i="5"/>
  <c r="DK109" i="5" s="1"/>
  <c r="DJ248" i="5" l="1"/>
  <c r="DJ249" i="5" s="1"/>
  <c r="DJ194" i="5" s="1"/>
  <c r="DJ94" i="6" s="1"/>
  <c r="DJ36" i="6"/>
  <c r="AM27" i="11" s="1"/>
  <c r="AK33" i="16" s="1"/>
  <c r="DE109" i="4"/>
  <c r="DE123" i="4" s="1"/>
  <c r="DE103" i="4"/>
  <c r="DE117" i="4" s="1"/>
  <c r="DE95" i="4"/>
  <c r="DE107" i="4"/>
  <c r="DE121" i="4" s="1"/>
  <c r="DE90" i="4"/>
  <c r="DE108" i="4"/>
  <c r="DE122" i="4" s="1"/>
  <c r="DE111" i="4"/>
  <c r="DE125" i="4" s="1"/>
  <c r="DE97" i="4"/>
  <c r="DE93" i="4"/>
  <c r="DE98" i="4"/>
  <c r="DD244" i="5"/>
  <c r="DE240" i="5" s="1"/>
  <c r="DE242" i="5" s="1"/>
  <c r="DD50" i="13"/>
  <c r="DE92" i="4"/>
  <c r="DE96" i="4"/>
  <c r="DE102" i="4"/>
  <c r="DE116" i="4" s="1"/>
  <c r="DE94" i="4"/>
  <c r="DE89" i="4"/>
  <c r="DE104" i="4"/>
  <c r="DE118" i="4" s="1"/>
  <c r="DM8" i="13"/>
  <c r="DL11" i="13"/>
  <c r="DL12" i="13"/>
  <c r="DL10" i="13"/>
  <c r="DD163" i="4"/>
  <c r="DD198" i="4"/>
  <c r="DK164" i="5"/>
  <c r="DK202" i="5"/>
  <c r="DK130" i="5"/>
  <c r="DK203" i="5" s="1"/>
  <c r="DK40" i="5"/>
  <c r="DL8" i="5"/>
  <c r="DL21" i="5" s="1"/>
  <c r="DK139" i="5"/>
  <c r="DK16" i="5"/>
  <c r="DK237" i="5"/>
  <c r="DK17" i="5"/>
  <c r="DK330" i="5"/>
  <c r="DK12" i="5"/>
  <c r="DK11" i="5"/>
  <c r="DK243" i="5"/>
  <c r="DK10" i="5"/>
  <c r="DD168" i="4"/>
  <c r="DD132" i="4"/>
  <c r="DD83" i="4"/>
  <c r="DD19" i="6" s="1"/>
  <c r="AJ10" i="11" s="1"/>
  <c r="AH29" i="16" s="1"/>
  <c r="DD74" i="6"/>
  <c r="AJ63" i="11" s="1"/>
  <c r="DE110" i="4"/>
  <c r="DE124" i="4" s="1"/>
  <c r="DF6" i="4"/>
  <c r="DF7" i="4"/>
  <c r="DJ34" i="5"/>
  <c r="DJ35" i="5" s="1"/>
  <c r="DJ63" i="5" s="1"/>
  <c r="DD45" i="4"/>
  <c r="DD54" i="4" s="1"/>
  <c r="DD17" i="13" s="1"/>
  <c r="DD20" i="13" s="1"/>
  <c r="DD53" i="4"/>
  <c r="DE16" i="4"/>
  <c r="DE68" i="4" s="1"/>
  <c r="DE17" i="4"/>
  <c r="DE151" i="4"/>
  <c r="DE60" i="4"/>
  <c r="DE158" i="4"/>
  <c r="DE160" i="4" s="1"/>
  <c r="DF157" i="4" s="1"/>
  <c r="DE59" i="4"/>
  <c r="DE145" i="4"/>
  <c r="DE146" i="4" s="1"/>
  <c r="DE58" i="4"/>
  <c r="DE106" i="4"/>
  <c r="DE120" i="4" s="1"/>
  <c r="DE99" i="4" l="1"/>
  <c r="DE18" i="13" s="1"/>
  <c r="DM7" i="13"/>
  <c r="DM6" i="13"/>
  <c r="DM9" i="13" s="1"/>
  <c r="DM11" i="13" s="1"/>
  <c r="DE61" i="4"/>
  <c r="DE66" i="4" s="1"/>
  <c r="DE69" i="4" s="1"/>
  <c r="DF64" i="4"/>
  <c r="DF65" i="4" s="1"/>
  <c r="DF31" i="4"/>
  <c r="DF32" i="4" s="1"/>
  <c r="DF26" i="4"/>
  <c r="DF27" i="4" s="1"/>
  <c r="DE21" i="4"/>
  <c r="DE50" i="4" s="1"/>
  <c r="DK169" i="5"/>
  <c r="DF159" i="4"/>
  <c r="DJ163" i="5"/>
  <c r="DF9" i="4"/>
  <c r="DL122" i="5"/>
  <c r="DL7" i="5"/>
  <c r="DL6" i="5"/>
  <c r="DL9" i="5" s="1"/>
  <c r="DD196" i="4"/>
  <c r="DD133" i="4"/>
  <c r="DD134" i="4" s="1"/>
  <c r="DD76" i="4"/>
  <c r="DD77" i="4" s="1"/>
  <c r="DD16" i="6"/>
  <c r="AJ7" i="11" s="1"/>
  <c r="AH26" i="16" s="1"/>
  <c r="DD47" i="6"/>
  <c r="AJ36" i="11" s="1"/>
  <c r="DK247" i="5"/>
  <c r="DK52" i="13" s="1"/>
  <c r="DK250" i="5"/>
  <c r="DE152" i="4"/>
  <c r="DE154" i="4" s="1"/>
  <c r="DF150" i="4" s="1"/>
  <c r="DF141" i="4"/>
  <c r="DF49" i="4"/>
  <c r="DE126" i="4"/>
  <c r="DE19" i="13" s="1"/>
  <c r="DE147" i="4"/>
  <c r="DF144" i="4" s="1"/>
  <c r="DK81" i="5"/>
  <c r="DK18" i="5"/>
  <c r="DK24" i="5"/>
  <c r="DK23" i="5"/>
  <c r="DE36" i="4"/>
  <c r="DE37" i="4" s="1"/>
  <c r="DE38" i="4" s="1"/>
  <c r="DE40" i="4"/>
  <c r="DE41" i="4" s="1"/>
  <c r="DE42" i="4" s="1"/>
  <c r="DE112" i="4"/>
  <c r="DL237" i="5" l="1"/>
  <c r="DL109" i="5"/>
  <c r="DL202" i="5" s="1"/>
  <c r="DE241" i="5"/>
  <c r="DM10" i="13"/>
  <c r="DM12" i="13"/>
  <c r="DN8" i="13"/>
  <c r="DE81" i="4"/>
  <c r="DE82" i="4" s="1"/>
  <c r="DE74" i="6" s="1"/>
  <c r="DE48" i="6"/>
  <c r="DE197" i="4"/>
  <c r="DE17" i="6"/>
  <c r="DE44" i="4"/>
  <c r="DE45" i="4" s="1"/>
  <c r="DE162" i="4"/>
  <c r="DE198" i="4" s="1"/>
  <c r="DD49" i="6"/>
  <c r="AJ38" i="11" s="1"/>
  <c r="DK25" i="5"/>
  <c r="DK26" i="5" s="1"/>
  <c r="DK34" i="5" s="1"/>
  <c r="DK35" i="5" s="1"/>
  <c r="DK63" i="5" s="1"/>
  <c r="DL139" i="5"/>
  <c r="DD78" i="4"/>
  <c r="DD18" i="6" s="1"/>
  <c r="AJ9" i="11" s="1"/>
  <c r="AH28" i="16" s="1"/>
  <c r="DD67" i="6"/>
  <c r="AJ56" i="11" s="1"/>
  <c r="DL164" i="5"/>
  <c r="DL130" i="5"/>
  <c r="DL203" i="5" s="1"/>
  <c r="DL40" i="5"/>
  <c r="DM8" i="5"/>
  <c r="DM21" i="5" s="1"/>
  <c r="DL16" i="5"/>
  <c r="DE51" i="4"/>
  <c r="DL17" i="5"/>
  <c r="DL170" i="4"/>
  <c r="DL96" i="6" s="1"/>
  <c r="DL30" i="6"/>
  <c r="AN21" i="11" s="1"/>
  <c r="AL41" i="16" s="1"/>
  <c r="DF123" i="5"/>
  <c r="DL243" i="5"/>
  <c r="DL317" i="5"/>
  <c r="DF73" i="4"/>
  <c r="DG8" i="4"/>
  <c r="DF72" i="4"/>
  <c r="DF18" i="4"/>
  <c r="DF19" i="4" s="1"/>
  <c r="DF10" i="4"/>
  <c r="DF95" i="4" s="1"/>
  <c r="DF12" i="4"/>
  <c r="DF186" i="4"/>
  <c r="DF153" i="4"/>
  <c r="DF11" i="4"/>
  <c r="DF111" i="4" s="1"/>
  <c r="DF125" i="4" s="1"/>
  <c r="DF177" i="4"/>
  <c r="DF184" i="4"/>
  <c r="DF35" i="4"/>
  <c r="DF48" i="4"/>
  <c r="DK266" i="5"/>
  <c r="DK253" i="5"/>
  <c r="DL330" i="5"/>
  <c r="DL10" i="5"/>
  <c r="DL11" i="5"/>
  <c r="DE196" i="5"/>
  <c r="DE129" i="4"/>
  <c r="DE95" i="6"/>
  <c r="DL12" i="5"/>
  <c r="DE53" i="4" l="1"/>
  <c r="DK248" i="5"/>
  <c r="DK249" i="5" s="1"/>
  <c r="DK194" i="5" s="1"/>
  <c r="DK36" i="6"/>
  <c r="DE54" i="4"/>
  <c r="DE17" i="13" s="1"/>
  <c r="DE20" i="13" s="1"/>
  <c r="DF108" i="4"/>
  <c r="DF122" i="4" s="1"/>
  <c r="DF89" i="4"/>
  <c r="DE50" i="13"/>
  <c r="DE244" i="5"/>
  <c r="DF240" i="5" s="1"/>
  <c r="DF242" i="5" s="1"/>
  <c r="DK94" i="6"/>
  <c r="DF106" i="4"/>
  <c r="DF120" i="4" s="1"/>
  <c r="DF105" i="4"/>
  <c r="DF119" i="4" s="1"/>
  <c r="DF103" i="4"/>
  <c r="DF117" i="4" s="1"/>
  <c r="DF107" i="4"/>
  <c r="DF121" i="4" s="1"/>
  <c r="DF110" i="4"/>
  <c r="DF124" i="4" s="1"/>
  <c r="DF104" i="4"/>
  <c r="DF118" i="4" s="1"/>
  <c r="DF97" i="4"/>
  <c r="DF102" i="4"/>
  <c r="DF116" i="4" s="1"/>
  <c r="DN6" i="13"/>
  <c r="DN9" i="13"/>
  <c r="DN12" i="13" s="1"/>
  <c r="DN7" i="13"/>
  <c r="DE83" i="4"/>
  <c r="DE19" i="6" s="1"/>
  <c r="DE163" i="4"/>
  <c r="DD20" i="6"/>
  <c r="AJ11" i="11" s="1"/>
  <c r="AH30" i="16" s="1"/>
  <c r="DF94" i="4"/>
  <c r="DF90" i="4"/>
  <c r="DL81" i="5"/>
  <c r="DL24" i="5"/>
  <c r="DL18" i="5"/>
  <c r="DF92" i="4"/>
  <c r="DF93" i="4"/>
  <c r="DF109" i="4"/>
  <c r="DF123" i="4" s="1"/>
  <c r="DF98" i="4"/>
  <c r="DL247" i="5"/>
  <c r="DL52" i="13" s="1"/>
  <c r="DL250" i="5"/>
  <c r="DE168" i="4"/>
  <c r="DE132" i="4"/>
  <c r="DF91" i="4"/>
  <c r="DL23" i="5"/>
  <c r="DF16" i="4"/>
  <c r="DF68" i="4" s="1"/>
  <c r="DF17" i="4"/>
  <c r="DF59" i="4"/>
  <c r="DF60" i="4"/>
  <c r="DF58" i="4"/>
  <c r="DF151" i="4"/>
  <c r="DF158" i="4"/>
  <c r="DF160" i="4" s="1"/>
  <c r="DG157" i="4" s="1"/>
  <c r="DF145" i="4"/>
  <c r="DK163" i="5"/>
  <c r="DL169" i="5"/>
  <c r="DG6" i="4"/>
  <c r="DG9" i="4" s="1"/>
  <c r="DG7" i="4"/>
  <c r="DM122" i="5"/>
  <c r="DM7" i="5"/>
  <c r="DM6" i="5"/>
  <c r="DM9" i="5" s="1"/>
  <c r="DF96" i="4"/>
  <c r="DM16" i="5" l="1"/>
  <c r="DM23" i="5" s="1"/>
  <c r="DM109" i="5"/>
  <c r="DM202" i="5" s="1"/>
  <c r="DE16" i="6"/>
  <c r="DE47" i="6"/>
  <c r="DE49" i="6" s="1"/>
  <c r="DE76" i="4"/>
  <c r="DE77" i="4" s="1"/>
  <c r="DE78" i="4" s="1"/>
  <c r="DE18" i="6" s="1"/>
  <c r="DE196" i="4"/>
  <c r="DE133" i="4"/>
  <c r="DE134" i="4" s="1"/>
  <c r="DG11" i="4"/>
  <c r="DG103" i="4" s="1"/>
  <c r="DG117" i="4" s="1"/>
  <c r="DG186" i="4"/>
  <c r="DG10" i="4"/>
  <c r="DG95" i="4" s="1"/>
  <c r="DG12" i="4"/>
  <c r="DG17" i="4" s="1"/>
  <c r="DG184" i="4"/>
  <c r="DG177" i="4"/>
  <c r="DG153" i="4"/>
  <c r="DN10" i="13"/>
  <c r="DO8" i="13"/>
  <c r="DN11" i="13"/>
  <c r="DF112" i="4"/>
  <c r="DF126" i="4"/>
  <c r="DF99" i="4"/>
  <c r="DF18" i="13" s="1"/>
  <c r="DF61" i="4"/>
  <c r="DF66" i="4" s="1"/>
  <c r="DF69" i="4" s="1"/>
  <c r="DL25" i="5"/>
  <c r="DL26" i="5" s="1"/>
  <c r="DL34" i="5" s="1"/>
  <c r="DL35" i="5" s="1"/>
  <c r="DL63" i="5" s="1"/>
  <c r="DM81" i="5"/>
  <c r="DM24" i="5"/>
  <c r="DM317" i="5"/>
  <c r="DM10" i="5"/>
  <c r="DM11" i="5"/>
  <c r="DF146" i="4"/>
  <c r="DF147" i="4" s="1"/>
  <c r="DG144" i="4" s="1"/>
  <c r="DF21" i="4"/>
  <c r="DF50" i="4" s="1"/>
  <c r="DG159" i="4"/>
  <c r="DG141" i="4"/>
  <c r="DG49" i="4"/>
  <c r="DM12" i="5"/>
  <c r="DG64" i="4"/>
  <c r="DG65" i="4" s="1"/>
  <c r="DG31" i="4"/>
  <c r="DG32" i="4" s="1"/>
  <c r="DG26" i="4"/>
  <c r="DG27" i="4" s="1"/>
  <c r="DF152" i="4"/>
  <c r="DF154" i="4" s="1"/>
  <c r="DG150" i="4" s="1"/>
  <c r="DL266" i="5"/>
  <c r="DL253" i="5"/>
  <c r="DM164" i="5"/>
  <c r="DM130" i="5"/>
  <c r="DM203" i="5" s="1"/>
  <c r="DM40" i="5"/>
  <c r="DN8" i="5"/>
  <c r="DN21" i="5" s="1"/>
  <c r="DF36" i="4"/>
  <c r="DF37" i="4" s="1"/>
  <c r="DF38" i="4" s="1"/>
  <c r="DF40" i="4"/>
  <c r="DF41" i="4" s="1"/>
  <c r="DF42" i="4" s="1"/>
  <c r="DM243" i="5"/>
  <c r="DM330" i="5"/>
  <c r="DM17" i="5"/>
  <c r="DM18" i="5" s="1"/>
  <c r="DM139" i="5"/>
  <c r="DG72" i="4"/>
  <c r="DG18" i="4"/>
  <c r="DG19" i="4" s="1"/>
  <c r="DH8" i="4"/>
  <c r="DG73" i="4"/>
  <c r="DM170" i="4"/>
  <c r="DM96" i="6" s="1"/>
  <c r="DM30" i="6"/>
  <c r="DG123" i="5"/>
  <c r="DG48" i="4"/>
  <c r="DM237" i="5"/>
  <c r="DG35" i="4"/>
  <c r="DG158" i="4" l="1"/>
  <c r="DG160" i="4" s="1"/>
  <c r="DH157" i="4" s="1"/>
  <c r="DH159" i="4" s="1"/>
  <c r="DG90" i="4"/>
  <c r="DG91" i="4"/>
  <c r="DG151" i="4"/>
  <c r="DG152" i="4" s="1"/>
  <c r="DG154" i="4" s="1"/>
  <c r="DH150" i="4" s="1"/>
  <c r="DL248" i="5"/>
  <c r="DL249" i="5" s="1"/>
  <c r="DL194" i="5" s="1"/>
  <c r="DL36" i="6"/>
  <c r="DG16" i="4"/>
  <c r="DG68" i="4" s="1"/>
  <c r="DE67" i="6"/>
  <c r="DG108" i="4"/>
  <c r="DG122" i="4" s="1"/>
  <c r="DG104" i="4"/>
  <c r="DG118" i="4" s="1"/>
  <c r="DG107" i="4"/>
  <c r="DG121" i="4" s="1"/>
  <c r="DG105" i="4"/>
  <c r="DG119" i="4" s="1"/>
  <c r="DG106" i="4"/>
  <c r="DG120" i="4" s="1"/>
  <c r="DG102" i="4"/>
  <c r="DG116" i="4" s="1"/>
  <c r="DG110" i="4"/>
  <c r="DG124" i="4" s="1"/>
  <c r="DG109" i="4"/>
  <c r="DG123" i="4" s="1"/>
  <c r="DG111" i="4"/>
  <c r="DG125" i="4" s="1"/>
  <c r="DG145" i="4"/>
  <c r="DG146" i="4" s="1"/>
  <c r="DG93" i="4"/>
  <c r="DG97" i="4"/>
  <c r="DG89" i="4"/>
  <c r="DG94" i="4"/>
  <c r="DL94" i="6"/>
  <c r="DG92" i="4"/>
  <c r="DG96" i="4"/>
  <c r="DG98" i="4"/>
  <c r="DG59" i="4"/>
  <c r="DG58" i="4"/>
  <c r="DG60" i="4"/>
  <c r="DF129" i="4"/>
  <c r="DF168" i="4" s="1"/>
  <c r="DF19" i="13"/>
  <c r="DF95" i="6"/>
  <c r="DF196" i="5"/>
  <c r="DF241" i="5"/>
  <c r="DO6" i="13"/>
  <c r="DO9" i="13" s="1"/>
  <c r="DO11" i="13" s="1"/>
  <c r="DO7" i="13"/>
  <c r="DF44" i="4"/>
  <c r="DF45" i="4" s="1"/>
  <c r="DF81" i="4"/>
  <c r="DF82" i="4" s="1"/>
  <c r="DF83" i="4" s="1"/>
  <c r="DF19" i="6" s="1"/>
  <c r="AK10" i="11" s="1"/>
  <c r="AI29" i="16" s="1"/>
  <c r="DF48" i="6"/>
  <c r="AK37" i="11" s="1"/>
  <c r="DF17" i="6"/>
  <c r="AK8" i="11" s="1"/>
  <c r="AI27" i="16" s="1"/>
  <c r="DF197" i="4"/>
  <c r="DE20" i="6"/>
  <c r="AN27" i="11"/>
  <c r="AL33" i="16" s="1"/>
  <c r="DM25" i="5"/>
  <c r="DM26" i="5" s="1"/>
  <c r="DM34" i="5" s="1"/>
  <c r="DM35" i="5" s="1"/>
  <c r="DM63" i="5" s="1"/>
  <c r="DM247" i="5"/>
  <c r="DM52" i="13" s="1"/>
  <c r="DM250" i="5"/>
  <c r="DM169" i="5"/>
  <c r="DL163" i="5"/>
  <c r="DG36" i="4"/>
  <c r="DG37" i="4" s="1"/>
  <c r="DG38" i="4" s="1"/>
  <c r="DG40" i="4"/>
  <c r="DG41" i="4" s="1"/>
  <c r="DG42" i="4" s="1"/>
  <c r="DF51" i="4"/>
  <c r="DH6" i="4"/>
  <c r="DH7" i="4"/>
  <c r="DN122" i="5"/>
  <c r="DN6" i="5"/>
  <c r="DN9" i="5" s="1"/>
  <c r="DN109" i="5" s="1"/>
  <c r="DN7" i="5"/>
  <c r="DF162" i="4"/>
  <c r="DG21" i="4" l="1"/>
  <c r="DG50" i="4" s="1"/>
  <c r="DG51" i="4" s="1"/>
  <c r="DG126" i="4"/>
  <c r="DG19" i="13" s="1"/>
  <c r="DG112" i="4"/>
  <c r="DG44" i="4"/>
  <c r="DG45" i="4" s="1"/>
  <c r="DG99" i="4"/>
  <c r="DG18" i="13" s="1"/>
  <c r="DF132" i="4"/>
  <c r="DG61" i="4"/>
  <c r="DG66" i="4" s="1"/>
  <c r="DG69" i="4" s="1"/>
  <c r="DG197" i="4" s="1"/>
  <c r="DF244" i="5"/>
  <c r="DG240" i="5" s="1"/>
  <c r="DG242" i="5" s="1"/>
  <c r="DF50" i="13"/>
  <c r="DF74" i="6"/>
  <c r="AK63" i="11" s="1"/>
  <c r="DF54" i="4"/>
  <c r="DF17" i="13" s="1"/>
  <c r="DF20" i="13" s="1"/>
  <c r="DF53" i="4"/>
  <c r="DO12" i="13"/>
  <c r="DP8" i="13"/>
  <c r="DO10" i="13"/>
  <c r="DG162" i="4"/>
  <c r="DG198" i="4" s="1"/>
  <c r="DN139" i="5"/>
  <c r="DN243" i="5"/>
  <c r="DN250" i="5" s="1"/>
  <c r="DN10" i="5"/>
  <c r="DF198" i="4"/>
  <c r="DF163" i="4"/>
  <c r="DM266" i="5"/>
  <c r="DM253" i="5"/>
  <c r="DN330" i="5"/>
  <c r="DN12" i="5"/>
  <c r="DN317" i="5"/>
  <c r="DH141" i="4"/>
  <c r="DH49" i="4"/>
  <c r="DN16" i="5"/>
  <c r="DN23" i="5" s="1"/>
  <c r="DN17" i="5"/>
  <c r="DH31" i="4"/>
  <c r="DH32" i="4" s="1"/>
  <c r="DH64" i="4"/>
  <c r="DH65" i="4" s="1"/>
  <c r="DH26" i="4"/>
  <c r="DH27" i="4" s="1"/>
  <c r="DN164" i="5"/>
  <c r="DN130" i="5"/>
  <c r="DN203" i="5" s="1"/>
  <c r="DN202" i="5"/>
  <c r="DO8" i="5"/>
  <c r="DO21" i="5" s="1"/>
  <c r="DN40" i="5"/>
  <c r="DH9" i="4"/>
  <c r="DG147" i="4"/>
  <c r="DH144" i="4" s="1"/>
  <c r="DN11" i="5"/>
  <c r="DN170" i="4"/>
  <c r="DN96" i="6" s="1"/>
  <c r="DN30" i="6"/>
  <c r="AO21" i="11" s="1"/>
  <c r="AM41" i="16" s="1"/>
  <c r="DH123" i="5"/>
  <c r="DN237" i="5"/>
  <c r="DG95" i="6" l="1"/>
  <c r="DM248" i="5"/>
  <c r="DM249" i="5" s="1"/>
  <c r="DM194" i="5" s="1"/>
  <c r="DM94" i="6" s="1"/>
  <c r="DM36" i="6"/>
  <c r="DG241" i="5"/>
  <c r="DG50" i="13" s="1"/>
  <c r="DG129" i="4"/>
  <c r="DG168" i="4" s="1"/>
  <c r="DG196" i="5"/>
  <c r="DG53" i="4"/>
  <c r="DG54" i="4"/>
  <c r="DG196" i="4" s="1"/>
  <c r="DG17" i="6"/>
  <c r="DG81" i="4"/>
  <c r="DG82" i="4" s="1"/>
  <c r="DG83" i="4" s="1"/>
  <c r="DG19" i="6" s="1"/>
  <c r="DG48" i="6"/>
  <c r="DG163" i="4"/>
  <c r="DF16" i="6"/>
  <c r="AK7" i="11" s="1"/>
  <c r="AI26" i="16" s="1"/>
  <c r="DF47" i="6"/>
  <c r="AK36" i="11" s="1"/>
  <c r="DF133" i="4"/>
  <c r="DF134" i="4" s="1"/>
  <c r="DF76" i="4"/>
  <c r="DF77" i="4" s="1"/>
  <c r="DF78" i="4" s="1"/>
  <c r="DF18" i="6" s="1"/>
  <c r="AK9" i="11" s="1"/>
  <c r="AI28" i="16" s="1"/>
  <c r="DF196" i="4"/>
  <c r="DP7" i="13"/>
  <c r="DP6" i="13"/>
  <c r="DP9" i="13"/>
  <c r="DP10" i="13" s="1"/>
  <c r="DN247" i="5"/>
  <c r="DN52" i="13" s="1"/>
  <c r="DN81" i="5"/>
  <c r="DN24" i="5"/>
  <c r="DN25" i="5" s="1"/>
  <c r="DN26" i="5" s="1"/>
  <c r="DN18" i="5"/>
  <c r="DN169" i="5"/>
  <c r="DM163" i="5"/>
  <c r="DN266" i="5"/>
  <c r="DN253" i="5"/>
  <c r="DH72" i="4"/>
  <c r="DH73" i="4"/>
  <c r="DI8" i="4"/>
  <c r="DH18" i="4"/>
  <c r="DH19" i="4" s="1"/>
  <c r="DH184" i="4"/>
  <c r="DH153" i="4"/>
  <c r="DH177" i="4"/>
  <c r="DH186" i="4"/>
  <c r="DH10" i="4"/>
  <c r="DH97" i="4" s="1"/>
  <c r="DH11" i="4"/>
  <c r="DH105" i="4" s="1"/>
  <c r="DH119" i="4" s="1"/>
  <c r="DH48" i="4"/>
  <c r="DH35" i="4"/>
  <c r="DH12" i="4"/>
  <c r="DO122" i="5"/>
  <c r="DO6" i="5"/>
  <c r="DO7" i="5"/>
  <c r="DG132" i="4" l="1"/>
  <c r="DG74" i="6"/>
  <c r="DN248" i="5"/>
  <c r="DN36" i="6"/>
  <c r="DG244" i="5"/>
  <c r="DH240" i="5" s="1"/>
  <c r="DH242" i="5" s="1"/>
  <c r="DG47" i="6"/>
  <c r="DG49" i="6" s="1"/>
  <c r="DG16" i="6"/>
  <c r="DG17" i="13"/>
  <c r="DG20" i="13" s="1"/>
  <c r="DG76" i="4"/>
  <c r="DG77" i="4" s="1"/>
  <c r="DG78" i="4" s="1"/>
  <c r="DG18" i="6" s="1"/>
  <c r="DG133" i="4"/>
  <c r="DN249" i="5"/>
  <c r="DN194" i="5" s="1"/>
  <c r="DN94" i="6" s="1"/>
  <c r="DH98" i="4"/>
  <c r="DF67" i="6"/>
  <c r="AK56" i="11" s="1"/>
  <c r="DF49" i="6"/>
  <c r="AK38" i="11" s="1"/>
  <c r="DP12" i="13"/>
  <c r="DQ8" i="13"/>
  <c r="DP11" i="13"/>
  <c r="DF20" i="6"/>
  <c r="AK11" i="11" s="1"/>
  <c r="AI30" i="16" s="1"/>
  <c r="AO27" i="11"/>
  <c r="AM33" i="16" s="1"/>
  <c r="DO317" i="5"/>
  <c r="DH95" i="4"/>
  <c r="DN34" i="5"/>
  <c r="DN35" i="5" s="1"/>
  <c r="DN63" i="5" s="1"/>
  <c r="DH102" i="4"/>
  <c r="DH109" i="4"/>
  <c r="DH123" i="4" s="1"/>
  <c r="DH92" i="4"/>
  <c r="DH110" i="4"/>
  <c r="DH124" i="4" s="1"/>
  <c r="DH106" i="4"/>
  <c r="DH120" i="4" s="1"/>
  <c r="DH96" i="4"/>
  <c r="DH104" i="4"/>
  <c r="DH118" i="4" s="1"/>
  <c r="DH89" i="4"/>
  <c r="DH94" i="4"/>
  <c r="DH111" i="4"/>
  <c r="DH125" i="4" s="1"/>
  <c r="DH103" i="4"/>
  <c r="DH117" i="4" s="1"/>
  <c r="DI6" i="4"/>
  <c r="DI7" i="4"/>
  <c r="DO170" i="4"/>
  <c r="DO96" i="6" s="1"/>
  <c r="DO30" i="6"/>
  <c r="DI123" i="5"/>
  <c r="DH93" i="4"/>
  <c r="DH91" i="4"/>
  <c r="DH108" i="4"/>
  <c r="DH122" i="4" s="1"/>
  <c r="DH107" i="4"/>
  <c r="DH121" i="4" s="1"/>
  <c r="DO9" i="5"/>
  <c r="DO109" i="5" s="1"/>
  <c r="DH16" i="4"/>
  <c r="DH68" i="4" s="1"/>
  <c r="DH17" i="4"/>
  <c r="DH158" i="4"/>
  <c r="DH160" i="4" s="1"/>
  <c r="DI157" i="4" s="1"/>
  <c r="DH58" i="4"/>
  <c r="DH60" i="4"/>
  <c r="DH151" i="4"/>
  <c r="DH59" i="4"/>
  <c r="DH145" i="4"/>
  <c r="DH90" i="4"/>
  <c r="DG134" i="4" l="1"/>
  <c r="DG67" i="6"/>
  <c r="DQ6" i="13"/>
  <c r="DQ9" i="13" s="1"/>
  <c r="DQ11" i="13" s="1"/>
  <c r="DQ7" i="13"/>
  <c r="DH21" i="4"/>
  <c r="DH50" i="4" s="1"/>
  <c r="DH51" i="4" s="1"/>
  <c r="DG20" i="6"/>
  <c r="DH99" i="4"/>
  <c r="DH18" i="13" s="1"/>
  <c r="DH116" i="4"/>
  <c r="DH126" i="4" s="1"/>
  <c r="DH19" i="13" s="1"/>
  <c r="DH112" i="4"/>
  <c r="DI159" i="4"/>
  <c r="DI26" i="4"/>
  <c r="DI27" i="4" s="1"/>
  <c r="DI31" i="4"/>
  <c r="DI32" i="4" s="1"/>
  <c r="DI64" i="4"/>
  <c r="DI65" i="4" s="1"/>
  <c r="DH40" i="4"/>
  <c r="DH41" i="4" s="1"/>
  <c r="DH42" i="4" s="1"/>
  <c r="DH36" i="4"/>
  <c r="DH37" i="4" s="1"/>
  <c r="DH38" i="4" s="1"/>
  <c r="DI141" i="4"/>
  <c r="DI49" i="4"/>
  <c r="DH152" i="4"/>
  <c r="DH154" i="4" s="1"/>
  <c r="DI150" i="4" s="1"/>
  <c r="DH61" i="4"/>
  <c r="DH66" i="4" s="1"/>
  <c r="DH69" i="4" s="1"/>
  <c r="DI9" i="4"/>
  <c r="DH146" i="4"/>
  <c r="DH147" i="4" s="1"/>
  <c r="DI144" i="4" s="1"/>
  <c r="DO164" i="5"/>
  <c r="DO130" i="5"/>
  <c r="DO203" i="5" s="1"/>
  <c r="DO202" i="5"/>
  <c r="DO40" i="5"/>
  <c r="DP8" i="5"/>
  <c r="DP21" i="5" s="1"/>
  <c r="DO237" i="5"/>
  <c r="DO139" i="5"/>
  <c r="DO12" i="5"/>
  <c r="DO11" i="5"/>
  <c r="DO330" i="5"/>
  <c r="DO17" i="5"/>
  <c r="DO10" i="5"/>
  <c r="DO16" i="5"/>
  <c r="DO243" i="5"/>
  <c r="DR8" i="13" l="1"/>
  <c r="DQ12" i="13"/>
  <c r="DQ10" i="13"/>
  <c r="DH241" i="5"/>
  <c r="DH50" i="13" s="1"/>
  <c r="DH162" i="4"/>
  <c r="DH198" i="4" s="1"/>
  <c r="DH44" i="4"/>
  <c r="DH45" i="4" s="1"/>
  <c r="DH54" i="4" s="1"/>
  <c r="DH17" i="13" s="1"/>
  <c r="DH20" i="13" s="1"/>
  <c r="DO169" i="5"/>
  <c r="DO247" i="5"/>
  <c r="DO52" i="13" s="1"/>
  <c r="DO250" i="5"/>
  <c r="DO81" i="5"/>
  <c r="DO24" i="5"/>
  <c r="DO18" i="5"/>
  <c r="DO23" i="5"/>
  <c r="DH197" i="4"/>
  <c r="DH81" i="4"/>
  <c r="DH82" i="4" s="1"/>
  <c r="DH17" i="6"/>
  <c r="AL8" i="11" s="1"/>
  <c r="AJ27" i="16" s="1"/>
  <c r="DH48" i="6"/>
  <c r="AL37" i="11" s="1"/>
  <c r="DH196" i="5"/>
  <c r="DH129" i="4"/>
  <c r="DH95" i="6"/>
  <c r="DI72" i="4"/>
  <c r="DI73" i="4"/>
  <c r="DI18" i="4"/>
  <c r="DI19" i="4" s="1"/>
  <c r="DJ8" i="4"/>
  <c r="DI35" i="4"/>
  <c r="DI153" i="4"/>
  <c r="DI10" i="4"/>
  <c r="DI91" i="4" s="1"/>
  <c r="DI177" i="4"/>
  <c r="DI12" i="4"/>
  <c r="DI11" i="4"/>
  <c r="DI109" i="4" s="1"/>
  <c r="DI123" i="4" s="1"/>
  <c r="DI184" i="4"/>
  <c r="DI186" i="4"/>
  <c r="DI48" i="4"/>
  <c r="DN163" i="5"/>
  <c r="DP122" i="5"/>
  <c r="DP6" i="5"/>
  <c r="DP9" i="5" s="1"/>
  <c r="DP109" i="5" s="1"/>
  <c r="DP7" i="5"/>
  <c r="DH53" i="4" l="1"/>
  <c r="DH244" i="5"/>
  <c r="DI240" i="5" s="1"/>
  <c r="DI242" i="5" s="1"/>
  <c r="DI107" i="4"/>
  <c r="DI121" i="4" s="1"/>
  <c r="DI108" i="4"/>
  <c r="DI122" i="4" s="1"/>
  <c r="DI103" i="4"/>
  <c r="DI117" i="4" s="1"/>
  <c r="DI106" i="4"/>
  <c r="DI120" i="4" s="1"/>
  <c r="DR6" i="13"/>
  <c r="DR9" i="13" s="1"/>
  <c r="DR7" i="13"/>
  <c r="DO25" i="5"/>
  <c r="DO26" i="5" s="1"/>
  <c r="DO34" i="5" s="1"/>
  <c r="DO35" i="5" s="1"/>
  <c r="DO63" i="5" s="1"/>
  <c r="DH163" i="4"/>
  <c r="DP17" i="5"/>
  <c r="DP10" i="5"/>
  <c r="DP330" i="5"/>
  <c r="DP16" i="5"/>
  <c r="DP23" i="5" s="1"/>
  <c r="DP11" i="5"/>
  <c r="DP237" i="5"/>
  <c r="DP243" i="5"/>
  <c r="DP250" i="5" s="1"/>
  <c r="DI105" i="4"/>
  <c r="DI119" i="4" s="1"/>
  <c r="DP170" i="4"/>
  <c r="DP96" i="6" s="1"/>
  <c r="DP30" i="6"/>
  <c r="AP21" i="11" s="1"/>
  <c r="DJ123" i="5"/>
  <c r="DH196" i="4"/>
  <c r="DH133" i="4"/>
  <c r="DH76" i="4"/>
  <c r="DH77" i="4" s="1"/>
  <c r="DH47" i="6"/>
  <c r="AL36" i="11" s="1"/>
  <c r="DH16" i="6"/>
  <c r="AL7" i="11" s="1"/>
  <c r="AJ26" i="16" s="1"/>
  <c r="DI95" i="4"/>
  <c r="DI94" i="4"/>
  <c r="DO266" i="5"/>
  <c r="DO253" i="5"/>
  <c r="DP12" i="5"/>
  <c r="DI111" i="4"/>
  <c r="DI125" i="4" s="1"/>
  <c r="DI102" i="4"/>
  <c r="DH83" i="4"/>
  <c r="DH19" i="6" s="1"/>
  <c r="AL10" i="11" s="1"/>
  <c r="AJ29" i="16" s="1"/>
  <c r="DH74" i="6"/>
  <c r="AL63" i="11" s="1"/>
  <c r="DJ7" i="4"/>
  <c r="DJ6" i="4"/>
  <c r="DJ9" i="4" s="1"/>
  <c r="DJ153" i="4" s="1"/>
  <c r="DI89" i="4"/>
  <c r="DI90" i="4"/>
  <c r="DI92" i="4"/>
  <c r="DI98" i="4"/>
  <c r="DI104" i="4"/>
  <c r="DI118" i="4" s="1"/>
  <c r="DP164" i="5"/>
  <c r="DP130" i="5"/>
  <c r="DP203" i="5" s="1"/>
  <c r="DP202" i="5"/>
  <c r="DQ8" i="5"/>
  <c r="DQ21" i="5" s="1"/>
  <c r="DP40" i="5"/>
  <c r="DP317" i="5"/>
  <c r="DI93" i="4"/>
  <c r="DI110" i="4"/>
  <c r="DI124" i="4" s="1"/>
  <c r="DH168" i="4"/>
  <c r="DH132" i="4"/>
  <c r="DI96" i="4"/>
  <c r="DI97" i="4"/>
  <c r="DP139" i="5"/>
  <c r="DI16" i="4"/>
  <c r="DI68" i="4" s="1"/>
  <c r="DI17" i="4"/>
  <c r="DI21" i="4" s="1"/>
  <c r="DI50" i="4" s="1"/>
  <c r="DI59" i="4"/>
  <c r="DI158" i="4"/>
  <c r="DI160" i="4" s="1"/>
  <c r="DJ157" i="4" s="1"/>
  <c r="DI151" i="4"/>
  <c r="DI145" i="4"/>
  <c r="DI60" i="4"/>
  <c r="DI58" i="4"/>
  <c r="DO248" i="5" l="1"/>
  <c r="DO249" i="5" s="1"/>
  <c r="DO194" i="5" s="1"/>
  <c r="DO94" i="6" s="1"/>
  <c r="DO36" i="6"/>
  <c r="DJ48" i="4"/>
  <c r="DJ184" i="4"/>
  <c r="DJ177" i="4"/>
  <c r="DP18" i="5"/>
  <c r="DR11" i="13"/>
  <c r="DS8" i="13"/>
  <c r="DR10" i="13"/>
  <c r="DP24" i="5"/>
  <c r="DP25" i="5" s="1"/>
  <c r="DP26" i="5" s="1"/>
  <c r="DP81" i="5"/>
  <c r="DR12" i="13"/>
  <c r="DI61" i="4"/>
  <c r="DI66" i="4" s="1"/>
  <c r="DI69" i="4" s="1"/>
  <c r="DH49" i="6"/>
  <c r="AL38" i="11" s="1"/>
  <c r="DP247" i="5"/>
  <c r="DH134" i="4"/>
  <c r="DI51" i="4"/>
  <c r="DI99" i="4"/>
  <c r="DI18" i="13" s="1"/>
  <c r="DO163" i="5"/>
  <c r="DP169" i="5"/>
  <c r="DJ72" i="4"/>
  <c r="DJ73" i="4"/>
  <c r="DJ18" i="4"/>
  <c r="DJ19" i="4" s="1"/>
  <c r="DK8" i="4"/>
  <c r="DI146" i="4"/>
  <c r="DI147" i="4" s="1"/>
  <c r="DJ144" i="4" s="1"/>
  <c r="DJ12" i="4"/>
  <c r="DJ151" i="4" s="1"/>
  <c r="DI152" i="4"/>
  <c r="DI154" i="4" s="1"/>
  <c r="DJ150" i="4" s="1"/>
  <c r="DJ141" i="4"/>
  <c r="DJ49" i="4"/>
  <c r="DP266" i="5"/>
  <c r="DP253" i="5"/>
  <c r="DJ11" i="4"/>
  <c r="DJ107" i="4" s="1"/>
  <c r="DJ121" i="4" s="1"/>
  <c r="DI116" i="4"/>
  <c r="DI126" i="4" s="1"/>
  <c r="DI19" i="13" s="1"/>
  <c r="DI112" i="4"/>
  <c r="DH78" i="4"/>
  <c r="DH18" i="6" s="1"/>
  <c r="AL9" i="11" s="1"/>
  <c r="AJ28" i="16" s="1"/>
  <c r="DH67" i="6"/>
  <c r="AL56" i="11" s="1"/>
  <c r="DJ186" i="4"/>
  <c r="DJ31" i="4"/>
  <c r="DJ32" i="4" s="1"/>
  <c r="DJ26" i="4"/>
  <c r="DJ27" i="4" s="1"/>
  <c r="DJ64" i="4"/>
  <c r="DJ65" i="4" s="1"/>
  <c r="DJ159" i="4"/>
  <c r="DJ10" i="4"/>
  <c r="DJ95" i="4" s="1"/>
  <c r="DI40" i="4"/>
  <c r="DI41" i="4" s="1"/>
  <c r="DI42" i="4" s="1"/>
  <c r="DI36" i="4"/>
  <c r="DI37" i="4" s="1"/>
  <c r="DI38" i="4" s="1"/>
  <c r="DQ122" i="5"/>
  <c r="DQ6" i="5"/>
  <c r="DQ9" i="5" s="1"/>
  <c r="DQ109" i="5" s="1"/>
  <c r="DQ7" i="5"/>
  <c r="DJ35" i="4"/>
  <c r="DJ59" i="4" l="1"/>
  <c r="DP34" i="5"/>
  <c r="DP35" i="5" s="1"/>
  <c r="DP63" i="5" s="1"/>
  <c r="DP248" i="5"/>
  <c r="DP36" i="6"/>
  <c r="DJ58" i="4"/>
  <c r="DJ94" i="4"/>
  <c r="DJ111" i="4"/>
  <c r="DJ125" i="4" s="1"/>
  <c r="DJ103" i="4"/>
  <c r="DJ117" i="4" s="1"/>
  <c r="DJ110" i="4"/>
  <c r="DJ124" i="4" s="1"/>
  <c r="DP249" i="5"/>
  <c r="DP194" i="5" s="1"/>
  <c r="DP94" i="6" s="1"/>
  <c r="DP52" i="13"/>
  <c r="DJ91" i="4"/>
  <c r="DJ104" i="4"/>
  <c r="DJ118" i="4" s="1"/>
  <c r="DJ92" i="4"/>
  <c r="DJ89" i="4"/>
  <c r="DS6" i="13"/>
  <c r="DS9" i="13" s="1"/>
  <c r="DS7" i="13"/>
  <c r="DI241" i="5"/>
  <c r="DJ158" i="4"/>
  <c r="DJ160" i="4" s="1"/>
  <c r="DK157" i="4" s="1"/>
  <c r="DK159" i="4" s="1"/>
  <c r="DJ145" i="4"/>
  <c r="DJ146" i="4" s="1"/>
  <c r="DH20" i="6"/>
  <c r="AL11" i="11" s="1"/>
  <c r="AJ30" i="16" s="1"/>
  <c r="AP27" i="11"/>
  <c r="DI44" i="4"/>
  <c r="DI45" i="4" s="1"/>
  <c r="DI54" i="4" s="1"/>
  <c r="DI17" i="13" s="1"/>
  <c r="DI20" i="13" s="1"/>
  <c r="DQ164" i="5"/>
  <c r="DQ130" i="5"/>
  <c r="DQ203" i="5" s="1"/>
  <c r="DQ202" i="5"/>
  <c r="DQ40" i="5"/>
  <c r="DR8" i="5"/>
  <c r="DR21" i="5" s="1"/>
  <c r="DQ243" i="5"/>
  <c r="DQ12" i="5"/>
  <c r="DQ10" i="5"/>
  <c r="DQ11" i="5"/>
  <c r="DQ330" i="5"/>
  <c r="DQ237" i="5"/>
  <c r="DQ16" i="5"/>
  <c r="DQ23" i="5" s="1"/>
  <c r="DQ139" i="5"/>
  <c r="DQ17" i="5"/>
  <c r="DQ170" i="4"/>
  <c r="DQ96" i="6" s="1"/>
  <c r="DQ30" i="6"/>
  <c r="DK123" i="5"/>
  <c r="DJ90" i="4"/>
  <c r="DJ109" i="4"/>
  <c r="DJ123" i="4" s="1"/>
  <c r="DJ93" i="4"/>
  <c r="DJ152" i="4"/>
  <c r="DJ154" i="4" s="1"/>
  <c r="DK150" i="4" s="1"/>
  <c r="DI196" i="5"/>
  <c r="DI129" i="4"/>
  <c r="DI95" i="6"/>
  <c r="DJ16" i="4"/>
  <c r="DJ68" i="4" s="1"/>
  <c r="DJ17" i="4"/>
  <c r="DJ97" i="4"/>
  <c r="DJ108" i="4"/>
  <c r="DJ122" i="4" s="1"/>
  <c r="DJ106" i="4"/>
  <c r="DJ120" i="4" s="1"/>
  <c r="DJ96" i="4"/>
  <c r="DJ98" i="4"/>
  <c r="DJ102" i="4"/>
  <c r="DJ105" i="4"/>
  <c r="DJ119" i="4" s="1"/>
  <c r="DQ317" i="5"/>
  <c r="DI162" i="4"/>
  <c r="DI197" i="4"/>
  <c r="DI81" i="4"/>
  <c r="DI82" i="4" s="1"/>
  <c r="DI48" i="6"/>
  <c r="DI17" i="6"/>
  <c r="DK7" i="4"/>
  <c r="DK6" i="4"/>
  <c r="DK9" i="4" s="1"/>
  <c r="DJ60" i="4"/>
  <c r="DJ61" i="4" l="1"/>
  <c r="DJ66" i="4" s="1"/>
  <c r="DJ69" i="4" s="1"/>
  <c r="DI244" i="5"/>
  <c r="DJ240" i="5" s="1"/>
  <c r="DJ242" i="5" s="1"/>
  <c r="DI50" i="13"/>
  <c r="DS10" i="13"/>
  <c r="DS12" i="13"/>
  <c r="DS11" i="13"/>
  <c r="DT8" i="13"/>
  <c r="DJ162" i="4"/>
  <c r="DJ198" i="4" s="1"/>
  <c r="DJ147" i="4"/>
  <c r="DK144" i="4" s="1"/>
  <c r="DJ99" i="4"/>
  <c r="DJ18" i="13" s="1"/>
  <c r="DI53" i="4"/>
  <c r="DK72" i="4"/>
  <c r="DK73" i="4"/>
  <c r="DK18" i="4"/>
  <c r="DK19" i="4" s="1"/>
  <c r="DL8" i="4"/>
  <c r="DK153" i="4"/>
  <c r="DK186" i="4"/>
  <c r="DK48" i="4"/>
  <c r="DK35" i="4"/>
  <c r="DK10" i="4"/>
  <c r="DK94" i="4" s="1"/>
  <c r="DK11" i="4"/>
  <c r="DK105" i="4" s="1"/>
  <c r="DK119" i="4" s="1"/>
  <c r="DK177" i="4"/>
  <c r="DK12" i="4"/>
  <c r="DK158" i="4" s="1"/>
  <c r="DK160" i="4" s="1"/>
  <c r="DL157" i="4" s="1"/>
  <c r="DK184" i="4"/>
  <c r="DJ40" i="4"/>
  <c r="DJ41" i="4" s="1"/>
  <c r="DJ42" i="4" s="1"/>
  <c r="DJ36" i="4"/>
  <c r="DJ37" i="4" s="1"/>
  <c r="DJ38" i="4" s="1"/>
  <c r="DI168" i="4"/>
  <c r="DI132" i="4"/>
  <c r="DP163" i="5"/>
  <c r="DI83" i="4"/>
  <c r="DI19" i="6" s="1"/>
  <c r="DI74" i="6"/>
  <c r="DQ250" i="5"/>
  <c r="DQ247" i="5"/>
  <c r="DQ52" i="13" s="1"/>
  <c r="DJ116" i="4"/>
  <c r="DJ126" i="4" s="1"/>
  <c r="DJ19" i="13" s="1"/>
  <c r="DJ112" i="4"/>
  <c r="DK31" i="4"/>
  <c r="DK32" i="4" s="1"/>
  <c r="DK64" i="4"/>
  <c r="DK65" i="4" s="1"/>
  <c r="DK26" i="4"/>
  <c r="DK27" i="4" s="1"/>
  <c r="DI196" i="4"/>
  <c r="DI133" i="4"/>
  <c r="DI76" i="4"/>
  <c r="DI77" i="4" s="1"/>
  <c r="DI47" i="6"/>
  <c r="DI16" i="6"/>
  <c r="DK141" i="4"/>
  <c r="DK49" i="4"/>
  <c r="DR122" i="5"/>
  <c r="DR7" i="5"/>
  <c r="DR6" i="5"/>
  <c r="DI198" i="4"/>
  <c r="DI163" i="4"/>
  <c r="DJ21" i="4"/>
  <c r="DJ50" i="4" s="1"/>
  <c r="DQ81" i="5"/>
  <c r="DQ24" i="5"/>
  <c r="DQ25" i="5" s="1"/>
  <c r="DQ26" i="5" s="1"/>
  <c r="DQ18" i="5"/>
  <c r="DQ169" i="5"/>
  <c r="DK91" i="4" l="1"/>
  <c r="DK102" i="4"/>
  <c r="DK116" i="4" s="1"/>
  <c r="DK111" i="4"/>
  <c r="DK125" i="4" s="1"/>
  <c r="DK90" i="4"/>
  <c r="DK92" i="4"/>
  <c r="DK93" i="4"/>
  <c r="DK103" i="4"/>
  <c r="DK117" i="4" s="1"/>
  <c r="DK97" i="4"/>
  <c r="DJ241" i="5"/>
  <c r="DT6" i="13"/>
  <c r="DT7" i="13"/>
  <c r="DJ163" i="4"/>
  <c r="DI49" i="6"/>
  <c r="DJ44" i="4"/>
  <c r="DJ45" i="4" s="1"/>
  <c r="DL159" i="4"/>
  <c r="DQ34" i="5"/>
  <c r="DQ35" i="5" s="1"/>
  <c r="DQ63" i="5" s="1"/>
  <c r="DK95" i="4"/>
  <c r="DK60" i="4"/>
  <c r="DK96" i="4"/>
  <c r="DK104" i="4"/>
  <c r="DK118" i="4" s="1"/>
  <c r="DQ266" i="5"/>
  <c r="DQ253" i="5"/>
  <c r="DR317" i="5"/>
  <c r="DI78" i="4"/>
  <c r="DI18" i="6" s="1"/>
  <c r="DI67" i="6"/>
  <c r="DJ51" i="4"/>
  <c r="DK98" i="4"/>
  <c r="DK58" i="4"/>
  <c r="DK89" i="4"/>
  <c r="DK110" i="4"/>
  <c r="DK124" i="4" s="1"/>
  <c r="DK151" i="4"/>
  <c r="DK59" i="4"/>
  <c r="DK109" i="4"/>
  <c r="DK123" i="4" s="1"/>
  <c r="DI134" i="4"/>
  <c r="DK108" i="4"/>
  <c r="DK122" i="4" s="1"/>
  <c r="DK107" i="4"/>
  <c r="DK121" i="4" s="1"/>
  <c r="DR9" i="5"/>
  <c r="DR109" i="5" s="1"/>
  <c r="DK145" i="4"/>
  <c r="DR170" i="4"/>
  <c r="DR96" i="6" s="1"/>
  <c r="DR30" i="6"/>
  <c r="AQ21" i="11" s="1"/>
  <c r="DL123" i="5"/>
  <c r="DK106" i="4"/>
  <c r="DK120" i="4" s="1"/>
  <c r="DK16" i="4"/>
  <c r="DK68" i="4" s="1"/>
  <c r="DK17" i="4"/>
  <c r="DJ197" i="4"/>
  <c r="DJ81" i="4"/>
  <c r="DJ82" i="4" s="1"/>
  <c r="DJ17" i="6"/>
  <c r="AM8" i="11" s="1"/>
  <c r="AK27" i="16" s="1"/>
  <c r="DJ48" i="6"/>
  <c r="AM37" i="11" s="1"/>
  <c r="DJ196" i="5"/>
  <c r="DJ129" i="4"/>
  <c r="DJ95" i="6"/>
  <c r="DL7" i="4"/>
  <c r="DL6" i="4"/>
  <c r="DL9" i="4"/>
  <c r="DL153" i="4" s="1"/>
  <c r="N92" i="11" l="1"/>
  <c r="O92" i="11"/>
  <c r="P92" i="11"/>
  <c r="N90" i="11"/>
  <c r="Q92" i="11"/>
  <c r="O90" i="11"/>
  <c r="R92" i="11"/>
  <c r="P90" i="11"/>
  <c r="S92" i="11"/>
  <c r="Q90" i="11"/>
  <c r="T92" i="11"/>
  <c r="U92" i="11"/>
  <c r="R90" i="11"/>
  <c r="V92" i="11"/>
  <c r="S90" i="11"/>
  <c r="W92" i="11"/>
  <c r="T90" i="11"/>
  <c r="X92" i="11"/>
  <c r="U90" i="11"/>
  <c r="Y92" i="11"/>
  <c r="V90" i="11"/>
  <c r="Z92" i="11"/>
  <c r="W90" i="11"/>
  <c r="AA92" i="11"/>
  <c r="X90" i="11"/>
  <c r="AB92" i="11"/>
  <c r="AC92" i="11"/>
  <c r="Y90" i="11"/>
  <c r="AD92" i="11"/>
  <c r="Z90" i="11"/>
  <c r="AA90" i="11"/>
  <c r="AE92" i="11"/>
  <c r="AB90" i="11"/>
  <c r="AF92" i="11"/>
  <c r="AC90" i="11"/>
  <c r="AG92" i="11"/>
  <c r="AD90" i="11"/>
  <c r="AH92" i="11"/>
  <c r="AE90" i="11"/>
  <c r="AI92" i="11"/>
  <c r="AF90" i="11"/>
  <c r="AG90" i="11"/>
  <c r="AJ92" i="11"/>
  <c r="AK92" i="11"/>
  <c r="AH90" i="11"/>
  <c r="AL92" i="11"/>
  <c r="AI90" i="11"/>
  <c r="AM92" i="11"/>
  <c r="AJ90" i="11"/>
  <c r="AN92" i="11"/>
  <c r="AP92" i="11"/>
  <c r="AO92" i="11"/>
  <c r="AK90" i="11"/>
  <c r="AL90" i="11"/>
  <c r="DQ248" i="5"/>
  <c r="DQ249" i="5" s="1"/>
  <c r="DQ194" i="5" s="1"/>
  <c r="DQ94" i="6" s="1"/>
  <c r="DQ36" i="6"/>
  <c r="DJ54" i="4"/>
  <c r="DJ17" i="13" s="1"/>
  <c r="DJ20" i="13" s="1"/>
  <c r="DJ244" i="5"/>
  <c r="DK240" i="5" s="1"/>
  <c r="DK242" i="5" s="1"/>
  <c r="DJ50" i="13"/>
  <c r="AM90" i="11" s="1"/>
  <c r="DL184" i="4"/>
  <c r="DT9" i="13"/>
  <c r="DK61" i="4"/>
  <c r="DK66" i="4" s="1"/>
  <c r="DK69" i="4" s="1"/>
  <c r="DK99" i="4"/>
  <c r="DK18" i="13" s="1"/>
  <c r="DK126" i="4"/>
  <c r="DK19" i="13" s="1"/>
  <c r="DI20" i="6"/>
  <c r="DJ53" i="4"/>
  <c r="DL35" i="4"/>
  <c r="DL12" i="4"/>
  <c r="DL151" i="4" s="1"/>
  <c r="DK21" i="4"/>
  <c r="DK50" i="4" s="1"/>
  <c r="DL10" i="4"/>
  <c r="DL96" i="4" s="1"/>
  <c r="DK146" i="4"/>
  <c r="DK147" i="4" s="1"/>
  <c r="DL144" i="4" s="1"/>
  <c r="DL177" i="4"/>
  <c r="DR130" i="5"/>
  <c r="DR203" i="5" s="1"/>
  <c r="DR164" i="5"/>
  <c r="DR202" i="5"/>
  <c r="DR40" i="5"/>
  <c r="DS8" i="5"/>
  <c r="DS21" i="5" s="1"/>
  <c r="DR243" i="5"/>
  <c r="DR12" i="5"/>
  <c r="DR139" i="5"/>
  <c r="DR17" i="5"/>
  <c r="DR330" i="5"/>
  <c r="DR237" i="5"/>
  <c r="DR16" i="5"/>
  <c r="DR10" i="5"/>
  <c r="DR11" i="5"/>
  <c r="DL26" i="4"/>
  <c r="DL27" i="4" s="1"/>
  <c r="DL64" i="4"/>
  <c r="DL65" i="4" s="1"/>
  <c r="DL31" i="4"/>
  <c r="DL32" i="4" s="1"/>
  <c r="DL48" i="4"/>
  <c r="DK152" i="4"/>
  <c r="DK154" i="4" s="1"/>
  <c r="DL150" i="4" s="1"/>
  <c r="DL11" i="4"/>
  <c r="DL107" i="4" s="1"/>
  <c r="DL121" i="4" s="1"/>
  <c r="DJ83" i="4"/>
  <c r="DJ19" i="6" s="1"/>
  <c r="AM10" i="11" s="1"/>
  <c r="AK29" i="16" s="1"/>
  <c r="DJ74" i="6"/>
  <c r="AM63" i="11" s="1"/>
  <c r="DL73" i="4"/>
  <c r="DL18" i="4"/>
  <c r="DL19" i="4" s="1"/>
  <c r="DM8" i="4"/>
  <c r="DL72" i="4"/>
  <c r="DK40" i="4"/>
  <c r="DK41" i="4" s="1"/>
  <c r="DK42" i="4" s="1"/>
  <c r="DK36" i="4"/>
  <c r="DK37" i="4" s="1"/>
  <c r="DK38" i="4" s="1"/>
  <c r="DJ168" i="4"/>
  <c r="DJ132" i="4"/>
  <c r="DL141" i="4"/>
  <c r="DL49" i="4"/>
  <c r="DL186" i="4"/>
  <c r="DK112" i="4"/>
  <c r="DL106" i="4" l="1"/>
  <c r="DL120" i="4" s="1"/>
  <c r="DL103" i="4"/>
  <c r="DL117" i="4" s="1"/>
  <c r="DJ76" i="4"/>
  <c r="DJ77" i="4" s="1"/>
  <c r="DJ78" i="4" s="1"/>
  <c r="DJ18" i="6" s="1"/>
  <c r="AM9" i="11" s="1"/>
  <c r="AK28" i="16" s="1"/>
  <c r="DJ133" i="4"/>
  <c r="DJ134" i="4" s="1"/>
  <c r="DJ16" i="6"/>
  <c r="AM7" i="11" s="1"/>
  <c r="AK26" i="16" s="1"/>
  <c r="DJ47" i="6"/>
  <c r="AM36" i="11" s="1"/>
  <c r="DJ196" i="4"/>
  <c r="DK196" i="5"/>
  <c r="DK241" i="5"/>
  <c r="DT11" i="13"/>
  <c r="DT12" i="13"/>
  <c r="DT10" i="13"/>
  <c r="DL60" i="4"/>
  <c r="DL158" i="4"/>
  <c r="DL160" i="4" s="1"/>
  <c r="DM157" i="4" s="1"/>
  <c r="DM159" i="4" s="1"/>
  <c r="DK95" i="6"/>
  <c r="DK129" i="4"/>
  <c r="DK168" i="4" s="1"/>
  <c r="DL59" i="4"/>
  <c r="DK44" i="4"/>
  <c r="DK45" i="4" s="1"/>
  <c r="DL102" i="4"/>
  <c r="DL98" i="4"/>
  <c r="DL90" i="4"/>
  <c r="DL105" i="4"/>
  <c r="DL119" i="4" s="1"/>
  <c r="DL58" i="4"/>
  <c r="DM7" i="4"/>
  <c r="DM6" i="4"/>
  <c r="DM9" i="4" s="1"/>
  <c r="DL145" i="4"/>
  <c r="DL89" i="4"/>
  <c r="DL91" i="4"/>
  <c r="DL111" i="4"/>
  <c r="DL125" i="4" s="1"/>
  <c r="DQ163" i="5"/>
  <c r="DL95" i="4"/>
  <c r="DL109" i="4"/>
  <c r="DL123" i="4" s="1"/>
  <c r="DR169" i="5"/>
  <c r="DL97" i="4"/>
  <c r="DK51" i="4"/>
  <c r="DS122" i="5"/>
  <c r="DS6" i="5"/>
  <c r="DS9" i="5" s="1"/>
  <c r="DS109" i="5" s="1"/>
  <c r="DS7" i="5"/>
  <c r="DL16" i="4"/>
  <c r="DL68" i="4" s="1"/>
  <c r="DL17" i="4"/>
  <c r="DL110" i="4"/>
  <c r="DL124" i="4" s="1"/>
  <c r="DL92" i="4"/>
  <c r="DL108" i="4"/>
  <c r="DL122" i="4" s="1"/>
  <c r="DR81" i="5"/>
  <c r="DR24" i="5"/>
  <c r="DR18" i="5"/>
  <c r="DR23" i="5"/>
  <c r="DL104" i="4"/>
  <c r="DL118" i="4" s="1"/>
  <c r="DR250" i="5"/>
  <c r="DR247" i="5"/>
  <c r="DR52" i="13" s="1"/>
  <c r="AQ92" i="11" s="1"/>
  <c r="DL94" i="4"/>
  <c r="DL93" i="4"/>
  <c r="DL152" i="4"/>
  <c r="DL154" i="4" s="1"/>
  <c r="DM150" i="4" s="1"/>
  <c r="DK162" i="4"/>
  <c r="DK197" i="4"/>
  <c r="DK81" i="4"/>
  <c r="DK82" i="4" s="1"/>
  <c r="DK48" i="6"/>
  <c r="DK17" i="6"/>
  <c r="DJ49" i="6" l="1"/>
  <c r="AM38" i="11" s="1"/>
  <c r="DJ67" i="6"/>
  <c r="AM56" i="11" s="1"/>
  <c r="DK244" i="5"/>
  <c r="DL240" i="5" s="1"/>
  <c r="DL242" i="5" s="1"/>
  <c r="DK50" i="13"/>
  <c r="DK132" i="4"/>
  <c r="DL61" i="4"/>
  <c r="DL66" i="4" s="1"/>
  <c r="DL69" i="4" s="1"/>
  <c r="DK53" i="4"/>
  <c r="DL21" i="4"/>
  <c r="DL50" i="4" s="1"/>
  <c r="DL51" i="4" s="1"/>
  <c r="DK54" i="4"/>
  <c r="DL99" i="4"/>
  <c r="DL18" i="13" s="1"/>
  <c r="DJ20" i="6"/>
  <c r="AM11" i="11" s="1"/>
  <c r="AK30" i="16" s="1"/>
  <c r="DR25" i="5"/>
  <c r="DR26" i="5" s="1"/>
  <c r="DR34" i="5" s="1"/>
  <c r="DR35" i="5" s="1"/>
  <c r="DR63" i="5" s="1"/>
  <c r="DM72" i="4"/>
  <c r="DM73" i="4"/>
  <c r="DM18" i="4"/>
  <c r="DM19" i="4" s="1"/>
  <c r="DN8" i="4"/>
  <c r="DM48" i="4"/>
  <c r="DM153" i="4"/>
  <c r="DM184" i="4"/>
  <c r="DM11" i="4"/>
  <c r="DM106" i="4" s="1"/>
  <c r="DM120" i="4" s="1"/>
  <c r="DM12" i="4"/>
  <c r="DM58" i="4" s="1"/>
  <c r="DM177" i="4"/>
  <c r="DM10" i="4"/>
  <c r="DM95" i="4" s="1"/>
  <c r="DM186" i="4"/>
  <c r="DM35" i="4"/>
  <c r="DS164" i="5"/>
  <c r="DS130" i="5"/>
  <c r="DS203" i="5" s="1"/>
  <c r="DS202" i="5"/>
  <c r="DS40" i="5"/>
  <c r="DT8" i="5"/>
  <c r="DT21" i="5" s="1"/>
  <c r="DS237" i="5"/>
  <c r="DS139" i="5"/>
  <c r="DS330" i="5"/>
  <c r="DS16" i="5"/>
  <c r="DS23" i="5" s="1"/>
  <c r="DS17" i="5"/>
  <c r="DS12" i="5"/>
  <c r="DS11" i="5"/>
  <c r="DS243" i="5"/>
  <c r="DS10" i="5"/>
  <c r="DL146" i="4"/>
  <c r="DL162" i="4" s="1"/>
  <c r="DM26" i="4"/>
  <c r="DM27" i="4" s="1"/>
  <c r="DM64" i="4"/>
  <c r="DM65" i="4" s="1"/>
  <c r="DM31" i="4"/>
  <c r="DM32" i="4" s="1"/>
  <c r="DR266" i="5"/>
  <c r="DR253" i="5"/>
  <c r="DL36" i="4"/>
  <c r="DL37" i="4" s="1"/>
  <c r="DL38" i="4" s="1"/>
  <c r="DL40" i="4"/>
  <c r="DL41" i="4" s="1"/>
  <c r="DL42" i="4" s="1"/>
  <c r="DS170" i="4"/>
  <c r="DS96" i="6" s="1"/>
  <c r="DS30" i="6"/>
  <c r="DM123" i="5"/>
  <c r="DM141" i="4"/>
  <c r="DM49" i="4"/>
  <c r="DL116" i="4"/>
  <c r="DL126" i="4" s="1"/>
  <c r="DL19" i="13" s="1"/>
  <c r="DL112" i="4"/>
  <c r="DK83" i="4"/>
  <c r="DK19" i="6" s="1"/>
  <c r="DK74" i="6"/>
  <c r="DK163" i="4"/>
  <c r="DK198" i="4"/>
  <c r="DS317" i="5"/>
  <c r="DR248" i="5" l="1"/>
  <c r="DR249" i="5" s="1"/>
  <c r="DR194" i="5" s="1"/>
  <c r="DR94" i="6" s="1"/>
  <c r="DR36" i="6"/>
  <c r="AQ27" i="11" s="1"/>
  <c r="DM92" i="4"/>
  <c r="DM96" i="4"/>
  <c r="DM93" i="4"/>
  <c r="DM90" i="4"/>
  <c r="DK47" i="6"/>
  <c r="DK49" i="6" s="1"/>
  <c r="DK17" i="13"/>
  <c r="DK20" i="13" s="1"/>
  <c r="DK133" i="4"/>
  <c r="DK134" i="4" s="1"/>
  <c r="DK196" i="4"/>
  <c r="DL241" i="5"/>
  <c r="DK16" i="6"/>
  <c r="DK76" i="4"/>
  <c r="DK77" i="4" s="1"/>
  <c r="DK67" i="6" s="1"/>
  <c r="DL44" i="4"/>
  <c r="DL45" i="4" s="1"/>
  <c r="DL54" i="4" s="1"/>
  <c r="DL17" i="13" s="1"/>
  <c r="DL20" i="13" s="1"/>
  <c r="DM102" i="4"/>
  <c r="DM109" i="4"/>
  <c r="DM123" i="4" s="1"/>
  <c r="DL198" i="4"/>
  <c r="DL163" i="4"/>
  <c r="DM110" i="4"/>
  <c r="DM124" i="4" s="1"/>
  <c r="DM108" i="4"/>
  <c r="DM122" i="4" s="1"/>
  <c r="DM89" i="4"/>
  <c r="DT122" i="5"/>
  <c r="DT6" i="5"/>
  <c r="DT7" i="5"/>
  <c r="DM105" i="4"/>
  <c r="DM119" i="4" s="1"/>
  <c r="DM158" i="4"/>
  <c r="DM160" i="4" s="1"/>
  <c r="DN157" i="4" s="1"/>
  <c r="DM103" i="4"/>
  <c r="DM117" i="4" s="1"/>
  <c r="DS169" i="5"/>
  <c r="DM97" i="4"/>
  <c r="DL147" i="4"/>
  <c r="DM144" i="4" s="1"/>
  <c r="DM145" i="4"/>
  <c r="DM151" i="4"/>
  <c r="DR163" i="5"/>
  <c r="DM98" i="4"/>
  <c r="DM107" i="4"/>
  <c r="DM121" i="4" s="1"/>
  <c r="DM16" i="4"/>
  <c r="DM68" i="4" s="1"/>
  <c r="DM17" i="4"/>
  <c r="DM111" i="4"/>
  <c r="DM125" i="4" s="1"/>
  <c r="DS250" i="5"/>
  <c r="DS247" i="5"/>
  <c r="DS52" i="13" s="1"/>
  <c r="DN7" i="4"/>
  <c r="DN6" i="4"/>
  <c r="DN9" i="4"/>
  <c r="DN48" i="4" s="1"/>
  <c r="DL197" i="4"/>
  <c r="DL81" i="4"/>
  <c r="DL82" i="4" s="1"/>
  <c r="DL48" i="6"/>
  <c r="AN37" i="11" s="1"/>
  <c r="DL17" i="6"/>
  <c r="AN8" i="11" s="1"/>
  <c r="AL27" i="16" s="1"/>
  <c r="DM59" i="4"/>
  <c r="DM104" i="4"/>
  <c r="DM118" i="4" s="1"/>
  <c r="DL196" i="5"/>
  <c r="DL129" i="4"/>
  <c r="DL95" i="6"/>
  <c r="DM60" i="4"/>
  <c r="DS81" i="5"/>
  <c r="DS24" i="5"/>
  <c r="DS25" i="5" s="1"/>
  <c r="DS26" i="5" s="1"/>
  <c r="DS18" i="5"/>
  <c r="DM91" i="4"/>
  <c r="DM94" i="4"/>
  <c r="DL244" i="5" l="1"/>
  <c r="DM240" i="5" s="1"/>
  <c r="DM242" i="5" s="1"/>
  <c r="DL50" i="13"/>
  <c r="AN90" i="11" s="1"/>
  <c r="DK78" i="4"/>
  <c r="DK18" i="6" s="1"/>
  <c r="DK20" i="6" s="1"/>
  <c r="DL53" i="4"/>
  <c r="DM61" i="4"/>
  <c r="DM66" i="4" s="1"/>
  <c r="DM69" i="4" s="1"/>
  <c r="DM21" i="4"/>
  <c r="DM50" i="4" s="1"/>
  <c r="DN10" i="4"/>
  <c r="DN93" i="4" s="1"/>
  <c r="DM36" i="4"/>
  <c r="DM37" i="4" s="1"/>
  <c r="DM38" i="4" s="1"/>
  <c r="DM40" i="4"/>
  <c r="DM41" i="4" s="1"/>
  <c r="DM42" i="4" s="1"/>
  <c r="DN35" i="4"/>
  <c r="DM152" i="4"/>
  <c r="DM154" i="4" s="1"/>
  <c r="DN150" i="4" s="1"/>
  <c r="DN31" i="4"/>
  <c r="DN32" i="4" s="1"/>
  <c r="DN64" i="4"/>
  <c r="DN65" i="4" s="1"/>
  <c r="DN26" i="4"/>
  <c r="DN27" i="4" s="1"/>
  <c r="DM146" i="4"/>
  <c r="DM147" i="4" s="1"/>
  <c r="DN144" i="4" s="1"/>
  <c r="DN73" i="4"/>
  <c r="DN72" i="4"/>
  <c r="DN18" i="4"/>
  <c r="DN19" i="4" s="1"/>
  <c r="DO8" i="4"/>
  <c r="DS34" i="5"/>
  <c r="DS35" i="5" s="1"/>
  <c r="DS63" i="5" s="1"/>
  <c r="DL196" i="4"/>
  <c r="DL133" i="4"/>
  <c r="DL76" i="4"/>
  <c r="DL77" i="4" s="1"/>
  <c r="DL47" i="6"/>
  <c r="AN36" i="11" s="1"/>
  <c r="DL16" i="6"/>
  <c r="AN7" i="11" s="1"/>
  <c r="AL26" i="16" s="1"/>
  <c r="DN12" i="4"/>
  <c r="DN60" i="4" s="1"/>
  <c r="DN153" i="4"/>
  <c r="DT317" i="5"/>
  <c r="DL83" i="4"/>
  <c r="DL19" i="6" s="1"/>
  <c r="AN10" i="11" s="1"/>
  <c r="AL29" i="16" s="1"/>
  <c r="DL74" i="6"/>
  <c r="AN63" i="11" s="1"/>
  <c r="DN186" i="4"/>
  <c r="DT9" i="5"/>
  <c r="DT109" i="5" s="1"/>
  <c r="DM112" i="4"/>
  <c r="DM116" i="4"/>
  <c r="DM126" i="4" s="1"/>
  <c r="DM19" i="13" s="1"/>
  <c r="DS253" i="5"/>
  <c r="DS266" i="5"/>
  <c r="DN141" i="4"/>
  <c r="DN49" i="4"/>
  <c r="DN159" i="4"/>
  <c r="DL132" i="4"/>
  <c r="DL168" i="4"/>
  <c r="DN184" i="4"/>
  <c r="DT170" i="4"/>
  <c r="DT30" i="6"/>
  <c r="AR21" i="11" s="1"/>
  <c r="H122" i="5"/>
  <c r="DO123" i="5"/>
  <c r="DN123" i="5"/>
  <c r="DR123" i="5"/>
  <c r="DS123" i="5"/>
  <c r="DQ123" i="5"/>
  <c r="DP123" i="5"/>
  <c r="DN11" i="4"/>
  <c r="DN108" i="4" s="1"/>
  <c r="DN122" i="4" s="1"/>
  <c r="DN177" i="4"/>
  <c r="DM99" i="4"/>
  <c r="DM18" i="13" s="1"/>
  <c r="DS248" i="5" l="1"/>
  <c r="DS249" i="5" s="1"/>
  <c r="DS194" i="5" s="1"/>
  <c r="DS94" i="6" s="1"/>
  <c r="DS36" i="6"/>
  <c r="DN97" i="4"/>
  <c r="DN103" i="4"/>
  <c r="DN117" i="4" s="1"/>
  <c r="DN95" i="4"/>
  <c r="DN91" i="4"/>
  <c r="DN89" i="4"/>
  <c r="DN102" i="4"/>
  <c r="DN116" i="4" s="1"/>
  <c r="DN111" i="4"/>
  <c r="DN125" i="4" s="1"/>
  <c r="DN110" i="4"/>
  <c r="DN124" i="4" s="1"/>
  <c r="DN92" i="4"/>
  <c r="DN96" i="4"/>
  <c r="DN94" i="4"/>
  <c r="DN98" i="4"/>
  <c r="DN90" i="4"/>
  <c r="DN58" i="4"/>
  <c r="DN158" i="4"/>
  <c r="DN160" i="4" s="1"/>
  <c r="DO157" i="4" s="1"/>
  <c r="DO159" i="4" s="1"/>
  <c r="DN59" i="4"/>
  <c r="DM241" i="5"/>
  <c r="DM50" i="13" s="1"/>
  <c r="DM44" i="4"/>
  <c r="DM45" i="4" s="1"/>
  <c r="DN145" i="4"/>
  <c r="DN146" i="4" s="1"/>
  <c r="DN151" i="4"/>
  <c r="DN152" i="4" s="1"/>
  <c r="DN154" i="4" s="1"/>
  <c r="DO150" i="4" s="1"/>
  <c r="H30" i="6"/>
  <c r="I21" i="11"/>
  <c r="G41" i="16" s="1"/>
  <c r="J21" i="11"/>
  <c r="H41" i="16" s="1"/>
  <c r="K21" i="11"/>
  <c r="I41" i="16" s="1"/>
  <c r="L21" i="11"/>
  <c r="J41" i="16" s="1"/>
  <c r="M21" i="11"/>
  <c r="K41" i="16" s="1"/>
  <c r="DL49" i="6"/>
  <c r="AN38" i="11" s="1"/>
  <c r="DL78" i="4"/>
  <c r="DL18" i="6" s="1"/>
  <c r="AN9" i="11" s="1"/>
  <c r="AL28" i="16" s="1"/>
  <c r="DL67" i="6"/>
  <c r="AN56" i="11" s="1"/>
  <c r="DT164" i="5"/>
  <c r="DT130" i="5"/>
  <c r="DT40" i="5"/>
  <c r="DT139" i="5"/>
  <c r="H139" i="5" s="1"/>
  <c r="DT11" i="5"/>
  <c r="DT237" i="5"/>
  <c r="DT16" i="5"/>
  <c r="H16" i="5" s="1"/>
  <c r="DT330" i="5"/>
  <c r="H330" i="5" s="1"/>
  <c r="DT17" i="5"/>
  <c r="H17" i="5" s="1"/>
  <c r="DT10" i="5"/>
  <c r="DT243" i="5"/>
  <c r="DT12" i="5"/>
  <c r="DM197" i="4"/>
  <c r="DM81" i="4"/>
  <c r="DM82" i="4" s="1"/>
  <c r="DM48" i="6"/>
  <c r="DM17" i="6"/>
  <c r="DO6" i="4"/>
  <c r="DO7" i="4"/>
  <c r="DN109" i="4"/>
  <c r="DN123" i="4" s="1"/>
  <c r="DN104" i="4"/>
  <c r="DN118" i="4" s="1"/>
  <c r="DN106" i="4"/>
  <c r="DN120" i="4" s="1"/>
  <c r="DT96" i="6"/>
  <c r="H96" i="6" s="1"/>
  <c r="H170" i="4"/>
  <c r="DN16" i="4"/>
  <c r="DN68" i="4" s="1"/>
  <c r="DN17" i="4"/>
  <c r="DM162" i="4"/>
  <c r="DN105" i="4"/>
  <c r="DN119" i="4" s="1"/>
  <c r="DN107" i="4"/>
  <c r="DN121" i="4" s="1"/>
  <c r="DL134" i="4"/>
  <c r="DM196" i="5"/>
  <c r="DM129" i="4"/>
  <c r="DM95" i="6"/>
  <c r="DM51" i="4"/>
  <c r="DN99" i="4" l="1"/>
  <c r="DN18" i="13" s="1"/>
  <c r="DN61" i="4"/>
  <c r="DN66" i="4" s="1"/>
  <c r="DN69" i="4" s="1"/>
  <c r="DM244" i="5"/>
  <c r="DN240" i="5" s="1"/>
  <c r="DN242" i="5" s="1"/>
  <c r="DN162" i="4"/>
  <c r="DN198" i="4" s="1"/>
  <c r="DM53" i="4"/>
  <c r="DM54" i="4"/>
  <c r="DM17" i="13" s="1"/>
  <c r="DM20" i="13" s="1"/>
  <c r="DN147" i="4"/>
  <c r="DO144" i="4" s="1"/>
  <c r="H21" i="11"/>
  <c r="G21" i="11" s="1"/>
  <c r="DN126" i="4"/>
  <c r="DN19" i="13" s="1"/>
  <c r="DL20" i="6"/>
  <c r="AN11" i="11" s="1"/>
  <c r="AL30" i="16" s="1"/>
  <c r="DO31" i="4"/>
  <c r="DO32" i="4" s="1"/>
  <c r="DO64" i="4"/>
  <c r="DO65" i="4" s="1"/>
  <c r="DO26" i="4"/>
  <c r="DO27" i="4" s="1"/>
  <c r="DO9" i="4"/>
  <c r="DN112" i="4"/>
  <c r="DT202" i="5"/>
  <c r="H237" i="5"/>
  <c r="DT163" i="5"/>
  <c r="DS163" i="5"/>
  <c r="DT123" i="5"/>
  <c r="H123" i="5" s="1"/>
  <c r="DT203" i="5"/>
  <c r="H203" i="5" s="1"/>
  <c r="Q14" i="16" s="1"/>
  <c r="H130" i="5"/>
  <c r="DT250" i="5"/>
  <c r="DT247" i="5"/>
  <c r="DT52" i="13" s="1"/>
  <c r="H243" i="5"/>
  <c r="DT169" i="5"/>
  <c r="H164" i="5"/>
  <c r="DM198" i="4"/>
  <c r="DM163" i="4"/>
  <c r="DO141" i="4"/>
  <c r="DO49" i="4"/>
  <c r="DN36" i="4"/>
  <c r="DN37" i="4" s="1"/>
  <c r="DN38" i="4" s="1"/>
  <c r="DN40" i="4"/>
  <c r="DN41" i="4" s="1"/>
  <c r="DN42" i="4" s="1"/>
  <c r="DM168" i="4"/>
  <c r="DM132" i="4"/>
  <c r="DN21" i="4"/>
  <c r="DN50" i="4" s="1"/>
  <c r="DM83" i="4"/>
  <c r="DM19" i="6" s="1"/>
  <c r="DM74" i="6"/>
  <c r="DT81" i="5"/>
  <c r="DT24" i="5"/>
  <c r="DT18" i="5"/>
  <c r="H18" i="5" s="1"/>
  <c r="DT23" i="5"/>
  <c r="I92" i="11" l="1"/>
  <c r="J92" i="11"/>
  <c r="K92" i="11"/>
  <c r="L92" i="11"/>
  <c r="M92" i="11"/>
  <c r="AR92" i="11"/>
  <c r="DN163" i="4"/>
  <c r="DN241" i="5"/>
  <c r="DM16" i="6"/>
  <c r="DM47" i="6"/>
  <c r="DM49" i="6" s="1"/>
  <c r="DM76" i="4"/>
  <c r="DM77" i="4" s="1"/>
  <c r="DM78" i="4" s="1"/>
  <c r="DM18" i="6" s="1"/>
  <c r="DM133" i="4"/>
  <c r="DM134" i="4" s="1"/>
  <c r="DM196" i="4"/>
  <c r="DN196" i="5"/>
  <c r="DN129" i="4"/>
  <c r="DN168" i="4" s="1"/>
  <c r="DN95" i="6"/>
  <c r="DT25" i="5"/>
  <c r="DT26" i="5" s="1"/>
  <c r="DT34" i="5" s="1"/>
  <c r="DT35" i="5" s="1"/>
  <c r="DT63" i="5" s="1"/>
  <c r="H163" i="5"/>
  <c r="H247" i="5"/>
  <c r="DT253" i="5"/>
  <c r="DT266" i="5"/>
  <c r="H250" i="5"/>
  <c r="DN197" i="4"/>
  <c r="DN81" i="4"/>
  <c r="DN82" i="4" s="1"/>
  <c r="DN48" i="6"/>
  <c r="AO37" i="11" s="1"/>
  <c r="DN17" i="6"/>
  <c r="AO8" i="11" s="1"/>
  <c r="AM27" i="16" s="1"/>
  <c r="DN44" i="4"/>
  <c r="DN45" i="4" s="1"/>
  <c r="DN51" i="4"/>
  <c r="DO73" i="4"/>
  <c r="DO72" i="4"/>
  <c r="DO18" i="4"/>
  <c r="DO19" i="4" s="1"/>
  <c r="DP8" i="4"/>
  <c r="DO184" i="4"/>
  <c r="DO11" i="4"/>
  <c r="DO106" i="4" s="1"/>
  <c r="DO120" i="4" s="1"/>
  <c r="DO186" i="4"/>
  <c r="DO153" i="4"/>
  <c r="DO177" i="4"/>
  <c r="DO48" i="4"/>
  <c r="DO10" i="4"/>
  <c r="DO95" i="4" s="1"/>
  <c r="DO12" i="4"/>
  <c r="DO35" i="4"/>
  <c r="DN132" i="4" l="1"/>
  <c r="H92" i="11"/>
  <c r="DT248" i="5"/>
  <c r="H248" i="5" s="1"/>
  <c r="DT36" i="6"/>
  <c r="H36" i="6" s="1"/>
  <c r="DO102" i="4"/>
  <c r="DO116" i="4" s="1"/>
  <c r="DN50" i="13"/>
  <c r="AO90" i="11" s="1"/>
  <c r="DN244" i="5"/>
  <c r="DO240" i="5" s="1"/>
  <c r="DO242" i="5" s="1"/>
  <c r="DO89" i="4"/>
  <c r="DO107" i="4"/>
  <c r="DO121" i="4" s="1"/>
  <c r="DO109" i="4"/>
  <c r="DO123" i="4" s="1"/>
  <c r="DO108" i="4"/>
  <c r="DO122" i="4" s="1"/>
  <c r="DO96" i="4"/>
  <c r="DO104" i="4"/>
  <c r="DO118" i="4" s="1"/>
  <c r="DO103" i="4"/>
  <c r="DO117" i="4" s="1"/>
  <c r="DM67" i="6"/>
  <c r="DM20" i="6"/>
  <c r="DN54" i="4"/>
  <c r="DN53" i="4"/>
  <c r="H253" i="5"/>
  <c r="DO90" i="4"/>
  <c r="H266" i="5"/>
  <c r="DO98" i="4"/>
  <c r="DO92" i="4"/>
  <c r="DO91" i="4"/>
  <c r="DO93" i="4"/>
  <c r="DO111" i="4"/>
  <c r="DO125" i="4" s="1"/>
  <c r="DO16" i="4"/>
  <c r="DO68" i="4" s="1"/>
  <c r="DO17" i="4"/>
  <c r="DO58" i="4"/>
  <c r="DO60" i="4"/>
  <c r="DO59" i="4"/>
  <c r="DO158" i="4"/>
  <c r="DO160" i="4" s="1"/>
  <c r="DP157" i="4" s="1"/>
  <c r="DO151" i="4"/>
  <c r="DO145" i="4"/>
  <c r="DO94" i="4"/>
  <c r="DO97" i="4"/>
  <c r="DO105" i="4"/>
  <c r="DO119" i="4" s="1"/>
  <c r="DP6" i="4"/>
  <c r="DP7" i="4"/>
  <c r="DO110" i="4"/>
  <c r="DO124" i="4" s="1"/>
  <c r="DN83" i="4"/>
  <c r="DN19" i="6" s="1"/>
  <c r="AO10" i="11" s="1"/>
  <c r="AM29" i="16" s="1"/>
  <c r="DN74" i="6"/>
  <c r="AO63" i="11" s="1"/>
  <c r="DT249" i="5" l="1"/>
  <c r="DT194" i="5" s="1"/>
  <c r="DN196" i="4"/>
  <c r="DN17" i="13"/>
  <c r="DN20" i="13" s="1"/>
  <c r="DO99" i="4"/>
  <c r="DO18" i="13" s="1"/>
  <c r="I27" i="11"/>
  <c r="G33" i="16" s="1"/>
  <c r="J27" i="11"/>
  <c r="H33" i="16" s="1"/>
  <c r="K27" i="11"/>
  <c r="I33" i="16" s="1"/>
  <c r="L27" i="11"/>
  <c r="J33" i="16" s="1"/>
  <c r="M27" i="11"/>
  <c r="K33" i="16" s="1"/>
  <c r="AR27" i="11"/>
  <c r="DN16" i="6"/>
  <c r="AO7" i="11" s="1"/>
  <c r="AM26" i="16" s="1"/>
  <c r="DN47" i="6"/>
  <c r="AO36" i="11" s="1"/>
  <c r="DN76" i="4"/>
  <c r="DN77" i="4" s="1"/>
  <c r="DN78" i="4" s="1"/>
  <c r="DN18" i="6" s="1"/>
  <c r="AO9" i="11" s="1"/>
  <c r="AM28" i="16" s="1"/>
  <c r="DN133" i="4"/>
  <c r="DN134" i="4" s="1"/>
  <c r="DP159" i="4"/>
  <c r="DO126" i="4"/>
  <c r="DO19" i="13" s="1"/>
  <c r="DO61" i="4"/>
  <c r="DO66" i="4" s="1"/>
  <c r="DO69" i="4" s="1"/>
  <c r="DP141" i="4"/>
  <c r="DP49" i="4"/>
  <c r="DO112" i="4"/>
  <c r="DP26" i="4"/>
  <c r="DP27" i="4" s="1"/>
  <c r="DP31" i="4"/>
  <c r="DP32" i="4" s="1"/>
  <c r="DP64" i="4"/>
  <c r="DP65" i="4" s="1"/>
  <c r="DO146" i="4"/>
  <c r="DO147" i="4" s="1"/>
  <c r="DP144" i="4" s="1"/>
  <c r="DO36" i="4"/>
  <c r="DO37" i="4" s="1"/>
  <c r="DO38" i="4" s="1"/>
  <c r="DO40" i="4"/>
  <c r="DO41" i="4" s="1"/>
  <c r="DO42" i="4" s="1"/>
  <c r="DO21" i="4"/>
  <c r="DO50" i="4" s="1"/>
  <c r="DP9" i="4"/>
  <c r="DO152" i="4"/>
  <c r="DO154" i="4" s="1"/>
  <c r="DP150" i="4" s="1"/>
  <c r="H249" i="5" l="1"/>
  <c r="DT94" i="6"/>
  <c r="H52" i="13"/>
  <c r="H194" i="5"/>
  <c r="Q5" i="16" s="1"/>
  <c r="H27" i="11"/>
  <c r="G27" i="11" s="1"/>
  <c r="DO241" i="5"/>
  <c r="DO162" i="4"/>
  <c r="DO198" i="4" s="1"/>
  <c r="DN49" i="6"/>
  <c r="AO38" i="11" s="1"/>
  <c r="DN20" i="6"/>
  <c r="AO11" i="11" s="1"/>
  <c r="AM30" i="16" s="1"/>
  <c r="DN67" i="6"/>
  <c r="AO56" i="11" s="1"/>
  <c r="DO44" i="4"/>
  <c r="DO45" i="4" s="1"/>
  <c r="DO196" i="5"/>
  <c r="DO129" i="4"/>
  <c r="DO95" i="6"/>
  <c r="DP73" i="4"/>
  <c r="DP72" i="4"/>
  <c r="DP18" i="4"/>
  <c r="DP19" i="4" s="1"/>
  <c r="DQ8" i="4"/>
  <c r="DP184" i="4"/>
  <c r="DP10" i="4"/>
  <c r="DP93" i="4" s="1"/>
  <c r="DP186" i="4"/>
  <c r="DP48" i="4"/>
  <c r="DP177" i="4"/>
  <c r="DP12" i="4"/>
  <c r="DP11" i="4"/>
  <c r="DP108" i="4" s="1"/>
  <c r="DP122" i="4" s="1"/>
  <c r="DP153" i="4"/>
  <c r="DP35" i="4"/>
  <c r="DO51" i="4"/>
  <c r="DO197" i="4"/>
  <c r="DO81" i="4"/>
  <c r="DO82" i="4" s="1"/>
  <c r="DO48" i="6"/>
  <c r="DO17" i="6"/>
  <c r="DO163" i="4" l="1"/>
  <c r="DP103" i="4"/>
  <c r="DP117" i="4" s="1"/>
  <c r="DP111" i="4"/>
  <c r="DP125" i="4" s="1"/>
  <c r="DP107" i="4"/>
  <c r="DP121" i="4" s="1"/>
  <c r="DP90" i="4"/>
  <c r="DO244" i="5"/>
  <c r="DP240" i="5" s="1"/>
  <c r="DP242" i="5" s="1"/>
  <c r="DO50" i="13"/>
  <c r="DP105" i="4"/>
  <c r="DP119" i="4" s="1"/>
  <c r="DO54" i="4"/>
  <c r="DO53" i="4"/>
  <c r="DP104" i="4"/>
  <c r="DP118" i="4" s="1"/>
  <c r="DP92" i="4"/>
  <c r="DQ6" i="4"/>
  <c r="DQ7" i="4"/>
  <c r="DP91" i="4"/>
  <c r="DP96" i="4"/>
  <c r="DP95" i="4"/>
  <c r="DP102" i="4"/>
  <c r="DP110" i="4"/>
  <c r="DP124" i="4" s="1"/>
  <c r="DP106" i="4"/>
  <c r="DP120" i="4" s="1"/>
  <c r="DO168" i="4"/>
  <c r="DO132" i="4"/>
  <c r="DP89" i="4"/>
  <c r="DP97" i="4"/>
  <c r="DO83" i="4"/>
  <c r="DO19" i="6" s="1"/>
  <c r="DO74" i="6"/>
  <c r="DP98" i="4"/>
  <c r="DP16" i="4"/>
  <c r="DP68" i="4" s="1"/>
  <c r="DP17" i="4"/>
  <c r="DP145" i="4"/>
  <c r="DP151" i="4"/>
  <c r="DP58" i="4"/>
  <c r="DP59" i="4"/>
  <c r="DP158" i="4"/>
  <c r="DP160" i="4" s="1"/>
  <c r="DQ157" i="4" s="1"/>
  <c r="DP60" i="4"/>
  <c r="DP94" i="4"/>
  <c r="DP109" i="4"/>
  <c r="DP123" i="4" s="1"/>
  <c r="DO196" i="4" l="1"/>
  <c r="DO17" i="13"/>
  <c r="DO20" i="13" s="1"/>
  <c r="DO16" i="6"/>
  <c r="DO133" i="4"/>
  <c r="DO134" i="4" s="1"/>
  <c r="DO47" i="6"/>
  <c r="DO49" i="6" s="1"/>
  <c r="DO76" i="4"/>
  <c r="DO77" i="4" s="1"/>
  <c r="DO67" i="6" s="1"/>
  <c r="DP99" i="4"/>
  <c r="DP18" i="13" s="1"/>
  <c r="DP112" i="4"/>
  <c r="DP116" i="4"/>
  <c r="DP126" i="4" s="1"/>
  <c r="DP19" i="13" s="1"/>
  <c r="DQ26" i="4"/>
  <c r="DQ27" i="4" s="1"/>
  <c r="DQ64" i="4"/>
  <c r="DQ65" i="4" s="1"/>
  <c r="DQ31" i="4"/>
  <c r="DQ32" i="4" s="1"/>
  <c r="DP61" i="4"/>
  <c r="DP66" i="4" s="1"/>
  <c r="DP69" i="4" s="1"/>
  <c r="DP152" i="4"/>
  <c r="DP154" i="4" s="1"/>
  <c r="DQ150" i="4" s="1"/>
  <c r="DP146" i="4"/>
  <c r="DP147" i="4" s="1"/>
  <c r="DQ144" i="4" s="1"/>
  <c r="DP36" i="4"/>
  <c r="DP37" i="4" s="1"/>
  <c r="DP38" i="4" s="1"/>
  <c r="DP40" i="4"/>
  <c r="DP41" i="4" s="1"/>
  <c r="DP42" i="4" s="1"/>
  <c r="DQ141" i="4"/>
  <c r="DQ49" i="4"/>
  <c r="DQ9" i="4"/>
  <c r="DQ159" i="4"/>
  <c r="DP21" i="4"/>
  <c r="DP50" i="4" s="1"/>
  <c r="DP241" i="5" l="1"/>
  <c r="DP50" i="13" s="1"/>
  <c r="AP90" i="11" s="1"/>
  <c r="DO78" i="4"/>
  <c r="DO18" i="6" s="1"/>
  <c r="DO20" i="6" s="1"/>
  <c r="DP44" i="4"/>
  <c r="DP45" i="4" s="1"/>
  <c r="DP197" i="4"/>
  <c r="DP81" i="4"/>
  <c r="DP82" i="4" s="1"/>
  <c r="DP17" i="6"/>
  <c r="AP8" i="11" s="1"/>
  <c r="DP48" i="6"/>
  <c r="AP37" i="11" s="1"/>
  <c r="DP162" i="4"/>
  <c r="DP51" i="4"/>
  <c r="DQ73" i="4"/>
  <c r="DQ72" i="4"/>
  <c r="DQ18" i="4"/>
  <c r="DQ19" i="4" s="1"/>
  <c r="DR8" i="4"/>
  <c r="DQ12" i="4"/>
  <c r="DQ11" i="4"/>
  <c r="DQ104" i="4" s="1"/>
  <c r="DQ118" i="4" s="1"/>
  <c r="DQ35" i="4"/>
  <c r="DQ10" i="4"/>
  <c r="DQ92" i="4" s="1"/>
  <c r="DQ184" i="4"/>
  <c r="DQ186" i="4"/>
  <c r="DQ153" i="4"/>
  <c r="DQ177" i="4"/>
  <c r="DQ48" i="4"/>
  <c r="DP196" i="5"/>
  <c r="DP129" i="4"/>
  <c r="DP95" i="6"/>
  <c r="DP53" i="4" l="1"/>
  <c r="DP244" i="5"/>
  <c r="DQ240" i="5" s="1"/>
  <c r="DQ242" i="5" s="1"/>
  <c r="DQ95" i="4"/>
  <c r="DQ97" i="4"/>
  <c r="DQ110" i="4"/>
  <c r="DQ124" i="4" s="1"/>
  <c r="DQ107" i="4"/>
  <c r="DQ121" i="4" s="1"/>
  <c r="DQ103" i="4"/>
  <c r="DQ117" i="4" s="1"/>
  <c r="DQ111" i="4"/>
  <c r="DQ125" i="4" s="1"/>
  <c r="DQ102" i="4"/>
  <c r="DQ116" i="4" s="1"/>
  <c r="DQ96" i="4"/>
  <c r="DQ98" i="4"/>
  <c r="DP54" i="4"/>
  <c r="DQ108" i="4"/>
  <c r="DQ122" i="4" s="1"/>
  <c r="DQ93" i="4"/>
  <c r="DQ94" i="4"/>
  <c r="DQ89" i="4"/>
  <c r="DQ106" i="4"/>
  <c r="DQ120" i="4" s="1"/>
  <c r="DQ105" i="4"/>
  <c r="DQ119" i="4" s="1"/>
  <c r="DP168" i="4"/>
  <c r="DP132" i="4"/>
  <c r="DQ109" i="4"/>
  <c r="DQ123" i="4" s="1"/>
  <c r="DP83" i="4"/>
  <c r="DP19" i="6" s="1"/>
  <c r="AP10" i="11" s="1"/>
  <c r="DP74" i="6"/>
  <c r="AP63" i="11" s="1"/>
  <c r="DP198" i="4"/>
  <c r="DP163" i="4"/>
  <c r="DQ16" i="4"/>
  <c r="DQ68" i="4" s="1"/>
  <c r="DQ17" i="4"/>
  <c r="DQ151" i="4"/>
  <c r="DQ158" i="4"/>
  <c r="DQ160" i="4" s="1"/>
  <c r="DR157" i="4" s="1"/>
  <c r="DQ145" i="4"/>
  <c r="DQ60" i="4"/>
  <c r="DQ59" i="4"/>
  <c r="DQ58" i="4"/>
  <c r="DQ90" i="4"/>
  <c r="DR6" i="4"/>
  <c r="DR7" i="4"/>
  <c r="DQ91" i="4"/>
  <c r="DP196" i="4" l="1"/>
  <c r="DP17" i="13"/>
  <c r="DP20" i="13" s="1"/>
  <c r="DP16" i="6"/>
  <c r="AP7" i="11" s="1"/>
  <c r="DP76" i="4"/>
  <c r="DP77" i="4" s="1"/>
  <c r="DP78" i="4" s="1"/>
  <c r="DP18" i="6" s="1"/>
  <c r="AP9" i="11" s="1"/>
  <c r="DP47" i="6"/>
  <c r="AP36" i="11" s="1"/>
  <c r="DP133" i="4"/>
  <c r="DP134" i="4" s="1"/>
  <c r="DQ61" i="4"/>
  <c r="DQ66" i="4" s="1"/>
  <c r="DQ69" i="4" s="1"/>
  <c r="DQ126" i="4"/>
  <c r="DQ19" i="13" s="1"/>
  <c r="DQ21" i="4"/>
  <c r="DQ50" i="4" s="1"/>
  <c r="DQ51" i="4" s="1"/>
  <c r="DQ112" i="4"/>
  <c r="DQ99" i="4"/>
  <c r="DQ18" i="13" s="1"/>
  <c r="DR141" i="4"/>
  <c r="DR49" i="4"/>
  <c r="DQ146" i="4"/>
  <c r="DQ147" i="4" s="1"/>
  <c r="DR144" i="4" s="1"/>
  <c r="DR159" i="4"/>
  <c r="DR64" i="4"/>
  <c r="DR65" i="4" s="1"/>
  <c r="DR31" i="4"/>
  <c r="DR32" i="4" s="1"/>
  <c r="DR26" i="4"/>
  <c r="DR27" i="4" s="1"/>
  <c r="DQ152" i="4"/>
  <c r="DQ154" i="4" s="1"/>
  <c r="DR150" i="4" s="1"/>
  <c r="DR9" i="4"/>
  <c r="DQ36" i="4"/>
  <c r="DQ37" i="4" s="1"/>
  <c r="DQ38" i="4" s="1"/>
  <c r="DQ40" i="4"/>
  <c r="DQ41" i="4" s="1"/>
  <c r="DQ42" i="4" s="1"/>
  <c r="DQ95" i="6" l="1"/>
  <c r="DQ129" i="4"/>
  <c r="DQ132" i="4" s="1"/>
  <c r="DQ196" i="5"/>
  <c r="DP49" i="6"/>
  <c r="AP38" i="11" s="1"/>
  <c r="DP67" i="6"/>
  <c r="AP56" i="11" s="1"/>
  <c r="DQ241" i="5"/>
  <c r="DQ50" i="13" s="1"/>
  <c r="DQ44" i="4"/>
  <c r="DQ45" i="4" s="1"/>
  <c r="DQ54" i="4" s="1"/>
  <c r="DQ17" i="13" s="1"/>
  <c r="DQ20" i="13" s="1"/>
  <c r="DP20" i="6"/>
  <c r="AP11" i="11" s="1"/>
  <c r="DQ244" i="5"/>
  <c r="DR240" i="5" s="1"/>
  <c r="DR242" i="5" s="1"/>
  <c r="DQ162" i="4"/>
  <c r="DR73" i="4"/>
  <c r="DR72" i="4"/>
  <c r="DR18" i="4"/>
  <c r="DR19" i="4" s="1"/>
  <c r="DS8" i="4"/>
  <c r="DR11" i="4"/>
  <c r="DR107" i="4" s="1"/>
  <c r="DR121" i="4" s="1"/>
  <c r="DR10" i="4"/>
  <c r="DR89" i="4" s="1"/>
  <c r="DR48" i="4"/>
  <c r="DR12" i="4"/>
  <c r="DR35" i="4"/>
  <c r="DR184" i="4"/>
  <c r="DQ197" i="4"/>
  <c r="DQ81" i="4"/>
  <c r="DQ82" i="4" s="1"/>
  <c r="DQ48" i="6"/>
  <c r="DQ17" i="6"/>
  <c r="DQ168" i="4" l="1"/>
  <c r="DR94" i="4"/>
  <c r="DR109" i="4"/>
  <c r="DR123" i="4" s="1"/>
  <c r="DR90" i="4"/>
  <c r="DR91" i="4"/>
  <c r="DR98" i="4"/>
  <c r="DR110" i="4"/>
  <c r="DR124" i="4" s="1"/>
  <c r="DR96" i="4"/>
  <c r="DR102" i="4"/>
  <c r="DR116" i="4" s="1"/>
  <c r="DR93" i="4"/>
  <c r="DR106" i="4"/>
  <c r="DR120" i="4" s="1"/>
  <c r="DR108" i="4"/>
  <c r="DR122" i="4" s="1"/>
  <c r="DR97" i="4"/>
  <c r="DR104" i="4"/>
  <c r="DR118" i="4" s="1"/>
  <c r="DQ53" i="4"/>
  <c r="DR105" i="4"/>
  <c r="DR119" i="4" s="1"/>
  <c r="DR92" i="4"/>
  <c r="DQ198" i="4"/>
  <c r="DQ163" i="4"/>
  <c r="DQ196" i="4"/>
  <c r="DQ133" i="4"/>
  <c r="DQ134" i="4" s="1"/>
  <c r="DQ76" i="4"/>
  <c r="DQ77" i="4" s="1"/>
  <c r="DQ16" i="6"/>
  <c r="DQ47" i="6"/>
  <c r="DR103" i="4"/>
  <c r="DR117" i="4" s="1"/>
  <c r="DR16" i="4"/>
  <c r="DR68" i="4" s="1"/>
  <c r="DR17" i="4"/>
  <c r="DR58" i="4"/>
  <c r="DR60" i="4"/>
  <c r="DR145" i="4"/>
  <c r="DR158" i="4"/>
  <c r="DR160" i="4" s="1"/>
  <c r="DS157" i="4" s="1"/>
  <c r="DR151" i="4"/>
  <c r="DR59" i="4"/>
  <c r="DR111" i="4"/>
  <c r="DR125" i="4" s="1"/>
  <c r="DQ83" i="4"/>
  <c r="DQ19" i="6" s="1"/>
  <c r="DQ74" i="6"/>
  <c r="DS6" i="4"/>
  <c r="DS9" i="4" s="1"/>
  <c r="DS48" i="4" s="1"/>
  <c r="DS7" i="4"/>
  <c r="DR95" i="4"/>
  <c r="DR99" i="4" l="1"/>
  <c r="DR18" i="13" s="1"/>
  <c r="DQ49" i="6"/>
  <c r="DR152" i="4"/>
  <c r="DR154" i="4" s="1"/>
  <c r="DS150" i="4" s="1"/>
  <c r="DS186" i="4"/>
  <c r="DR40" i="4"/>
  <c r="DR41" i="4" s="1"/>
  <c r="DR42" i="4" s="1"/>
  <c r="DR36" i="4"/>
  <c r="DR37" i="4" s="1"/>
  <c r="DR38" i="4" s="1"/>
  <c r="DS72" i="4"/>
  <c r="DS73" i="4"/>
  <c r="DS18" i="4"/>
  <c r="DS19" i="4" s="1"/>
  <c r="DT8" i="4"/>
  <c r="DS153" i="4"/>
  <c r="DS141" i="4"/>
  <c r="DS49" i="4"/>
  <c r="DS11" i="4"/>
  <c r="DS102" i="4" s="1"/>
  <c r="DS35" i="4"/>
  <c r="DS177" i="4"/>
  <c r="DR146" i="4"/>
  <c r="DQ78" i="4"/>
  <c r="DQ18" i="6" s="1"/>
  <c r="DQ67" i="6"/>
  <c r="DS184" i="4"/>
  <c r="DS12" i="4"/>
  <c r="DS151" i="4" s="1"/>
  <c r="DS10" i="4"/>
  <c r="DS90" i="4" s="1"/>
  <c r="DR126" i="4"/>
  <c r="DR19" i="13" s="1"/>
  <c r="DS159" i="4"/>
  <c r="DR61" i="4"/>
  <c r="DR66" i="4" s="1"/>
  <c r="DR69" i="4" s="1"/>
  <c r="DR112" i="4"/>
  <c r="DR21" i="4"/>
  <c r="DR50" i="4" s="1"/>
  <c r="DS26" i="4"/>
  <c r="DS27" i="4" s="1"/>
  <c r="DS31" i="4"/>
  <c r="DS32" i="4" s="1"/>
  <c r="DS64" i="4"/>
  <c r="DS65" i="4" s="1"/>
  <c r="DS91" i="4" l="1"/>
  <c r="DS92" i="4"/>
  <c r="DS93" i="4"/>
  <c r="DS98" i="4"/>
  <c r="DS110" i="4"/>
  <c r="DS124" i="4" s="1"/>
  <c r="DS96" i="4"/>
  <c r="DS97" i="4"/>
  <c r="DS111" i="4"/>
  <c r="DS125" i="4" s="1"/>
  <c r="DR162" i="4"/>
  <c r="DR198" i="4" s="1"/>
  <c r="DS94" i="4"/>
  <c r="DR153" i="4"/>
  <c r="DR241" i="5"/>
  <c r="DS58" i="4"/>
  <c r="DR147" i="4"/>
  <c r="DS144" i="4" s="1"/>
  <c r="DS59" i="4"/>
  <c r="DS158" i="4"/>
  <c r="DS160" i="4" s="1"/>
  <c r="DT157" i="4" s="1"/>
  <c r="DT159" i="4" s="1"/>
  <c r="H159" i="4" s="1"/>
  <c r="DQ20" i="6"/>
  <c r="DS152" i="4"/>
  <c r="DS154" i="4" s="1"/>
  <c r="DT150" i="4" s="1"/>
  <c r="DR197" i="4"/>
  <c r="DR81" i="4"/>
  <c r="DR82" i="4" s="1"/>
  <c r="DR48" i="6"/>
  <c r="AQ37" i="11" s="1"/>
  <c r="DR17" i="6"/>
  <c r="AQ8" i="11" s="1"/>
  <c r="DS116" i="4"/>
  <c r="DS103" i="4"/>
  <c r="DS117" i="4" s="1"/>
  <c r="DR196" i="5"/>
  <c r="DR129" i="4"/>
  <c r="DR95" i="6"/>
  <c r="DS60" i="4"/>
  <c r="DS108" i="4"/>
  <c r="DS122" i="4" s="1"/>
  <c r="DS16" i="4"/>
  <c r="DS68" i="4" s="1"/>
  <c r="DS17" i="4"/>
  <c r="DS104" i="4"/>
  <c r="DS118" i="4" s="1"/>
  <c r="DS95" i="4"/>
  <c r="DS145" i="4"/>
  <c r="DS107" i="4"/>
  <c r="DS121" i="4" s="1"/>
  <c r="DR44" i="4"/>
  <c r="DR45" i="4" s="1"/>
  <c r="DS89" i="4"/>
  <c r="DS106" i="4"/>
  <c r="DS120" i="4" s="1"/>
  <c r="DT6" i="4"/>
  <c r="DT9" i="4" s="1"/>
  <c r="DT7" i="4"/>
  <c r="DS109" i="4"/>
  <c r="DS123" i="4" s="1"/>
  <c r="DS105" i="4"/>
  <c r="DS119" i="4" s="1"/>
  <c r="DR51" i="4"/>
  <c r="AQ82" i="11" s="1"/>
  <c r="K81" i="11" l="1"/>
  <c r="J81" i="11"/>
  <c r="K82" i="11"/>
  <c r="J80" i="11"/>
  <c r="J82" i="11"/>
  <c r="K80" i="11"/>
  <c r="L81" i="11"/>
  <c r="L82" i="11"/>
  <c r="L80" i="11"/>
  <c r="N80" i="11"/>
  <c r="M82" i="11"/>
  <c r="O81" i="11"/>
  <c r="N81" i="11"/>
  <c r="M81" i="11"/>
  <c r="O80" i="11"/>
  <c r="M80" i="11"/>
  <c r="T80" i="11"/>
  <c r="P80" i="11"/>
  <c r="Q80" i="11"/>
  <c r="P81" i="11"/>
  <c r="Q81" i="11"/>
  <c r="R80" i="11"/>
  <c r="S81" i="11"/>
  <c r="W80" i="11"/>
  <c r="S80" i="11"/>
  <c r="R81" i="11"/>
  <c r="T81" i="11"/>
  <c r="U80" i="11"/>
  <c r="W81" i="11"/>
  <c r="V81" i="11"/>
  <c r="V80" i="11"/>
  <c r="U81" i="11"/>
  <c r="Z80" i="11"/>
  <c r="Z81" i="11"/>
  <c r="Y80" i="11"/>
  <c r="X80" i="11"/>
  <c r="Y81" i="11"/>
  <c r="AB80" i="11"/>
  <c r="X81" i="11"/>
  <c r="AE81" i="11"/>
  <c r="AB81" i="11"/>
  <c r="AA80" i="11"/>
  <c r="AA81" i="11"/>
  <c r="AC81" i="11"/>
  <c r="AD80" i="11"/>
  <c r="AD81" i="11"/>
  <c r="AC80" i="11"/>
  <c r="AE80" i="11"/>
  <c r="AF80" i="11"/>
  <c r="AF81" i="11"/>
  <c r="AI81" i="11"/>
  <c r="AI80" i="11"/>
  <c r="AH80" i="11"/>
  <c r="AG81" i="11"/>
  <c r="AH81" i="11"/>
  <c r="AG80" i="11"/>
  <c r="AJ81" i="11"/>
  <c r="AK81" i="11"/>
  <c r="AJ80" i="11"/>
  <c r="AK80" i="11"/>
  <c r="AL81" i="11"/>
  <c r="AL80" i="11"/>
  <c r="AN81" i="11"/>
  <c r="AN80" i="11"/>
  <c r="AM80" i="11"/>
  <c r="AM81" i="11"/>
  <c r="AO81" i="11"/>
  <c r="AP81" i="11"/>
  <c r="AP80" i="11"/>
  <c r="AO80" i="11"/>
  <c r="AQ80" i="11"/>
  <c r="AQ81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AA82" i="11"/>
  <c r="AB82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DR163" i="4"/>
  <c r="DR244" i="5"/>
  <c r="DS240" i="5" s="1"/>
  <c r="DS242" i="5" s="1"/>
  <c r="DR50" i="13"/>
  <c r="AQ90" i="11" s="1"/>
  <c r="DS146" i="4"/>
  <c r="DS162" i="4" s="1"/>
  <c r="DS198" i="4" s="1"/>
  <c r="DS61" i="4"/>
  <c r="DS66" i="4" s="1"/>
  <c r="DS69" i="4" s="1"/>
  <c r="DS99" i="4"/>
  <c r="DS18" i="13" s="1"/>
  <c r="DR54" i="4"/>
  <c r="DR53" i="4"/>
  <c r="DT72" i="4"/>
  <c r="DT73" i="4"/>
  <c r="DT18" i="4"/>
  <c r="DT19" i="4" s="1"/>
  <c r="DT186" i="4"/>
  <c r="DT184" i="4"/>
  <c r="DT153" i="4"/>
  <c r="H153" i="4" s="1"/>
  <c r="DT48" i="4"/>
  <c r="DT35" i="4"/>
  <c r="DT12" i="4"/>
  <c r="DT60" i="4" s="1"/>
  <c r="DT177" i="4"/>
  <c r="DT10" i="4"/>
  <c r="DT90" i="4" s="1"/>
  <c r="H90" i="4" s="1"/>
  <c r="G90" i="4" s="1"/>
  <c r="DT11" i="4"/>
  <c r="DT105" i="4" s="1"/>
  <c r="DS126" i="4"/>
  <c r="DS19" i="13" s="1"/>
  <c r="DR83" i="4"/>
  <c r="DR19" i="6" s="1"/>
  <c r="AQ10" i="11" s="1"/>
  <c r="DR74" i="6"/>
  <c r="AQ63" i="11" s="1"/>
  <c r="DT141" i="4"/>
  <c r="H141" i="4" s="1"/>
  <c r="DT49" i="4"/>
  <c r="DS21" i="4"/>
  <c r="DS50" i="4" s="1"/>
  <c r="DS36" i="4"/>
  <c r="DS37" i="4" s="1"/>
  <c r="DS38" i="4" s="1"/>
  <c r="DS40" i="4"/>
  <c r="DS41" i="4" s="1"/>
  <c r="DS112" i="4"/>
  <c r="DT58" i="4"/>
  <c r="DT64" i="4"/>
  <c r="DT65" i="4" s="1"/>
  <c r="DT26" i="4"/>
  <c r="DT27" i="4" s="1"/>
  <c r="DT31" i="4"/>
  <c r="DT32" i="4" s="1"/>
  <c r="DR168" i="4"/>
  <c r="DR132" i="4"/>
  <c r="AI83" i="11" l="1"/>
  <c r="AF83" i="11"/>
  <c r="AH83" i="11"/>
  <c r="U83" i="11"/>
  <c r="T83" i="11"/>
  <c r="AG83" i="11"/>
  <c r="V83" i="11"/>
  <c r="L83" i="11"/>
  <c r="N83" i="11"/>
  <c r="AL83" i="11"/>
  <c r="AB83" i="11"/>
  <c r="AN83" i="11"/>
  <c r="R83" i="11"/>
  <c r="AQ83" i="11"/>
  <c r="AE83" i="11"/>
  <c r="X83" i="11"/>
  <c r="AM83" i="11"/>
  <c r="AA83" i="11"/>
  <c r="M83" i="11"/>
  <c r="S83" i="11"/>
  <c r="AD83" i="11"/>
  <c r="AC83" i="11"/>
  <c r="Z83" i="11"/>
  <c r="O83" i="11"/>
  <c r="K83" i="11"/>
  <c r="AP83" i="11"/>
  <c r="AO83" i="11"/>
  <c r="P83" i="11"/>
  <c r="AK83" i="11"/>
  <c r="Y83" i="11"/>
  <c r="J83" i="11"/>
  <c r="Q83" i="11"/>
  <c r="DS147" i="4"/>
  <c r="DT144" i="4" s="1"/>
  <c r="AJ83" i="11"/>
  <c r="W83" i="11"/>
  <c r="DS44" i="4"/>
  <c r="DS45" i="4" s="1"/>
  <c r="DS42" i="4"/>
  <c r="DS163" i="4"/>
  <c r="DT92" i="4"/>
  <c r="H92" i="4" s="1"/>
  <c r="G92" i="4" s="1"/>
  <c r="DT110" i="4"/>
  <c r="DT124" i="4" s="1"/>
  <c r="H124" i="4" s="1"/>
  <c r="DT95" i="4"/>
  <c r="H95" i="4" s="1"/>
  <c r="G95" i="4" s="1"/>
  <c r="DR196" i="4"/>
  <c r="DR17" i="13"/>
  <c r="DR20" i="13" s="1"/>
  <c r="DS241" i="5"/>
  <c r="DT151" i="4"/>
  <c r="DT59" i="4"/>
  <c r="DT61" i="4" s="1"/>
  <c r="DT66" i="4" s="1"/>
  <c r="DT145" i="4"/>
  <c r="DR16" i="6"/>
  <c r="AQ7" i="11" s="1"/>
  <c r="DR47" i="6"/>
  <c r="AQ36" i="11" s="1"/>
  <c r="DR76" i="4"/>
  <c r="DR77" i="4" s="1"/>
  <c r="DR67" i="6" s="1"/>
  <c r="AQ56" i="11" s="1"/>
  <c r="DR133" i="4"/>
  <c r="DR134" i="4" s="1"/>
  <c r="E136" i="4" s="1"/>
  <c r="DT119" i="4"/>
  <c r="H119" i="4" s="1"/>
  <c r="H105" i="4"/>
  <c r="G105" i="4" s="1"/>
  <c r="DS196" i="5"/>
  <c r="DS129" i="4"/>
  <c r="DS95" i="6"/>
  <c r="DT91" i="4"/>
  <c r="H91" i="4" s="1"/>
  <c r="G91" i="4" s="1"/>
  <c r="DT102" i="4"/>
  <c r="DT98" i="4"/>
  <c r="H98" i="4" s="1"/>
  <c r="G98" i="4" s="1"/>
  <c r="DT93" i="4"/>
  <c r="H93" i="4" s="1"/>
  <c r="G93" i="4" s="1"/>
  <c r="DT111" i="4"/>
  <c r="DT109" i="4"/>
  <c r="DT16" i="4"/>
  <c r="DT68" i="4" s="1"/>
  <c r="DT185" i="4"/>
  <c r="DT17" i="4"/>
  <c r="DT96" i="4"/>
  <c r="H96" i="4" s="1"/>
  <c r="G96" i="4" s="1"/>
  <c r="DT104" i="4"/>
  <c r="DT108" i="4"/>
  <c r="DT97" i="4"/>
  <c r="H97" i="4" s="1"/>
  <c r="G97" i="4" s="1"/>
  <c r="DT158" i="4"/>
  <c r="DT94" i="4"/>
  <c r="H94" i="4" s="1"/>
  <c r="G94" i="4" s="1"/>
  <c r="DT107" i="4"/>
  <c r="DS51" i="4"/>
  <c r="H49" i="4"/>
  <c r="DS197" i="4"/>
  <c r="DS81" i="4"/>
  <c r="DS82" i="4" s="1"/>
  <c r="DS48" i="6"/>
  <c r="DS17" i="6"/>
  <c r="DT89" i="4"/>
  <c r="DT106" i="4"/>
  <c r="DT103" i="4"/>
  <c r="DS53" i="4" l="1"/>
  <c r="DS54" i="4"/>
  <c r="DS17" i="13" s="1"/>
  <c r="DS20" i="13" s="1"/>
  <c r="H110" i="4"/>
  <c r="G110" i="4" s="1"/>
  <c r="DS244" i="5"/>
  <c r="DT240" i="5" s="1"/>
  <c r="DT242" i="5" s="1"/>
  <c r="H242" i="5" s="1"/>
  <c r="DS50" i="13"/>
  <c r="DT21" i="4"/>
  <c r="DT50" i="4" s="1"/>
  <c r="H50" i="4" s="1"/>
  <c r="H151" i="4"/>
  <c r="DT152" i="4"/>
  <c r="H145" i="4"/>
  <c r="DT146" i="4"/>
  <c r="DR49" i="6"/>
  <c r="AQ38" i="11" s="1"/>
  <c r="DR78" i="4"/>
  <c r="DR18" i="6" s="1"/>
  <c r="AQ9" i="11" s="1"/>
  <c r="DT122" i="4"/>
  <c r="H122" i="4" s="1"/>
  <c r="H108" i="4"/>
  <c r="G108" i="4" s="1"/>
  <c r="DT120" i="4"/>
  <c r="H120" i="4" s="1"/>
  <c r="H106" i="4"/>
  <c r="G106" i="4" s="1"/>
  <c r="DT99" i="4"/>
  <c r="DT18" i="13" s="1"/>
  <c r="H89" i="4"/>
  <c r="G89" i="4" s="1"/>
  <c r="DT116" i="4"/>
  <c r="DT112" i="4"/>
  <c r="H112" i="4" s="1"/>
  <c r="H102" i="4"/>
  <c r="G102" i="4" s="1"/>
  <c r="DT121" i="4"/>
  <c r="H121" i="4" s="1"/>
  <c r="H107" i="4"/>
  <c r="G107" i="4" s="1"/>
  <c r="DT36" i="4"/>
  <c r="DT37" i="4" s="1"/>
  <c r="DT40" i="4"/>
  <c r="DT41" i="4" s="1"/>
  <c r="DT42" i="4" s="1"/>
  <c r="AR81" i="11" s="1"/>
  <c r="DT189" i="4"/>
  <c r="H158" i="4"/>
  <c r="DT160" i="4"/>
  <c r="DT69" i="4"/>
  <c r="DT118" i="4"/>
  <c r="H118" i="4" s="1"/>
  <c r="H104" i="4"/>
  <c r="G104" i="4" s="1"/>
  <c r="DS132" i="4"/>
  <c r="DS168" i="4"/>
  <c r="DS83" i="4"/>
  <c r="DS19" i="6" s="1"/>
  <c r="DS74" i="6"/>
  <c r="DT117" i="4"/>
  <c r="H117" i="4" s="1"/>
  <c r="H103" i="4"/>
  <c r="G103" i="4" s="1"/>
  <c r="DT123" i="4"/>
  <c r="H123" i="4" s="1"/>
  <c r="H109" i="4"/>
  <c r="G109" i="4" s="1"/>
  <c r="DT125" i="4"/>
  <c r="H125" i="4" s="1"/>
  <c r="H111" i="4"/>
  <c r="G111" i="4" s="1"/>
  <c r="DS76" i="4" l="1"/>
  <c r="DS77" i="4" s="1"/>
  <c r="DS78" i="4" s="1"/>
  <c r="DS18" i="6" s="1"/>
  <c r="DS47" i="6"/>
  <c r="DS49" i="6" s="1"/>
  <c r="DS133" i="4"/>
  <c r="DS134" i="4" s="1"/>
  <c r="H42" i="4"/>
  <c r="L12" i="16" s="1"/>
  <c r="I81" i="11"/>
  <c r="H81" i="11" s="1"/>
  <c r="DS16" i="6"/>
  <c r="DS196" i="4"/>
  <c r="H37" i="4"/>
  <c r="DT38" i="4"/>
  <c r="DT51" i="4"/>
  <c r="I82" i="11" s="1"/>
  <c r="H152" i="4"/>
  <c r="DT154" i="4"/>
  <c r="DT162" i="4"/>
  <c r="H146" i="4"/>
  <c r="DT147" i="4"/>
  <c r="DR20" i="6"/>
  <c r="AQ11" i="11" s="1"/>
  <c r="DT126" i="4"/>
  <c r="DT19" i="13" s="1"/>
  <c r="H116" i="4"/>
  <c r="DT197" i="4"/>
  <c r="H197" i="4" s="1"/>
  <c r="DT81" i="4"/>
  <c r="DT82" i="4" s="1"/>
  <c r="DT48" i="6"/>
  <c r="DT17" i="6"/>
  <c r="DT241" i="5"/>
  <c r="DT50" i="13" s="1"/>
  <c r="H99" i="4"/>
  <c r="DT98" i="6"/>
  <c r="DT50" i="6"/>
  <c r="DT44" i="4"/>
  <c r="H41" i="4"/>
  <c r="H50" i="13" l="1"/>
  <c r="I90" i="11"/>
  <c r="J90" i="11"/>
  <c r="K90" i="11"/>
  <c r="L90" i="11"/>
  <c r="M90" i="11"/>
  <c r="AR90" i="11"/>
  <c r="DS67" i="6"/>
  <c r="H38" i="4"/>
  <c r="L11" i="16" s="1"/>
  <c r="I80" i="11"/>
  <c r="AR80" i="11"/>
  <c r="H51" i="4"/>
  <c r="L13" i="16" s="1"/>
  <c r="AR82" i="11"/>
  <c r="E190" i="5"/>
  <c r="CX190" i="5" s="1"/>
  <c r="H17" i="6"/>
  <c r="I8" i="11"/>
  <c r="G27" i="16" s="1"/>
  <c r="J8" i="11"/>
  <c r="H27" i="16" s="1"/>
  <c r="K8" i="11"/>
  <c r="I27" i="16" s="1"/>
  <c r="L8" i="11"/>
  <c r="J27" i="16" s="1"/>
  <c r="M8" i="11"/>
  <c r="K27" i="16" s="1"/>
  <c r="AR8" i="11"/>
  <c r="H48" i="6"/>
  <c r="I37" i="11"/>
  <c r="J37" i="11"/>
  <c r="K37" i="11"/>
  <c r="L37" i="11"/>
  <c r="M37" i="11"/>
  <c r="AR37" i="11"/>
  <c r="DT163" i="4"/>
  <c r="DT198" i="4"/>
  <c r="H198" i="4" s="1"/>
  <c r="H162" i="4"/>
  <c r="I39" i="11"/>
  <c r="J39" i="11"/>
  <c r="K39" i="11"/>
  <c r="L39" i="11"/>
  <c r="M39" i="11"/>
  <c r="DS20" i="6"/>
  <c r="H241" i="5"/>
  <c r="DT244" i="5"/>
  <c r="AV190" i="5"/>
  <c r="AI190" i="5"/>
  <c r="CU190" i="5"/>
  <c r="CH190" i="5"/>
  <c r="CT190" i="5"/>
  <c r="BT190" i="5"/>
  <c r="BG190" i="5"/>
  <c r="AG190" i="5"/>
  <c r="AS190" i="5"/>
  <c r="Q190" i="5"/>
  <c r="BM190" i="5"/>
  <c r="W190" i="5"/>
  <c r="BK190" i="5"/>
  <c r="O190" i="5"/>
  <c r="DA190" i="5"/>
  <c r="CC190" i="5"/>
  <c r="BJ190" i="5"/>
  <c r="AL190" i="5"/>
  <c r="AJ190" i="5"/>
  <c r="L190" i="5"/>
  <c r="BY190" i="5"/>
  <c r="BA190" i="5"/>
  <c r="CZ190" i="5"/>
  <c r="BD190" i="5"/>
  <c r="M190" i="5"/>
  <c r="CQ190" i="5"/>
  <c r="J190" i="5"/>
  <c r="CP190" i="5"/>
  <c r="AQ190" i="5"/>
  <c r="DM190" i="5"/>
  <c r="BQ190" i="5"/>
  <c r="Z190" i="5"/>
  <c r="DO190" i="5"/>
  <c r="DL190" i="5"/>
  <c r="AK190" i="5"/>
  <c r="AB190" i="5"/>
  <c r="DT45" i="4"/>
  <c r="H44" i="4"/>
  <c r="DT53" i="4"/>
  <c r="H53" i="4" s="1"/>
  <c r="DT83" i="4"/>
  <c r="DT19" i="6" s="1"/>
  <c r="DT74" i="6"/>
  <c r="DT196" i="5"/>
  <c r="H196" i="5" s="1"/>
  <c r="Q7" i="16" s="1"/>
  <c r="DT129" i="4"/>
  <c r="DT95" i="6"/>
  <c r="H95" i="6" s="1"/>
  <c r="H126" i="4"/>
  <c r="CK190" i="5" l="1"/>
  <c r="CE190" i="5"/>
  <c r="AF190" i="5"/>
  <c r="CR190" i="5"/>
  <c r="I190" i="5"/>
  <c r="DE190" i="5"/>
  <c r="DE191" i="5" s="1"/>
  <c r="V190" i="5"/>
  <c r="V191" i="5" s="1"/>
  <c r="AM190" i="5"/>
  <c r="AM191" i="5" s="1"/>
  <c r="T190" i="5"/>
  <c r="T191" i="5" s="1"/>
  <c r="DN190" i="5"/>
  <c r="DN191" i="5" s="1"/>
  <c r="AC190" i="5"/>
  <c r="AC191" i="5" s="1"/>
  <c r="DC190" i="5"/>
  <c r="DC191" i="5" s="1"/>
  <c r="AT190" i="5"/>
  <c r="AT191" i="5" s="1"/>
  <c r="AP190" i="5"/>
  <c r="AP191" i="5" s="1"/>
  <c r="BB190" i="5"/>
  <c r="BB191" i="5" s="1"/>
  <c r="DD190" i="5"/>
  <c r="DD191" i="5" s="1"/>
  <c r="CG190" i="5"/>
  <c r="BN190" i="5"/>
  <c r="BN191" i="5" s="1"/>
  <c r="CM190" i="5"/>
  <c r="CM191" i="5" s="1"/>
  <c r="CW190" i="5"/>
  <c r="CW191" i="5" s="1"/>
  <c r="CD190" i="5"/>
  <c r="CD191" i="5" s="1"/>
  <c r="DR190" i="5"/>
  <c r="DR191" i="5" s="1"/>
  <c r="DG190" i="5"/>
  <c r="BZ190" i="5"/>
  <c r="BZ191" i="5" s="1"/>
  <c r="AA190" i="5"/>
  <c r="AA191" i="5" s="1"/>
  <c r="AY190" i="5"/>
  <c r="AY191" i="5" s="1"/>
  <c r="DP190" i="5"/>
  <c r="DP191" i="5" s="1"/>
  <c r="CJ190" i="5"/>
  <c r="CJ191" i="5" s="1"/>
  <c r="S190" i="5"/>
  <c r="S191" i="5" s="1"/>
  <c r="BU190" i="5"/>
  <c r="DJ190" i="5"/>
  <c r="DJ191" i="5" s="1"/>
  <c r="Y190" i="5"/>
  <c r="Y191" i="5" s="1"/>
  <c r="AZ190" i="5"/>
  <c r="AZ191" i="5" s="1"/>
  <c r="BC190" i="5"/>
  <c r="BC191" i="5" s="1"/>
  <c r="AO190" i="5"/>
  <c r="AO191" i="5" s="1"/>
  <c r="BF190" i="5"/>
  <c r="BF191" i="5" s="1"/>
  <c r="DH190" i="5"/>
  <c r="DH191" i="5" s="1"/>
  <c r="H90" i="11"/>
  <c r="AW190" i="5"/>
  <c r="AW191" i="5" s="1"/>
  <c r="AE190" i="5"/>
  <c r="AE191" i="5" s="1"/>
  <c r="BW190" i="5"/>
  <c r="BW191" i="5" s="1"/>
  <c r="BO190" i="5"/>
  <c r="BO191" i="5" s="1"/>
  <c r="CY190" i="5"/>
  <c r="CY191" i="5" s="1"/>
  <c r="P190" i="5"/>
  <c r="P191" i="5" s="1"/>
  <c r="AR190" i="5"/>
  <c r="AR191" i="5" s="1"/>
  <c r="CF190" i="5"/>
  <c r="CF191" i="5" s="1"/>
  <c r="AH190" i="5"/>
  <c r="AH191" i="5" s="1"/>
  <c r="CV190" i="5"/>
  <c r="CV191" i="5" s="1"/>
  <c r="BP190" i="5"/>
  <c r="BP191" i="5" s="1"/>
  <c r="CA190" i="5"/>
  <c r="CA191" i="5" s="1"/>
  <c r="BS190" i="5"/>
  <c r="BS191" i="5" s="1"/>
  <c r="CN190" i="5"/>
  <c r="CN191" i="5" s="1"/>
  <c r="BX190" i="5"/>
  <c r="BX191" i="5" s="1"/>
  <c r="AX190" i="5"/>
  <c r="AX191" i="5" s="1"/>
  <c r="DQ190" i="5"/>
  <c r="DQ191" i="5" s="1"/>
  <c r="BE190" i="5"/>
  <c r="BE191" i="5" s="1"/>
  <c r="DF190" i="5"/>
  <c r="DF191" i="5" s="1"/>
  <c r="AU190" i="5"/>
  <c r="AU191" i="5" s="1"/>
  <c r="DI190" i="5"/>
  <c r="DI191" i="5" s="1"/>
  <c r="X190" i="5"/>
  <c r="X191" i="5" s="1"/>
  <c r="DB190" i="5"/>
  <c r="DB191" i="5" s="1"/>
  <c r="DT190" i="5"/>
  <c r="DT191" i="5" s="1"/>
  <c r="CI190" i="5"/>
  <c r="CI191" i="5" s="1"/>
  <c r="DK190" i="5"/>
  <c r="DK191" i="5" s="1"/>
  <c r="AN190" i="5"/>
  <c r="AN191" i="5" s="1"/>
  <c r="CB190" i="5"/>
  <c r="CO190" i="5"/>
  <c r="CO191" i="5" s="1"/>
  <c r="K190" i="5"/>
  <c r="K191" i="5" s="1"/>
  <c r="N190" i="5"/>
  <c r="N191" i="5" s="1"/>
  <c r="BL190" i="5"/>
  <c r="BL191" i="5" s="1"/>
  <c r="BR190" i="5"/>
  <c r="BR191" i="5" s="1"/>
  <c r="DS190" i="5"/>
  <c r="DS191" i="5" s="1"/>
  <c r="BH190" i="5"/>
  <c r="BH191" i="5" s="1"/>
  <c r="R190" i="5"/>
  <c r="AD190" i="5"/>
  <c r="AD191" i="5" s="1"/>
  <c r="I83" i="11"/>
  <c r="H80" i="11"/>
  <c r="AR83" i="11"/>
  <c r="H82" i="11"/>
  <c r="CL190" i="5"/>
  <c r="CL191" i="5" s="1"/>
  <c r="BV190" i="5"/>
  <c r="BV191" i="5" s="1"/>
  <c r="CS190" i="5"/>
  <c r="CS191" i="5" s="1"/>
  <c r="U190" i="5"/>
  <c r="U191" i="5" s="1"/>
  <c r="BI190" i="5"/>
  <c r="BI191" i="5" s="1"/>
  <c r="H8" i="11"/>
  <c r="G8" i="11" s="1"/>
  <c r="H37" i="11"/>
  <c r="G37" i="11" s="1"/>
  <c r="I63" i="11"/>
  <c r="J63" i="11"/>
  <c r="K63" i="11"/>
  <c r="L63" i="11"/>
  <c r="M63" i="11"/>
  <c r="AR63" i="11"/>
  <c r="H19" i="6"/>
  <c r="I10" i="11"/>
  <c r="G29" i="16" s="1"/>
  <c r="J10" i="11"/>
  <c r="H29" i="16" s="1"/>
  <c r="K10" i="11"/>
  <c r="I29" i="16" s="1"/>
  <c r="L10" i="11"/>
  <c r="J29" i="16" s="1"/>
  <c r="M10" i="11"/>
  <c r="K29" i="16" s="1"/>
  <c r="AR10" i="11"/>
  <c r="CH191" i="5"/>
  <c r="O191" i="5"/>
  <c r="BG191" i="5"/>
  <c r="M191" i="5"/>
  <c r="BD191" i="5"/>
  <c r="CG191" i="5"/>
  <c r="Q191" i="5"/>
  <c r="DG191" i="5"/>
  <c r="AI191" i="5"/>
  <c r="Z191" i="5"/>
  <c r="BQ191" i="5"/>
  <c r="L191" i="5"/>
  <c r="AV191" i="5"/>
  <c r="H45" i="4"/>
  <c r="DT54" i="4"/>
  <c r="DT17" i="13" s="1"/>
  <c r="DT20" i="13" s="1"/>
  <c r="E22" i="13" s="1"/>
  <c r="K8" i="18" s="1"/>
  <c r="K25" i="18" s="1"/>
  <c r="DM191" i="5"/>
  <c r="BT191" i="5"/>
  <c r="AQ191" i="5"/>
  <c r="CX191" i="5"/>
  <c r="DA191" i="5"/>
  <c r="BM191" i="5"/>
  <c r="BK191" i="5"/>
  <c r="DT168" i="4"/>
  <c r="DT132" i="4"/>
  <c r="H129" i="4"/>
  <c r="G129" i="4" s="1"/>
  <c r="D7" i="7" s="1"/>
  <c r="CT191" i="5"/>
  <c r="CB191" i="5"/>
  <c r="AF191" i="5"/>
  <c r="DL191" i="5"/>
  <c r="AL191" i="5"/>
  <c r="CE191" i="5"/>
  <c r="CQ191" i="5"/>
  <c r="CU191" i="5"/>
  <c r="AK191" i="5"/>
  <c r="AS191" i="5"/>
  <c r="CZ191" i="5"/>
  <c r="CP191" i="5"/>
  <c r="BA191" i="5"/>
  <c r="BJ191" i="5"/>
  <c r="CR191" i="5"/>
  <c r="AB191" i="5"/>
  <c r="CK191" i="5"/>
  <c r="AJ191" i="5"/>
  <c r="I191" i="5"/>
  <c r="I56" i="13" s="1"/>
  <c r="DO191" i="5"/>
  <c r="J191" i="5"/>
  <c r="BY191" i="5"/>
  <c r="CC191" i="5"/>
  <c r="W191" i="5"/>
  <c r="AG191" i="5"/>
  <c r="BU191" i="5"/>
  <c r="J4" i="16" l="1"/>
  <c r="H190" i="5"/>
  <c r="H83" i="11"/>
  <c r="R191" i="5"/>
  <c r="R195" i="5" s="1"/>
  <c r="AP195" i="5"/>
  <c r="AP56" i="13"/>
  <c r="X195" i="5"/>
  <c r="X56" i="13"/>
  <c r="AZ195" i="5"/>
  <c r="AZ56" i="13"/>
  <c r="CC195" i="5"/>
  <c r="CC56" i="13"/>
  <c r="DP195" i="5"/>
  <c r="DP56" i="13"/>
  <c r="BX195" i="5"/>
  <c r="BX56" i="13"/>
  <c r="CE195" i="5"/>
  <c r="CE56" i="13"/>
  <c r="DF195" i="5"/>
  <c r="DF56" i="13"/>
  <c r="BM195" i="5"/>
  <c r="BM56" i="13"/>
  <c r="BB195" i="5"/>
  <c r="BB56" i="13"/>
  <c r="DT195" i="5"/>
  <c r="DT56" i="13"/>
  <c r="Z195" i="5"/>
  <c r="Z56" i="13"/>
  <c r="Y195" i="5"/>
  <c r="Y56" i="13"/>
  <c r="DO195" i="5"/>
  <c r="DO56" i="13"/>
  <c r="BH195" i="5"/>
  <c r="BH56" i="13"/>
  <c r="AC195" i="5"/>
  <c r="AC56" i="13"/>
  <c r="N195" i="5"/>
  <c r="N56" i="13"/>
  <c r="BT195" i="5"/>
  <c r="BT56" i="13"/>
  <c r="P195" i="5"/>
  <c r="P56" i="13"/>
  <c r="DG195" i="5"/>
  <c r="DG56" i="13"/>
  <c r="DH195" i="5"/>
  <c r="DH56" i="13"/>
  <c r="CM195" i="5"/>
  <c r="CM56" i="13"/>
  <c r="DC195" i="5"/>
  <c r="DC56" i="13"/>
  <c r="CU195" i="5"/>
  <c r="CU56" i="13"/>
  <c r="AF195" i="5"/>
  <c r="AF56" i="13"/>
  <c r="CB195" i="5"/>
  <c r="CB56" i="13"/>
  <c r="BE195" i="5"/>
  <c r="BE56" i="13"/>
  <c r="AA195" i="5"/>
  <c r="AA56" i="13"/>
  <c r="CN195" i="5"/>
  <c r="CN56" i="13"/>
  <c r="DB195" i="5"/>
  <c r="DB56" i="13"/>
  <c r="O195" i="5"/>
  <c r="O56" i="13"/>
  <c r="DI195" i="5"/>
  <c r="DI56" i="13"/>
  <c r="R56" i="13"/>
  <c r="BY195" i="5"/>
  <c r="BY56" i="13"/>
  <c r="AO195" i="5"/>
  <c r="AO56" i="13"/>
  <c r="BF195" i="5"/>
  <c r="BF56" i="13"/>
  <c r="CJ195" i="5"/>
  <c r="CJ56" i="13"/>
  <c r="BR195" i="5"/>
  <c r="BR56" i="13"/>
  <c r="DA195" i="5"/>
  <c r="DA56" i="13"/>
  <c r="DD195" i="5"/>
  <c r="DD56" i="13"/>
  <c r="CF195" i="5"/>
  <c r="CF56" i="13"/>
  <c r="BZ195" i="5"/>
  <c r="BZ56" i="13"/>
  <c r="CG195" i="5"/>
  <c r="CG56" i="13"/>
  <c r="CD195" i="5"/>
  <c r="CD56" i="13"/>
  <c r="CR195" i="5"/>
  <c r="CR56" i="13"/>
  <c r="AM195" i="5"/>
  <c r="AM56" i="13"/>
  <c r="DL195" i="5"/>
  <c r="DL56" i="13"/>
  <c r="CO195" i="5"/>
  <c r="CO56" i="13"/>
  <c r="CS195" i="5"/>
  <c r="CS56" i="13"/>
  <c r="S195" i="5"/>
  <c r="S56" i="13"/>
  <c r="BO195" i="5"/>
  <c r="BO56" i="13"/>
  <c r="AE195" i="5"/>
  <c r="AE56" i="13"/>
  <c r="BG195" i="5"/>
  <c r="BG56" i="13"/>
  <c r="BU195" i="5"/>
  <c r="BU56" i="13"/>
  <c r="BA195" i="5"/>
  <c r="BA56" i="13"/>
  <c r="CW195" i="5"/>
  <c r="CW56" i="13"/>
  <c r="DR195" i="5"/>
  <c r="DR56" i="13"/>
  <c r="DK195" i="5"/>
  <c r="DK56" i="13"/>
  <c r="AG195" i="5"/>
  <c r="AG56" i="13"/>
  <c r="AJ195" i="5"/>
  <c r="AJ56" i="13"/>
  <c r="CI195" i="5"/>
  <c r="CI56" i="13"/>
  <c r="DJ195" i="5"/>
  <c r="DJ56" i="13"/>
  <c r="AX195" i="5"/>
  <c r="AX56" i="13"/>
  <c r="L195" i="5"/>
  <c r="L56" i="13"/>
  <c r="AU195" i="5"/>
  <c r="AU56" i="13"/>
  <c r="CL195" i="5"/>
  <c r="CL56" i="13"/>
  <c r="AD195" i="5"/>
  <c r="AD56" i="13"/>
  <c r="V195" i="5"/>
  <c r="V56" i="13"/>
  <c r="J195" i="5"/>
  <c r="J56" i="13"/>
  <c r="CV195" i="5"/>
  <c r="CV56" i="13"/>
  <c r="CZ195" i="5"/>
  <c r="CZ56" i="13"/>
  <c r="AL195" i="5"/>
  <c r="AL56" i="13"/>
  <c r="BL195" i="5"/>
  <c r="BL56" i="13"/>
  <c r="CX195" i="5"/>
  <c r="CX56" i="13"/>
  <c r="AQ195" i="5"/>
  <c r="AQ56" i="13"/>
  <c r="AR195" i="5"/>
  <c r="AR56" i="13"/>
  <c r="AI195" i="5"/>
  <c r="AI56" i="13"/>
  <c r="BD195" i="5"/>
  <c r="BD56" i="13"/>
  <c r="AS195" i="5"/>
  <c r="AS56" i="13"/>
  <c r="BI195" i="5"/>
  <c r="BI56" i="13"/>
  <c r="BN195" i="5"/>
  <c r="BN56" i="13"/>
  <c r="T195" i="5"/>
  <c r="T56" i="13"/>
  <c r="AK195" i="5"/>
  <c r="AK56" i="13"/>
  <c r="AY195" i="5"/>
  <c r="AY56" i="13"/>
  <c r="K195" i="5"/>
  <c r="K56" i="13"/>
  <c r="U195" i="5"/>
  <c r="U56" i="13"/>
  <c r="DM195" i="5"/>
  <c r="DM56" i="13"/>
  <c r="CY195" i="5"/>
  <c r="CY56" i="13"/>
  <c r="BS195" i="5"/>
  <c r="BS56" i="13"/>
  <c r="M195" i="5"/>
  <c r="M56" i="13"/>
  <c r="BJ195" i="5"/>
  <c r="BJ56" i="13"/>
  <c r="CQ195" i="5"/>
  <c r="CQ56" i="13"/>
  <c r="CT195" i="5"/>
  <c r="CT56" i="13"/>
  <c r="DQ195" i="5"/>
  <c r="DQ56" i="13"/>
  <c r="AT195" i="5"/>
  <c r="AT56" i="13"/>
  <c r="BW195" i="5"/>
  <c r="BW56" i="13"/>
  <c r="CA195" i="5"/>
  <c r="CA56" i="13"/>
  <c r="CH195" i="5"/>
  <c r="CH56" i="13"/>
  <c r="CP195" i="5"/>
  <c r="CP56" i="13"/>
  <c r="BP195" i="5"/>
  <c r="BP56" i="13"/>
  <c r="DE195" i="5"/>
  <c r="DE56" i="13"/>
  <c r="CK195" i="5"/>
  <c r="CK56" i="13"/>
  <c r="DN195" i="5"/>
  <c r="DN56" i="13"/>
  <c r="BV195" i="5"/>
  <c r="BV56" i="13"/>
  <c r="AW195" i="5"/>
  <c r="AW56" i="13"/>
  <c r="W195" i="5"/>
  <c r="W56" i="13"/>
  <c r="AB195" i="5"/>
  <c r="AB56" i="13"/>
  <c r="AN195" i="5"/>
  <c r="AN56" i="13"/>
  <c r="DS195" i="5"/>
  <c r="DS56" i="13"/>
  <c r="AH195" i="5"/>
  <c r="AH56" i="13"/>
  <c r="BK195" i="5"/>
  <c r="BK56" i="13"/>
  <c r="BC195" i="5"/>
  <c r="BC56" i="13"/>
  <c r="AV195" i="5"/>
  <c r="AV56" i="13"/>
  <c r="BQ195" i="5"/>
  <c r="BQ56" i="13"/>
  <c r="Q195" i="5"/>
  <c r="Q56" i="13"/>
  <c r="H10" i="11"/>
  <c r="G10" i="11" s="1"/>
  <c r="H168" i="4"/>
  <c r="H94" i="6"/>
  <c r="DT196" i="4"/>
  <c r="DT133" i="4"/>
  <c r="DT134" i="4" s="1"/>
  <c r="DT76" i="4"/>
  <c r="DT77" i="4" s="1"/>
  <c r="DT47" i="6"/>
  <c r="DT16" i="6"/>
  <c r="H54" i="4"/>
  <c r="L14" i="16" s="1"/>
  <c r="I195" i="5"/>
  <c r="H191" i="5" l="1"/>
  <c r="H56" i="13"/>
  <c r="I7" i="11"/>
  <c r="G26" i="16" s="1"/>
  <c r="J7" i="11"/>
  <c r="H26" i="16" s="1"/>
  <c r="K7" i="11"/>
  <c r="I26" i="16" s="1"/>
  <c r="L7" i="11"/>
  <c r="J26" i="16" s="1"/>
  <c r="M7" i="11"/>
  <c r="K26" i="16" s="1"/>
  <c r="AR36" i="11"/>
  <c r="I36" i="11"/>
  <c r="J36" i="11"/>
  <c r="K36" i="11"/>
  <c r="L36" i="11"/>
  <c r="M36" i="11"/>
  <c r="AR7" i="11"/>
  <c r="H16" i="6"/>
  <c r="H195" i="5"/>
  <c r="Q6" i="16" s="1"/>
  <c r="DT49" i="6"/>
  <c r="H47" i="6"/>
  <c r="H196" i="4"/>
  <c r="DT78" i="4"/>
  <c r="DT18" i="6" s="1"/>
  <c r="DT67" i="6"/>
  <c r="H36" i="11" l="1"/>
  <c r="G36" i="11" s="1"/>
  <c r="AR38" i="11"/>
  <c r="I38" i="11"/>
  <c r="J38" i="11"/>
  <c r="K38" i="11"/>
  <c r="L38" i="11"/>
  <c r="M38" i="11"/>
  <c r="I9" i="11"/>
  <c r="G28" i="16" s="1"/>
  <c r="J9" i="11"/>
  <c r="H28" i="16" s="1"/>
  <c r="K9" i="11"/>
  <c r="I28" i="16" s="1"/>
  <c r="L9" i="11"/>
  <c r="J28" i="16" s="1"/>
  <c r="M9" i="11"/>
  <c r="K28" i="16" s="1"/>
  <c r="AR56" i="11"/>
  <c r="I56" i="11"/>
  <c r="J56" i="11"/>
  <c r="K56" i="11"/>
  <c r="L56" i="11"/>
  <c r="M56" i="11"/>
  <c r="H7" i="11"/>
  <c r="G7" i="11" s="1"/>
  <c r="H18" i="6"/>
  <c r="AR9" i="11"/>
  <c r="DT51" i="6"/>
  <c r="H49" i="6"/>
  <c r="DT20" i="6"/>
  <c r="H9" i="11" l="1"/>
  <c r="G9" i="11" s="1"/>
  <c r="AR11" i="11"/>
  <c r="I11" i="11"/>
  <c r="G30" i="16" s="1"/>
  <c r="J11" i="11"/>
  <c r="H30" i="16" s="1"/>
  <c r="K11" i="11"/>
  <c r="I30" i="16" s="1"/>
  <c r="L11" i="11"/>
  <c r="J30" i="16" s="1"/>
  <c r="M11" i="11"/>
  <c r="K30" i="16" s="1"/>
  <c r="H38" i="11"/>
  <c r="G38" i="11" s="1"/>
  <c r="I40" i="11"/>
  <c r="J40" i="11"/>
  <c r="K40" i="11"/>
  <c r="L40" i="11"/>
  <c r="M40" i="11"/>
  <c r="H20" i="6"/>
  <c r="H11" i="11" l="1"/>
  <c r="G11" i="11" s="1"/>
  <c r="I54" i="6" l="1"/>
  <c r="I56" i="6" l="1"/>
  <c r="I174" i="5" l="1"/>
  <c r="I175" i="5" s="1"/>
  <c r="I48" i="11"/>
  <c r="I104" i="11" l="1"/>
  <c r="J104" i="11"/>
  <c r="K104" i="11"/>
  <c r="I306" i="5" l="1"/>
  <c r="I326" i="5" s="1"/>
  <c r="I327" i="5" s="1"/>
  <c r="J306" i="5"/>
  <c r="K306" i="5"/>
  <c r="L306" i="5"/>
  <c r="M306" i="5"/>
  <c r="N306" i="5"/>
  <c r="O306" i="5"/>
  <c r="P306" i="5"/>
  <c r="Q306" i="5"/>
  <c r="R306" i="5"/>
  <c r="S306" i="5"/>
  <c r="T306" i="5"/>
  <c r="U306" i="5"/>
  <c r="V306" i="5"/>
  <c r="W306" i="5"/>
  <c r="X306" i="5"/>
  <c r="Y306" i="5"/>
  <c r="Z306" i="5"/>
  <c r="AA306" i="5"/>
  <c r="AB306" i="5"/>
  <c r="AC306" i="5"/>
  <c r="AD306" i="5"/>
  <c r="AE306" i="5"/>
  <c r="AF306" i="5"/>
  <c r="AG306" i="5"/>
  <c r="AH306" i="5"/>
  <c r="AI306" i="5"/>
  <c r="AJ306" i="5"/>
  <c r="AK306" i="5"/>
  <c r="AL306" i="5"/>
  <c r="AM306" i="5"/>
  <c r="AN306" i="5"/>
  <c r="AO306" i="5"/>
  <c r="AP306" i="5"/>
  <c r="AQ306" i="5"/>
  <c r="AR306" i="5"/>
  <c r="AS306" i="5"/>
  <c r="AT306" i="5"/>
  <c r="AU306" i="5"/>
  <c r="AV306" i="5"/>
  <c r="AW306" i="5"/>
  <c r="AX306" i="5"/>
  <c r="AY306" i="5"/>
  <c r="AZ306" i="5"/>
  <c r="BA306" i="5"/>
  <c r="BB306" i="5"/>
  <c r="BC306" i="5"/>
  <c r="BD306" i="5"/>
  <c r="BE306" i="5"/>
  <c r="BF306" i="5"/>
  <c r="BG306" i="5"/>
  <c r="BH306" i="5"/>
  <c r="BI306" i="5"/>
  <c r="BJ306" i="5"/>
  <c r="BK306" i="5"/>
  <c r="BL306" i="5"/>
  <c r="BM306" i="5"/>
  <c r="BN306" i="5"/>
  <c r="BO306" i="5"/>
  <c r="BP306" i="5"/>
  <c r="BQ306" i="5"/>
  <c r="BR306" i="5"/>
  <c r="BS306" i="5"/>
  <c r="BT306" i="5"/>
  <c r="BU306" i="5"/>
  <c r="BV306" i="5"/>
  <c r="BW306" i="5"/>
  <c r="BX306" i="5"/>
  <c r="BY306" i="5"/>
  <c r="BZ306" i="5"/>
  <c r="CA306" i="5"/>
  <c r="CB306" i="5"/>
  <c r="CC306" i="5"/>
  <c r="CD306" i="5"/>
  <c r="CE306" i="5"/>
  <c r="CF306" i="5"/>
  <c r="CG306" i="5"/>
  <c r="CH306" i="5"/>
  <c r="CI306" i="5"/>
  <c r="CJ306" i="5"/>
  <c r="CK306" i="5"/>
  <c r="CL306" i="5"/>
  <c r="CM306" i="5"/>
  <c r="CN306" i="5"/>
  <c r="CO306" i="5"/>
  <c r="CP306" i="5"/>
  <c r="CQ306" i="5"/>
  <c r="CR306" i="5"/>
  <c r="CS306" i="5"/>
  <c r="CT306" i="5"/>
  <c r="CU306" i="5"/>
  <c r="CV306" i="5"/>
  <c r="CW306" i="5"/>
  <c r="CX306" i="5"/>
  <c r="CY306" i="5"/>
  <c r="CZ306" i="5"/>
  <c r="DA306" i="5"/>
  <c r="DB306" i="5"/>
  <c r="DC306" i="5"/>
  <c r="DD306" i="5"/>
  <c r="DE306" i="5"/>
  <c r="DF306" i="5"/>
  <c r="DG306" i="5"/>
  <c r="DH306" i="5"/>
  <c r="DI306" i="5"/>
  <c r="DJ306" i="5"/>
  <c r="DK306" i="5"/>
  <c r="DL306" i="5"/>
  <c r="DM306" i="5"/>
  <c r="DN306" i="5"/>
  <c r="DO306" i="5"/>
  <c r="DP306" i="5"/>
  <c r="DQ306" i="5"/>
  <c r="DR306" i="5"/>
  <c r="DS306" i="5"/>
  <c r="DT306" i="5"/>
  <c r="I331" i="5"/>
  <c r="I197" i="5" s="1"/>
  <c r="J331" i="5"/>
  <c r="J197" i="5" s="1"/>
  <c r="K331" i="5"/>
  <c r="K197" i="5" s="1"/>
  <c r="L331" i="5"/>
  <c r="M331" i="5"/>
  <c r="M197" i="5" s="1"/>
  <c r="N331" i="5"/>
  <c r="N197" i="5" s="1"/>
  <c r="O331" i="5"/>
  <c r="P331" i="5"/>
  <c r="P197" i="5" s="1"/>
  <c r="Q331" i="5"/>
  <c r="Q197" i="5" s="1"/>
  <c r="R331" i="5"/>
  <c r="R197" i="5" s="1"/>
  <c r="S331" i="5"/>
  <c r="S197" i="5" s="1"/>
  <c r="T331" i="5"/>
  <c r="U331" i="5"/>
  <c r="U197" i="5" s="1"/>
  <c r="V331" i="5"/>
  <c r="V197" i="5" s="1"/>
  <c r="W331" i="5"/>
  <c r="W197" i="5" s="1"/>
  <c r="X331" i="5"/>
  <c r="Y331" i="5"/>
  <c r="Y197" i="5" s="1"/>
  <c r="Z331" i="5"/>
  <c r="Z197" i="5" s="1"/>
  <c r="AA331" i="5"/>
  <c r="AA332" i="5" s="1"/>
  <c r="AB331" i="5"/>
  <c r="AB197" i="5" s="1"/>
  <c r="AC331" i="5"/>
  <c r="AC197" i="5" s="1"/>
  <c r="AD331" i="5"/>
  <c r="AD197" i="5" s="1"/>
  <c r="AE331" i="5"/>
  <c r="AE197" i="5" s="1"/>
  <c r="AF331" i="5"/>
  <c r="AG331" i="5"/>
  <c r="AG197" i="5" s="1"/>
  <c r="AH331" i="5"/>
  <c r="AH197" i="5" s="1"/>
  <c r="AI331" i="5"/>
  <c r="AI197" i="5" s="1"/>
  <c r="AJ331" i="5"/>
  <c r="AK331" i="5"/>
  <c r="AK197" i="5" s="1"/>
  <c r="AL331" i="5"/>
  <c r="AL197" i="5" s="1"/>
  <c r="AM331" i="5"/>
  <c r="AM332" i="5" s="1"/>
  <c r="AN331" i="5"/>
  <c r="AN197" i="5" s="1"/>
  <c r="AO331" i="5"/>
  <c r="AO197" i="5" s="1"/>
  <c r="AP331" i="5"/>
  <c r="AP197" i="5" s="1"/>
  <c r="AQ331" i="5"/>
  <c r="AQ197" i="5" s="1"/>
  <c r="AR331" i="5"/>
  <c r="AS331" i="5"/>
  <c r="AS197" i="5" s="1"/>
  <c r="AT331" i="5"/>
  <c r="AT197" i="5" s="1"/>
  <c r="AU331" i="5"/>
  <c r="AU197" i="5" s="1"/>
  <c r="AV331" i="5"/>
  <c r="AW331" i="5"/>
  <c r="AW197" i="5" s="1"/>
  <c r="AX331" i="5"/>
  <c r="AX197" i="5" s="1"/>
  <c r="AY331" i="5"/>
  <c r="AY332" i="5" s="1"/>
  <c r="AZ331" i="5"/>
  <c r="AZ197" i="5" s="1"/>
  <c r="BA331" i="5"/>
  <c r="BA197" i="5" s="1"/>
  <c r="BB331" i="5"/>
  <c r="BB197" i="5" s="1"/>
  <c r="BC331" i="5"/>
  <c r="BC197" i="5" s="1"/>
  <c r="BD331" i="5"/>
  <c r="BD197" i="5" s="1"/>
  <c r="BE331" i="5"/>
  <c r="BE197" i="5" s="1"/>
  <c r="BF331" i="5"/>
  <c r="BF197" i="5" s="1"/>
  <c r="BG331" i="5"/>
  <c r="BG197" i="5" s="1"/>
  <c r="BH331" i="5"/>
  <c r="BI331" i="5"/>
  <c r="BI197" i="5" s="1"/>
  <c r="BJ331" i="5"/>
  <c r="BJ197" i="5" s="1"/>
  <c r="BK331" i="5"/>
  <c r="BK332" i="5" s="1"/>
  <c r="BL331" i="5"/>
  <c r="BL197" i="5" s="1"/>
  <c r="BL220" i="5" s="1"/>
  <c r="BM331" i="5"/>
  <c r="BM197" i="5" s="1"/>
  <c r="BM220" i="5" s="1"/>
  <c r="BN331" i="5"/>
  <c r="BN197" i="5" s="1"/>
  <c r="BN220" i="5" s="1"/>
  <c r="BO331" i="5"/>
  <c r="BO197" i="5" s="1"/>
  <c r="BO220" i="5" s="1"/>
  <c r="BP331" i="5"/>
  <c r="BP197" i="5" s="1"/>
  <c r="BP220" i="5" s="1"/>
  <c r="BQ331" i="5"/>
  <c r="BQ197" i="5" s="1"/>
  <c r="BQ220" i="5" s="1"/>
  <c r="BR331" i="5"/>
  <c r="BR197" i="5" s="1"/>
  <c r="BR220" i="5" s="1"/>
  <c r="BS331" i="5"/>
  <c r="BS197" i="5" s="1"/>
  <c r="BS220" i="5" s="1"/>
  <c r="BT331" i="5"/>
  <c r="BU331" i="5"/>
  <c r="BU197" i="5" s="1"/>
  <c r="BU220" i="5" s="1"/>
  <c r="BV331" i="5"/>
  <c r="BV197" i="5" s="1"/>
  <c r="BV220" i="5" s="1"/>
  <c r="BW331" i="5"/>
  <c r="BX331" i="5"/>
  <c r="BX197" i="5" s="1"/>
  <c r="BX220" i="5" s="1"/>
  <c r="BY331" i="5"/>
  <c r="BY197" i="5" s="1"/>
  <c r="BY220" i="5" s="1"/>
  <c r="BZ331" i="5"/>
  <c r="BZ197" i="5" s="1"/>
  <c r="BZ220" i="5" s="1"/>
  <c r="CA331" i="5"/>
  <c r="CA197" i="5" s="1"/>
  <c r="CA220" i="5" s="1"/>
  <c r="CB331" i="5"/>
  <c r="CB197" i="5" s="1"/>
  <c r="CB220" i="5" s="1"/>
  <c r="CC331" i="5"/>
  <c r="CC197" i="5" s="1"/>
  <c r="CC220" i="5" s="1"/>
  <c r="CD331" i="5"/>
  <c r="CD197" i="5" s="1"/>
  <c r="CD220" i="5" s="1"/>
  <c r="CE331" i="5"/>
  <c r="CE197" i="5" s="1"/>
  <c r="CE220" i="5" s="1"/>
  <c r="CF331" i="5"/>
  <c r="CG331" i="5"/>
  <c r="CG197" i="5" s="1"/>
  <c r="CG220" i="5" s="1"/>
  <c r="CH331" i="5"/>
  <c r="CH197" i="5" s="1"/>
  <c r="CH220" i="5" s="1"/>
  <c r="CI331" i="5"/>
  <c r="CJ331" i="5"/>
  <c r="CJ197" i="5" s="1"/>
  <c r="CJ220" i="5" s="1"/>
  <c r="CK331" i="5"/>
  <c r="CK197" i="5" s="1"/>
  <c r="CK220" i="5" s="1"/>
  <c r="CL331" i="5"/>
  <c r="CL197" i="5" s="1"/>
  <c r="CL220" i="5" s="1"/>
  <c r="CM331" i="5"/>
  <c r="CM197" i="5" s="1"/>
  <c r="CM220" i="5" s="1"/>
  <c r="CN331" i="5"/>
  <c r="CN197" i="5" s="1"/>
  <c r="CN220" i="5" s="1"/>
  <c r="CO331" i="5"/>
  <c r="CO197" i="5" s="1"/>
  <c r="CO220" i="5" s="1"/>
  <c r="CP331" i="5"/>
  <c r="CP197" i="5" s="1"/>
  <c r="CP220" i="5" s="1"/>
  <c r="CQ331" i="5"/>
  <c r="CQ197" i="5" s="1"/>
  <c r="CQ220" i="5" s="1"/>
  <c r="CR331" i="5"/>
  <c r="CS331" i="5"/>
  <c r="CS197" i="5" s="1"/>
  <c r="CS220" i="5" s="1"/>
  <c r="CT331" i="5"/>
  <c r="CT197" i="5" s="1"/>
  <c r="CT220" i="5" s="1"/>
  <c r="CU331" i="5"/>
  <c r="CV331" i="5"/>
  <c r="CV197" i="5" s="1"/>
  <c r="CV220" i="5" s="1"/>
  <c r="CW331" i="5"/>
  <c r="CW197" i="5" s="1"/>
  <c r="CW220" i="5" s="1"/>
  <c r="CX331" i="5"/>
  <c r="CX197" i="5" s="1"/>
  <c r="CX220" i="5" s="1"/>
  <c r="CY331" i="5"/>
  <c r="CY197" i="5" s="1"/>
  <c r="CY220" i="5" s="1"/>
  <c r="CZ331" i="5"/>
  <c r="CZ197" i="5" s="1"/>
  <c r="CZ220" i="5" s="1"/>
  <c r="DA331" i="5"/>
  <c r="DA197" i="5" s="1"/>
  <c r="DA220" i="5" s="1"/>
  <c r="DB331" i="5"/>
  <c r="DB197" i="5" s="1"/>
  <c r="DB220" i="5" s="1"/>
  <c r="DC331" i="5"/>
  <c r="DC197" i="5" s="1"/>
  <c r="DC220" i="5" s="1"/>
  <c r="DD331" i="5"/>
  <c r="DE331" i="5"/>
  <c r="DE197" i="5" s="1"/>
  <c r="DE220" i="5" s="1"/>
  <c r="DF331" i="5"/>
  <c r="DF197" i="5" s="1"/>
  <c r="DF220" i="5" s="1"/>
  <c r="DG331" i="5"/>
  <c r="DG332" i="5" s="1"/>
  <c r="DH331" i="5"/>
  <c r="DH197" i="5" s="1"/>
  <c r="DH220" i="5" s="1"/>
  <c r="DI331" i="5"/>
  <c r="DI197" i="5" s="1"/>
  <c r="DI220" i="5" s="1"/>
  <c r="DJ331" i="5"/>
  <c r="DJ197" i="5" s="1"/>
  <c r="DJ220" i="5" s="1"/>
  <c r="DK331" i="5"/>
  <c r="DK197" i="5" s="1"/>
  <c r="DK220" i="5" s="1"/>
  <c r="DL331" i="5"/>
  <c r="DL197" i="5" s="1"/>
  <c r="DL220" i="5" s="1"/>
  <c r="DM331" i="5"/>
  <c r="DM197" i="5" s="1"/>
  <c r="DM220" i="5" s="1"/>
  <c r="DN331" i="5"/>
  <c r="DN197" i="5" s="1"/>
  <c r="DN220" i="5" s="1"/>
  <c r="DO331" i="5"/>
  <c r="DO197" i="5" s="1"/>
  <c r="DO220" i="5" s="1"/>
  <c r="DP331" i="5"/>
  <c r="DQ331" i="5"/>
  <c r="DQ197" i="5" s="1"/>
  <c r="DQ220" i="5" s="1"/>
  <c r="DR331" i="5"/>
  <c r="DR197" i="5" s="1"/>
  <c r="DR220" i="5" s="1"/>
  <c r="DS331" i="5"/>
  <c r="DS332" i="5" s="1"/>
  <c r="DT331" i="5"/>
  <c r="DT197" i="5" s="1"/>
  <c r="DT220" i="5" s="1"/>
  <c r="Q332" i="5"/>
  <c r="W220" i="5" l="1"/>
  <c r="AT220" i="5"/>
  <c r="AQ220" i="5"/>
  <c r="AP220" i="5"/>
  <c r="AC220" i="5"/>
  <c r="AZ220" i="5"/>
  <c r="AN220" i="5"/>
  <c r="AB220" i="5"/>
  <c r="P220" i="5"/>
  <c r="AI220" i="5"/>
  <c r="V220" i="5"/>
  <c r="BE220" i="5"/>
  <c r="U220" i="5"/>
  <c r="AE220" i="5"/>
  <c r="BB220" i="5"/>
  <c r="Q220" i="5"/>
  <c r="BG220" i="5"/>
  <c r="K220" i="5"/>
  <c r="AH220" i="5"/>
  <c r="AG220" i="5"/>
  <c r="BD220" i="5"/>
  <c r="BC220" i="5"/>
  <c r="AD220" i="5"/>
  <c r="AO220" i="5"/>
  <c r="BJ220" i="5"/>
  <c r="AX220" i="5"/>
  <c r="AL220" i="5"/>
  <c r="Z220" i="5"/>
  <c r="N220" i="5"/>
  <c r="AU220" i="5"/>
  <c r="BF220" i="5"/>
  <c r="J220" i="5"/>
  <c r="AS220" i="5"/>
  <c r="I220" i="5"/>
  <c r="S220" i="5"/>
  <c r="R220" i="5"/>
  <c r="BA220" i="5"/>
  <c r="BI220" i="5"/>
  <c r="AW220" i="5"/>
  <c r="AK220" i="5"/>
  <c r="Y220" i="5"/>
  <c r="M220" i="5"/>
  <c r="AK332" i="5"/>
  <c r="AU332" i="5"/>
  <c r="W332" i="5"/>
  <c r="K332" i="5"/>
  <c r="BG332" i="5"/>
  <c r="CS332" i="5"/>
  <c r="BI332" i="5"/>
  <c r="CQ332" i="5"/>
  <c r="BS332" i="5"/>
  <c r="V332" i="5"/>
  <c r="U332" i="5"/>
  <c r="CG332" i="5"/>
  <c r="I334" i="5"/>
  <c r="I335" i="5" s="1"/>
  <c r="I218" i="5" s="1"/>
  <c r="BF332" i="5"/>
  <c r="CP332" i="5"/>
  <c r="CO332" i="5"/>
  <c r="AS332" i="5"/>
  <c r="DN332" i="5"/>
  <c r="J332" i="5"/>
  <c r="I332" i="5"/>
  <c r="I39" i="13" s="1"/>
  <c r="BE332" i="5"/>
  <c r="CE332" i="5"/>
  <c r="AG332" i="5"/>
  <c r="BR332" i="5"/>
  <c r="BQ332" i="5"/>
  <c r="DM332" i="5"/>
  <c r="DA332" i="5"/>
  <c r="CC332" i="5"/>
  <c r="AI332" i="5"/>
  <c r="CD332" i="5"/>
  <c r="DC332" i="5"/>
  <c r="DQ332" i="5"/>
  <c r="DT332" i="5"/>
  <c r="DR332" i="5"/>
  <c r="BV332" i="5"/>
  <c r="DE332" i="5"/>
  <c r="DF332" i="5"/>
  <c r="AO332" i="5"/>
  <c r="BP332" i="5"/>
  <c r="DI332" i="5"/>
  <c r="AC332" i="5"/>
  <c r="BM332" i="5"/>
  <c r="Z332" i="5"/>
  <c r="BY332" i="5"/>
  <c r="BD332" i="5"/>
  <c r="CK332" i="5"/>
  <c r="BX332" i="5"/>
  <c r="BA332" i="5"/>
  <c r="CW332" i="5"/>
  <c r="AW332" i="5"/>
  <c r="AQ332" i="5"/>
  <c r="CL332" i="5"/>
  <c r="AP332" i="5"/>
  <c r="Y332" i="5"/>
  <c r="S332" i="5"/>
  <c r="BN332" i="5"/>
  <c r="R332" i="5"/>
  <c r="BB332" i="5"/>
  <c r="AZ332" i="5"/>
  <c r="CJ332" i="5"/>
  <c r="CY332" i="5"/>
  <c r="DJ332" i="5"/>
  <c r="CT332" i="5"/>
  <c r="CA332" i="5"/>
  <c r="BL332" i="5"/>
  <c r="AX332" i="5"/>
  <c r="AD332" i="5"/>
  <c r="P332" i="5"/>
  <c r="H331" i="5"/>
  <c r="BO332" i="5"/>
  <c r="CV332" i="5"/>
  <c r="N332" i="5"/>
  <c r="AN332" i="5"/>
  <c r="BC332" i="5"/>
  <c r="CX332" i="5"/>
  <c r="DK332" i="5"/>
  <c r="BZ332" i="5"/>
  <c r="DH332" i="5"/>
  <c r="BJ332" i="5"/>
  <c r="AB332" i="5"/>
  <c r="M332" i="5"/>
  <c r="O332" i="5"/>
  <c r="AR197" i="5"/>
  <c r="AR332" i="5"/>
  <c r="AF197" i="5"/>
  <c r="AF332" i="5"/>
  <c r="T197" i="5"/>
  <c r="T332" i="5"/>
  <c r="DO332" i="5"/>
  <c r="DB332" i="5"/>
  <c r="CB332" i="5"/>
  <c r="CN332" i="5"/>
  <c r="CZ332" i="5"/>
  <c r="CM332" i="5"/>
  <c r="AL332" i="5"/>
  <c r="DL332" i="5"/>
  <c r="I198" i="5"/>
  <c r="I221" i="5" s="1"/>
  <c r="I328" i="5"/>
  <c r="DS197" i="5"/>
  <c r="DS220" i="5" s="1"/>
  <c r="DG197" i="5"/>
  <c r="DG220" i="5" s="1"/>
  <c r="CU197" i="5"/>
  <c r="CU220" i="5" s="1"/>
  <c r="CI197" i="5"/>
  <c r="CI220" i="5" s="1"/>
  <c r="BW197" i="5"/>
  <c r="BW220" i="5" s="1"/>
  <c r="BK197" i="5"/>
  <c r="BK220" i="5" s="1"/>
  <c r="AY197" i="5"/>
  <c r="AM197" i="5"/>
  <c r="AA197" i="5"/>
  <c r="O197" i="5"/>
  <c r="I312" i="5"/>
  <c r="BW332" i="5"/>
  <c r="AH332" i="5"/>
  <c r="CI332" i="5"/>
  <c r="CU332" i="5"/>
  <c r="CH332" i="5"/>
  <c r="BU332" i="5"/>
  <c r="AT332" i="5"/>
  <c r="AE332" i="5"/>
  <c r="DP197" i="5"/>
  <c r="DP220" i="5" s="1"/>
  <c r="DP332" i="5"/>
  <c r="DD197" i="5"/>
  <c r="DD220" i="5" s="1"/>
  <c r="DD332" i="5"/>
  <c r="CR197" i="5"/>
  <c r="CR220" i="5" s="1"/>
  <c r="CR332" i="5"/>
  <c r="CF197" i="5"/>
  <c r="CF220" i="5" s="1"/>
  <c r="CF332" i="5"/>
  <c r="BT197" i="5"/>
  <c r="BT220" i="5" s="1"/>
  <c r="BT332" i="5"/>
  <c r="BH197" i="5"/>
  <c r="BH332" i="5"/>
  <c r="AV197" i="5"/>
  <c r="AV332" i="5"/>
  <c r="AJ197" i="5"/>
  <c r="AJ332" i="5"/>
  <c r="X197" i="5"/>
  <c r="X332" i="5"/>
  <c r="L197" i="5"/>
  <c r="L332" i="5"/>
  <c r="O220" i="5" l="1"/>
  <c r="BH220" i="5"/>
  <c r="AA220" i="5"/>
  <c r="T220" i="5"/>
  <c r="AJ220" i="5"/>
  <c r="AY220" i="5"/>
  <c r="X220" i="5"/>
  <c r="AR220" i="5"/>
  <c r="AV220" i="5"/>
  <c r="AM220" i="5"/>
  <c r="L220" i="5"/>
  <c r="AF220" i="5"/>
  <c r="I336" i="5"/>
  <c r="I36" i="13" s="1"/>
  <c r="H197" i="5"/>
  <c r="Q8" i="16" s="1"/>
  <c r="H332" i="5"/>
  <c r="I201" i="5"/>
  <c r="I169" i="4" s="1"/>
  <c r="I233" i="5"/>
  <c r="H220" i="5" l="1"/>
  <c r="I204" i="5"/>
  <c r="I97" i="6"/>
  <c r="I171" i="4"/>
  <c r="I175" i="4" l="1"/>
  <c r="I99" i="6"/>
  <c r="I21" i="6"/>
  <c r="I216" i="5"/>
  <c r="I224" i="5" s="1"/>
  <c r="J93" i="6" l="1"/>
  <c r="I70" i="6"/>
  <c r="I176" i="4"/>
  <c r="I178" i="4" l="1"/>
  <c r="J174" i="4" s="1"/>
  <c r="I94" i="5" l="1"/>
  <c r="F109" i="5"/>
  <c r="BJ109" i="5" s="1"/>
  <c r="H109" i="5" l="1"/>
  <c r="BJ202" i="5"/>
  <c r="H202" i="5" s="1"/>
  <c r="Q13" i="16" s="1"/>
  <c r="I227" i="5" l="1"/>
  <c r="E40" i="5" l="1"/>
  <c r="BJ40" i="5" s="1"/>
  <c r="E70" i="5"/>
  <c r="H40" i="5" l="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G39" i="11"/>
  <c r="H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G40" i="11"/>
  <c r="H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AA44" i="11"/>
  <c r="AB44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AA46" i="11"/>
  <c r="AB46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AA48" i="11"/>
  <c r="AB48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AA69" i="11"/>
  <c r="AB69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AA70" i="11"/>
  <c r="AB70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AA73" i="11"/>
  <c r="AB73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E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Z74" i="11"/>
  <c r="AA74" i="11"/>
  <c r="AB74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E75" i="11"/>
  <c r="H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Z75" i="11"/>
  <c r="AA75" i="11"/>
  <c r="AB75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Z86" i="11"/>
  <c r="AA86" i="11"/>
  <c r="AB86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Z87" i="11"/>
  <c r="AA87" i="11"/>
  <c r="AB87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Z91" i="11"/>
  <c r="AA91" i="11"/>
  <c r="AB91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Z93" i="11"/>
  <c r="AA93" i="11"/>
  <c r="AB93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Z94" i="11"/>
  <c r="AA94" i="11"/>
  <c r="AB94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Z95" i="11"/>
  <c r="AA95" i="11"/>
  <c r="AB95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Z96" i="11"/>
  <c r="AA96" i="11"/>
  <c r="AB96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Z97" i="11"/>
  <c r="AA97" i="11"/>
  <c r="AB97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H100" i="11"/>
  <c r="I100" i="11"/>
  <c r="J100" i="11"/>
  <c r="K100" i="11"/>
  <c r="L100" i="11"/>
  <c r="M100" i="11"/>
  <c r="N100" i="11"/>
  <c r="O100" i="11"/>
  <c r="P100" i="11"/>
  <c r="Q100" i="11"/>
  <c r="R100" i="11"/>
  <c r="S100" i="11"/>
  <c r="T100" i="11"/>
  <c r="U100" i="11"/>
  <c r="V100" i="11"/>
  <c r="W100" i="11"/>
  <c r="X100" i="11"/>
  <c r="Y100" i="11"/>
  <c r="Z100" i="11"/>
  <c r="AA100" i="11"/>
  <c r="AB100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H101" i="11"/>
  <c r="I101" i="11"/>
  <c r="J101" i="11"/>
  <c r="K101" i="11"/>
  <c r="L101" i="11"/>
  <c r="M101" i="11"/>
  <c r="N101" i="11"/>
  <c r="O101" i="11"/>
  <c r="P101" i="11"/>
  <c r="Q101" i="11"/>
  <c r="R101" i="11"/>
  <c r="S101" i="11"/>
  <c r="T101" i="11"/>
  <c r="U101" i="11"/>
  <c r="V101" i="11"/>
  <c r="W101" i="11"/>
  <c r="X101" i="11"/>
  <c r="Y101" i="11"/>
  <c r="Z101" i="11"/>
  <c r="AA101" i="11"/>
  <c r="AB101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H102" i="11"/>
  <c r="I102" i="11"/>
  <c r="J102" i="11"/>
  <c r="K102" i="11"/>
  <c r="L102" i="11"/>
  <c r="M102" i="11"/>
  <c r="N102" i="11"/>
  <c r="O102" i="11"/>
  <c r="P102" i="11"/>
  <c r="Q102" i="11"/>
  <c r="R102" i="11"/>
  <c r="S102" i="11"/>
  <c r="T102" i="11"/>
  <c r="U102" i="11"/>
  <c r="V102" i="11"/>
  <c r="W102" i="11"/>
  <c r="X102" i="11"/>
  <c r="Y102" i="11"/>
  <c r="Z102" i="11"/>
  <c r="AA102" i="11"/>
  <c r="AB102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H103" i="11"/>
  <c r="I103" i="11"/>
  <c r="J103" i="11"/>
  <c r="K103" i="11"/>
  <c r="L103" i="11"/>
  <c r="M103" i="11"/>
  <c r="N103" i="11"/>
  <c r="O103" i="11"/>
  <c r="P103" i="11"/>
  <c r="Q103" i="11"/>
  <c r="R103" i="11"/>
  <c r="S103" i="11"/>
  <c r="T103" i="11"/>
  <c r="U103" i="11"/>
  <c r="V103" i="11"/>
  <c r="W103" i="11"/>
  <c r="X103" i="11"/>
  <c r="Y103" i="11"/>
  <c r="Z103" i="11"/>
  <c r="AA103" i="11"/>
  <c r="AB103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H104" i="11"/>
  <c r="L104" i="11"/>
  <c r="M104" i="11"/>
  <c r="N104" i="11"/>
  <c r="O104" i="11"/>
  <c r="P104" i="11"/>
  <c r="Q104" i="11"/>
  <c r="R104" i="11"/>
  <c r="S104" i="11"/>
  <c r="T104" i="11"/>
  <c r="U104" i="11"/>
  <c r="V104" i="11"/>
  <c r="W104" i="11"/>
  <c r="X104" i="11"/>
  <c r="Y104" i="11"/>
  <c r="Z104" i="11"/>
  <c r="AA104" i="11"/>
  <c r="AB104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H105" i="11"/>
  <c r="I105" i="11"/>
  <c r="J105" i="11"/>
  <c r="K105" i="11"/>
  <c r="L105" i="11"/>
  <c r="M105" i="11"/>
  <c r="N105" i="11"/>
  <c r="O105" i="11"/>
  <c r="P105" i="11"/>
  <c r="Q105" i="11"/>
  <c r="R105" i="11"/>
  <c r="S105" i="11"/>
  <c r="T105" i="11"/>
  <c r="U105" i="11"/>
  <c r="V105" i="11"/>
  <c r="W105" i="11"/>
  <c r="X105" i="11"/>
  <c r="Y105" i="11"/>
  <c r="Z105" i="11"/>
  <c r="AA105" i="11"/>
  <c r="AB105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I108" i="11"/>
  <c r="J108" i="11"/>
  <c r="K108" i="11"/>
  <c r="L108" i="11"/>
  <c r="M108" i="11"/>
  <c r="N108" i="11"/>
  <c r="O108" i="11"/>
  <c r="P108" i="11"/>
  <c r="Q108" i="11"/>
  <c r="R108" i="11"/>
  <c r="S108" i="11"/>
  <c r="T108" i="11"/>
  <c r="U108" i="11"/>
  <c r="V108" i="11"/>
  <c r="W108" i="11"/>
  <c r="X108" i="11"/>
  <c r="Y108" i="11"/>
  <c r="Z108" i="11"/>
  <c r="AA108" i="11"/>
  <c r="AB108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I109" i="11"/>
  <c r="J109" i="11"/>
  <c r="K109" i="11"/>
  <c r="L109" i="11"/>
  <c r="M109" i="11"/>
  <c r="N109" i="11"/>
  <c r="O109" i="11"/>
  <c r="P109" i="11"/>
  <c r="Q109" i="11"/>
  <c r="R109" i="11"/>
  <c r="S109" i="11"/>
  <c r="T109" i="11"/>
  <c r="U109" i="11"/>
  <c r="V109" i="11"/>
  <c r="W109" i="11"/>
  <c r="X109" i="11"/>
  <c r="Y109" i="11"/>
  <c r="Z109" i="11"/>
  <c r="AA109" i="11"/>
  <c r="AB109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I110" i="11"/>
  <c r="J110" i="11"/>
  <c r="K110" i="11"/>
  <c r="L110" i="11"/>
  <c r="M110" i="11"/>
  <c r="N110" i="11"/>
  <c r="O110" i="11"/>
  <c r="P110" i="11"/>
  <c r="Q110" i="11"/>
  <c r="R110" i="11"/>
  <c r="S110" i="11"/>
  <c r="T110" i="11"/>
  <c r="U110" i="11"/>
  <c r="V110" i="11"/>
  <c r="W110" i="11"/>
  <c r="X110" i="11"/>
  <c r="Y110" i="11"/>
  <c r="Z110" i="11"/>
  <c r="AA110" i="11"/>
  <c r="AB110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I111" i="11"/>
  <c r="J111" i="11"/>
  <c r="K111" i="11"/>
  <c r="L111" i="11"/>
  <c r="M111" i="11"/>
  <c r="N111" i="11"/>
  <c r="O111" i="11"/>
  <c r="P111" i="11"/>
  <c r="Q111" i="11"/>
  <c r="R111" i="11"/>
  <c r="S111" i="11"/>
  <c r="T111" i="11"/>
  <c r="U111" i="11"/>
  <c r="V111" i="11"/>
  <c r="W111" i="11"/>
  <c r="X111" i="11"/>
  <c r="Y111" i="11"/>
  <c r="Z111" i="11"/>
  <c r="AA111" i="11"/>
  <c r="AB111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D5" i="7"/>
  <c r="D6" i="7"/>
  <c r="D8" i="7"/>
  <c r="D9" i="7"/>
  <c r="D10" i="7"/>
  <c r="D11" i="7"/>
  <c r="D12" i="7"/>
  <c r="D17" i="7"/>
  <c r="D18" i="7"/>
  <c r="D19" i="7"/>
  <c r="D20" i="7"/>
  <c r="D21" i="7"/>
  <c r="D22" i="7"/>
  <c r="D23" i="7"/>
  <c r="D24" i="7"/>
  <c r="V8" i="15"/>
  <c r="V19" i="15"/>
  <c r="V20" i="15"/>
  <c r="J5" i="16"/>
  <c r="J6" i="16"/>
  <c r="J7" i="16"/>
  <c r="J8" i="16"/>
  <c r="Q9" i="16"/>
  <c r="Q10" i="16"/>
  <c r="Q11" i="16"/>
  <c r="Q12" i="16"/>
  <c r="Q15" i="16"/>
  <c r="J17" i="16"/>
  <c r="J18" i="16"/>
  <c r="Q18" i="16"/>
  <c r="R18" i="16"/>
  <c r="Q19" i="16"/>
  <c r="R19" i="16"/>
  <c r="J20" i="16"/>
  <c r="Q20" i="16"/>
  <c r="G31" i="16"/>
  <c r="H31" i="16"/>
  <c r="I31" i="16"/>
  <c r="J31" i="16"/>
  <c r="K31" i="16"/>
  <c r="L31" i="16"/>
  <c r="M31" i="16"/>
  <c r="N31" i="16"/>
  <c r="O31" i="16"/>
  <c r="P31" i="16"/>
  <c r="Q31" i="16"/>
  <c r="R31" i="16"/>
  <c r="S31" i="16"/>
  <c r="T31" i="16"/>
  <c r="U31" i="16"/>
  <c r="V31" i="16"/>
  <c r="W31" i="16"/>
  <c r="X31" i="16"/>
  <c r="Y31" i="16"/>
  <c r="Z31" i="16"/>
  <c r="AA31" i="16"/>
  <c r="AB31" i="16"/>
  <c r="AC31" i="16"/>
  <c r="AD31" i="16"/>
  <c r="AE31" i="16"/>
  <c r="AF31" i="16"/>
  <c r="AG31" i="16"/>
  <c r="AH31" i="16"/>
  <c r="AI31" i="16"/>
  <c r="AJ31" i="16"/>
  <c r="AK31" i="16"/>
  <c r="AL31" i="16"/>
  <c r="AM31" i="16"/>
  <c r="G32" i="16"/>
  <c r="H32" i="16"/>
  <c r="I32" i="16"/>
  <c r="J32" i="16"/>
  <c r="K32" i="16"/>
  <c r="L32" i="16"/>
  <c r="M32" i="16"/>
  <c r="N32" i="16"/>
  <c r="O32" i="16"/>
  <c r="P32" i="16"/>
  <c r="Q32" i="16"/>
  <c r="R32" i="16"/>
  <c r="S32" i="16"/>
  <c r="T32" i="16"/>
  <c r="U32" i="16"/>
  <c r="V32" i="16"/>
  <c r="W32" i="16"/>
  <c r="X32" i="16"/>
  <c r="Y32" i="16"/>
  <c r="Z32" i="16"/>
  <c r="AA32" i="16"/>
  <c r="AB32" i="16"/>
  <c r="AC32" i="16"/>
  <c r="AD32" i="16"/>
  <c r="AE32" i="16"/>
  <c r="AF32" i="16"/>
  <c r="AG32" i="16"/>
  <c r="AH32" i="16"/>
  <c r="AI32" i="16"/>
  <c r="AJ32" i="16"/>
  <c r="AK32" i="16"/>
  <c r="AL32" i="16"/>
  <c r="AM32" i="16"/>
  <c r="G34" i="16"/>
  <c r="H34" i="16"/>
  <c r="I34" i="16"/>
  <c r="J34" i="16"/>
  <c r="K34" i="16"/>
  <c r="L34" i="16"/>
  <c r="M34" i="16"/>
  <c r="N34" i="16"/>
  <c r="O34" i="16"/>
  <c r="P34" i="16"/>
  <c r="Q34" i="16"/>
  <c r="R34" i="16"/>
  <c r="S34" i="16"/>
  <c r="T34" i="16"/>
  <c r="U34" i="16"/>
  <c r="V34" i="16"/>
  <c r="W34" i="16"/>
  <c r="X34" i="16"/>
  <c r="Y34" i="16"/>
  <c r="Z34" i="16"/>
  <c r="AA34" i="16"/>
  <c r="AB34" i="16"/>
  <c r="AC34" i="16"/>
  <c r="AD34" i="16"/>
  <c r="AE34" i="16"/>
  <c r="AF34" i="16"/>
  <c r="AG34" i="16"/>
  <c r="AH34" i="16"/>
  <c r="AI34" i="16"/>
  <c r="AJ34" i="16"/>
  <c r="AK34" i="16"/>
  <c r="AL34" i="16"/>
  <c r="AM34" i="16"/>
  <c r="G35" i="16"/>
  <c r="H35" i="16"/>
  <c r="I35" i="16"/>
  <c r="J35" i="16"/>
  <c r="K35" i="16"/>
  <c r="L35" i="16"/>
  <c r="M35" i="16"/>
  <c r="N35" i="16"/>
  <c r="O35" i="16"/>
  <c r="P35" i="16"/>
  <c r="Q35" i="16"/>
  <c r="R35" i="16"/>
  <c r="S35" i="16"/>
  <c r="T35" i="16"/>
  <c r="U35" i="16"/>
  <c r="V35" i="16"/>
  <c r="W35" i="16"/>
  <c r="X35" i="16"/>
  <c r="Y35" i="16"/>
  <c r="Z35" i="16"/>
  <c r="AA35" i="16"/>
  <c r="AB35" i="16"/>
  <c r="AC35" i="16"/>
  <c r="AD35" i="16"/>
  <c r="AE35" i="16"/>
  <c r="AF35" i="16"/>
  <c r="AG35" i="16"/>
  <c r="AH35" i="16"/>
  <c r="AI35" i="16"/>
  <c r="AJ35" i="16"/>
  <c r="AK35" i="16"/>
  <c r="AL35" i="16"/>
  <c r="AM35" i="16"/>
  <c r="G36" i="16"/>
  <c r="H36" i="16"/>
  <c r="I36" i="16"/>
  <c r="J36" i="16"/>
  <c r="K36" i="16"/>
  <c r="L36" i="16"/>
  <c r="M36" i="16"/>
  <c r="N36" i="16"/>
  <c r="O36" i="16"/>
  <c r="P36" i="16"/>
  <c r="Q36" i="16"/>
  <c r="R36" i="16"/>
  <c r="S36" i="16"/>
  <c r="T36" i="16"/>
  <c r="U36" i="16"/>
  <c r="V36" i="16"/>
  <c r="W36" i="16"/>
  <c r="X36" i="16"/>
  <c r="Y36" i="16"/>
  <c r="Z36" i="16"/>
  <c r="AA36" i="16"/>
  <c r="AB36" i="16"/>
  <c r="AC36" i="16"/>
  <c r="AD36" i="16"/>
  <c r="AE36" i="16"/>
  <c r="AF36" i="16"/>
  <c r="AG36" i="16"/>
  <c r="AH36" i="16"/>
  <c r="AI36" i="16"/>
  <c r="AJ36" i="16"/>
  <c r="AK36" i="16"/>
  <c r="AL36" i="16"/>
  <c r="AM36" i="16"/>
  <c r="G37" i="16"/>
  <c r="H37" i="16"/>
  <c r="I37" i="16"/>
  <c r="J37" i="16"/>
  <c r="K37" i="16"/>
  <c r="L37" i="16"/>
  <c r="M37" i="16"/>
  <c r="N37" i="16"/>
  <c r="O37" i="16"/>
  <c r="P37" i="16"/>
  <c r="Q37" i="16"/>
  <c r="R37" i="16"/>
  <c r="S37" i="16"/>
  <c r="T37" i="16"/>
  <c r="U37" i="16"/>
  <c r="V37" i="16"/>
  <c r="W37" i="16"/>
  <c r="X37" i="16"/>
  <c r="Y37" i="16"/>
  <c r="Z37" i="16"/>
  <c r="AA37" i="16"/>
  <c r="AB37" i="16"/>
  <c r="AC37" i="16"/>
  <c r="AD37" i="16"/>
  <c r="AE37" i="16"/>
  <c r="AF37" i="16"/>
  <c r="AG37" i="16"/>
  <c r="AH37" i="16"/>
  <c r="AI37" i="16"/>
  <c r="AJ37" i="16"/>
  <c r="AK37" i="16"/>
  <c r="AL37" i="16"/>
  <c r="AM37" i="16"/>
  <c r="G38" i="16"/>
  <c r="H38" i="16"/>
  <c r="I38" i="16"/>
  <c r="J38" i="16"/>
  <c r="K38" i="16"/>
  <c r="L38" i="16"/>
  <c r="M38" i="16"/>
  <c r="N38" i="16"/>
  <c r="O38" i="16"/>
  <c r="P38" i="16"/>
  <c r="Q38" i="16"/>
  <c r="R38" i="16"/>
  <c r="S38" i="16"/>
  <c r="T38" i="16"/>
  <c r="U38" i="16"/>
  <c r="V38" i="16"/>
  <c r="W38" i="16"/>
  <c r="X38" i="16"/>
  <c r="Y38" i="16"/>
  <c r="Z38" i="16"/>
  <c r="AA38" i="16"/>
  <c r="AB38" i="16"/>
  <c r="AC38" i="16"/>
  <c r="AD38" i="16"/>
  <c r="AE38" i="16"/>
  <c r="AF38" i="16"/>
  <c r="AG38" i="16"/>
  <c r="AH38" i="16"/>
  <c r="AI38" i="16"/>
  <c r="AJ38" i="16"/>
  <c r="AK38" i="16"/>
  <c r="AL38" i="16"/>
  <c r="AM38" i="16"/>
  <c r="G39" i="16"/>
  <c r="H39" i="16"/>
  <c r="I39" i="16"/>
  <c r="J39" i="16"/>
  <c r="K39" i="16"/>
  <c r="L39" i="16"/>
  <c r="M39" i="16"/>
  <c r="N39" i="16"/>
  <c r="O39" i="16"/>
  <c r="P39" i="16"/>
  <c r="Q39" i="16"/>
  <c r="R39" i="16"/>
  <c r="S39" i="16"/>
  <c r="T39" i="16"/>
  <c r="U39" i="16"/>
  <c r="V39" i="16"/>
  <c r="W39" i="16"/>
  <c r="X39" i="16"/>
  <c r="Y39" i="16"/>
  <c r="Z39" i="16"/>
  <c r="AA39" i="16"/>
  <c r="AB39" i="16"/>
  <c r="AC39" i="16"/>
  <c r="AD39" i="16"/>
  <c r="AE39" i="16"/>
  <c r="AF39" i="16"/>
  <c r="AG39" i="16"/>
  <c r="AH39" i="16"/>
  <c r="AI39" i="16"/>
  <c r="AJ39" i="16"/>
  <c r="AK39" i="16"/>
  <c r="AL39" i="16"/>
  <c r="AM39" i="16"/>
  <c r="G40" i="16"/>
  <c r="H40" i="16"/>
  <c r="I40" i="16"/>
  <c r="J40" i="16"/>
  <c r="K40" i="16"/>
  <c r="L40" i="16"/>
  <c r="M40" i="16"/>
  <c r="N40" i="16"/>
  <c r="O40" i="16"/>
  <c r="P40" i="16"/>
  <c r="Q40" i="16"/>
  <c r="R40" i="16"/>
  <c r="S40" i="16"/>
  <c r="T40" i="16"/>
  <c r="U40" i="16"/>
  <c r="V40" i="16"/>
  <c r="W40" i="16"/>
  <c r="X40" i="16"/>
  <c r="Y40" i="16"/>
  <c r="Z40" i="16"/>
  <c r="AA40" i="16"/>
  <c r="AB40" i="16"/>
  <c r="AC40" i="16"/>
  <c r="AD40" i="16"/>
  <c r="AE40" i="16"/>
  <c r="AF40" i="16"/>
  <c r="AG40" i="16"/>
  <c r="AH40" i="16"/>
  <c r="AI40" i="16"/>
  <c r="AJ40" i="16"/>
  <c r="AK40" i="16"/>
  <c r="AL40" i="16"/>
  <c r="AM40" i="16"/>
  <c r="G42" i="16"/>
  <c r="H42" i="16"/>
  <c r="I42" i="16"/>
  <c r="J42" i="16"/>
  <c r="K42" i="16"/>
  <c r="L42" i="16"/>
  <c r="M42" i="16"/>
  <c r="N42" i="16"/>
  <c r="O42" i="16"/>
  <c r="P42" i="16"/>
  <c r="Q42" i="16"/>
  <c r="R42" i="16"/>
  <c r="S42" i="16"/>
  <c r="T42" i="16"/>
  <c r="U42" i="16"/>
  <c r="V42" i="16"/>
  <c r="W42" i="16"/>
  <c r="X42" i="16"/>
  <c r="Y42" i="16"/>
  <c r="Z42" i="16"/>
  <c r="AA42" i="16"/>
  <c r="AB42" i="16"/>
  <c r="AC42" i="16"/>
  <c r="AD42" i="16"/>
  <c r="AE42" i="16"/>
  <c r="AF42" i="16"/>
  <c r="AG42" i="16"/>
  <c r="AH42" i="16"/>
  <c r="AI42" i="16"/>
  <c r="AJ42" i="16"/>
  <c r="AK42" i="16"/>
  <c r="AL42" i="16"/>
  <c r="AM42" i="16"/>
  <c r="G43" i="16"/>
  <c r="H43" i="16"/>
  <c r="I43" i="16"/>
  <c r="J43" i="16"/>
  <c r="K43" i="16"/>
  <c r="L43" i="16"/>
  <c r="M43" i="16"/>
  <c r="N43" i="16"/>
  <c r="O43" i="16"/>
  <c r="P43" i="16"/>
  <c r="Q43" i="16"/>
  <c r="R43" i="16"/>
  <c r="S43" i="16"/>
  <c r="T43" i="16"/>
  <c r="U43" i="16"/>
  <c r="V43" i="16"/>
  <c r="W43" i="16"/>
  <c r="X43" i="16"/>
  <c r="Y43" i="16"/>
  <c r="Z43" i="16"/>
  <c r="AA43" i="16"/>
  <c r="AB43" i="16"/>
  <c r="AC43" i="16"/>
  <c r="AD43" i="16"/>
  <c r="AE43" i="16"/>
  <c r="AF43" i="16"/>
  <c r="AG43" i="16"/>
  <c r="AH43" i="16"/>
  <c r="AI43" i="16"/>
  <c r="AJ43" i="16"/>
  <c r="AK43" i="16"/>
  <c r="AL43" i="16"/>
  <c r="AM43" i="16"/>
  <c r="G44" i="16"/>
  <c r="H44" i="16"/>
  <c r="I44" i="16"/>
  <c r="J44" i="16"/>
  <c r="K44" i="16"/>
  <c r="L44" i="16"/>
  <c r="M44" i="16"/>
  <c r="N44" i="16"/>
  <c r="O44" i="16"/>
  <c r="P44" i="16"/>
  <c r="Q44" i="16"/>
  <c r="R44" i="16"/>
  <c r="S44" i="16"/>
  <c r="T44" i="16"/>
  <c r="U44" i="16"/>
  <c r="V44" i="16"/>
  <c r="W44" i="16"/>
  <c r="X44" i="16"/>
  <c r="Y44" i="16"/>
  <c r="Z44" i="16"/>
  <c r="AA44" i="16"/>
  <c r="AB44" i="16"/>
  <c r="AC44" i="16"/>
  <c r="AD44" i="16"/>
  <c r="AE44" i="16"/>
  <c r="AF44" i="16"/>
  <c r="AG44" i="16"/>
  <c r="AH44" i="16"/>
  <c r="AI44" i="16"/>
  <c r="AJ44" i="16"/>
  <c r="AK44" i="16"/>
  <c r="AL44" i="16"/>
  <c r="AM44" i="16"/>
  <c r="G45" i="16"/>
  <c r="H45" i="16"/>
  <c r="I45" i="16"/>
  <c r="J45" i="16"/>
  <c r="K45" i="16"/>
  <c r="L45" i="16"/>
  <c r="M45" i="16"/>
  <c r="N45" i="16"/>
  <c r="O45" i="16"/>
  <c r="P45" i="16"/>
  <c r="Q45" i="16"/>
  <c r="R45" i="16"/>
  <c r="S45" i="16"/>
  <c r="T45" i="16"/>
  <c r="U45" i="16"/>
  <c r="V45" i="16"/>
  <c r="W45" i="16"/>
  <c r="X45" i="16"/>
  <c r="Y45" i="16"/>
  <c r="Z45" i="16"/>
  <c r="AA45" i="16"/>
  <c r="AB45" i="16"/>
  <c r="AC45" i="16"/>
  <c r="AD45" i="16"/>
  <c r="AE45" i="16"/>
  <c r="AF45" i="16"/>
  <c r="AG45" i="16"/>
  <c r="AH45" i="16"/>
  <c r="AI45" i="16"/>
  <c r="AJ45" i="16"/>
  <c r="AK45" i="16"/>
  <c r="AL45" i="16"/>
  <c r="AM45" i="16"/>
  <c r="G46" i="16"/>
  <c r="H46" i="16"/>
  <c r="I46" i="16"/>
  <c r="J46" i="16"/>
  <c r="K46" i="16"/>
  <c r="L46" i="16"/>
  <c r="M46" i="16"/>
  <c r="N46" i="16"/>
  <c r="O46" i="16"/>
  <c r="P46" i="16"/>
  <c r="Q46" i="16"/>
  <c r="R46" i="16"/>
  <c r="S46" i="16"/>
  <c r="T46" i="16"/>
  <c r="U46" i="16"/>
  <c r="V46" i="16"/>
  <c r="W46" i="16"/>
  <c r="X46" i="16"/>
  <c r="Y46" i="16"/>
  <c r="Z46" i="16"/>
  <c r="AA46" i="16"/>
  <c r="AB46" i="16"/>
  <c r="AC46" i="16"/>
  <c r="AD46" i="16"/>
  <c r="AE46" i="16"/>
  <c r="AF46" i="16"/>
  <c r="AG46" i="16"/>
  <c r="AH46" i="16"/>
  <c r="AI46" i="16"/>
  <c r="AJ46" i="16"/>
  <c r="AK46" i="16"/>
  <c r="AL46" i="16"/>
  <c r="AM46" i="16"/>
  <c r="G47" i="16"/>
  <c r="H47" i="16"/>
  <c r="I47" i="16"/>
  <c r="J47" i="16"/>
  <c r="K47" i="16"/>
  <c r="L47" i="16"/>
  <c r="M47" i="16"/>
  <c r="N47" i="16"/>
  <c r="O47" i="16"/>
  <c r="P47" i="16"/>
  <c r="Q47" i="16"/>
  <c r="R47" i="16"/>
  <c r="S47" i="16"/>
  <c r="T47" i="16"/>
  <c r="U47" i="16"/>
  <c r="V47" i="16"/>
  <c r="W47" i="16"/>
  <c r="X47" i="16"/>
  <c r="Y47" i="16"/>
  <c r="Z47" i="16"/>
  <c r="AA47" i="16"/>
  <c r="AB47" i="16"/>
  <c r="AC47" i="16"/>
  <c r="AD47" i="16"/>
  <c r="AE47" i="16"/>
  <c r="AF47" i="16"/>
  <c r="AG47" i="16"/>
  <c r="AH47" i="16"/>
  <c r="AI47" i="16"/>
  <c r="AJ47" i="16"/>
  <c r="AK47" i="16"/>
  <c r="AL47" i="16"/>
  <c r="AM47" i="16"/>
  <c r="H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B21" i="6"/>
  <c r="BC21" i="6"/>
  <c r="BD21" i="6"/>
  <c r="BE21" i="6"/>
  <c r="BF21" i="6"/>
  <c r="BG21" i="6"/>
  <c r="BH21" i="6"/>
  <c r="BI21" i="6"/>
  <c r="BJ21" i="6"/>
  <c r="BK21" i="6"/>
  <c r="BL21" i="6"/>
  <c r="BM21" i="6"/>
  <c r="BN21" i="6"/>
  <c r="BO21" i="6"/>
  <c r="BP21" i="6"/>
  <c r="BQ21" i="6"/>
  <c r="BR21" i="6"/>
  <c r="BS21" i="6"/>
  <c r="BT21" i="6"/>
  <c r="BU21" i="6"/>
  <c r="BV21" i="6"/>
  <c r="BW21" i="6"/>
  <c r="BX21" i="6"/>
  <c r="BY21" i="6"/>
  <c r="BZ21" i="6"/>
  <c r="CA21" i="6"/>
  <c r="CB21" i="6"/>
  <c r="CC21" i="6"/>
  <c r="CD21" i="6"/>
  <c r="CE21" i="6"/>
  <c r="CF21" i="6"/>
  <c r="CG21" i="6"/>
  <c r="CH21" i="6"/>
  <c r="CI21" i="6"/>
  <c r="CJ21" i="6"/>
  <c r="CK21" i="6"/>
  <c r="CL21" i="6"/>
  <c r="CM21" i="6"/>
  <c r="CN21" i="6"/>
  <c r="CO21" i="6"/>
  <c r="CP21" i="6"/>
  <c r="CQ21" i="6"/>
  <c r="CR21" i="6"/>
  <c r="CS21" i="6"/>
  <c r="CT21" i="6"/>
  <c r="CU21" i="6"/>
  <c r="CV21" i="6"/>
  <c r="CW21" i="6"/>
  <c r="CX21" i="6"/>
  <c r="CY21" i="6"/>
  <c r="CZ21" i="6"/>
  <c r="DA21" i="6"/>
  <c r="DB21" i="6"/>
  <c r="DC21" i="6"/>
  <c r="DD21" i="6"/>
  <c r="DE21" i="6"/>
  <c r="DF21" i="6"/>
  <c r="DG21" i="6"/>
  <c r="DH21" i="6"/>
  <c r="DI21" i="6"/>
  <c r="DJ21" i="6"/>
  <c r="DK21" i="6"/>
  <c r="DL21" i="6"/>
  <c r="DM21" i="6"/>
  <c r="DN21" i="6"/>
  <c r="DO21" i="6"/>
  <c r="DP21" i="6"/>
  <c r="DQ21" i="6"/>
  <c r="DR21" i="6"/>
  <c r="DS21" i="6"/>
  <c r="DT21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BG22" i="6"/>
  <c r="BH22" i="6"/>
  <c r="BI22" i="6"/>
  <c r="BJ22" i="6"/>
  <c r="BK22" i="6"/>
  <c r="BL22" i="6"/>
  <c r="BM22" i="6"/>
  <c r="BN22" i="6"/>
  <c r="BO22" i="6"/>
  <c r="BP22" i="6"/>
  <c r="BQ22" i="6"/>
  <c r="BR22" i="6"/>
  <c r="BS22" i="6"/>
  <c r="BT22" i="6"/>
  <c r="BU22" i="6"/>
  <c r="BV22" i="6"/>
  <c r="BW22" i="6"/>
  <c r="BX22" i="6"/>
  <c r="BY22" i="6"/>
  <c r="BZ22" i="6"/>
  <c r="CA22" i="6"/>
  <c r="CB22" i="6"/>
  <c r="CC22" i="6"/>
  <c r="CD22" i="6"/>
  <c r="CE22" i="6"/>
  <c r="CF22" i="6"/>
  <c r="CG22" i="6"/>
  <c r="CH22" i="6"/>
  <c r="CI22" i="6"/>
  <c r="CJ22" i="6"/>
  <c r="CK22" i="6"/>
  <c r="CL22" i="6"/>
  <c r="CM22" i="6"/>
  <c r="CN22" i="6"/>
  <c r="CO22" i="6"/>
  <c r="CP22" i="6"/>
  <c r="CQ22" i="6"/>
  <c r="CR22" i="6"/>
  <c r="CS22" i="6"/>
  <c r="CT22" i="6"/>
  <c r="CU22" i="6"/>
  <c r="CV22" i="6"/>
  <c r="CW22" i="6"/>
  <c r="CX22" i="6"/>
  <c r="CY22" i="6"/>
  <c r="CZ22" i="6"/>
  <c r="DA22" i="6"/>
  <c r="DB22" i="6"/>
  <c r="DC22" i="6"/>
  <c r="DD22" i="6"/>
  <c r="DE22" i="6"/>
  <c r="DF22" i="6"/>
  <c r="DG22" i="6"/>
  <c r="DH22" i="6"/>
  <c r="DI22" i="6"/>
  <c r="DJ22" i="6"/>
  <c r="DK22" i="6"/>
  <c r="DL22" i="6"/>
  <c r="DM22" i="6"/>
  <c r="DN22" i="6"/>
  <c r="DO22" i="6"/>
  <c r="DP22" i="6"/>
  <c r="DQ22" i="6"/>
  <c r="DR22" i="6"/>
  <c r="DS22" i="6"/>
  <c r="DT22" i="6"/>
  <c r="H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L23" i="6"/>
  <c r="CM23" i="6"/>
  <c r="CN23" i="6"/>
  <c r="CO23" i="6"/>
  <c r="CP23" i="6"/>
  <c r="CQ23" i="6"/>
  <c r="CR23" i="6"/>
  <c r="CS23" i="6"/>
  <c r="CT23" i="6"/>
  <c r="CU23" i="6"/>
  <c r="CV23" i="6"/>
  <c r="CW23" i="6"/>
  <c r="CX23" i="6"/>
  <c r="CY23" i="6"/>
  <c r="CZ23" i="6"/>
  <c r="DA23" i="6"/>
  <c r="DB23" i="6"/>
  <c r="DC23" i="6"/>
  <c r="DD23" i="6"/>
  <c r="DE23" i="6"/>
  <c r="DF23" i="6"/>
  <c r="DG23" i="6"/>
  <c r="DH23" i="6"/>
  <c r="DI23" i="6"/>
  <c r="DJ23" i="6"/>
  <c r="DK23" i="6"/>
  <c r="DL23" i="6"/>
  <c r="DM23" i="6"/>
  <c r="DN23" i="6"/>
  <c r="DO23" i="6"/>
  <c r="DP23" i="6"/>
  <c r="DQ23" i="6"/>
  <c r="DR23" i="6"/>
  <c r="DS23" i="6"/>
  <c r="DT23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BG24" i="6"/>
  <c r="BH24" i="6"/>
  <c r="BI24" i="6"/>
  <c r="BJ24" i="6"/>
  <c r="BK24" i="6"/>
  <c r="BL24" i="6"/>
  <c r="BM24" i="6"/>
  <c r="BN24" i="6"/>
  <c r="BO24" i="6"/>
  <c r="BP24" i="6"/>
  <c r="BQ24" i="6"/>
  <c r="BR24" i="6"/>
  <c r="BS24" i="6"/>
  <c r="BT24" i="6"/>
  <c r="BU24" i="6"/>
  <c r="BV24" i="6"/>
  <c r="BW24" i="6"/>
  <c r="BX24" i="6"/>
  <c r="BY24" i="6"/>
  <c r="BZ24" i="6"/>
  <c r="CA24" i="6"/>
  <c r="CB24" i="6"/>
  <c r="CC24" i="6"/>
  <c r="CD24" i="6"/>
  <c r="CE24" i="6"/>
  <c r="CF24" i="6"/>
  <c r="CG24" i="6"/>
  <c r="CH24" i="6"/>
  <c r="CI24" i="6"/>
  <c r="CJ24" i="6"/>
  <c r="CK24" i="6"/>
  <c r="CL24" i="6"/>
  <c r="CM24" i="6"/>
  <c r="CN24" i="6"/>
  <c r="CO24" i="6"/>
  <c r="CP24" i="6"/>
  <c r="CQ24" i="6"/>
  <c r="CR24" i="6"/>
  <c r="CS24" i="6"/>
  <c r="CT24" i="6"/>
  <c r="CU24" i="6"/>
  <c r="CV24" i="6"/>
  <c r="CW24" i="6"/>
  <c r="CX24" i="6"/>
  <c r="CY24" i="6"/>
  <c r="CZ24" i="6"/>
  <c r="DA24" i="6"/>
  <c r="DB24" i="6"/>
  <c r="DC24" i="6"/>
  <c r="DD24" i="6"/>
  <c r="DE24" i="6"/>
  <c r="DF24" i="6"/>
  <c r="DG24" i="6"/>
  <c r="DH24" i="6"/>
  <c r="DI24" i="6"/>
  <c r="DJ24" i="6"/>
  <c r="DK24" i="6"/>
  <c r="DL24" i="6"/>
  <c r="DM24" i="6"/>
  <c r="DN24" i="6"/>
  <c r="DO24" i="6"/>
  <c r="DP24" i="6"/>
  <c r="DQ24" i="6"/>
  <c r="DR24" i="6"/>
  <c r="DS24" i="6"/>
  <c r="DT24" i="6"/>
  <c r="H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CL25" i="6"/>
  <c r="CM25" i="6"/>
  <c r="CN25" i="6"/>
  <c r="CO25" i="6"/>
  <c r="CP25" i="6"/>
  <c r="CQ25" i="6"/>
  <c r="CR25" i="6"/>
  <c r="CS25" i="6"/>
  <c r="CT25" i="6"/>
  <c r="CU25" i="6"/>
  <c r="CV25" i="6"/>
  <c r="CW25" i="6"/>
  <c r="CX25" i="6"/>
  <c r="CY25" i="6"/>
  <c r="CZ25" i="6"/>
  <c r="DA25" i="6"/>
  <c r="DB25" i="6"/>
  <c r="DC25" i="6"/>
  <c r="DD25" i="6"/>
  <c r="DE25" i="6"/>
  <c r="DF25" i="6"/>
  <c r="DG25" i="6"/>
  <c r="DH25" i="6"/>
  <c r="DI25" i="6"/>
  <c r="DJ25" i="6"/>
  <c r="DK25" i="6"/>
  <c r="DL25" i="6"/>
  <c r="DM25" i="6"/>
  <c r="DN25" i="6"/>
  <c r="DO25" i="6"/>
  <c r="DP25" i="6"/>
  <c r="DQ25" i="6"/>
  <c r="DR25" i="6"/>
  <c r="DS25" i="6"/>
  <c r="DT25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E26" i="6"/>
  <c r="BF26" i="6"/>
  <c r="BG26" i="6"/>
  <c r="BH26" i="6"/>
  <c r="BI26" i="6"/>
  <c r="BJ26" i="6"/>
  <c r="BK26" i="6"/>
  <c r="BL26" i="6"/>
  <c r="BM26" i="6"/>
  <c r="BN26" i="6"/>
  <c r="BO26" i="6"/>
  <c r="BP26" i="6"/>
  <c r="BQ26" i="6"/>
  <c r="BR26" i="6"/>
  <c r="BS26" i="6"/>
  <c r="BT26" i="6"/>
  <c r="BU26" i="6"/>
  <c r="BV26" i="6"/>
  <c r="BW26" i="6"/>
  <c r="BX26" i="6"/>
  <c r="BY26" i="6"/>
  <c r="BZ26" i="6"/>
  <c r="CA26" i="6"/>
  <c r="CB26" i="6"/>
  <c r="CC26" i="6"/>
  <c r="CD26" i="6"/>
  <c r="CE26" i="6"/>
  <c r="CF26" i="6"/>
  <c r="CG26" i="6"/>
  <c r="CH26" i="6"/>
  <c r="CI26" i="6"/>
  <c r="CJ26" i="6"/>
  <c r="CK26" i="6"/>
  <c r="CL26" i="6"/>
  <c r="CM26" i="6"/>
  <c r="CN26" i="6"/>
  <c r="CO26" i="6"/>
  <c r="CP26" i="6"/>
  <c r="CQ26" i="6"/>
  <c r="CR26" i="6"/>
  <c r="CS26" i="6"/>
  <c r="CT26" i="6"/>
  <c r="CU26" i="6"/>
  <c r="CV26" i="6"/>
  <c r="CW26" i="6"/>
  <c r="CX26" i="6"/>
  <c r="CY26" i="6"/>
  <c r="CZ26" i="6"/>
  <c r="DA26" i="6"/>
  <c r="DB26" i="6"/>
  <c r="DC26" i="6"/>
  <c r="DD26" i="6"/>
  <c r="DE26" i="6"/>
  <c r="DF26" i="6"/>
  <c r="DG26" i="6"/>
  <c r="DH26" i="6"/>
  <c r="DI26" i="6"/>
  <c r="DJ26" i="6"/>
  <c r="DK26" i="6"/>
  <c r="DL26" i="6"/>
  <c r="DM26" i="6"/>
  <c r="DN26" i="6"/>
  <c r="DO26" i="6"/>
  <c r="DP26" i="6"/>
  <c r="DQ26" i="6"/>
  <c r="DR26" i="6"/>
  <c r="DS26" i="6"/>
  <c r="DT26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BG27" i="6"/>
  <c r="BH27" i="6"/>
  <c r="BI27" i="6"/>
  <c r="BJ27" i="6"/>
  <c r="BK27" i="6"/>
  <c r="BL27" i="6"/>
  <c r="BM27" i="6"/>
  <c r="BN27" i="6"/>
  <c r="BO27" i="6"/>
  <c r="BP27" i="6"/>
  <c r="BQ27" i="6"/>
  <c r="BR27" i="6"/>
  <c r="BS27" i="6"/>
  <c r="BT27" i="6"/>
  <c r="BU27" i="6"/>
  <c r="BV27" i="6"/>
  <c r="BW27" i="6"/>
  <c r="BX27" i="6"/>
  <c r="BY27" i="6"/>
  <c r="BZ27" i="6"/>
  <c r="CA27" i="6"/>
  <c r="CB27" i="6"/>
  <c r="CC27" i="6"/>
  <c r="CD27" i="6"/>
  <c r="CE27" i="6"/>
  <c r="CF27" i="6"/>
  <c r="CG27" i="6"/>
  <c r="CH27" i="6"/>
  <c r="CI27" i="6"/>
  <c r="CJ27" i="6"/>
  <c r="CK27" i="6"/>
  <c r="CL27" i="6"/>
  <c r="CM27" i="6"/>
  <c r="CN27" i="6"/>
  <c r="CO27" i="6"/>
  <c r="CP27" i="6"/>
  <c r="CQ27" i="6"/>
  <c r="CR27" i="6"/>
  <c r="CS27" i="6"/>
  <c r="CT27" i="6"/>
  <c r="CU27" i="6"/>
  <c r="CV27" i="6"/>
  <c r="CW27" i="6"/>
  <c r="CX27" i="6"/>
  <c r="CY27" i="6"/>
  <c r="CZ27" i="6"/>
  <c r="DA27" i="6"/>
  <c r="DB27" i="6"/>
  <c r="DC27" i="6"/>
  <c r="DD27" i="6"/>
  <c r="DE27" i="6"/>
  <c r="DF27" i="6"/>
  <c r="DG27" i="6"/>
  <c r="DH27" i="6"/>
  <c r="DI27" i="6"/>
  <c r="DJ27" i="6"/>
  <c r="DK27" i="6"/>
  <c r="DL27" i="6"/>
  <c r="DM27" i="6"/>
  <c r="DN27" i="6"/>
  <c r="DO27" i="6"/>
  <c r="DP27" i="6"/>
  <c r="DQ27" i="6"/>
  <c r="DR27" i="6"/>
  <c r="DS27" i="6"/>
  <c r="DT27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BG28" i="6"/>
  <c r="BH28" i="6"/>
  <c r="BI28" i="6"/>
  <c r="BJ28" i="6"/>
  <c r="BK28" i="6"/>
  <c r="BL28" i="6"/>
  <c r="BM28" i="6"/>
  <c r="BN28" i="6"/>
  <c r="BO28" i="6"/>
  <c r="BP28" i="6"/>
  <c r="BQ28" i="6"/>
  <c r="BR28" i="6"/>
  <c r="BS28" i="6"/>
  <c r="BT28" i="6"/>
  <c r="BU28" i="6"/>
  <c r="BV28" i="6"/>
  <c r="BW28" i="6"/>
  <c r="BX28" i="6"/>
  <c r="BY28" i="6"/>
  <c r="BZ28" i="6"/>
  <c r="CA28" i="6"/>
  <c r="CB28" i="6"/>
  <c r="CC28" i="6"/>
  <c r="CD28" i="6"/>
  <c r="CE28" i="6"/>
  <c r="CF28" i="6"/>
  <c r="CG28" i="6"/>
  <c r="CH28" i="6"/>
  <c r="CI28" i="6"/>
  <c r="CJ28" i="6"/>
  <c r="CK28" i="6"/>
  <c r="CL28" i="6"/>
  <c r="CM28" i="6"/>
  <c r="CN28" i="6"/>
  <c r="CO28" i="6"/>
  <c r="CP28" i="6"/>
  <c r="CQ28" i="6"/>
  <c r="CR28" i="6"/>
  <c r="CS28" i="6"/>
  <c r="CT28" i="6"/>
  <c r="CU28" i="6"/>
  <c r="CV28" i="6"/>
  <c r="CW28" i="6"/>
  <c r="CX28" i="6"/>
  <c r="CY28" i="6"/>
  <c r="CZ28" i="6"/>
  <c r="DA28" i="6"/>
  <c r="DB28" i="6"/>
  <c r="DC28" i="6"/>
  <c r="DD28" i="6"/>
  <c r="DE28" i="6"/>
  <c r="DF28" i="6"/>
  <c r="DG28" i="6"/>
  <c r="DH28" i="6"/>
  <c r="DI28" i="6"/>
  <c r="DJ28" i="6"/>
  <c r="DK28" i="6"/>
  <c r="DL28" i="6"/>
  <c r="DM28" i="6"/>
  <c r="DN28" i="6"/>
  <c r="DO28" i="6"/>
  <c r="DP28" i="6"/>
  <c r="DQ28" i="6"/>
  <c r="DR28" i="6"/>
  <c r="DS28" i="6"/>
  <c r="DT28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BG29" i="6"/>
  <c r="BH29" i="6"/>
  <c r="BI29" i="6"/>
  <c r="BJ29" i="6"/>
  <c r="BK29" i="6"/>
  <c r="BL29" i="6"/>
  <c r="BM29" i="6"/>
  <c r="BN29" i="6"/>
  <c r="BO29" i="6"/>
  <c r="BP29" i="6"/>
  <c r="BQ29" i="6"/>
  <c r="BR29" i="6"/>
  <c r="BS29" i="6"/>
  <c r="BT29" i="6"/>
  <c r="BU29" i="6"/>
  <c r="BV29" i="6"/>
  <c r="BW29" i="6"/>
  <c r="BX29" i="6"/>
  <c r="BY29" i="6"/>
  <c r="BZ29" i="6"/>
  <c r="CA29" i="6"/>
  <c r="CB29" i="6"/>
  <c r="CC29" i="6"/>
  <c r="CD29" i="6"/>
  <c r="CE29" i="6"/>
  <c r="CF29" i="6"/>
  <c r="CG29" i="6"/>
  <c r="CH29" i="6"/>
  <c r="CI29" i="6"/>
  <c r="CJ29" i="6"/>
  <c r="CK29" i="6"/>
  <c r="CL29" i="6"/>
  <c r="CM29" i="6"/>
  <c r="CN29" i="6"/>
  <c r="CO29" i="6"/>
  <c r="CP29" i="6"/>
  <c r="CQ29" i="6"/>
  <c r="CR29" i="6"/>
  <c r="CS29" i="6"/>
  <c r="CT29" i="6"/>
  <c r="CU29" i="6"/>
  <c r="CV29" i="6"/>
  <c r="CW29" i="6"/>
  <c r="CX29" i="6"/>
  <c r="CY29" i="6"/>
  <c r="CZ29" i="6"/>
  <c r="DA29" i="6"/>
  <c r="DB29" i="6"/>
  <c r="DC29" i="6"/>
  <c r="DD29" i="6"/>
  <c r="DE29" i="6"/>
  <c r="DF29" i="6"/>
  <c r="DG29" i="6"/>
  <c r="DH29" i="6"/>
  <c r="DI29" i="6"/>
  <c r="DJ29" i="6"/>
  <c r="DK29" i="6"/>
  <c r="DL29" i="6"/>
  <c r="DM29" i="6"/>
  <c r="DN29" i="6"/>
  <c r="DO29" i="6"/>
  <c r="DP29" i="6"/>
  <c r="DQ29" i="6"/>
  <c r="DR29" i="6"/>
  <c r="DS29" i="6"/>
  <c r="DT29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BG31" i="6"/>
  <c r="BH31" i="6"/>
  <c r="BI31" i="6"/>
  <c r="BJ31" i="6"/>
  <c r="BK31" i="6"/>
  <c r="BL31" i="6"/>
  <c r="BM31" i="6"/>
  <c r="BN31" i="6"/>
  <c r="BO31" i="6"/>
  <c r="BP31" i="6"/>
  <c r="BQ31" i="6"/>
  <c r="BR31" i="6"/>
  <c r="BS31" i="6"/>
  <c r="BT31" i="6"/>
  <c r="BU31" i="6"/>
  <c r="BV31" i="6"/>
  <c r="BW31" i="6"/>
  <c r="BX31" i="6"/>
  <c r="BY31" i="6"/>
  <c r="BZ31" i="6"/>
  <c r="CA31" i="6"/>
  <c r="CB31" i="6"/>
  <c r="CC31" i="6"/>
  <c r="CD31" i="6"/>
  <c r="CE31" i="6"/>
  <c r="CF31" i="6"/>
  <c r="CG31" i="6"/>
  <c r="CH31" i="6"/>
  <c r="CI31" i="6"/>
  <c r="CJ31" i="6"/>
  <c r="CK31" i="6"/>
  <c r="CL31" i="6"/>
  <c r="CM31" i="6"/>
  <c r="CN31" i="6"/>
  <c r="CO31" i="6"/>
  <c r="CP31" i="6"/>
  <c r="CQ31" i="6"/>
  <c r="CR31" i="6"/>
  <c r="CS31" i="6"/>
  <c r="CT31" i="6"/>
  <c r="CU31" i="6"/>
  <c r="CV31" i="6"/>
  <c r="CW31" i="6"/>
  <c r="CX31" i="6"/>
  <c r="CY31" i="6"/>
  <c r="CZ31" i="6"/>
  <c r="DA31" i="6"/>
  <c r="DB31" i="6"/>
  <c r="DC31" i="6"/>
  <c r="DD31" i="6"/>
  <c r="DE31" i="6"/>
  <c r="DF31" i="6"/>
  <c r="DG31" i="6"/>
  <c r="DH31" i="6"/>
  <c r="DI31" i="6"/>
  <c r="DJ31" i="6"/>
  <c r="DK31" i="6"/>
  <c r="DL31" i="6"/>
  <c r="DM31" i="6"/>
  <c r="DN31" i="6"/>
  <c r="DO31" i="6"/>
  <c r="DP31" i="6"/>
  <c r="DQ31" i="6"/>
  <c r="DR31" i="6"/>
  <c r="DS31" i="6"/>
  <c r="DT31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BM32" i="6"/>
  <c r="BN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CB32" i="6"/>
  <c r="CC32" i="6"/>
  <c r="CD32" i="6"/>
  <c r="CE32" i="6"/>
  <c r="CF32" i="6"/>
  <c r="CG32" i="6"/>
  <c r="CH32" i="6"/>
  <c r="CI32" i="6"/>
  <c r="CJ32" i="6"/>
  <c r="CK32" i="6"/>
  <c r="CL32" i="6"/>
  <c r="CM32" i="6"/>
  <c r="CN32" i="6"/>
  <c r="CO32" i="6"/>
  <c r="CP32" i="6"/>
  <c r="CQ32" i="6"/>
  <c r="CR32" i="6"/>
  <c r="CS32" i="6"/>
  <c r="CT32" i="6"/>
  <c r="CU32" i="6"/>
  <c r="CV32" i="6"/>
  <c r="CW32" i="6"/>
  <c r="CX32" i="6"/>
  <c r="CY32" i="6"/>
  <c r="CZ32" i="6"/>
  <c r="DA32" i="6"/>
  <c r="DB32" i="6"/>
  <c r="DC32" i="6"/>
  <c r="DD32" i="6"/>
  <c r="DE32" i="6"/>
  <c r="DF32" i="6"/>
  <c r="DG32" i="6"/>
  <c r="DH32" i="6"/>
  <c r="DI32" i="6"/>
  <c r="DJ32" i="6"/>
  <c r="DK32" i="6"/>
  <c r="DL32" i="6"/>
  <c r="DM32" i="6"/>
  <c r="DN32" i="6"/>
  <c r="DO32" i="6"/>
  <c r="DP32" i="6"/>
  <c r="DQ32" i="6"/>
  <c r="DR32" i="6"/>
  <c r="DS32" i="6"/>
  <c r="DT32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K33" i="6"/>
  <c r="BL33" i="6"/>
  <c r="BM33" i="6"/>
  <c r="BN33" i="6"/>
  <c r="BO33" i="6"/>
  <c r="BP33" i="6"/>
  <c r="BQ33" i="6"/>
  <c r="BR33" i="6"/>
  <c r="BS33" i="6"/>
  <c r="BT33" i="6"/>
  <c r="BU33" i="6"/>
  <c r="BV33" i="6"/>
  <c r="BW33" i="6"/>
  <c r="BX33" i="6"/>
  <c r="BY33" i="6"/>
  <c r="BZ33" i="6"/>
  <c r="CA33" i="6"/>
  <c r="CB33" i="6"/>
  <c r="CC33" i="6"/>
  <c r="CD33" i="6"/>
  <c r="CE33" i="6"/>
  <c r="CF33" i="6"/>
  <c r="CG33" i="6"/>
  <c r="CH33" i="6"/>
  <c r="CI33" i="6"/>
  <c r="CJ33" i="6"/>
  <c r="CK33" i="6"/>
  <c r="CL33" i="6"/>
  <c r="CM33" i="6"/>
  <c r="CN33" i="6"/>
  <c r="CO33" i="6"/>
  <c r="CP33" i="6"/>
  <c r="CQ33" i="6"/>
  <c r="CR33" i="6"/>
  <c r="CS33" i="6"/>
  <c r="CT33" i="6"/>
  <c r="CU33" i="6"/>
  <c r="CV33" i="6"/>
  <c r="CW33" i="6"/>
  <c r="CX33" i="6"/>
  <c r="CY33" i="6"/>
  <c r="CZ33" i="6"/>
  <c r="DA33" i="6"/>
  <c r="DB33" i="6"/>
  <c r="DC33" i="6"/>
  <c r="DD33" i="6"/>
  <c r="DE33" i="6"/>
  <c r="DF33" i="6"/>
  <c r="DG33" i="6"/>
  <c r="DH33" i="6"/>
  <c r="DI33" i="6"/>
  <c r="DJ33" i="6"/>
  <c r="DK33" i="6"/>
  <c r="DL33" i="6"/>
  <c r="DM33" i="6"/>
  <c r="DN33" i="6"/>
  <c r="DO33" i="6"/>
  <c r="DP33" i="6"/>
  <c r="DQ33" i="6"/>
  <c r="DR33" i="6"/>
  <c r="DS33" i="6"/>
  <c r="DT33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BL34" i="6"/>
  <c r="BM34" i="6"/>
  <c r="BN34" i="6"/>
  <c r="BO34" i="6"/>
  <c r="BP34" i="6"/>
  <c r="BQ34" i="6"/>
  <c r="BR34" i="6"/>
  <c r="BS34" i="6"/>
  <c r="BT34" i="6"/>
  <c r="BU34" i="6"/>
  <c r="BV34" i="6"/>
  <c r="BW34" i="6"/>
  <c r="BX34" i="6"/>
  <c r="BY34" i="6"/>
  <c r="BZ34" i="6"/>
  <c r="CA34" i="6"/>
  <c r="CB34" i="6"/>
  <c r="CC34" i="6"/>
  <c r="CD34" i="6"/>
  <c r="CE34" i="6"/>
  <c r="CF34" i="6"/>
  <c r="CG34" i="6"/>
  <c r="CH34" i="6"/>
  <c r="CI34" i="6"/>
  <c r="CJ34" i="6"/>
  <c r="CK34" i="6"/>
  <c r="CL34" i="6"/>
  <c r="CM34" i="6"/>
  <c r="CN34" i="6"/>
  <c r="CO34" i="6"/>
  <c r="CP34" i="6"/>
  <c r="CQ34" i="6"/>
  <c r="CR34" i="6"/>
  <c r="CS34" i="6"/>
  <c r="CT34" i="6"/>
  <c r="CU34" i="6"/>
  <c r="CV34" i="6"/>
  <c r="CW34" i="6"/>
  <c r="CX34" i="6"/>
  <c r="CY34" i="6"/>
  <c r="CZ34" i="6"/>
  <c r="DA34" i="6"/>
  <c r="DB34" i="6"/>
  <c r="DC34" i="6"/>
  <c r="DD34" i="6"/>
  <c r="DE34" i="6"/>
  <c r="DF34" i="6"/>
  <c r="DG34" i="6"/>
  <c r="DH34" i="6"/>
  <c r="DI34" i="6"/>
  <c r="DJ34" i="6"/>
  <c r="DK34" i="6"/>
  <c r="DL34" i="6"/>
  <c r="DM34" i="6"/>
  <c r="DN34" i="6"/>
  <c r="DO34" i="6"/>
  <c r="DP34" i="6"/>
  <c r="DQ34" i="6"/>
  <c r="DR34" i="6"/>
  <c r="DS34" i="6"/>
  <c r="DT34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5" i="6"/>
  <c r="CL35" i="6"/>
  <c r="CM35" i="6"/>
  <c r="CN35" i="6"/>
  <c r="CO35" i="6"/>
  <c r="CP35" i="6"/>
  <c r="CQ35" i="6"/>
  <c r="CR35" i="6"/>
  <c r="CS35" i="6"/>
  <c r="CT35" i="6"/>
  <c r="CU35" i="6"/>
  <c r="CV35" i="6"/>
  <c r="CW35" i="6"/>
  <c r="CX35" i="6"/>
  <c r="CY35" i="6"/>
  <c r="CZ35" i="6"/>
  <c r="DA35" i="6"/>
  <c r="DB35" i="6"/>
  <c r="DC35" i="6"/>
  <c r="DD35" i="6"/>
  <c r="DE35" i="6"/>
  <c r="DF35" i="6"/>
  <c r="DG35" i="6"/>
  <c r="DH35" i="6"/>
  <c r="DI35" i="6"/>
  <c r="DJ35" i="6"/>
  <c r="DK35" i="6"/>
  <c r="DL35" i="6"/>
  <c r="DM35" i="6"/>
  <c r="DN35" i="6"/>
  <c r="DO35" i="6"/>
  <c r="DP35" i="6"/>
  <c r="DQ35" i="6"/>
  <c r="DR35" i="6"/>
  <c r="DS35" i="6"/>
  <c r="DT35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CB37" i="6"/>
  <c r="CC37" i="6"/>
  <c r="CD37" i="6"/>
  <c r="CE37" i="6"/>
  <c r="CF37" i="6"/>
  <c r="CG37" i="6"/>
  <c r="CH37" i="6"/>
  <c r="CI37" i="6"/>
  <c r="CJ37" i="6"/>
  <c r="CK37" i="6"/>
  <c r="CL37" i="6"/>
  <c r="CM37" i="6"/>
  <c r="CN37" i="6"/>
  <c r="CO37" i="6"/>
  <c r="CP37" i="6"/>
  <c r="CQ37" i="6"/>
  <c r="CR37" i="6"/>
  <c r="CS37" i="6"/>
  <c r="CT37" i="6"/>
  <c r="CU37" i="6"/>
  <c r="CV37" i="6"/>
  <c r="CW37" i="6"/>
  <c r="CX37" i="6"/>
  <c r="CY37" i="6"/>
  <c r="CZ37" i="6"/>
  <c r="DA37" i="6"/>
  <c r="DB37" i="6"/>
  <c r="DC37" i="6"/>
  <c r="DD37" i="6"/>
  <c r="DE37" i="6"/>
  <c r="DF37" i="6"/>
  <c r="DG37" i="6"/>
  <c r="DH37" i="6"/>
  <c r="DI37" i="6"/>
  <c r="DJ37" i="6"/>
  <c r="DK37" i="6"/>
  <c r="DL37" i="6"/>
  <c r="DM37" i="6"/>
  <c r="DN37" i="6"/>
  <c r="DO37" i="6"/>
  <c r="DP37" i="6"/>
  <c r="DQ37" i="6"/>
  <c r="DR37" i="6"/>
  <c r="DS37" i="6"/>
  <c r="DT37" i="6"/>
  <c r="E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BM39" i="6"/>
  <c r="BN39" i="6"/>
  <c r="BO39" i="6"/>
  <c r="BP39" i="6"/>
  <c r="BQ39" i="6"/>
  <c r="BR39" i="6"/>
  <c r="BS39" i="6"/>
  <c r="BT39" i="6"/>
  <c r="BU39" i="6"/>
  <c r="BV39" i="6"/>
  <c r="BW39" i="6"/>
  <c r="BX39" i="6"/>
  <c r="BY39" i="6"/>
  <c r="BZ39" i="6"/>
  <c r="CA39" i="6"/>
  <c r="CB39" i="6"/>
  <c r="CC39" i="6"/>
  <c r="CD39" i="6"/>
  <c r="CE39" i="6"/>
  <c r="CF39" i="6"/>
  <c r="CG39" i="6"/>
  <c r="CH39" i="6"/>
  <c r="CI39" i="6"/>
  <c r="CJ39" i="6"/>
  <c r="CK39" i="6"/>
  <c r="CL39" i="6"/>
  <c r="CM39" i="6"/>
  <c r="CN39" i="6"/>
  <c r="CO39" i="6"/>
  <c r="CP39" i="6"/>
  <c r="CQ39" i="6"/>
  <c r="CR39" i="6"/>
  <c r="CS39" i="6"/>
  <c r="CT39" i="6"/>
  <c r="CU39" i="6"/>
  <c r="CV39" i="6"/>
  <c r="CW39" i="6"/>
  <c r="CX39" i="6"/>
  <c r="CY39" i="6"/>
  <c r="CZ39" i="6"/>
  <c r="DA39" i="6"/>
  <c r="DB39" i="6"/>
  <c r="DC39" i="6"/>
  <c r="DD39" i="6"/>
  <c r="DE39" i="6"/>
  <c r="DF39" i="6"/>
  <c r="DG39" i="6"/>
  <c r="DH39" i="6"/>
  <c r="DI39" i="6"/>
  <c r="DJ39" i="6"/>
  <c r="DK39" i="6"/>
  <c r="DL39" i="6"/>
  <c r="DM39" i="6"/>
  <c r="DN39" i="6"/>
  <c r="DO39" i="6"/>
  <c r="DP39" i="6"/>
  <c r="DQ39" i="6"/>
  <c r="DR39" i="6"/>
  <c r="DS39" i="6"/>
  <c r="DT39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BG41" i="6"/>
  <c r="BH41" i="6"/>
  <c r="BI41" i="6"/>
  <c r="BJ41" i="6"/>
  <c r="BK41" i="6"/>
  <c r="BL41" i="6"/>
  <c r="BM41" i="6"/>
  <c r="BN41" i="6"/>
  <c r="BO41" i="6"/>
  <c r="BP41" i="6"/>
  <c r="BQ41" i="6"/>
  <c r="BR41" i="6"/>
  <c r="BS41" i="6"/>
  <c r="BT41" i="6"/>
  <c r="BU41" i="6"/>
  <c r="BV41" i="6"/>
  <c r="BW41" i="6"/>
  <c r="BX41" i="6"/>
  <c r="BY41" i="6"/>
  <c r="BZ41" i="6"/>
  <c r="CA41" i="6"/>
  <c r="CB41" i="6"/>
  <c r="CC41" i="6"/>
  <c r="CD41" i="6"/>
  <c r="CE41" i="6"/>
  <c r="CF41" i="6"/>
  <c r="CG41" i="6"/>
  <c r="CH41" i="6"/>
  <c r="CI41" i="6"/>
  <c r="CJ41" i="6"/>
  <c r="CK41" i="6"/>
  <c r="CL41" i="6"/>
  <c r="CM41" i="6"/>
  <c r="CN41" i="6"/>
  <c r="CO41" i="6"/>
  <c r="CP41" i="6"/>
  <c r="CQ41" i="6"/>
  <c r="CR41" i="6"/>
  <c r="CS41" i="6"/>
  <c r="CT41" i="6"/>
  <c r="CU41" i="6"/>
  <c r="CV41" i="6"/>
  <c r="CW41" i="6"/>
  <c r="CX41" i="6"/>
  <c r="CY41" i="6"/>
  <c r="CZ41" i="6"/>
  <c r="DA41" i="6"/>
  <c r="DB41" i="6"/>
  <c r="DC41" i="6"/>
  <c r="DD41" i="6"/>
  <c r="DE41" i="6"/>
  <c r="DF41" i="6"/>
  <c r="DG41" i="6"/>
  <c r="DH41" i="6"/>
  <c r="DI41" i="6"/>
  <c r="DJ41" i="6"/>
  <c r="DK41" i="6"/>
  <c r="DL41" i="6"/>
  <c r="DM41" i="6"/>
  <c r="DN41" i="6"/>
  <c r="DO41" i="6"/>
  <c r="DP41" i="6"/>
  <c r="DQ41" i="6"/>
  <c r="DR41" i="6"/>
  <c r="DS41" i="6"/>
  <c r="DT41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BG42" i="6"/>
  <c r="BH42" i="6"/>
  <c r="BI42" i="6"/>
  <c r="BJ42" i="6"/>
  <c r="BK42" i="6"/>
  <c r="BL42" i="6"/>
  <c r="BM42" i="6"/>
  <c r="BN42" i="6"/>
  <c r="BO42" i="6"/>
  <c r="BP42" i="6"/>
  <c r="BQ42" i="6"/>
  <c r="BR42" i="6"/>
  <c r="BS42" i="6"/>
  <c r="BT42" i="6"/>
  <c r="BU42" i="6"/>
  <c r="BV42" i="6"/>
  <c r="BW42" i="6"/>
  <c r="BX42" i="6"/>
  <c r="BY42" i="6"/>
  <c r="BZ42" i="6"/>
  <c r="CA42" i="6"/>
  <c r="CB42" i="6"/>
  <c r="CC42" i="6"/>
  <c r="CD42" i="6"/>
  <c r="CE42" i="6"/>
  <c r="CF42" i="6"/>
  <c r="CG42" i="6"/>
  <c r="CH42" i="6"/>
  <c r="CI42" i="6"/>
  <c r="CJ42" i="6"/>
  <c r="CK42" i="6"/>
  <c r="CL42" i="6"/>
  <c r="CM42" i="6"/>
  <c r="CN42" i="6"/>
  <c r="CO42" i="6"/>
  <c r="CP42" i="6"/>
  <c r="CQ42" i="6"/>
  <c r="CR42" i="6"/>
  <c r="CS42" i="6"/>
  <c r="CT42" i="6"/>
  <c r="CU42" i="6"/>
  <c r="CV42" i="6"/>
  <c r="CW42" i="6"/>
  <c r="CX42" i="6"/>
  <c r="CY42" i="6"/>
  <c r="CZ42" i="6"/>
  <c r="DA42" i="6"/>
  <c r="DB42" i="6"/>
  <c r="DC42" i="6"/>
  <c r="DD42" i="6"/>
  <c r="DE42" i="6"/>
  <c r="DF42" i="6"/>
  <c r="DG42" i="6"/>
  <c r="DH42" i="6"/>
  <c r="DI42" i="6"/>
  <c r="DJ42" i="6"/>
  <c r="DK42" i="6"/>
  <c r="DL42" i="6"/>
  <c r="DM42" i="6"/>
  <c r="DN42" i="6"/>
  <c r="DO42" i="6"/>
  <c r="DP42" i="6"/>
  <c r="DQ42" i="6"/>
  <c r="DR42" i="6"/>
  <c r="DS42" i="6"/>
  <c r="DT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BL43" i="6"/>
  <c r="BM43" i="6"/>
  <c r="BN43" i="6"/>
  <c r="BO43" i="6"/>
  <c r="BP43" i="6"/>
  <c r="BQ43" i="6"/>
  <c r="BR43" i="6"/>
  <c r="BS43" i="6"/>
  <c r="BT43" i="6"/>
  <c r="BU43" i="6"/>
  <c r="BV43" i="6"/>
  <c r="BW43" i="6"/>
  <c r="BX43" i="6"/>
  <c r="BY43" i="6"/>
  <c r="BZ43" i="6"/>
  <c r="CA43" i="6"/>
  <c r="CB43" i="6"/>
  <c r="CC43" i="6"/>
  <c r="CD43" i="6"/>
  <c r="CE43" i="6"/>
  <c r="CF43" i="6"/>
  <c r="CG43" i="6"/>
  <c r="CH43" i="6"/>
  <c r="CI43" i="6"/>
  <c r="CJ43" i="6"/>
  <c r="CK43" i="6"/>
  <c r="CL43" i="6"/>
  <c r="CM43" i="6"/>
  <c r="CN43" i="6"/>
  <c r="CO43" i="6"/>
  <c r="CP43" i="6"/>
  <c r="CQ43" i="6"/>
  <c r="CR43" i="6"/>
  <c r="CS43" i="6"/>
  <c r="CT43" i="6"/>
  <c r="CU43" i="6"/>
  <c r="CV43" i="6"/>
  <c r="CW43" i="6"/>
  <c r="CX43" i="6"/>
  <c r="CY43" i="6"/>
  <c r="CZ43" i="6"/>
  <c r="DA43" i="6"/>
  <c r="DB43" i="6"/>
  <c r="DC43" i="6"/>
  <c r="DD43" i="6"/>
  <c r="DE43" i="6"/>
  <c r="DF43" i="6"/>
  <c r="DG43" i="6"/>
  <c r="DH43" i="6"/>
  <c r="DI43" i="6"/>
  <c r="DJ43" i="6"/>
  <c r="DK43" i="6"/>
  <c r="DL43" i="6"/>
  <c r="DM43" i="6"/>
  <c r="DN43" i="6"/>
  <c r="DO43" i="6"/>
  <c r="DP43" i="6"/>
  <c r="DQ43" i="6"/>
  <c r="DR43" i="6"/>
  <c r="DS43" i="6"/>
  <c r="DT43" i="6"/>
  <c r="H50" i="6"/>
  <c r="BL50" i="6"/>
  <c r="BM50" i="6"/>
  <c r="BN50" i="6"/>
  <c r="BO50" i="6"/>
  <c r="BP50" i="6"/>
  <c r="BQ50" i="6"/>
  <c r="BR50" i="6"/>
  <c r="BS50" i="6"/>
  <c r="BT50" i="6"/>
  <c r="BU50" i="6"/>
  <c r="BV50" i="6"/>
  <c r="BW50" i="6"/>
  <c r="BX50" i="6"/>
  <c r="BY50" i="6"/>
  <c r="BZ50" i="6"/>
  <c r="CA50" i="6"/>
  <c r="CB50" i="6"/>
  <c r="CC50" i="6"/>
  <c r="CD50" i="6"/>
  <c r="CE50" i="6"/>
  <c r="CF50" i="6"/>
  <c r="CG50" i="6"/>
  <c r="CH50" i="6"/>
  <c r="CI50" i="6"/>
  <c r="CJ50" i="6"/>
  <c r="CK50" i="6"/>
  <c r="CL50" i="6"/>
  <c r="CM50" i="6"/>
  <c r="CN50" i="6"/>
  <c r="CO50" i="6"/>
  <c r="CP50" i="6"/>
  <c r="CQ50" i="6"/>
  <c r="CR50" i="6"/>
  <c r="CS50" i="6"/>
  <c r="CT50" i="6"/>
  <c r="CU50" i="6"/>
  <c r="CV50" i="6"/>
  <c r="CW50" i="6"/>
  <c r="CX50" i="6"/>
  <c r="CY50" i="6"/>
  <c r="CZ50" i="6"/>
  <c r="DA50" i="6"/>
  <c r="DB50" i="6"/>
  <c r="DC50" i="6"/>
  <c r="DD50" i="6"/>
  <c r="DE50" i="6"/>
  <c r="DF50" i="6"/>
  <c r="DG50" i="6"/>
  <c r="DH50" i="6"/>
  <c r="DI50" i="6"/>
  <c r="DJ50" i="6"/>
  <c r="DK50" i="6"/>
  <c r="DL50" i="6"/>
  <c r="DM50" i="6"/>
  <c r="DN50" i="6"/>
  <c r="DO50" i="6"/>
  <c r="DP50" i="6"/>
  <c r="DQ50" i="6"/>
  <c r="DR50" i="6"/>
  <c r="DS50" i="6"/>
  <c r="H51" i="6"/>
  <c r="BL51" i="6"/>
  <c r="BM51" i="6"/>
  <c r="BN51" i="6"/>
  <c r="BO51" i="6"/>
  <c r="BP51" i="6"/>
  <c r="BQ51" i="6"/>
  <c r="BR51" i="6"/>
  <c r="BS51" i="6"/>
  <c r="BT51" i="6"/>
  <c r="BU51" i="6"/>
  <c r="BV51" i="6"/>
  <c r="BW51" i="6"/>
  <c r="BX51" i="6"/>
  <c r="BY51" i="6"/>
  <c r="BZ51" i="6"/>
  <c r="CA51" i="6"/>
  <c r="CB51" i="6"/>
  <c r="CC51" i="6"/>
  <c r="CD51" i="6"/>
  <c r="CE51" i="6"/>
  <c r="CF51" i="6"/>
  <c r="CG51" i="6"/>
  <c r="CH51" i="6"/>
  <c r="CI51" i="6"/>
  <c r="CJ51" i="6"/>
  <c r="CK51" i="6"/>
  <c r="CL51" i="6"/>
  <c r="CM51" i="6"/>
  <c r="CN51" i="6"/>
  <c r="CO51" i="6"/>
  <c r="CP51" i="6"/>
  <c r="CQ51" i="6"/>
  <c r="CR51" i="6"/>
  <c r="CS51" i="6"/>
  <c r="CT51" i="6"/>
  <c r="CU51" i="6"/>
  <c r="CV51" i="6"/>
  <c r="CW51" i="6"/>
  <c r="CX51" i="6"/>
  <c r="CY51" i="6"/>
  <c r="CZ51" i="6"/>
  <c r="DA51" i="6"/>
  <c r="DB51" i="6"/>
  <c r="DC51" i="6"/>
  <c r="DD51" i="6"/>
  <c r="DE51" i="6"/>
  <c r="DF51" i="6"/>
  <c r="DG51" i="6"/>
  <c r="DH51" i="6"/>
  <c r="DI51" i="6"/>
  <c r="DJ51" i="6"/>
  <c r="DK51" i="6"/>
  <c r="DL51" i="6"/>
  <c r="DM51" i="6"/>
  <c r="DN51" i="6"/>
  <c r="DO51" i="6"/>
  <c r="DP51" i="6"/>
  <c r="DQ51" i="6"/>
  <c r="DR51" i="6"/>
  <c r="DS51" i="6"/>
  <c r="H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BL52" i="6"/>
  <c r="BM52" i="6"/>
  <c r="BN52" i="6"/>
  <c r="BO52" i="6"/>
  <c r="BP52" i="6"/>
  <c r="BQ52" i="6"/>
  <c r="BR52" i="6"/>
  <c r="BS52" i="6"/>
  <c r="BT52" i="6"/>
  <c r="BU52" i="6"/>
  <c r="BV52" i="6"/>
  <c r="BW52" i="6"/>
  <c r="BX52" i="6"/>
  <c r="BY52" i="6"/>
  <c r="BZ52" i="6"/>
  <c r="CA52" i="6"/>
  <c r="CB52" i="6"/>
  <c r="CC52" i="6"/>
  <c r="CD52" i="6"/>
  <c r="CE52" i="6"/>
  <c r="CF52" i="6"/>
  <c r="CG52" i="6"/>
  <c r="CH52" i="6"/>
  <c r="CI52" i="6"/>
  <c r="CJ52" i="6"/>
  <c r="CK52" i="6"/>
  <c r="CL52" i="6"/>
  <c r="CM52" i="6"/>
  <c r="CN52" i="6"/>
  <c r="CO52" i="6"/>
  <c r="CP52" i="6"/>
  <c r="CQ52" i="6"/>
  <c r="CR52" i="6"/>
  <c r="CS52" i="6"/>
  <c r="CT52" i="6"/>
  <c r="CU52" i="6"/>
  <c r="CV52" i="6"/>
  <c r="CW52" i="6"/>
  <c r="CX52" i="6"/>
  <c r="CY52" i="6"/>
  <c r="CZ52" i="6"/>
  <c r="DA52" i="6"/>
  <c r="DB52" i="6"/>
  <c r="DC52" i="6"/>
  <c r="DD52" i="6"/>
  <c r="DE52" i="6"/>
  <c r="DF52" i="6"/>
  <c r="DG52" i="6"/>
  <c r="DH52" i="6"/>
  <c r="DI52" i="6"/>
  <c r="DJ52" i="6"/>
  <c r="DK52" i="6"/>
  <c r="DL52" i="6"/>
  <c r="DM52" i="6"/>
  <c r="DN52" i="6"/>
  <c r="DO52" i="6"/>
  <c r="DP52" i="6"/>
  <c r="DQ52" i="6"/>
  <c r="DR52" i="6"/>
  <c r="DS52" i="6"/>
  <c r="DT52" i="6"/>
  <c r="H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E53" i="6"/>
  <c r="BF53" i="6"/>
  <c r="BG53" i="6"/>
  <c r="BH53" i="6"/>
  <c r="BI53" i="6"/>
  <c r="BJ53" i="6"/>
  <c r="BK53" i="6"/>
  <c r="BL53" i="6"/>
  <c r="BM53" i="6"/>
  <c r="BN53" i="6"/>
  <c r="BO53" i="6"/>
  <c r="BP53" i="6"/>
  <c r="BQ53" i="6"/>
  <c r="BR53" i="6"/>
  <c r="BS53" i="6"/>
  <c r="BT53" i="6"/>
  <c r="BU53" i="6"/>
  <c r="BV53" i="6"/>
  <c r="BW53" i="6"/>
  <c r="BX53" i="6"/>
  <c r="BY53" i="6"/>
  <c r="BZ53" i="6"/>
  <c r="CA53" i="6"/>
  <c r="CB53" i="6"/>
  <c r="CC53" i="6"/>
  <c r="CD53" i="6"/>
  <c r="CE53" i="6"/>
  <c r="CF53" i="6"/>
  <c r="CG53" i="6"/>
  <c r="CH53" i="6"/>
  <c r="CI53" i="6"/>
  <c r="CJ53" i="6"/>
  <c r="CK53" i="6"/>
  <c r="CL53" i="6"/>
  <c r="CM53" i="6"/>
  <c r="CN53" i="6"/>
  <c r="CO53" i="6"/>
  <c r="CP53" i="6"/>
  <c r="CQ53" i="6"/>
  <c r="CR53" i="6"/>
  <c r="CS53" i="6"/>
  <c r="CT53" i="6"/>
  <c r="CU53" i="6"/>
  <c r="CV53" i="6"/>
  <c r="CW53" i="6"/>
  <c r="CX53" i="6"/>
  <c r="CY53" i="6"/>
  <c r="CZ53" i="6"/>
  <c r="DA53" i="6"/>
  <c r="DB53" i="6"/>
  <c r="DC53" i="6"/>
  <c r="DD53" i="6"/>
  <c r="DE53" i="6"/>
  <c r="DF53" i="6"/>
  <c r="DG53" i="6"/>
  <c r="DH53" i="6"/>
  <c r="DI53" i="6"/>
  <c r="DJ53" i="6"/>
  <c r="DK53" i="6"/>
  <c r="DL53" i="6"/>
  <c r="DM53" i="6"/>
  <c r="DN53" i="6"/>
  <c r="DO53" i="6"/>
  <c r="DP53" i="6"/>
  <c r="DQ53" i="6"/>
  <c r="DR53" i="6"/>
  <c r="DS53" i="6"/>
  <c r="DT53" i="6"/>
  <c r="H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E54" i="6"/>
  <c r="BF54" i="6"/>
  <c r="BG54" i="6"/>
  <c r="BH54" i="6"/>
  <c r="BI54" i="6"/>
  <c r="BJ54" i="6"/>
  <c r="BK54" i="6"/>
  <c r="BL54" i="6"/>
  <c r="BM54" i="6"/>
  <c r="BN54" i="6"/>
  <c r="BO54" i="6"/>
  <c r="BP54" i="6"/>
  <c r="BQ54" i="6"/>
  <c r="BR54" i="6"/>
  <c r="BS54" i="6"/>
  <c r="BT54" i="6"/>
  <c r="BU54" i="6"/>
  <c r="BV54" i="6"/>
  <c r="BW54" i="6"/>
  <c r="BX54" i="6"/>
  <c r="BY54" i="6"/>
  <c r="BZ54" i="6"/>
  <c r="CA54" i="6"/>
  <c r="CB54" i="6"/>
  <c r="CC54" i="6"/>
  <c r="CD54" i="6"/>
  <c r="CE54" i="6"/>
  <c r="CF54" i="6"/>
  <c r="CG54" i="6"/>
  <c r="CH54" i="6"/>
  <c r="CI54" i="6"/>
  <c r="CJ54" i="6"/>
  <c r="CK54" i="6"/>
  <c r="CL54" i="6"/>
  <c r="CM54" i="6"/>
  <c r="CN54" i="6"/>
  <c r="CO54" i="6"/>
  <c r="CP54" i="6"/>
  <c r="CQ54" i="6"/>
  <c r="CR54" i="6"/>
  <c r="CS54" i="6"/>
  <c r="CT54" i="6"/>
  <c r="CU54" i="6"/>
  <c r="CV54" i="6"/>
  <c r="CW54" i="6"/>
  <c r="CX54" i="6"/>
  <c r="CY54" i="6"/>
  <c r="CZ54" i="6"/>
  <c r="DA54" i="6"/>
  <c r="DB54" i="6"/>
  <c r="DC54" i="6"/>
  <c r="DD54" i="6"/>
  <c r="DE54" i="6"/>
  <c r="DF54" i="6"/>
  <c r="DG54" i="6"/>
  <c r="DH54" i="6"/>
  <c r="DI54" i="6"/>
  <c r="DJ54" i="6"/>
  <c r="DK54" i="6"/>
  <c r="DL54" i="6"/>
  <c r="DM54" i="6"/>
  <c r="DN54" i="6"/>
  <c r="DO54" i="6"/>
  <c r="DP54" i="6"/>
  <c r="DQ54" i="6"/>
  <c r="DR54" i="6"/>
  <c r="DS54" i="6"/>
  <c r="DT54" i="6"/>
  <c r="H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DE55" i="6"/>
  <c r="DF55" i="6"/>
  <c r="DG55" i="6"/>
  <c r="DH55" i="6"/>
  <c r="DI55" i="6"/>
  <c r="DJ55" i="6"/>
  <c r="DK55" i="6"/>
  <c r="DL55" i="6"/>
  <c r="DM55" i="6"/>
  <c r="DN55" i="6"/>
  <c r="DO55" i="6"/>
  <c r="DP55" i="6"/>
  <c r="DQ55" i="6"/>
  <c r="DR55" i="6"/>
  <c r="DS55" i="6"/>
  <c r="DT55" i="6"/>
  <c r="H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BL56" i="6"/>
  <c r="BM56" i="6"/>
  <c r="BN56" i="6"/>
  <c r="BO56" i="6"/>
  <c r="BP56" i="6"/>
  <c r="BQ56" i="6"/>
  <c r="BR56" i="6"/>
  <c r="BS56" i="6"/>
  <c r="BT56" i="6"/>
  <c r="BU56" i="6"/>
  <c r="BV56" i="6"/>
  <c r="BW56" i="6"/>
  <c r="BX56" i="6"/>
  <c r="BY56" i="6"/>
  <c r="BZ56" i="6"/>
  <c r="CA56" i="6"/>
  <c r="CB56" i="6"/>
  <c r="CC56" i="6"/>
  <c r="CD56" i="6"/>
  <c r="CE56" i="6"/>
  <c r="CF56" i="6"/>
  <c r="CG56" i="6"/>
  <c r="CH56" i="6"/>
  <c r="CI56" i="6"/>
  <c r="CJ56" i="6"/>
  <c r="CK56" i="6"/>
  <c r="CL56" i="6"/>
  <c r="CM56" i="6"/>
  <c r="CN56" i="6"/>
  <c r="CO56" i="6"/>
  <c r="CP56" i="6"/>
  <c r="CQ56" i="6"/>
  <c r="CR56" i="6"/>
  <c r="CS56" i="6"/>
  <c r="CT56" i="6"/>
  <c r="CU56" i="6"/>
  <c r="CV56" i="6"/>
  <c r="CW56" i="6"/>
  <c r="CX56" i="6"/>
  <c r="CY56" i="6"/>
  <c r="CZ56" i="6"/>
  <c r="DA56" i="6"/>
  <c r="DB56" i="6"/>
  <c r="DC56" i="6"/>
  <c r="DD56" i="6"/>
  <c r="DE56" i="6"/>
  <c r="DF56" i="6"/>
  <c r="DG56" i="6"/>
  <c r="DH56" i="6"/>
  <c r="DI56" i="6"/>
  <c r="DJ56" i="6"/>
  <c r="DK56" i="6"/>
  <c r="DL56" i="6"/>
  <c r="DM56" i="6"/>
  <c r="DN56" i="6"/>
  <c r="DO56" i="6"/>
  <c r="DP56" i="6"/>
  <c r="DQ56" i="6"/>
  <c r="DR56" i="6"/>
  <c r="DS56" i="6"/>
  <c r="DT56" i="6"/>
  <c r="H57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E57" i="6"/>
  <c r="BF57" i="6"/>
  <c r="BG57" i="6"/>
  <c r="BH57" i="6"/>
  <c r="BI57" i="6"/>
  <c r="BJ57" i="6"/>
  <c r="BK57" i="6"/>
  <c r="BL57" i="6"/>
  <c r="BM57" i="6"/>
  <c r="BN57" i="6"/>
  <c r="BO57" i="6"/>
  <c r="BP57" i="6"/>
  <c r="BQ57" i="6"/>
  <c r="BR57" i="6"/>
  <c r="BS57" i="6"/>
  <c r="BT57" i="6"/>
  <c r="BU57" i="6"/>
  <c r="BV57" i="6"/>
  <c r="BW57" i="6"/>
  <c r="BX57" i="6"/>
  <c r="BY57" i="6"/>
  <c r="BZ57" i="6"/>
  <c r="CA57" i="6"/>
  <c r="CB57" i="6"/>
  <c r="CC57" i="6"/>
  <c r="CD57" i="6"/>
  <c r="CE57" i="6"/>
  <c r="CF57" i="6"/>
  <c r="CG57" i="6"/>
  <c r="CH57" i="6"/>
  <c r="CI57" i="6"/>
  <c r="CJ57" i="6"/>
  <c r="CK57" i="6"/>
  <c r="CL57" i="6"/>
  <c r="CM57" i="6"/>
  <c r="CN57" i="6"/>
  <c r="CO57" i="6"/>
  <c r="CP57" i="6"/>
  <c r="CQ57" i="6"/>
  <c r="CR57" i="6"/>
  <c r="CS57" i="6"/>
  <c r="CT57" i="6"/>
  <c r="CU57" i="6"/>
  <c r="CV57" i="6"/>
  <c r="CW57" i="6"/>
  <c r="CX57" i="6"/>
  <c r="CY57" i="6"/>
  <c r="CZ57" i="6"/>
  <c r="DA57" i="6"/>
  <c r="DB57" i="6"/>
  <c r="DC57" i="6"/>
  <c r="DD57" i="6"/>
  <c r="DE57" i="6"/>
  <c r="DF57" i="6"/>
  <c r="DG57" i="6"/>
  <c r="DH57" i="6"/>
  <c r="DI57" i="6"/>
  <c r="DJ57" i="6"/>
  <c r="DK57" i="6"/>
  <c r="DL57" i="6"/>
  <c r="DM57" i="6"/>
  <c r="DN57" i="6"/>
  <c r="DO57" i="6"/>
  <c r="DP57" i="6"/>
  <c r="DQ57" i="6"/>
  <c r="DR57" i="6"/>
  <c r="DS57" i="6"/>
  <c r="DT57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B59" i="6"/>
  <c r="BC59" i="6"/>
  <c r="BD59" i="6"/>
  <c r="BE59" i="6"/>
  <c r="BF59" i="6"/>
  <c r="BG59" i="6"/>
  <c r="BH59" i="6"/>
  <c r="BI59" i="6"/>
  <c r="BJ59" i="6"/>
  <c r="BK59" i="6"/>
  <c r="BL59" i="6"/>
  <c r="BM59" i="6"/>
  <c r="BN59" i="6"/>
  <c r="BO59" i="6"/>
  <c r="BP59" i="6"/>
  <c r="BQ59" i="6"/>
  <c r="BR59" i="6"/>
  <c r="BS59" i="6"/>
  <c r="BT59" i="6"/>
  <c r="BU59" i="6"/>
  <c r="BV59" i="6"/>
  <c r="BW59" i="6"/>
  <c r="BX59" i="6"/>
  <c r="BY59" i="6"/>
  <c r="BZ59" i="6"/>
  <c r="CA59" i="6"/>
  <c r="CB59" i="6"/>
  <c r="CC59" i="6"/>
  <c r="CD59" i="6"/>
  <c r="CE59" i="6"/>
  <c r="CF59" i="6"/>
  <c r="CG59" i="6"/>
  <c r="CH59" i="6"/>
  <c r="CI59" i="6"/>
  <c r="CJ59" i="6"/>
  <c r="CK59" i="6"/>
  <c r="CL59" i="6"/>
  <c r="CM59" i="6"/>
  <c r="CN59" i="6"/>
  <c r="CO59" i="6"/>
  <c r="CP59" i="6"/>
  <c r="CQ59" i="6"/>
  <c r="CR59" i="6"/>
  <c r="CS59" i="6"/>
  <c r="CT59" i="6"/>
  <c r="CU59" i="6"/>
  <c r="CV59" i="6"/>
  <c r="CW59" i="6"/>
  <c r="CX59" i="6"/>
  <c r="CY59" i="6"/>
  <c r="CZ59" i="6"/>
  <c r="DA59" i="6"/>
  <c r="DB59" i="6"/>
  <c r="DC59" i="6"/>
  <c r="DD59" i="6"/>
  <c r="DE59" i="6"/>
  <c r="DF59" i="6"/>
  <c r="DG59" i="6"/>
  <c r="DH59" i="6"/>
  <c r="DI59" i="6"/>
  <c r="DJ59" i="6"/>
  <c r="DK59" i="6"/>
  <c r="DL59" i="6"/>
  <c r="DM59" i="6"/>
  <c r="DN59" i="6"/>
  <c r="DO59" i="6"/>
  <c r="DP59" i="6"/>
  <c r="DQ59" i="6"/>
  <c r="DR59" i="6"/>
  <c r="DS59" i="6"/>
  <c r="DT59" i="6"/>
  <c r="H60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B60" i="6"/>
  <c r="BC60" i="6"/>
  <c r="BD60" i="6"/>
  <c r="BE60" i="6"/>
  <c r="BF60" i="6"/>
  <c r="BG60" i="6"/>
  <c r="BH60" i="6"/>
  <c r="BI60" i="6"/>
  <c r="BJ60" i="6"/>
  <c r="BK60" i="6"/>
  <c r="BL60" i="6"/>
  <c r="BM60" i="6"/>
  <c r="BN60" i="6"/>
  <c r="BO60" i="6"/>
  <c r="BP60" i="6"/>
  <c r="BQ60" i="6"/>
  <c r="BR60" i="6"/>
  <c r="BS60" i="6"/>
  <c r="BT60" i="6"/>
  <c r="BU60" i="6"/>
  <c r="BV60" i="6"/>
  <c r="BW60" i="6"/>
  <c r="BX60" i="6"/>
  <c r="BY60" i="6"/>
  <c r="BZ60" i="6"/>
  <c r="CA60" i="6"/>
  <c r="CB60" i="6"/>
  <c r="CC60" i="6"/>
  <c r="CD60" i="6"/>
  <c r="CE60" i="6"/>
  <c r="CF60" i="6"/>
  <c r="CG60" i="6"/>
  <c r="CH60" i="6"/>
  <c r="CI60" i="6"/>
  <c r="CJ60" i="6"/>
  <c r="CK60" i="6"/>
  <c r="CL60" i="6"/>
  <c r="CM60" i="6"/>
  <c r="CN60" i="6"/>
  <c r="CO60" i="6"/>
  <c r="CP60" i="6"/>
  <c r="CQ60" i="6"/>
  <c r="CR60" i="6"/>
  <c r="CS60" i="6"/>
  <c r="CT60" i="6"/>
  <c r="CU60" i="6"/>
  <c r="CV60" i="6"/>
  <c r="CW60" i="6"/>
  <c r="CX60" i="6"/>
  <c r="CY60" i="6"/>
  <c r="CZ60" i="6"/>
  <c r="DA60" i="6"/>
  <c r="DB60" i="6"/>
  <c r="DC60" i="6"/>
  <c r="DD60" i="6"/>
  <c r="DE60" i="6"/>
  <c r="DF60" i="6"/>
  <c r="DG60" i="6"/>
  <c r="DH60" i="6"/>
  <c r="DI60" i="6"/>
  <c r="DJ60" i="6"/>
  <c r="DK60" i="6"/>
  <c r="DL60" i="6"/>
  <c r="DM60" i="6"/>
  <c r="DN60" i="6"/>
  <c r="DO60" i="6"/>
  <c r="DP60" i="6"/>
  <c r="DQ60" i="6"/>
  <c r="DR60" i="6"/>
  <c r="DS60" i="6"/>
  <c r="DT60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BG61" i="6"/>
  <c r="BH61" i="6"/>
  <c r="BI61" i="6"/>
  <c r="BJ61" i="6"/>
  <c r="BK61" i="6"/>
  <c r="BL61" i="6"/>
  <c r="BM61" i="6"/>
  <c r="BN61" i="6"/>
  <c r="BO61" i="6"/>
  <c r="BP61" i="6"/>
  <c r="BQ61" i="6"/>
  <c r="BR61" i="6"/>
  <c r="BS61" i="6"/>
  <c r="BT61" i="6"/>
  <c r="BU61" i="6"/>
  <c r="BV61" i="6"/>
  <c r="BW61" i="6"/>
  <c r="BX61" i="6"/>
  <c r="BY61" i="6"/>
  <c r="BZ61" i="6"/>
  <c r="CA61" i="6"/>
  <c r="CB61" i="6"/>
  <c r="CC61" i="6"/>
  <c r="CD61" i="6"/>
  <c r="CE61" i="6"/>
  <c r="CF61" i="6"/>
  <c r="CG61" i="6"/>
  <c r="CH61" i="6"/>
  <c r="CI61" i="6"/>
  <c r="CJ61" i="6"/>
  <c r="CK61" i="6"/>
  <c r="CL61" i="6"/>
  <c r="CM61" i="6"/>
  <c r="CN61" i="6"/>
  <c r="CO61" i="6"/>
  <c r="CP61" i="6"/>
  <c r="CQ61" i="6"/>
  <c r="CR61" i="6"/>
  <c r="CS61" i="6"/>
  <c r="CT61" i="6"/>
  <c r="CU61" i="6"/>
  <c r="CV61" i="6"/>
  <c r="CW61" i="6"/>
  <c r="CX61" i="6"/>
  <c r="CY61" i="6"/>
  <c r="CZ61" i="6"/>
  <c r="DA61" i="6"/>
  <c r="DB61" i="6"/>
  <c r="DC61" i="6"/>
  <c r="DD61" i="6"/>
  <c r="DE61" i="6"/>
  <c r="DF61" i="6"/>
  <c r="DG61" i="6"/>
  <c r="DH61" i="6"/>
  <c r="DI61" i="6"/>
  <c r="DJ61" i="6"/>
  <c r="DK61" i="6"/>
  <c r="DL61" i="6"/>
  <c r="DM61" i="6"/>
  <c r="DN61" i="6"/>
  <c r="DO61" i="6"/>
  <c r="DP61" i="6"/>
  <c r="DQ61" i="6"/>
  <c r="DR61" i="6"/>
  <c r="DS61" i="6"/>
  <c r="DT61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BG66" i="6"/>
  <c r="BH66" i="6"/>
  <c r="BI66" i="6"/>
  <c r="BJ66" i="6"/>
  <c r="BK66" i="6"/>
  <c r="BL66" i="6"/>
  <c r="BM66" i="6"/>
  <c r="BN66" i="6"/>
  <c r="BO66" i="6"/>
  <c r="BP66" i="6"/>
  <c r="BQ66" i="6"/>
  <c r="BR66" i="6"/>
  <c r="BS66" i="6"/>
  <c r="BT66" i="6"/>
  <c r="BU66" i="6"/>
  <c r="BV66" i="6"/>
  <c r="BW66" i="6"/>
  <c r="BX66" i="6"/>
  <c r="BY66" i="6"/>
  <c r="BZ66" i="6"/>
  <c r="CA66" i="6"/>
  <c r="CB66" i="6"/>
  <c r="CC66" i="6"/>
  <c r="CD66" i="6"/>
  <c r="CE66" i="6"/>
  <c r="CF66" i="6"/>
  <c r="CG66" i="6"/>
  <c r="CH66" i="6"/>
  <c r="CI66" i="6"/>
  <c r="CJ66" i="6"/>
  <c r="CK66" i="6"/>
  <c r="CL66" i="6"/>
  <c r="CM66" i="6"/>
  <c r="CN66" i="6"/>
  <c r="CO66" i="6"/>
  <c r="CP66" i="6"/>
  <c r="CQ66" i="6"/>
  <c r="CR66" i="6"/>
  <c r="CS66" i="6"/>
  <c r="CT66" i="6"/>
  <c r="CU66" i="6"/>
  <c r="CV66" i="6"/>
  <c r="CW66" i="6"/>
  <c r="CX66" i="6"/>
  <c r="CY66" i="6"/>
  <c r="CZ66" i="6"/>
  <c r="DA66" i="6"/>
  <c r="DB66" i="6"/>
  <c r="DC66" i="6"/>
  <c r="DD66" i="6"/>
  <c r="DE66" i="6"/>
  <c r="DF66" i="6"/>
  <c r="DG66" i="6"/>
  <c r="DH66" i="6"/>
  <c r="DI66" i="6"/>
  <c r="DJ66" i="6"/>
  <c r="DK66" i="6"/>
  <c r="DL66" i="6"/>
  <c r="DM66" i="6"/>
  <c r="DN66" i="6"/>
  <c r="DO66" i="6"/>
  <c r="DP66" i="6"/>
  <c r="DQ66" i="6"/>
  <c r="DR66" i="6"/>
  <c r="DS66" i="6"/>
  <c r="DT66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AK68" i="6"/>
  <c r="AL68" i="6"/>
  <c r="AM68" i="6"/>
  <c r="AN68" i="6"/>
  <c r="AO68" i="6"/>
  <c r="AP68" i="6"/>
  <c r="AQ68" i="6"/>
  <c r="AR68" i="6"/>
  <c r="AS68" i="6"/>
  <c r="AT68" i="6"/>
  <c r="AU68" i="6"/>
  <c r="AV68" i="6"/>
  <c r="AW68" i="6"/>
  <c r="AX68" i="6"/>
  <c r="AY68" i="6"/>
  <c r="AZ68" i="6"/>
  <c r="BA68" i="6"/>
  <c r="BB68" i="6"/>
  <c r="BC68" i="6"/>
  <c r="BD68" i="6"/>
  <c r="BE68" i="6"/>
  <c r="BF68" i="6"/>
  <c r="BG68" i="6"/>
  <c r="BH68" i="6"/>
  <c r="BI68" i="6"/>
  <c r="BJ68" i="6"/>
  <c r="BK68" i="6"/>
  <c r="BL68" i="6"/>
  <c r="BM68" i="6"/>
  <c r="BN68" i="6"/>
  <c r="BO68" i="6"/>
  <c r="BP68" i="6"/>
  <c r="BQ68" i="6"/>
  <c r="BR68" i="6"/>
  <c r="BS68" i="6"/>
  <c r="BT68" i="6"/>
  <c r="BU68" i="6"/>
  <c r="BV68" i="6"/>
  <c r="BW68" i="6"/>
  <c r="BX68" i="6"/>
  <c r="BY68" i="6"/>
  <c r="BZ68" i="6"/>
  <c r="CA68" i="6"/>
  <c r="CB68" i="6"/>
  <c r="CC68" i="6"/>
  <c r="CD68" i="6"/>
  <c r="CE68" i="6"/>
  <c r="CF68" i="6"/>
  <c r="CG68" i="6"/>
  <c r="CH68" i="6"/>
  <c r="CI68" i="6"/>
  <c r="CJ68" i="6"/>
  <c r="CK68" i="6"/>
  <c r="CL68" i="6"/>
  <c r="CM68" i="6"/>
  <c r="CN68" i="6"/>
  <c r="CO68" i="6"/>
  <c r="CP68" i="6"/>
  <c r="CQ68" i="6"/>
  <c r="CR68" i="6"/>
  <c r="CS68" i="6"/>
  <c r="CT68" i="6"/>
  <c r="CU68" i="6"/>
  <c r="CV68" i="6"/>
  <c r="CW68" i="6"/>
  <c r="CX68" i="6"/>
  <c r="CY68" i="6"/>
  <c r="CZ68" i="6"/>
  <c r="DA68" i="6"/>
  <c r="DB68" i="6"/>
  <c r="DC68" i="6"/>
  <c r="DD68" i="6"/>
  <c r="DE68" i="6"/>
  <c r="DF68" i="6"/>
  <c r="DG68" i="6"/>
  <c r="DH68" i="6"/>
  <c r="DI68" i="6"/>
  <c r="DJ68" i="6"/>
  <c r="DK68" i="6"/>
  <c r="DL68" i="6"/>
  <c r="DM68" i="6"/>
  <c r="DN68" i="6"/>
  <c r="DO68" i="6"/>
  <c r="DP68" i="6"/>
  <c r="DQ68" i="6"/>
  <c r="DR68" i="6"/>
  <c r="DS68" i="6"/>
  <c r="DT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BB69" i="6"/>
  <c r="BC69" i="6"/>
  <c r="BD69" i="6"/>
  <c r="BE69" i="6"/>
  <c r="BF69" i="6"/>
  <c r="BG69" i="6"/>
  <c r="BH69" i="6"/>
  <c r="BI69" i="6"/>
  <c r="BJ69" i="6"/>
  <c r="BK69" i="6"/>
  <c r="BL69" i="6"/>
  <c r="BM69" i="6"/>
  <c r="BN69" i="6"/>
  <c r="BO69" i="6"/>
  <c r="BP69" i="6"/>
  <c r="BQ69" i="6"/>
  <c r="BR69" i="6"/>
  <c r="BS69" i="6"/>
  <c r="BT69" i="6"/>
  <c r="BU69" i="6"/>
  <c r="BV69" i="6"/>
  <c r="BW69" i="6"/>
  <c r="BX69" i="6"/>
  <c r="BY69" i="6"/>
  <c r="BZ69" i="6"/>
  <c r="CA69" i="6"/>
  <c r="CB69" i="6"/>
  <c r="CC69" i="6"/>
  <c r="CD69" i="6"/>
  <c r="CE69" i="6"/>
  <c r="CF69" i="6"/>
  <c r="CG69" i="6"/>
  <c r="CH69" i="6"/>
  <c r="CI69" i="6"/>
  <c r="CJ69" i="6"/>
  <c r="CK69" i="6"/>
  <c r="CL69" i="6"/>
  <c r="CM69" i="6"/>
  <c r="CN69" i="6"/>
  <c r="CO69" i="6"/>
  <c r="CP69" i="6"/>
  <c r="CQ69" i="6"/>
  <c r="CR69" i="6"/>
  <c r="CS69" i="6"/>
  <c r="CT69" i="6"/>
  <c r="CU69" i="6"/>
  <c r="CV69" i="6"/>
  <c r="CW69" i="6"/>
  <c r="CX69" i="6"/>
  <c r="CY69" i="6"/>
  <c r="CZ69" i="6"/>
  <c r="DA69" i="6"/>
  <c r="DB69" i="6"/>
  <c r="DC69" i="6"/>
  <c r="DD69" i="6"/>
  <c r="DE69" i="6"/>
  <c r="DF69" i="6"/>
  <c r="DG69" i="6"/>
  <c r="DH69" i="6"/>
  <c r="DI69" i="6"/>
  <c r="DJ69" i="6"/>
  <c r="DK69" i="6"/>
  <c r="DL69" i="6"/>
  <c r="DM69" i="6"/>
  <c r="DN69" i="6"/>
  <c r="DO69" i="6"/>
  <c r="DP69" i="6"/>
  <c r="DQ69" i="6"/>
  <c r="DR69" i="6"/>
  <c r="DS69" i="6"/>
  <c r="DT69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BG70" i="6"/>
  <c r="BH70" i="6"/>
  <c r="BI70" i="6"/>
  <c r="BJ70" i="6"/>
  <c r="BK70" i="6"/>
  <c r="BL70" i="6"/>
  <c r="BM70" i="6"/>
  <c r="BN70" i="6"/>
  <c r="BO70" i="6"/>
  <c r="BP70" i="6"/>
  <c r="BQ70" i="6"/>
  <c r="BR70" i="6"/>
  <c r="BS70" i="6"/>
  <c r="BT70" i="6"/>
  <c r="BU70" i="6"/>
  <c r="BV70" i="6"/>
  <c r="BW70" i="6"/>
  <c r="BX70" i="6"/>
  <c r="BY70" i="6"/>
  <c r="BZ70" i="6"/>
  <c r="CA70" i="6"/>
  <c r="CB70" i="6"/>
  <c r="CC70" i="6"/>
  <c r="CD70" i="6"/>
  <c r="CE70" i="6"/>
  <c r="CF70" i="6"/>
  <c r="CG70" i="6"/>
  <c r="CH70" i="6"/>
  <c r="CI70" i="6"/>
  <c r="CJ70" i="6"/>
  <c r="CK70" i="6"/>
  <c r="CL70" i="6"/>
  <c r="CM70" i="6"/>
  <c r="CN70" i="6"/>
  <c r="CO70" i="6"/>
  <c r="CP70" i="6"/>
  <c r="CQ70" i="6"/>
  <c r="CR70" i="6"/>
  <c r="CS70" i="6"/>
  <c r="CT70" i="6"/>
  <c r="CU70" i="6"/>
  <c r="CV70" i="6"/>
  <c r="CW70" i="6"/>
  <c r="CX70" i="6"/>
  <c r="CY70" i="6"/>
  <c r="CZ70" i="6"/>
  <c r="DA70" i="6"/>
  <c r="DB70" i="6"/>
  <c r="DC70" i="6"/>
  <c r="DD70" i="6"/>
  <c r="DE70" i="6"/>
  <c r="DF70" i="6"/>
  <c r="DG70" i="6"/>
  <c r="DH70" i="6"/>
  <c r="DI70" i="6"/>
  <c r="DJ70" i="6"/>
  <c r="DK70" i="6"/>
  <c r="DL70" i="6"/>
  <c r="DM70" i="6"/>
  <c r="DN70" i="6"/>
  <c r="DO70" i="6"/>
  <c r="DP70" i="6"/>
  <c r="DQ70" i="6"/>
  <c r="DR70" i="6"/>
  <c r="DS70" i="6"/>
  <c r="DT70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B71" i="6"/>
  <c r="BC71" i="6"/>
  <c r="BD71" i="6"/>
  <c r="BE71" i="6"/>
  <c r="BF71" i="6"/>
  <c r="BG71" i="6"/>
  <c r="BH71" i="6"/>
  <c r="BI71" i="6"/>
  <c r="BJ71" i="6"/>
  <c r="BK71" i="6"/>
  <c r="BL71" i="6"/>
  <c r="BM71" i="6"/>
  <c r="BN71" i="6"/>
  <c r="BO71" i="6"/>
  <c r="BP71" i="6"/>
  <c r="BQ71" i="6"/>
  <c r="BR71" i="6"/>
  <c r="BS71" i="6"/>
  <c r="BT71" i="6"/>
  <c r="BU71" i="6"/>
  <c r="BV71" i="6"/>
  <c r="BW71" i="6"/>
  <c r="BX71" i="6"/>
  <c r="BY71" i="6"/>
  <c r="BZ71" i="6"/>
  <c r="CA71" i="6"/>
  <c r="CB71" i="6"/>
  <c r="CC71" i="6"/>
  <c r="CD71" i="6"/>
  <c r="CE71" i="6"/>
  <c r="CF71" i="6"/>
  <c r="CG71" i="6"/>
  <c r="CH71" i="6"/>
  <c r="CI71" i="6"/>
  <c r="CJ71" i="6"/>
  <c r="CK71" i="6"/>
  <c r="CL71" i="6"/>
  <c r="CM71" i="6"/>
  <c r="CN71" i="6"/>
  <c r="CO71" i="6"/>
  <c r="CP71" i="6"/>
  <c r="CQ71" i="6"/>
  <c r="CR71" i="6"/>
  <c r="CS71" i="6"/>
  <c r="CT71" i="6"/>
  <c r="CU71" i="6"/>
  <c r="CV71" i="6"/>
  <c r="CW71" i="6"/>
  <c r="CX71" i="6"/>
  <c r="CY71" i="6"/>
  <c r="CZ71" i="6"/>
  <c r="DA71" i="6"/>
  <c r="DB71" i="6"/>
  <c r="DC71" i="6"/>
  <c r="DD71" i="6"/>
  <c r="DE71" i="6"/>
  <c r="DF71" i="6"/>
  <c r="DG71" i="6"/>
  <c r="DH71" i="6"/>
  <c r="DI71" i="6"/>
  <c r="DJ71" i="6"/>
  <c r="DK71" i="6"/>
  <c r="DL71" i="6"/>
  <c r="DM71" i="6"/>
  <c r="DN71" i="6"/>
  <c r="DO71" i="6"/>
  <c r="DP71" i="6"/>
  <c r="DQ71" i="6"/>
  <c r="DR71" i="6"/>
  <c r="DS71" i="6"/>
  <c r="DT71" i="6"/>
  <c r="I75" i="6"/>
  <c r="J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BB75" i="6"/>
  <c r="BC75" i="6"/>
  <c r="BD75" i="6"/>
  <c r="BE75" i="6"/>
  <c r="BF75" i="6"/>
  <c r="BG75" i="6"/>
  <c r="BH75" i="6"/>
  <c r="BI75" i="6"/>
  <c r="BJ75" i="6"/>
  <c r="BK75" i="6"/>
  <c r="BL75" i="6"/>
  <c r="BM75" i="6"/>
  <c r="BN75" i="6"/>
  <c r="BO75" i="6"/>
  <c r="BP75" i="6"/>
  <c r="BQ75" i="6"/>
  <c r="BR75" i="6"/>
  <c r="BS75" i="6"/>
  <c r="BT75" i="6"/>
  <c r="BU75" i="6"/>
  <c r="BV75" i="6"/>
  <c r="BW75" i="6"/>
  <c r="BX75" i="6"/>
  <c r="BY75" i="6"/>
  <c r="BZ75" i="6"/>
  <c r="CA75" i="6"/>
  <c r="CB75" i="6"/>
  <c r="CC75" i="6"/>
  <c r="CD75" i="6"/>
  <c r="CE75" i="6"/>
  <c r="CF75" i="6"/>
  <c r="CG75" i="6"/>
  <c r="CH75" i="6"/>
  <c r="CI75" i="6"/>
  <c r="CJ75" i="6"/>
  <c r="CK75" i="6"/>
  <c r="CL75" i="6"/>
  <c r="CM75" i="6"/>
  <c r="CN75" i="6"/>
  <c r="CO75" i="6"/>
  <c r="CP75" i="6"/>
  <c r="CQ75" i="6"/>
  <c r="CR75" i="6"/>
  <c r="CS75" i="6"/>
  <c r="CT75" i="6"/>
  <c r="CU75" i="6"/>
  <c r="CV75" i="6"/>
  <c r="CW75" i="6"/>
  <c r="CX75" i="6"/>
  <c r="CY75" i="6"/>
  <c r="CZ75" i="6"/>
  <c r="DA75" i="6"/>
  <c r="DB75" i="6"/>
  <c r="DC75" i="6"/>
  <c r="DD75" i="6"/>
  <c r="DE75" i="6"/>
  <c r="DF75" i="6"/>
  <c r="DG75" i="6"/>
  <c r="DH75" i="6"/>
  <c r="DI75" i="6"/>
  <c r="DJ75" i="6"/>
  <c r="DK75" i="6"/>
  <c r="DL75" i="6"/>
  <c r="DM75" i="6"/>
  <c r="DN75" i="6"/>
  <c r="DO75" i="6"/>
  <c r="DP75" i="6"/>
  <c r="DQ75" i="6"/>
  <c r="DR75" i="6"/>
  <c r="DS75" i="6"/>
  <c r="DT75" i="6"/>
  <c r="I76" i="6"/>
  <c r="J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BB76" i="6"/>
  <c r="BC76" i="6"/>
  <c r="BD76" i="6"/>
  <c r="BE76" i="6"/>
  <c r="BF76" i="6"/>
  <c r="BG76" i="6"/>
  <c r="BH76" i="6"/>
  <c r="BI76" i="6"/>
  <c r="BJ76" i="6"/>
  <c r="BK76" i="6"/>
  <c r="BL76" i="6"/>
  <c r="BM76" i="6"/>
  <c r="BN76" i="6"/>
  <c r="BO76" i="6"/>
  <c r="BP76" i="6"/>
  <c r="BQ76" i="6"/>
  <c r="BR76" i="6"/>
  <c r="BS76" i="6"/>
  <c r="BT76" i="6"/>
  <c r="BU76" i="6"/>
  <c r="BV76" i="6"/>
  <c r="BW76" i="6"/>
  <c r="BX76" i="6"/>
  <c r="BY76" i="6"/>
  <c r="BZ76" i="6"/>
  <c r="CA76" i="6"/>
  <c r="CB76" i="6"/>
  <c r="CC76" i="6"/>
  <c r="CD76" i="6"/>
  <c r="CE76" i="6"/>
  <c r="CF76" i="6"/>
  <c r="CG76" i="6"/>
  <c r="CH76" i="6"/>
  <c r="CI76" i="6"/>
  <c r="CJ76" i="6"/>
  <c r="CK76" i="6"/>
  <c r="CL76" i="6"/>
  <c r="CM76" i="6"/>
  <c r="CN76" i="6"/>
  <c r="CO76" i="6"/>
  <c r="CP76" i="6"/>
  <c r="CQ76" i="6"/>
  <c r="CR76" i="6"/>
  <c r="CS76" i="6"/>
  <c r="CT76" i="6"/>
  <c r="CU76" i="6"/>
  <c r="CV76" i="6"/>
  <c r="CW76" i="6"/>
  <c r="CX76" i="6"/>
  <c r="CY76" i="6"/>
  <c r="CZ76" i="6"/>
  <c r="DA76" i="6"/>
  <c r="DB76" i="6"/>
  <c r="DC76" i="6"/>
  <c r="DD76" i="6"/>
  <c r="DE76" i="6"/>
  <c r="DF76" i="6"/>
  <c r="DG76" i="6"/>
  <c r="DH76" i="6"/>
  <c r="DI76" i="6"/>
  <c r="DJ76" i="6"/>
  <c r="DK76" i="6"/>
  <c r="DL76" i="6"/>
  <c r="DM76" i="6"/>
  <c r="DN76" i="6"/>
  <c r="DO76" i="6"/>
  <c r="DP76" i="6"/>
  <c r="DQ76" i="6"/>
  <c r="DR76" i="6"/>
  <c r="DS76" i="6"/>
  <c r="DT76" i="6"/>
  <c r="I77" i="6"/>
  <c r="J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BB77" i="6"/>
  <c r="BC77" i="6"/>
  <c r="BD77" i="6"/>
  <c r="BE77" i="6"/>
  <c r="BF77" i="6"/>
  <c r="BG77" i="6"/>
  <c r="BH77" i="6"/>
  <c r="BI77" i="6"/>
  <c r="BJ77" i="6"/>
  <c r="BK77" i="6"/>
  <c r="BL77" i="6"/>
  <c r="BM77" i="6"/>
  <c r="BN77" i="6"/>
  <c r="BO77" i="6"/>
  <c r="BP77" i="6"/>
  <c r="BQ77" i="6"/>
  <c r="BR77" i="6"/>
  <c r="BS77" i="6"/>
  <c r="BT77" i="6"/>
  <c r="BU77" i="6"/>
  <c r="BV77" i="6"/>
  <c r="BW77" i="6"/>
  <c r="BX77" i="6"/>
  <c r="BY77" i="6"/>
  <c r="BZ77" i="6"/>
  <c r="CA77" i="6"/>
  <c r="CB77" i="6"/>
  <c r="CC77" i="6"/>
  <c r="CD77" i="6"/>
  <c r="CE77" i="6"/>
  <c r="CF77" i="6"/>
  <c r="CG77" i="6"/>
  <c r="CH77" i="6"/>
  <c r="CI77" i="6"/>
  <c r="CJ77" i="6"/>
  <c r="CK77" i="6"/>
  <c r="CL77" i="6"/>
  <c r="CM77" i="6"/>
  <c r="CN77" i="6"/>
  <c r="CO77" i="6"/>
  <c r="CP77" i="6"/>
  <c r="CQ77" i="6"/>
  <c r="CR77" i="6"/>
  <c r="CS77" i="6"/>
  <c r="CT77" i="6"/>
  <c r="CU77" i="6"/>
  <c r="CV77" i="6"/>
  <c r="CW77" i="6"/>
  <c r="CX77" i="6"/>
  <c r="CY77" i="6"/>
  <c r="CZ77" i="6"/>
  <c r="DA77" i="6"/>
  <c r="DB77" i="6"/>
  <c r="DC77" i="6"/>
  <c r="DD77" i="6"/>
  <c r="DE77" i="6"/>
  <c r="DF77" i="6"/>
  <c r="DG77" i="6"/>
  <c r="DH77" i="6"/>
  <c r="DI77" i="6"/>
  <c r="DJ77" i="6"/>
  <c r="DK77" i="6"/>
  <c r="DL77" i="6"/>
  <c r="DM77" i="6"/>
  <c r="DN77" i="6"/>
  <c r="DO77" i="6"/>
  <c r="DP77" i="6"/>
  <c r="DQ77" i="6"/>
  <c r="DR77" i="6"/>
  <c r="DS77" i="6"/>
  <c r="DT77" i="6"/>
  <c r="I78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AI78" i="6"/>
  <c r="AJ78" i="6"/>
  <c r="AK78" i="6"/>
  <c r="AL78" i="6"/>
  <c r="AM78" i="6"/>
  <c r="AN78" i="6"/>
  <c r="AO78" i="6"/>
  <c r="AP78" i="6"/>
  <c r="AQ78" i="6"/>
  <c r="AR78" i="6"/>
  <c r="AS78" i="6"/>
  <c r="AT78" i="6"/>
  <c r="AU78" i="6"/>
  <c r="AV78" i="6"/>
  <c r="AW78" i="6"/>
  <c r="AX78" i="6"/>
  <c r="AY78" i="6"/>
  <c r="AZ78" i="6"/>
  <c r="BA78" i="6"/>
  <c r="BB78" i="6"/>
  <c r="BC78" i="6"/>
  <c r="BD78" i="6"/>
  <c r="BE78" i="6"/>
  <c r="BF78" i="6"/>
  <c r="BG78" i="6"/>
  <c r="BH78" i="6"/>
  <c r="BI78" i="6"/>
  <c r="BJ78" i="6"/>
  <c r="BK78" i="6"/>
  <c r="BL78" i="6"/>
  <c r="BM78" i="6"/>
  <c r="BN78" i="6"/>
  <c r="BO78" i="6"/>
  <c r="BP78" i="6"/>
  <c r="BQ78" i="6"/>
  <c r="BR78" i="6"/>
  <c r="BS78" i="6"/>
  <c r="BT78" i="6"/>
  <c r="BU78" i="6"/>
  <c r="BV78" i="6"/>
  <c r="BW78" i="6"/>
  <c r="BX78" i="6"/>
  <c r="BY78" i="6"/>
  <c r="BZ78" i="6"/>
  <c r="CA78" i="6"/>
  <c r="CB78" i="6"/>
  <c r="CC78" i="6"/>
  <c r="CD78" i="6"/>
  <c r="CE78" i="6"/>
  <c r="CF78" i="6"/>
  <c r="CG78" i="6"/>
  <c r="CH78" i="6"/>
  <c r="CI78" i="6"/>
  <c r="CJ78" i="6"/>
  <c r="CK78" i="6"/>
  <c r="CL78" i="6"/>
  <c r="CM78" i="6"/>
  <c r="CN78" i="6"/>
  <c r="CO78" i="6"/>
  <c r="CP78" i="6"/>
  <c r="CQ78" i="6"/>
  <c r="CR78" i="6"/>
  <c r="CS78" i="6"/>
  <c r="CT78" i="6"/>
  <c r="CU78" i="6"/>
  <c r="CV78" i="6"/>
  <c r="CW78" i="6"/>
  <c r="CX78" i="6"/>
  <c r="CY78" i="6"/>
  <c r="CZ78" i="6"/>
  <c r="DA78" i="6"/>
  <c r="DB78" i="6"/>
  <c r="DC78" i="6"/>
  <c r="DD78" i="6"/>
  <c r="DE78" i="6"/>
  <c r="DF78" i="6"/>
  <c r="DG78" i="6"/>
  <c r="DH78" i="6"/>
  <c r="DI78" i="6"/>
  <c r="DJ78" i="6"/>
  <c r="DK78" i="6"/>
  <c r="DL78" i="6"/>
  <c r="DM78" i="6"/>
  <c r="DN78" i="6"/>
  <c r="DO78" i="6"/>
  <c r="DP78" i="6"/>
  <c r="DQ78" i="6"/>
  <c r="DR78" i="6"/>
  <c r="DS78" i="6"/>
  <c r="DT78" i="6"/>
  <c r="I79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F79" i="6"/>
  <c r="AG79" i="6"/>
  <c r="AH79" i="6"/>
  <c r="AI79" i="6"/>
  <c r="AJ79" i="6"/>
  <c r="AK79" i="6"/>
  <c r="AL79" i="6"/>
  <c r="AM79" i="6"/>
  <c r="AN79" i="6"/>
  <c r="AO79" i="6"/>
  <c r="AP79" i="6"/>
  <c r="AQ79" i="6"/>
  <c r="AR79" i="6"/>
  <c r="AS79" i="6"/>
  <c r="AT79" i="6"/>
  <c r="AU79" i="6"/>
  <c r="AV79" i="6"/>
  <c r="AW79" i="6"/>
  <c r="AX79" i="6"/>
  <c r="AY79" i="6"/>
  <c r="AZ79" i="6"/>
  <c r="BA79" i="6"/>
  <c r="BB79" i="6"/>
  <c r="BC79" i="6"/>
  <c r="BD79" i="6"/>
  <c r="BE79" i="6"/>
  <c r="BF79" i="6"/>
  <c r="BG79" i="6"/>
  <c r="BH79" i="6"/>
  <c r="BI79" i="6"/>
  <c r="BJ79" i="6"/>
  <c r="BK79" i="6"/>
  <c r="BL79" i="6"/>
  <c r="BM79" i="6"/>
  <c r="BN79" i="6"/>
  <c r="BO79" i="6"/>
  <c r="BP79" i="6"/>
  <c r="BQ79" i="6"/>
  <c r="BR79" i="6"/>
  <c r="BS79" i="6"/>
  <c r="BT79" i="6"/>
  <c r="BU79" i="6"/>
  <c r="BV79" i="6"/>
  <c r="BW79" i="6"/>
  <c r="BX79" i="6"/>
  <c r="BY79" i="6"/>
  <c r="BZ79" i="6"/>
  <c r="CA79" i="6"/>
  <c r="CB79" i="6"/>
  <c r="CC79" i="6"/>
  <c r="CD79" i="6"/>
  <c r="CE79" i="6"/>
  <c r="CF79" i="6"/>
  <c r="CG79" i="6"/>
  <c r="CH79" i="6"/>
  <c r="CI79" i="6"/>
  <c r="CJ79" i="6"/>
  <c r="CK79" i="6"/>
  <c r="CL79" i="6"/>
  <c r="CM79" i="6"/>
  <c r="CN79" i="6"/>
  <c r="CO79" i="6"/>
  <c r="CP79" i="6"/>
  <c r="CQ79" i="6"/>
  <c r="CR79" i="6"/>
  <c r="CS79" i="6"/>
  <c r="CT79" i="6"/>
  <c r="CU79" i="6"/>
  <c r="CV79" i="6"/>
  <c r="CW79" i="6"/>
  <c r="CX79" i="6"/>
  <c r="CY79" i="6"/>
  <c r="CZ79" i="6"/>
  <c r="DA79" i="6"/>
  <c r="DB79" i="6"/>
  <c r="DC79" i="6"/>
  <c r="DD79" i="6"/>
  <c r="DE79" i="6"/>
  <c r="DF79" i="6"/>
  <c r="DG79" i="6"/>
  <c r="DH79" i="6"/>
  <c r="DI79" i="6"/>
  <c r="DJ79" i="6"/>
  <c r="DK79" i="6"/>
  <c r="DL79" i="6"/>
  <c r="DM79" i="6"/>
  <c r="DN79" i="6"/>
  <c r="DO79" i="6"/>
  <c r="DP79" i="6"/>
  <c r="DQ79" i="6"/>
  <c r="DR79" i="6"/>
  <c r="DS79" i="6"/>
  <c r="DT79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AH80" i="6"/>
  <c r="AI80" i="6"/>
  <c r="AJ80" i="6"/>
  <c r="AK80" i="6"/>
  <c r="AL80" i="6"/>
  <c r="AM80" i="6"/>
  <c r="AN80" i="6"/>
  <c r="AO80" i="6"/>
  <c r="AP80" i="6"/>
  <c r="AQ80" i="6"/>
  <c r="AR80" i="6"/>
  <c r="AS80" i="6"/>
  <c r="AT80" i="6"/>
  <c r="AU80" i="6"/>
  <c r="AV80" i="6"/>
  <c r="AW80" i="6"/>
  <c r="AX80" i="6"/>
  <c r="AY80" i="6"/>
  <c r="AZ80" i="6"/>
  <c r="BA80" i="6"/>
  <c r="BB80" i="6"/>
  <c r="BC80" i="6"/>
  <c r="BD80" i="6"/>
  <c r="BE80" i="6"/>
  <c r="BF80" i="6"/>
  <c r="BG80" i="6"/>
  <c r="BH80" i="6"/>
  <c r="BI80" i="6"/>
  <c r="BJ80" i="6"/>
  <c r="BK80" i="6"/>
  <c r="BL80" i="6"/>
  <c r="BM80" i="6"/>
  <c r="BN80" i="6"/>
  <c r="BO80" i="6"/>
  <c r="BP80" i="6"/>
  <c r="BQ80" i="6"/>
  <c r="BR80" i="6"/>
  <c r="BS80" i="6"/>
  <c r="BT80" i="6"/>
  <c r="BU80" i="6"/>
  <c r="BV80" i="6"/>
  <c r="BW80" i="6"/>
  <c r="BX80" i="6"/>
  <c r="BY80" i="6"/>
  <c r="BZ80" i="6"/>
  <c r="CA80" i="6"/>
  <c r="CB80" i="6"/>
  <c r="CC80" i="6"/>
  <c r="CD80" i="6"/>
  <c r="CE80" i="6"/>
  <c r="CF80" i="6"/>
  <c r="CG80" i="6"/>
  <c r="CH80" i="6"/>
  <c r="CI80" i="6"/>
  <c r="CJ80" i="6"/>
  <c r="CK80" i="6"/>
  <c r="CL80" i="6"/>
  <c r="CM80" i="6"/>
  <c r="CN80" i="6"/>
  <c r="CO80" i="6"/>
  <c r="CP80" i="6"/>
  <c r="CQ80" i="6"/>
  <c r="CR80" i="6"/>
  <c r="CS80" i="6"/>
  <c r="CT80" i="6"/>
  <c r="CU80" i="6"/>
  <c r="CV80" i="6"/>
  <c r="CW80" i="6"/>
  <c r="CX80" i="6"/>
  <c r="CY80" i="6"/>
  <c r="CZ80" i="6"/>
  <c r="DA80" i="6"/>
  <c r="DB80" i="6"/>
  <c r="DC80" i="6"/>
  <c r="DD80" i="6"/>
  <c r="DE80" i="6"/>
  <c r="DF80" i="6"/>
  <c r="DG80" i="6"/>
  <c r="DH80" i="6"/>
  <c r="DI80" i="6"/>
  <c r="DJ80" i="6"/>
  <c r="DK80" i="6"/>
  <c r="DL80" i="6"/>
  <c r="DM80" i="6"/>
  <c r="DN80" i="6"/>
  <c r="DO80" i="6"/>
  <c r="DP80" i="6"/>
  <c r="DQ80" i="6"/>
  <c r="DR80" i="6"/>
  <c r="DS80" i="6"/>
  <c r="DT80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F81" i="6"/>
  <c r="AG81" i="6"/>
  <c r="AH81" i="6"/>
  <c r="AI81" i="6"/>
  <c r="AJ81" i="6"/>
  <c r="AK81" i="6"/>
  <c r="AL81" i="6"/>
  <c r="AM81" i="6"/>
  <c r="AN81" i="6"/>
  <c r="AO81" i="6"/>
  <c r="AP81" i="6"/>
  <c r="AQ81" i="6"/>
  <c r="AR81" i="6"/>
  <c r="AS81" i="6"/>
  <c r="AT81" i="6"/>
  <c r="AU81" i="6"/>
  <c r="AV81" i="6"/>
  <c r="AW81" i="6"/>
  <c r="AX81" i="6"/>
  <c r="AY81" i="6"/>
  <c r="AZ81" i="6"/>
  <c r="BA81" i="6"/>
  <c r="BB81" i="6"/>
  <c r="BC81" i="6"/>
  <c r="BD81" i="6"/>
  <c r="BE81" i="6"/>
  <c r="BF81" i="6"/>
  <c r="BG81" i="6"/>
  <c r="BH81" i="6"/>
  <c r="BI81" i="6"/>
  <c r="BJ81" i="6"/>
  <c r="BK81" i="6"/>
  <c r="BL81" i="6"/>
  <c r="BM81" i="6"/>
  <c r="BN81" i="6"/>
  <c r="BO81" i="6"/>
  <c r="BP81" i="6"/>
  <c r="BQ81" i="6"/>
  <c r="BR81" i="6"/>
  <c r="BS81" i="6"/>
  <c r="BT81" i="6"/>
  <c r="BU81" i="6"/>
  <c r="BV81" i="6"/>
  <c r="BW81" i="6"/>
  <c r="BX81" i="6"/>
  <c r="BY81" i="6"/>
  <c r="BZ81" i="6"/>
  <c r="CA81" i="6"/>
  <c r="CB81" i="6"/>
  <c r="CC81" i="6"/>
  <c r="CD81" i="6"/>
  <c r="CE81" i="6"/>
  <c r="CF81" i="6"/>
  <c r="CG81" i="6"/>
  <c r="CH81" i="6"/>
  <c r="CI81" i="6"/>
  <c r="CJ81" i="6"/>
  <c r="CK81" i="6"/>
  <c r="CL81" i="6"/>
  <c r="CM81" i="6"/>
  <c r="CN81" i="6"/>
  <c r="CO81" i="6"/>
  <c r="CP81" i="6"/>
  <c r="CQ81" i="6"/>
  <c r="CR81" i="6"/>
  <c r="CS81" i="6"/>
  <c r="CT81" i="6"/>
  <c r="CU81" i="6"/>
  <c r="CV81" i="6"/>
  <c r="CW81" i="6"/>
  <c r="CX81" i="6"/>
  <c r="CY81" i="6"/>
  <c r="CZ81" i="6"/>
  <c r="DA81" i="6"/>
  <c r="DB81" i="6"/>
  <c r="DC81" i="6"/>
  <c r="DD81" i="6"/>
  <c r="DE81" i="6"/>
  <c r="DF81" i="6"/>
  <c r="DG81" i="6"/>
  <c r="DH81" i="6"/>
  <c r="DI81" i="6"/>
  <c r="DJ81" i="6"/>
  <c r="DK81" i="6"/>
  <c r="DL81" i="6"/>
  <c r="DM81" i="6"/>
  <c r="DN81" i="6"/>
  <c r="DO81" i="6"/>
  <c r="DP81" i="6"/>
  <c r="DQ81" i="6"/>
  <c r="DR81" i="6"/>
  <c r="DS81" i="6"/>
  <c r="DT81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AI82" i="6"/>
  <c r="AJ82" i="6"/>
  <c r="AK82" i="6"/>
  <c r="AL82" i="6"/>
  <c r="AM82" i="6"/>
  <c r="AN82" i="6"/>
  <c r="AO82" i="6"/>
  <c r="AP82" i="6"/>
  <c r="AQ82" i="6"/>
  <c r="AR82" i="6"/>
  <c r="AS82" i="6"/>
  <c r="AT82" i="6"/>
  <c r="AU82" i="6"/>
  <c r="AV82" i="6"/>
  <c r="AW82" i="6"/>
  <c r="AX82" i="6"/>
  <c r="AY82" i="6"/>
  <c r="AZ82" i="6"/>
  <c r="BA82" i="6"/>
  <c r="BB82" i="6"/>
  <c r="BC82" i="6"/>
  <c r="BD82" i="6"/>
  <c r="BE82" i="6"/>
  <c r="BF82" i="6"/>
  <c r="BG82" i="6"/>
  <c r="BH82" i="6"/>
  <c r="BI82" i="6"/>
  <c r="BJ82" i="6"/>
  <c r="BK82" i="6"/>
  <c r="BL82" i="6"/>
  <c r="BM82" i="6"/>
  <c r="BN82" i="6"/>
  <c r="BO82" i="6"/>
  <c r="BP82" i="6"/>
  <c r="BQ82" i="6"/>
  <c r="BR82" i="6"/>
  <c r="BS82" i="6"/>
  <c r="BT82" i="6"/>
  <c r="BU82" i="6"/>
  <c r="BV82" i="6"/>
  <c r="BW82" i="6"/>
  <c r="BX82" i="6"/>
  <c r="BY82" i="6"/>
  <c r="BZ82" i="6"/>
  <c r="CA82" i="6"/>
  <c r="CB82" i="6"/>
  <c r="CC82" i="6"/>
  <c r="CD82" i="6"/>
  <c r="CE82" i="6"/>
  <c r="CF82" i="6"/>
  <c r="CG82" i="6"/>
  <c r="CH82" i="6"/>
  <c r="CI82" i="6"/>
  <c r="CJ82" i="6"/>
  <c r="CK82" i="6"/>
  <c r="CL82" i="6"/>
  <c r="CM82" i="6"/>
  <c r="CN82" i="6"/>
  <c r="CO82" i="6"/>
  <c r="CP82" i="6"/>
  <c r="CQ82" i="6"/>
  <c r="CR82" i="6"/>
  <c r="CS82" i="6"/>
  <c r="CT82" i="6"/>
  <c r="CU82" i="6"/>
  <c r="CV82" i="6"/>
  <c r="CW82" i="6"/>
  <c r="CX82" i="6"/>
  <c r="CY82" i="6"/>
  <c r="CZ82" i="6"/>
  <c r="DA82" i="6"/>
  <c r="DB82" i="6"/>
  <c r="DC82" i="6"/>
  <c r="DD82" i="6"/>
  <c r="DE82" i="6"/>
  <c r="DF82" i="6"/>
  <c r="DG82" i="6"/>
  <c r="DH82" i="6"/>
  <c r="DI82" i="6"/>
  <c r="DJ82" i="6"/>
  <c r="DK82" i="6"/>
  <c r="DL82" i="6"/>
  <c r="DM82" i="6"/>
  <c r="DN82" i="6"/>
  <c r="DO82" i="6"/>
  <c r="DP82" i="6"/>
  <c r="DQ82" i="6"/>
  <c r="DR82" i="6"/>
  <c r="DS82" i="6"/>
  <c r="DT82" i="6"/>
  <c r="E84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AK84" i="6"/>
  <c r="AL84" i="6"/>
  <c r="AM84" i="6"/>
  <c r="AN84" i="6"/>
  <c r="AO84" i="6"/>
  <c r="AP84" i="6"/>
  <c r="AQ84" i="6"/>
  <c r="AR84" i="6"/>
  <c r="AS84" i="6"/>
  <c r="AT84" i="6"/>
  <c r="AU84" i="6"/>
  <c r="AV84" i="6"/>
  <c r="AW84" i="6"/>
  <c r="AX84" i="6"/>
  <c r="AY84" i="6"/>
  <c r="AZ84" i="6"/>
  <c r="BA84" i="6"/>
  <c r="BB84" i="6"/>
  <c r="BC84" i="6"/>
  <c r="BD84" i="6"/>
  <c r="BE84" i="6"/>
  <c r="BF84" i="6"/>
  <c r="BG84" i="6"/>
  <c r="BH84" i="6"/>
  <c r="BI84" i="6"/>
  <c r="BJ84" i="6"/>
  <c r="BK84" i="6"/>
  <c r="BL84" i="6"/>
  <c r="BM84" i="6"/>
  <c r="BN84" i="6"/>
  <c r="BO84" i="6"/>
  <c r="BP84" i="6"/>
  <c r="BQ84" i="6"/>
  <c r="BR84" i="6"/>
  <c r="BS84" i="6"/>
  <c r="BT84" i="6"/>
  <c r="BU84" i="6"/>
  <c r="BV84" i="6"/>
  <c r="BW84" i="6"/>
  <c r="BX84" i="6"/>
  <c r="BY84" i="6"/>
  <c r="BZ84" i="6"/>
  <c r="CA84" i="6"/>
  <c r="CB84" i="6"/>
  <c r="CC84" i="6"/>
  <c r="CD84" i="6"/>
  <c r="CE84" i="6"/>
  <c r="CF84" i="6"/>
  <c r="CG84" i="6"/>
  <c r="CH84" i="6"/>
  <c r="CI84" i="6"/>
  <c r="CJ84" i="6"/>
  <c r="CK84" i="6"/>
  <c r="CL84" i="6"/>
  <c r="CM84" i="6"/>
  <c r="CN84" i="6"/>
  <c r="CO84" i="6"/>
  <c r="CP84" i="6"/>
  <c r="CQ84" i="6"/>
  <c r="CR84" i="6"/>
  <c r="CS84" i="6"/>
  <c r="CT84" i="6"/>
  <c r="CU84" i="6"/>
  <c r="CV84" i="6"/>
  <c r="CW84" i="6"/>
  <c r="CX84" i="6"/>
  <c r="CY84" i="6"/>
  <c r="CZ84" i="6"/>
  <c r="DA84" i="6"/>
  <c r="DB84" i="6"/>
  <c r="DC84" i="6"/>
  <c r="DD84" i="6"/>
  <c r="DE84" i="6"/>
  <c r="DF84" i="6"/>
  <c r="DG84" i="6"/>
  <c r="DH84" i="6"/>
  <c r="DI84" i="6"/>
  <c r="DJ84" i="6"/>
  <c r="DK84" i="6"/>
  <c r="DL84" i="6"/>
  <c r="DM84" i="6"/>
  <c r="DN84" i="6"/>
  <c r="DO84" i="6"/>
  <c r="DP84" i="6"/>
  <c r="DQ84" i="6"/>
  <c r="DR84" i="6"/>
  <c r="DS84" i="6"/>
  <c r="DT84" i="6"/>
  <c r="E85" i="6"/>
  <c r="H85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AI85" i="6"/>
  <c r="AJ85" i="6"/>
  <c r="AK85" i="6"/>
  <c r="AL85" i="6"/>
  <c r="AM85" i="6"/>
  <c r="AN85" i="6"/>
  <c r="AO85" i="6"/>
  <c r="AP85" i="6"/>
  <c r="AQ85" i="6"/>
  <c r="AR85" i="6"/>
  <c r="AS85" i="6"/>
  <c r="AT85" i="6"/>
  <c r="AU85" i="6"/>
  <c r="AV85" i="6"/>
  <c r="AW85" i="6"/>
  <c r="AX85" i="6"/>
  <c r="AY85" i="6"/>
  <c r="AZ85" i="6"/>
  <c r="BA85" i="6"/>
  <c r="BB85" i="6"/>
  <c r="BC85" i="6"/>
  <c r="BD85" i="6"/>
  <c r="BE85" i="6"/>
  <c r="BF85" i="6"/>
  <c r="BG85" i="6"/>
  <c r="BH85" i="6"/>
  <c r="BI85" i="6"/>
  <c r="BJ85" i="6"/>
  <c r="BK85" i="6"/>
  <c r="BL85" i="6"/>
  <c r="BM85" i="6"/>
  <c r="BN85" i="6"/>
  <c r="BO85" i="6"/>
  <c r="BP85" i="6"/>
  <c r="BQ85" i="6"/>
  <c r="BR85" i="6"/>
  <c r="BS85" i="6"/>
  <c r="BT85" i="6"/>
  <c r="BU85" i="6"/>
  <c r="BV85" i="6"/>
  <c r="BW85" i="6"/>
  <c r="BX85" i="6"/>
  <c r="BY85" i="6"/>
  <c r="BZ85" i="6"/>
  <c r="CA85" i="6"/>
  <c r="CB85" i="6"/>
  <c r="CC85" i="6"/>
  <c r="CD85" i="6"/>
  <c r="CE85" i="6"/>
  <c r="CF85" i="6"/>
  <c r="CG85" i="6"/>
  <c r="CH85" i="6"/>
  <c r="CI85" i="6"/>
  <c r="CJ85" i="6"/>
  <c r="CK85" i="6"/>
  <c r="CL85" i="6"/>
  <c r="CM85" i="6"/>
  <c r="CN85" i="6"/>
  <c r="CO85" i="6"/>
  <c r="CP85" i="6"/>
  <c r="CQ85" i="6"/>
  <c r="CR85" i="6"/>
  <c r="CS85" i="6"/>
  <c r="CT85" i="6"/>
  <c r="CU85" i="6"/>
  <c r="CV85" i="6"/>
  <c r="CW85" i="6"/>
  <c r="CX85" i="6"/>
  <c r="CY85" i="6"/>
  <c r="CZ85" i="6"/>
  <c r="DA85" i="6"/>
  <c r="DB85" i="6"/>
  <c r="DC85" i="6"/>
  <c r="DD85" i="6"/>
  <c r="DE85" i="6"/>
  <c r="DF85" i="6"/>
  <c r="DG85" i="6"/>
  <c r="DH85" i="6"/>
  <c r="DI85" i="6"/>
  <c r="DJ85" i="6"/>
  <c r="DK85" i="6"/>
  <c r="DL85" i="6"/>
  <c r="DM85" i="6"/>
  <c r="DN85" i="6"/>
  <c r="DO85" i="6"/>
  <c r="DP85" i="6"/>
  <c r="DQ85" i="6"/>
  <c r="DR85" i="6"/>
  <c r="DS85" i="6"/>
  <c r="DT85" i="6"/>
  <c r="E86" i="6"/>
  <c r="H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AK86" i="6"/>
  <c r="AL86" i="6"/>
  <c r="AM86" i="6"/>
  <c r="AN86" i="6"/>
  <c r="AO86" i="6"/>
  <c r="AP86" i="6"/>
  <c r="AQ86" i="6"/>
  <c r="AR86" i="6"/>
  <c r="AS86" i="6"/>
  <c r="AT86" i="6"/>
  <c r="AU86" i="6"/>
  <c r="AV86" i="6"/>
  <c r="AW86" i="6"/>
  <c r="AX86" i="6"/>
  <c r="AY86" i="6"/>
  <c r="AZ86" i="6"/>
  <c r="BA86" i="6"/>
  <c r="BB86" i="6"/>
  <c r="BC86" i="6"/>
  <c r="BD86" i="6"/>
  <c r="BE86" i="6"/>
  <c r="BF86" i="6"/>
  <c r="BG86" i="6"/>
  <c r="BH86" i="6"/>
  <c r="BI86" i="6"/>
  <c r="BJ86" i="6"/>
  <c r="BK86" i="6"/>
  <c r="BL86" i="6"/>
  <c r="BM86" i="6"/>
  <c r="BN86" i="6"/>
  <c r="BO86" i="6"/>
  <c r="BP86" i="6"/>
  <c r="BQ86" i="6"/>
  <c r="BR86" i="6"/>
  <c r="BS86" i="6"/>
  <c r="BT86" i="6"/>
  <c r="BU86" i="6"/>
  <c r="BV86" i="6"/>
  <c r="BW86" i="6"/>
  <c r="BX86" i="6"/>
  <c r="BY86" i="6"/>
  <c r="BZ86" i="6"/>
  <c r="CA86" i="6"/>
  <c r="CB86" i="6"/>
  <c r="CC86" i="6"/>
  <c r="CD86" i="6"/>
  <c r="CE86" i="6"/>
  <c r="CF86" i="6"/>
  <c r="CG86" i="6"/>
  <c r="CH86" i="6"/>
  <c r="CI86" i="6"/>
  <c r="CJ86" i="6"/>
  <c r="CK86" i="6"/>
  <c r="CL86" i="6"/>
  <c r="CM86" i="6"/>
  <c r="CN86" i="6"/>
  <c r="CO86" i="6"/>
  <c r="CP86" i="6"/>
  <c r="CQ86" i="6"/>
  <c r="CR86" i="6"/>
  <c r="CS86" i="6"/>
  <c r="CT86" i="6"/>
  <c r="CU86" i="6"/>
  <c r="CV86" i="6"/>
  <c r="CW86" i="6"/>
  <c r="CX86" i="6"/>
  <c r="CY86" i="6"/>
  <c r="CZ86" i="6"/>
  <c r="DA86" i="6"/>
  <c r="DB86" i="6"/>
  <c r="DC86" i="6"/>
  <c r="DD86" i="6"/>
  <c r="DE86" i="6"/>
  <c r="DF86" i="6"/>
  <c r="DG86" i="6"/>
  <c r="DH86" i="6"/>
  <c r="DI86" i="6"/>
  <c r="DJ86" i="6"/>
  <c r="DK86" i="6"/>
  <c r="DL86" i="6"/>
  <c r="DM86" i="6"/>
  <c r="DN86" i="6"/>
  <c r="DO86" i="6"/>
  <c r="DP86" i="6"/>
  <c r="DQ86" i="6"/>
  <c r="DR86" i="6"/>
  <c r="DS86" i="6"/>
  <c r="DT86" i="6"/>
  <c r="E87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F93" i="6"/>
  <c r="AG93" i="6"/>
  <c r="AH93" i="6"/>
  <c r="AI93" i="6"/>
  <c r="AJ93" i="6"/>
  <c r="AK93" i="6"/>
  <c r="AL93" i="6"/>
  <c r="AM93" i="6"/>
  <c r="AN93" i="6"/>
  <c r="AO93" i="6"/>
  <c r="AP93" i="6"/>
  <c r="AQ93" i="6"/>
  <c r="AR93" i="6"/>
  <c r="AS93" i="6"/>
  <c r="AT93" i="6"/>
  <c r="AU93" i="6"/>
  <c r="AV93" i="6"/>
  <c r="AW93" i="6"/>
  <c r="AX93" i="6"/>
  <c r="AY93" i="6"/>
  <c r="AZ93" i="6"/>
  <c r="BA93" i="6"/>
  <c r="BB93" i="6"/>
  <c r="BC93" i="6"/>
  <c r="BD93" i="6"/>
  <c r="BE93" i="6"/>
  <c r="BF93" i="6"/>
  <c r="BG93" i="6"/>
  <c r="BH93" i="6"/>
  <c r="BI93" i="6"/>
  <c r="BJ93" i="6"/>
  <c r="BK93" i="6"/>
  <c r="BL93" i="6"/>
  <c r="BM93" i="6"/>
  <c r="BN93" i="6"/>
  <c r="BO93" i="6"/>
  <c r="BP93" i="6"/>
  <c r="BQ93" i="6"/>
  <c r="BR93" i="6"/>
  <c r="BS93" i="6"/>
  <c r="BT93" i="6"/>
  <c r="BU93" i="6"/>
  <c r="BV93" i="6"/>
  <c r="BW93" i="6"/>
  <c r="BX93" i="6"/>
  <c r="BY93" i="6"/>
  <c r="BZ93" i="6"/>
  <c r="CA93" i="6"/>
  <c r="CB93" i="6"/>
  <c r="CC93" i="6"/>
  <c r="CD93" i="6"/>
  <c r="CE93" i="6"/>
  <c r="CF93" i="6"/>
  <c r="CG93" i="6"/>
  <c r="CH93" i="6"/>
  <c r="CI93" i="6"/>
  <c r="CJ93" i="6"/>
  <c r="CK93" i="6"/>
  <c r="CL93" i="6"/>
  <c r="CM93" i="6"/>
  <c r="CN93" i="6"/>
  <c r="CO93" i="6"/>
  <c r="CP93" i="6"/>
  <c r="CQ93" i="6"/>
  <c r="CR93" i="6"/>
  <c r="CS93" i="6"/>
  <c r="CT93" i="6"/>
  <c r="CU93" i="6"/>
  <c r="CV93" i="6"/>
  <c r="CW93" i="6"/>
  <c r="CX93" i="6"/>
  <c r="CY93" i="6"/>
  <c r="CZ93" i="6"/>
  <c r="DA93" i="6"/>
  <c r="DB93" i="6"/>
  <c r="DC93" i="6"/>
  <c r="DD93" i="6"/>
  <c r="DE93" i="6"/>
  <c r="DF93" i="6"/>
  <c r="DG93" i="6"/>
  <c r="DH93" i="6"/>
  <c r="DI93" i="6"/>
  <c r="DJ93" i="6"/>
  <c r="DK93" i="6"/>
  <c r="DL93" i="6"/>
  <c r="DM93" i="6"/>
  <c r="DN93" i="6"/>
  <c r="DO93" i="6"/>
  <c r="DP93" i="6"/>
  <c r="DQ93" i="6"/>
  <c r="DR93" i="6"/>
  <c r="DS93" i="6"/>
  <c r="DT93" i="6"/>
  <c r="H97" i="6"/>
  <c r="J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F97" i="6"/>
  <c r="AG97" i="6"/>
  <c r="AH97" i="6"/>
  <c r="AI97" i="6"/>
  <c r="AJ97" i="6"/>
  <c r="AK97" i="6"/>
  <c r="AL97" i="6"/>
  <c r="AM97" i="6"/>
  <c r="AN97" i="6"/>
  <c r="AO97" i="6"/>
  <c r="AP97" i="6"/>
  <c r="AQ97" i="6"/>
  <c r="AR97" i="6"/>
  <c r="AS97" i="6"/>
  <c r="AT97" i="6"/>
  <c r="AU97" i="6"/>
  <c r="AV97" i="6"/>
  <c r="AW97" i="6"/>
  <c r="AX97" i="6"/>
  <c r="AY97" i="6"/>
  <c r="AZ97" i="6"/>
  <c r="BA97" i="6"/>
  <c r="BB97" i="6"/>
  <c r="BC97" i="6"/>
  <c r="BD97" i="6"/>
  <c r="BE97" i="6"/>
  <c r="BF97" i="6"/>
  <c r="BG97" i="6"/>
  <c r="BH97" i="6"/>
  <c r="BI97" i="6"/>
  <c r="BJ97" i="6"/>
  <c r="BK97" i="6"/>
  <c r="BL97" i="6"/>
  <c r="BM97" i="6"/>
  <c r="BN97" i="6"/>
  <c r="BO97" i="6"/>
  <c r="BP97" i="6"/>
  <c r="BQ97" i="6"/>
  <c r="BR97" i="6"/>
  <c r="BS97" i="6"/>
  <c r="BT97" i="6"/>
  <c r="BU97" i="6"/>
  <c r="BV97" i="6"/>
  <c r="BW97" i="6"/>
  <c r="BX97" i="6"/>
  <c r="BY97" i="6"/>
  <c r="BZ97" i="6"/>
  <c r="CA97" i="6"/>
  <c r="CB97" i="6"/>
  <c r="CC97" i="6"/>
  <c r="CD97" i="6"/>
  <c r="CE97" i="6"/>
  <c r="CF97" i="6"/>
  <c r="CG97" i="6"/>
  <c r="CH97" i="6"/>
  <c r="CI97" i="6"/>
  <c r="CJ97" i="6"/>
  <c r="CK97" i="6"/>
  <c r="CL97" i="6"/>
  <c r="CM97" i="6"/>
  <c r="CN97" i="6"/>
  <c r="CO97" i="6"/>
  <c r="CP97" i="6"/>
  <c r="CQ97" i="6"/>
  <c r="CR97" i="6"/>
  <c r="CS97" i="6"/>
  <c r="CT97" i="6"/>
  <c r="CU97" i="6"/>
  <c r="CV97" i="6"/>
  <c r="CW97" i="6"/>
  <c r="CX97" i="6"/>
  <c r="CY97" i="6"/>
  <c r="CZ97" i="6"/>
  <c r="DA97" i="6"/>
  <c r="DB97" i="6"/>
  <c r="DC97" i="6"/>
  <c r="DD97" i="6"/>
  <c r="DE97" i="6"/>
  <c r="DF97" i="6"/>
  <c r="DG97" i="6"/>
  <c r="DH97" i="6"/>
  <c r="DI97" i="6"/>
  <c r="DJ97" i="6"/>
  <c r="DK97" i="6"/>
  <c r="DL97" i="6"/>
  <c r="DM97" i="6"/>
  <c r="DN97" i="6"/>
  <c r="DO97" i="6"/>
  <c r="DP97" i="6"/>
  <c r="DQ97" i="6"/>
  <c r="DR97" i="6"/>
  <c r="DS97" i="6"/>
  <c r="DT97" i="6"/>
  <c r="H98" i="6"/>
  <c r="BL98" i="6"/>
  <c r="BM98" i="6"/>
  <c r="BN98" i="6"/>
  <c r="BO98" i="6"/>
  <c r="BP98" i="6"/>
  <c r="BQ98" i="6"/>
  <c r="BR98" i="6"/>
  <c r="BS98" i="6"/>
  <c r="BT98" i="6"/>
  <c r="BU98" i="6"/>
  <c r="BV98" i="6"/>
  <c r="BW98" i="6"/>
  <c r="BX98" i="6"/>
  <c r="BY98" i="6"/>
  <c r="BZ98" i="6"/>
  <c r="CA98" i="6"/>
  <c r="CB98" i="6"/>
  <c r="CC98" i="6"/>
  <c r="CD98" i="6"/>
  <c r="CE98" i="6"/>
  <c r="CF98" i="6"/>
  <c r="CG98" i="6"/>
  <c r="CH98" i="6"/>
  <c r="CI98" i="6"/>
  <c r="CJ98" i="6"/>
  <c r="CK98" i="6"/>
  <c r="CL98" i="6"/>
  <c r="CM98" i="6"/>
  <c r="CN98" i="6"/>
  <c r="CO98" i="6"/>
  <c r="CP98" i="6"/>
  <c r="CQ98" i="6"/>
  <c r="CR98" i="6"/>
  <c r="CS98" i="6"/>
  <c r="CT98" i="6"/>
  <c r="CU98" i="6"/>
  <c r="CV98" i="6"/>
  <c r="CW98" i="6"/>
  <c r="CX98" i="6"/>
  <c r="CY98" i="6"/>
  <c r="CZ98" i="6"/>
  <c r="DA98" i="6"/>
  <c r="DB98" i="6"/>
  <c r="DC98" i="6"/>
  <c r="DD98" i="6"/>
  <c r="DE98" i="6"/>
  <c r="DF98" i="6"/>
  <c r="DG98" i="6"/>
  <c r="DH98" i="6"/>
  <c r="DI98" i="6"/>
  <c r="DJ98" i="6"/>
  <c r="DK98" i="6"/>
  <c r="DL98" i="6"/>
  <c r="DM98" i="6"/>
  <c r="DN98" i="6"/>
  <c r="DO98" i="6"/>
  <c r="DP98" i="6"/>
  <c r="DQ98" i="6"/>
  <c r="DR98" i="6"/>
  <c r="DS98" i="6"/>
  <c r="J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AG99" i="6"/>
  <c r="AH99" i="6"/>
  <c r="AI99" i="6"/>
  <c r="AJ99" i="6"/>
  <c r="AK99" i="6"/>
  <c r="AL99" i="6"/>
  <c r="AM99" i="6"/>
  <c r="AN99" i="6"/>
  <c r="AO99" i="6"/>
  <c r="AP99" i="6"/>
  <c r="AQ99" i="6"/>
  <c r="AR99" i="6"/>
  <c r="AS99" i="6"/>
  <c r="AT99" i="6"/>
  <c r="AU99" i="6"/>
  <c r="AV99" i="6"/>
  <c r="AW99" i="6"/>
  <c r="AX99" i="6"/>
  <c r="AY99" i="6"/>
  <c r="AZ99" i="6"/>
  <c r="BA99" i="6"/>
  <c r="BB99" i="6"/>
  <c r="BC99" i="6"/>
  <c r="BD99" i="6"/>
  <c r="BE99" i="6"/>
  <c r="BF99" i="6"/>
  <c r="BG99" i="6"/>
  <c r="BH99" i="6"/>
  <c r="BI99" i="6"/>
  <c r="BJ99" i="6"/>
  <c r="BK99" i="6"/>
  <c r="BL99" i="6"/>
  <c r="BM99" i="6"/>
  <c r="BN99" i="6"/>
  <c r="BO99" i="6"/>
  <c r="BP99" i="6"/>
  <c r="BQ99" i="6"/>
  <c r="BR99" i="6"/>
  <c r="BS99" i="6"/>
  <c r="BT99" i="6"/>
  <c r="BU99" i="6"/>
  <c r="BV99" i="6"/>
  <c r="BW99" i="6"/>
  <c r="BX99" i="6"/>
  <c r="BY99" i="6"/>
  <c r="BZ99" i="6"/>
  <c r="CA99" i="6"/>
  <c r="CB99" i="6"/>
  <c r="CC99" i="6"/>
  <c r="CD99" i="6"/>
  <c r="CE99" i="6"/>
  <c r="CF99" i="6"/>
  <c r="CG99" i="6"/>
  <c r="CH99" i="6"/>
  <c r="CI99" i="6"/>
  <c r="CJ99" i="6"/>
  <c r="CK99" i="6"/>
  <c r="CL99" i="6"/>
  <c r="CM99" i="6"/>
  <c r="CN99" i="6"/>
  <c r="CO99" i="6"/>
  <c r="CP99" i="6"/>
  <c r="CQ99" i="6"/>
  <c r="CR99" i="6"/>
  <c r="CS99" i="6"/>
  <c r="CT99" i="6"/>
  <c r="CU99" i="6"/>
  <c r="CV99" i="6"/>
  <c r="CW99" i="6"/>
  <c r="CX99" i="6"/>
  <c r="CY99" i="6"/>
  <c r="CZ99" i="6"/>
  <c r="DA99" i="6"/>
  <c r="DB99" i="6"/>
  <c r="DC99" i="6"/>
  <c r="DD99" i="6"/>
  <c r="DE99" i="6"/>
  <c r="DF99" i="6"/>
  <c r="DG99" i="6"/>
  <c r="DH99" i="6"/>
  <c r="DI99" i="6"/>
  <c r="DJ99" i="6"/>
  <c r="DK99" i="6"/>
  <c r="DL99" i="6"/>
  <c r="DM99" i="6"/>
  <c r="DN99" i="6"/>
  <c r="DO99" i="6"/>
  <c r="DP99" i="6"/>
  <c r="DQ99" i="6"/>
  <c r="DR99" i="6"/>
  <c r="DS99" i="6"/>
  <c r="DT99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F103" i="6"/>
  <c r="AG103" i="6"/>
  <c r="AH103" i="6"/>
  <c r="AI103" i="6"/>
  <c r="AJ103" i="6"/>
  <c r="AK103" i="6"/>
  <c r="AL103" i="6"/>
  <c r="AM103" i="6"/>
  <c r="AN103" i="6"/>
  <c r="AO103" i="6"/>
  <c r="AP103" i="6"/>
  <c r="AQ103" i="6"/>
  <c r="AR103" i="6"/>
  <c r="AS103" i="6"/>
  <c r="AT103" i="6"/>
  <c r="AU103" i="6"/>
  <c r="AV103" i="6"/>
  <c r="AW103" i="6"/>
  <c r="AX103" i="6"/>
  <c r="AY103" i="6"/>
  <c r="AZ103" i="6"/>
  <c r="BA103" i="6"/>
  <c r="BB103" i="6"/>
  <c r="BC103" i="6"/>
  <c r="BD103" i="6"/>
  <c r="BE103" i="6"/>
  <c r="BF103" i="6"/>
  <c r="BG103" i="6"/>
  <c r="BH103" i="6"/>
  <c r="BI103" i="6"/>
  <c r="BJ103" i="6"/>
  <c r="BK103" i="6"/>
  <c r="BL103" i="6"/>
  <c r="BM103" i="6"/>
  <c r="BN103" i="6"/>
  <c r="BO103" i="6"/>
  <c r="BP103" i="6"/>
  <c r="BQ103" i="6"/>
  <c r="BR103" i="6"/>
  <c r="BS103" i="6"/>
  <c r="BT103" i="6"/>
  <c r="BU103" i="6"/>
  <c r="BV103" i="6"/>
  <c r="BW103" i="6"/>
  <c r="BX103" i="6"/>
  <c r="BY103" i="6"/>
  <c r="BZ103" i="6"/>
  <c r="CA103" i="6"/>
  <c r="CB103" i="6"/>
  <c r="CC103" i="6"/>
  <c r="CD103" i="6"/>
  <c r="CE103" i="6"/>
  <c r="CF103" i="6"/>
  <c r="CG103" i="6"/>
  <c r="CH103" i="6"/>
  <c r="CI103" i="6"/>
  <c r="CJ103" i="6"/>
  <c r="CK103" i="6"/>
  <c r="CL103" i="6"/>
  <c r="CM103" i="6"/>
  <c r="CN103" i="6"/>
  <c r="CO103" i="6"/>
  <c r="CP103" i="6"/>
  <c r="CQ103" i="6"/>
  <c r="CR103" i="6"/>
  <c r="CS103" i="6"/>
  <c r="CT103" i="6"/>
  <c r="CU103" i="6"/>
  <c r="CV103" i="6"/>
  <c r="CW103" i="6"/>
  <c r="CX103" i="6"/>
  <c r="CY103" i="6"/>
  <c r="CZ103" i="6"/>
  <c r="DA103" i="6"/>
  <c r="DB103" i="6"/>
  <c r="DC103" i="6"/>
  <c r="DD103" i="6"/>
  <c r="DE103" i="6"/>
  <c r="DF103" i="6"/>
  <c r="DG103" i="6"/>
  <c r="DH103" i="6"/>
  <c r="DI103" i="6"/>
  <c r="DJ103" i="6"/>
  <c r="DK103" i="6"/>
  <c r="DL103" i="6"/>
  <c r="DM103" i="6"/>
  <c r="DN103" i="6"/>
  <c r="DO103" i="6"/>
  <c r="DP103" i="6"/>
  <c r="DQ103" i="6"/>
  <c r="DR103" i="6"/>
  <c r="DS103" i="6"/>
  <c r="DT103" i="6"/>
  <c r="H104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AK104" i="6"/>
  <c r="AL104" i="6"/>
  <c r="AM104" i="6"/>
  <c r="AN104" i="6"/>
  <c r="AO104" i="6"/>
  <c r="AP104" i="6"/>
  <c r="AQ104" i="6"/>
  <c r="AR104" i="6"/>
  <c r="AS104" i="6"/>
  <c r="AT104" i="6"/>
  <c r="AU104" i="6"/>
  <c r="AV104" i="6"/>
  <c r="AW104" i="6"/>
  <c r="AX104" i="6"/>
  <c r="AY104" i="6"/>
  <c r="AZ104" i="6"/>
  <c r="BA104" i="6"/>
  <c r="BB104" i="6"/>
  <c r="BC104" i="6"/>
  <c r="BD104" i="6"/>
  <c r="BE104" i="6"/>
  <c r="BF104" i="6"/>
  <c r="BG104" i="6"/>
  <c r="BH104" i="6"/>
  <c r="BI104" i="6"/>
  <c r="BJ104" i="6"/>
  <c r="BK104" i="6"/>
  <c r="BL104" i="6"/>
  <c r="BM104" i="6"/>
  <c r="BN104" i="6"/>
  <c r="BO104" i="6"/>
  <c r="BP104" i="6"/>
  <c r="BQ104" i="6"/>
  <c r="BR104" i="6"/>
  <c r="BS104" i="6"/>
  <c r="BT104" i="6"/>
  <c r="BU104" i="6"/>
  <c r="BV104" i="6"/>
  <c r="BW104" i="6"/>
  <c r="BX104" i="6"/>
  <c r="BY104" i="6"/>
  <c r="BZ104" i="6"/>
  <c r="CA104" i="6"/>
  <c r="CB104" i="6"/>
  <c r="CC104" i="6"/>
  <c r="CD104" i="6"/>
  <c r="CE104" i="6"/>
  <c r="CF104" i="6"/>
  <c r="CG104" i="6"/>
  <c r="CH104" i="6"/>
  <c r="CI104" i="6"/>
  <c r="CJ104" i="6"/>
  <c r="CK104" i="6"/>
  <c r="CL104" i="6"/>
  <c r="CM104" i="6"/>
  <c r="CN104" i="6"/>
  <c r="CO104" i="6"/>
  <c r="CP104" i="6"/>
  <c r="CQ104" i="6"/>
  <c r="CR104" i="6"/>
  <c r="CS104" i="6"/>
  <c r="CT104" i="6"/>
  <c r="CU104" i="6"/>
  <c r="CV104" i="6"/>
  <c r="CW104" i="6"/>
  <c r="CX104" i="6"/>
  <c r="CY104" i="6"/>
  <c r="CZ104" i="6"/>
  <c r="DA104" i="6"/>
  <c r="DB104" i="6"/>
  <c r="DC104" i="6"/>
  <c r="DD104" i="6"/>
  <c r="DE104" i="6"/>
  <c r="DF104" i="6"/>
  <c r="DG104" i="6"/>
  <c r="DH104" i="6"/>
  <c r="DI104" i="6"/>
  <c r="DJ104" i="6"/>
  <c r="DK104" i="6"/>
  <c r="DL104" i="6"/>
  <c r="DM104" i="6"/>
  <c r="DN104" i="6"/>
  <c r="DO104" i="6"/>
  <c r="DP104" i="6"/>
  <c r="DQ104" i="6"/>
  <c r="DR104" i="6"/>
  <c r="DS104" i="6"/>
  <c r="DT104" i="6"/>
  <c r="H105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AK105" i="6"/>
  <c r="AL105" i="6"/>
  <c r="AM105" i="6"/>
  <c r="AN105" i="6"/>
  <c r="AO105" i="6"/>
  <c r="AP105" i="6"/>
  <c r="AQ105" i="6"/>
  <c r="AR105" i="6"/>
  <c r="AS105" i="6"/>
  <c r="AT105" i="6"/>
  <c r="AU105" i="6"/>
  <c r="AV105" i="6"/>
  <c r="AW105" i="6"/>
  <c r="AX105" i="6"/>
  <c r="AY105" i="6"/>
  <c r="AZ105" i="6"/>
  <c r="BA105" i="6"/>
  <c r="BB105" i="6"/>
  <c r="BC105" i="6"/>
  <c r="BD105" i="6"/>
  <c r="BE105" i="6"/>
  <c r="BF105" i="6"/>
  <c r="BG105" i="6"/>
  <c r="BH105" i="6"/>
  <c r="BI105" i="6"/>
  <c r="BJ105" i="6"/>
  <c r="BK105" i="6"/>
  <c r="BL105" i="6"/>
  <c r="BM105" i="6"/>
  <c r="BN105" i="6"/>
  <c r="BO105" i="6"/>
  <c r="BP105" i="6"/>
  <c r="BQ105" i="6"/>
  <c r="BR105" i="6"/>
  <c r="BS105" i="6"/>
  <c r="BT105" i="6"/>
  <c r="BU105" i="6"/>
  <c r="BV105" i="6"/>
  <c r="BW105" i="6"/>
  <c r="BX105" i="6"/>
  <c r="BY105" i="6"/>
  <c r="BZ105" i="6"/>
  <c r="CA105" i="6"/>
  <c r="CB105" i="6"/>
  <c r="CC105" i="6"/>
  <c r="CD105" i="6"/>
  <c r="CE105" i="6"/>
  <c r="CF105" i="6"/>
  <c r="CG105" i="6"/>
  <c r="CH105" i="6"/>
  <c r="CI105" i="6"/>
  <c r="CJ105" i="6"/>
  <c r="CK105" i="6"/>
  <c r="CL105" i="6"/>
  <c r="CM105" i="6"/>
  <c r="CN105" i="6"/>
  <c r="CO105" i="6"/>
  <c r="CP105" i="6"/>
  <c r="CQ105" i="6"/>
  <c r="CR105" i="6"/>
  <c r="CS105" i="6"/>
  <c r="CT105" i="6"/>
  <c r="CU105" i="6"/>
  <c r="CV105" i="6"/>
  <c r="CW105" i="6"/>
  <c r="CX105" i="6"/>
  <c r="CY105" i="6"/>
  <c r="CZ105" i="6"/>
  <c r="DA105" i="6"/>
  <c r="DB105" i="6"/>
  <c r="DC105" i="6"/>
  <c r="DD105" i="6"/>
  <c r="DE105" i="6"/>
  <c r="DF105" i="6"/>
  <c r="DG105" i="6"/>
  <c r="DH105" i="6"/>
  <c r="DI105" i="6"/>
  <c r="DJ105" i="6"/>
  <c r="DK105" i="6"/>
  <c r="DL105" i="6"/>
  <c r="DM105" i="6"/>
  <c r="DN105" i="6"/>
  <c r="DO105" i="6"/>
  <c r="DP105" i="6"/>
  <c r="DQ105" i="6"/>
  <c r="DR105" i="6"/>
  <c r="DS105" i="6"/>
  <c r="DT105" i="6"/>
  <c r="H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AK106" i="6"/>
  <c r="AL106" i="6"/>
  <c r="AM106" i="6"/>
  <c r="AN106" i="6"/>
  <c r="AO106" i="6"/>
  <c r="AP106" i="6"/>
  <c r="AQ106" i="6"/>
  <c r="AR106" i="6"/>
  <c r="AS106" i="6"/>
  <c r="AT106" i="6"/>
  <c r="AU106" i="6"/>
  <c r="AV106" i="6"/>
  <c r="AW106" i="6"/>
  <c r="AX106" i="6"/>
  <c r="AY106" i="6"/>
  <c r="AZ106" i="6"/>
  <c r="BA106" i="6"/>
  <c r="BB106" i="6"/>
  <c r="BC106" i="6"/>
  <c r="BD106" i="6"/>
  <c r="BE106" i="6"/>
  <c r="BF106" i="6"/>
  <c r="BG106" i="6"/>
  <c r="BH106" i="6"/>
  <c r="BI106" i="6"/>
  <c r="BJ106" i="6"/>
  <c r="BK106" i="6"/>
  <c r="BL106" i="6"/>
  <c r="BM106" i="6"/>
  <c r="BN106" i="6"/>
  <c r="BO106" i="6"/>
  <c r="BP106" i="6"/>
  <c r="BQ106" i="6"/>
  <c r="BR106" i="6"/>
  <c r="BS106" i="6"/>
  <c r="BT106" i="6"/>
  <c r="BU106" i="6"/>
  <c r="BV106" i="6"/>
  <c r="BW106" i="6"/>
  <c r="BX106" i="6"/>
  <c r="BY106" i="6"/>
  <c r="BZ106" i="6"/>
  <c r="CA106" i="6"/>
  <c r="CB106" i="6"/>
  <c r="CC106" i="6"/>
  <c r="CD106" i="6"/>
  <c r="CE106" i="6"/>
  <c r="CF106" i="6"/>
  <c r="CG106" i="6"/>
  <c r="CH106" i="6"/>
  <c r="CI106" i="6"/>
  <c r="CJ106" i="6"/>
  <c r="CK106" i="6"/>
  <c r="CL106" i="6"/>
  <c r="CM106" i="6"/>
  <c r="CN106" i="6"/>
  <c r="CO106" i="6"/>
  <c r="CP106" i="6"/>
  <c r="CQ106" i="6"/>
  <c r="CR106" i="6"/>
  <c r="CS106" i="6"/>
  <c r="CT106" i="6"/>
  <c r="CU106" i="6"/>
  <c r="CV106" i="6"/>
  <c r="CW106" i="6"/>
  <c r="CX106" i="6"/>
  <c r="CY106" i="6"/>
  <c r="CZ106" i="6"/>
  <c r="DA106" i="6"/>
  <c r="DB106" i="6"/>
  <c r="DC106" i="6"/>
  <c r="DD106" i="6"/>
  <c r="DE106" i="6"/>
  <c r="DF106" i="6"/>
  <c r="DG106" i="6"/>
  <c r="DH106" i="6"/>
  <c r="DI106" i="6"/>
  <c r="DJ106" i="6"/>
  <c r="DK106" i="6"/>
  <c r="DL106" i="6"/>
  <c r="DM106" i="6"/>
  <c r="DN106" i="6"/>
  <c r="DO106" i="6"/>
  <c r="DP106" i="6"/>
  <c r="DQ106" i="6"/>
  <c r="DR106" i="6"/>
  <c r="DS106" i="6"/>
  <c r="DT106" i="6"/>
  <c r="H107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AK107" i="6"/>
  <c r="AL107" i="6"/>
  <c r="AM107" i="6"/>
  <c r="AN107" i="6"/>
  <c r="AO107" i="6"/>
  <c r="AP107" i="6"/>
  <c r="AQ107" i="6"/>
  <c r="AR107" i="6"/>
  <c r="AS107" i="6"/>
  <c r="AT107" i="6"/>
  <c r="AU107" i="6"/>
  <c r="AV107" i="6"/>
  <c r="AW107" i="6"/>
  <c r="AX107" i="6"/>
  <c r="AY107" i="6"/>
  <c r="AZ107" i="6"/>
  <c r="BA107" i="6"/>
  <c r="BB107" i="6"/>
  <c r="BC107" i="6"/>
  <c r="BD107" i="6"/>
  <c r="BE107" i="6"/>
  <c r="BF107" i="6"/>
  <c r="BG107" i="6"/>
  <c r="BH107" i="6"/>
  <c r="BI107" i="6"/>
  <c r="BJ107" i="6"/>
  <c r="BK107" i="6"/>
  <c r="BL107" i="6"/>
  <c r="BM107" i="6"/>
  <c r="BN107" i="6"/>
  <c r="BO107" i="6"/>
  <c r="BP107" i="6"/>
  <c r="BQ107" i="6"/>
  <c r="BR107" i="6"/>
  <c r="BS107" i="6"/>
  <c r="BT107" i="6"/>
  <c r="BU107" i="6"/>
  <c r="BV107" i="6"/>
  <c r="BW107" i="6"/>
  <c r="BX107" i="6"/>
  <c r="BY107" i="6"/>
  <c r="BZ107" i="6"/>
  <c r="CA107" i="6"/>
  <c r="CB107" i="6"/>
  <c r="CC107" i="6"/>
  <c r="CD107" i="6"/>
  <c r="CE107" i="6"/>
  <c r="CF107" i="6"/>
  <c r="CG107" i="6"/>
  <c r="CH107" i="6"/>
  <c r="CI107" i="6"/>
  <c r="CJ107" i="6"/>
  <c r="CK107" i="6"/>
  <c r="CL107" i="6"/>
  <c r="CM107" i="6"/>
  <c r="CN107" i="6"/>
  <c r="CO107" i="6"/>
  <c r="CP107" i="6"/>
  <c r="CQ107" i="6"/>
  <c r="CR107" i="6"/>
  <c r="CS107" i="6"/>
  <c r="CT107" i="6"/>
  <c r="CU107" i="6"/>
  <c r="CV107" i="6"/>
  <c r="CW107" i="6"/>
  <c r="CX107" i="6"/>
  <c r="CY107" i="6"/>
  <c r="CZ107" i="6"/>
  <c r="DA107" i="6"/>
  <c r="DB107" i="6"/>
  <c r="DC107" i="6"/>
  <c r="DD107" i="6"/>
  <c r="DE107" i="6"/>
  <c r="DF107" i="6"/>
  <c r="DG107" i="6"/>
  <c r="DH107" i="6"/>
  <c r="DI107" i="6"/>
  <c r="DJ107" i="6"/>
  <c r="DK107" i="6"/>
  <c r="DL107" i="6"/>
  <c r="DM107" i="6"/>
  <c r="DN107" i="6"/>
  <c r="DO107" i="6"/>
  <c r="DP107" i="6"/>
  <c r="DQ107" i="6"/>
  <c r="DR107" i="6"/>
  <c r="DS107" i="6"/>
  <c r="DT107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AK108" i="6"/>
  <c r="AL108" i="6"/>
  <c r="AM108" i="6"/>
  <c r="AN108" i="6"/>
  <c r="AO108" i="6"/>
  <c r="AP108" i="6"/>
  <c r="AQ108" i="6"/>
  <c r="AR108" i="6"/>
  <c r="AS108" i="6"/>
  <c r="AT108" i="6"/>
  <c r="AU108" i="6"/>
  <c r="AV108" i="6"/>
  <c r="AW108" i="6"/>
  <c r="AX108" i="6"/>
  <c r="AY108" i="6"/>
  <c r="AZ108" i="6"/>
  <c r="BA108" i="6"/>
  <c r="BB108" i="6"/>
  <c r="BC108" i="6"/>
  <c r="BD108" i="6"/>
  <c r="BE108" i="6"/>
  <c r="BF108" i="6"/>
  <c r="BG108" i="6"/>
  <c r="BH108" i="6"/>
  <c r="BI108" i="6"/>
  <c r="BJ108" i="6"/>
  <c r="BK108" i="6"/>
  <c r="BL108" i="6"/>
  <c r="BM108" i="6"/>
  <c r="BN108" i="6"/>
  <c r="BO108" i="6"/>
  <c r="BP108" i="6"/>
  <c r="BQ108" i="6"/>
  <c r="BR108" i="6"/>
  <c r="BS108" i="6"/>
  <c r="BT108" i="6"/>
  <c r="BU108" i="6"/>
  <c r="BV108" i="6"/>
  <c r="BW108" i="6"/>
  <c r="BX108" i="6"/>
  <c r="BY108" i="6"/>
  <c r="BZ108" i="6"/>
  <c r="CA108" i="6"/>
  <c r="CB108" i="6"/>
  <c r="CC108" i="6"/>
  <c r="CD108" i="6"/>
  <c r="CE108" i="6"/>
  <c r="CF108" i="6"/>
  <c r="CG108" i="6"/>
  <c r="CH108" i="6"/>
  <c r="CI108" i="6"/>
  <c r="CJ108" i="6"/>
  <c r="CK108" i="6"/>
  <c r="CL108" i="6"/>
  <c r="CM108" i="6"/>
  <c r="CN108" i="6"/>
  <c r="CO108" i="6"/>
  <c r="CP108" i="6"/>
  <c r="CQ108" i="6"/>
  <c r="CR108" i="6"/>
  <c r="CS108" i="6"/>
  <c r="CT108" i="6"/>
  <c r="CU108" i="6"/>
  <c r="CV108" i="6"/>
  <c r="CW108" i="6"/>
  <c r="CX108" i="6"/>
  <c r="CY108" i="6"/>
  <c r="CZ108" i="6"/>
  <c r="DA108" i="6"/>
  <c r="DB108" i="6"/>
  <c r="DC108" i="6"/>
  <c r="DD108" i="6"/>
  <c r="DE108" i="6"/>
  <c r="DF108" i="6"/>
  <c r="DG108" i="6"/>
  <c r="DH108" i="6"/>
  <c r="DI108" i="6"/>
  <c r="DJ108" i="6"/>
  <c r="DK108" i="6"/>
  <c r="DL108" i="6"/>
  <c r="DM108" i="6"/>
  <c r="DN108" i="6"/>
  <c r="DO108" i="6"/>
  <c r="DP108" i="6"/>
  <c r="DQ108" i="6"/>
  <c r="DR108" i="6"/>
  <c r="DS108" i="6"/>
  <c r="DT108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AJ111" i="6"/>
  <c r="AK111" i="6"/>
  <c r="AL111" i="6"/>
  <c r="AM111" i="6"/>
  <c r="AN111" i="6"/>
  <c r="AO111" i="6"/>
  <c r="AP111" i="6"/>
  <c r="AQ111" i="6"/>
  <c r="AR111" i="6"/>
  <c r="AS111" i="6"/>
  <c r="AT111" i="6"/>
  <c r="AU111" i="6"/>
  <c r="AV111" i="6"/>
  <c r="AW111" i="6"/>
  <c r="AX111" i="6"/>
  <c r="AY111" i="6"/>
  <c r="AZ111" i="6"/>
  <c r="BA111" i="6"/>
  <c r="BB111" i="6"/>
  <c r="BC111" i="6"/>
  <c r="BD111" i="6"/>
  <c r="BE111" i="6"/>
  <c r="BF111" i="6"/>
  <c r="BG111" i="6"/>
  <c r="BH111" i="6"/>
  <c r="BI111" i="6"/>
  <c r="BJ111" i="6"/>
  <c r="BK111" i="6"/>
  <c r="BL111" i="6"/>
  <c r="BM111" i="6"/>
  <c r="BN111" i="6"/>
  <c r="BO111" i="6"/>
  <c r="BP111" i="6"/>
  <c r="BQ111" i="6"/>
  <c r="BR111" i="6"/>
  <c r="BS111" i="6"/>
  <c r="BT111" i="6"/>
  <c r="BU111" i="6"/>
  <c r="BV111" i="6"/>
  <c r="BW111" i="6"/>
  <c r="BX111" i="6"/>
  <c r="BY111" i="6"/>
  <c r="BZ111" i="6"/>
  <c r="CA111" i="6"/>
  <c r="CB111" i="6"/>
  <c r="CC111" i="6"/>
  <c r="CD111" i="6"/>
  <c r="CE111" i="6"/>
  <c r="CF111" i="6"/>
  <c r="CG111" i="6"/>
  <c r="CH111" i="6"/>
  <c r="CI111" i="6"/>
  <c r="CJ111" i="6"/>
  <c r="CK111" i="6"/>
  <c r="CL111" i="6"/>
  <c r="CM111" i="6"/>
  <c r="CN111" i="6"/>
  <c r="CO111" i="6"/>
  <c r="CP111" i="6"/>
  <c r="CQ111" i="6"/>
  <c r="CR111" i="6"/>
  <c r="CS111" i="6"/>
  <c r="CT111" i="6"/>
  <c r="CU111" i="6"/>
  <c r="CV111" i="6"/>
  <c r="CW111" i="6"/>
  <c r="CX111" i="6"/>
  <c r="CY111" i="6"/>
  <c r="CZ111" i="6"/>
  <c r="DA111" i="6"/>
  <c r="DB111" i="6"/>
  <c r="DC111" i="6"/>
  <c r="DD111" i="6"/>
  <c r="DE111" i="6"/>
  <c r="DF111" i="6"/>
  <c r="DG111" i="6"/>
  <c r="DH111" i="6"/>
  <c r="DI111" i="6"/>
  <c r="DJ111" i="6"/>
  <c r="DK111" i="6"/>
  <c r="DL111" i="6"/>
  <c r="DM111" i="6"/>
  <c r="DN111" i="6"/>
  <c r="DO111" i="6"/>
  <c r="DP111" i="6"/>
  <c r="DQ111" i="6"/>
  <c r="DR111" i="6"/>
  <c r="DS111" i="6"/>
  <c r="DT111" i="6"/>
  <c r="H112" i="6"/>
  <c r="AS112" i="6"/>
  <c r="AT112" i="6"/>
  <c r="AU112" i="6"/>
  <c r="AV112" i="6"/>
  <c r="AW112" i="6"/>
  <c r="AX112" i="6"/>
  <c r="AY112" i="6"/>
  <c r="AZ112" i="6"/>
  <c r="BA112" i="6"/>
  <c r="BB112" i="6"/>
  <c r="BC112" i="6"/>
  <c r="BD112" i="6"/>
  <c r="BE112" i="6"/>
  <c r="BF112" i="6"/>
  <c r="BG112" i="6"/>
  <c r="BH112" i="6"/>
  <c r="BI112" i="6"/>
  <c r="BJ112" i="6"/>
  <c r="BK112" i="6"/>
  <c r="BL112" i="6"/>
  <c r="BM112" i="6"/>
  <c r="BN112" i="6"/>
  <c r="BO112" i="6"/>
  <c r="BP112" i="6"/>
  <c r="BQ112" i="6"/>
  <c r="BR112" i="6"/>
  <c r="BS112" i="6"/>
  <c r="BT112" i="6"/>
  <c r="BU112" i="6"/>
  <c r="BV112" i="6"/>
  <c r="BW112" i="6"/>
  <c r="BX112" i="6"/>
  <c r="BY112" i="6"/>
  <c r="BZ112" i="6"/>
  <c r="CA112" i="6"/>
  <c r="CB112" i="6"/>
  <c r="CC112" i="6"/>
  <c r="CD112" i="6"/>
  <c r="CE112" i="6"/>
  <c r="CF112" i="6"/>
  <c r="CG112" i="6"/>
  <c r="CH112" i="6"/>
  <c r="CI112" i="6"/>
  <c r="CJ112" i="6"/>
  <c r="CK112" i="6"/>
  <c r="CL112" i="6"/>
  <c r="CM112" i="6"/>
  <c r="CN112" i="6"/>
  <c r="CO112" i="6"/>
  <c r="CP112" i="6"/>
  <c r="CQ112" i="6"/>
  <c r="CR112" i="6"/>
  <c r="CS112" i="6"/>
  <c r="CT112" i="6"/>
  <c r="CU112" i="6"/>
  <c r="CV112" i="6"/>
  <c r="CW112" i="6"/>
  <c r="CX112" i="6"/>
  <c r="CY112" i="6"/>
  <c r="CZ112" i="6"/>
  <c r="DA112" i="6"/>
  <c r="DB112" i="6"/>
  <c r="DC112" i="6"/>
  <c r="DD112" i="6"/>
  <c r="DE112" i="6"/>
  <c r="DF112" i="6"/>
  <c r="DG112" i="6"/>
  <c r="DH112" i="6"/>
  <c r="DI112" i="6"/>
  <c r="DJ112" i="6"/>
  <c r="DK112" i="6"/>
  <c r="DL112" i="6"/>
  <c r="DM112" i="6"/>
  <c r="DN112" i="6"/>
  <c r="DO112" i="6"/>
  <c r="DP112" i="6"/>
  <c r="DQ112" i="6"/>
  <c r="DR112" i="6"/>
  <c r="DS112" i="6"/>
  <c r="DT112" i="6"/>
  <c r="H113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F113" i="6"/>
  <c r="AG113" i="6"/>
  <c r="AH113" i="6"/>
  <c r="AI113" i="6"/>
  <c r="AJ113" i="6"/>
  <c r="AK113" i="6"/>
  <c r="AL113" i="6"/>
  <c r="AM113" i="6"/>
  <c r="AN113" i="6"/>
  <c r="AO113" i="6"/>
  <c r="AP113" i="6"/>
  <c r="AQ113" i="6"/>
  <c r="AR113" i="6"/>
  <c r="AS113" i="6"/>
  <c r="AT113" i="6"/>
  <c r="AU113" i="6"/>
  <c r="AV113" i="6"/>
  <c r="AW113" i="6"/>
  <c r="AX113" i="6"/>
  <c r="AY113" i="6"/>
  <c r="AZ113" i="6"/>
  <c r="BA113" i="6"/>
  <c r="BB113" i="6"/>
  <c r="BC113" i="6"/>
  <c r="BD113" i="6"/>
  <c r="BE113" i="6"/>
  <c r="BF113" i="6"/>
  <c r="BG113" i="6"/>
  <c r="BH113" i="6"/>
  <c r="BI113" i="6"/>
  <c r="BJ113" i="6"/>
  <c r="BK113" i="6"/>
  <c r="BL113" i="6"/>
  <c r="BM113" i="6"/>
  <c r="BN113" i="6"/>
  <c r="BO113" i="6"/>
  <c r="BP113" i="6"/>
  <c r="BQ113" i="6"/>
  <c r="BR113" i="6"/>
  <c r="BS113" i="6"/>
  <c r="BT113" i="6"/>
  <c r="BU113" i="6"/>
  <c r="BV113" i="6"/>
  <c r="BW113" i="6"/>
  <c r="BX113" i="6"/>
  <c r="BY113" i="6"/>
  <c r="BZ113" i="6"/>
  <c r="CA113" i="6"/>
  <c r="CB113" i="6"/>
  <c r="CC113" i="6"/>
  <c r="CD113" i="6"/>
  <c r="CE113" i="6"/>
  <c r="CF113" i="6"/>
  <c r="CG113" i="6"/>
  <c r="CH113" i="6"/>
  <c r="CI113" i="6"/>
  <c r="CJ113" i="6"/>
  <c r="CK113" i="6"/>
  <c r="CL113" i="6"/>
  <c r="CM113" i="6"/>
  <c r="CN113" i="6"/>
  <c r="CO113" i="6"/>
  <c r="CP113" i="6"/>
  <c r="CQ113" i="6"/>
  <c r="CR113" i="6"/>
  <c r="CS113" i="6"/>
  <c r="CT113" i="6"/>
  <c r="CU113" i="6"/>
  <c r="CV113" i="6"/>
  <c r="CW113" i="6"/>
  <c r="CX113" i="6"/>
  <c r="CY113" i="6"/>
  <c r="CZ113" i="6"/>
  <c r="DA113" i="6"/>
  <c r="DB113" i="6"/>
  <c r="DC113" i="6"/>
  <c r="DD113" i="6"/>
  <c r="DE113" i="6"/>
  <c r="DF113" i="6"/>
  <c r="DG113" i="6"/>
  <c r="DH113" i="6"/>
  <c r="DI113" i="6"/>
  <c r="DJ113" i="6"/>
  <c r="DK113" i="6"/>
  <c r="DL113" i="6"/>
  <c r="DM113" i="6"/>
  <c r="DN113" i="6"/>
  <c r="DO113" i="6"/>
  <c r="DP113" i="6"/>
  <c r="DQ113" i="6"/>
  <c r="DR113" i="6"/>
  <c r="DS113" i="6"/>
  <c r="DT113" i="6"/>
  <c r="H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B114" i="6"/>
  <c r="AC114" i="6"/>
  <c r="AD114" i="6"/>
  <c r="AE114" i="6"/>
  <c r="AF114" i="6"/>
  <c r="AG114" i="6"/>
  <c r="AH114" i="6"/>
  <c r="AI114" i="6"/>
  <c r="AJ114" i="6"/>
  <c r="AK114" i="6"/>
  <c r="AL114" i="6"/>
  <c r="AM114" i="6"/>
  <c r="AN114" i="6"/>
  <c r="AO114" i="6"/>
  <c r="AP114" i="6"/>
  <c r="AQ114" i="6"/>
  <c r="AR114" i="6"/>
  <c r="AS114" i="6"/>
  <c r="AT114" i="6"/>
  <c r="AU114" i="6"/>
  <c r="AV114" i="6"/>
  <c r="AW114" i="6"/>
  <c r="AX114" i="6"/>
  <c r="AY114" i="6"/>
  <c r="AZ114" i="6"/>
  <c r="BA114" i="6"/>
  <c r="BB114" i="6"/>
  <c r="BC114" i="6"/>
  <c r="BD114" i="6"/>
  <c r="BE114" i="6"/>
  <c r="BF114" i="6"/>
  <c r="BG114" i="6"/>
  <c r="BH114" i="6"/>
  <c r="BI114" i="6"/>
  <c r="BJ114" i="6"/>
  <c r="BK114" i="6"/>
  <c r="BL114" i="6"/>
  <c r="BM114" i="6"/>
  <c r="BN114" i="6"/>
  <c r="BO114" i="6"/>
  <c r="BP114" i="6"/>
  <c r="BQ114" i="6"/>
  <c r="BR114" i="6"/>
  <c r="BS114" i="6"/>
  <c r="BT114" i="6"/>
  <c r="BU114" i="6"/>
  <c r="BV114" i="6"/>
  <c r="BW114" i="6"/>
  <c r="BX114" i="6"/>
  <c r="BY114" i="6"/>
  <c r="BZ114" i="6"/>
  <c r="CA114" i="6"/>
  <c r="CB114" i="6"/>
  <c r="CC114" i="6"/>
  <c r="CD114" i="6"/>
  <c r="CE114" i="6"/>
  <c r="CF114" i="6"/>
  <c r="CG114" i="6"/>
  <c r="CH114" i="6"/>
  <c r="CI114" i="6"/>
  <c r="CJ114" i="6"/>
  <c r="CK114" i="6"/>
  <c r="CL114" i="6"/>
  <c r="CM114" i="6"/>
  <c r="CN114" i="6"/>
  <c r="CO114" i="6"/>
  <c r="CP114" i="6"/>
  <c r="CQ114" i="6"/>
  <c r="CR114" i="6"/>
  <c r="CS114" i="6"/>
  <c r="CT114" i="6"/>
  <c r="CU114" i="6"/>
  <c r="CV114" i="6"/>
  <c r="CW114" i="6"/>
  <c r="CX114" i="6"/>
  <c r="CY114" i="6"/>
  <c r="CZ114" i="6"/>
  <c r="DA114" i="6"/>
  <c r="DB114" i="6"/>
  <c r="DC114" i="6"/>
  <c r="DD114" i="6"/>
  <c r="DE114" i="6"/>
  <c r="DF114" i="6"/>
  <c r="DG114" i="6"/>
  <c r="DH114" i="6"/>
  <c r="DI114" i="6"/>
  <c r="DJ114" i="6"/>
  <c r="DK114" i="6"/>
  <c r="DL114" i="6"/>
  <c r="DM114" i="6"/>
  <c r="DN114" i="6"/>
  <c r="DO114" i="6"/>
  <c r="DP114" i="6"/>
  <c r="DQ114" i="6"/>
  <c r="DR114" i="6"/>
  <c r="DS114" i="6"/>
  <c r="DT114" i="6"/>
  <c r="H115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B115" i="6"/>
  <c r="AC115" i="6"/>
  <c r="AD115" i="6"/>
  <c r="AE115" i="6"/>
  <c r="AF115" i="6"/>
  <c r="AG115" i="6"/>
  <c r="AH115" i="6"/>
  <c r="AI115" i="6"/>
  <c r="AJ115" i="6"/>
  <c r="AK115" i="6"/>
  <c r="AL115" i="6"/>
  <c r="AM115" i="6"/>
  <c r="AN115" i="6"/>
  <c r="AO115" i="6"/>
  <c r="AP115" i="6"/>
  <c r="AQ115" i="6"/>
  <c r="AR115" i="6"/>
  <c r="AS115" i="6"/>
  <c r="AT115" i="6"/>
  <c r="AU115" i="6"/>
  <c r="AV115" i="6"/>
  <c r="AW115" i="6"/>
  <c r="AX115" i="6"/>
  <c r="AY115" i="6"/>
  <c r="AZ115" i="6"/>
  <c r="BA115" i="6"/>
  <c r="BB115" i="6"/>
  <c r="BC115" i="6"/>
  <c r="BD115" i="6"/>
  <c r="BE115" i="6"/>
  <c r="BF115" i="6"/>
  <c r="BG115" i="6"/>
  <c r="BH115" i="6"/>
  <c r="BI115" i="6"/>
  <c r="BJ115" i="6"/>
  <c r="BK115" i="6"/>
  <c r="BL115" i="6"/>
  <c r="BM115" i="6"/>
  <c r="BN115" i="6"/>
  <c r="BO115" i="6"/>
  <c r="BP115" i="6"/>
  <c r="BQ115" i="6"/>
  <c r="BR115" i="6"/>
  <c r="BS115" i="6"/>
  <c r="BT115" i="6"/>
  <c r="BU115" i="6"/>
  <c r="BV115" i="6"/>
  <c r="BW115" i="6"/>
  <c r="BX115" i="6"/>
  <c r="BY115" i="6"/>
  <c r="BZ115" i="6"/>
  <c r="CA115" i="6"/>
  <c r="CB115" i="6"/>
  <c r="CC115" i="6"/>
  <c r="CD115" i="6"/>
  <c r="CE115" i="6"/>
  <c r="CF115" i="6"/>
  <c r="CG115" i="6"/>
  <c r="CH115" i="6"/>
  <c r="CI115" i="6"/>
  <c r="CJ115" i="6"/>
  <c r="CK115" i="6"/>
  <c r="CL115" i="6"/>
  <c r="CM115" i="6"/>
  <c r="CN115" i="6"/>
  <c r="CO115" i="6"/>
  <c r="CP115" i="6"/>
  <c r="CQ115" i="6"/>
  <c r="CR115" i="6"/>
  <c r="CS115" i="6"/>
  <c r="CT115" i="6"/>
  <c r="CU115" i="6"/>
  <c r="CV115" i="6"/>
  <c r="CW115" i="6"/>
  <c r="CX115" i="6"/>
  <c r="CY115" i="6"/>
  <c r="CZ115" i="6"/>
  <c r="DA115" i="6"/>
  <c r="DB115" i="6"/>
  <c r="DC115" i="6"/>
  <c r="DD115" i="6"/>
  <c r="DE115" i="6"/>
  <c r="DF115" i="6"/>
  <c r="DG115" i="6"/>
  <c r="DH115" i="6"/>
  <c r="DI115" i="6"/>
  <c r="DJ115" i="6"/>
  <c r="DK115" i="6"/>
  <c r="DL115" i="6"/>
  <c r="DM115" i="6"/>
  <c r="DN115" i="6"/>
  <c r="DO115" i="6"/>
  <c r="DP115" i="6"/>
  <c r="DQ115" i="6"/>
  <c r="DR115" i="6"/>
  <c r="DS115" i="6"/>
  <c r="DT115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E116" i="6"/>
  <c r="AF116" i="6"/>
  <c r="AG116" i="6"/>
  <c r="AH116" i="6"/>
  <c r="AI116" i="6"/>
  <c r="AJ116" i="6"/>
  <c r="AK116" i="6"/>
  <c r="AL116" i="6"/>
  <c r="AM116" i="6"/>
  <c r="AN116" i="6"/>
  <c r="AO116" i="6"/>
  <c r="AP116" i="6"/>
  <c r="AQ116" i="6"/>
  <c r="AR116" i="6"/>
  <c r="AS116" i="6"/>
  <c r="AT116" i="6"/>
  <c r="AU116" i="6"/>
  <c r="AV116" i="6"/>
  <c r="AW116" i="6"/>
  <c r="AX116" i="6"/>
  <c r="AY116" i="6"/>
  <c r="AZ116" i="6"/>
  <c r="BA116" i="6"/>
  <c r="BB116" i="6"/>
  <c r="BC116" i="6"/>
  <c r="BD116" i="6"/>
  <c r="BE116" i="6"/>
  <c r="BF116" i="6"/>
  <c r="BG116" i="6"/>
  <c r="BH116" i="6"/>
  <c r="BI116" i="6"/>
  <c r="BJ116" i="6"/>
  <c r="BK116" i="6"/>
  <c r="BL116" i="6"/>
  <c r="BM116" i="6"/>
  <c r="BN116" i="6"/>
  <c r="BO116" i="6"/>
  <c r="BP116" i="6"/>
  <c r="BQ116" i="6"/>
  <c r="BR116" i="6"/>
  <c r="BS116" i="6"/>
  <c r="BT116" i="6"/>
  <c r="BU116" i="6"/>
  <c r="BV116" i="6"/>
  <c r="BW116" i="6"/>
  <c r="BX116" i="6"/>
  <c r="BY116" i="6"/>
  <c r="BZ116" i="6"/>
  <c r="CA116" i="6"/>
  <c r="CB116" i="6"/>
  <c r="CC116" i="6"/>
  <c r="CD116" i="6"/>
  <c r="CE116" i="6"/>
  <c r="CF116" i="6"/>
  <c r="CG116" i="6"/>
  <c r="CH116" i="6"/>
  <c r="CI116" i="6"/>
  <c r="CJ116" i="6"/>
  <c r="CK116" i="6"/>
  <c r="CL116" i="6"/>
  <c r="CM116" i="6"/>
  <c r="CN116" i="6"/>
  <c r="CO116" i="6"/>
  <c r="CP116" i="6"/>
  <c r="CQ116" i="6"/>
  <c r="CR116" i="6"/>
  <c r="CS116" i="6"/>
  <c r="CT116" i="6"/>
  <c r="CU116" i="6"/>
  <c r="CV116" i="6"/>
  <c r="CW116" i="6"/>
  <c r="CX116" i="6"/>
  <c r="CY116" i="6"/>
  <c r="CZ116" i="6"/>
  <c r="DA116" i="6"/>
  <c r="DB116" i="6"/>
  <c r="DC116" i="6"/>
  <c r="DD116" i="6"/>
  <c r="DE116" i="6"/>
  <c r="DF116" i="6"/>
  <c r="DG116" i="6"/>
  <c r="DH116" i="6"/>
  <c r="DI116" i="6"/>
  <c r="DJ116" i="6"/>
  <c r="DK116" i="6"/>
  <c r="DL116" i="6"/>
  <c r="DM116" i="6"/>
  <c r="DN116" i="6"/>
  <c r="DO116" i="6"/>
  <c r="DP116" i="6"/>
  <c r="DQ116" i="6"/>
  <c r="DR116" i="6"/>
  <c r="DS116" i="6"/>
  <c r="DT116" i="6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BK29" i="5"/>
  <c r="BL29" i="5"/>
  <c r="BM29" i="5"/>
  <c r="BN29" i="5"/>
  <c r="BO29" i="5"/>
  <c r="BP29" i="5"/>
  <c r="BQ29" i="5"/>
  <c r="BR29" i="5"/>
  <c r="BS29" i="5"/>
  <c r="BT29" i="5"/>
  <c r="BU29" i="5"/>
  <c r="BV29" i="5"/>
  <c r="BW29" i="5"/>
  <c r="BX29" i="5"/>
  <c r="BY29" i="5"/>
  <c r="BZ29" i="5"/>
  <c r="CA29" i="5"/>
  <c r="CB29" i="5"/>
  <c r="CC29" i="5"/>
  <c r="CD29" i="5"/>
  <c r="CE29" i="5"/>
  <c r="CF29" i="5"/>
  <c r="CG29" i="5"/>
  <c r="CH29" i="5"/>
  <c r="CI29" i="5"/>
  <c r="CJ29" i="5"/>
  <c r="CK29" i="5"/>
  <c r="CL29" i="5"/>
  <c r="CM29" i="5"/>
  <c r="CN29" i="5"/>
  <c r="CO29" i="5"/>
  <c r="CP29" i="5"/>
  <c r="CQ29" i="5"/>
  <c r="CR29" i="5"/>
  <c r="CS29" i="5"/>
  <c r="CT29" i="5"/>
  <c r="CU29" i="5"/>
  <c r="CV29" i="5"/>
  <c r="CW29" i="5"/>
  <c r="CX29" i="5"/>
  <c r="CY29" i="5"/>
  <c r="CZ29" i="5"/>
  <c r="DA29" i="5"/>
  <c r="DB29" i="5"/>
  <c r="DC29" i="5"/>
  <c r="DD29" i="5"/>
  <c r="DE29" i="5"/>
  <c r="DF29" i="5"/>
  <c r="DG29" i="5"/>
  <c r="DH29" i="5"/>
  <c r="DI29" i="5"/>
  <c r="DJ29" i="5"/>
  <c r="DK29" i="5"/>
  <c r="DL29" i="5"/>
  <c r="DM29" i="5"/>
  <c r="DN29" i="5"/>
  <c r="DO29" i="5"/>
  <c r="DP29" i="5"/>
  <c r="DQ29" i="5"/>
  <c r="DR29" i="5"/>
  <c r="DS29" i="5"/>
  <c r="DT29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BK30" i="5"/>
  <c r="BL30" i="5"/>
  <c r="BM30" i="5"/>
  <c r="BN30" i="5"/>
  <c r="BO30" i="5"/>
  <c r="BP30" i="5"/>
  <c r="BQ30" i="5"/>
  <c r="BR30" i="5"/>
  <c r="BS30" i="5"/>
  <c r="BT30" i="5"/>
  <c r="BU30" i="5"/>
  <c r="BV30" i="5"/>
  <c r="BW30" i="5"/>
  <c r="BX30" i="5"/>
  <c r="BY30" i="5"/>
  <c r="BZ30" i="5"/>
  <c r="CA30" i="5"/>
  <c r="CB30" i="5"/>
  <c r="CC30" i="5"/>
  <c r="CD30" i="5"/>
  <c r="CE30" i="5"/>
  <c r="CF30" i="5"/>
  <c r="CG30" i="5"/>
  <c r="CH30" i="5"/>
  <c r="CI30" i="5"/>
  <c r="CJ30" i="5"/>
  <c r="CK30" i="5"/>
  <c r="CL30" i="5"/>
  <c r="CM30" i="5"/>
  <c r="CN30" i="5"/>
  <c r="CO30" i="5"/>
  <c r="CP30" i="5"/>
  <c r="CQ30" i="5"/>
  <c r="CR30" i="5"/>
  <c r="CS30" i="5"/>
  <c r="CT30" i="5"/>
  <c r="CU30" i="5"/>
  <c r="CV30" i="5"/>
  <c r="CW30" i="5"/>
  <c r="CX30" i="5"/>
  <c r="CY30" i="5"/>
  <c r="CZ30" i="5"/>
  <c r="DA30" i="5"/>
  <c r="DB30" i="5"/>
  <c r="DC30" i="5"/>
  <c r="DD30" i="5"/>
  <c r="DE30" i="5"/>
  <c r="DF30" i="5"/>
  <c r="DG30" i="5"/>
  <c r="DH30" i="5"/>
  <c r="DI30" i="5"/>
  <c r="DJ30" i="5"/>
  <c r="DK30" i="5"/>
  <c r="DL30" i="5"/>
  <c r="DM30" i="5"/>
  <c r="DN30" i="5"/>
  <c r="DO30" i="5"/>
  <c r="DP30" i="5"/>
  <c r="DQ30" i="5"/>
  <c r="DR30" i="5"/>
  <c r="DS30" i="5"/>
  <c r="DT30" i="5"/>
  <c r="H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BK31" i="5"/>
  <c r="BL31" i="5"/>
  <c r="BM31" i="5"/>
  <c r="BN31" i="5"/>
  <c r="BO31" i="5"/>
  <c r="BP31" i="5"/>
  <c r="BQ31" i="5"/>
  <c r="BR31" i="5"/>
  <c r="BS31" i="5"/>
  <c r="BT31" i="5"/>
  <c r="BU31" i="5"/>
  <c r="BV31" i="5"/>
  <c r="BW31" i="5"/>
  <c r="BX31" i="5"/>
  <c r="BY31" i="5"/>
  <c r="BZ31" i="5"/>
  <c r="CA31" i="5"/>
  <c r="CB31" i="5"/>
  <c r="CC31" i="5"/>
  <c r="CD31" i="5"/>
  <c r="CE31" i="5"/>
  <c r="CF31" i="5"/>
  <c r="CG31" i="5"/>
  <c r="CH31" i="5"/>
  <c r="CI31" i="5"/>
  <c r="CJ31" i="5"/>
  <c r="CK31" i="5"/>
  <c r="CL31" i="5"/>
  <c r="CM31" i="5"/>
  <c r="CN31" i="5"/>
  <c r="CO31" i="5"/>
  <c r="CP31" i="5"/>
  <c r="CQ31" i="5"/>
  <c r="CR31" i="5"/>
  <c r="CS31" i="5"/>
  <c r="CT31" i="5"/>
  <c r="CU31" i="5"/>
  <c r="CV31" i="5"/>
  <c r="CW31" i="5"/>
  <c r="CX31" i="5"/>
  <c r="CY31" i="5"/>
  <c r="CZ31" i="5"/>
  <c r="DA31" i="5"/>
  <c r="DB31" i="5"/>
  <c r="DC31" i="5"/>
  <c r="DD31" i="5"/>
  <c r="DE31" i="5"/>
  <c r="DF31" i="5"/>
  <c r="DG31" i="5"/>
  <c r="DH31" i="5"/>
  <c r="DI31" i="5"/>
  <c r="DJ31" i="5"/>
  <c r="DK31" i="5"/>
  <c r="DL31" i="5"/>
  <c r="DM31" i="5"/>
  <c r="DN31" i="5"/>
  <c r="DO31" i="5"/>
  <c r="DP31" i="5"/>
  <c r="DQ31" i="5"/>
  <c r="DR31" i="5"/>
  <c r="DS31" i="5"/>
  <c r="DT31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BE32" i="5"/>
  <c r="BF32" i="5"/>
  <c r="BG32" i="5"/>
  <c r="BH32" i="5"/>
  <c r="BI32" i="5"/>
  <c r="BJ32" i="5"/>
  <c r="BK32" i="5"/>
  <c r="BL32" i="5"/>
  <c r="BM32" i="5"/>
  <c r="BN32" i="5"/>
  <c r="BO32" i="5"/>
  <c r="BP32" i="5"/>
  <c r="BQ32" i="5"/>
  <c r="BR32" i="5"/>
  <c r="BS32" i="5"/>
  <c r="BT32" i="5"/>
  <c r="BU32" i="5"/>
  <c r="BV32" i="5"/>
  <c r="BW32" i="5"/>
  <c r="BX32" i="5"/>
  <c r="BY32" i="5"/>
  <c r="BZ32" i="5"/>
  <c r="CA32" i="5"/>
  <c r="CB32" i="5"/>
  <c r="CC32" i="5"/>
  <c r="CD32" i="5"/>
  <c r="CE32" i="5"/>
  <c r="CF32" i="5"/>
  <c r="CG32" i="5"/>
  <c r="CH32" i="5"/>
  <c r="CI32" i="5"/>
  <c r="CJ32" i="5"/>
  <c r="CK32" i="5"/>
  <c r="CL32" i="5"/>
  <c r="CM32" i="5"/>
  <c r="CN32" i="5"/>
  <c r="CO32" i="5"/>
  <c r="CP32" i="5"/>
  <c r="CQ32" i="5"/>
  <c r="CR32" i="5"/>
  <c r="CS32" i="5"/>
  <c r="CT32" i="5"/>
  <c r="CU32" i="5"/>
  <c r="CV32" i="5"/>
  <c r="CW32" i="5"/>
  <c r="CX32" i="5"/>
  <c r="CY32" i="5"/>
  <c r="CZ32" i="5"/>
  <c r="DA32" i="5"/>
  <c r="DB32" i="5"/>
  <c r="DC32" i="5"/>
  <c r="DD32" i="5"/>
  <c r="DE32" i="5"/>
  <c r="DF32" i="5"/>
  <c r="DG32" i="5"/>
  <c r="DH32" i="5"/>
  <c r="DI32" i="5"/>
  <c r="DJ32" i="5"/>
  <c r="DK32" i="5"/>
  <c r="DL32" i="5"/>
  <c r="DM32" i="5"/>
  <c r="DN32" i="5"/>
  <c r="DO32" i="5"/>
  <c r="DP32" i="5"/>
  <c r="DQ32" i="5"/>
  <c r="DR32" i="5"/>
  <c r="DS32" i="5"/>
  <c r="DT32" i="5"/>
  <c r="E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AU36" i="5"/>
  <c r="AV36" i="5"/>
  <c r="AW36" i="5"/>
  <c r="AX36" i="5"/>
  <c r="AY36" i="5"/>
  <c r="AZ36" i="5"/>
  <c r="BA36" i="5"/>
  <c r="BB36" i="5"/>
  <c r="BC36" i="5"/>
  <c r="BD36" i="5"/>
  <c r="BE36" i="5"/>
  <c r="BF36" i="5"/>
  <c r="BG36" i="5"/>
  <c r="BH36" i="5"/>
  <c r="BI36" i="5"/>
  <c r="BJ36" i="5"/>
  <c r="BK36" i="5"/>
  <c r="BL36" i="5"/>
  <c r="BM36" i="5"/>
  <c r="BN36" i="5"/>
  <c r="BO36" i="5"/>
  <c r="BP36" i="5"/>
  <c r="BQ36" i="5"/>
  <c r="BR36" i="5"/>
  <c r="BS36" i="5"/>
  <c r="BT36" i="5"/>
  <c r="BU36" i="5"/>
  <c r="BV36" i="5"/>
  <c r="BW36" i="5"/>
  <c r="BX36" i="5"/>
  <c r="BY36" i="5"/>
  <c r="BZ36" i="5"/>
  <c r="CA36" i="5"/>
  <c r="CB36" i="5"/>
  <c r="CC36" i="5"/>
  <c r="CD36" i="5"/>
  <c r="CE36" i="5"/>
  <c r="CF36" i="5"/>
  <c r="CG36" i="5"/>
  <c r="CH36" i="5"/>
  <c r="CI36" i="5"/>
  <c r="CJ36" i="5"/>
  <c r="CK36" i="5"/>
  <c r="CL36" i="5"/>
  <c r="CM36" i="5"/>
  <c r="CN36" i="5"/>
  <c r="CO36" i="5"/>
  <c r="CP36" i="5"/>
  <c r="CQ36" i="5"/>
  <c r="CR36" i="5"/>
  <c r="CS36" i="5"/>
  <c r="CT36" i="5"/>
  <c r="CU36" i="5"/>
  <c r="CV36" i="5"/>
  <c r="CW36" i="5"/>
  <c r="CX36" i="5"/>
  <c r="CY36" i="5"/>
  <c r="CZ36" i="5"/>
  <c r="DA36" i="5"/>
  <c r="DB36" i="5"/>
  <c r="DC36" i="5"/>
  <c r="DD36" i="5"/>
  <c r="DE36" i="5"/>
  <c r="DF36" i="5"/>
  <c r="DG36" i="5"/>
  <c r="DH36" i="5"/>
  <c r="DI36" i="5"/>
  <c r="DJ36" i="5"/>
  <c r="DK36" i="5"/>
  <c r="DL36" i="5"/>
  <c r="DM36" i="5"/>
  <c r="DN36" i="5"/>
  <c r="DO36" i="5"/>
  <c r="DP36" i="5"/>
  <c r="DQ36" i="5"/>
  <c r="DR36" i="5"/>
  <c r="DS36" i="5"/>
  <c r="DT36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AU39" i="5"/>
  <c r="AV39" i="5"/>
  <c r="AW39" i="5"/>
  <c r="AX39" i="5"/>
  <c r="AY39" i="5"/>
  <c r="AZ39" i="5"/>
  <c r="BA39" i="5"/>
  <c r="BB39" i="5"/>
  <c r="BC39" i="5"/>
  <c r="BD39" i="5"/>
  <c r="BE39" i="5"/>
  <c r="BF39" i="5"/>
  <c r="BG39" i="5"/>
  <c r="BH39" i="5"/>
  <c r="BI39" i="5"/>
  <c r="BJ39" i="5"/>
  <c r="BK39" i="5"/>
  <c r="BL39" i="5"/>
  <c r="BM39" i="5"/>
  <c r="BN39" i="5"/>
  <c r="BO39" i="5"/>
  <c r="BP39" i="5"/>
  <c r="BQ39" i="5"/>
  <c r="BR39" i="5"/>
  <c r="BS39" i="5"/>
  <c r="BT39" i="5"/>
  <c r="BU39" i="5"/>
  <c r="BV39" i="5"/>
  <c r="BW39" i="5"/>
  <c r="BX39" i="5"/>
  <c r="BY39" i="5"/>
  <c r="BZ39" i="5"/>
  <c r="CA39" i="5"/>
  <c r="CB39" i="5"/>
  <c r="CC39" i="5"/>
  <c r="CD39" i="5"/>
  <c r="CE39" i="5"/>
  <c r="CF39" i="5"/>
  <c r="CG39" i="5"/>
  <c r="CH39" i="5"/>
  <c r="CI39" i="5"/>
  <c r="CJ39" i="5"/>
  <c r="CK39" i="5"/>
  <c r="CL39" i="5"/>
  <c r="CM39" i="5"/>
  <c r="CN39" i="5"/>
  <c r="CO39" i="5"/>
  <c r="CP39" i="5"/>
  <c r="CQ39" i="5"/>
  <c r="CR39" i="5"/>
  <c r="CS39" i="5"/>
  <c r="CT39" i="5"/>
  <c r="CU39" i="5"/>
  <c r="CV39" i="5"/>
  <c r="CW39" i="5"/>
  <c r="CX39" i="5"/>
  <c r="CY39" i="5"/>
  <c r="CZ39" i="5"/>
  <c r="DA39" i="5"/>
  <c r="DB39" i="5"/>
  <c r="DC39" i="5"/>
  <c r="DD39" i="5"/>
  <c r="DE39" i="5"/>
  <c r="DF39" i="5"/>
  <c r="DG39" i="5"/>
  <c r="DH39" i="5"/>
  <c r="DI39" i="5"/>
  <c r="DJ39" i="5"/>
  <c r="DK39" i="5"/>
  <c r="DL39" i="5"/>
  <c r="DM39" i="5"/>
  <c r="DN39" i="5"/>
  <c r="DO39" i="5"/>
  <c r="DP39" i="5"/>
  <c r="DQ39" i="5"/>
  <c r="DR39" i="5"/>
  <c r="DS39" i="5"/>
  <c r="DT39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N41" i="5"/>
  <c r="AO41" i="5"/>
  <c r="AP41" i="5"/>
  <c r="AQ41" i="5"/>
  <c r="AR41" i="5"/>
  <c r="AS41" i="5"/>
  <c r="AT41" i="5"/>
  <c r="AU41" i="5"/>
  <c r="AV41" i="5"/>
  <c r="AW41" i="5"/>
  <c r="AX41" i="5"/>
  <c r="AY41" i="5"/>
  <c r="AZ41" i="5"/>
  <c r="BA41" i="5"/>
  <c r="BB41" i="5"/>
  <c r="BC41" i="5"/>
  <c r="BD41" i="5"/>
  <c r="BE41" i="5"/>
  <c r="BF41" i="5"/>
  <c r="BG41" i="5"/>
  <c r="BH41" i="5"/>
  <c r="BI41" i="5"/>
  <c r="BJ41" i="5"/>
  <c r="BK41" i="5"/>
  <c r="BL41" i="5"/>
  <c r="BM41" i="5"/>
  <c r="BN41" i="5"/>
  <c r="BO41" i="5"/>
  <c r="BP41" i="5"/>
  <c r="BQ41" i="5"/>
  <c r="BR41" i="5"/>
  <c r="BS41" i="5"/>
  <c r="BT41" i="5"/>
  <c r="BU41" i="5"/>
  <c r="BV41" i="5"/>
  <c r="BW41" i="5"/>
  <c r="BX41" i="5"/>
  <c r="BY41" i="5"/>
  <c r="BZ41" i="5"/>
  <c r="CA41" i="5"/>
  <c r="CB41" i="5"/>
  <c r="CC41" i="5"/>
  <c r="CD41" i="5"/>
  <c r="CE41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E41" i="5"/>
  <c r="DF41" i="5"/>
  <c r="DG41" i="5"/>
  <c r="DH41" i="5"/>
  <c r="DI41" i="5"/>
  <c r="DJ41" i="5"/>
  <c r="DK41" i="5"/>
  <c r="DL41" i="5"/>
  <c r="DM41" i="5"/>
  <c r="DN41" i="5"/>
  <c r="DO41" i="5"/>
  <c r="DP41" i="5"/>
  <c r="DQ41" i="5"/>
  <c r="DR41" i="5"/>
  <c r="DS41" i="5"/>
  <c r="DT41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N42" i="5"/>
  <c r="AO42" i="5"/>
  <c r="AP42" i="5"/>
  <c r="AQ42" i="5"/>
  <c r="AR42" i="5"/>
  <c r="AS42" i="5"/>
  <c r="AT42" i="5"/>
  <c r="AU42" i="5"/>
  <c r="AV42" i="5"/>
  <c r="AW42" i="5"/>
  <c r="AX42" i="5"/>
  <c r="AY42" i="5"/>
  <c r="AZ42" i="5"/>
  <c r="BA42" i="5"/>
  <c r="BB42" i="5"/>
  <c r="BC42" i="5"/>
  <c r="BD42" i="5"/>
  <c r="BE42" i="5"/>
  <c r="BF42" i="5"/>
  <c r="BG42" i="5"/>
  <c r="BH42" i="5"/>
  <c r="BI42" i="5"/>
  <c r="BJ42" i="5"/>
  <c r="BK42" i="5"/>
  <c r="BL42" i="5"/>
  <c r="BM42" i="5"/>
  <c r="BN42" i="5"/>
  <c r="BO42" i="5"/>
  <c r="BP42" i="5"/>
  <c r="BQ42" i="5"/>
  <c r="BR42" i="5"/>
  <c r="BS42" i="5"/>
  <c r="BT42" i="5"/>
  <c r="BU42" i="5"/>
  <c r="BV42" i="5"/>
  <c r="BW42" i="5"/>
  <c r="BX42" i="5"/>
  <c r="BY42" i="5"/>
  <c r="BZ42" i="5"/>
  <c r="CA42" i="5"/>
  <c r="CB42" i="5"/>
  <c r="CC42" i="5"/>
  <c r="CD42" i="5"/>
  <c r="CE42" i="5"/>
  <c r="CF42" i="5"/>
  <c r="CG42" i="5"/>
  <c r="CH42" i="5"/>
  <c r="CI42" i="5"/>
  <c r="CJ42" i="5"/>
  <c r="CK42" i="5"/>
  <c r="CL42" i="5"/>
  <c r="CM42" i="5"/>
  <c r="CN42" i="5"/>
  <c r="CO42" i="5"/>
  <c r="CP42" i="5"/>
  <c r="CQ42" i="5"/>
  <c r="CR42" i="5"/>
  <c r="CS42" i="5"/>
  <c r="CT42" i="5"/>
  <c r="CU42" i="5"/>
  <c r="CV42" i="5"/>
  <c r="CW42" i="5"/>
  <c r="CX42" i="5"/>
  <c r="CY42" i="5"/>
  <c r="CZ42" i="5"/>
  <c r="DA42" i="5"/>
  <c r="DB42" i="5"/>
  <c r="DC42" i="5"/>
  <c r="DD42" i="5"/>
  <c r="DE42" i="5"/>
  <c r="DF42" i="5"/>
  <c r="DG42" i="5"/>
  <c r="DH42" i="5"/>
  <c r="DI42" i="5"/>
  <c r="DJ42" i="5"/>
  <c r="DK42" i="5"/>
  <c r="DL42" i="5"/>
  <c r="DM42" i="5"/>
  <c r="DN42" i="5"/>
  <c r="DO42" i="5"/>
  <c r="DP42" i="5"/>
  <c r="DQ42" i="5"/>
  <c r="DR42" i="5"/>
  <c r="DS42" i="5"/>
  <c r="DT42" i="5"/>
  <c r="E44" i="5"/>
  <c r="F44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N44" i="5"/>
  <c r="AO44" i="5"/>
  <c r="AP44" i="5"/>
  <c r="AQ44" i="5"/>
  <c r="AR44" i="5"/>
  <c r="AS44" i="5"/>
  <c r="AT44" i="5"/>
  <c r="AU44" i="5"/>
  <c r="AV44" i="5"/>
  <c r="AW44" i="5"/>
  <c r="AX44" i="5"/>
  <c r="AY44" i="5"/>
  <c r="AZ44" i="5"/>
  <c r="BA44" i="5"/>
  <c r="BB44" i="5"/>
  <c r="BC44" i="5"/>
  <c r="BD44" i="5"/>
  <c r="BE44" i="5"/>
  <c r="BF44" i="5"/>
  <c r="BG44" i="5"/>
  <c r="BH44" i="5"/>
  <c r="BI44" i="5"/>
  <c r="BJ44" i="5"/>
  <c r="BK44" i="5"/>
  <c r="BL44" i="5"/>
  <c r="BM44" i="5"/>
  <c r="BN44" i="5"/>
  <c r="BO44" i="5"/>
  <c r="BP44" i="5"/>
  <c r="BQ44" i="5"/>
  <c r="BR44" i="5"/>
  <c r="BS44" i="5"/>
  <c r="BT44" i="5"/>
  <c r="BU44" i="5"/>
  <c r="BV44" i="5"/>
  <c r="BW44" i="5"/>
  <c r="BX44" i="5"/>
  <c r="BY44" i="5"/>
  <c r="BZ44" i="5"/>
  <c r="CA44" i="5"/>
  <c r="CB44" i="5"/>
  <c r="CC44" i="5"/>
  <c r="CD44" i="5"/>
  <c r="CE44" i="5"/>
  <c r="CF44" i="5"/>
  <c r="CG44" i="5"/>
  <c r="CH44" i="5"/>
  <c r="CI44" i="5"/>
  <c r="CJ44" i="5"/>
  <c r="CK44" i="5"/>
  <c r="CL44" i="5"/>
  <c r="CM44" i="5"/>
  <c r="CN44" i="5"/>
  <c r="CO44" i="5"/>
  <c r="CP44" i="5"/>
  <c r="CQ44" i="5"/>
  <c r="CR44" i="5"/>
  <c r="CS44" i="5"/>
  <c r="CT44" i="5"/>
  <c r="CU44" i="5"/>
  <c r="CV44" i="5"/>
  <c r="CW44" i="5"/>
  <c r="CX44" i="5"/>
  <c r="CY44" i="5"/>
  <c r="CZ44" i="5"/>
  <c r="DA44" i="5"/>
  <c r="DB44" i="5"/>
  <c r="DC44" i="5"/>
  <c r="DD44" i="5"/>
  <c r="DE44" i="5"/>
  <c r="DF44" i="5"/>
  <c r="DG44" i="5"/>
  <c r="DH44" i="5"/>
  <c r="DI44" i="5"/>
  <c r="DJ44" i="5"/>
  <c r="DK44" i="5"/>
  <c r="DL44" i="5"/>
  <c r="DM44" i="5"/>
  <c r="DN44" i="5"/>
  <c r="DO44" i="5"/>
  <c r="DP44" i="5"/>
  <c r="DQ44" i="5"/>
  <c r="DR44" i="5"/>
  <c r="DS44" i="5"/>
  <c r="DT44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AU48" i="5"/>
  <c r="AV48" i="5"/>
  <c r="AW48" i="5"/>
  <c r="AX48" i="5"/>
  <c r="AY48" i="5"/>
  <c r="AZ48" i="5"/>
  <c r="BA48" i="5"/>
  <c r="BB48" i="5"/>
  <c r="BC48" i="5"/>
  <c r="BD48" i="5"/>
  <c r="BE48" i="5"/>
  <c r="BF48" i="5"/>
  <c r="BG48" i="5"/>
  <c r="BH48" i="5"/>
  <c r="BI48" i="5"/>
  <c r="BJ48" i="5"/>
  <c r="BK48" i="5"/>
  <c r="BL48" i="5"/>
  <c r="BM48" i="5"/>
  <c r="BN48" i="5"/>
  <c r="BO48" i="5"/>
  <c r="BP48" i="5"/>
  <c r="BQ48" i="5"/>
  <c r="BR48" i="5"/>
  <c r="BS48" i="5"/>
  <c r="BT48" i="5"/>
  <c r="BU48" i="5"/>
  <c r="BV48" i="5"/>
  <c r="BW48" i="5"/>
  <c r="BX48" i="5"/>
  <c r="BY48" i="5"/>
  <c r="BZ48" i="5"/>
  <c r="CA48" i="5"/>
  <c r="CB48" i="5"/>
  <c r="CC48" i="5"/>
  <c r="CD48" i="5"/>
  <c r="CE48" i="5"/>
  <c r="CF48" i="5"/>
  <c r="CG48" i="5"/>
  <c r="CH48" i="5"/>
  <c r="CI48" i="5"/>
  <c r="CJ48" i="5"/>
  <c r="CK48" i="5"/>
  <c r="CL48" i="5"/>
  <c r="CM48" i="5"/>
  <c r="CN48" i="5"/>
  <c r="CO48" i="5"/>
  <c r="CP48" i="5"/>
  <c r="CQ48" i="5"/>
  <c r="CR48" i="5"/>
  <c r="CS48" i="5"/>
  <c r="CT48" i="5"/>
  <c r="CU48" i="5"/>
  <c r="CV48" i="5"/>
  <c r="CW48" i="5"/>
  <c r="CX48" i="5"/>
  <c r="CY48" i="5"/>
  <c r="CZ48" i="5"/>
  <c r="DA48" i="5"/>
  <c r="DB48" i="5"/>
  <c r="DC48" i="5"/>
  <c r="DD48" i="5"/>
  <c r="DE48" i="5"/>
  <c r="DF48" i="5"/>
  <c r="DG48" i="5"/>
  <c r="DH48" i="5"/>
  <c r="DI48" i="5"/>
  <c r="DJ48" i="5"/>
  <c r="DK48" i="5"/>
  <c r="DL48" i="5"/>
  <c r="DM48" i="5"/>
  <c r="DN48" i="5"/>
  <c r="DO48" i="5"/>
  <c r="DP48" i="5"/>
  <c r="DQ48" i="5"/>
  <c r="DR48" i="5"/>
  <c r="DS48" i="5"/>
  <c r="DT48" i="5"/>
  <c r="H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AU51" i="5"/>
  <c r="AV51" i="5"/>
  <c r="AW51" i="5"/>
  <c r="AX51" i="5"/>
  <c r="AY51" i="5"/>
  <c r="AZ51" i="5"/>
  <c r="BA51" i="5"/>
  <c r="BB51" i="5"/>
  <c r="BC51" i="5"/>
  <c r="BD51" i="5"/>
  <c r="BE51" i="5"/>
  <c r="BF51" i="5"/>
  <c r="BG51" i="5"/>
  <c r="BH51" i="5"/>
  <c r="BI51" i="5"/>
  <c r="BJ51" i="5"/>
  <c r="BK51" i="5"/>
  <c r="BL51" i="5"/>
  <c r="BM51" i="5"/>
  <c r="BN51" i="5"/>
  <c r="BO51" i="5"/>
  <c r="BP51" i="5"/>
  <c r="BQ51" i="5"/>
  <c r="BR51" i="5"/>
  <c r="BS51" i="5"/>
  <c r="BT51" i="5"/>
  <c r="BU51" i="5"/>
  <c r="BV51" i="5"/>
  <c r="BW51" i="5"/>
  <c r="BX51" i="5"/>
  <c r="BY51" i="5"/>
  <c r="BZ51" i="5"/>
  <c r="CA51" i="5"/>
  <c r="CB51" i="5"/>
  <c r="CC51" i="5"/>
  <c r="CD51" i="5"/>
  <c r="CE51" i="5"/>
  <c r="CF51" i="5"/>
  <c r="CG51" i="5"/>
  <c r="CH51" i="5"/>
  <c r="CI51" i="5"/>
  <c r="CJ51" i="5"/>
  <c r="CK51" i="5"/>
  <c r="CL51" i="5"/>
  <c r="CM51" i="5"/>
  <c r="CN51" i="5"/>
  <c r="CO51" i="5"/>
  <c r="CP51" i="5"/>
  <c r="CQ51" i="5"/>
  <c r="CR51" i="5"/>
  <c r="CS51" i="5"/>
  <c r="CT51" i="5"/>
  <c r="CU51" i="5"/>
  <c r="CV51" i="5"/>
  <c r="CW51" i="5"/>
  <c r="CX51" i="5"/>
  <c r="CY51" i="5"/>
  <c r="CZ51" i="5"/>
  <c r="DA51" i="5"/>
  <c r="DB51" i="5"/>
  <c r="DC51" i="5"/>
  <c r="DD51" i="5"/>
  <c r="DE51" i="5"/>
  <c r="DF51" i="5"/>
  <c r="DG51" i="5"/>
  <c r="DH51" i="5"/>
  <c r="DI51" i="5"/>
  <c r="DJ51" i="5"/>
  <c r="DK51" i="5"/>
  <c r="DL51" i="5"/>
  <c r="DM51" i="5"/>
  <c r="DN51" i="5"/>
  <c r="DO51" i="5"/>
  <c r="DP51" i="5"/>
  <c r="DQ51" i="5"/>
  <c r="DR51" i="5"/>
  <c r="DS51" i="5"/>
  <c r="DT51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F52" i="5"/>
  <c r="AG52" i="5"/>
  <c r="AH52" i="5"/>
  <c r="AI52" i="5"/>
  <c r="AJ52" i="5"/>
  <c r="AK52" i="5"/>
  <c r="AL52" i="5"/>
  <c r="AM52" i="5"/>
  <c r="AN52" i="5"/>
  <c r="AO52" i="5"/>
  <c r="AP52" i="5"/>
  <c r="AQ52" i="5"/>
  <c r="AR52" i="5"/>
  <c r="AS52" i="5"/>
  <c r="AT52" i="5"/>
  <c r="AU52" i="5"/>
  <c r="AV52" i="5"/>
  <c r="AW52" i="5"/>
  <c r="AX52" i="5"/>
  <c r="AY52" i="5"/>
  <c r="AZ52" i="5"/>
  <c r="BA52" i="5"/>
  <c r="BB52" i="5"/>
  <c r="BC52" i="5"/>
  <c r="BD52" i="5"/>
  <c r="BE52" i="5"/>
  <c r="BF52" i="5"/>
  <c r="BG52" i="5"/>
  <c r="BH52" i="5"/>
  <c r="BI52" i="5"/>
  <c r="BJ52" i="5"/>
  <c r="BK52" i="5"/>
  <c r="BL52" i="5"/>
  <c r="BM52" i="5"/>
  <c r="BN52" i="5"/>
  <c r="BO52" i="5"/>
  <c r="BP52" i="5"/>
  <c r="BQ52" i="5"/>
  <c r="BR52" i="5"/>
  <c r="BS52" i="5"/>
  <c r="BT52" i="5"/>
  <c r="BU52" i="5"/>
  <c r="BV52" i="5"/>
  <c r="BW52" i="5"/>
  <c r="BX52" i="5"/>
  <c r="BY52" i="5"/>
  <c r="BZ52" i="5"/>
  <c r="CA52" i="5"/>
  <c r="CB52" i="5"/>
  <c r="CC52" i="5"/>
  <c r="CD52" i="5"/>
  <c r="CE52" i="5"/>
  <c r="CF52" i="5"/>
  <c r="CG52" i="5"/>
  <c r="CH52" i="5"/>
  <c r="CI52" i="5"/>
  <c r="CJ52" i="5"/>
  <c r="CK52" i="5"/>
  <c r="CL52" i="5"/>
  <c r="CM52" i="5"/>
  <c r="CN52" i="5"/>
  <c r="CO52" i="5"/>
  <c r="CP52" i="5"/>
  <c r="CQ52" i="5"/>
  <c r="CR52" i="5"/>
  <c r="CS52" i="5"/>
  <c r="CT52" i="5"/>
  <c r="CU52" i="5"/>
  <c r="CV52" i="5"/>
  <c r="CW52" i="5"/>
  <c r="CX52" i="5"/>
  <c r="CY52" i="5"/>
  <c r="CZ52" i="5"/>
  <c r="DA52" i="5"/>
  <c r="DB52" i="5"/>
  <c r="DC52" i="5"/>
  <c r="DD52" i="5"/>
  <c r="DE52" i="5"/>
  <c r="DF52" i="5"/>
  <c r="DG52" i="5"/>
  <c r="DH52" i="5"/>
  <c r="DI52" i="5"/>
  <c r="DJ52" i="5"/>
  <c r="DK52" i="5"/>
  <c r="DL52" i="5"/>
  <c r="DM52" i="5"/>
  <c r="DN52" i="5"/>
  <c r="DO52" i="5"/>
  <c r="DP52" i="5"/>
  <c r="DQ52" i="5"/>
  <c r="DR52" i="5"/>
  <c r="DS52" i="5"/>
  <c r="DT52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X53" i="5"/>
  <c r="Y53" i="5"/>
  <c r="Z53" i="5"/>
  <c r="AA53" i="5"/>
  <c r="AB53" i="5"/>
  <c r="AC53" i="5"/>
  <c r="AD53" i="5"/>
  <c r="AE53" i="5"/>
  <c r="AF53" i="5"/>
  <c r="AG53" i="5"/>
  <c r="AH53" i="5"/>
  <c r="AI53" i="5"/>
  <c r="AJ53" i="5"/>
  <c r="AK53" i="5"/>
  <c r="AL53" i="5"/>
  <c r="AM53" i="5"/>
  <c r="AN53" i="5"/>
  <c r="AO53" i="5"/>
  <c r="AP53" i="5"/>
  <c r="AQ53" i="5"/>
  <c r="AR53" i="5"/>
  <c r="AS53" i="5"/>
  <c r="AT53" i="5"/>
  <c r="AU53" i="5"/>
  <c r="AV53" i="5"/>
  <c r="AW53" i="5"/>
  <c r="AX53" i="5"/>
  <c r="AY53" i="5"/>
  <c r="AZ53" i="5"/>
  <c r="BA53" i="5"/>
  <c r="BB53" i="5"/>
  <c r="BC53" i="5"/>
  <c r="BD53" i="5"/>
  <c r="BE53" i="5"/>
  <c r="BF53" i="5"/>
  <c r="BG53" i="5"/>
  <c r="BH53" i="5"/>
  <c r="BI53" i="5"/>
  <c r="BJ53" i="5"/>
  <c r="BK53" i="5"/>
  <c r="BL53" i="5"/>
  <c r="BM53" i="5"/>
  <c r="BN53" i="5"/>
  <c r="BO53" i="5"/>
  <c r="BP53" i="5"/>
  <c r="BQ53" i="5"/>
  <c r="BR53" i="5"/>
  <c r="BS53" i="5"/>
  <c r="BT53" i="5"/>
  <c r="BU53" i="5"/>
  <c r="BV53" i="5"/>
  <c r="BW53" i="5"/>
  <c r="BX53" i="5"/>
  <c r="BY53" i="5"/>
  <c r="BZ53" i="5"/>
  <c r="CA53" i="5"/>
  <c r="CB53" i="5"/>
  <c r="CC53" i="5"/>
  <c r="CD53" i="5"/>
  <c r="CE53" i="5"/>
  <c r="CF53" i="5"/>
  <c r="CG53" i="5"/>
  <c r="CH53" i="5"/>
  <c r="CI53" i="5"/>
  <c r="CJ53" i="5"/>
  <c r="CK53" i="5"/>
  <c r="CL53" i="5"/>
  <c r="CM53" i="5"/>
  <c r="CN53" i="5"/>
  <c r="CO53" i="5"/>
  <c r="CP53" i="5"/>
  <c r="CQ53" i="5"/>
  <c r="CR53" i="5"/>
  <c r="CS53" i="5"/>
  <c r="CT53" i="5"/>
  <c r="CU53" i="5"/>
  <c r="CV53" i="5"/>
  <c r="CW53" i="5"/>
  <c r="CX53" i="5"/>
  <c r="CY53" i="5"/>
  <c r="CZ53" i="5"/>
  <c r="DA53" i="5"/>
  <c r="DB53" i="5"/>
  <c r="DC53" i="5"/>
  <c r="DD53" i="5"/>
  <c r="DE53" i="5"/>
  <c r="DF53" i="5"/>
  <c r="DG53" i="5"/>
  <c r="DH53" i="5"/>
  <c r="DI53" i="5"/>
  <c r="DJ53" i="5"/>
  <c r="DK53" i="5"/>
  <c r="DL53" i="5"/>
  <c r="DM53" i="5"/>
  <c r="DN53" i="5"/>
  <c r="DO53" i="5"/>
  <c r="DP53" i="5"/>
  <c r="DQ53" i="5"/>
  <c r="DR53" i="5"/>
  <c r="DS53" i="5"/>
  <c r="DT53" i="5"/>
  <c r="E56" i="5"/>
  <c r="F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X56" i="5"/>
  <c r="Y56" i="5"/>
  <c r="Z56" i="5"/>
  <c r="AA56" i="5"/>
  <c r="AB56" i="5"/>
  <c r="AC56" i="5"/>
  <c r="AD56" i="5"/>
  <c r="AE56" i="5"/>
  <c r="AF56" i="5"/>
  <c r="AG56" i="5"/>
  <c r="AH56" i="5"/>
  <c r="AI56" i="5"/>
  <c r="AJ56" i="5"/>
  <c r="AK56" i="5"/>
  <c r="AL56" i="5"/>
  <c r="AM56" i="5"/>
  <c r="AN56" i="5"/>
  <c r="AO56" i="5"/>
  <c r="AP56" i="5"/>
  <c r="AQ56" i="5"/>
  <c r="AR56" i="5"/>
  <c r="AS56" i="5"/>
  <c r="AT56" i="5"/>
  <c r="AU56" i="5"/>
  <c r="AV56" i="5"/>
  <c r="AW56" i="5"/>
  <c r="AX56" i="5"/>
  <c r="AY56" i="5"/>
  <c r="AZ56" i="5"/>
  <c r="BA56" i="5"/>
  <c r="BB56" i="5"/>
  <c r="BC56" i="5"/>
  <c r="BD56" i="5"/>
  <c r="BE56" i="5"/>
  <c r="BF56" i="5"/>
  <c r="BG56" i="5"/>
  <c r="BH56" i="5"/>
  <c r="BI56" i="5"/>
  <c r="BJ56" i="5"/>
  <c r="BK56" i="5"/>
  <c r="BL56" i="5"/>
  <c r="BM56" i="5"/>
  <c r="BN56" i="5"/>
  <c r="BO56" i="5"/>
  <c r="BP56" i="5"/>
  <c r="BQ56" i="5"/>
  <c r="BR56" i="5"/>
  <c r="BS56" i="5"/>
  <c r="BT56" i="5"/>
  <c r="BU56" i="5"/>
  <c r="BV56" i="5"/>
  <c r="BW56" i="5"/>
  <c r="BX56" i="5"/>
  <c r="BY56" i="5"/>
  <c r="BZ56" i="5"/>
  <c r="CA56" i="5"/>
  <c r="CB56" i="5"/>
  <c r="CC56" i="5"/>
  <c r="CD56" i="5"/>
  <c r="CE56" i="5"/>
  <c r="CF56" i="5"/>
  <c r="CG56" i="5"/>
  <c r="CH56" i="5"/>
  <c r="CI56" i="5"/>
  <c r="CJ56" i="5"/>
  <c r="CK56" i="5"/>
  <c r="CL56" i="5"/>
  <c r="CM56" i="5"/>
  <c r="CN56" i="5"/>
  <c r="CO56" i="5"/>
  <c r="CP56" i="5"/>
  <c r="CQ56" i="5"/>
  <c r="CR56" i="5"/>
  <c r="CS56" i="5"/>
  <c r="CT56" i="5"/>
  <c r="CU56" i="5"/>
  <c r="CV56" i="5"/>
  <c r="CW56" i="5"/>
  <c r="CX56" i="5"/>
  <c r="CY56" i="5"/>
  <c r="CZ56" i="5"/>
  <c r="DA56" i="5"/>
  <c r="DB56" i="5"/>
  <c r="DC56" i="5"/>
  <c r="DD56" i="5"/>
  <c r="DE56" i="5"/>
  <c r="DF56" i="5"/>
  <c r="DG56" i="5"/>
  <c r="DH56" i="5"/>
  <c r="DI56" i="5"/>
  <c r="DJ56" i="5"/>
  <c r="DK56" i="5"/>
  <c r="DL56" i="5"/>
  <c r="DM56" i="5"/>
  <c r="DN56" i="5"/>
  <c r="DO56" i="5"/>
  <c r="DP56" i="5"/>
  <c r="DQ56" i="5"/>
  <c r="DR56" i="5"/>
  <c r="DS56" i="5"/>
  <c r="DT56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X57" i="5"/>
  <c r="Y57" i="5"/>
  <c r="Z57" i="5"/>
  <c r="AA57" i="5"/>
  <c r="AB57" i="5"/>
  <c r="AC57" i="5"/>
  <c r="AD57" i="5"/>
  <c r="AE57" i="5"/>
  <c r="AF57" i="5"/>
  <c r="AG57" i="5"/>
  <c r="AH57" i="5"/>
  <c r="AI57" i="5"/>
  <c r="AJ57" i="5"/>
  <c r="AK57" i="5"/>
  <c r="AL57" i="5"/>
  <c r="AM57" i="5"/>
  <c r="AN57" i="5"/>
  <c r="AO57" i="5"/>
  <c r="AP57" i="5"/>
  <c r="AQ57" i="5"/>
  <c r="AR57" i="5"/>
  <c r="AS57" i="5"/>
  <c r="AT57" i="5"/>
  <c r="AU57" i="5"/>
  <c r="AV57" i="5"/>
  <c r="AW57" i="5"/>
  <c r="AX57" i="5"/>
  <c r="AY57" i="5"/>
  <c r="AZ57" i="5"/>
  <c r="BA57" i="5"/>
  <c r="BB57" i="5"/>
  <c r="BC57" i="5"/>
  <c r="BD57" i="5"/>
  <c r="BE57" i="5"/>
  <c r="BF57" i="5"/>
  <c r="BG57" i="5"/>
  <c r="BH57" i="5"/>
  <c r="BI57" i="5"/>
  <c r="BJ57" i="5"/>
  <c r="BK57" i="5"/>
  <c r="BL57" i="5"/>
  <c r="BM57" i="5"/>
  <c r="BN57" i="5"/>
  <c r="BO57" i="5"/>
  <c r="BP57" i="5"/>
  <c r="BQ57" i="5"/>
  <c r="BR57" i="5"/>
  <c r="BS57" i="5"/>
  <c r="BT57" i="5"/>
  <c r="BU57" i="5"/>
  <c r="BV57" i="5"/>
  <c r="BW57" i="5"/>
  <c r="BX57" i="5"/>
  <c r="BY57" i="5"/>
  <c r="BZ57" i="5"/>
  <c r="CA57" i="5"/>
  <c r="CB57" i="5"/>
  <c r="CC57" i="5"/>
  <c r="CD57" i="5"/>
  <c r="CE57" i="5"/>
  <c r="CF57" i="5"/>
  <c r="CG57" i="5"/>
  <c r="CH57" i="5"/>
  <c r="CI57" i="5"/>
  <c r="CJ57" i="5"/>
  <c r="CK57" i="5"/>
  <c r="CL57" i="5"/>
  <c r="CM57" i="5"/>
  <c r="CN57" i="5"/>
  <c r="CO57" i="5"/>
  <c r="CP57" i="5"/>
  <c r="CQ57" i="5"/>
  <c r="CR57" i="5"/>
  <c r="CS57" i="5"/>
  <c r="CT57" i="5"/>
  <c r="CU57" i="5"/>
  <c r="CV57" i="5"/>
  <c r="CW57" i="5"/>
  <c r="CX57" i="5"/>
  <c r="CY57" i="5"/>
  <c r="CZ57" i="5"/>
  <c r="DA57" i="5"/>
  <c r="DB57" i="5"/>
  <c r="DC57" i="5"/>
  <c r="DD57" i="5"/>
  <c r="DE57" i="5"/>
  <c r="DF57" i="5"/>
  <c r="DG57" i="5"/>
  <c r="DH57" i="5"/>
  <c r="DI57" i="5"/>
  <c r="DJ57" i="5"/>
  <c r="DK57" i="5"/>
  <c r="DL57" i="5"/>
  <c r="DM57" i="5"/>
  <c r="DN57" i="5"/>
  <c r="DO57" i="5"/>
  <c r="DP57" i="5"/>
  <c r="DQ57" i="5"/>
  <c r="DR57" i="5"/>
  <c r="DS57" i="5"/>
  <c r="DT57" i="5"/>
  <c r="F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X59" i="5"/>
  <c r="Y59" i="5"/>
  <c r="Z59" i="5"/>
  <c r="AA59" i="5"/>
  <c r="AB59" i="5"/>
  <c r="AC59" i="5"/>
  <c r="AD59" i="5"/>
  <c r="AE59" i="5"/>
  <c r="AF59" i="5"/>
  <c r="AG59" i="5"/>
  <c r="AH59" i="5"/>
  <c r="AI59" i="5"/>
  <c r="AJ59" i="5"/>
  <c r="AK59" i="5"/>
  <c r="AL59" i="5"/>
  <c r="AM59" i="5"/>
  <c r="AN59" i="5"/>
  <c r="AO59" i="5"/>
  <c r="AP59" i="5"/>
  <c r="AQ59" i="5"/>
  <c r="AR59" i="5"/>
  <c r="AS59" i="5"/>
  <c r="AT59" i="5"/>
  <c r="AU59" i="5"/>
  <c r="AV59" i="5"/>
  <c r="AW59" i="5"/>
  <c r="AX59" i="5"/>
  <c r="AY59" i="5"/>
  <c r="AZ59" i="5"/>
  <c r="BA59" i="5"/>
  <c r="BB59" i="5"/>
  <c r="BC59" i="5"/>
  <c r="BD59" i="5"/>
  <c r="BE59" i="5"/>
  <c r="BF59" i="5"/>
  <c r="BG59" i="5"/>
  <c r="BH59" i="5"/>
  <c r="BI59" i="5"/>
  <c r="BJ59" i="5"/>
  <c r="BK59" i="5"/>
  <c r="BL59" i="5"/>
  <c r="BM59" i="5"/>
  <c r="BN59" i="5"/>
  <c r="BO59" i="5"/>
  <c r="BP59" i="5"/>
  <c r="BQ59" i="5"/>
  <c r="BR59" i="5"/>
  <c r="BS59" i="5"/>
  <c r="BT59" i="5"/>
  <c r="BU59" i="5"/>
  <c r="BV59" i="5"/>
  <c r="BW59" i="5"/>
  <c r="BX59" i="5"/>
  <c r="BY59" i="5"/>
  <c r="BZ59" i="5"/>
  <c r="CA59" i="5"/>
  <c r="CB59" i="5"/>
  <c r="CC59" i="5"/>
  <c r="CD59" i="5"/>
  <c r="CE59" i="5"/>
  <c r="CF59" i="5"/>
  <c r="CG59" i="5"/>
  <c r="CH59" i="5"/>
  <c r="CI59" i="5"/>
  <c r="CJ59" i="5"/>
  <c r="CK59" i="5"/>
  <c r="CL59" i="5"/>
  <c r="CM59" i="5"/>
  <c r="CN59" i="5"/>
  <c r="CO59" i="5"/>
  <c r="CP59" i="5"/>
  <c r="CQ59" i="5"/>
  <c r="CR59" i="5"/>
  <c r="CS59" i="5"/>
  <c r="CT59" i="5"/>
  <c r="CU59" i="5"/>
  <c r="CV59" i="5"/>
  <c r="CW59" i="5"/>
  <c r="CX59" i="5"/>
  <c r="CY59" i="5"/>
  <c r="CZ59" i="5"/>
  <c r="DA59" i="5"/>
  <c r="DB59" i="5"/>
  <c r="DC59" i="5"/>
  <c r="DD59" i="5"/>
  <c r="DE59" i="5"/>
  <c r="DF59" i="5"/>
  <c r="DG59" i="5"/>
  <c r="DH59" i="5"/>
  <c r="DI59" i="5"/>
  <c r="DJ59" i="5"/>
  <c r="DK59" i="5"/>
  <c r="DL59" i="5"/>
  <c r="DM59" i="5"/>
  <c r="DN59" i="5"/>
  <c r="DO59" i="5"/>
  <c r="DP59" i="5"/>
  <c r="DQ59" i="5"/>
  <c r="DR59" i="5"/>
  <c r="DS59" i="5"/>
  <c r="DT59" i="5"/>
  <c r="F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AO60" i="5"/>
  <c r="AP60" i="5"/>
  <c r="AQ60" i="5"/>
  <c r="AR60" i="5"/>
  <c r="AS60" i="5"/>
  <c r="AT60" i="5"/>
  <c r="AU60" i="5"/>
  <c r="AV60" i="5"/>
  <c r="AW60" i="5"/>
  <c r="AX60" i="5"/>
  <c r="AY60" i="5"/>
  <c r="AZ60" i="5"/>
  <c r="BA60" i="5"/>
  <c r="BB60" i="5"/>
  <c r="BC60" i="5"/>
  <c r="BD60" i="5"/>
  <c r="BE60" i="5"/>
  <c r="BF60" i="5"/>
  <c r="BG60" i="5"/>
  <c r="BH60" i="5"/>
  <c r="BI60" i="5"/>
  <c r="BJ60" i="5"/>
  <c r="BK60" i="5"/>
  <c r="BL60" i="5"/>
  <c r="BM60" i="5"/>
  <c r="BN60" i="5"/>
  <c r="BO60" i="5"/>
  <c r="BP60" i="5"/>
  <c r="BQ60" i="5"/>
  <c r="BR60" i="5"/>
  <c r="BS60" i="5"/>
  <c r="BT60" i="5"/>
  <c r="BU60" i="5"/>
  <c r="BV60" i="5"/>
  <c r="BW60" i="5"/>
  <c r="BX60" i="5"/>
  <c r="BY60" i="5"/>
  <c r="BZ60" i="5"/>
  <c r="CA60" i="5"/>
  <c r="CB60" i="5"/>
  <c r="CC60" i="5"/>
  <c r="CD60" i="5"/>
  <c r="CE60" i="5"/>
  <c r="CF60" i="5"/>
  <c r="CG60" i="5"/>
  <c r="CH60" i="5"/>
  <c r="CI60" i="5"/>
  <c r="CJ60" i="5"/>
  <c r="CK60" i="5"/>
  <c r="CL60" i="5"/>
  <c r="CM60" i="5"/>
  <c r="CN60" i="5"/>
  <c r="CO60" i="5"/>
  <c r="CP60" i="5"/>
  <c r="CQ60" i="5"/>
  <c r="CR60" i="5"/>
  <c r="CS60" i="5"/>
  <c r="CT60" i="5"/>
  <c r="CU60" i="5"/>
  <c r="CV60" i="5"/>
  <c r="CW60" i="5"/>
  <c r="CX60" i="5"/>
  <c r="CY60" i="5"/>
  <c r="CZ60" i="5"/>
  <c r="DA60" i="5"/>
  <c r="DB60" i="5"/>
  <c r="DC60" i="5"/>
  <c r="DD60" i="5"/>
  <c r="DE60" i="5"/>
  <c r="DF60" i="5"/>
  <c r="DG60" i="5"/>
  <c r="DH60" i="5"/>
  <c r="DI60" i="5"/>
  <c r="DJ60" i="5"/>
  <c r="DK60" i="5"/>
  <c r="DL60" i="5"/>
  <c r="DM60" i="5"/>
  <c r="DN60" i="5"/>
  <c r="DO60" i="5"/>
  <c r="DP60" i="5"/>
  <c r="DQ60" i="5"/>
  <c r="DR60" i="5"/>
  <c r="DS60" i="5"/>
  <c r="DT60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X64" i="5"/>
  <c r="Y64" i="5"/>
  <c r="Z64" i="5"/>
  <c r="AA64" i="5"/>
  <c r="AB64" i="5"/>
  <c r="AC64" i="5"/>
  <c r="AD64" i="5"/>
  <c r="AE64" i="5"/>
  <c r="AF64" i="5"/>
  <c r="AG64" i="5"/>
  <c r="AH64" i="5"/>
  <c r="AI64" i="5"/>
  <c r="AJ64" i="5"/>
  <c r="AK64" i="5"/>
  <c r="AL64" i="5"/>
  <c r="AM64" i="5"/>
  <c r="AN64" i="5"/>
  <c r="AO64" i="5"/>
  <c r="AP64" i="5"/>
  <c r="AQ64" i="5"/>
  <c r="AR64" i="5"/>
  <c r="AS64" i="5"/>
  <c r="AT64" i="5"/>
  <c r="AU64" i="5"/>
  <c r="AV64" i="5"/>
  <c r="AW64" i="5"/>
  <c r="AX64" i="5"/>
  <c r="AY64" i="5"/>
  <c r="AZ64" i="5"/>
  <c r="BA64" i="5"/>
  <c r="BB64" i="5"/>
  <c r="BC64" i="5"/>
  <c r="BD64" i="5"/>
  <c r="BE64" i="5"/>
  <c r="BF64" i="5"/>
  <c r="BG64" i="5"/>
  <c r="BH64" i="5"/>
  <c r="BI64" i="5"/>
  <c r="BJ64" i="5"/>
  <c r="BK64" i="5"/>
  <c r="BL64" i="5"/>
  <c r="BM64" i="5"/>
  <c r="BN64" i="5"/>
  <c r="BO64" i="5"/>
  <c r="BP64" i="5"/>
  <c r="BQ64" i="5"/>
  <c r="BR64" i="5"/>
  <c r="BS64" i="5"/>
  <c r="BT64" i="5"/>
  <c r="BU64" i="5"/>
  <c r="BV64" i="5"/>
  <c r="BW64" i="5"/>
  <c r="BX64" i="5"/>
  <c r="BY64" i="5"/>
  <c r="BZ64" i="5"/>
  <c r="CA64" i="5"/>
  <c r="CB64" i="5"/>
  <c r="CC64" i="5"/>
  <c r="CD64" i="5"/>
  <c r="CE64" i="5"/>
  <c r="CF64" i="5"/>
  <c r="CG64" i="5"/>
  <c r="CH64" i="5"/>
  <c r="CI64" i="5"/>
  <c r="CJ64" i="5"/>
  <c r="CK64" i="5"/>
  <c r="CL64" i="5"/>
  <c r="CM64" i="5"/>
  <c r="CN64" i="5"/>
  <c r="CO64" i="5"/>
  <c r="CP64" i="5"/>
  <c r="CQ64" i="5"/>
  <c r="CR64" i="5"/>
  <c r="CS64" i="5"/>
  <c r="CT64" i="5"/>
  <c r="CU64" i="5"/>
  <c r="CV64" i="5"/>
  <c r="CW64" i="5"/>
  <c r="CX64" i="5"/>
  <c r="CY64" i="5"/>
  <c r="CZ64" i="5"/>
  <c r="DA64" i="5"/>
  <c r="DB64" i="5"/>
  <c r="DC64" i="5"/>
  <c r="DD64" i="5"/>
  <c r="DE64" i="5"/>
  <c r="DF64" i="5"/>
  <c r="DG64" i="5"/>
  <c r="DH64" i="5"/>
  <c r="DI64" i="5"/>
  <c r="DJ64" i="5"/>
  <c r="DK64" i="5"/>
  <c r="DL64" i="5"/>
  <c r="DM64" i="5"/>
  <c r="DN64" i="5"/>
  <c r="DO64" i="5"/>
  <c r="DP64" i="5"/>
  <c r="DQ64" i="5"/>
  <c r="DR64" i="5"/>
  <c r="DS64" i="5"/>
  <c r="DT64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W66" i="5"/>
  <c r="X66" i="5"/>
  <c r="Y66" i="5"/>
  <c r="Z66" i="5"/>
  <c r="AA66" i="5"/>
  <c r="AB66" i="5"/>
  <c r="AC66" i="5"/>
  <c r="AD66" i="5"/>
  <c r="AE66" i="5"/>
  <c r="AF66" i="5"/>
  <c r="AG66" i="5"/>
  <c r="AH66" i="5"/>
  <c r="AI66" i="5"/>
  <c r="AJ66" i="5"/>
  <c r="AK66" i="5"/>
  <c r="AL66" i="5"/>
  <c r="AM66" i="5"/>
  <c r="AN66" i="5"/>
  <c r="AO66" i="5"/>
  <c r="AP66" i="5"/>
  <c r="AQ66" i="5"/>
  <c r="AR66" i="5"/>
  <c r="AS66" i="5"/>
  <c r="AT66" i="5"/>
  <c r="AU66" i="5"/>
  <c r="AV66" i="5"/>
  <c r="AW66" i="5"/>
  <c r="AX66" i="5"/>
  <c r="AY66" i="5"/>
  <c r="AZ66" i="5"/>
  <c r="BA66" i="5"/>
  <c r="BB66" i="5"/>
  <c r="BC66" i="5"/>
  <c r="BD66" i="5"/>
  <c r="BE66" i="5"/>
  <c r="BF66" i="5"/>
  <c r="BG66" i="5"/>
  <c r="BH66" i="5"/>
  <c r="BI66" i="5"/>
  <c r="BJ66" i="5"/>
  <c r="BK66" i="5"/>
  <c r="BL66" i="5"/>
  <c r="BM66" i="5"/>
  <c r="BN66" i="5"/>
  <c r="BO66" i="5"/>
  <c r="BP66" i="5"/>
  <c r="BQ66" i="5"/>
  <c r="BR66" i="5"/>
  <c r="BS66" i="5"/>
  <c r="BT66" i="5"/>
  <c r="BU66" i="5"/>
  <c r="BV66" i="5"/>
  <c r="BW66" i="5"/>
  <c r="BX66" i="5"/>
  <c r="BY66" i="5"/>
  <c r="BZ66" i="5"/>
  <c r="CA66" i="5"/>
  <c r="CB66" i="5"/>
  <c r="CC66" i="5"/>
  <c r="CD66" i="5"/>
  <c r="CE66" i="5"/>
  <c r="CF66" i="5"/>
  <c r="CG66" i="5"/>
  <c r="CH66" i="5"/>
  <c r="CI66" i="5"/>
  <c r="CJ66" i="5"/>
  <c r="CK66" i="5"/>
  <c r="CL66" i="5"/>
  <c r="CM66" i="5"/>
  <c r="CN66" i="5"/>
  <c r="CO66" i="5"/>
  <c r="CP66" i="5"/>
  <c r="CQ66" i="5"/>
  <c r="CR66" i="5"/>
  <c r="CS66" i="5"/>
  <c r="CT66" i="5"/>
  <c r="CU66" i="5"/>
  <c r="CV66" i="5"/>
  <c r="CW66" i="5"/>
  <c r="CX66" i="5"/>
  <c r="CY66" i="5"/>
  <c r="CZ66" i="5"/>
  <c r="DA66" i="5"/>
  <c r="DB66" i="5"/>
  <c r="DC66" i="5"/>
  <c r="DD66" i="5"/>
  <c r="DE66" i="5"/>
  <c r="DF66" i="5"/>
  <c r="DG66" i="5"/>
  <c r="DH66" i="5"/>
  <c r="DI66" i="5"/>
  <c r="DJ66" i="5"/>
  <c r="DK66" i="5"/>
  <c r="DL66" i="5"/>
  <c r="DM66" i="5"/>
  <c r="DN66" i="5"/>
  <c r="DO66" i="5"/>
  <c r="DP66" i="5"/>
  <c r="DQ66" i="5"/>
  <c r="DR66" i="5"/>
  <c r="DS66" i="5"/>
  <c r="DT66" i="5"/>
  <c r="E67" i="5"/>
  <c r="F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W67" i="5"/>
  <c r="X67" i="5"/>
  <c r="Y67" i="5"/>
  <c r="Z67" i="5"/>
  <c r="AA67" i="5"/>
  <c r="AB67" i="5"/>
  <c r="AC67" i="5"/>
  <c r="AD67" i="5"/>
  <c r="AE67" i="5"/>
  <c r="AF67" i="5"/>
  <c r="AG67" i="5"/>
  <c r="AH67" i="5"/>
  <c r="AI67" i="5"/>
  <c r="AJ67" i="5"/>
  <c r="AK67" i="5"/>
  <c r="AL67" i="5"/>
  <c r="AM67" i="5"/>
  <c r="AN67" i="5"/>
  <c r="AO67" i="5"/>
  <c r="AP67" i="5"/>
  <c r="AQ67" i="5"/>
  <c r="AR67" i="5"/>
  <c r="AS67" i="5"/>
  <c r="AT67" i="5"/>
  <c r="AU67" i="5"/>
  <c r="AV67" i="5"/>
  <c r="AW67" i="5"/>
  <c r="AX67" i="5"/>
  <c r="AY67" i="5"/>
  <c r="AZ67" i="5"/>
  <c r="BA67" i="5"/>
  <c r="BB67" i="5"/>
  <c r="BC67" i="5"/>
  <c r="BD67" i="5"/>
  <c r="BE67" i="5"/>
  <c r="BF67" i="5"/>
  <c r="BG67" i="5"/>
  <c r="BH67" i="5"/>
  <c r="BI67" i="5"/>
  <c r="BJ67" i="5"/>
  <c r="BK67" i="5"/>
  <c r="BL67" i="5"/>
  <c r="BM67" i="5"/>
  <c r="BN67" i="5"/>
  <c r="BO67" i="5"/>
  <c r="BP67" i="5"/>
  <c r="BQ67" i="5"/>
  <c r="BR67" i="5"/>
  <c r="BS67" i="5"/>
  <c r="BT67" i="5"/>
  <c r="BU67" i="5"/>
  <c r="BV67" i="5"/>
  <c r="BW67" i="5"/>
  <c r="BX67" i="5"/>
  <c r="BY67" i="5"/>
  <c r="BZ67" i="5"/>
  <c r="CA67" i="5"/>
  <c r="CB67" i="5"/>
  <c r="CC67" i="5"/>
  <c r="CD67" i="5"/>
  <c r="CE67" i="5"/>
  <c r="CF67" i="5"/>
  <c r="CG67" i="5"/>
  <c r="CH67" i="5"/>
  <c r="CI67" i="5"/>
  <c r="CJ67" i="5"/>
  <c r="CK67" i="5"/>
  <c r="CL67" i="5"/>
  <c r="CM67" i="5"/>
  <c r="CN67" i="5"/>
  <c r="CO67" i="5"/>
  <c r="CP67" i="5"/>
  <c r="CQ67" i="5"/>
  <c r="CR67" i="5"/>
  <c r="CS67" i="5"/>
  <c r="CT67" i="5"/>
  <c r="CU67" i="5"/>
  <c r="CV67" i="5"/>
  <c r="CW67" i="5"/>
  <c r="CX67" i="5"/>
  <c r="CY67" i="5"/>
  <c r="CZ67" i="5"/>
  <c r="DA67" i="5"/>
  <c r="DB67" i="5"/>
  <c r="DC67" i="5"/>
  <c r="DD67" i="5"/>
  <c r="DE67" i="5"/>
  <c r="DF67" i="5"/>
  <c r="DG67" i="5"/>
  <c r="DH67" i="5"/>
  <c r="DI67" i="5"/>
  <c r="DJ67" i="5"/>
  <c r="DK67" i="5"/>
  <c r="DL67" i="5"/>
  <c r="DM67" i="5"/>
  <c r="DN67" i="5"/>
  <c r="DO67" i="5"/>
  <c r="DP67" i="5"/>
  <c r="DQ67" i="5"/>
  <c r="DR67" i="5"/>
  <c r="DS67" i="5"/>
  <c r="DT67" i="5"/>
  <c r="E71" i="5"/>
  <c r="E72" i="5"/>
  <c r="F75" i="5"/>
  <c r="H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W75" i="5"/>
  <c r="X75" i="5"/>
  <c r="Y75" i="5"/>
  <c r="Z75" i="5"/>
  <c r="AA75" i="5"/>
  <c r="AB75" i="5"/>
  <c r="AC75" i="5"/>
  <c r="AD75" i="5"/>
  <c r="AE75" i="5"/>
  <c r="AF75" i="5"/>
  <c r="AG75" i="5"/>
  <c r="AH75" i="5"/>
  <c r="AI75" i="5"/>
  <c r="AJ75" i="5"/>
  <c r="AK75" i="5"/>
  <c r="AL75" i="5"/>
  <c r="AM75" i="5"/>
  <c r="AN75" i="5"/>
  <c r="AO75" i="5"/>
  <c r="AP75" i="5"/>
  <c r="AQ75" i="5"/>
  <c r="AR75" i="5"/>
  <c r="AS75" i="5"/>
  <c r="AT75" i="5"/>
  <c r="AU75" i="5"/>
  <c r="AV75" i="5"/>
  <c r="AW75" i="5"/>
  <c r="AX75" i="5"/>
  <c r="AY75" i="5"/>
  <c r="AZ75" i="5"/>
  <c r="BA75" i="5"/>
  <c r="BB75" i="5"/>
  <c r="BC75" i="5"/>
  <c r="BD75" i="5"/>
  <c r="BE75" i="5"/>
  <c r="BF75" i="5"/>
  <c r="BG75" i="5"/>
  <c r="BH75" i="5"/>
  <c r="BI75" i="5"/>
  <c r="BJ75" i="5"/>
  <c r="BK75" i="5"/>
  <c r="BL75" i="5"/>
  <c r="BM75" i="5"/>
  <c r="BN75" i="5"/>
  <c r="BO75" i="5"/>
  <c r="BP75" i="5"/>
  <c r="BQ75" i="5"/>
  <c r="BR75" i="5"/>
  <c r="BS75" i="5"/>
  <c r="BT75" i="5"/>
  <c r="BU75" i="5"/>
  <c r="BV75" i="5"/>
  <c r="BW75" i="5"/>
  <c r="BX75" i="5"/>
  <c r="BY75" i="5"/>
  <c r="BZ75" i="5"/>
  <c r="CA75" i="5"/>
  <c r="CB75" i="5"/>
  <c r="CC75" i="5"/>
  <c r="CD75" i="5"/>
  <c r="CE75" i="5"/>
  <c r="CF75" i="5"/>
  <c r="CG75" i="5"/>
  <c r="CH75" i="5"/>
  <c r="CI75" i="5"/>
  <c r="CJ75" i="5"/>
  <c r="CK75" i="5"/>
  <c r="CL75" i="5"/>
  <c r="CM75" i="5"/>
  <c r="CN75" i="5"/>
  <c r="CO75" i="5"/>
  <c r="CP75" i="5"/>
  <c r="CQ75" i="5"/>
  <c r="CR75" i="5"/>
  <c r="CS75" i="5"/>
  <c r="CT75" i="5"/>
  <c r="CU75" i="5"/>
  <c r="CV75" i="5"/>
  <c r="CW75" i="5"/>
  <c r="CX75" i="5"/>
  <c r="CY75" i="5"/>
  <c r="CZ75" i="5"/>
  <c r="DA75" i="5"/>
  <c r="DB75" i="5"/>
  <c r="DC75" i="5"/>
  <c r="DD75" i="5"/>
  <c r="DE75" i="5"/>
  <c r="DF75" i="5"/>
  <c r="DG75" i="5"/>
  <c r="DH75" i="5"/>
  <c r="DI75" i="5"/>
  <c r="DJ75" i="5"/>
  <c r="DK75" i="5"/>
  <c r="DL75" i="5"/>
  <c r="DM75" i="5"/>
  <c r="DN75" i="5"/>
  <c r="DO75" i="5"/>
  <c r="DP75" i="5"/>
  <c r="DQ75" i="5"/>
  <c r="DR75" i="5"/>
  <c r="DS75" i="5"/>
  <c r="DT75" i="5"/>
  <c r="F76" i="5"/>
  <c r="H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W76" i="5"/>
  <c r="X76" i="5"/>
  <c r="Y76" i="5"/>
  <c r="Z76" i="5"/>
  <c r="AA76" i="5"/>
  <c r="AB76" i="5"/>
  <c r="AC76" i="5"/>
  <c r="AD76" i="5"/>
  <c r="AE76" i="5"/>
  <c r="AF76" i="5"/>
  <c r="AG76" i="5"/>
  <c r="AH76" i="5"/>
  <c r="AI76" i="5"/>
  <c r="AJ76" i="5"/>
  <c r="AK76" i="5"/>
  <c r="AL76" i="5"/>
  <c r="AM76" i="5"/>
  <c r="AN76" i="5"/>
  <c r="AO76" i="5"/>
  <c r="AP76" i="5"/>
  <c r="AQ76" i="5"/>
  <c r="AR76" i="5"/>
  <c r="AS76" i="5"/>
  <c r="AT76" i="5"/>
  <c r="AU76" i="5"/>
  <c r="AV76" i="5"/>
  <c r="AW76" i="5"/>
  <c r="AX76" i="5"/>
  <c r="AY76" i="5"/>
  <c r="AZ76" i="5"/>
  <c r="BA76" i="5"/>
  <c r="BB76" i="5"/>
  <c r="BC76" i="5"/>
  <c r="BD76" i="5"/>
  <c r="BE76" i="5"/>
  <c r="BF76" i="5"/>
  <c r="BG76" i="5"/>
  <c r="BH76" i="5"/>
  <c r="BI76" i="5"/>
  <c r="BJ76" i="5"/>
  <c r="BK76" i="5"/>
  <c r="BL76" i="5"/>
  <c r="BM76" i="5"/>
  <c r="BN76" i="5"/>
  <c r="BO76" i="5"/>
  <c r="BP76" i="5"/>
  <c r="BQ76" i="5"/>
  <c r="BR76" i="5"/>
  <c r="BS76" i="5"/>
  <c r="BT76" i="5"/>
  <c r="BU76" i="5"/>
  <c r="BV76" i="5"/>
  <c r="BW76" i="5"/>
  <c r="BX76" i="5"/>
  <c r="BY76" i="5"/>
  <c r="BZ76" i="5"/>
  <c r="CA76" i="5"/>
  <c r="CB76" i="5"/>
  <c r="CC76" i="5"/>
  <c r="CD76" i="5"/>
  <c r="CE76" i="5"/>
  <c r="CF76" i="5"/>
  <c r="CG76" i="5"/>
  <c r="CH76" i="5"/>
  <c r="CI76" i="5"/>
  <c r="CJ76" i="5"/>
  <c r="CK76" i="5"/>
  <c r="CL76" i="5"/>
  <c r="CM76" i="5"/>
  <c r="CN76" i="5"/>
  <c r="CO76" i="5"/>
  <c r="CP76" i="5"/>
  <c r="CQ76" i="5"/>
  <c r="CR76" i="5"/>
  <c r="CS76" i="5"/>
  <c r="CT76" i="5"/>
  <c r="CU76" i="5"/>
  <c r="CV76" i="5"/>
  <c r="CW76" i="5"/>
  <c r="CX76" i="5"/>
  <c r="CY76" i="5"/>
  <c r="CZ76" i="5"/>
  <c r="DA76" i="5"/>
  <c r="DB76" i="5"/>
  <c r="DC76" i="5"/>
  <c r="DD76" i="5"/>
  <c r="DE76" i="5"/>
  <c r="DF76" i="5"/>
  <c r="DG76" i="5"/>
  <c r="DH76" i="5"/>
  <c r="DI76" i="5"/>
  <c r="DJ76" i="5"/>
  <c r="DK76" i="5"/>
  <c r="DL76" i="5"/>
  <c r="DM76" i="5"/>
  <c r="DN76" i="5"/>
  <c r="DO76" i="5"/>
  <c r="DP76" i="5"/>
  <c r="DQ76" i="5"/>
  <c r="DR76" i="5"/>
  <c r="DS76" i="5"/>
  <c r="DT76" i="5"/>
  <c r="H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W83" i="5"/>
  <c r="X83" i="5"/>
  <c r="Y83" i="5"/>
  <c r="Z83" i="5"/>
  <c r="AA83" i="5"/>
  <c r="AB83" i="5"/>
  <c r="AC83" i="5"/>
  <c r="AD83" i="5"/>
  <c r="AE83" i="5"/>
  <c r="AF83" i="5"/>
  <c r="AG83" i="5"/>
  <c r="AH83" i="5"/>
  <c r="AI83" i="5"/>
  <c r="AJ83" i="5"/>
  <c r="AK83" i="5"/>
  <c r="AL83" i="5"/>
  <c r="AM83" i="5"/>
  <c r="AN83" i="5"/>
  <c r="AO83" i="5"/>
  <c r="AP83" i="5"/>
  <c r="AQ83" i="5"/>
  <c r="AR83" i="5"/>
  <c r="AS83" i="5"/>
  <c r="AT83" i="5"/>
  <c r="AU83" i="5"/>
  <c r="AV83" i="5"/>
  <c r="AW83" i="5"/>
  <c r="AX83" i="5"/>
  <c r="AY83" i="5"/>
  <c r="AZ83" i="5"/>
  <c r="BA83" i="5"/>
  <c r="BB83" i="5"/>
  <c r="BC83" i="5"/>
  <c r="BD83" i="5"/>
  <c r="BE83" i="5"/>
  <c r="BF83" i="5"/>
  <c r="BG83" i="5"/>
  <c r="BH83" i="5"/>
  <c r="BI83" i="5"/>
  <c r="BJ83" i="5"/>
  <c r="BK83" i="5"/>
  <c r="BL83" i="5"/>
  <c r="BM83" i="5"/>
  <c r="BN83" i="5"/>
  <c r="BO83" i="5"/>
  <c r="BP83" i="5"/>
  <c r="BQ83" i="5"/>
  <c r="BR83" i="5"/>
  <c r="BS83" i="5"/>
  <c r="BT83" i="5"/>
  <c r="BU83" i="5"/>
  <c r="BV83" i="5"/>
  <c r="BW83" i="5"/>
  <c r="BX83" i="5"/>
  <c r="BY83" i="5"/>
  <c r="BZ83" i="5"/>
  <c r="CA83" i="5"/>
  <c r="CB83" i="5"/>
  <c r="CC83" i="5"/>
  <c r="CD83" i="5"/>
  <c r="CE83" i="5"/>
  <c r="CF83" i="5"/>
  <c r="CG83" i="5"/>
  <c r="CH83" i="5"/>
  <c r="CI83" i="5"/>
  <c r="CJ83" i="5"/>
  <c r="CK83" i="5"/>
  <c r="CL83" i="5"/>
  <c r="CM83" i="5"/>
  <c r="CN83" i="5"/>
  <c r="CO83" i="5"/>
  <c r="CP83" i="5"/>
  <c r="CQ83" i="5"/>
  <c r="CR83" i="5"/>
  <c r="CS83" i="5"/>
  <c r="CT83" i="5"/>
  <c r="CU83" i="5"/>
  <c r="CV83" i="5"/>
  <c r="CW83" i="5"/>
  <c r="CX83" i="5"/>
  <c r="CY83" i="5"/>
  <c r="CZ83" i="5"/>
  <c r="DA83" i="5"/>
  <c r="DB83" i="5"/>
  <c r="DC83" i="5"/>
  <c r="DD83" i="5"/>
  <c r="DE83" i="5"/>
  <c r="DF83" i="5"/>
  <c r="DG83" i="5"/>
  <c r="DH83" i="5"/>
  <c r="DI83" i="5"/>
  <c r="DJ83" i="5"/>
  <c r="DK83" i="5"/>
  <c r="DL83" i="5"/>
  <c r="DM83" i="5"/>
  <c r="DN83" i="5"/>
  <c r="DO83" i="5"/>
  <c r="DP83" i="5"/>
  <c r="DQ83" i="5"/>
  <c r="DR83" i="5"/>
  <c r="DS83" i="5"/>
  <c r="DT83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W84" i="5"/>
  <c r="X84" i="5"/>
  <c r="Y84" i="5"/>
  <c r="Z84" i="5"/>
  <c r="AA84" i="5"/>
  <c r="AB84" i="5"/>
  <c r="AC84" i="5"/>
  <c r="AD84" i="5"/>
  <c r="AE84" i="5"/>
  <c r="AF84" i="5"/>
  <c r="AG84" i="5"/>
  <c r="AH84" i="5"/>
  <c r="AI84" i="5"/>
  <c r="AJ84" i="5"/>
  <c r="AK84" i="5"/>
  <c r="AL84" i="5"/>
  <c r="AM84" i="5"/>
  <c r="AN84" i="5"/>
  <c r="AO84" i="5"/>
  <c r="AP84" i="5"/>
  <c r="AQ84" i="5"/>
  <c r="AR84" i="5"/>
  <c r="AS84" i="5"/>
  <c r="AT84" i="5"/>
  <c r="AU84" i="5"/>
  <c r="AV84" i="5"/>
  <c r="AW84" i="5"/>
  <c r="AX84" i="5"/>
  <c r="AY84" i="5"/>
  <c r="AZ84" i="5"/>
  <c r="BA84" i="5"/>
  <c r="BB84" i="5"/>
  <c r="BC84" i="5"/>
  <c r="BD84" i="5"/>
  <c r="BE84" i="5"/>
  <c r="BF84" i="5"/>
  <c r="BG84" i="5"/>
  <c r="BH84" i="5"/>
  <c r="BI84" i="5"/>
  <c r="BJ84" i="5"/>
  <c r="BK84" i="5"/>
  <c r="BL84" i="5"/>
  <c r="BM84" i="5"/>
  <c r="BN84" i="5"/>
  <c r="BO84" i="5"/>
  <c r="BP84" i="5"/>
  <c r="BQ84" i="5"/>
  <c r="BR84" i="5"/>
  <c r="BS84" i="5"/>
  <c r="BT84" i="5"/>
  <c r="BU84" i="5"/>
  <c r="BV84" i="5"/>
  <c r="BW84" i="5"/>
  <c r="BX84" i="5"/>
  <c r="BY84" i="5"/>
  <c r="BZ84" i="5"/>
  <c r="CA84" i="5"/>
  <c r="CB84" i="5"/>
  <c r="CC84" i="5"/>
  <c r="CD84" i="5"/>
  <c r="CE84" i="5"/>
  <c r="CF84" i="5"/>
  <c r="CG84" i="5"/>
  <c r="CH84" i="5"/>
  <c r="CI84" i="5"/>
  <c r="CJ84" i="5"/>
  <c r="CK84" i="5"/>
  <c r="CL84" i="5"/>
  <c r="CM84" i="5"/>
  <c r="CN84" i="5"/>
  <c r="CO84" i="5"/>
  <c r="CP84" i="5"/>
  <c r="CQ84" i="5"/>
  <c r="CR84" i="5"/>
  <c r="CS84" i="5"/>
  <c r="CT84" i="5"/>
  <c r="CU84" i="5"/>
  <c r="CV84" i="5"/>
  <c r="CW84" i="5"/>
  <c r="CX84" i="5"/>
  <c r="CY84" i="5"/>
  <c r="CZ84" i="5"/>
  <c r="DA84" i="5"/>
  <c r="DB84" i="5"/>
  <c r="DC84" i="5"/>
  <c r="DD84" i="5"/>
  <c r="DE84" i="5"/>
  <c r="DF84" i="5"/>
  <c r="DG84" i="5"/>
  <c r="DH84" i="5"/>
  <c r="DI84" i="5"/>
  <c r="DJ84" i="5"/>
  <c r="DK84" i="5"/>
  <c r="DL84" i="5"/>
  <c r="DM84" i="5"/>
  <c r="DN84" i="5"/>
  <c r="DO84" i="5"/>
  <c r="DP84" i="5"/>
  <c r="DQ84" i="5"/>
  <c r="DR84" i="5"/>
  <c r="DS84" i="5"/>
  <c r="DT84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CL89" i="5"/>
  <c r="CM89" i="5"/>
  <c r="CN89" i="5"/>
  <c r="CO89" i="5"/>
  <c r="CP89" i="5"/>
  <c r="CQ89" i="5"/>
  <c r="CR89" i="5"/>
  <c r="CS89" i="5"/>
  <c r="CT89" i="5"/>
  <c r="CU89" i="5"/>
  <c r="CV89" i="5"/>
  <c r="CW89" i="5"/>
  <c r="CX89" i="5"/>
  <c r="CY89" i="5"/>
  <c r="CZ89" i="5"/>
  <c r="DA89" i="5"/>
  <c r="DB89" i="5"/>
  <c r="DC89" i="5"/>
  <c r="DD89" i="5"/>
  <c r="DE89" i="5"/>
  <c r="DF89" i="5"/>
  <c r="DG89" i="5"/>
  <c r="DH89" i="5"/>
  <c r="DI89" i="5"/>
  <c r="DJ89" i="5"/>
  <c r="DK89" i="5"/>
  <c r="DL89" i="5"/>
  <c r="DM89" i="5"/>
  <c r="DN89" i="5"/>
  <c r="DO89" i="5"/>
  <c r="DP89" i="5"/>
  <c r="DQ89" i="5"/>
  <c r="DR89" i="5"/>
  <c r="DS89" i="5"/>
  <c r="DT89" i="5"/>
  <c r="H91" i="5"/>
  <c r="H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W94" i="5"/>
  <c r="X94" i="5"/>
  <c r="Y94" i="5"/>
  <c r="Z94" i="5"/>
  <c r="AA94" i="5"/>
  <c r="AB94" i="5"/>
  <c r="AC94" i="5"/>
  <c r="AD94" i="5"/>
  <c r="AE94" i="5"/>
  <c r="AF94" i="5"/>
  <c r="AG94" i="5"/>
  <c r="AH94" i="5"/>
  <c r="AI94" i="5"/>
  <c r="AJ94" i="5"/>
  <c r="AK94" i="5"/>
  <c r="AL94" i="5"/>
  <c r="AM94" i="5"/>
  <c r="AN94" i="5"/>
  <c r="AO94" i="5"/>
  <c r="AP94" i="5"/>
  <c r="AQ94" i="5"/>
  <c r="AR94" i="5"/>
  <c r="AS94" i="5"/>
  <c r="AT94" i="5"/>
  <c r="AU94" i="5"/>
  <c r="AV94" i="5"/>
  <c r="AW94" i="5"/>
  <c r="AX94" i="5"/>
  <c r="AY94" i="5"/>
  <c r="AZ94" i="5"/>
  <c r="BA94" i="5"/>
  <c r="BB94" i="5"/>
  <c r="BC94" i="5"/>
  <c r="BD94" i="5"/>
  <c r="BE94" i="5"/>
  <c r="BF94" i="5"/>
  <c r="BG94" i="5"/>
  <c r="BH94" i="5"/>
  <c r="BI94" i="5"/>
  <c r="BJ94" i="5"/>
  <c r="BK94" i="5"/>
  <c r="BL94" i="5"/>
  <c r="BM94" i="5"/>
  <c r="BN94" i="5"/>
  <c r="BO94" i="5"/>
  <c r="BP94" i="5"/>
  <c r="BQ94" i="5"/>
  <c r="BR94" i="5"/>
  <c r="BS94" i="5"/>
  <c r="BT94" i="5"/>
  <c r="BU94" i="5"/>
  <c r="BV94" i="5"/>
  <c r="BW94" i="5"/>
  <c r="BX94" i="5"/>
  <c r="BY94" i="5"/>
  <c r="BZ94" i="5"/>
  <c r="CA94" i="5"/>
  <c r="CB94" i="5"/>
  <c r="CC94" i="5"/>
  <c r="CD94" i="5"/>
  <c r="CE94" i="5"/>
  <c r="CF94" i="5"/>
  <c r="CG94" i="5"/>
  <c r="CH94" i="5"/>
  <c r="CI94" i="5"/>
  <c r="CJ94" i="5"/>
  <c r="CK94" i="5"/>
  <c r="CL94" i="5"/>
  <c r="CM94" i="5"/>
  <c r="CN94" i="5"/>
  <c r="CO94" i="5"/>
  <c r="CP94" i="5"/>
  <c r="CQ94" i="5"/>
  <c r="CR94" i="5"/>
  <c r="CS94" i="5"/>
  <c r="CT94" i="5"/>
  <c r="CU94" i="5"/>
  <c r="CV94" i="5"/>
  <c r="CW94" i="5"/>
  <c r="CX94" i="5"/>
  <c r="CY94" i="5"/>
  <c r="CZ94" i="5"/>
  <c r="DA94" i="5"/>
  <c r="DB94" i="5"/>
  <c r="DC94" i="5"/>
  <c r="DD94" i="5"/>
  <c r="DE94" i="5"/>
  <c r="DF94" i="5"/>
  <c r="DG94" i="5"/>
  <c r="DH94" i="5"/>
  <c r="DI94" i="5"/>
  <c r="DJ94" i="5"/>
  <c r="DK94" i="5"/>
  <c r="DL94" i="5"/>
  <c r="DM94" i="5"/>
  <c r="DN94" i="5"/>
  <c r="DO94" i="5"/>
  <c r="DP94" i="5"/>
  <c r="DQ94" i="5"/>
  <c r="DR94" i="5"/>
  <c r="DS94" i="5"/>
  <c r="DT94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X95" i="5"/>
  <c r="Y95" i="5"/>
  <c r="Z95" i="5"/>
  <c r="AA95" i="5"/>
  <c r="AB95" i="5"/>
  <c r="AC95" i="5"/>
  <c r="AD95" i="5"/>
  <c r="AE95" i="5"/>
  <c r="AF95" i="5"/>
  <c r="AG95" i="5"/>
  <c r="AH95" i="5"/>
  <c r="AI95" i="5"/>
  <c r="AJ95" i="5"/>
  <c r="AK95" i="5"/>
  <c r="AL95" i="5"/>
  <c r="AM95" i="5"/>
  <c r="AN95" i="5"/>
  <c r="AO95" i="5"/>
  <c r="AP95" i="5"/>
  <c r="AQ95" i="5"/>
  <c r="AR95" i="5"/>
  <c r="AS95" i="5"/>
  <c r="AT95" i="5"/>
  <c r="AU95" i="5"/>
  <c r="AV95" i="5"/>
  <c r="AW95" i="5"/>
  <c r="AX95" i="5"/>
  <c r="AY95" i="5"/>
  <c r="AZ95" i="5"/>
  <c r="BA95" i="5"/>
  <c r="BB95" i="5"/>
  <c r="BC95" i="5"/>
  <c r="BD95" i="5"/>
  <c r="BE95" i="5"/>
  <c r="BF95" i="5"/>
  <c r="BG95" i="5"/>
  <c r="BH95" i="5"/>
  <c r="BI95" i="5"/>
  <c r="BJ95" i="5"/>
  <c r="BK95" i="5"/>
  <c r="BL95" i="5"/>
  <c r="BM95" i="5"/>
  <c r="BN95" i="5"/>
  <c r="BO95" i="5"/>
  <c r="BP95" i="5"/>
  <c r="BQ95" i="5"/>
  <c r="BR95" i="5"/>
  <c r="BS95" i="5"/>
  <c r="BT95" i="5"/>
  <c r="BU95" i="5"/>
  <c r="BV95" i="5"/>
  <c r="BW95" i="5"/>
  <c r="BX95" i="5"/>
  <c r="BY95" i="5"/>
  <c r="BZ95" i="5"/>
  <c r="CA95" i="5"/>
  <c r="CB95" i="5"/>
  <c r="CC95" i="5"/>
  <c r="CD95" i="5"/>
  <c r="CE95" i="5"/>
  <c r="CF95" i="5"/>
  <c r="CG95" i="5"/>
  <c r="CH95" i="5"/>
  <c r="CI95" i="5"/>
  <c r="CJ95" i="5"/>
  <c r="CK95" i="5"/>
  <c r="CL95" i="5"/>
  <c r="CM95" i="5"/>
  <c r="CN95" i="5"/>
  <c r="CO95" i="5"/>
  <c r="CP95" i="5"/>
  <c r="CQ95" i="5"/>
  <c r="CR95" i="5"/>
  <c r="CS95" i="5"/>
  <c r="CT95" i="5"/>
  <c r="CU95" i="5"/>
  <c r="CV95" i="5"/>
  <c r="CW95" i="5"/>
  <c r="CX95" i="5"/>
  <c r="CY95" i="5"/>
  <c r="CZ95" i="5"/>
  <c r="DA95" i="5"/>
  <c r="DB95" i="5"/>
  <c r="DC95" i="5"/>
  <c r="DD95" i="5"/>
  <c r="DE95" i="5"/>
  <c r="DF95" i="5"/>
  <c r="DG95" i="5"/>
  <c r="DH95" i="5"/>
  <c r="DI95" i="5"/>
  <c r="DJ95" i="5"/>
  <c r="DK95" i="5"/>
  <c r="DL95" i="5"/>
  <c r="DM95" i="5"/>
  <c r="DN95" i="5"/>
  <c r="DO95" i="5"/>
  <c r="DP95" i="5"/>
  <c r="DQ95" i="5"/>
  <c r="DR95" i="5"/>
  <c r="DS95" i="5"/>
  <c r="DT95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W96" i="5"/>
  <c r="X96" i="5"/>
  <c r="Y96" i="5"/>
  <c r="Z96" i="5"/>
  <c r="AA96" i="5"/>
  <c r="AB96" i="5"/>
  <c r="AC96" i="5"/>
  <c r="AD96" i="5"/>
  <c r="AE96" i="5"/>
  <c r="AF96" i="5"/>
  <c r="AG96" i="5"/>
  <c r="AH96" i="5"/>
  <c r="AI96" i="5"/>
  <c r="AJ96" i="5"/>
  <c r="AK96" i="5"/>
  <c r="AL96" i="5"/>
  <c r="AM96" i="5"/>
  <c r="AN96" i="5"/>
  <c r="AO96" i="5"/>
  <c r="AP96" i="5"/>
  <c r="AQ96" i="5"/>
  <c r="AR96" i="5"/>
  <c r="AS96" i="5"/>
  <c r="AT96" i="5"/>
  <c r="AU96" i="5"/>
  <c r="AV96" i="5"/>
  <c r="AW96" i="5"/>
  <c r="AX96" i="5"/>
  <c r="AY96" i="5"/>
  <c r="AZ96" i="5"/>
  <c r="BA96" i="5"/>
  <c r="BB96" i="5"/>
  <c r="BC96" i="5"/>
  <c r="BD96" i="5"/>
  <c r="BE96" i="5"/>
  <c r="BF96" i="5"/>
  <c r="BG96" i="5"/>
  <c r="BH96" i="5"/>
  <c r="BI96" i="5"/>
  <c r="BJ96" i="5"/>
  <c r="BK96" i="5"/>
  <c r="BL96" i="5"/>
  <c r="BM96" i="5"/>
  <c r="BN96" i="5"/>
  <c r="BO96" i="5"/>
  <c r="BP96" i="5"/>
  <c r="BQ96" i="5"/>
  <c r="BR96" i="5"/>
  <c r="BS96" i="5"/>
  <c r="BT96" i="5"/>
  <c r="BU96" i="5"/>
  <c r="BV96" i="5"/>
  <c r="BW96" i="5"/>
  <c r="BX96" i="5"/>
  <c r="BY96" i="5"/>
  <c r="BZ96" i="5"/>
  <c r="CA96" i="5"/>
  <c r="CB96" i="5"/>
  <c r="CC96" i="5"/>
  <c r="CD96" i="5"/>
  <c r="CE96" i="5"/>
  <c r="CF96" i="5"/>
  <c r="CG96" i="5"/>
  <c r="CH96" i="5"/>
  <c r="CI96" i="5"/>
  <c r="CJ96" i="5"/>
  <c r="CK96" i="5"/>
  <c r="CL96" i="5"/>
  <c r="CM96" i="5"/>
  <c r="CN96" i="5"/>
  <c r="CO96" i="5"/>
  <c r="CP96" i="5"/>
  <c r="CQ96" i="5"/>
  <c r="CR96" i="5"/>
  <c r="CS96" i="5"/>
  <c r="CT96" i="5"/>
  <c r="CU96" i="5"/>
  <c r="CV96" i="5"/>
  <c r="CW96" i="5"/>
  <c r="CX96" i="5"/>
  <c r="CY96" i="5"/>
  <c r="CZ96" i="5"/>
  <c r="DA96" i="5"/>
  <c r="DB96" i="5"/>
  <c r="DC96" i="5"/>
  <c r="DD96" i="5"/>
  <c r="DE96" i="5"/>
  <c r="DF96" i="5"/>
  <c r="DG96" i="5"/>
  <c r="DH96" i="5"/>
  <c r="DI96" i="5"/>
  <c r="DJ96" i="5"/>
  <c r="DK96" i="5"/>
  <c r="DL96" i="5"/>
  <c r="DM96" i="5"/>
  <c r="DN96" i="5"/>
  <c r="DO96" i="5"/>
  <c r="DP96" i="5"/>
  <c r="DQ96" i="5"/>
  <c r="DR96" i="5"/>
  <c r="DS96" i="5"/>
  <c r="DT96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AC99" i="5"/>
  <c r="AD99" i="5"/>
  <c r="AE99" i="5"/>
  <c r="AF99" i="5"/>
  <c r="AG99" i="5"/>
  <c r="AH99" i="5"/>
  <c r="AI99" i="5"/>
  <c r="AJ99" i="5"/>
  <c r="AK99" i="5"/>
  <c r="AL99" i="5"/>
  <c r="AM99" i="5"/>
  <c r="AN99" i="5"/>
  <c r="AO99" i="5"/>
  <c r="AP99" i="5"/>
  <c r="AQ99" i="5"/>
  <c r="AR99" i="5"/>
  <c r="AS99" i="5"/>
  <c r="AT99" i="5"/>
  <c r="AU99" i="5"/>
  <c r="AV99" i="5"/>
  <c r="AW99" i="5"/>
  <c r="AX99" i="5"/>
  <c r="AY99" i="5"/>
  <c r="AZ99" i="5"/>
  <c r="BA99" i="5"/>
  <c r="BB99" i="5"/>
  <c r="BC99" i="5"/>
  <c r="BD99" i="5"/>
  <c r="BE99" i="5"/>
  <c r="BF99" i="5"/>
  <c r="BG99" i="5"/>
  <c r="BH99" i="5"/>
  <c r="BI99" i="5"/>
  <c r="BJ99" i="5"/>
  <c r="BK99" i="5"/>
  <c r="BL99" i="5"/>
  <c r="BM99" i="5"/>
  <c r="BN99" i="5"/>
  <c r="BO99" i="5"/>
  <c r="BP99" i="5"/>
  <c r="BQ99" i="5"/>
  <c r="BR99" i="5"/>
  <c r="BS99" i="5"/>
  <c r="BT99" i="5"/>
  <c r="BU99" i="5"/>
  <c r="BV99" i="5"/>
  <c r="BW99" i="5"/>
  <c r="BX99" i="5"/>
  <c r="BY99" i="5"/>
  <c r="BZ99" i="5"/>
  <c r="CA99" i="5"/>
  <c r="CB99" i="5"/>
  <c r="CC99" i="5"/>
  <c r="CD99" i="5"/>
  <c r="CE99" i="5"/>
  <c r="CF99" i="5"/>
  <c r="CG99" i="5"/>
  <c r="CH99" i="5"/>
  <c r="CI99" i="5"/>
  <c r="CJ99" i="5"/>
  <c r="CK99" i="5"/>
  <c r="CL99" i="5"/>
  <c r="CM99" i="5"/>
  <c r="CN99" i="5"/>
  <c r="CO99" i="5"/>
  <c r="CP99" i="5"/>
  <c r="CQ99" i="5"/>
  <c r="CR99" i="5"/>
  <c r="CS99" i="5"/>
  <c r="CT99" i="5"/>
  <c r="CU99" i="5"/>
  <c r="CV99" i="5"/>
  <c r="CW99" i="5"/>
  <c r="CX99" i="5"/>
  <c r="CY99" i="5"/>
  <c r="CZ99" i="5"/>
  <c r="DA99" i="5"/>
  <c r="DB99" i="5"/>
  <c r="DC99" i="5"/>
  <c r="DD99" i="5"/>
  <c r="DE99" i="5"/>
  <c r="DF99" i="5"/>
  <c r="DG99" i="5"/>
  <c r="DH99" i="5"/>
  <c r="DI99" i="5"/>
  <c r="DJ99" i="5"/>
  <c r="DK99" i="5"/>
  <c r="DL99" i="5"/>
  <c r="DM99" i="5"/>
  <c r="DN99" i="5"/>
  <c r="DO99" i="5"/>
  <c r="DP99" i="5"/>
  <c r="DQ99" i="5"/>
  <c r="DR99" i="5"/>
  <c r="DS99" i="5"/>
  <c r="DT99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AC100" i="5"/>
  <c r="AD100" i="5"/>
  <c r="AE100" i="5"/>
  <c r="AF100" i="5"/>
  <c r="AG100" i="5"/>
  <c r="AH100" i="5"/>
  <c r="AI100" i="5"/>
  <c r="AJ100" i="5"/>
  <c r="AK100" i="5"/>
  <c r="AL100" i="5"/>
  <c r="AM100" i="5"/>
  <c r="AN100" i="5"/>
  <c r="AO100" i="5"/>
  <c r="AP100" i="5"/>
  <c r="AQ100" i="5"/>
  <c r="AR100" i="5"/>
  <c r="AS100" i="5"/>
  <c r="AT100" i="5"/>
  <c r="AU100" i="5"/>
  <c r="AV100" i="5"/>
  <c r="AW100" i="5"/>
  <c r="AX100" i="5"/>
  <c r="AY100" i="5"/>
  <c r="AZ100" i="5"/>
  <c r="BA100" i="5"/>
  <c r="BB100" i="5"/>
  <c r="BC100" i="5"/>
  <c r="BD100" i="5"/>
  <c r="BE100" i="5"/>
  <c r="BF100" i="5"/>
  <c r="BG100" i="5"/>
  <c r="BH100" i="5"/>
  <c r="BI100" i="5"/>
  <c r="BJ100" i="5"/>
  <c r="BK100" i="5"/>
  <c r="BL100" i="5"/>
  <c r="BM100" i="5"/>
  <c r="BN100" i="5"/>
  <c r="BO100" i="5"/>
  <c r="BP100" i="5"/>
  <c r="BQ100" i="5"/>
  <c r="BR100" i="5"/>
  <c r="BS100" i="5"/>
  <c r="BT100" i="5"/>
  <c r="BU100" i="5"/>
  <c r="BV100" i="5"/>
  <c r="BW100" i="5"/>
  <c r="BX100" i="5"/>
  <c r="BY100" i="5"/>
  <c r="BZ100" i="5"/>
  <c r="CA100" i="5"/>
  <c r="CB100" i="5"/>
  <c r="CC100" i="5"/>
  <c r="CD100" i="5"/>
  <c r="CE100" i="5"/>
  <c r="CF100" i="5"/>
  <c r="CG100" i="5"/>
  <c r="CH100" i="5"/>
  <c r="CI100" i="5"/>
  <c r="CJ100" i="5"/>
  <c r="CK100" i="5"/>
  <c r="CL100" i="5"/>
  <c r="CM100" i="5"/>
  <c r="CN100" i="5"/>
  <c r="CO100" i="5"/>
  <c r="CP100" i="5"/>
  <c r="CQ100" i="5"/>
  <c r="CR100" i="5"/>
  <c r="CS100" i="5"/>
  <c r="CT100" i="5"/>
  <c r="CU100" i="5"/>
  <c r="CV100" i="5"/>
  <c r="CW100" i="5"/>
  <c r="CX100" i="5"/>
  <c r="CY100" i="5"/>
  <c r="CZ100" i="5"/>
  <c r="DA100" i="5"/>
  <c r="DB100" i="5"/>
  <c r="DC100" i="5"/>
  <c r="DD100" i="5"/>
  <c r="DE100" i="5"/>
  <c r="DF100" i="5"/>
  <c r="DG100" i="5"/>
  <c r="DH100" i="5"/>
  <c r="DI100" i="5"/>
  <c r="DJ100" i="5"/>
  <c r="DK100" i="5"/>
  <c r="DL100" i="5"/>
  <c r="DM100" i="5"/>
  <c r="DN100" i="5"/>
  <c r="DO100" i="5"/>
  <c r="DP100" i="5"/>
  <c r="DQ100" i="5"/>
  <c r="DR100" i="5"/>
  <c r="DS100" i="5"/>
  <c r="DT100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AW103" i="5"/>
  <c r="AX103" i="5"/>
  <c r="AY103" i="5"/>
  <c r="AZ103" i="5"/>
  <c r="BA103" i="5"/>
  <c r="BB103" i="5"/>
  <c r="BC103" i="5"/>
  <c r="BD103" i="5"/>
  <c r="BE103" i="5"/>
  <c r="BF103" i="5"/>
  <c r="BG103" i="5"/>
  <c r="BH103" i="5"/>
  <c r="BI103" i="5"/>
  <c r="BJ103" i="5"/>
  <c r="BK103" i="5"/>
  <c r="BL103" i="5"/>
  <c r="BM103" i="5"/>
  <c r="BN103" i="5"/>
  <c r="BO103" i="5"/>
  <c r="BP103" i="5"/>
  <c r="BQ103" i="5"/>
  <c r="BR103" i="5"/>
  <c r="BS103" i="5"/>
  <c r="BT103" i="5"/>
  <c r="BU103" i="5"/>
  <c r="BV103" i="5"/>
  <c r="BW103" i="5"/>
  <c r="BX103" i="5"/>
  <c r="BY103" i="5"/>
  <c r="BZ103" i="5"/>
  <c r="CA103" i="5"/>
  <c r="CB103" i="5"/>
  <c r="CC103" i="5"/>
  <c r="CD103" i="5"/>
  <c r="CE103" i="5"/>
  <c r="CF103" i="5"/>
  <c r="CG103" i="5"/>
  <c r="CH103" i="5"/>
  <c r="CI103" i="5"/>
  <c r="CJ103" i="5"/>
  <c r="CK103" i="5"/>
  <c r="CL103" i="5"/>
  <c r="CM103" i="5"/>
  <c r="CN103" i="5"/>
  <c r="CO103" i="5"/>
  <c r="CP103" i="5"/>
  <c r="CQ103" i="5"/>
  <c r="CR103" i="5"/>
  <c r="CS103" i="5"/>
  <c r="CT103" i="5"/>
  <c r="CU103" i="5"/>
  <c r="CV103" i="5"/>
  <c r="CW103" i="5"/>
  <c r="CX103" i="5"/>
  <c r="CY103" i="5"/>
  <c r="CZ103" i="5"/>
  <c r="DA103" i="5"/>
  <c r="DB103" i="5"/>
  <c r="DC103" i="5"/>
  <c r="DD103" i="5"/>
  <c r="DE103" i="5"/>
  <c r="DF103" i="5"/>
  <c r="DG103" i="5"/>
  <c r="DH103" i="5"/>
  <c r="DI103" i="5"/>
  <c r="DJ103" i="5"/>
  <c r="DK103" i="5"/>
  <c r="DL103" i="5"/>
  <c r="DM103" i="5"/>
  <c r="DN103" i="5"/>
  <c r="DO103" i="5"/>
  <c r="DP103" i="5"/>
  <c r="DQ103" i="5"/>
  <c r="DR103" i="5"/>
  <c r="DS103" i="5"/>
  <c r="DT103" i="5"/>
  <c r="E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AR105" i="5"/>
  <c r="AS105" i="5"/>
  <c r="AT105" i="5"/>
  <c r="AU105" i="5"/>
  <c r="AV105" i="5"/>
  <c r="AW105" i="5"/>
  <c r="AX105" i="5"/>
  <c r="AY105" i="5"/>
  <c r="AZ105" i="5"/>
  <c r="BA105" i="5"/>
  <c r="BB105" i="5"/>
  <c r="BC105" i="5"/>
  <c r="BD105" i="5"/>
  <c r="BE105" i="5"/>
  <c r="BF105" i="5"/>
  <c r="BG105" i="5"/>
  <c r="BH105" i="5"/>
  <c r="BI105" i="5"/>
  <c r="BJ105" i="5"/>
  <c r="BK105" i="5"/>
  <c r="BL105" i="5"/>
  <c r="BM105" i="5"/>
  <c r="BN105" i="5"/>
  <c r="BO105" i="5"/>
  <c r="BP105" i="5"/>
  <c r="BQ105" i="5"/>
  <c r="BR105" i="5"/>
  <c r="BS105" i="5"/>
  <c r="BT105" i="5"/>
  <c r="BU105" i="5"/>
  <c r="BV105" i="5"/>
  <c r="BW105" i="5"/>
  <c r="BX105" i="5"/>
  <c r="BY105" i="5"/>
  <c r="BZ105" i="5"/>
  <c r="CA105" i="5"/>
  <c r="CB105" i="5"/>
  <c r="CC105" i="5"/>
  <c r="CD105" i="5"/>
  <c r="CE105" i="5"/>
  <c r="CF105" i="5"/>
  <c r="CG105" i="5"/>
  <c r="CH105" i="5"/>
  <c r="CI105" i="5"/>
  <c r="CJ105" i="5"/>
  <c r="CK105" i="5"/>
  <c r="CL105" i="5"/>
  <c r="CM105" i="5"/>
  <c r="CN105" i="5"/>
  <c r="CO105" i="5"/>
  <c r="CP105" i="5"/>
  <c r="CQ105" i="5"/>
  <c r="CR105" i="5"/>
  <c r="CS105" i="5"/>
  <c r="CT105" i="5"/>
  <c r="CU105" i="5"/>
  <c r="CV105" i="5"/>
  <c r="CW105" i="5"/>
  <c r="CX105" i="5"/>
  <c r="CY105" i="5"/>
  <c r="CZ105" i="5"/>
  <c r="DA105" i="5"/>
  <c r="DB105" i="5"/>
  <c r="DC105" i="5"/>
  <c r="DD105" i="5"/>
  <c r="DE105" i="5"/>
  <c r="DF105" i="5"/>
  <c r="DG105" i="5"/>
  <c r="DH105" i="5"/>
  <c r="DI105" i="5"/>
  <c r="DJ105" i="5"/>
  <c r="DK105" i="5"/>
  <c r="DL105" i="5"/>
  <c r="DM105" i="5"/>
  <c r="DN105" i="5"/>
  <c r="DO105" i="5"/>
  <c r="DP105" i="5"/>
  <c r="DQ105" i="5"/>
  <c r="DR105" i="5"/>
  <c r="DS105" i="5"/>
  <c r="DT105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AR108" i="5"/>
  <c r="AS108" i="5"/>
  <c r="AT108" i="5"/>
  <c r="AU108" i="5"/>
  <c r="AV108" i="5"/>
  <c r="AW108" i="5"/>
  <c r="AX108" i="5"/>
  <c r="AY108" i="5"/>
  <c r="AZ108" i="5"/>
  <c r="BA108" i="5"/>
  <c r="BB108" i="5"/>
  <c r="BC108" i="5"/>
  <c r="BD108" i="5"/>
  <c r="BE108" i="5"/>
  <c r="BF108" i="5"/>
  <c r="BG108" i="5"/>
  <c r="BH108" i="5"/>
  <c r="BI108" i="5"/>
  <c r="BJ108" i="5"/>
  <c r="BK108" i="5"/>
  <c r="BL108" i="5"/>
  <c r="BM108" i="5"/>
  <c r="BN108" i="5"/>
  <c r="BO108" i="5"/>
  <c r="BP108" i="5"/>
  <c r="BQ108" i="5"/>
  <c r="BR108" i="5"/>
  <c r="BS108" i="5"/>
  <c r="BT108" i="5"/>
  <c r="BU108" i="5"/>
  <c r="BV108" i="5"/>
  <c r="BW108" i="5"/>
  <c r="BX108" i="5"/>
  <c r="BY108" i="5"/>
  <c r="BZ108" i="5"/>
  <c r="CA108" i="5"/>
  <c r="CB108" i="5"/>
  <c r="CC108" i="5"/>
  <c r="CD108" i="5"/>
  <c r="CE108" i="5"/>
  <c r="CF108" i="5"/>
  <c r="CG108" i="5"/>
  <c r="CH108" i="5"/>
  <c r="CI108" i="5"/>
  <c r="CJ108" i="5"/>
  <c r="CK108" i="5"/>
  <c r="CL108" i="5"/>
  <c r="CM108" i="5"/>
  <c r="CN108" i="5"/>
  <c r="CO108" i="5"/>
  <c r="CP108" i="5"/>
  <c r="CQ108" i="5"/>
  <c r="CR108" i="5"/>
  <c r="CS108" i="5"/>
  <c r="CT108" i="5"/>
  <c r="CU108" i="5"/>
  <c r="CV108" i="5"/>
  <c r="CW108" i="5"/>
  <c r="CX108" i="5"/>
  <c r="CY108" i="5"/>
  <c r="CZ108" i="5"/>
  <c r="DA108" i="5"/>
  <c r="DB108" i="5"/>
  <c r="DC108" i="5"/>
  <c r="DD108" i="5"/>
  <c r="DE108" i="5"/>
  <c r="DF108" i="5"/>
  <c r="DG108" i="5"/>
  <c r="DH108" i="5"/>
  <c r="DI108" i="5"/>
  <c r="DJ108" i="5"/>
  <c r="DK108" i="5"/>
  <c r="DL108" i="5"/>
  <c r="DM108" i="5"/>
  <c r="DN108" i="5"/>
  <c r="DO108" i="5"/>
  <c r="DP108" i="5"/>
  <c r="DQ108" i="5"/>
  <c r="DR108" i="5"/>
  <c r="DS108" i="5"/>
  <c r="DT108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X110" i="5"/>
  <c r="AY110" i="5"/>
  <c r="AZ110" i="5"/>
  <c r="BA110" i="5"/>
  <c r="BB110" i="5"/>
  <c r="BC110" i="5"/>
  <c r="BD110" i="5"/>
  <c r="BE110" i="5"/>
  <c r="BF110" i="5"/>
  <c r="BG110" i="5"/>
  <c r="BH110" i="5"/>
  <c r="BI110" i="5"/>
  <c r="BJ110" i="5"/>
  <c r="BK110" i="5"/>
  <c r="BL110" i="5"/>
  <c r="BM110" i="5"/>
  <c r="BN110" i="5"/>
  <c r="BO110" i="5"/>
  <c r="BP110" i="5"/>
  <c r="BQ110" i="5"/>
  <c r="BR110" i="5"/>
  <c r="BS110" i="5"/>
  <c r="BT110" i="5"/>
  <c r="BU110" i="5"/>
  <c r="BV110" i="5"/>
  <c r="BW110" i="5"/>
  <c r="BX110" i="5"/>
  <c r="BY110" i="5"/>
  <c r="BZ110" i="5"/>
  <c r="CA110" i="5"/>
  <c r="CB110" i="5"/>
  <c r="CC110" i="5"/>
  <c r="CD110" i="5"/>
  <c r="CE110" i="5"/>
  <c r="CF110" i="5"/>
  <c r="CG110" i="5"/>
  <c r="CH110" i="5"/>
  <c r="CI110" i="5"/>
  <c r="CJ110" i="5"/>
  <c r="CK110" i="5"/>
  <c r="CL110" i="5"/>
  <c r="CM110" i="5"/>
  <c r="CN110" i="5"/>
  <c r="CO110" i="5"/>
  <c r="CP110" i="5"/>
  <c r="CQ110" i="5"/>
  <c r="CR110" i="5"/>
  <c r="CS110" i="5"/>
  <c r="CT110" i="5"/>
  <c r="CU110" i="5"/>
  <c r="CV110" i="5"/>
  <c r="CW110" i="5"/>
  <c r="CX110" i="5"/>
  <c r="CY110" i="5"/>
  <c r="CZ110" i="5"/>
  <c r="DA110" i="5"/>
  <c r="DB110" i="5"/>
  <c r="DC110" i="5"/>
  <c r="DD110" i="5"/>
  <c r="DE110" i="5"/>
  <c r="DF110" i="5"/>
  <c r="DG110" i="5"/>
  <c r="DH110" i="5"/>
  <c r="DI110" i="5"/>
  <c r="DJ110" i="5"/>
  <c r="DK110" i="5"/>
  <c r="DL110" i="5"/>
  <c r="DM110" i="5"/>
  <c r="DN110" i="5"/>
  <c r="DO110" i="5"/>
  <c r="DP110" i="5"/>
  <c r="DQ110" i="5"/>
  <c r="DR110" i="5"/>
  <c r="DS110" i="5"/>
  <c r="DT110" i="5"/>
  <c r="H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X111" i="5"/>
  <c r="AY111" i="5"/>
  <c r="AZ111" i="5"/>
  <c r="BA111" i="5"/>
  <c r="BB111" i="5"/>
  <c r="BC111" i="5"/>
  <c r="BD111" i="5"/>
  <c r="BE111" i="5"/>
  <c r="BF111" i="5"/>
  <c r="BG111" i="5"/>
  <c r="BH111" i="5"/>
  <c r="BI111" i="5"/>
  <c r="BJ111" i="5"/>
  <c r="BK111" i="5"/>
  <c r="BL111" i="5"/>
  <c r="BM111" i="5"/>
  <c r="BN111" i="5"/>
  <c r="BO111" i="5"/>
  <c r="BP111" i="5"/>
  <c r="BQ111" i="5"/>
  <c r="BR111" i="5"/>
  <c r="BS111" i="5"/>
  <c r="BT111" i="5"/>
  <c r="BU111" i="5"/>
  <c r="BV111" i="5"/>
  <c r="BW111" i="5"/>
  <c r="BX111" i="5"/>
  <c r="BY111" i="5"/>
  <c r="BZ111" i="5"/>
  <c r="CA111" i="5"/>
  <c r="CB111" i="5"/>
  <c r="CC111" i="5"/>
  <c r="CD111" i="5"/>
  <c r="CE111" i="5"/>
  <c r="CF111" i="5"/>
  <c r="CG111" i="5"/>
  <c r="CH111" i="5"/>
  <c r="CI111" i="5"/>
  <c r="CJ111" i="5"/>
  <c r="CK111" i="5"/>
  <c r="CL111" i="5"/>
  <c r="CM111" i="5"/>
  <c r="CN111" i="5"/>
  <c r="CO111" i="5"/>
  <c r="CP111" i="5"/>
  <c r="CQ111" i="5"/>
  <c r="CR111" i="5"/>
  <c r="CS111" i="5"/>
  <c r="CT111" i="5"/>
  <c r="CU111" i="5"/>
  <c r="CV111" i="5"/>
  <c r="CW111" i="5"/>
  <c r="CX111" i="5"/>
  <c r="CY111" i="5"/>
  <c r="CZ111" i="5"/>
  <c r="DA111" i="5"/>
  <c r="DB111" i="5"/>
  <c r="DC111" i="5"/>
  <c r="DD111" i="5"/>
  <c r="DE111" i="5"/>
  <c r="DF111" i="5"/>
  <c r="DG111" i="5"/>
  <c r="DH111" i="5"/>
  <c r="DI111" i="5"/>
  <c r="DJ111" i="5"/>
  <c r="DK111" i="5"/>
  <c r="DL111" i="5"/>
  <c r="DM111" i="5"/>
  <c r="DN111" i="5"/>
  <c r="DO111" i="5"/>
  <c r="DP111" i="5"/>
  <c r="DQ111" i="5"/>
  <c r="DR111" i="5"/>
  <c r="DS111" i="5"/>
  <c r="DT111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X112" i="5"/>
  <c r="AY112" i="5"/>
  <c r="AZ112" i="5"/>
  <c r="BA112" i="5"/>
  <c r="BB112" i="5"/>
  <c r="BC112" i="5"/>
  <c r="BD112" i="5"/>
  <c r="BE112" i="5"/>
  <c r="BF112" i="5"/>
  <c r="BG112" i="5"/>
  <c r="BH112" i="5"/>
  <c r="BI112" i="5"/>
  <c r="BJ112" i="5"/>
  <c r="BK112" i="5"/>
  <c r="BL112" i="5"/>
  <c r="BM112" i="5"/>
  <c r="BN112" i="5"/>
  <c r="BO112" i="5"/>
  <c r="BP112" i="5"/>
  <c r="BQ112" i="5"/>
  <c r="BR112" i="5"/>
  <c r="BS112" i="5"/>
  <c r="BT112" i="5"/>
  <c r="BU112" i="5"/>
  <c r="BV112" i="5"/>
  <c r="BW112" i="5"/>
  <c r="BX112" i="5"/>
  <c r="BY112" i="5"/>
  <c r="BZ112" i="5"/>
  <c r="CA112" i="5"/>
  <c r="CB112" i="5"/>
  <c r="CC112" i="5"/>
  <c r="CD112" i="5"/>
  <c r="CE112" i="5"/>
  <c r="CF112" i="5"/>
  <c r="CG112" i="5"/>
  <c r="CH112" i="5"/>
  <c r="CI112" i="5"/>
  <c r="CJ112" i="5"/>
  <c r="CK112" i="5"/>
  <c r="CL112" i="5"/>
  <c r="CM112" i="5"/>
  <c r="CN112" i="5"/>
  <c r="CO112" i="5"/>
  <c r="CP112" i="5"/>
  <c r="CQ112" i="5"/>
  <c r="CR112" i="5"/>
  <c r="CS112" i="5"/>
  <c r="CT112" i="5"/>
  <c r="CU112" i="5"/>
  <c r="CV112" i="5"/>
  <c r="CW112" i="5"/>
  <c r="CX112" i="5"/>
  <c r="CY112" i="5"/>
  <c r="CZ112" i="5"/>
  <c r="DA112" i="5"/>
  <c r="DB112" i="5"/>
  <c r="DC112" i="5"/>
  <c r="DD112" i="5"/>
  <c r="DE112" i="5"/>
  <c r="DF112" i="5"/>
  <c r="DG112" i="5"/>
  <c r="DH112" i="5"/>
  <c r="DI112" i="5"/>
  <c r="DJ112" i="5"/>
  <c r="DK112" i="5"/>
  <c r="DL112" i="5"/>
  <c r="DM112" i="5"/>
  <c r="DN112" i="5"/>
  <c r="DO112" i="5"/>
  <c r="DP112" i="5"/>
  <c r="DQ112" i="5"/>
  <c r="DR112" i="5"/>
  <c r="DS112" i="5"/>
  <c r="DT112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AL113" i="5"/>
  <c r="AM113" i="5"/>
  <c r="AN113" i="5"/>
  <c r="AO113" i="5"/>
  <c r="AP113" i="5"/>
  <c r="AQ113" i="5"/>
  <c r="AR113" i="5"/>
  <c r="AS113" i="5"/>
  <c r="AT113" i="5"/>
  <c r="AU113" i="5"/>
  <c r="AV113" i="5"/>
  <c r="AW113" i="5"/>
  <c r="AX113" i="5"/>
  <c r="AY113" i="5"/>
  <c r="AZ113" i="5"/>
  <c r="BA113" i="5"/>
  <c r="BB113" i="5"/>
  <c r="BC113" i="5"/>
  <c r="BD113" i="5"/>
  <c r="BE113" i="5"/>
  <c r="BF113" i="5"/>
  <c r="BG113" i="5"/>
  <c r="BH113" i="5"/>
  <c r="BI113" i="5"/>
  <c r="BJ113" i="5"/>
  <c r="BK113" i="5"/>
  <c r="BL113" i="5"/>
  <c r="BM113" i="5"/>
  <c r="BN113" i="5"/>
  <c r="BO113" i="5"/>
  <c r="BP113" i="5"/>
  <c r="BQ113" i="5"/>
  <c r="BR113" i="5"/>
  <c r="BS113" i="5"/>
  <c r="BT113" i="5"/>
  <c r="BU113" i="5"/>
  <c r="BV113" i="5"/>
  <c r="BW113" i="5"/>
  <c r="BX113" i="5"/>
  <c r="BY113" i="5"/>
  <c r="BZ113" i="5"/>
  <c r="CA113" i="5"/>
  <c r="CB113" i="5"/>
  <c r="CC113" i="5"/>
  <c r="CD113" i="5"/>
  <c r="CE113" i="5"/>
  <c r="CF113" i="5"/>
  <c r="CG113" i="5"/>
  <c r="CH113" i="5"/>
  <c r="CI113" i="5"/>
  <c r="CJ113" i="5"/>
  <c r="CK113" i="5"/>
  <c r="CL113" i="5"/>
  <c r="CM113" i="5"/>
  <c r="CN113" i="5"/>
  <c r="CO113" i="5"/>
  <c r="CP113" i="5"/>
  <c r="CQ113" i="5"/>
  <c r="CR113" i="5"/>
  <c r="CS113" i="5"/>
  <c r="CT113" i="5"/>
  <c r="CU113" i="5"/>
  <c r="CV113" i="5"/>
  <c r="CW113" i="5"/>
  <c r="CX113" i="5"/>
  <c r="CY113" i="5"/>
  <c r="CZ113" i="5"/>
  <c r="DA113" i="5"/>
  <c r="DB113" i="5"/>
  <c r="DC113" i="5"/>
  <c r="DD113" i="5"/>
  <c r="DE113" i="5"/>
  <c r="DF113" i="5"/>
  <c r="DG113" i="5"/>
  <c r="DH113" i="5"/>
  <c r="DI113" i="5"/>
  <c r="DJ113" i="5"/>
  <c r="DK113" i="5"/>
  <c r="DL113" i="5"/>
  <c r="DM113" i="5"/>
  <c r="DN113" i="5"/>
  <c r="DO113" i="5"/>
  <c r="DP113" i="5"/>
  <c r="DQ113" i="5"/>
  <c r="DR113" i="5"/>
  <c r="DS113" i="5"/>
  <c r="DT113" i="5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AL115" i="5"/>
  <c r="AM115" i="5"/>
  <c r="AN115" i="5"/>
  <c r="AO115" i="5"/>
  <c r="AP115" i="5"/>
  <c r="AQ115" i="5"/>
  <c r="AR115" i="5"/>
  <c r="AS115" i="5"/>
  <c r="AT115" i="5"/>
  <c r="AU115" i="5"/>
  <c r="AV115" i="5"/>
  <c r="AW115" i="5"/>
  <c r="AX115" i="5"/>
  <c r="AY115" i="5"/>
  <c r="AZ115" i="5"/>
  <c r="BA115" i="5"/>
  <c r="BB115" i="5"/>
  <c r="BC115" i="5"/>
  <c r="BD115" i="5"/>
  <c r="BE115" i="5"/>
  <c r="BF115" i="5"/>
  <c r="BG115" i="5"/>
  <c r="BH115" i="5"/>
  <c r="BI115" i="5"/>
  <c r="BJ115" i="5"/>
  <c r="BK115" i="5"/>
  <c r="BL115" i="5"/>
  <c r="BM115" i="5"/>
  <c r="BN115" i="5"/>
  <c r="BO115" i="5"/>
  <c r="BP115" i="5"/>
  <c r="BQ115" i="5"/>
  <c r="BR115" i="5"/>
  <c r="BS115" i="5"/>
  <c r="BT115" i="5"/>
  <c r="BU115" i="5"/>
  <c r="BV115" i="5"/>
  <c r="BW115" i="5"/>
  <c r="BX115" i="5"/>
  <c r="BY115" i="5"/>
  <c r="BZ115" i="5"/>
  <c r="CA115" i="5"/>
  <c r="CB115" i="5"/>
  <c r="CC115" i="5"/>
  <c r="CD115" i="5"/>
  <c r="CE115" i="5"/>
  <c r="CF115" i="5"/>
  <c r="CG115" i="5"/>
  <c r="CH115" i="5"/>
  <c r="CI115" i="5"/>
  <c r="CJ115" i="5"/>
  <c r="CK115" i="5"/>
  <c r="CL115" i="5"/>
  <c r="CM115" i="5"/>
  <c r="CN115" i="5"/>
  <c r="CO115" i="5"/>
  <c r="CP115" i="5"/>
  <c r="CQ115" i="5"/>
  <c r="CR115" i="5"/>
  <c r="CS115" i="5"/>
  <c r="CT115" i="5"/>
  <c r="CU115" i="5"/>
  <c r="CV115" i="5"/>
  <c r="CW115" i="5"/>
  <c r="CX115" i="5"/>
  <c r="CY115" i="5"/>
  <c r="CZ115" i="5"/>
  <c r="DA115" i="5"/>
  <c r="DB115" i="5"/>
  <c r="DC115" i="5"/>
  <c r="DD115" i="5"/>
  <c r="DE115" i="5"/>
  <c r="DF115" i="5"/>
  <c r="DG115" i="5"/>
  <c r="DH115" i="5"/>
  <c r="DI115" i="5"/>
  <c r="DJ115" i="5"/>
  <c r="DK115" i="5"/>
  <c r="DL115" i="5"/>
  <c r="DM115" i="5"/>
  <c r="DN115" i="5"/>
  <c r="DO115" i="5"/>
  <c r="DP115" i="5"/>
  <c r="DQ115" i="5"/>
  <c r="DR115" i="5"/>
  <c r="DS115" i="5"/>
  <c r="DT115" i="5"/>
  <c r="H117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W117" i="5"/>
  <c r="X117" i="5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AL117" i="5"/>
  <c r="AM117" i="5"/>
  <c r="AN117" i="5"/>
  <c r="AO117" i="5"/>
  <c r="AP117" i="5"/>
  <c r="AQ117" i="5"/>
  <c r="AR117" i="5"/>
  <c r="AS117" i="5"/>
  <c r="AT117" i="5"/>
  <c r="AU117" i="5"/>
  <c r="AV117" i="5"/>
  <c r="AW117" i="5"/>
  <c r="AX117" i="5"/>
  <c r="AY117" i="5"/>
  <c r="AZ117" i="5"/>
  <c r="BA117" i="5"/>
  <c r="BB117" i="5"/>
  <c r="BC117" i="5"/>
  <c r="BD117" i="5"/>
  <c r="BE117" i="5"/>
  <c r="BF117" i="5"/>
  <c r="BG117" i="5"/>
  <c r="BH117" i="5"/>
  <c r="BI117" i="5"/>
  <c r="BJ117" i="5"/>
  <c r="BK117" i="5"/>
  <c r="BL117" i="5"/>
  <c r="BM117" i="5"/>
  <c r="BN117" i="5"/>
  <c r="BO117" i="5"/>
  <c r="BP117" i="5"/>
  <c r="BQ117" i="5"/>
  <c r="BR117" i="5"/>
  <c r="BS117" i="5"/>
  <c r="BT117" i="5"/>
  <c r="BU117" i="5"/>
  <c r="BV117" i="5"/>
  <c r="BW117" i="5"/>
  <c r="BX117" i="5"/>
  <c r="BY117" i="5"/>
  <c r="BZ117" i="5"/>
  <c r="CA117" i="5"/>
  <c r="CB117" i="5"/>
  <c r="CC117" i="5"/>
  <c r="CD117" i="5"/>
  <c r="CE117" i="5"/>
  <c r="CF117" i="5"/>
  <c r="CG117" i="5"/>
  <c r="CH117" i="5"/>
  <c r="CI117" i="5"/>
  <c r="CJ117" i="5"/>
  <c r="CK117" i="5"/>
  <c r="CL117" i="5"/>
  <c r="CM117" i="5"/>
  <c r="CN117" i="5"/>
  <c r="CO117" i="5"/>
  <c r="CP117" i="5"/>
  <c r="CQ117" i="5"/>
  <c r="CR117" i="5"/>
  <c r="CS117" i="5"/>
  <c r="CT117" i="5"/>
  <c r="CU117" i="5"/>
  <c r="CV117" i="5"/>
  <c r="CW117" i="5"/>
  <c r="CX117" i="5"/>
  <c r="CY117" i="5"/>
  <c r="CZ117" i="5"/>
  <c r="DA117" i="5"/>
  <c r="DB117" i="5"/>
  <c r="DC117" i="5"/>
  <c r="DD117" i="5"/>
  <c r="DE117" i="5"/>
  <c r="DF117" i="5"/>
  <c r="DG117" i="5"/>
  <c r="DH117" i="5"/>
  <c r="DI117" i="5"/>
  <c r="DJ117" i="5"/>
  <c r="DK117" i="5"/>
  <c r="DL117" i="5"/>
  <c r="DM117" i="5"/>
  <c r="DN117" i="5"/>
  <c r="DO117" i="5"/>
  <c r="DP117" i="5"/>
  <c r="DQ117" i="5"/>
  <c r="DR117" i="5"/>
  <c r="DS117" i="5"/>
  <c r="DT117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X125" i="5"/>
  <c r="AY125" i="5"/>
  <c r="AZ125" i="5"/>
  <c r="BA125" i="5"/>
  <c r="BB125" i="5"/>
  <c r="BC125" i="5"/>
  <c r="BD125" i="5"/>
  <c r="BE125" i="5"/>
  <c r="BF125" i="5"/>
  <c r="BG125" i="5"/>
  <c r="BH125" i="5"/>
  <c r="BI125" i="5"/>
  <c r="BJ125" i="5"/>
  <c r="BK125" i="5"/>
  <c r="BL125" i="5"/>
  <c r="BM125" i="5"/>
  <c r="BN125" i="5"/>
  <c r="BO125" i="5"/>
  <c r="BP125" i="5"/>
  <c r="BQ125" i="5"/>
  <c r="BR125" i="5"/>
  <c r="BS125" i="5"/>
  <c r="BT125" i="5"/>
  <c r="BU125" i="5"/>
  <c r="BV125" i="5"/>
  <c r="BW125" i="5"/>
  <c r="BX125" i="5"/>
  <c r="BY125" i="5"/>
  <c r="BZ125" i="5"/>
  <c r="CA125" i="5"/>
  <c r="CB125" i="5"/>
  <c r="CC125" i="5"/>
  <c r="CD125" i="5"/>
  <c r="CE125" i="5"/>
  <c r="CF125" i="5"/>
  <c r="CG125" i="5"/>
  <c r="CH125" i="5"/>
  <c r="CI125" i="5"/>
  <c r="CJ125" i="5"/>
  <c r="CK125" i="5"/>
  <c r="CL125" i="5"/>
  <c r="CM125" i="5"/>
  <c r="CN125" i="5"/>
  <c r="CO125" i="5"/>
  <c r="CP125" i="5"/>
  <c r="CQ125" i="5"/>
  <c r="CR125" i="5"/>
  <c r="CS125" i="5"/>
  <c r="CT125" i="5"/>
  <c r="CU125" i="5"/>
  <c r="CV125" i="5"/>
  <c r="CW125" i="5"/>
  <c r="CX125" i="5"/>
  <c r="CY125" i="5"/>
  <c r="CZ125" i="5"/>
  <c r="DA125" i="5"/>
  <c r="DB125" i="5"/>
  <c r="DC125" i="5"/>
  <c r="DD125" i="5"/>
  <c r="DE125" i="5"/>
  <c r="DF125" i="5"/>
  <c r="DG125" i="5"/>
  <c r="DH125" i="5"/>
  <c r="DI125" i="5"/>
  <c r="DJ125" i="5"/>
  <c r="DK125" i="5"/>
  <c r="DL125" i="5"/>
  <c r="DM125" i="5"/>
  <c r="DN125" i="5"/>
  <c r="DO125" i="5"/>
  <c r="DP125" i="5"/>
  <c r="DQ125" i="5"/>
  <c r="DR125" i="5"/>
  <c r="DS125" i="5"/>
  <c r="DT125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AL126" i="5"/>
  <c r="AM126" i="5"/>
  <c r="AN126" i="5"/>
  <c r="AO126" i="5"/>
  <c r="AP126" i="5"/>
  <c r="AQ126" i="5"/>
  <c r="AR126" i="5"/>
  <c r="AS126" i="5"/>
  <c r="AT126" i="5"/>
  <c r="AU126" i="5"/>
  <c r="AV126" i="5"/>
  <c r="AW126" i="5"/>
  <c r="AX126" i="5"/>
  <c r="AY126" i="5"/>
  <c r="AZ126" i="5"/>
  <c r="BA126" i="5"/>
  <c r="BB126" i="5"/>
  <c r="BC126" i="5"/>
  <c r="BD126" i="5"/>
  <c r="BE126" i="5"/>
  <c r="BF126" i="5"/>
  <c r="BG126" i="5"/>
  <c r="BH126" i="5"/>
  <c r="BI126" i="5"/>
  <c r="BJ126" i="5"/>
  <c r="BK126" i="5"/>
  <c r="BL126" i="5"/>
  <c r="BM126" i="5"/>
  <c r="BN126" i="5"/>
  <c r="BO126" i="5"/>
  <c r="BP126" i="5"/>
  <c r="BQ126" i="5"/>
  <c r="BR126" i="5"/>
  <c r="BS126" i="5"/>
  <c r="BT126" i="5"/>
  <c r="BU126" i="5"/>
  <c r="BV126" i="5"/>
  <c r="BW126" i="5"/>
  <c r="BX126" i="5"/>
  <c r="BY126" i="5"/>
  <c r="BZ126" i="5"/>
  <c r="CA126" i="5"/>
  <c r="CB126" i="5"/>
  <c r="CC126" i="5"/>
  <c r="CD126" i="5"/>
  <c r="CE126" i="5"/>
  <c r="CF126" i="5"/>
  <c r="CG126" i="5"/>
  <c r="CH126" i="5"/>
  <c r="CI126" i="5"/>
  <c r="CJ126" i="5"/>
  <c r="CK126" i="5"/>
  <c r="CL126" i="5"/>
  <c r="CM126" i="5"/>
  <c r="CN126" i="5"/>
  <c r="CO126" i="5"/>
  <c r="CP126" i="5"/>
  <c r="CQ126" i="5"/>
  <c r="CR126" i="5"/>
  <c r="CS126" i="5"/>
  <c r="CT126" i="5"/>
  <c r="CU126" i="5"/>
  <c r="CV126" i="5"/>
  <c r="CW126" i="5"/>
  <c r="CX126" i="5"/>
  <c r="CY126" i="5"/>
  <c r="CZ126" i="5"/>
  <c r="DA126" i="5"/>
  <c r="DB126" i="5"/>
  <c r="DC126" i="5"/>
  <c r="DD126" i="5"/>
  <c r="DE126" i="5"/>
  <c r="DF126" i="5"/>
  <c r="DG126" i="5"/>
  <c r="DH126" i="5"/>
  <c r="DI126" i="5"/>
  <c r="DJ126" i="5"/>
  <c r="DK126" i="5"/>
  <c r="DL126" i="5"/>
  <c r="DM126" i="5"/>
  <c r="DN126" i="5"/>
  <c r="DO126" i="5"/>
  <c r="DP126" i="5"/>
  <c r="DQ126" i="5"/>
  <c r="DR126" i="5"/>
  <c r="DS126" i="5"/>
  <c r="DT126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AH129" i="5"/>
  <c r="AI129" i="5"/>
  <c r="AJ129" i="5"/>
  <c r="AK129" i="5"/>
  <c r="AL129" i="5"/>
  <c r="AM129" i="5"/>
  <c r="AN129" i="5"/>
  <c r="AO129" i="5"/>
  <c r="AP129" i="5"/>
  <c r="AQ129" i="5"/>
  <c r="AR129" i="5"/>
  <c r="AS129" i="5"/>
  <c r="AT129" i="5"/>
  <c r="AU129" i="5"/>
  <c r="AV129" i="5"/>
  <c r="AW129" i="5"/>
  <c r="AX129" i="5"/>
  <c r="AY129" i="5"/>
  <c r="AZ129" i="5"/>
  <c r="BA129" i="5"/>
  <c r="BB129" i="5"/>
  <c r="BC129" i="5"/>
  <c r="BD129" i="5"/>
  <c r="BE129" i="5"/>
  <c r="BF129" i="5"/>
  <c r="BG129" i="5"/>
  <c r="BH129" i="5"/>
  <c r="BI129" i="5"/>
  <c r="BJ129" i="5"/>
  <c r="BK129" i="5"/>
  <c r="BL129" i="5"/>
  <c r="BM129" i="5"/>
  <c r="BN129" i="5"/>
  <c r="BO129" i="5"/>
  <c r="BP129" i="5"/>
  <c r="BQ129" i="5"/>
  <c r="BR129" i="5"/>
  <c r="BS129" i="5"/>
  <c r="BT129" i="5"/>
  <c r="BU129" i="5"/>
  <c r="BV129" i="5"/>
  <c r="BW129" i="5"/>
  <c r="BX129" i="5"/>
  <c r="BY129" i="5"/>
  <c r="BZ129" i="5"/>
  <c r="CA129" i="5"/>
  <c r="CB129" i="5"/>
  <c r="CC129" i="5"/>
  <c r="CD129" i="5"/>
  <c r="CE129" i="5"/>
  <c r="CF129" i="5"/>
  <c r="CG129" i="5"/>
  <c r="CH129" i="5"/>
  <c r="CI129" i="5"/>
  <c r="CJ129" i="5"/>
  <c r="CK129" i="5"/>
  <c r="CL129" i="5"/>
  <c r="CM129" i="5"/>
  <c r="CN129" i="5"/>
  <c r="CO129" i="5"/>
  <c r="CP129" i="5"/>
  <c r="CQ129" i="5"/>
  <c r="CR129" i="5"/>
  <c r="CS129" i="5"/>
  <c r="CT129" i="5"/>
  <c r="CU129" i="5"/>
  <c r="CV129" i="5"/>
  <c r="CW129" i="5"/>
  <c r="CX129" i="5"/>
  <c r="CY129" i="5"/>
  <c r="CZ129" i="5"/>
  <c r="DA129" i="5"/>
  <c r="DB129" i="5"/>
  <c r="DC129" i="5"/>
  <c r="DD129" i="5"/>
  <c r="DE129" i="5"/>
  <c r="DF129" i="5"/>
  <c r="DG129" i="5"/>
  <c r="DH129" i="5"/>
  <c r="DI129" i="5"/>
  <c r="DJ129" i="5"/>
  <c r="DK129" i="5"/>
  <c r="DL129" i="5"/>
  <c r="DM129" i="5"/>
  <c r="DN129" i="5"/>
  <c r="DO129" i="5"/>
  <c r="DP129" i="5"/>
  <c r="DQ129" i="5"/>
  <c r="DR129" i="5"/>
  <c r="DS129" i="5"/>
  <c r="DT129" i="5"/>
  <c r="H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X131" i="5"/>
  <c r="AY131" i="5"/>
  <c r="AZ131" i="5"/>
  <c r="BA131" i="5"/>
  <c r="BB131" i="5"/>
  <c r="BC131" i="5"/>
  <c r="BD131" i="5"/>
  <c r="BE131" i="5"/>
  <c r="BF131" i="5"/>
  <c r="BG131" i="5"/>
  <c r="BH131" i="5"/>
  <c r="BI131" i="5"/>
  <c r="BJ131" i="5"/>
  <c r="BK131" i="5"/>
  <c r="BL131" i="5"/>
  <c r="BM131" i="5"/>
  <c r="BN131" i="5"/>
  <c r="BO131" i="5"/>
  <c r="BP131" i="5"/>
  <c r="BQ131" i="5"/>
  <c r="BR131" i="5"/>
  <c r="BS131" i="5"/>
  <c r="BT131" i="5"/>
  <c r="BU131" i="5"/>
  <c r="BV131" i="5"/>
  <c r="BW131" i="5"/>
  <c r="BX131" i="5"/>
  <c r="BY131" i="5"/>
  <c r="BZ131" i="5"/>
  <c r="CA131" i="5"/>
  <c r="CB131" i="5"/>
  <c r="CC131" i="5"/>
  <c r="CD131" i="5"/>
  <c r="CE131" i="5"/>
  <c r="CF131" i="5"/>
  <c r="CG131" i="5"/>
  <c r="CH131" i="5"/>
  <c r="CI131" i="5"/>
  <c r="CJ131" i="5"/>
  <c r="CK131" i="5"/>
  <c r="CL131" i="5"/>
  <c r="CM131" i="5"/>
  <c r="CN131" i="5"/>
  <c r="CO131" i="5"/>
  <c r="CP131" i="5"/>
  <c r="CQ131" i="5"/>
  <c r="CR131" i="5"/>
  <c r="CS131" i="5"/>
  <c r="CT131" i="5"/>
  <c r="CU131" i="5"/>
  <c r="CV131" i="5"/>
  <c r="CW131" i="5"/>
  <c r="CX131" i="5"/>
  <c r="CY131" i="5"/>
  <c r="CZ131" i="5"/>
  <c r="DA131" i="5"/>
  <c r="DB131" i="5"/>
  <c r="DC131" i="5"/>
  <c r="DD131" i="5"/>
  <c r="DE131" i="5"/>
  <c r="DF131" i="5"/>
  <c r="DG131" i="5"/>
  <c r="DH131" i="5"/>
  <c r="DI131" i="5"/>
  <c r="DJ131" i="5"/>
  <c r="DK131" i="5"/>
  <c r="DL131" i="5"/>
  <c r="DM131" i="5"/>
  <c r="DN131" i="5"/>
  <c r="DO131" i="5"/>
  <c r="DP131" i="5"/>
  <c r="DQ131" i="5"/>
  <c r="DR131" i="5"/>
  <c r="DS131" i="5"/>
  <c r="DT131" i="5"/>
  <c r="H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AN132" i="5"/>
  <c r="AO132" i="5"/>
  <c r="AP132" i="5"/>
  <c r="AQ132" i="5"/>
  <c r="AR132" i="5"/>
  <c r="AS132" i="5"/>
  <c r="AT132" i="5"/>
  <c r="AU132" i="5"/>
  <c r="AV132" i="5"/>
  <c r="AW132" i="5"/>
  <c r="AX132" i="5"/>
  <c r="AY132" i="5"/>
  <c r="AZ132" i="5"/>
  <c r="BA132" i="5"/>
  <c r="BB132" i="5"/>
  <c r="BC132" i="5"/>
  <c r="BD132" i="5"/>
  <c r="BE132" i="5"/>
  <c r="BF132" i="5"/>
  <c r="BG132" i="5"/>
  <c r="BH132" i="5"/>
  <c r="BI132" i="5"/>
  <c r="BJ132" i="5"/>
  <c r="BK132" i="5"/>
  <c r="BL132" i="5"/>
  <c r="BM132" i="5"/>
  <c r="BN132" i="5"/>
  <c r="BO132" i="5"/>
  <c r="BP132" i="5"/>
  <c r="BQ132" i="5"/>
  <c r="BR132" i="5"/>
  <c r="BS132" i="5"/>
  <c r="BT132" i="5"/>
  <c r="BU132" i="5"/>
  <c r="BV132" i="5"/>
  <c r="BW132" i="5"/>
  <c r="BX132" i="5"/>
  <c r="BY132" i="5"/>
  <c r="BZ132" i="5"/>
  <c r="CA132" i="5"/>
  <c r="CB132" i="5"/>
  <c r="CC132" i="5"/>
  <c r="CD132" i="5"/>
  <c r="CE132" i="5"/>
  <c r="CF132" i="5"/>
  <c r="CG132" i="5"/>
  <c r="CH132" i="5"/>
  <c r="CI132" i="5"/>
  <c r="CJ132" i="5"/>
  <c r="CK132" i="5"/>
  <c r="CL132" i="5"/>
  <c r="CM132" i="5"/>
  <c r="CN132" i="5"/>
  <c r="CO132" i="5"/>
  <c r="CP132" i="5"/>
  <c r="CQ132" i="5"/>
  <c r="CR132" i="5"/>
  <c r="CS132" i="5"/>
  <c r="CT132" i="5"/>
  <c r="CU132" i="5"/>
  <c r="CV132" i="5"/>
  <c r="CW132" i="5"/>
  <c r="CX132" i="5"/>
  <c r="CY132" i="5"/>
  <c r="CZ132" i="5"/>
  <c r="DA132" i="5"/>
  <c r="DB132" i="5"/>
  <c r="DC132" i="5"/>
  <c r="DD132" i="5"/>
  <c r="DE132" i="5"/>
  <c r="DF132" i="5"/>
  <c r="DG132" i="5"/>
  <c r="DH132" i="5"/>
  <c r="DI132" i="5"/>
  <c r="DJ132" i="5"/>
  <c r="DK132" i="5"/>
  <c r="DL132" i="5"/>
  <c r="DM132" i="5"/>
  <c r="DN132" i="5"/>
  <c r="DO132" i="5"/>
  <c r="DP132" i="5"/>
  <c r="DQ132" i="5"/>
  <c r="DR132" i="5"/>
  <c r="DS132" i="5"/>
  <c r="DT132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AO133" i="5"/>
  <c r="AP133" i="5"/>
  <c r="AQ133" i="5"/>
  <c r="AR133" i="5"/>
  <c r="AS133" i="5"/>
  <c r="AT133" i="5"/>
  <c r="AU133" i="5"/>
  <c r="AV133" i="5"/>
  <c r="AW133" i="5"/>
  <c r="AX133" i="5"/>
  <c r="AY133" i="5"/>
  <c r="AZ133" i="5"/>
  <c r="BA133" i="5"/>
  <c r="BB133" i="5"/>
  <c r="BC133" i="5"/>
  <c r="BD133" i="5"/>
  <c r="BE133" i="5"/>
  <c r="BF133" i="5"/>
  <c r="BG133" i="5"/>
  <c r="BH133" i="5"/>
  <c r="BI133" i="5"/>
  <c r="BJ133" i="5"/>
  <c r="BK133" i="5"/>
  <c r="BL133" i="5"/>
  <c r="BM133" i="5"/>
  <c r="BN133" i="5"/>
  <c r="BO133" i="5"/>
  <c r="BP133" i="5"/>
  <c r="BQ133" i="5"/>
  <c r="BR133" i="5"/>
  <c r="BS133" i="5"/>
  <c r="BT133" i="5"/>
  <c r="BU133" i="5"/>
  <c r="BV133" i="5"/>
  <c r="BW133" i="5"/>
  <c r="BX133" i="5"/>
  <c r="BY133" i="5"/>
  <c r="BZ133" i="5"/>
  <c r="CA133" i="5"/>
  <c r="CB133" i="5"/>
  <c r="CC133" i="5"/>
  <c r="CD133" i="5"/>
  <c r="CE133" i="5"/>
  <c r="CF133" i="5"/>
  <c r="CG133" i="5"/>
  <c r="CH133" i="5"/>
  <c r="CI133" i="5"/>
  <c r="CJ133" i="5"/>
  <c r="CK133" i="5"/>
  <c r="CL133" i="5"/>
  <c r="CM133" i="5"/>
  <c r="CN133" i="5"/>
  <c r="CO133" i="5"/>
  <c r="CP133" i="5"/>
  <c r="CQ133" i="5"/>
  <c r="CR133" i="5"/>
  <c r="CS133" i="5"/>
  <c r="CT133" i="5"/>
  <c r="CU133" i="5"/>
  <c r="CV133" i="5"/>
  <c r="CW133" i="5"/>
  <c r="CX133" i="5"/>
  <c r="CY133" i="5"/>
  <c r="CZ133" i="5"/>
  <c r="DA133" i="5"/>
  <c r="DB133" i="5"/>
  <c r="DC133" i="5"/>
  <c r="DD133" i="5"/>
  <c r="DE133" i="5"/>
  <c r="DF133" i="5"/>
  <c r="DG133" i="5"/>
  <c r="DH133" i="5"/>
  <c r="DI133" i="5"/>
  <c r="DJ133" i="5"/>
  <c r="DK133" i="5"/>
  <c r="DL133" i="5"/>
  <c r="DM133" i="5"/>
  <c r="DN133" i="5"/>
  <c r="DO133" i="5"/>
  <c r="DP133" i="5"/>
  <c r="DQ133" i="5"/>
  <c r="DR133" i="5"/>
  <c r="DS133" i="5"/>
  <c r="DT133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AO135" i="5"/>
  <c r="AP135" i="5"/>
  <c r="AQ135" i="5"/>
  <c r="AR135" i="5"/>
  <c r="AS135" i="5"/>
  <c r="AT135" i="5"/>
  <c r="AU135" i="5"/>
  <c r="AV135" i="5"/>
  <c r="AW135" i="5"/>
  <c r="AX135" i="5"/>
  <c r="AY135" i="5"/>
  <c r="AZ135" i="5"/>
  <c r="BA135" i="5"/>
  <c r="BB135" i="5"/>
  <c r="BC135" i="5"/>
  <c r="BD135" i="5"/>
  <c r="BE135" i="5"/>
  <c r="BF135" i="5"/>
  <c r="BG135" i="5"/>
  <c r="BH135" i="5"/>
  <c r="BI135" i="5"/>
  <c r="BJ135" i="5"/>
  <c r="BK135" i="5"/>
  <c r="BL135" i="5"/>
  <c r="BM135" i="5"/>
  <c r="BN135" i="5"/>
  <c r="BO135" i="5"/>
  <c r="BP135" i="5"/>
  <c r="BQ135" i="5"/>
  <c r="BR135" i="5"/>
  <c r="BS135" i="5"/>
  <c r="BT135" i="5"/>
  <c r="BU135" i="5"/>
  <c r="BV135" i="5"/>
  <c r="BW135" i="5"/>
  <c r="BX135" i="5"/>
  <c r="BY135" i="5"/>
  <c r="BZ135" i="5"/>
  <c r="CA135" i="5"/>
  <c r="CB135" i="5"/>
  <c r="CC135" i="5"/>
  <c r="CD135" i="5"/>
  <c r="CE135" i="5"/>
  <c r="CF135" i="5"/>
  <c r="CG135" i="5"/>
  <c r="CH135" i="5"/>
  <c r="CI135" i="5"/>
  <c r="CJ135" i="5"/>
  <c r="CK135" i="5"/>
  <c r="CL135" i="5"/>
  <c r="CM135" i="5"/>
  <c r="CN135" i="5"/>
  <c r="CO135" i="5"/>
  <c r="CP135" i="5"/>
  <c r="CQ135" i="5"/>
  <c r="CR135" i="5"/>
  <c r="CS135" i="5"/>
  <c r="CT135" i="5"/>
  <c r="CU135" i="5"/>
  <c r="CV135" i="5"/>
  <c r="CW135" i="5"/>
  <c r="CX135" i="5"/>
  <c r="CY135" i="5"/>
  <c r="CZ135" i="5"/>
  <c r="DA135" i="5"/>
  <c r="DB135" i="5"/>
  <c r="DC135" i="5"/>
  <c r="DD135" i="5"/>
  <c r="DE135" i="5"/>
  <c r="DF135" i="5"/>
  <c r="DG135" i="5"/>
  <c r="DH135" i="5"/>
  <c r="DI135" i="5"/>
  <c r="DJ135" i="5"/>
  <c r="DK135" i="5"/>
  <c r="DL135" i="5"/>
  <c r="DM135" i="5"/>
  <c r="DN135" i="5"/>
  <c r="DO135" i="5"/>
  <c r="DP135" i="5"/>
  <c r="DQ135" i="5"/>
  <c r="DR135" i="5"/>
  <c r="DS135" i="5"/>
  <c r="DT135" i="5"/>
  <c r="H142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U142" i="5"/>
  <c r="V142" i="5"/>
  <c r="W142" i="5"/>
  <c r="X142" i="5"/>
  <c r="Y142" i="5"/>
  <c r="Z142" i="5"/>
  <c r="AA142" i="5"/>
  <c r="AB142" i="5"/>
  <c r="AC142" i="5"/>
  <c r="AD142" i="5"/>
  <c r="AE142" i="5"/>
  <c r="AF142" i="5"/>
  <c r="AG142" i="5"/>
  <c r="AH142" i="5"/>
  <c r="AI142" i="5"/>
  <c r="AJ142" i="5"/>
  <c r="AK142" i="5"/>
  <c r="AL142" i="5"/>
  <c r="AM142" i="5"/>
  <c r="AN142" i="5"/>
  <c r="AO142" i="5"/>
  <c r="AP142" i="5"/>
  <c r="AQ142" i="5"/>
  <c r="AR142" i="5"/>
  <c r="AS142" i="5"/>
  <c r="AT142" i="5"/>
  <c r="AU142" i="5"/>
  <c r="AV142" i="5"/>
  <c r="AW142" i="5"/>
  <c r="AX142" i="5"/>
  <c r="AY142" i="5"/>
  <c r="AZ142" i="5"/>
  <c r="BA142" i="5"/>
  <c r="BB142" i="5"/>
  <c r="BC142" i="5"/>
  <c r="BD142" i="5"/>
  <c r="BE142" i="5"/>
  <c r="BF142" i="5"/>
  <c r="BG142" i="5"/>
  <c r="BH142" i="5"/>
  <c r="BI142" i="5"/>
  <c r="BJ142" i="5"/>
  <c r="BK142" i="5"/>
  <c r="BL142" i="5"/>
  <c r="BM142" i="5"/>
  <c r="BN142" i="5"/>
  <c r="BO142" i="5"/>
  <c r="BP142" i="5"/>
  <c r="BQ142" i="5"/>
  <c r="BR142" i="5"/>
  <c r="BS142" i="5"/>
  <c r="BT142" i="5"/>
  <c r="BU142" i="5"/>
  <c r="BV142" i="5"/>
  <c r="BW142" i="5"/>
  <c r="BX142" i="5"/>
  <c r="BY142" i="5"/>
  <c r="BZ142" i="5"/>
  <c r="CA142" i="5"/>
  <c r="CB142" i="5"/>
  <c r="CC142" i="5"/>
  <c r="CD142" i="5"/>
  <c r="CE142" i="5"/>
  <c r="CF142" i="5"/>
  <c r="CG142" i="5"/>
  <c r="CH142" i="5"/>
  <c r="CI142" i="5"/>
  <c r="CJ142" i="5"/>
  <c r="CK142" i="5"/>
  <c r="CL142" i="5"/>
  <c r="CM142" i="5"/>
  <c r="CN142" i="5"/>
  <c r="CO142" i="5"/>
  <c r="CP142" i="5"/>
  <c r="CQ142" i="5"/>
  <c r="CR142" i="5"/>
  <c r="CS142" i="5"/>
  <c r="CT142" i="5"/>
  <c r="CU142" i="5"/>
  <c r="CV142" i="5"/>
  <c r="CW142" i="5"/>
  <c r="CX142" i="5"/>
  <c r="CY142" i="5"/>
  <c r="CZ142" i="5"/>
  <c r="DA142" i="5"/>
  <c r="DB142" i="5"/>
  <c r="DC142" i="5"/>
  <c r="DD142" i="5"/>
  <c r="DE142" i="5"/>
  <c r="DF142" i="5"/>
  <c r="DG142" i="5"/>
  <c r="DH142" i="5"/>
  <c r="DI142" i="5"/>
  <c r="DJ142" i="5"/>
  <c r="DK142" i="5"/>
  <c r="DL142" i="5"/>
  <c r="DM142" i="5"/>
  <c r="DN142" i="5"/>
  <c r="DO142" i="5"/>
  <c r="DP142" i="5"/>
  <c r="DQ142" i="5"/>
  <c r="DR142" i="5"/>
  <c r="DS142" i="5"/>
  <c r="DT142" i="5"/>
  <c r="H143" i="5"/>
  <c r="I143" i="5"/>
  <c r="J143" i="5"/>
  <c r="K143" i="5"/>
  <c r="L143" i="5"/>
  <c r="M143" i="5"/>
  <c r="N143" i="5"/>
  <c r="O143" i="5"/>
  <c r="P143" i="5"/>
  <c r="Q143" i="5"/>
  <c r="R143" i="5"/>
  <c r="S143" i="5"/>
  <c r="T143" i="5"/>
  <c r="U143" i="5"/>
  <c r="V143" i="5"/>
  <c r="W143" i="5"/>
  <c r="X143" i="5"/>
  <c r="Y143" i="5"/>
  <c r="Z143" i="5"/>
  <c r="AA143" i="5"/>
  <c r="AB143" i="5"/>
  <c r="AC143" i="5"/>
  <c r="AD143" i="5"/>
  <c r="AE143" i="5"/>
  <c r="AF143" i="5"/>
  <c r="AG143" i="5"/>
  <c r="AH143" i="5"/>
  <c r="AI143" i="5"/>
  <c r="AJ143" i="5"/>
  <c r="AK143" i="5"/>
  <c r="AL143" i="5"/>
  <c r="AM143" i="5"/>
  <c r="AN143" i="5"/>
  <c r="AO143" i="5"/>
  <c r="AP143" i="5"/>
  <c r="AQ143" i="5"/>
  <c r="AR143" i="5"/>
  <c r="AS143" i="5"/>
  <c r="AT143" i="5"/>
  <c r="AU143" i="5"/>
  <c r="AV143" i="5"/>
  <c r="AW143" i="5"/>
  <c r="AX143" i="5"/>
  <c r="AY143" i="5"/>
  <c r="AZ143" i="5"/>
  <c r="BA143" i="5"/>
  <c r="BB143" i="5"/>
  <c r="BC143" i="5"/>
  <c r="BD143" i="5"/>
  <c r="BE143" i="5"/>
  <c r="BF143" i="5"/>
  <c r="BG143" i="5"/>
  <c r="BH143" i="5"/>
  <c r="BI143" i="5"/>
  <c r="BJ143" i="5"/>
  <c r="BK143" i="5"/>
  <c r="BL143" i="5"/>
  <c r="BM143" i="5"/>
  <c r="BN143" i="5"/>
  <c r="BO143" i="5"/>
  <c r="BP143" i="5"/>
  <c r="BQ143" i="5"/>
  <c r="BR143" i="5"/>
  <c r="BS143" i="5"/>
  <c r="BT143" i="5"/>
  <c r="BU143" i="5"/>
  <c r="BV143" i="5"/>
  <c r="BW143" i="5"/>
  <c r="BX143" i="5"/>
  <c r="BY143" i="5"/>
  <c r="BZ143" i="5"/>
  <c r="CA143" i="5"/>
  <c r="CB143" i="5"/>
  <c r="CC143" i="5"/>
  <c r="CD143" i="5"/>
  <c r="CE143" i="5"/>
  <c r="CF143" i="5"/>
  <c r="CG143" i="5"/>
  <c r="CH143" i="5"/>
  <c r="CI143" i="5"/>
  <c r="CJ143" i="5"/>
  <c r="CK143" i="5"/>
  <c r="CL143" i="5"/>
  <c r="CM143" i="5"/>
  <c r="CN143" i="5"/>
  <c r="CO143" i="5"/>
  <c r="CP143" i="5"/>
  <c r="CQ143" i="5"/>
  <c r="CR143" i="5"/>
  <c r="CS143" i="5"/>
  <c r="CT143" i="5"/>
  <c r="CU143" i="5"/>
  <c r="CV143" i="5"/>
  <c r="CW143" i="5"/>
  <c r="CX143" i="5"/>
  <c r="CY143" i="5"/>
  <c r="CZ143" i="5"/>
  <c r="DA143" i="5"/>
  <c r="DB143" i="5"/>
  <c r="DC143" i="5"/>
  <c r="DD143" i="5"/>
  <c r="DE143" i="5"/>
  <c r="DF143" i="5"/>
  <c r="DG143" i="5"/>
  <c r="DH143" i="5"/>
  <c r="DI143" i="5"/>
  <c r="DJ143" i="5"/>
  <c r="DK143" i="5"/>
  <c r="DL143" i="5"/>
  <c r="DM143" i="5"/>
  <c r="DN143" i="5"/>
  <c r="DO143" i="5"/>
  <c r="DP143" i="5"/>
  <c r="DQ143" i="5"/>
  <c r="DR143" i="5"/>
  <c r="DS143" i="5"/>
  <c r="DT143" i="5"/>
  <c r="H145" i="5"/>
  <c r="J145" i="5"/>
  <c r="K145" i="5"/>
  <c r="L145" i="5"/>
  <c r="M145" i="5"/>
  <c r="N145" i="5"/>
  <c r="O145" i="5"/>
  <c r="P145" i="5"/>
  <c r="Q145" i="5"/>
  <c r="R145" i="5"/>
  <c r="S145" i="5"/>
  <c r="T145" i="5"/>
  <c r="U145" i="5"/>
  <c r="V145" i="5"/>
  <c r="W145" i="5"/>
  <c r="X145" i="5"/>
  <c r="Y145" i="5"/>
  <c r="Z145" i="5"/>
  <c r="AA145" i="5"/>
  <c r="AB145" i="5"/>
  <c r="AC145" i="5"/>
  <c r="AD145" i="5"/>
  <c r="AE145" i="5"/>
  <c r="AF145" i="5"/>
  <c r="AG145" i="5"/>
  <c r="AH145" i="5"/>
  <c r="AI145" i="5"/>
  <c r="AJ145" i="5"/>
  <c r="AK145" i="5"/>
  <c r="AL145" i="5"/>
  <c r="AM145" i="5"/>
  <c r="AN145" i="5"/>
  <c r="AO145" i="5"/>
  <c r="AP145" i="5"/>
  <c r="AQ145" i="5"/>
  <c r="AR145" i="5"/>
  <c r="AS145" i="5"/>
  <c r="AT145" i="5"/>
  <c r="AU145" i="5"/>
  <c r="AV145" i="5"/>
  <c r="AW145" i="5"/>
  <c r="AX145" i="5"/>
  <c r="AY145" i="5"/>
  <c r="AZ145" i="5"/>
  <c r="BA145" i="5"/>
  <c r="BB145" i="5"/>
  <c r="BC145" i="5"/>
  <c r="BD145" i="5"/>
  <c r="BE145" i="5"/>
  <c r="BF145" i="5"/>
  <c r="BG145" i="5"/>
  <c r="BH145" i="5"/>
  <c r="BI145" i="5"/>
  <c r="BJ145" i="5"/>
  <c r="BK145" i="5"/>
  <c r="BL145" i="5"/>
  <c r="BM145" i="5"/>
  <c r="BN145" i="5"/>
  <c r="BO145" i="5"/>
  <c r="BP145" i="5"/>
  <c r="BQ145" i="5"/>
  <c r="BR145" i="5"/>
  <c r="BS145" i="5"/>
  <c r="BT145" i="5"/>
  <c r="BU145" i="5"/>
  <c r="BV145" i="5"/>
  <c r="BW145" i="5"/>
  <c r="BX145" i="5"/>
  <c r="BY145" i="5"/>
  <c r="BZ145" i="5"/>
  <c r="CA145" i="5"/>
  <c r="CB145" i="5"/>
  <c r="CC145" i="5"/>
  <c r="CD145" i="5"/>
  <c r="CE145" i="5"/>
  <c r="CF145" i="5"/>
  <c r="CG145" i="5"/>
  <c r="CH145" i="5"/>
  <c r="CI145" i="5"/>
  <c r="CJ145" i="5"/>
  <c r="CK145" i="5"/>
  <c r="CL145" i="5"/>
  <c r="CM145" i="5"/>
  <c r="CN145" i="5"/>
  <c r="CO145" i="5"/>
  <c r="CP145" i="5"/>
  <c r="CQ145" i="5"/>
  <c r="CR145" i="5"/>
  <c r="CS145" i="5"/>
  <c r="CT145" i="5"/>
  <c r="CU145" i="5"/>
  <c r="CV145" i="5"/>
  <c r="CW145" i="5"/>
  <c r="CX145" i="5"/>
  <c r="CY145" i="5"/>
  <c r="CZ145" i="5"/>
  <c r="DA145" i="5"/>
  <c r="DB145" i="5"/>
  <c r="DC145" i="5"/>
  <c r="DD145" i="5"/>
  <c r="DE145" i="5"/>
  <c r="DF145" i="5"/>
  <c r="DG145" i="5"/>
  <c r="DH145" i="5"/>
  <c r="DI145" i="5"/>
  <c r="DJ145" i="5"/>
  <c r="DK145" i="5"/>
  <c r="DL145" i="5"/>
  <c r="DM145" i="5"/>
  <c r="DN145" i="5"/>
  <c r="DO145" i="5"/>
  <c r="DP145" i="5"/>
  <c r="DQ145" i="5"/>
  <c r="DR145" i="5"/>
  <c r="DS145" i="5"/>
  <c r="DT145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AO146" i="5"/>
  <c r="AP146" i="5"/>
  <c r="AQ146" i="5"/>
  <c r="AR146" i="5"/>
  <c r="AS146" i="5"/>
  <c r="AT146" i="5"/>
  <c r="AU146" i="5"/>
  <c r="AV146" i="5"/>
  <c r="AW146" i="5"/>
  <c r="AX146" i="5"/>
  <c r="AY146" i="5"/>
  <c r="AZ146" i="5"/>
  <c r="BA146" i="5"/>
  <c r="BB146" i="5"/>
  <c r="BC146" i="5"/>
  <c r="BD146" i="5"/>
  <c r="BE146" i="5"/>
  <c r="BF146" i="5"/>
  <c r="BG146" i="5"/>
  <c r="BH146" i="5"/>
  <c r="BI146" i="5"/>
  <c r="BJ146" i="5"/>
  <c r="BK146" i="5"/>
  <c r="BL146" i="5"/>
  <c r="BM146" i="5"/>
  <c r="BN146" i="5"/>
  <c r="BO146" i="5"/>
  <c r="BP146" i="5"/>
  <c r="BQ146" i="5"/>
  <c r="BR146" i="5"/>
  <c r="BS146" i="5"/>
  <c r="BT146" i="5"/>
  <c r="BU146" i="5"/>
  <c r="BV146" i="5"/>
  <c r="BW146" i="5"/>
  <c r="BX146" i="5"/>
  <c r="BY146" i="5"/>
  <c r="BZ146" i="5"/>
  <c r="CA146" i="5"/>
  <c r="CB146" i="5"/>
  <c r="CC146" i="5"/>
  <c r="CD146" i="5"/>
  <c r="CE146" i="5"/>
  <c r="CF146" i="5"/>
  <c r="CG146" i="5"/>
  <c r="CH146" i="5"/>
  <c r="CI146" i="5"/>
  <c r="CJ146" i="5"/>
  <c r="CK146" i="5"/>
  <c r="CL146" i="5"/>
  <c r="CM146" i="5"/>
  <c r="CN146" i="5"/>
  <c r="CO146" i="5"/>
  <c r="CP146" i="5"/>
  <c r="CQ146" i="5"/>
  <c r="CR146" i="5"/>
  <c r="CS146" i="5"/>
  <c r="CT146" i="5"/>
  <c r="CU146" i="5"/>
  <c r="CV146" i="5"/>
  <c r="CW146" i="5"/>
  <c r="CX146" i="5"/>
  <c r="CY146" i="5"/>
  <c r="CZ146" i="5"/>
  <c r="DA146" i="5"/>
  <c r="DB146" i="5"/>
  <c r="DC146" i="5"/>
  <c r="DD146" i="5"/>
  <c r="DE146" i="5"/>
  <c r="DF146" i="5"/>
  <c r="DG146" i="5"/>
  <c r="DH146" i="5"/>
  <c r="DI146" i="5"/>
  <c r="DJ146" i="5"/>
  <c r="DK146" i="5"/>
  <c r="DL146" i="5"/>
  <c r="DM146" i="5"/>
  <c r="DN146" i="5"/>
  <c r="DO146" i="5"/>
  <c r="DP146" i="5"/>
  <c r="DQ146" i="5"/>
  <c r="DR146" i="5"/>
  <c r="DS146" i="5"/>
  <c r="DT146" i="5"/>
  <c r="H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O147" i="5"/>
  <c r="AP147" i="5"/>
  <c r="AQ147" i="5"/>
  <c r="AR147" i="5"/>
  <c r="AS147" i="5"/>
  <c r="AT147" i="5"/>
  <c r="AU147" i="5"/>
  <c r="AV147" i="5"/>
  <c r="AW147" i="5"/>
  <c r="AX147" i="5"/>
  <c r="AY147" i="5"/>
  <c r="AZ147" i="5"/>
  <c r="BA147" i="5"/>
  <c r="BB147" i="5"/>
  <c r="BC147" i="5"/>
  <c r="BD147" i="5"/>
  <c r="BE147" i="5"/>
  <c r="BF147" i="5"/>
  <c r="BG147" i="5"/>
  <c r="BH147" i="5"/>
  <c r="BI147" i="5"/>
  <c r="BJ147" i="5"/>
  <c r="BK147" i="5"/>
  <c r="BL147" i="5"/>
  <c r="BM147" i="5"/>
  <c r="BN147" i="5"/>
  <c r="BO147" i="5"/>
  <c r="BP147" i="5"/>
  <c r="BQ147" i="5"/>
  <c r="BR147" i="5"/>
  <c r="BS147" i="5"/>
  <c r="BT147" i="5"/>
  <c r="BU147" i="5"/>
  <c r="BV147" i="5"/>
  <c r="BW147" i="5"/>
  <c r="BX147" i="5"/>
  <c r="BY147" i="5"/>
  <c r="BZ147" i="5"/>
  <c r="CA147" i="5"/>
  <c r="CB147" i="5"/>
  <c r="CC147" i="5"/>
  <c r="CD147" i="5"/>
  <c r="CE147" i="5"/>
  <c r="CF147" i="5"/>
  <c r="CG147" i="5"/>
  <c r="CH147" i="5"/>
  <c r="CI147" i="5"/>
  <c r="CJ147" i="5"/>
  <c r="CK147" i="5"/>
  <c r="CL147" i="5"/>
  <c r="CM147" i="5"/>
  <c r="CN147" i="5"/>
  <c r="CO147" i="5"/>
  <c r="CP147" i="5"/>
  <c r="CQ147" i="5"/>
  <c r="CR147" i="5"/>
  <c r="CS147" i="5"/>
  <c r="CT147" i="5"/>
  <c r="CU147" i="5"/>
  <c r="CV147" i="5"/>
  <c r="CW147" i="5"/>
  <c r="CX147" i="5"/>
  <c r="CY147" i="5"/>
  <c r="CZ147" i="5"/>
  <c r="DA147" i="5"/>
  <c r="DB147" i="5"/>
  <c r="DC147" i="5"/>
  <c r="DD147" i="5"/>
  <c r="DE147" i="5"/>
  <c r="DF147" i="5"/>
  <c r="DG147" i="5"/>
  <c r="DH147" i="5"/>
  <c r="DI147" i="5"/>
  <c r="DJ147" i="5"/>
  <c r="DK147" i="5"/>
  <c r="DL147" i="5"/>
  <c r="DM147" i="5"/>
  <c r="DN147" i="5"/>
  <c r="DO147" i="5"/>
  <c r="DP147" i="5"/>
  <c r="DQ147" i="5"/>
  <c r="DR147" i="5"/>
  <c r="DS147" i="5"/>
  <c r="DT147" i="5"/>
  <c r="H150" i="5"/>
  <c r="I150" i="5"/>
  <c r="J150" i="5"/>
  <c r="K150" i="5"/>
  <c r="L150" i="5"/>
  <c r="M150" i="5"/>
  <c r="N150" i="5"/>
  <c r="O150" i="5"/>
  <c r="P150" i="5"/>
  <c r="Q150" i="5"/>
  <c r="R150" i="5"/>
  <c r="S150" i="5"/>
  <c r="T150" i="5"/>
  <c r="U150" i="5"/>
  <c r="V150" i="5"/>
  <c r="W150" i="5"/>
  <c r="X150" i="5"/>
  <c r="Y150" i="5"/>
  <c r="Z150" i="5"/>
  <c r="AA150" i="5"/>
  <c r="AB150" i="5"/>
  <c r="AC150" i="5"/>
  <c r="AD150" i="5"/>
  <c r="AE150" i="5"/>
  <c r="AF150" i="5"/>
  <c r="AG150" i="5"/>
  <c r="AH150" i="5"/>
  <c r="AI150" i="5"/>
  <c r="AJ150" i="5"/>
  <c r="AK150" i="5"/>
  <c r="AL150" i="5"/>
  <c r="AM150" i="5"/>
  <c r="AN150" i="5"/>
  <c r="AO150" i="5"/>
  <c r="AP150" i="5"/>
  <c r="AQ150" i="5"/>
  <c r="AR150" i="5"/>
  <c r="AS150" i="5"/>
  <c r="AT150" i="5"/>
  <c r="AU150" i="5"/>
  <c r="AV150" i="5"/>
  <c r="AW150" i="5"/>
  <c r="AX150" i="5"/>
  <c r="AY150" i="5"/>
  <c r="AZ150" i="5"/>
  <c r="BA150" i="5"/>
  <c r="BB150" i="5"/>
  <c r="BC150" i="5"/>
  <c r="BD150" i="5"/>
  <c r="BE150" i="5"/>
  <c r="BF150" i="5"/>
  <c r="BG150" i="5"/>
  <c r="BH150" i="5"/>
  <c r="BI150" i="5"/>
  <c r="BJ150" i="5"/>
  <c r="BK150" i="5"/>
  <c r="BL150" i="5"/>
  <c r="BM150" i="5"/>
  <c r="BN150" i="5"/>
  <c r="BO150" i="5"/>
  <c r="BP150" i="5"/>
  <c r="BQ150" i="5"/>
  <c r="BR150" i="5"/>
  <c r="BS150" i="5"/>
  <c r="BT150" i="5"/>
  <c r="BU150" i="5"/>
  <c r="BV150" i="5"/>
  <c r="BW150" i="5"/>
  <c r="BX150" i="5"/>
  <c r="BY150" i="5"/>
  <c r="BZ150" i="5"/>
  <c r="CA150" i="5"/>
  <c r="CB150" i="5"/>
  <c r="CC150" i="5"/>
  <c r="CD150" i="5"/>
  <c r="CE150" i="5"/>
  <c r="CF150" i="5"/>
  <c r="CG150" i="5"/>
  <c r="CH150" i="5"/>
  <c r="CI150" i="5"/>
  <c r="CJ150" i="5"/>
  <c r="CK150" i="5"/>
  <c r="CL150" i="5"/>
  <c r="CM150" i="5"/>
  <c r="CN150" i="5"/>
  <c r="CO150" i="5"/>
  <c r="CP150" i="5"/>
  <c r="CQ150" i="5"/>
  <c r="CR150" i="5"/>
  <c r="CS150" i="5"/>
  <c r="CT150" i="5"/>
  <c r="CU150" i="5"/>
  <c r="CV150" i="5"/>
  <c r="CW150" i="5"/>
  <c r="CX150" i="5"/>
  <c r="CY150" i="5"/>
  <c r="CZ150" i="5"/>
  <c r="DA150" i="5"/>
  <c r="DB150" i="5"/>
  <c r="DC150" i="5"/>
  <c r="DD150" i="5"/>
  <c r="DE150" i="5"/>
  <c r="DF150" i="5"/>
  <c r="DG150" i="5"/>
  <c r="DH150" i="5"/>
  <c r="DI150" i="5"/>
  <c r="DJ150" i="5"/>
  <c r="DK150" i="5"/>
  <c r="DL150" i="5"/>
  <c r="DM150" i="5"/>
  <c r="DN150" i="5"/>
  <c r="DO150" i="5"/>
  <c r="DP150" i="5"/>
  <c r="DQ150" i="5"/>
  <c r="DR150" i="5"/>
  <c r="DS150" i="5"/>
  <c r="DT150" i="5"/>
  <c r="J153" i="5"/>
  <c r="K153" i="5"/>
  <c r="L153" i="5"/>
  <c r="M153" i="5"/>
  <c r="N153" i="5"/>
  <c r="O153" i="5"/>
  <c r="P153" i="5"/>
  <c r="Q153" i="5"/>
  <c r="R153" i="5"/>
  <c r="S153" i="5"/>
  <c r="T153" i="5"/>
  <c r="U153" i="5"/>
  <c r="V153" i="5"/>
  <c r="W153" i="5"/>
  <c r="X153" i="5"/>
  <c r="Y153" i="5"/>
  <c r="Z153" i="5"/>
  <c r="AA153" i="5"/>
  <c r="AB153" i="5"/>
  <c r="AC153" i="5"/>
  <c r="AD153" i="5"/>
  <c r="AE153" i="5"/>
  <c r="AF153" i="5"/>
  <c r="AG153" i="5"/>
  <c r="AH153" i="5"/>
  <c r="AI153" i="5"/>
  <c r="AJ153" i="5"/>
  <c r="AK153" i="5"/>
  <c r="AL153" i="5"/>
  <c r="AM153" i="5"/>
  <c r="AN153" i="5"/>
  <c r="AO153" i="5"/>
  <c r="AP153" i="5"/>
  <c r="AQ153" i="5"/>
  <c r="AR153" i="5"/>
  <c r="AS153" i="5"/>
  <c r="AT153" i="5"/>
  <c r="AU153" i="5"/>
  <c r="AV153" i="5"/>
  <c r="AW153" i="5"/>
  <c r="AX153" i="5"/>
  <c r="AY153" i="5"/>
  <c r="AZ153" i="5"/>
  <c r="BA153" i="5"/>
  <c r="BB153" i="5"/>
  <c r="BC153" i="5"/>
  <c r="BD153" i="5"/>
  <c r="BE153" i="5"/>
  <c r="BF153" i="5"/>
  <c r="BG153" i="5"/>
  <c r="BH153" i="5"/>
  <c r="BI153" i="5"/>
  <c r="BJ153" i="5"/>
  <c r="BK153" i="5"/>
  <c r="BL153" i="5"/>
  <c r="BM153" i="5"/>
  <c r="BN153" i="5"/>
  <c r="BO153" i="5"/>
  <c r="BP153" i="5"/>
  <c r="BQ153" i="5"/>
  <c r="BR153" i="5"/>
  <c r="BS153" i="5"/>
  <c r="BT153" i="5"/>
  <c r="BU153" i="5"/>
  <c r="BV153" i="5"/>
  <c r="BW153" i="5"/>
  <c r="BX153" i="5"/>
  <c r="BY153" i="5"/>
  <c r="BZ153" i="5"/>
  <c r="CA153" i="5"/>
  <c r="CB153" i="5"/>
  <c r="CC153" i="5"/>
  <c r="CD153" i="5"/>
  <c r="CE153" i="5"/>
  <c r="CF153" i="5"/>
  <c r="CG153" i="5"/>
  <c r="CH153" i="5"/>
  <c r="CI153" i="5"/>
  <c r="CJ153" i="5"/>
  <c r="CK153" i="5"/>
  <c r="CL153" i="5"/>
  <c r="CM153" i="5"/>
  <c r="CN153" i="5"/>
  <c r="CO153" i="5"/>
  <c r="CP153" i="5"/>
  <c r="CQ153" i="5"/>
  <c r="CR153" i="5"/>
  <c r="CS153" i="5"/>
  <c r="CT153" i="5"/>
  <c r="CU153" i="5"/>
  <c r="CV153" i="5"/>
  <c r="CW153" i="5"/>
  <c r="CX153" i="5"/>
  <c r="CY153" i="5"/>
  <c r="CZ153" i="5"/>
  <c r="DA153" i="5"/>
  <c r="DB153" i="5"/>
  <c r="DC153" i="5"/>
  <c r="DD153" i="5"/>
  <c r="DE153" i="5"/>
  <c r="DF153" i="5"/>
  <c r="DG153" i="5"/>
  <c r="DH153" i="5"/>
  <c r="DI153" i="5"/>
  <c r="DJ153" i="5"/>
  <c r="DK153" i="5"/>
  <c r="DL153" i="5"/>
  <c r="DM153" i="5"/>
  <c r="DN153" i="5"/>
  <c r="DO153" i="5"/>
  <c r="DP153" i="5"/>
  <c r="DQ153" i="5"/>
  <c r="DR153" i="5"/>
  <c r="DS153" i="5"/>
  <c r="DT153" i="5"/>
  <c r="H154" i="5"/>
  <c r="I154" i="5"/>
  <c r="J154" i="5"/>
  <c r="K154" i="5"/>
  <c r="L154" i="5"/>
  <c r="M154" i="5"/>
  <c r="N154" i="5"/>
  <c r="O154" i="5"/>
  <c r="P154" i="5"/>
  <c r="Q154" i="5"/>
  <c r="R154" i="5"/>
  <c r="S154" i="5"/>
  <c r="T154" i="5"/>
  <c r="U154" i="5"/>
  <c r="V154" i="5"/>
  <c r="W154" i="5"/>
  <c r="X154" i="5"/>
  <c r="Y154" i="5"/>
  <c r="Z154" i="5"/>
  <c r="AA154" i="5"/>
  <c r="AB154" i="5"/>
  <c r="AC154" i="5"/>
  <c r="AD154" i="5"/>
  <c r="AE154" i="5"/>
  <c r="AF154" i="5"/>
  <c r="AG154" i="5"/>
  <c r="AH154" i="5"/>
  <c r="AI154" i="5"/>
  <c r="AJ154" i="5"/>
  <c r="AK154" i="5"/>
  <c r="AL154" i="5"/>
  <c r="AM154" i="5"/>
  <c r="AN154" i="5"/>
  <c r="AO154" i="5"/>
  <c r="AP154" i="5"/>
  <c r="AQ154" i="5"/>
  <c r="AR154" i="5"/>
  <c r="AS154" i="5"/>
  <c r="AT154" i="5"/>
  <c r="AU154" i="5"/>
  <c r="AV154" i="5"/>
  <c r="AW154" i="5"/>
  <c r="AX154" i="5"/>
  <c r="AY154" i="5"/>
  <c r="AZ154" i="5"/>
  <c r="BA154" i="5"/>
  <c r="BB154" i="5"/>
  <c r="BC154" i="5"/>
  <c r="BD154" i="5"/>
  <c r="BE154" i="5"/>
  <c r="BF154" i="5"/>
  <c r="BG154" i="5"/>
  <c r="BH154" i="5"/>
  <c r="BI154" i="5"/>
  <c r="BJ154" i="5"/>
  <c r="BK154" i="5"/>
  <c r="BL154" i="5"/>
  <c r="BM154" i="5"/>
  <c r="BN154" i="5"/>
  <c r="BO154" i="5"/>
  <c r="BP154" i="5"/>
  <c r="BQ154" i="5"/>
  <c r="BR154" i="5"/>
  <c r="BS154" i="5"/>
  <c r="BT154" i="5"/>
  <c r="BU154" i="5"/>
  <c r="BV154" i="5"/>
  <c r="BW154" i="5"/>
  <c r="BX154" i="5"/>
  <c r="BY154" i="5"/>
  <c r="BZ154" i="5"/>
  <c r="CA154" i="5"/>
  <c r="CB154" i="5"/>
  <c r="CC154" i="5"/>
  <c r="CD154" i="5"/>
  <c r="CE154" i="5"/>
  <c r="CF154" i="5"/>
  <c r="CG154" i="5"/>
  <c r="CH154" i="5"/>
  <c r="CI154" i="5"/>
  <c r="CJ154" i="5"/>
  <c r="CK154" i="5"/>
  <c r="CL154" i="5"/>
  <c r="CM154" i="5"/>
  <c r="CN154" i="5"/>
  <c r="CO154" i="5"/>
  <c r="CP154" i="5"/>
  <c r="CQ154" i="5"/>
  <c r="CR154" i="5"/>
  <c r="CS154" i="5"/>
  <c r="CT154" i="5"/>
  <c r="CU154" i="5"/>
  <c r="CV154" i="5"/>
  <c r="CW154" i="5"/>
  <c r="CX154" i="5"/>
  <c r="CY154" i="5"/>
  <c r="CZ154" i="5"/>
  <c r="DA154" i="5"/>
  <c r="DB154" i="5"/>
  <c r="DC154" i="5"/>
  <c r="DD154" i="5"/>
  <c r="DE154" i="5"/>
  <c r="DF154" i="5"/>
  <c r="DG154" i="5"/>
  <c r="DH154" i="5"/>
  <c r="DI154" i="5"/>
  <c r="DJ154" i="5"/>
  <c r="DK154" i="5"/>
  <c r="DL154" i="5"/>
  <c r="DM154" i="5"/>
  <c r="DN154" i="5"/>
  <c r="DO154" i="5"/>
  <c r="DP154" i="5"/>
  <c r="DQ154" i="5"/>
  <c r="DR154" i="5"/>
  <c r="DS154" i="5"/>
  <c r="DT154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AO155" i="5"/>
  <c r="AP155" i="5"/>
  <c r="AQ155" i="5"/>
  <c r="AR155" i="5"/>
  <c r="AS155" i="5"/>
  <c r="AT155" i="5"/>
  <c r="AU155" i="5"/>
  <c r="AV155" i="5"/>
  <c r="AW155" i="5"/>
  <c r="AX155" i="5"/>
  <c r="AY155" i="5"/>
  <c r="AZ155" i="5"/>
  <c r="BA155" i="5"/>
  <c r="BB155" i="5"/>
  <c r="BC155" i="5"/>
  <c r="BD155" i="5"/>
  <c r="BE155" i="5"/>
  <c r="BF155" i="5"/>
  <c r="BG155" i="5"/>
  <c r="BH155" i="5"/>
  <c r="BI155" i="5"/>
  <c r="BJ155" i="5"/>
  <c r="BK155" i="5"/>
  <c r="BL155" i="5"/>
  <c r="BM155" i="5"/>
  <c r="BN155" i="5"/>
  <c r="BO155" i="5"/>
  <c r="BP155" i="5"/>
  <c r="BQ155" i="5"/>
  <c r="BR155" i="5"/>
  <c r="BS155" i="5"/>
  <c r="BT155" i="5"/>
  <c r="BU155" i="5"/>
  <c r="BV155" i="5"/>
  <c r="BW155" i="5"/>
  <c r="BX155" i="5"/>
  <c r="BY155" i="5"/>
  <c r="BZ155" i="5"/>
  <c r="CA155" i="5"/>
  <c r="CB155" i="5"/>
  <c r="CC155" i="5"/>
  <c r="CD155" i="5"/>
  <c r="CE155" i="5"/>
  <c r="CF155" i="5"/>
  <c r="CG155" i="5"/>
  <c r="CH155" i="5"/>
  <c r="CI155" i="5"/>
  <c r="CJ155" i="5"/>
  <c r="CK155" i="5"/>
  <c r="CL155" i="5"/>
  <c r="CM155" i="5"/>
  <c r="CN155" i="5"/>
  <c r="CO155" i="5"/>
  <c r="CP155" i="5"/>
  <c r="CQ155" i="5"/>
  <c r="CR155" i="5"/>
  <c r="CS155" i="5"/>
  <c r="CT155" i="5"/>
  <c r="CU155" i="5"/>
  <c r="CV155" i="5"/>
  <c r="CW155" i="5"/>
  <c r="CX155" i="5"/>
  <c r="CY155" i="5"/>
  <c r="CZ155" i="5"/>
  <c r="DA155" i="5"/>
  <c r="DB155" i="5"/>
  <c r="DC155" i="5"/>
  <c r="DD155" i="5"/>
  <c r="DE155" i="5"/>
  <c r="DF155" i="5"/>
  <c r="DG155" i="5"/>
  <c r="DH155" i="5"/>
  <c r="DI155" i="5"/>
  <c r="DJ155" i="5"/>
  <c r="DK155" i="5"/>
  <c r="DL155" i="5"/>
  <c r="DM155" i="5"/>
  <c r="DN155" i="5"/>
  <c r="DO155" i="5"/>
  <c r="DP155" i="5"/>
  <c r="DQ155" i="5"/>
  <c r="DR155" i="5"/>
  <c r="DS155" i="5"/>
  <c r="DT155" i="5"/>
  <c r="H156" i="5"/>
  <c r="I156" i="5"/>
  <c r="J156" i="5"/>
  <c r="K156" i="5"/>
  <c r="L156" i="5"/>
  <c r="M156" i="5"/>
  <c r="N156" i="5"/>
  <c r="O156" i="5"/>
  <c r="P156" i="5"/>
  <c r="Q156" i="5"/>
  <c r="R156" i="5"/>
  <c r="S156" i="5"/>
  <c r="T156" i="5"/>
  <c r="U156" i="5"/>
  <c r="V156" i="5"/>
  <c r="W156" i="5"/>
  <c r="X156" i="5"/>
  <c r="Y156" i="5"/>
  <c r="Z156" i="5"/>
  <c r="AA156" i="5"/>
  <c r="AB156" i="5"/>
  <c r="AC156" i="5"/>
  <c r="AD156" i="5"/>
  <c r="AE156" i="5"/>
  <c r="AF156" i="5"/>
  <c r="AG156" i="5"/>
  <c r="AH156" i="5"/>
  <c r="AI156" i="5"/>
  <c r="AJ156" i="5"/>
  <c r="AK156" i="5"/>
  <c r="AL156" i="5"/>
  <c r="AM156" i="5"/>
  <c r="AN156" i="5"/>
  <c r="AO156" i="5"/>
  <c r="AP156" i="5"/>
  <c r="AQ156" i="5"/>
  <c r="AR156" i="5"/>
  <c r="AS156" i="5"/>
  <c r="AT156" i="5"/>
  <c r="AU156" i="5"/>
  <c r="AV156" i="5"/>
  <c r="AW156" i="5"/>
  <c r="AX156" i="5"/>
  <c r="AY156" i="5"/>
  <c r="AZ156" i="5"/>
  <c r="BA156" i="5"/>
  <c r="BB156" i="5"/>
  <c r="BC156" i="5"/>
  <c r="BD156" i="5"/>
  <c r="BE156" i="5"/>
  <c r="BF156" i="5"/>
  <c r="BG156" i="5"/>
  <c r="BH156" i="5"/>
  <c r="BI156" i="5"/>
  <c r="BJ156" i="5"/>
  <c r="BK156" i="5"/>
  <c r="BL156" i="5"/>
  <c r="BM156" i="5"/>
  <c r="BN156" i="5"/>
  <c r="BO156" i="5"/>
  <c r="BP156" i="5"/>
  <c r="BQ156" i="5"/>
  <c r="BR156" i="5"/>
  <c r="BS156" i="5"/>
  <c r="BT156" i="5"/>
  <c r="BU156" i="5"/>
  <c r="BV156" i="5"/>
  <c r="BW156" i="5"/>
  <c r="BX156" i="5"/>
  <c r="BY156" i="5"/>
  <c r="BZ156" i="5"/>
  <c r="CA156" i="5"/>
  <c r="CB156" i="5"/>
  <c r="CC156" i="5"/>
  <c r="CD156" i="5"/>
  <c r="CE156" i="5"/>
  <c r="CF156" i="5"/>
  <c r="CG156" i="5"/>
  <c r="CH156" i="5"/>
  <c r="CI156" i="5"/>
  <c r="CJ156" i="5"/>
  <c r="CK156" i="5"/>
  <c r="CL156" i="5"/>
  <c r="CM156" i="5"/>
  <c r="CN156" i="5"/>
  <c r="CO156" i="5"/>
  <c r="CP156" i="5"/>
  <c r="CQ156" i="5"/>
  <c r="CR156" i="5"/>
  <c r="CS156" i="5"/>
  <c r="CT156" i="5"/>
  <c r="CU156" i="5"/>
  <c r="CV156" i="5"/>
  <c r="CW156" i="5"/>
  <c r="CX156" i="5"/>
  <c r="CY156" i="5"/>
  <c r="CZ156" i="5"/>
  <c r="DA156" i="5"/>
  <c r="DB156" i="5"/>
  <c r="DC156" i="5"/>
  <c r="DD156" i="5"/>
  <c r="DE156" i="5"/>
  <c r="DF156" i="5"/>
  <c r="DG156" i="5"/>
  <c r="DH156" i="5"/>
  <c r="DI156" i="5"/>
  <c r="DJ156" i="5"/>
  <c r="DK156" i="5"/>
  <c r="DL156" i="5"/>
  <c r="DM156" i="5"/>
  <c r="DN156" i="5"/>
  <c r="DO156" i="5"/>
  <c r="DP156" i="5"/>
  <c r="DQ156" i="5"/>
  <c r="DR156" i="5"/>
  <c r="DS156" i="5"/>
  <c r="DT156" i="5"/>
  <c r="I157" i="5"/>
  <c r="J157" i="5"/>
  <c r="K157" i="5"/>
  <c r="L157" i="5"/>
  <c r="M157" i="5"/>
  <c r="N157" i="5"/>
  <c r="O157" i="5"/>
  <c r="P157" i="5"/>
  <c r="Q157" i="5"/>
  <c r="R157" i="5"/>
  <c r="S157" i="5"/>
  <c r="T157" i="5"/>
  <c r="U157" i="5"/>
  <c r="V157" i="5"/>
  <c r="W157" i="5"/>
  <c r="X157" i="5"/>
  <c r="Y157" i="5"/>
  <c r="Z157" i="5"/>
  <c r="AA157" i="5"/>
  <c r="AB157" i="5"/>
  <c r="AC157" i="5"/>
  <c r="AD157" i="5"/>
  <c r="AE157" i="5"/>
  <c r="AF157" i="5"/>
  <c r="AG157" i="5"/>
  <c r="AH157" i="5"/>
  <c r="AI157" i="5"/>
  <c r="AJ157" i="5"/>
  <c r="AK157" i="5"/>
  <c r="AL157" i="5"/>
  <c r="AM157" i="5"/>
  <c r="AN157" i="5"/>
  <c r="AO157" i="5"/>
  <c r="AP157" i="5"/>
  <c r="AQ157" i="5"/>
  <c r="AR157" i="5"/>
  <c r="AS157" i="5"/>
  <c r="AT157" i="5"/>
  <c r="AU157" i="5"/>
  <c r="AV157" i="5"/>
  <c r="AW157" i="5"/>
  <c r="AX157" i="5"/>
  <c r="AY157" i="5"/>
  <c r="AZ157" i="5"/>
  <c r="BA157" i="5"/>
  <c r="BB157" i="5"/>
  <c r="BC157" i="5"/>
  <c r="BD157" i="5"/>
  <c r="BE157" i="5"/>
  <c r="BF157" i="5"/>
  <c r="BG157" i="5"/>
  <c r="BH157" i="5"/>
  <c r="BI157" i="5"/>
  <c r="BJ157" i="5"/>
  <c r="BK157" i="5"/>
  <c r="BL157" i="5"/>
  <c r="BM157" i="5"/>
  <c r="BN157" i="5"/>
  <c r="BO157" i="5"/>
  <c r="BP157" i="5"/>
  <c r="BQ157" i="5"/>
  <c r="BR157" i="5"/>
  <c r="BS157" i="5"/>
  <c r="BT157" i="5"/>
  <c r="BU157" i="5"/>
  <c r="BV157" i="5"/>
  <c r="BW157" i="5"/>
  <c r="BX157" i="5"/>
  <c r="BY157" i="5"/>
  <c r="BZ157" i="5"/>
  <c r="CA157" i="5"/>
  <c r="CB157" i="5"/>
  <c r="CC157" i="5"/>
  <c r="CD157" i="5"/>
  <c r="CE157" i="5"/>
  <c r="CF157" i="5"/>
  <c r="CG157" i="5"/>
  <c r="CH157" i="5"/>
  <c r="CI157" i="5"/>
  <c r="CJ157" i="5"/>
  <c r="CK157" i="5"/>
  <c r="CL157" i="5"/>
  <c r="CM157" i="5"/>
  <c r="CN157" i="5"/>
  <c r="CO157" i="5"/>
  <c r="CP157" i="5"/>
  <c r="CQ157" i="5"/>
  <c r="CR157" i="5"/>
  <c r="CS157" i="5"/>
  <c r="CT157" i="5"/>
  <c r="CU157" i="5"/>
  <c r="CV157" i="5"/>
  <c r="CW157" i="5"/>
  <c r="CX157" i="5"/>
  <c r="CY157" i="5"/>
  <c r="CZ157" i="5"/>
  <c r="DA157" i="5"/>
  <c r="DB157" i="5"/>
  <c r="DC157" i="5"/>
  <c r="DD157" i="5"/>
  <c r="DE157" i="5"/>
  <c r="DF157" i="5"/>
  <c r="DG157" i="5"/>
  <c r="DH157" i="5"/>
  <c r="DI157" i="5"/>
  <c r="DJ157" i="5"/>
  <c r="DK157" i="5"/>
  <c r="DL157" i="5"/>
  <c r="DM157" i="5"/>
  <c r="DN157" i="5"/>
  <c r="DO157" i="5"/>
  <c r="DP157" i="5"/>
  <c r="DQ157" i="5"/>
  <c r="DR157" i="5"/>
  <c r="DS157" i="5"/>
  <c r="DT157" i="5"/>
  <c r="E159" i="5"/>
  <c r="F159" i="5"/>
  <c r="H159" i="5"/>
  <c r="I159" i="5"/>
  <c r="J159" i="5"/>
  <c r="K159" i="5"/>
  <c r="L159" i="5"/>
  <c r="M159" i="5"/>
  <c r="N159" i="5"/>
  <c r="O159" i="5"/>
  <c r="P159" i="5"/>
  <c r="Q159" i="5"/>
  <c r="R159" i="5"/>
  <c r="S159" i="5"/>
  <c r="T159" i="5"/>
  <c r="U159" i="5"/>
  <c r="V159" i="5"/>
  <c r="W159" i="5"/>
  <c r="X159" i="5"/>
  <c r="Y159" i="5"/>
  <c r="Z159" i="5"/>
  <c r="AA159" i="5"/>
  <c r="AB159" i="5"/>
  <c r="AC159" i="5"/>
  <c r="AD159" i="5"/>
  <c r="AE159" i="5"/>
  <c r="AF159" i="5"/>
  <c r="AG159" i="5"/>
  <c r="AH159" i="5"/>
  <c r="AI159" i="5"/>
  <c r="AJ159" i="5"/>
  <c r="AK159" i="5"/>
  <c r="AL159" i="5"/>
  <c r="AM159" i="5"/>
  <c r="AN159" i="5"/>
  <c r="AO159" i="5"/>
  <c r="AP159" i="5"/>
  <c r="AQ159" i="5"/>
  <c r="AR159" i="5"/>
  <c r="AS159" i="5"/>
  <c r="AT159" i="5"/>
  <c r="AU159" i="5"/>
  <c r="AV159" i="5"/>
  <c r="AW159" i="5"/>
  <c r="AX159" i="5"/>
  <c r="AY159" i="5"/>
  <c r="AZ159" i="5"/>
  <c r="BA159" i="5"/>
  <c r="BB159" i="5"/>
  <c r="BC159" i="5"/>
  <c r="BD159" i="5"/>
  <c r="BE159" i="5"/>
  <c r="BF159" i="5"/>
  <c r="BG159" i="5"/>
  <c r="BH159" i="5"/>
  <c r="BI159" i="5"/>
  <c r="BJ159" i="5"/>
  <c r="BK159" i="5"/>
  <c r="BL159" i="5"/>
  <c r="BM159" i="5"/>
  <c r="BN159" i="5"/>
  <c r="BO159" i="5"/>
  <c r="BP159" i="5"/>
  <c r="BQ159" i="5"/>
  <c r="BR159" i="5"/>
  <c r="BS159" i="5"/>
  <c r="BT159" i="5"/>
  <c r="BU159" i="5"/>
  <c r="BV159" i="5"/>
  <c r="BW159" i="5"/>
  <c r="BX159" i="5"/>
  <c r="BY159" i="5"/>
  <c r="BZ159" i="5"/>
  <c r="CA159" i="5"/>
  <c r="CB159" i="5"/>
  <c r="CC159" i="5"/>
  <c r="CD159" i="5"/>
  <c r="CE159" i="5"/>
  <c r="CF159" i="5"/>
  <c r="CG159" i="5"/>
  <c r="CH159" i="5"/>
  <c r="CI159" i="5"/>
  <c r="CJ159" i="5"/>
  <c r="CK159" i="5"/>
  <c r="CL159" i="5"/>
  <c r="CM159" i="5"/>
  <c r="CN159" i="5"/>
  <c r="CO159" i="5"/>
  <c r="CP159" i="5"/>
  <c r="CQ159" i="5"/>
  <c r="CR159" i="5"/>
  <c r="CS159" i="5"/>
  <c r="CT159" i="5"/>
  <c r="CU159" i="5"/>
  <c r="CV159" i="5"/>
  <c r="CW159" i="5"/>
  <c r="CX159" i="5"/>
  <c r="CY159" i="5"/>
  <c r="CZ159" i="5"/>
  <c r="DA159" i="5"/>
  <c r="DB159" i="5"/>
  <c r="DC159" i="5"/>
  <c r="DD159" i="5"/>
  <c r="DE159" i="5"/>
  <c r="DF159" i="5"/>
  <c r="DG159" i="5"/>
  <c r="DH159" i="5"/>
  <c r="DI159" i="5"/>
  <c r="DJ159" i="5"/>
  <c r="DK159" i="5"/>
  <c r="DL159" i="5"/>
  <c r="DM159" i="5"/>
  <c r="DN159" i="5"/>
  <c r="DO159" i="5"/>
  <c r="DP159" i="5"/>
  <c r="DQ159" i="5"/>
  <c r="DR159" i="5"/>
  <c r="DS159" i="5"/>
  <c r="DT159" i="5"/>
  <c r="H167" i="5"/>
  <c r="I167" i="5"/>
  <c r="J167" i="5"/>
  <c r="K167" i="5"/>
  <c r="L167" i="5"/>
  <c r="M167" i="5"/>
  <c r="N167" i="5"/>
  <c r="O167" i="5"/>
  <c r="P167" i="5"/>
  <c r="Q167" i="5"/>
  <c r="R167" i="5"/>
  <c r="S167" i="5"/>
  <c r="T167" i="5"/>
  <c r="U167" i="5"/>
  <c r="V167" i="5"/>
  <c r="W167" i="5"/>
  <c r="X167" i="5"/>
  <c r="Y167" i="5"/>
  <c r="Z167" i="5"/>
  <c r="AA167" i="5"/>
  <c r="AB167" i="5"/>
  <c r="AC167" i="5"/>
  <c r="AD167" i="5"/>
  <c r="AE167" i="5"/>
  <c r="AF167" i="5"/>
  <c r="AG167" i="5"/>
  <c r="AH167" i="5"/>
  <c r="AI167" i="5"/>
  <c r="AJ167" i="5"/>
  <c r="AK167" i="5"/>
  <c r="AL167" i="5"/>
  <c r="AM167" i="5"/>
  <c r="AN167" i="5"/>
  <c r="AO167" i="5"/>
  <c r="AP167" i="5"/>
  <c r="AQ167" i="5"/>
  <c r="AR167" i="5"/>
  <c r="AS167" i="5"/>
  <c r="AT167" i="5"/>
  <c r="AU167" i="5"/>
  <c r="AV167" i="5"/>
  <c r="AW167" i="5"/>
  <c r="AX167" i="5"/>
  <c r="AY167" i="5"/>
  <c r="AZ167" i="5"/>
  <c r="BA167" i="5"/>
  <c r="BB167" i="5"/>
  <c r="BC167" i="5"/>
  <c r="BD167" i="5"/>
  <c r="BE167" i="5"/>
  <c r="BF167" i="5"/>
  <c r="BG167" i="5"/>
  <c r="BH167" i="5"/>
  <c r="BI167" i="5"/>
  <c r="BJ167" i="5"/>
  <c r="BK167" i="5"/>
  <c r="BL167" i="5"/>
  <c r="BM167" i="5"/>
  <c r="BN167" i="5"/>
  <c r="BO167" i="5"/>
  <c r="BP167" i="5"/>
  <c r="BQ167" i="5"/>
  <c r="BR167" i="5"/>
  <c r="BS167" i="5"/>
  <c r="BT167" i="5"/>
  <c r="BU167" i="5"/>
  <c r="BV167" i="5"/>
  <c r="BW167" i="5"/>
  <c r="BX167" i="5"/>
  <c r="BY167" i="5"/>
  <c r="BZ167" i="5"/>
  <c r="CA167" i="5"/>
  <c r="CB167" i="5"/>
  <c r="CC167" i="5"/>
  <c r="CD167" i="5"/>
  <c r="CE167" i="5"/>
  <c r="CF167" i="5"/>
  <c r="CG167" i="5"/>
  <c r="CH167" i="5"/>
  <c r="CI167" i="5"/>
  <c r="CJ167" i="5"/>
  <c r="CK167" i="5"/>
  <c r="CL167" i="5"/>
  <c r="CM167" i="5"/>
  <c r="CN167" i="5"/>
  <c r="CO167" i="5"/>
  <c r="CP167" i="5"/>
  <c r="CQ167" i="5"/>
  <c r="CR167" i="5"/>
  <c r="CS167" i="5"/>
  <c r="CT167" i="5"/>
  <c r="CU167" i="5"/>
  <c r="CV167" i="5"/>
  <c r="CW167" i="5"/>
  <c r="CX167" i="5"/>
  <c r="CY167" i="5"/>
  <c r="CZ167" i="5"/>
  <c r="DA167" i="5"/>
  <c r="DB167" i="5"/>
  <c r="DC167" i="5"/>
  <c r="DD167" i="5"/>
  <c r="DE167" i="5"/>
  <c r="DF167" i="5"/>
  <c r="DG167" i="5"/>
  <c r="DH167" i="5"/>
  <c r="DI167" i="5"/>
  <c r="DJ167" i="5"/>
  <c r="DK167" i="5"/>
  <c r="DL167" i="5"/>
  <c r="DM167" i="5"/>
  <c r="DN167" i="5"/>
  <c r="DO167" i="5"/>
  <c r="DP167" i="5"/>
  <c r="DQ167" i="5"/>
  <c r="DR167" i="5"/>
  <c r="DS167" i="5"/>
  <c r="DT167" i="5"/>
  <c r="J168" i="5"/>
  <c r="K168" i="5"/>
  <c r="L168" i="5"/>
  <c r="M168" i="5"/>
  <c r="N168" i="5"/>
  <c r="O168" i="5"/>
  <c r="P168" i="5"/>
  <c r="Q168" i="5"/>
  <c r="R168" i="5"/>
  <c r="S168" i="5"/>
  <c r="T168" i="5"/>
  <c r="U168" i="5"/>
  <c r="V168" i="5"/>
  <c r="W168" i="5"/>
  <c r="X168" i="5"/>
  <c r="Y168" i="5"/>
  <c r="Z168" i="5"/>
  <c r="AA168" i="5"/>
  <c r="AB168" i="5"/>
  <c r="AC168" i="5"/>
  <c r="AD168" i="5"/>
  <c r="AE168" i="5"/>
  <c r="AF168" i="5"/>
  <c r="AG168" i="5"/>
  <c r="AH168" i="5"/>
  <c r="AI168" i="5"/>
  <c r="AJ168" i="5"/>
  <c r="AK168" i="5"/>
  <c r="AL168" i="5"/>
  <c r="AM168" i="5"/>
  <c r="AN168" i="5"/>
  <c r="AO168" i="5"/>
  <c r="AP168" i="5"/>
  <c r="AQ168" i="5"/>
  <c r="AR168" i="5"/>
  <c r="AS168" i="5"/>
  <c r="AT168" i="5"/>
  <c r="AU168" i="5"/>
  <c r="AV168" i="5"/>
  <c r="AW168" i="5"/>
  <c r="AX168" i="5"/>
  <c r="AY168" i="5"/>
  <c r="AZ168" i="5"/>
  <c r="BA168" i="5"/>
  <c r="BB168" i="5"/>
  <c r="BC168" i="5"/>
  <c r="BD168" i="5"/>
  <c r="BE168" i="5"/>
  <c r="BF168" i="5"/>
  <c r="BG168" i="5"/>
  <c r="BH168" i="5"/>
  <c r="BI168" i="5"/>
  <c r="BJ168" i="5"/>
  <c r="BK168" i="5"/>
  <c r="BL168" i="5"/>
  <c r="BM168" i="5"/>
  <c r="BN168" i="5"/>
  <c r="BO168" i="5"/>
  <c r="BP168" i="5"/>
  <c r="BQ168" i="5"/>
  <c r="BR168" i="5"/>
  <c r="BS168" i="5"/>
  <c r="BT168" i="5"/>
  <c r="BU168" i="5"/>
  <c r="BV168" i="5"/>
  <c r="BW168" i="5"/>
  <c r="BX168" i="5"/>
  <c r="BY168" i="5"/>
  <c r="BZ168" i="5"/>
  <c r="CA168" i="5"/>
  <c r="CB168" i="5"/>
  <c r="CC168" i="5"/>
  <c r="CD168" i="5"/>
  <c r="CE168" i="5"/>
  <c r="CF168" i="5"/>
  <c r="CG168" i="5"/>
  <c r="CH168" i="5"/>
  <c r="CI168" i="5"/>
  <c r="CJ168" i="5"/>
  <c r="CK168" i="5"/>
  <c r="CL168" i="5"/>
  <c r="CM168" i="5"/>
  <c r="CN168" i="5"/>
  <c r="CO168" i="5"/>
  <c r="CP168" i="5"/>
  <c r="CQ168" i="5"/>
  <c r="CR168" i="5"/>
  <c r="CS168" i="5"/>
  <c r="CT168" i="5"/>
  <c r="CU168" i="5"/>
  <c r="CV168" i="5"/>
  <c r="CW168" i="5"/>
  <c r="CX168" i="5"/>
  <c r="CY168" i="5"/>
  <c r="CZ168" i="5"/>
  <c r="DA168" i="5"/>
  <c r="DB168" i="5"/>
  <c r="DC168" i="5"/>
  <c r="DD168" i="5"/>
  <c r="DE168" i="5"/>
  <c r="DF168" i="5"/>
  <c r="DG168" i="5"/>
  <c r="DH168" i="5"/>
  <c r="DI168" i="5"/>
  <c r="DJ168" i="5"/>
  <c r="DK168" i="5"/>
  <c r="DL168" i="5"/>
  <c r="DM168" i="5"/>
  <c r="DN168" i="5"/>
  <c r="DO168" i="5"/>
  <c r="DP168" i="5"/>
  <c r="DQ168" i="5"/>
  <c r="DR168" i="5"/>
  <c r="DS168" i="5"/>
  <c r="DT168" i="5"/>
  <c r="I170" i="5"/>
  <c r="J170" i="5"/>
  <c r="K170" i="5"/>
  <c r="L170" i="5"/>
  <c r="M170" i="5"/>
  <c r="N170" i="5"/>
  <c r="O170" i="5"/>
  <c r="P170" i="5"/>
  <c r="Q170" i="5"/>
  <c r="R170" i="5"/>
  <c r="S170" i="5"/>
  <c r="T170" i="5"/>
  <c r="U170" i="5"/>
  <c r="V170" i="5"/>
  <c r="W170" i="5"/>
  <c r="X170" i="5"/>
  <c r="Y170" i="5"/>
  <c r="Z170" i="5"/>
  <c r="AA170" i="5"/>
  <c r="AB170" i="5"/>
  <c r="AC170" i="5"/>
  <c r="AD170" i="5"/>
  <c r="AE170" i="5"/>
  <c r="AF170" i="5"/>
  <c r="AG170" i="5"/>
  <c r="AH170" i="5"/>
  <c r="AI170" i="5"/>
  <c r="AJ170" i="5"/>
  <c r="AK170" i="5"/>
  <c r="AL170" i="5"/>
  <c r="AM170" i="5"/>
  <c r="AN170" i="5"/>
  <c r="AO170" i="5"/>
  <c r="AP170" i="5"/>
  <c r="AQ170" i="5"/>
  <c r="AR170" i="5"/>
  <c r="AS170" i="5"/>
  <c r="AT170" i="5"/>
  <c r="AU170" i="5"/>
  <c r="AV170" i="5"/>
  <c r="AW170" i="5"/>
  <c r="AX170" i="5"/>
  <c r="AY170" i="5"/>
  <c r="AZ170" i="5"/>
  <c r="BA170" i="5"/>
  <c r="BB170" i="5"/>
  <c r="BC170" i="5"/>
  <c r="BD170" i="5"/>
  <c r="BE170" i="5"/>
  <c r="BF170" i="5"/>
  <c r="BG170" i="5"/>
  <c r="BH170" i="5"/>
  <c r="BI170" i="5"/>
  <c r="BJ170" i="5"/>
  <c r="BK170" i="5"/>
  <c r="BL170" i="5"/>
  <c r="BM170" i="5"/>
  <c r="BN170" i="5"/>
  <c r="BO170" i="5"/>
  <c r="BP170" i="5"/>
  <c r="BQ170" i="5"/>
  <c r="BR170" i="5"/>
  <c r="BS170" i="5"/>
  <c r="BT170" i="5"/>
  <c r="BU170" i="5"/>
  <c r="BV170" i="5"/>
  <c r="BW170" i="5"/>
  <c r="BX170" i="5"/>
  <c r="BY170" i="5"/>
  <c r="BZ170" i="5"/>
  <c r="CA170" i="5"/>
  <c r="CB170" i="5"/>
  <c r="CC170" i="5"/>
  <c r="CD170" i="5"/>
  <c r="CE170" i="5"/>
  <c r="CF170" i="5"/>
  <c r="CG170" i="5"/>
  <c r="CH170" i="5"/>
  <c r="CI170" i="5"/>
  <c r="CJ170" i="5"/>
  <c r="CK170" i="5"/>
  <c r="CL170" i="5"/>
  <c r="CM170" i="5"/>
  <c r="CN170" i="5"/>
  <c r="CO170" i="5"/>
  <c r="CP170" i="5"/>
  <c r="CQ170" i="5"/>
  <c r="CR170" i="5"/>
  <c r="CS170" i="5"/>
  <c r="CT170" i="5"/>
  <c r="CU170" i="5"/>
  <c r="CV170" i="5"/>
  <c r="CW170" i="5"/>
  <c r="CX170" i="5"/>
  <c r="CY170" i="5"/>
  <c r="CZ170" i="5"/>
  <c r="DA170" i="5"/>
  <c r="DB170" i="5"/>
  <c r="DC170" i="5"/>
  <c r="DD170" i="5"/>
  <c r="DE170" i="5"/>
  <c r="DF170" i="5"/>
  <c r="DG170" i="5"/>
  <c r="DH170" i="5"/>
  <c r="DI170" i="5"/>
  <c r="DJ170" i="5"/>
  <c r="DK170" i="5"/>
  <c r="DL170" i="5"/>
  <c r="DM170" i="5"/>
  <c r="DN170" i="5"/>
  <c r="DO170" i="5"/>
  <c r="DP170" i="5"/>
  <c r="DQ170" i="5"/>
  <c r="DR170" i="5"/>
  <c r="DS170" i="5"/>
  <c r="DT170" i="5"/>
  <c r="J173" i="5"/>
  <c r="K173" i="5"/>
  <c r="L173" i="5"/>
  <c r="M173" i="5"/>
  <c r="N173" i="5"/>
  <c r="O173" i="5"/>
  <c r="P173" i="5"/>
  <c r="Q173" i="5"/>
  <c r="R173" i="5"/>
  <c r="S173" i="5"/>
  <c r="T173" i="5"/>
  <c r="U173" i="5"/>
  <c r="V173" i="5"/>
  <c r="W173" i="5"/>
  <c r="X173" i="5"/>
  <c r="Y173" i="5"/>
  <c r="Z173" i="5"/>
  <c r="AA173" i="5"/>
  <c r="AB173" i="5"/>
  <c r="AC173" i="5"/>
  <c r="AD173" i="5"/>
  <c r="AE173" i="5"/>
  <c r="AF173" i="5"/>
  <c r="AG173" i="5"/>
  <c r="AH173" i="5"/>
  <c r="AI173" i="5"/>
  <c r="AJ173" i="5"/>
  <c r="AK173" i="5"/>
  <c r="AL173" i="5"/>
  <c r="AM173" i="5"/>
  <c r="AN173" i="5"/>
  <c r="AO173" i="5"/>
  <c r="AP173" i="5"/>
  <c r="AQ173" i="5"/>
  <c r="AR173" i="5"/>
  <c r="AS173" i="5"/>
  <c r="AT173" i="5"/>
  <c r="AU173" i="5"/>
  <c r="AV173" i="5"/>
  <c r="AW173" i="5"/>
  <c r="AX173" i="5"/>
  <c r="AY173" i="5"/>
  <c r="AZ173" i="5"/>
  <c r="BA173" i="5"/>
  <c r="BB173" i="5"/>
  <c r="BC173" i="5"/>
  <c r="BD173" i="5"/>
  <c r="BE173" i="5"/>
  <c r="BF173" i="5"/>
  <c r="BG173" i="5"/>
  <c r="BH173" i="5"/>
  <c r="BI173" i="5"/>
  <c r="BJ173" i="5"/>
  <c r="BK173" i="5"/>
  <c r="BL173" i="5"/>
  <c r="BM173" i="5"/>
  <c r="BN173" i="5"/>
  <c r="BO173" i="5"/>
  <c r="BP173" i="5"/>
  <c r="BQ173" i="5"/>
  <c r="BR173" i="5"/>
  <c r="BS173" i="5"/>
  <c r="BT173" i="5"/>
  <c r="BU173" i="5"/>
  <c r="BV173" i="5"/>
  <c r="BW173" i="5"/>
  <c r="BX173" i="5"/>
  <c r="BY173" i="5"/>
  <c r="BZ173" i="5"/>
  <c r="CA173" i="5"/>
  <c r="CB173" i="5"/>
  <c r="CC173" i="5"/>
  <c r="CD173" i="5"/>
  <c r="CE173" i="5"/>
  <c r="CF173" i="5"/>
  <c r="CG173" i="5"/>
  <c r="CH173" i="5"/>
  <c r="CI173" i="5"/>
  <c r="CJ173" i="5"/>
  <c r="CK173" i="5"/>
  <c r="CL173" i="5"/>
  <c r="CM173" i="5"/>
  <c r="CN173" i="5"/>
  <c r="CO173" i="5"/>
  <c r="CP173" i="5"/>
  <c r="CQ173" i="5"/>
  <c r="CR173" i="5"/>
  <c r="CS173" i="5"/>
  <c r="CT173" i="5"/>
  <c r="CU173" i="5"/>
  <c r="CV173" i="5"/>
  <c r="CW173" i="5"/>
  <c r="CX173" i="5"/>
  <c r="CY173" i="5"/>
  <c r="CZ173" i="5"/>
  <c r="DA173" i="5"/>
  <c r="DB173" i="5"/>
  <c r="DC173" i="5"/>
  <c r="DD173" i="5"/>
  <c r="DE173" i="5"/>
  <c r="DF173" i="5"/>
  <c r="DG173" i="5"/>
  <c r="DH173" i="5"/>
  <c r="DI173" i="5"/>
  <c r="DJ173" i="5"/>
  <c r="DK173" i="5"/>
  <c r="DL173" i="5"/>
  <c r="DM173" i="5"/>
  <c r="DN173" i="5"/>
  <c r="DO173" i="5"/>
  <c r="DP173" i="5"/>
  <c r="DQ173" i="5"/>
  <c r="DR173" i="5"/>
  <c r="DS173" i="5"/>
  <c r="DT173" i="5"/>
  <c r="H174" i="5"/>
  <c r="J174" i="5"/>
  <c r="K174" i="5"/>
  <c r="L174" i="5"/>
  <c r="M174" i="5"/>
  <c r="N174" i="5"/>
  <c r="O174" i="5"/>
  <c r="P174" i="5"/>
  <c r="Q174" i="5"/>
  <c r="R174" i="5"/>
  <c r="S174" i="5"/>
  <c r="T174" i="5"/>
  <c r="U174" i="5"/>
  <c r="V174" i="5"/>
  <c r="W174" i="5"/>
  <c r="X174" i="5"/>
  <c r="Y174" i="5"/>
  <c r="Z174" i="5"/>
  <c r="AA174" i="5"/>
  <c r="AB174" i="5"/>
  <c r="AC174" i="5"/>
  <c r="AD174" i="5"/>
  <c r="AE174" i="5"/>
  <c r="AF174" i="5"/>
  <c r="AG174" i="5"/>
  <c r="AH174" i="5"/>
  <c r="AI174" i="5"/>
  <c r="AJ174" i="5"/>
  <c r="AK174" i="5"/>
  <c r="AL174" i="5"/>
  <c r="AM174" i="5"/>
  <c r="AN174" i="5"/>
  <c r="AO174" i="5"/>
  <c r="AP174" i="5"/>
  <c r="AQ174" i="5"/>
  <c r="AR174" i="5"/>
  <c r="AS174" i="5"/>
  <c r="AT174" i="5"/>
  <c r="AU174" i="5"/>
  <c r="AV174" i="5"/>
  <c r="AW174" i="5"/>
  <c r="AX174" i="5"/>
  <c r="AY174" i="5"/>
  <c r="AZ174" i="5"/>
  <c r="BA174" i="5"/>
  <c r="BB174" i="5"/>
  <c r="BC174" i="5"/>
  <c r="BD174" i="5"/>
  <c r="BE174" i="5"/>
  <c r="BF174" i="5"/>
  <c r="BG174" i="5"/>
  <c r="BH174" i="5"/>
  <c r="BI174" i="5"/>
  <c r="BJ174" i="5"/>
  <c r="BK174" i="5"/>
  <c r="BL174" i="5"/>
  <c r="BM174" i="5"/>
  <c r="BN174" i="5"/>
  <c r="BO174" i="5"/>
  <c r="BP174" i="5"/>
  <c r="BQ174" i="5"/>
  <c r="BR174" i="5"/>
  <c r="BS174" i="5"/>
  <c r="BT174" i="5"/>
  <c r="BU174" i="5"/>
  <c r="BV174" i="5"/>
  <c r="BW174" i="5"/>
  <c r="BX174" i="5"/>
  <c r="BY174" i="5"/>
  <c r="BZ174" i="5"/>
  <c r="CA174" i="5"/>
  <c r="CB174" i="5"/>
  <c r="CC174" i="5"/>
  <c r="CD174" i="5"/>
  <c r="CE174" i="5"/>
  <c r="CF174" i="5"/>
  <c r="CG174" i="5"/>
  <c r="CH174" i="5"/>
  <c r="CI174" i="5"/>
  <c r="CJ174" i="5"/>
  <c r="CK174" i="5"/>
  <c r="CL174" i="5"/>
  <c r="CM174" i="5"/>
  <c r="CN174" i="5"/>
  <c r="CO174" i="5"/>
  <c r="CP174" i="5"/>
  <c r="CQ174" i="5"/>
  <c r="CR174" i="5"/>
  <c r="CS174" i="5"/>
  <c r="CT174" i="5"/>
  <c r="CU174" i="5"/>
  <c r="CV174" i="5"/>
  <c r="CW174" i="5"/>
  <c r="CX174" i="5"/>
  <c r="CY174" i="5"/>
  <c r="CZ174" i="5"/>
  <c r="DA174" i="5"/>
  <c r="DB174" i="5"/>
  <c r="DC174" i="5"/>
  <c r="DD174" i="5"/>
  <c r="DE174" i="5"/>
  <c r="DF174" i="5"/>
  <c r="DG174" i="5"/>
  <c r="DH174" i="5"/>
  <c r="DI174" i="5"/>
  <c r="DJ174" i="5"/>
  <c r="DK174" i="5"/>
  <c r="DL174" i="5"/>
  <c r="DM174" i="5"/>
  <c r="DN174" i="5"/>
  <c r="DO174" i="5"/>
  <c r="DP174" i="5"/>
  <c r="DQ174" i="5"/>
  <c r="DR174" i="5"/>
  <c r="DS174" i="5"/>
  <c r="DT174" i="5"/>
  <c r="J175" i="5"/>
  <c r="K175" i="5"/>
  <c r="L175" i="5"/>
  <c r="M175" i="5"/>
  <c r="N175" i="5"/>
  <c r="O175" i="5"/>
  <c r="P175" i="5"/>
  <c r="Q175" i="5"/>
  <c r="R175" i="5"/>
  <c r="S175" i="5"/>
  <c r="T175" i="5"/>
  <c r="U175" i="5"/>
  <c r="V175" i="5"/>
  <c r="W175" i="5"/>
  <c r="X175" i="5"/>
  <c r="Y175" i="5"/>
  <c r="Z175" i="5"/>
  <c r="AA175" i="5"/>
  <c r="AB175" i="5"/>
  <c r="AC175" i="5"/>
  <c r="AD175" i="5"/>
  <c r="AE175" i="5"/>
  <c r="AF175" i="5"/>
  <c r="AG175" i="5"/>
  <c r="AH175" i="5"/>
  <c r="AI175" i="5"/>
  <c r="AJ175" i="5"/>
  <c r="AK175" i="5"/>
  <c r="AL175" i="5"/>
  <c r="AM175" i="5"/>
  <c r="AN175" i="5"/>
  <c r="AO175" i="5"/>
  <c r="AP175" i="5"/>
  <c r="AQ175" i="5"/>
  <c r="AR175" i="5"/>
  <c r="AS175" i="5"/>
  <c r="AT175" i="5"/>
  <c r="AU175" i="5"/>
  <c r="AV175" i="5"/>
  <c r="AW175" i="5"/>
  <c r="AX175" i="5"/>
  <c r="AY175" i="5"/>
  <c r="AZ175" i="5"/>
  <c r="BA175" i="5"/>
  <c r="BB175" i="5"/>
  <c r="BC175" i="5"/>
  <c r="BD175" i="5"/>
  <c r="BE175" i="5"/>
  <c r="BF175" i="5"/>
  <c r="BG175" i="5"/>
  <c r="BH175" i="5"/>
  <c r="BI175" i="5"/>
  <c r="BJ175" i="5"/>
  <c r="BK175" i="5"/>
  <c r="BL175" i="5"/>
  <c r="BM175" i="5"/>
  <c r="BN175" i="5"/>
  <c r="BO175" i="5"/>
  <c r="BP175" i="5"/>
  <c r="BQ175" i="5"/>
  <c r="BR175" i="5"/>
  <c r="BS175" i="5"/>
  <c r="BT175" i="5"/>
  <c r="BU175" i="5"/>
  <c r="BV175" i="5"/>
  <c r="BW175" i="5"/>
  <c r="BX175" i="5"/>
  <c r="BY175" i="5"/>
  <c r="BZ175" i="5"/>
  <c r="CA175" i="5"/>
  <c r="CB175" i="5"/>
  <c r="CC175" i="5"/>
  <c r="CD175" i="5"/>
  <c r="CE175" i="5"/>
  <c r="CF175" i="5"/>
  <c r="CG175" i="5"/>
  <c r="CH175" i="5"/>
  <c r="CI175" i="5"/>
  <c r="CJ175" i="5"/>
  <c r="CK175" i="5"/>
  <c r="CL175" i="5"/>
  <c r="CM175" i="5"/>
  <c r="CN175" i="5"/>
  <c r="CO175" i="5"/>
  <c r="CP175" i="5"/>
  <c r="CQ175" i="5"/>
  <c r="CR175" i="5"/>
  <c r="CS175" i="5"/>
  <c r="CT175" i="5"/>
  <c r="CU175" i="5"/>
  <c r="CV175" i="5"/>
  <c r="CW175" i="5"/>
  <c r="CX175" i="5"/>
  <c r="CY175" i="5"/>
  <c r="CZ175" i="5"/>
  <c r="DA175" i="5"/>
  <c r="DB175" i="5"/>
  <c r="DC175" i="5"/>
  <c r="DD175" i="5"/>
  <c r="DE175" i="5"/>
  <c r="DF175" i="5"/>
  <c r="DG175" i="5"/>
  <c r="DH175" i="5"/>
  <c r="DI175" i="5"/>
  <c r="DJ175" i="5"/>
  <c r="DK175" i="5"/>
  <c r="DL175" i="5"/>
  <c r="DM175" i="5"/>
  <c r="DN175" i="5"/>
  <c r="DO175" i="5"/>
  <c r="DP175" i="5"/>
  <c r="DQ175" i="5"/>
  <c r="DR175" i="5"/>
  <c r="DS175" i="5"/>
  <c r="DT175" i="5"/>
  <c r="H177" i="5"/>
  <c r="I177" i="5"/>
  <c r="J177" i="5"/>
  <c r="K177" i="5"/>
  <c r="L177" i="5"/>
  <c r="M177" i="5"/>
  <c r="N177" i="5"/>
  <c r="O177" i="5"/>
  <c r="P177" i="5"/>
  <c r="Q177" i="5"/>
  <c r="R177" i="5"/>
  <c r="S177" i="5"/>
  <c r="T177" i="5"/>
  <c r="U177" i="5"/>
  <c r="V177" i="5"/>
  <c r="W177" i="5"/>
  <c r="X177" i="5"/>
  <c r="Y177" i="5"/>
  <c r="Z177" i="5"/>
  <c r="AA177" i="5"/>
  <c r="AB177" i="5"/>
  <c r="AC177" i="5"/>
  <c r="AD177" i="5"/>
  <c r="AE177" i="5"/>
  <c r="AF177" i="5"/>
  <c r="AG177" i="5"/>
  <c r="AH177" i="5"/>
  <c r="AI177" i="5"/>
  <c r="AJ177" i="5"/>
  <c r="AK177" i="5"/>
  <c r="AL177" i="5"/>
  <c r="AM177" i="5"/>
  <c r="AN177" i="5"/>
  <c r="AO177" i="5"/>
  <c r="AP177" i="5"/>
  <c r="AQ177" i="5"/>
  <c r="AR177" i="5"/>
  <c r="AS177" i="5"/>
  <c r="AT177" i="5"/>
  <c r="AU177" i="5"/>
  <c r="AV177" i="5"/>
  <c r="AW177" i="5"/>
  <c r="AX177" i="5"/>
  <c r="AY177" i="5"/>
  <c r="AZ177" i="5"/>
  <c r="BA177" i="5"/>
  <c r="BB177" i="5"/>
  <c r="BC177" i="5"/>
  <c r="BD177" i="5"/>
  <c r="BE177" i="5"/>
  <c r="BF177" i="5"/>
  <c r="BG177" i="5"/>
  <c r="BH177" i="5"/>
  <c r="BI177" i="5"/>
  <c r="BJ177" i="5"/>
  <c r="BK177" i="5"/>
  <c r="BL177" i="5"/>
  <c r="BM177" i="5"/>
  <c r="BN177" i="5"/>
  <c r="BO177" i="5"/>
  <c r="BP177" i="5"/>
  <c r="BQ177" i="5"/>
  <c r="BR177" i="5"/>
  <c r="BS177" i="5"/>
  <c r="BT177" i="5"/>
  <c r="BU177" i="5"/>
  <c r="BV177" i="5"/>
  <c r="BW177" i="5"/>
  <c r="BX177" i="5"/>
  <c r="BY177" i="5"/>
  <c r="BZ177" i="5"/>
  <c r="CA177" i="5"/>
  <c r="CB177" i="5"/>
  <c r="CC177" i="5"/>
  <c r="CD177" i="5"/>
  <c r="CE177" i="5"/>
  <c r="CF177" i="5"/>
  <c r="CG177" i="5"/>
  <c r="CH177" i="5"/>
  <c r="CI177" i="5"/>
  <c r="CJ177" i="5"/>
  <c r="CK177" i="5"/>
  <c r="CL177" i="5"/>
  <c r="CM177" i="5"/>
  <c r="CN177" i="5"/>
  <c r="CO177" i="5"/>
  <c r="CP177" i="5"/>
  <c r="CQ177" i="5"/>
  <c r="CR177" i="5"/>
  <c r="CS177" i="5"/>
  <c r="CT177" i="5"/>
  <c r="CU177" i="5"/>
  <c r="CV177" i="5"/>
  <c r="CW177" i="5"/>
  <c r="CX177" i="5"/>
  <c r="CY177" i="5"/>
  <c r="CZ177" i="5"/>
  <c r="DA177" i="5"/>
  <c r="DB177" i="5"/>
  <c r="DC177" i="5"/>
  <c r="DD177" i="5"/>
  <c r="DE177" i="5"/>
  <c r="DF177" i="5"/>
  <c r="DG177" i="5"/>
  <c r="DH177" i="5"/>
  <c r="DI177" i="5"/>
  <c r="DJ177" i="5"/>
  <c r="DK177" i="5"/>
  <c r="DL177" i="5"/>
  <c r="DM177" i="5"/>
  <c r="DN177" i="5"/>
  <c r="DO177" i="5"/>
  <c r="DP177" i="5"/>
  <c r="DQ177" i="5"/>
  <c r="DR177" i="5"/>
  <c r="DS177" i="5"/>
  <c r="DT177" i="5"/>
  <c r="H180" i="5"/>
  <c r="I180" i="5"/>
  <c r="J180" i="5"/>
  <c r="K180" i="5"/>
  <c r="L180" i="5"/>
  <c r="M180" i="5"/>
  <c r="N180" i="5"/>
  <c r="O180" i="5"/>
  <c r="P180" i="5"/>
  <c r="Q180" i="5"/>
  <c r="R180" i="5"/>
  <c r="S180" i="5"/>
  <c r="T180" i="5"/>
  <c r="U180" i="5"/>
  <c r="V180" i="5"/>
  <c r="W180" i="5"/>
  <c r="X180" i="5"/>
  <c r="Y180" i="5"/>
  <c r="Z180" i="5"/>
  <c r="AA180" i="5"/>
  <c r="AB180" i="5"/>
  <c r="AC180" i="5"/>
  <c r="AD180" i="5"/>
  <c r="AE180" i="5"/>
  <c r="AF180" i="5"/>
  <c r="AG180" i="5"/>
  <c r="AH180" i="5"/>
  <c r="AI180" i="5"/>
  <c r="AJ180" i="5"/>
  <c r="AK180" i="5"/>
  <c r="AL180" i="5"/>
  <c r="AM180" i="5"/>
  <c r="AN180" i="5"/>
  <c r="AO180" i="5"/>
  <c r="AP180" i="5"/>
  <c r="AQ180" i="5"/>
  <c r="AR180" i="5"/>
  <c r="AS180" i="5"/>
  <c r="AT180" i="5"/>
  <c r="AU180" i="5"/>
  <c r="AV180" i="5"/>
  <c r="AW180" i="5"/>
  <c r="AX180" i="5"/>
  <c r="AY180" i="5"/>
  <c r="AZ180" i="5"/>
  <c r="BA180" i="5"/>
  <c r="BB180" i="5"/>
  <c r="BC180" i="5"/>
  <c r="BD180" i="5"/>
  <c r="BE180" i="5"/>
  <c r="BF180" i="5"/>
  <c r="BG180" i="5"/>
  <c r="BH180" i="5"/>
  <c r="BI180" i="5"/>
  <c r="BJ180" i="5"/>
  <c r="BK180" i="5"/>
  <c r="BL180" i="5"/>
  <c r="BM180" i="5"/>
  <c r="BN180" i="5"/>
  <c r="BO180" i="5"/>
  <c r="BP180" i="5"/>
  <c r="BQ180" i="5"/>
  <c r="BR180" i="5"/>
  <c r="BS180" i="5"/>
  <c r="BT180" i="5"/>
  <c r="BU180" i="5"/>
  <c r="BV180" i="5"/>
  <c r="BW180" i="5"/>
  <c r="BX180" i="5"/>
  <c r="BY180" i="5"/>
  <c r="BZ180" i="5"/>
  <c r="CA180" i="5"/>
  <c r="CB180" i="5"/>
  <c r="CC180" i="5"/>
  <c r="CD180" i="5"/>
  <c r="CE180" i="5"/>
  <c r="CF180" i="5"/>
  <c r="CG180" i="5"/>
  <c r="CH180" i="5"/>
  <c r="CI180" i="5"/>
  <c r="CJ180" i="5"/>
  <c r="CK180" i="5"/>
  <c r="CL180" i="5"/>
  <c r="CM180" i="5"/>
  <c r="CN180" i="5"/>
  <c r="CO180" i="5"/>
  <c r="CP180" i="5"/>
  <c r="CQ180" i="5"/>
  <c r="CR180" i="5"/>
  <c r="CS180" i="5"/>
  <c r="CT180" i="5"/>
  <c r="CU180" i="5"/>
  <c r="CV180" i="5"/>
  <c r="CW180" i="5"/>
  <c r="CX180" i="5"/>
  <c r="CY180" i="5"/>
  <c r="CZ180" i="5"/>
  <c r="DA180" i="5"/>
  <c r="DB180" i="5"/>
  <c r="DC180" i="5"/>
  <c r="DD180" i="5"/>
  <c r="DE180" i="5"/>
  <c r="DF180" i="5"/>
  <c r="DG180" i="5"/>
  <c r="DH180" i="5"/>
  <c r="DI180" i="5"/>
  <c r="DJ180" i="5"/>
  <c r="DK180" i="5"/>
  <c r="DL180" i="5"/>
  <c r="DM180" i="5"/>
  <c r="DN180" i="5"/>
  <c r="DO180" i="5"/>
  <c r="DP180" i="5"/>
  <c r="DQ180" i="5"/>
  <c r="DR180" i="5"/>
  <c r="DS180" i="5"/>
  <c r="DT180" i="5"/>
  <c r="H181" i="5"/>
  <c r="J181" i="5"/>
  <c r="K181" i="5"/>
  <c r="L181" i="5"/>
  <c r="M181" i="5"/>
  <c r="N181" i="5"/>
  <c r="O181" i="5"/>
  <c r="P181" i="5"/>
  <c r="Q181" i="5"/>
  <c r="R181" i="5"/>
  <c r="S181" i="5"/>
  <c r="T181" i="5"/>
  <c r="U181" i="5"/>
  <c r="V181" i="5"/>
  <c r="W181" i="5"/>
  <c r="X181" i="5"/>
  <c r="Y181" i="5"/>
  <c r="Z181" i="5"/>
  <c r="AA181" i="5"/>
  <c r="AB181" i="5"/>
  <c r="AC181" i="5"/>
  <c r="AD181" i="5"/>
  <c r="AE181" i="5"/>
  <c r="AF181" i="5"/>
  <c r="AG181" i="5"/>
  <c r="AH181" i="5"/>
  <c r="AI181" i="5"/>
  <c r="AJ181" i="5"/>
  <c r="AK181" i="5"/>
  <c r="AL181" i="5"/>
  <c r="AM181" i="5"/>
  <c r="AN181" i="5"/>
  <c r="AO181" i="5"/>
  <c r="AP181" i="5"/>
  <c r="AQ181" i="5"/>
  <c r="AR181" i="5"/>
  <c r="AS181" i="5"/>
  <c r="AT181" i="5"/>
  <c r="AU181" i="5"/>
  <c r="AV181" i="5"/>
  <c r="AW181" i="5"/>
  <c r="AX181" i="5"/>
  <c r="AY181" i="5"/>
  <c r="AZ181" i="5"/>
  <c r="BA181" i="5"/>
  <c r="BB181" i="5"/>
  <c r="BC181" i="5"/>
  <c r="BD181" i="5"/>
  <c r="BE181" i="5"/>
  <c r="BF181" i="5"/>
  <c r="BG181" i="5"/>
  <c r="BH181" i="5"/>
  <c r="BI181" i="5"/>
  <c r="BJ181" i="5"/>
  <c r="BK181" i="5"/>
  <c r="BL181" i="5"/>
  <c r="BM181" i="5"/>
  <c r="BN181" i="5"/>
  <c r="BO181" i="5"/>
  <c r="BP181" i="5"/>
  <c r="BQ181" i="5"/>
  <c r="BR181" i="5"/>
  <c r="BS181" i="5"/>
  <c r="BT181" i="5"/>
  <c r="BU181" i="5"/>
  <c r="BV181" i="5"/>
  <c r="BW181" i="5"/>
  <c r="BX181" i="5"/>
  <c r="BY181" i="5"/>
  <c r="BZ181" i="5"/>
  <c r="CA181" i="5"/>
  <c r="CB181" i="5"/>
  <c r="CC181" i="5"/>
  <c r="CD181" i="5"/>
  <c r="CE181" i="5"/>
  <c r="CF181" i="5"/>
  <c r="CG181" i="5"/>
  <c r="CH181" i="5"/>
  <c r="CI181" i="5"/>
  <c r="CJ181" i="5"/>
  <c r="CK181" i="5"/>
  <c r="CL181" i="5"/>
  <c r="CM181" i="5"/>
  <c r="CN181" i="5"/>
  <c r="CO181" i="5"/>
  <c r="CP181" i="5"/>
  <c r="CQ181" i="5"/>
  <c r="CR181" i="5"/>
  <c r="CS181" i="5"/>
  <c r="CT181" i="5"/>
  <c r="CU181" i="5"/>
  <c r="CV181" i="5"/>
  <c r="CW181" i="5"/>
  <c r="CX181" i="5"/>
  <c r="CY181" i="5"/>
  <c r="CZ181" i="5"/>
  <c r="DA181" i="5"/>
  <c r="DB181" i="5"/>
  <c r="DC181" i="5"/>
  <c r="DD181" i="5"/>
  <c r="DE181" i="5"/>
  <c r="DF181" i="5"/>
  <c r="DG181" i="5"/>
  <c r="DH181" i="5"/>
  <c r="DI181" i="5"/>
  <c r="DJ181" i="5"/>
  <c r="DK181" i="5"/>
  <c r="DL181" i="5"/>
  <c r="DM181" i="5"/>
  <c r="DN181" i="5"/>
  <c r="DO181" i="5"/>
  <c r="DP181" i="5"/>
  <c r="DQ181" i="5"/>
  <c r="DR181" i="5"/>
  <c r="DS181" i="5"/>
  <c r="DT181" i="5"/>
  <c r="H182" i="5"/>
  <c r="I182" i="5"/>
  <c r="J182" i="5"/>
  <c r="K182" i="5"/>
  <c r="L182" i="5"/>
  <c r="M182" i="5"/>
  <c r="N182" i="5"/>
  <c r="O182" i="5"/>
  <c r="P182" i="5"/>
  <c r="Q182" i="5"/>
  <c r="R182" i="5"/>
  <c r="S182" i="5"/>
  <c r="T182" i="5"/>
  <c r="U182" i="5"/>
  <c r="V182" i="5"/>
  <c r="W182" i="5"/>
  <c r="X182" i="5"/>
  <c r="Y182" i="5"/>
  <c r="Z182" i="5"/>
  <c r="AA182" i="5"/>
  <c r="AB182" i="5"/>
  <c r="AC182" i="5"/>
  <c r="AD182" i="5"/>
  <c r="AE182" i="5"/>
  <c r="AF182" i="5"/>
  <c r="AG182" i="5"/>
  <c r="AH182" i="5"/>
  <c r="AI182" i="5"/>
  <c r="AJ182" i="5"/>
  <c r="AK182" i="5"/>
  <c r="AL182" i="5"/>
  <c r="AM182" i="5"/>
  <c r="AN182" i="5"/>
  <c r="AO182" i="5"/>
  <c r="AP182" i="5"/>
  <c r="AQ182" i="5"/>
  <c r="AR182" i="5"/>
  <c r="AS182" i="5"/>
  <c r="AT182" i="5"/>
  <c r="AU182" i="5"/>
  <c r="AV182" i="5"/>
  <c r="AW182" i="5"/>
  <c r="AX182" i="5"/>
  <c r="AY182" i="5"/>
  <c r="AZ182" i="5"/>
  <c r="BA182" i="5"/>
  <c r="BB182" i="5"/>
  <c r="BC182" i="5"/>
  <c r="BD182" i="5"/>
  <c r="BE182" i="5"/>
  <c r="BF182" i="5"/>
  <c r="BG182" i="5"/>
  <c r="BH182" i="5"/>
  <c r="BI182" i="5"/>
  <c r="BJ182" i="5"/>
  <c r="BK182" i="5"/>
  <c r="BL182" i="5"/>
  <c r="BM182" i="5"/>
  <c r="BN182" i="5"/>
  <c r="BO182" i="5"/>
  <c r="BP182" i="5"/>
  <c r="BQ182" i="5"/>
  <c r="BR182" i="5"/>
  <c r="BS182" i="5"/>
  <c r="BT182" i="5"/>
  <c r="BU182" i="5"/>
  <c r="BV182" i="5"/>
  <c r="BW182" i="5"/>
  <c r="BX182" i="5"/>
  <c r="BY182" i="5"/>
  <c r="BZ182" i="5"/>
  <c r="CA182" i="5"/>
  <c r="CB182" i="5"/>
  <c r="CC182" i="5"/>
  <c r="CD182" i="5"/>
  <c r="CE182" i="5"/>
  <c r="CF182" i="5"/>
  <c r="CG182" i="5"/>
  <c r="CH182" i="5"/>
  <c r="CI182" i="5"/>
  <c r="CJ182" i="5"/>
  <c r="CK182" i="5"/>
  <c r="CL182" i="5"/>
  <c r="CM182" i="5"/>
  <c r="CN182" i="5"/>
  <c r="CO182" i="5"/>
  <c r="CP182" i="5"/>
  <c r="CQ182" i="5"/>
  <c r="CR182" i="5"/>
  <c r="CS182" i="5"/>
  <c r="CT182" i="5"/>
  <c r="CU182" i="5"/>
  <c r="CV182" i="5"/>
  <c r="CW182" i="5"/>
  <c r="CX182" i="5"/>
  <c r="CY182" i="5"/>
  <c r="CZ182" i="5"/>
  <c r="DA182" i="5"/>
  <c r="DB182" i="5"/>
  <c r="DC182" i="5"/>
  <c r="DD182" i="5"/>
  <c r="DE182" i="5"/>
  <c r="DF182" i="5"/>
  <c r="DG182" i="5"/>
  <c r="DH182" i="5"/>
  <c r="DI182" i="5"/>
  <c r="DJ182" i="5"/>
  <c r="DK182" i="5"/>
  <c r="DL182" i="5"/>
  <c r="DM182" i="5"/>
  <c r="DN182" i="5"/>
  <c r="DO182" i="5"/>
  <c r="DP182" i="5"/>
  <c r="DQ182" i="5"/>
  <c r="DR182" i="5"/>
  <c r="DS182" i="5"/>
  <c r="DT182" i="5"/>
  <c r="H183" i="5"/>
  <c r="I183" i="5"/>
  <c r="J183" i="5"/>
  <c r="K183" i="5"/>
  <c r="L183" i="5"/>
  <c r="M183" i="5"/>
  <c r="N183" i="5"/>
  <c r="O183" i="5"/>
  <c r="P183" i="5"/>
  <c r="Q183" i="5"/>
  <c r="R183" i="5"/>
  <c r="S183" i="5"/>
  <c r="T183" i="5"/>
  <c r="U183" i="5"/>
  <c r="V183" i="5"/>
  <c r="W183" i="5"/>
  <c r="X183" i="5"/>
  <c r="Y183" i="5"/>
  <c r="Z183" i="5"/>
  <c r="AA183" i="5"/>
  <c r="AB183" i="5"/>
  <c r="AC183" i="5"/>
  <c r="AD183" i="5"/>
  <c r="AE183" i="5"/>
  <c r="AF183" i="5"/>
  <c r="AG183" i="5"/>
  <c r="AH183" i="5"/>
  <c r="AI183" i="5"/>
  <c r="AJ183" i="5"/>
  <c r="AK183" i="5"/>
  <c r="AL183" i="5"/>
  <c r="AM183" i="5"/>
  <c r="AN183" i="5"/>
  <c r="AO183" i="5"/>
  <c r="AP183" i="5"/>
  <c r="AQ183" i="5"/>
  <c r="AR183" i="5"/>
  <c r="AS183" i="5"/>
  <c r="AT183" i="5"/>
  <c r="AU183" i="5"/>
  <c r="AV183" i="5"/>
  <c r="AW183" i="5"/>
  <c r="AX183" i="5"/>
  <c r="AY183" i="5"/>
  <c r="AZ183" i="5"/>
  <c r="BA183" i="5"/>
  <c r="BB183" i="5"/>
  <c r="BC183" i="5"/>
  <c r="BD183" i="5"/>
  <c r="BE183" i="5"/>
  <c r="BF183" i="5"/>
  <c r="BG183" i="5"/>
  <c r="BH183" i="5"/>
  <c r="BI183" i="5"/>
  <c r="BJ183" i="5"/>
  <c r="BK183" i="5"/>
  <c r="BL183" i="5"/>
  <c r="BM183" i="5"/>
  <c r="BN183" i="5"/>
  <c r="BO183" i="5"/>
  <c r="BP183" i="5"/>
  <c r="BQ183" i="5"/>
  <c r="BR183" i="5"/>
  <c r="BS183" i="5"/>
  <c r="BT183" i="5"/>
  <c r="BU183" i="5"/>
  <c r="BV183" i="5"/>
  <c r="BW183" i="5"/>
  <c r="BX183" i="5"/>
  <c r="BY183" i="5"/>
  <c r="BZ183" i="5"/>
  <c r="CA183" i="5"/>
  <c r="CB183" i="5"/>
  <c r="CC183" i="5"/>
  <c r="CD183" i="5"/>
  <c r="CE183" i="5"/>
  <c r="CF183" i="5"/>
  <c r="CG183" i="5"/>
  <c r="CH183" i="5"/>
  <c r="CI183" i="5"/>
  <c r="CJ183" i="5"/>
  <c r="CK183" i="5"/>
  <c r="CL183" i="5"/>
  <c r="CM183" i="5"/>
  <c r="CN183" i="5"/>
  <c r="CO183" i="5"/>
  <c r="CP183" i="5"/>
  <c r="CQ183" i="5"/>
  <c r="CR183" i="5"/>
  <c r="CS183" i="5"/>
  <c r="CT183" i="5"/>
  <c r="CU183" i="5"/>
  <c r="CV183" i="5"/>
  <c r="CW183" i="5"/>
  <c r="CX183" i="5"/>
  <c r="CY183" i="5"/>
  <c r="CZ183" i="5"/>
  <c r="DA183" i="5"/>
  <c r="DB183" i="5"/>
  <c r="DC183" i="5"/>
  <c r="DD183" i="5"/>
  <c r="DE183" i="5"/>
  <c r="DF183" i="5"/>
  <c r="DG183" i="5"/>
  <c r="DH183" i="5"/>
  <c r="DI183" i="5"/>
  <c r="DJ183" i="5"/>
  <c r="DK183" i="5"/>
  <c r="DL183" i="5"/>
  <c r="DM183" i="5"/>
  <c r="DN183" i="5"/>
  <c r="DO183" i="5"/>
  <c r="DP183" i="5"/>
  <c r="DQ183" i="5"/>
  <c r="DR183" i="5"/>
  <c r="DS183" i="5"/>
  <c r="DT183" i="5"/>
  <c r="H185" i="5"/>
  <c r="I185" i="5"/>
  <c r="J185" i="5"/>
  <c r="K185" i="5"/>
  <c r="L185" i="5"/>
  <c r="M185" i="5"/>
  <c r="N185" i="5"/>
  <c r="O185" i="5"/>
  <c r="P185" i="5"/>
  <c r="Q185" i="5"/>
  <c r="R185" i="5"/>
  <c r="S185" i="5"/>
  <c r="T185" i="5"/>
  <c r="U185" i="5"/>
  <c r="V185" i="5"/>
  <c r="W185" i="5"/>
  <c r="X185" i="5"/>
  <c r="Y185" i="5"/>
  <c r="Z185" i="5"/>
  <c r="AA185" i="5"/>
  <c r="AB185" i="5"/>
  <c r="AC185" i="5"/>
  <c r="AD185" i="5"/>
  <c r="AE185" i="5"/>
  <c r="AF185" i="5"/>
  <c r="AG185" i="5"/>
  <c r="AH185" i="5"/>
  <c r="AI185" i="5"/>
  <c r="AJ185" i="5"/>
  <c r="AK185" i="5"/>
  <c r="AL185" i="5"/>
  <c r="AM185" i="5"/>
  <c r="AN185" i="5"/>
  <c r="AO185" i="5"/>
  <c r="AP185" i="5"/>
  <c r="AQ185" i="5"/>
  <c r="AR185" i="5"/>
  <c r="AS185" i="5"/>
  <c r="AT185" i="5"/>
  <c r="AU185" i="5"/>
  <c r="AV185" i="5"/>
  <c r="AW185" i="5"/>
  <c r="AX185" i="5"/>
  <c r="AY185" i="5"/>
  <c r="AZ185" i="5"/>
  <c r="BA185" i="5"/>
  <c r="BB185" i="5"/>
  <c r="BC185" i="5"/>
  <c r="BD185" i="5"/>
  <c r="BE185" i="5"/>
  <c r="BF185" i="5"/>
  <c r="BG185" i="5"/>
  <c r="BH185" i="5"/>
  <c r="BI185" i="5"/>
  <c r="BJ185" i="5"/>
  <c r="BK185" i="5"/>
  <c r="BL185" i="5"/>
  <c r="BM185" i="5"/>
  <c r="BN185" i="5"/>
  <c r="BO185" i="5"/>
  <c r="BP185" i="5"/>
  <c r="BQ185" i="5"/>
  <c r="BR185" i="5"/>
  <c r="BS185" i="5"/>
  <c r="BT185" i="5"/>
  <c r="BU185" i="5"/>
  <c r="BV185" i="5"/>
  <c r="BW185" i="5"/>
  <c r="BX185" i="5"/>
  <c r="BY185" i="5"/>
  <c r="BZ185" i="5"/>
  <c r="CA185" i="5"/>
  <c r="CB185" i="5"/>
  <c r="CC185" i="5"/>
  <c r="CD185" i="5"/>
  <c r="CE185" i="5"/>
  <c r="CF185" i="5"/>
  <c r="CG185" i="5"/>
  <c r="CH185" i="5"/>
  <c r="CI185" i="5"/>
  <c r="CJ185" i="5"/>
  <c r="CK185" i="5"/>
  <c r="CL185" i="5"/>
  <c r="CM185" i="5"/>
  <c r="CN185" i="5"/>
  <c r="CO185" i="5"/>
  <c r="CP185" i="5"/>
  <c r="CQ185" i="5"/>
  <c r="CR185" i="5"/>
  <c r="CS185" i="5"/>
  <c r="CT185" i="5"/>
  <c r="CU185" i="5"/>
  <c r="CV185" i="5"/>
  <c r="CW185" i="5"/>
  <c r="CX185" i="5"/>
  <c r="CY185" i="5"/>
  <c r="CZ185" i="5"/>
  <c r="DA185" i="5"/>
  <c r="DB185" i="5"/>
  <c r="DC185" i="5"/>
  <c r="DD185" i="5"/>
  <c r="DE185" i="5"/>
  <c r="DF185" i="5"/>
  <c r="DG185" i="5"/>
  <c r="DH185" i="5"/>
  <c r="DI185" i="5"/>
  <c r="DJ185" i="5"/>
  <c r="DK185" i="5"/>
  <c r="DL185" i="5"/>
  <c r="DM185" i="5"/>
  <c r="DN185" i="5"/>
  <c r="DO185" i="5"/>
  <c r="DP185" i="5"/>
  <c r="DQ185" i="5"/>
  <c r="DR185" i="5"/>
  <c r="DS185" i="5"/>
  <c r="DT185" i="5"/>
  <c r="H198" i="5"/>
  <c r="J198" i="5"/>
  <c r="K198" i="5"/>
  <c r="L198" i="5"/>
  <c r="M198" i="5"/>
  <c r="N198" i="5"/>
  <c r="O198" i="5"/>
  <c r="P198" i="5"/>
  <c r="Q198" i="5"/>
  <c r="R198" i="5"/>
  <c r="S198" i="5"/>
  <c r="T198" i="5"/>
  <c r="U198" i="5"/>
  <c r="V198" i="5"/>
  <c r="W198" i="5"/>
  <c r="X198" i="5"/>
  <c r="Y198" i="5"/>
  <c r="Z198" i="5"/>
  <c r="AA198" i="5"/>
  <c r="AB198" i="5"/>
  <c r="AC198" i="5"/>
  <c r="AD198" i="5"/>
  <c r="AE198" i="5"/>
  <c r="AF198" i="5"/>
  <c r="AG198" i="5"/>
  <c r="AH198" i="5"/>
  <c r="AI198" i="5"/>
  <c r="AJ198" i="5"/>
  <c r="AK198" i="5"/>
  <c r="AL198" i="5"/>
  <c r="AM198" i="5"/>
  <c r="AN198" i="5"/>
  <c r="AO198" i="5"/>
  <c r="AP198" i="5"/>
  <c r="AQ198" i="5"/>
  <c r="AR198" i="5"/>
  <c r="AS198" i="5"/>
  <c r="AT198" i="5"/>
  <c r="AU198" i="5"/>
  <c r="AV198" i="5"/>
  <c r="AW198" i="5"/>
  <c r="AX198" i="5"/>
  <c r="AY198" i="5"/>
  <c r="AZ198" i="5"/>
  <c r="BA198" i="5"/>
  <c r="BB198" i="5"/>
  <c r="BC198" i="5"/>
  <c r="BD198" i="5"/>
  <c r="BE198" i="5"/>
  <c r="BF198" i="5"/>
  <c r="BG198" i="5"/>
  <c r="BH198" i="5"/>
  <c r="BI198" i="5"/>
  <c r="BJ198" i="5"/>
  <c r="BK198" i="5"/>
  <c r="BL198" i="5"/>
  <c r="BM198" i="5"/>
  <c r="BN198" i="5"/>
  <c r="BO198" i="5"/>
  <c r="BP198" i="5"/>
  <c r="BQ198" i="5"/>
  <c r="BR198" i="5"/>
  <c r="BS198" i="5"/>
  <c r="BT198" i="5"/>
  <c r="BU198" i="5"/>
  <c r="BV198" i="5"/>
  <c r="BW198" i="5"/>
  <c r="BX198" i="5"/>
  <c r="BY198" i="5"/>
  <c r="BZ198" i="5"/>
  <c r="CA198" i="5"/>
  <c r="CB198" i="5"/>
  <c r="CC198" i="5"/>
  <c r="CD198" i="5"/>
  <c r="CE198" i="5"/>
  <c r="CF198" i="5"/>
  <c r="CG198" i="5"/>
  <c r="CH198" i="5"/>
  <c r="CI198" i="5"/>
  <c r="CJ198" i="5"/>
  <c r="CK198" i="5"/>
  <c r="CL198" i="5"/>
  <c r="CM198" i="5"/>
  <c r="CN198" i="5"/>
  <c r="CO198" i="5"/>
  <c r="CP198" i="5"/>
  <c r="CQ198" i="5"/>
  <c r="CR198" i="5"/>
  <c r="CS198" i="5"/>
  <c r="CT198" i="5"/>
  <c r="CU198" i="5"/>
  <c r="CV198" i="5"/>
  <c r="CW198" i="5"/>
  <c r="CX198" i="5"/>
  <c r="CY198" i="5"/>
  <c r="CZ198" i="5"/>
  <c r="DA198" i="5"/>
  <c r="DB198" i="5"/>
  <c r="DC198" i="5"/>
  <c r="DD198" i="5"/>
  <c r="DE198" i="5"/>
  <c r="DF198" i="5"/>
  <c r="DG198" i="5"/>
  <c r="DH198" i="5"/>
  <c r="DI198" i="5"/>
  <c r="DJ198" i="5"/>
  <c r="DK198" i="5"/>
  <c r="DL198" i="5"/>
  <c r="DM198" i="5"/>
  <c r="DN198" i="5"/>
  <c r="DO198" i="5"/>
  <c r="DP198" i="5"/>
  <c r="DQ198" i="5"/>
  <c r="DR198" i="5"/>
  <c r="DS198" i="5"/>
  <c r="DT198" i="5"/>
  <c r="H199" i="5"/>
  <c r="J199" i="5"/>
  <c r="K199" i="5"/>
  <c r="L199" i="5"/>
  <c r="M199" i="5"/>
  <c r="N199" i="5"/>
  <c r="O199" i="5"/>
  <c r="P199" i="5"/>
  <c r="Q199" i="5"/>
  <c r="R199" i="5"/>
  <c r="S199" i="5"/>
  <c r="T199" i="5"/>
  <c r="U199" i="5"/>
  <c r="V199" i="5"/>
  <c r="W199" i="5"/>
  <c r="X199" i="5"/>
  <c r="Y199" i="5"/>
  <c r="Z199" i="5"/>
  <c r="AA199" i="5"/>
  <c r="AB199" i="5"/>
  <c r="AC199" i="5"/>
  <c r="AD199" i="5"/>
  <c r="AE199" i="5"/>
  <c r="AF199" i="5"/>
  <c r="AG199" i="5"/>
  <c r="AH199" i="5"/>
  <c r="AI199" i="5"/>
  <c r="AJ199" i="5"/>
  <c r="AK199" i="5"/>
  <c r="AL199" i="5"/>
  <c r="AM199" i="5"/>
  <c r="AN199" i="5"/>
  <c r="AO199" i="5"/>
  <c r="AP199" i="5"/>
  <c r="AQ199" i="5"/>
  <c r="AR199" i="5"/>
  <c r="AS199" i="5"/>
  <c r="AT199" i="5"/>
  <c r="AU199" i="5"/>
  <c r="AV199" i="5"/>
  <c r="AW199" i="5"/>
  <c r="AX199" i="5"/>
  <c r="AY199" i="5"/>
  <c r="AZ199" i="5"/>
  <c r="BA199" i="5"/>
  <c r="BB199" i="5"/>
  <c r="BC199" i="5"/>
  <c r="BD199" i="5"/>
  <c r="BE199" i="5"/>
  <c r="BF199" i="5"/>
  <c r="BG199" i="5"/>
  <c r="BH199" i="5"/>
  <c r="BI199" i="5"/>
  <c r="BJ199" i="5"/>
  <c r="BK199" i="5"/>
  <c r="BL199" i="5"/>
  <c r="BM199" i="5"/>
  <c r="BN199" i="5"/>
  <c r="BO199" i="5"/>
  <c r="BP199" i="5"/>
  <c r="BQ199" i="5"/>
  <c r="BR199" i="5"/>
  <c r="BS199" i="5"/>
  <c r="BT199" i="5"/>
  <c r="BU199" i="5"/>
  <c r="BV199" i="5"/>
  <c r="BW199" i="5"/>
  <c r="BX199" i="5"/>
  <c r="BY199" i="5"/>
  <c r="BZ199" i="5"/>
  <c r="CA199" i="5"/>
  <c r="CB199" i="5"/>
  <c r="CC199" i="5"/>
  <c r="CD199" i="5"/>
  <c r="CE199" i="5"/>
  <c r="CF199" i="5"/>
  <c r="CG199" i="5"/>
  <c r="CH199" i="5"/>
  <c r="CI199" i="5"/>
  <c r="CJ199" i="5"/>
  <c r="CK199" i="5"/>
  <c r="CL199" i="5"/>
  <c r="CM199" i="5"/>
  <c r="CN199" i="5"/>
  <c r="CO199" i="5"/>
  <c r="CP199" i="5"/>
  <c r="CQ199" i="5"/>
  <c r="CR199" i="5"/>
  <c r="CS199" i="5"/>
  <c r="CT199" i="5"/>
  <c r="CU199" i="5"/>
  <c r="CV199" i="5"/>
  <c r="CW199" i="5"/>
  <c r="CX199" i="5"/>
  <c r="CY199" i="5"/>
  <c r="CZ199" i="5"/>
  <c r="DA199" i="5"/>
  <c r="DB199" i="5"/>
  <c r="DC199" i="5"/>
  <c r="DD199" i="5"/>
  <c r="DE199" i="5"/>
  <c r="DF199" i="5"/>
  <c r="DG199" i="5"/>
  <c r="DH199" i="5"/>
  <c r="DI199" i="5"/>
  <c r="DJ199" i="5"/>
  <c r="DK199" i="5"/>
  <c r="DL199" i="5"/>
  <c r="DM199" i="5"/>
  <c r="DN199" i="5"/>
  <c r="DO199" i="5"/>
  <c r="DP199" i="5"/>
  <c r="DQ199" i="5"/>
  <c r="DR199" i="5"/>
  <c r="DS199" i="5"/>
  <c r="DT199" i="5"/>
  <c r="H200" i="5"/>
  <c r="J200" i="5"/>
  <c r="K200" i="5"/>
  <c r="L200" i="5"/>
  <c r="M200" i="5"/>
  <c r="N200" i="5"/>
  <c r="O200" i="5"/>
  <c r="P200" i="5"/>
  <c r="Q200" i="5"/>
  <c r="R200" i="5"/>
  <c r="S200" i="5"/>
  <c r="T200" i="5"/>
  <c r="U200" i="5"/>
  <c r="V200" i="5"/>
  <c r="W200" i="5"/>
  <c r="X200" i="5"/>
  <c r="Y200" i="5"/>
  <c r="Z200" i="5"/>
  <c r="AA200" i="5"/>
  <c r="AB200" i="5"/>
  <c r="AC200" i="5"/>
  <c r="AD200" i="5"/>
  <c r="AE200" i="5"/>
  <c r="AF200" i="5"/>
  <c r="AG200" i="5"/>
  <c r="AH200" i="5"/>
  <c r="AI200" i="5"/>
  <c r="AJ200" i="5"/>
  <c r="AK200" i="5"/>
  <c r="AL200" i="5"/>
  <c r="AM200" i="5"/>
  <c r="AN200" i="5"/>
  <c r="AO200" i="5"/>
  <c r="AP200" i="5"/>
  <c r="AQ200" i="5"/>
  <c r="AR200" i="5"/>
  <c r="AS200" i="5"/>
  <c r="AT200" i="5"/>
  <c r="AU200" i="5"/>
  <c r="AV200" i="5"/>
  <c r="AW200" i="5"/>
  <c r="AX200" i="5"/>
  <c r="AY200" i="5"/>
  <c r="AZ200" i="5"/>
  <c r="BA200" i="5"/>
  <c r="BB200" i="5"/>
  <c r="BC200" i="5"/>
  <c r="BD200" i="5"/>
  <c r="BE200" i="5"/>
  <c r="BF200" i="5"/>
  <c r="BG200" i="5"/>
  <c r="BH200" i="5"/>
  <c r="BI200" i="5"/>
  <c r="BJ200" i="5"/>
  <c r="BK200" i="5"/>
  <c r="BL200" i="5"/>
  <c r="BM200" i="5"/>
  <c r="BN200" i="5"/>
  <c r="BO200" i="5"/>
  <c r="BP200" i="5"/>
  <c r="BQ200" i="5"/>
  <c r="BR200" i="5"/>
  <c r="BS200" i="5"/>
  <c r="BT200" i="5"/>
  <c r="BU200" i="5"/>
  <c r="BV200" i="5"/>
  <c r="BW200" i="5"/>
  <c r="BX200" i="5"/>
  <c r="BY200" i="5"/>
  <c r="BZ200" i="5"/>
  <c r="CA200" i="5"/>
  <c r="CB200" i="5"/>
  <c r="CC200" i="5"/>
  <c r="CD200" i="5"/>
  <c r="CE200" i="5"/>
  <c r="CF200" i="5"/>
  <c r="CG200" i="5"/>
  <c r="CH200" i="5"/>
  <c r="CI200" i="5"/>
  <c r="CJ200" i="5"/>
  <c r="CK200" i="5"/>
  <c r="CL200" i="5"/>
  <c r="CM200" i="5"/>
  <c r="CN200" i="5"/>
  <c r="CO200" i="5"/>
  <c r="CP200" i="5"/>
  <c r="CQ200" i="5"/>
  <c r="CR200" i="5"/>
  <c r="CS200" i="5"/>
  <c r="CT200" i="5"/>
  <c r="CU200" i="5"/>
  <c r="CV200" i="5"/>
  <c r="CW200" i="5"/>
  <c r="CX200" i="5"/>
  <c r="CY200" i="5"/>
  <c r="CZ200" i="5"/>
  <c r="DA200" i="5"/>
  <c r="DB200" i="5"/>
  <c r="DC200" i="5"/>
  <c r="DD200" i="5"/>
  <c r="DE200" i="5"/>
  <c r="DF200" i="5"/>
  <c r="DG200" i="5"/>
  <c r="DH200" i="5"/>
  <c r="DI200" i="5"/>
  <c r="DJ200" i="5"/>
  <c r="DK200" i="5"/>
  <c r="DL200" i="5"/>
  <c r="DM200" i="5"/>
  <c r="DN200" i="5"/>
  <c r="DO200" i="5"/>
  <c r="DP200" i="5"/>
  <c r="DQ200" i="5"/>
  <c r="DR200" i="5"/>
  <c r="DS200" i="5"/>
  <c r="DT200" i="5"/>
  <c r="H201" i="5"/>
  <c r="J201" i="5"/>
  <c r="K201" i="5"/>
  <c r="L201" i="5"/>
  <c r="M201" i="5"/>
  <c r="N201" i="5"/>
  <c r="O201" i="5"/>
  <c r="P201" i="5"/>
  <c r="Q201" i="5"/>
  <c r="R201" i="5"/>
  <c r="S201" i="5"/>
  <c r="T201" i="5"/>
  <c r="U201" i="5"/>
  <c r="V201" i="5"/>
  <c r="W201" i="5"/>
  <c r="X201" i="5"/>
  <c r="Y201" i="5"/>
  <c r="Z201" i="5"/>
  <c r="AA201" i="5"/>
  <c r="AB201" i="5"/>
  <c r="AC201" i="5"/>
  <c r="AD201" i="5"/>
  <c r="AE201" i="5"/>
  <c r="AF201" i="5"/>
  <c r="AG201" i="5"/>
  <c r="AH201" i="5"/>
  <c r="AI201" i="5"/>
  <c r="AJ201" i="5"/>
  <c r="AK201" i="5"/>
  <c r="AL201" i="5"/>
  <c r="AM201" i="5"/>
  <c r="AN201" i="5"/>
  <c r="AO201" i="5"/>
  <c r="AP201" i="5"/>
  <c r="AQ201" i="5"/>
  <c r="AR201" i="5"/>
  <c r="AS201" i="5"/>
  <c r="AT201" i="5"/>
  <c r="AU201" i="5"/>
  <c r="AV201" i="5"/>
  <c r="AW201" i="5"/>
  <c r="AX201" i="5"/>
  <c r="AY201" i="5"/>
  <c r="AZ201" i="5"/>
  <c r="BA201" i="5"/>
  <c r="BB201" i="5"/>
  <c r="BC201" i="5"/>
  <c r="BD201" i="5"/>
  <c r="BE201" i="5"/>
  <c r="BF201" i="5"/>
  <c r="BG201" i="5"/>
  <c r="BH201" i="5"/>
  <c r="BI201" i="5"/>
  <c r="BJ201" i="5"/>
  <c r="BK201" i="5"/>
  <c r="BL201" i="5"/>
  <c r="BM201" i="5"/>
  <c r="BN201" i="5"/>
  <c r="BO201" i="5"/>
  <c r="BP201" i="5"/>
  <c r="BQ201" i="5"/>
  <c r="BR201" i="5"/>
  <c r="BS201" i="5"/>
  <c r="BT201" i="5"/>
  <c r="BU201" i="5"/>
  <c r="BV201" i="5"/>
  <c r="BW201" i="5"/>
  <c r="BX201" i="5"/>
  <c r="BY201" i="5"/>
  <c r="BZ201" i="5"/>
  <c r="CA201" i="5"/>
  <c r="CB201" i="5"/>
  <c r="CC201" i="5"/>
  <c r="CD201" i="5"/>
  <c r="CE201" i="5"/>
  <c r="CF201" i="5"/>
  <c r="CG201" i="5"/>
  <c r="CH201" i="5"/>
  <c r="CI201" i="5"/>
  <c r="CJ201" i="5"/>
  <c r="CK201" i="5"/>
  <c r="CL201" i="5"/>
  <c r="CM201" i="5"/>
  <c r="CN201" i="5"/>
  <c r="CO201" i="5"/>
  <c r="CP201" i="5"/>
  <c r="CQ201" i="5"/>
  <c r="CR201" i="5"/>
  <c r="CS201" i="5"/>
  <c r="CT201" i="5"/>
  <c r="CU201" i="5"/>
  <c r="CV201" i="5"/>
  <c r="CW201" i="5"/>
  <c r="CX201" i="5"/>
  <c r="CY201" i="5"/>
  <c r="CZ201" i="5"/>
  <c r="DA201" i="5"/>
  <c r="DB201" i="5"/>
  <c r="DC201" i="5"/>
  <c r="DD201" i="5"/>
  <c r="DE201" i="5"/>
  <c r="DF201" i="5"/>
  <c r="DG201" i="5"/>
  <c r="DH201" i="5"/>
  <c r="DI201" i="5"/>
  <c r="DJ201" i="5"/>
  <c r="DK201" i="5"/>
  <c r="DL201" i="5"/>
  <c r="DM201" i="5"/>
  <c r="DN201" i="5"/>
  <c r="DO201" i="5"/>
  <c r="DP201" i="5"/>
  <c r="DQ201" i="5"/>
  <c r="DR201" i="5"/>
  <c r="DS201" i="5"/>
  <c r="DT201" i="5"/>
  <c r="H204" i="5"/>
  <c r="J204" i="5"/>
  <c r="K204" i="5"/>
  <c r="L204" i="5"/>
  <c r="M204" i="5"/>
  <c r="N204" i="5"/>
  <c r="O204" i="5"/>
  <c r="P204" i="5"/>
  <c r="Q204" i="5"/>
  <c r="R204" i="5"/>
  <c r="S204" i="5"/>
  <c r="T204" i="5"/>
  <c r="U204" i="5"/>
  <c r="V204" i="5"/>
  <c r="W204" i="5"/>
  <c r="X204" i="5"/>
  <c r="Y204" i="5"/>
  <c r="Z204" i="5"/>
  <c r="AA204" i="5"/>
  <c r="AB204" i="5"/>
  <c r="AC204" i="5"/>
  <c r="AD204" i="5"/>
  <c r="AE204" i="5"/>
  <c r="AF204" i="5"/>
  <c r="AG204" i="5"/>
  <c r="AH204" i="5"/>
  <c r="AI204" i="5"/>
  <c r="AJ204" i="5"/>
  <c r="AK204" i="5"/>
  <c r="AL204" i="5"/>
  <c r="AM204" i="5"/>
  <c r="AN204" i="5"/>
  <c r="AO204" i="5"/>
  <c r="AP204" i="5"/>
  <c r="AQ204" i="5"/>
  <c r="AR204" i="5"/>
  <c r="AS204" i="5"/>
  <c r="AT204" i="5"/>
  <c r="AU204" i="5"/>
  <c r="AV204" i="5"/>
  <c r="AW204" i="5"/>
  <c r="AX204" i="5"/>
  <c r="AY204" i="5"/>
  <c r="AZ204" i="5"/>
  <c r="BA204" i="5"/>
  <c r="BB204" i="5"/>
  <c r="BC204" i="5"/>
  <c r="BD204" i="5"/>
  <c r="BE204" i="5"/>
  <c r="BF204" i="5"/>
  <c r="BG204" i="5"/>
  <c r="BH204" i="5"/>
  <c r="BI204" i="5"/>
  <c r="BJ204" i="5"/>
  <c r="BK204" i="5"/>
  <c r="BL204" i="5"/>
  <c r="BM204" i="5"/>
  <c r="BN204" i="5"/>
  <c r="BO204" i="5"/>
  <c r="BP204" i="5"/>
  <c r="BQ204" i="5"/>
  <c r="BR204" i="5"/>
  <c r="BS204" i="5"/>
  <c r="BT204" i="5"/>
  <c r="BU204" i="5"/>
  <c r="BV204" i="5"/>
  <c r="BW204" i="5"/>
  <c r="BX204" i="5"/>
  <c r="BY204" i="5"/>
  <c r="BZ204" i="5"/>
  <c r="CA204" i="5"/>
  <c r="CB204" i="5"/>
  <c r="CC204" i="5"/>
  <c r="CD204" i="5"/>
  <c r="CE204" i="5"/>
  <c r="CF204" i="5"/>
  <c r="CG204" i="5"/>
  <c r="CH204" i="5"/>
  <c r="CI204" i="5"/>
  <c r="CJ204" i="5"/>
  <c r="CK204" i="5"/>
  <c r="CL204" i="5"/>
  <c r="CM204" i="5"/>
  <c r="CN204" i="5"/>
  <c r="CO204" i="5"/>
  <c r="CP204" i="5"/>
  <c r="CQ204" i="5"/>
  <c r="CR204" i="5"/>
  <c r="CS204" i="5"/>
  <c r="CT204" i="5"/>
  <c r="CU204" i="5"/>
  <c r="CV204" i="5"/>
  <c r="CW204" i="5"/>
  <c r="CX204" i="5"/>
  <c r="CY204" i="5"/>
  <c r="CZ204" i="5"/>
  <c r="DA204" i="5"/>
  <c r="DB204" i="5"/>
  <c r="DC204" i="5"/>
  <c r="DD204" i="5"/>
  <c r="DE204" i="5"/>
  <c r="DF204" i="5"/>
  <c r="DG204" i="5"/>
  <c r="DH204" i="5"/>
  <c r="DI204" i="5"/>
  <c r="DJ204" i="5"/>
  <c r="DK204" i="5"/>
  <c r="DL204" i="5"/>
  <c r="DM204" i="5"/>
  <c r="DN204" i="5"/>
  <c r="DO204" i="5"/>
  <c r="DP204" i="5"/>
  <c r="DQ204" i="5"/>
  <c r="DR204" i="5"/>
  <c r="DS204" i="5"/>
  <c r="DT204" i="5"/>
  <c r="F208" i="5"/>
  <c r="H208" i="5"/>
  <c r="I208" i="5"/>
  <c r="J208" i="5"/>
  <c r="K208" i="5"/>
  <c r="L208" i="5"/>
  <c r="M208" i="5"/>
  <c r="N208" i="5"/>
  <c r="O208" i="5"/>
  <c r="P208" i="5"/>
  <c r="Q208" i="5"/>
  <c r="R208" i="5"/>
  <c r="S208" i="5"/>
  <c r="T208" i="5"/>
  <c r="U208" i="5"/>
  <c r="V208" i="5"/>
  <c r="W208" i="5"/>
  <c r="X208" i="5"/>
  <c r="Y208" i="5"/>
  <c r="Z208" i="5"/>
  <c r="AA208" i="5"/>
  <c r="AB208" i="5"/>
  <c r="AC208" i="5"/>
  <c r="AD208" i="5"/>
  <c r="AE208" i="5"/>
  <c r="AF208" i="5"/>
  <c r="AG208" i="5"/>
  <c r="AH208" i="5"/>
  <c r="AI208" i="5"/>
  <c r="AJ208" i="5"/>
  <c r="AK208" i="5"/>
  <c r="AL208" i="5"/>
  <c r="AM208" i="5"/>
  <c r="AN208" i="5"/>
  <c r="AO208" i="5"/>
  <c r="AP208" i="5"/>
  <c r="AQ208" i="5"/>
  <c r="AR208" i="5"/>
  <c r="AS208" i="5"/>
  <c r="AT208" i="5"/>
  <c r="AU208" i="5"/>
  <c r="AV208" i="5"/>
  <c r="AW208" i="5"/>
  <c r="AX208" i="5"/>
  <c r="AY208" i="5"/>
  <c r="AZ208" i="5"/>
  <c r="BA208" i="5"/>
  <c r="BB208" i="5"/>
  <c r="BC208" i="5"/>
  <c r="BD208" i="5"/>
  <c r="BE208" i="5"/>
  <c r="BF208" i="5"/>
  <c r="BG208" i="5"/>
  <c r="BH208" i="5"/>
  <c r="BI208" i="5"/>
  <c r="BJ208" i="5"/>
  <c r="BK208" i="5"/>
  <c r="BL208" i="5"/>
  <c r="BM208" i="5"/>
  <c r="BN208" i="5"/>
  <c r="BO208" i="5"/>
  <c r="BP208" i="5"/>
  <c r="BQ208" i="5"/>
  <c r="BR208" i="5"/>
  <c r="BS208" i="5"/>
  <c r="BT208" i="5"/>
  <c r="BU208" i="5"/>
  <c r="BV208" i="5"/>
  <c r="BW208" i="5"/>
  <c r="BX208" i="5"/>
  <c r="BY208" i="5"/>
  <c r="BZ208" i="5"/>
  <c r="CA208" i="5"/>
  <c r="CB208" i="5"/>
  <c r="CC208" i="5"/>
  <c r="CD208" i="5"/>
  <c r="CE208" i="5"/>
  <c r="CF208" i="5"/>
  <c r="CG208" i="5"/>
  <c r="CH208" i="5"/>
  <c r="CI208" i="5"/>
  <c r="CJ208" i="5"/>
  <c r="CK208" i="5"/>
  <c r="CL208" i="5"/>
  <c r="CM208" i="5"/>
  <c r="CN208" i="5"/>
  <c r="CO208" i="5"/>
  <c r="CP208" i="5"/>
  <c r="CQ208" i="5"/>
  <c r="CR208" i="5"/>
  <c r="CS208" i="5"/>
  <c r="CT208" i="5"/>
  <c r="CU208" i="5"/>
  <c r="CV208" i="5"/>
  <c r="CW208" i="5"/>
  <c r="CX208" i="5"/>
  <c r="CY208" i="5"/>
  <c r="CZ208" i="5"/>
  <c r="DA208" i="5"/>
  <c r="DB208" i="5"/>
  <c r="DC208" i="5"/>
  <c r="DD208" i="5"/>
  <c r="DE208" i="5"/>
  <c r="DF208" i="5"/>
  <c r="DG208" i="5"/>
  <c r="DH208" i="5"/>
  <c r="DI208" i="5"/>
  <c r="DJ208" i="5"/>
  <c r="DK208" i="5"/>
  <c r="DL208" i="5"/>
  <c r="DM208" i="5"/>
  <c r="DN208" i="5"/>
  <c r="DO208" i="5"/>
  <c r="DP208" i="5"/>
  <c r="DQ208" i="5"/>
  <c r="DR208" i="5"/>
  <c r="DS208" i="5"/>
  <c r="DT208" i="5"/>
  <c r="F209" i="5"/>
  <c r="H209" i="5"/>
  <c r="I209" i="5"/>
  <c r="J209" i="5"/>
  <c r="K209" i="5"/>
  <c r="L209" i="5"/>
  <c r="M209" i="5"/>
  <c r="N209" i="5"/>
  <c r="O209" i="5"/>
  <c r="P209" i="5"/>
  <c r="Q209" i="5"/>
  <c r="R209" i="5"/>
  <c r="S209" i="5"/>
  <c r="T209" i="5"/>
  <c r="U209" i="5"/>
  <c r="V209" i="5"/>
  <c r="W209" i="5"/>
  <c r="X209" i="5"/>
  <c r="Y209" i="5"/>
  <c r="Z209" i="5"/>
  <c r="AA209" i="5"/>
  <c r="AB209" i="5"/>
  <c r="AC209" i="5"/>
  <c r="AD209" i="5"/>
  <c r="AE209" i="5"/>
  <c r="AF209" i="5"/>
  <c r="AG209" i="5"/>
  <c r="AH209" i="5"/>
  <c r="AI209" i="5"/>
  <c r="AJ209" i="5"/>
  <c r="AK209" i="5"/>
  <c r="AL209" i="5"/>
  <c r="AM209" i="5"/>
  <c r="AN209" i="5"/>
  <c r="AO209" i="5"/>
  <c r="AP209" i="5"/>
  <c r="AQ209" i="5"/>
  <c r="AR209" i="5"/>
  <c r="AS209" i="5"/>
  <c r="AT209" i="5"/>
  <c r="AU209" i="5"/>
  <c r="AV209" i="5"/>
  <c r="AW209" i="5"/>
  <c r="AX209" i="5"/>
  <c r="AY209" i="5"/>
  <c r="AZ209" i="5"/>
  <c r="BA209" i="5"/>
  <c r="BB209" i="5"/>
  <c r="BC209" i="5"/>
  <c r="BD209" i="5"/>
  <c r="BE209" i="5"/>
  <c r="BF209" i="5"/>
  <c r="BG209" i="5"/>
  <c r="BH209" i="5"/>
  <c r="BI209" i="5"/>
  <c r="BJ209" i="5"/>
  <c r="BK209" i="5"/>
  <c r="BL209" i="5"/>
  <c r="BM209" i="5"/>
  <c r="BN209" i="5"/>
  <c r="BO209" i="5"/>
  <c r="BP209" i="5"/>
  <c r="BQ209" i="5"/>
  <c r="BR209" i="5"/>
  <c r="BS209" i="5"/>
  <c r="BT209" i="5"/>
  <c r="BU209" i="5"/>
  <c r="BV209" i="5"/>
  <c r="BW209" i="5"/>
  <c r="BX209" i="5"/>
  <c r="BY209" i="5"/>
  <c r="BZ209" i="5"/>
  <c r="CA209" i="5"/>
  <c r="CB209" i="5"/>
  <c r="CC209" i="5"/>
  <c r="CD209" i="5"/>
  <c r="CE209" i="5"/>
  <c r="CF209" i="5"/>
  <c r="CG209" i="5"/>
  <c r="CH209" i="5"/>
  <c r="CI209" i="5"/>
  <c r="CJ209" i="5"/>
  <c r="CK209" i="5"/>
  <c r="CL209" i="5"/>
  <c r="CM209" i="5"/>
  <c r="CN209" i="5"/>
  <c r="CO209" i="5"/>
  <c r="CP209" i="5"/>
  <c r="CQ209" i="5"/>
  <c r="CR209" i="5"/>
  <c r="CS209" i="5"/>
  <c r="CT209" i="5"/>
  <c r="CU209" i="5"/>
  <c r="CV209" i="5"/>
  <c r="CW209" i="5"/>
  <c r="CX209" i="5"/>
  <c r="CY209" i="5"/>
  <c r="CZ209" i="5"/>
  <c r="DA209" i="5"/>
  <c r="DB209" i="5"/>
  <c r="DC209" i="5"/>
  <c r="DD209" i="5"/>
  <c r="DE209" i="5"/>
  <c r="DF209" i="5"/>
  <c r="DG209" i="5"/>
  <c r="DH209" i="5"/>
  <c r="DI209" i="5"/>
  <c r="DJ209" i="5"/>
  <c r="DK209" i="5"/>
  <c r="DL209" i="5"/>
  <c r="DM209" i="5"/>
  <c r="DN209" i="5"/>
  <c r="DO209" i="5"/>
  <c r="DP209" i="5"/>
  <c r="DQ209" i="5"/>
  <c r="DR209" i="5"/>
  <c r="DS209" i="5"/>
  <c r="DT209" i="5"/>
  <c r="F210" i="5"/>
  <c r="H210" i="5"/>
  <c r="I210" i="5"/>
  <c r="J210" i="5"/>
  <c r="K210" i="5"/>
  <c r="L210" i="5"/>
  <c r="M210" i="5"/>
  <c r="N210" i="5"/>
  <c r="O210" i="5"/>
  <c r="P210" i="5"/>
  <c r="Q210" i="5"/>
  <c r="R210" i="5"/>
  <c r="S210" i="5"/>
  <c r="T210" i="5"/>
  <c r="U210" i="5"/>
  <c r="V210" i="5"/>
  <c r="W210" i="5"/>
  <c r="X210" i="5"/>
  <c r="Y210" i="5"/>
  <c r="Z210" i="5"/>
  <c r="AA210" i="5"/>
  <c r="AB210" i="5"/>
  <c r="AC210" i="5"/>
  <c r="AD210" i="5"/>
  <c r="AE210" i="5"/>
  <c r="AF210" i="5"/>
  <c r="AG210" i="5"/>
  <c r="AH210" i="5"/>
  <c r="AI210" i="5"/>
  <c r="AJ210" i="5"/>
  <c r="AK210" i="5"/>
  <c r="AL210" i="5"/>
  <c r="AM210" i="5"/>
  <c r="AN210" i="5"/>
  <c r="AO210" i="5"/>
  <c r="AP210" i="5"/>
  <c r="AQ210" i="5"/>
  <c r="AR210" i="5"/>
  <c r="AS210" i="5"/>
  <c r="AT210" i="5"/>
  <c r="AU210" i="5"/>
  <c r="AV210" i="5"/>
  <c r="AW210" i="5"/>
  <c r="AX210" i="5"/>
  <c r="AY210" i="5"/>
  <c r="AZ210" i="5"/>
  <c r="BA210" i="5"/>
  <c r="BB210" i="5"/>
  <c r="BC210" i="5"/>
  <c r="BD210" i="5"/>
  <c r="BE210" i="5"/>
  <c r="BF210" i="5"/>
  <c r="BG210" i="5"/>
  <c r="BH210" i="5"/>
  <c r="BI210" i="5"/>
  <c r="BJ210" i="5"/>
  <c r="BK210" i="5"/>
  <c r="BL210" i="5"/>
  <c r="BM210" i="5"/>
  <c r="BN210" i="5"/>
  <c r="BO210" i="5"/>
  <c r="BP210" i="5"/>
  <c r="BQ210" i="5"/>
  <c r="BR210" i="5"/>
  <c r="BS210" i="5"/>
  <c r="BT210" i="5"/>
  <c r="BU210" i="5"/>
  <c r="BV210" i="5"/>
  <c r="BW210" i="5"/>
  <c r="BX210" i="5"/>
  <c r="BY210" i="5"/>
  <c r="BZ210" i="5"/>
  <c r="CA210" i="5"/>
  <c r="CB210" i="5"/>
  <c r="CC210" i="5"/>
  <c r="CD210" i="5"/>
  <c r="CE210" i="5"/>
  <c r="CF210" i="5"/>
  <c r="CG210" i="5"/>
  <c r="CH210" i="5"/>
  <c r="CI210" i="5"/>
  <c r="CJ210" i="5"/>
  <c r="CK210" i="5"/>
  <c r="CL210" i="5"/>
  <c r="CM210" i="5"/>
  <c r="CN210" i="5"/>
  <c r="CO210" i="5"/>
  <c r="CP210" i="5"/>
  <c r="CQ210" i="5"/>
  <c r="CR210" i="5"/>
  <c r="CS210" i="5"/>
  <c r="CT210" i="5"/>
  <c r="CU210" i="5"/>
  <c r="CV210" i="5"/>
  <c r="CW210" i="5"/>
  <c r="CX210" i="5"/>
  <c r="CY210" i="5"/>
  <c r="CZ210" i="5"/>
  <c r="DA210" i="5"/>
  <c r="DB210" i="5"/>
  <c r="DC210" i="5"/>
  <c r="DD210" i="5"/>
  <c r="DE210" i="5"/>
  <c r="DF210" i="5"/>
  <c r="DG210" i="5"/>
  <c r="DH210" i="5"/>
  <c r="DI210" i="5"/>
  <c r="DJ210" i="5"/>
  <c r="DK210" i="5"/>
  <c r="DL210" i="5"/>
  <c r="DM210" i="5"/>
  <c r="DN210" i="5"/>
  <c r="DO210" i="5"/>
  <c r="DP210" i="5"/>
  <c r="DQ210" i="5"/>
  <c r="DR210" i="5"/>
  <c r="DS210" i="5"/>
  <c r="DT210" i="5"/>
  <c r="E212" i="5"/>
  <c r="H216" i="5"/>
  <c r="J216" i="5"/>
  <c r="K216" i="5"/>
  <c r="L216" i="5"/>
  <c r="M216" i="5"/>
  <c r="N216" i="5"/>
  <c r="O216" i="5"/>
  <c r="P216" i="5"/>
  <c r="Q216" i="5"/>
  <c r="R216" i="5"/>
  <c r="S216" i="5"/>
  <c r="T216" i="5"/>
  <c r="U216" i="5"/>
  <c r="V216" i="5"/>
  <c r="W216" i="5"/>
  <c r="X216" i="5"/>
  <c r="Y216" i="5"/>
  <c r="Z216" i="5"/>
  <c r="AA216" i="5"/>
  <c r="AB216" i="5"/>
  <c r="AC216" i="5"/>
  <c r="AD216" i="5"/>
  <c r="AE216" i="5"/>
  <c r="AF216" i="5"/>
  <c r="AG216" i="5"/>
  <c r="AH216" i="5"/>
  <c r="AI216" i="5"/>
  <c r="AJ216" i="5"/>
  <c r="AK216" i="5"/>
  <c r="AL216" i="5"/>
  <c r="AM216" i="5"/>
  <c r="AN216" i="5"/>
  <c r="AO216" i="5"/>
  <c r="AP216" i="5"/>
  <c r="AQ216" i="5"/>
  <c r="AR216" i="5"/>
  <c r="AS216" i="5"/>
  <c r="AT216" i="5"/>
  <c r="AU216" i="5"/>
  <c r="AV216" i="5"/>
  <c r="AW216" i="5"/>
  <c r="AX216" i="5"/>
  <c r="AY216" i="5"/>
  <c r="AZ216" i="5"/>
  <c r="BA216" i="5"/>
  <c r="BB216" i="5"/>
  <c r="BC216" i="5"/>
  <c r="BD216" i="5"/>
  <c r="BE216" i="5"/>
  <c r="BF216" i="5"/>
  <c r="BG216" i="5"/>
  <c r="BH216" i="5"/>
  <c r="BI216" i="5"/>
  <c r="BJ216" i="5"/>
  <c r="BK216" i="5"/>
  <c r="BL216" i="5"/>
  <c r="BM216" i="5"/>
  <c r="BN216" i="5"/>
  <c r="BO216" i="5"/>
  <c r="BP216" i="5"/>
  <c r="BQ216" i="5"/>
  <c r="BR216" i="5"/>
  <c r="BS216" i="5"/>
  <c r="BT216" i="5"/>
  <c r="BU216" i="5"/>
  <c r="BV216" i="5"/>
  <c r="BW216" i="5"/>
  <c r="BX216" i="5"/>
  <c r="BY216" i="5"/>
  <c r="BZ216" i="5"/>
  <c r="CA216" i="5"/>
  <c r="CB216" i="5"/>
  <c r="CC216" i="5"/>
  <c r="CD216" i="5"/>
  <c r="CE216" i="5"/>
  <c r="CF216" i="5"/>
  <c r="CG216" i="5"/>
  <c r="CH216" i="5"/>
  <c r="CI216" i="5"/>
  <c r="CJ216" i="5"/>
  <c r="CK216" i="5"/>
  <c r="CL216" i="5"/>
  <c r="CM216" i="5"/>
  <c r="CN216" i="5"/>
  <c r="CO216" i="5"/>
  <c r="CP216" i="5"/>
  <c r="CQ216" i="5"/>
  <c r="CR216" i="5"/>
  <c r="CS216" i="5"/>
  <c r="CT216" i="5"/>
  <c r="CU216" i="5"/>
  <c r="CV216" i="5"/>
  <c r="CW216" i="5"/>
  <c r="CX216" i="5"/>
  <c r="CY216" i="5"/>
  <c r="CZ216" i="5"/>
  <c r="DA216" i="5"/>
  <c r="DB216" i="5"/>
  <c r="DC216" i="5"/>
  <c r="DD216" i="5"/>
  <c r="DE216" i="5"/>
  <c r="DF216" i="5"/>
  <c r="DG216" i="5"/>
  <c r="DH216" i="5"/>
  <c r="DI216" i="5"/>
  <c r="DJ216" i="5"/>
  <c r="DK216" i="5"/>
  <c r="DL216" i="5"/>
  <c r="DM216" i="5"/>
  <c r="DN216" i="5"/>
  <c r="DO216" i="5"/>
  <c r="DP216" i="5"/>
  <c r="DQ216" i="5"/>
  <c r="DR216" i="5"/>
  <c r="DS216" i="5"/>
  <c r="DT216" i="5"/>
  <c r="H217" i="5"/>
  <c r="J217" i="5"/>
  <c r="K217" i="5"/>
  <c r="L217" i="5"/>
  <c r="M217" i="5"/>
  <c r="N217" i="5"/>
  <c r="O217" i="5"/>
  <c r="P217" i="5"/>
  <c r="Q217" i="5"/>
  <c r="R217" i="5"/>
  <c r="S217" i="5"/>
  <c r="T217" i="5"/>
  <c r="U217" i="5"/>
  <c r="V217" i="5"/>
  <c r="W217" i="5"/>
  <c r="X217" i="5"/>
  <c r="Y217" i="5"/>
  <c r="Z217" i="5"/>
  <c r="AA217" i="5"/>
  <c r="AB217" i="5"/>
  <c r="AC217" i="5"/>
  <c r="AD217" i="5"/>
  <c r="AE217" i="5"/>
  <c r="AF217" i="5"/>
  <c r="AG217" i="5"/>
  <c r="AH217" i="5"/>
  <c r="AI217" i="5"/>
  <c r="AJ217" i="5"/>
  <c r="AK217" i="5"/>
  <c r="AL217" i="5"/>
  <c r="AM217" i="5"/>
  <c r="AN217" i="5"/>
  <c r="AO217" i="5"/>
  <c r="AP217" i="5"/>
  <c r="AQ217" i="5"/>
  <c r="AR217" i="5"/>
  <c r="AS217" i="5"/>
  <c r="AT217" i="5"/>
  <c r="AU217" i="5"/>
  <c r="AV217" i="5"/>
  <c r="AW217" i="5"/>
  <c r="AX217" i="5"/>
  <c r="AY217" i="5"/>
  <c r="AZ217" i="5"/>
  <c r="BA217" i="5"/>
  <c r="BB217" i="5"/>
  <c r="BC217" i="5"/>
  <c r="BD217" i="5"/>
  <c r="BE217" i="5"/>
  <c r="BF217" i="5"/>
  <c r="BG217" i="5"/>
  <c r="BH217" i="5"/>
  <c r="BI217" i="5"/>
  <c r="BJ217" i="5"/>
  <c r="BK217" i="5"/>
  <c r="BL217" i="5"/>
  <c r="BM217" i="5"/>
  <c r="BN217" i="5"/>
  <c r="BO217" i="5"/>
  <c r="BP217" i="5"/>
  <c r="BQ217" i="5"/>
  <c r="BR217" i="5"/>
  <c r="BS217" i="5"/>
  <c r="BT217" i="5"/>
  <c r="BU217" i="5"/>
  <c r="BV217" i="5"/>
  <c r="BW217" i="5"/>
  <c r="BX217" i="5"/>
  <c r="BY217" i="5"/>
  <c r="BZ217" i="5"/>
  <c r="CA217" i="5"/>
  <c r="CB217" i="5"/>
  <c r="CC217" i="5"/>
  <c r="CD217" i="5"/>
  <c r="CE217" i="5"/>
  <c r="CF217" i="5"/>
  <c r="CG217" i="5"/>
  <c r="CH217" i="5"/>
  <c r="CI217" i="5"/>
  <c r="CJ217" i="5"/>
  <c r="CK217" i="5"/>
  <c r="CL217" i="5"/>
  <c r="CM217" i="5"/>
  <c r="CN217" i="5"/>
  <c r="CO217" i="5"/>
  <c r="CP217" i="5"/>
  <c r="CQ217" i="5"/>
  <c r="CR217" i="5"/>
  <c r="CS217" i="5"/>
  <c r="CT217" i="5"/>
  <c r="CU217" i="5"/>
  <c r="CV217" i="5"/>
  <c r="CW217" i="5"/>
  <c r="CX217" i="5"/>
  <c r="CY217" i="5"/>
  <c r="CZ217" i="5"/>
  <c r="DA217" i="5"/>
  <c r="DB217" i="5"/>
  <c r="DC217" i="5"/>
  <c r="DD217" i="5"/>
  <c r="DE217" i="5"/>
  <c r="DF217" i="5"/>
  <c r="DG217" i="5"/>
  <c r="DH217" i="5"/>
  <c r="DI217" i="5"/>
  <c r="DJ217" i="5"/>
  <c r="DK217" i="5"/>
  <c r="DL217" i="5"/>
  <c r="DM217" i="5"/>
  <c r="DN217" i="5"/>
  <c r="DO217" i="5"/>
  <c r="DP217" i="5"/>
  <c r="DQ217" i="5"/>
  <c r="DR217" i="5"/>
  <c r="DS217" i="5"/>
  <c r="DT217" i="5"/>
  <c r="H218" i="5"/>
  <c r="J218" i="5"/>
  <c r="K218" i="5"/>
  <c r="L218" i="5"/>
  <c r="M218" i="5"/>
  <c r="N218" i="5"/>
  <c r="O218" i="5"/>
  <c r="P218" i="5"/>
  <c r="Q218" i="5"/>
  <c r="R218" i="5"/>
  <c r="S218" i="5"/>
  <c r="T218" i="5"/>
  <c r="U218" i="5"/>
  <c r="V218" i="5"/>
  <c r="W218" i="5"/>
  <c r="X218" i="5"/>
  <c r="Y218" i="5"/>
  <c r="Z218" i="5"/>
  <c r="AA218" i="5"/>
  <c r="AB218" i="5"/>
  <c r="AC218" i="5"/>
  <c r="AD218" i="5"/>
  <c r="AE218" i="5"/>
  <c r="AF218" i="5"/>
  <c r="AG218" i="5"/>
  <c r="AH218" i="5"/>
  <c r="AI218" i="5"/>
  <c r="AJ218" i="5"/>
  <c r="AK218" i="5"/>
  <c r="AL218" i="5"/>
  <c r="AM218" i="5"/>
  <c r="AN218" i="5"/>
  <c r="AO218" i="5"/>
  <c r="AP218" i="5"/>
  <c r="AQ218" i="5"/>
  <c r="AR218" i="5"/>
  <c r="AS218" i="5"/>
  <c r="AT218" i="5"/>
  <c r="AU218" i="5"/>
  <c r="AV218" i="5"/>
  <c r="AW218" i="5"/>
  <c r="AX218" i="5"/>
  <c r="AY218" i="5"/>
  <c r="AZ218" i="5"/>
  <c r="BA218" i="5"/>
  <c r="BB218" i="5"/>
  <c r="BC218" i="5"/>
  <c r="BD218" i="5"/>
  <c r="BE218" i="5"/>
  <c r="BF218" i="5"/>
  <c r="BG218" i="5"/>
  <c r="BH218" i="5"/>
  <c r="BI218" i="5"/>
  <c r="BJ218" i="5"/>
  <c r="BK218" i="5"/>
  <c r="BL218" i="5"/>
  <c r="BM218" i="5"/>
  <c r="BN218" i="5"/>
  <c r="BO218" i="5"/>
  <c r="BP218" i="5"/>
  <c r="BQ218" i="5"/>
  <c r="BR218" i="5"/>
  <c r="BS218" i="5"/>
  <c r="BT218" i="5"/>
  <c r="BU218" i="5"/>
  <c r="BV218" i="5"/>
  <c r="BW218" i="5"/>
  <c r="BX218" i="5"/>
  <c r="BY218" i="5"/>
  <c r="BZ218" i="5"/>
  <c r="CA218" i="5"/>
  <c r="CB218" i="5"/>
  <c r="CC218" i="5"/>
  <c r="CD218" i="5"/>
  <c r="CE218" i="5"/>
  <c r="CF218" i="5"/>
  <c r="CG218" i="5"/>
  <c r="CH218" i="5"/>
  <c r="CI218" i="5"/>
  <c r="CJ218" i="5"/>
  <c r="CK218" i="5"/>
  <c r="CL218" i="5"/>
  <c r="CM218" i="5"/>
  <c r="CN218" i="5"/>
  <c r="CO218" i="5"/>
  <c r="CP218" i="5"/>
  <c r="CQ218" i="5"/>
  <c r="CR218" i="5"/>
  <c r="CS218" i="5"/>
  <c r="CT218" i="5"/>
  <c r="CU218" i="5"/>
  <c r="CV218" i="5"/>
  <c r="CW218" i="5"/>
  <c r="CX218" i="5"/>
  <c r="CY218" i="5"/>
  <c r="CZ218" i="5"/>
  <c r="DA218" i="5"/>
  <c r="DB218" i="5"/>
  <c r="DC218" i="5"/>
  <c r="DD218" i="5"/>
  <c r="DE218" i="5"/>
  <c r="DF218" i="5"/>
  <c r="DG218" i="5"/>
  <c r="DH218" i="5"/>
  <c r="DI218" i="5"/>
  <c r="DJ218" i="5"/>
  <c r="DK218" i="5"/>
  <c r="DL218" i="5"/>
  <c r="DM218" i="5"/>
  <c r="DN218" i="5"/>
  <c r="DO218" i="5"/>
  <c r="DP218" i="5"/>
  <c r="DQ218" i="5"/>
  <c r="DR218" i="5"/>
  <c r="DS218" i="5"/>
  <c r="DT218" i="5"/>
  <c r="H219" i="5"/>
  <c r="J219" i="5"/>
  <c r="K219" i="5"/>
  <c r="L219" i="5"/>
  <c r="M219" i="5"/>
  <c r="N219" i="5"/>
  <c r="O219" i="5"/>
  <c r="P219" i="5"/>
  <c r="Q219" i="5"/>
  <c r="R219" i="5"/>
  <c r="S219" i="5"/>
  <c r="T219" i="5"/>
  <c r="U219" i="5"/>
  <c r="V219" i="5"/>
  <c r="W219" i="5"/>
  <c r="X219" i="5"/>
  <c r="Y219" i="5"/>
  <c r="Z219" i="5"/>
  <c r="AA219" i="5"/>
  <c r="AB219" i="5"/>
  <c r="AC219" i="5"/>
  <c r="AD219" i="5"/>
  <c r="AE219" i="5"/>
  <c r="AF219" i="5"/>
  <c r="AG219" i="5"/>
  <c r="AH219" i="5"/>
  <c r="AI219" i="5"/>
  <c r="AJ219" i="5"/>
  <c r="AK219" i="5"/>
  <c r="AL219" i="5"/>
  <c r="AM219" i="5"/>
  <c r="AN219" i="5"/>
  <c r="AO219" i="5"/>
  <c r="AP219" i="5"/>
  <c r="AQ219" i="5"/>
  <c r="AR219" i="5"/>
  <c r="AS219" i="5"/>
  <c r="AT219" i="5"/>
  <c r="AU219" i="5"/>
  <c r="AV219" i="5"/>
  <c r="AW219" i="5"/>
  <c r="AX219" i="5"/>
  <c r="AY219" i="5"/>
  <c r="AZ219" i="5"/>
  <c r="BA219" i="5"/>
  <c r="BB219" i="5"/>
  <c r="BC219" i="5"/>
  <c r="BD219" i="5"/>
  <c r="BE219" i="5"/>
  <c r="BF219" i="5"/>
  <c r="BG219" i="5"/>
  <c r="BH219" i="5"/>
  <c r="BI219" i="5"/>
  <c r="BJ219" i="5"/>
  <c r="BK219" i="5"/>
  <c r="BL219" i="5"/>
  <c r="BM219" i="5"/>
  <c r="BN219" i="5"/>
  <c r="BO219" i="5"/>
  <c r="BP219" i="5"/>
  <c r="BQ219" i="5"/>
  <c r="BR219" i="5"/>
  <c r="BS219" i="5"/>
  <c r="BT219" i="5"/>
  <c r="BU219" i="5"/>
  <c r="BV219" i="5"/>
  <c r="BW219" i="5"/>
  <c r="BX219" i="5"/>
  <c r="BY219" i="5"/>
  <c r="BZ219" i="5"/>
  <c r="CA219" i="5"/>
  <c r="CB219" i="5"/>
  <c r="CC219" i="5"/>
  <c r="CD219" i="5"/>
  <c r="CE219" i="5"/>
  <c r="CF219" i="5"/>
  <c r="CG219" i="5"/>
  <c r="CH219" i="5"/>
  <c r="CI219" i="5"/>
  <c r="CJ219" i="5"/>
  <c r="CK219" i="5"/>
  <c r="CL219" i="5"/>
  <c r="CM219" i="5"/>
  <c r="CN219" i="5"/>
  <c r="CO219" i="5"/>
  <c r="CP219" i="5"/>
  <c r="CQ219" i="5"/>
  <c r="CR219" i="5"/>
  <c r="CS219" i="5"/>
  <c r="CT219" i="5"/>
  <c r="CU219" i="5"/>
  <c r="CV219" i="5"/>
  <c r="CW219" i="5"/>
  <c r="CX219" i="5"/>
  <c r="CY219" i="5"/>
  <c r="CZ219" i="5"/>
  <c r="DA219" i="5"/>
  <c r="DB219" i="5"/>
  <c r="DC219" i="5"/>
  <c r="DD219" i="5"/>
  <c r="DE219" i="5"/>
  <c r="DF219" i="5"/>
  <c r="DG219" i="5"/>
  <c r="DH219" i="5"/>
  <c r="DI219" i="5"/>
  <c r="DJ219" i="5"/>
  <c r="DK219" i="5"/>
  <c r="DL219" i="5"/>
  <c r="DM219" i="5"/>
  <c r="DN219" i="5"/>
  <c r="DO219" i="5"/>
  <c r="DP219" i="5"/>
  <c r="DQ219" i="5"/>
  <c r="DR219" i="5"/>
  <c r="DS219" i="5"/>
  <c r="DT219" i="5"/>
  <c r="H221" i="5"/>
  <c r="J221" i="5"/>
  <c r="K221" i="5"/>
  <c r="L221" i="5"/>
  <c r="M221" i="5"/>
  <c r="N221" i="5"/>
  <c r="O221" i="5"/>
  <c r="P221" i="5"/>
  <c r="Q221" i="5"/>
  <c r="R221" i="5"/>
  <c r="S221" i="5"/>
  <c r="T221" i="5"/>
  <c r="U221" i="5"/>
  <c r="V221" i="5"/>
  <c r="W221" i="5"/>
  <c r="X221" i="5"/>
  <c r="Y221" i="5"/>
  <c r="Z221" i="5"/>
  <c r="AA221" i="5"/>
  <c r="AB221" i="5"/>
  <c r="AC221" i="5"/>
  <c r="AD221" i="5"/>
  <c r="AE221" i="5"/>
  <c r="AF221" i="5"/>
  <c r="AG221" i="5"/>
  <c r="AH221" i="5"/>
  <c r="AI221" i="5"/>
  <c r="AJ221" i="5"/>
  <c r="AK221" i="5"/>
  <c r="AL221" i="5"/>
  <c r="AM221" i="5"/>
  <c r="AN221" i="5"/>
  <c r="AO221" i="5"/>
  <c r="AP221" i="5"/>
  <c r="AQ221" i="5"/>
  <c r="AR221" i="5"/>
  <c r="AS221" i="5"/>
  <c r="AT221" i="5"/>
  <c r="AU221" i="5"/>
  <c r="AV221" i="5"/>
  <c r="AW221" i="5"/>
  <c r="AX221" i="5"/>
  <c r="AY221" i="5"/>
  <c r="AZ221" i="5"/>
  <c r="BA221" i="5"/>
  <c r="BB221" i="5"/>
  <c r="BC221" i="5"/>
  <c r="BD221" i="5"/>
  <c r="BE221" i="5"/>
  <c r="BF221" i="5"/>
  <c r="BG221" i="5"/>
  <c r="BH221" i="5"/>
  <c r="BI221" i="5"/>
  <c r="BJ221" i="5"/>
  <c r="BK221" i="5"/>
  <c r="BL221" i="5"/>
  <c r="BM221" i="5"/>
  <c r="BN221" i="5"/>
  <c r="BO221" i="5"/>
  <c r="BP221" i="5"/>
  <c r="BQ221" i="5"/>
  <c r="BR221" i="5"/>
  <c r="BS221" i="5"/>
  <c r="BT221" i="5"/>
  <c r="BU221" i="5"/>
  <c r="BV221" i="5"/>
  <c r="BW221" i="5"/>
  <c r="BX221" i="5"/>
  <c r="BY221" i="5"/>
  <c r="BZ221" i="5"/>
  <c r="CA221" i="5"/>
  <c r="CB221" i="5"/>
  <c r="CC221" i="5"/>
  <c r="CD221" i="5"/>
  <c r="CE221" i="5"/>
  <c r="CF221" i="5"/>
  <c r="CG221" i="5"/>
  <c r="CH221" i="5"/>
  <c r="CI221" i="5"/>
  <c r="CJ221" i="5"/>
  <c r="CK221" i="5"/>
  <c r="CL221" i="5"/>
  <c r="CM221" i="5"/>
  <c r="CN221" i="5"/>
  <c r="CO221" i="5"/>
  <c r="CP221" i="5"/>
  <c r="CQ221" i="5"/>
  <c r="CR221" i="5"/>
  <c r="CS221" i="5"/>
  <c r="CT221" i="5"/>
  <c r="CU221" i="5"/>
  <c r="CV221" i="5"/>
  <c r="CW221" i="5"/>
  <c r="CX221" i="5"/>
  <c r="CY221" i="5"/>
  <c r="CZ221" i="5"/>
  <c r="DA221" i="5"/>
  <c r="DB221" i="5"/>
  <c r="DC221" i="5"/>
  <c r="DD221" i="5"/>
  <c r="DE221" i="5"/>
  <c r="DF221" i="5"/>
  <c r="DG221" i="5"/>
  <c r="DH221" i="5"/>
  <c r="DI221" i="5"/>
  <c r="DJ221" i="5"/>
  <c r="DK221" i="5"/>
  <c r="DL221" i="5"/>
  <c r="DM221" i="5"/>
  <c r="DN221" i="5"/>
  <c r="DO221" i="5"/>
  <c r="DP221" i="5"/>
  <c r="DQ221" i="5"/>
  <c r="DR221" i="5"/>
  <c r="DS221" i="5"/>
  <c r="DT221" i="5"/>
  <c r="H222" i="5"/>
  <c r="J222" i="5"/>
  <c r="K222" i="5"/>
  <c r="L222" i="5"/>
  <c r="M222" i="5"/>
  <c r="N222" i="5"/>
  <c r="O222" i="5"/>
  <c r="P222" i="5"/>
  <c r="Q222" i="5"/>
  <c r="R222" i="5"/>
  <c r="S222" i="5"/>
  <c r="T222" i="5"/>
  <c r="U222" i="5"/>
  <c r="V222" i="5"/>
  <c r="W222" i="5"/>
  <c r="X222" i="5"/>
  <c r="Y222" i="5"/>
  <c r="Z222" i="5"/>
  <c r="AA222" i="5"/>
  <c r="AB222" i="5"/>
  <c r="AC222" i="5"/>
  <c r="AD222" i="5"/>
  <c r="AE222" i="5"/>
  <c r="AF222" i="5"/>
  <c r="AG222" i="5"/>
  <c r="AH222" i="5"/>
  <c r="AI222" i="5"/>
  <c r="AJ222" i="5"/>
  <c r="AK222" i="5"/>
  <c r="AL222" i="5"/>
  <c r="AM222" i="5"/>
  <c r="AN222" i="5"/>
  <c r="AO222" i="5"/>
  <c r="AP222" i="5"/>
  <c r="AQ222" i="5"/>
  <c r="AR222" i="5"/>
  <c r="AS222" i="5"/>
  <c r="AT222" i="5"/>
  <c r="AU222" i="5"/>
  <c r="AV222" i="5"/>
  <c r="AW222" i="5"/>
  <c r="AX222" i="5"/>
  <c r="AY222" i="5"/>
  <c r="AZ222" i="5"/>
  <c r="BA222" i="5"/>
  <c r="BB222" i="5"/>
  <c r="BC222" i="5"/>
  <c r="BD222" i="5"/>
  <c r="BE222" i="5"/>
  <c r="BF222" i="5"/>
  <c r="BG222" i="5"/>
  <c r="BH222" i="5"/>
  <c r="BI222" i="5"/>
  <c r="BJ222" i="5"/>
  <c r="BK222" i="5"/>
  <c r="BL222" i="5"/>
  <c r="BM222" i="5"/>
  <c r="BN222" i="5"/>
  <c r="BO222" i="5"/>
  <c r="BP222" i="5"/>
  <c r="BQ222" i="5"/>
  <c r="BR222" i="5"/>
  <c r="BS222" i="5"/>
  <c r="BT222" i="5"/>
  <c r="BU222" i="5"/>
  <c r="BV222" i="5"/>
  <c r="BW222" i="5"/>
  <c r="BX222" i="5"/>
  <c r="BY222" i="5"/>
  <c r="BZ222" i="5"/>
  <c r="CA222" i="5"/>
  <c r="CB222" i="5"/>
  <c r="CC222" i="5"/>
  <c r="CD222" i="5"/>
  <c r="CE222" i="5"/>
  <c r="CF222" i="5"/>
  <c r="CG222" i="5"/>
  <c r="CH222" i="5"/>
  <c r="CI222" i="5"/>
  <c r="CJ222" i="5"/>
  <c r="CK222" i="5"/>
  <c r="CL222" i="5"/>
  <c r="CM222" i="5"/>
  <c r="CN222" i="5"/>
  <c r="CO222" i="5"/>
  <c r="CP222" i="5"/>
  <c r="CQ222" i="5"/>
  <c r="CR222" i="5"/>
  <c r="CS222" i="5"/>
  <c r="CT222" i="5"/>
  <c r="CU222" i="5"/>
  <c r="CV222" i="5"/>
  <c r="CW222" i="5"/>
  <c r="CX222" i="5"/>
  <c r="CY222" i="5"/>
  <c r="CZ222" i="5"/>
  <c r="DA222" i="5"/>
  <c r="DB222" i="5"/>
  <c r="DC222" i="5"/>
  <c r="DD222" i="5"/>
  <c r="DE222" i="5"/>
  <c r="DF222" i="5"/>
  <c r="DG222" i="5"/>
  <c r="DH222" i="5"/>
  <c r="DI222" i="5"/>
  <c r="DJ222" i="5"/>
  <c r="DK222" i="5"/>
  <c r="DL222" i="5"/>
  <c r="DM222" i="5"/>
  <c r="DN222" i="5"/>
  <c r="DO222" i="5"/>
  <c r="DP222" i="5"/>
  <c r="DQ222" i="5"/>
  <c r="DR222" i="5"/>
  <c r="DS222" i="5"/>
  <c r="DT222" i="5"/>
  <c r="H223" i="5"/>
  <c r="J223" i="5"/>
  <c r="K223" i="5"/>
  <c r="L223" i="5"/>
  <c r="M223" i="5"/>
  <c r="N223" i="5"/>
  <c r="O223" i="5"/>
  <c r="P223" i="5"/>
  <c r="Q223" i="5"/>
  <c r="R223" i="5"/>
  <c r="S223" i="5"/>
  <c r="T223" i="5"/>
  <c r="U223" i="5"/>
  <c r="V223" i="5"/>
  <c r="W223" i="5"/>
  <c r="X223" i="5"/>
  <c r="Y223" i="5"/>
  <c r="Z223" i="5"/>
  <c r="AA223" i="5"/>
  <c r="AB223" i="5"/>
  <c r="AC223" i="5"/>
  <c r="AD223" i="5"/>
  <c r="AE223" i="5"/>
  <c r="AF223" i="5"/>
  <c r="AG223" i="5"/>
  <c r="AH223" i="5"/>
  <c r="AI223" i="5"/>
  <c r="AJ223" i="5"/>
  <c r="AK223" i="5"/>
  <c r="AL223" i="5"/>
  <c r="AM223" i="5"/>
  <c r="AN223" i="5"/>
  <c r="AO223" i="5"/>
  <c r="AP223" i="5"/>
  <c r="AQ223" i="5"/>
  <c r="AR223" i="5"/>
  <c r="AS223" i="5"/>
  <c r="AT223" i="5"/>
  <c r="AU223" i="5"/>
  <c r="AV223" i="5"/>
  <c r="AW223" i="5"/>
  <c r="AX223" i="5"/>
  <c r="AY223" i="5"/>
  <c r="AZ223" i="5"/>
  <c r="BA223" i="5"/>
  <c r="BB223" i="5"/>
  <c r="BC223" i="5"/>
  <c r="BD223" i="5"/>
  <c r="BE223" i="5"/>
  <c r="BF223" i="5"/>
  <c r="BG223" i="5"/>
  <c r="BH223" i="5"/>
  <c r="BI223" i="5"/>
  <c r="BJ223" i="5"/>
  <c r="BK223" i="5"/>
  <c r="BL223" i="5"/>
  <c r="BM223" i="5"/>
  <c r="BN223" i="5"/>
  <c r="BO223" i="5"/>
  <c r="BP223" i="5"/>
  <c r="BQ223" i="5"/>
  <c r="BR223" i="5"/>
  <c r="BS223" i="5"/>
  <c r="BT223" i="5"/>
  <c r="BU223" i="5"/>
  <c r="BV223" i="5"/>
  <c r="BW223" i="5"/>
  <c r="BX223" i="5"/>
  <c r="BY223" i="5"/>
  <c r="BZ223" i="5"/>
  <c r="CA223" i="5"/>
  <c r="CB223" i="5"/>
  <c r="CC223" i="5"/>
  <c r="CD223" i="5"/>
  <c r="CE223" i="5"/>
  <c r="CF223" i="5"/>
  <c r="CG223" i="5"/>
  <c r="CH223" i="5"/>
  <c r="CI223" i="5"/>
  <c r="CJ223" i="5"/>
  <c r="CK223" i="5"/>
  <c r="CL223" i="5"/>
  <c r="CM223" i="5"/>
  <c r="CN223" i="5"/>
  <c r="CO223" i="5"/>
  <c r="CP223" i="5"/>
  <c r="CQ223" i="5"/>
  <c r="CR223" i="5"/>
  <c r="CS223" i="5"/>
  <c r="CT223" i="5"/>
  <c r="CU223" i="5"/>
  <c r="CV223" i="5"/>
  <c r="CW223" i="5"/>
  <c r="CX223" i="5"/>
  <c r="CY223" i="5"/>
  <c r="CZ223" i="5"/>
  <c r="DA223" i="5"/>
  <c r="DB223" i="5"/>
  <c r="DC223" i="5"/>
  <c r="DD223" i="5"/>
  <c r="DE223" i="5"/>
  <c r="DF223" i="5"/>
  <c r="DG223" i="5"/>
  <c r="DH223" i="5"/>
  <c r="DI223" i="5"/>
  <c r="DJ223" i="5"/>
  <c r="DK223" i="5"/>
  <c r="DL223" i="5"/>
  <c r="DM223" i="5"/>
  <c r="DN223" i="5"/>
  <c r="DO223" i="5"/>
  <c r="DP223" i="5"/>
  <c r="DQ223" i="5"/>
  <c r="DR223" i="5"/>
  <c r="DS223" i="5"/>
  <c r="DT223" i="5"/>
  <c r="H224" i="5"/>
  <c r="J224" i="5"/>
  <c r="K224" i="5"/>
  <c r="L224" i="5"/>
  <c r="M224" i="5"/>
  <c r="N224" i="5"/>
  <c r="O224" i="5"/>
  <c r="P224" i="5"/>
  <c r="Q224" i="5"/>
  <c r="R224" i="5"/>
  <c r="S224" i="5"/>
  <c r="T224" i="5"/>
  <c r="U224" i="5"/>
  <c r="V224" i="5"/>
  <c r="W224" i="5"/>
  <c r="X224" i="5"/>
  <c r="Y224" i="5"/>
  <c r="Z224" i="5"/>
  <c r="AA224" i="5"/>
  <c r="AB224" i="5"/>
  <c r="AC224" i="5"/>
  <c r="AD224" i="5"/>
  <c r="AE224" i="5"/>
  <c r="AF224" i="5"/>
  <c r="AG224" i="5"/>
  <c r="AH224" i="5"/>
  <c r="AI224" i="5"/>
  <c r="AJ224" i="5"/>
  <c r="AK224" i="5"/>
  <c r="AL224" i="5"/>
  <c r="AM224" i="5"/>
  <c r="AN224" i="5"/>
  <c r="AO224" i="5"/>
  <c r="AP224" i="5"/>
  <c r="AQ224" i="5"/>
  <c r="AR224" i="5"/>
  <c r="AS224" i="5"/>
  <c r="AT224" i="5"/>
  <c r="AU224" i="5"/>
  <c r="AV224" i="5"/>
  <c r="AW224" i="5"/>
  <c r="AX224" i="5"/>
  <c r="AY224" i="5"/>
  <c r="AZ224" i="5"/>
  <c r="BA224" i="5"/>
  <c r="BB224" i="5"/>
  <c r="BC224" i="5"/>
  <c r="BD224" i="5"/>
  <c r="BE224" i="5"/>
  <c r="BF224" i="5"/>
  <c r="BG224" i="5"/>
  <c r="BH224" i="5"/>
  <c r="BI224" i="5"/>
  <c r="BJ224" i="5"/>
  <c r="BK224" i="5"/>
  <c r="BL224" i="5"/>
  <c r="BM224" i="5"/>
  <c r="BN224" i="5"/>
  <c r="BO224" i="5"/>
  <c r="BP224" i="5"/>
  <c r="BQ224" i="5"/>
  <c r="BR224" i="5"/>
  <c r="BS224" i="5"/>
  <c r="BT224" i="5"/>
  <c r="BU224" i="5"/>
  <c r="BV224" i="5"/>
  <c r="BW224" i="5"/>
  <c r="BX224" i="5"/>
  <c r="BY224" i="5"/>
  <c r="BZ224" i="5"/>
  <c r="CA224" i="5"/>
  <c r="CB224" i="5"/>
  <c r="CC224" i="5"/>
  <c r="CD224" i="5"/>
  <c r="CE224" i="5"/>
  <c r="CF224" i="5"/>
  <c r="CG224" i="5"/>
  <c r="CH224" i="5"/>
  <c r="CI224" i="5"/>
  <c r="CJ224" i="5"/>
  <c r="CK224" i="5"/>
  <c r="CL224" i="5"/>
  <c r="CM224" i="5"/>
  <c r="CN224" i="5"/>
  <c r="CO224" i="5"/>
  <c r="CP224" i="5"/>
  <c r="CQ224" i="5"/>
  <c r="CR224" i="5"/>
  <c r="CS224" i="5"/>
  <c r="CT224" i="5"/>
  <c r="CU224" i="5"/>
  <c r="CV224" i="5"/>
  <c r="CW224" i="5"/>
  <c r="CX224" i="5"/>
  <c r="CY224" i="5"/>
  <c r="CZ224" i="5"/>
  <c r="DA224" i="5"/>
  <c r="DB224" i="5"/>
  <c r="DC224" i="5"/>
  <c r="DD224" i="5"/>
  <c r="DE224" i="5"/>
  <c r="DF224" i="5"/>
  <c r="DG224" i="5"/>
  <c r="DH224" i="5"/>
  <c r="DI224" i="5"/>
  <c r="DJ224" i="5"/>
  <c r="DK224" i="5"/>
  <c r="DL224" i="5"/>
  <c r="DM224" i="5"/>
  <c r="DN224" i="5"/>
  <c r="DO224" i="5"/>
  <c r="DP224" i="5"/>
  <c r="DQ224" i="5"/>
  <c r="DR224" i="5"/>
  <c r="DS224" i="5"/>
  <c r="DT224" i="5"/>
  <c r="H227" i="5"/>
  <c r="J227" i="5"/>
  <c r="K227" i="5"/>
  <c r="L227" i="5"/>
  <c r="M227" i="5"/>
  <c r="N227" i="5"/>
  <c r="O227" i="5"/>
  <c r="P227" i="5"/>
  <c r="Q227" i="5"/>
  <c r="R227" i="5"/>
  <c r="S227" i="5"/>
  <c r="T227" i="5"/>
  <c r="U227" i="5"/>
  <c r="V227" i="5"/>
  <c r="W227" i="5"/>
  <c r="X227" i="5"/>
  <c r="Y227" i="5"/>
  <c r="Z227" i="5"/>
  <c r="AA227" i="5"/>
  <c r="AB227" i="5"/>
  <c r="AC227" i="5"/>
  <c r="AD227" i="5"/>
  <c r="AE227" i="5"/>
  <c r="AF227" i="5"/>
  <c r="AG227" i="5"/>
  <c r="AH227" i="5"/>
  <c r="AI227" i="5"/>
  <c r="AJ227" i="5"/>
  <c r="AK227" i="5"/>
  <c r="AL227" i="5"/>
  <c r="AM227" i="5"/>
  <c r="AN227" i="5"/>
  <c r="AO227" i="5"/>
  <c r="AP227" i="5"/>
  <c r="AQ227" i="5"/>
  <c r="AR227" i="5"/>
  <c r="AS227" i="5"/>
  <c r="AT227" i="5"/>
  <c r="AU227" i="5"/>
  <c r="AV227" i="5"/>
  <c r="AW227" i="5"/>
  <c r="AX227" i="5"/>
  <c r="AY227" i="5"/>
  <c r="AZ227" i="5"/>
  <c r="BA227" i="5"/>
  <c r="BB227" i="5"/>
  <c r="BC227" i="5"/>
  <c r="BD227" i="5"/>
  <c r="BE227" i="5"/>
  <c r="BF227" i="5"/>
  <c r="BG227" i="5"/>
  <c r="BH227" i="5"/>
  <c r="BI227" i="5"/>
  <c r="BJ227" i="5"/>
  <c r="BK227" i="5"/>
  <c r="BL227" i="5"/>
  <c r="BM227" i="5"/>
  <c r="BN227" i="5"/>
  <c r="BO227" i="5"/>
  <c r="BP227" i="5"/>
  <c r="BQ227" i="5"/>
  <c r="BR227" i="5"/>
  <c r="BS227" i="5"/>
  <c r="BT227" i="5"/>
  <c r="BU227" i="5"/>
  <c r="BV227" i="5"/>
  <c r="BW227" i="5"/>
  <c r="BX227" i="5"/>
  <c r="BY227" i="5"/>
  <c r="BZ227" i="5"/>
  <c r="CA227" i="5"/>
  <c r="CB227" i="5"/>
  <c r="CC227" i="5"/>
  <c r="CD227" i="5"/>
  <c r="CE227" i="5"/>
  <c r="CF227" i="5"/>
  <c r="CG227" i="5"/>
  <c r="CH227" i="5"/>
  <c r="CI227" i="5"/>
  <c r="CJ227" i="5"/>
  <c r="CK227" i="5"/>
  <c r="CL227" i="5"/>
  <c r="CM227" i="5"/>
  <c r="CN227" i="5"/>
  <c r="CO227" i="5"/>
  <c r="CP227" i="5"/>
  <c r="CQ227" i="5"/>
  <c r="CR227" i="5"/>
  <c r="CS227" i="5"/>
  <c r="CT227" i="5"/>
  <c r="CU227" i="5"/>
  <c r="CV227" i="5"/>
  <c r="CW227" i="5"/>
  <c r="CX227" i="5"/>
  <c r="CY227" i="5"/>
  <c r="CZ227" i="5"/>
  <c r="DA227" i="5"/>
  <c r="DB227" i="5"/>
  <c r="DC227" i="5"/>
  <c r="DD227" i="5"/>
  <c r="DE227" i="5"/>
  <c r="DF227" i="5"/>
  <c r="DG227" i="5"/>
  <c r="DH227" i="5"/>
  <c r="DI227" i="5"/>
  <c r="DJ227" i="5"/>
  <c r="DK227" i="5"/>
  <c r="DL227" i="5"/>
  <c r="DM227" i="5"/>
  <c r="DN227" i="5"/>
  <c r="DO227" i="5"/>
  <c r="DP227" i="5"/>
  <c r="DQ227" i="5"/>
  <c r="DR227" i="5"/>
  <c r="DS227" i="5"/>
  <c r="DT227" i="5"/>
  <c r="E228" i="5"/>
  <c r="H228" i="5"/>
  <c r="I228" i="5"/>
  <c r="J228" i="5"/>
  <c r="K228" i="5"/>
  <c r="L228" i="5"/>
  <c r="M228" i="5"/>
  <c r="N228" i="5"/>
  <c r="O228" i="5"/>
  <c r="P228" i="5"/>
  <c r="Q228" i="5"/>
  <c r="R228" i="5"/>
  <c r="S228" i="5"/>
  <c r="T228" i="5"/>
  <c r="U228" i="5"/>
  <c r="V228" i="5"/>
  <c r="W228" i="5"/>
  <c r="X228" i="5"/>
  <c r="Y228" i="5"/>
  <c r="Z228" i="5"/>
  <c r="AA228" i="5"/>
  <c r="AB228" i="5"/>
  <c r="AC228" i="5"/>
  <c r="AD228" i="5"/>
  <c r="AE228" i="5"/>
  <c r="AF228" i="5"/>
  <c r="AG228" i="5"/>
  <c r="AH228" i="5"/>
  <c r="AI228" i="5"/>
  <c r="AJ228" i="5"/>
  <c r="AK228" i="5"/>
  <c r="AL228" i="5"/>
  <c r="AM228" i="5"/>
  <c r="AN228" i="5"/>
  <c r="AO228" i="5"/>
  <c r="AP228" i="5"/>
  <c r="AQ228" i="5"/>
  <c r="AR228" i="5"/>
  <c r="AS228" i="5"/>
  <c r="AT228" i="5"/>
  <c r="AU228" i="5"/>
  <c r="AV228" i="5"/>
  <c r="AW228" i="5"/>
  <c r="AX228" i="5"/>
  <c r="AY228" i="5"/>
  <c r="AZ228" i="5"/>
  <c r="BA228" i="5"/>
  <c r="BB228" i="5"/>
  <c r="BC228" i="5"/>
  <c r="BD228" i="5"/>
  <c r="BE228" i="5"/>
  <c r="BF228" i="5"/>
  <c r="BG228" i="5"/>
  <c r="BH228" i="5"/>
  <c r="BI228" i="5"/>
  <c r="BJ228" i="5"/>
  <c r="BK228" i="5"/>
  <c r="BL228" i="5"/>
  <c r="BM228" i="5"/>
  <c r="BN228" i="5"/>
  <c r="BO228" i="5"/>
  <c r="BP228" i="5"/>
  <c r="BQ228" i="5"/>
  <c r="BR228" i="5"/>
  <c r="BS228" i="5"/>
  <c r="BT228" i="5"/>
  <c r="BU228" i="5"/>
  <c r="BV228" i="5"/>
  <c r="BW228" i="5"/>
  <c r="BX228" i="5"/>
  <c r="BY228" i="5"/>
  <c r="BZ228" i="5"/>
  <c r="CA228" i="5"/>
  <c r="CB228" i="5"/>
  <c r="CC228" i="5"/>
  <c r="CD228" i="5"/>
  <c r="CE228" i="5"/>
  <c r="CF228" i="5"/>
  <c r="CG228" i="5"/>
  <c r="CH228" i="5"/>
  <c r="CI228" i="5"/>
  <c r="CJ228" i="5"/>
  <c r="CK228" i="5"/>
  <c r="CL228" i="5"/>
  <c r="CM228" i="5"/>
  <c r="CN228" i="5"/>
  <c r="CO228" i="5"/>
  <c r="CP228" i="5"/>
  <c r="CQ228" i="5"/>
  <c r="CR228" i="5"/>
  <c r="CS228" i="5"/>
  <c r="CT228" i="5"/>
  <c r="CU228" i="5"/>
  <c r="CV228" i="5"/>
  <c r="CW228" i="5"/>
  <c r="CX228" i="5"/>
  <c r="CY228" i="5"/>
  <c r="CZ228" i="5"/>
  <c r="DA228" i="5"/>
  <c r="DB228" i="5"/>
  <c r="DC228" i="5"/>
  <c r="DD228" i="5"/>
  <c r="DE228" i="5"/>
  <c r="DF228" i="5"/>
  <c r="DG228" i="5"/>
  <c r="DH228" i="5"/>
  <c r="DI228" i="5"/>
  <c r="DJ228" i="5"/>
  <c r="DK228" i="5"/>
  <c r="DL228" i="5"/>
  <c r="DM228" i="5"/>
  <c r="DN228" i="5"/>
  <c r="DO228" i="5"/>
  <c r="DP228" i="5"/>
  <c r="DQ228" i="5"/>
  <c r="DR228" i="5"/>
  <c r="DS228" i="5"/>
  <c r="DT228" i="5"/>
  <c r="E229" i="5"/>
  <c r="H229" i="5"/>
  <c r="I229" i="5"/>
  <c r="J229" i="5"/>
  <c r="K229" i="5"/>
  <c r="L229" i="5"/>
  <c r="M229" i="5"/>
  <c r="N229" i="5"/>
  <c r="O229" i="5"/>
  <c r="P229" i="5"/>
  <c r="Q229" i="5"/>
  <c r="R229" i="5"/>
  <c r="S229" i="5"/>
  <c r="T229" i="5"/>
  <c r="U229" i="5"/>
  <c r="V229" i="5"/>
  <c r="W229" i="5"/>
  <c r="X229" i="5"/>
  <c r="Y229" i="5"/>
  <c r="Z229" i="5"/>
  <c r="AA229" i="5"/>
  <c r="AB229" i="5"/>
  <c r="AC229" i="5"/>
  <c r="AD229" i="5"/>
  <c r="AE229" i="5"/>
  <c r="AF229" i="5"/>
  <c r="AG229" i="5"/>
  <c r="AH229" i="5"/>
  <c r="AI229" i="5"/>
  <c r="AJ229" i="5"/>
  <c r="AK229" i="5"/>
  <c r="AL229" i="5"/>
  <c r="AM229" i="5"/>
  <c r="AN229" i="5"/>
  <c r="AO229" i="5"/>
  <c r="AP229" i="5"/>
  <c r="AQ229" i="5"/>
  <c r="AR229" i="5"/>
  <c r="AS229" i="5"/>
  <c r="AT229" i="5"/>
  <c r="AU229" i="5"/>
  <c r="AV229" i="5"/>
  <c r="AW229" i="5"/>
  <c r="AX229" i="5"/>
  <c r="AY229" i="5"/>
  <c r="AZ229" i="5"/>
  <c r="BA229" i="5"/>
  <c r="BB229" i="5"/>
  <c r="BC229" i="5"/>
  <c r="BD229" i="5"/>
  <c r="BE229" i="5"/>
  <c r="BF229" i="5"/>
  <c r="BG229" i="5"/>
  <c r="BH229" i="5"/>
  <c r="BI229" i="5"/>
  <c r="BJ229" i="5"/>
  <c r="BK229" i="5"/>
  <c r="BL229" i="5"/>
  <c r="BM229" i="5"/>
  <c r="BN229" i="5"/>
  <c r="BO229" i="5"/>
  <c r="BP229" i="5"/>
  <c r="BQ229" i="5"/>
  <c r="BR229" i="5"/>
  <c r="BS229" i="5"/>
  <c r="BT229" i="5"/>
  <c r="BU229" i="5"/>
  <c r="BV229" i="5"/>
  <c r="BW229" i="5"/>
  <c r="BX229" i="5"/>
  <c r="BY229" i="5"/>
  <c r="BZ229" i="5"/>
  <c r="CA229" i="5"/>
  <c r="CB229" i="5"/>
  <c r="CC229" i="5"/>
  <c r="CD229" i="5"/>
  <c r="CE229" i="5"/>
  <c r="CF229" i="5"/>
  <c r="CG229" i="5"/>
  <c r="CH229" i="5"/>
  <c r="CI229" i="5"/>
  <c r="CJ229" i="5"/>
  <c r="CK229" i="5"/>
  <c r="CL229" i="5"/>
  <c r="CM229" i="5"/>
  <c r="CN229" i="5"/>
  <c r="CO229" i="5"/>
  <c r="CP229" i="5"/>
  <c r="CQ229" i="5"/>
  <c r="CR229" i="5"/>
  <c r="CS229" i="5"/>
  <c r="CT229" i="5"/>
  <c r="CU229" i="5"/>
  <c r="CV229" i="5"/>
  <c r="CW229" i="5"/>
  <c r="CX229" i="5"/>
  <c r="CY229" i="5"/>
  <c r="CZ229" i="5"/>
  <c r="DA229" i="5"/>
  <c r="DB229" i="5"/>
  <c r="DC229" i="5"/>
  <c r="DD229" i="5"/>
  <c r="DE229" i="5"/>
  <c r="DF229" i="5"/>
  <c r="DG229" i="5"/>
  <c r="DH229" i="5"/>
  <c r="DI229" i="5"/>
  <c r="DJ229" i="5"/>
  <c r="DK229" i="5"/>
  <c r="DL229" i="5"/>
  <c r="DM229" i="5"/>
  <c r="DN229" i="5"/>
  <c r="DO229" i="5"/>
  <c r="DP229" i="5"/>
  <c r="DQ229" i="5"/>
  <c r="DR229" i="5"/>
  <c r="DS229" i="5"/>
  <c r="DT229" i="5"/>
  <c r="H231" i="5"/>
  <c r="I231" i="5"/>
  <c r="J231" i="5"/>
  <c r="K231" i="5"/>
  <c r="L231" i="5"/>
  <c r="M231" i="5"/>
  <c r="N231" i="5"/>
  <c r="O231" i="5"/>
  <c r="P231" i="5"/>
  <c r="Q231" i="5"/>
  <c r="R231" i="5"/>
  <c r="S231" i="5"/>
  <c r="T231" i="5"/>
  <c r="U231" i="5"/>
  <c r="V231" i="5"/>
  <c r="W231" i="5"/>
  <c r="X231" i="5"/>
  <c r="Y231" i="5"/>
  <c r="Z231" i="5"/>
  <c r="AA231" i="5"/>
  <c r="AB231" i="5"/>
  <c r="AC231" i="5"/>
  <c r="AD231" i="5"/>
  <c r="AE231" i="5"/>
  <c r="AF231" i="5"/>
  <c r="AG231" i="5"/>
  <c r="AH231" i="5"/>
  <c r="AI231" i="5"/>
  <c r="AJ231" i="5"/>
  <c r="AK231" i="5"/>
  <c r="AL231" i="5"/>
  <c r="AM231" i="5"/>
  <c r="AN231" i="5"/>
  <c r="AO231" i="5"/>
  <c r="AP231" i="5"/>
  <c r="AQ231" i="5"/>
  <c r="AR231" i="5"/>
  <c r="AS231" i="5"/>
  <c r="AT231" i="5"/>
  <c r="AU231" i="5"/>
  <c r="AV231" i="5"/>
  <c r="AW231" i="5"/>
  <c r="AX231" i="5"/>
  <c r="AY231" i="5"/>
  <c r="AZ231" i="5"/>
  <c r="BA231" i="5"/>
  <c r="BB231" i="5"/>
  <c r="BC231" i="5"/>
  <c r="BD231" i="5"/>
  <c r="BE231" i="5"/>
  <c r="BF231" i="5"/>
  <c r="BG231" i="5"/>
  <c r="BH231" i="5"/>
  <c r="BI231" i="5"/>
  <c r="BJ231" i="5"/>
  <c r="BK231" i="5"/>
  <c r="BL231" i="5"/>
  <c r="BM231" i="5"/>
  <c r="BN231" i="5"/>
  <c r="BO231" i="5"/>
  <c r="BP231" i="5"/>
  <c r="BQ231" i="5"/>
  <c r="BR231" i="5"/>
  <c r="BS231" i="5"/>
  <c r="BT231" i="5"/>
  <c r="BU231" i="5"/>
  <c r="BV231" i="5"/>
  <c r="BW231" i="5"/>
  <c r="BX231" i="5"/>
  <c r="BY231" i="5"/>
  <c r="BZ231" i="5"/>
  <c r="CA231" i="5"/>
  <c r="CB231" i="5"/>
  <c r="CC231" i="5"/>
  <c r="CD231" i="5"/>
  <c r="CE231" i="5"/>
  <c r="CF231" i="5"/>
  <c r="CG231" i="5"/>
  <c r="CH231" i="5"/>
  <c r="CI231" i="5"/>
  <c r="CJ231" i="5"/>
  <c r="CK231" i="5"/>
  <c r="CL231" i="5"/>
  <c r="CM231" i="5"/>
  <c r="CN231" i="5"/>
  <c r="CO231" i="5"/>
  <c r="CP231" i="5"/>
  <c r="CQ231" i="5"/>
  <c r="CR231" i="5"/>
  <c r="CS231" i="5"/>
  <c r="CT231" i="5"/>
  <c r="CU231" i="5"/>
  <c r="CV231" i="5"/>
  <c r="CW231" i="5"/>
  <c r="CX231" i="5"/>
  <c r="CY231" i="5"/>
  <c r="CZ231" i="5"/>
  <c r="DA231" i="5"/>
  <c r="DB231" i="5"/>
  <c r="DC231" i="5"/>
  <c r="DD231" i="5"/>
  <c r="DE231" i="5"/>
  <c r="DF231" i="5"/>
  <c r="DG231" i="5"/>
  <c r="DH231" i="5"/>
  <c r="DI231" i="5"/>
  <c r="DJ231" i="5"/>
  <c r="DK231" i="5"/>
  <c r="DL231" i="5"/>
  <c r="DM231" i="5"/>
  <c r="DN231" i="5"/>
  <c r="DO231" i="5"/>
  <c r="DP231" i="5"/>
  <c r="DQ231" i="5"/>
  <c r="DR231" i="5"/>
  <c r="DS231" i="5"/>
  <c r="DT231" i="5"/>
  <c r="H233" i="5"/>
  <c r="J233" i="5"/>
  <c r="K233" i="5"/>
  <c r="L233" i="5"/>
  <c r="M233" i="5"/>
  <c r="N233" i="5"/>
  <c r="O233" i="5"/>
  <c r="P233" i="5"/>
  <c r="Q233" i="5"/>
  <c r="R233" i="5"/>
  <c r="S233" i="5"/>
  <c r="T233" i="5"/>
  <c r="U233" i="5"/>
  <c r="V233" i="5"/>
  <c r="W233" i="5"/>
  <c r="X233" i="5"/>
  <c r="Y233" i="5"/>
  <c r="Z233" i="5"/>
  <c r="AA233" i="5"/>
  <c r="AB233" i="5"/>
  <c r="AC233" i="5"/>
  <c r="AD233" i="5"/>
  <c r="AE233" i="5"/>
  <c r="AF233" i="5"/>
  <c r="AG233" i="5"/>
  <c r="AH233" i="5"/>
  <c r="AI233" i="5"/>
  <c r="AJ233" i="5"/>
  <c r="AK233" i="5"/>
  <c r="AL233" i="5"/>
  <c r="AM233" i="5"/>
  <c r="AN233" i="5"/>
  <c r="AO233" i="5"/>
  <c r="AP233" i="5"/>
  <c r="AQ233" i="5"/>
  <c r="AR233" i="5"/>
  <c r="AS233" i="5"/>
  <c r="AT233" i="5"/>
  <c r="AU233" i="5"/>
  <c r="AV233" i="5"/>
  <c r="AW233" i="5"/>
  <c r="AX233" i="5"/>
  <c r="AY233" i="5"/>
  <c r="AZ233" i="5"/>
  <c r="BA233" i="5"/>
  <c r="BB233" i="5"/>
  <c r="BC233" i="5"/>
  <c r="BD233" i="5"/>
  <c r="BE233" i="5"/>
  <c r="BF233" i="5"/>
  <c r="BG233" i="5"/>
  <c r="BH233" i="5"/>
  <c r="BI233" i="5"/>
  <c r="BJ233" i="5"/>
  <c r="BK233" i="5"/>
  <c r="BL233" i="5"/>
  <c r="BM233" i="5"/>
  <c r="BN233" i="5"/>
  <c r="BO233" i="5"/>
  <c r="BP233" i="5"/>
  <c r="BQ233" i="5"/>
  <c r="BR233" i="5"/>
  <c r="BS233" i="5"/>
  <c r="BT233" i="5"/>
  <c r="BU233" i="5"/>
  <c r="BV233" i="5"/>
  <c r="BW233" i="5"/>
  <c r="BX233" i="5"/>
  <c r="BY233" i="5"/>
  <c r="BZ233" i="5"/>
  <c r="CA233" i="5"/>
  <c r="CB233" i="5"/>
  <c r="CC233" i="5"/>
  <c r="CD233" i="5"/>
  <c r="CE233" i="5"/>
  <c r="CF233" i="5"/>
  <c r="CG233" i="5"/>
  <c r="CH233" i="5"/>
  <c r="CI233" i="5"/>
  <c r="CJ233" i="5"/>
  <c r="CK233" i="5"/>
  <c r="CL233" i="5"/>
  <c r="CM233" i="5"/>
  <c r="CN233" i="5"/>
  <c r="CO233" i="5"/>
  <c r="CP233" i="5"/>
  <c r="CQ233" i="5"/>
  <c r="CR233" i="5"/>
  <c r="CS233" i="5"/>
  <c r="CT233" i="5"/>
  <c r="CU233" i="5"/>
  <c r="CV233" i="5"/>
  <c r="CW233" i="5"/>
  <c r="CX233" i="5"/>
  <c r="CY233" i="5"/>
  <c r="CZ233" i="5"/>
  <c r="DA233" i="5"/>
  <c r="DB233" i="5"/>
  <c r="DC233" i="5"/>
  <c r="DD233" i="5"/>
  <c r="DE233" i="5"/>
  <c r="DF233" i="5"/>
  <c r="DG233" i="5"/>
  <c r="DH233" i="5"/>
  <c r="DI233" i="5"/>
  <c r="DJ233" i="5"/>
  <c r="DK233" i="5"/>
  <c r="DL233" i="5"/>
  <c r="DM233" i="5"/>
  <c r="DN233" i="5"/>
  <c r="DO233" i="5"/>
  <c r="DP233" i="5"/>
  <c r="DQ233" i="5"/>
  <c r="DR233" i="5"/>
  <c r="DS233" i="5"/>
  <c r="DT233" i="5"/>
  <c r="H256" i="5"/>
  <c r="I256" i="5"/>
  <c r="J256" i="5"/>
  <c r="K256" i="5"/>
  <c r="L256" i="5"/>
  <c r="M256" i="5"/>
  <c r="N256" i="5"/>
  <c r="O256" i="5"/>
  <c r="P256" i="5"/>
  <c r="Q256" i="5"/>
  <c r="R256" i="5"/>
  <c r="S256" i="5"/>
  <c r="T256" i="5"/>
  <c r="U256" i="5"/>
  <c r="V256" i="5"/>
  <c r="W256" i="5"/>
  <c r="X256" i="5"/>
  <c r="Y256" i="5"/>
  <c r="Z256" i="5"/>
  <c r="AA256" i="5"/>
  <c r="AB256" i="5"/>
  <c r="AC256" i="5"/>
  <c r="AD256" i="5"/>
  <c r="AE256" i="5"/>
  <c r="AF256" i="5"/>
  <c r="AG256" i="5"/>
  <c r="AH256" i="5"/>
  <c r="AI256" i="5"/>
  <c r="AJ256" i="5"/>
  <c r="AK256" i="5"/>
  <c r="AL256" i="5"/>
  <c r="AM256" i="5"/>
  <c r="AN256" i="5"/>
  <c r="AO256" i="5"/>
  <c r="AP256" i="5"/>
  <c r="AQ256" i="5"/>
  <c r="AR256" i="5"/>
  <c r="AS256" i="5"/>
  <c r="AT256" i="5"/>
  <c r="AU256" i="5"/>
  <c r="AV256" i="5"/>
  <c r="AW256" i="5"/>
  <c r="AX256" i="5"/>
  <c r="AY256" i="5"/>
  <c r="AZ256" i="5"/>
  <c r="BA256" i="5"/>
  <c r="BB256" i="5"/>
  <c r="BC256" i="5"/>
  <c r="BD256" i="5"/>
  <c r="BE256" i="5"/>
  <c r="BF256" i="5"/>
  <c r="BG256" i="5"/>
  <c r="BH256" i="5"/>
  <c r="BI256" i="5"/>
  <c r="BJ256" i="5"/>
  <c r="BK256" i="5"/>
  <c r="BL256" i="5"/>
  <c r="BM256" i="5"/>
  <c r="BN256" i="5"/>
  <c r="BO256" i="5"/>
  <c r="BP256" i="5"/>
  <c r="BQ256" i="5"/>
  <c r="BR256" i="5"/>
  <c r="BS256" i="5"/>
  <c r="BT256" i="5"/>
  <c r="BU256" i="5"/>
  <c r="BV256" i="5"/>
  <c r="BW256" i="5"/>
  <c r="BX256" i="5"/>
  <c r="BY256" i="5"/>
  <c r="BZ256" i="5"/>
  <c r="CA256" i="5"/>
  <c r="CB256" i="5"/>
  <c r="CC256" i="5"/>
  <c r="CD256" i="5"/>
  <c r="CE256" i="5"/>
  <c r="CF256" i="5"/>
  <c r="CG256" i="5"/>
  <c r="CH256" i="5"/>
  <c r="CI256" i="5"/>
  <c r="CJ256" i="5"/>
  <c r="CK256" i="5"/>
  <c r="CL256" i="5"/>
  <c r="CM256" i="5"/>
  <c r="CN256" i="5"/>
  <c r="CO256" i="5"/>
  <c r="CP256" i="5"/>
  <c r="CQ256" i="5"/>
  <c r="CR256" i="5"/>
  <c r="CS256" i="5"/>
  <c r="CT256" i="5"/>
  <c r="CU256" i="5"/>
  <c r="CV256" i="5"/>
  <c r="CW256" i="5"/>
  <c r="CX256" i="5"/>
  <c r="CY256" i="5"/>
  <c r="CZ256" i="5"/>
  <c r="DA256" i="5"/>
  <c r="DB256" i="5"/>
  <c r="DC256" i="5"/>
  <c r="DD256" i="5"/>
  <c r="DE256" i="5"/>
  <c r="DF256" i="5"/>
  <c r="DG256" i="5"/>
  <c r="DH256" i="5"/>
  <c r="DI256" i="5"/>
  <c r="DJ256" i="5"/>
  <c r="DK256" i="5"/>
  <c r="DL256" i="5"/>
  <c r="DM256" i="5"/>
  <c r="DN256" i="5"/>
  <c r="DO256" i="5"/>
  <c r="DP256" i="5"/>
  <c r="DQ256" i="5"/>
  <c r="DR256" i="5"/>
  <c r="DS256" i="5"/>
  <c r="DT256" i="5"/>
  <c r="H257" i="5"/>
  <c r="I257" i="5"/>
  <c r="J257" i="5"/>
  <c r="K257" i="5"/>
  <c r="L257" i="5"/>
  <c r="M257" i="5"/>
  <c r="N257" i="5"/>
  <c r="O257" i="5"/>
  <c r="P257" i="5"/>
  <c r="Q257" i="5"/>
  <c r="R257" i="5"/>
  <c r="S257" i="5"/>
  <c r="T257" i="5"/>
  <c r="U257" i="5"/>
  <c r="V257" i="5"/>
  <c r="W257" i="5"/>
  <c r="X257" i="5"/>
  <c r="Y257" i="5"/>
  <c r="Z257" i="5"/>
  <c r="AA257" i="5"/>
  <c r="AB257" i="5"/>
  <c r="AC257" i="5"/>
  <c r="AD257" i="5"/>
  <c r="AE257" i="5"/>
  <c r="AF257" i="5"/>
  <c r="AG257" i="5"/>
  <c r="AH257" i="5"/>
  <c r="AI257" i="5"/>
  <c r="AJ257" i="5"/>
  <c r="AK257" i="5"/>
  <c r="AL257" i="5"/>
  <c r="AM257" i="5"/>
  <c r="AN257" i="5"/>
  <c r="AO257" i="5"/>
  <c r="AP257" i="5"/>
  <c r="AQ257" i="5"/>
  <c r="AR257" i="5"/>
  <c r="AS257" i="5"/>
  <c r="AT257" i="5"/>
  <c r="AU257" i="5"/>
  <c r="AV257" i="5"/>
  <c r="AW257" i="5"/>
  <c r="AX257" i="5"/>
  <c r="AY257" i="5"/>
  <c r="AZ257" i="5"/>
  <c r="BA257" i="5"/>
  <c r="BB257" i="5"/>
  <c r="BC257" i="5"/>
  <c r="BD257" i="5"/>
  <c r="BE257" i="5"/>
  <c r="BF257" i="5"/>
  <c r="BG257" i="5"/>
  <c r="BH257" i="5"/>
  <c r="BI257" i="5"/>
  <c r="BJ257" i="5"/>
  <c r="BK257" i="5"/>
  <c r="BL257" i="5"/>
  <c r="BM257" i="5"/>
  <c r="BN257" i="5"/>
  <c r="BO257" i="5"/>
  <c r="BP257" i="5"/>
  <c r="BQ257" i="5"/>
  <c r="BR257" i="5"/>
  <c r="BS257" i="5"/>
  <c r="BT257" i="5"/>
  <c r="BU257" i="5"/>
  <c r="BV257" i="5"/>
  <c r="BW257" i="5"/>
  <c r="BX257" i="5"/>
  <c r="BY257" i="5"/>
  <c r="BZ257" i="5"/>
  <c r="CA257" i="5"/>
  <c r="CB257" i="5"/>
  <c r="CC257" i="5"/>
  <c r="CD257" i="5"/>
  <c r="CE257" i="5"/>
  <c r="CF257" i="5"/>
  <c r="CG257" i="5"/>
  <c r="CH257" i="5"/>
  <c r="CI257" i="5"/>
  <c r="CJ257" i="5"/>
  <c r="CK257" i="5"/>
  <c r="CL257" i="5"/>
  <c r="CM257" i="5"/>
  <c r="CN257" i="5"/>
  <c r="CO257" i="5"/>
  <c r="CP257" i="5"/>
  <c r="CQ257" i="5"/>
  <c r="CR257" i="5"/>
  <c r="CS257" i="5"/>
  <c r="CT257" i="5"/>
  <c r="CU257" i="5"/>
  <c r="CV257" i="5"/>
  <c r="CW257" i="5"/>
  <c r="CX257" i="5"/>
  <c r="CY257" i="5"/>
  <c r="CZ257" i="5"/>
  <c r="DA257" i="5"/>
  <c r="DB257" i="5"/>
  <c r="DC257" i="5"/>
  <c r="DD257" i="5"/>
  <c r="DE257" i="5"/>
  <c r="DF257" i="5"/>
  <c r="DG257" i="5"/>
  <c r="DH257" i="5"/>
  <c r="DI257" i="5"/>
  <c r="DJ257" i="5"/>
  <c r="DK257" i="5"/>
  <c r="DL257" i="5"/>
  <c r="DM257" i="5"/>
  <c r="DN257" i="5"/>
  <c r="DO257" i="5"/>
  <c r="DP257" i="5"/>
  <c r="DQ257" i="5"/>
  <c r="DR257" i="5"/>
  <c r="DS257" i="5"/>
  <c r="DT257" i="5"/>
  <c r="H258" i="5"/>
  <c r="I258" i="5"/>
  <c r="J258" i="5"/>
  <c r="K258" i="5"/>
  <c r="L258" i="5"/>
  <c r="M258" i="5"/>
  <c r="N258" i="5"/>
  <c r="O258" i="5"/>
  <c r="P258" i="5"/>
  <c r="Q258" i="5"/>
  <c r="R258" i="5"/>
  <c r="S258" i="5"/>
  <c r="T258" i="5"/>
  <c r="U258" i="5"/>
  <c r="V258" i="5"/>
  <c r="W258" i="5"/>
  <c r="X258" i="5"/>
  <c r="Y258" i="5"/>
  <c r="Z258" i="5"/>
  <c r="AA258" i="5"/>
  <c r="AB258" i="5"/>
  <c r="AC258" i="5"/>
  <c r="AD258" i="5"/>
  <c r="AE258" i="5"/>
  <c r="AF258" i="5"/>
  <c r="AG258" i="5"/>
  <c r="AH258" i="5"/>
  <c r="AI258" i="5"/>
  <c r="AJ258" i="5"/>
  <c r="AK258" i="5"/>
  <c r="AL258" i="5"/>
  <c r="AM258" i="5"/>
  <c r="AN258" i="5"/>
  <c r="AO258" i="5"/>
  <c r="AP258" i="5"/>
  <c r="AQ258" i="5"/>
  <c r="AR258" i="5"/>
  <c r="AS258" i="5"/>
  <c r="AT258" i="5"/>
  <c r="AU258" i="5"/>
  <c r="AV258" i="5"/>
  <c r="AW258" i="5"/>
  <c r="AX258" i="5"/>
  <c r="AY258" i="5"/>
  <c r="AZ258" i="5"/>
  <c r="BA258" i="5"/>
  <c r="BB258" i="5"/>
  <c r="BC258" i="5"/>
  <c r="BD258" i="5"/>
  <c r="BE258" i="5"/>
  <c r="BF258" i="5"/>
  <c r="BG258" i="5"/>
  <c r="BH258" i="5"/>
  <c r="BI258" i="5"/>
  <c r="BJ258" i="5"/>
  <c r="BK258" i="5"/>
  <c r="BL258" i="5"/>
  <c r="BM258" i="5"/>
  <c r="BN258" i="5"/>
  <c r="BO258" i="5"/>
  <c r="BP258" i="5"/>
  <c r="BQ258" i="5"/>
  <c r="BR258" i="5"/>
  <c r="BS258" i="5"/>
  <c r="BT258" i="5"/>
  <c r="BU258" i="5"/>
  <c r="BV258" i="5"/>
  <c r="BW258" i="5"/>
  <c r="BX258" i="5"/>
  <c r="BY258" i="5"/>
  <c r="BZ258" i="5"/>
  <c r="CA258" i="5"/>
  <c r="CB258" i="5"/>
  <c r="CC258" i="5"/>
  <c r="CD258" i="5"/>
  <c r="CE258" i="5"/>
  <c r="CF258" i="5"/>
  <c r="CG258" i="5"/>
  <c r="CH258" i="5"/>
  <c r="CI258" i="5"/>
  <c r="CJ258" i="5"/>
  <c r="CK258" i="5"/>
  <c r="CL258" i="5"/>
  <c r="CM258" i="5"/>
  <c r="CN258" i="5"/>
  <c r="CO258" i="5"/>
  <c r="CP258" i="5"/>
  <c r="CQ258" i="5"/>
  <c r="CR258" i="5"/>
  <c r="CS258" i="5"/>
  <c r="CT258" i="5"/>
  <c r="CU258" i="5"/>
  <c r="CV258" i="5"/>
  <c r="CW258" i="5"/>
  <c r="CX258" i="5"/>
  <c r="CY258" i="5"/>
  <c r="CZ258" i="5"/>
  <c r="DA258" i="5"/>
  <c r="DB258" i="5"/>
  <c r="DC258" i="5"/>
  <c r="DD258" i="5"/>
  <c r="DE258" i="5"/>
  <c r="DF258" i="5"/>
  <c r="DG258" i="5"/>
  <c r="DH258" i="5"/>
  <c r="DI258" i="5"/>
  <c r="DJ258" i="5"/>
  <c r="DK258" i="5"/>
  <c r="DL258" i="5"/>
  <c r="DM258" i="5"/>
  <c r="DN258" i="5"/>
  <c r="DO258" i="5"/>
  <c r="DP258" i="5"/>
  <c r="DQ258" i="5"/>
  <c r="DR258" i="5"/>
  <c r="DS258" i="5"/>
  <c r="DT258" i="5"/>
  <c r="H260" i="5"/>
  <c r="I260" i="5"/>
  <c r="J260" i="5"/>
  <c r="K260" i="5"/>
  <c r="L260" i="5"/>
  <c r="M260" i="5"/>
  <c r="N260" i="5"/>
  <c r="O260" i="5"/>
  <c r="P260" i="5"/>
  <c r="Q260" i="5"/>
  <c r="R260" i="5"/>
  <c r="S260" i="5"/>
  <c r="T260" i="5"/>
  <c r="U260" i="5"/>
  <c r="V260" i="5"/>
  <c r="W260" i="5"/>
  <c r="X260" i="5"/>
  <c r="Y260" i="5"/>
  <c r="Z260" i="5"/>
  <c r="AA260" i="5"/>
  <c r="AB260" i="5"/>
  <c r="AC260" i="5"/>
  <c r="AD260" i="5"/>
  <c r="AE260" i="5"/>
  <c r="AF260" i="5"/>
  <c r="AG260" i="5"/>
  <c r="AH260" i="5"/>
  <c r="AI260" i="5"/>
  <c r="AJ260" i="5"/>
  <c r="AK260" i="5"/>
  <c r="AL260" i="5"/>
  <c r="AM260" i="5"/>
  <c r="AN260" i="5"/>
  <c r="AO260" i="5"/>
  <c r="AP260" i="5"/>
  <c r="AQ260" i="5"/>
  <c r="AR260" i="5"/>
  <c r="AS260" i="5"/>
  <c r="AT260" i="5"/>
  <c r="AU260" i="5"/>
  <c r="AV260" i="5"/>
  <c r="AW260" i="5"/>
  <c r="AX260" i="5"/>
  <c r="AY260" i="5"/>
  <c r="AZ260" i="5"/>
  <c r="BA260" i="5"/>
  <c r="BB260" i="5"/>
  <c r="BC260" i="5"/>
  <c r="BD260" i="5"/>
  <c r="BE260" i="5"/>
  <c r="BF260" i="5"/>
  <c r="BG260" i="5"/>
  <c r="BH260" i="5"/>
  <c r="BI260" i="5"/>
  <c r="BJ260" i="5"/>
  <c r="BK260" i="5"/>
  <c r="BL260" i="5"/>
  <c r="BM260" i="5"/>
  <c r="BN260" i="5"/>
  <c r="BO260" i="5"/>
  <c r="BP260" i="5"/>
  <c r="BQ260" i="5"/>
  <c r="BR260" i="5"/>
  <c r="BS260" i="5"/>
  <c r="BT260" i="5"/>
  <c r="BU260" i="5"/>
  <c r="BV260" i="5"/>
  <c r="BW260" i="5"/>
  <c r="BX260" i="5"/>
  <c r="BY260" i="5"/>
  <c r="BZ260" i="5"/>
  <c r="CA260" i="5"/>
  <c r="CB260" i="5"/>
  <c r="CC260" i="5"/>
  <c r="CD260" i="5"/>
  <c r="CE260" i="5"/>
  <c r="CF260" i="5"/>
  <c r="CG260" i="5"/>
  <c r="CH260" i="5"/>
  <c r="CI260" i="5"/>
  <c r="CJ260" i="5"/>
  <c r="CK260" i="5"/>
  <c r="CL260" i="5"/>
  <c r="CM260" i="5"/>
  <c r="CN260" i="5"/>
  <c r="CO260" i="5"/>
  <c r="CP260" i="5"/>
  <c r="CQ260" i="5"/>
  <c r="CR260" i="5"/>
  <c r="CS260" i="5"/>
  <c r="CT260" i="5"/>
  <c r="CU260" i="5"/>
  <c r="CV260" i="5"/>
  <c r="CW260" i="5"/>
  <c r="CX260" i="5"/>
  <c r="CY260" i="5"/>
  <c r="CZ260" i="5"/>
  <c r="DA260" i="5"/>
  <c r="DB260" i="5"/>
  <c r="DC260" i="5"/>
  <c r="DD260" i="5"/>
  <c r="DE260" i="5"/>
  <c r="DF260" i="5"/>
  <c r="DG260" i="5"/>
  <c r="DH260" i="5"/>
  <c r="DI260" i="5"/>
  <c r="DJ260" i="5"/>
  <c r="DK260" i="5"/>
  <c r="DL260" i="5"/>
  <c r="DM260" i="5"/>
  <c r="DN260" i="5"/>
  <c r="DO260" i="5"/>
  <c r="DP260" i="5"/>
  <c r="DQ260" i="5"/>
  <c r="DR260" i="5"/>
  <c r="DS260" i="5"/>
  <c r="DT260" i="5"/>
  <c r="H261" i="5"/>
  <c r="I261" i="5"/>
  <c r="J261" i="5"/>
  <c r="K261" i="5"/>
  <c r="L261" i="5"/>
  <c r="M261" i="5"/>
  <c r="N261" i="5"/>
  <c r="O261" i="5"/>
  <c r="P261" i="5"/>
  <c r="Q261" i="5"/>
  <c r="R261" i="5"/>
  <c r="S261" i="5"/>
  <c r="T261" i="5"/>
  <c r="U261" i="5"/>
  <c r="V261" i="5"/>
  <c r="W261" i="5"/>
  <c r="X261" i="5"/>
  <c r="Y261" i="5"/>
  <c r="Z261" i="5"/>
  <c r="AA261" i="5"/>
  <c r="AB261" i="5"/>
  <c r="AC261" i="5"/>
  <c r="AD261" i="5"/>
  <c r="AE261" i="5"/>
  <c r="AF261" i="5"/>
  <c r="AG261" i="5"/>
  <c r="AH261" i="5"/>
  <c r="AI261" i="5"/>
  <c r="AJ261" i="5"/>
  <c r="AK261" i="5"/>
  <c r="AL261" i="5"/>
  <c r="AM261" i="5"/>
  <c r="AN261" i="5"/>
  <c r="AO261" i="5"/>
  <c r="AP261" i="5"/>
  <c r="AQ261" i="5"/>
  <c r="AR261" i="5"/>
  <c r="AS261" i="5"/>
  <c r="AT261" i="5"/>
  <c r="AU261" i="5"/>
  <c r="AV261" i="5"/>
  <c r="AW261" i="5"/>
  <c r="AX261" i="5"/>
  <c r="AY261" i="5"/>
  <c r="AZ261" i="5"/>
  <c r="BA261" i="5"/>
  <c r="BB261" i="5"/>
  <c r="BC261" i="5"/>
  <c r="BD261" i="5"/>
  <c r="BE261" i="5"/>
  <c r="BF261" i="5"/>
  <c r="BG261" i="5"/>
  <c r="BH261" i="5"/>
  <c r="BI261" i="5"/>
  <c r="BJ261" i="5"/>
  <c r="BK261" i="5"/>
  <c r="BL261" i="5"/>
  <c r="BM261" i="5"/>
  <c r="BN261" i="5"/>
  <c r="BO261" i="5"/>
  <c r="BP261" i="5"/>
  <c r="BQ261" i="5"/>
  <c r="BR261" i="5"/>
  <c r="BS261" i="5"/>
  <c r="BT261" i="5"/>
  <c r="BU261" i="5"/>
  <c r="BV261" i="5"/>
  <c r="BW261" i="5"/>
  <c r="BX261" i="5"/>
  <c r="BY261" i="5"/>
  <c r="BZ261" i="5"/>
  <c r="CA261" i="5"/>
  <c r="CB261" i="5"/>
  <c r="CC261" i="5"/>
  <c r="CD261" i="5"/>
  <c r="CE261" i="5"/>
  <c r="CF261" i="5"/>
  <c r="CG261" i="5"/>
  <c r="CH261" i="5"/>
  <c r="CI261" i="5"/>
  <c r="CJ261" i="5"/>
  <c r="CK261" i="5"/>
  <c r="CL261" i="5"/>
  <c r="CM261" i="5"/>
  <c r="CN261" i="5"/>
  <c r="CO261" i="5"/>
  <c r="CP261" i="5"/>
  <c r="CQ261" i="5"/>
  <c r="CR261" i="5"/>
  <c r="CS261" i="5"/>
  <c r="CT261" i="5"/>
  <c r="CU261" i="5"/>
  <c r="CV261" i="5"/>
  <c r="CW261" i="5"/>
  <c r="CX261" i="5"/>
  <c r="CY261" i="5"/>
  <c r="CZ261" i="5"/>
  <c r="DA261" i="5"/>
  <c r="DB261" i="5"/>
  <c r="DC261" i="5"/>
  <c r="DD261" i="5"/>
  <c r="DE261" i="5"/>
  <c r="DF261" i="5"/>
  <c r="DG261" i="5"/>
  <c r="DH261" i="5"/>
  <c r="DI261" i="5"/>
  <c r="DJ261" i="5"/>
  <c r="DK261" i="5"/>
  <c r="DL261" i="5"/>
  <c r="DM261" i="5"/>
  <c r="DN261" i="5"/>
  <c r="DO261" i="5"/>
  <c r="DP261" i="5"/>
  <c r="DQ261" i="5"/>
  <c r="DR261" i="5"/>
  <c r="DS261" i="5"/>
  <c r="DT261" i="5"/>
  <c r="H262" i="5"/>
  <c r="AS262" i="5"/>
  <c r="AT262" i="5"/>
  <c r="AU262" i="5"/>
  <c r="AV262" i="5"/>
  <c r="AW262" i="5"/>
  <c r="AX262" i="5"/>
  <c r="AY262" i="5"/>
  <c r="AZ262" i="5"/>
  <c r="BA262" i="5"/>
  <c r="BB262" i="5"/>
  <c r="BC262" i="5"/>
  <c r="BD262" i="5"/>
  <c r="BE262" i="5"/>
  <c r="BF262" i="5"/>
  <c r="BG262" i="5"/>
  <c r="BH262" i="5"/>
  <c r="BI262" i="5"/>
  <c r="BJ262" i="5"/>
  <c r="BK262" i="5"/>
  <c r="BL262" i="5"/>
  <c r="BM262" i="5"/>
  <c r="BN262" i="5"/>
  <c r="BO262" i="5"/>
  <c r="BP262" i="5"/>
  <c r="BQ262" i="5"/>
  <c r="BR262" i="5"/>
  <c r="BS262" i="5"/>
  <c r="BT262" i="5"/>
  <c r="BU262" i="5"/>
  <c r="BV262" i="5"/>
  <c r="BW262" i="5"/>
  <c r="BX262" i="5"/>
  <c r="BY262" i="5"/>
  <c r="BZ262" i="5"/>
  <c r="CA262" i="5"/>
  <c r="CB262" i="5"/>
  <c r="CC262" i="5"/>
  <c r="CD262" i="5"/>
  <c r="CE262" i="5"/>
  <c r="CF262" i="5"/>
  <c r="CG262" i="5"/>
  <c r="CH262" i="5"/>
  <c r="CI262" i="5"/>
  <c r="CJ262" i="5"/>
  <c r="CK262" i="5"/>
  <c r="CL262" i="5"/>
  <c r="CM262" i="5"/>
  <c r="CN262" i="5"/>
  <c r="CO262" i="5"/>
  <c r="CP262" i="5"/>
  <c r="CQ262" i="5"/>
  <c r="CR262" i="5"/>
  <c r="CS262" i="5"/>
  <c r="CT262" i="5"/>
  <c r="CU262" i="5"/>
  <c r="CV262" i="5"/>
  <c r="CW262" i="5"/>
  <c r="CX262" i="5"/>
  <c r="CY262" i="5"/>
  <c r="CZ262" i="5"/>
  <c r="DA262" i="5"/>
  <c r="DB262" i="5"/>
  <c r="DC262" i="5"/>
  <c r="DD262" i="5"/>
  <c r="DE262" i="5"/>
  <c r="DF262" i="5"/>
  <c r="DG262" i="5"/>
  <c r="DH262" i="5"/>
  <c r="DI262" i="5"/>
  <c r="DJ262" i="5"/>
  <c r="DK262" i="5"/>
  <c r="DL262" i="5"/>
  <c r="DM262" i="5"/>
  <c r="DN262" i="5"/>
  <c r="DO262" i="5"/>
  <c r="DP262" i="5"/>
  <c r="DQ262" i="5"/>
  <c r="DR262" i="5"/>
  <c r="DS262" i="5"/>
  <c r="DT262" i="5"/>
  <c r="J265" i="5"/>
  <c r="K265" i="5"/>
  <c r="L265" i="5"/>
  <c r="M265" i="5"/>
  <c r="N265" i="5"/>
  <c r="O265" i="5"/>
  <c r="P265" i="5"/>
  <c r="Q265" i="5"/>
  <c r="R265" i="5"/>
  <c r="S265" i="5"/>
  <c r="T265" i="5"/>
  <c r="U265" i="5"/>
  <c r="V265" i="5"/>
  <c r="W265" i="5"/>
  <c r="X265" i="5"/>
  <c r="Y265" i="5"/>
  <c r="Z265" i="5"/>
  <c r="AA265" i="5"/>
  <c r="AB265" i="5"/>
  <c r="AC265" i="5"/>
  <c r="AD265" i="5"/>
  <c r="AE265" i="5"/>
  <c r="AF265" i="5"/>
  <c r="AG265" i="5"/>
  <c r="AH265" i="5"/>
  <c r="AI265" i="5"/>
  <c r="AJ265" i="5"/>
  <c r="AK265" i="5"/>
  <c r="AL265" i="5"/>
  <c r="AM265" i="5"/>
  <c r="AN265" i="5"/>
  <c r="AO265" i="5"/>
  <c r="AP265" i="5"/>
  <c r="AQ265" i="5"/>
  <c r="AR265" i="5"/>
  <c r="AS265" i="5"/>
  <c r="AT265" i="5"/>
  <c r="AU265" i="5"/>
  <c r="AV265" i="5"/>
  <c r="AW265" i="5"/>
  <c r="AX265" i="5"/>
  <c r="AY265" i="5"/>
  <c r="AZ265" i="5"/>
  <c r="BA265" i="5"/>
  <c r="BB265" i="5"/>
  <c r="BC265" i="5"/>
  <c r="BD265" i="5"/>
  <c r="BE265" i="5"/>
  <c r="BF265" i="5"/>
  <c r="BG265" i="5"/>
  <c r="BH265" i="5"/>
  <c r="BI265" i="5"/>
  <c r="BJ265" i="5"/>
  <c r="BK265" i="5"/>
  <c r="BL265" i="5"/>
  <c r="BM265" i="5"/>
  <c r="BN265" i="5"/>
  <c r="BO265" i="5"/>
  <c r="BP265" i="5"/>
  <c r="BQ265" i="5"/>
  <c r="BR265" i="5"/>
  <c r="BS265" i="5"/>
  <c r="BT265" i="5"/>
  <c r="BU265" i="5"/>
  <c r="BV265" i="5"/>
  <c r="BW265" i="5"/>
  <c r="BX265" i="5"/>
  <c r="BY265" i="5"/>
  <c r="BZ265" i="5"/>
  <c r="CA265" i="5"/>
  <c r="CB265" i="5"/>
  <c r="CC265" i="5"/>
  <c r="CD265" i="5"/>
  <c r="CE265" i="5"/>
  <c r="CF265" i="5"/>
  <c r="CG265" i="5"/>
  <c r="CH265" i="5"/>
  <c r="CI265" i="5"/>
  <c r="CJ265" i="5"/>
  <c r="CK265" i="5"/>
  <c r="CL265" i="5"/>
  <c r="CM265" i="5"/>
  <c r="CN265" i="5"/>
  <c r="CO265" i="5"/>
  <c r="CP265" i="5"/>
  <c r="CQ265" i="5"/>
  <c r="CR265" i="5"/>
  <c r="CS265" i="5"/>
  <c r="CT265" i="5"/>
  <c r="CU265" i="5"/>
  <c r="CV265" i="5"/>
  <c r="CW265" i="5"/>
  <c r="CX265" i="5"/>
  <c r="CY265" i="5"/>
  <c r="CZ265" i="5"/>
  <c r="DA265" i="5"/>
  <c r="DB265" i="5"/>
  <c r="DC265" i="5"/>
  <c r="DD265" i="5"/>
  <c r="DE265" i="5"/>
  <c r="DF265" i="5"/>
  <c r="DG265" i="5"/>
  <c r="DH265" i="5"/>
  <c r="DI265" i="5"/>
  <c r="DJ265" i="5"/>
  <c r="DK265" i="5"/>
  <c r="DL265" i="5"/>
  <c r="DM265" i="5"/>
  <c r="DN265" i="5"/>
  <c r="DO265" i="5"/>
  <c r="DP265" i="5"/>
  <c r="DQ265" i="5"/>
  <c r="DR265" i="5"/>
  <c r="DS265" i="5"/>
  <c r="DT265" i="5"/>
  <c r="H267" i="5"/>
  <c r="I267" i="5"/>
  <c r="J267" i="5"/>
  <c r="K267" i="5"/>
  <c r="L267" i="5"/>
  <c r="M267" i="5"/>
  <c r="N267" i="5"/>
  <c r="O267" i="5"/>
  <c r="P267" i="5"/>
  <c r="Q267" i="5"/>
  <c r="R267" i="5"/>
  <c r="S267" i="5"/>
  <c r="T267" i="5"/>
  <c r="U267" i="5"/>
  <c r="V267" i="5"/>
  <c r="W267" i="5"/>
  <c r="X267" i="5"/>
  <c r="Y267" i="5"/>
  <c r="Z267" i="5"/>
  <c r="AA267" i="5"/>
  <c r="AB267" i="5"/>
  <c r="AC267" i="5"/>
  <c r="AD267" i="5"/>
  <c r="AE267" i="5"/>
  <c r="AF267" i="5"/>
  <c r="AG267" i="5"/>
  <c r="AH267" i="5"/>
  <c r="AI267" i="5"/>
  <c r="AJ267" i="5"/>
  <c r="AK267" i="5"/>
  <c r="AL267" i="5"/>
  <c r="AM267" i="5"/>
  <c r="AN267" i="5"/>
  <c r="AO267" i="5"/>
  <c r="AP267" i="5"/>
  <c r="AQ267" i="5"/>
  <c r="AR267" i="5"/>
  <c r="AS267" i="5"/>
  <c r="AT267" i="5"/>
  <c r="AU267" i="5"/>
  <c r="AV267" i="5"/>
  <c r="AW267" i="5"/>
  <c r="AX267" i="5"/>
  <c r="AY267" i="5"/>
  <c r="AZ267" i="5"/>
  <c r="BA267" i="5"/>
  <c r="BB267" i="5"/>
  <c r="BC267" i="5"/>
  <c r="BD267" i="5"/>
  <c r="BE267" i="5"/>
  <c r="BF267" i="5"/>
  <c r="BG267" i="5"/>
  <c r="BH267" i="5"/>
  <c r="BI267" i="5"/>
  <c r="BJ267" i="5"/>
  <c r="BK267" i="5"/>
  <c r="BL267" i="5"/>
  <c r="BM267" i="5"/>
  <c r="BN267" i="5"/>
  <c r="BO267" i="5"/>
  <c r="BP267" i="5"/>
  <c r="BQ267" i="5"/>
  <c r="BR267" i="5"/>
  <c r="BS267" i="5"/>
  <c r="BT267" i="5"/>
  <c r="BU267" i="5"/>
  <c r="BV267" i="5"/>
  <c r="BW267" i="5"/>
  <c r="BX267" i="5"/>
  <c r="BY267" i="5"/>
  <c r="BZ267" i="5"/>
  <c r="CA267" i="5"/>
  <c r="CB267" i="5"/>
  <c r="CC267" i="5"/>
  <c r="CD267" i="5"/>
  <c r="CE267" i="5"/>
  <c r="CF267" i="5"/>
  <c r="CG267" i="5"/>
  <c r="CH267" i="5"/>
  <c r="CI267" i="5"/>
  <c r="CJ267" i="5"/>
  <c r="CK267" i="5"/>
  <c r="CL267" i="5"/>
  <c r="CM267" i="5"/>
  <c r="CN267" i="5"/>
  <c r="CO267" i="5"/>
  <c r="CP267" i="5"/>
  <c r="CQ267" i="5"/>
  <c r="CR267" i="5"/>
  <c r="CS267" i="5"/>
  <c r="CT267" i="5"/>
  <c r="CU267" i="5"/>
  <c r="CV267" i="5"/>
  <c r="CW267" i="5"/>
  <c r="CX267" i="5"/>
  <c r="CY267" i="5"/>
  <c r="CZ267" i="5"/>
  <c r="DA267" i="5"/>
  <c r="DB267" i="5"/>
  <c r="DC267" i="5"/>
  <c r="DD267" i="5"/>
  <c r="DE267" i="5"/>
  <c r="DF267" i="5"/>
  <c r="DG267" i="5"/>
  <c r="DH267" i="5"/>
  <c r="DI267" i="5"/>
  <c r="DJ267" i="5"/>
  <c r="DK267" i="5"/>
  <c r="DL267" i="5"/>
  <c r="DM267" i="5"/>
  <c r="DN267" i="5"/>
  <c r="DO267" i="5"/>
  <c r="DP267" i="5"/>
  <c r="DQ267" i="5"/>
  <c r="DR267" i="5"/>
  <c r="DS267" i="5"/>
  <c r="DT267" i="5"/>
  <c r="H268" i="5"/>
  <c r="I268" i="5"/>
  <c r="J268" i="5"/>
  <c r="K268" i="5"/>
  <c r="L268" i="5"/>
  <c r="M268" i="5"/>
  <c r="N268" i="5"/>
  <c r="O268" i="5"/>
  <c r="P268" i="5"/>
  <c r="Q268" i="5"/>
  <c r="R268" i="5"/>
  <c r="S268" i="5"/>
  <c r="T268" i="5"/>
  <c r="U268" i="5"/>
  <c r="V268" i="5"/>
  <c r="W268" i="5"/>
  <c r="X268" i="5"/>
  <c r="Y268" i="5"/>
  <c r="Z268" i="5"/>
  <c r="AA268" i="5"/>
  <c r="AB268" i="5"/>
  <c r="AC268" i="5"/>
  <c r="AD268" i="5"/>
  <c r="AE268" i="5"/>
  <c r="AF268" i="5"/>
  <c r="AG268" i="5"/>
  <c r="AH268" i="5"/>
  <c r="AI268" i="5"/>
  <c r="AJ268" i="5"/>
  <c r="AK268" i="5"/>
  <c r="AL268" i="5"/>
  <c r="AM268" i="5"/>
  <c r="AN268" i="5"/>
  <c r="AO268" i="5"/>
  <c r="AP268" i="5"/>
  <c r="AQ268" i="5"/>
  <c r="AR268" i="5"/>
  <c r="AS268" i="5"/>
  <c r="AT268" i="5"/>
  <c r="AU268" i="5"/>
  <c r="AV268" i="5"/>
  <c r="AW268" i="5"/>
  <c r="AX268" i="5"/>
  <c r="AY268" i="5"/>
  <c r="AZ268" i="5"/>
  <c r="BA268" i="5"/>
  <c r="BB268" i="5"/>
  <c r="BC268" i="5"/>
  <c r="BD268" i="5"/>
  <c r="BE268" i="5"/>
  <c r="BF268" i="5"/>
  <c r="BG268" i="5"/>
  <c r="BH268" i="5"/>
  <c r="BI268" i="5"/>
  <c r="BJ268" i="5"/>
  <c r="BK268" i="5"/>
  <c r="BL268" i="5"/>
  <c r="BM268" i="5"/>
  <c r="BN268" i="5"/>
  <c r="BO268" i="5"/>
  <c r="BP268" i="5"/>
  <c r="BQ268" i="5"/>
  <c r="BR268" i="5"/>
  <c r="BS268" i="5"/>
  <c r="BT268" i="5"/>
  <c r="BU268" i="5"/>
  <c r="BV268" i="5"/>
  <c r="BW268" i="5"/>
  <c r="BX268" i="5"/>
  <c r="BY268" i="5"/>
  <c r="BZ268" i="5"/>
  <c r="CA268" i="5"/>
  <c r="CB268" i="5"/>
  <c r="CC268" i="5"/>
  <c r="CD268" i="5"/>
  <c r="CE268" i="5"/>
  <c r="CF268" i="5"/>
  <c r="CG268" i="5"/>
  <c r="CH268" i="5"/>
  <c r="CI268" i="5"/>
  <c r="CJ268" i="5"/>
  <c r="CK268" i="5"/>
  <c r="CL268" i="5"/>
  <c r="CM268" i="5"/>
  <c r="CN268" i="5"/>
  <c r="CO268" i="5"/>
  <c r="CP268" i="5"/>
  <c r="CQ268" i="5"/>
  <c r="CR268" i="5"/>
  <c r="CS268" i="5"/>
  <c r="CT268" i="5"/>
  <c r="CU268" i="5"/>
  <c r="CV268" i="5"/>
  <c r="CW268" i="5"/>
  <c r="CX268" i="5"/>
  <c r="CY268" i="5"/>
  <c r="CZ268" i="5"/>
  <c r="DA268" i="5"/>
  <c r="DB268" i="5"/>
  <c r="DC268" i="5"/>
  <c r="DD268" i="5"/>
  <c r="DE268" i="5"/>
  <c r="DF268" i="5"/>
  <c r="DG268" i="5"/>
  <c r="DH268" i="5"/>
  <c r="DI268" i="5"/>
  <c r="DJ268" i="5"/>
  <c r="DK268" i="5"/>
  <c r="DL268" i="5"/>
  <c r="DM268" i="5"/>
  <c r="DN268" i="5"/>
  <c r="DO268" i="5"/>
  <c r="DP268" i="5"/>
  <c r="DQ268" i="5"/>
  <c r="DR268" i="5"/>
  <c r="DS268" i="5"/>
  <c r="DT268" i="5"/>
  <c r="I269" i="5"/>
  <c r="J269" i="5"/>
  <c r="K269" i="5"/>
  <c r="L269" i="5"/>
  <c r="M269" i="5"/>
  <c r="N269" i="5"/>
  <c r="O269" i="5"/>
  <c r="P269" i="5"/>
  <c r="Q269" i="5"/>
  <c r="R269" i="5"/>
  <c r="S269" i="5"/>
  <c r="T269" i="5"/>
  <c r="U269" i="5"/>
  <c r="V269" i="5"/>
  <c r="W269" i="5"/>
  <c r="X269" i="5"/>
  <c r="Y269" i="5"/>
  <c r="Z269" i="5"/>
  <c r="AA269" i="5"/>
  <c r="AB269" i="5"/>
  <c r="AC269" i="5"/>
  <c r="AD269" i="5"/>
  <c r="AE269" i="5"/>
  <c r="AF269" i="5"/>
  <c r="AG269" i="5"/>
  <c r="AH269" i="5"/>
  <c r="AI269" i="5"/>
  <c r="AJ269" i="5"/>
  <c r="AK269" i="5"/>
  <c r="AL269" i="5"/>
  <c r="AM269" i="5"/>
  <c r="AN269" i="5"/>
  <c r="AO269" i="5"/>
  <c r="AP269" i="5"/>
  <c r="AQ269" i="5"/>
  <c r="AR269" i="5"/>
  <c r="AS269" i="5"/>
  <c r="AT269" i="5"/>
  <c r="AU269" i="5"/>
  <c r="AV269" i="5"/>
  <c r="AW269" i="5"/>
  <c r="AX269" i="5"/>
  <c r="AY269" i="5"/>
  <c r="AZ269" i="5"/>
  <c r="BA269" i="5"/>
  <c r="BB269" i="5"/>
  <c r="BC269" i="5"/>
  <c r="BD269" i="5"/>
  <c r="BE269" i="5"/>
  <c r="BF269" i="5"/>
  <c r="BG269" i="5"/>
  <c r="BH269" i="5"/>
  <c r="BI269" i="5"/>
  <c r="BJ269" i="5"/>
  <c r="BK269" i="5"/>
  <c r="BL269" i="5"/>
  <c r="BM269" i="5"/>
  <c r="BN269" i="5"/>
  <c r="BO269" i="5"/>
  <c r="BP269" i="5"/>
  <c r="BQ269" i="5"/>
  <c r="BR269" i="5"/>
  <c r="BS269" i="5"/>
  <c r="BT269" i="5"/>
  <c r="BU269" i="5"/>
  <c r="BV269" i="5"/>
  <c r="BW269" i="5"/>
  <c r="BX269" i="5"/>
  <c r="BY269" i="5"/>
  <c r="BZ269" i="5"/>
  <c r="CA269" i="5"/>
  <c r="CB269" i="5"/>
  <c r="CC269" i="5"/>
  <c r="CD269" i="5"/>
  <c r="CE269" i="5"/>
  <c r="CF269" i="5"/>
  <c r="CG269" i="5"/>
  <c r="CH269" i="5"/>
  <c r="CI269" i="5"/>
  <c r="CJ269" i="5"/>
  <c r="CK269" i="5"/>
  <c r="CL269" i="5"/>
  <c r="CM269" i="5"/>
  <c r="CN269" i="5"/>
  <c r="CO269" i="5"/>
  <c r="CP269" i="5"/>
  <c r="CQ269" i="5"/>
  <c r="CR269" i="5"/>
  <c r="CS269" i="5"/>
  <c r="CT269" i="5"/>
  <c r="CU269" i="5"/>
  <c r="CV269" i="5"/>
  <c r="CW269" i="5"/>
  <c r="CX269" i="5"/>
  <c r="CY269" i="5"/>
  <c r="CZ269" i="5"/>
  <c r="DA269" i="5"/>
  <c r="DB269" i="5"/>
  <c r="DC269" i="5"/>
  <c r="DD269" i="5"/>
  <c r="DE269" i="5"/>
  <c r="DF269" i="5"/>
  <c r="DG269" i="5"/>
  <c r="DH269" i="5"/>
  <c r="DI269" i="5"/>
  <c r="DJ269" i="5"/>
  <c r="DK269" i="5"/>
  <c r="DL269" i="5"/>
  <c r="DM269" i="5"/>
  <c r="DN269" i="5"/>
  <c r="DO269" i="5"/>
  <c r="DP269" i="5"/>
  <c r="DQ269" i="5"/>
  <c r="DR269" i="5"/>
  <c r="DS269" i="5"/>
  <c r="DT269" i="5"/>
  <c r="J272" i="5"/>
  <c r="K272" i="5"/>
  <c r="L272" i="5"/>
  <c r="M272" i="5"/>
  <c r="N272" i="5"/>
  <c r="O272" i="5"/>
  <c r="P272" i="5"/>
  <c r="Q272" i="5"/>
  <c r="R272" i="5"/>
  <c r="S272" i="5"/>
  <c r="T272" i="5"/>
  <c r="U272" i="5"/>
  <c r="V272" i="5"/>
  <c r="W272" i="5"/>
  <c r="X272" i="5"/>
  <c r="Y272" i="5"/>
  <c r="Z272" i="5"/>
  <c r="AA272" i="5"/>
  <c r="AB272" i="5"/>
  <c r="AC272" i="5"/>
  <c r="AD272" i="5"/>
  <c r="AE272" i="5"/>
  <c r="AF272" i="5"/>
  <c r="AG272" i="5"/>
  <c r="AH272" i="5"/>
  <c r="AI272" i="5"/>
  <c r="AJ272" i="5"/>
  <c r="AK272" i="5"/>
  <c r="AL272" i="5"/>
  <c r="AM272" i="5"/>
  <c r="AN272" i="5"/>
  <c r="AO272" i="5"/>
  <c r="AP272" i="5"/>
  <c r="AQ272" i="5"/>
  <c r="AR272" i="5"/>
  <c r="AS272" i="5"/>
  <c r="AT272" i="5"/>
  <c r="AU272" i="5"/>
  <c r="AV272" i="5"/>
  <c r="AW272" i="5"/>
  <c r="AX272" i="5"/>
  <c r="AY272" i="5"/>
  <c r="AZ272" i="5"/>
  <c r="BA272" i="5"/>
  <c r="BB272" i="5"/>
  <c r="BC272" i="5"/>
  <c r="BD272" i="5"/>
  <c r="BE272" i="5"/>
  <c r="BF272" i="5"/>
  <c r="BG272" i="5"/>
  <c r="BH272" i="5"/>
  <c r="BI272" i="5"/>
  <c r="BJ272" i="5"/>
  <c r="BK272" i="5"/>
  <c r="BL272" i="5"/>
  <c r="BM272" i="5"/>
  <c r="BN272" i="5"/>
  <c r="BO272" i="5"/>
  <c r="BP272" i="5"/>
  <c r="BQ272" i="5"/>
  <c r="BR272" i="5"/>
  <c r="BS272" i="5"/>
  <c r="BT272" i="5"/>
  <c r="BU272" i="5"/>
  <c r="BV272" i="5"/>
  <c r="BW272" i="5"/>
  <c r="BX272" i="5"/>
  <c r="BY272" i="5"/>
  <c r="BZ272" i="5"/>
  <c r="CA272" i="5"/>
  <c r="CB272" i="5"/>
  <c r="CC272" i="5"/>
  <c r="CD272" i="5"/>
  <c r="CE272" i="5"/>
  <c r="CF272" i="5"/>
  <c r="CG272" i="5"/>
  <c r="CH272" i="5"/>
  <c r="CI272" i="5"/>
  <c r="CJ272" i="5"/>
  <c r="CK272" i="5"/>
  <c r="CL272" i="5"/>
  <c r="CM272" i="5"/>
  <c r="CN272" i="5"/>
  <c r="CO272" i="5"/>
  <c r="CP272" i="5"/>
  <c r="CQ272" i="5"/>
  <c r="CR272" i="5"/>
  <c r="CS272" i="5"/>
  <c r="CT272" i="5"/>
  <c r="CU272" i="5"/>
  <c r="CV272" i="5"/>
  <c r="CW272" i="5"/>
  <c r="CX272" i="5"/>
  <c r="CY272" i="5"/>
  <c r="CZ272" i="5"/>
  <c r="DA272" i="5"/>
  <c r="DB272" i="5"/>
  <c r="DC272" i="5"/>
  <c r="DD272" i="5"/>
  <c r="DE272" i="5"/>
  <c r="DF272" i="5"/>
  <c r="DG272" i="5"/>
  <c r="DH272" i="5"/>
  <c r="DI272" i="5"/>
  <c r="DJ272" i="5"/>
  <c r="DK272" i="5"/>
  <c r="DL272" i="5"/>
  <c r="DM272" i="5"/>
  <c r="DN272" i="5"/>
  <c r="DO272" i="5"/>
  <c r="DP272" i="5"/>
  <c r="DQ272" i="5"/>
  <c r="DR272" i="5"/>
  <c r="DS272" i="5"/>
  <c r="DT272" i="5"/>
  <c r="H273" i="5"/>
  <c r="I273" i="5"/>
  <c r="J273" i="5"/>
  <c r="K273" i="5"/>
  <c r="L273" i="5"/>
  <c r="M273" i="5"/>
  <c r="N273" i="5"/>
  <c r="O273" i="5"/>
  <c r="P273" i="5"/>
  <c r="Q273" i="5"/>
  <c r="R273" i="5"/>
  <c r="S273" i="5"/>
  <c r="T273" i="5"/>
  <c r="U273" i="5"/>
  <c r="V273" i="5"/>
  <c r="W273" i="5"/>
  <c r="X273" i="5"/>
  <c r="Y273" i="5"/>
  <c r="Z273" i="5"/>
  <c r="AA273" i="5"/>
  <c r="AB273" i="5"/>
  <c r="AC273" i="5"/>
  <c r="AD273" i="5"/>
  <c r="AE273" i="5"/>
  <c r="AF273" i="5"/>
  <c r="AG273" i="5"/>
  <c r="AH273" i="5"/>
  <c r="AI273" i="5"/>
  <c r="AJ273" i="5"/>
  <c r="AK273" i="5"/>
  <c r="AL273" i="5"/>
  <c r="AM273" i="5"/>
  <c r="AN273" i="5"/>
  <c r="AO273" i="5"/>
  <c r="AP273" i="5"/>
  <c r="AQ273" i="5"/>
  <c r="AR273" i="5"/>
  <c r="AS273" i="5"/>
  <c r="AT273" i="5"/>
  <c r="AU273" i="5"/>
  <c r="AV273" i="5"/>
  <c r="AW273" i="5"/>
  <c r="AX273" i="5"/>
  <c r="AY273" i="5"/>
  <c r="AZ273" i="5"/>
  <c r="BA273" i="5"/>
  <c r="BB273" i="5"/>
  <c r="BC273" i="5"/>
  <c r="BD273" i="5"/>
  <c r="BE273" i="5"/>
  <c r="BF273" i="5"/>
  <c r="BG273" i="5"/>
  <c r="BH273" i="5"/>
  <c r="BI273" i="5"/>
  <c r="BJ273" i="5"/>
  <c r="BK273" i="5"/>
  <c r="BL273" i="5"/>
  <c r="BM273" i="5"/>
  <c r="BN273" i="5"/>
  <c r="BO273" i="5"/>
  <c r="BP273" i="5"/>
  <c r="BQ273" i="5"/>
  <c r="BR273" i="5"/>
  <c r="BS273" i="5"/>
  <c r="BT273" i="5"/>
  <c r="BU273" i="5"/>
  <c r="BV273" i="5"/>
  <c r="BW273" i="5"/>
  <c r="BX273" i="5"/>
  <c r="BY273" i="5"/>
  <c r="BZ273" i="5"/>
  <c r="CA273" i="5"/>
  <c r="CB273" i="5"/>
  <c r="CC273" i="5"/>
  <c r="CD273" i="5"/>
  <c r="CE273" i="5"/>
  <c r="CF273" i="5"/>
  <c r="CG273" i="5"/>
  <c r="CH273" i="5"/>
  <c r="CI273" i="5"/>
  <c r="CJ273" i="5"/>
  <c r="CK273" i="5"/>
  <c r="CL273" i="5"/>
  <c r="CM273" i="5"/>
  <c r="CN273" i="5"/>
  <c r="CO273" i="5"/>
  <c r="CP273" i="5"/>
  <c r="CQ273" i="5"/>
  <c r="CR273" i="5"/>
  <c r="CS273" i="5"/>
  <c r="CT273" i="5"/>
  <c r="CU273" i="5"/>
  <c r="CV273" i="5"/>
  <c r="CW273" i="5"/>
  <c r="CX273" i="5"/>
  <c r="CY273" i="5"/>
  <c r="CZ273" i="5"/>
  <c r="DA273" i="5"/>
  <c r="DB273" i="5"/>
  <c r="DC273" i="5"/>
  <c r="DD273" i="5"/>
  <c r="DE273" i="5"/>
  <c r="DF273" i="5"/>
  <c r="DG273" i="5"/>
  <c r="DH273" i="5"/>
  <c r="DI273" i="5"/>
  <c r="DJ273" i="5"/>
  <c r="DK273" i="5"/>
  <c r="DL273" i="5"/>
  <c r="DM273" i="5"/>
  <c r="DN273" i="5"/>
  <c r="DO273" i="5"/>
  <c r="DP273" i="5"/>
  <c r="DQ273" i="5"/>
  <c r="DR273" i="5"/>
  <c r="DS273" i="5"/>
  <c r="DT273" i="5"/>
  <c r="H274" i="5"/>
  <c r="J274" i="5"/>
  <c r="K274" i="5"/>
  <c r="L274" i="5"/>
  <c r="M274" i="5"/>
  <c r="N274" i="5"/>
  <c r="O274" i="5"/>
  <c r="P274" i="5"/>
  <c r="Q274" i="5"/>
  <c r="R274" i="5"/>
  <c r="S274" i="5"/>
  <c r="T274" i="5"/>
  <c r="U274" i="5"/>
  <c r="V274" i="5"/>
  <c r="W274" i="5"/>
  <c r="X274" i="5"/>
  <c r="Y274" i="5"/>
  <c r="Z274" i="5"/>
  <c r="AA274" i="5"/>
  <c r="AB274" i="5"/>
  <c r="AC274" i="5"/>
  <c r="AD274" i="5"/>
  <c r="AE274" i="5"/>
  <c r="AF274" i="5"/>
  <c r="AG274" i="5"/>
  <c r="AH274" i="5"/>
  <c r="AI274" i="5"/>
  <c r="AJ274" i="5"/>
  <c r="AK274" i="5"/>
  <c r="AL274" i="5"/>
  <c r="AM274" i="5"/>
  <c r="AN274" i="5"/>
  <c r="AO274" i="5"/>
  <c r="AP274" i="5"/>
  <c r="AQ274" i="5"/>
  <c r="AR274" i="5"/>
  <c r="AS274" i="5"/>
  <c r="AT274" i="5"/>
  <c r="AU274" i="5"/>
  <c r="AV274" i="5"/>
  <c r="AW274" i="5"/>
  <c r="AX274" i="5"/>
  <c r="AY274" i="5"/>
  <c r="AZ274" i="5"/>
  <c r="BA274" i="5"/>
  <c r="BB274" i="5"/>
  <c r="BC274" i="5"/>
  <c r="BD274" i="5"/>
  <c r="BE274" i="5"/>
  <c r="BF274" i="5"/>
  <c r="BG274" i="5"/>
  <c r="BH274" i="5"/>
  <c r="BI274" i="5"/>
  <c r="BJ274" i="5"/>
  <c r="BK274" i="5"/>
  <c r="BL274" i="5"/>
  <c r="BM274" i="5"/>
  <c r="BN274" i="5"/>
  <c r="BO274" i="5"/>
  <c r="BP274" i="5"/>
  <c r="BQ274" i="5"/>
  <c r="BR274" i="5"/>
  <c r="BS274" i="5"/>
  <c r="BT274" i="5"/>
  <c r="BU274" i="5"/>
  <c r="BV274" i="5"/>
  <c r="BW274" i="5"/>
  <c r="BX274" i="5"/>
  <c r="BY274" i="5"/>
  <c r="BZ274" i="5"/>
  <c r="CA274" i="5"/>
  <c r="CB274" i="5"/>
  <c r="CC274" i="5"/>
  <c r="CD274" i="5"/>
  <c r="CE274" i="5"/>
  <c r="CF274" i="5"/>
  <c r="CG274" i="5"/>
  <c r="CH274" i="5"/>
  <c r="CI274" i="5"/>
  <c r="CJ274" i="5"/>
  <c r="CK274" i="5"/>
  <c r="CL274" i="5"/>
  <c r="CM274" i="5"/>
  <c r="CN274" i="5"/>
  <c r="CO274" i="5"/>
  <c r="CP274" i="5"/>
  <c r="CQ274" i="5"/>
  <c r="CR274" i="5"/>
  <c r="CS274" i="5"/>
  <c r="CT274" i="5"/>
  <c r="CU274" i="5"/>
  <c r="CV274" i="5"/>
  <c r="CW274" i="5"/>
  <c r="CX274" i="5"/>
  <c r="CY274" i="5"/>
  <c r="CZ274" i="5"/>
  <c r="DA274" i="5"/>
  <c r="DB274" i="5"/>
  <c r="DC274" i="5"/>
  <c r="DD274" i="5"/>
  <c r="DE274" i="5"/>
  <c r="DF274" i="5"/>
  <c r="DG274" i="5"/>
  <c r="DH274" i="5"/>
  <c r="DI274" i="5"/>
  <c r="DJ274" i="5"/>
  <c r="DK274" i="5"/>
  <c r="DL274" i="5"/>
  <c r="DM274" i="5"/>
  <c r="DN274" i="5"/>
  <c r="DO274" i="5"/>
  <c r="DP274" i="5"/>
  <c r="DQ274" i="5"/>
  <c r="DR274" i="5"/>
  <c r="DS274" i="5"/>
  <c r="DT274" i="5"/>
  <c r="H275" i="5"/>
  <c r="I275" i="5"/>
  <c r="J275" i="5"/>
  <c r="K275" i="5"/>
  <c r="L275" i="5"/>
  <c r="M275" i="5"/>
  <c r="N275" i="5"/>
  <c r="O275" i="5"/>
  <c r="P275" i="5"/>
  <c r="Q275" i="5"/>
  <c r="R275" i="5"/>
  <c r="S275" i="5"/>
  <c r="T275" i="5"/>
  <c r="U275" i="5"/>
  <c r="V275" i="5"/>
  <c r="W275" i="5"/>
  <c r="X275" i="5"/>
  <c r="Y275" i="5"/>
  <c r="Z275" i="5"/>
  <c r="AA275" i="5"/>
  <c r="AB275" i="5"/>
  <c r="AC275" i="5"/>
  <c r="AD275" i="5"/>
  <c r="AE275" i="5"/>
  <c r="AF275" i="5"/>
  <c r="AG275" i="5"/>
  <c r="AH275" i="5"/>
  <c r="AI275" i="5"/>
  <c r="AJ275" i="5"/>
  <c r="AK275" i="5"/>
  <c r="AL275" i="5"/>
  <c r="AM275" i="5"/>
  <c r="AN275" i="5"/>
  <c r="AO275" i="5"/>
  <c r="AP275" i="5"/>
  <c r="AQ275" i="5"/>
  <c r="AR275" i="5"/>
  <c r="AS275" i="5"/>
  <c r="AT275" i="5"/>
  <c r="AU275" i="5"/>
  <c r="AV275" i="5"/>
  <c r="AW275" i="5"/>
  <c r="AX275" i="5"/>
  <c r="AY275" i="5"/>
  <c r="AZ275" i="5"/>
  <c r="BA275" i="5"/>
  <c r="BB275" i="5"/>
  <c r="BC275" i="5"/>
  <c r="BD275" i="5"/>
  <c r="BE275" i="5"/>
  <c r="BF275" i="5"/>
  <c r="BG275" i="5"/>
  <c r="BH275" i="5"/>
  <c r="BI275" i="5"/>
  <c r="BJ275" i="5"/>
  <c r="BK275" i="5"/>
  <c r="BL275" i="5"/>
  <c r="BM275" i="5"/>
  <c r="BN275" i="5"/>
  <c r="BO275" i="5"/>
  <c r="BP275" i="5"/>
  <c r="BQ275" i="5"/>
  <c r="BR275" i="5"/>
  <c r="BS275" i="5"/>
  <c r="BT275" i="5"/>
  <c r="BU275" i="5"/>
  <c r="BV275" i="5"/>
  <c r="BW275" i="5"/>
  <c r="BX275" i="5"/>
  <c r="BY275" i="5"/>
  <c r="BZ275" i="5"/>
  <c r="CA275" i="5"/>
  <c r="CB275" i="5"/>
  <c r="CC275" i="5"/>
  <c r="CD275" i="5"/>
  <c r="CE275" i="5"/>
  <c r="CF275" i="5"/>
  <c r="CG275" i="5"/>
  <c r="CH275" i="5"/>
  <c r="CI275" i="5"/>
  <c r="CJ275" i="5"/>
  <c r="CK275" i="5"/>
  <c r="CL275" i="5"/>
  <c r="CM275" i="5"/>
  <c r="CN275" i="5"/>
  <c r="CO275" i="5"/>
  <c r="CP275" i="5"/>
  <c r="CQ275" i="5"/>
  <c r="CR275" i="5"/>
  <c r="CS275" i="5"/>
  <c r="CT275" i="5"/>
  <c r="CU275" i="5"/>
  <c r="CV275" i="5"/>
  <c r="CW275" i="5"/>
  <c r="CX275" i="5"/>
  <c r="CY275" i="5"/>
  <c r="CZ275" i="5"/>
  <c r="DA275" i="5"/>
  <c r="DB275" i="5"/>
  <c r="DC275" i="5"/>
  <c r="DD275" i="5"/>
  <c r="DE275" i="5"/>
  <c r="DF275" i="5"/>
  <c r="DG275" i="5"/>
  <c r="DH275" i="5"/>
  <c r="DI275" i="5"/>
  <c r="DJ275" i="5"/>
  <c r="DK275" i="5"/>
  <c r="DL275" i="5"/>
  <c r="DM275" i="5"/>
  <c r="DN275" i="5"/>
  <c r="DO275" i="5"/>
  <c r="DP275" i="5"/>
  <c r="DQ275" i="5"/>
  <c r="DR275" i="5"/>
  <c r="DS275" i="5"/>
  <c r="DT275" i="5"/>
  <c r="I276" i="5"/>
  <c r="J276" i="5"/>
  <c r="K276" i="5"/>
  <c r="L276" i="5"/>
  <c r="M276" i="5"/>
  <c r="N276" i="5"/>
  <c r="O276" i="5"/>
  <c r="P276" i="5"/>
  <c r="Q276" i="5"/>
  <c r="R276" i="5"/>
  <c r="S276" i="5"/>
  <c r="T276" i="5"/>
  <c r="U276" i="5"/>
  <c r="V276" i="5"/>
  <c r="W276" i="5"/>
  <c r="X276" i="5"/>
  <c r="Y276" i="5"/>
  <c r="Z276" i="5"/>
  <c r="AA276" i="5"/>
  <c r="AB276" i="5"/>
  <c r="AC276" i="5"/>
  <c r="AD276" i="5"/>
  <c r="AE276" i="5"/>
  <c r="AF276" i="5"/>
  <c r="AG276" i="5"/>
  <c r="AH276" i="5"/>
  <c r="AI276" i="5"/>
  <c r="AJ276" i="5"/>
  <c r="AK276" i="5"/>
  <c r="AL276" i="5"/>
  <c r="AM276" i="5"/>
  <c r="AN276" i="5"/>
  <c r="AO276" i="5"/>
  <c r="AP276" i="5"/>
  <c r="AQ276" i="5"/>
  <c r="AR276" i="5"/>
  <c r="AS276" i="5"/>
  <c r="AT276" i="5"/>
  <c r="AU276" i="5"/>
  <c r="AV276" i="5"/>
  <c r="AW276" i="5"/>
  <c r="AX276" i="5"/>
  <c r="AY276" i="5"/>
  <c r="AZ276" i="5"/>
  <c r="BA276" i="5"/>
  <c r="BB276" i="5"/>
  <c r="BC276" i="5"/>
  <c r="BD276" i="5"/>
  <c r="BE276" i="5"/>
  <c r="BF276" i="5"/>
  <c r="BG276" i="5"/>
  <c r="BH276" i="5"/>
  <c r="BI276" i="5"/>
  <c r="BJ276" i="5"/>
  <c r="BK276" i="5"/>
  <c r="BL276" i="5"/>
  <c r="BM276" i="5"/>
  <c r="BN276" i="5"/>
  <c r="BO276" i="5"/>
  <c r="BP276" i="5"/>
  <c r="BQ276" i="5"/>
  <c r="BR276" i="5"/>
  <c r="BS276" i="5"/>
  <c r="BT276" i="5"/>
  <c r="BU276" i="5"/>
  <c r="BV276" i="5"/>
  <c r="BW276" i="5"/>
  <c r="BX276" i="5"/>
  <c r="BY276" i="5"/>
  <c r="BZ276" i="5"/>
  <c r="CA276" i="5"/>
  <c r="CB276" i="5"/>
  <c r="CC276" i="5"/>
  <c r="CD276" i="5"/>
  <c r="CE276" i="5"/>
  <c r="CF276" i="5"/>
  <c r="CG276" i="5"/>
  <c r="CH276" i="5"/>
  <c r="CI276" i="5"/>
  <c r="CJ276" i="5"/>
  <c r="CK276" i="5"/>
  <c r="CL276" i="5"/>
  <c r="CM276" i="5"/>
  <c r="CN276" i="5"/>
  <c r="CO276" i="5"/>
  <c r="CP276" i="5"/>
  <c r="CQ276" i="5"/>
  <c r="CR276" i="5"/>
  <c r="CS276" i="5"/>
  <c r="CT276" i="5"/>
  <c r="CU276" i="5"/>
  <c r="CV276" i="5"/>
  <c r="CW276" i="5"/>
  <c r="CX276" i="5"/>
  <c r="CY276" i="5"/>
  <c r="CZ276" i="5"/>
  <c r="DA276" i="5"/>
  <c r="DB276" i="5"/>
  <c r="DC276" i="5"/>
  <c r="DD276" i="5"/>
  <c r="DE276" i="5"/>
  <c r="DF276" i="5"/>
  <c r="DG276" i="5"/>
  <c r="DH276" i="5"/>
  <c r="DI276" i="5"/>
  <c r="DJ276" i="5"/>
  <c r="DK276" i="5"/>
  <c r="DL276" i="5"/>
  <c r="DM276" i="5"/>
  <c r="DN276" i="5"/>
  <c r="DO276" i="5"/>
  <c r="DP276" i="5"/>
  <c r="DQ276" i="5"/>
  <c r="DR276" i="5"/>
  <c r="DS276" i="5"/>
  <c r="DT276" i="5"/>
  <c r="AT279" i="5"/>
  <c r="AU279" i="5"/>
  <c r="AV279" i="5"/>
  <c r="AW279" i="5"/>
  <c r="AX279" i="5"/>
  <c r="AY279" i="5"/>
  <c r="AZ279" i="5"/>
  <c r="BA279" i="5"/>
  <c r="BB279" i="5"/>
  <c r="BC279" i="5"/>
  <c r="BD279" i="5"/>
  <c r="BE279" i="5"/>
  <c r="BF279" i="5"/>
  <c r="BG279" i="5"/>
  <c r="BH279" i="5"/>
  <c r="BI279" i="5"/>
  <c r="BJ279" i="5"/>
  <c r="BK279" i="5"/>
  <c r="BL279" i="5"/>
  <c r="BM279" i="5"/>
  <c r="BN279" i="5"/>
  <c r="BO279" i="5"/>
  <c r="BP279" i="5"/>
  <c r="BQ279" i="5"/>
  <c r="BR279" i="5"/>
  <c r="BS279" i="5"/>
  <c r="BT279" i="5"/>
  <c r="BU279" i="5"/>
  <c r="BV279" i="5"/>
  <c r="BW279" i="5"/>
  <c r="BX279" i="5"/>
  <c r="BY279" i="5"/>
  <c r="BZ279" i="5"/>
  <c r="CA279" i="5"/>
  <c r="CB279" i="5"/>
  <c r="CC279" i="5"/>
  <c r="CD279" i="5"/>
  <c r="CE279" i="5"/>
  <c r="CF279" i="5"/>
  <c r="CG279" i="5"/>
  <c r="CH279" i="5"/>
  <c r="CI279" i="5"/>
  <c r="CJ279" i="5"/>
  <c r="CK279" i="5"/>
  <c r="CL279" i="5"/>
  <c r="CM279" i="5"/>
  <c r="CN279" i="5"/>
  <c r="CO279" i="5"/>
  <c r="CP279" i="5"/>
  <c r="CQ279" i="5"/>
  <c r="CR279" i="5"/>
  <c r="CS279" i="5"/>
  <c r="CT279" i="5"/>
  <c r="CU279" i="5"/>
  <c r="CV279" i="5"/>
  <c r="CW279" i="5"/>
  <c r="CX279" i="5"/>
  <c r="CY279" i="5"/>
  <c r="CZ279" i="5"/>
  <c r="DA279" i="5"/>
  <c r="DB279" i="5"/>
  <c r="DC279" i="5"/>
  <c r="DD279" i="5"/>
  <c r="DE279" i="5"/>
  <c r="DF279" i="5"/>
  <c r="DG279" i="5"/>
  <c r="DH279" i="5"/>
  <c r="DI279" i="5"/>
  <c r="DJ279" i="5"/>
  <c r="DK279" i="5"/>
  <c r="DL279" i="5"/>
  <c r="DM279" i="5"/>
  <c r="DN279" i="5"/>
  <c r="DO279" i="5"/>
  <c r="DP279" i="5"/>
  <c r="DQ279" i="5"/>
  <c r="DR279" i="5"/>
  <c r="DS279" i="5"/>
  <c r="DT279" i="5"/>
  <c r="H280" i="5"/>
  <c r="AS280" i="5"/>
  <c r="AT280" i="5"/>
  <c r="AU280" i="5"/>
  <c r="AV280" i="5"/>
  <c r="AW280" i="5"/>
  <c r="AX280" i="5"/>
  <c r="AY280" i="5"/>
  <c r="AZ280" i="5"/>
  <c r="BA280" i="5"/>
  <c r="BB280" i="5"/>
  <c r="BC280" i="5"/>
  <c r="BD280" i="5"/>
  <c r="BE280" i="5"/>
  <c r="BF280" i="5"/>
  <c r="BG280" i="5"/>
  <c r="BH280" i="5"/>
  <c r="BI280" i="5"/>
  <c r="BJ280" i="5"/>
  <c r="BK280" i="5"/>
  <c r="BL280" i="5"/>
  <c r="BM280" i="5"/>
  <c r="BN280" i="5"/>
  <c r="BO280" i="5"/>
  <c r="BP280" i="5"/>
  <c r="BQ280" i="5"/>
  <c r="BR280" i="5"/>
  <c r="BS280" i="5"/>
  <c r="BT280" i="5"/>
  <c r="BU280" i="5"/>
  <c r="BV280" i="5"/>
  <c r="BW280" i="5"/>
  <c r="BX280" i="5"/>
  <c r="BY280" i="5"/>
  <c r="BZ280" i="5"/>
  <c r="CA280" i="5"/>
  <c r="CB280" i="5"/>
  <c r="CC280" i="5"/>
  <c r="CD280" i="5"/>
  <c r="CE280" i="5"/>
  <c r="CF280" i="5"/>
  <c r="CG280" i="5"/>
  <c r="CH280" i="5"/>
  <c r="CI280" i="5"/>
  <c r="CJ280" i="5"/>
  <c r="CK280" i="5"/>
  <c r="CL280" i="5"/>
  <c r="CM280" i="5"/>
  <c r="CN280" i="5"/>
  <c r="CO280" i="5"/>
  <c r="CP280" i="5"/>
  <c r="CQ280" i="5"/>
  <c r="CR280" i="5"/>
  <c r="CS280" i="5"/>
  <c r="CT280" i="5"/>
  <c r="CU280" i="5"/>
  <c r="CV280" i="5"/>
  <c r="CW280" i="5"/>
  <c r="CX280" i="5"/>
  <c r="CY280" i="5"/>
  <c r="CZ280" i="5"/>
  <c r="DA280" i="5"/>
  <c r="DB280" i="5"/>
  <c r="DC280" i="5"/>
  <c r="DD280" i="5"/>
  <c r="DE280" i="5"/>
  <c r="DF280" i="5"/>
  <c r="DG280" i="5"/>
  <c r="DH280" i="5"/>
  <c r="DI280" i="5"/>
  <c r="DJ280" i="5"/>
  <c r="DK280" i="5"/>
  <c r="DL280" i="5"/>
  <c r="DM280" i="5"/>
  <c r="DN280" i="5"/>
  <c r="DO280" i="5"/>
  <c r="DP280" i="5"/>
  <c r="DQ280" i="5"/>
  <c r="DR280" i="5"/>
  <c r="DS280" i="5"/>
  <c r="DT280" i="5"/>
  <c r="H281" i="5"/>
  <c r="AS281" i="5"/>
  <c r="AT281" i="5"/>
  <c r="AU281" i="5"/>
  <c r="AV281" i="5"/>
  <c r="AW281" i="5"/>
  <c r="AX281" i="5"/>
  <c r="AY281" i="5"/>
  <c r="AZ281" i="5"/>
  <c r="BA281" i="5"/>
  <c r="BB281" i="5"/>
  <c r="BC281" i="5"/>
  <c r="BD281" i="5"/>
  <c r="BE281" i="5"/>
  <c r="BF281" i="5"/>
  <c r="BG281" i="5"/>
  <c r="BH281" i="5"/>
  <c r="BI281" i="5"/>
  <c r="BJ281" i="5"/>
  <c r="BK281" i="5"/>
  <c r="BL281" i="5"/>
  <c r="BM281" i="5"/>
  <c r="BN281" i="5"/>
  <c r="BO281" i="5"/>
  <c r="BP281" i="5"/>
  <c r="BQ281" i="5"/>
  <c r="BR281" i="5"/>
  <c r="BS281" i="5"/>
  <c r="BT281" i="5"/>
  <c r="BU281" i="5"/>
  <c r="BV281" i="5"/>
  <c r="BW281" i="5"/>
  <c r="BX281" i="5"/>
  <c r="BY281" i="5"/>
  <c r="BZ281" i="5"/>
  <c r="CA281" i="5"/>
  <c r="CB281" i="5"/>
  <c r="CC281" i="5"/>
  <c r="CD281" i="5"/>
  <c r="CE281" i="5"/>
  <c r="CF281" i="5"/>
  <c r="CG281" i="5"/>
  <c r="CH281" i="5"/>
  <c r="CI281" i="5"/>
  <c r="CJ281" i="5"/>
  <c r="CK281" i="5"/>
  <c r="CL281" i="5"/>
  <c r="CM281" i="5"/>
  <c r="CN281" i="5"/>
  <c r="CO281" i="5"/>
  <c r="CP281" i="5"/>
  <c r="CQ281" i="5"/>
  <c r="CR281" i="5"/>
  <c r="CS281" i="5"/>
  <c r="CT281" i="5"/>
  <c r="CU281" i="5"/>
  <c r="CV281" i="5"/>
  <c r="CW281" i="5"/>
  <c r="CX281" i="5"/>
  <c r="CY281" i="5"/>
  <c r="CZ281" i="5"/>
  <c r="DA281" i="5"/>
  <c r="DB281" i="5"/>
  <c r="DC281" i="5"/>
  <c r="DD281" i="5"/>
  <c r="DE281" i="5"/>
  <c r="DF281" i="5"/>
  <c r="DG281" i="5"/>
  <c r="DH281" i="5"/>
  <c r="DI281" i="5"/>
  <c r="DJ281" i="5"/>
  <c r="DK281" i="5"/>
  <c r="DL281" i="5"/>
  <c r="DM281" i="5"/>
  <c r="DN281" i="5"/>
  <c r="DO281" i="5"/>
  <c r="DP281" i="5"/>
  <c r="DQ281" i="5"/>
  <c r="DR281" i="5"/>
  <c r="DS281" i="5"/>
  <c r="DT281" i="5"/>
  <c r="AS282" i="5"/>
  <c r="AT282" i="5"/>
  <c r="AU282" i="5"/>
  <c r="AV282" i="5"/>
  <c r="AW282" i="5"/>
  <c r="AX282" i="5"/>
  <c r="AY282" i="5"/>
  <c r="AZ282" i="5"/>
  <c r="BA282" i="5"/>
  <c r="BB282" i="5"/>
  <c r="BC282" i="5"/>
  <c r="BD282" i="5"/>
  <c r="BE282" i="5"/>
  <c r="BF282" i="5"/>
  <c r="BG282" i="5"/>
  <c r="BH282" i="5"/>
  <c r="BI282" i="5"/>
  <c r="BJ282" i="5"/>
  <c r="BK282" i="5"/>
  <c r="BL282" i="5"/>
  <c r="BM282" i="5"/>
  <c r="BN282" i="5"/>
  <c r="BO282" i="5"/>
  <c r="BP282" i="5"/>
  <c r="BQ282" i="5"/>
  <c r="BR282" i="5"/>
  <c r="BS282" i="5"/>
  <c r="BT282" i="5"/>
  <c r="BU282" i="5"/>
  <c r="BV282" i="5"/>
  <c r="BW282" i="5"/>
  <c r="BX282" i="5"/>
  <c r="BY282" i="5"/>
  <c r="BZ282" i="5"/>
  <c r="CA282" i="5"/>
  <c r="CB282" i="5"/>
  <c r="CC282" i="5"/>
  <c r="CD282" i="5"/>
  <c r="CE282" i="5"/>
  <c r="CF282" i="5"/>
  <c r="CG282" i="5"/>
  <c r="CH282" i="5"/>
  <c r="CI282" i="5"/>
  <c r="CJ282" i="5"/>
  <c r="CK282" i="5"/>
  <c r="CL282" i="5"/>
  <c r="CM282" i="5"/>
  <c r="CN282" i="5"/>
  <c r="CO282" i="5"/>
  <c r="CP282" i="5"/>
  <c r="CQ282" i="5"/>
  <c r="CR282" i="5"/>
  <c r="CS282" i="5"/>
  <c r="CT282" i="5"/>
  <c r="CU282" i="5"/>
  <c r="CV282" i="5"/>
  <c r="CW282" i="5"/>
  <c r="CX282" i="5"/>
  <c r="CY282" i="5"/>
  <c r="CZ282" i="5"/>
  <c r="DA282" i="5"/>
  <c r="DB282" i="5"/>
  <c r="DC282" i="5"/>
  <c r="DD282" i="5"/>
  <c r="DE282" i="5"/>
  <c r="DF282" i="5"/>
  <c r="DG282" i="5"/>
  <c r="DH282" i="5"/>
  <c r="DI282" i="5"/>
  <c r="DJ282" i="5"/>
  <c r="DK282" i="5"/>
  <c r="DL282" i="5"/>
  <c r="DM282" i="5"/>
  <c r="DN282" i="5"/>
  <c r="DO282" i="5"/>
  <c r="DP282" i="5"/>
  <c r="DQ282" i="5"/>
  <c r="DR282" i="5"/>
  <c r="DS282" i="5"/>
  <c r="DT282" i="5"/>
  <c r="J285" i="5"/>
  <c r="K285" i="5"/>
  <c r="L285" i="5"/>
  <c r="M285" i="5"/>
  <c r="N285" i="5"/>
  <c r="O285" i="5"/>
  <c r="P285" i="5"/>
  <c r="Q285" i="5"/>
  <c r="R285" i="5"/>
  <c r="S285" i="5"/>
  <c r="T285" i="5"/>
  <c r="U285" i="5"/>
  <c r="V285" i="5"/>
  <c r="W285" i="5"/>
  <c r="X285" i="5"/>
  <c r="Y285" i="5"/>
  <c r="Z285" i="5"/>
  <c r="AA285" i="5"/>
  <c r="AB285" i="5"/>
  <c r="AC285" i="5"/>
  <c r="AD285" i="5"/>
  <c r="AE285" i="5"/>
  <c r="AF285" i="5"/>
  <c r="AG285" i="5"/>
  <c r="AH285" i="5"/>
  <c r="AI285" i="5"/>
  <c r="AJ285" i="5"/>
  <c r="AK285" i="5"/>
  <c r="AL285" i="5"/>
  <c r="AM285" i="5"/>
  <c r="AN285" i="5"/>
  <c r="AO285" i="5"/>
  <c r="AP285" i="5"/>
  <c r="AQ285" i="5"/>
  <c r="AR285" i="5"/>
  <c r="AS285" i="5"/>
  <c r="AT285" i="5"/>
  <c r="AU285" i="5"/>
  <c r="AV285" i="5"/>
  <c r="AW285" i="5"/>
  <c r="AX285" i="5"/>
  <c r="AY285" i="5"/>
  <c r="AZ285" i="5"/>
  <c r="BA285" i="5"/>
  <c r="BB285" i="5"/>
  <c r="BC285" i="5"/>
  <c r="BD285" i="5"/>
  <c r="BE285" i="5"/>
  <c r="BF285" i="5"/>
  <c r="BG285" i="5"/>
  <c r="BH285" i="5"/>
  <c r="BI285" i="5"/>
  <c r="BJ285" i="5"/>
  <c r="BK285" i="5"/>
  <c r="BL285" i="5"/>
  <c r="BM285" i="5"/>
  <c r="BN285" i="5"/>
  <c r="BO285" i="5"/>
  <c r="BP285" i="5"/>
  <c r="BQ285" i="5"/>
  <c r="BR285" i="5"/>
  <c r="BS285" i="5"/>
  <c r="BT285" i="5"/>
  <c r="BU285" i="5"/>
  <c r="BV285" i="5"/>
  <c r="BW285" i="5"/>
  <c r="BX285" i="5"/>
  <c r="BY285" i="5"/>
  <c r="BZ285" i="5"/>
  <c r="CA285" i="5"/>
  <c r="CB285" i="5"/>
  <c r="CC285" i="5"/>
  <c r="CD285" i="5"/>
  <c r="CE285" i="5"/>
  <c r="CF285" i="5"/>
  <c r="CG285" i="5"/>
  <c r="CH285" i="5"/>
  <c r="CI285" i="5"/>
  <c r="CJ285" i="5"/>
  <c r="CK285" i="5"/>
  <c r="CL285" i="5"/>
  <c r="CM285" i="5"/>
  <c r="CN285" i="5"/>
  <c r="CO285" i="5"/>
  <c r="CP285" i="5"/>
  <c r="CQ285" i="5"/>
  <c r="CR285" i="5"/>
  <c r="CS285" i="5"/>
  <c r="CT285" i="5"/>
  <c r="CU285" i="5"/>
  <c r="CV285" i="5"/>
  <c r="CW285" i="5"/>
  <c r="CX285" i="5"/>
  <c r="CY285" i="5"/>
  <c r="CZ285" i="5"/>
  <c r="DA285" i="5"/>
  <c r="DB285" i="5"/>
  <c r="DC285" i="5"/>
  <c r="DD285" i="5"/>
  <c r="DE285" i="5"/>
  <c r="DF285" i="5"/>
  <c r="DG285" i="5"/>
  <c r="DH285" i="5"/>
  <c r="DI285" i="5"/>
  <c r="DJ285" i="5"/>
  <c r="DK285" i="5"/>
  <c r="DL285" i="5"/>
  <c r="DM285" i="5"/>
  <c r="DN285" i="5"/>
  <c r="DO285" i="5"/>
  <c r="DP285" i="5"/>
  <c r="DQ285" i="5"/>
  <c r="DR285" i="5"/>
  <c r="DS285" i="5"/>
  <c r="DT285" i="5"/>
  <c r="H286" i="5"/>
  <c r="I286" i="5"/>
  <c r="J286" i="5"/>
  <c r="K286" i="5"/>
  <c r="L286" i="5"/>
  <c r="M286" i="5"/>
  <c r="N286" i="5"/>
  <c r="O286" i="5"/>
  <c r="P286" i="5"/>
  <c r="Q286" i="5"/>
  <c r="R286" i="5"/>
  <c r="S286" i="5"/>
  <c r="T286" i="5"/>
  <c r="U286" i="5"/>
  <c r="V286" i="5"/>
  <c r="W286" i="5"/>
  <c r="X286" i="5"/>
  <c r="Y286" i="5"/>
  <c r="Z286" i="5"/>
  <c r="AA286" i="5"/>
  <c r="AB286" i="5"/>
  <c r="AC286" i="5"/>
  <c r="AD286" i="5"/>
  <c r="AE286" i="5"/>
  <c r="AF286" i="5"/>
  <c r="AG286" i="5"/>
  <c r="AH286" i="5"/>
  <c r="AI286" i="5"/>
  <c r="AJ286" i="5"/>
  <c r="AK286" i="5"/>
  <c r="AL286" i="5"/>
  <c r="AM286" i="5"/>
  <c r="AN286" i="5"/>
  <c r="AO286" i="5"/>
  <c r="AP286" i="5"/>
  <c r="AQ286" i="5"/>
  <c r="AR286" i="5"/>
  <c r="AS286" i="5"/>
  <c r="AT286" i="5"/>
  <c r="AU286" i="5"/>
  <c r="AV286" i="5"/>
  <c r="AW286" i="5"/>
  <c r="AX286" i="5"/>
  <c r="AY286" i="5"/>
  <c r="AZ286" i="5"/>
  <c r="BA286" i="5"/>
  <c r="BB286" i="5"/>
  <c r="BC286" i="5"/>
  <c r="BD286" i="5"/>
  <c r="BE286" i="5"/>
  <c r="BF286" i="5"/>
  <c r="BG286" i="5"/>
  <c r="BH286" i="5"/>
  <c r="BI286" i="5"/>
  <c r="BJ286" i="5"/>
  <c r="BK286" i="5"/>
  <c r="BL286" i="5"/>
  <c r="BM286" i="5"/>
  <c r="BN286" i="5"/>
  <c r="BO286" i="5"/>
  <c r="BP286" i="5"/>
  <c r="BQ286" i="5"/>
  <c r="BR286" i="5"/>
  <c r="BS286" i="5"/>
  <c r="BT286" i="5"/>
  <c r="BU286" i="5"/>
  <c r="BV286" i="5"/>
  <c r="BW286" i="5"/>
  <c r="BX286" i="5"/>
  <c r="BY286" i="5"/>
  <c r="BZ286" i="5"/>
  <c r="CA286" i="5"/>
  <c r="CB286" i="5"/>
  <c r="CC286" i="5"/>
  <c r="CD286" i="5"/>
  <c r="CE286" i="5"/>
  <c r="CF286" i="5"/>
  <c r="CG286" i="5"/>
  <c r="CH286" i="5"/>
  <c r="CI286" i="5"/>
  <c r="CJ286" i="5"/>
  <c r="CK286" i="5"/>
  <c r="CL286" i="5"/>
  <c r="CM286" i="5"/>
  <c r="CN286" i="5"/>
  <c r="CO286" i="5"/>
  <c r="CP286" i="5"/>
  <c r="CQ286" i="5"/>
  <c r="CR286" i="5"/>
  <c r="CS286" i="5"/>
  <c r="CT286" i="5"/>
  <c r="CU286" i="5"/>
  <c r="CV286" i="5"/>
  <c r="CW286" i="5"/>
  <c r="CX286" i="5"/>
  <c r="CY286" i="5"/>
  <c r="CZ286" i="5"/>
  <c r="DA286" i="5"/>
  <c r="DB286" i="5"/>
  <c r="DC286" i="5"/>
  <c r="DD286" i="5"/>
  <c r="DE286" i="5"/>
  <c r="DF286" i="5"/>
  <c r="DG286" i="5"/>
  <c r="DH286" i="5"/>
  <c r="DI286" i="5"/>
  <c r="DJ286" i="5"/>
  <c r="DK286" i="5"/>
  <c r="DL286" i="5"/>
  <c r="DM286" i="5"/>
  <c r="DN286" i="5"/>
  <c r="DO286" i="5"/>
  <c r="DP286" i="5"/>
  <c r="DQ286" i="5"/>
  <c r="DR286" i="5"/>
  <c r="DS286" i="5"/>
  <c r="DT286" i="5"/>
  <c r="H287" i="5"/>
  <c r="J287" i="5"/>
  <c r="K287" i="5"/>
  <c r="L287" i="5"/>
  <c r="M287" i="5"/>
  <c r="N287" i="5"/>
  <c r="O287" i="5"/>
  <c r="P287" i="5"/>
  <c r="Q287" i="5"/>
  <c r="R287" i="5"/>
  <c r="S287" i="5"/>
  <c r="T287" i="5"/>
  <c r="U287" i="5"/>
  <c r="V287" i="5"/>
  <c r="W287" i="5"/>
  <c r="X287" i="5"/>
  <c r="Y287" i="5"/>
  <c r="Z287" i="5"/>
  <c r="AA287" i="5"/>
  <c r="AB287" i="5"/>
  <c r="AC287" i="5"/>
  <c r="AD287" i="5"/>
  <c r="AE287" i="5"/>
  <c r="AF287" i="5"/>
  <c r="AG287" i="5"/>
  <c r="AH287" i="5"/>
  <c r="AI287" i="5"/>
  <c r="AJ287" i="5"/>
  <c r="AK287" i="5"/>
  <c r="AL287" i="5"/>
  <c r="AM287" i="5"/>
  <c r="AN287" i="5"/>
  <c r="AO287" i="5"/>
  <c r="AP287" i="5"/>
  <c r="AQ287" i="5"/>
  <c r="AR287" i="5"/>
  <c r="AS287" i="5"/>
  <c r="AT287" i="5"/>
  <c r="AU287" i="5"/>
  <c r="AV287" i="5"/>
  <c r="AW287" i="5"/>
  <c r="AX287" i="5"/>
  <c r="AY287" i="5"/>
  <c r="AZ287" i="5"/>
  <c r="BA287" i="5"/>
  <c r="BB287" i="5"/>
  <c r="BC287" i="5"/>
  <c r="BD287" i="5"/>
  <c r="BE287" i="5"/>
  <c r="BF287" i="5"/>
  <c r="BG287" i="5"/>
  <c r="BH287" i="5"/>
  <c r="BI287" i="5"/>
  <c r="BJ287" i="5"/>
  <c r="BK287" i="5"/>
  <c r="BL287" i="5"/>
  <c r="BM287" i="5"/>
  <c r="BN287" i="5"/>
  <c r="BO287" i="5"/>
  <c r="BP287" i="5"/>
  <c r="BQ287" i="5"/>
  <c r="BR287" i="5"/>
  <c r="BS287" i="5"/>
  <c r="BT287" i="5"/>
  <c r="BU287" i="5"/>
  <c r="BV287" i="5"/>
  <c r="BW287" i="5"/>
  <c r="BX287" i="5"/>
  <c r="BY287" i="5"/>
  <c r="BZ287" i="5"/>
  <c r="CA287" i="5"/>
  <c r="CB287" i="5"/>
  <c r="CC287" i="5"/>
  <c r="CD287" i="5"/>
  <c r="CE287" i="5"/>
  <c r="CF287" i="5"/>
  <c r="CG287" i="5"/>
  <c r="CH287" i="5"/>
  <c r="CI287" i="5"/>
  <c r="CJ287" i="5"/>
  <c r="CK287" i="5"/>
  <c r="CL287" i="5"/>
  <c r="CM287" i="5"/>
  <c r="CN287" i="5"/>
  <c r="CO287" i="5"/>
  <c r="CP287" i="5"/>
  <c r="CQ287" i="5"/>
  <c r="CR287" i="5"/>
  <c r="CS287" i="5"/>
  <c r="CT287" i="5"/>
  <c r="CU287" i="5"/>
  <c r="CV287" i="5"/>
  <c r="CW287" i="5"/>
  <c r="CX287" i="5"/>
  <c r="CY287" i="5"/>
  <c r="CZ287" i="5"/>
  <c r="DA287" i="5"/>
  <c r="DB287" i="5"/>
  <c r="DC287" i="5"/>
  <c r="DD287" i="5"/>
  <c r="DE287" i="5"/>
  <c r="DF287" i="5"/>
  <c r="DG287" i="5"/>
  <c r="DH287" i="5"/>
  <c r="DI287" i="5"/>
  <c r="DJ287" i="5"/>
  <c r="DK287" i="5"/>
  <c r="DL287" i="5"/>
  <c r="DM287" i="5"/>
  <c r="DN287" i="5"/>
  <c r="DO287" i="5"/>
  <c r="DP287" i="5"/>
  <c r="DQ287" i="5"/>
  <c r="DR287" i="5"/>
  <c r="DS287" i="5"/>
  <c r="DT287" i="5"/>
  <c r="H288" i="5"/>
  <c r="I288" i="5"/>
  <c r="J288" i="5"/>
  <c r="K288" i="5"/>
  <c r="L288" i="5"/>
  <c r="M288" i="5"/>
  <c r="N288" i="5"/>
  <c r="O288" i="5"/>
  <c r="P288" i="5"/>
  <c r="Q288" i="5"/>
  <c r="R288" i="5"/>
  <c r="S288" i="5"/>
  <c r="T288" i="5"/>
  <c r="U288" i="5"/>
  <c r="V288" i="5"/>
  <c r="W288" i="5"/>
  <c r="X288" i="5"/>
  <c r="Y288" i="5"/>
  <c r="Z288" i="5"/>
  <c r="AA288" i="5"/>
  <c r="AB288" i="5"/>
  <c r="AC288" i="5"/>
  <c r="AD288" i="5"/>
  <c r="AE288" i="5"/>
  <c r="AF288" i="5"/>
  <c r="AG288" i="5"/>
  <c r="AH288" i="5"/>
  <c r="AI288" i="5"/>
  <c r="AJ288" i="5"/>
  <c r="AK288" i="5"/>
  <c r="AL288" i="5"/>
  <c r="AM288" i="5"/>
  <c r="AN288" i="5"/>
  <c r="AO288" i="5"/>
  <c r="AP288" i="5"/>
  <c r="AQ288" i="5"/>
  <c r="AR288" i="5"/>
  <c r="AS288" i="5"/>
  <c r="AT288" i="5"/>
  <c r="AU288" i="5"/>
  <c r="AV288" i="5"/>
  <c r="AW288" i="5"/>
  <c r="AX288" i="5"/>
  <c r="AY288" i="5"/>
  <c r="AZ288" i="5"/>
  <c r="BA288" i="5"/>
  <c r="BB288" i="5"/>
  <c r="BC288" i="5"/>
  <c r="BD288" i="5"/>
  <c r="BE288" i="5"/>
  <c r="BF288" i="5"/>
  <c r="BG288" i="5"/>
  <c r="BH288" i="5"/>
  <c r="BI288" i="5"/>
  <c r="BJ288" i="5"/>
  <c r="BK288" i="5"/>
  <c r="BL288" i="5"/>
  <c r="BM288" i="5"/>
  <c r="BN288" i="5"/>
  <c r="BO288" i="5"/>
  <c r="BP288" i="5"/>
  <c r="BQ288" i="5"/>
  <c r="BR288" i="5"/>
  <c r="BS288" i="5"/>
  <c r="BT288" i="5"/>
  <c r="BU288" i="5"/>
  <c r="BV288" i="5"/>
  <c r="BW288" i="5"/>
  <c r="BX288" i="5"/>
  <c r="BY288" i="5"/>
  <c r="BZ288" i="5"/>
  <c r="CA288" i="5"/>
  <c r="CB288" i="5"/>
  <c r="CC288" i="5"/>
  <c r="CD288" i="5"/>
  <c r="CE288" i="5"/>
  <c r="CF288" i="5"/>
  <c r="CG288" i="5"/>
  <c r="CH288" i="5"/>
  <c r="CI288" i="5"/>
  <c r="CJ288" i="5"/>
  <c r="CK288" i="5"/>
  <c r="CL288" i="5"/>
  <c r="CM288" i="5"/>
  <c r="CN288" i="5"/>
  <c r="CO288" i="5"/>
  <c r="CP288" i="5"/>
  <c r="CQ288" i="5"/>
  <c r="CR288" i="5"/>
  <c r="CS288" i="5"/>
  <c r="CT288" i="5"/>
  <c r="CU288" i="5"/>
  <c r="CV288" i="5"/>
  <c r="CW288" i="5"/>
  <c r="CX288" i="5"/>
  <c r="CY288" i="5"/>
  <c r="CZ288" i="5"/>
  <c r="DA288" i="5"/>
  <c r="DB288" i="5"/>
  <c r="DC288" i="5"/>
  <c r="DD288" i="5"/>
  <c r="DE288" i="5"/>
  <c r="DF288" i="5"/>
  <c r="DG288" i="5"/>
  <c r="DH288" i="5"/>
  <c r="DI288" i="5"/>
  <c r="DJ288" i="5"/>
  <c r="DK288" i="5"/>
  <c r="DL288" i="5"/>
  <c r="DM288" i="5"/>
  <c r="DN288" i="5"/>
  <c r="DO288" i="5"/>
  <c r="DP288" i="5"/>
  <c r="DQ288" i="5"/>
  <c r="DR288" i="5"/>
  <c r="DS288" i="5"/>
  <c r="DT288" i="5"/>
  <c r="I289" i="5"/>
  <c r="J289" i="5"/>
  <c r="K289" i="5"/>
  <c r="L289" i="5"/>
  <c r="M289" i="5"/>
  <c r="N289" i="5"/>
  <c r="O289" i="5"/>
  <c r="P289" i="5"/>
  <c r="Q289" i="5"/>
  <c r="R289" i="5"/>
  <c r="S289" i="5"/>
  <c r="T289" i="5"/>
  <c r="U289" i="5"/>
  <c r="V289" i="5"/>
  <c r="W289" i="5"/>
  <c r="X289" i="5"/>
  <c r="Y289" i="5"/>
  <c r="Z289" i="5"/>
  <c r="AA289" i="5"/>
  <c r="AB289" i="5"/>
  <c r="AC289" i="5"/>
  <c r="AD289" i="5"/>
  <c r="AE289" i="5"/>
  <c r="AF289" i="5"/>
  <c r="AG289" i="5"/>
  <c r="AH289" i="5"/>
  <c r="AI289" i="5"/>
  <c r="AJ289" i="5"/>
  <c r="AK289" i="5"/>
  <c r="AL289" i="5"/>
  <c r="AM289" i="5"/>
  <c r="AN289" i="5"/>
  <c r="AO289" i="5"/>
  <c r="AP289" i="5"/>
  <c r="AQ289" i="5"/>
  <c r="AR289" i="5"/>
  <c r="AS289" i="5"/>
  <c r="AT289" i="5"/>
  <c r="AU289" i="5"/>
  <c r="AV289" i="5"/>
  <c r="AW289" i="5"/>
  <c r="AX289" i="5"/>
  <c r="AY289" i="5"/>
  <c r="AZ289" i="5"/>
  <c r="BA289" i="5"/>
  <c r="BB289" i="5"/>
  <c r="BC289" i="5"/>
  <c r="BD289" i="5"/>
  <c r="BE289" i="5"/>
  <c r="BF289" i="5"/>
  <c r="BG289" i="5"/>
  <c r="BH289" i="5"/>
  <c r="BI289" i="5"/>
  <c r="BJ289" i="5"/>
  <c r="BK289" i="5"/>
  <c r="BL289" i="5"/>
  <c r="BM289" i="5"/>
  <c r="BN289" i="5"/>
  <c r="BO289" i="5"/>
  <c r="BP289" i="5"/>
  <c r="BQ289" i="5"/>
  <c r="BR289" i="5"/>
  <c r="BS289" i="5"/>
  <c r="BT289" i="5"/>
  <c r="BU289" i="5"/>
  <c r="BV289" i="5"/>
  <c r="BW289" i="5"/>
  <c r="BX289" i="5"/>
  <c r="BY289" i="5"/>
  <c r="BZ289" i="5"/>
  <c r="CA289" i="5"/>
  <c r="CB289" i="5"/>
  <c r="CC289" i="5"/>
  <c r="CD289" i="5"/>
  <c r="CE289" i="5"/>
  <c r="CF289" i="5"/>
  <c r="CG289" i="5"/>
  <c r="CH289" i="5"/>
  <c r="CI289" i="5"/>
  <c r="CJ289" i="5"/>
  <c r="CK289" i="5"/>
  <c r="CL289" i="5"/>
  <c r="CM289" i="5"/>
  <c r="CN289" i="5"/>
  <c r="CO289" i="5"/>
  <c r="CP289" i="5"/>
  <c r="CQ289" i="5"/>
  <c r="CR289" i="5"/>
  <c r="CS289" i="5"/>
  <c r="CT289" i="5"/>
  <c r="CU289" i="5"/>
  <c r="CV289" i="5"/>
  <c r="CW289" i="5"/>
  <c r="CX289" i="5"/>
  <c r="CY289" i="5"/>
  <c r="CZ289" i="5"/>
  <c r="DA289" i="5"/>
  <c r="DB289" i="5"/>
  <c r="DC289" i="5"/>
  <c r="DD289" i="5"/>
  <c r="DE289" i="5"/>
  <c r="DF289" i="5"/>
  <c r="DG289" i="5"/>
  <c r="DH289" i="5"/>
  <c r="DI289" i="5"/>
  <c r="DJ289" i="5"/>
  <c r="DK289" i="5"/>
  <c r="DL289" i="5"/>
  <c r="DM289" i="5"/>
  <c r="DN289" i="5"/>
  <c r="DO289" i="5"/>
  <c r="DP289" i="5"/>
  <c r="DQ289" i="5"/>
  <c r="DR289" i="5"/>
  <c r="DS289" i="5"/>
  <c r="DT289" i="5"/>
  <c r="H292" i="5"/>
  <c r="J292" i="5"/>
  <c r="K292" i="5"/>
  <c r="L292" i="5"/>
  <c r="M292" i="5"/>
  <c r="N292" i="5"/>
  <c r="O292" i="5"/>
  <c r="P292" i="5"/>
  <c r="Q292" i="5"/>
  <c r="R292" i="5"/>
  <c r="S292" i="5"/>
  <c r="T292" i="5"/>
  <c r="U292" i="5"/>
  <c r="V292" i="5"/>
  <c r="W292" i="5"/>
  <c r="X292" i="5"/>
  <c r="Y292" i="5"/>
  <c r="Z292" i="5"/>
  <c r="AA292" i="5"/>
  <c r="AB292" i="5"/>
  <c r="AC292" i="5"/>
  <c r="AD292" i="5"/>
  <c r="AE292" i="5"/>
  <c r="AF292" i="5"/>
  <c r="AG292" i="5"/>
  <c r="AH292" i="5"/>
  <c r="AI292" i="5"/>
  <c r="AJ292" i="5"/>
  <c r="AK292" i="5"/>
  <c r="AL292" i="5"/>
  <c r="AM292" i="5"/>
  <c r="AN292" i="5"/>
  <c r="AO292" i="5"/>
  <c r="AP292" i="5"/>
  <c r="AQ292" i="5"/>
  <c r="AR292" i="5"/>
  <c r="AS292" i="5"/>
  <c r="AT292" i="5"/>
  <c r="AU292" i="5"/>
  <c r="AV292" i="5"/>
  <c r="AW292" i="5"/>
  <c r="AX292" i="5"/>
  <c r="AY292" i="5"/>
  <c r="AZ292" i="5"/>
  <c r="BA292" i="5"/>
  <c r="BB292" i="5"/>
  <c r="BC292" i="5"/>
  <c r="BD292" i="5"/>
  <c r="BE292" i="5"/>
  <c r="BF292" i="5"/>
  <c r="BG292" i="5"/>
  <c r="BH292" i="5"/>
  <c r="BI292" i="5"/>
  <c r="BJ292" i="5"/>
  <c r="BK292" i="5"/>
  <c r="BL292" i="5"/>
  <c r="BM292" i="5"/>
  <c r="BN292" i="5"/>
  <c r="BO292" i="5"/>
  <c r="BP292" i="5"/>
  <c r="BQ292" i="5"/>
  <c r="BR292" i="5"/>
  <c r="BS292" i="5"/>
  <c r="BT292" i="5"/>
  <c r="BU292" i="5"/>
  <c r="BV292" i="5"/>
  <c r="BW292" i="5"/>
  <c r="BX292" i="5"/>
  <c r="BY292" i="5"/>
  <c r="BZ292" i="5"/>
  <c r="CA292" i="5"/>
  <c r="CB292" i="5"/>
  <c r="CC292" i="5"/>
  <c r="CD292" i="5"/>
  <c r="CE292" i="5"/>
  <c r="CF292" i="5"/>
  <c r="CG292" i="5"/>
  <c r="CH292" i="5"/>
  <c r="CI292" i="5"/>
  <c r="CJ292" i="5"/>
  <c r="CK292" i="5"/>
  <c r="CL292" i="5"/>
  <c r="CM292" i="5"/>
  <c r="CN292" i="5"/>
  <c r="CO292" i="5"/>
  <c r="CP292" i="5"/>
  <c r="CQ292" i="5"/>
  <c r="CR292" i="5"/>
  <c r="CS292" i="5"/>
  <c r="CT292" i="5"/>
  <c r="CU292" i="5"/>
  <c r="CV292" i="5"/>
  <c r="CW292" i="5"/>
  <c r="CX292" i="5"/>
  <c r="CY292" i="5"/>
  <c r="CZ292" i="5"/>
  <c r="DA292" i="5"/>
  <c r="DB292" i="5"/>
  <c r="DC292" i="5"/>
  <c r="DD292" i="5"/>
  <c r="DE292" i="5"/>
  <c r="DF292" i="5"/>
  <c r="DG292" i="5"/>
  <c r="DH292" i="5"/>
  <c r="DI292" i="5"/>
  <c r="DJ292" i="5"/>
  <c r="DK292" i="5"/>
  <c r="DL292" i="5"/>
  <c r="DM292" i="5"/>
  <c r="DN292" i="5"/>
  <c r="DO292" i="5"/>
  <c r="DP292" i="5"/>
  <c r="DQ292" i="5"/>
  <c r="DR292" i="5"/>
  <c r="DS292" i="5"/>
  <c r="DT292" i="5"/>
  <c r="H293" i="5"/>
  <c r="J293" i="5"/>
  <c r="K293" i="5"/>
  <c r="L293" i="5"/>
  <c r="M293" i="5"/>
  <c r="N293" i="5"/>
  <c r="O293" i="5"/>
  <c r="P293" i="5"/>
  <c r="Q293" i="5"/>
  <c r="R293" i="5"/>
  <c r="S293" i="5"/>
  <c r="T293" i="5"/>
  <c r="U293" i="5"/>
  <c r="V293" i="5"/>
  <c r="W293" i="5"/>
  <c r="X293" i="5"/>
  <c r="Y293" i="5"/>
  <c r="Z293" i="5"/>
  <c r="AA293" i="5"/>
  <c r="AB293" i="5"/>
  <c r="AC293" i="5"/>
  <c r="AD293" i="5"/>
  <c r="AE293" i="5"/>
  <c r="AF293" i="5"/>
  <c r="AG293" i="5"/>
  <c r="AH293" i="5"/>
  <c r="AI293" i="5"/>
  <c r="AJ293" i="5"/>
  <c r="AK293" i="5"/>
  <c r="AL293" i="5"/>
  <c r="AM293" i="5"/>
  <c r="AN293" i="5"/>
  <c r="AO293" i="5"/>
  <c r="AP293" i="5"/>
  <c r="AQ293" i="5"/>
  <c r="AR293" i="5"/>
  <c r="AS293" i="5"/>
  <c r="AT293" i="5"/>
  <c r="AU293" i="5"/>
  <c r="AV293" i="5"/>
  <c r="AW293" i="5"/>
  <c r="AX293" i="5"/>
  <c r="AY293" i="5"/>
  <c r="AZ293" i="5"/>
  <c r="BA293" i="5"/>
  <c r="BB293" i="5"/>
  <c r="BC293" i="5"/>
  <c r="BD293" i="5"/>
  <c r="BE293" i="5"/>
  <c r="BF293" i="5"/>
  <c r="BG293" i="5"/>
  <c r="BH293" i="5"/>
  <c r="BI293" i="5"/>
  <c r="BJ293" i="5"/>
  <c r="BK293" i="5"/>
  <c r="BL293" i="5"/>
  <c r="BM293" i="5"/>
  <c r="BN293" i="5"/>
  <c r="BO293" i="5"/>
  <c r="BP293" i="5"/>
  <c r="BQ293" i="5"/>
  <c r="BR293" i="5"/>
  <c r="BS293" i="5"/>
  <c r="BT293" i="5"/>
  <c r="BU293" i="5"/>
  <c r="BV293" i="5"/>
  <c r="BW293" i="5"/>
  <c r="BX293" i="5"/>
  <c r="BY293" i="5"/>
  <c r="BZ293" i="5"/>
  <c r="CA293" i="5"/>
  <c r="CB293" i="5"/>
  <c r="CC293" i="5"/>
  <c r="CD293" i="5"/>
  <c r="CE293" i="5"/>
  <c r="CF293" i="5"/>
  <c r="CG293" i="5"/>
  <c r="CH293" i="5"/>
  <c r="CI293" i="5"/>
  <c r="CJ293" i="5"/>
  <c r="CK293" i="5"/>
  <c r="CL293" i="5"/>
  <c r="CM293" i="5"/>
  <c r="CN293" i="5"/>
  <c r="CO293" i="5"/>
  <c r="CP293" i="5"/>
  <c r="CQ293" i="5"/>
  <c r="CR293" i="5"/>
  <c r="CS293" i="5"/>
  <c r="CT293" i="5"/>
  <c r="CU293" i="5"/>
  <c r="CV293" i="5"/>
  <c r="CW293" i="5"/>
  <c r="CX293" i="5"/>
  <c r="CY293" i="5"/>
  <c r="CZ293" i="5"/>
  <c r="DA293" i="5"/>
  <c r="DB293" i="5"/>
  <c r="DC293" i="5"/>
  <c r="DD293" i="5"/>
  <c r="DE293" i="5"/>
  <c r="DF293" i="5"/>
  <c r="DG293" i="5"/>
  <c r="DH293" i="5"/>
  <c r="DI293" i="5"/>
  <c r="DJ293" i="5"/>
  <c r="DK293" i="5"/>
  <c r="DL293" i="5"/>
  <c r="DM293" i="5"/>
  <c r="DN293" i="5"/>
  <c r="DO293" i="5"/>
  <c r="DP293" i="5"/>
  <c r="DQ293" i="5"/>
  <c r="DR293" i="5"/>
  <c r="DS293" i="5"/>
  <c r="DT293" i="5"/>
  <c r="H294" i="5"/>
  <c r="J294" i="5"/>
  <c r="K294" i="5"/>
  <c r="L294" i="5"/>
  <c r="M294" i="5"/>
  <c r="N294" i="5"/>
  <c r="O294" i="5"/>
  <c r="P294" i="5"/>
  <c r="Q294" i="5"/>
  <c r="R294" i="5"/>
  <c r="S294" i="5"/>
  <c r="T294" i="5"/>
  <c r="U294" i="5"/>
  <c r="V294" i="5"/>
  <c r="W294" i="5"/>
  <c r="X294" i="5"/>
  <c r="Y294" i="5"/>
  <c r="Z294" i="5"/>
  <c r="AA294" i="5"/>
  <c r="AB294" i="5"/>
  <c r="AC294" i="5"/>
  <c r="AD294" i="5"/>
  <c r="AE294" i="5"/>
  <c r="AF294" i="5"/>
  <c r="AG294" i="5"/>
  <c r="AH294" i="5"/>
  <c r="AI294" i="5"/>
  <c r="AJ294" i="5"/>
  <c r="AK294" i="5"/>
  <c r="AL294" i="5"/>
  <c r="AM294" i="5"/>
  <c r="AN294" i="5"/>
  <c r="AO294" i="5"/>
  <c r="AP294" i="5"/>
  <c r="AQ294" i="5"/>
  <c r="AR294" i="5"/>
  <c r="AS294" i="5"/>
  <c r="AT294" i="5"/>
  <c r="AU294" i="5"/>
  <c r="AV294" i="5"/>
  <c r="AW294" i="5"/>
  <c r="AX294" i="5"/>
  <c r="AY294" i="5"/>
  <c r="AZ294" i="5"/>
  <c r="BA294" i="5"/>
  <c r="BB294" i="5"/>
  <c r="BC294" i="5"/>
  <c r="BD294" i="5"/>
  <c r="BE294" i="5"/>
  <c r="BF294" i="5"/>
  <c r="BG294" i="5"/>
  <c r="BH294" i="5"/>
  <c r="BI294" i="5"/>
  <c r="BJ294" i="5"/>
  <c r="BK294" i="5"/>
  <c r="BL294" i="5"/>
  <c r="BM294" i="5"/>
  <c r="BN294" i="5"/>
  <c r="BO294" i="5"/>
  <c r="BP294" i="5"/>
  <c r="BQ294" i="5"/>
  <c r="BR294" i="5"/>
  <c r="BS294" i="5"/>
  <c r="BT294" i="5"/>
  <c r="BU294" i="5"/>
  <c r="BV294" i="5"/>
  <c r="BW294" i="5"/>
  <c r="BX294" i="5"/>
  <c r="BY294" i="5"/>
  <c r="BZ294" i="5"/>
  <c r="CA294" i="5"/>
  <c r="CB294" i="5"/>
  <c r="CC294" i="5"/>
  <c r="CD294" i="5"/>
  <c r="CE294" i="5"/>
  <c r="CF294" i="5"/>
  <c r="CG294" i="5"/>
  <c r="CH294" i="5"/>
  <c r="CI294" i="5"/>
  <c r="CJ294" i="5"/>
  <c r="CK294" i="5"/>
  <c r="CL294" i="5"/>
  <c r="CM294" i="5"/>
  <c r="CN294" i="5"/>
  <c r="CO294" i="5"/>
  <c r="CP294" i="5"/>
  <c r="CQ294" i="5"/>
  <c r="CR294" i="5"/>
  <c r="CS294" i="5"/>
  <c r="CT294" i="5"/>
  <c r="CU294" i="5"/>
  <c r="CV294" i="5"/>
  <c r="CW294" i="5"/>
  <c r="CX294" i="5"/>
  <c r="CY294" i="5"/>
  <c r="CZ294" i="5"/>
  <c r="DA294" i="5"/>
  <c r="DB294" i="5"/>
  <c r="DC294" i="5"/>
  <c r="DD294" i="5"/>
  <c r="DE294" i="5"/>
  <c r="DF294" i="5"/>
  <c r="DG294" i="5"/>
  <c r="DH294" i="5"/>
  <c r="DI294" i="5"/>
  <c r="DJ294" i="5"/>
  <c r="DK294" i="5"/>
  <c r="DL294" i="5"/>
  <c r="DM294" i="5"/>
  <c r="DN294" i="5"/>
  <c r="DO294" i="5"/>
  <c r="DP294" i="5"/>
  <c r="DQ294" i="5"/>
  <c r="DR294" i="5"/>
  <c r="DS294" i="5"/>
  <c r="DT294" i="5"/>
  <c r="H295" i="5"/>
  <c r="J295" i="5"/>
  <c r="K295" i="5"/>
  <c r="L295" i="5"/>
  <c r="M295" i="5"/>
  <c r="N295" i="5"/>
  <c r="O295" i="5"/>
  <c r="P295" i="5"/>
  <c r="Q295" i="5"/>
  <c r="R295" i="5"/>
  <c r="S295" i="5"/>
  <c r="T295" i="5"/>
  <c r="U295" i="5"/>
  <c r="V295" i="5"/>
  <c r="W295" i="5"/>
  <c r="X295" i="5"/>
  <c r="Y295" i="5"/>
  <c r="Z295" i="5"/>
  <c r="AA295" i="5"/>
  <c r="AB295" i="5"/>
  <c r="AC295" i="5"/>
  <c r="AD295" i="5"/>
  <c r="AE295" i="5"/>
  <c r="AF295" i="5"/>
  <c r="AG295" i="5"/>
  <c r="AH295" i="5"/>
  <c r="AI295" i="5"/>
  <c r="AJ295" i="5"/>
  <c r="AK295" i="5"/>
  <c r="AL295" i="5"/>
  <c r="AM295" i="5"/>
  <c r="AN295" i="5"/>
  <c r="AO295" i="5"/>
  <c r="AP295" i="5"/>
  <c r="AQ295" i="5"/>
  <c r="AR295" i="5"/>
  <c r="AS295" i="5"/>
  <c r="AT295" i="5"/>
  <c r="AU295" i="5"/>
  <c r="AV295" i="5"/>
  <c r="AW295" i="5"/>
  <c r="AX295" i="5"/>
  <c r="AY295" i="5"/>
  <c r="AZ295" i="5"/>
  <c r="BA295" i="5"/>
  <c r="BB295" i="5"/>
  <c r="BC295" i="5"/>
  <c r="BD295" i="5"/>
  <c r="BE295" i="5"/>
  <c r="BF295" i="5"/>
  <c r="BG295" i="5"/>
  <c r="BH295" i="5"/>
  <c r="BI295" i="5"/>
  <c r="BJ295" i="5"/>
  <c r="BK295" i="5"/>
  <c r="BL295" i="5"/>
  <c r="BM295" i="5"/>
  <c r="BN295" i="5"/>
  <c r="BO295" i="5"/>
  <c r="BP295" i="5"/>
  <c r="BQ295" i="5"/>
  <c r="BR295" i="5"/>
  <c r="BS295" i="5"/>
  <c r="BT295" i="5"/>
  <c r="BU295" i="5"/>
  <c r="BV295" i="5"/>
  <c r="BW295" i="5"/>
  <c r="BX295" i="5"/>
  <c r="BY295" i="5"/>
  <c r="BZ295" i="5"/>
  <c r="CA295" i="5"/>
  <c r="CB295" i="5"/>
  <c r="CC295" i="5"/>
  <c r="CD295" i="5"/>
  <c r="CE295" i="5"/>
  <c r="CF295" i="5"/>
  <c r="CG295" i="5"/>
  <c r="CH295" i="5"/>
  <c r="CI295" i="5"/>
  <c r="CJ295" i="5"/>
  <c r="CK295" i="5"/>
  <c r="CL295" i="5"/>
  <c r="CM295" i="5"/>
  <c r="CN295" i="5"/>
  <c r="CO295" i="5"/>
  <c r="CP295" i="5"/>
  <c r="CQ295" i="5"/>
  <c r="CR295" i="5"/>
  <c r="CS295" i="5"/>
  <c r="CT295" i="5"/>
  <c r="CU295" i="5"/>
  <c r="CV295" i="5"/>
  <c r="CW295" i="5"/>
  <c r="CX295" i="5"/>
  <c r="CY295" i="5"/>
  <c r="CZ295" i="5"/>
  <c r="DA295" i="5"/>
  <c r="DB295" i="5"/>
  <c r="DC295" i="5"/>
  <c r="DD295" i="5"/>
  <c r="DE295" i="5"/>
  <c r="DF295" i="5"/>
  <c r="DG295" i="5"/>
  <c r="DH295" i="5"/>
  <c r="DI295" i="5"/>
  <c r="DJ295" i="5"/>
  <c r="DK295" i="5"/>
  <c r="DL295" i="5"/>
  <c r="DM295" i="5"/>
  <c r="DN295" i="5"/>
  <c r="DO295" i="5"/>
  <c r="DP295" i="5"/>
  <c r="DQ295" i="5"/>
  <c r="DR295" i="5"/>
  <c r="DS295" i="5"/>
  <c r="DT295" i="5"/>
  <c r="H297" i="5"/>
  <c r="J297" i="5"/>
  <c r="K297" i="5"/>
  <c r="L297" i="5"/>
  <c r="M297" i="5"/>
  <c r="N297" i="5"/>
  <c r="O297" i="5"/>
  <c r="P297" i="5"/>
  <c r="Q297" i="5"/>
  <c r="R297" i="5"/>
  <c r="S297" i="5"/>
  <c r="T297" i="5"/>
  <c r="U297" i="5"/>
  <c r="V297" i="5"/>
  <c r="W297" i="5"/>
  <c r="X297" i="5"/>
  <c r="Y297" i="5"/>
  <c r="Z297" i="5"/>
  <c r="AA297" i="5"/>
  <c r="AB297" i="5"/>
  <c r="AC297" i="5"/>
  <c r="AD297" i="5"/>
  <c r="AE297" i="5"/>
  <c r="AF297" i="5"/>
  <c r="AG297" i="5"/>
  <c r="AH297" i="5"/>
  <c r="AI297" i="5"/>
  <c r="AJ297" i="5"/>
  <c r="AK297" i="5"/>
  <c r="AL297" i="5"/>
  <c r="AM297" i="5"/>
  <c r="AN297" i="5"/>
  <c r="AO297" i="5"/>
  <c r="AP297" i="5"/>
  <c r="AQ297" i="5"/>
  <c r="AR297" i="5"/>
  <c r="AS297" i="5"/>
  <c r="AT297" i="5"/>
  <c r="AU297" i="5"/>
  <c r="AV297" i="5"/>
  <c r="AW297" i="5"/>
  <c r="AX297" i="5"/>
  <c r="AY297" i="5"/>
  <c r="AZ297" i="5"/>
  <c r="BA297" i="5"/>
  <c r="BB297" i="5"/>
  <c r="BC297" i="5"/>
  <c r="BD297" i="5"/>
  <c r="BE297" i="5"/>
  <c r="BF297" i="5"/>
  <c r="BG297" i="5"/>
  <c r="BH297" i="5"/>
  <c r="BI297" i="5"/>
  <c r="BJ297" i="5"/>
  <c r="BK297" i="5"/>
  <c r="BL297" i="5"/>
  <c r="BM297" i="5"/>
  <c r="BN297" i="5"/>
  <c r="BO297" i="5"/>
  <c r="BP297" i="5"/>
  <c r="BQ297" i="5"/>
  <c r="BR297" i="5"/>
  <c r="BS297" i="5"/>
  <c r="BT297" i="5"/>
  <c r="BU297" i="5"/>
  <c r="BV297" i="5"/>
  <c r="BW297" i="5"/>
  <c r="BX297" i="5"/>
  <c r="BY297" i="5"/>
  <c r="BZ297" i="5"/>
  <c r="CA297" i="5"/>
  <c r="CB297" i="5"/>
  <c r="CC297" i="5"/>
  <c r="CD297" i="5"/>
  <c r="CE297" i="5"/>
  <c r="CF297" i="5"/>
  <c r="CG297" i="5"/>
  <c r="CH297" i="5"/>
  <c r="CI297" i="5"/>
  <c r="CJ297" i="5"/>
  <c r="CK297" i="5"/>
  <c r="CL297" i="5"/>
  <c r="CM297" i="5"/>
  <c r="CN297" i="5"/>
  <c r="CO297" i="5"/>
  <c r="CP297" i="5"/>
  <c r="CQ297" i="5"/>
  <c r="CR297" i="5"/>
  <c r="CS297" i="5"/>
  <c r="CT297" i="5"/>
  <c r="CU297" i="5"/>
  <c r="CV297" i="5"/>
  <c r="CW297" i="5"/>
  <c r="CX297" i="5"/>
  <c r="CY297" i="5"/>
  <c r="CZ297" i="5"/>
  <c r="DA297" i="5"/>
  <c r="DB297" i="5"/>
  <c r="DC297" i="5"/>
  <c r="DD297" i="5"/>
  <c r="DE297" i="5"/>
  <c r="DF297" i="5"/>
  <c r="DG297" i="5"/>
  <c r="DH297" i="5"/>
  <c r="DI297" i="5"/>
  <c r="DJ297" i="5"/>
  <c r="DK297" i="5"/>
  <c r="DL297" i="5"/>
  <c r="DM297" i="5"/>
  <c r="DN297" i="5"/>
  <c r="DO297" i="5"/>
  <c r="DP297" i="5"/>
  <c r="DQ297" i="5"/>
  <c r="DR297" i="5"/>
  <c r="DS297" i="5"/>
  <c r="DT297" i="5"/>
  <c r="H298" i="5"/>
  <c r="J298" i="5"/>
  <c r="K298" i="5"/>
  <c r="L298" i="5"/>
  <c r="M298" i="5"/>
  <c r="N298" i="5"/>
  <c r="O298" i="5"/>
  <c r="P298" i="5"/>
  <c r="Q298" i="5"/>
  <c r="R298" i="5"/>
  <c r="S298" i="5"/>
  <c r="T298" i="5"/>
  <c r="U298" i="5"/>
  <c r="V298" i="5"/>
  <c r="W298" i="5"/>
  <c r="X298" i="5"/>
  <c r="Y298" i="5"/>
  <c r="Z298" i="5"/>
  <c r="AA298" i="5"/>
  <c r="AB298" i="5"/>
  <c r="AC298" i="5"/>
  <c r="AD298" i="5"/>
  <c r="AE298" i="5"/>
  <c r="AF298" i="5"/>
  <c r="AG298" i="5"/>
  <c r="AH298" i="5"/>
  <c r="AI298" i="5"/>
  <c r="AJ298" i="5"/>
  <c r="AK298" i="5"/>
  <c r="AL298" i="5"/>
  <c r="AM298" i="5"/>
  <c r="AN298" i="5"/>
  <c r="AO298" i="5"/>
  <c r="AP298" i="5"/>
  <c r="AQ298" i="5"/>
  <c r="AR298" i="5"/>
  <c r="AS298" i="5"/>
  <c r="AT298" i="5"/>
  <c r="AU298" i="5"/>
  <c r="AV298" i="5"/>
  <c r="AW298" i="5"/>
  <c r="AX298" i="5"/>
  <c r="AY298" i="5"/>
  <c r="AZ298" i="5"/>
  <c r="BA298" i="5"/>
  <c r="BB298" i="5"/>
  <c r="BC298" i="5"/>
  <c r="BD298" i="5"/>
  <c r="BE298" i="5"/>
  <c r="BF298" i="5"/>
  <c r="BG298" i="5"/>
  <c r="BH298" i="5"/>
  <c r="BI298" i="5"/>
  <c r="BJ298" i="5"/>
  <c r="BK298" i="5"/>
  <c r="BL298" i="5"/>
  <c r="BM298" i="5"/>
  <c r="BN298" i="5"/>
  <c r="BO298" i="5"/>
  <c r="BP298" i="5"/>
  <c r="BQ298" i="5"/>
  <c r="BR298" i="5"/>
  <c r="BS298" i="5"/>
  <c r="BT298" i="5"/>
  <c r="BU298" i="5"/>
  <c r="BV298" i="5"/>
  <c r="BW298" i="5"/>
  <c r="BX298" i="5"/>
  <c r="BY298" i="5"/>
  <c r="BZ298" i="5"/>
  <c r="CA298" i="5"/>
  <c r="CB298" i="5"/>
  <c r="CC298" i="5"/>
  <c r="CD298" i="5"/>
  <c r="CE298" i="5"/>
  <c r="CF298" i="5"/>
  <c r="CG298" i="5"/>
  <c r="CH298" i="5"/>
  <c r="CI298" i="5"/>
  <c r="CJ298" i="5"/>
  <c r="CK298" i="5"/>
  <c r="CL298" i="5"/>
  <c r="CM298" i="5"/>
  <c r="CN298" i="5"/>
  <c r="CO298" i="5"/>
  <c r="CP298" i="5"/>
  <c r="CQ298" i="5"/>
  <c r="CR298" i="5"/>
  <c r="CS298" i="5"/>
  <c r="CT298" i="5"/>
  <c r="CU298" i="5"/>
  <c r="CV298" i="5"/>
  <c r="CW298" i="5"/>
  <c r="CX298" i="5"/>
  <c r="CY298" i="5"/>
  <c r="CZ298" i="5"/>
  <c r="DA298" i="5"/>
  <c r="DB298" i="5"/>
  <c r="DC298" i="5"/>
  <c r="DD298" i="5"/>
  <c r="DE298" i="5"/>
  <c r="DF298" i="5"/>
  <c r="DG298" i="5"/>
  <c r="DH298" i="5"/>
  <c r="DI298" i="5"/>
  <c r="DJ298" i="5"/>
  <c r="DK298" i="5"/>
  <c r="DL298" i="5"/>
  <c r="DM298" i="5"/>
  <c r="DN298" i="5"/>
  <c r="DO298" i="5"/>
  <c r="DP298" i="5"/>
  <c r="DQ298" i="5"/>
  <c r="DR298" i="5"/>
  <c r="DS298" i="5"/>
  <c r="DT298" i="5"/>
  <c r="H299" i="5"/>
  <c r="J299" i="5"/>
  <c r="K299" i="5"/>
  <c r="L299" i="5"/>
  <c r="M299" i="5"/>
  <c r="N299" i="5"/>
  <c r="O299" i="5"/>
  <c r="P299" i="5"/>
  <c r="Q299" i="5"/>
  <c r="R299" i="5"/>
  <c r="S299" i="5"/>
  <c r="T299" i="5"/>
  <c r="U299" i="5"/>
  <c r="V299" i="5"/>
  <c r="W299" i="5"/>
  <c r="X299" i="5"/>
  <c r="Y299" i="5"/>
  <c r="Z299" i="5"/>
  <c r="AA299" i="5"/>
  <c r="AB299" i="5"/>
  <c r="AC299" i="5"/>
  <c r="AD299" i="5"/>
  <c r="AE299" i="5"/>
  <c r="AF299" i="5"/>
  <c r="AG299" i="5"/>
  <c r="AH299" i="5"/>
  <c r="AI299" i="5"/>
  <c r="AJ299" i="5"/>
  <c r="AK299" i="5"/>
  <c r="AL299" i="5"/>
  <c r="AM299" i="5"/>
  <c r="AN299" i="5"/>
  <c r="AO299" i="5"/>
  <c r="AP299" i="5"/>
  <c r="AQ299" i="5"/>
  <c r="AR299" i="5"/>
  <c r="AS299" i="5"/>
  <c r="AT299" i="5"/>
  <c r="AU299" i="5"/>
  <c r="AV299" i="5"/>
  <c r="AW299" i="5"/>
  <c r="AX299" i="5"/>
  <c r="AY299" i="5"/>
  <c r="AZ299" i="5"/>
  <c r="BA299" i="5"/>
  <c r="BB299" i="5"/>
  <c r="BC299" i="5"/>
  <c r="BD299" i="5"/>
  <c r="BE299" i="5"/>
  <c r="BF299" i="5"/>
  <c r="BG299" i="5"/>
  <c r="BH299" i="5"/>
  <c r="BI299" i="5"/>
  <c r="BJ299" i="5"/>
  <c r="BK299" i="5"/>
  <c r="BL299" i="5"/>
  <c r="BM299" i="5"/>
  <c r="BN299" i="5"/>
  <c r="BO299" i="5"/>
  <c r="BP299" i="5"/>
  <c r="BQ299" i="5"/>
  <c r="BR299" i="5"/>
  <c r="BS299" i="5"/>
  <c r="BT299" i="5"/>
  <c r="BU299" i="5"/>
  <c r="BV299" i="5"/>
  <c r="BW299" i="5"/>
  <c r="BX299" i="5"/>
  <c r="BY299" i="5"/>
  <c r="BZ299" i="5"/>
  <c r="CA299" i="5"/>
  <c r="CB299" i="5"/>
  <c r="CC299" i="5"/>
  <c r="CD299" i="5"/>
  <c r="CE299" i="5"/>
  <c r="CF299" i="5"/>
  <c r="CG299" i="5"/>
  <c r="CH299" i="5"/>
  <c r="CI299" i="5"/>
  <c r="CJ299" i="5"/>
  <c r="CK299" i="5"/>
  <c r="CL299" i="5"/>
  <c r="CM299" i="5"/>
  <c r="CN299" i="5"/>
  <c r="CO299" i="5"/>
  <c r="CP299" i="5"/>
  <c r="CQ299" i="5"/>
  <c r="CR299" i="5"/>
  <c r="CS299" i="5"/>
  <c r="CT299" i="5"/>
  <c r="CU299" i="5"/>
  <c r="CV299" i="5"/>
  <c r="CW299" i="5"/>
  <c r="CX299" i="5"/>
  <c r="CY299" i="5"/>
  <c r="CZ299" i="5"/>
  <c r="DA299" i="5"/>
  <c r="DB299" i="5"/>
  <c r="DC299" i="5"/>
  <c r="DD299" i="5"/>
  <c r="DE299" i="5"/>
  <c r="DF299" i="5"/>
  <c r="DG299" i="5"/>
  <c r="DH299" i="5"/>
  <c r="DI299" i="5"/>
  <c r="DJ299" i="5"/>
  <c r="DK299" i="5"/>
  <c r="DL299" i="5"/>
  <c r="DM299" i="5"/>
  <c r="DN299" i="5"/>
  <c r="DO299" i="5"/>
  <c r="DP299" i="5"/>
  <c r="DQ299" i="5"/>
  <c r="DR299" i="5"/>
  <c r="DS299" i="5"/>
  <c r="DT299" i="5"/>
  <c r="H302" i="5"/>
  <c r="J302" i="5"/>
  <c r="K302" i="5"/>
  <c r="L302" i="5"/>
  <c r="M302" i="5"/>
  <c r="N302" i="5"/>
  <c r="O302" i="5"/>
  <c r="P302" i="5"/>
  <c r="Q302" i="5"/>
  <c r="R302" i="5"/>
  <c r="S302" i="5"/>
  <c r="T302" i="5"/>
  <c r="U302" i="5"/>
  <c r="V302" i="5"/>
  <c r="W302" i="5"/>
  <c r="X302" i="5"/>
  <c r="Y302" i="5"/>
  <c r="Z302" i="5"/>
  <c r="AA302" i="5"/>
  <c r="AB302" i="5"/>
  <c r="AC302" i="5"/>
  <c r="AD302" i="5"/>
  <c r="AE302" i="5"/>
  <c r="AF302" i="5"/>
  <c r="AG302" i="5"/>
  <c r="AH302" i="5"/>
  <c r="AI302" i="5"/>
  <c r="AJ302" i="5"/>
  <c r="AK302" i="5"/>
  <c r="AL302" i="5"/>
  <c r="AM302" i="5"/>
  <c r="AN302" i="5"/>
  <c r="AO302" i="5"/>
  <c r="AP302" i="5"/>
  <c r="AQ302" i="5"/>
  <c r="AR302" i="5"/>
  <c r="AS302" i="5"/>
  <c r="AT302" i="5"/>
  <c r="AU302" i="5"/>
  <c r="AV302" i="5"/>
  <c r="AW302" i="5"/>
  <c r="AX302" i="5"/>
  <c r="AY302" i="5"/>
  <c r="AZ302" i="5"/>
  <c r="BA302" i="5"/>
  <c r="BB302" i="5"/>
  <c r="BC302" i="5"/>
  <c r="BD302" i="5"/>
  <c r="BE302" i="5"/>
  <c r="BF302" i="5"/>
  <c r="BG302" i="5"/>
  <c r="BH302" i="5"/>
  <c r="BI302" i="5"/>
  <c r="BJ302" i="5"/>
  <c r="BK302" i="5"/>
  <c r="BL302" i="5"/>
  <c r="BM302" i="5"/>
  <c r="BN302" i="5"/>
  <c r="BO302" i="5"/>
  <c r="BP302" i="5"/>
  <c r="BQ302" i="5"/>
  <c r="BR302" i="5"/>
  <c r="BS302" i="5"/>
  <c r="BT302" i="5"/>
  <c r="BU302" i="5"/>
  <c r="BV302" i="5"/>
  <c r="BW302" i="5"/>
  <c r="BX302" i="5"/>
  <c r="BY302" i="5"/>
  <c r="BZ302" i="5"/>
  <c r="CA302" i="5"/>
  <c r="CB302" i="5"/>
  <c r="CC302" i="5"/>
  <c r="CD302" i="5"/>
  <c r="CE302" i="5"/>
  <c r="CF302" i="5"/>
  <c r="CG302" i="5"/>
  <c r="CH302" i="5"/>
  <c r="CI302" i="5"/>
  <c r="CJ302" i="5"/>
  <c r="CK302" i="5"/>
  <c r="CL302" i="5"/>
  <c r="CM302" i="5"/>
  <c r="CN302" i="5"/>
  <c r="CO302" i="5"/>
  <c r="CP302" i="5"/>
  <c r="CQ302" i="5"/>
  <c r="CR302" i="5"/>
  <c r="CS302" i="5"/>
  <c r="CT302" i="5"/>
  <c r="CU302" i="5"/>
  <c r="CV302" i="5"/>
  <c r="CW302" i="5"/>
  <c r="CX302" i="5"/>
  <c r="CY302" i="5"/>
  <c r="CZ302" i="5"/>
  <c r="DA302" i="5"/>
  <c r="DB302" i="5"/>
  <c r="DC302" i="5"/>
  <c r="DD302" i="5"/>
  <c r="DE302" i="5"/>
  <c r="DF302" i="5"/>
  <c r="DG302" i="5"/>
  <c r="DH302" i="5"/>
  <c r="DI302" i="5"/>
  <c r="DJ302" i="5"/>
  <c r="DK302" i="5"/>
  <c r="DL302" i="5"/>
  <c r="DM302" i="5"/>
  <c r="DN302" i="5"/>
  <c r="DO302" i="5"/>
  <c r="DP302" i="5"/>
  <c r="DQ302" i="5"/>
  <c r="DR302" i="5"/>
  <c r="DS302" i="5"/>
  <c r="DT302" i="5"/>
  <c r="J309" i="5"/>
  <c r="K309" i="5"/>
  <c r="L309" i="5"/>
  <c r="M309" i="5"/>
  <c r="N309" i="5"/>
  <c r="O309" i="5"/>
  <c r="P309" i="5"/>
  <c r="Q309" i="5"/>
  <c r="R309" i="5"/>
  <c r="S309" i="5"/>
  <c r="T309" i="5"/>
  <c r="U309" i="5"/>
  <c r="V309" i="5"/>
  <c r="W309" i="5"/>
  <c r="X309" i="5"/>
  <c r="Y309" i="5"/>
  <c r="Z309" i="5"/>
  <c r="AA309" i="5"/>
  <c r="AB309" i="5"/>
  <c r="AC309" i="5"/>
  <c r="AD309" i="5"/>
  <c r="AE309" i="5"/>
  <c r="AF309" i="5"/>
  <c r="AG309" i="5"/>
  <c r="AH309" i="5"/>
  <c r="AI309" i="5"/>
  <c r="AJ309" i="5"/>
  <c r="AK309" i="5"/>
  <c r="AL309" i="5"/>
  <c r="AM309" i="5"/>
  <c r="AN309" i="5"/>
  <c r="AO309" i="5"/>
  <c r="AP309" i="5"/>
  <c r="AQ309" i="5"/>
  <c r="AR309" i="5"/>
  <c r="AS309" i="5"/>
  <c r="AT309" i="5"/>
  <c r="AU309" i="5"/>
  <c r="AV309" i="5"/>
  <c r="AW309" i="5"/>
  <c r="AX309" i="5"/>
  <c r="AY309" i="5"/>
  <c r="AZ309" i="5"/>
  <c r="BA309" i="5"/>
  <c r="BB309" i="5"/>
  <c r="BC309" i="5"/>
  <c r="BD309" i="5"/>
  <c r="BE309" i="5"/>
  <c r="BF309" i="5"/>
  <c r="BG309" i="5"/>
  <c r="BH309" i="5"/>
  <c r="BI309" i="5"/>
  <c r="BJ309" i="5"/>
  <c r="BK309" i="5"/>
  <c r="BL309" i="5"/>
  <c r="BM309" i="5"/>
  <c r="BN309" i="5"/>
  <c r="BO309" i="5"/>
  <c r="BP309" i="5"/>
  <c r="BQ309" i="5"/>
  <c r="BR309" i="5"/>
  <c r="BS309" i="5"/>
  <c r="BT309" i="5"/>
  <c r="BU309" i="5"/>
  <c r="BV309" i="5"/>
  <c r="BW309" i="5"/>
  <c r="BX309" i="5"/>
  <c r="BY309" i="5"/>
  <c r="BZ309" i="5"/>
  <c r="CA309" i="5"/>
  <c r="CB309" i="5"/>
  <c r="CC309" i="5"/>
  <c r="CD309" i="5"/>
  <c r="CE309" i="5"/>
  <c r="CF309" i="5"/>
  <c r="CG309" i="5"/>
  <c r="CH309" i="5"/>
  <c r="CI309" i="5"/>
  <c r="CJ309" i="5"/>
  <c r="CK309" i="5"/>
  <c r="CL309" i="5"/>
  <c r="CM309" i="5"/>
  <c r="CN309" i="5"/>
  <c r="CO309" i="5"/>
  <c r="CP309" i="5"/>
  <c r="CQ309" i="5"/>
  <c r="CR309" i="5"/>
  <c r="CS309" i="5"/>
  <c r="CT309" i="5"/>
  <c r="CU309" i="5"/>
  <c r="CV309" i="5"/>
  <c r="CW309" i="5"/>
  <c r="CX309" i="5"/>
  <c r="CY309" i="5"/>
  <c r="CZ309" i="5"/>
  <c r="DA309" i="5"/>
  <c r="DB309" i="5"/>
  <c r="DC309" i="5"/>
  <c r="DD309" i="5"/>
  <c r="DE309" i="5"/>
  <c r="DF309" i="5"/>
  <c r="DG309" i="5"/>
  <c r="DH309" i="5"/>
  <c r="DI309" i="5"/>
  <c r="DJ309" i="5"/>
  <c r="DK309" i="5"/>
  <c r="DL309" i="5"/>
  <c r="DM309" i="5"/>
  <c r="DN309" i="5"/>
  <c r="DO309" i="5"/>
  <c r="DP309" i="5"/>
  <c r="DQ309" i="5"/>
  <c r="DR309" i="5"/>
  <c r="DS309" i="5"/>
  <c r="DT309" i="5"/>
  <c r="H310" i="5"/>
  <c r="I310" i="5"/>
  <c r="J310" i="5"/>
  <c r="K310" i="5"/>
  <c r="L310" i="5"/>
  <c r="M310" i="5"/>
  <c r="N310" i="5"/>
  <c r="O310" i="5"/>
  <c r="P310" i="5"/>
  <c r="Q310" i="5"/>
  <c r="R310" i="5"/>
  <c r="S310" i="5"/>
  <c r="T310" i="5"/>
  <c r="U310" i="5"/>
  <c r="V310" i="5"/>
  <c r="W310" i="5"/>
  <c r="X310" i="5"/>
  <c r="Y310" i="5"/>
  <c r="Z310" i="5"/>
  <c r="AA310" i="5"/>
  <c r="AB310" i="5"/>
  <c r="AC310" i="5"/>
  <c r="AD310" i="5"/>
  <c r="AE310" i="5"/>
  <c r="AF310" i="5"/>
  <c r="AG310" i="5"/>
  <c r="AH310" i="5"/>
  <c r="AI310" i="5"/>
  <c r="AJ310" i="5"/>
  <c r="AK310" i="5"/>
  <c r="AL310" i="5"/>
  <c r="AM310" i="5"/>
  <c r="AN310" i="5"/>
  <c r="AO310" i="5"/>
  <c r="AP310" i="5"/>
  <c r="AQ310" i="5"/>
  <c r="AR310" i="5"/>
  <c r="AS310" i="5"/>
  <c r="AT310" i="5"/>
  <c r="AU310" i="5"/>
  <c r="AV310" i="5"/>
  <c r="AW310" i="5"/>
  <c r="AX310" i="5"/>
  <c r="AY310" i="5"/>
  <c r="AZ310" i="5"/>
  <c r="BA310" i="5"/>
  <c r="BB310" i="5"/>
  <c r="BC310" i="5"/>
  <c r="BD310" i="5"/>
  <c r="BE310" i="5"/>
  <c r="BF310" i="5"/>
  <c r="BG310" i="5"/>
  <c r="BH310" i="5"/>
  <c r="BI310" i="5"/>
  <c r="BJ310" i="5"/>
  <c r="BK310" i="5"/>
  <c r="BL310" i="5"/>
  <c r="BM310" i="5"/>
  <c r="BN310" i="5"/>
  <c r="BO310" i="5"/>
  <c r="BP310" i="5"/>
  <c r="BQ310" i="5"/>
  <c r="BR310" i="5"/>
  <c r="BS310" i="5"/>
  <c r="BT310" i="5"/>
  <c r="BU310" i="5"/>
  <c r="BV310" i="5"/>
  <c r="BW310" i="5"/>
  <c r="BX310" i="5"/>
  <c r="BY310" i="5"/>
  <c r="BZ310" i="5"/>
  <c r="CA310" i="5"/>
  <c r="CB310" i="5"/>
  <c r="CC310" i="5"/>
  <c r="CD310" i="5"/>
  <c r="CE310" i="5"/>
  <c r="CF310" i="5"/>
  <c r="CG310" i="5"/>
  <c r="CH310" i="5"/>
  <c r="CI310" i="5"/>
  <c r="CJ310" i="5"/>
  <c r="CK310" i="5"/>
  <c r="CL310" i="5"/>
  <c r="CM310" i="5"/>
  <c r="CN310" i="5"/>
  <c r="CO310" i="5"/>
  <c r="CP310" i="5"/>
  <c r="CQ310" i="5"/>
  <c r="CR310" i="5"/>
  <c r="CS310" i="5"/>
  <c r="CT310" i="5"/>
  <c r="CU310" i="5"/>
  <c r="CV310" i="5"/>
  <c r="CW310" i="5"/>
  <c r="CX310" i="5"/>
  <c r="CY310" i="5"/>
  <c r="CZ310" i="5"/>
  <c r="DA310" i="5"/>
  <c r="DB310" i="5"/>
  <c r="DC310" i="5"/>
  <c r="DD310" i="5"/>
  <c r="DE310" i="5"/>
  <c r="DF310" i="5"/>
  <c r="DG310" i="5"/>
  <c r="DH310" i="5"/>
  <c r="DI310" i="5"/>
  <c r="DJ310" i="5"/>
  <c r="DK310" i="5"/>
  <c r="DL310" i="5"/>
  <c r="DM310" i="5"/>
  <c r="DN310" i="5"/>
  <c r="DO310" i="5"/>
  <c r="DP310" i="5"/>
  <c r="DQ310" i="5"/>
  <c r="DR310" i="5"/>
  <c r="DS310" i="5"/>
  <c r="DT310" i="5"/>
  <c r="H311" i="5"/>
  <c r="J311" i="5"/>
  <c r="K311" i="5"/>
  <c r="L311" i="5"/>
  <c r="M311" i="5"/>
  <c r="N311" i="5"/>
  <c r="O311" i="5"/>
  <c r="P311" i="5"/>
  <c r="Q311" i="5"/>
  <c r="R311" i="5"/>
  <c r="S311" i="5"/>
  <c r="T311" i="5"/>
  <c r="U311" i="5"/>
  <c r="V311" i="5"/>
  <c r="W311" i="5"/>
  <c r="X311" i="5"/>
  <c r="Y311" i="5"/>
  <c r="Z311" i="5"/>
  <c r="AA311" i="5"/>
  <c r="AB311" i="5"/>
  <c r="AC311" i="5"/>
  <c r="AD311" i="5"/>
  <c r="AE311" i="5"/>
  <c r="AF311" i="5"/>
  <c r="AG311" i="5"/>
  <c r="AH311" i="5"/>
  <c r="AI311" i="5"/>
  <c r="AJ311" i="5"/>
  <c r="AK311" i="5"/>
  <c r="AL311" i="5"/>
  <c r="AM311" i="5"/>
  <c r="AN311" i="5"/>
  <c r="AO311" i="5"/>
  <c r="AP311" i="5"/>
  <c r="AQ311" i="5"/>
  <c r="AR311" i="5"/>
  <c r="AS311" i="5"/>
  <c r="AT311" i="5"/>
  <c r="AU311" i="5"/>
  <c r="AV311" i="5"/>
  <c r="AW311" i="5"/>
  <c r="AX311" i="5"/>
  <c r="AY311" i="5"/>
  <c r="AZ311" i="5"/>
  <c r="BA311" i="5"/>
  <c r="BB311" i="5"/>
  <c r="BC311" i="5"/>
  <c r="BD311" i="5"/>
  <c r="BE311" i="5"/>
  <c r="BF311" i="5"/>
  <c r="BG311" i="5"/>
  <c r="BH311" i="5"/>
  <c r="BI311" i="5"/>
  <c r="BJ311" i="5"/>
  <c r="BK311" i="5"/>
  <c r="BL311" i="5"/>
  <c r="BM311" i="5"/>
  <c r="BN311" i="5"/>
  <c r="BO311" i="5"/>
  <c r="BP311" i="5"/>
  <c r="BQ311" i="5"/>
  <c r="BR311" i="5"/>
  <c r="BS311" i="5"/>
  <c r="BT311" i="5"/>
  <c r="BU311" i="5"/>
  <c r="BV311" i="5"/>
  <c r="BW311" i="5"/>
  <c r="BX311" i="5"/>
  <c r="BY311" i="5"/>
  <c r="BZ311" i="5"/>
  <c r="CA311" i="5"/>
  <c r="CB311" i="5"/>
  <c r="CC311" i="5"/>
  <c r="CD311" i="5"/>
  <c r="CE311" i="5"/>
  <c r="CF311" i="5"/>
  <c r="CG311" i="5"/>
  <c r="CH311" i="5"/>
  <c r="CI311" i="5"/>
  <c r="CJ311" i="5"/>
  <c r="CK311" i="5"/>
  <c r="CL311" i="5"/>
  <c r="CM311" i="5"/>
  <c r="CN311" i="5"/>
  <c r="CO311" i="5"/>
  <c r="CP311" i="5"/>
  <c r="CQ311" i="5"/>
  <c r="CR311" i="5"/>
  <c r="CS311" i="5"/>
  <c r="CT311" i="5"/>
  <c r="CU311" i="5"/>
  <c r="CV311" i="5"/>
  <c r="CW311" i="5"/>
  <c r="CX311" i="5"/>
  <c r="CY311" i="5"/>
  <c r="CZ311" i="5"/>
  <c r="DA311" i="5"/>
  <c r="DB311" i="5"/>
  <c r="DC311" i="5"/>
  <c r="DD311" i="5"/>
  <c r="DE311" i="5"/>
  <c r="DF311" i="5"/>
  <c r="DG311" i="5"/>
  <c r="DH311" i="5"/>
  <c r="DI311" i="5"/>
  <c r="DJ311" i="5"/>
  <c r="DK311" i="5"/>
  <c r="DL311" i="5"/>
  <c r="DM311" i="5"/>
  <c r="DN311" i="5"/>
  <c r="DO311" i="5"/>
  <c r="DP311" i="5"/>
  <c r="DQ311" i="5"/>
  <c r="DR311" i="5"/>
  <c r="DS311" i="5"/>
  <c r="DT311" i="5"/>
  <c r="H312" i="5"/>
  <c r="J312" i="5"/>
  <c r="K312" i="5"/>
  <c r="L312" i="5"/>
  <c r="M312" i="5"/>
  <c r="N312" i="5"/>
  <c r="O312" i="5"/>
  <c r="P312" i="5"/>
  <c r="Q312" i="5"/>
  <c r="R312" i="5"/>
  <c r="S312" i="5"/>
  <c r="T312" i="5"/>
  <c r="U312" i="5"/>
  <c r="V312" i="5"/>
  <c r="W312" i="5"/>
  <c r="X312" i="5"/>
  <c r="Y312" i="5"/>
  <c r="Z312" i="5"/>
  <c r="AA312" i="5"/>
  <c r="AB312" i="5"/>
  <c r="AC312" i="5"/>
  <c r="AD312" i="5"/>
  <c r="AE312" i="5"/>
  <c r="AF312" i="5"/>
  <c r="AG312" i="5"/>
  <c r="AH312" i="5"/>
  <c r="AI312" i="5"/>
  <c r="AJ312" i="5"/>
  <c r="AK312" i="5"/>
  <c r="AL312" i="5"/>
  <c r="AM312" i="5"/>
  <c r="AN312" i="5"/>
  <c r="AO312" i="5"/>
  <c r="AP312" i="5"/>
  <c r="AQ312" i="5"/>
  <c r="AR312" i="5"/>
  <c r="AS312" i="5"/>
  <c r="AT312" i="5"/>
  <c r="AU312" i="5"/>
  <c r="AV312" i="5"/>
  <c r="AW312" i="5"/>
  <c r="AX312" i="5"/>
  <c r="AY312" i="5"/>
  <c r="AZ312" i="5"/>
  <c r="BA312" i="5"/>
  <c r="BB312" i="5"/>
  <c r="BC312" i="5"/>
  <c r="BD312" i="5"/>
  <c r="BE312" i="5"/>
  <c r="BF312" i="5"/>
  <c r="BG312" i="5"/>
  <c r="BH312" i="5"/>
  <c r="BI312" i="5"/>
  <c r="BJ312" i="5"/>
  <c r="BK312" i="5"/>
  <c r="BL312" i="5"/>
  <c r="BM312" i="5"/>
  <c r="BN312" i="5"/>
  <c r="BO312" i="5"/>
  <c r="BP312" i="5"/>
  <c r="BQ312" i="5"/>
  <c r="BR312" i="5"/>
  <c r="BS312" i="5"/>
  <c r="BT312" i="5"/>
  <c r="BU312" i="5"/>
  <c r="BV312" i="5"/>
  <c r="BW312" i="5"/>
  <c r="BX312" i="5"/>
  <c r="BY312" i="5"/>
  <c r="BZ312" i="5"/>
  <c r="CA312" i="5"/>
  <c r="CB312" i="5"/>
  <c r="CC312" i="5"/>
  <c r="CD312" i="5"/>
  <c r="CE312" i="5"/>
  <c r="CF312" i="5"/>
  <c r="CG312" i="5"/>
  <c r="CH312" i="5"/>
  <c r="CI312" i="5"/>
  <c r="CJ312" i="5"/>
  <c r="CK312" i="5"/>
  <c r="CL312" i="5"/>
  <c r="CM312" i="5"/>
  <c r="CN312" i="5"/>
  <c r="CO312" i="5"/>
  <c r="CP312" i="5"/>
  <c r="CQ312" i="5"/>
  <c r="CR312" i="5"/>
  <c r="CS312" i="5"/>
  <c r="CT312" i="5"/>
  <c r="CU312" i="5"/>
  <c r="CV312" i="5"/>
  <c r="CW312" i="5"/>
  <c r="CX312" i="5"/>
  <c r="CY312" i="5"/>
  <c r="CZ312" i="5"/>
  <c r="DA312" i="5"/>
  <c r="DB312" i="5"/>
  <c r="DC312" i="5"/>
  <c r="DD312" i="5"/>
  <c r="DE312" i="5"/>
  <c r="DF312" i="5"/>
  <c r="DG312" i="5"/>
  <c r="DH312" i="5"/>
  <c r="DI312" i="5"/>
  <c r="DJ312" i="5"/>
  <c r="DK312" i="5"/>
  <c r="DL312" i="5"/>
  <c r="DM312" i="5"/>
  <c r="DN312" i="5"/>
  <c r="DO312" i="5"/>
  <c r="DP312" i="5"/>
  <c r="DQ312" i="5"/>
  <c r="DR312" i="5"/>
  <c r="DS312" i="5"/>
  <c r="DT312" i="5"/>
  <c r="H313" i="5"/>
  <c r="I313" i="5"/>
  <c r="J313" i="5"/>
  <c r="K313" i="5"/>
  <c r="L313" i="5"/>
  <c r="M313" i="5"/>
  <c r="N313" i="5"/>
  <c r="O313" i="5"/>
  <c r="P313" i="5"/>
  <c r="Q313" i="5"/>
  <c r="R313" i="5"/>
  <c r="S313" i="5"/>
  <c r="T313" i="5"/>
  <c r="U313" i="5"/>
  <c r="V313" i="5"/>
  <c r="W313" i="5"/>
  <c r="X313" i="5"/>
  <c r="Y313" i="5"/>
  <c r="Z313" i="5"/>
  <c r="AA313" i="5"/>
  <c r="AB313" i="5"/>
  <c r="AC313" i="5"/>
  <c r="AD313" i="5"/>
  <c r="AE313" i="5"/>
  <c r="AF313" i="5"/>
  <c r="AG313" i="5"/>
  <c r="AH313" i="5"/>
  <c r="AI313" i="5"/>
  <c r="AJ313" i="5"/>
  <c r="AK313" i="5"/>
  <c r="AL313" i="5"/>
  <c r="AM313" i="5"/>
  <c r="AN313" i="5"/>
  <c r="AO313" i="5"/>
  <c r="AP313" i="5"/>
  <c r="AQ313" i="5"/>
  <c r="AR313" i="5"/>
  <c r="AS313" i="5"/>
  <c r="AT313" i="5"/>
  <c r="AU313" i="5"/>
  <c r="AV313" i="5"/>
  <c r="AW313" i="5"/>
  <c r="AX313" i="5"/>
  <c r="AY313" i="5"/>
  <c r="AZ313" i="5"/>
  <c r="BA313" i="5"/>
  <c r="BB313" i="5"/>
  <c r="BC313" i="5"/>
  <c r="BD313" i="5"/>
  <c r="BE313" i="5"/>
  <c r="BF313" i="5"/>
  <c r="BG313" i="5"/>
  <c r="BH313" i="5"/>
  <c r="BI313" i="5"/>
  <c r="BJ313" i="5"/>
  <c r="BK313" i="5"/>
  <c r="BL313" i="5"/>
  <c r="BM313" i="5"/>
  <c r="BN313" i="5"/>
  <c r="BO313" i="5"/>
  <c r="BP313" i="5"/>
  <c r="BQ313" i="5"/>
  <c r="BR313" i="5"/>
  <c r="BS313" i="5"/>
  <c r="BT313" i="5"/>
  <c r="BU313" i="5"/>
  <c r="BV313" i="5"/>
  <c r="BW313" i="5"/>
  <c r="BX313" i="5"/>
  <c r="BY313" i="5"/>
  <c r="BZ313" i="5"/>
  <c r="CA313" i="5"/>
  <c r="CB313" i="5"/>
  <c r="CC313" i="5"/>
  <c r="CD313" i="5"/>
  <c r="CE313" i="5"/>
  <c r="CF313" i="5"/>
  <c r="CG313" i="5"/>
  <c r="CH313" i="5"/>
  <c r="CI313" i="5"/>
  <c r="CJ313" i="5"/>
  <c r="CK313" i="5"/>
  <c r="CL313" i="5"/>
  <c r="CM313" i="5"/>
  <c r="CN313" i="5"/>
  <c r="CO313" i="5"/>
  <c r="CP313" i="5"/>
  <c r="CQ313" i="5"/>
  <c r="CR313" i="5"/>
  <c r="CS313" i="5"/>
  <c r="CT313" i="5"/>
  <c r="CU313" i="5"/>
  <c r="CV313" i="5"/>
  <c r="CW313" i="5"/>
  <c r="CX313" i="5"/>
  <c r="CY313" i="5"/>
  <c r="CZ313" i="5"/>
  <c r="DA313" i="5"/>
  <c r="DB313" i="5"/>
  <c r="DC313" i="5"/>
  <c r="DD313" i="5"/>
  <c r="DE313" i="5"/>
  <c r="DF313" i="5"/>
  <c r="DG313" i="5"/>
  <c r="DH313" i="5"/>
  <c r="DI313" i="5"/>
  <c r="DJ313" i="5"/>
  <c r="DK313" i="5"/>
  <c r="DL313" i="5"/>
  <c r="DM313" i="5"/>
  <c r="DN313" i="5"/>
  <c r="DO313" i="5"/>
  <c r="DP313" i="5"/>
  <c r="DQ313" i="5"/>
  <c r="DR313" i="5"/>
  <c r="DS313" i="5"/>
  <c r="DT313" i="5"/>
  <c r="I314" i="5"/>
  <c r="J314" i="5"/>
  <c r="K314" i="5"/>
  <c r="L314" i="5"/>
  <c r="M314" i="5"/>
  <c r="N314" i="5"/>
  <c r="O314" i="5"/>
  <c r="P314" i="5"/>
  <c r="Q314" i="5"/>
  <c r="R314" i="5"/>
  <c r="S314" i="5"/>
  <c r="T314" i="5"/>
  <c r="U314" i="5"/>
  <c r="V314" i="5"/>
  <c r="W314" i="5"/>
  <c r="X314" i="5"/>
  <c r="Y314" i="5"/>
  <c r="Z314" i="5"/>
  <c r="AA314" i="5"/>
  <c r="AB314" i="5"/>
  <c r="AC314" i="5"/>
  <c r="AD314" i="5"/>
  <c r="AE314" i="5"/>
  <c r="AF314" i="5"/>
  <c r="AG314" i="5"/>
  <c r="AH314" i="5"/>
  <c r="AI314" i="5"/>
  <c r="AJ314" i="5"/>
  <c r="AK314" i="5"/>
  <c r="AL314" i="5"/>
  <c r="AM314" i="5"/>
  <c r="AN314" i="5"/>
  <c r="AO314" i="5"/>
  <c r="AP314" i="5"/>
  <c r="AQ314" i="5"/>
  <c r="AR314" i="5"/>
  <c r="AS314" i="5"/>
  <c r="AT314" i="5"/>
  <c r="AU314" i="5"/>
  <c r="AV314" i="5"/>
  <c r="AW314" i="5"/>
  <c r="AX314" i="5"/>
  <c r="AY314" i="5"/>
  <c r="AZ314" i="5"/>
  <c r="BA314" i="5"/>
  <c r="BB314" i="5"/>
  <c r="BC314" i="5"/>
  <c r="BD314" i="5"/>
  <c r="BE314" i="5"/>
  <c r="BF314" i="5"/>
  <c r="BG314" i="5"/>
  <c r="BH314" i="5"/>
  <c r="BI314" i="5"/>
  <c r="BJ314" i="5"/>
  <c r="BK314" i="5"/>
  <c r="BL314" i="5"/>
  <c r="BM314" i="5"/>
  <c r="BN314" i="5"/>
  <c r="BO314" i="5"/>
  <c r="BP314" i="5"/>
  <c r="BQ314" i="5"/>
  <c r="BR314" i="5"/>
  <c r="BS314" i="5"/>
  <c r="BT314" i="5"/>
  <c r="BU314" i="5"/>
  <c r="BV314" i="5"/>
  <c r="BW314" i="5"/>
  <c r="BX314" i="5"/>
  <c r="BY314" i="5"/>
  <c r="BZ314" i="5"/>
  <c r="CA314" i="5"/>
  <c r="CB314" i="5"/>
  <c r="CC314" i="5"/>
  <c r="CD314" i="5"/>
  <c r="CE314" i="5"/>
  <c r="CF314" i="5"/>
  <c r="CG314" i="5"/>
  <c r="CH314" i="5"/>
  <c r="CI314" i="5"/>
  <c r="CJ314" i="5"/>
  <c r="CK314" i="5"/>
  <c r="CL314" i="5"/>
  <c r="CM314" i="5"/>
  <c r="CN314" i="5"/>
  <c r="CO314" i="5"/>
  <c r="CP314" i="5"/>
  <c r="CQ314" i="5"/>
  <c r="CR314" i="5"/>
  <c r="CS314" i="5"/>
  <c r="CT314" i="5"/>
  <c r="CU314" i="5"/>
  <c r="CV314" i="5"/>
  <c r="CW314" i="5"/>
  <c r="CX314" i="5"/>
  <c r="CY314" i="5"/>
  <c r="CZ314" i="5"/>
  <c r="DA314" i="5"/>
  <c r="DB314" i="5"/>
  <c r="DC314" i="5"/>
  <c r="DD314" i="5"/>
  <c r="DE314" i="5"/>
  <c r="DF314" i="5"/>
  <c r="DG314" i="5"/>
  <c r="DH314" i="5"/>
  <c r="DI314" i="5"/>
  <c r="DJ314" i="5"/>
  <c r="DK314" i="5"/>
  <c r="DL314" i="5"/>
  <c r="DM314" i="5"/>
  <c r="DN314" i="5"/>
  <c r="DO314" i="5"/>
  <c r="DP314" i="5"/>
  <c r="DQ314" i="5"/>
  <c r="DR314" i="5"/>
  <c r="DS314" i="5"/>
  <c r="DT314" i="5"/>
  <c r="H319" i="5"/>
  <c r="J319" i="5"/>
  <c r="K319" i="5"/>
  <c r="L319" i="5"/>
  <c r="M319" i="5"/>
  <c r="N319" i="5"/>
  <c r="O319" i="5"/>
  <c r="P319" i="5"/>
  <c r="Q319" i="5"/>
  <c r="R319" i="5"/>
  <c r="S319" i="5"/>
  <c r="T319" i="5"/>
  <c r="U319" i="5"/>
  <c r="V319" i="5"/>
  <c r="W319" i="5"/>
  <c r="X319" i="5"/>
  <c r="Y319" i="5"/>
  <c r="Z319" i="5"/>
  <c r="AA319" i="5"/>
  <c r="AB319" i="5"/>
  <c r="AC319" i="5"/>
  <c r="AD319" i="5"/>
  <c r="AE319" i="5"/>
  <c r="AF319" i="5"/>
  <c r="AG319" i="5"/>
  <c r="AH319" i="5"/>
  <c r="AI319" i="5"/>
  <c r="AJ319" i="5"/>
  <c r="AK319" i="5"/>
  <c r="AL319" i="5"/>
  <c r="AM319" i="5"/>
  <c r="AN319" i="5"/>
  <c r="AO319" i="5"/>
  <c r="AP319" i="5"/>
  <c r="AQ319" i="5"/>
  <c r="AR319" i="5"/>
  <c r="AS319" i="5"/>
  <c r="AT319" i="5"/>
  <c r="AU319" i="5"/>
  <c r="AV319" i="5"/>
  <c r="AW319" i="5"/>
  <c r="AX319" i="5"/>
  <c r="AY319" i="5"/>
  <c r="AZ319" i="5"/>
  <c r="BA319" i="5"/>
  <c r="BB319" i="5"/>
  <c r="BC319" i="5"/>
  <c r="BD319" i="5"/>
  <c r="BE319" i="5"/>
  <c r="BF319" i="5"/>
  <c r="BG319" i="5"/>
  <c r="BH319" i="5"/>
  <c r="BI319" i="5"/>
  <c r="BJ319" i="5"/>
  <c r="BK319" i="5"/>
  <c r="BL319" i="5"/>
  <c r="BM319" i="5"/>
  <c r="BN319" i="5"/>
  <c r="BO319" i="5"/>
  <c r="BP319" i="5"/>
  <c r="BQ319" i="5"/>
  <c r="BR319" i="5"/>
  <c r="BS319" i="5"/>
  <c r="BT319" i="5"/>
  <c r="BU319" i="5"/>
  <c r="BV319" i="5"/>
  <c r="BW319" i="5"/>
  <c r="BX319" i="5"/>
  <c r="BY319" i="5"/>
  <c r="BZ319" i="5"/>
  <c r="CA319" i="5"/>
  <c r="CB319" i="5"/>
  <c r="CC319" i="5"/>
  <c r="CD319" i="5"/>
  <c r="CE319" i="5"/>
  <c r="CF319" i="5"/>
  <c r="CG319" i="5"/>
  <c r="CH319" i="5"/>
  <c r="CI319" i="5"/>
  <c r="CJ319" i="5"/>
  <c r="CK319" i="5"/>
  <c r="CL319" i="5"/>
  <c r="CM319" i="5"/>
  <c r="CN319" i="5"/>
  <c r="CO319" i="5"/>
  <c r="CP319" i="5"/>
  <c r="CQ319" i="5"/>
  <c r="CR319" i="5"/>
  <c r="CS319" i="5"/>
  <c r="CT319" i="5"/>
  <c r="CU319" i="5"/>
  <c r="CV319" i="5"/>
  <c r="CW319" i="5"/>
  <c r="CX319" i="5"/>
  <c r="CY319" i="5"/>
  <c r="CZ319" i="5"/>
  <c r="DA319" i="5"/>
  <c r="DB319" i="5"/>
  <c r="DC319" i="5"/>
  <c r="DD319" i="5"/>
  <c r="DE319" i="5"/>
  <c r="DF319" i="5"/>
  <c r="DG319" i="5"/>
  <c r="DH319" i="5"/>
  <c r="DI319" i="5"/>
  <c r="DJ319" i="5"/>
  <c r="DK319" i="5"/>
  <c r="DL319" i="5"/>
  <c r="DM319" i="5"/>
  <c r="DN319" i="5"/>
  <c r="DO319" i="5"/>
  <c r="DP319" i="5"/>
  <c r="DQ319" i="5"/>
  <c r="DR319" i="5"/>
  <c r="DS319" i="5"/>
  <c r="DT319" i="5"/>
  <c r="H320" i="5"/>
  <c r="J320" i="5"/>
  <c r="K320" i="5"/>
  <c r="L320" i="5"/>
  <c r="M320" i="5"/>
  <c r="N320" i="5"/>
  <c r="O320" i="5"/>
  <c r="P320" i="5"/>
  <c r="Q320" i="5"/>
  <c r="R320" i="5"/>
  <c r="S320" i="5"/>
  <c r="T320" i="5"/>
  <c r="U320" i="5"/>
  <c r="V320" i="5"/>
  <c r="W320" i="5"/>
  <c r="X320" i="5"/>
  <c r="Y320" i="5"/>
  <c r="Z320" i="5"/>
  <c r="AA320" i="5"/>
  <c r="AB320" i="5"/>
  <c r="AC320" i="5"/>
  <c r="AD320" i="5"/>
  <c r="AE320" i="5"/>
  <c r="AF320" i="5"/>
  <c r="AG320" i="5"/>
  <c r="AH320" i="5"/>
  <c r="AI320" i="5"/>
  <c r="AJ320" i="5"/>
  <c r="AK320" i="5"/>
  <c r="AL320" i="5"/>
  <c r="AM320" i="5"/>
  <c r="AN320" i="5"/>
  <c r="AO320" i="5"/>
  <c r="AP320" i="5"/>
  <c r="AQ320" i="5"/>
  <c r="AR320" i="5"/>
  <c r="AS320" i="5"/>
  <c r="AT320" i="5"/>
  <c r="AU320" i="5"/>
  <c r="AV320" i="5"/>
  <c r="AW320" i="5"/>
  <c r="AX320" i="5"/>
  <c r="AY320" i="5"/>
  <c r="AZ320" i="5"/>
  <c r="BA320" i="5"/>
  <c r="BB320" i="5"/>
  <c r="BC320" i="5"/>
  <c r="BD320" i="5"/>
  <c r="BE320" i="5"/>
  <c r="BF320" i="5"/>
  <c r="BG320" i="5"/>
  <c r="BH320" i="5"/>
  <c r="BI320" i="5"/>
  <c r="BJ320" i="5"/>
  <c r="BK320" i="5"/>
  <c r="BL320" i="5"/>
  <c r="BM320" i="5"/>
  <c r="BN320" i="5"/>
  <c r="BO320" i="5"/>
  <c r="BP320" i="5"/>
  <c r="BQ320" i="5"/>
  <c r="BR320" i="5"/>
  <c r="BS320" i="5"/>
  <c r="BT320" i="5"/>
  <c r="BU320" i="5"/>
  <c r="BV320" i="5"/>
  <c r="BW320" i="5"/>
  <c r="BX320" i="5"/>
  <c r="BY320" i="5"/>
  <c r="BZ320" i="5"/>
  <c r="CA320" i="5"/>
  <c r="CB320" i="5"/>
  <c r="CC320" i="5"/>
  <c r="CD320" i="5"/>
  <c r="CE320" i="5"/>
  <c r="CF320" i="5"/>
  <c r="CG320" i="5"/>
  <c r="CH320" i="5"/>
  <c r="CI320" i="5"/>
  <c r="CJ320" i="5"/>
  <c r="CK320" i="5"/>
  <c r="CL320" i="5"/>
  <c r="CM320" i="5"/>
  <c r="CN320" i="5"/>
  <c r="CO320" i="5"/>
  <c r="CP320" i="5"/>
  <c r="CQ320" i="5"/>
  <c r="CR320" i="5"/>
  <c r="CS320" i="5"/>
  <c r="CT320" i="5"/>
  <c r="CU320" i="5"/>
  <c r="CV320" i="5"/>
  <c r="CW320" i="5"/>
  <c r="CX320" i="5"/>
  <c r="CY320" i="5"/>
  <c r="CZ320" i="5"/>
  <c r="DA320" i="5"/>
  <c r="DB320" i="5"/>
  <c r="DC320" i="5"/>
  <c r="DD320" i="5"/>
  <c r="DE320" i="5"/>
  <c r="DF320" i="5"/>
  <c r="DG320" i="5"/>
  <c r="DH320" i="5"/>
  <c r="DI320" i="5"/>
  <c r="DJ320" i="5"/>
  <c r="DK320" i="5"/>
  <c r="DL320" i="5"/>
  <c r="DM320" i="5"/>
  <c r="DN320" i="5"/>
  <c r="DO320" i="5"/>
  <c r="DP320" i="5"/>
  <c r="DQ320" i="5"/>
  <c r="DR320" i="5"/>
  <c r="DS320" i="5"/>
  <c r="DT320" i="5"/>
  <c r="H321" i="5"/>
  <c r="J321" i="5"/>
  <c r="K321" i="5"/>
  <c r="L321" i="5"/>
  <c r="M321" i="5"/>
  <c r="N321" i="5"/>
  <c r="O321" i="5"/>
  <c r="P321" i="5"/>
  <c r="Q321" i="5"/>
  <c r="R321" i="5"/>
  <c r="S321" i="5"/>
  <c r="T321" i="5"/>
  <c r="U321" i="5"/>
  <c r="V321" i="5"/>
  <c r="W321" i="5"/>
  <c r="X321" i="5"/>
  <c r="Y321" i="5"/>
  <c r="Z321" i="5"/>
  <c r="AA321" i="5"/>
  <c r="AB321" i="5"/>
  <c r="AC321" i="5"/>
  <c r="AD321" i="5"/>
  <c r="AE321" i="5"/>
  <c r="AF321" i="5"/>
  <c r="AG321" i="5"/>
  <c r="AH321" i="5"/>
  <c r="AI321" i="5"/>
  <c r="AJ321" i="5"/>
  <c r="AK321" i="5"/>
  <c r="AL321" i="5"/>
  <c r="AM321" i="5"/>
  <c r="AN321" i="5"/>
  <c r="AO321" i="5"/>
  <c r="AP321" i="5"/>
  <c r="AQ321" i="5"/>
  <c r="AR321" i="5"/>
  <c r="AS321" i="5"/>
  <c r="AT321" i="5"/>
  <c r="AU321" i="5"/>
  <c r="AV321" i="5"/>
  <c r="AW321" i="5"/>
  <c r="AX321" i="5"/>
  <c r="AY321" i="5"/>
  <c r="AZ321" i="5"/>
  <c r="BA321" i="5"/>
  <c r="BB321" i="5"/>
  <c r="BC321" i="5"/>
  <c r="BD321" i="5"/>
  <c r="BE321" i="5"/>
  <c r="BF321" i="5"/>
  <c r="BG321" i="5"/>
  <c r="BH321" i="5"/>
  <c r="BI321" i="5"/>
  <c r="BJ321" i="5"/>
  <c r="BK321" i="5"/>
  <c r="BL321" i="5"/>
  <c r="BM321" i="5"/>
  <c r="BN321" i="5"/>
  <c r="BO321" i="5"/>
  <c r="BP321" i="5"/>
  <c r="BQ321" i="5"/>
  <c r="BR321" i="5"/>
  <c r="BS321" i="5"/>
  <c r="BT321" i="5"/>
  <c r="BU321" i="5"/>
  <c r="BV321" i="5"/>
  <c r="BW321" i="5"/>
  <c r="BX321" i="5"/>
  <c r="BY321" i="5"/>
  <c r="BZ321" i="5"/>
  <c r="CA321" i="5"/>
  <c r="CB321" i="5"/>
  <c r="CC321" i="5"/>
  <c r="CD321" i="5"/>
  <c r="CE321" i="5"/>
  <c r="CF321" i="5"/>
  <c r="CG321" i="5"/>
  <c r="CH321" i="5"/>
  <c r="CI321" i="5"/>
  <c r="CJ321" i="5"/>
  <c r="CK321" i="5"/>
  <c r="CL321" i="5"/>
  <c r="CM321" i="5"/>
  <c r="CN321" i="5"/>
  <c r="CO321" i="5"/>
  <c r="CP321" i="5"/>
  <c r="CQ321" i="5"/>
  <c r="CR321" i="5"/>
  <c r="CS321" i="5"/>
  <c r="CT321" i="5"/>
  <c r="CU321" i="5"/>
  <c r="CV321" i="5"/>
  <c r="CW321" i="5"/>
  <c r="CX321" i="5"/>
  <c r="CY321" i="5"/>
  <c r="CZ321" i="5"/>
  <c r="DA321" i="5"/>
  <c r="DB321" i="5"/>
  <c r="DC321" i="5"/>
  <c r="DD321" i="5"/>
  <c r="DE321" i="5"/>
  <c r="DF321" i="5"/>
  <c r="DG321" i="5"/>
  <c r="DH321" i="5"/>
  <c r="DI321" i="5"/>
  <c r="DJ321" i="5"/>
  <c r="DK321" i="5"/>
  <c r="DL321" i="5"/>
  <c r="DM321" i="5"/>
  <c r="DN321" i="5"/>
  <c r="DO321" i="5"/>
  <c r="DP321" i="5"/>
  <c r="DQ321" i="5"/>
  <c r="DR321" i="5"/>
  <c r="DS321" i="5"/>
  <c r="DT321" i="5"/>
  <c r="H322" i="5"/>
  <c r="J322" i="5"/>
  <c r="K322" i="5"/>
  <c r="L322" i="5"/>
  <c r="M322" i="5"/>
  <c r="N322" i="5"/>
  <c r="O322" i="5"/>
  <c r="P322" i="5"/>
  <c r="Q322" i="5"/>
  <c r="R322" i="5"/>
  <c r="S322" i="5"/>
  <c r="T322" i="5"/>
  <c r="U322" i="5"/>
  <c r="V322" i="5"/>
  <c r="W322" i="5"/>
  <c r="X322" i="5"/>
  <c r="Y322" i="5"/>
  <c r="Z322" i="5"/>
  <c r="AA322" i="5"/>
  <c r="AB322" i="5"/>
  <c r="AC322" i="5"/>
  <c r="AD322" i="5"/>
  <c r="AE322" i="5"/>
  <c r="AF322" i="5"/>
  <c r="AG322" i="5"/>
  <c r="AH322" i="5"/>
  <c r="AI322" i="5"/>
  <c r="AJ322" i="5"/>
  <c r="AK322" i="5"/>
  <c r="AL322" i="5"/>
  <c r="AM322" i="5"/>
  <c r="AN322" i="5"/>
  <c r="AO322" i="5"/>
  <c r="AP322" i="5"/>
  <c r="AQ322" i="5"/>
  <c r="AR322" i="5"/>
  <c r="AS322" i="5"/>
  <c r="AT322" i="5"/>
  <c r="AU322" i="5"/>
  <c r="AV322" i="5"/>
  <c r="AW322" i="5"/>
  <c r="AX322" i="5"/>
  <c r="AY322" i="5"/>
  <c r="AZ322" i="5"/>
  <c r="BA322" i="5"/>
  <c r="BB322" i="5"/>
  <c r="BC322" i="5"/>
  <c r="BD322" i="5"/>
  <c r="BE322" i="5"/>
  <c r="BF322" i="5"/>
  <c r="BG322" i="5"/>
  <c r="BH322" i="5"/>
  <c r="BI322" i="5"/>
  <c r="BJ322" i="5"/>
  <c r="BK322" i="5"/>
  <c r="BL322" i="5"/>
  <c r="BM322" i="5"/>
  <c r="BN322" i="5"/>
  <c r="BO322" i="5"/>
  <c r="BP322" i="5"/>
  <c r="BQ322" i="5"/>
  <c r="BR322" i="5"/>
  <c r="BS322" i="5"/>
  <c r="BT322" i="5"/>
  <c r="BU322" i="5"/>
  <c r="BV322" i="5"/>
  <c r="BW322" i="5"/>
  <c r="BX322" i="5"/>
  <c r="BY322" i="5"/>
  <c r="BZ322" i="5"/>
  <c r="CA322" i="5"/>
  <c r="CB322" i="5"/>
  <c r="CC322" i="5"/>
  <c r="CD322" i="5"/>
  <c r="CE322" i="5"/>
  <c r="CF322" i="5"/>
  <c r="CG322" i="5"/>
  <c r="CH322" i="5"/>
  <c r="CI322" i="5"/>
  <c r="CJ322" i="5"/>
  <c r="CK322" i="5"/>
  <c r="CL322" i="5"/>
  <c r="CM322" i="5"/>
  <c r="CN322" i="5"/>
  <c r="CO322" i="5"/>
  <c r="CP322" i="5"/>
  <c r="CQ322" i="5"/>
  <c r="CR322" i="5"/>
  <c r="CS322" i="5"/>
  <c r="CT322" i="5"/>
  <c r="CU322" i="5"/>
  <c r="CV322" i="5"/>
  <c r="CW322" i="5"/>
  <c r="CX322" i="5"/>
  <c r="CY322" i="5"/>
  <c r="CZ322" i="5"/>
  <c r="DA322" i="5"/>
  <c r="DB322" i="5"/>
  <c r="DC322" i="5"/>
  <c r="DD322" i="5"/>
  <c r="DE322" i="5"/>
  <c r="DF322" i="5"/>
  <c r="DG322" i="5"/>
  <c r="DH322" i="5"/>
  <c r="DI322" i="5"/>
  <c r="DJ322" i="5"/>
  <c r="DK322" i="5"/>
  <c r="DL322" i="5"/>
  <c r="DM322" i="5"/>
  <c r="DN322" i="5"/>
  <c r="DO322" i="5"/>
  <c r="DP322" i="5"/>
  <c r="DQ322" i="5"/>
  <c r="DR322" i="5"/>
  <c r="DS322" i="5"/>
  <c r="DT322" i="5"/>
  <c r="J326" i="5"/>
  <c r="K326" i="5"/>
  <c r="L326" i="5"/>
  <c r="M326" i="5"/>
  <c r="N326" i="5"/>
  <c r="O326" i="5"/>
  <c r="P326" i="5"/>
  <c r="Q326" i="5"/>
  <c r="R326" i="5"/>
  <c r="S326" i="5"/>
  <c r="T326" i="5"/>
  <c r="U326" i="5"/>
  <c r="V326" i="5"/>
  <c r="W326" i="5"/>
  <c r="X326" i="5"/>
  <c r="Y326" i="5"/>
  <c r="Z326" i="5"/>
  <c r="AA326" i="5"/>
  <c r="AB326" i="5"/>
  <c r="AC326" i="5"/>
  <c r="AD326" i="5"/>
  <c r="AE326" i="5"/>
  <c r="AF326" i="5"/>
  <c r="AG326" i="5"/>
  <c r="AH326" i="5"/>
  <c r="AI326" i="5"/>
  <c r="AJ326" i="5"/>
  <c r="AK326" i="5"/>
  <c r="AL326" i="5"/>
  <c r="AM326" i="5"/>
  <c r="AN326" i="5"/>
  <c r="AO326" i="5"/>
  <c r="AP326" i="5"/>
  <c r="AQ326" i="5"/>
  <c r="AR326" i="5"/>
  <c r="AS326" i="5"/>
  <c r="AT326" i="5"/>
  <c r="AU326" i="5"/>
  <c r="AV326" i="5"/>
  <c r="AW326" i="5"/>
  <c r="AX326" i="5"/>
  <c r="AY326" i="5"/>
  <c r="AZ326" i="5"/>
  <c r="BA326" i="5"/>
  <c r="BB326" i="5"/>
  <c r="BC326" i="5"/>
  <c r="BD326" i="5"/>
  <c r="BE326" i="5"/>
  <c r="BF326" i="5"/>
  <c r="BG326" i="5"/>
  <c r="BH326" i="5"/>
  <c r="BI326" i="5"/>
  <c r="BJ326" i="5"/>
  <c r="BK326" i="5"/>
  <c r="BL326" i="5"/>
  <c r="BM326" i="5"/>
  <c r="BN326" i="5"/>
  <c r="BO326" i="5"/>
  <c r="BP326" i="5"/>
  <c r="BQ326" i="5"/>
  <c r="BR326" i="5"/>
  <c r="BS326" i="5"/>
  <c r="BT326" i="5"/>
  <c r="BU326" i="5"/>
  <c r="BV326" i="5"/>
  <c r="BW326" i="5"/>
  <c r="BX326" i="5"/>
  <c r="BY326" i="5"/>
  <c r="BZ326" i="5"/>
  <c r="CA326" i="5"/>
  <c r="CB326" i="5"/>
  <c r="CC326" i="5"/>
  <c r="CD326" i="5"/>
  <c r="CE326" i="5"/>
  <c r="CF326" i="5"/>
  <c r="CG326" i="5"/>
  <c r="CH326" i="5"/>
  <c r="CI326" i="5"/>
  <c r="CJ326" i="5"/>
  <c r="CK326" i="5"/>
  <c r="CL326" i="5"/>
  <c r="CM326" i="5"/>
  <c r="CN326" i="5"/>
  <c r="CO326" i="5"/>
  <c r="CP326" i="5"/>
  <c r="CQ326" i="5"/>
  <c r="CR326" i="5"/>
  <c r="CS326" i="5"/>
  <c r="CT326" i="5"/>
  <c r="CU326" i="5"/>
  <c r="CV326" i="5"/>
  <c r="CW326" i="5"/>
  <c r="CX326" i="5"/>
  <c r="CY326" i="5"/>
  <c r="CZ326" i="5"/>
  <c r="DA326" i="5"/>
  <c r="DB326" i="5"/>
  <c r="DC326" i="5"/>
  <c r="DD326" i="5"/>
  <c r="DE326" i="5"/>
  <c r="DF326" i="5"/>
  <c r="DG326" i="5"/>
  <c r="DH326" i="5"/>
  <c r="DI326" i="5"/>
  <c r="DJ326" i="5"/>
  <c r="DK326" i="5"/>
  <c r="DL326" i="5"/>
  <c r="DM326" i="5"/>
  <c r="DN326" i="5"/>
  <c r="DO326" i="5"/>
  <c r="DP326" i="5"/>
  <c r="DQ326" i="5"/>
  <c r="DR326" i="5"/>
  <c r="DS326" i="5"/>
  <c r="DT326" i="5"/>
  <c r="H327" i="5"/>
  <c r="J327" i="5"/>
  <c r="K327" i="5"/>
  <c r="L327" i="5"/>
  <c r="M327" i="5"/>
  <c r="N327" i="5"/>
  <c r="O327" i="5"/>
  <c r="P327" i="5"/>
  <c r="Q327" i="5"/>
  <c r="R327" i="5"/>
  <c r="S327" i="5"/>
  <c r="T327" i="5"/>
  <c r="U327" i="5"/>
  <c r="V327" i="5"/>
  <c r="W327" i="5"/>
  <c r="X327" i="5"/>
  <c r="Y327" i="5"/>
  <c r="Z327" i="5"/>
  <c r="AA327" i="5"/>
  <c r="AB327" i="5"/>
  <c r="AC327" i="5"/>
  <c r="AD327" i="5"/>
  <c r="AE327" i="5"/>
  <c r="AF327" i="5"/>
  <c r="AG327" i="5"/>
  <c r="AH327" i="5"/>
  <c r="AI327" i="5"/>
  <c r="AJ327" i="5"/>
  <c r="AK327" i="5"/>
  <c r="AL327" i="5"/>
  <c r="AM327" i="5"/>
  <c r="AN327" i="5"/>
  <c r="AO327" i="5"/>
  <c r="AP327" i="5"/>
  <c r="AQ327" i="5"/>
  <c r="AR327" i="5"/>
  <c r="AS327" i="5"/>
  <c r="AT327" i="5"/>
  <c r="AU327" i="5"/>
  <c r="AV327" i="5"/>
  <c r="AW327" i="5"/>
  <c r="AX327" i="5"/>
  <c r="AY327" i="5"/>
  <c r="AZ327" i="5"/>
  <c r="BA327" i="5"/>
  <c r="BB327" i="5"/>
  <c r="BC327" i="5"/>
  <c r="BD327" i="5"/>
  <c r="BE327" i="5"/>
  <c r="BF327" i="5"/>
  <c r="BG327" i="5"/>
  <c r="BH327" i="5"/>
  <c r="BI327" i="5"/>
  <c r="BJ327" i="5"/>
  <c r="BK327" i="5"/>
  <c r="BL327" i="5"/>
  <c r="BM327" i="5"/>
  <c r="BN327" i="5"/>
  <c r="BO327" i="5"/>
  <c r="BP327" i="5"/>
  <c r="BQ327" i="5"/>
  <c r="BR327" i="5"/>
  <c r="BS327" i="5"/>
  <c r="BT327" i="5"/>
  <c r="BU327" i="5"/>
  <c r="BV327" i="5"/>
  <c r="BW327" i="5"/>
  <c r="BX327" i="5"/>
  <c r="BY327" i="5"/>
  <c r="BZ327" i="5"/>
  <c r="CA327" i="5"/>
  <c r="CB327" i="5"/>
  <c r="CC327" i="5"/>
  <c r="CD327" i="5"/>
  <c r="CE327" i="5"/>
  <c r="CF327" i="5"/>
  <c r="CG327" i="5"/>
  <c r="CH327" i="5"/>
  <c r="CI327" i="5"/>
  <c r="CJ327" i="5"/>
  <c r="CK327" i="5"/>
  <c r="CL327" i="5"/>
  <c r="CM327" i="5"/>
  <c r="CN327" i="5"/>
  <c r="CO327" i="5"/>
  <c r="CP327" i="5"/>
  <c r="CQ327" i="5"/>
  <c r="CR327" i="5"/>
  <c r="CS327" i="5"/>
  <c r="CT327" i="5"/>
  <c r="CU327" i="5"/>
  <c r="CV327" i="5"/>
  <c r="CW327" i="5"/>
  <c r="CX327" i="5"/>
  <c r="CY327" i="5"/>
  <c r="CZ327" i="5"/>
  <c r="DA327" i="5"/>
  <c r="DB327" i="5"/>
  <c r="DC327" i="5"/>
  <c r="DD327" i="5"/>
  <c r="DE327" i="5"/>
  <c r="DF327" i="5"/>
  <c r="DG327" i="5"/>
  <c r="DH327" i="5"/>
  <c r="DI327" i="5"/>
  <c r="DJ327" i="5"/>
  <c r="DK327" i="5"/>
  <c r="DL327" i="5"/>
  <c r="DM327" i="5"/>
  <c r="DN327" i="5"/>
  <c r="DO327" i="5"/>
  <c r="DP327" i="5"/>
  <c r="DQ327" i="5"/>
  <c r="DR327" i="5"/>
  <c r="DS327" i="5"/>
  <c r="DT327" i="5"/>
  <c r="H328" i="5"/>
  <c r="J328" i="5"/>
  <c r="K328" i="5"/>
  <c r="L328" i="5"/>
  <c r="M328" i="5"/>
  <c r="N328" i="5"/>
  <c r="O328" i="5"/>
  <c r="P328" i="5"/>
  <c r="Q328" i="5"/>
  <c r="R328" i="5"/>
  <c r="S328" i="5"/>
  <c r="T328" i="5"/>
  <c r="U328" i="5"/>
  <c r="V328" i="5"/>
  <c r="W328" i="5"/>
  <c r="X328" i="5"/>
  <c r="Y328" i="5"/>
  <c r="Z328" i="5"/>
  <c r="AA328" i="5"/>
  <c r="AB328" i="5"/>
  <c r="AC328" i="5"/>
  <c r="AD328" i="5"/>
  <c r="AE328" i="5"/>
  <c r="AF328" i="5"/>
  <c r="AG328" i="5"/>
  <c r="AH328" i="5"/>
  <c r="AI328" i="5"/>
  <c r="AJ328" i="5"/>
  <c r="AK328" i="5"/>
  <c r="AL328" i="5"/>
  <c r="AM328" i="5"/>
  <c r="AN328" i="5"/>
  <c r="AO328" i="5"/>
  <c r="AP328" i="5"/>
  <c r="AQ328" i="5"/>
  <c r="AR328" i="5"/>
  <c r="AS328" i="5"/>
  <c r="AT328" i="5"/>
  <c r="AU328" i="5"/>
  <c r="AV328" i="5"/>
  <c r="AW328" i="5"/>
  <c r="AX328" i="5"/>
  <c r="AY328" i="5"/>
  <c r="AZ328" i="5"/>
  <c r="BA328" i="5"/>
  <c r="BB328" i="5"/>
  <c r="BC328" i="5"/>
  <c r="BD328" i="5"/>
  <c r="BE328" i="5"/>
  <c r="BF328" i="5"/>
  <c r="BG328" i="5"/>
  <c r="BH328" i="5"/>
  <c r="BI328" i="5"/>
  <c r="BJ328" i="5"/>
  <c r="BK328" i="5"/>
  <c r="BL328" i="5"/>
  <c r="BM328" i="5"/>
  <c r="BN328" i="5"/>
  <c r="BO328" i="5"/>
  <c r="BP328" i="5"/>
  <c r="BQ328" i="5"/>
  <c r="BR328" i="5"/>
  <c r="BS328" i="5"/>
  <c r="BT328" i="5"/>
  <c r="BU328" i="5"/>
  <c r="BV328" i="5"/>
  <c r="BW328" i="5"/>
  <c r="BX328" i="5"/>
  <c r="BY328" i="5"/>
  <c r="BZ328" i="5"/>
  <c r="CA328" i="5"/>
  <c r="CB328" i="5"/>
  <c r="CC328" i="5"/>
  <c r="CD328" i="5"/>
  <c r="CE328" i="5"/>
  <c r="CF328" i="5"/>
  <c r="CG328" i="5"/>
  <c r="CH328" i="5"/>
  <c r="CI328" i="5"/>
  <c r="CJ328" i="5"/>
  <c r="CK328" i="5"/>
  <c r="CL328" i="5"/>
  <c r="CM328" i="5"/>
  <c r="CN328" i="5"/>
  <c r="CO328" i="5"/>
  <c r="CP328" i="5"/>
  <c r="CQ328" i="5"/>
  <c r="CR328" i="5"/>
  <c r="CS328" i="5"/>
  <c r="CT328" i="5"/>
  <c r="CU328" i="5"/>
  <c r="CV328" i="5"/>
  <c r="CW328" i="5"/>
  <c r="CX328" i="5"/>
  <c r="CY328" i="5"/>
  <c r="CZ328" i="5"/>
  <c r="DA328" i="5"/>
  <c r="DB328" i="5"/>
  <c r="DC328" i="5"/>
  <c r="DD328" i="5"/>
  <c r="DE328" i="5"/>
  <c r="DF328" i="5"/>
  <c r="DG328" i="5"/>
  <c r="DH328" i="5"/>
  <c r="DI328" i="5"/>
  <c r="DJ328" i="5"/>
  <c r="DK328" i="5"/>
  <c r="DL328" i="5"/>
  <c r="DM328" i="5"/>
  <c r="DN328" i="5"/>
  <c r="DO328" i="5"/>
  <c r="DP328" i="5"/>
  <c r="DQ328" i="5"/>
  <c r="DR328" i="5"/>
  <c r="DS328" i="5"/>
  <c r="DT328" i="5"/>
  <c r="H334" i="5"/>
  <c r="J334" i="5"/>
  <c r="K334" i="5"/>
  <c r="L334" i="5"/>
  <c r="M334" i="5"/>
  <c r="N334" i="5"/>
  <c r="O334" i="5"/>
  <c r="P334" i="5"/>
  <c r="Q334" i="5"/>
  <c r="R334" i="5"/>
  <c r="S334" i="5"/>
  <c r="T334" i="5"/>
  <c r="U334" i="5"/>
  <c r="V334" i="5"/>
  <c r="W334" i="5"/>
  <c r="X334" i="5"/>
  <c r="Y334" i="5"/>
  <c r="Z334" i="5"/>
  <c r="AA334" i="5"/>
  <c r="AB334" i="5"/>
  <c r="AC334" i="5"/>
  <c r="AD334" i="5"/>
  <c r="AE334" i="5"/>
  <c r="AF334" i="5"/>
  <c r="AG334" i="5"/>
  <c r="AH334" i="5"/>
  <c r="AI334" i="5"/>
  <c r="AJ334" i="5"/>
  <c r="AK334" i="5"/>
  <c r="AL334" i="5"/>
  <c r="AM334" i="5"/>
  <c r="AN334" i="5"/>
  <c r="AO334" i="5"/>
  <c r="AP334" i="5"/>
  <c r="AQ334" i="5"/>
  <c r="AR334" i="5"/>
  <c r="AS334" i="5"/>
  <c r="AT334" i="5"/>
  <c r="AU334" i="5"/>
  <c r="AV334" i="5"/>
  <c r="AW334" i="5"/>
  <c r="AX334" i="5"/>
  <c r="AY334" i="5"/>
  <c r="AZ334" i="5"/>
  <c r="BA334" i="5"/>
  <c r="BB334" i="5"/>
  <c r="BC334" i="5"/>
  <c r="BD334" i="5"/>
  <c r="BE334" i="5"/>
  <c r="BF334" i="5"/>
  <c r="BG334" i="5"/>
  <c r="BH334" i="5"/>
  <c r="BI334" i="5"/>
  <c r="BJ334" i="5"/>
  <c r="BK334" i="5"/>
  <c r="BL334" i="5"/>
  <c r="BM334" i="5"/>
  <c r="BN334" i="5"/>
  <c r="BO334" i="5"/>
  <c r="BP334" i="5"/>
  <c r="BQ334" i="5"/>
  <c r="BR334" i="5"/>
  <c r="BS334" i="5"/>
  <c r="BT334" i="5"/>
  <c r="BU334" i="5"/>
  <c r="BV334" i="5"/>
  <c r="BW334" i="5"/>
  <c r="BX334" i="5"/>
  <c r="BY334" i="5"/>
  <c r="BZ334" i="5"/>
  <c r="CA334" i="5"/>
  <c r="CB334" i="5"/>
  <c r="CC334" i="5"/>
  <c r="CD334" i="5"/>
  <c r="CE334" i="5"/>
  <c r="CF334" i="5"/>
  <c r="CG334" i="5"/>
  <c r="CH334" i="5"/>
  <c r="CI334" i="5"/>
  <c r="CJ334" i="5"/>
  <c r="CK334" i="5"/>
  <c r="CL334" i="5"/>
  <c r="CM334" i="5"/>
  <c r="CN334" i="5"/>
  <c r="CO334" i="5"/>
  <c r="CP334" i="5"/>
  <c r="CQ334" i="5"/>
  <c r="CR334" i="5"/>
  <c r="CS334" i="5"/>
  <c r="CT334" i="5"/>
  <c r="CU334" i="5"/>
  <c r="CV334" i="5"/>
  <c r="CW334" i="5"/>
  <c r="CX334" i="5"/>
  <c r="CY334" i="5"/>
  <c r="CZ334" i="5"/>
  <c r="DA334" i="5"/>
  <c r="DB334" i="5"/>
  <c r="DC334" i="5"/>
  <c r="DD334" i="5"/>
  <c r="DE334" i="5"/>
  <c r="DF334" i="5"/>
  <c r="DG334" i="5"/>
  <c r="DH334" i="5"/>
  <c r="DI334" i="5"/>
  <c r="DJ334" i="5"/>
  <c r="DK334" i="5"/>
  <c r="DL334" i="5"/>
  <c r="DM334" i="5"/>
  <c r="DN334" i="5"/>
  <c r="DO334" i="5"/>
  <c r="DP334" i="5"/>
  <c r="DQ334" i="5"/>
  <c r="DR334" i="5"/>
  <c r="DS334" i="5"/>
  <c r="DT334" i="5"/>
  <c r="H335" i="5"/>
  <c r="J335" i="5"/>
  <c r="K335" i="5"/>
  <c r="L335" i="5"/>
  <c r="M335" i="5"/>
  <c r="N335" i="5"/>
  <c r="O335" i="5"/>
  <c r="P335" i="5"/>
  <c r="Q335" i="5"/>
  <c r="R335" i="5"/>
  <c r="S335" i="5"/>
  <c r="T335" i="5"/>
  <c r="U335" i="5"/>
  <c r="V335" i="5"/>
  <c r="W335" i="5"/>
  <c r="X335" i="5"/>
  <c r="Y335" i="5"/>
  <c r="Z335" i="5"/>
  <c r="AA335" i="5"/>
  <c r="AB335" i="5"/>
  <c r="AC335" i="5"/>
  <c r="AD335" i="5"/>
  <c r="AE335" i="5"/>
  <c r="AF335" i="5"/>
  <c r="AG335" i="5"/>
  <c r="AH335" i="5"/>
  <c r="AI335" i="5"/>
  <c r="AJ335" i="5"/>
  <c r="AK335" i="5"/>
  <c r="AL335" i="5"/>
  <c r="AM335" i="5"/>
  <c r="AN335" i="5"/>
  <c r="AO335" i="5"/>
  <c r="AP335" i="5"/>
  <c r="AQ335" i="5"/>
  <c r="AR335" i="5"/>
  <c r="AS335" i="5"/>
  <c r="AT335" i="5"/>
  <c r="AU335" i="5"/>
  <c r="AV335" i="5"/>
  <c r="AW335" i="5"/>
  <c r="AX335" i="5"/>
  <c r="AY335" i="5"/>
  <c r="AZ335" i="5"/>
  <c r="BA335" i="5"/>
  <c r="BB335" i="5"/>
  <c r="BC335" i="5"/>
  <c r="BD335" i="5"/>
  <c r="BE335" i="5"/>
  <c r="BF335" i="5"/>
  <c r="BG335" i="5"/>
  <c r="BH335" i="5"/>
  <c r="BI335" i="5"/>
  <c r="BJ335" i="5"/>
  <c r="BK335" i="5"/>
  <c r="BL335" i="5"/>
  <c r="BM335" i="5"/>
  <c r="BN335" i="5"/>
  <c r="BO335" i="5"/>
  <c r="BP335" i="5"/>
  <c r="BQ335" i="5"/>
  <c r="BR335" i="5"/>
  <c r="BS335" i="5"/>
  <c r="BT335" i="5"/>
  <c r="BU335" i="5"/>
  <c r="BV335" i="5"/>
  <c r="BW335" i="5"/>
  <c r="BX335" i="5"/>
  <c r="BY335" i="5"/>
  <c r="BZ335" i="5"/>
  <c r="CA335" i="5"/>
  <c r="CB335" i="5"/>
  <c r="CC335" i="5"/>
  <c r="CD335" i="5"/>
  <c r="CE335" i="5"/>
  <c r="CF335" i="5"/>
  <c r="CG335" i="5"/>
  <c r="CH335" i="5"/>
  <c r="CI335" i="5"/>
  <c r="CJ335" i="5"/>
  <c r="CK335" i="5"/>
  <c r="CL335" i="5"/>
  <c r="CM335" i="5"/>
  <c r="CN335" i="5"/>
  <c r="CO335" i="5"/>
  <c r="CP335" i="5"/>
  <c r="CQ335" i="5"/>
  <c r="CR335" i="5"/>
  <c r="CS335" i="5"/>
  <c r="CT335" i="5"/>
  <c r="CU335" i="5"/>
  <c r="CV335" i="5"/>
  <c r="CW335" i="5"/>
  <c r="CX335" i="5"/>
  <c r="CY335" i="5"/>
  <c r="CZ335" i="5"/>
  <c r="DA335" i="5"/>
  <c r="DB335" i="5"/>
  <c r="DC335" i="5"/>
  <c r="DD335" i="5"/>
  <c r="DE335" i="5"/>
  <c r="DF335" i="5"/>
  <c r="DG335" i="5"/>
  <c r="DH335" i="5"/>
  <c r="DI335" i="5"/>
  <c r="DJ335" i="5"/>
  <c r="DK335" i="5"/>
  <c r="DL335" i="5"/>
  <c r="DM335" i="5"/>
  <c r="DN335" i="5"/>
  <c r="DO335" i="5"/>
  <c r="DP335" i="5"/>
  <c r="DQ335" i="5"/>
  <c r="DR335" i="5"/>
  <c r="DS335" i="5"/>
  <c r="DT335" i="5"/>
  <c r="H336" i="5"/>
  <c r="J336" i="5"/>
  <c r="K336" i="5"/>
  <c r="L336" i="5"/>
  <c r="M336" i="5"/>
  <c r="N336" i="5"/>
  <c r="O336" i="5"/>
  <c r="P336" i="5"/>
  <c r="Q336" i="5"/>
  <c r="R336" i="5"/>
  <c r="S336" i="5"/>
  <c r="T336" i="5"/>
  <c r="U336" i="5"/>
  <c r="V336" i="5"/>
  <c r="W336" i="5"/>
  <c r="X336" i="5"/>
  <c r="Y336" i="5"/>
  <c r="Z336" i="5"/>
  <c r="AA336" i="5"/>
  <c r="AB336" i="5"/>
  <c r="AC336" i="5"/>
  <c r="AD336" i="5"/>
  <c r="AE336" i="5"/>
  <c r="AF336" i="5"/>
  <c r="AG336" i="5"/>
  <c r="AH336" i="5"/>
  <c r="AI336" i="5"/>
  <c r="AJ336" i="5"/>
  <c r="AK336" i="5"/>
  <c r="AL336" i="5"/>
  <c r="AM336" i="5"/>
  <c r="AN336" i="5"/>
  <c r="AO336" i="5"/>
  <c r="AP336" i="5"/>
  <c r="AQ336" i="5"/>
  <c r="AR336" i="5"/>
  <c r="AS336" i="5"/>
  <c r="AT336" i="5"/>
  <c r="AU336" i="5"/>
  <c r="AV336" i="5"/>
  <c r="AW336" i="5"/>
  <c r="AX336" i="5"/>
  <c r="AY336" i="5"/>
  <c r="AZ336" i="5"/>
  <c r="BA336" i="5"/>
  <c r="BB336" i="5"/>
  <c r="BC336" i="5"/>
  <c r="BD336" i="5"/>
  <c r="BE336" i="5"/>
  <c r="BF336" i="5"/>
  <c r="BG336" i="5"/>
  <c r="BH336" i="5"/>
  <c r="BI336" i="5"/>
  <c r="BJ336" i="5"/>
  <c r="BK336" i="5"/>
  <c r="BL336" i="5"/>
  <c r="BM336" i="5"/>
  <c r="BN336" i="5"/>
  <c r="BO336" i="5"/>
  <c r="BP336" i="5"/>
  <c r="BQ336" i="5"/>
  <c r="BR336" i="5"/>
  <c r="BS336" i="5"/>
  <c r="BT336" i="5"/>
  <c r="BU336" i="5"/>
  <c r="BV336" i="5"/>
  <c r="BW336" i="5"/>
  <c r="BX336" i="5"/>
  <c r="BY336" i="5"/>
  <c r="BZ336" i="5"/>
  <c r="CA336" i="5"/>
  <c r="CB336" i="5"/>
  <c r="CC336" i="5"/>
  <c r="CD336" i="5"/>
  <c r="CE336" i="5"/>
  <c r="CF336" i="5"/>
  <c r="CG336" i="5"/>
  <c r="CH336" i="5"/>
  <c r="CI336" i="5"/>
  <c r="CJ336" i="5"/>
  <c r="CK336" i="5"/>
  <c r="CL336" i="5"/>
  <c r="CM336" i="5"/>
  <c r="CN336" i="5"/>
  <c r="CO336" i="5"/>
  <c r="CP336" i="5"/>
  <c r="CQ336" i="5"/>
  <c r="CR336" i="5"/>
  <c r="CS336" i="5"/>
  <c r="CT336" i="5"/>
  <c r="CU336" i="5"/>
  <c r="CV336" i="5"/>
  <c r="CW336" i="5"/>
  <c r="CX336" i="5"/>
  <c r="CY336" i="5"/>
  <c r="CZ336" i="5"/>
  <c r="DA336" i="5"/>
  <c r="DB336" i="5"/>
  <c r="DC336" i="5"/>
  <c r="DD336" i="5"/>
  <c r="DE336" i="5"/>
  <c r="DF336" i="5"/>
  <c r="DG336" i="5"/>
  <c r="DH336" i="5"/>
  <c r="DI336" i="5"/>
  <c r="DJ336" i="5"/>
  <c r="DK336" i="5"/>
  <c r="DL336" i="5"/>
  <c r="DM336" i="5"/>
  <c r="DN336" i="5"/>
  <c r="DO336" i="5"/>
  <c r="DP336" i="5"/>
  <c r="DQ336" i="5"/>
  <c r="DR336" i="5"/>
  <c r="DS336" i="5"/>
  <c r="DT336" i="5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AC25" i="13"/>
  <c r="AD25" i="13"/>
  <c r="AE25" i="13"/>
  <c r="AF25" i="13"/>
  <c r="AG25" i="13"/>
  <c r="AH25" i="13"/>
  <c r="AI25" i="13"/>
  <c r="AJ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BB25" i="13"/>
  <c r="BC25" i="13"/>
  <c r="BD25" i="13"/>
  <c r="BE25" i="13"/>
  <c r="BF25" i="13"/>
  <c r="BG25" i="13"/>
  <c r="BH25" i="13"/>
  <c r="BI25" i="13"/>
  <c r="BJ25" i="13"/>
  <c r="BK25" i="13"/>
  <c r="BL25" i="13"/>
  <c r="BM25" i="13"/>
  <c r="BN25" i="13"/>
  <c r="BO25" i="13"/>
  <c r="BP25" i="13"/>
  <c r="BQ25" i="13"/>
  <c r="BR25" i="13"/>
  <c r="BS25" i="13"/>
  <c r="BT25" i="13"/>
  <c r="BU25" i="13"/>
  <c r="BV25" i="13"/>
  <c r="BW25" i="13"/>
  <c r="BX25" i="13"/>
  <c r="BY25" i="13"/>
  <c r="BZ25" i="13"/>
  <c r="CA25" i="13"/>
  <c r="CB25" i="13"/>
  <c r="CC25" i="13"/>
  <c r="CD25" i="13"/>
  <c r="CE25" i="13"/>
  <c r="CF25" i="13"/>
  <c r="CG25" i="13"/>
  <c r="CH25" i="13"/>
  <c r="CI25" i="13"/>
  <c r="CJ25" i="13"/>
  <c r="CK25" i="13"/>
  <c r="CL25" i="13"/>
  <c r="CM25" i="13"/>
  <c r="CN25" i="13"/>
  <c r="CO25" i="13"/>
  <c r="CP25" i="13"/>
  <c r="CQ25" i="13"/>
  <c r="CR25" i="13"/>
  <c r="CS25" i="13"/>
  <c r="CT25" i="13"/>
  <c r="CU25" i="13"/>
  <c r="CV25" i="13"/>
  <c r="CW25" i="13"/>
  <c r="CX25" i="13"/>
  <c r="CY25" i="13"/>
  <c r="CZ25" i="13"/>
  <c r="DA25" i="13"/>
  <c r="DB25" i="13"/>
  <c r="DC25" i="13"/>
  <c r="DD25" i="13"/>
  <c r="DE25" i="13"/>
  <c r="DF25" i="13"/>
  <c r="DG25" i="13"/>
  <c r="DH25" i="13"/>
  <c r="DI25" i="13"/>
  <c r="DJ25" i="13"/>
  <c r="DK25" i="13"/>
  <c r="DL25" i="13"/>
  <c r="DM25" i="13"/>
  <c r="DN25" i="13"/>
  <c r="DO25" i="13"/>
  <c r="DP25" i="13"/>
  <c r="DQ25" i="13"/>
  <c r="DR25" i="13"/>
  <c r="DS25" i="13"/>
  <c r="DT25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AC26" i="13"/>
  <c r="AD26" i="13"/>
  <c r="AE26" i="13"/>
  <c r="AF26" i="13"/>
  <c r="AG26" i="13"/>
  <c r="AH26" i="13"/>
  <c r="AI26" i="13"/>
  <c r="AJ26" i="13"/>
  <c r="AK26" i="13"/>
  <c r="AL26" i="13"/>
  <c r="AM26" i="13"/>
  <c r="AN26" i="13"/>
  <c r="AO26" i="13"/>
  <c r="AP26" i="13"/>
  <c r="AQ26" i="13"/>
  <c r="AR26" i="13"/>
  <c r="AS26" i="13"/>
  <c r="AT26" i="13"/>
  <c r="AU26" i="13"/>
  <c r="AV26" i="13"/>
  <c r="AW26" i="13"/>
  <c r="AX26" i="13"/>
  <c r="AY26" i="13"/>
  <c r="AZ26" i="13"/>
  <c r="BA26" i="13"/>
  <c r="BB26" i="13"/>
  <c r="BC26" i="13"/>
  <c r="BD26" i="13"/>
  <c r="BE26" i="13"/>
  <c r="BF26" i="13"/>
  <c r="BG26" i="13"/>
  <c r="BH26" i="13"/>
  <c r="BI26" i="13"/>
  <c r="BJ26" i="13"/>
  <c r="BK26" i="13"/>
  <c r="BL26" i="13"/>
  <c r="BM26" i="13"/>
  <c r="BN26" i="13"/>
  <c r="BO26" i="13"/>
  <c r="BP26" i="13"/>
  <c r="BQ26" i="13"/>
  <c r="BR26" i="13"/>
  <c r="BS26" i="13"/>
  <c r="BT26" i="13"/>
  <c r="BU26" i="13"/>
  <c r="BV26" i="13"/>
  <c r="BW26" i="13"/>
  <c r="BX26" i="13"/>
  <c r="BY26" i="13"/>
  <c r="BZ26" i="13"/>
  <c r="CA26" i="13"/>
  <c r="CB26" i="13"/>
  <c r="CC26" i="13"/>
  <c r="CD26" i="13"/>
  <c r="CE26" i="13"/>
  <c r="CF26" i="13"/>
  <c r="CG26" i="13"/>
  <c r="CH26" i="13"/>
  <c r="CI26" i="13"/>
  <c r="CJ26" i="13"/>
  <c r="CK26" i="13"/>
  <c r="CL26" i="13"/>
  <c r="CM26" i="13"/>
  <c r="CN26" i="13"/>
  <c r="CO26" i="13"/>
  <c r="CP26" i="13"/>
  <c r="CQ26" i="13"/>
  <c r="CR26" i="13"/>
  <c r="CS26" i="13"/>
  <c r="CT26" i="13"/>
  <c r="CU26" i="13"/>
  <c r="CV26" i="13"/>
  <c r="CW26" i="13"/>
  <c r="CX26" i="13"/>
  <c r="CY26" i="13"/>
  <c r="CZ26" i="13"/>
  <c r="DA26" i="13"/>
  <c r="DB26" i="13"/>
  <c r="DC26" i="13"/>
  <c r="DD26" i="13"/>
  <c r="DE26" i="13"/>
  <c r="DF26" i="13"/>
  <c r="DG26" i="13"/>
  <c r="DH26" i="13"/>
  <c r="DI26" i="13"/>
  <c r="DJ26" i="13"/>
  <c r="DK26" i="13"/>
  <c r="DL26" i="13"/>
  <c r="DM26" i="13"/>
  <c r="DN26" i="13"/>
  <c r="DO26" i="13"/>
  <c r="DP26" i="13"/>
  <c r="DQ26" i="13"/>
  <c r="DR26" i="13"/>
  <c r="DS26" i="13"/>
  <c r="DT26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AC27" i="13"/>
  <c r="AD27" i="13"/>
  <c r="AE27" i="13"/>
  <c r="AF27" i="13"/>
  <c r="AG27" i="13"/>
  <c r="AH27" i="13"/>
  <c r="AI27" i="13"/>
  <c r="AJ27" i="13"/>
  <c r="AK27" i="13"/>
  <c r="AL27" i="13"/>
  <c r="AM27" i="13"/>
  <c r="AN27" i="13"/>
  <c r="AO27" i="13"/>
  <c r="AP27" i="13"/>
  <c r="AQ27" i="13"/>
  <c r="AR27" i="13"/>
  <c r="AS27" i="13"/>
  <c r="AT27" i="13"/>
  <c r="AU27" i="13"/>
  <c r="AV27" i="13"/>
  <c r="AW27" i="13"/>
  <c r="AX27" i="13"/>
  <c r="AY27" i="13"/>
  <c r="AZ27" i="13"/>
  <c r="BA27" i="13"/>
  <c r="BB27" i="13"/>
  <c r="BC27" i="13"/>
  <c r="BD27" i="13"/>
  <c r="BE27" i="13"/>
  <c r="BF27" i="13"/>
  <c r="BG27" i="13"/>
  <c r="BH27" i="13"/>
  <c r="BI27" i="13"/>
  <c r="BJ27" i="13"/>
  <c r="BK27" i="13"/>
  <c r="BL27" i="13"/>
  <c r="BM27" i="13"/>
  <c r="BN27" i="13"/>
  <c r="BO27" i="13"/>
  <c r="BP27" i="13"/>
  <c r="BQ27" i="13"/>
  <c r="BR27" i="13"/>
  <c r="BS27" i="13"/>
  <c r="BT27" i="13"/>
  <c r="BU27" i="13"/>
  <c r="BV27" i="13"/>
  <c r="BW27" i="13"/>
  <c r="BX27" i="13"/>
  <c r="BY27" i="13"/>
  <c r="BZ27" i="13"/>
  <c r="CA27" i="13"/>
  <c r="CB27" i="13"/>
  <c r="CC27" i="13"/>
  <c r="CD27" i="13"/>
  <c r="CE27" i="13"/>
  <c r="CF27" i="13"/>
  <c r="CG27" i="13"/>
  <c r="CH27" i="13"/>
  <c r="CI27" i="13"/>
  <c r="CJ27" i="13"/>
  <c r="CK27" i="13"/>
  <c r="CL27" i="13"/>
  <c r="CM27" i="13"/>
  <c r="CN27" i="13"/>
  <c r="CO27" i="13"/>
  <c r="CP27" i="13"/>
  <c r="CQ27" i="13"/>
  <c r="CR27" i="13"/>
  <c r="CS27" i="13"/>
  <c r="CT27" i="13"/>
  <c r="CU27" i="13"/>
  <c r="CV27" i="13"/>
  <c r="CW27" i="13"/>
  <c r="CX27" i="13"/>
  <c r="CY27" i="13"/>
  <c r="CZ27" i="13"/>
  <c r="DA27" i="13"/>
  <c r="DB27" i="13"/>
  <c r="DC27" i="13"/>
  <c r="DD27" i="13"/>
  <c r="DE27" i="13"/>
  <c r="DF27" i="13"/>
  <c r="DG27" i="13"/>
  <c r="DH27" i="13"/>
  <c r="DI27" i="13"/>
  <c r="DJ27" i="13"/>
  <c r="DK27" i="13"/>
  <c r="DL27" i="13"/>
  <c r="DM27" i="13"/>
  <c r="DN27" i="13"/>
  <c r="DO27" i="13"/>
  <c r="DP27" i="13"/>
  <c r="DQ27" i="13"/>
  <c r="DR27" i="13"/>
  <c r="DS27" i="13"/>
  <c r="DT27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AC28" i="13"/>
  <c r="AD28" i="13"/>
  <c r="AE28" i="13"/>
  <c r="AF28" i="13"/>
  <c r="AG28" i="13"/>
  <c r="AH28" i="13"/>
  <c r="AI28" i="13"/>
  <c r="AJ28" i="13"/>
  <c r="AK28" i="13"/>
  <c r="AL28" i="13"/>
  <c r="AM28" i="13"/>
  <c r="AN28" i="13"/>
  <c r="AO28" i="13"/>
  <c r="AP28" i="13"/>
  <c r="AQ28" i="13"/>
  <c r="AR28" i="13"/>
  <c r="AS28" i="13"/>
  <c r="AT28" i="13"/>
  <c r="AU28" i="13"/>
  <c r="AV28" i="13"/>
  <c r="AW28" i="13"/>
  <c r="AX28" i="13"/>
  <c r="AY28" i="13"/>
  <c r="AZ28" i="13"/>
  <c r="BA28" i="13"/>
  <c r="BB28" i="13"/>
  <c r="BC28" i="13"/>
  <c r="BD28" i="13"/>
  <c r="BE28" i="13"/>
  <c r="BF28" i="13"/>
  <c r="BG28" i="13"/>
  <c r="BH28" i="13"/>
  <c r="BI28" i="13"/>
  <c r="BJ28" i="13"/>
  <c r="BK28" i="13"/>
  <c r="BL28" i="13"/>
  <c r="BM28" i="13"/>
  <c r="BN28" i="13"/>
  <c r="BO28" i="13"/>
  <c r="BP28" i="13"/>
  <c r="BQ28" i="13"/>
  <c r="BR28" i="13"/>
  <c r="BS28" i="13"/>
  <c r="BT28" i="13"/>
  <c r="BU28" i="13"/>
  <c r="BV28" i="13"/>
  <c r="BW28" i="13"/>
  <c r="BX28" i="13"/>
  <c r="BY28" i="13"/>
  <c r="BZ28" i="13"/>
  <c r="CA28" i="13"/>
  <c r="CB28" i="13"/>
  <c r="CC28" i="13"/>
  <c r="CD28" i="13"/>
  <c r="CE28" i="13"/>
  <c r="CF28" i="13"/>
  <c r="CG28" i="13"/>
  <c r="CH28" i="13"/>
  <c r="CI28" i="13"/>
  <c r="CJ28" i="13"/>
  <c r="CK28" i="13"/>
  <c r="CL28" i="13"/>
  <c r="CM28" i="13"/>
  <c r="CN28" i="13"/>
  <c r="CO28" i="13"/>
  <c r="CP28" i="13"/>
  <c r="CQ28" i="13"/>
  <c r="CR28" i="13"/>
  <c r="CS28" i="13"/>
  <c r="CT28" i="13"/>
  <c r="CU28" i="13"/>
  <c r="CV28" i="13"/>
  <c r="CW28" i="13"/>
  <c r="CX28" i="13"/>
  <c r="CY28" i="13"/>
  <c r="CZ28" i="13"/>
  <c r="DA28" i="13"/>
  <c r="DB28" i="13"/>
  <c r="DC28" i="13"/>
  <c r="DD28" i="13"/>
  <c r="DE28" i="13"/>
  <c r="DF28" i="13"/>
  <c r="DG28" i="13"/>
  <c r="DH28" i="13"/>
  <c r="DI28" i="13"/>
  <c r="DJ28" i="13"/>
  <c r="DK28" i="13"/>
  <c r="DL28" i="13"/>
  <c r="DM28" i="13"/>
  <c r="DN28" i="13"/>
  <c r="DO28" i="13"/>
  <c r="DP28" i="13"/>
  <c r="DQ28" i="13"/>
  <c r="DR28" i="13"/>
  <c r="DS28" i="13"/>
  <c r="DT28" i="13"/>
  <c r="E30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U34" i="13"/>
  <c r="V34" i="13"/>
  <c r="W34" i="13"/>
  <c r="X34" i="13"/>
  <c r="Y34" i="13"/>
  <c r="Z34" i="13"/>
  <c r="AA34" i="13"/>
  <c r="AB34" i="13"/>
  <c r="AC34" i="13"/>
  <c r="AD34" i="13"/>
  <c r="AE34" i="13"/>
  <c r="AF34" i="13"/>
  <c r="AG34" i="13"/>
  <c r="AH34" i="13"/>
  <c r="AI34" i="13"/>
  <c r="AJ34" i="13"/>
  <c r="AK34" i="13"/>
  <c r="AL34" i="13"/>
  <c r="AM34" i="13"/>
  <c r="AN34" i="13"/>
  <c r="AO34" i="13"/>
  <c r="AP34" i="13"/>
  <c r="AQ34" i="13"/>
  <c r="AR34" i="13"/>
  <c r="AS34" i="13"/>
  <c r="AT34" i="13"/>
  <c r="AU34" i="13"/>
  <c r="AV34" i="13"/>
  <c r="AW34" i="13"/>
  <c r="AX34" i="13"/>
  <c r="AY34" i="13"/>
  <c r="AZ34" i="13"/>
  <c r="BA34" i="13"/>
  <c r="BB34" i="13"/>
  <c r="BC34" i="13"/>
  <c r="BD34" i="13"/>
  <c r="BE34" i="13"/>
  <c r="BF34" i="13"/>
  <c r="BG34" i="13"/>
  <c r="BH34" i="13"/>
  <c r="BI34" i="13"/>
  <c r="BJ34" i="13"/>
  <c r="BK34" i="13"/>
  <c r="BL34" i="13"/>
  <c r="BM34" i="13"/>
  <c r="BN34" i="13"/>
  <c r="BO34" i="13"/>
  <c r="BP34" i="13"/>
  <c r="BQ34" i="13"/>
  <c r="BR34" i="13"/>
  <c r="BS34" i="13"/>
  <c r="BT34" i="13"/>
  <c r="BU34" i="13"/>
  <c r="BV34" i="13"/>
  <c r="BW34" i="13"/>
  <c r="BX34" i="13"/>
  <c r="BY34" i="13"/>
  <c r="BZ34" i="13"/>
  <c r="CA34" i="13"/>
  <c r="CB34" i="13"/>
  <c r="CC34" i="13"/>
  <c r="CD34" i="13"/>
  <c r="CE34" i="13"/>
  <c r="CF34" i="13"/>
  <c r="CG34" i="13"/>
  <c r="CH34" i="13"/>
  <c r="CI34" i="13"/>
  <c r="CJ34" i="13"/>
  <c r="CK34" i="13"/>
  <c r="CL34" i="13"/>
  <c r="CM34" i="13"/>
  <c r="CN34" i="13"/>
  <c r="CO34" i="13"/>
  <c r="CP34" i="13"/>
  <c r="CQ34" i="13"/>
  <c r="CR34" i="13"/>
  <c r="CS34" i="13"/>
  <c r="CT34" i="13"/>
  <c r="CU34" i="13"/>
  <c r="CV34" i="13"/>
  <c r="CW34" i="13"/>
  <c r="CX34" i="13"/>
  <c r="CY34" i="13"/>
  <c r="CZ34" i="13"/>
  <c r="DA34" i="13"/>
  <c r="DB34" i="13"/>
  <c r="DC34" i="13"/>
  <c r="DD34" i="13"/>
  <c r="DE34" i="13"/>
  <c r="DF34" i="13"/>
  <c r="DG34" i="13"/>
  <c r="DH34" i="13"/>
  <c r="DI34" i="13"/>
  <c r="DJ34" i="13"/>
  <c r="DK34" i="13"/>
  <c r="DL34" i="13"/>
  <c r="DM34" i="13"/>
  <c r="DN34" i="13"/>
  <c r="DO34" i="13"/>
  <c r="DP34" i="13"/>
  <c r="DQ34" i="13"/>
  <c r="DR34" i="13"/>
  <c r="DS34" i="13"/>
  <c r="DT34" i="13"/>
  <c r="H35" i="13"/>
  <c r="J35" i="13"/>
  <c r="K35" i="13"/>
  <c r="L35" i="13"/>
  <c r="M35" i="13"/>
  <c r="N35" i="13"/>
  <c r="O35" i="13"/>
  <c r="P35" i="13"/>
  <c r="Q35" i="13"/>
  <c r="R35" i="13"/>
  <c r="S35" i="13"/>
  <c r="T35" i="13"/>
  <c r="U35" i="13"/>
  <c r="V35" i="13"/>
  <c r="W35" i="13"/>
  <c r="X35" i="13"/>
  <c r="Y35" i="13"/>
  <c r="Z35" i="13"/>
  <c r="AA35" i="13"/>
  <c r="AB35" i="13"/>
  <c r="AC35" i="13"/>
  <c r="AD35" i="13"/>
  <c r="AE35" i="13"/>
  <c r="AF35" i="13"/>
  <c r="AG35" i="13"/>
  <c r="AH35" i="13"/>
  <c r="AI35" i="13"/>
  <c r="AJ35" i="13"/>
  <c r="AK35" i="13"/>
  <c r="AL35" i="13"/>
  <c r="AM35" i="13"/>
  <c r="AN35" i="13"/>
  <c r="AO35" i="13"/>
  <c r="AP35" i="13"/>
  <c r="AQ35" i="13"/>
  <c r="AR35" i="13"/>
  <c r="AS35" i="13"/>
  <c r="AT35" i="13"/>
  <c r="AU35" i="13"/>
  <c r="AV35" i="13"/>
  <c r="AW35" i="13"/>
  <c r="AX35" i="13"/>
  <c r="AY35" i="13"/>
  <c r="AZ35" i="13"/>
  <c r="BA35" i="13"/>
  <c r="BB35" i="13"/>
  <c r="BC35" i="13"/>
  <c r="BD35" i="13"/>
  <c r="BE35" i="13"/>
  <c r="BF35" i="13"/>
  <c r="BG35" i="13"/>
  <c r="BH35" i="13"/>
  <c r="BI35" i="13"/>
  <c r="BJ35" i="13"/>
  <c r="BK35" i="13"/>
  <c r="BL35" i="13"/>
  <c r="BM35" i="13"/>
  <c r="BN35" i="13"/>
  <c r="BO35" i="13"/>
  <c r="BP35" i="13"/>
  <c r="BQ35" i="13"/>
  <c r="BR35" i="13"/>
  <c r="BS35" i="13"/>
  <c r="BT35" i="13"/>
  <c r="BU35" i="13"/>
  <c r="BV35" i="13"/>
  <c r="BW35" i="13"/>
  <c r="BX35" i="13"/>
  <c r="BY35" i="13"/>
  <c r="BZ35" i="13"/>
  <c r="CA35" i="13"/>
  <c r="CB35" i="13"/>
  <c r="CC35" i="13"/>
  <c r="CD35" i="13"/>
  <c r="CE35" i="13"/>
  <c r="CF35" i="13"/>
  <c r="CG35" i="13"/>
  <c r="CH35" i="13"/>
  <c r="CI35" i="13"/>
  <c r="CJ35" i="13"/>
  <c r="CK35" i="13"/>
  <c r="CL35" i="13"/>
  <c r="CM35" i="13"/>
  <c r="CN35" i="13"/>
  <c r="CO35" i="13"/>
  <c r="CP35" i="13"/>
  <c r="CQ35" i="13"/>
  <c r="CR35" i="13"/>
  <c r="CS35" i="13"/>
  <c r="CT35" i="13"/>
  <c r="CU35" i="13"/>
  <c r="CV35" i="13"/>
  <c r="CW35" i="13"/>
  <c r="CX35" i="13"/>
  <c r="CY35" i="13"/>
  <c r="CZ35" i="13"/>
  <c r="DA35" i="13"/>
  <c r="DB35" i="13"/>
  <c r="DC35" i="13"/>
  <c r="DD35" i="13"/>
  <c r="DE35" i="13"/>
  <c r="DF35" i="13"/>
  <c r="DG35" i="13"/>
  <c r="DH35" i="13"/>
  <c r="DI35" i="13"/>
  <c r="DJ35" i="13"/>
  <c r="DK35" i="13"/>
  <c r="DL35" i="13"/>
  <c r="DM35" i="13"/>
  <c r="DN35" i="13"/>
  <c r="DO35" i="13"/>
  <c r="DP35" i="13"/>
  <c r="DQ35" i="13"/>
  <c r="DR35" i="13"/>
  <c r="DS35" i="13"/>
  <c r="DT35" i="13"/>
  <c r="H36" i="13"/>
  <c r="J36" i="13"/>
  <c r="K36" i="13"/>
  <c r="L36" i="13"/>
  <c r="M36" i="13"/>
  <c r="N36" i="13"/>
  <c r="O36" i="13"/>
  <c r="P36" i="13"/>
  <c r="Q36" i="13"/>
  <c r="R36" i="13"/>
  <c r="S36" i="13"/>
  <c r="T36" i="13"/>
  <c r="U36" i="13"/>
  <c r="V36" i="13"/>
  <c r="W36" i="13"/>
  <c r="X36" i="13"/>
  <c r="Y36" i="13"/>
  <c r="Z36" i="13"/>
  <c r="AA36" i="13"/>
  <c r="AB36" i="13"/>
  <c r="AC36" i="13"/>
  <c r="AD36" i="13"/>
  <c r="AE36" i="13"/>
  <c r="AF36" i="13"/>
  <c r="AG36" i="13"/>
  <c r="AH36" i="13"/>
  <c r="AI36" i="13"/>
  <c r="AJ36" i="13"/>
  <c r="AK36" i="13"/>
  <c r="AL36" i="13"/>
  <c r="AM36" i="13"/>
  <c r="AN36" i="13"/>
  <c r="AO36" i="13"/>
  <c r="AP36" i="13"/>
  <c r="AQ36" i="13"/>
  <c r="AR36" i="13"/>
  <c r="AS36" i="13"/>
  <c r="AT36" i="13"/>
  <c r="AU36" i="13"/>
  <c r="AV36" i="13"/>
  <c r="AW36" i="13"/>
  <c r="AX36" i="13"/>
  <c r="AY36" i="13"/>
  <c r="AZ36" i="13"/>
  <c r="BA36" i="13"/>
  <c r="BB36" i="13"/>
  <c r="BC36" i="13"/>
  <c r="BD36" i="13"/>
  <c r="BE36" i="13"/>
  <c r="BF36" i="13"/>
  <c r="BG36" i="13"/>
  <c r="BH36" i="13"/>
  <c r="BI36" i="13"/>
  <c r="BJ36" i="13"/>
  <c r="BK36" i="13"/>
  <c r="BL36" i="13"/>
  <c r="BM36" i="13"/>
  <c r="BN36" i="13"/>
  <c r="BO36" i="13"/>
  <c r="BP36" i="13"/>
  <c r="BQ36" i="13"/>
  <c r="BR36" i="13"/>
  <c r="BS36" i="13"/>
  <c r="BT36" i="13"/>
  <c r="BU36" i="13"/>
  <c r="BV36" i="13"/>
  <c r="BW36" i="13"/>
  <c r="BX36" i="13"/>
  <c r="BY36" i="13"/>
  <c r="BZ36" i="13"/>
  <c r="CA36" i="13"/>
  <c r="CB36" i="13"/>
  <c r="CC36" i="13"/>
  <c r="CD36" i="13"/>
  <c r="CE36" i="13"/>
  <c r="CF36" i="13"/>
  <c r="CG36" i="13"/>
  <c r="CH36" i="13"/>
  <c r="CI36" i="13"/>
  <c r="CJ36" i="13"/>
  <c r="CK36" i="13"/>
  <c r="CL36" i="13"/>
  <c r="CM36" i="13"/>
  <c r="CN36" i="13"/>
  <c r="CO36" i="13"/>
  <c r="CP36" i="13"/>
  <c r="CQ36" i="13"/>
  <c r="CR36" i="13"/>
  <c r="CS36" i="13"/>
  <c r="CT36" i="13"/>
  <c r="CU36" i="13"/>
  <c r="CV36" i="13"/>
  <c r="CW36" i="13"/>
  <c r="CX36" i="13"/>
  <c r="CY36" i="13"/>
  <c r="CZ36" i="13"/>
  <c r="DA36" i="13"/>
  <c r="DB36" i="13"/>
  <c r="DC36" i="13"/>
  <c r="DD36" i="13"/>
  <c r="DE36" i="13"/>
  <c r="DF36" i="13"/>
  <c r="DG36" i="13"/>
  <c r="DH36" i="13"/>
  <c r="DI36" i="13"/>
  <c r="DJ36" i="13"/>
  <c r="DK36" i="13"/>
  <c r="DL36" i="13"/>
  <c r="DM36" i="13"/>
  <c r="DN36" i="13"/>
  <c r="DO36" i="13"/>
  <c r="DP36" i="13"/>
  <c r="DQ36" i="13"/>
  <c r="DR36" i="13"/>
  <c r="DS36" i="13"/>
  <c r="DT36" i="13"/>
  <c r="H37" i="13"/>
  <c r="J37" i="13"/>
  <c r="K37" i="13"/>
  <c r="L37" i="13"/>
  <c r="M37" i="13"/>
  <c r="N37" i="13"/>
  <c r="O37" i="13"/>
  <c r="P37" i="13"/>
  <c r="Q37" i="13"/>
  <c r="R37" i="13"/>
  <c r="S37" i="13"/>
  <c r="T37" i="13"/>
  <c r="U37" i="13"/>
  <c r="V37" i="13"/>
  <c r="W37" i="13"/>
  <c r="X37" i="13"/>
  <c r="Y37" i="13"/>
  <c r="Z37" i="13"/>
  <c r="AA37" i="13"/>
  <c r="AB37" i="13"/>
  <c r="AC37" i="13"/>
  <c r="AD37" i="13"/>
  <c r="AE37" i="13"/>
  <c r="AF37" i="13"/>
  <c r="AG37" i="13"/>
  <c r="AH37" i="13"/>
  <c r="AI37" i="13"/>
  <c r="AJ37" i="13"/>
  <c r="AK37" i="13"/>
  <c r="AL37" i="13"/>
  <c r="AM37" i="13"/>
  <c r="AN37" i="13"/>
  <c r="AO37" i="13"/>
  <c r="AP37" i="13"/>
  <c r="AQ37" i="13"/>
  <c r="AR37" i="13"/>
  <c r="AS37" i="13"/>
  <c r="AT37" i="13"/>
  <c r="AU37" i="13"/>
  <c r="AV37" i="13"/>
  <c r="AW37" i="13"/>
  <c r="AX37" i="13"/>
  <c r="AY37" i="13"/>
  <c r="AZ37" i="13"/>
  <c r="BA37" i="13"/>
  <c r="BB37" i="13"/>
  <c r="BC37" i="13"/>
  <c r="BD37" i="13"/>
  <c r="BE37" i="13"/>
  <c r="BF37" i="13"/>
  <c r="BG37" i="13"/>
  <c r="BH37" i="13"/>
  <c r="BI37" i="13"/>
  <c r="BJ37" i="13"/>
  <c r="BK37" i="13"/>
  <c r="BL37" i="13"/>
  <c r="BM37" i="13"/>
  <c r="BN37" i="13"/>
  <c r="BO37" i="13"/>
  <c r="BP37" i="13"/>
  <c r="BQ37" i="13"/>
  <c r="BR37" i="13"/>
  <c r="BS37" i="13"/>
  <c r="BT37" i="13"/>
  <c r="BU37" i="13"/>
  <c r="BV37" i="13"/>
  <c r="BW37" i="13"/>
  <c r="BX37" i="13"/>
  <c r="BY37" i="13"/>
  <c r="BZ37" i="13"/>
  <c r="CA37" i="13"/>
  <c r="CB37" i="13"/>
  <c r="CC37" i="13"/>
  <c r="CD37" i="13"/>
  <c r="CE37" i="13"/>
  <c r="CF37" i="13"/>
  <c r="CG37" i="13"/>
  <c r="CH37" i="13"/>
  <c r="CI37" i="13"/>
  <c r="CJ37" i="13"/>
  <c r="CK37" i="13"/>
  <c r="CL37" i="13"/>
  <c r="CM37" i="13"/>
  <c r="CN37" i="13"/>
  <c r="CO37" i="13"/>
  <c r="CP37" i="13"/>
  <c r="CQ37" i="13"/>
  <c r="CR37" i="13"/>
  <c r="CS37" i="13"/>
  <c r="CT37" i="13"/>
  <c r="CU37" i="13"/>
  <c r="CV37" i="13"/>
  <c r="CW37" i="13"/>
  <c r="CX37" i="13"/>
  <c r="CY37" i="13"/>
  <c r="CZ37" i="13"/>
  <c r="DA37" i="13"/>
  <c r="DB37" i="13"/>
  <c r="DC37" i="13"/>
  <c r="DD37" i="13"/>
  <c r="DE37" i="13"/>
  <c r="DF37" i="13"/>
  <c r="DG37" i="13"/>
  <c r="DH37" i="13"/>
  <c r="DI37" i="13"/>
  <c r="DJ37" i="13"/>
  <c r="DK37" i="13"/>
  <c r="DL37" i="13"/>
  <c r="DM37" i="13"/>
  <c r="DN37" i="13"/>
  <c r="DO37" i="13"/>
  <c r="DP37" i="13"/>
  <c r="DQ37" i="13"/>
  <c r="DR37" i="13"/>
  <c r="DS37" i="13"/>
  <c r="DT37" i="13"/>
  <c r="H38" i="13"/>
  <c r="I38" i="13"/>
  <c r="J38" i="13"/>
  <c r="K38" i="13"/>
  <c r="L38" i="13"/>
  <c r="M38" i="13"/>
  <c r="N38" i="13"/>
  <c r="O38" i="13"/>
  <c r="P38" i="13"/>
  <c r="Q38" i="13"/>
  <c r="R38" i="13"/>
  <c r="S38" i="13"/>
  <c r="T38" i="13"/>
  <c r="U38" i="13"/>
  <c r="V38" i="13"/>
  <c r="W38" i="13"/>
  <c r="X38" i="13"/>
  <c r="Y38" i="13"/>
  <c r="Z38" i="13"/>
  <c r="AA38" i="13"/>
  <c r="AB38" i="13"/>
  <c r="AC38" i="13"/>
  <c r="AD38" i="13"/>
  <c r="AE38" i="13"/>
  <c r="AF38" i="13"/>
  <c r="AG38" i="13"/>
  <c r="AH38" i="13"/>
  <c r="AI38" i="13"/>
  <c r="AJ38" i="13"/>
  <c r="AK38" i="13"/>
  <c r="AL38" i="13"/>
  <c r="AM38" i="13"/>
  <c r="AN38" i="13"/>
  <c r="AO38" i="13"/>
  <c r="AP38" i="13"/>
  <c r="AQ38" i="13"/>
  <c r="AR38" i="13"/>
  <c r="AS38" i="13"/>
  <c r="AT38" i="13"/>
  <c r="AU38" i="13"/>
  <c r="AV38" i="13"/>
  <c r="AW38" i="13"/>
  <c r="AX38" i="13"/>
  <c r="AY38" i="13"/>
  <c r="AZ38" i="13"/>
  <c r="BA38" i="13"/>
  <c r="BB38" i="13"/>
  <c r="BC38" i="13"/>
  <c r="BD38" i="13"/>
  <c r="BE38" i="13"/>
  <c r="BF38" i="13"/>
  <c r="BG38" i="13"/>
  <c r="BH38" i="13"/>
  <c r="BI38" i="13"/>
  <c r="BJ38" i="13"/>
  <c r="BK38" i="13"/>
  <c r="BL38" i="13"/>
  <c r="BM38" i="13"/>
  <c r="BN38" i="13"/>
  <c r="BO38" i="13"/>
  <c r="BP38" i="13"/>
  <c r="BQ38" i="13"/>
  <c r="BR38" i="13"/>
  <c r="BS38" i="13"/>
  <c r="BT38" i="13"/>
  <c r="BU38" i="13"/>
  <c r="BV38" i="13"/>
  <c r="BW38" i="13"/>
  <c r="BX38" i="13"/>
  <c r="BY38" i="13"/>
  <c r="BZ38" i="13"/>
  <c r="CA38" i="13"/>
  <c r="CB38" i="13"/>
  <c r="CC38" i="13"/>
  <c r="CD38" i="13"/>
  <c r="CE38" i="13"/>
  <c r="CF38" i="13"/>
  <c r="CG38" i="13"/>
  <c r="CH38" i="13"/>
  <c r="CI38" i="13"/>
  <c r="CJ38" i="13"/>
  <c r="CK38" i="13"/>
  <c r="CL38" i="13"/>
  <c r="CM38" i="13"/>
  <c r="CN38" i="13"/>
  <c r="CO38" i="13"/>
  <c r="CP38" i="13"/>
  <c r="CQ38" i="13"/>
  <c r="CR38" i="13"/>
  <c r="CS38" i="13"/>
  <c r="CT38" i="13"/>
  <c r="CU38" i="13"/>
  <c r="CV38" i="13"/>
  <c r="CW38" i="13"/>
  <c r="CX38" i="13"/>
  <c r="CY38" i="13"/>
  <c r="CZ38" i="13"/>
  <c r="DA38" i="13"/>
  <c r="DB38" i="13"/>
  <c r="DC38" i="13"/>
  <c r="DD38" i="13"/>
  <c r="DE38" i="13"/>
  <c r="DF38" i="13"/>
  <c r="DG38" i="13"/>
  <c r="DH38" i="13"/>
  <c r="DI38" i="13"/>
  <c r="DJ38" i="13"/>
  <c r="DK38" i="13"/>
  <c r="DL38" i="13"/>
  <c r="DM38" i="13"/>
  <c r="DN38" i="13"/>
  <c r="DO38" i="13"/>
  <c r="DP38" i="13"/>
  <c r="DQ38" i="13"/>
  <c r="DR38" i="13"/>
  <c r="DS38" i="13"/>
  <c r="DT38" i="13"/>
  <c r="H39" i="13"/>
  <c r="J39" i="13"/>
  <c r="K39" i="13"/>
  <c r="L39" i="13"/>
  <c r="M39" i="13"/>
  <c r="N39" i="13"/>
  <c r="O39" i="13"/>
  <c r="P39" i="13"/>
  <c r="Q39" i="13"/>
  <c r="R39" i="13"/>
  <c r="S39" i="13"/>
  <c r="T39" i="13"/>
  <c r="U39" i="13"/>
  <c r="V39" i="13"/>
  <c r="W39" i="13"/>
  <c r="X39" i="13"/>
  <c r="Y39" i="13"/>
  <c r="Z39" i="13"/>
  <c r="AA39" i="13"/>
  <c r="AB39" i="13"/>
  <c r="AC39" i="13"/>
  <c r="AD39" i="13"/>
  <c r="AE39" i="13"/>
  <c r="AF39" i="13"/>
  <c r="AG39" i="13"/>
  <c r="AH39" i="13"/>
  <c r="AI39" i="13"/>
  <c r="AJ39" i="13"/>
  <c r="AK39" i="13"/>
  <c r="AL39" i="13"/>
  <c r="AM39" i="13"/>
  <c r="AN39" i="13"/>
  <c r="AO39" i="13"/>
  <c r="AP39" i="13"/>
  <c r="AQ39" i="13"/>
  <c r="AR39" i="13"/>
  <c r="AS39" i="13"/>
  <c r="AT39" i="13"/>
  <c r="AU39" i="13"/>
  <c r="AV39" i="13"/>
  <c r="AW39" i="13"/>
  <c r="AX39" i="13"/>
  <c r="AY39" i="13"/>
  <c r="AZ39" i="13"/>
  <c r="BA39" i="13"/>
  <c r="BB39" i="13"/>
  <c r="BC39" i="13"/>
  <c r="BD39" i="13"/>
  <c r="BE39" i="13"/>
  <c r="BF39" i="13"/>
  <c r="BG39" i="13"/>
  <c r="BH39" i="13"/>
  <c r="BI39" i="13"/>
  <c r="BJ39" i="13"/>
  <c r="BK39" i="13"/>
  <c r="BL39" i="13"/>
  <c r="BM39" i="13"/>
  <c r="BN39" i="13"/>
  <c r="BO39" i="13"/>
  <c r="BP39" i="13"/>
  <c r="BQ39" i="13"/>
  <c r="BR39" i="13"/>
  <c r="BS39" i="13"/>
  <c r="BT39" i="13"/>
  <c r="BU39" i="13"/>
  <c r="BV39" i="13"/>
  <c r="BW39" i="13"/>
  <c r="BX39" i="13"/>
  <c r="BY39" i="13"/>
  <c r="BZ39" i="13"/>
  <c r="CA39" i="13"/>
  <c r="CB39" i="13"/>
  <c r="CC39" i="13"/>
  <c r="CD39" i="13"/>
  <c r="CE39" i="13"/>
  <c r="CF39" i="13"/>
  <c r="CG39" i="13"/>
  <c r="CH39" i="13"/>
  <c r="CI39" i="13"/>
  <c r="CJ39" i="13"/>
  <c r="CK39" i="13"/>
  <c r="CL39" i="13"/>
  <c r="CM39" i="13"/>
  <c r="CN39" i="13"/>
  <c r="CO39" i="13"/>
  <c r="CP39" i="13"/>
  <c r="CQ39" i="13"/>
  <c r="CR39" i="13"/>
  <c r="CS39" i="13"/>
  <c r="CT39" i="13"/>
  <c r="CU39" i="13"/>
  <c r="CV39" i="13"/>
  <c r="CW39" i="13"/>
  <c r="CX39" i="13"/>
  <c r="CY39" i="13"/>
  <c r="CZ39" i="13"/>
  <c r="DA39" i="13"/>
  <c r="DB39" i="13"/>
  <c r="DC39" i="13"/>
  <c r="DD39" i="13"/>
  <c r="DE39" i="13"/>
  <c r="DF39" i="13"/>
  <c r="DG39" i="13"/>
  <c r="DH39" i="13"/>
  <c r="DI39" i="13"/>
  <c r="DJ39" i="13"/>
  <c r="DK39" i="13"/>
  <c r="DL39" i="13"/>
  <c r="DM39" i="13"/>
  <c r="DN39" i="13"/>
  <c r="DO39" i="13"/>
  <c r="DP39" i="13"/>
  <c r="DQ39" i="13"/>
  <c r="DR39" i="13"/>
  <c r="DS39" i="13"/>
  <c r="DT39" i="13"/>
  <c r="H40" i="13"/>
  <c r="I40" i="13"/>
  <c r="J40" i="13"/>
  <c r="K40" i="13"/>
  <c r="L40" i="13"/>
  <c r="M40" i="13"/>
  <c r="N40" i="13"/>
  <c r="O40" i="13"/>
  <c r="P40" i="13"/>
  <c r="Q40" i="13"/>
  <c r="R40" i="13"/>
  <c r="S40" i="13"/>
  <c r="T40" i="13"/>
  <c r="U40" i="13"/>
  <c r="V40" i="13"/>
  <c r="W40" i="13"/>
  <c r="X40" i="13"/>
  <c r="Y40" i="13"/>
  <c r="Z40" i="13"/>
  <c r="AA40" i="13"/>
  <c r="AB40" i="13"/>
  <c r="AC40" i="13"/>
  <c r="AD40" i="13"/>
  <c r="AE40" i="13"/>
  <c r="AF40" i="13"/>
  <c r="AG40" i="13"/>
  <c r="AH40" i="13"/>
  <c r="AI40" i="13"/>
  <c r="AJ40" i="13"/>
  <c r="AK40" i="13"/>
  <c r="AL40" i="13"/>
  <c r="AM40" i="13"/>
  <c r="AN40" i="13"/>
  <c r="AO40" i="13"/>
  <c r="AP40" i="13"/>
  <c r="AQ40" i="13"/>
  <c r="AR40" i="13"/>
  <c r="AS40" i="13"/>
  <c r="AT40" i="13"/>
  <c r="AU40" i="13"/>
  <c r="AV40" i="13"/>
  <c r="AW40" i="13"/>
  <c r="AX40" i="13"/>
  <c r="AY40" i="13"/>
  <c r="AZ40" i="13"/>
  <c r="BA40" i="13"/>
  <c r="BB40" i="13"/>
  <c r="BC40" i="13"/>
  <c r="BD40" i="13"/>
  <c r="BE40" i="13"/>
  <c r="BF40" i="13"/>
  <c r="BG40" i="13"/>
  <c r="BH40" i="13"/>
  <c r="BI40" i="13"/>
  <c r="BJ40" i="13"/>
  <c r="BK40" i="13"/>
  <c r="BL40" i="13"/>
  <c r="BM40" i="13"/>
  <c r="BN40" i="13"/>
  <c r="BO40" i="13"/>
  <c r="BP40" i="13"/>
  <c r="BQ40" i="13"/>
  <c r="BR40" i="13"/>
  <c r="BS40" i="13"/>
  <c r="BT40" i="13"/>
  <c r="BU40" i="13"/>
  <c r="BV40" i="13"/>
  <c r="BW40" i="13"/>
  <c r="BX40" i="13"/>
  <c r="BY40" i="13"/>
  <c r="BZ40" i="13"/>
  <c r="CA40" i="13"/>
  <c r="CB40" i="13"/>
  <c r="CC40" i="13"/>
  <c r="CD40" i="13"/>
  <c r="CE40" i="13"/>
  <c r="CF40" i="13"/>
  <c r="CG40" i="13"/>
  <c r="CH40" i="13"/>
  <c r="CI40" i="13"/>
  <c r="CJ40" i="13"/>
  <c r="CK40" i="13"/>
  <c r="CL40" i="13"/>
  <c r="CM40" i="13"/>
  <c r="CN40" i="13"/>
  <c r="CO40" i="13"/>
  <c r="CP40" i="13"/>
  <c r="CQ40" i="13"/>
  <c r="CR40" i="13"/>
  <c r="CS40" i="13"/>
  <c r="CT40" i="13"/>
  <c r="CU40" i="13"/>
  <c r="CV40" i="13"/>
  <c r="CW40" i="13"/>
  <c r="CX40" i="13"/>
  <c r="CY40" i="13"/>
  <c r="CZ40" i="13"/>
  <c r="DA40" i="13"/>
  <c r="DB40" i="13"/>
  <c r="DC40" i="13"/>
  <c r="DD40" i="13"/>
  <c r="DE40" i="13"/>
  <c r="DF40" i="13"/>
  <c r="DG40" i="13"/>
  <c r="DH40" i="13"/>
  <c r="DI40" i="13"/>
  <c r="DJ40" i="13"/>
  <c r="DK40" i="13"/>
  <c r="DL40" i="13"/>
  <c r="DM40" i="13"/>
  <c r="DN40" i="13"/>
  <c r="DO40" i="13"/>
  <c r="DP40" i="13"/>
  <c r="DQ40" i="13"/>
  <c r="DR40" i="13"/>
  <c r="DS40" i="13"/>
  <c r="DT40" i="13"/>
  <c r="E42" i="13"/>
  <c r="H51" i="13"/>
  <c r="I51" i="13"/>
  <c r="J51" i="13"/>
  <c r="K51" i="13"/>
  <c r="L51" i="13"/>
  <c r="M51" i="13"/>
  <c r="N51" i="13"/>
  <c r="O51" i="13"/>
  <c r="P51" i="13"/>
  <c r="Q51" i="13"/>
  <c r="R51" i="13"/>
  <c r="S51" i="13"/>
  <c r="T51" i="13"/>
  <c r="U51" i="13"/>
  <c r="V51" i="13"/>
  <c r="W51" i="13"/>
  <c r="X51" i="13"/>
  <c r="Y51" i="13"/>
  <c r="Z51" i="13"/>
  <c r="AA51" i="13"/>
  <c r="AB51" i="13"/>
  <c r="AC51" i="13"/>
  <c r="AD51" i="13"/>
  <c r="AE51" i="13"/>
  <c r="AF51" i="13"/>
  <c r="AG51" i="13"/>
  <c r="AH51" i="13"/>
  <c r="AI51" i="13"/>
  <c r="AJ51" i="13"/>
  <c r="AK51" i="13"/>
  <c r="AL51" i="13"/>
  <c r="AM51" i="13"/>
  <c r="AN51" i="13"/>
  <c r="AO51" i="13"/>
  <c r="AP51" i="13"/>
  <c r="AQ51" i="13"/>
  <c r="AR51" i="13"/>
  <c r="AS51" i="13"/>
  <c r="AT51" i="13"/>
  <c r="AU51" i="13"/>
  <c r="AV51" i="13"/>
  <c r="AW51" i="13"/>
  <c r="AX51" i="13"/>
  <c r="AY51" i="13"/>
  <c r="AZ51" i="13"/>
  <c r="BA51" i="13"/>
  <c r="BB51" i="13"/>
  <c r="BC51" i="13"/>
  <c r="BD51" i="13"/>
  <c r="BE51" i="13"/>
  <c r="BF51" i="13"/>
  <c r="BG51" i="13"/>
  <c r="BH51" i="13"/>
  <c r="BI51" i="13"/>
  <c r="BJ51" i="13"/>
  <c r="BK51" i="13"/>
  <c r="BL51" i="13"/>
  <c r="BM51" i="13"/>
  <c r="BN51" i="13"/>
  <c r="BO51" i="13"/>
  <c r="BP51" i="13"/>
  <c r="BQ51" i="13"/>
  <c r="BR51" i="13"/>
  <c r="BS51" i="13"/>
  <c r="BT51" i="13"/>
  <c r="BU51" i="13"/>
  <c r="BV51" i="13"/>
  <c r="BW51" i="13"/>
  <c r="BX51" i="13"/>
  <c r="BY51" i="13"/>
  <c r="BZ51" i="13"/>
  <c r="CA51" i="13"/>
  <c r="CB51" i="13"/>
  <c r="CC51" i="13"/>
  <c r="CD51" i="13"/>
  <c r="CE51" i="13"/>
  <c r="CF51" i="13"/>
  <c r="CG51" i="13"/>
  <c r="CH51" i="13"/>
  <c r="CI51" i="13"/>
  <c r="CJ51" i="13"/>
  <c r="CK51" i="13"/>
  <c r="CL51" i="13"/>
  <c r="CM51" i="13"/>
  <c r="CN51" i="13"/>
  <c r="CO51" i="13"/>
  <c r="CP51" i="13"/>
  <c r="CQ51" i="13"/>
  <c r="CR51" i="13"/>
  <c r="CS51" i="13"/>
  <c r="CT51" i="13"/>
  <c r="CU51" i="13"/>
  <c r="CV51" i="13"/>
  <c r="CW51" i="13"/>
  <c r="CX51" i="13"/>
  <c r="CY51" i="13"/>
  <c r="CZ51" i="13"/>
  <c r="DA51" i="13"/>
  <c r="DB51" i="13"/>
  <c r="DC51" i="13"/>
  <c r="DD51" i="13"/>
  <c r="DE51" i="13"/>
  <c r="DF51" i="13"/>
  <c r="DG51" i="13"/>
  <c r="DH51" i="13"/>
  <c r="DI51" i="13"/>
  <c r="DJ51" i="13"/>
  <c r="DK51" i="13"/>
  <c r="DL51" i="13"/>
  <c r="DM51" i="13"/>
  <c r="DN51" i="13"/>
  <c r="DO51" i="13"/>
  <c r="DP51" i="13"/>
  <c r="DQ51" i="13"/>
  <c r="DR51" i="13"/>
  <c r="DS51" i="13"/>
  <c r="DT51" i="13"/>
  <c r="H53" i="13"/>
  <c r="J53" i="13"/>
  <c r="K53" i="13"/>
  <c r="L53" i="13"/>
  <c r="M53" i="13"/>
  <c r="N53" i="13"/>
  <c r="O53" i="13"/>
  <c r="P53" i="13"/>
  <c r="Q53" i="13"/>
  <c r="R53" i="13"/>
  <c r="S53" i="13"/>
  <c r="T53" i="13"/>
  <c r="U53" i="13"/>
  <c r="V53" i="13"/>
  <c r="W53" i="13"/>
  <c r="X53" i="13"/>
  <c r="Y53" i="13"/>
  <c r="Z53" i="13"/>
  <c r="AA53" i="13"/>
  <c r="AB53" i="13"/>
  <c r="AC53" i="13"/>
  <c r="AD53" i="13"/>
  <c r="AE53" i="13"/>
  <c r="AF53" i="13"/>
  <c r="AG53" i="13"/>
  <c r="AH53" i="13"/>
  <c r="AI53" i="13"/>
  <c r="AJ53" i="13"/>
  <c r="AK53" i="13"/>
  <c r="AL53" i="13"/>
  <c r="AM53" i="13"/>
  <c r="AN53" i="13"/>
  <c r="AO53" i="13"/>
  <c r="AP53" i="13"/>
  <c r="AQ53" i="13"/>
  <c r="AR53" i="13"/>
  <c r="AS53" i="13"/>
  <c r="AT53" i="13"/>
  <c r="AU53" i="13"/>
  <c r="AV53" i="13"/>
  <c r="AW53" i="13"/>
  <c r="AX53" i="13"/>
  <c r="AY53" i="13"/>
  <c r="AZ53" i="13"/>
  <c r="BA53" i="13"/>
  <c r="BB53" i="13"/>
  <c r="BC53" i="13"/>
  <c r="BD53" i="13"/>
  <c r="BE53" i="13"/>
  <c r="BF53" i="13"/>
  <c r="BG53" i="13"/>
  <c r="BH53" i="13"/>
  <c r="BI53" i="13"/>
  <c r="BJ53" i="13"/>
  <c r="BK53" i="13"/>
  <c r="BL53" i="13"/>
  <c r="BM53" i="13"/>
  <c r="BN53" i="13"/>
  <c r="BO53" i="13"/>
  <c r="BP53" i="13"/>
  <c r="BQ53" i="13"/>
  <c r="BR53" i="13"/>
  <c r="BS53" i="13"/>
  <c r="BT53" i="13"/>
  <c r="BU53" i="13"/>
  <c r="BV53" i="13"/>
  <c r="BW53" i="13"/>
  <c r="BX53" i="13"/>
  <c r="BY53" i="13"/>
  <c r="BZ53" i="13"/>
  <c r="CA53" i="13"/>
  <c r="CB53" i="13"/>
  <c r="CC53" i="13"/>
  <c r="CD53" i="13"/>
  <c r="CE53" i="13"/>
  <c r="CF53" i="13"/>
  <c r="CG53" i="13"/>
  <c r="CH53" i="13"/>
  <c r="CI53" i="13"/>
  <c r="CJ53" i="13"/>
  <c r="CK53" i="13"/>
  <c r="CL53" i="13"/>
  <c r="CM53" i="13"/>
  <c r="CN53" i="13"/>
  <c r="CO53" i="13"/>
  <c r="CP53" i="13"/>
  <c r="CQ53" i="13"/>
  <c r="CR53" i="13"/>
  <c r="CS53" i="13"/>
  <c r="CT53" i="13"/>
  <c r="CU53" i="13"/>
  <c r="CV53" i="13"/>
  <c r="CW53" i="13"/>
  <c r="CX53" i="13"/>
  <c r="CY53" i="13"/>
  <c r="CZ53" i="13"/>
  <c r="DA53" i="13"/>
  <c r="DB53" i="13"/>
  <c r="DC53" i="13"/>
  <c r="DD53" i="13"/>
  <c r="DE53" i="13"/>
  <c r="DF53" i="13"/>
  <c r="DG53" i="13"/>
  <c r="DH53" i="13"/>
  <c r="DI53" i="13"/>
  <c r="DJ53" i="13"/>
  <c r="DK53" i="13"/>
  <c r="DL53" i="13"/>
  <c r="DM53" i="13"/>
  <c r="DN53" i="13"/>
  <c r="DO53" i="13"/>
  <c r="DP53" i="13"/>
  <c r="DQ53" i="13"/>
  <c r="DR53" i="13"/>
  <c r="DS53" i="13"/>
  <c r="DT53" i="13"/>
  <c r="H54" i="13"/>
  <c r="I54" i="13"/>
  <c r="J54" i="13"/>
  <c r="K54" i="13"/>
  <c r="L54" i="13"/>
  <c r="M54" i="13"/>
  <c r="N54" i="13"/>
  <c r="O54" i="13"/>
  <c r="P54" i="13"/>
  <c r="Q54" i="13"/>
  <c r="R54" i="13"/>
  <c r="S54" i="13"/>
  <c r="T54" i="13"/>
  <c r="U54" i="13"/>
  <c r="V54" i="13"/>
  <c r="W54" i="13"/>
  <c r="X54" i="13"/>
  <c r="Y54" i="13"/>
  <c r="Z54" i="13"/>
  <c r="AA54" i="13"/>
  <c r="AB54" i="13"/>
  <c r="AC54" i="13"/>
  <c r="AD54" i="13"/>
  <c r="AE54" i="13"/>
  <c r="AF54" i="13"/>
  <c r="AG54" i="13"/>
  <c r="AH54" i="13"/>
  <c r="AI54" i="13"/>
  <c r="AJ54" i="13"/>
  <c r="AK54" i="13"/>
  <c r="AL54" i="13"/>
  <c r="AM54" i="13"/>
  <c r="AN54" i="13"/>
  <c r="AO54" i="13"/>
  <c r="AP54" i="13"/>
  <c r="AQ54" i="13"/>
  <c r="AR54" i="13"/>
  <c r="AS54" i="13"/>
  <c r="AT54" i="13"/>
  <c r="AU54" i="13"/>
  <c r="AV54" i="13"/>
  <c r="AW54" i="13"/>
  <c r="AX54" i="13"/>
  <c r="AY54" i="13"/>
  <c r="AZ54" i="13"/>
  <c r="BA54" i="13"/>
  <c r="BB54" i="13"/>
  <c r="BC54" i="13"/>
  <c r="BD54" i="13"/>
  <c r="BE54" i="13"/>
  <c r="BF54" i="13"/>
  <c r="BG54" i="13"/>
  <c r="BH54" i="13"/>
  <c r="BI54" i="13"/>
  <c r="BJ54" i="13"/>
  <c r="BK54" i="13"/>
  <c r="BL54" i="13"/>
  <c r="BM54" i="13"/>
  <c r="BN54" i="13"/>
  <c r="BO54" i="13"/>
  <c r="BP54" i="13"/>
  <c r="BQ54" i="13"/>
  <c r="BR54" i="13"/>
  <c r="BS54" i="13"/>
  <c r="BT54" i="13"/>
  <c r="BU54" i="13"/>
  <c r="BV54" i="13"/>
  <c r="BW54" i="13"/>
  <c r="BX54" i="13"/>
  <c r="BY54" i="13"/>
  <c r="BZ54" i="13"/>
  <c r="CA54" i="13"/>
  <c r="CB54" i="13"/>
  <c r="CC54" i="13"/>
  <c r="CD54" i="13"/>
  <c r="CE54" i="13"/>
  <c r="CF54" i="13"/>
  <c r="CG54" i="13"/>
  <c r="CH54" i="13"/>
  <c r="CI54" i="13"/>
  <c r="CJ54" i="13"/>
  <c r="CK54" i="13"/>
  <c r="CL54" i="13"/>
  <c r="CM54" i="13"/>
  <c r="CN54" i="13"/>
  <c r="CO54" i="13"/>
  <c r="CP54" i="13"/>
  <c r="CQ54" i="13"/>
  <c r="CR54" i="13"/>
  <c r="CS54" i="13"/>
  <c r="CT54" i="13"/>
  <c r="CU54" i="13"/>
  <c r="CV54" i="13"/>
  <c r="CW54" i="13"/>
  <c r="CX54" i="13"/>
  <c r="CY54" i="13"/>
  <c r="CZ54" i="13"/>
  <c r="DA54" i="13"/>
  <c r="DB54" i="13"/>
  <c r="DC54" i="13"/>
  <c r="DD54" i="13"/>
  <c r="DE54" i="13"/>
  <c r="DF54" i="13"/>
  <c r="DG54" i="13"/>
  <c r="DH54" i="13"/>
  <c r="DI54" i="13"/>
  <c r="DJ54" i="13"/>
  <c r="DK54" i="13"/>
  <c r="DL54" i="13"/>
  <c r="DM54" i="13"/>
  <c r="DN54" i="13"/>
  <c r="DO54" i="13"/>
  <c r="DP54" i="13"/>
  <c r="DQ54" i="13"/>
  <c r="DR54" i="13"/>
  <c r="DS54" i="13"/>
  <c r="DT54" i="13"/>
  <c r="H55" i="13"/>
  <c r="I55" i="13"/>
  <c r="J55" i="13"/>
  <c r="K55" i="13"/>
  <c r="L55" i="13"/>
  <c r="M55" i="13"/>
  <c r="N55" i="13"/>
  <c r="O55" i="13"/>
  <c r="P55" i="13"/>
  <c r="Q55" i="13"/>
  <c r="R55" i="13"/>
  <c r="S55" i="13"/>
  <c r="T55" i="13"/>
  <c r="U55" i="13"/>
  <c r="V55" i="13"/>
  <c r="W55" i="13"/>
  <c r="X55" i="13"/>
  <c r="Y55" i="13"/>
  <c r="Z55" i="13"/>
  <c r="AA55" i="13"/>
  <c r="AB55" i="13"/>
  <c r="AC55" i="13"/>
  <c r="AD55" i="13"/>
  <c r="AE55" i="13"/>
  <c r="AF55" i="13"/>
  <c r="AG55" i="13"/>
  <c r="AH55" i="13"/>
  <c r="AI55" i="13"/>
  <c r="AJ55" i="13"/>
  <c r="AK55" i="13"/>
  <c r="AL55" i="13"/>
  <c r="AM55" i="13"/>
  <c r="AN55" i="13"/>
  <c r="AO55" i="13"/>
  <c r="AP55" i="13"/>
  <c r="AQ55" i="13"/>
  <c r="AR55" i="13"/>
  <c r="AS55" i="13"/>
  <c r="AT55" i="13"/>
  <c r="AU55" i="13"/>
  <c r="AV55" i="13"/>
  <c r="AW55" i="13"/>
  <c r="AX55" i="13"/>
  <c r="AY55" i="13"/>
  <c r="AZ55" i="13"/>
  <c r="BA55" i="13"/>
  <c r="BB55" i="13"/>
  <c r="BC55" i="13"/>
  <c r="BD55" i="13"/>
  <c r="BE55" i="13"/>
  <c r="BF55" i="13"/>
  <c r="BG55" i="13"/>
  <c r="BH55" i="13"/>
  <c r="BI55" i="13"/>
  <c r="BJ55" i="13"/>
  <c r="BK55" i="13"/>
  <c r="BL55" i="13"/>
  <c r="BM55" i="13"/>
  <c r="BN55" i="13"/>
  <c r="BO55" i="13"/>
  <c r="BP55" i="13"/>
  <c r="BQ55" i="13"/>
  <c r="BR55" i="13"/>
  <c r="BS55" i="13"/>
  <c r="BT55" i="13"/>
  <c r="BU55" i="13"/>
  <c r="BV55" i="13"/>
  <c r="BW55" i="13"/>
  <c r="BX55" i="13"/>
  <c r="BY55" i="13"/>
  <c r="BZ55" i="13"/>
  <c r="CA55" i="13"/>
  <c r="CB55" i="13"/>
  <c r="CC55" i="13"/>
  <c r="CD55" i="13"/>
  <c r="CE55" i="13"/>
  <c r="CF55" i="13"/>
  <c r="CG55" i="13"/>
  <c r="CH55" i="13"/>
  <c r="CI55" i="13"/>
  <c r="CJ55" i="13"/>
  <c r="CK55" i="13"/>
  <c r="CL55" i="13"/>
  <c r="CM55" i="13"/>
  <c r="CN55" i="13"/>
  <c r="CO55" i="13"/>
  <c r="CP55" i="13"/>
  <c r="CQ55" i="13"/>
  <c r="CR55" i="13"/>
  <c r="CS55" i="13"/>
  <c r="CT55" i="13"/>
  <c r="CU55" i="13"/>
  <c r="CV55" i="13"/>
  <c r="CW55" i="13"/>
  <c r="CX55" i="13"/>
  <c r="CY55" i="13"/>
  <c r="CZ55" i="13"/>
  <c r="DA55" i="13"/>
  <c r="DB55" i="13"/>
  <c r="DC55" i="13"/>
  <c r="DD55" i="13"/>
  <c r="DE55" i="13"/>
  <c r="DF55" i="13"/>
  <c r="DG55" i="13"/>
  <c r="DH55" i="13"/>
  <c r="DI55" i="13"/>
  <c r="DJ55" i="13"/>
  <c r="DK55" i="13"/>
  <c r="DL55" i="13"/>
  <c r="DM55" i="13"/>
  <c r="DN55" i="13"/>
  <c r="DO55" i="13"/>
  <c r="DP55" i="13"/>
  <c r="DQ55" i="13"/>
  <c r="DR55" i="13"/>
  <c r="DS55" i="13"/>
  <c r="DT55" i="13"/>
  <c r="H58" i="13"/>
  <c r="I58" i="13"/>
  <c r="J58" i="13"/>
  <c r="K58" i="13"/>
  <c r="L58" i="13"/>
  <c r="M58" i="13"/>
  <c r="N58" i="13"/>
  <c r="O58" i="13"/>
  <c r="P58" i="13"/>
  <c r="Q58" i="13"/>
  <c r="R58" i="13"/>
  <c r="S58" i="13"/>
  <c r="T58" i="13"/>
  <c r="U58" i="13"/>
  <c r="V58" i="13"/>
  <c r="W58" i="13"/>
  <c r="X58" i="13"/>
  <c r="Y58" i="13"/>
  <c r="Z58" i="13"/>
  <c r="AA58" i="13"/>
  <c r="AB58" i="13"/>
  <c r="AC58" i="13"/>
  <c r="AD58" i="13"/>
  <c r="AE58" i="13"/>
  <c r="AF58" i="13"/>
  <c r="AG58" i="13"/>
  <c r="AH58" i="13"/>
  <c r="AI58" i="13"/>
  <c r="AJ58" i="13"/>
  <c r="AK58" i="13"/>
  <c r="AL58" i="13"/>
  <c r="AM58" i="13"/>
  <c r="AN58" i="13"/>
  <c r="AO58" i="13"/>
  <c r="AP58" i="13"/>
  <c r="AQ58" i="13"/>
  <c r="AR58" i="13"/>
  <c r="AS58" i="13"/>
  <c r="AT58" i="13"/>
  <c r="AU58" i="13"/>
  <c r="AV58" i="13"/>
  <c r="AW58" i="13"/>
  <c r="AX58" i="13"/>
  <c r="AY58" i="13"/>
  <c r="AZ58" i="13"/>
  <c r="BA58" i="13"/>
  <c r="BB58" i="13"/>
  <c r="BC58" i="13"/>
  <c r="BD58" i="13"/>
  <c r="BE58" i="13"/>
  <c r="BF58" i="13"/>
  <c r="BG58" i="13"/>
  <c r="BH58" i="13"/>
  <c r="BI58" i="13"/>
  <c r="BJ58" i="13"/>
  <c r="BK58" i="13"/>
  <c r="BL58" i="13"/>
  <c r="BM58" i="13"/>
  <c r="BN58" i="13"/>
  <c r="BO58" i="13"/>
  <c r="BP58" i="13"/>
  <c r="BQ58" i="13"/>
  <c r="BR58" i="13"/>
  <c r="BS58" i="13"/>
  <c r="BT58" i="13"/>
  <c r="BU58" i="13"/>
  <c r="BV58" i="13"/>
  <c r="BW58" i="13"/>
  <c r="BX58" i="13"/>
  <c r="BY58" i="13"/>
  <c r="BZ58" i="13"/>
  <c r="CA58" i="13"/>
  <c r="CB58" i="13"/>
  <c r="CC58" i="13"/>
  <c r="CD58" i="13"/>
  <c r="CE58" i="13"/>
  <c r="CF58" i="13"/>
  <c r="CG58" i="13"/>
  <c r="CH58" i="13"/>
  <c r="CI58" i="13"/>
  <c r="CJ58" i="13"/>
  <c r="CK58" i="13"/>
  <c r="CL58" i="13"/>
  <c r="CM58" i="13"/>
  <c r="CN58" i="13"/>
  <c r="CO58" i="13"/>
  <c r="CP58" i="13"/>
  <c r="CQ58" i="13"/>
  <c r="CR58" i="13"/>
  <c r="CS58" i="13"/>
  <c r="CT58" i="13"/>
  <c r="CU58" i="13"/>
  <c r="CV58" i="13"/>
  <c r="CW58" i="13"/>
  <c r="CX58" i="13"/>
  <c r="CY58" i="13"/>
  <c r="CZ58" i="13"/>
  <c r="DA58" i="13"/>
  <c r="DB58" i="13"/>
  <c r="DC58" i="13"/>
  <c r="DD58" i="13"/>
  <c r="DE58" i="13"/>
  <c r="DF58" i="13"/>
  <c r="DG58" i="13"/>
  <c r="DH58" i="13"/>
  <c r="DI58" i="13"/>
  <c r="DJ58" i="13"/>
  <c r="DK58" i="13"/>
  <c r="DL58" i="13"/>
  <c r="DM58" i="13"/>
  <c r="DN58" i="13"/>
  <c r="DO58" i="13"/>
  <c r="DP58" i="13"/>
  <c r="DQ58" i="13"/>
  <c r="DR58" i="13"/>
  <c r="DS58" i="13"/>
  <c r="DT58" i="13"/>
  <c r="H59" i="13"/>
  <c r="I59" i="13"/>
  <c r="J59" i="13"/>
  <c r="K59" i="13"/>
  <c r="L59" i="13"/>
  <c r="M59" i="13"/>
  <c r="N59" i="13"/>
  <c r="O59" i="13"/>
  <c r="P59" i="13"/>
  <c r="Q59" i="13"/>
  <c r="R59" i="13"/>
  <c r="S59" i="13"/>
  <c r="T59" i="13"/>
  <c r="U59" i="13"/>
  <c r="V59" i="13"/>
  <c r="W59" i="13"/>
  <c r="X59" i="13"/>
  <c r="Y59" i="13"/>
  <c r="Z59" i="13"/>
  <c r="AA59" i="13"/>
  <c r="AB59" i="13"/>
  <c r="AC59" i="13"/>
  <c r="AD59" i="13"/>
  <c r="AE59" i="13"/>
  <c r="AF59" i="13"/>
  <c r="AG59" i="13"/>
  <c r="AH59" i="13"/>
  <c r="AI59" i="13"/>
  <c r="AJ59" i="13"/>
  <c r="AK59" i="13"/>
  <c r="AL59" i="13"/>
  <c r="AM59" i="13"/>
  <c r="AN59" i="13"/>
  <c r="AO59" i="13"/>
  <c r="AP59" i="13"/>
  <c r="AQ59" i="13"/>
  <c r="AR59" i="13"/>
  <c r="AS59" i="13"/>
  <c r="AT59" i="13"/>
  <c r="AU59" i="13"/>
  <c r="AV59" i="13"/>
  <c r="AW59" i="13"/>
  <c r="AX59" i="13"/>
  <c r="AY59" i="13"/>
  <c r="AZ59" i="13"/>
  <c r="BA59" i="13"/>
  <c r="BB59" i="13"/>
  <c r="BC59" i="13"/>
  <c r="BD59" i="13"/>
  <c r="BE59" i="13"/>
  <c r="BF59" i="13"/>
  <c r="BG59" i="13"/>
  <c r="BH59" i="13"/>
  <c r="BI59" i="13"/>
  <c r="BJ59" i="13"/>
  <c r="BK59" i="13"/>
  <c r="BL59" i="13"/>
  <c r="BM59" i="13"/>
  <c r="BN59" i="13"/>
  <c r="BO59" i="13"/>
  <c r="BP59" i="13"/>
  <c r="BQ59" i="13"/>
  <c r="BR59" i="13"/>
  <c r="BS59" i="13"/>
  <c r="BT59" i="13"/>
  <c r="BU59" i="13"/>
  <c r="BV59" i="13"/>
  <c r="BW59" i="13"/>
  <c r="BX59" i="13"/>
  <c r="BY59" i="13"/>
  <c r="BZ59" i="13"/>
  <c r="CA59" i="13"/>
  <c r="CB59" i="13"/>
  <c r="CC59" i="13"/>
  <c r="CD59" i="13"/>
  <c r="CE59" i="13"/>
  <c r="CF59" i="13"/>
  <c r="CG59" i="13"/>
  <c r="CH59" i="13"/>
  <c r="CI59" i="13"/>
  <c r="CJ59" i="13"/>
  <c r="CK59" i="13"/>
  <c r="CL59" i="13"/>
  <c r="CM59" i="13"/>
  <c r="CN59" i="13"/>
  <c r="CO59" i="13"/>
  <c r="CP59" i="13"/>
  <c r="CQ59" i="13"/>
  <c r="CR59" i="13"/>
  <c r="CS59" i="13"/>
  <c r="CT59" i="13"/>
  <c r="CU59" i="13"/>
  <c r="CV59" i="13"/>
  <c r="CW59" i="13"/>
  <c r="CX59" i="13"/>
  <c r="CY59" i="13"/>
  <c r="CZ59" i="13"/>
  <c r="DA59" i="13"/>
  <c r="DB59" i="13"/>
  <c r="DC59" i="13"/>
  <c r="DD59" i="13"/>
  <c r="DE59" i="13"/>
  <c r="DF59" i="13"/>
  <c r="DG59" i="13"/>
  <c r="DH59" i="13"/>
  <c r="DI59" i="13"/>
  <c r="DJ59" i="13"/>
  <c r="DK59" i="13"/>
  <c r="DL59" i="13"/>
  <c r="DM59" i="13"/>
  <c r="DN59" i="13"/>
  <c r="DO59" i="13"/>
  <c r="DP59" i="13"/>
  <c r="DQ59" i="13"/>
  <c r="DR59" i="13"/>
  <c r="DS59" i="13"/>
  <c r="DT59" i="13"/>
  <c r="H60" i="13"/>
  <c r="I60" i="13"/>
  <c r="J60" i="13"/>
  <c r="K60" i="13"/>
  <c r="L60" i="13"/>
  <c r="M60" i="13"/>
  <c r="N60" i="13"/>
  <c r="O60" i="13"/>
  <c r="P60" i="13"/>
  <c r="Q60" i="13"/>
  <c r="R60" i="13"/>
  <c r="S60" i="13"/>
  <c r="T60" i="13"/>
  <c r="U60" i="13"/>
  <c r="V60" i="13"/>
  <c r="W60" i="13"/>
  <c r="X60" i="13"/>
  <c r="Y60" i="13"/>
  <c r="Z60" i="13"/>
  <c r="AA60" i="13"/>
  <c r="AB60" i="13"/>
  <c r="AC60" i="13"/>
  <c r="AD60" i="13"/>
  <c r="AE60" i="13"/>
  <c r="AF60" i="13"/>
  <c r="AG60" i="13"/>
  <c r="AH60" i="13"/>
  <c r="AI60" i="13"/>
  <c r="AJ60" i="13"/>
  <c r="AK60" i="13"/>
  <c r="AL60" i="13"/>
  <c r="AM60" i="13"/>
  <c r="AN60" i="13"/>
  <c r="AO60" i="13"/>
  <c r="AP60" i="13"/>
  <c r="AQ60" i="13"/>
  <c r="AR60" i="13"/>
  <c r="AS60" i="13"/>
  <c r="AT60" i="13"/>
  <c r="AU60" i="13"/>
  <c r="AV60" i="13"/>
  <c r="AW60" i="13"/>
  <c r="AX60" i="13"/>
  <c r="AY60" i="13"/>
  <c r="AZ60" i="13"/>
  <c r="BA60" i="13"/>
  <c r="BB60" i="13"/>
  <c r="BC60" i="13"/>
  <c r="BD60" i="13"/>
  <c r="BE60" i="13"/>
  <c r="BF60" i="13"/>
  <c r="BG60" i="13"/>
  <c r="BH60" i="13"/>
  <c r="BI60" i="13"/>
  <c r="BJ60" i="13"/>
  <c r="BK60" i="13"/>
  <c r="BL60" i="13"/>
  <c r="BM60" i="13"/>
  <c r="BN60" i="13"/>
  <c r="BO60" i="13"/>
  <c r="BP60" i="13"/>
  <c r="BQ60" i="13"/>
  <c r="BR60" i="13"/>
  <c r="BS60" i="13"/>
  <c r="BT60" i="13"/>
  <c r="BU60" i="13"/>
  <c r="BV60" i="13"/>
  <c r="BW60" i="13"/>
  <c r="BX60" i="13"/>
  <c r="BY60" i="13"/>
  <c r="BZ60" i="13"/>
  <c r="CA60" i="13"/>
  <c r="CB60" i="13"/>
  <c r="CC60" i="13"/>
  <c r="CD60" i="13"/>
  <c r="CE60" i="13"/>
  <c r="CF60" i="13"/>
  <c r="CG60" i="13"/>
  <c r="CH60" i="13"/>
  <c r="CI60" i="13"/>
  <c r="CJ60" i="13"/>
  <c r="CK60" i="13"/>
  <c r="CL60" i="13"/>
  <c r="CM60" i="13"/>
  <c r="CN60" i="13"/>
  <c r="CO60" i="13"/>
  <c r="CP60" i="13"/>
  <c r="CQ60" i="13"/>
  <c r="CR60" i="13"/>
  <c r="CS60" i="13"/>
  <c r="CT60" i="13"/>
  <c r="CU60" i="13"/>
  <c r="CV60" i="13"/>
  <c r="CW60" i="13"/>
  <c r="CX60" i="13"/>
  <c r="CY60" i="13"/>
  <c r="CZ60" i="13"/>
  <c r="DA60" i="13"/>
  <c r="DB60" i="13"/>
  <c r="DC60" i="13"/>
  <c r="DD60" i="13"/>
  <c r="DE60" i="13"/>
  <c r="DF60" i="13"/>
  <c r="DG60" i="13"/>
  <c r="DH60" i="13"/>
  <c r="DI60" i="13"/>
  <c r="DJ60" i="13"/>
  <c r="DK60" i="13"/>
  <c r="DL60" i="13"/>
  <c r="DM60" i="13"/>
  <c r="DN60" i="13"/>
  <c r="DO60" i="13"/>
  <c r="DP60" i="13"/>
  <c r="DQ60" i="13"/>
  <c r="DR60" i="13"/>
  <c r="DS60" i="13"/>
  <c r="DT60" i="13"/>
  <c r="E62" i="13"/>
  <c r="H65" i="13"/>
  <c r="I65" i="13"/>
  <c r="J65" i="13"/>
  <c r="K65" i="13"/>
  <c r="L65" i="13"/>
  <c r="M65" i="13"/>
  <c r="N65" i="13"/>
  <c r="O65" i="13"/>
  <c r="P65" i="13"/>
  <c r="Q65" i="13"/>
  <c r="R65" i="13"/>
  <c r="S65" i="13"/>
  <c r="T65" i="13"/>
  <c r="U65" i="13"/>
  <c r="V65" i="13"/>
  <c r="W65" i="13"/>
  <c r="X65" i="13"/>
  <c r="Y65" i="13"/>
  <c r="Z65" i="13"/>
  <c r="AA65" i="13"/>
  <c r="AB65" i="13"/>
  <c r="AC65" i="13"/>
  <c r="AD65" i="13"/>
  <c r="AE65" i="13"/>
  <c r="AF65" i="13"/>
  <c r="AG65" i="13"/>
  <c r="AH65" i="13"/>
  <c r="AI65" i="13"/>
  <c r="AJ65" i="13"/>
  <c r="AK65" i="13"/>
  <c r="AL65" i="13"/>
  <c r="AM65" i="13"/>
  <c r="AN65" i="13"/>
  <c r="AO65" i="13"/>
  <c r="AP65" i="13"/>
  <c r="AQ65" i="13"/>
  <c r="AR65" i="13"/>
  <c r="AS65" i="13"/>
  <c r="AT65" i="13"/>
  <c r="AU65" i="13"/>
  <c r="AV65" i="13"/>
  <c r="AW65" i="13"/>
  <c r="AX65" i="13"/>
  <c r="AY65" i="13"/>
  <c r="AZ65" i="13"/>
  <c r="BA65" i="13"/>
  <c r="BB65" i="13"/>
  <c r="BC65" i="13"/>
  <c r="BD65" i="13"/>
  <c r="BE65" i="13"/>
  <c r="BF65" i="13"/>
  <c r="BG65" i="13"/>
  <c r="BH65" i="13"/>
  <c r="BI65" i="13"/>
  <c r="BJ65" i="13"/>
  <c r="BK65" i="13"/>
  <c r="BL65" i="13"/>
  <c r="BM65" i="13"/>
  <c r="BN65" i="13"/>
  <c r="BO65" i="13"/>
  <c r="BP65" i="13"/>
  <c r="BQ65" i="13"/>
  <c r="BR65" i="13"/>
  <c r="BS65" i="13"/>
  <c r="BT65" i="13"/>
  <c r="BU65" i="13"/>
  <c r="BV65" i="13"/>
  <c r="BW65" i="13"/>
  <c r="BX65" i="13"/>
  <c r="BY65" i="13"/>
  <c r="BZ65" i="13"/>
  <c r="CA65" i="13"/>
  <c r="CB65" i="13"/>
  <c r="CC65" i="13"/>
  <c r="CD65" i="13"/>
  <c r="CE65" i="13"/>
  <c r="CF65" i="13"/>
  <c r="CG65" i="13"/>
  <c r="CH65" i="13"/>
  <c r="CI65" i="13"/>
  <c r="CJ65" i="13"/>
  <c r="CK65" i="13"/>
  <c r="CL65" i="13"/>
  <c r="CM65" i="13"/>
  <c r="CN65" i="13"/>
  <c r="CO65" i="13"/>
  <c r="CP65" i="13"/>
  <c r="CQ65" i="13"/>
  <c r="CR65" i="13"/>
  <c r="CS65" i="13"/>
  <c r="CT65" i="13"/>
  <c r="CU65" i="13"/>
  <c r="CV65" i="13"/>
  <c r="CW65" i="13"/>
  <c r="CX65" i="13"/>
  <c r="CY65" i="13"/>
  <c r="CZ65" i="13"/>
  <c r="DA65" i="13"/>
  <c r="DB65" i="13"/>
  <c r="DC65" i="13"/>
  <c r="DD65" i="13"/>
  <c r="DE65" i="13"/>
  <c r="DF65" i="13"/>
  <c r="DG65" i="13"/>
  <c r="DH65" i="13"/>
  <c r="DI65" i="13"/>
  <c r="DJ65" i="13"/>
  <c r="DK65" i="13"/>
  <c r="DL65" i="13"/>
  <c r="DM65" i="13"/>
  <c r="DN65" i="13"/>
  <c r="DO65" i="13"/>
  <c r="DP65" i="13"/>
  <c r="DQ65" i="13"/>
  <c r="DR65" i="13"/>
  <c r="DS65" i="13"/>
  <c r="DT65" i="13"/>
  <c r="H66" i="13"/>
  <c r="J66" i="13"/>
  <c r="K66" i="13"/>
  <c r="L66" i="13"/>
  <c r="M66" i="13"/>
  <c r="N66" i="13"/>
  <c r="O66" i="13"/>
  <c r="P66" i="13"/>
  <c r="Q66" i="13"/>
  <c r="R66" i="13"/>
  <c r="S66" i="13"/>
  <c r="T66" i="13"/>
  <c r="U66" i="13"/>
  <c r="V66" i="13"/>
  <c r="W66" i="13"/>
  <c r="X66" i="13"/>
  <c r="Y66" i="13"/>
  <c r="Z66" i="13"/>
  <c r="AA66" i="13"/>
  <c r="AB66" i="13"/>
  <c r="AC66" i="13"/>
  <c r="AD66" i="13"/>
  <c r="AE66" i="13"/>
  <c r="AF66" i="13"/>
  <c r="AG66" i="13"/>
  <c r="AH66" i="13"/>
  <c r="AI66" i="13"/>
  <c r="AJ66" i="13"/>
  <c r="AK66" i="13"/>
  <c r="AL66" i="13"/>
  <c r="AM66" i="13"/>
  <c r="AN66" i="13"/>
  <c r="AO66" i="13"/>
  <c r="AP66" i="13"/>
  <c r="AQ66" i="13"/>
  <c r="AR66" i="13"/>
  <c r="AS66" i="13"/>
  <c r="AT66" i="13"/>
  <c r="AU66" i="13"/>
  <c r="AV66" i="13"/>
  <c r="AW66" i="13"/>
  <c r="AX66" i="13"/>
  <c r="AY66" i="13"/>
  <c r="AZ66" i="13"/>
  <c r="BA66" i="13"/>
  <c r="BB66" i="13"/>
  <c r="BC66" i="13"/>
  <c r="BD66" i="13"/>
  <c r="BE66" i="13"/>
  <c r="BF66" i="13"/>
  <c r="BG66" i="13"/>
  <c r="BH66" i="13"/>
  <c r="BI66" i="13"/>
  <c r="BJ66" i="13"/>
  <c r="BK66" i="13"/>
  <c r="BL66" i="13"/>
  <c r="BM66" i="13"/>
  <c r="BN66" i="13"/>
  <c r="BO66" i="13"/>
  <c r="BP66" i="13"/>
  <c r="BQ66" i="13"/>
  <c r="BR66" i="13"/>
  <c r="BS66" i="13"/>
  <c r="BT66" i="13"/>
  <c r="BU66" i="13"/>
  <c r="BV66" i="13"/>
  <c r="BW66" i="13"/>
  <c r="BX66" i="13"/>
  <c r="BY66" i="13"/>
  <c r="BZ66" i="13"/>
  <c r="CA66" i="13"/>
  <c r="CB66" i="13"/>
  <c r="CC66" i="13"/>
  <c r="CD66" i="13"/>
  <c r="CE66" i="13"/>
  <c r="CF66" i="13"/>
  <c r="CG66" i="13"/>
  <c r="CH66" i="13"/>
  <c r="CI66" i="13"/>
  <c r="CJ66" i="13"/>
  <c r="CK66" i="13"/>
  <c r="CL66" i="13"/>
  <c r="CM66" i="13"/>
  <c r="CN66" i="13"/>
  <c r="CO66" i="13"/>
  <c r="CP66" i="13"/>
  <c r="CQ66" i="13"/>
  <c r="CR66" i="13"/>
  <c r="CS66" i="13"/>
  <c r="CT66" i="13"/>
  <c r="CU66" i="13"/>
  <c r="CV66" i="13"/>
  <c r="CW66" i="13"/>
  <c r="CX66" i="13"/>
  <c r="CY66" i="13"/>
  <c r="CZ66" i="13"/>
  <c r="DA66" i="13"/>
  <c r="DB66" i="13"/>
  <c r="DC66" i="13"/>
  <c r="DD66" i="13"/>
  <c r="DE66" i="13"/>
  <c r="DF66" i="13"/>
  <c r="DG66" i="13"/>
  <c r="DH66" i="13"/>
  <c r="DI66" i="13"/>
  <c r="DJ66" i="13"/>
  <c r="DK66" i="13"/>
  <c r="DL66" i="13"/>
  <c r="DM66" i="13"/>
  <c r="DN66" i="13"/>
  <c r="DO66" i="13"/>
  <c r="DP66" i="13"/>
  <c r="DQ66" i="13"/>
  <c r="DR66" i="13"/>
  <c r="DS66" i="13"/>
  <c r="DT66" i="13"/>
  <c r="H67" i="13"/>
  <c r="I67" i="13"/>
  <c r="J67" i="13"/>
  <c r="K67" i="13"/>
  <c r="L67" i="13"/>
  <c r="M67" i="13"/>
  <c r="N67" i="13"/>
  <c r="O67" i="13"/>
  <c r="P67" i="13"/>
  <c r="Q67" i="13"/>
  <c r="R67" i="13"/>
  <c r="S67" i="13"/>
  <c r="T67" i="13"/>
  <c r="U67" i="13"/>
  <c r="V67" i="13"/>
  <c r="W67" i="13"/>
  <c r="X67" i="13"/>
  <c r="Y67" i="13"/>
  <c r="Z67" i="13"/>
  <c r="AA67" i="13"/>
  <c r="AB67" i="13"/>
  <c r="AC67" i="13"/>
  <c r="AD67" i="13"/>
  <c r="AE67" i="13"/>
  <c r="AF67" i="13"/>
  <c r="AG67" i="13"/>
  <c r="AH67" i="13"/>
  <c r="AI67" i="13"/>
  <c r="AJ67" i="13"/>
  <c r="AK67" i="13"/>
  <c r="AL67" i="13"/>
  <c r="AM67" i="13"/>
  <c r="AN67" i="13"/>
  <c r="AO67" i="13"/>
  <c r="AP67" i="13"/>
  <c r="AQ67" i="13"/>
  <c r="AR67" i="13"/>
  <c r="AS67" i="13"/>
  <c r="AT67" i="13"/>
  <c r="AU67" i="13"/>
  <c r="AV67" i="13"/>
  <c r="AW67" i="13"/>
  <c r="AX67" i="13"/>
  <c r="AY67" i="13"/>
  <c r="AZ67" i="13"/>
  <c r="BA67" i="13"/>
  <c r="BB67" i="13"/>
  <c r="BC67" i="13"/>
  <c r="BD67" i="13"/>
  <c r="BE67" i="13"/>
  <c r="BF67" i="13"/>
  <c r="BG67" i="13"/>
  <c r="BH67" i="13"/>
  <c r="BI67" i="13"/>
  <c r="BJ67" i="13"/>
  <c r="BK67" i="13"/>
  <c r="BL67" i="13"/>
  <c r="BM67" i="13"/>
  <c r="BN67" i="13"/>
  <c r="BO67" i="13"/>
  <c r="BP67" i="13"/>
  <c r="BQ67" i="13"/>
  <c r="BR67" i="13"/>
  <c r="BS67" i="13"/>
  <c r="BT67" i="13"/>
  <c r="BU67" i="13"/>
  <c r="BV67" i="13"/>
  <c r="BW67" i="13"/>
  <c r="BX67" i="13"/>
  <c r="BY67" i="13"/>
  <c r="BZ67" i="13"/>
  <c r="CA67" i="13"/>
  <c r="CB67" i="13"/>
  <c r="CC67" i="13"/>
  <c r="CD67" i="13"/>
  <c r="CE67" i="13"/>
  <c r="CF67" i="13"/>
  <c r="CG67" i="13"/>
  <c r="CH67" i="13"/>
  <c r="CI67" i="13"/>
  <c r="CJ67" i="13"/>
  <c r="CK67" i="13"/>
  <c r="CL67" i="13"/>
  <c r="CM67" i="13"/>
  <c r="CN67" i="13"/>
  <c r="CO67" i="13"/>
  <c r="CP67" i="13"/>
  <c r="CQ67" i="13"/>
  <c r="CR67" i="13"/>
  <c r="CS67" i="13"/>
  <c r="CT67" i="13"/>
  <c r="CU67" i="13"/>
  <c r="CV67" i="13"/>
  <c r="CW67" i="13"/>
  <c r="CX67" i="13"/>
  <c r="CY67" i="13"/>
  <c r="CZ67" i="13"/>
  <c r="DA67" i="13"/>
  <c r="DB67" i="13"/>
  <c r="DC67" i="13"/>
  <c r="DD67" i="13"/>
  <c r="DE67" i="13"/>
  <c r="DF67" i="13"/>
  <c r="DG67" i="13"/>
  <c r="DH67" i="13"/>
  <c r="DI67" i="13"/>
  <c r="DJ67" i="13"/>
  <c r="DK67" i="13"/>
  <c r="DL67" i="13"/>
  <c r="DM67" i="13"/>
  <c r="DN67" i="13"/>
  <c r="DO67" i="13"/>
  <c r="DP67" i="13"/>
  <c r="DQ67" i="13"/>
  <c r="DR67" i="13"/>
  <c r="DS67" i="13"/>
  <c r="DT67" i="13"/>
  <c r="H68" i="13"/>
  <c r="I68" i="13"/>
  <c r="J68" i="13"/>
  <c r="K68" i="13"/>
  <c r="L68" i="13"/>
  <c r="M68" i="13"/>
  <c r="N68" i="13"/>
  <c r="O68" i="13"/>
  <c r="P68" i="13"/>
  <c r="Q68" i="13"/>
  <c r="R68" i="13"/>
  <c r="S68" i="13"/>
  <c r="T68" i="13"/>
  <c r="U68" i="13"/>
  <c r="V68" i="13"/>
  <c r="W68" i="13"/>
  <c r="X68" i="13"/>
  <c r="Y68" i="13"/>
  <c r="Z68" i="13"/>
  <c r="AA68" i="13"/>
  <c r="AB68" i="13"/>
  <c r="AC68" i="13"/>
  <c r="AD68" i="13"/>
  <c r="AE68" i="13"/>
  <c r="AF68" i="13"/>
  <c r="AG68" i="13"/>
  <c r="AH68" i="13"/>
  <c r="AI68" i="13"/>
  <c r="AJ68" i="13"/>
  <c r="AK68" i="13"/>
  <c r="AL68" i="13"/>
  <c r="AM68" i="13"/>
  <c r="AN68" i="13"/>
  <c r="AO68" i="13"/>
  <c r="AP68" i="13"/>
  <c r="AQ68" i="13"/>
  <c r="AR68" i="13"/>
  <c r="AS68" i="13"/>
  <c r="AT68" i="13"/>
  <c r="AU68" i="13"/>
  <c r="AV68" i="13"/>
  <c r="AW68" i="13"/>
  <c r="AX68" i="13"/>
  <c r="AY68" i="13"/>
  <c r="AZ68" i="13"/>
  <c r="BA68" i="13"/>
  <c r="BB68" i="13"/>
  <c r="BC68" i="13"/>
  <c r="BD68" i="13"/>
  <c r="BE68" i="13"/>
  <c r="BF68" i="13"/>
  <c r="BG68" i="13"/>
  <c r="BH68" i="13"/>
  <c r="BI68" i="13"/>
  <c r="BJ68" i="13"/>
  <c r="BK68" i="13"/>
  <c r="BL68" i="13"/>
  <c r="BM68" i="13"/>
  <c r="BN68" i="13"/>
  <c r="BO68" i="13"/>
  <c r="BP68" i="13"/>
  <c r="BQ68" i="13"/>
  <c r="BR68" i="13"/>
  <c r="BS68" i="13"/>
  <c r="BT68" i="13"/>
  <c r="BU68" i="13"/>
  <c r="BV68" i="13"/>
  <c r="BW68" i="13"/>
  <c r="BX68" i="13"/>
  <c r="BY68" i="13"/>
  <c r="BZ68" i="13"/>
  <c r="CA68" i="13"/>
  <c r="CB68" i="13"/>
  <c r="CC68" i="13"/>
  <c r="CD68" i="13"/>
  <c r="CE68" i="13"/>
  <c r="CF68" i="13"/>
  <c r="CG68" i="13"/>
  <c r="CH68" i="13"/>
  <c r="CI68" i="13"/>
  <c r="CJ68" i="13"/>
  <c r="CK68" i="13"/>
  <c r="CL68" i="13"/>
  <c r="CM68" i="13"/>
  <c r="CN68" i="13"/>
  <c r="CO68" i="13"/>
  <c r="CP68" i="13"/>
  <c r="CQ68" i="13"/>
  <c r="CR68" i="13"/>
  <c r="CS68" i="13"/>
  <c r="CT68" i="13"/>
  <c r="CU68" i="13"/>
  <c r="CV68" i="13"/>
  <c r="CW68" i="13"/>
  <c r="CX68" i="13"/>
  <c r="CY68" i="13"/>
  <c r="CZ68" i="13"/>
  <c r="DA68" i="13"/>
  <c r="DB68" i="13"/>
  <c r="DC68" i="13"/>
  <c r="DD68" i="13"/>
  <c r="DE68" i="13"/>
  <c r="DF68" i="13"/>
  <c r="DG68" i="13"/>
  <c r="DH68" i="13"/>
  <c r="DI68" i="13"/>
  <c r="DJ68" i="13"/>
  <c r="DK68" i="13"/>
  <c r="DL68" i="13"/>
  <c r="DM68" i="13"/>
  <c r="DN68" i="13"/>
  <c r="DO68" i="13"/>
  <c r="DP68" i="13"/>
  <c r="DQ68" i="13"/>
  <c r="DR68" i="13"/>
  <c r="DS68" i="13"/>
  <c r="DT68" i="13"/>
  <c r="H70" i="13"/>
  <c r="AS70" i="13"/>
  <c r="AT70" i="13"/>
  <c r="AU70" i="13"/>
  <c r="AV70" i="13"/>
  <c r="AW70" i="13"/>
  <c r="AX70" i="13"/>
  <c r="AY70" i="13"/>
  <c r="AZ70" i="13"/>
  <c r="BA70" i="13"/>
  <c r="BB70" i="13"/>
  <c r="BC70" i="13"/>
  <c r="BD70" i="13"/>
  <c r="BE70" i="13"/>
  <c r="BF70" i="13"/>
  <c r="BG70" i="13"/>
  <c r="BH70" i="13"/>
  <c r="BI70" i="13"/>
  <c r="BJ70" i="13"/>
  <c r="BK70" i="13"/>
  <c r="BL70" i="13"/>
  <c r="BM70" i="13"/>
  <c r="BN70" i="13"/>
  <c r="BO70" i="13"/>
  <c r="BP70" i="13"/>
  <c r="BQ70" i="13"/>
  <c r="BR70" i="13"/>
  <c r="BS70" i="13"/>
  <c r="BT70" i="13"/>
  <c r="BU70" i="13"/>
  <c r="BV70" i="13"/>
  <c r="BW70" i="13"/>
  <c r="BX70" i="13"/>
  <c r="BY70" i="13"/>
  <c r="BZ70" i="13"/>
  <c r="CA70" i="13"/>
  <c r="CB70" i="13"/>
  <c r="CC70" i="13"/>
  <c r="CD70" i="13"/>
  <c r="CE70" i="13"/>
  <c r="CF70" i="13"/>
  <c r="CG70" i="13"/>
  <c r="CH70" i="13"/>
  <c r="CI70" i="13"/>
  <c r="CJ70" i="13"/>
  <c r="CK70" i="13"/>
  <c r="CL70" i="13"/>
  <c r="CM70" i="13"/>
  <c r="CN70" i="13"/>
  <c r="CO70" i="13"/>
  <c r="CP70" i="13"/>
  <c r="CQ70" i="13"/>
  <c r="CR70" i="13"/>
  <c r="CS70" i="13"/>
  <c r="CT70" i="13"/>
  <c r="CU70" i="13"/>
  <c r="CV70" i="13"/>
  <c r="CW70" i="13"/>
  <c r="CX70" i="13"/>
  <c r="CY70" i="13"/>
  <c r="CZ70" i="13"/>
  <c r="DA70" i="13"/>
  <c r="DB70" i="13"/>
  <c r="DC70" i="13"/>
  <c r="DD70" i="13"/>
  <c r="DE70" i="13"/>
  <c r="DF70" i="13"/>
  <c r="DG70" i="13"/>
  <c r="DH70" i="13"/>
  <c r="DI70" i="13"/>
  <c r="DJ70" i="13"/>
  <c r="DK70" i="13"/>
  <c r="DL70" i="13"/>
  <c r="DM70" i="13"/>
  <c r="DN70" i="13"/>
  <c r="DO70" i="13"/>
  <c r="DP70" i="13"/>
  <c r="DQ70" i="13"/>
  <c r="DR70" i="13"/>
  <c r="DS70" i="13"/>
  <c r="DT70" i="13"/>
  <c r="H71" i="13"/>
  <c r="I71" i="13"/>
  <c r="J71" i="13"/>
  <c r="K71" i="13"/>
  <c r="L71" i="13"/>
  <c r="M71" i="13"/>
  <c r="N71" i="13"/>
  <c r="O71" i="13"/>
  <c r="P71" i="13"/>
  <c r="Q71" i="13"/>
  <c r="R71" i="13"/>
  <c r="S71" i="13"/>
  <c r="T71" i="13"/>
  <c r="U71" i="13"/>
  <c r="V71" i="13"/>
  <c r="W71" i="13"/>
  <c r="X71" i="13"/>
  <c r="Y71" i="13"/>
  <c r="Z71" i="13"/>
  <c r="AA71" i="13"/>
  <c r="AB71" i="13"/>
  <c r="AC71" i="13"/>
  <c r="AD71" i="13"/>
  <c r="AE71" i="13"/>
  <c r="AF71" i="13"/>
  <c r="AG71" i="13"/>
  <c r="AH71" i="13"/>
  <c r="AI71" i="13"/>
  <c r="AJ71" i="13"/>
  <c r="AK71" i="13"/>
  <c r="AL71" i="13"/>
  <c r="AM71" i="13"/>
  <c r="AN71" i="13"/>
  <c r="AO71" i="13"/>
  <c r="AP71" i="13"/>
  <c r="AQ71" i="13"/>
  <c r="AR71" i="13"/>
  <c r="AS71" i="13"/>
  <c r="AT71" i="13"/>
  <c r="AU71" i="13"/>
  <c r="AV71" i="13"/>
  <c r="AW71" i="13"/>
  <c r="AX71" i="13"/>
  <c r="AY71" i="13"/>
  <c r="AZ71" i="13"/>
  <c r="BA71" i="13"/>
  <c r="BB71" i="13"/>
  <c r="BC71" i="13"/>
  <c r="BD71" i="13"/>
  <c r="BE71" i="13"/>
  <c r="BF71" i="13"/>
  <c r="BG71" i="13"/>
  <c r="BH71" i="13"/>
  <c r="BI71" i="13"/>
  <c r="BJ71" i="13"/>
  <c r="BK71" i="13"/>
  <c r="BL71" i="13"/>
  <c r="BM71" i="13"/>
  <c r="BN71" i="13"/>
  <c r="BO71" i="13"/>
  <c r="BP71" i="13"/>
  <c r="BQ71" i="13"/>
  <c r="BR71" i="13"/>
  <c r="BS71" i="13"/>
  <c r="BT71" i="13"/>
  <c r="BU71" i="13"/>
  <c r="BV71" i="13"/>
  <c r="BW71" i="13"/>
  <c r="BX71" i="13"/>
  <c r="BY71" i="13"/>
  <c r="BZ71" i="13"/>
  <c r="CA71" i="13"/>
  <c r="CB71" i="13"/>
  <c r="CC71" i="13"/>
  <c r="CD71" i="13"/>
  <c r="CE71" i="13"/>
  <c r="CF71" i="13"/>
  <c r="CG71" i="13"/>
  <c r="CH71" i="13"/>
  <c r="CI71" i="13"/>
  <c r="CJ71" i="13"/>
  <c r="CK71" i="13"/>
  <c r="CL71" i="13"/>
  <c r="CM71" i="13"/>
  <c r="CN71" i="13"/>
  <c r="CO71" i="13"/>
  <c r="CP71" i="13"/>
  <c r="CQ71" i="13"/>
  <c r="CR71" i="13"/>
  <c r="CS71" i="13"/>
  <c r="CT71" i="13"/>
  <c r="CU71" i="13"/>
  <c r="CV71" i="13"/>
  <c r="CW71" i="13"/>
  <c r="CX71" i="13"/>
  <c r="CY71" i="13"/>
  <c r="CZ71" i="13"/>
  <c r="DA71" i="13"/>
  <c r="DB71" i="13"/>
  <c r="DC71" i="13"/>
  <c r="DD71" i="13"/>
  <c r="DE71" i="13"/>
  <c r="DF71" i="13"/>
  <c r="DG71" i="13"/>
  <c r="DH71" i="13"/>
  <c r="DI71" i="13"/>
  <c r="DJ71" i="13"/>
  <c r="DK71" i="13"/>
  <c r="DL71" i="13"/>
  <c r="DM71" i="13"/>
  <c r="DN71" i="13"/>
  <c r="DO71" i="13"/>
  <c r="DP71" i="13"/>
  <c r="DQ71" i="13"/>
  <c r="DR71" i="13"/>
  <c r="DS71" i="13"/>
  <c r="DT71" i="13"/>
  <c r="I72" i="13"/>
  <c r="J72" i="13"/>
  <c r="K72" i="13"/>
  <c r="L72" i="13"/>
  <c r="M72" i="13"/>
  <c r="N72" i="13"/>
  <c r="O72" i="13"/>
  <c r="P72" i="13"/>
  <c r="Q72" i="13"/>
  <c r="R72" i="13"/>
  <c r="S72" i="13"/>
  <c r="T72" i="13"/>
  <c r="U72" i="13"/>
  <c r="V72" i="13"/>
  <c r="W72" i="13"/>
  <c r="X72" i="13"/>
  <c r="Y72" i="13"/>
  <c r="Z72" i="13"/>
  <c r="AA72" i="13"/>
  <c r="AB72" i="13"/>
  <c r="AC72" i="13"/>
  <c r="AD72" i="13"/>
  <c r="AE72" i="13"/>
  <c r="AF72" i="13"/>
  <c r="AG72" i="13"/>
  <c r="AH72" i="13"/>
  <c r="AI72" i="13"/>
  <c r="AJ72" i="13"/>
  <c r="AK72" i="13"/>
  <c r="AL72" i="13"/>
  <c r="AM72" i="13"/>
  <c r="AN72" i="13"/>
  <c r="AO72" i="13"/>
  <c r="AP72" i="13"/>
  <c r="AQ72" i="13"/>
  <c r="AR72" i="13"/>
  <c r="AS72" i="13"/>
  <c r="AT72" i="13"/>
  <c r="AU72" i="13"/>
  <c r="AV72" i="13"/>
  <c r="AW72" i="13"/>
  <c r="AX72" i="13"/>
  <c r="AY72" i="13"/>
  <c r="AZ72" i="13"/>
  <c r="BA72" i="13"/>
  <c r="BB72" i="13"/>
  <c r="BC72" i="13"/>
  <c r="BD72" i="13"/>
  <c r="BE72" i="13"/>
  <c r="BF72" i="13"/>
  <c r="BG72" i="13"/>
  <c r="BH72" i="13"/>
  <c r="BI72" i="13"/>
  <c r="BJ72" i="13"/>
  <c r="BK72" i="13"/>
  <c r="BL72" i="13"/>
  <c r="BM72" i="13"/>
  <c r="BN72" i="13"/>
  <c r="BO72" i="13"/>
  <c r="BP72" i="13"/>
  <c r="BQ72" i="13"/>
  <c r="BR72" i="13"/>
  <c r="BS72" i="13"/>
  <c r="BT72" i="13"/>
  <c r="BU72" i="13"/>
  <c r="BV72" i="13"/>
  <c r="BW72" i="13"/>
  <c r="BX72" i="13"/>
  <c r="BY72" i="13"/>
  <c r="BZ72" i="13"/>
  <c r="CA72" i="13"/>
  <c r="CB72" i="13"/>
  <c r="CC72" i="13"/>
  <c r="CD72" i="13"/>
  <c r="CE72" i="13"/>
  <c r="CF72" i="13"/>
  <c r="CG72" i="13"/>
  <c r="CH72" i="13"/>
  <c r="CI72" i="13"/>
  <c r="CJ72" i="13"/>
  <c r="CK72" i="13"/>
  <c r="CL72" i="13"/>
  <c r="CM72" i="13"/>
  <c r="CN72" i="13"/>
  <c r="CO72" i="13"/>
  <c r="CP72" i="13"/>
  <c r="CQ72" i="13"/>
  <c r="CR72" i="13"/>
  <c r="CS72" i="13"/>
  <c r="CT72" i="13"/>
  <c r="CU72" i="13"/>
  <c r="CV72" i="13"/>
  <c r="CW72" i="13"/>
  <c r="CX72" i="13"/>
  <c r="CY72" i="13"/>
  <c r="CZ72" i="13"/>
  <c r="DA72" i="13"/>
  <c r="DB72" i="13"/>
  <c r="DC72" i="13"/>
  <c r="DD72" i="13"/>
  <c r="DE72" i="13"/>
  <c r="DF72" i="13"/>
  <c r="DG72" i="13"/>
  <c r="DH72" i="13"/>
  <c r="DI72" i="13"/>
  <c r="DJ72" i="13"/>
  <c r="DK72" i="13"/>
  <c r="DL72" i="13"/>
  <c r="DM72" i="13"/>
  <c r="DN72" i="13"/>
  <c r="DO72" i="13"/>
  <c r="DP72" i="13"/>
  <c r="DQ72" i="13"/>
  <c r="DR72" i="13"/>
  <c r="DS72" i="13"/>
  <c r="DT72" i="13"/>
  <c r="E74" i="13"/>
  <c r="H169" i="4"/>
  <c r="J169" i="4"/>
  <c r="K169" i="4"/>
  <c r="L169" i="4"/>
  <c r="M169" i="4"/>
  <c r="N169" i="4"/>
  <c r="O169" i="4"/>
  <c r="P169" i="4"/>
  <c r="Q169" i="4"/>
  <c r="R169" i="4"/>
  <c r="S169" i="4"/>
  <c r="T169" i="4"/>
  <c r="U169" i="4"/>
  <c r="V169" i="4"/>
  <c r="W169" i="4"/>
  <c r="X169" i="4"/>
  <c r="Y169" i="4"/>
  <c r="Z169" i="4"/>
  <c r="AA169" i="4"/>
  <c r="AB169" i="4"/>
  <c r="AC169" i="4"/>
  <c r="AD169" i="4"/>
  <c r="AE169" i="4"/>
  <c r="AF169" i="4"/>
  <c r="AG169" i="4"/>
  <c r="AH169" i="4"/>
  <c r="AI169" i="4"/>
  <c r="AJ169" i="4"/>
  <c r="AK169" i="4"/>
  <c r="AL169" i="4"/>
  <c r="AM169" i="4"/>
  <c r="AN169" i="4"/>
  <c r="AO169" i="4"/>
  <c r="AP169" i="4"/>
  <c r="AQ169" i="4"/>
  <c r="AR169" i="4"/>
  <c r="AS169" i="4"/>
  <c r="AT169" i="4"/>
  <c r="AU169" i="4"/>
  <c r="AV169" i="4"/>
  <c r="AW169" i="4"/>
  <c r="AX169" i="4"/>
  <c r="AY169" i="4"/>
  <c r="AZ169" i="4"/>
  <c r="BA169" i="4"/>
  <c r="BB169" i="4"/>
  <c r="BC169" i="4"/>
  <c r="BD169" i="4"/>
  <c r="BE169" i="4"/>
  <c r="BF169" i="4"/>
  <c r="BG169" i="4"/>
  <c r="BH169" i="4"/>
  <c r="BI169" i="4"/>
  <c r="BJ169" i="4"/>
  <c r="BK169" i="4"/>
  <c r="BL169" i="4"/>
  <c r="BM169" i="4"/>
  <c r="BN169" i="4"/>
  <c r="BO169" i="4"/>
  <c r="BP169" i="4"/>
  <c r="BQ169" i="4"/>
  <c r="BR169" i="4"/>
  <c r="BS169" i="4"/>
  <c r="BT169" i="4"/>
  <c r="BU169" i="4"/>
  <c r="BV169" i="4"/>
  <c r="BW169" i="4"/>
  <c r="BX169" i="4"/>
  <c r="BY169" i="4"/>
  <c r="BZ169" i="4"/>
  <c r="CA169" i="4"/>
  <c r="CB169" i="4"/>
  <c r="CC169" i="4"/>
  <c r="CD169" i="4"/>
  <c r="CE169" i="4"/>
  <c r="CF169" i="4"/>
  <c r="CG169" i="4"/>
  <c r="CH169" i="4"/>
  <c r="CI169" i="4"/>
  <c r="CJ169" i="4"/>
  <c r="CK169" i="4"/>
  <c r="CL169" i="4"/>
  <c r="CM169" i="4"/>
  <c r="CN169" i="4"/>
  <c r="CO169" i="4"/>
  <c r="CP169" i="4"/>
  <c r="CQ169" i="4"/>
  <c r="CR169" i="4"/>
  <c r="CS169" i="4"/>
  <c r="CT169" i="4"/>
  <c r="CU169" i="4"/>
  <c r="CV169" i="4"/>
  <c r="CW169" i="4"/>
  <c r="CX169" i="4"/>
  <c r="CY169" i="4"/>
  <c r="CZ169" i="4"/>
  <c r="DA169" i="4"/>
  <c r="DB169" i="4"/>
  <c r="DC169" i="4"/>
  <c r="DD169" i="4"/>
  <c r="DE169" i="4"/>
  <c r="DF169" i="4"/>
  <c r="DG169" i="4"/>
  <c r="DH169" i="4"/>
  <c r="DI169" i="4"/>
  <c r="DJ169" i="4"/>
  <c r="DK169" i="4"/>
  <c r="DL169" i="4"/>
  <c r="DM169" i="4"/>
  <c r="DN169" i="4"/>
  <c r="DO169" i="4"/>
  <c r="DP169" i="4"/>
  <c r="DQ169" i="4"/>
  <c r="DR169" i="4"/>
  <c r="DS169" i="4"/>
  <c r="DT169" i="4"/>
  <c r="H171" i="4"/>
  <c r="J171" i="4"/>
  <c r="K171" i="4"/>
  <c r="L171" i="4"/>
  <c r="M171" i="4"/>
  <c r="N171" i="4"/>
  <c r="O171" i="4"/>
  <c r="P171" i="4"/>
  <c r="Q171" i="4"/>
  <c r="R171" i="4"/>
  <c r="S171" i="4"/>
  <c r="T171" i="4"/>
  <c r="U171" i="4"/>
  <c r="V171" i="4"/>
  <c r="W171" i="4"/>
  <c r="X171" i="4"/>
  <c r="Y171" i="4"/>
  <c r="Z171" i="4"/>
  <c r="AA171" i="4"/>
  <c r="AB171" i="4"/>
  <c r="AC171" i="4"/>
  <c r="AD171" i="4"/>
  <c r="AE171" i="4"/>
  <c r="AF171" i="4"/>
  <c r="AG171" i="4"/>
  <c r="AH171" i="4"/>
  <c r="AI171" i="4"/>
  <c r="AJ171" i="4"/>
  <c r="AK171" i="4"/>
  <c r="AL171" i="4"/>
  <c r="AM171" i="4"/>
  <c r="AN171" i="4"/>
  <c r="AO171" i="4"/>
  <c r="AP171" i="4"/>
  <c r="AQ171" i="4"/>
  <c r="AR171" i="4"/>
  <c r="AS171" i="4"/>
  <c r="AT171" i="4"/>
  <c r="AU171" i="4"/>
  <c r="AV171" i="4"/>
  <c r="AW171" i="4"/>
  <c r="AX171" i="4"/>
  <c r="AY171" i="4"/>
  <c r="AZ171" i="4"/>
  <c r="BA171" i="4"/>
  <c r="BB171" i="4"/>
  <c r="BC171" i="4"/>
  <c r="BD171" i="4"/>
  <c r="BE171" i="4"/>
  <c r="BF171" i="4"/>
  <c r="BG171" i="4"/>
  <c r="BH171" i="4"/>
  <c r="BI171" i="4"/>
  <c r="BJ171" i="4"/>
  <c r="BK171" i="4"/>
  <c r="BL171" i="4"/>
  <c r="BM171" i="4"/>
  <c r="BN171" i="4"/>
  <c r="BO171" i="4"/>
  <c r="BP171" i="4"/>
  <c r="BQ171" i="4"/>
  <c r="BR171" i="4"/>
  <c r="BS171" i="4"/>
  <c r="BT171" i="4"/>
  <c r="BU171" i="4"/>
  <c r="BV171" i="4"/>
  <c r="BW171" i="4"/>
  <c r="BX171" i="4"/>
  <c r="BY171" i="4"/>
  <c r="BZ171" i="4"/>
  <c r="CA171" i="4"/>
  <c r="CB171" i="4"/>
  <c r="CC171" i="4"/>
  <c r="CD171" i="4"/>
  <c r="CE171" i="4"/>
  <c r="CF171" i="4"/>
  <c r="CG171" i="4"/>
  <c r="CH171" i="4"/>
  <c r="CI171" i="4"/>
  <c r="CJ171" i="4"/>
  <c r="CK171" i="4"/>
  <c r="CL171" i="4"/>
  <c r="CM171" i="4"/>
  <c r="CN171" i="4"/>
  <c r="CO171" i="4"/>
  <c r="CP171" i="4"/>
  <c r="CQ171" i="4"/>
  <c r="CR171" i="4"/>
  <c r="CS171" i="4"/>
  <c r="CT171" i="4"/>
  <c r="CU171" i="4"/>
  <c r="CV171" i="4"/>
  <c r="CW171" i="4"/>
  <c r="CX171" i="4"/>
  <c r="CY171" i="4"/>
  <c r="CZ171" i="4"/>
  <c r="DA171" i="4"/>
  <c r="DB171" i="4"/>
  <c r="DC171" i="4"/>
  <c r="DD171" i="4"/>
  <c r="DE171" i="4"/>
  <c r="DF171" i="4"/>
  <c r="DG171" i="4"/>
  <c r="DH171" i="4"/>
  <c r="DI171" i="4"/>
  <c r="DJ171" i="4"/>
  <c r="DK171" i="4"/>
  <c r="DL171" i="4"/>
  <c r="DM171" i="4"/>
  <c r="DN171" i="4"/>
  <c r="DO171" i="4"/>
  <c r="DP171" i="4"/>
  <c r="DQ171" i="4"/>
  <c r="DR171" i="4"/>
  <c r="DS171" i="4"/>
  <c r="DT171" i="4"/>
  <c r="K174" i="4"/>
  <c r="L174" i="4"/>
  <c r="M174" i="4"/>
  <c r="N174" i="4"/>
  <c r="O174" i="4"/>
  <c r="P174" i="4"/>
  <c r="Q174" i="4"/>
  <c r="R174" i="4"/>
  <c r="S174" i="4"/>
  <c r="T174" i="4"/>
  <c r="U174" i="4"/>
  <c r="V174" i="4"/>
  <c r="W174" i="4"/>
  <c r="X174" i="4"/>
  <c r="Y174" i="4"/>
  <c r="Z174" i="4"/>
  <c r="AA174" i="4"/>
  <c r="AB174" i="4"/>
  <c r="AC174" i="4"/>
  <c r="AD174" i="4"/>
  <c r="AE174" i="4"/>
  <c r="AF174" i="4"/>
  <c r="AG174" i="4"/>
  <c r="AH174" i="4"/>
  <c r="AI174" i="4"/>
  <c r="AJ174" i="4"/>
  <c r="AK174" i="4"/>
  <c r="AL174" i="4"/>
  <c r="AM174" i="4"/>
  <c r="AN174" i="4"/>
  <c r="AO174" i="4"/>
  <c r="AP174" i="4"/>
  <c r="AQ174" i="4"/>
  <c r="AR174" i="4"/>
  <c r="AS174" i="4"/>
  <c r="AT174" i="4"/>
  <c r="AU174" i="4"/>
  <c r="AV174" i="4"/>
  <c r="AW174" i="4"/>
  <c r="AX174" i="4"/>
  <c r="AY174" i="4"/>
  <c r="AZ174" i="4"/>
  <c r="BA174" i="4"/>
  <c r="BB174" i="4"/>
  <c r="BC174" i="4"/>
  <c r="BD174" i="4"/>
  <c r="BE174" i="4"/>
  <c r="BF174" i="4"/>
  <c r="BG174" i="4"/>
  <c r="BH174" i="4"/>
  <c r="BI174" i="4"/>
  <c r="BJ174" i="4"/>
  <c r="BK174" i="4"/>
  <c r="BL174" i="4"/>
  <c r="BM174" i="4"/>
  <c r="BN174" i="4"/>
  <c r="BO174" i="4"/>
  <c r="BP174" i="4"/>
  <c r="BQ174" i="4"/>
  <c r="BR174" i="4"/>
  <c r="BS174" i="4"/>
  <c r="BT174" i="4"/>
  <c r="BU174" i="4"/>
  <c r="BV174" i="4"/>
  <c r="BW174" i="4"/>
  <c r="BX174" i="4"/>
  <c r="BY174" i="4"/>
  <c r="BZ174" i="4"/>
  <c r="CA174" i="4"/>
  <c r="CB174" i="4"/>
  <c r="CC174" i="4"/>
  <c r="CD174" i="4"/>
  <c r="CE174" i="4"/>
  <c r="CF174" i="4"/>
  <c r="CG174" i="4"/>
  <c r="CH174" i="4"/>
  <c r="CI174" i="4"/>
  <c r="CJ174" i="4"/>
  <c r="CK174" i="4"/>
  <c r="CL174" i="4"/>
  <c r="CM174" i="4"/>
  <c r="CN174" i="4"/>
  <c r="CO174" i="4"/>
  <c r="CP174" i="4"/>
  <c r="CQ174" i="4"/>
  <c r="CR174" i="4"/>
  <c r="CS174" i="4"/>
  <c r="CT174" i="4"/>
  <c r="CU174" i="4"/>
  <c r="CV174" i="4"/>
  <c r="CW174" i="4"/>
  <c r="CX174" i="4"/>
  <c r="CY174" i="4"/>
  <c r="CZ174" i="4"/>
  <c r="DA174" i="4"/>
  <c r="DB174" i="4"/>
  <c r="DC174" i="4"/>
  <c r="DD174" i="4"/>
  <c r="DE174" i="4"/>
  <c r="DF174" i="4"/>
  <c r="DG174" i="4"/>
  <c r="DH174" i="4"/>
  <c r="DI174" i="4"/>
  <c r="DJ174" i="4"/>
  <c r="DK174" i="4"/>
  <c r="DL174" i="4"/>
  <c r="DM174" i="4"/>
  <c r="DN174" i="4"/>
  <c r="DO174" i="4"/>
  <c r="DP174" i="4"/>
  <c r="DQ174" i="4"/>
  <c r="DR174" i="4"/>
  <c r="DS174" i="4"/>
  <c r="DT174" i="4"/>
  <c r="H175" i="4"/>
  <c r="J175" i="4"/>
  <c r="K175" i="4"/>
  <c r="L175" i="4"/>
  <c r="M175" i="4"/>
  <c r="N175" i="4"/>
  <c r="O175" i="4"/>
  <c r="P175" i="4"/>
  <c r="Q175" i="4"/>
  <c r="R175" i="4"/>
  <c r="S175" i="4"/>
  <c r="T175" i="4"/>
  <c r="U175" i="4"/>
  <c r="V175" i="4"/>
  <c r="W175" i="4"/>
  <c r="X175" i="4"/>
  <c r="Y175" i="4"/>
  <c r="Z175" i="4"/>
  <c r="AA175" i="4"/>
  <c r="AB175" i="4"/>
  <c r="AC175" i="4"/>
  <c r="AD175" i="4"/>
  <c r="AE175" i="4"/>
  <c r="AF175" i="4"/>
  <c r="AG175" i="4"/>
  <c r="AH175" i="4"/>
  <c r="AI175" i="4"/>
  <c r="AJ175" i="4"/>
  <c r="AK175" i="4"/>
  <c r="AL175" i="4"/>
  <c r="AM175" i="4"/>
  <c r="AN175" i="4"/>
  <c r="AO175" i="4"/>
  <c r="AP175" i="4"/>
  <c r="AQ175" i="4"/>
  <c r="AR175" i="4"/>
  <c r="AS175" i="4"/>
  <c r="AT175" i="4"/>
  <c r="AU175" i="4"/>
  <c r="AV175" i="4"/>
  <c r="AW175" i="4"/>
  <c r="AX175" i="4"/>
  <c r="AY175" i="4"/>
  <c r="AZ175" i="4"/>
  <c r="BA175" i="4"/>
  <c r="BB175" i="4"/>
  <c r="BC175" i="4"/>
  <c r="BD175" i="4"/>
  <c r="BE175" i="4"/>
  <c r="BF175" i="4"/>
  <c r="BG175" i="4"/>
  <c r="BH175" i="4"/>
  <c r="BI175" i="4"/>
  <c r="BJ175" i="4"/>
  <c r="BK175" i="4"/>
  <c r="BL175" i="4"/>
  <c r="BM175" i="4"/>
  <c r="BN175" i="4"/>
  <c r="BO175" i="4"/>
  <c r="BP175" i="4"/>
  <c r="BQ175" i="4"/>
  <c r="BR175" i="4"/>
  <c r="BS175" i="4"/>
  <c r="BT175" i="4"/>
  <c r="BU175" i="4"/>
  <c r="BV175" i="4"/>
  <c r="BW175" i="4"/>
  <c r="BX175" i="4"/>
  <c r="BY175" i="4"/>
  <c r="BZ175" i="4"/>
  <c r="CA175" i="4"/>
  <c r="CB175" i="4"/>
  <c r="CC175" i="4"/>
  <c r="CD175" i="4"/>
  <c r="CE175" i="4"/>
  <c r="CF175" i="4"/>
  <c r="CG175" i="4"/>
  <c r="CH175" i="4"/>
  <c r="CI175" i="4"/>
  <c r="CJ175" i="4"/>
  <c r="CK175" i="4"/>
  <c r="CL175" i="4"/>
  <c r="CM175" i="4"/>
  <c r="CN175" i="4"/>
  <c r="CO175" i="4"/>
  <c r="CP175" i="4"/>
  <c r="CQ175" i="4"/>
  <c r="CR175" i="4"/>
  <c r="CS175" i="4"/>
  <c r="CT175" i="4"/>
  <c r="CU175" i="4"/>
  <c r="CV175" i="4"/>
  <c r="CW175" i="4"/>
  <c r="CX175" i="4"/>
  <c r="CY175" i="4"/>
  <c r="CZ175" i="4"/>
  <c r="DA175" i="4"/>
  <c r="DB175" i="4"/>
  <c r="DC175" i="4"/>
  <c r="DD175" i="4"/>
  <c r="DE175" i="4"/>
  <c r="DF175" i="4"/>
  <c r="DG175" i="4"/>
  <c r="DH175" i="4"/>
  <c r="DI175" i="4"/>
  <c r="DJ175" i="4"/>
  <c r="DK175" i="4"/>
  <c r="DL175" i="4"/>
  <c r="DM175" i="4"/>
  <c r="DN175" i="4"/>
  <c r="DO175" i="4"/>
  <c r="DP175" i="4"/>
  <c r="DQ175" i="4"/>
  <c r="DR175" i="4"/>
  <c r="DS175" i="4"/>
  <c r="DT175" i="4"/>
  <c r="H176" i="4"/>
  <c r="J176" i="4"/>
  <c r="K176" i="4"/>
  <c r="L176" i="4"/>
  <c r="M176" i="4"/>
  <c r="N176" i="4"/>
  <c r="O176" i="4"/>
  <c r="P176" i="4"/>
  <c r="Q176" i="4"/>
  <c r="R176" i="4"/>
  <c r="S176" i="4"/>
  <c r="T176" i="4"/>
  <c r="U176" i="4"/>
  <c r="V176" i="4"/>
  <c r="W176" i="4"/>
  <c r="X176" i="4"/>
  <c r="Y176" i="4"/>
  <c r="Z176" i="4"/>
  <c r="AA176" i="4"/>
  <c r="AB176" i="4"/>
  <c r="AC176" i="4"/>
  <c r="AD176" i="4"/>
  <c r="AE176" i="4"/>
  <c r="AF176" i="4"/>
  <c r="AG176" i="4"/>
  <c r="AH176" i="4"/>
  <c r="AI176" i="4"/>
  <c r="AJ176" i="4"/>
  <c r="AK176" i="4"/>
  <c r="AL176" i="4"/>
  <c r="AM176" i="4"/>
  <c r="AN176" i="4"/>
  <c r="AO176" i="4"/>
  <c r="AP176" i="4"/>
  <c r="AQ176" i="4"/>
  <c r="AR176" i="4"/>
  <c r="AS176" i="4"/>
  <c r="AT176" i="4"/>
  <c r="AU176" i="4"/>
  <c r="AV176" i="4"/>
  <c r="AW176" i="4"/>
  <c r="AX176" i="4"/>
  <c r="AY176" i="4"/>
  <c r="AZ176" i="4"/>
  <c r="BA176" i="4"/>
  <c r="BB176" i="4"/>
  <c r="BC176" i="4"/>
  <c r="BD176" i="4"/>
  <c r="BE176" i="4"/>
  <c r="BF176" i="4"/>
  <c r="BG176" i="4"/>
  <c r="BH176" i="4"/>
  <c r="BI176" i="4"/>
  <c r="BJ176" i="4"/>
  <c r="BK176" i="4"/>
  <c r="BL176" i="4"/>
  <c r="BM176" i="4"/>
  <c r="BN176" i="4"/>
  <c r="BO176" i="4"/>
  <c r="BP176" i="4"/>
  <c r="BQ176" i="4"/>
  <c r="BR176" i="4"/>
  <c r="BS176" i="4"/>
  <c r="BT176" i="4"/>
  <c r="BU176" i="4"/>
  <c r="BV176" i="4"/>
  <c r="BW176" i="4"/>
  <c r="BX176" i="4"/>
  <c r="BY176" i="4"/>
  <c r="BZ176" i="4"/>
  <c r="CA176" i="4"/>
  <c r="CB176" i="4"/>
  <c r="CC176" i="4"/>
  <c r="CD176" i="4"/>
  <c r="CE176" i="4"/>
  <c r="CF176" i="4"/>
  <c r="CG176" i="4"/>
  <c r="CH176" i="4"/>
  <c r="CI176" i="4"/>
  <c r="CJ176" i="4"/>
  <c r="CK176" i="4"/>
  <c r="CL176" i="4"/>
  <c r="CM176" i="4"/>
  <c r="CN176" i="4"/>
  <c r="CO176" i="4"/>
  <c r="CP176" i="4"/>
  <c r="CQ176" i="4"/>
  <c r="CR176" i="4"/>
  <c r="CS176" i="4"/>
  <c r="CT176" i="4"/>
  <c r="CU176" i="4"/>
  <c r="CV176" i="4"/>
  <c r="CW176" i="4"/>
  <c r="CX176" i="4"/>
  <c r="CY176" i="4"/>
  <c r="CZ176" i="4"/>
  <c r="DA176" i="4"/>
  <c r="DB176" i="4"/>
  <c r="DC176" i="4"/>
  <c r="DD176" i="4"/>
  <c r="DE176" i="4"/>
  <c r="DF176" i="4"/>
  <c r="DG176" i="4"/>
  <c r="DH176" i="4"/>
  <c r="DI176" i="4"/>
  <c r="DJ176" i="4"/>
  <c r="DK176" i="4"/>
  <c r="DL176" i="4"/>
  <c r="DM176" i="4"/>
  <c r="DN176" i="4"/>
  <c r="DO176" i="4"/>
  <c r="DP176" i="4"/>
  <c r="DQ176" i="4"/>
  <c r="DR176" i="4"/>
  <c r="DS176" i="4"/>
  <c r="DT176" i="4"/>
  <c r="H177" i="4"/>
  <c r="DR177" i="4"/>
  <c r="J178" i="4"/>
  <c r="K178" i="4"/>
  <c r="L178" i="4"/>
  <c r="M178" i="4"/>
  <c r="N178" i="4"/>
  <c r="O178" i="4"/>
  <c r="P178" i="4"/>
  <c r="Q178" i="4"/>
  <c r="R178" i="4"/>
  <c r="S178" i="4"/>
  <c r="T178" i="4"/>
  <c r="U178" i="4"/>
  <c r="V178" i="4"/>
  <c r="W178" i="4"/>
  <c r="X178" i="4"/>
  <c r="Y178" i="4"/>
  <c r="Z178" i="4"/>
  <c r="AA178" i="4"/>
  <c r="AB178" i="4"/>
  <c r="AC178" i="4"/>
  <c r="AD178" i="4"/>
  <c r="AE178" i="4"/>
  <c r="AF178" i="4"/>
  <c r="AG178" i="4"/>
  <c r="AH178" i="4"/>
  <c r="AI178" i="4"/>
  <c r="AJ178" i="4"/>
  <c r="AK178" i="4"/>
  <c r="AL178" i="4"/>
  <c r="AM178" i="4"/>
  <c r="AN178" i="4"/>
  <c r="AO178" i="4"/>
  <c r="AP178" i="4"/>
  <c r="AQ178" i="4"/>
  <c r="AR178" i="4"/>
  <c r="AS178" i="4"/>
  <c r="AT178" i="4"/>
  <c r="AU178" i="4"/>
  <c r="AV178" i="4"/>
  <c r="AW178" i="4"/>
  <c r="AX178" i="4"/>
  <c r="AY178" i="4"/>
  <c r="AZ178" i="4"/>
  <c r="BA178" i="4"/>
  <c r="BB178" i="4"/>
  <c r="BC178" i="4"/>
  <c r="BD178" i="4"/>
  <c r="BE178" i="4"/>
  <c r="BF178" i="4"/>
  <c r="BG178" i="4"/>
  <c r="BH178" i="4"/>
  <c r="BI178" i="4"/>
  <c r="BJ178" i="4"/>
  <c r="BK178" i="4"/>
  <c r="BL178" i="4"/>
  <c r="BM178" i="4"/>
  <c r="BN178" i="4"/>
  <c r="BO178" i="4"/>
  <c r="BP178" i="4"/>
  <c r="BQ178" i="4"/>
  <c r="BR178" i="4"/>
  <c r="BS178" i="4"/>
  <c r="BT178" i="4"/>
  <c r="BU178" i="4"/>
  <c r="BV178" i="4"/>
  <c r="BW178" i="4"/>
  <c r="BX178" i="4"/>
  <c r="BY178" i="4"/>
  <c r="BZ178" i="4"/>
  <c r="CA178" i="4"/>
  <c r="CB178" i="4"/>
  <c r="CC178" i="4"/>
  <c r="CD178" i="4"/>
  <c r="CE178" i="4"/>
  <c r="CF178" i="4"/>
  <c r="CG178" i="4"/>
  <c r="CH178" i="4"/>
  <c r="CI178" i="4"/>
  <c r="CJ178" i="4"/>
  <c r="CK178" i="4"/>
  <c r="CL178" i="4"/>
  <c r="CM178" i="4"/>
  <c r="CN178" i="4"/>
  <c r="CO178" i="4"/>
  <c r="CP178" i="4"/>
  <c r="CQ178" i="4"/>
  <c r="CR178" i="4"/>
  <c r="CS178" i="4"/>
  <c r="CT178" i="4"/>
  <c r="CU178" i="4"/>
  <c r="CV178" i="4"/>
  <c r="CW178" i="4"/>
  <c r="CX178" i="4"/>
  <c r="CY178" i="4"/>
  <c r="CZ178" i="4"/>
  <c r="DA178" i="4"/>
  <c r="DB178" i="4"/>
  <c r="DC178" i="4"/>
  <c r="DD178" i="4"/>
  <c r="DE178" i="4"/>
  <c r="DF178" i="4"/>
  <c r="DG178" i="4"/>
  <c r="DH178" i="4"/>
  <c r="DI178" i="4"/>
  <c r="DJ178" i="4"/>
  <c r="DK178" i="4"/>
  <c r="DL178" i="4"/>
  <c r="DM178" i="4"/>
  <c r="DN178" i="4"/>
  <c r="DO178" i="4"/>
  <c r="DP178" i="4"/>
  <c r="DQ178" i="4"/>
  <c r="DR178" i="4"/>
  <c r="DS178" i="4"/>
  <c r="DT178" i="4"/>
  <c r="BL183" i="4"/>
  <c r="BM183" i="4"/>
  <c r="BN183" i="4"/>
  <c r="BO183" i="4"/>
  <c r="BP183" i="4"/>
  <c r="BQ183" i="4"/>
  <c r="BR183" i="4"/>
  <c r="BS183" i="4"/>
  <c r="BT183" i="4"/>
  <c r="BU183" i="4"/>
  <c r="BV183" i="4"/>
  <c r="BW183" i="4"/>
  <c r="BX183" i="4"/>
  <c r="BY183" i="4"/>
  <c r="BZ183" i="4"/>
  <c r="CA183" i="4"/>
  <c r="CB183" i="4"/>
  <c r="CC183" i="4"/>
  <c r="CD183" i="4"/>
  <c r="CE183" i="4"/>
  <c r="CF183" i="4"/>
  <c r="CG183" i="4"/>
  <c r="CH183" i="4"/>
  <c r="CI183" i="4"/>
  <c r="CJ183" i="4"/>
  <c r="CK183" i="4"/>
  <c r="CL183" i="4"/>
  <c r="CM183" i="4"/>
  <c r="CN183" i="4"/>
  <c r="CO183" i="4"/>
  <c r="CP183" i="4"/>
  <c r="CQ183" i="4"/>
  <c r="CR183" i="4"/>
  <c r="CS183" i="4"/>
  <c r="CT183" i="4"/>
  <c r="CU183" i="4"/>
  <c r="CV183" i="4"/>
  <c r="CW183" i="4"/>
  <c r="CX183" i="4"/>
  <c r="CY183" i="4"/>
  <c r="CZ183" i="4"/>
  <c r="DA183" i="4"/>
  <c r="DB183" i="4"/>
  <c r="DC183" i="4"/>
  <c r="DD183" i="4"/>
  <c r="DE183" i="4"/>
  <c r="DF183" i="4"/>
  <c r="DG183" i="4"/>
  <c r="DH183" i="4"/>
  <c r="DI183" i="4"/>
  <c r="DJ183" i="4"/>
  <c r="DK183" i="4"/>
  <c r="DL183" i="4"/>
  <c r="DM183" i="4"/>
  <c r="DN183" i="4"/>
  <c r="DO183" i="4"/>
  <c r="DP183" i="4"/>
  <c r="DQ183" i="4"/>
  <c r="DR183" i="4"/>
  <c r="DS183" i="4"/>
  <c r="DT183" i="4"/>
  <c r="H184" i="4"/>
  <c r="BK184" i="4"/>
  <c r="H185" i="4"/>
  <c r="BL185" i="4"/>
  <c r="BM185" i="4"/>
  <c r="BN185" i="4"/>
  <c r="BO185" i="4"/>
  <c r="BP185" i="4"/>
  <c r="BQ185" i="4"/>
  <c r="BR185" i="4"/>
  <c r="BS185" i="4"/>
  <c r="BT185" i="4"/>
  <c r="BU185" i="4"/>
  <c r="BV185" i="4"/>
  <c r="BW185" i="4"/>
  <c r="BX185" i="4"/>
  <c r="BY185" i="4"/>
  <c r="BZ185" i="4"/>
  <c r="CA185" i="4"/>
  <c r="CB185" i="4"/>
  <c r="CC185" i="4"/>
  <c r="CD185" i="4"/>
  <c r="CE185" i="4"/>
  <c r="CF185" i="4"/>
  <c r="CG185" i="4"/>
  <c r="CH185" i="4"/>
  <c r="CI185" i="4"/>
  <c r="CJ185" i="4"/>
  <c r="CK185" i="4"/>
  <c r="CL185" i="4"/>
  <c r="CM185" i="4"/>
  <c r="CN185" i="4"/>
  <c r="CO185" i="4"/>
  <c r="CP185" i="4"/>
  <c r="CQ185" i="4"/>
  <c r="CR185" i="4"/>
  <c r="CS185" i="4"/>
  <c r="CT185" i="4"/>
  <c r="CU185" i="4"/>
  <c r="CV185" i="4"/>
  <c r="CW185" i="4"/>
  <c r="CX185" i="4"/>
  <c r="CY185" i="4"/>
  <c r="CZ185" i="4"/>
  <c r="DA185" i="4"/>
  <c r="DB185" i="4"/>
  <c r="DC185" i="4"/>
  <c r="DD185" i="4"/>
  <c r="DE185" i="4"/>
  <c r="DF185" i="4"/>
  <c r="DG185" i="4"/>
  <c r="DH185" i="4"/>
  <c r="DI185" i="4"/>
  <c r="DJ185" i="4"/>
  <c r="DK185" i="4"/>
  <c r="DL185" i="4"/>
  <c r="DM185" i="4"/>
  <c r="DN185" i="4"/>
  <c r="DO185" i="4"/>
  <c r="DP185" i="4"/>
  <c r="DQ185" i="4"/>
  <c r="DR185" i="4"/>
  <c r="DS185" i="4"/>
  <c r="H186" i="4"/>
  <c r="DR186" i="4"/>
  <c r="BK187" i="4"/>
  <c r="BL187" i="4"/>
  <c r="BM187" i="4"/>
  <c r="BN187" i="4"/>
  <c r="BO187" i="4"/>
  <c r="BP187" i="4"/>
  <c r="BQ187" i="4"/>
  <c r="BR187" i="4"/>
  <c r="BS187" i="4"/>
  <c r="BT187" i="4"/>
  <c r="BU187" i="4"/>
  <c r="BV187" i="4"/>
  <c r="BW187" i="4"/>
  <c r="BX187" i="4"/>
  <c r="BY187" i="4"/>
  <c r="BZ187" i="4"/>
  <c r="CA187" i="4"/>
  <c r="CB187" i="4"/>
  <c r="CC187" i="4"/>
  <c r="CD187" i="4"/>
  <c r="CE187" i="4"/>
  <c r="CF187" i="4"/>
  <c r="CG187" i="4"/>
  <c r="CH187" i="4"/>
  <c r="CI187" i="4"/>
  <c r="CJ187" i="4"/>
  <c r="CK187" i="4"/>
  <c r="CL187" i="4"/>
  <c r="CM187" i="4"/>
  <c r="CN187" i="4"/>
  <c r="CO187" i="4"/>
  <c r="CP187" i="4"/>
  <c r="CQ187" i="4"/>
  <c r="CR187" i="4"/>
  <c r="CS187" i="4"/>
  <c r="CT187" i="4"/>
  <c r="CU187" i="4"/>
  <c r="CV187" i="4"/>
  <c r="CW187" i="4"/>
  <c r="CX187" i="4"/>
  <c r="CY187" i="4"/>
  <c r="CZ187" i="4"/>
  <c r="DA187" i="4"/>
  <c r="DB187" i="4"/>
  <c r="DC187" i="4"/>
  <c r="DD187" i="4"/>
  <c r="DE187" i="4"/>
  <c r="DF187" i="4"/>
  <c r="DG187" i="4"/>
  <c r="DH187" i="4"/>
  <c r="DI187" i="4"/>
  <c r="DJ187" i="4"/>
  <c r="DK187" i="4"/>
  <c r="DL187" i="4"/>
  <c r="DM187" i="4"/>
  <c r="DN187" i="4"/>
  <c r="DO187" i="4"/>
  <c r="DP187" i="4"/>
  <c r="DQ187" i="4"/>
  <c r="DR187" i="4"/>
  <c r="DS187" i="4"/>
  <c r="DT187" i="4"/>
  <c r="H189" i="4"/>
  <c r="BL189" i="4"/>
  <c r="BM189" i="4"/>
  <c r="BN189" i="4"/>
  <c r="BO189" i="4"/>
  <c r="BP189" i="4"/>
  <c r="BQ189" i="4"/>
  <c r="BR189" i="4"/>
  <c r="BS189" i="4"/>
  <c r="BT189" i="4"/>
  <c r="BU189" i="4"/>
  <c r="BV189" i="4"/>
  <c r="BW189" i="4"/>
  <c r="BX189" i="4"/>
  <c r="BY189" i="4"/>
  <c r="BZ189" i="4"/>
  <c r="CA189" i="4"/>
  <c r="CB189" i="4"/>
  <c r="CC189" i="4"/>
  <c r="CD189" i="4"/>
  <c r="CE189" i="4"/>
  <c r="CF189" i="4"/>
  <c r="CG189" i="4"/>
  <c r="CH189" i="4"/>
  <c r="CI189" i="4"/>
  <c r="CJ189" i="4"/>
  <c r="CK189" i="4"/>
  <c r="CL189" i="4"/>
  <c r="CM189" i="4"/>
  <c r="CN189" i="4"/>
  <c r="CO189" i="4"/>
  <c r="CP189" i="4"/>
  <c r="CQ189" i="4"/>
  <c r="CR189" i="4"/>
  <c r="CS189" i="4"/>
  <c r="CT189" i="4"/>
  <c r="CU189" i="4"/>
  <c r="CV189" i="4"/>
  <c r="CW189" i="4"/>
  <c r="CX189" i="4"/>
  <c r="CY189" i="4"/>
  <c r="CZ189" i="4"/>
  <c r="DA189" i="4"/>
  <c r="DB189" i="4"/>
  <c r="DC189" i="4"/>
  <c r="DD189" i="4"/>
  <c r="DE189" i="4"/>
  <c r="DF189" i="4"/>
  <c r="DG189" i="4"/>
  <c r="DH189" i="4"/>
  <c r="DI189" i="4"/>
  <c r="DJ189" i="4"/>
  <c r="DK189" i="4"/>
  <c r="DL189" i="4"/>
  <c r="DM189" i="4"/>
  <c r="DN189" i="4"/>
  <c r="DO189" i="4"/>
  <c r="DP189" i="4"/>
  <c r="DQ189" i="4"/>
  <c r="DR189" i="4"/>
  <c r="DS189" i="4"/>
  <c r="E190" i="4"/>
  <c r="H199" i="4"/>
  <c r="J199" i="4"/>
  <c r="K199" i="4"/>
  <c r="L199" i="4"/>
  <c r="M199" i="4"/>
  <c r="N199" i="4"/>
  <c r="O199" i="4"/>
  <c r="P199" i="4"/>
  <c r="Q199" i="4"/>
  <c r="R199" i="4"/>
  <c r="S199" i="4"/>
  <c r="T199" i="4"/>
  <c r="U199" i="4"/>
  <c r="V199" i="4"/>
  <c r="W199" i="4"/>
  <c r="X199" i="4"/>
  <c r="Y199" i="4"/>
  <c r="Z199" i="4"/>
  <c r="AA199" i="4"/>
  <c r="AB199" i="4"/>
  <c r="AC199" i="4"/>
  <c r="AD199" i="4"/>
  <c r="AE199" i="4"/>
  <c r="AF199" i="4"/>
  <c r="AG199" i="4"/>
  <c r="AH199" i="4"/>
  <c r="AI199" i="4"/>
  <c r="AJ199" i="4"/>
  <c r="AK199" i="4"/>
  <c r="AL199" i="4"/>
  <c r="AM199" i="4"/>
  <c r="AN199" i="4"/>
  <c r="AO199" i="4"/>
  <c r="AP199" i="4"/>
  <c r="AQ199" i="4"/>
  <c r="AR199" i="4"/>
  <c r="AS199" i="4"/>
  <c r="AT199" i="4"/>
  <c r="AU199" i="4"/>
  <c r="AV199" i="4"/>
  <c r="AW199" i="4"/>
  <c r="AX199" i="4"/>
  <c r="AY199" i="4"/>
  <c r="AZ199" i="4"/>
  <c r="BA199" i="4"/>
  <c r="BB199" i="4"/>
  <c r="BC199" i="4"/>
  <c r="BD199" i="4"/>
  <c r="BE199" i="4"/>
  <c r="BF199" i="4"/>
  <c r="BG199" i="4"/>
  <c r="BH199" i="4"/>
  <c r="BI199" i="4"/>
  <c r="BJ199" i="4"/>
  <c r="BK199" i="4"/>
  <c r="BL199" i="4"/>
  <c r="BM199" i="4"/>
  <c r="BN199" i="4"/>
  <c r="BO199" i="4"/>
  <c r="BP199" i="4"/>
  <c r="BQ199" i="4"/>
  <c r="BR199" i="4"/>
  <c r="BS199" i="4"/>
  <c r="BT199" i="4"/>
  <c r="BU199" i="4"/>
  <c r="BV199" i="4"/>
  <c r="BW199" i="4"/>
  <c r="BX199" i="4"/>
  <c r="BY199" i="4"/>
  <c r="BZ199" i="4"/>
  <c r="CA199" i="4"/>
  <c r="CB199" i="4"/>
  <c r="CC199" i="4"/>
  <c r="CD199" i="4"/>
  <c r="CE199" i="4"/>
  <c r="CF199" i="4"/>
  <c r="CG199" i="4"/>
  <c r="CH199" i="4"/>
  <c r="CI199" i="4"/>
  <c r="CJ199" i="4"/>
  <c r="CK199" i="4"/>
  <c r="CL199" i="4"/>
  <c r="CM199" i="4"/>
  <c r="CN199" i="4"/>
  <c r="CO199" i="4"/>
  <c r="CP199" i="4"/>
  <c r="CQ199" i="4"/>
  <c r="CR199" i="4"/>
  <c r="CS199" i="4"/>
  <c r="CT199" i="4"/>
  <c r="CU199" i="4"/>
  <c r="CV199" i="4"/>
  <c r="CW199" i="4"/>
  <c r="CX199" i="4"/>
  <c r="CY199" i="4"/>
  <c r="CZ199" i="4"/>
  <c r="DA199" i="4"/>
  <c r="DB199" i="4"/>
  <c r="DC199" i="4"/>
  <c r="DD199" i="4"/>
  <c r="DE199" i="4"/>
  <c r="DF199" i="4"/>
  <c r="DG199" i="4"/>
  <c r="DH199" i="4"/>
  <c r="DI199" i="4"/>
  <c r="DJ199" i="4"/>
  <c r="DK199" i="4"/>
  <c r="DL199" i="4"/>
  <c r="DM199" i="4"/>
  <c r="DN199" i="4"/>
  <c r="DO199" i="4"/>
  <c r="DP199" i="4"/>
  <c r="DQ199" i="4"/>
  <c r="DR199" i="4"/>
  <c r="DS199" i="4"/>
  <c r="DT199" i="4"/>
  <c r="H200" i="4"/>
  <c r="J200" i="4"/>
  <c r="K200" i="4"/>
  <c r="L200" i="4"/>
  <c r="M200" i="4"/>
  <c r="N200" i="4"/>
  <c r="O200" i="4"/>
  <c r="P200" i="4"/>
  <c r="Q200" i="4"/>
  <c r="R200" i="4"/>
  <c r="S200" i="4"/>
  <c r="T200" i="4"/>
  <c r="U200" i="4"/>
  <c r="V200" i="4"/>
  <c r="W200" i="4"/>
  <c r="X200" i="4"/>
  <c r="Y200" i="4"/>
  <c r="Z200" i="4"/>
  <c r="AA200" i="4"/>
  <c r="AB200" i="4"/>
  <c r="AC200" i="4"/>
  <c r="AD200" i="4"/>
  <c r="AE200" i="4"/>
  <c r="AF200" i="4"/>
  <c r="AG200" i="4"/>
  <c r="AH200" i="4"/>
  <c r="AI200" i="4"/>
  <c r="AJ200" i="4"/>
  <c r="AK200" i="4"/>
  <c r="AL200" i="4"/>
  <c r="AM200" i="4"/>
  <c r="AN200" i="4"/>
  <c r="AO200" i="4"/>
  <c r="AP200" i="4"/>
  <c r="AQ200" i="4"/>
  <c r="AR200" i="4"/>
  <c r="AS200" i="4"/>
  <c r="AT200" i="4"/>
  <c r="AU200" i="4"/>
  <c r="AV200" i="4"/>
  <c r="AW200" i="4"/>
  <c r="AX200" i="4"/>
  <c r="AY200" i="4"/>
  <c r="AZ200" i="4"/>
  <c r="BA200" i="4"/>
  <c r="BB200" i="4"/>
  <c r="BC200" i="4"/>
  <c r="BD200" i="4"/>
  <c r="BE200" i="4"/>
  <c r="BF200" i="4"/>
  <c r="BG200" i="4"/>
  <c r="BH200" i="4"/>
  <c r="BI200" i="4"/>
  <c r="BJ200" i="4"/>
  <c r="BK200" i="4"/>
  <c r="BL200" i="4"/>
  <c r="BM200" i="4"/>
  <c r="BN200" i="4"/>
  <c r="BO200" i="4"/>
  <c r="BP200" i="4"/>
  <c r="BQ200" i="4"/>
  <c r="BR200" i="4"/>
  <c r="BS200" i="4"/>
  <c r="BT200" i="4"/>
  <c r="BU200" i="4"/>
  <c r="BV200" i="4"/>
  <c r="BW200" i="4"/>
  <c r="BX200" i="4"/>
  <c r="BY200" i="4"/>
  <c r="BZ200" i="4"/>
  <c r="CA200" i="4"/>
  <c r="CB200" i="4"/>
  <c r="CC200" i="4"/>
  <c r="CD200" i="4"/>
  <c r="CE200" i="4"/>
  <c r="CF200" i="4"/>
  <c r="CG200" i="4"/>
  <c r="CH200" i="4"/>
  <c r="CI200" i="4"/>
  <c r="CJ200" i="4"/>
  <c r="CK200" i="4"/>
  <c r="CL200" i="4"/>
  <c r="CM200" i="4"/>
  <c r="CN200" i="4"/>
  <c r="CO200" i="4"/>
  <c r="CP200" i="4"/>
  <c r="CQ200" i="4"/>
  <c r="CR200" i="4"/>
  <c r="CS200" i="4"/>
  <c r="CT200" i="4"/>
  <c r="CU200" i="4"/>
  <c r="CV200" i="4"/>
  <c r="CW200" i="4"/>
  <c r="CX200" i="4"/>
  <c r="CY200" i="4"/>
  <c r="CZ200" i="4"/>
  <c r="DA200" i="4"/>
  <c r="DB200" i="4"/>
  <c r="DC200" i="4"/>
  <c r="DD200" i="4"/>
  <c r="DE200" i="4"/>
  <c r="DF200" i="4"/>
  <c r="DG200" i="4"/>
  <c r="DH200" i="4"/>
  <c r="DI200" i="4"/>
  <c r="DJ200" i="4"/>
  <c r="DK200" i="4"/>
  <c r="DL200" i="4"/>
  <c r="DM200" i="4"/>
  <c r="DN200" i="4"/>
  <c r="DO200" i="4"/>
  <c r="DP200" i="4"/>
  <c r="DQ200" i="4"/>
  <c r="DR200" i="4"/>
  <c r="DS200" i="4"/>
  <c r="DT200" i="4"/>
  <c r="H201" i="4"/>
  <c r="J201" i="4"/>
  <c r="K201" i="4"/>
  <c r="L201" i="4"/>
  <c r="M201" i="4"/>
  <c r="N201" i="4"/>
  <c r="O201" i="4"/>
  <c r="P201" i="4"/>
  <c r="Q201" i="4"/>
  <c r="R201" i="4"/>
  <c r="S201" i="4"/>
  <c r="T201" i="4"/>
  <c r="U201" i="4"/>
  <c r="V201" i="4"/>
  <c r="W201" i="4"/>
  <c r="X201" i="4"/>
  <c r="Y201" i="4"/>
  <c r="Z201" i="4"/>
  <c r="AA201" i="4"/>
  <c r="AB201" i="4"/>
  <c r="AC201" i="4"/>
  <c r="AD201" i="4"/>
  <c r="AE201" i="4"/>
  <c r="AF201" i="4"/>
  <c r="AG201" i="4"/>
  <c r="AH201" i="4"/>
  <c r="AI201" i="4"/>
  <c r="AJ201" i="4"/>
  <c r="AK201" i="4"/>
  <c r="AL201" i="4"/>
  <c r="AM201" i="4"/>
  <c r="AN201" i="4"/>
  <c r="AO201" i="4"/>
  <c r="AP201" i="4"/>
  <c r="AQ201" i="4"/>
  <c r="AR201" i="4"/>
  <c r="AS201" i="4"/>
  <c r="AT201" i="4"/>
  <c r="AU201" i="4"/>
  <c r="AV201" i="4"/>
  <c r="AW201" i="4"/>
  <c r="AX201" i="4"/>
  <c r="AY201" i="4"/>
  <c r="AZ201" i="4"/>
  <c r="BA201" i="4"/>
  <c r="BB201" i="4"/>
  <c r="BC201" i="4"/>
  <c r="BD201" i="4"/>
  <c r="BE201" i="4"/>
  <c r="BF201" i="4"/>
  <c r="BG201" i="4"/>
  <c r="BH201" i="4"/>
  <c r="BI201" i="4"/>
  <c r="BJ201" i="4"/>
  <c r="BK201" i="4"/>
  <c r="BL201" i="4"/>
  <c r="BM201" i="4"/>
  <c r="BN201" i="4"/>
  <c r="BO201" i="4"/>
  <c r="BP201" i="4"/>
  <c r="BQ201" i="4"/>
  <c r="BR201" i="4"/>
  <c r="BS201" i="4"/>
  <c r="BT201" i="4"/>
  <c r="BU201" i="4"/>
  <c r="BV201" i="4"/>
  <c r="BW201" i="4"/>
  <c r="BX201" i="4"/>
  <c r="BY201" i="4"/>
  <c r="BZ201" i="4"/>
  <c r="CA201" i="4"/>
  <c r="CB201" i="4"/>
  <c r="CC201" i="4"/>
  <c r="CD201" i="4"/>
  <c r="CE201" i="4"/>
  <c r="CF201" i="4"/>
  <c r="CG201" i="4"/>
  <c r="CH201" i="4"/>
  <c r="CI201" i="4"/>
  <c r="CJ201" i="4"/>
  <c r="CK201" i="4"/>
  <c r="CL201" i="4"/>
  <c r="CM201" i="4"/>
  <c r="CN201" i="4"/>
  <c r="CO201" i="4"/>
  <c r="CP201" i="4"/>
  <c r="CQ201" i="4"/>
  <c r="CR201" i="4"/>
  <c r="CS201" i="4"/>
  <c r="CT201" i="4"/>
  <c r="CU201" i="4"/>
  <c r="CV201" i="4"/>
  <c r="CW201" i="4"/>
  <c r="CX201" i="4"/>
  <c r="CY201" i="4"/>
  <c r="CZ201" i="4"/>
  <c r="DA201" i="4"/>
  <c r="DB201" i="4"/>
  <c r="DC201" i="4"/>
  <c r="DD201" i="4"/>
  <c r="DE201" i="4"/>
  <c r="DF201" i="4"/>
  <c r="DG201" i="4"/>
  <c r="DH201" i="4"/>
  <c r="DI201" i="4"/>
  <c r="DJ201" i="4"/>
  <c r="DK201" i="4"/>
  <c r="DL201" i="4"/>
  <c r="DM201" i="4"/>
  <c r="DN201" i="4"/>
  <c r="DO201" i="4"/>
  <c r="DP201" i="4"/>
  <c r="DQ201" i="4"/>
  <c r="DR201" i="4"/>
  <c r="DS201" i="4"/>
  <c r="DT201" i="4"/>
  <c r="K204" i="4"/>
  <c r="L204" i="4"/>
  <c r="M204" i="4"/>
  <c r="N204" i="4"/>
  <c r="O204" i="4"/>
  <c r="P204" i="4"/>
  <c r="Q204" i="4"/>
  <c r="R204" i="4"/>
  <c r="S204" i="4"/>
  <c r="T204" i="4"/>
  <c r="U204" i="4"/>
  <c r="V204" i="4"/>
  <c r="W204" i="4"/>
  <c r="X204" i="4"/>
  <c r="Y204" i="4"/>
  <c r="Z204" i="4"/>
  <c r="AA204" i="4"/>
  <c r="AB204" i="4"/>
  <c r="AC204" i="4"/>
  <c r="AD204" i="4"/>
  <c r="AE204" i="4"/>
  <c r="AF204" i="4"/>
  <c r="AG204" i="4"/>
  <c r="AH204" i="4"/>
  <c r="AI204" i="4"/>
  <c r="AJ204" i="4"/>
  <c r="AK204" i="4"/>
  <c r="AL204" i="4"/>
  <c r="AM204" i="4"/>
  <c r="AN204" i="4"/>
  <c r="AO204" i="4"/>
  <c r="AP204" i="4"/>
  <c r="AQ204" i="4"/>
  <c r="AR204" i="4"/>
  <c r="AS204" i="4"/>
  <c r="AT204" i="4"/>
  <c r="AU204" i="4"/>
  <c r="AV204" i="4"/>
  <c r="AW204" i="4"/>
  <c r="AX204" i="4"/>
  <c r="AY204" i="4"/>
  <c r="AZ204" i="4"/>
  <c r="BA204" i="4"/>
  <c r="BB204" i="4"/>
  <c r="BC204" i="4"/>
  <c r="BD204" i="4"/>
  <c r="BE204" i="4"/>
  <c r="BF204" i="4"/>
  <c r="BG204" i="4"/>
  <c r="BH204" i="4"/>
  <c r="BI204" i="4"/>
  <c r="BJ204" i="4"/>
  <c r="BK204" i="4"/>
  <c r="BL204" i="4"/>
  <c r="BM204" i="4"/>
  <c r="BN204" i="4"/>
  <c r="BO204" i="4"/>
  <c r="BP204" i="4"/>
  <c r="BQ204" i="4"/>
  <c r="BR204" i="4"/>
  <c r="BS204" i="4"/>
  <c r="BT204" i="4"/>
  <c r="BU204" i="4"/>
  <c r="BV204" i="4"/>
  <c r="BW204" i="4"/>
  <c r="BX204" i="4"/>
  <c r="BY204" i="4"/>
  <c r="BZ204" i="4"/>
  <c r="CA204" i="4"/>
  <c r="CB204" i="4"/>
  <c r="CC204" i="4"/>
  <c r="CD204" i="4"/>
  <c r="CE204" i="4"/>
  <c r="CF204" i="4"/>
  <c r="CG204" i="4"/>
  <c r="CH204" i="4"/>
  <c r="CI204" i="4"/>
  <c r="CJ204" i="4"/>
  <c r="CK204" i="4"/>
  <c r="CL204" i="4"/>
  <c r="CM204" i="4"/>
  <c r="CN204" i="4"/>
  <c r="CO204" i="4"/>
  <c r="CP204" i="4"/>
  <c r="CQ204" i="4"/>
  <c r="CR204" i="4"/>
  <c r="CS204" i="4"/>
  <c r="CT204" i="4"/>
  <c r="CU204" i="4"/>
  <c r="CV204" i="4"/>
  <c r="CW204" i="4"/>
  <c r="CX204" i="4"/>
  <c r="CY204" i="4"/>
  <c r="CZ204" i="4"/>
  <c r="DA204" i="4"/>
  <c r="DB204" i="4"/>
  <c r="DC204" i="4"/>
  <c r="DD204" i="4"/>
  <c r="DE204" i="4"/>
  <c r="DF204" i="4"/>
  <c r="DG204" i="4"/>
  <c r="DH204" i="4"/>
  <c r="DI204" i="4"/>
  <c r="DJ204" i="4"/>
  <c r="DK204" i="4"/>
  <c r="DL204" i="4"/>
  <c r="DM204" i="4"/>
  <c r="DN204" i="4"/>
  <c r="DO204" i="4"/>
  <c r="DP204" i="4"/>
  <c r="DQ204" i="4"/>
  <c r="DR204" i="4"/>
  <c r="DS204" i="4"/>
  <c r="DT204" i="4"/>
  <c r="H205" i="4"/>
  <c r="J205" i="4"/>
  <c r="K205" i="4"/>
  <c r="L205" i="4"/>
  <c r="M205" i="4"/>
  <c r="N205" i="4"/>
  <c r="O205" i="4"/>
  <c r="P205" i="4"/>
  <c r="Q205" i="4"/>
  <c r="R205" i="4"/>
  <c r="S205" i="4"/>
  <c r="T205" i="4"/>
  <c r="U205" i="4"/>
  <c r="V205" i="4"/>
  <c r="W205" i="4"/>
  <c r="X205" i="4"/>
  <c r="Y205" i="4"/>
  <c r="Z205" i="4"/>
  <c r="AA205" i="4"/>
  <c r="AB205" i="4"/>
  <c r="AC205" i="4"/>
  <c r="AD205" i="4"/>
  <c r="AE205" i="4"/>
  <c r="AF205" i="4"/>
  <c r="AG205" i="4"/>
  <c r="AH205" i="4"/>
  <c r="AI205" i="4"/>
  <c r="AJ205" i="4"/>
  <c r="AK205" i="4"/>
  <c r="AL205" i="4"/>
  <c r="AM205" i="4"/>
  <c r="AN205" i="4"/>
  <c r="AO205" i="4"/>
  <c r="AP205" i="4"/>
  <c r="AQ205" i="4"/>
  <c r="AR205" i="4"/>
  <c r="AS205" i="4"/>
  <c r="AT205" i="4"/>
  <c r="AU205" i="4"/>
  <c r="AV205" i="4"/>
  <c r="AW205" i="4"/>
  <c r="AX205" i="4"/>
  <c r="AY205" i="4"/>
  <c r="AZ205" i="4"/>
  <c r="BA205" i="4"/>
  <c r="BB205" i="4"/>
  <c r="BC205" i="4"/>
  <c r="BD205" i="4"/>
  <c r="BE205" i="4"/>
  <c r="BF205" i="4"/>
  <c r="BG205" i="4"/>
  <c r="BH205" i="4"/>
  <c r="BI205" i="4"/>
  <c r="BJ205" i="4"/>
  <c r="BK205" i="4"/>
  <c r="BL205" i="4"/>
  <c r="BM205" i="4"/>
  <c r="BN205" i="4"/>
  <c r="BO205" i="4"/>
  <c r="BP205" i="4"/>
  <c r="BQ205" i="4"/>
  <c r="BR205" i="4"/>
  <c r="BS205" i="4"/>
  <c r="BT205" i="4"/>
  <c r="BU205" i="4"/>
  <c r="BV205" i="4"/>
  <c r="BW205" i="4"/>
  <c r="BX205" i="4"/>
  <c r="BY205" i="4"/>
  <c r="BZ205" i="4"/>
  <c r="CA205" i="4"/>
  <c r="CB205" i="4"/>
  <c r="CC205" i="4"/>
  <c r="CD205" i="4"/>
  <c r="CE205" i="4"/>
  <c r="CF205" i="4"/>
  <c r="CG205" i="4"/>
  <c r="CH205" i="4"/>
  <c r="CI205" i="4"/>
  <c r="CJ205" i="4"/>
  <c r="CK205" i="4"/>
  <c r="CL205" i="4"/>
  <c r="CM205" i="4"/>
  <c r="CN205" i="4"/>
  <c r="CO205" i="4"/>
  <c r="CP205" i="4"/>
  <c r="CQ205" i="4"/>
  <c r="CR205" i="4"/>
  <c r="CS205" i="4"/>
  <c r="CT205" i="4"/>
  <c r="CU205" i="4"/>
  <c r="CV205" i="4"/>
  <c r="CW205" i="4"/>
  <c r="CX205" i="4"/>
  <c r="CY205" i="4"/>
  <c r="CZ205" i="4"/>
  <c r="DA205" i="4"/>
  <c r="DB205" i="4"/>
  <c r="DC205" i="4"/>
  <c r="DD205" i="4"/>
  <c r="DE205" i="4"/>
  <c r="DF205" i="4"/>
  <c r="DG205" i="4"/>
  <c r="DH205" i="4"/>
  <c r="DI205" i="4"/>
  <c r="DJ205" i="4"/>
  <c r="DK205" i="4"/>
  <c r="DL205" i="4"/>
  <c r="DM205" i="4"/>
  <c r="DN205" i="4"/>
  <c r="DO205" i="4"/>
  <c r="DP205" i="4"/>
  <c r="DQ205" i="4"/>
  <c r="DR205" i="4"/>
  <c r="DS205" i="4"/>
  <c r="DT205" i="4"/>
  <c r="H206" i="4"/>
  <c r="J206" i="4"/>
  <c r="K206" i="4"/>
  <c r="L206" i="4"/>
  <c r="M206" i="4"/>
  <c r="N206" i="4"/>
  <c r="O206" i="4"/>
  <c r="P206" i="4"/>
  <c r="Q206" i="4"/>
  <c r="R206" i="4"/>
  <c r="S206" i="4"/>
  <c r="T206" i="4"/>
  <c r="U206" i="4"/>
  <c r="V206" i="4"/>
  <c r="W206" i="4"/>
  <c r="X206" i="4"/>
  <c r="Y206" i="4"/>
  <c r="Z206" i="4"/>
  <c r="AA206" i="4"/>
  <c r="AB206" i="4"/>
  <c r="AC206" i="4"/>
  <c r="AD206" i="4"/>
  <c r="AE206" i="4"/>
  <c r="AF206" i="4"/>
  <c r="AG206" i="4"/>
  <c r="AH206" i="4"/>
  <c r="AI206" i="4"/>
  <c r="AJ206" i="4"/>
  <c r="AK206" i="4"/>
  <c r="AL206" i="4"/>
  <c r="AM206" i="4"/>
  <c r="AN206" i="4"/>
  <c r="AO206" i="4"/>
  <c r="AP206" i="4"/>
  <c r="AQ206" i="4"/>
  <c r="AR206" i="4"/>
  <c r="AS206" i="4"/>
  <c r="AT206" i="4"/>
  <c r="AU206" i="4"/>
  <c r="AV206" i="4"/>
  <c r="AW206" i="4"/>
  <c r="AX206" i="4"/>
  <c r="AY206" i="4"/>
  <c r="AZ206" i="4"/>
  <c r="BA206" i="4"/>
  <c r="BB206" i="4"/>
  <c r="BC206" i="4"/>
  <c r="BD206" i="4"/>
  <c r="BE206" i="4"/>
  <c r="BF206" i="4"/>
  <c r="BG206" i="4"/>
  <c r="BH206" i="4"/>
  <c r="BI206" i="4"/>
  <c r="BJ206" i="4"/>
  <c r="BK206" i="4"/>
  <c r="BL206" i="4"/>
  <c r="BM206" i="4"/>
  <c r="BN206" i="4"/>
  <c r="BO206" i="4"/>
  <c r="BP206" i="4"/>
  <c r="BQ206" i="4"/>
  <c r="BR206" i="4"/>
  <c r="BS206" i="4"/>
  <c r="BT206" i="4"/>
  <c r="BU206" i="4"/>
  <c r="BV206" i="4"/>
  <c r="BW206" i="4"/>
  <c r="BX206" i="4"/>
  <c r="BY206" i="4"/>
  <c r="BZ206" i="4"/>
  <c r="CA206" i="4"/>
  <c r="CB206" i="4"/>
  <c r="CC206" i="4"/>
  <c r="CD206" i="4"/>
  <c r="CE206" i="4"/>
  <c r="CF206" i="4"/>
  <c r="CG206" i="4"/>
  <c r="CH206" i="4"/>
  <c r="CI206" i="4"/>
  <c r="CJ206" i="4"/>
  <c r="CK206" i="4"/>
  <c r="CL206" i="4"/>
  <c r="CM206" i="4"/>
  <c r="CN206" i="4"/>
  <c r="CO206" i="4"/>
  <c r="CP206" i="4"/>
  <c r="CQ206" i="4"/>
  <c r="CR206" i="4"/>
  <c r="CS206" i="4"/>
  <c r="CT206" i="4"/>
  <c r="CU206" i="4"/>
  <c r="CV206" i="4"/>
  <c r="CW206" i="4"/>
  <c r="CX206" i="4"/>
  <c r="CY206" i="4"/>
  <c r="CZ206" i="4"/>
  <c r="DA206" i="4"/>
  <c r="DB206" i="4"/>
  <c r="DC206" i="4"/>
  <c r="DD206" i="4"/>
  <c r="DE206" i="4"/>
  <c r="DF206" i="4"/>
  <c r="DG206" i="4"/>
  <c r="DH206" i="4"/>
  <c r="DI206" i="4"/>
  <c r="DJ206" i="4"/>
  <c r="DK206" i="4"/>
  <c r="DL206" i="4"/>
  <c r="DM206" i="4"/>
  <c r="DN206" i="4"/>
  <c r="DO206" i="4"/>
  <c r="DP206" i="4"/>
  <c r="DQ206" i="4"/>
  <c r="DR206" i="4"/>
  <c r="DS206" i="4"/>
  <c r="DT206" i="4"/>
  <c r="J207" i="4"/>
  <c r="K207" i="4"/>
  <c r="L207" i="4"/>
  <c r="M207" i="4"/>
  <c r="N207" i="4"/>
  <c r="O207" i="4"/>
  <c r="P207" i="4"/>
  <c r="Q207" i="4"/>
  <c r="R207" i="4"/>
  <c r="S207" i="4"/>
  <c r="T207" i="4"/>
  <c r="U207" i="4"/>
  <c r="V207" i="4"/>
  <c r="W207" i="4"/>
  <c r="X207" i="4"/>
  <c r="Y207" i="4"/>
  <c r="Z207" i="4"/>
  <c r="AA207" i="4"/>
  <c r="AB207" i="4"/>
  <c r="AC207" i="4"/>
  <c r="AD207" i="4"/>
  <c r="AE207" i="4"/>
  <c r="AF207" i="4"/>
  <c r="AG207" i="4"/>
  <c r="AH207" i="4"/>
  <c r="AI207" i="4"/>
  <c r="AJ207" i="4"/>
  <c r="AK207" i="4"/>
  <c r="AL207" i="4"/>
  <c r="AM207" i="4"/>
  <c r="AN207" i="4"/>
  <c r="AO207" i="4"/>
  <c r="AP207" i="4"/>
  <c r="AQ207" i="4"/>
  <c r="AR207" i="4"/>
  <c r="AS207" i="4"/>
  <c r="AT207" i="4"/>
  <c r="AU207" i="4"/>
  <c r="AV207" i="4"/>
  <c r="AW207" i="4"/>
  <c r="AX207" i="4"/>
  <c r="AY207" i="4"/>
  <c r="AZ207" i="4"/>
  <c r="BA207" i="4"/>
  <c r="BB207" i="4"/>
  <c r="BC207" i="4"/>
  <c r="BD207" i="4"/>
  <c r="BE207" i="4"/>
  <c r="BF207" i="4"/>
  <c r="BG207" i="4"/>
  <c r="BH207" i="4"/>
  <c r="BI207" i="4"/>
  <c r="BJ207" i="4"/>
  <c r="BK207" i="4"/>
  <c r="BL207" i="4"/>
  <c r="BM207" i="4"/>
  <c r="BN207" i="4"/>
  <c r="BO207" i="4"/>
  <c r="BP207" i="4"/>
  <c r="BQ207" i="4"/>
  <c r="BR207" i="4"/>
  <c r="BS207" i="4"/>
  <c r="BT207" i="4"/>
  <c r="BU207" i="4"/>
  <c r="BV207" i="4"/>
  <c r="BW207" i="4"/>
  <c r="BX207" i="4"/>
  <c r="BY207" i="4"/>
  <c r="BZ207" i="4"/>
  <c r="CA207" i="4"/>
  <c r="CB207" i="4"/>
  <c r="CC207" i="4"/>
  <c r="CD207" i="4"/>
  <c r="CE207" i="4"/>
  <c r="CF207" i="4"/>
  <c r="CG207" i="4"/>
  <c r="CH207" i="4"/>
  <c r="CI207" i="4"/>
  <c r="CJ207" i="4"/>
  <c r="CK207" i="4"/>
  <c r="CL207" i="4"/>
  <c r="CM207" i="4"/>
  <c r="CN207" i="4"/>
  <c r="CO207" i="4"/>
  <c r="CP207" i="4"/>
  <c r="CQ207" i="4"/>
  <c r="CR207" i="4"/>
  <c r="CS207" i="4"/>
  <c r="CT207" i="4"/>
  <c r="CU207" i="4"/>
  <c r="CV207" i="4"/>
  <c r="CW207" i="4"/>
  <c r="CX207" i="4"/>
  <c r="CY207" i="4"/>
  <c r="CZ207" i="4"/>
  <c r="DA207" i="4"/>
  <c r="DB207" i="4"/>
  <c r="DC207" i="4"/>
  <c r="DD207" i="4"/>
  <c r="DE207" i="4"/>
  <c r="DF207" i="4"/>
  <c r="DG207" i="4"/>
  <c r="DH207" i="4"/>
  <c r="DI207" i="4"/>
  <c r="DJ207" i="4"/>
  <c r="DK207" i="4"/>
  <c r="DL207" i="4"/>
  <c r="DM207" i="4"/>
  <c r="DN207" i="4"/>
  <c r="DO207" i="4"/>
  <c r="DP207" i="4"/>
  <c r="DQ207" i="4"/>
  <c r="DR207" i="4"/>
  <c r="DS207" i="4"/>
  <c r="DT207" i="4"/>
  <c r="J209" i="4"/>
  <c r="K209" i="4"/>
  <c r="L209" i="4"/>
  <c r="M209" i="4"/>
  <c r="N209" i="4"/>
  <c r="O209" i="4"/>
  <c r="P209" i="4"/>
  <c r="Q209" i="4"/>
  <c r="R209" i="4"/>
  <c r="S209" i="4"/>
  <c r="T209" i="4"/>
  <c r="U209" i="4"/>
  <c r="V209" i="4"/>
  <c r="W209" i="4"/>
  <c r="X209" i="4"/>
  <c r="Y209" i="4"/>
  <c r="Z209" i="4"/>
  <c r="AA209" i="4"/>
  <c r="AB209" i="4"/>
  <c r="AC209" i="4"/>
  <c r="AD209" i="4"/>
  <c r="AE209" i="4"/>
  <c r="AF209" i="4"/>
  <c r="AG209" i="4"/>
  <c r="AH209" i="4"/>
  <c r="AI209" i="4"/>
  <c r="AJ209" i="4"/>
  <c r="AK209" i="4"/>
  <c r="AL209" i="4"/>
  <c r="AM209" i="4"/>
  <c r="AN209" i="4"/>
  <c r="AO209" i="4"/>
  <c r="AP209" i="4"/>
  <c r="AQ209" i="4"/>
  <c r="AR209" i="4"/>
  <c r="AS209" i="4"/>
  <c r="AT209" i="4"/>
  <c r="AU209" i="4"/>
  <c r="AV209" i="4"/>
  <c r="AW209" i="4"/>
  <c r="AX209" i="4"/>
  <c r="AY209" i="4"/>
  <c r="AZ209" i="4"/>
  <c r="BA209" i="4"/>
  <c r="BB209" i="4"/>
  <c r="BC209" i="4"/>
  <c r="BD209" i="4"/>
  <c r="BE209" i="4"/>
  <c r="BF209" i="4"/>
  <c r="BG209" i="4"/>
  <c r="BH209" i="4"/>
  <c r="BI209" i="4"/>
  <c r="BJ209" i="4"/>
  <c r="BK209" i="4"/>
  <c r="BL209" i="4"/>
  <c r="BM209" i="4"/>
  <c r="BN209" i="4"/>
  <c r="BO209" i="4"/>
  <c r="BP209" i="4"/>
  <c r="BQ209" i="4"/>
  <c r="BR209" i="4"/>
  <c r="BS209" i="4"/>
  <c r="BT209" i="4"/>
  <c r="BU209" i="4"/>
  <c r="BV209" i="4"/>
  <c r="BW209" i="4"/>
  <c r="BX209" i="4"/>
  <c r="BY209" i="4"/>
  <c r="BZ209" i="4"/>
  <c r="CA209" i="4"/>
  <c r="CB209" i="4"/>
  <c r="CC209" i="4"/>
  <c r="CD209" i="4"/>
  <c r="CE209" i="4"/>
  <c r="CF209" i="4"/>
  <c r="CG209" i="4"/>
  <c r="CH209" i="4"/>
  <c r="CI209" i="4"/>
  <c r="CJ209" i="4"/>
  <c r="CK209" i="4"/>
  <c r="CL209" i="4"/>
  <c r="CM209" i="4"/>
  <c r="CN209" i="4"/>
  <c r="CO209" i="4"/>
  <c r="CP209" i="4"/>
  <c r="CQ209" i="4"/>
  <c r="CR209" i="4"/>
  <c r="CS209" i="4"/>
  <c r="CT209" i="4"/>
  <c r="CU209" i="4"/>
  <c r="CV209" i="4"/>
  <c r="CW209" i="4"/>
  <c r="CX209" i="4"/>
  <c r="CY209" i="4"/>
  <c r="CZ209" i="4"/>
  <c r="DA209" i="4"/>
  <c r="DB209" i="4"/>
  <c r="DC209" i="4"/>
  <c r="DD209" i="4"/>
  <c r="DE209" i="4"/>
  <c r="DF209" i="4"/>
  <c r="DG209" i="4"/>
  <c r="DH209" i="4"/>
  <c r="DI209" i="4"/>
  <c r="DJ209" i="4"/>
  <c r="DK209" i="4"/>
  <c r="DL209" i="4"/>
  <c r="DM209" i="4"/>
  <c r="DN209" i="4"/>
  <c r="DO209" i="4"/>
  <c r="DP209" i="4"/>
  <c r="DQ209" i="4"/>
  <c r="DR209" i="4"/>
  <c r="DS209" i="4"/>
  <c r="DT209" i="4"/>
  <c r="H210" i="4"/>
  <c r="J210" i="4"/>
  <c r="K210" i="4"/>
  <c r="L210" i="4"/>
  <c r="M210" i="4"/>
  <c r="N210" i="4"/>
  <c r="O210" i="4"/>
  <c r="P210" i="4"/>
  <c r="Q210" i="4"/>
  <c r="R210" i="4"/>
  <c r="S210" i="4"/>
  <c r="T210" i="4"/>
  <c r="U210" i="4"/>
  <c r="V210" i="4"/>
  <c r="W210" i="4"/>
  <c r="X210" i="4"/>
  <c r="Y210" i="4"/>
  <c r="Z210" i="4"/>
  <c r="AA210" i="4"/>
  <c r="AB210" i="4"/>
  <c r="AC210" i="4"/>
  <c r="AD210" i="4"/>
  <c r="AE210" i="4"/>
  <c r="AF210" i="4"/>
  <c r="AG210" i="4"/>
  <c r="AH210" i="4"/>
  <c r="AI210" i="4"/>
  <c r="AJ210" i="4"/>
  <c r="AK210" i="4"/>
  <c r="AL210" i="4"/>
  <c r="AM210" i="4"/>
  <c r="AN210" i="4"/>
  <c r="AO210" i="4"/>
  <c r="AP210" i="4"/>
  <c r="AQ210" i="4"/>
  <c r="AR210" i="4"/>
  <c r="AS210" i="4"/>
  <c r="AT210" i="4"/>
  <c r="AU210" i="4"/>
  <c r="AV210" i="4"/>
  <c r="AW210" i="4"/>
  <c r="AX210" i="4"/>
  <c r="AY210" i="4"/>
  <c r="AZ210" i="4"/>
  <c r="BA210" i="4"/>
  <c r="BB210" i="4"/>
  <c r="BC210" i="4"/>
  <c r="BD210" i="4"/>
  <c r="BE210" i="4"/>
  <c r="BF210" i="4"/>
  <c r="BG210" i="4"/>
  <c r="BH210" i="4"/>
  <c r="BI210" i="4"/>
  <c r="BJ210" i="4"/>
  <c r="BK210" i="4"/>
  <c r="BL210" i="4"/>
  <c r="BM210" i="4"/>
  <c r="BN210" i="4"/>
  <c r="BO210" i="4"/>
  <c r="BP210" i="4"/>
  <c r="BQ210" i="4"/>
  <c r="BR210" i="4"/>
  <c r="BS210" i="4"/>
  <c r="BT210" i="4"/>
  <c r="BU210" i="4"/>
  <c r="BV210" i="4"/>
  <c r="BW210" i="4"/>
  <c r="BX210" i="4"/>
  <c r="BY210" i="4"/>
  <c r="BZ210" i="4"/>
  <c r="CA210" i="4"/>
  <c r="CB210" i="4"/>
  <c r="CC210" i="4"/>
  <c r="CD210" i="4"/>
  <c r="CE210" i="4"/>
  <c r="CF210" i="4"/>
  <c r="CG210" i="4"/>
  <c r="CH210" i="4"/>
  <c r="CI210" i="4"/>
  <c r="CJ210" i="4"/>
  <c r="CK210" i="4"/>
  <c r="CL210" i="4"/>
  <c r="CM210" i="4"/>
  <c r="CN210" i="4"/>
  <c r="CO210" i="4"/>
  <c r="CP210" i="4"/>
  <c r="CQ210" i="4"/>
  <c r="CR210" i="4"/>
  <c r="CS210" i="4"/>
  <c r="CT210" i="4"/>
  <c r="CU210" i="4"/>
  <c r="CV210" i="4"/>
  <c r="CW210" i="4"/>
  <c r="CX210" i="4"/>
  <c r="CY210" i="4"/>
  <c r="CZ210" i="4"/>
  <c r="DA210" i="4"/>
  <c r="DB210" i="4"/>
  <c r="DC210" i="4"/>
  <c r="DD210" i="4"/>
  <c r="DE210" i="4"/>
  <c r="DF210" i="4"/>
  <c r="DG210" i="4"/>
  <c r="DH210" i="4"/>
  <c r="DI210" i="4"/>
  <c r="DJ210" i="4"/>
  <c r="DK210" i="4"/>
  <c r="DL210" i="4"/>
  <c r="DM210" i="4"/>
  <c r="DN210" i="4"/>
  <c r="DO210" i="4"/>
  <c r="DP210" i="4"/>
  <c r="DQ210" i="4"/>
  <c r="DR210" i="4"/>
  <c r="DS210" i="4"/>
  <c r="DT210" i="4"/>
  <c r="K213" i="4"/>
  <c r="L213" i="4"/>
  <c r="M213" i="4"/>
  <c r="N213" i="4"/>
  <c r="O213" i="4"/>
  <c r="P213" i="4"/>
  <c r="Q213" i="4"/>
  <c r="R213" i="4"/>
  <c r="S213" i="4"/>
  <c r="T213" i="4"/>
  <c r="U213" i="4"/>
  <c r="V213" i="4"/>
  <c r="W213" i="4"/>
  <c r="X213" i="4"/>
  <c r="Y213" i="4"/>
  <c r="Z213" i="4"/>
  <c r="AA213" i="4"/>
  <c r="AB213" i="4"/>
  <c r="AC213" i="4"/>
  <c r="AD213" i="4"/>
  <c r="AE213" i="4"/>
  <c r="AF213" i="4"/>
  <c r="AG213" i="4"/>
  <c r="AH213" i="4"/>
  <c r="AI213" i="4"/>
  <c r="AJ213" i="4"/>
  <c r="AK213" i="4"/>
  <c r="AL213" i="4"/>
  <c r="AM213" i="4"/>
  <c r="AN213" i="4"/>
  <c r="AO213" i="4"/>
  <c r="AP213" i="4"/>
  <c r="AQ213" i="4"/>
  <c r="AR213" i="4"/>
  <c r="AS213" i="4"/>
  <c r="AT213" i="4"/>
  <c r="AU213" i="4"/>
  <c r="AV213" i="4"/>
  <c r="AW213" i="4"/>
  <c r="AX213" i="4"/>
  <c r="AY213" i="4"/>
  <c r="AZ213" i="4"/>
  <c r="BA213" i="4"/>
  <c r="BB213" i="4"/>
  <c r="BC213" i="4"/>
  <c r="BD213" i="4"/>
  <c r="BE213" i="4"/>
  <c r="BF213" i="4"/>
  <c r="BG213" i="4"/>
  <c r="BH213" i="4"/>
  <c r="BI213" i="4"/>
  <c r="BJ213" i="4"/>
  <c r="BK213" i="4"/>
  <c r="BL213" i="4"/>
  <c r="BM213" i="4"/>
  <c r="BN213" i="4"/>
  <c r="BO213" i="4"/>
  <c r="BP213" i="4"/>
  <c r="BQ213" i="4"/>
  <c r="BR213" i="4"/>
  <c r="BS213" i="4"/>
  <c r="BT213" i="4"/>
  <c r="BU213" i="4"/>
  <c r="BV213" i="4"/>
  <c r="BW213" i="4"/>
  <c r="BX213" i="4"/>
  <c r="BY213" i="4"/>
  <c r="BZ213" i="4"/>
  <c r="CA213" i="4"/>
  <c r="CB213" i="4"/>
  <c r="CC213" i="4"/>
  <c r="CD213" i="4"/>
  <c r="CE213" i="4"/>
  <c r="CF213" i="4"/>
  <c r="CG213" i="4"/>
  <c r="CH213" i="4"/>
  <c r="CI213" i="4"/>
  <c r="CJ213" i="4"/>
  <c r="CK213" i="4"/>
  <c r="CL213" i="4"/>
  <c r="CM213" i="4"/>
  <c r="CN213" i="4"/>
  <c r="CO213" i="4"/>
  <c r="CP213" i="4"/>
  <c r="CQ213" i="4"/>
  <c r="CR213" i="4"/>
  <c r="CS213" i="4"/>
  <c r="CT213" i="4"/>
  <c r="CU213" i="4"/>
  <c r="CV213" i="4"/>
  <c r="CW213" i="4"/>
  <c r="CX213" i="4"/>
  <c r="CY213" i="4"/>
  <c r="CZ213" i="4"/>
  <c r="DA213" i="4"/>
  <c r="DB213" i="4"/>
  <c r="DC213" i="4"/>
  <c r="DD213" i="4"/>
  <c r="DE213" i="4"/>
  <c r="DF213" i="4"/>
  <c r="DG213" i="4"/>
  <c r="DH213" i="4"/>
  <c r="DI213" i="4"/>
  <c r="DJ213" i="4"/>
  <c r="DK213" i="4"/>
  <c r="DL213" i="4"/>
  <c r="DM213" i="4"/>
  <c r="DN213" i="4"/>
  <c r="DO213" i="4"/>
  <c r="DP213" i="4"/>
  <c r="DQ213" i="4"/>
  <c r="DR213" i="4"/>
  <c r="DS213" i="4"/>
  <c r="DT213" i="4"/>
  <c r="H214" i="4"/>
  <c r="J214" i="4"/>
  <c r="K214" i="4"/>
  <c r="L214" i="4"/>
  <c r="M214" i="4"/>
  <c r="N214" i="4"/>
  <c r="O214" i="4"/>
  <c r="P214" i="4"/>
  <c r="Q214" i="4"/>
  <c r="R214" i="4"/>
  <c r="S214" i="4"/>
  <c r="T214" i="4"/>
  <c r="U214" i="4"/>
  <c r="V214" i="4"/>
  <c r="W214" i="4"/>
  <c r="X214" i="4"/>
  <c r="Y214" i="4"/>
  <c r="Z214" i="4"/>
  <c r="AA214" i="4"/>
  <c r="AB214" i="4"/>
  <c r="AC214" i="4"/>
  <c r="AD214" i="4"/>
  <c r="AE214" i="4"/>
  <c r="AF214" i="4"/>
  <c r="AG214" i="4"/>
  <c r="AH214" i="4"/>
  <c r="AI214" i="4"/>
  <c r="AJ214" i="4"/>
  <c r="AK214" i="4"/>
  <c r="AL214" i="4"/>
  <c r="AM214" i="4"/>
  <c r="AN214" i="4"/>
  <c r="AO214" i="4"/>
  <c r="AP214" i="4"/>
  <c r="AQ214" i="4"/>
  <c r="AR214" i="4"/>
  <c r="AS214" i="4"/>
  <c r="AT214" i="4"/>
  <c r="AU214" i="4"/>
  <c r="AV214" i="4"/>
  <c r="AW214" i="4"/>
  <c r="AX214" i="4"/>
  <c r="AY214" i="4"/>
  <c r="AZ214" i="4"/>
  <c r="BA214" i="4"/>
  <c r="BB214" i="4"/>
  <c r="BC214" i="4"/>
  <c r="BD214" i="4"/>
  <c r="BE214" i="4"/>
  <c r="BF214" i="4"/>
  <c r="BG214" i="4"/>
  <c r="BH214" i="4"/>
  <c r="BI214" i="4"/>
  <c r="BJ214" i="4"/>
  <c r="BK214" i="4"/>
  <c r="BL214" i="4"/>
  <c r="BM214" i="4"/>
  <c r="BN214" i="4"/>
  <c r="BO214" i="4"/>
  <c r="BP214" i="4"/>
  <c r="BQ214" i="4"/>
  <c r="BR214" i="4"/>
  <c r="BS214" i="4"/>
  <c r="BT214" i="4"/>
  <c r="BU214" i="4"/>
  <c r="BV214" i="4"/>
  <c r="BW214" i="4"/>
  <c r="BX214" i="4"/>
  <c r="BY214" i="4"/>
  <c r="BZ214" i="4"/>
  <c r="CA214" i="4"/>
  <c r="CB214" i="4"/>
  <c r="CC214" i="4"/>
  <c r="CD214" i="4"/>
  <c r="CE214" i="4"/>
  <c r="CF214" i="4"/>
  <c r="CG214" i="4"/>
  <c r="CH214" i="4"/>
  <c r="CI214" i="4"/>
  <c r="CJ214" i="4"/>
  <c r="CK214" i="4"/>
  <c r="CL214" i="4"/>
  <c r="CM214" i="4"/>
  <c r="CN214" i="4"/>
  <c r="CO214" i="4"/>
  <c r="CP214" i="4"/>
  <c r="CQ214" i="4"/>
  <c r="CR214" i="4"/>
  <c r="CS214" i="4"/>
  <c r="CT214" i="4"/>
  <c r="CU214" i="4"/>
  <c r="CV214" i="4"/>
  <c r="CW214" i="4"/>
  <c r="CX214" i="4"/>
  <c r="CY214" i="4"/>
  <c r="CZ214" i="4"/>
  <c r="DA214" i="4"/>
  <c r="DB214" i="4"/>
  <c r="DC214" i="4"/>
  <c r="DD214" i="4"/>
  <c r="DE214" i="4"/>
  <c r="DF214" i="4"/>
  <c r="DG214" i="4"/>
  <c r="DH214" i="4"/>
  <c r="DI214" i="4"/>
  <c r="DJ214" i="4"/>
  <c r="DK214" i="4"/>
  <c r="DL214" i="4"/>
  <c r="DM214" i="4"/>
  <c r="DN214" i="4"/>
  <c r="DO214" i="4"/>
  <c r="DP214" i="4"/>
  <c r="DQ214" i="4"/>
  <c r="DR214" i="4"/>
  <c r="DS214" i="4"/>
  <c r="DT214" i="4"/>
  <c r="H215" i="4"/>
  <c r="K215" i="4"/>
  <c r="L215" i="4"/>
  <c r="M215" i="4"/>
  <c r="N215" i="4"/>
  <c r="O215" i="4"/>
  <c r="P215" i="4"/>
  <c r="Q215" i="4"/>
  <c r="R215" i="4"/>
  <c r="S215" i="4"/>
  <c r="T215" i="4"/>
  <c r="U215" i="4"/>
  <c r="V215" i="4"/>
  <c r="W215" i="4"/>
  <c r="X215" i="4"/>
  <c r="Y215" i="4"/>
  <c r="Z215" i="4"/>
  <c r="AA215" i="4"/>
  <c r="AB215" i="4"/>
  <c r="AC215" i="4"/>
  <c r="AD215" i="4"/>
  <c r="AE215" i="4"/>
  <c r="AF215" i="4"/>
  <c r="AG215" i="4"/>
  <c r="AH215" i="4"/>
  <c r="AI215" i="4"/>
  <c r="AJ215" i="4"/>
  <c r="AK215" i="4"/>
  <c r="AL215" i="4"/>
  <c r="AM215" i="4"/>
  <c r="AN215" i="4"/>
  <c r="AO215" i="4"/>
  <c r="AP215" i="4"/>
  <c r="AQ215" i="4"/>
  <c r="AR215" i="4"/>
  <c r="AS215" i="4"/>
  <c r="AT215" i="4"/>
  <c r="AU215" i="4"/>
  <c r="AV215" i="4"/>
  <c r="AW215" i="4"/>
  <c r="AX215" i="4"/>
  <c r="AY215" i="4"/>
  <c r="AZ215" i="4"/>
  <c r="BA215" i="4"/>
  <c r="BB215" i="4"/>
  <c r="BC215" i="4"/>
  <c r="BD215" i="4"/>
  <c r="BE215" i="4"/>
  <c r="BF215" i="4"/>
  <c r="BG215" i="4"/>
  <c r="BH215" i="4"/>
  <c r="BI215" i="4"/>
  <c r="BJ215" i="4"/>
  <c r="BK215" i="4"/>
  <c r="BL215" i="4"/>
  <c r="BM215" i="4"/>
  <c r="BN215" i="4"/>
  <c r="BO215" i="4"/>
  <c r="BP215" i="4"/>
  <c r="BQ215" i="4"/>
  <c r="BR215" i="4"/>
  <c r="BS215" i="4"/>
  <c r="BT215" i="4"/>
  <c r="BU215" i="4"/>
  <c r="BV215" i="4"/>
  <c r="BW215" i="4"/>
  <c r="BX215" i="4"/>
  <c r="BY215" i="4"/>
  <c r="BZ215" i="4"/>
  <c r="CA215" i="4"/>
  <c r="CB215" i="4"/>
  <c r="CC215" i="4"/>
  <c r="CD215" i="4"/>
  <c r="CE215" i="4"/>
  <c r="CF215" i="4"/>
  <c r="CG215" i="4"/>
  <c r="CH215" i="4"/>
  <c r="CI215" i="4"/>
  <c r="CJ215" i="4"/>
  <c r="CK215" i="4"/>
  <c r="CL215" i="4"/>
  <c r="CM215" i="4"/>
  <c r="CN215" i="4"/>
  <c r="CO215" i="4"/>
  <c r="CP215" i="4"/>
  <c r="CQ215" i="4"/>
  <c r="CR215" i="4"/>
  <c r="CS215" i="4"/>
  <c r="CT215" i="4"/>
  <c r="CU215" i="4"/>
  <c r="CV215" i="4"/>
  <c r="CW215" i="4"/>
  <c r="CX215" i="4"/>
  <c r="CY215" i="4"/>
  <c r="CZ215" i="4"/>
  <c r="DA215" i="4"/>
  <c r="DB215" i="4"/>
  <c r="DC215" i="4"/>
  <c r="DD215" i="4"/>
  <c r="DE215" i="4"/>
  <c r="DF215" i="4"/>
  <c r="DG215" i="4"/>
  <c r="DH215" i="4"/>
  <c r="DI215" i="4"/>
  <c r="DJ215" i="4"/>
  <c r="DK215" i="4"/>
  <c r="DL215" i="4"/>
  <c r="DM215" i="4"/>
  <c r="DN215" i="4"/>
  <c r="DO215" i="4"/>
  <c r="DP215" i="4"/>
  <c r="DQ215" i="4"/>
  <c r="DR215" i="4"/>
  <c r="DS215" i="4"/>
  <c r="DT215" i="4"/>
  <c r="J216" i="4"/>
  <c r="K216" i="4"/>
  <c r="L216" i="4"/>
  <c r="M216" i="4"/>
  <c r="N216" i="4"/>
  <c r="O216" i="4"/>
  <c r="P216" i="4"/>
  <c r="Q216" i="4"/>
  <c r="R216" i="4"/>
  <c r="S216" i="4"/>
  <c r="T216" i="4"/>
  <c r="U216" i="4"/>
  <c r="V216" i="4"/>
  <c r="W216" i="4"/>
  <c r="X216" i="4"/>
  <c r="Y216" i="4"/>
  <c r="Z216" i="4"/>
  <c r="AA216" i="4"/>
  <c r="AB216" i="4"/>
  <c r="AC216" i="4"/>
  <c r="AD216" i="4"/>
  <c r="AE216" i="4"/>
  <c r="AF216" i="4"/>
  <c r="AG216" i="4"/>
  <c r="AH216" i="4"/>
  <c r="AI216" i="4"/>
  <c r="AJ216" i="4"/>
  <c r="AK216" i="4"/>
  <c r="AL216" i="4"/>
  <c r="AM216" i="4"/>
  <c r="AN216" i="4"/>
  <c r="AO216" i="4"/>
  <c r="AP216" i="4"/>
  <c r="AQ216" i="4"/>
  <c r="AR216" i="4"/>
  <c r="AS216" i="4"/>
  <c r="AT216" i="4"/>
  <c r="AU216" i="4"/>
  <c r="AV216" i="4"/>
  <c r="AW216" i="4"/>
  <c r="AX216" i="4"/>
  <c r="AY216" i="4"/>
  <c r="AZ216" i="4"/>
  <c r="BA216" i="4"/>
  <c r="BB216" i="4"/>
  <c r="BC216" i="4"/>
  <c r="BD216" i="4"/>
  <c r="BE216" i="4"/>
  <c r="BF216" i="4"/>
  <c r="BG216" i="4"/>
  <c r="BH216" i="4"/>
  <c r="BI216" i="4"/>
  <c r="BJ216" i="4"/>
  <c r="BK216" i="4"/>
  <c r="BL216" i="4"/>
  <c r="BM216" i="4"/>
  <c r="BN216" i="4"/>
  <c r="BO216" i="4"/>
  <c r="BP216" i="4"/>
  <c r="BQ216" i="4"/>
  <c r="BR216" i="4"/>
  <c r="BS216" i="4"/>
  <c r="BT216" i="4"/>
  <c r="BU216" i="4"/>
  <c r="BV216" i="4"/>
  <c r="BW216" i="4"/>
  <c r="BX216" i="4"/>
  <c r="BY216" i="4"/>
  <c r="BZ216" i="4"/>
  <c r="CA216" i="4"/>
  <c r="CB216" i="4"/>
  <c r="CC216" i="4"/>
  <c r="CD216" i="4"/>
  <c r="CE216" i="4"/>
  <c r="CF216" i="4"/>
  <c r="CG216" i="4"/>
  <c r="CH216" i="4"/>
  <c r="CI216" i="4"/>
  <c r="CJ216" i="4"/>
  <c r="CK216" i="4"/>
  <c r="CL216" i="4"/>
  <c r="CM216" i="4"/>
  <c r="CN216" i="4"/>
  <c r="CO216" i="4"/>
  <c r="CP216" i="4"/>
  <c r="CQ216" i="4"/>
  <c r="CR216" i="4"/>
  <c r="CS216" i="4"/>
  <c r="CT216" i="4"/>
  <c r="CU216" i="4"/>
  <c r="CV216" i="4"/>
  <c r="CW216" i="4"/>
  <c r="CX216" i="4"/>
  <c r="CY216" i="4"/>
  <c r="CZ216" i="4"/>
  <c r="DA216" i="4"/>
  <c r="DB216" i="4"/>
  <c r="DC216" i="4"/>
  <c r="DD216" i="4"/>
  <c r="DE216" i="4"/>
  <c r="DF216" i="4"/>
  <c r="DG216" i="4"/>
  <c r="DH216" i="4"/>
  <c r="DI216" i="4"/>
  <c r="DJ216" i="4"/>
  <c r="DK216" i="4"/>
  <c r="DL216" i="4"/>
  <c r="DM216" i="4"/>
  <c r="DN216" i="4"/>
  <c r="DO216" i="4"/>
  <c r="DP216" i="4"/>
  <c r="DQ216" i="4"/>
  <c r="DR216" i="4"/>
  <c r="DS216" i="4"/>
  <c r="DT216" i="4"/>
  <c r="L8" i="18"/>
  <c r="M8" i="18"/>
  <c r="N8" i="18"/>
  <c r="O8" i="18"/>
  <c r="P8" i="18"/>
  <c r="Q8" i="18"/>
  <c r="L25" i="18"/>
  <c r="M25" i="18"/>
  <c r="N25" i="18"/>
  <c r="O25" i="18"/>
  <c r="P25" i="18"/>
  <c r="Q25" i="18"/>
</calcChain>
</file>

<file path=xl/sharedStrings.xml><?xml version="1.0" encoding="utf-8"?>
<sst xmlns="http://schemas.openxmlformats.org/spreadsheetml/2006/main" count="262657" uniqueCount="989">
  <si>
    <t>Constant 1</t>
  </si>
  <si>
    <t>Timing</t>
  </si>
  <si>
    <t>Months in Model Period</t>
  </si>
  <si>
    <t>Months/Period - Construction</t>
  </si>
  <si>
    <t>months</t>
  </si>
  <si>
    <t>Months/Period - Operations</t>
  </si>
  <si>
    <t xml:space="preserve"> </t>
  </si>
  <si>
    <t>Project Phases</t>
  </si>
  <si>
    <t>Model Start Date</t>
  </si>
  <si>
    <t>date</t>
  </si>
  <si>
    <t>onshore construction began Jul-2022 and offshore works (first monopile) were underway by Apr-2025, ~3 years of construction preceded the Jul-2025 financial close.</t>
  </si>
  <si>
    <t>Pre-financial close period</t>
  </si>
  <si>
    <t>Financial Close Date</t>
  </si>
  <si>
    <t>Financial close ~9 Jul 2025, £3.5bn/€4.1bn signed with 24 banks (ScottishPower/Iberdrola press release).</t>
  </si>
  <si>
    <t>Construction Start</t>
  </si>
  <si>
    <t>Construction Period</t>
  </si>
  <si>
    <t>rounded to nearest whole number</t>
  </si>
  <si>
    <t>End of Construction</t>
  </si>
  <si>
    <t>operations expected to commence Q42026: https://masdar.ae/en/news/newsroom/masdar-and-iberdrola-achieve-financial-close</t>
  </si>
  <si>
    <t>Commercial Operation Date (COD)</t>
  </si>
  <si>
    <t>Operation Period</t>
  </si>
  <si>
    <t>years</t>
  </si>
  <si>
    <t>Standard UK OSW design life assumption; EA3-specific life not public. East Anglia TWO operational period is 25 years</t>
  </si>
  <si>
    <t>End of Operations</t>
  </si>
  <si>
    <t>Fiscal Month End</t>
  </si>
  <si>
    <t>month</t>
  </si>
  <si>
    <t>Macro Economic Variables</t>
  </si>
  <si>
    <t>FX</t>
  </si>
  <si>
    <t>GBP to EUR</t>
  </si>
  <si>
    <t>EURGBP</t>
  </si>
  <si>
    <t>estimated GBPEUR rate</t>
  </si>
  <si>
    <t>Inflation Type</t>
  </si>
  <si>
    <t>% p.a.</t>
  </si>
  <si>
    <t>-</t>
  </si>
  <si>
    <t>average annual inflation from 1990-2026</t>
  </si>
  <si>
    <t>Physical Operating Variables</t>
  </si>
  <si>
    <t>Operations</t>
  </si>
  <si>
    <t>Capacity per turbine</t>
  </si>
  <si>
    <t>MW</t>
  </si>
  <si>
    <t>estimated from total capacity/ num of turbines, matches siemens turbine model capacity</t>
  </si>
  <si>
    <t>Number of turbines</t>
  </si>
  <si>
    <t>Num #</t>
  </si>
  <si>
    <t>from public sources</t>
  </si>
  <si>
    <t>Total Capacity</t>
  </si>
  <si>
    <t>Capacity factor</t>
  </si>
  <si>
    <t>code no.</t>
  </si>
  <si>
    <t>periods</t>
  </si>
  <si>
    <t>Revenues</t>
  </si>
  <si>
    <t>Contract for Differences (CfD structure)</t>
  </si>
  <si>
    <t>CfD Term</t>
  </si>
  <si>
    <t>CfD start date</t>
  </si>
  <si>
    <t>CfD end date</t>
  </si>
  <si>
    <t>CfD Tranche A Capacity</t>
  </si>
  <si>
    <t>Original AR4 (2022) award capacity = 1,397MW total less EA3B rebid capacity of 158.9MW re-bid into AR6.</t>
  </si>
  <si>
    <t>CfD Tranche A strike price</t>
  </si>
  <si>
    <t>GBP/MWh</t>
  </si>
  <si>
    <t>strike prices were indexed to 2012 real prices</t>
  </si>
  <si>
    <t>CfD Tranche B capacity</t>
  </si>
  <si>
    <t>CfD Tranche B strike price</t>
  </si>
  <si>
    <t>CfD strike price inflation indexed from / to</t>
  </si>
  <si>
    <t>year</t>
  </si>
  <si>
    <t>using actual historical index from 2012-2026 (time series inputs), then using a flat rate post-2026</t>
  </si>
  <si>
    <t>Inflation applied to CfD post-2026</t>
  </si>
  <si>
    <t>selection</t>
  </si>
  <si>
    <t>Inflation rate applied to CfD post-2026</t>
  </si>
  <si>
    <t>%p.a.</t>
  </si>
  <si>
    <t>Inflation applied to merchant prices</t>
  </si>
  <si>
    <t>Inflation rate applied to merchant prices</t>
  </si>
  <si>
    <t>Operating Expenses</t>
  </si>
  <si>
    <t xml:space="preserve">Inflation </t>
  </si>
  <si>
    <t>Inflation rate on expenses</t>
  </si>
  <si>
    <t>Fixed Costs</t>
  </si>
  <si>
    <t>Base</t>
  </si>
  <si>
    <t>Low</t>
  </si>
  <si>
    <t>High</t>
  </si>
  <si>
    <t>O&amp;M</t>
  </si>
  <si>
    <t>GBP '000/MW/yr</t>
  </si>
  <si>
    <t>Insurance</t>
  </si>
  <si>
    <t>Transmission Charges</t>
  </si>
  <si>
    <t>Working Capital</t>
  </si>
  <si>
    <t>Days receivable</t>
  </si>
  <si>
    <t>days</t>
  </si>
  <si>
    <t>Days payable</t>
  </si>
  <si>
    <t>Capital Expenditure</t>
  </si>
  <si>
    <t xml:space="preserve">% of </t>
  </si>
  <si>
    <t>Total</t>
  </si>
  <si>
    <t>Contingency</t>
  </si>
  <si>
    <t xml:space="preserve">Post FC </t>
  </si>
  <si>
    <t>Category</t>
  </si>
  <si>
    <t>Total CapEx</t>
  </si>
  <si>
    <t>EA3 Cost</t>
  </si>
  <si>
    <t xml:space="preserve">Pre-FC </t>
  </si>
  <si>
    <t xml:space="preserve">Post-FC </t>
  </si>
  <si>
    <t>on post FC</t>
  </si>
  <si>
    <t>Incl Contingency</t>
  </si>
  <si>
    <t>Development &amp; project management</t>
  </si>
  <si>
    <t>GBP mm/MW</t>
  </si>
  <si>
    <t>Wind turbines (supply)</t>
  </si>
  <si>
    <t>Turbine foundations</t>
  </si>
  <si>
    <t>Array cable</t>
  </si>
  <si>
    <t>Export cable</t>
  </si>
  <si>
    <t>Cable accessories</t>
  </si>
  <si>
    <t>Offshore substation</t>
  </si>
  <si>
    <t>Onshore substation</t>
  </si>
  <si>
    <t>Installation &amp; commissioning</t>
  </si>
  <si>
    <t>Contingency &amp; insurance</t>
  </si>
  <si>
    <t>TOTAL</t>
  </si>
  <si>
    <t>CapEx = Funding?</t>
  </si>
  <si>
    <t>check</t>
  </si>
  <si>
    <t>Development fee</t>
  </si>
  <si>
    <t>Development fee apply?</t>
  </si>
  <si>
    <t>Switch</t>
  </si>
  <si>
    <t>Development fee percent</t>
  </si>
  <si>
    <t>%</t>
  </si>
  <si>
    <t>assume paid lump-sum at FC on total pre-FC capex</t>
  </si>
  <si>
    <t>Construction Financing</t>
  </si>
  <si>
    <t>Share of financing facilities in construction costs</t>
  </si>
  <si>
    <t xml:space="preserve">Senior Debt </t>
  </si>
  <si>
    <t>GBP mm</t>
  </si>
  <si>
    <t>link</t>
  </si>
  <si>
    <t>Equity</t>
  </si>
  <si>
    <t>EUR mm</t>
  </si>
  <si>
    <t>Senior Debt</t>
  </si>
  <si>
    <t>Total Equity</t>
  </si>
  <si>
    <t>Max Gearing</t>
  </si>
  <si>
    <t>Equity Split</t>
  </si>
  <si>
    <t>Common Equity</t>
  </si>
  <si>
    <t>Shareholder Loan</t>
  </si>
  <si>
    <t>SHL to Equity Conversion at Financial Close</t>
  </si>
  <si>
    <t>Iberdrola's development costs financed as shareholder's loan from 2022-2025, then converting capitalized P+I into share capital by below split</t>
  </si>
  <si>
    <t>% cash-repaid at FC</t>
  </si>
  <si>
    <t>% converted to equity</t>
  </si>
  <si>
    <t>Masdar to match common equity</t>
  </si>
  <si>
    <t>Sponsor Split</t>
  </si>
  <si>
    <t>Iberdrola</t>
  </si>
  <si>
    <t>Masdar</t>
  </si>
  <si>
    <t>Shareholder Loan terms</t>
  </si>
  <si>
    <t>All-in interest rate</t>
  </si>
  <si>
    <t>Capitalize interest during construction</t>
  </si>
  <si>
    <t>Withholding tax on SHL interest?</t>
  </si>
  <si>
    <t>Withholding tax rate</t>
  </si>
  <si>
    <t>UK domestic law (ITA 2007 s874) requires companies paying UK-source "yearly interest" to withhold income tax at the current 20%</t>
  </si>
  <si>
    <t>Tenor from COD</t>
  </si>
  <si>
    <t>Loan repayment due date</t>
  </si>
  <si>
    <t>Payment mechanism</t>
  </si>
  <si>
    <t>paid-in-kind</t>
  </si>
  <si>
    <t>% Sweep</t>
  </si>
  <si>
    <t>Construction Funding</t>
  </si>
  <si>
    <t>Construction loan interest</t>
  </si>
  <si>
    <t>Capitalize interest on fees</t>
  </si>
  <si>
    <t>Withholding tax on standard loan interest?</t>
  </si>
  <si>
    <t>Treaty clearence can relief WHT</t>
  </si>
  <si>
    <t>Withholding tax on commitment fees?</t>
  </si>
  <si>
    <t>no UK withholding mechanism</t>
  </si>
  <si>
    <t>Withholding tax on upfront fees?</t>
  </si>
  <si>
    <t>Commitment fee (% of undrawn)</t>
  </si>
  <si>
    <t>Upfront fee (% of facility)</t>
  </si>
  <si>
    <t>Debt repayment assumptions</t>
  </si>
  <si>
    <t>Debt Tenor</t>
  </si>
  <si>
    <t>Grace period (# of months after COD)</t>
  </si>
  <si>
    <t>x</t>
  </si>
  <si>
    <t>Sculpting Parameters</t>
  </si>
  <si>
    <t>Minimum DSCR</t>
  </si>
  <si>
    <t>Lock-up DSCR and LLCR</t>
  </si>
  <si>
    <t>Default DSCR and LLCR</t>
  </si>
  <si>
    <t>LLCR</t>
  </si>
  <si>
    <t>Interest Rates and Fees</t>
  </si>
  <si>
    <t>Fixed to floating split</t>
  </si>
  <si>
    <t>Proportion of fixed rate</t>
  </si>
  <si>
    <t>Proportion of floating rate</t>
  </si>
  <si>
    <t>Floating Margin</t>
  </si>
  <si>
    <t>project backed by CfD, assume tigher financing.UK OSW margins typically 150-250bps</t>
  </si>
  <si>
    <t>Fixed Swap/Glit Rate</t>
  </si>
  <si>
    <t>15-20yr GBP SONIA swap</t>
  </si>
  <si>
    <t>Up-front fee (of facility)</t>
  </si>
  <si>
    <t>Commitment fee</t>
  </si>
  <si>
    <t>Reserve Accounts</t>
  </si>
  <si>
    <t>Debt Service Reserve Account</t>
  </si>
  <si>
    <t>Active?</t>
  </si>
  <si>
    <t>Target (look forward)</t>
  </si>
  <si>
    <t>% DSRA funding in construction</t>
  </si>
  <si>
    <t>Pre-funding ahead of revenue transition</t>
  </si>
  <si>
    <t>DSRA Smoothener used?</t>
  </si>
  <si>
    <t>DSRA ramp-up periods (look fwd)</t>
  </si>
  <si>
    <t>Cash cap on DSRA?</t>
  </si>
  <si>
    <t>Claim on cash cap on DSRA</t>
  </si>
  <si>
    <t>Major Maintenance Reserve Account</t>
  </si>
  <si>
    <t>Yes/No</t>
  </si>
  <si>
    <t>Turbine Warranty Period</t>
  </si>
  <si>
    <t>Turbine delivery date</t>
  </si>
  <si>
    <t>from public source: first wind turbine up at EA3</t>
  </si>
  <si>
    <t>Scenario 1</t>
  </si>
  <si>
    <t>Scenario 2</t>
  </si>
  <si>
    <t>Scenario 1: mths from delivery date, Scenario 2: mths from take-over</t>
  </si>
  <si>
    <t>Months of warranty</t>
  </si>
  <si>
    <t>siemens gamesa general warranty conditions</t>
  </si>
  <si>
    <t>End Warranty date</t>
  </si>
  <si>
    <t>Applied warranty scenario</t>
  </si>
  <si>
    <t>case</t>
  </si>
  <si>
    <t>Applied end warranty period</t>
  </si>
  <si>
    <t>Applied Warranty months</t>
  </si>
  <si>
    <t>Maintenance Requirement (wind turbine)</t>
  </si>
  <si>
    <t>EA3 cost</t>
  </si>
  <si>
    <t>One time</t>
  </si>
  <si>
    <t>Year</t>
  </si>
  <si>
    <t>(£mm)</t>
  </si>
  <si>
    <t>accrual %</t>
  </si>
  <si>
    <t>accrual (£mm)</t>
  </si>
  <si>
    <t>accrued</t>
  </si>
  <si>
    <t>Reserve during turbine warranty</t>
  </si>
  <si>
    <t>various</t>
  </si>
  <si>
    <t>Reserve after turbine warranty</t>
  </si>
  <si>
    <t>Maintenance Requirement (other components)</t>
  </si>
  <si>
    <t>Low ongoing major risk — mainly cathodic protection/anode replacement, scour monitoring</t>
  </si>
  <si>
    <t>Moderate cable fault risk</t>
  </si>
  <si>
    <t>Highest-risk cable category — longest run, furthest from shore, historically the largest single cost driver in OSW cable claims</t>
  </si>
  <si>
    <t>Follows array/export cable risk profile</t>
  </si>
  <si>
    <t>Major electrical component risk (transformers, switchgear)</t>
  </si>
  <si>
    <t>Lower risk — easier access, less harsh environment</t>
  </si>
  <si>
    <t>Total Annual Maintenance Requirement</t>
  </si>
  <si>
    <t>Operating Year</t>
  </si>
  <si>
    <t>Cost (GBP '000)</t>
  </si>
  <si>
    <t>Export Cable Repair</t>
  </si>
  <si>
    <t>Blade/pitch system major campaign</t>
  </si>
  <si>
    <t>Offshore substation equipment replacement</t>
  </si>
  <si>
    <t>Onshore substation major equipment replacement</t>
  </si>
  <si>
    <t>Second export/array cable event</t>
  </si>
  <si>
    <t>GBP '000</t>
  </si>
  <si>
    <t>Distributions</t>
  </si>
  <si>
    <t>Payout Ratio</t>
  </si>
  <si>
    <t>Dividends Restricted to Retained Earnings?</t>
  </si>
  <si>
    <t>DSRA fully funded</t>
  </si>
  <si>
    <t>MMRA fully funded</t>
  </si>
  <si>
    <t>Minimum Cash Balance</t>
  </si>
  <si>
    <t>Taxes and Depreciation</t>
  </si>
  <si>
    <t>Capital Allowances categories</t>
  </si>
  <si>
    <t>Method</t>
  </si>
  <si>
    <t>Years</t>
  </si>
  <si>
    <t>Full Expensing - first year allowance</t>
  </si>
  <si>
    <t>Direct</t>
  </si>
  <si>
    <t>Capital allowances - permanent full expensing for companies investing in plant and machinery</t>
  </si>
  <si>
    <t>Main Pool / Special Rate Pool Writing-Down Allowances</t>
  </si>
  <si>
    <t>Reducing Balance</t>
  </si>
  <si>
    <t>Reducing-balance writing-down allowance for plant not in above. 14% from 1 Apr 2026</t>
  </si>
  <si>
    <t>Special Rate Pool</t>
  </si>
  <si>
    <t xml:space="preserve">Reducing-balance WDA at 6% p.a. for long life assets. </t>
  </si>
  <si>
    <t>Structures and Buildings allowances (SBA)</t>
  </si>
  <si>
    <t>Straight line</t>
  </si>
  <si>
    <t>Flat per annum fully relieved after 33.33 years</t>
  </si>
  <si>
    <t>Tax depreciation Categories</t>
  </si>
  <si>
    <t>Full</t>
  </si>
  <si>
    <t>Main</t>
  </si>
  <si>
    <t>Special</t>
  </si>
  <si>
    <t>(GBP mm)</t>
  </si>
  <si>
    <t>Expensing</t>
  </si>
  <si>
    <t>Pool</t>
  </si>
  <si>
    <t>Rate Pool</t>
  </si>
  <si>
    <t>SBA</t>
  </si>
  <si>
    <t>Non-
Qualifying</t>
  </si>
  <si>
    <t>Total %</t>
  </si>
  <si>
    <t>Book Depreciation</t>
  </si>
  <si>
    <t>Straight line depreciation life</t>
  </si>
  <si>
    <t>SPV taxable entity?</t>
  </si>
  <si>
    <t>Corporate Tax Rate</t>
  </si>
  <si>
    <t>NOL max offset</t>
  </si>
  <si>
    <t xml:space="preserve">Post-2017 UK rule: carried-forward losses can only offset 50% of profits above a £5m deductions allowance. </t>
  </si>
  <si>
    <t>Max deductions allowance</t>
  </si>
  <si>
    <t>UK CPI - acutal index (2012 base) vs 2% flat assumption</t>
  </si>
  <si>
    <t>Actual CPI annual rate</t>
  </si>
  <si>
    <t>Actual cumulative index</t>
  </si>
  <si>
    <t>Construction Costs</t>
  </si>
  <si>
    <t>Pre-FC Spend</t>
  </si>
  <si>
    <t>Period End</t>
  </si>
  <si>
    <t>Post-FC Spend</t>
  </si>
  <si>
    <t>Floating Interest Rate</t>
  </si>
  <si>
    <t>UK OIS Spot Curve</t>
  </si>
  <si>
    <t>Maturity (years)</t>
  </si>
  <si>
    <t>OIS rate (30 Jun 2025)</t>
  </si>
  <si>
    <t>Operating Analysis</t>
  </si>
  <si>
    <t>Case</t>
  </si>
  <si>
    <t>Driver</t>
  </si>
  <si>
    <t>units</t>
  </si>
  <si>
    <t>Constant 2</t>
  </si>
  <si>
    <t>Test/Graph</t>
  </si>
  <si>
    <t>Sum</t>
  </si>
  <si>
    <t>Period</t>
  </si>
  <si>
    <t>num #</t>
  </si>
  <si>
    <t>Months per period</t>
  </si>
  <si>
    <t>Start of Period</t>
  </si>
  <si>
    <t>End of Period</t>
  </si>
  <si>
    <t>Pre-Financial Close</t>
  </si>
  <si>
    <t>flag</t>
  </si>
  <si>
    <t>Generation</t>
  </si>
  <si>
    <t>Capacity</t>
  </si>
  <si>
    <t>Days in period</t>
  </si>
  <si>
    <t>Hours in period</t>
  </si>
  <si>
    <t>hours</t>
  </si>
  <si>
    <t>MWh</t>
  </si>
  <si>
    <t xml:space="preserve">Revenue </t>
  </si>
  <si>
    <t>Inflation</t>
  </si>
  <si>
    <t>Annual Inflation Rate</t>
  </si>
  <si>
    <t>Inflation (periodic) for CfD prices</t>
  </si>
  <si>
    <t>%p.p</t>
  </si>
  <si>
    <t>Applied inflation index to CfD (with historical 2012-2026)</t>
  </si>
  <si>
    <t>Inflation for Merchant Prices</t>
  </si>
  <si>
    <t>Inflation (periodic) for merchant prices</t>
  </si>
  <si>
    <t>Inflation index for merchant prices</t>
  </si>
  <si>
    <t>CfD Revenue</t>
  </si>
  <si>
    <t>CfD Period</t>
  </si>
  <si>
    <t>CfD Tranche A Generation</t>
  </si>
  <si>
    <t>CfD Tranche A Revenue (real)</t>
  </si>
  <si>
    <t>CfD Tranche B Generation</t>
  </si>
  <si>
    <t>CfD Tranche B Revenue (real)</t>
  </si>
  <si>
    <t>Total CfD revenue (real)</t>
  </si>
  <si>
    <t>Total CfD revenue (nominal)</t>
  </si>
  <si>
    <t>Merchant Tail Revenue</t>
  </si>
  <si>
    <t>Merchant Tail Period</t>
  </si>
  <si>
    <t>Merchant Prices (real)</t>
  </si>
  <si>
    <t>Total Merchant Revenue (real)</t>
  </si>
  <si>
    <t>Total Merchant Revenue (nominal)</t>
  </si>
  <si>
    <t>Total Revenue (real)</t>
  </si>
  <si>
    <t>Total Revenue (nominal)</t>
  </si>
  <si>
    <t>Operating Expenditures</t>
  </si>
  <si>
    <t>OpEx per MW</t>
  </si>
  <si>
    <t>per annum</t>
  </si>
  <si>
    <t>GBP '000/MW</t>
  </si>
  <si>
    <t>Total OpEx per MW (real)</t>
  </si>
  <si>
    <t>Periodic Inflation Rate</t>
  </si>
  <si>
    <t>Inflation Index (Periodic)</t>
  </si>
  <si>
    <t>Total OpEx per MW (nominal)</t>
  </si>
  <si>
    <t>Total OpEx (nominal)</t>
  </si>
  <si>
    <t>Accounts Receivable and Payable</t>
  </si>
  <si>
    <t>Last Operation Date</t>
  </si>
  <si>
    <t>Flag</t>
  </si>
  <si>
    <t>Days in Period</t>
  </si>
  <si>
    <t>Days</t>
  </si>
  <si>
    <t>Accounts Receivable</t>
  </si>
  <si>
    <t>Revenue</t>
  </si>
  <si>
    <t>Increase / (decrease) in AR</t>
  </si>
  <si>
    <t>Accounts Payable</t>
  </si>
  <si>
    <t>Costs</t>
  </si>
  <si>
    <t>Increase/ (decrease) in AP</t>
  </si>
  <si>
    <t>Pre-FC Expenditure (development costs)</t>
  </si>
  <si>
    <t>Sculpted = Total?</t>
  </si>
  <si>
    <t>Total Pre-FC CapEx</t>
  </si>
  <si>
    <t>Post-FC Expenditure</t>
  </si>
  <si>
    <t>Total Post-FC CapEx</t>
  </si>
  <si>
    <t>Post FC Expenditures with Contingency</t>
  </si>
  <si>
    <t>Contingency %</t>
  </si>
  <si>
    <t>Total Post-FC CapEx with Contingency</t>
  </si>
  <si>
    <t>Total CapEx (Pre + Post FC Expenditures)</t>
  </si>
  <si>
    <t>EBITDA</t>
  </si>
  <si>
    <t>(-) CapEx</t>
  </si>
  <si>
    <t>Pre-tax Cashflow</t>
  </si>
  <si>
    <t>Project IRR (starting from 2022)</t>
  </si>
  <si>
    <t>Depreciation and tax</t>
  </si>
  <si>
    <t>Tax Depreciation / Capital Allowances</t>
  </si>
  <si>
    <t>Full Expensing Pool</t>
  </si>
  <si>
    <t>Main Pool</t>
  </si>
  <si>
    <t>Opening balance</t>
  </si>
  <si>
    <t>(+) additions</t>
  </si>
  <si>
    <t>(-) allowance claimed</t>
  </si>
  <si>
    <t>Closing balance</t>
  </si>
  <si>
    <t>(-) End of life write-off</t>
  </si>
  <si>
    <t>Structures and Buildings</t>
  </si>
  <si>
    <t>Total Allowance (in period)</t>
  </si>
  <si>
    <t>Cumulative allowance claimed</t>
  </si>
  <si>
    <t>Depreciable Base</t>
  </si>
  <si>
    <t>Total Financing Items During Construction</t>
  </si>
  <si>
    <t>Maintenance Capex</t>
  </si>
  <si>
    <t>Total depreciable basis</t>
  </si>
  <si>
    <t>Book Basis</t>
  </si>
  <si>
    <t>Book opening balance</t>
  </si>
  <si>
    <t>(+) Depreciable basis</t>
  </si>
  <si>
    <t>(-) depreciation</t>
  </si>
  <si>
    <t>(-) end of life depreciation write-off</t>
  </si>
  <si>
    <t>Book Closing Balance</t>
  </si>
  <si>
    <t>Depreciation counter</t>
  </si>
  <si>
    <t>Straight Line Depreciation</t>
  </si>
  <si>
    <t>depr %p.a.</t>
  </si>
  <si>
    <t>Total Book Depreciation</t>
  </si>
  <si>
    <t>Depreciation equals total added basis</t>
  </si>
  <si>
    <t xml:space="preserve">Net Operating Loss </t>
  </si>
  <si>
    <t>Taxable Income</t>
  </si>
  <si>
    <t>(-) Operating Costs</t>
  </si>
  <si>
    <t>(-) Capital Allowances</t>
  </si>
  <si>
    <t>(-) Senior Loan interest expense</t>
  </si>
  <si>
    <t>(-) SHL interst expense</t>
  </si>
  <si>
    <t>Taxable income (losses)</t>
  </si>
  <si>
    <t>NOL Account</t>
  </si>
  <si>
    <t>NOL opening balance</t>
  </si>
  <si>
    <t>(+) NOLs</t>
  </si>
  <si>
    <t>relief cap</t>
  </si>
  <si>
    <t>allowance (GBP '000)</t>
  </si>
  <si>
    <t>(-) Utilized NOLs</t>
  </si>
  <si>
    <t>NOL closing balance</t>
  </si>
  <si>
    <t>Taxbale income</t>
  </si>
  <si>
    <t>taxable?</t>
  </si>
  <si>
    <t>corp tax %</t>
  </si>
  <si>
    <t>Tax payable</t>
  </si>
  <si>
    <t>Tax accrued and paid</t>
  </si>
  <si>
    <t>(+) tax payable</t>
  </si>
  <si>
    <t>(-) tax paid</t>
  </si>
  <si>
    <t>Accrued taxes closing balance</t>
  </si>
  <si>
    <t>Funding</t>
  </si>
  <si>
    <t>Term Loan Debt Sizing</t>
  </si>
  <si>
    <t>Duration</t>
  </si>
  <si>
    <t>End</t>
  </si>
  <si>
    <t>Tenor</t>
  </si>
  <si>
    <t>Grace period</t>
  </si>
  <si>
    <t>Repayment</t>
  </si>
  <si>
    <t>Interest Rates</t>
  </si>
  <si>
    <t>SONIA</t>
  </si>
  <si>
    <t>Margin</t>
  </si>
  <si>
    <t>% Split</t>
  </si>
  <si>
    <t>All-in floating rate</t>
  </si>
  <si>
    <t>All-in fixed rate on swap</t>
  </si>
  <si>
    <t>All-in rate (annual)</t>
  </si>
  <si>
    <t>All-in rate (periodic)</t>
  </si>
  <si>
    <t>%p.p.</t>
  </si>
  <si>
    <t>Sculpted Repayment Calculation</t>
  </si>
  <si>
    <t>CFADS within repayment period</t>
  </si>
  <si>
    <t>Max debt service</t>
  </si>
  <si>
    <t>Less: Interest</t>
  </si>
  <si>
    <t>Max Scheduled Principal Repayment</t>
  </si>
  <si>
    <t>In period debt discount factor</t>
  </si>
  <si>
    <t>Discount factor to bring debt to repayment start</t>
  </si>
  <si>
    <t>applied</t>
  </si>
  <si>
    <t>Debt size (PV) of debt cashflows to start of repayment</t>
  </si>
  <si>
    <t>Debt Account Summary</t>
  </si>
  <si>
    <t>Opening Balance</t>
  </si>
  <si>
    <t>Add: Debt drawdown</t>
  </si>
  <si>
    <t>Less: Debt repayment</t>
  </si>
  <si>
    <t>repaid by</t>
  </si>
  <si>
    <t>Repayment flag and date</t>
  </si>
  <si>
    <t>Debt Ratios</t>
  </si>
  <si>
    <t>CFADS over loan life</t>
  </si>
  <si>
    <t>Scheduled Debt Service</t>
  </si>
  <si>
    <t>Interest paid</t>
  </si>
  <si>
    <t>Scheduled principal amortization</t>
  </si>
  <si>
    <t>Total scheduled debt service (P+I)</t>
  </si>
  <si>
    <t>DSCR</t>
  </si>
  <si>
    <t>min</t>
  </si>
  <si>
    <t>avg</t>
  </si>
  <si>
    <t>Minimum flag</t>
  </si>
  <si>
    <t>DSCR limits</t>
  </si>
  <si>
    <t>checks</t>
  </si>
  <si>
    <t>DSCR lock-up periods</t>
  </si>
  <si>
    <t>DSCR default periods</t>
  </si>
  <si>
    <t>Discount factor</t>
  </si>
  <si>
    <t>PV of CFADS over remaining loan life</t>
  </si>
  <si>
    <t>Term loan opening balance</t>
  </si>
  <si>
    <t>At COD</t>
  </si>
  <si>
    <t>LLCR (BoP)</t>
  </si>
  <si>
    <t>Project LLCR</t>
  </si>
  <si>
    <t>Debt commitment</t>
  </si>
  <si>
    <t>PV of CFADS over loan life</t>
  </si>
  <si>
    <t>LLCR limits</t>
  </si>
  <si>
    <t>LLCR lock-up periods</t>
  </si>
  <si>
    <t>LLCR default periods</t>
  </si>
  <si>
    <t>DSRA target balance</t>
  </si>
  <si>
    <t>Loan life tenor</t>
  </si>
  <si>
    <t>CFADS</t>
  </si>
  <si>
    <t>Scheduled debt service</t>
  </si>
  <si>
    <t>active?</t>
  </si>
  <si>
    <t>look forward</t>
  </si>
  <si>
    <t>cons calc</t>
  </si>
  <si>
    <t>Target DSRA closing balance</t>
  </si>
  <si>
    <t>DSRA shortfall funded from cashflow</t>
  </si>
  <si>
    <t>Shortfall funding required</t>
  </si>
  <si>
    <t>cash cap?</t>
  </si>
  <si>
    <t>cash cap %</t>
  </si>
  <si>
    <t xml:space="preserve">Cash available </t>
  </si>
  <si>
    <t xml:space="preserve">DSRA funding </t>
  </si>
  <si>
    <t>Shortfall in debt service paid by DSRA</t>
  </si>
  <si>
    <t>CFADS shortfall for debt service</t>
  </si>
  <si>
    <t>DSRA releases for debt service</t>
  </si>
  <si>
    <t>Target release from DSRA (overfunded)</t>
  </si>
  <si>
    <t>Releases from overfunding</t>
  </si>
  <si>
    <t>DSRA lock-up</t>
  </si>
  <si>
    <t>DSRA account summary</t>
  </si>
  <si>
    <t>DSRA opening account</t>
  </si>
  <si>
    <t>Target %</t>
  </si>
  <si>
    <t>Cons fund</t>
  </si>
  <si>
    <t>(+) cash funding during construction</t>
  </si>
  <si>
    <t>(+) cash funded from cashflow</t>
  </si>
  <si>
    <t>(-) cash release to fund shortfall in debt service</t>
  </si>
  <si>
    <t>(-) cash release from overfunding</t>
  </si>
  <si>
    <t>DSRA closing account</t>
  </si>
  <si>
    <t>Net releases from DSRA during ops</t>
  </si>
  <si>
    <t>If cashflow into DSRA = all cash available</t>
  </si>
  <si>
    <t>Maintenance Service Reserve Account</t>
  </si>
  <si>
    <t>Major maintenance capex</t>
  </si>
  <si>
    <t>Total major maintenance capex</t>
  </si>
  <si>
    <t>Look Fwd</t>
  </si>
  <si>
    <t>Target additions</t>
  </si>
  <si>
    <t>Cash available for MMRA</t>
  </si>
  <si>
    <t>MMRA funding from cash available</t>
  </si>
  <si>
    <t>MMRA account summary</t>
  </si>
  <si>
    <t>MMRA opening balance</t>
  </si>
  <si>
    <t>(+) additions to account during construction</t>
  </si>
  <si>
    <t>(+) additions to account during operations</t>
  </si>
  <si>
    <t>(-) releases from account</t>
  </si>
  <si>
    <t>MMRA closing balance</t>
  </si>
  <si>
    <t>Net cash movement in MMRA</t>
  </si>
  <si>
    <t>Shareholder loan during operations</t>
  </si>
  <si>
    <t>Cash Available for Shareholder Loan</t>
  </si>
  <si>
    <t>Cash available for shareholder loan</t>
  </si>
  <si>
    <t>sweep</t>
  </si>
  <si>
    <t>Max shareholder loan debt service</t>
  </si>
  <si>
    <t>interest expense</t>
  </si>
  <si>
    <t>interest capitalized</t>
  </si>
  <si>
    <t>interest paid</t>
  </si>
  <si>
    <t>Principal repayments</t>
  </si>
  <si>
    <t>max scheduled principal amortization</t>
  </si>
  <si>
    <t>SHL Account</t>
  </si>
  <si>
    <t>SHL opening balance</t>
  </si>
  <si>
    <t>(+) SHL drawdown (refinanced at COD)</t>
  </si>
  <si>
    <t>(+) interest capitalized</t>
  </si>
  <si>
    <t>(-) principal amortization</t>
  </si>
  <si>
    <t>SHL closing balance</t>
  </si>
  <si>
    <t>repaid by?</t>
  </si>
  <si>
    <t>Last operations period</t>
  </si>
  <si>
    <t>Last and post operations period</t>
  </si>
  <si>
    <t>Distribution waterfall</t>
  </si>
  <si>
    <t>Cash available for equity</t>
  </si>
  <si>
    <t>(+) opening cash balance</t>
  </si>
  <si>
    <t>(-) cash buffer</t>
  </si>
  <si>
    <t>max cash available for equity distributions</t>
  </si>
  <si>
    <t>Retained Earnings Limit</t>
  </si>
  <si>
    <t>Retained earnings opening balance</t>
  </si>
  <si>
    <t>(+) net book income</t>
  </si>
  <si>
    <t>max dividend due to RE limit</t>
  </si>
  <si>
    <t>Limited to RE?</t>
  </si>
  <si>
    <t>max dividend pre-lock up checks</t>
  </si>
  <si>
    <t>Lock-up checks</t>
  </si>
  <si>
    <t>DSRA lock-up (i.e., underfunded)</t>
  </si>
  <si>
    <t>Project in lock up?</t>
  </si>
  <si>
    <t>Dividends paid</t>
  </si>
  <si>
    <t>Construction Sources and Uses</t>
  </si>
  <si>
    <t>Development fees</t>
  </si>
  <si>
    <t>Construction costs accumulated to FC</t>
  </si>
  <si>
    <t>Development fees at FC</t>
  </si>
  <si>
    <t>Funding Uses</t>
  </si>
  <si>
    <t>Up-front fee</t>
  </si>
  <si>
    <t>Withholding tax</t>
  </si>
  <si>
    <t>DSRA funding during construction</t>
  </si>
  <si>
    <t>MMRA funding during construction</t>
  </si>
  <si>
    <t>Total Funding Uses</t>
  </si>
  <si>
    <t>Funding Sources</t>
  </si>
  <si>
    <t>Pro-rata</t>
  </si>
  <si>
    <t>Actual</t>
  </si>
  <si>
    <t>Debt drawdowns</t>
  </si>
  <si>
    <t>Equity drawdowns</t>
  </si>
  <si>
    <t>Total drawdowns</t>
  </si>
  <si>
    <t>Construction Uses = Construction Sources?</t>
  </si>
  <si>
    <t>Funding method</t>
  </si>
  <si>
    <t>Total funding needs</t>
  </si>
  <si>
    <t>Total Uses of Funds including capitalized interest</t>
  </si>
  <si>
    <t>Less: Capitalized interest on debt</t>
  </si>
  <si>
    <t>Less: Capitalized fees on debt</t>
  </si>
  <si>
    <t>Less: Capitalized interest on SHL</t>
  </si>
  <si>
    <t>Net funding needs</t>
  </si>
  <si>
    <t>Total Pro-rata Funding</t>
  </si>
  <si>
    <t>Debt Pro-Rata Funding</t>
  </si>
  <si>
    <t>Equity Pro-Rata Funding</t>
  </si>
  <si>
    <t>Total Capitalised Financing Items</t>
  </si>
  <si>
    <t>Equity Construction Funding</t>
  </si>
  <si>
    <t xml:space="preserve">End Construction Period </t>
  </si>
  <si>
    <t>Iberdrola's Pre-FC Development cost as SHL</t>
  </si>
  <si>
    <t>Developer's SHL opening balance</t>
  </si>
  <si>
    <t>(+) drawdown (during 2022-2025)</t>
  </si>
  <si>
    <t>(+) Developer's interest on SHL (capitalized)</t>
  </si>
  <si>
    <t>(-) debt to equity conversion to share capital</t>
  </si>
  <si>
    <t>Developer's SHL closing balance</t>
  </si>
  <si>
    <t>Iberdrola's Refinancing at Financial Close</t>
  </si>
  <si>
    <t>Proportion converted to equity</t>
  </si>
  <si>
    <t>Masdar's commitment at close</t>
  </si>
  <si>
    <t>Masdar's common equity commitment at FC</t>
  </si>
  <si>
    <t>Equity Allocation during construction</t>
  </si>
  <si>
    <t>Total SHL Funding</t>
  </si>
  <si>
    <t>Iberdrola SHL</t>
  </si>
  <si>
    <t>Masdar SHL</t>
  </si>
  <si>
    <t>Total Common Equity Funding</t>
  </si>
  <si>
    <t>Iberdrola Common Equity</t>
  </si>
  <si>
    <t>Masdar Common Equity</t>
  </si>
  <si>
    <t>Iberdrola's common equity</t>
  </si>
  <si>
    <t>Developer's common equity opening balance</t>
  </si>
  <si>
    <t>(+) conversion from SHL</t>
  </si>
  <si>
    <t>(+) drawdowns</t>
  </si>
  <si>
    <t>(-) transfer out</t>
  </si>
  <si>
    <t>Developer's common equity closing balance</t>
  </si>
  <si>
    <t>Iberdrola's SHL during construction</t>
  </si>
  <si>
    <t>Developer's SHL Opening balance</t>
  </si>
  <si>
    <t>(+) drawdown</t>
  </si>
  <si>
    <t>(-) capitalized SHL interest during construction</t>
  </si>
  <si>
    <t>Developer's SHL Closing balance</t>
  </si>
  <si>
    <t>Masdar's common equity</t>
  </si>
  <si>
    <t>Common equity opening balance</t>
  </si>
  <si>
    <t>Common equity closing balance</t>
  </si>
  <si>
    <t>Masdar's SHL during construction</t>
  </si>
  <si>
    <t>SHL Opening balance</t>
  </si>
  <si>
    <t>SHL Closing balance</t>
  </si>
  <si>
    <t>Interest During Construction</t>
  </si>
  <si>
    <t>IDC accrued- Iberdrola</t>
  </si>
  <si>
    <t>IDC accrued- Masdar</t>
  </si>
  <si>
    <t>IDC capitalised - Iberdrola</t>
  </si>
  <si>
    <t>IDC capitalised - Masdar</t>
  </si>
  <si>
    <t>IDC paid - Iberdrola</t>
  </si>
  <si>
    <t>IDC paid - Masdar</t>
  </si>
  <si>
    <t>Total IDC paid</t>
  </si>
  <si>
    <t>Withholding Tax</t>
  </si>
  <si>
    <t>Withholding tax on IDC</t>
  </si>
  <si>
    <t xml:space="preserve">  </t>
  </si>
  <si>
    <t>Debt Construction Funding</t>
  </si>
  <si>
    <t>Commitment</t>
  </si>
  <si>
    <t>Debt Account</t>
  </si>
  <si>
    <t>Debt opening balance</t>
  </si>
  <si>
    <t>(+) capitalized IDC</t>
  </si>
  <si>
    <t>(+) capitalized fees during construction</t>
  </si>
  <si>
    <t>Debt closing balance</t>
  </si>
  <si>
    <t>All-in rate</t>
  </si>
  <si>
    <t>Interest during construction accrued</t>
  </si>
  <si>
    <t>Interest during construction capitalized</t>
  </si>
  <si>
    <t>Interest during construction paid</t>
  </si>
  <si>
    <t>Withholding tax on interest</t>
  </si>
  <si>
    <t>Check</t>
  </si>
  <si>
    <t>Financing fees</t>
  </si>
  <si>
    <t>Undrawn amount</t>
  </si>
  <si>
    <t>Commitment fee (% of undrawn amount)</t>
  </si>
  <si>
    <t>Withholding tax on commitment fee</t>
  </si>
  <si>
    <t>Financial close flag</t>
  </si>
  <si>
    <t>Upfront fee (% of construction loan size)</t>
  </si>
  <si>
    <t>Withholding tax on upfront fee</t>
  </si>
  <si>
    <t>Total financing fees</t>
  </si>
  <si>
    <t>Total fees capitalised</t>
  </si>
  <si>
    <t>Total fees paid</t>
  </si>
  <si>
    <t>Cashflow Waterfall</t>
  </si>
  <si>
    <t>(+) Revenue</t>
  </si>
  <si>
    <t>(-) Operating Expenditures</t>
  </si>
  <si>
    <t>(-) Increase / (decrease) in AR</t>
  </si>
  <si>
    <t>(+) Increase / (decrease) in AP</t>
  </si>
  <si>
    <t>Net operating cashflow</t>
  </si>
  <si>
    <t>(-) Construction uses</t>
  </si>
  <si>
    <t>(+) Construction funding</t>
  </si>
  <si>
    <t>(-) Taxes paid</t>
  </si>
  <si>
    <t>(-) senior loan interest paid</t>
  </si>
  <si>
    <t>(-) senior loan principal amortization</t>
  </si>
  <si>
    <t>Cash available for DSRA</t>
  </si>
  <si>
    <t xml:space="preserve">(+) DSRA net releases / (additions) </t>
  </si>
  <si>
    <t>(-) Maintenance capex</t>
  </si>
  <si>
    <t>(+) MMRA releases / (additions)</t>
  </si>
  <si>
    <t>(-) Shareholder loan interest paid</t>
  </si>
  <si>
    <t>(-) shareholder loan principal amortization</t>
  </si>
  <si>
    <t>(-) Dividends</t>
  </si>
  <si>
    <t>Negative cash check</t>
  </si>
  <si>
    <t>Opening cash balance</t>
  </si>
  <si>
    <t>(+) net cash flow</t>
  </si>
  <si>
    <t>Closing cash balance</t>
  </si>
  <si>
    <t>Income Statement</t>
  </si>
  <si>
    <t>(-) Operating and maintenance costs</t>
  </si>
  <si>
    <t>(-) Book depreciation</t>
  </si>
  <si>
    <t>EBIT</t>
  </si>
  <si>
    <t>(-) Interest to senior loan</t>
  </si>
  <si>
    <t>(-) Interest to SHL</t>
  </si>
  <si>
    <t>EBT</t>
  </si>
  <si>
    <t>Profit after tax</t>
  </si>
  <si>
    <t>Retained Earnings Opening balance</t>
  </si>
  <si>
    <t>(+) increase/ decrease in RE</t>
  </si>
  <si>
    <t>Retained Earnings Closing balance</t>
  </si>
  <si>
    <t>Balance Sheet</t>
  </si>
  <si>
    <t>Assets</t>
  </si>
  <si>
    <t>Cash</t>
  </si>
  <si>
    <t>DSRA</t>
  </si>
  <si>
    <t>MMRA</t>
  </si>
  <si>
    <t>PP&amp;E</t>
  </si>
  <si>
    <t>Total Assets</t>
  </si>
  <si>
    <t>Accounts payable</t>
  </si>
  <si>
    <t>Equity Account - Iberdrola</t>
  </si>
  <si>
    <t>Equity Account - Masdar</t>
  </si>
  <si>
    <t>SHL during operations</t>
  </si>
  <si>
    <t>Construction Loan</t>
  </si>
  <si>
    <t>Term Loan</t>
  </si>
  <si>
    <t>Accrued and unpaid taxes</t>
  </si>
  <si>
    <t>Retained Earnings</t>
  </si>
  <si>
    <t>Liabilities + Equity</t>
  </si>
  <si>
    <t>(dev costs on iberdrola's B/S before FC)</t>
  </si>
  <si>
    <t>Plant Balance</t>
  </si>
  <si>
    <t>Opening bal</t>
  </si>
  <si>
    <t>add: development costs</t>
  </si>
  <si>
    <t>add: construction costs</t>
  </si>
  <si>
    <t>add: maintenance capex</t>
  </si>
  <si>
    <t>add: financing items during construction</t>
  </si>
  <si>
    <t>less: depreciation</t>
  </si>
  <si>
    <t>Closing bal</t>
  </si>
  <si>
    <t>Equity Accounts - Iberdrola</t>
  </si>
  <si>
    <t>add: equity drawdowns</t>
  </si>
  <si>
    <t>add: SHL drawdown</t>
  </si>
  <si>
    <t>less: capitalized SHL during construction</t>
  </si>
  <si>
    <t>Equity Accounts - Masdar</t>
  </si>
  <si>
    <t>Model Integrity</t>
  </si>
  <si>
    <t>Balance sheet check - in period</t>
  </si>
  <si>
    <t>Balance sheet check - interperiod</t>
  </si>
  <si>
    <t>Construction costs input = Construction cost output</t>
  </si>
  <si>
    <t>Construction funding = term loan funding</t>
  </si>
  <si>
    <t>Annual cashflow = quarterly cashflow</t>
  </si>
  <si>
    <t>Annual Income Statement = quarterly income statement</t>
  </si>
  <si>
    <t>Uses = Sources</t>
  </si>
  <si>
    <t>Compliance checks</t>
  </si>
  <si>
    <t>Debt repayment year</t>
  </si>
  <si>
    <t>Shareholder loan repaid</t>
  </si>
  <si>
    <t>DSCR lock-up period</t>
  </si>
  <si>
    <t>DSCR default period</t>
  </si>
  <si>
    <t>LLCR lock-up period</t>
  </si>
  <si>
    <t>LLCR default period</t>
  </si>
  <si>
    <t>DSRA lock-up (underfunded)</t>
  </si>
  <si>
    <t>Negative cash balance</t>
  </si>
  <si>
    <t>IRR</t>
  </si>
  <si>
    <t>Style Legend</t>
  </si>
  <si>
    <t>Sections and Headers</t>
  </si>
  <si>
    <t xml:space="preserve">Sheet Header </t>
  </si>
  <si>
    <t>Sheet Header - Inputs</t>
  </si>
  <si>
    <t>Header 0</t>
  </si>
  <si>
    <t>Header 1</t>
  </si>
  <si>
    <t>Header 2</t>
  </si>
  <si>
    <t>Header 3</t>
  </si>
  <si>
    <t>Table Heading</t>
  </si>
  <si>
    <t xml:space="preserve">Table Heading </t>
  </si>
  <si>
    <t>Cell Formats</t>
  </si>
  <si>
    <t>Assumption</t>
  </si>
  <si>
    <t>Technical Input</t>
  </si>
  <si>
    <t>Units</t>
  </si>
  <si>
    <t>$ M</t>
  </si>
  <si>
    <t>Description/Note</t>
  </si>
  <si>
    <t>Description of something</t>
  </si>
  <si>
    <t>Calculation row link</t>
  </si>
  <si>
    <t>Calculation row output</t>
  </si>
  <si>
    <t>Constants</t>
  </si>
  <si>
    <t>Days in Year</t>
  </si>
  <si>
    <t>Num#</t>
  </si>
  <si>
    <t>Months per Year</t>
  </si>
  <si>
    <t>Months per half year</t>
  </si>
  <si>
    <t>Quarters per Year</t>
  </si>
  <si>
    <t>Months per Quarter</t>
  </si>
  <si>
    <t>Hrs_yr</t>
  </si>
  <si>
    <t>Hrs_day</t>
  </si>
  <si>
    <t>Thousand</t>
  </si>
  <si>
    <t>Million</t>
  </si>
  <si>
    <t>Tiny Number</t>
  </si>
  <si>
    <t>Rounding tolerance</t>
  </si>
  <si>
    <t>Macro round (goal seek)</t>
  </si>
  <si>
    <t>Currency</t>
  </si>
  <si>
    <t>(+) Cash injection from Masdar</t>
  </si>
  <si>
    <t>less: transfer out SHL</t>
  </si>
  <si>
    <t>Balance sheet check</t>
  </si>
  <si>
    <t>Liabilities and Equity</t>
  </si>
  <si>
    <t>Balance Sheet Accounts</t>
  </si>
  <si>
    <t>Quarterly Financial Statement</t>
  </si>
  <si>
    <t>Annual Financial Statement</t>
  </si>
  <si>
    <t>Fiscal Year</t>
  </si>
  <si>
    <t>Cash Flow Waterfall</t>
  </si>
  <si>
    <t>Test</t>
  </si>
  <si>
    <t>Total Liabilities + Equity</t>
  </si>
  <si>
    <t>Difference (in period)</t>
  </si>
  <si>
    <t>Difference (interperiod)</t>
  </si>
  <si>
    <t>Project IRR and Cash Flow</t>
  </si>
  <si>
    <t>(-) Development Cost</t>
  </si>
  <si>
    <t>(-) Capital Expenditures (w/o development costs)</t>
  </si>
  <si>
    <t>After-tax cash flow</t>
  </si>
  <si>
    <t>Adjusted EBIT</t>
  </si>
  <si>
    <t>(-) NOL utilized</t>
  </si>
  <si>
    <t>Operating taxes</t>
  </si>
  <si>
    <t>After-tax IRR</t>
  </si>
  <si>
    <t>Pre-tax Net Cash flow</t>
  </si>
  <si>
    <t>Important Value</t>
  </si>
  <si>
    <t>Debt Cashflows</t>
  </si>
  <si>
    <t>Unlevered After-tax cashflow</t>
  </si>
  <si>
    <t>Pre-tax cashflow and IRR</t>
  </si>
  <si>
    <t>Debt draws</t>
  </si>
  <si>
    <t xml:space="preserve">(+) interest during construction </t>
  </si>
  <si>
    <t>(+) fees during construction</t>
  </si>
  <si>
    <t>(+) interest expense</t>
  </si>
  <si>
    <t>(+) principal repayments</t>
  </si>
  <si>
    <t>(+) withholding tax</t>
  </si>
  <si>
    <t>Net debt cashflow</t>
  </si>
  <si>
    <t>Debt IRR</t>
  </si>
  <si>
    <t>Equity IRR</t>
  </si>
  <si>
    <t>Net Iberdrola Cashflow</t>
  </si>
  <si>
    <t>(-) SHL Contribution during Development</t>
  </si>
  <si>
    <t>(-) SHL Contribution during Construction</t>
  </si>
  <si>
    <t>(+) SHL Principal Received</t>
  </si>
  <si>
    <t>(+) SHL Interest during Construction</t>
  </si>
  <si>
    <t>(-) Equity Contribution during Construction</t>
  </si>
  <si>
    <t>(+) SHL Interest during Operations</t>
  </si>
  <si>
    <t>(+) Dividends</t>
  </si>
  <si>
    <t>(+) Cash received at FC</t>
  </si>
  <si>
    <t>(+) Development fees</t>
  </si>
  <si>
    <t>Iberdrolas IRR</t>
  </si>
  <si>
    <t>Masdar's IRR</t>
  </si>
  <si>
    <t>Net Masdar Cashflow</t>
  </si>
  <si>
    <t>Cash repaid to Iberdrola at FC</t>
  </si>
  <si>
    <t>Pre-FC spend reimbursed to Iberdrola</t>
  </si>
  <si>
    <t>Masdar IRR</t>
  </si>
  <si>
    <t>Turbine Comparisons</t>
  </si>
  <si>
    <t>Turbine</t>
  </si>
  <si>
    <t>SG 14-236 DD (EA3)</t>
  </si>
  <si>
    <t>SWT-7.0-154 (EA1)</t>
  </si>
  <si>
    <t>Rating (MW)</t>
  </si>
  <si>
    <t>Vestas V236-15.0</t>
  </si>
  <si>
    <t xml:space="preserve">https://en.wind-turbine-models.com/turbines/2317-vestas-v236-15-0 </t>
  </si>
  <si>
    <t>GE Vernova Haliade-X 14 MW</t>
  </si>
  <si>
    <t>https://en.wind-turbine-models.com/turbines/2320-ge-vernova-ge-haliade-x-14-mw</t>
  </si>
  <si>
    <t>Mingyang MySE 14-260</t>
  </si>
  <si>
    <t>Haliade-X 13-220</t>
  </si>
  <si>
    <t>https://en.wind-turbine-models.com/turbines/2657-mingyang-myse14-260-offshore</t>
  </si>
  <si>
    <t>SG 8.0-167</t>
  </si>
  <si>
    <t>https://en.wind-turbine-models.com/turbines/2292-ge-vernova-ge-haliade-x-13-mw</t>
  </si>
  <si>
    <t>https://en.wind-turbine-models.com/turbines/1800-siemens-gamesa-sg-8-0-167-dd</t>
  </si>
  <si>
    <t>https://en.wind-turbine-models.com/turbines/1102-siemens-swt-7-0-154</t>
  </si>
  <si>
    <t>Rotor (m)</t>
  </si>
  <si>
    <t>Power Density (W/m^2)</t>
  </si>
  <si>
    <t>Swept Area 
(m^2)</t>
  </si>
  <si>
    <t>Ref Link</t>
  </si>
  <si>
    <t>https://en.wind-turbine-models.com/turbines/2473-siemens-gamesa-sg-14-236-dd</t>
  </si>
  <si>
    <t>Time Series Inputs</t>
  </si>
  <si>
    <t>Constant Inputs</t>
  </si>
  <si>
    <t>East Anglia Three Offshore Wind Project</t>
  </si>
  <si>
    <t>Dashboard</t>
  </si>
  <si>
    <t>Returns</t>
  </si>
  <si>
    <t>IRR (%p.a.)</t>
  </si>
  <si>
    <t>Project Pre-tax</t>
  </si>
  <si>
    <t>Project After-tax</t>
  </si>
  <si>
    <t>Iberdrola's Equity IRR</t>
  </si>
  <si>
    <t>Masdar's Equity IRR</t>
  </si>
  <si>
    <t>Project Timings</t>
  </si>
  <si>
    <t>Start</t>
  </si>
  <si>
    <t>Sources and Uses</t>
  </si>
  <si>
    <t>Uses</t>
  </si>
  <si>
    <t>Sources</t>
  </si>
  <si>
    <t>Revenue Breakdown</t>
  </si>
  <si>
    <t>Wind Farm Specifications</t>
  </si>
  <si>
    <t>Debt Metrics</t>
  </si>
  <si>
    <t>Duration (yrs)</t>
  </si>
  <si>
    <t>Development Period</t>
  </si>
  <si>
    <t>Operations Period</t>
  </si>
  <si>
    <t>Siemens Gamesa SG14-236 DD</t>
  </si>
  <si>
    <t>turbine (MW)</t>
  </si>
  <si>
    <t>Capacity per</t>
  </si>
  <si>
    <t>Number</t>
  </si>
  <si>
    <t xml:space="preserve">Total </t>
  </si>
  <si>
    <t>Capacity (MW)</t>
  </si>
  <si>
    <t>of Turbines</t>
  </si>
  <si>
    <t>Construction costs incl. contingency</t>
  </si>
  <si>
    <t>IDC- Senior Debt</t>
  </si>
  <si>
    <t>IDC- SHL</t>
  </si>
  <si>
    <t>CfD Tranche A Revenue</t>
  </si>
  <si>
    <t>CfD Tranche A</t>
  </si>
  <si>
    <t>CfD Tranche B Revenue</t>
  </si>
  <si>
    <t>CfD Tranche A Revenue (nominal)</t>
  </si>
  <si>
    <t>CfD Tranche B Revenue (nominal)</t>
  </si>
  <si>
    <t>Revenue (GBP mm)</t>
  </si>
  <si>
    <t>Total Revenue</t>
  </si>
  <si>
    <t>East Anglia THREE Location</t>
  </si>
  <si>
    <t>Latitude/Longitude</t>
  </si>
  <si>
    <t>Lat</t>
  </si>
  <si>
    <t>Long</t>
  </si>
  <si>
    <t>Official Sources</t>
  </si>
  <si>
    <t>Estimated Center Coordinates</t>
  </si>
  <si>
    <t>ScottishPower Renewables</t>
  </si>
  <si>
    <t>offshoreWIND</t>
  </si>
  <si>
    <t>Weibull Distribution</t>
  </si>
  <si>
    <t>Site Wind Resource</t>
  </si>
  <si>
    <t>Weibull shape parameter K</t>
  </si>
  <si>
    <t>Weibull scale parameter A</t>
  </si>
  <si>
    <t>Mean Wind Speed</t>
  </si>
  <si>
    <t>Hub Height (m)</t>
  </si>
  <si>
    <t>Speed (m/s)</t>
  </si>
  <si>
    <t>Height (m)</t>
  </si>
  <si>
    <t>Mean Wind Speed (1)</t>
  </si>
  <si>
    <t>Mean Wind Speed (2)</t>
  </si>
  <si>
    <t>Z0 (constant)</t>
  </si>
  <si>
    <t>A = U / GAMMA(1+1/k). Parameter A determines Weibull dist scale</t>
  </si>
  <si>
    <t>Estimated Weibull shape parameter 2.20-2.30 at EA3 location. Consistent and predictable offshore wind</t>
  </si>
  <si>
    <t>Extrapolated wind speed at turbine height given known speeds at height</t>
  </si>
  <si>
    <t>Varying hub heights from 134-136m</t>
  </si>
  <si>
    <t>Global Wind Atlas estimates</t>
  </si>
  <si>
    <t>estimated given offical sources to determine wind speed</t>
  </si>
  <si>
    <t>Turbine Power Curve</t>
  </si>
  <si>
    <t>Cut-in Wind Speed (m/s)</t>
  </si>
  <si>
    <t>Rated Wind Speed (m/s)</t>
  </si>
  <si>
    <t>Cut-out Wind Speed (m/s)</t>
  </si>
  <si>
    <t>Wind Speed Bin Table</t>
  </si>
  <si>
    <t>Bin Probability</t>
  </si>
  <si>
    <t>Power (MW)</t>
  </si>
  <si>
    <t>Energy contribution</t>
  </si>
  <si>
    <t>Bin Lower (m/s)</t>
  </si>
  <si>
    <t>Bin Upper (m/s)</t>
  </si>
  <si>
    <t>Bin Mid (m/s)</t>
  </si>
  <si>
    <t>Rated Power (MW)</t>
  </si>
  <si>
    <t>Region of Power Curve</t>
  </si>
  <si>
    <t>Partial Load Ramp Up (MW)</t>
  </si>
  <si>
    <t>Capacity Factor</t>
  </si>
  <si>
    <t>Gross Capacity Factor</t>
  </si>
  <si>
    <t>SPV Cashflow Waterfall</t>
  </si>
  <si>
    <t>Wind Study</t>
  </si>
  <si>
    <t>52.6˚</t>
  </si>
  <si>
    <t>2.9˚</t>
  </si>
  <si>
    <t xml:space="preserve">Other Annualized Inputs </t>
  </si>
  <si>
    <t xml:space="preserve">CfD Tranche B </t>
  </si>
  <si>
    <t>Merchant Revenue</t>
  </si>
  <si>
    <t>Bank Interest</t>
  </si>
  <si>
    <t>Dividends</t>
  </si>
  <si>
    <t>CFADS vs Debt Service</t>
  </si>
  <si>
    <t>Debt Service</t>
  </si>
  <si>
    <t>SHL Contribution during Development</t>
  </si>
  <si>
    <t>SHL Contribution during Construction</t>
  </si>
  <si>
    <t>Cash received at FC</t>
  </si>
  <si>
    <t>SHL Interest during Construction</t>
  </si>
  <si>
    <t>SHL Interest during Operations</t>
  </si>
  <si>
    <t>SHL Principal Received</t>
  </si>
  <si>
    <t>Iberdrolas's Equity Contribution</t>
  </si>
  <si>
    <t>Equity Contribution during Construction</t>
  </si>
  <si>
    <t>Masdar's Equity Contribution</t>
  </si>
  <si>
    <t>Principal Amortization</t>
  </si>
  <si>
    <t>Driver Link</t>
  </si>
  <si>
    <t>Base Case</t>
  </si>
  <si>
    <t>Low Case</t>
  </si>
  <si>
    <t>High Case</t>
  </si>
  <si>
    <t>Construction Cost Low Case</t>
  </si>
  <si>
    <t>Capacity Factor Low Case</t>
  </si>
  <si>
    <t>Merchant Price Low Case</t>
  </si>
  <si>
    <t>Operating Expense Low Case</t>
  </si>
  <si>
    <t>Inflation Index Low Case</t>
  </si>
  <si>
    <t>Floating Interest Rate Low Case</t>
  </si>
  <si>
    <t>Construction Cost High Case</t>
  </si>
  <si>
    <t>Capacity Factor High Case</t>
  </si>
  <si>
    <t>Merchant Price High Case</t>
  </si>
  <si>
    <t>Operating Expense High Case</t>
  </si>
  <si>
    <t>Floating Interest Rate High Case</t>
  </si>
  <si>
    <t>Inflation Index High Case</t>
  </si>
  <si>
    <t>Merchant Price Code</t>
  </si>
  <si>
    <t>Operating Expense Code</t>
  </si>
  <si>
    <t>Inflation Index Code</t>
  </si>
  <si>
    <t>Floating Interest Rate Code</t>
  </si>
  <si>
    <t>Scenario Number</t>
  </si>
  <si>
    <t>Pre-tax Porject IRR</t>
  </si>
  <si>
    <t>After-tax Project IRR</t>
  </si>
  <si>
    <t>Equity IRR (1)</t>
  </si>
  <si>
    <t>Equity IRR (2)</t>
  </si>
  <si>
    <t>Scenario #</t>
  </si>
  <si>
    <t>Post-FC Sensitivity</t>
  </si>
  <si>
    <t xml:space="preserve">Construction Cost </t>
  </si>
  <si>
    <t>Capacity factor Case</t>
  </si>
  <si>
    <t>yrs
between periods</t>
  </si>
  <si>
    <t>from date</t>
  </si>
  <si>
    <t>period</t>
  </si>
  <si>
    <t>Merchant Price Case</t>
  </si>
  <si>
    <t>Total Costs</t>
  </si>
  <si>
    <t>OIS rate - Low</t>
  </si>
  <si>
    <t>OIS rate (30 Jun 2025) - High</t>
  </si>
  <si>
    <t xml:space="preserve">Low </t>
  </si>
  <si>
    <t>Inflation Case</t>
  </si>
  <si>
    <t>Inflation type</t>
  </si>
  <si>
    <t>Total Funding (GBP)</t>
  </si>
  <si>
    <t>Total Funding (EUR)</t>
  </si>
  <si>
    <t>For Macro</t>
  </si>
  <si>
    <t>Live Debt Service</t>
  </si>
  <si>
    <t>Static Debt Service</t>
  </si>
  <si>
    <t>Delta</t>
  </si>
  <si>
    <t>max debt size</t>
  </si>
  <si>
    <t>Debt/Equity Ratio</t>
  </si>
  <si>
    <t>Average DSCR</t>
  </si>
  <si>
    <t>Repaid By</t>
  </si>
  <si>
    <t>Merchant price post-CfD</t>
  </si>
  <si>
    <t>Start date</t>
  </si>
  <si>
    <t>End date</t>
  </si>
  <si>
    <t>Less: Up-front fee</t>
  </si>
  <si>
    <t>Less: Commitment fee</t>
  </si>
  <si>
    <t>Less: IDC- Senior Debt</t>
  </si>
  <si>
    <t>Less: IDC- SHL</t>
  </si>
  <si>
    <t>tax payable?</t>
  </si>
  <si>
    <t>Total Equity Funding (incl. financing items)</t>
  </si>
  <si>
    <t>Less: Cash direct from Masdar (off SPV b/s)</t>
  </si>
  <si>
    <t>Cash from total funding sources</t>
  </si>
  <si>
    <t>Debt</t>
  </si>
  <si>
    <t>Avg DSCR</t>
  </si>
  <si>
    <t>Debt sizing</t>
  </si>
  <si>
    <t>Tenor (year)</t>
  </si>
  <si>
    <t>Target DSRA closing balance (pasted)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</si>
</sst>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(* #,##0.00_);_(* \(#,##0.00\);_(* &quot;-&quot;??_);_(@_)"/>
    <numFmt numFmtId="164" formatCode="_(* #,##0.00_);_(* \(#,##0.00\);_(* \-??_);_(@_)"/>
    <numFmt numFmtId="165" formatCode="[$-409]d\-mmm\-yy;@"/>
    <numFmt numFmtId="166" formatCode="0.0000"/>
    <numFmt numFmtId="167" formatCode="0.0%"/>
    <numFmt numFmtId="168" formatCode="_(* #,##0_);_(* \(#,##0\);_(* \-??_);_(@_)"/>
    <numFmt numFmtId="169" formatCode="0_);\(0\)"/>
    <numFmt numFmtId="170" formatCode="_(* #,##0.0000_);_(* \(#,##0.0000\);_(* \-??_);_(@_)"/>
    <numFmt numFmtId="171" formatCode="#&quot; yr(s)&quot;"/>
    <numFmt numFmtId="172" formatCode="#&quot; mth(s)&quot;"/>
    <numFmt numFmtId="173" formatCode="_(* #,##0.00000000_);_(* \(#,##0.00000000\);_(* \-??_);_(@_)"/>
    <numFmt numFmtId="174" formatCode="_(* #,##0_);_(* \(#,##0\);_(* \-_);_(@_)"/>
    <numFmt numFmtId="175" formatCode="_(* #,##0.0_);_(* \(#,##0.0\);_(* &quot;-&quot;??_);_(@_)"/>
    <numFmt numFmtId="176" formatCode="0.000000"/>
    <numFmt numFmtId="177" formatCode="_(* #,##0_);_(* \(#,##0\);_(* &quot;-&quot;??_);_(@_)"/>
  </numFmts>
  <fonts count="44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rgb="FF3016EE"/>
      <name val="Calibri"/>
      <family val="2"/>
      <charset val="1"/>
    </font>
    <font>
      <sz val="10"/>
      <name val="Calibri"/>
      <family val="2"/>
      <charset val="1"/>
    </font>
    <font>
      <i/>
      <sz val="10"/>
      <color theme="5"/>
      <name val="Calibri"/>
      <family val="2"/>
      <charset val="1"/>
    </font>
    <font>
      <b/>
      <sz val="12"/>
      <color theme="0"/>
      <name val="Calibri"/>
      <family val="2"/>
      <charset val="1"/>
    </font>
    <font>
      <b/>
      <sz val="11"/>
      <name val="Calibri"/>
      <family val="2"/>
      <charset val="1"/>
    </font>
    <font>
      <u/>
      <sz val="10"/>
      <name val="Calibri"/>
      <family val="2"/>
      <charset val="1"/>
    </font>
    <font>
      <sz val="11"/>
      <color rgb="FFC00000"/>
      <name val="Calibri"/>
      <family val="2"/>
      <charset val="1"/>
    </font>
    <font>
      <sz val="10"/>
      <color theme="1"/>
      <name val="Calibri"/>
      <family val="2"/>
      <charset val="1"/>
    </font>
    <font>
      <sz val="10"/>
      <name val="Times New Roman"/>
      <family val="1"/>
      <charset val="1"/>
    </font>
    <font>
      <b/>
      <sz val="18"/>
      <color theme="0"/>
      <name val="Calibri"/>
      <family val="2"/>
      <charset val="1"/>
    </font>
    <font>
      <sz val="14"/>
      <color theme="1"/>
      <name val="Calibri"/>
      <family val="2"/>
      <charset val="1"/>
    </font>
    <font>
      <b/>
      <sz val="20"/>
      <color rgb="FFF2F2F2"/>
      <name val="Calibri"/>
      <family val="2"/>
      <charset val="1"/>
    </font>
    <font>
      <sz val="10"/>
      <color theme="0"/>
      <name val="Calibri"/>
      <family val="2"/>
      <charset val="1"/>
    </font>
    <font>
      <sz val="10"/>
      <color rgb="FF808080"/>
      <name val="Calibri"/>
      <family val="2"/>
      <charset val="1"/>
    </font>
    <font>
      <i/>
      <sz val="10"/>
      <color theme="0" tint="-0.34998626667073579"/>
      <name val="Calibri"/>
      <family val="2"/>
      <charset val="1"/>
    </font>
    <font>
      <u/>
      <sz val="11"/>
      <color theme="10"/>
      <name val="Calibri"/>
      <family val="2"/>
      <charset val="1"/>
    </font>
    <font>
      <i/>
      <sz val="11"/>
      <color rgb="FF7F7F7F"/>
      <name val="Calibri"/>
      <family val="2"/>
      <charset val="1"/>
    </font>
    <font>
      <sz val="11"/>
      <name val="Calibri"/>
      <family val="2"/>
      <charset val="1"/>
    </font>
    <font>
      <b/>
      <sz val="11"/>
      <color theme="1"/>
      <name val="Calibri"/>
      <family val="2"/>
      <charset val="1"/>
    </font>
    <font>
      <i/>
      <u/>
      <sz val="10"/>
      <color theme="5"/>
      <name val="Calibri"/>
      <family val="2"/>
      <charset val="1"/>
    </font>
    <font>
      <u/>
      <sz val="11"/>
      <color theme="1"/>
      <name val="Calibri"/>
      <family val="2"/>
      <charset val="1"/>
    </font>
    <font>
      <sz val="10"/>
      <color rgb="FF0000FF"/>
      <name val="Arial"/>
      <family val="2"/>
      <charset val="1"/>
    </font>
    <font>
      <sz val="10"/>
      <color rgb="FF000000"/>
      <name val="Arial"/>
      <family val="2"/>
      <charset val="1"/>
    </font>
    <font>
      <sz val="12"/>
      <color theme="0"/>
      <name val="Calibri"/>
      <family val="2"/>
      <charset val="1"/>
    </font>
    <font>
      <sz val="11"/>
      <color theme="0"/>
      <name val="Calibri"/>
      <family val="2"/>
      <charset val="1"/>
    </font>
    <font>
      <i/>
      <sz val="11"/>
      <color theme="0"/>
      <name val="Calibri"/>
      <family val="2"/>
      <charset val="1"/>
    </font>
    <font>
      <i/>
      <sz val="11"/>
      <color theme="0" tint="-0.34998626667073579"/>
      <name val="Calibri"/>
      <family val="2"/>
      <charset val="1"/>
    </font>
    <font>
      <b/>
      <i/>
      <sz val="11"/>
      <color rgb="FF7F7F7F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6"/>
      <color theme="1"/>
      <name val="Calibri"/>
      <family val="2"/>
    </font>
    <font>
      <b/>
      <sz val="18"/>
      <color theme="1"/>
      <name val="Calibri"/>
      <family val="2"/>
    </font>
    <font>
      <b/>
      <i/>
      <sz val="10"/>
      <color theme="0" tint="-0.34998626667073579"/>
      <name val="Calibri"/>
      <family val="2"/>
    </font>
    <font>
      <b/>
      <i/>
      <sz val="11"/>
      <color rgb="FF7F7F7F"/>
      <name val="Calibri"/>
      <family val="2"/>
    </font>
    <font>
      <sz val="11"/>
      <color rgb="FF00B050"/>
      <name val="Calibri"/>
      <family val="2"/>
      <charset val="1"/>
    </font>
    <font>
      <b/>
      <sz val="10"/>
      <color theme="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</font>
    <font>
      <b/>
      <sz val="22"/>
      <color theme="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C0C0C0"/>
        <bgColor rgb="FFB7B7B7"/>
      </patternFill>
    </fill>
    <fill>
      <patternFill patternType="solid">
        <fgColor theme="5" tint="-0.249977111117893"/>
        <bgColor rgb="FFED7D31"/>
      </patternFill>
    </fill>
    <fill>
      <patternFill patternType="solid">
        <fgColor theme="5" tint="0.79989013336588644"/>
        <bgColor rgb="FFFFF2CC"/>
      </patternFill>
    </fill>
    <fill>
      <patternFill patternType="solid">
        <fgColor theme="1"/>
        <bgColor rgb="FF003300"/>
      </patternFill>
    </fill>
    <fill>
      <patternFill patternType="solid">
        <fgColor theme="0" tint="-0.14999847407452621"/>
        <bgColor rgb="FFDFDFDF"/>
      </patternFill>
    </fill>
    <fill>
      <patternFill patternType="solid">
        <fgColor rgb="FF7B868C"/>
        <bgColor rgb="FF808080"/>
      </patternFill>
    </fill>
    <fill>
      <patternFill patternType="solid">
        <fgColor rgb="FFF0F0F0"/>
        <bgColor rgb="FFF2F2F2"/>
      </patternFill>
    </fill>
    <fill>
      <patternFill patternType="solid">
        <fgColor rgb="FFFFF2CC"/>
        <bgColor rgb="FFFBE5D6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0.499984740745262"/>
        <bgColor rgb="FFED7D31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rgb="FF35BD90"/>
      </bottom>
      <diagonal/>
    </border>
    <border>
      <left/>
      <right/>
      <top/>
      <bottom style="thin">
        <color rgb="FF7B868C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808080"/>
      </left>
      <right style="thin">
        <color rgb="FF80808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5">
    <xf numFmtId="0" fontId="0" fillId="0" borderId="0"/>
    <xf numFmtId="9" fontId="30" fillId="0" borderId="0"/>
    <xf numFmtId="0" fontId="17" fillId="0" borderId="0"/>
    <xf numFmtId="0" fontId="2" fillId="0" borderId="0" applyNumberFormat="0">
      <alignment horizontal="right"/>
      <protection locked="0"/>
    </xf>
    <xf numFmtId="0" fontId="3" fillId="2" borderId="1"/>
    <xf numFmtId="2" fontId="4" fillId="0" borderId="0"/>
    <xf numFmtId="0" fontId="5" fillId="3" borderId="0"/>
    <xf numFmtId="0" fontId="6" fillId="0" borderId="0" applyNumberFormat="0" applyFill="0" applyBorder="0" applyAlignment="0" applyProtection="0"/>
    <xf numFmtId="0" fontId="6" fillId="0" borderId="0"/>
    <xf numFmtId="0" fontId="7" fillId="0" borderId="0"/>
    <xf numFmtId="0" fontId="30" fillId="4" borderId="1" applyNumberFormat="0"/>
    <xf numFmtId="164" fontId="39" fillId="0" borderId="0" applyNumberFormat="0" applyBorder="0"/>
    <xf numFmtId="164" fontId="8" fillId="0" borderId="0"/>
    <xf numFmtId="0" fontId="9" fillId="0" borderId="0"/>
    <xf numFmtId="0" fontId="10" fillId="0" borderId="0"/>
    <xf numFmtId="0" fontId="11" fillId="5" borderId="0"/>
    <xf numFmtId="0" fontId="12" fillId="6" borderId="2">
      <alignment horizontal="left" vertical="center" indent="1"/>
    </xf>
    <xf numFmtId="0" fontId="13" fillId="7" borderId="3">
      <alignment horizontal="left" indent="1"/>
    </xf>
    <xf numFmtId="0" fontId="14" fillId="3" borderId="1">
      <alignment horizontal="center" vertical="center"/>
    </xf>
    <xf numFmtId="0" fontId="15" fillId="8" borderId="4">
      <alignment horizontal="right"/>
    </xf>
    <xf numFmtId="0" fontId="16" fillId="0" borderId="0"/>
    <xf numFmtId="0" fontId="18" fillId="0" borderId="0" applyNumberFormat="0" applyFill="0" applyBorder="0" applyAlignment="0"/>
    <xf numFmtId="43" fontId="30" fillId="0" borderId="0" applyFont="0" applyFill="0" applyBorder="0" applyAlignment="0" applyProtection="0"/>
    <xf numFmtId="0" fontId="30" fillId="11" borderId="16" applyNumberFormat="0" applyFont="0" applyAlignment="0" applyProtection="0"/>
    <xf numFmtId="0" fontId="1" fillId="0" borderId="0"/>
  </cellStyleXfs>
  <cellXfs count="216">
    <xf numFmtId="0" fontId="0" fillId="0" borderId="0" xfId="0"/>
    <xf numFmtId="15" fontId="0" fillId="0" borderId="0" xfId="0" applyNumberFormat="1"/>
    <xf numFmtId="0" fontId="17" fillId="0" borderId="0" xfId="2"/>
    <xf numFmtId="0" fontId="18" fillId="0" borderId="0" xfId="21"/>
    <xf numFmtId="0" fontId="11" fillId="5" borderId="0" xfId="15"/>
    <xf numFmtId="0" fontId="5" fillId="3" borderId="0" xfId="6"/>
    <xf numFmtId="15" fontId="2" fillId="0" borderId="0" xfId="3" applyNumberFormat="1" applyAlignment="1">
      <protection locked="0"/>
    </xf>
    <xf numFmtId="0" fontId="4" fillId="0" borderId="0" xfId="5" applyNumberFormat="1"/>
    <xf numFmtId="2" fontId="0" fillId="0" borderId="0" xfId="0" applyNumberFormat="1"/>
    <xf numFmtId="165" fontId="0" fillId="0" borderId="0" xfId="0" applyNumberFormat="1"/>
    <xf numFmtId="0" fontId="2" fillId="0" borderId="0" xfId="3" applyAlignment="1">
      <protection locked="0"/>
    </xf>
    <xf numFmtId="166" fontId="0" fillId="0" borderId="0" xfId="0" applyNumberFormat="1"/>
    <xf numFmtId="0" fontId="14" fillId="3" borderId="1" xfId="18">
      <alignment horizontal="center" vertical="center"/>
    </xf>
    <xf numFmtId="9" fontId="2" fillId="0" borderId="0" xfId="3" applyNumberFormat="1" applyAlignment="1">
      <protection locked="0"/>
    </xf>
    <xf numFmtId="10" fontId="2" fillId="0" borderId="0" xfId="3" applyNumberFormat="1" applyAlignment="1">
      <protection locked="0"/>
    </xf>
    <xf numFmtId="164" fontId="0" fillId="0" borderId="0" xfId="0" applyNumberFormat="1"/>
    <xf numFmtId="9" fontId="0" fillId="0" borderId="0" xfId="0" applyNumberFormat="1"/>
    <xf numFmtId="15" fontId="19" fillId="0" borderId="0" xfId="12" applyNumberFormat="1" applyFont="1"/>
    <xf numFmtId="165" fontId="19" fillId="0" borderId="0" xfId="12" applyNumberFormat="1" applyFont="1"/>
    <xf numFmtId="0" fontId="19" fillId="0" borderId="0" xfId="12" applyNumberFormat="1" applyFont="1"/>
    <xf numFmtId="10" fontId="0" fillId="0" borderId="0" xfId="0" applyNumberFormat="1"/>
    <xf numFmtId="167" fontId="0" fillId="0" borderId="0" xfId="0" applyNumberFormat="1"/>
    <xf numFmtId="0" fontId="0" fillId="0" borderId="5" xfId="0" applyBorder="1"/>
    <xf numFmtId="0" fontId="18" fillId="0" borderId="5" xfId="21" applyBorder="1"/>
    <xf numFmtId="164" fontId="2" fillId="0" borderId="0" xfId="3" applyNumberFormat="1" applyAlignment="1">
      <protection locked="0"/>
    </xf>
    <xf numFmtId="0" fontId="20" fillId="0" borderId="6" xfId="0" applyFont="1" applyBorder="1"/>
    <xf numFmtId="0" fontId="18" fillId="0" borderId="6" xfId="21" applyBorder="1"/>
    <xf numFmtId="10" fontId="20" fillId="0" borderId="6" xfId="0" applyNumberFormat="1" applyFont="1" applyBorder="1"/>
    <xf numFmtId="3" fontId="20" fillId="0" borderId="6" xfId="0" applyNumberFormat="1" applyFont="1" applyBorder="1"/>
    <xf numFmtId="4" fontId="20" fillId="0" borderId="6" xfId="0" applyNumberFormat="1" applyFont="1" applyBorder="1"/>
    <xf numFmtId="3" fontId="0" fillId="0" borderId="0" xfId="0" applyNumberFormat="1"/>
    <xf numFmtId="0" fontId="3" fillId="0" borderId="0" xfId="0" applyFont="1"/>
    <xf numFmtId="0" fontId="16" fillId="0" borderId="0" xfId="20"/>
    <xf numFmtId="0" fontId="21" fillId="0" borderId="0" xfId="5" applyNumberFormat="1" applyFont="1"/>
    <xf numFmtId="0" fontId="0" fillId="0" borderId="7" xfId="0" applyBorder="1"/>
    <xf numFmtId="0" fontId="6" fillId="0" borderId="0" xfId="7"/>
    <xf numFmtId="2" fontId="2" fillId="0" borderId="0" xfId="3" applyNumberFormat="1" applyAlignment="1">
      <protection locked="0"/>
    </xf>
    <xf numFmtId="0" fontId="22" fillId="0" borderId="0" xfId="0" applyFont="1"/>
    <xf numFmtId="1" fontId="2" fillId="0" borderId="0" xfId="3" applyNumberFormat="1" applyAlignment="1">
      <protection locked="0"/>
    </xf>
    <xf numFmtId="0" fontId="2" fillId="0" borderId="1" xfId="3" applyBorder="1" applyAlignment="1">
      <protection locked="0"/>
    </xf>
    <xf numFmtId="165" fontId="0" fillId="0" borderId="1" xfId="0" applyNumberFormat="1" applyBorder="1"/>
    <xf numFmtId="0" fontId="14" fillId="3" borderId="0" xfId="18" applyBorder="1">
      <alignment horizontal="center" vertical="center"/>
    </xf>
    <xf numFmtId="0" fontId="20" fillId="0" borderId="5" xfId="0" applyFont="1" applyBorder="1"/>
    <xf numFmtId="2" fontId="20" fillId="0" borderId="5" xfId="0" applyNumberFormat="1" applyFont="1" applyBorder="1"/>
    <xf numFmtId="0" fontId="20" fillId="0" borderId="0" xfId="0" applyFont="1"/>
    <xf numFmtId="2" fontId="20" fillId="0" borderId="0" xfId="0" applyNumberFormat="1" applyFont="1"/>
    <xf numFmtId="3" fontId="2" fillId="0" borderId="0" xfId="3" applyNumberFormat="1" applyAlignment="1">
      <protection locked="0"/>
    </xf>
    <xf numFmtId="1" fontId="0" fillId="0" borderId="0" xfId="0" applyNumberFormat="1"/>
    <xf numFmtId="0" fontId="0" fillId="0" borderId="1" xfId="0" applyBorder="1"/>
    <xf numFmtId="0" fontId="14" fillId="3" borderId="1" xfId="18" applyAlignment="1">
      <alignment horizontal="center" vertical="center" wrapText="1"/>
    </xf>
    <xf numFmtId="2" fontId="23" fillId="0" borderId="8" xfId="0" applyNumberFormat="1" applyFont="1" applyBorder="1"/>
    <xf numFmtId="2" fontId="24" fillId="9" borderId="8" xfId="0" applyNumberFormat="1" applyFont="1" applyFill="1" applyBorder="1"/>
    <xf numFmtId="9" fontId="23" fillId="0" borderId="0" xfId="0" applyNumberFormat="1" applyFont="1"/>
    <xf numFmtId="10" fontId="30" fillId="0" borderId="0" xfId="1" applyNumberFormat="1"/>
    <xf numFmtId="168" fontId="0" fillId="0" borderId="0" xfId="0" applyNumberFormat="1"/>
    <xf numFmtId="0" fontId="25" fillId="5" borderId="0" xfId="15" applyFont="1"/>
    <xf numFmtId="168" fontId="11" fillId="5" borderId="0" xfId="15" applyNumberFormat="1"/>
    <xf numFmtId="0" fontId="26" fillId="5" borderId="0" xfId="0" applyFont="1" applyFill="1"/>
    <xf numFmtId="0" fontId="26" fillId="5" borderId="0" xfId="0" applyFont="1" applyFill="1" applyAlignment="1">
      <alignment horizontal="center"/>
    </xf>
    <xf numFmtId="165" fontId="26" fillId="5" borderId="0" xfId="0" applyNumberFormat="1" applyFont="1" applyFill="1" applyAlignment="1">
      <alignment horizontal="center"/>
    </xf>
    <xf numFmtId="0" fontId="27" fillId="5" borderId="0" xfId="21" applyFont="1" applyFill="1" applyAlignment="1">
      <alignment horizontal="center"/>
    </xf>
    <xf numFmtId="169" fontId="0" fillId="0" borderId="0" xfId="0" applyNumberFormat="1"/>
    <xf numFmtId="168" fontId="5" fillId="3" borderId="0" xfId="6" applyNumberFormat="1"/>
    <xf numFmtId="164" fontId="30" fillId="4" borderId="1" xfId="10" applyNumberFormat="1"/>
    <xf numFmtId="168" fontId="30" fillId="0" borderId="0" xfId="1" applyNumberFormat="1"/>
    <xf numFmtId="0" fontId="30" fillId="4" borderId="1" xfId="10"/>
    <xf numFmtId="9" fontId="30" fillId="4" borderId="1" xfId="10" applyNumberFormat="1"/>
    <xf numFmtId="0" fontId="15" fillId="8" borderId="4" xfId="19">
      <alignment horizontal="right"/>
    </xf>
    <xf numFmtId="15" fontId="30" fillId="4" borderId="1" xfId="10" applyNumberFormat="1"/>
    <xf numFmtId="165" fontId="30" fillId="4" borderId="1" xfId="10" applyNumberFormat="1"/>
    <xf numFmtId="170" fontId="30" fillId="4" borderId="1" xfId="10" applyNumberFormat="1"/>
    <xf numFmtId="170" fontId="0" fillId="0" borderId="0" xfId="0" applyNumberFormat="1"/>
    <xf numFmtId="168" fontId="0" fillId="0" borderId="5" xfId="0" applyNumberFormat="1" applyBorder="1"/>
    <xf numFmtId="0" fontId="0" fillId="0" borderId="6" xfId="0" applyBorder="1"/>
    <xf numFmtId="168" fontId="0" fillId="0" borderId="6" xfId="0" applyNumberFormat="1" applyBorder="1"/>
    <xf numFmtId="0" fontId="18" fillId="0" borderId="7" xfId="21" applyBorder="1"/>
    <xf numFmtId="168" fontId="0" fillId="0" borderId="7" xfId="0" applyNumberFormat="1" applyBorder="1"/>
    <xf numFmtId="167" fontId="30" fillId="4" borderId="1" xfId="10" applyNumberFormat="1"/>
    <xf numFmtId="39" fontId="0" fillId="0" borderId="0" xfId="0" applyNumberFormat="1"/>
    <xf numFmtId="10" fontId="5" fillId="3" borderId="0" xfId="6" applyNumberFormat="1"/>
    <xf numFmtId="168" fontId="30" fillId="4" borderId="1" xfId="10" applyNumberFormat="1"/>
    <xf numFmtId="0" fontId="3" fillId="0" borderId="7" xfId="0" applyFont="1" applyBorder="1"/>
    <xf numFmtId="3" fontId="30" fillId="4" borderId="9" xfId="10" applyNumberFormat="1" applyBorder="1"/>
    <xf numFmtId="0" fontId="3" fillId="0" borderId="6" xfId="0" applyFont="1" applyBorder="1"/>
    <xf numFmtId="10" fontId="18" fillId="0" borderId="0" xfId="21" applyNumberFormat="1"/>
    <xf numFmtId="168" fontId="15" fillId="8" borderId="4" xfId="19" applyNumberFormat="1">
      <alignment horizontal="right"/>
    </xf>
    <xf numFmtId="2" fontId="30" fillId="4" borderId="1" xfId="10" applyNumberFormat="1"/>
    <xf numFmtId="10" fontId="30" fillId="4" borderId="1" xfId="10" applyNumberFormat="1"/>
    <xf numFmtId="0" fontId="6" fillId="0" borderId="0" xfId="8"/>
    <xf numFmtId="171" fontId="30" fillId="4" borderId="1" xfId="10" applyNumberFormat="1"/>
    <xf numFmtId="172" fontId="30" fillId="4" borderId="1" xfId="10" applyNumberFormat="1"/>
    <xf numFmtId="10" fontId="0" fillId="0" borderId="7" xfId="0" applyNumberFormat="1" applyBorder="1"/>
    <xf numFmtId="39" fontId="30" fillId="4" borderId="1" xfId="10" applyNumberFormat="1"/>
    <xf numFmtId="2" fontId="0" fillId="0" borderId="5" xfId="0" applyNumberFormat="1" applyBorder="1"/>
    <xf numFmtId="1" fontId="30" fillId="4" borderId="1" xfId="10" applyNumberFormat="1"/>
    <xf numFmtId="9" fontId="0" fillId="0" borderId="7" xfId="0" applyNumberFormat="1" applyBorder="1"/>
    <xf numFmtId="0" fontId="0" fillId="0" borderId="10" xfId="0" applyBorder="1"/>
    <xf numFmtId="0" fontId="18" fillId="0" borderId="10" xfId="21" applyBorder="1"/>
    <xf numFmtId="168" fontId="0" fillId="0" borderId="10" xfId="0" applyNumberFormat="1" applyBorder="1"/>
    <xf numFmtId="9" fontId="30" fillId="4" borderId="11" xfId="10" applyNumberFormat="1" applyBorder="1"/>
    <xf numFmtId="9" fontId="0" fillId="0" borderId="10" xfId="0" applyNumberFormat="1" applyBorder="1"/>
    <xf numFmtId="0" fontId="15" fillId="8" borderId="12" xfId="19" applyBorder="1">
      <alignment horizontal="right"/>
    </xf>
    <xf numFmtId="0" fontId="28" fillId="0" borderId="6" xfId="20" applyFont="1" applyBorder="1"/>
    <xf numFmtId="0" fontId="28" fillId="0" borderId="0" xfId="20" applyFont="1"/>
    <xf numFmtId="0" fontId="29" fillId="0" borderId="5" xfId="21" applyFont="1" applyBorder="1"/>
    <xf numFmtId="168" fontId="20" fillId="0" borderId="5" xfId="0" applyNumberFormat="1" applyFont="1" applyBorder="1"/>
    <xf numFmtId="0" fontId="7" fillId="0" borderId="0" xfId="9"/>
    <xf numFmtId="164" fontId="8" fillId="0" borderId="0" xfId="12"/>
    <xf numFmtId="3" fontId="15" fillId="8" borderId="4" xfId="19" applyNumberFormat="1">
      <alignment horizontal="right"/>
    </xf>
    <xf numFmtId="173" fontId="15" fillId="8" borderId="4" xfId="19" applyNumberFormat="1">
      <alignment horizontal="right"/>
    </xf>
    <xf numFmtId="174" fontId="15" fillId="8" borderId="4" xfId="19" applyNumberFormat="1">
      <alignment horizontal="right"/>
    </xf>
    <xf numFmtId="0" fontId="6" fillId="5" borderId="0" xfId="7" applyFill="1"/>
    <xf numFmtId="0" fontId="6" fillId="3" borderId="0" xfId="7" applyFill="1"/>
    <xf numFmtId="0" fontId="2" fillId="0" borderId="0" xfId="3" applyAlignment="1" applyProtection="1"/>
    <xf numFmtId="9" fontId="2" fillId="0" borderId="0" xfId="3" applyNumberFormat="1" applyAlignment="1" applyProtection="1"/>
    <xf numFmtId="1" fontId="2" fillId="0" borderId="0" xfId="3" applyNumberFormat="1" applyAlignment="1" applyProtection="1"/>
    <xf numFmtId="2" fontId="4" fillId="0" borderId="0" xfId="5"/>
    <xf numFmtId="0" fontId="18" fillId="0" borderId="0" xfId="21" applyBorder="1"/>
    <xf numFmtId="0" fontId="18" fillId="5" borderId="0" xfId="21" applyFill="1"/>
    <xf numFmtId="0" fontId="18" fillId="5" borderId="0" xfId="21" applyFill="1" applyAlignment="1">
      <alignment horizontal="center"/>
    </xf>
    <xf numFmtId="0" fontId="18" fillId="3" borderId="0" xfId="21" applyFill="1"/>
    <xf numFmtId="10" fontId="0" fillId="10" borderId="13" xfId="0" applyNumberFormat="1" applyFill="1" applyBorder="1"/>
    <xf numFmtId="0" fontId="2" fillId="0" borderId="0" xfId="3">
      <alignment horizontal="right"/>
      <protection locked="0"/>
    </xf>
    <xf numFmtId="175" fontId="0" fillId="0" borderId="0" xfId="0" applyNumberFormat="1"/>
    <xf numFmtId="10" fontId="0" fillId="10" borderId="14" xfId="0" applyNumberFormat="1" applyFill="1" applyBorder="1"/>
    <xf numFmtId="0" fontId="0" fillId="0" borderId="15" xfId="0" applyBorder="1"/>
    <xf numFmtId="0" fontId="18" fillId="0" borderId="15" xfId="21" applyBorder="1"/>
    <xf numFmtId="10" fontId="0" fillId="10" borderId="1" xfId="0" applyNumberFormat="1" applyFill="1" applyBorder="1"/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1" fillId="0" borderId="0" xfId="0" applyFont="1"/>
    <xf numFmtId="0" fontId="31" fillId="0" borderId="0" xfId="0" applyFont="1" applyAlignment="1">
      <alignment vertical="center" wrapText="1"/>
    </xf>
    <xf numFmtId="0" fontId="33" fillId="0" borderId="0" xfId="0" applyFont="1"/>
    <xf numFmtId="164" fontId="30" fillId="0" borderId="0" xfId="1" applyNumberFormat="1"/>
    <xf numFmtId="176" fontId="0" fillId="0" borderId="0" xfId="0" applyNumberFormat="1"/>
    <xf numFmtId="2" fontId="0" fillId="0" borderId="1" xfId="0" applyNumberFormat="1" applyBorder="1"/>
    <xf numFmtId="0" fontId="26" fillId="12" borderId="1" xfId="0" applyFont="1" applyFill="1" applyBorder="1" applyAlignment="1">
      <alignment horizontal="centerContinuous"/>
    </xf>
    <xf numFmtId="177" fontId="0" fillId="0" borderId="0" xfId="22" applyNumberFormat="1" applyFont="1"/>
    <xf numFmtId="0" fontId="34" fillId="12" borderId="0" xfId="0" applyFont="1" applyFill="1"/>
    <xf numFmtId="0" fontId="19" fillId="0" borderId="0" xfId="0" applyFont="1"/>
    <xf numFmtId="0" fontId="35" fillId="0" borderId="0" xfId="0" applyFont="1"/>
    <xf numFmtId="0" fontId="36" fillId="0" borderId="0" xfId="0" applyFont="1"/>
    <xf numFmtId="0" fontId="20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2" fontId="31" fillId="0" borderId="0" xfId="0" applyNumberFormat="1" applyFont="1" applyAlignment="1">
      <alignment vertical="center"/>
    </xf>
    <xf numFmtId="3" fontId="31" fillId="0" borderId="0" xfId="0" applyNumberFormat="1" applyFont="1"/>
    <xf numFmtId="2" fontId="31" fillId="0" borderId="0" xfId="0" applyNumberFormat="1" applyFont="1"/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10" fontId="0" fillId="10" borderId="0" xfId="0" applyNumberFormat="1" applyFill="1"/>
    <xf numFmtId="3" fontId="0" fillId="0" borderId="10" xfId="0" applyNumberFormat="1" applyBorder="1"/>
    <xf numFmtId="177" fontId="0" fillId="0" borderId="10" xfId="22" applyNumberFormat="1" applyFont="1" applyBorder="1"/>
    <xf numFmtId="0" fontId="32" fillId="0" borderId="5" xfId="0" applyFont="1" applyBorder="1"/>
    <xf numFmtId="0" fontId="37" fillId="0" borderId="5" xfId="20" applyFont="1" applyBorder="1"/>
    <xf numFmtId="177" fontId="32" fillId="0" borderId="5" xfId="22" applyNumberFormat="1" applyFont="1" applyBorder="1"/>
    <xf numFmtId="10" fontId="2" fillId="0" borderId="0" xfId="3" applyNumberFormat="1">
      <alignment horizontal="right"/>
      <protection locked="0"/>
    </xf>
    <xf numFmtId="0" fontId="38" fillId="0" borderId="5" xfId="21" applyFont="1" applyBorder="1"/>
    <xf numFmtId="168" fontId="32" fillId="0" borderId="5" xfId="0" applyNumberFormat="1" applyFont="1" applyBorder="1"/>
    <xf numFmtId="0" fontId="32" fillId="0" borderId="6" xfId="0" applyFont="1" applyBorder="1"/>
    <xf numFmtId="0" fontId="38" fillId="0" borderId="6" xfId="21" applyFont="1" applyBorder="1"/>
    <xf numFmtId="168" fontId="32" fillId="0" borderId="6" xfId="0" applyNumberFormat="1" applyFont="1" applyBorder="1"/>
    <xf numFmtId="0" fontId="15" fillId="8" borderId="6" xfId="19" applyBorder="1">
      <alignment horizontal="right"/>
    </xf>
    <xf numFmtId="2" fontId="2" fillId="0" borderId="0" xfId="3" applyNumberFormat="1">
      <alignment horizontal="right"/>
      <protection locked="0"/>
    </xf>
    <xf numFmtId="2" fontId="32" fillId="0" borderId="5" xfId="0" applyNumberFormat="1" applyFont="1" applyBorder="1"/>
    <xf numFmtId="168" fontId="39" fillId="0" borderId="0" xfId="11" applyNumberFormat="1"/>
    <xf numFmtId="164" fontId="39" fillId="0" borderId="0" xfId="11"/>
    <xf numFmtId="168" fontId="39" fillId="0" borderId="5" xfId="11" applyNumberFormat="1" applyBorder="1"/>
    <xf numFmtId="168" fontId="39" fillId="0" borderId="6" xfId="11" applyNumberFormat="1" applyBorder="1"/>
    <xf numFmtId="0" fontId="40" fillId="3" borderId="1" xfId="18" applyFont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wrapText="1"/>
    </xf>
    <xf numFmtId="0" fontId="0" fillId="11" borderId="16" xfId="23" applyFont="1"/>
    <xf numFmtId="0" fontId="14" fillId="13" borderId="1" xfId="18" applyFill="1">
      <alignment horizontal="center" vertical="center"/>
    </xf>
    <xf numFmtId="0" fontId="26" fillId="14" borderId="1" xfId="0" applyFont="1" applyFill="1" applyBorder="1" applyAlignment="1">
      <alignment horizontal="center" vertical="center"/>
    </xf>
    <xf numFmtId="9" fontId="2" fillId="0" borderId="1" xfId="3" applyNumberFormat="1" applyBorder="1">
      <alignment horizontal="right"/>
      <protection locked="0"/>
    </xf>
    <xf numFmtId="0" fontId="14" fillId="13" borderId="1" xfId="18" applyFill="1" applyAlignment="1">
      <alignment horizontal="centerContinuous" vertical="center" readingOrder="1"/>
    </xf>
    <xf numFmtId="164" fontId="2" fillId="0" borderId="1" xfId="3" applyNumberFormat="1" applyBorder="1">
      <alignment horizontal="right"/>
      <protection locked="0"/>
    </xf>
    <xf numFmtId="43" fontId="2" fillId="0" borderId="1" xfId="3" applyNumberFormat="1" applyBorder="1">
      <alignment horizontal="right"/>
      <protection locked="0"/>
    </xf>
    <xf numFmtId="3" fontId="20" fillId="0" borderId="1" xfId="0" applyNumberFormat="1" applyFont="1" applyBorder="1"/>
    <xf numFmtId="2" fontId="0" fillId="11" borderId="16" xfId="23" applyNumberFormat="1" applyFont="1"/>
    <xf numFmtId="167" fontId="2" fillId="0" borderId="1" xfId="3" applyNumberFormat="1" applyBorder="1" applyAlignment="1">
      <protection locked="0"/>
    </xf>
    <xf numFmtId="166" fontId="0" fillId="11" borderId="16" xfId="23" applyNumberFormat="1" applyFont="1"/>
    <xf numFmtId="1" fontId="0" fillId="11" borderId="16" xfId="23" applyNumberFormat="1" applyFont="1"/>
    <xf numFmtId="167" fontId="0" fillId="11" borderId="16" xfId="23" applyNumberFormat="1" applyFont="1"/>
    <xf numFmtId="10" fontId="0" fillId="11" borderId="16" xfId="23" applyNumberFormat="1" applyFont="1"/>
    <xf numFmtId="0" fontId="14" fillId="3" borderId="17" xfId="18" applyBorder="1">
      <alignment horizontal="center" vertical="center"/>
    </xf>
    <xf numFmtId="0" fontId="14" fillId="3" borderId="11" xfId="18" applyBorder="1">
      <alignment horizontal="center" vertical="center"/>
    </xf>
    <xf numFmtId="0" fontId="3" fillId="11" borderId="18" xfId="23" applyFont="1" applyBorder="1" applyAlignment="1">
      <alignment horizontal="center" vertical="center"/>
    </xf>
    <xf numFmtId="2" fontId="30" fillId="0" borderId="19" xfId="13" applyNumberFormat="1" applyFont="1" applyBorder="1"/>
    <xf numFmtId="3" fontId="20" fillId="0" borderId="20" xfId="0" applyNumberFormat="1" applyFont="1" applyBorder="1"/>
    <xf numFmtId="0" fontId="0" fillId="11" borderId="21" xfId="23" applyFont="1" applyBorder="1"/>
    <xf numFmtId="0" fontId="0" fillId="11" borderId="18" xfId="23" applyFont="1" applyBorder="1"/>
    <xf numFmtId="0" fontId="0" fillId="0" borderId="19" xfId="0" applyBorder="1"/>
    <xf numFmtId="0" fontId="0" fillId="0" borderId="20" xfId="0" applyBorder="1"/>
    <xf numFmtId="0" fontId="14" fillId="3" borderId="22" xfId="18" applyBorder="1">
      <alignment horizontal="center" vertical="center"/>
    </xf>
    <xf numFmtId="0" fontId="0" fillId="11" borderId="18" xfId="23" applyFont="1" applyBorder="1" applyAlignment="1">
      <alignment horizontal="center" vertical="center"/>
    </xf>
    <xf numFmtId="9" fontId="0" fillId="0" borderId="19" xfId="0" applyNumberFormat="1" applyBorder="1"/>
    <xf numFmtId="9" fontId="0" fillId="0" borderId="23" xfId="0" applyNumberFormat="1" applyBorder="1"/>
    <xf numFmtId="3" fontId="0" fillId="15" borderId="0" xfId="0" applyNumberFormat="1" applyFill="1"/>
    <xf numFmtId="0" fontId="0" fillId="15" borderId="0" xfId="0" applyFill="1"/>
    <xf numFmtId="3" fontId="0" fillId="10" borderId="0" xfId="0" applyNumberFormat="1" applyFill="1"/>
    <xf numFmtId="0" fontId="0" fillId="10" borderId="0" xfId="0" applyFill="1"/>
    <xf numFmtId="0" fontId="0" fillId="0" borderId="24" xfId="0" applyBorder="1"/>
    <xf numFmtId="0" fontId="16" fillId="0" borderId="25" xfId="20" applyBorder="1"/>
    <xf numFmtId="0" fontId="0" fillId="0" borderId="25" xfId="0" applyBorder="1"/>
    <xf numFmtId="10" fontId="0" fillId="0" borderId="25" xfId="0" applyNumberFormat="1" applyBorder="1"/>
    <xf numFmtId="10" fontId="0" fillId="0" borderId="26" xfId="0" applyNumberFormat="1" applyBorder="1"/>
    <xf numFmtId="0" fontId="34" fillId="16" borderId="24" xfId="0" applyFont="1" applyFill="1" applyBorder="1"/>
    <xf numFmtId="0" fontId="34" fillId="16" borderId="25" xfId="0" applyFont="1" applyFill="1" applyBorder="1"/>
    <xf numFmtId="0" fontId="34" fillId="16" borderId="26" xfId="0" applyFont="1" applyFill="1" applyBorder="1"/>
    <xf numFmtId="10" fontId="32" fillId="10" borderId="0" xfId="0" applyNumberFormat="1" applyFont="1" applyFill="1"/>
    <xf numFmtId="2" fontId="32" fillId="10" borderId="0" xfId="1" applyNumberFormat="1" applyFont="1" applyFill="1"/>
    <xf numFmtId="0" fontId="0" fillId="0" borderId="0" xfId="0" applyAlignment="1">
      <alignment horizontal="center"/>
    </xf>
    <xf numFmtId="0" fontId="42" fillId="0" borderId="0" xfId="0" applyFont="1"/>
    <xf numFmtId="0" fontId="43" fillId="0" borderId="0" xfId="0" applyFont="1"/>
    <xf numFmtId="168" fontId="0" fillId="10" borderId="0" xfId="0" applyNumberFormat="1" applyFill="1"/>
    <xf numFmtId="177" fontId="0" fillId="10" borderId="0" xfId="22" applyNumberFormat="1" applyFont="1" applyFill="1"/>
  </cellXfs>
  <cellStyles count="25">
    <cellStyle name="Assumption" xfId="3" xr:uid="{00000000-0005-0000-0000-000006000000}"/>
    <cellStyle name="Blank" xfId="4" xr:uid="{00000000-0005-0000-0000-000007000000}"/>
    <cellStyle name="Comma" xfId="22" builtinId="3"/>
    <cellStyle name="Description" xfId="5" xr:uid="{00000000-0005-0000-0000-000008000000}"/>
    <cellStyle name="Head0" xfId="6" xr:uid="{00000000-0005-0000-0000-000009000000}"/>
    <cellStyle name="Header1" xfId="7" xr:uid="{00000000-0005-0000-0000-00000A000000}"/>
    <cellStyle name="Header2" xfId="8" xr:uid="{00000000-0005-0000-0000-00000B000000}"/>
    <cellStyle name="Header3" xfId="9" xr:uid="{00000000-0005-0000-0000-00000C000000}"/>
    <cellStyle name="Hyperlink" xfId="2" builtinId="8"/>
    <cellStyle name="Link" xfId="10" xr:uid="{00000000-0005-0000-0000-00000D000000}"/>
    <cellStyle name="Linkin" xfId="11" xr:uid="{00000000-0005-0000-0000-00000E000000}"/>
    <cellStyle name="Linkout" xfId="12" xr:uid="{00000000-0005-0000-0000-00000F000000}"/>
    <cellStyle name="Normal" xfId="0" builtinId="0"/>
    <cellStyle name="Normal 2" xfId="13" xr:uid="{00000000-0005-0000-0000-000010000000}"/>
    <cellStyle name="Normal 3" xfId="14" xr:uid="{00000000-0005-0000-0000-000011000000}"/>
    <cellStyle name="Normal 4" xfId="24" xr:uid="{ABD8F576-03B6-4A37-A2C9-1C5881A22566}"/>
    <cellStyle name="Note" xfId="23" builtinId="10"/>
    <cellStyle name="Percent" xfId="1" builtinId="5"/>
    <cellStyle name="Sheet Header" xfId="15" xr:uid="{00000000-0005-0000-0000-000012000000}"/>
    <cellStyle name="SheetSub" xfId="16" xr:uid="{00000000-0005-0000-0000-000013000000}"/>
    <cellStyle name="SheetTop" xfId="17" xr:uid="{00000000-0005-0000-0000-000014000000}"/>
    <cellStyle name="Table" xfId="18" xr:uid="{00000000-0005-0000-0000-000015000000}"/>
    <cellStyle name="Technical_Input" xfId="19" xr:uid="{00000000-0005-0000-0000-000016000000}"/>
    <cellStyle name="Unit" xfId="20" xr:uid="{00000000-0005-0000-0000-000017000000}"/>
    <cellStyle name="Units" xfId="21" xr:uid="{00000000-0005-0000-0000-000019000000}"/>
  </cellStyles>
  <dxfs count="52"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2499465926084170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D9D9D9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D9D9D9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D9D9D9"/>
        </patternFill>
      </fill>
    </dxf>
    <dxf>
      <font>
        <strike val="0"/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D9D9D9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F7F7F"/>
      <rgbColor rgb="FF800080"/>
      <rgbColor rgb="FF008080"/>
      <rgbColor rgb="FFC0C0C0"/>
      <rgbColor rgb="FF808080"/>
      <rgbColor rgb="FF7B868C"/>
      <rgbColor rgb="FF993366"/>
      <rgbColor rgb="FFFFF2CC"/>
      <rgbColor rgb="FFF0F0F0"/>
      <rgbColor rgb="FF660066"/>
      <rgbColor rgb="FFFF8080"/>
      <rgbColor rgb="FF0563C1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3016EE"/>
      <rgbColor rgb="FF00CCFF"/>
      <rgbColor rgb="FFF2F2F2"/>
      <rgbColor rgb="FFDFDFDF"/>
      <rgbColor rgb="FFFFFF99"/>
      <rgbColor rgb="FFB7B7B7"/>
      <rgbColor rgb="FFFF99CC"/>
      <rgbColor rgb="FFCC99FF"/>
      <rgbColor rgb="FFFBE5D6"/>
      <rgbColor rgb="FF3366FF"/>
      <rgbColor rgb="FF35BD90"/>
      <rgbColor rgb="FF92D050"/>
      <rgbColor rgb="FFFFCC00"/>
      <rgbColor rgb="FFFF9900"/>
      <rgbColor rgb="FFED7D31"/>
      <rgbColor rgb="FF767171"/>
      <rgbColor rgb="FFA6A6A6"/>
      <rgbColor rgb="FF003366"/>
      <rgbColor rgb="FF4EAC96"/>
      <rgbColor rgb="FF003300"/>
      <rgbColor rgb="FF333300"/>
      <rgbColor rgb="FFC55A11"/>
      <rgbColor rgb="FF993366"/>
      <rgbColor rgb="FF431CE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843C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Revenue Split</a:t>
            </a:r>
            <a:r>
              <a:rPr lang="en-SG" baseline="0"/>
              <a:t> (GBP '000)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AFS!$C$80</c:f>
              <c:strCache>
                <c:ptCount val="1"/>
                <c:pt idx="0">
                  <c:v>CfD Tranche 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AFS!$I$80:$AR$80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306497.53424238507</c:v>
                </c:pt>
                <c:pt idx="6">
                  <c:v>315379.06828443974</c:v>
                </c:pt>
                <c:pt idx="7">
                  <c:v>322748.89677691774</c:v>
                </c:pt>
                <c:pt idx="8">
                  <c:v>351472.15220708132</c:v>
                </c:pt>
                <c:pt idx="9">
                  <c:v>360669.82695818832</c:v>
                </c:pt>
                <c:pt idx="10">
                  <c:v>371121.1389205805</c:v>
                </c:pt>
                <c:pt idx="11">
                  <c:v>379793.55703207979</c:v>
                </c:pt>
                <c:pt idx="12">
                  <c:v>389732.37462605222</c:v>
                </c:pt>
                <c:pt idx="13">
                  <c:v>407622.26731336513</c:v>
                </c:pt>
                <c:pt idx="14">
                  <c:v>419434.14388324379</c:v>
                </c:pt>
                <c:pt idx="15">
                  <c:v>429235.54801930045</c:v>
                </c:pt>
                <c:pt idx="16">
                  <c:v>440468.21307541756</c:v>
                </c:pt>
                <c:pt idx="17">
                  <c:v>451994.82574338809</c:v>
                </c:pt>
                <c:pt idx="18">
                  <c:v>465092.50837759103</c:v>
                </c:pt>
                <c:pt idx="19">
                  <c:v>475960.86447530077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F-4172-92E5-7F066F461F62}"/>
            </c:ext>
          </c:extLst>
        </c:ser>
        <c:ser>
          <c:idx val="1"/>
          <c:order val="1"/>
          <c:tx>
            <c:strRef>
              <c:f>AFS!$C$81</c:f>
              <c:strCache>
                <c:ptCount val="1"/>
                <c:pt idx="0">
                  <c:v>CfD Tranche B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AFS!$I$81:$AR$81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57114.207744023835</c:v>
                </c:pt>
                <c:pt idx="6">
                  <c:v>58769.235023826943</c:v>
                </c:pt>
                <c:pt idx="7">
                  <c:v>60142.563904262031</c:v>
                </c:pt>
                <c:pt idx="8">
                  <c:v>65494.991883097508</c:v>
                </c:pt>
                <c:pt idx="9">
                  <c:v>67208.930325686262</c:v>
                </c:pt>
                <c:pt idx="10">
                  <c:v>69156.477486524469</c:v>
                </c:pt>
                <c:pt idx="11">
                  <c:v>70772.537109606128</c:v>
                </c:pt>
                <c:pt idx="12">
                  <c:v>72624.58363322739</c:v>
                </c:pt>
                <c:pt idx="13">
                  <c:v>75958.271292370046</c:v>
                </c:pt>
                <c:pt idx="14">
                  <c:v>78159.352530841948</c:v>
                </c:pt>
                <c:pt idx="15">
                  <c:v>79985.792777396011</c:v>
                </c:pt>
                <c:pt idx="16">
                  <c:v>82078.940988587681</c:v>
                </c:pt>
                <c:pt idx="17">
                  <c:v>84226.864795318048</c:v>
                </c:pt>
                <c:pt idx="18">
                  <c:v>86667.549249058444</c:v>
                </c:pt>
                <c:pt idx="19">
                  <c:v>88692.810396868299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7F-4172-92E5-7F066F461F62}"/>
            </c:ext>
          </c:extLst>
        </c:ser>
        <c:ser>
          <c:idx val="2"/>
          <c:order val="2"/>
          <c:tx>
            <c:strRef>
              <c:f>AFS!$C$82</c:f>
              <c:strCache>
                <c:ptCount val="1"/>
                <c:pt idx="0">
                  <c:v>Merchant Revenue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AFS!$I$82:$AR$82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891695.50264834391</c:v>
                </c:pt>
                <c:pt idx="21">
                  <c:v>932660.0435566071</c:v>
                </c:pt>
                <c:pt idx="22">
                  <c:v>1000684.9597519039</c:v>
                </c:pt>
                <c:pt idx="23">
                  <c:v>1057119.0573022475</c:v>
                </c:pt>
                <c:pt idx="24">
                  <c:v>1115886.180510666</c:v>
                </c:pt>
                <c:pt idx="25">
                  <c:v>1168107.1853763564</c:v>
                </c:pt>
                <c:pt idx="26">
                  <c:v>1237134.9137084172</c:v>
                </c:pt>
                <c:pt idx="27">
                  <c:v>1206115.7764873318</c:v>
                </c:pt>
                <c:pt idx="28">
                  <c:v>1275292.3010491978</c:v>
                </c:pt>
                <c:pt idx="29">
                  <c:v>1308665.4252753542</c:v>
                </c:pt>
                <c:pt idx="30">
                  <c:v>1346587.2850807626</c:v>
                </c:pt>
                <c:pt idx="31">
                  <c:v>1378054.5520594516</c:v>
                </c:pt>
                <c:pt idx="32">
                  <c:v>1414116.8616322952</c:v>
                </c:pt>
                <c:pt idx="33">
                  <c:v>1451122.8857843503</c:v>
                </c:pt>
                <c:pt idx="34">
                  <c:v>1493172.8074620438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7F-4172-92E5-7F066F461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11916768"/>
        <c:axId val="711914368"/>
      </c:barChart>
      <c:catAx>
        <c:axId val="71191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914368"/>
        <c:crosses val="autoZero"/>
        <c:auto val="1"/>
        <c:lblAlgn val="ctr"/>
        <c:lblOffset val="100"/>
        <c:noMultiLvlLbl val="0"/>
      </c:catAx>
      <c:valAx>
        <c:axId val="71191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91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Term</a:t>
            </a:r>
            <a:r>
              <a:rPr lang="en-SG" baseline="0"/>
              <a:t> Loan Balance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AFS!$C$86</c:f>
              <c:strCache>
                <c:ptCount val="1"/>
                <c:pt idx="0">
                  <c:v>Bank Interest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AFS!$I$86:$AR$86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147255.88012766361</c:v>
                </c:pt>
                <c:pt idx="6">
                  <c:v>146293.98479426774</c:v>
                </c:pt>
                <c:pt idx="7">
                  <c:v>145404.76250960559</c:v>
                </c:pt>
                <c:pt idx="8">
                  <c:v>144269.47639430623</c:v>
                </c:pt>
                <c:pt idx="9">
                  <c:v>142230.18097171013</c:v>
                </c:pt>
                <c:pt idx="10">
                  <c:v>139779.69846219505</c:v>
                </c:pt>
                <c:pt idx="11">
                  <c:v>136893.92291630001</c:v>
                </c:pt>
                <c:pt idx="12">
                  <c:v>133574.42808052455</c:v>
                </c:pt>
                <c:pt idx="13">
                  <c:v>129681.86467457213</c:v>
                </c:pt>
                <c:pt idx="14">
                  <c:v>124956.27587950148</c:v>
                </c:pt>
                <c:pt idx="15">
                  <c:v>119583.31131533897</c:v>
                </c:pt>
                <c:pt idx="16">
                  <c:v>113532.6534520188</c:v>
                </c:pt>
                <c:pt idx="17">
                  <c:v>106731.07794895145</c:v>
                </c:pt>
                <c:pt idx="18">
                  <c:v>99100.227729218808</c:v>
                </c:pt>
                <c:pt idx="19">
                  <c:v>90619.497497022327</c:v>
                </c:pt>
                <c:pt idx="20">
                  <c:v>78703.890240103239</c:v>
                </c:pt>
                <c:pt idx="21">
                  <c:v>57122.606809193538</c:v>
                </c:pt>
                <c:pt idx="22">
                  <c:v>32689.571528438035</c:v>
                </c:pt>
                <c:pt idx="23">
                  <c:v>6110.5118562602493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F-44A7-9677-52B6E9D27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197119"/>
        <c:axId val="1552191359"/>
      </c:areaChart>
      <c:barChart>
        <c:barDir val="col"/>
        <c:grouping val="clustered"/>
        <c:varyColors val="0"/>
        <c:ser>
          <c:idx val="1"/>
          <c:order val="1"/>
          <c:tx>
            <c:strRef>
              <c:f>AFS!$C$87</c:f>
              <c:strCache>
                <c:ptCount val="1"/>
                <c:pt idx="0">
                  <c:v>Principal Amortization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AFS!$I$87:$AR$87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7849.1919160833786</c:v>
                </c:pt>
                <c:pt idx="6">
                  <c:v>19666.815187681408</c:v>
                </c:pt>
                <c:pt idx="7">
                  <c:v>25808.5735497032</c:v>
                </c:pt>
                <c:pt idx="8">
                  <c:v>50838.900772478242</c:v>
                </c:pt>
                <c:pt idx="9">
                  <c:v>61378.23014589987</c:v>
                </c:pt>
                <c:pt idx="10">
                  <c:v>71935.208880525286</c:v>
                </c:pt>
                <c:pt idx="11">
                  <c:v>80152.653622465717</c:v>
                </c:pt>
                <c:pt idx="12">
                  <c:v>89307.732423801484</c:v>
                </c:pt>
                <c:pt idx="13">
                  <c:v>105626.55934514312</c:v>
                </c:pt>
                <c:pt idx="14">
                  <c:v>118087.3854441765</c:v>
                </c:pt>
                <c:pt idx="15">
                  <c:v>129372.69934703577</c:v>
                </c:pt>
                <c:pt idx="16">
                  <c:v>142535.47759100539</c:v>
                </c:pt>
                <c:pt idx="17">
                  <c:v>156670.40717467573</c:v>
                </c:pt>
                <c:pt idx="18">
                  <c:v>172919.46254282579</c:v>
                </c:pt>
                <c:pt idx="19">
                  <c:v>188110.85814044194</c:v>
                </c:pt>
                <c:pt idx="20">
                  <c:v>421670.51859976701</c:v>
                </c:pt>
                <c:pt idx="21">
                  <c:v>473281.54763483268</c:v>
                </c:pt>
                <c:pt idx="22">
                  <c:v>540849.91271688929</c:v>
                </c:pt>
                <c:pt idx="23">
                  <c:v>243937.86496457225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CF-44A7-9677-52B6E9D27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2197119"/>
        <c:axId val="1552191359"/>
      </c:barChart>
      <c:catAx>
        <c:axId val="15521971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191359"/>
        <c:crosses val="autoZero"/>
        <c:auto val="1"/>
        <c:lblAlgn val="ctr"/>
        <c:lblOffset val="100"/>
        <c:noMultiLvlLbl val="0"/>
      </c:catAx>
      <c:valAx>
        <c:axId val="155219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197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Iberdrola's Equity 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288347999371767E-2"/>
          <c:y val="0.1230581575669417"/>
          <c:w val="0.89655669112855207"/>
          <c:h val="0.6840920443240622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AFS!$C$90</c:f>
              <c:strCache>
                <c:ptCount val="1"/>
                <c:pt idx="0">
                  <c:v>SHL Contribution during Development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AFS!$I$90:$AR$90</c:f>
              <c:numCache>
                <c:formatCode>_(* #,##0_);_(* \(#,##0\);_(* \-??_);_(@_)</c:formatCode>
                <c:ptCount val="36"/>
                <c:pt idx="0">
                  <c:v>-93984.96000000005</c:v>
                </c:pt>
                <c:pt idx="1">
                  <c:v>-286232.35999999987</c:v>
                </c:pt>
                <c:pt idx="2">
                  <c:v>-515907.32000000007</c:v>
                </c:pt>
                <c:pt idx="3">
                  <c:v>-274224.95999999996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69-462D-BB82-AD4D27907F88}"/>
            </c:ext>
          </c:extLst>
        </c:ser>
        <c:ser>
          <c:idx val="1"/>
          <c:order val="1"/>
          <c:tx>
            <c:strRef>
              <c:f>AFS!$C$91</c:f>
              <c:strCache>
                <c:ptCount val="1"/>
                <c:pt idx="0">
                  <c:v>SHL Contribution during Construction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AFS!$I$91:$AR$91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-157174.02033766187</c:v>
                </c:pt>
                <c:pt idx="4">
                  <c:v>-244292.850317203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69-462D-BB82-AD4D27907F88}"/>
            </c:ext>
          </c:extLst>
        </c:ser>
        <c:ser>
          <c:idx val="2"/>
          <c:order val="2"/>
          <c:tx>
            <c:strRef>
              <c:f>AFS!$C$92</c:f>
              <c:strCache>
                <c:ptCount val="1"/>
                <c:pt idx="0">
                  <c:v>Cash received at FC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AFS!$I$92:$AR$92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877931.11796579545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69-462D-BB82-AD4D27907F88}"/>
            </c:ext>
          </c:extLst>
        </c:ser>
        <c:ser>
          <c:idx val="3"/>
          <c:order val="3"/>
          <c:tx>
            <c:strRef>
              <c:f>AFS!$C$93</c:f>
              <c:strCache>
                <c:ptCount val="1"/>
                <c:pt idx="0">
                  <c:v>SHL Interest during Construction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AFS!$I$93:$AR$93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2607.2862723485414</c:v>
                </c:pt>
                <c:pt idx="4">
                  <c:v>15714.221934688499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69-462D-BB82-AD4D27907F88}"/>
            </c:ext>
          </c:extLst>
        </c:ser>
        <c:ser>
          <c:idx val="4"/>
          <c:order val="4"/>
          <c:tx>
            <c:strRef>
              <c:f>AFS!$C$94</c:f>
              <c:strCache>
                <c:ptCount val="1"/>
                <c:pt idx="0">
                  <c:v>SHL Interest during Operations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AFS!$I$94:$AR$94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1389.7884660329746</c:v>
                </c:pt>
                <c:pt idx="6">
                  <c:v>4447.5444099327924</c:v>
                </c:pt>
                <c:pt idx="7">
                  <c:v>7033.2466485063596</c:v>
                </c:pt>
                <c:pt idx="8">
                  <c:v>8043.5004172471599</c:v>
                </c:pt>
                <c:pt idx="9">
                  <c:v>10540.441640042398</c:v>
                </c:pt>
                <c:pt idx="10">
                  <c:v>11545.703139591726</c:v>
                </c:pt>
                <c:pt idx="11">
                  <c:v>11306.481797883549</c:v>
                </c:pt>
                <c:pt idx="12">
                  <c:v>8846.8203285938616</c:v>
                </c:pt>
                <c:pt idx="13">
                  <c:v>9591.9179519636964</c:v>
                </c:pt>
                <c:pt idx="14">
                  <c:v>10555.868694196612</c:v>
                </c:pt>
                <c:pt idx="15">
                  <c:v>10433.064786620231</c:v>
                </c:pt>
                <c:pt idx="16">
                  <c:v>10880.061160168694</c:v>
                </c:pt>
                <c:pt idx="17">
                  <c:v>8792.4528243520726</c:v>
                </c:pt>
                <c:pt idx="18">
                  <c:v>9937.5853763498817</c:v>
                </c:pt>
                <c:pt idx="19">
                  <c:v>5181.8915929092473</c:v>
                </c:pt>
                <c:pt idx="20">
                  <c:v>5949.199963026942</c:v>
                </c:pt>
                <c:pt idx="21">
                  <c:v>6630.0519305503258</c:v>
                </c:pt>
                <c:pt idx="22">
                  <c:v>95.634021381116327</c:v>
                </c:pt>
                <c:pt idx="23">
                  <c:v>51932.213544666243</c:v>
                </c:pt>
                <c:pt idx="24">
                  <c:v>20065.309942497755</c:v>
                </c:pt>
                <c:pt idx="25">
                  <c:v>20065.409888860795</c:v>
                </c:pt>
                <c:pt idx="26">
                  <c:v>24437.063281188079</c:v>
                </c:pt>
                <c:pt idx="27">
                  <c:v>27494.957538001312</c:v>
                </c:pt>
                <c:pt idx="28">
                  <c:v>26437.932535605407</c:v>
                </c:pt>
                <c:pt idx="29">
                  <c:v>25537.813896343203</c:v>
                </c:pt>
                <c:pt idx="30">
                  <c:v>24830.997781793198</c:v>
                </c:pt>
                <c:pt idx="31">
                  <c:v>24303.839216790009</c:v>
                </c:pt>
                <c:pt idx="32">
                  <c:v>23791.007772467616</c:v>
                </c:pt>
                <c:pt idx="33">
                  <c:v>23243.732596512178</c:v>
                </c:pt>
                <c:pt idx="34">
                  <c:v>22734.630810566996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69-462D-BB82-AD4D27907F88}"/>
            </c:ext>
          </c:extLst>
        </c:ser>
        <c:ser>
          <c:idx val="5"/>
          <c:order val="5"/>
          <c:tx>
            <c:strRef>
              <c:f>AFS!$C$95</c:f>
              <c:strCache>
                <c:ptCount val="1"/>
                <c:pt idx="0">
                  <c:v>SHL Principal Received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AFS!$I$95:$AR$95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4.5474735088646412E-13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9.0949470177292824E-13</c:v>
                </c:pt>
                <c:pt idx="15">
                  <c:v>1.8189894035458565E-12</c:v>
                </c:pt>
                <c:pt idx="16">
                  <c:v>1.8189894035458565E-12</c:v>
                </c:pt>
                <c:pt idx="17">
                  <c:v>0</c:v>
                </c:pt>
                <c:pt idx="18">
                  <c:v>0</c:v>
                </c:pt>
                <c:pt idx="19">
                  <c:v>1.8189894035458565E-12</c:v>
                </c:pt>
                <c:pt idx="20">
                  <c:v>3.637978807091713E-12</c:v>
                </c:pt>
                <c:pt idx="21">
                  <c:v>1.8189894035458565E-12</c:v>
                </c:pt>
                <c:pt idx="22">
                  <c:v>0</c:v>
                </c:pt>
                <c:pt idx="23">
                  <c:v>247661.02629270777</c:v>
                </c:pt>
                <c:pt idx="24">
                  <c:v>74478.737150932415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869-462D-BB82-AD4D27907F88}"/>
            </c:ext>
          </c:extLst>
        </c:ser>
        <c:ser>
          <c:idx val="7"/>
          <c:order val="6"/>
          <c:tx>
            <c:strRef>
              <c:f>AFS!$C$96</c:f>
              <c:strCache>
                <c:ptCount val="1"/>
                <c:pt idx="0">
                  <c:v>Equity Contribution during Construction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AFS!$I$96:$AR$96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-67360.294430426526</c:v>
                </c:pt>
                <c:pt idx="4">
                  <c:v>-104696.93585022989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869-462D-BB82-AD4D27907F88}"/>
            </c:ext>
          </c:extLst>
        </c:ser>
        <c:ser>
          <c:idx val="8"/>
          <c:order val="7"/>
          <c:tx>
            <c:strRef>
              <c:f>AFS!$C$97</c:f>
              <c:strCache>
                <c:ptCount val="1"/>
                <c:pt idx="0">
                  <c:v>Dividends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AFS!$I$97:$AR$97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249288.51201452926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4675081.2952765254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869-462D-BB82-AD4D27907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6527407"/>
        <c:axId val="546530287"/>
      </c:barChart>
      <c:catAx>
        <c:axId val="546527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30287"/>
        <c:crosses val="autoZero"/>
        <c:auto val="1"/>
        <c:lblAlgn val="ctr"/>
        <c:lblOffset val="100"/>
        <c:noMultiLvlLbl val="0"/>
      </c:catAx>
      <c:valAx>
        <c:axId val="546530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27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193602809462669E-2"/>
          <c:y val="0.84949443224076349"/>
          <c:w val="0.94462951784130722"/>
          <c:h val="0.134124114659852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Masdar's</a:t>
            </a:r>
            <a:r>
              <a:rPr lang="en-SG" baseline="0"/>
              <a:t> Equity Cash Flow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AFS!$C$100</c:f>
              <c:strCache>
                <c:ptCount val="1"/>
                <c:pt idx="0">
                  <c:v>SHL Contribution during Construction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AFS!$I$3:$AV$3</c:f>
              <c:numCache>
                <c:formatCode>General</c:formatCode>
                <c:ptCount val="4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  <c:pt idx="38">
                  <c:v>2060</c:v>
                </c:pt>
                <c:pt idx="39">
                  <c:v>2061</c:v>
                </c:pt>
              </c:numCache>
            </c:numRef>
          </c:cat>
          <c:val>
            <c:numRef>
              <c:f>AFS!$I$100:$AR$100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-157174.02033766187</c:v>
                </c:pt>
                <c:pt idx="4">
                  <c:v>-244292.850317203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42-4B49-A8A9-274B517BA2BB}"/>
            </c:ext>
          </c:extLst>
        </c:ser>
        <c:ser>
          <c:idx val="1"/>
          <c:order val="1"/>
          <c:tx>
            <c:strRef>
              <c:f>AFS!$C$101</c:f>
              <c:strCache>
                <c:ptCount val="1"/>
                <c:pt idx="0">
                  <c:v>SHL Interest during Construction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AFS!$I$3:$AV$3</c:f>
              <c:numCache>
                <c:formatCode>General</c:formatCode>
                <c:ptCount val="4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  <c:pt idx="38">
                  <c:v>2060</c:v>
                </c:pt>
                <c:pt idx="39">
                  <c:v>2061</c:v>
                </c:pt>
              </c:numCache>
            </c:numRef>
          </c:cat>
          <c:val>
            <c:numRef>
              <c:f>AFS!$I$101:$AR$101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2607.2862723485414</c:v>
                </c:pt>
                <c:pt idx="4">
                  <c:v>15714.221934688499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42-4B49-A8A9-274B517BA2BB}"/>
            </c:ext>
          </c:extLst>
        </c:ser>
        <c:ser>
          <c:idx val="2"/>
          <c:order val="2"/>
          <c:tx>
            <c:strRef>
              <c:f>AFS!$C$102</c:f>
              <c:strCache>
                <c:ptCount val="1"/>
                <c:pt idx="0">
                  <c:v>SHL Interest during Operations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AFS!$I$3:$AV$3</c:f>
              <c:numCache>
                <c:formatCode>General</c:formatCode>
                <c:ptCount val="4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  <c:pt idx="38">
                  <c:v>2060</c:v>
                </c:pt>
                <c:pt idx="39">
                  <c:v>2061</c:v>
                </c:pt>
              </c:numCache>
            </c:numRef>
          </c:cat>
          <c:val>
            <c:numRef>
              <c:f>AFS!$I$102:$AR$102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1389.7884660329746</c:v>
                </c:pt>
                <c:pt idx="6">
                  <c:v>4447.5444099327924</c:v>
                </c:pt>
                <c:pt idx="7">
                  <c:v>7033.2466485063596</c:v>
                </c:pt>
                <c:pt idx="8">
                  <c:v>8043.5004172471599</c:v>
                </c:pt>
                <c:pt idx="9">
                  <c:v>10540.441640042398</c:v>
                </c:pt>
                <c:pt idx="10">
                  <c:v>11545.703139591726</c:v>
                </c:pt>
                <c:pt idx="11">
                  <c:v>11306.481797883549</c:v>
                </c:pt>
                <c:pt idx="12">
                  <c:v>8846.8203285938616</c:v>
                </c:pt>
                <c:pt idx="13">
                  <c:v>9591.9179519636964</c:v>
                </c:pt>
                <c:pt idx="14">
                  <c:v>10555.868694196612</c:v>
                </c:pt>
                <c:pt idx="15">
                  <c:v>10433.064786620231</c:v>
                </c:pt>
                <c:pt idx="16">
                  <c:v>10880.061160168694</c:v>
                </c:pt>
                <c:pt idx="17">
                  <c:v>8792.4528243520726</c:v>
                </c:pt>
                <c:pt idx="18">
                  <c:v>9937.5853763498817</c:v>
                </c:pt>
                <c:pt idx="19">
                  <c:v>5181.8915929092473</c:v>
                </c:pt>
                <c:pt idx="20">
                  <c:v>5949.199963026942</c:v>
                </c:pt>
                <c:pt idx="21">
                  <c:v>6630.0519305503258</c:v>
                </c:pt>
                <c:pt idx="22">
                  <c:v>95.634021381116327</c:v>
                </c:pt>
                <c:pt idx="23">
                  <c:v>51932.213544666243</c:v>
                </c:pt>
                <c:pt idx="24">
                  <c:v>20065.309942497755</c:v>
                </c:pt>
                <c:pt idx="25">
                  <c:v>20065.409888860795</c:v>
                </c:pt>
                <c:pt idx="26">
                  <c:v>24437.063281188079</c:v>
                </c:pt>
                <c:pt idx="27">
                  <c:v>27494.957538001312</c:v>
                </c:pt>
                <c:pt idx="28">
                  <c:v>26437.932535605407</c:v>
                </c:pt>
                <c:pt idx="29">
                  <c:v>25537.813896343203</c:v>
                </c:pt>
                <c:pt idx="30">
                  <c:v>24830.997781793198</c:v>
                </c:pt>
                <c:pt idx="31">
                  <c:v>24303.839216790009</c:v>
                </c:pt>
                <c:pt idx="32">
                  <c:v>23791.007772467616</c:v>
                </c:pt>
                <c:pt idx="33">
                  <c:v>23243.732596512178</c:v>
                </c:pt>
                <c:pt idx="34">
                  <c:v>22734.630810566996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42-4B49-A8A9-274B517BA2BB}"/>
            </c:ext>
          </c:extLst>
        </c:ser>
        <c:ser>
          <c:idx val="3"/>
          <c:order val="3"/>
          <c:tx>
            <c:strRef>
              <c:f>AFS!$C$103</c:f>
              <c:strCache>
                <c:ptCount val="1"/>
                <c:pt idx="0">
                  <c:v>SHL Principal Received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AFS!$I$3:$AV$3</c:f>
              <c:numCache>
                <c:formatCode>General</c:formatCode>
                <c:ptCount val="4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  <c:pt idx="38">
                  <c:v>2060</c:v>
                </c:pt>
                <c:pt idx="39">
                  <c:v>2061</c:v>
                </c:pt>
              </c:numCache>
            </c:numRef>
          </c:cat>
          <c:val>
            <c:numRef>
              <c:f>AFS!$I$103:$AR$103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4.5474735088646412E-13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9.0949470177292824E-13</c:v>
                </c:pt>
                <c:pt idx="15">
                  <c:v>1.8189894035458565E-12</c:v>
                </c:pt>
                <c:pt idx="16">
                  <c:v>1.8189894035458565E-12</c:v>
                </c:pt>
                <c:pt idx="17">
                  <c:v>0</c:v>
                </c:pt>
                <c:pt idx="18">
                  <c:v>0</c:v>
                </c:pt>
                <c:pt idx="19">
                  <c:v>1.8189894035458565E-12</c:v>
                </c:pt>
                <c:pt idx="20">
                  <c:v>3.637978807091713E-12</c:v>
                </c:pt>
                <c:pt idx="21">
                  <c:v>1.8189894035458565E-12</c:v>
                </c:pt>
                <c:pt idx="22">
                  <c:v>0</c:v>
                </c:pt>
                <c:pt idx="23">
                  <c:v>247661.02629270777</c:v>
                </c:pt>
                <c:pt idx="24">
                  <c:v>74478.737150932415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42-4B49-A8A9-274B517BA2BB}"/>
            </c:ext>
          </c:extLst>
        </c:ser>
        <c:ser>
          <c:idx val="4"/>
          <c:order val="4"/>
          <c:tx>
            <c:strRef>
              <c:f>AFS!$C$104</c:f>
              <c:strCache>
                <c:ptCount val="1"/>
                <c:pt idx="0">
                  <c:v>Equity Contribution during Construction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AFS!$I$3:$AV$3</c:f>
              <c:numCache>
                <c:formatCode>General</c:formatCode>
                <c:ptCount val="4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  <c:pt idx="38">
                  <c:v>2060</c:v>
                </c:pt>
                <c:pt idx="39">
                  <c:v>2061</c:v>
                </c:pt>
              </c:numCache>
            </c:numRef>
          </c:cat>
          <c:val>
            <c:numRef>
              <c:f>AFS!$I$104:$AR$104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-443616.48784433899</c:v>
                </c:pt>
                <c:pt idx="4">
                  <c:v>-104696.93585022989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42-4B49-A8A9-274B517BA2BB}"/>
            </c:ext>
          </c:extLst>
        </c:ser>
        <c:ser>
          <c:idx val="5"/>
          <c:order val="5"/>
          <c:tx>
            <c:strRef>
              <c:f>AFS!$C$105</c:f>
              <c:strCache>
                <c:ptCount val="1"/>
                <c:pt idx="0">
                  <c:v>Dividends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AFS!$I$3:$AV$3</c:f>
              <c:numCache>
                <c:formatCode>General</c:formatCode>
                <c:ptCount val="4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  <c:pt idx="38">
                  <c:v>2060</c:v>
                </c:pt>
                <c:pt idx="39">
                  <c:v>2061</c:v>
                </c:pt>
              </c:numCache>
            </c:numRef>
          </c:cat>
          <c:val>
            <c:numRef>
              <c:f>AFS!$I$105:$AR$105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249288.51201452926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4675081.2952765254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42-4B49-A8A9-274B517BA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5314415"/>
        <c:axId val="708278912"/>
      </c:barChart>
      <c:catAx>
        <c:axId val="545314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278912"/>
        <c:crosses val="autoZero"/>
        <c:auto val="1"/>
        <c:lblAlgn val="ctr"/>
        <c:lblOffset val="100"/>
        <c:noMultiLvlLbl val="0"/>
      </c:catAx>
      <c:valAx>
        <c:axId val="70827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31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6578217717751242E-2"/>
          <c:y val="0.86793783390840162"/>
          <c:w val="0.94997584717706729"/>
          <c:h val="0.111346660127598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CFADS</a:t>
            </a:r>
            <a:r>
              <a:rPr lang="en-SG" baseline="0"/>
              <a:t> vs Debt Service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AFS!$C$108</c:f>
              <c:strCache>
                <c:ptCount val="1"/>
                <c:pt idx="0">
                  <c:v>CFADS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AFS!$I$108:$AR$108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182900.84136440649</c:v>
                </c:pt>
                <c:pt idx="6">
                  <c:v>207450.99997743644</c:v>
                </c:pt>
                <c:pt idx="7">
                  <c:v>214016.670074136</c:v>
                </c:pt>
                <c:pt idx="8">
                  <c:v>243885.47145848058</c:v>
                </c:pt>
                <c:pt idx="9">
                  <c:v>254510.51389701251</c:v>
                </c:pt>
                <c:pt idx="10">
                  <c:v>264643.63417840039</c:v>
                </c:pt>
                <c:pt idx="11">
                  <c:v>271308.2206734572</c:v>
                </c:pt>
                <c:pt idx="12">
                  <c:v>278602.70063040755</c:v>
                </c:pt>
                <c:pt idx="13">
                  <c:v>294135.5300246441</c:v>
                </c:pt>
                <c:pt idx="14">
                  <c:v>303804.57665459753</c:v>
                </c:pt>
                <c:pt idx="15">
                  <c:v>311195.01332796842</c:v>
                </c:pt>
                <c:pt idx="16">
                  <c:v>320085.16380378022</c:v>
                </c:pt>
                <c:pt idx="17">
                  <c:v>329251.85640453396</c:v>
                </c:pt>
                <c:pt idx="18">
                  <c:v>340024.61284005572</c:v>
                </c:pt>
                <c:pt idx="19">
                  <c:v>348412.94454683032</c:v>
                </c:pt>
                <c:pt idx="20">
                  <c:v>625468.01104983781</c:v>
                </c:pt>
                <c:pt idx="21">
                  <c:v>663005.19305503275</c:v>
                </c:pt>
                <c:pt idx="22">
                  <c:v>716924.35530665913</c:v>
                </c:pt>
                <c:pt idx="23">
                  <c:v>760478.78340317286</c:v>
                </c:pt>
                <c:pt idx="24">
                  <c:v>804675.91678973613</c:v>
                </c:pt>
                <c:pt idx="25">
                  <c:v>841955.7739148949</c:v>
                </c:pt>
                <c:pt idx="26">
                  <c:v>900726.07977348426</c:v>
                </c:pt>
                <c:pt idx="27">
                  <c:v>873710.27072936576</c:v>
                </c:pt>
                <c:pt idx="28">
                  <c:v>929555.05335953552</c:v>
                </c:pt>
                <c:pt idx="29">
                  <c:v>956703.11252548196</c:v>
                </c:pt>
                <c:pt idx="30">
                  <c:v>987126.20840274147</c:v>
                </c:pt>
                <c:pt idx="31">
                  <c:v>1011916.0534128803</c:v>
                </c:pt>
                <c:pt idx="32">
                  <c:v>1040698.8226557686</c:v>
                </c:pt>
                <c:pt idx="33">
                  <c:v>1070266.5698338377</c:v>
                </c:pt>
                <c:pt idx="34">
                  <c:v>1309969.17832682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5-4AD2-8CC1-F793BEE2A395}"/>
            </c:ext>
          </c:extLst>
        </c:ser>
        <c:ser>
          <c:idx val="3"/>
          <c:order val="3"/>
          <c:tx>
            <c:strRef>
              <c:f>AFS!$C$111</c:f>
              <c:strCache>
                <c:ptCount val="1"/>
                <c:pt idx="0">
                  <c:v>DSRA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AFS!$I$111:$AR$111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159234.48101484313</c:v>
                </c:pt>
                <c:pt idx="5">
                  <c:v>346667.28291625815</c:v>
                </c:pt>
                <c:pt idx="6">
                  <c:v>402947.80265923619</c:v>
                </c:pt>
                <c:pt idx="7">
                  <c:v>429604.52375402744</c:v>
                </c:pt>
                <c:pt idx="8">
                  <c:v>467813.37737053289</c:v>
                </c:pt>
                <c:pt idx="9">
                  <c:v>485568.8916913704</c:v>
                </c:pt>
                <c:pt idx="10">
                  <c:v>501373.98180050973</c:v>
                </c:pt>
                <c:pt idx="11">
                  <c:v>517621.02914798108</c:v>
                </c:pt>
                <c:pt idx="12">
                  <c:v>547187.77301658387</c:v>
                </c:pt>
                <c:pt idx="13">
                  <c:v>597791.58732175548</c:v>
                </c:pt>
                <c:pt idx="14">
                  <c:v>619549.77866560651</c:v>
                </c:pt>
                <c:pt idx="15">
                  <c:v>642475.54086204071</c:v>
                </c:pt>
                <c:pt idx="16">
                  <c:v>666574.29596722638</c:v>
                </c:pt>
                <c:pt idx="17">
                  <c:v>692965.12574432511</c:v>
                </c:pt>
                <c:pt idx="18">
                  <c:v>718651.08310659742</c:v>
                </c:pt>
                <c:pt idx="19">
                  <c:v>762378.90039855265</c:v>
                </c:pt>
                <c:pt idx="20">
                  <c:v>939491.8220562248</c:v>
                </c:pt>
                <c:pt idx="21">
                  <c:v>1149087.976073816</c:v>
                </c:pt>
                <c:pt idx="22">
                  <c:v>1374354.9593752553</c:v>
                </c:pt>
                <c:pt idx="23">
                  <c:v>307284.52349623479</c:v>
                </c:pt>
                <c:pt idx="24">
                  <c:v>67180975.085453019</c:v>
                </c:pt>
                <c:pt idx="25">
                  <c:v>302331121112.92694</c:v>
                </c:pt>
                <c:pt idx="26">
                  <c:v>125064970415460.28</c:v>
                </c:pt>
                <c:pt idx="27">
                  <c:v>1.5664258541069344E+16</c:v>
                </c:pt>
                <c:pt idx="28">
                  <c:v>8.2686939122728384E+17</c:v>
                </c:pt>
                <c:pt idx="29">
                  <c:v>2.1776543849853796E+19</c:v>
                </c:pt>
                <c:pt idx="30">
                  <c:v>3.1504244629399208E+20</c:v>
                </c:pt>
                <c:pt idx="31">
                  <c:v>2.6422676867439243E+21</c:v>
                </c:pt>
                <c:pt idx="32">
                  <c:v>1.3091310111429654E+22</c:v>
                </c:pt>
                <c:pt idx="33">
                  <c:v>3.695627065390437E+22</c:v>
                </c:pt>
                <c:pt idx="34">
                  <c:v>4.6298073647100983E+22</c:v>
                </c:pt>
                <c:pt idx="35">
                  <c:v>2.3270178084245054E+23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E5-4AD2-8CC1-F793BEE2A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10655"/>
        <c:axId val="2142606335"/>
      </c:areaChart>
      <c:barChart>
        <c:barDir val="col"/>
        <c:grouping val="clustered"/>
        <c:varyColors val="0"/>
        <c:ser>
          <c:idx val="1"/>
          <c:order val="1"/>
          <c:tx>
            <c:strRef>
              <c:f>AFS!$C$109</c:f>
              <c:strCache>
                <c:ptCount val="1"/>
                <c:pt idx="0">
                  <c:v>Debt Service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numRef>
              <c:f>AFS!$I$3:$AV$3</c:f>
              <c:numCache>
                <c:formatCode>General</c:formatCode>
                <c:ptCount val="4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  <c:pt idx="38">
                  <c:v>2060</c:v>
                </c:pt>
                <c:pt idx="39">
                  <c:v>2061</c:v>
                </c:pt>
              </c:numCache>
            </c:numRef>
          </c:cat>
          <c:val>
            <c:numRef>
              <c:f>AFS!$I$109:$AR$109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155105.072043747</c:v>
                </c:pt>
                <c:pt idx="6">
                  <c:v>165960.79998194915</c:v>
                </c:pt>
                <c:pt idx="7">
                  <c:v>171213.33605930879</c:v>
                </c:pt>
                <c:pt idx="8">
                  <c:v>195108.37716678448</c:v>
                </c:pt>
                <c:pt idx="9">
                  <c:v>203608.41111761</c:v>
                </c:pt>
                <c:pt idx="10">
                  <c:v>211714.90734272034</c:v>
                </c:pt>
                <c:pt idx="11">
                  <c:v>217046.57653876574</c:v>
                </c:pt>
                <c:pt idx="12">
                  <c:v>222882.16050432605</c:v>
                </c:pt>
                <c:pt idx="13">
                  <c:v>235308.42401971525</c:v>
                </c:pt>
                <c:pt idx="14">
                  <c:v>243043.66132367798</c:v>
                </c:pt>
                <c:pt idx="15">
                  <c:v>248956.01066237473</c:v>
                </c:pt>
                <c:pt idx="16">
                  <c:v>256068.13104302419</c:v>
                </c:pt>
                <c:pt idx="17">
                  <c:v>263401.48512362718</c:v>
                </c:pt>
                <c:pt idx="18">
                  <c:v>272019.69027204462</c:v>
                </c:pt>
                <c:pt idx="19">
                  <c:v>278730.35563746426</c:v>
                </c:pt>
                <c:pt idx="20">
                  <c:v>500374.40883987024</c:v>
                </c:pt>
                <c:pt idx="21">
                  <c:v>530404.15444402618</c:v>
                </c:pt>
                <c:pt idx="22">
                  <c:v>573539.4842453273</c:v>
                </c:pt>
                <c:pt idx="23">
                  <c:v>250048.37682083249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E5-4AD2-8CC1-F793BEE2A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2610655"/>
        <c:axId val="2142606335"/>
      </c:barChart>
      <c:lineChart>
        <c:grouping val="standard"/>
        <c:varyColors val="0"/>
        <c:ser>
          <c:idx val="2"/>
          <c:order val="2"/>
          <c:tx>
            <c:strRef>
              <c:f>AFS!$C$110</c:f>
              <c:strCache>
                <c:ptCount val="1"/>
                <c:pt idx="0">
                  <c:v>DSCR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AFS!$I$110:$AR$110</c:f>
              <c:numCache>
                <c:formatCode>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1.179206063053952</c:v>
                </c:pt>
                <c:pt idx="6">
                  <c:v>1.25</c:v>
                </c:pt>
                <c:pt idx="7">
                  <c:v>1.25</c:v>
                </c:pt>
                <c:pt idx="8">
                  <c:v>1.2499999999999998</c:v>
                </c:pt>
                <c:pt idx="9">
                  <c:v>1.25</c:v>
                </c:pt>
                <c:pt idx="10">
                  <c:v>1.2499999999999998</c:v>
                </c:pt>
                <c:pt idx="11">
                  <c:v>1.25</c:v>
                </c:pt>
                <c:pt idx="12">
                  <c:v>1.25</c:v>
                </c:pt>
                <c:pt idx="13">
                  <c:v>1.2500000000000002</c:v>
                </c:pt>
                <c:pt idx="14">
                  <c:v>1.2500000000000002</c:v>
                </c:pt>
                <c:pt idx="15">
                  <c:v>1.25</c:v>
                </c:pt>
                <c:pt idx="16">
                  <c:v>1.25</c:v>
                </c:pt>
                <c:pt idx="17">
                  <c:v>1.25</c:v>
                </c:pt>
                <c:pt idx="18">
                  <c:v>1.2499999999999998</c:v>
                </c:pt>
                <c:pt idx="19">
                  <c:v>1.25</c:v>
                </c:pt>
                <c:pt idx="20">
                  <c:v>1.25</c:v>
                </c:pt>
                <c:pt idx="21">
                  <c:v>1.25</c:v>
                </c:pt>
                <c:pt idx="22">
                  <c:v>1.25</c:v>
                </c:pt>
                <c:pt idx="23">
                  <c:v>3.0413266147617497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E5-4AD2-8CC1-F793BEE2A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640879"/>
        <c:axId val="544639439"/>
      </c:lineChart>
      <c:dateAx>
        <c:axId val="2142610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606335"/>
        <c:crosses val="autoZero"/>
        <c:auto val="0"/>
        <c:lblOffset val="100"/>
        <c:baseTimeUnit val="days"/>
      </c:dateAx>
      <c:valAx>
        <c:axId val="214260633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610655"/>
        <c:crosses val="autoZero"/>
        <c:crossBetween val="between"/>
      </c:valAx>
      <c:valAx>
        <c:axId val="544639439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640879"/>
        <c:crosses val="max"/>
        <c:crossBetween val="between"/>
      </c:valAx>
      <c:catAx>
        <c:axId val="5446408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463943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SG</a:t>
            </a:r>
            <a:r>
              <a:rPr lang="en-SG" baseline="0"/>
              <a:t> 14-236 DD Power Curve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'Wind Study'!$E$35:$E$105</c:f>
              <c:strCache>
                <c:ptCount val="71"/>
                <c:pt idx="0">
                  <c:v>Bin Mid (m/s)</c:v>
                </c:pt>
                <c:pt idx="1">
                  <c:v>0.25</c:v>
                </c:pt>
                <c:pt idx="2">
                  <c:v>0.75</c:v>
                </c:pt>
                <c:pt idx="3">
                  <c:v>1.25</c:v>
                </c:pt>
                <c:pt idx="4">
                  <c:v>1.75</c:v>
                </c:pt>
                <c:pt idx="5">
                  <c:v>2.25</c:v>
                </c:pt>
                <c:pt idx="6">
                  <c:v>2.75</c:v>
                </c:pt>
                <c:pt idx="7">
                  <c:v>3.25</c:v>
                </c:pt>
                <c:pt idx="8">
                  <c:v>3.75</c:v>
                </c:pt>
                <c:pt idx="9">
                  <c:v>4.25</c:v>
                </c:pt>
                <c:pt idx="10">
                  <c:v>4.75</c:v>
                </c:pt>
                <c:pt idx="11">
                  <c:v>5.25</c:v>
                </c:pt>
                <c:pt idx="12">
                  <c:v>5.75</c:v>
                </c:pt>
                <c:pt idx="13">
                  <c:v>6.25</c:v>
                </c:pt>
                <c:pt idx="14">
                  <c:v>6.75</c:v>
                </c:pt>
                <c:pt idx="15">
                  <c:v>7.25</c:v>
                </c:pt>
                <c:pt idx="16">
                  <c:v>7.75</c:v>
                </c:pt>
                <c:pt idx="17">
                  <c:v>8.25</c:v>
                </c:pt>
                <c:pt idx="18">
                  <c:v>8.75</c:v>
                </c:pt>
                <c:pt idx="19">
                  <c:v>9.25</c:v>
                </c:pt>
                <c:pt idx="20">
                  <c:v>9.75</c:v>
                </c:pt>
                <c:pt idx="21">
                  <c:v>10.25</c:v>
                </c:pt>
                <c:pt idx="22">
                  <c:v>10.75</c:v>
                </c:pt>
                <c:pt idx="23">
                  <c:v>11.25</c:v>
                </c:pt>
                <c:pt idx="24">
                  <c:v>11.75</c:v>
                </c:pt>
                <c:pt idx="25">
                  <c:v>12.25</c:v>
                </c:pt>
                <c:pt idx="26">
                  <c:v>12.75</c:v>
                </c:pt>
                <c:pt idx="27">
                  <c:v>13.25</c:v>
                </c:pt>
                <c:pt idx="28">
                  <c:v>13.75</c:v>
                </c:pt>
                <c:pt idx="29">
                  <c:v>14.25</c:v>
                </c:pt>
                <c:pt idx="30">
                  <c:v>14.75</c:v>
                </c:pt>
                <c:pt idx="31">
                  <c:v>15.25</c:v>
                </c:pt>
                <c:pt idx="32">
                  <c:v>15.75</c:v>
                </c:pt>
                <c:pt idx="33">
                  <c:v>16.25</c:v>
                </c:pt>
                <c:pt idx="34">
                  <c:v>16.75</c:v>
                </c:pt>
                <c:pt idx="35">
                  <c:v>17.25</c:v>
                </c:pt>
                <c:pt idx="36">
                  <c:v>17.75</c:v>
                </c:pt>
                <c:pt idx="37">
                  <c:v>18.25</c:v>
                </c:pt>
                <c:pt idx="38">
                  <c:v>18.75</c:v>
                </c:pt>
                <c:pt idx="39">
                  <c:v>19.25</c:v>
                </c:pt>
                <c:pt idx="40">
                  <c:v>19.75</c:v>
                </c:pt>
                <c:pt idx="41">
                  <c:v>20.25</c:v>
                </c:pt>
                <c:pt idx="42">
                  <c:v>20.75</c:v>
                </c:pt>
                <c:pt idx="43">
                  <c:v>21.25</c:v>
                </c:pt>
                <c:pt idx="44">
                  <c:v>21.75</c:v>
                </c:pt>
                <c:pt idx="45">
                  <c:v>22.25</c:v>
                </c:pt>
                <c:pt idx="46">
                  <c:v>22.75</c:v>
                </c:pt>
                <c:pt idx="47">
                  <c:v>23.25</c:v>
                </c:pt>
                <c:pt idx="48">
                  <c:v>23.75</c:v>
                </c:pt>
                <c:pt idx="49">
                  <c:v>24.25</c:v>
                </c:pt>
                <c:pt idx="50">
                  <c:v>24.75</c:v>
                </c:pt>
                <c:pt idx="51">
                  <c:v>25.25</c:v>
                </c:pt>
                <c:pt idx="52">
                  <c:v>25.75</c:v>
                </c:pt>
                <c:pt idx="53">
                  <c:v>26.25</c:v>
                </c:pt>
                <c:pt idx="54">
                  <c:v>26.75</c:v>
                </c:pt>
                <c:pt idx="55">
                  <c:v>27.25</c:v>
                </c:pt>
                <c:pt idx="56">
                  <c:v>27.75</c:v>
                </c:pt>
                <c:pt idx="57">
                  <c:v>28.25</c:v>
                </c:pt>
                <c:pt idx="58">
                  <c:v>28.75</c:v>
                </c:pt>
                <c:pt idx="59">
                  <c:v>29.25</c:v>
                </c:pt>
                <c:pt idx="60">
                  <c:v>29.75</c:v>
                </c:pt>
                <c:pt idx="61">
                  <c:v>30.25</c:v>
                </c:pt>
                <c:pt idx="62">
                  <c:v>30.75</c:v>
                </c:pt>
                <c:pt idx="63">
                  <c:v>31.25</c:v>
                </c:pt>
                <c:pt idx="64">
                  <c:v>31.75</c:v>
                </c:pt>
                <c:pt idx="65">
                  <c:v>32.25</c:v>
                </c:pt>
                <c:pt idx="66">
                  <c:v>32.75</c:v>
                </c:pt>
                <c:pt idx="67">
                  <c:v>33.25</c:v>
                </c:pt>
                <c:pt idx="68">
                  <c:v>33.75</c:v>
                </c:pt>
                <c:pt idx="69">
                  <c:v>34.25</c:v>
                </c:pt>
                <c:pt idx="70">
                  <c:v>34.75</c:v>
                </c:pt>
              </c:strCache>
            </c:strRef>
          </c:xVal>
          <c:yVal>
            <c:numRef>
              <c:f>'Wind Study'!$I$35:$I$105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0.17158961024117042</c:v>
                </c:pt>
                <c:pt idx="10">
                  <c:v>0.58029631957938044</c:v>
                </c:pt>
                <c:pt idx="11">
                  <c:v>1.0847739741684763</c:v>
                </c:pt>
                <c:pt idx="12">
                  <c:v>1.6951037261401303</c:v>
                </c:pt>
                <c:pt idx="13">
                  <c:v>2.4213667276260145</c:v>
                </c:pt>
                <c:pt idx="14">
                  <c:v>3.273644130757801</c:v>
                </c:pt>
                <c:pt idx="15">
                  <c:v>4.2620170876671617</c:v>
                </c:pt>
                <c:pt idx="16">
                  <c:v>5.3965667504857695</c:v>
                </c:pt>
                <c:pt idx="17">
                  <c:v>6.6873742713452966</c:v>
                </c:pt>
                <c:pt idx="18">
                  <c:v>8.1445208023774143</c:v>
                </c:pt>
                <c:pt idx="19">
                  <c:v>9.7780874957137947</c:v>
                </c:pt>
                <c:pt idx="20">
                  <c:v>11.598155503486112</c:v>
                </c:pt>
                <c:pt idx="21">
                  <c:v>13.614805977826038</c:v>
                </c:pt>
                <c:pt idx="22">
                  <c:v>14.7</c:v>
                </c:pt>
                <c:pt idx="23">
                  <c:v>14.7</c:v>
                </c:pt>
                <c:pt idx="24">
                  <c:v>14.7</c:v>
                </c:pt>
                <c:pt idx="25">
                  <c:v>14.7</c:v>
                </c:pt>
                <c:pt idx="26">
                  <c:v>14.7</c:v>
                </c:pt>
                <c:pt idx="27">
                  <c:v>14.7</c:v>
                </c:pt>
                <c:pt idx="28">
                  <c:v>14.7</c:v>
                </c:pt>
                <c:pt idx="29">
                  <c:v>14.7</c:v>
                </c:pt>
                <c:pt idx="30">
                  <c:v>14.7</c:v>
                </c:pt>
                <c:pt idx="31">
                  <c:v>14.7</c:v>
                </c:pt>
                <c:pt idx="32">
                  <c:v>14.7</c:v>
                </c:pt>
                <c:pt idx="33">
                  <c:v>14.7</c:v>
                </c:pt>
                <c:pt idx="34">
                  <c:v>14.7</c:v>
                </c:pt>
                <c:pt idx="35">
                  <c:v>14.7</c:v>
                </c:pt>
                <c:pt idx="36">
                  <c:v>14.7</c:v>
                </c:pt>
                <c:pt idx="37">
                  <c:v>14.7</c:v>
                </c:pt>
                <c:pt idx="38">
                  <c:v>14.7</c:v>
                </c:pt>
                <c:pt idx="39">
                  <c:v>14.7</c:v>
                </c:pt>
                <c:pt idx="40">
                  <c:v>14.7</c:v>
                </c:pt>
                <c:pt idx="41">
                  <c:v>14.7</c:v>
                </c:pt>
                <c:pt idx="42">
                  <c:v>14.7</c:v>
                </c:pt>
                <c:pt idx="43">
                  <c:v>14.7</c:v>
                </c:pt>
                <c:pt idx="44">
                  <c:v>14.7</c:v>
                </c:pt>
                <c:pt idx="45">
                  <c:v>14.7</c:v>
                </c:pt>
                <c:pt idx="46">
                  <c:v>14.7</c:v>
                </c:pt>
                <c:pt idx="47">
                  <c:v>14.7</c:v>
                </c:pt>
                <c:pt idx="48">
                  <c:v>14.7</c:v>
                </c:pt>
                <c:pt idx="49">
                  <c:v>14.7</c:v>
                </c:pt>
                <c:pt idx="50">
                  <c:v>14.7</c:v>
                </c:pt>
                <c:pt idx="51">
                  <c:v>14.7</c:v>
                </c:pt>
                <c:pt idx="52">
                  <c:v>14.7</c:v>
                </c:pt>
                <c:pt idx="53">
                  <c:v>14.7</c:v>
                </c:pt>
                <c:pt idx="54">
                  <c:v>14.7</c:v>
                </c:pt>
                <c:pt idx="55">
                  <c:v>14.7</c:v>
                </c:pt>
                <c:pt idx="56">
                  <c:v>14.7</c:v>
                </c:pt>
                <c:pt idx="57">
                  <c:v>14.7</c:v>
                </c:pt>
                <c:pt idx="58">
                  <c:v>14.7</c:v>
                </c:pt>
                <c:pt idx="59">
                  <c:v>14.7</c:v>
                </c:pt>
                <c:pt idx="60">
                  <c:v>14.7</c:v>
                </c:pt>
                <c:pt idx="61">
                  <c:v>14.7</c:v>
                </c:pt>
                <c:pt idx="62">
                  <c:v>14.7</c:v>
                </c:pt>
                <c:pt idx="63">
                  <c:v>14.7</c:v>
                </c:pt>
                <c:pt idx="64">
                  <c:v>14.7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E-4EA9-9F79-B1725E9B5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1905248"/>
        <c:axId val="711910048"/>
      </c:scatterChart>
      <c:valAx>
        <c:axId val="71190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Wind</a:t>
                </a:r>
                <a:r>
                  <a:rPr lang="en-SG" baseline="0"/>
                  <a:t> Speed (m/s)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910048"/>
        <c:crosses val="autoZero"/>
        <c:crossBetween val="midCat"/>
      </c:valAx>
      <c:valAx>
        <c:axId val="71191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Power</a:t>
                </a:r>
                <a:r>
                  <a:rPr lang="en-SG" baseline="0"/>
                  <a:t> Production (MW)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90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Weibull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'Wind Study'!$F$36:$F$105</c:f>
              <c:numCache>
                <c:formatCode>0.000000</c:formatCode>
                <c:ptCount val="70"/>
                <c:pt idx="0">
                  <c:v>1.2666498165486647E-3</c:v>
                </c:pt>
                <c:pt idx="1">
                  <c:v>4.3428650415308391E-3</c:v>
                </c:pt>
                <c:pt idx="2">
                  <c:v>7.7510544651525825E-3</c:v>
                </c:pt>
                <c:pt idx="3">
                  <c:v>1.1297017741045027E-2</c:v>
                </c:pt>
                <c:pt idx="4">
                  <c:v>1.487792507348585E-2</c:v>
                </c:pt>
                <c:pt idx="5">
                  <c:v>1.8415131455602633E-2</c:v>
                </c:pt>
                <c:pt idx="6">
                  <c:v>2.1841588608532907E-2</c:v>
                </c:pt>
                <c:pt idx="7">
                  <c:v>2.5098113958419557E-2</c:v>
                </c:pt>
                <c:pt idx="8">
                  <c:v>2.8132325969840083E-2</c:v>
                </c:pt>
                <c:pt idx="9">
                  <c:v>3.0898561206941982E-2</c:v>
                </c:pt>
                <c:pt idx="10">
                  <c:v>3.3358155804959044E-2</c:v>
                </c:pt>
                <c:pt idx="11">
                  <c:v>3.5479816978762402E-2</c:v>
                </c:pt>
                <c:pt idx="12">
                  <c:v>3.7239945362629479E-2</c:v>
                </c:pt>
                <c:pt idx="13">
                  <c:v>3.8622832171622323E-2</c:v>
                </c:pt>
                <c:pt idx="14">
                  <c:v>3.9620689888681782E-2</c:v>
                </c:pt>
                <c:pt idx="15">
                  <c:v>4.0233497293870712E-2</c:v>
                </c:pt>
                <c:pt idx="16">
                  <c:v>4.0468655473917647E-2</c:v>
                </c:pt>
                <c:pt idx="17">
                  <c:v>4.0340463596950482E-2</c:v>
                </c:pt>
                <c:pt idx="18">
                  <c:v>3.9869432789152726E-2</c:v>
                </c:pt>
                <c:pt idx="19">
                  <c:v>3.9081463828480767E-2</c:v>
                </c:pt>
                <c:pt idx="20">
                  <c:v>3.8006919725272481E-2</c:v>
                </c:pt>
                <c:pt idx="21">
                  <c:v>3.6679627651138746E-2</c:v>
                </c:pt>
                <c:pt idx="22">
                  <c:v>3.5135846166471474E-2</c:v>
                </c:pt>
                <c:pt idx="23">
                  <c:v>3.3413233385965802E-2</c:v>
                </c:pt>
                <c:pt idx="24">
                  <c:v>3.1549849772450234E-2</c:v>
                </c:pt>
                <c:pt idx="25">
                  <c:v>2.9583225883643816E-2</c:v>
                </c:pt>
                <c:pt idx="26">
                  <c:v>2.7549520887315215E-2</c:v>
                </c:pt>
                <c:pt idx="27">
                  <c:v>2.5482792317631064E-2</c:v>
                </c:pt>
                <c:pt idx="28">
                  <c:v>2.3414391698170611E-2</c:v>
                </c:pt>
                <c:pt idx="29">
                  <c:v>2.1372494634104289E-2</c:v>
                </c:pt>
                <c:pt idx="30">
                  <c:v>1.9381768088050921E-2</c:v>
                </c:pt>
                <c:pt idx="31">
                  <c:v>1.7463172077529565E-2</c:v>
                </c:pt>
                <c:pt idx="32">
                  <c:v>1.5633888195763834E-2</c:v>
                </c:pt>
                <c:pt idx="33">
                  <c:v>1.3907363334832779E-2</c:v>
                </c:pt>
                <c:pt idx="34">
                  <c:v>1.2293453893002959E-2</c:v>
                </c:pt>
                <c:pt idx="35">
                  <c:v>1.0798653627392074E-2</c:v>
                </c:pt>
                <c:pt idx="36">
                  <c:v>9.4263871622742856E-3</c:v>
                </c:pt>
                <c:pt idx="37">
                  <c:v>8.1773509245445242E-3</c:v>
                </c:pt>
                <c:pt idx="38">
                  <c:v>7.0498838517617513E-3</c:v>
                </c:pt>
                <c:pt idx="39">
                  <c:v>6.0403514743031517E-3</c:v>
                </c:pt>
                <c:pt idx="40">
                  <c:v>5.1435287616223846E-3</c:v>
                </c:pt>
                <c:pt idx="41">
                  <c:v>4.3529692851170809E-3</c:v>
                </c:pt>
                <c:pt idx="42">
                  <c:v>3.6613506304463694E-3</c:v>
                </c:pt>
                <c:pt idx="43">
                  <c:v>3.0607884448153877E-3</c:v>
                </c:pt>
                <c:pt idx="44">
                  <c:v>2.5431139018337046E-3</c:v>
                </c:pt>
                <c:pt idx="45">
                  <c:v>2.1001116026315714E-3</c:v>
                </c:pt>
                <c:pt idx="46">
                  <c:v>1.723716926479546E-3</c:v>
                </c:pt>
                <c:pt idx="47">
                  <c:v>1.4061735424851785E-3</c:v>
                </c:pt>
                <c:pt idx="48">
                  <c:v>1.1401531659284148E-3</c:v>
                </c:pt>
                <c:pt idx="49">
                  <c:v>9.1884068064362889E-4</c:v>
                </c:pt>
                <c:pt idx="50">
                  <c:v>7.3598846354250291E-4</c:v>
                </c:pt>
                <c:pt idx="51">
                  <c:v>5.8594416485291401E-4</c:v>
                </c:pt>
                <c:pt idx="52">
                  <c:v>4.6365635448908371E-4</c:v>
                </c:pt>
                <c:pt idx="53">
                  <c:v>3.6466238439925025E-4</c:v>
                </c:pt>
                <c:pt idx="54">
                  <c:v>2.8506258482352553E-4</c:v>
                </c:pt>
                <c:pt idx="55">
                  <c:v>2.2148455491888264E-4</c:v>
                </c:pt>
                <c:pt idx="56">
                  <c:v>1.7104086809993646E-4</c:v>
                </c:pt>
                <c:pt idx="57">
                  <c:v>1.3128302790710311E-4</c:v>
                </c:pt>
                <c:pt idx="58">
                  <c:v>1.001540136336132E-4</c:v>
                </c:pt>
                <c:pt idx="59">
                  <c:v>7.5941272187352027E-5</c:v>
                </c:pt>
                <c:pt idx="60">
                  <c:v>5.7231563183379741E-5</c:v>
                </c:pt>
                <c:pt idx="61">
                  <c:v>4.2868661315642598E-5</c:v>
                </c:pt>
                <c:pt idx="62">
                  <c:v>3.1914571461677532E-5</c:v>
                </c:pt>
                <c:pt idx="63">
                  <c:v>2.3614620895728855E-5</c:v>
                </c:pt>
                <c:pt idx="64">
                  <c:v>1.7366558878961769E-5</c:v>
                </c:pt>
                <c:pt idx="65">
                  <c:v>1.2693613420156069E-5</c:v>
                </c:pt>
                <c:pt idx="66">
                  <c:v>9.2213229451187928E-6</c:v>
                </c:pt>
                <c:pt idx="67">
                  <c:v>6.6578705639752656E-6</c:v>
                </c:pt>
                <c:pt idx="68">
                  <c:v>4.7775937507266164E-6</c:v>
                </c:pt>
                <c:pt idx="69">
                  <c:v>3.4073156848224428E-6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49-4EE3-A310-E12D56345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891855"/>
        <c:axId val="1552892815"/>
      </c:scatterChart>
      <c:valAx>
        <c:axId val="1552891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892815"/>
        <c:crosses val="autoZero"/>
        <c:crossBetween val="midCat"/>
      </c:valAx>
      <c:valAx>
        <c:axId val="1552892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8918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5" dropStyle="combo" dx="39" fmlaLink="Scenario!$D$4" fmlaRange="Scenario!$C$9:$C$23" noThreeD="1" sel="1" val="0"/>
</file>

<file path=xl/ctrlProps/ctrlProp2.xml><?xml version="1.0" encoding="utf-8"?>
<formControlPr xmlns="http://schemas.microsoft.com/office/spreadsheetml/2009/9/main" objectType="Drop" dropLines="15" dropStyle="combo" dx="22" fmlaLink="Scenario!$D$4" fmlaRange="Scenario!$C$9:$C$23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15" dropStyle="combo" dx="39" fmlaLink="$D$4" fmlaRange="$C$9:$C$23" noThreeD="1" sel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15" dropStyle="combo" dx="39" fmlaLink="Scenario!$D$4" fmlaRange="Scenario!$C$9:$C$23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15" dropStyle="combo" dx="39" fmlaLink="Scenario!$D$4" fmlaRange="Scenario!$C$9:$C$23" noThreeD="1" sel="1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15" dropStyle="combo" dx="39" fmlaLink="Scenario!$D$4" fmlaRange="Scenario!$C$9:$C$23" noThreeD="1" sel="1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Lines="15" dropStyle="combo" dx="39" fmlaLink="Scenario!$D$4" fmlaRange="Scenario!$C$9:$C$23" noThreeD="1" sel="1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Lines="15" dropStyle="combo" dx="39" fmlaLink="Scenario!$D$4" fmlaRange="Scenario!$C$9:$C$23" noThreeD="1" sel="1" val="0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10" Type="http://schemas.openxmlformats.org/officeDocument/2006/relationships/chart" Target="../charts/chart7.xml"/><Relationship Id="rId4" Type="http://schemas.openxmlformats.org/officeDocument/2006/relationships/image" Target="../media/image8.png"/><Relationship Id="rId9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398494</xdr:colOff>
      <xdr:row>12</xdr:row>
      <xdr:rowOff>145672</xdr:rowOff>
    </xdr:from>
    <xdr:to>
      <xdr:col>18</xdr:col>
      <xdr:colOff>218899</xdr:colOff>
      <xdr:row>23</xdr:row>
      <xdr:rowOff>20895</xdr:rowOff>
    </xdr:to>
    <xdr:pic>
      <xdr:nvPicPr>
        <xdr:cNvPr id="90" name="Picture 89" descr="Wind turbine - Wikipedia">
          <a:extLst>
            <a:ext uri="{FF2B5EF4-FFF2-40B4-BE49-F238E27FC236}">
              <a16:creationId xmlns:a16="http://schemas.microsoft.com/office/drawing/2014/main" id="{55901FED-6EBC-83B6-395B-C78A088EF0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3959" b="89958" l="9990" r="89960">
                      <a14:foregroundMark x1="22351" y1="29546" x2="35217" y2="31477"/>
                      <a14:foregroundMark x1="35217" y1="31477" x2="29667" y2="30898"/>
                      <a14:foregroundMark x1="36731" y1="25169" x2="28456" y2="7338"/>
                      <a14:foregroundMark x1="28456" y1="7338" x2="27649" y2="7113"/>
                      <a14:foregroundMark x1="50807" y1="64693" x2="48436" y2="54586"/>
                      <a14:foregroundMark x1="23259" y1="28484" x2="31282" y2="27808"/>
                      <a14:foregroundMark x1="31282" y1="27808" x2="33552" y2="28323"/>
                      <a14:foregroundMark x1="47275" y1="20502" x2="42482" y2="26102"/>
                      <a14:foregroundMark x1="42482" y1="26102" x2="45913" y2="21307"/>
                      <a14:foregroundMark x1="45913" y1="21307" x2="45812" y2="21564"/>
                      <a14:foregroundMark x1="24672" y1="3959" x2="28103" y2="9656"/>
                      <a14:foregroundMark x1="45964" y1="20888" x2="46670" y2="19987"/>
                      <a14:backgroundMark x1="67339" y1="47970" x2="70478" y2="81150"/>
                      <a14:backgroundMark x1="70478" y1="81150" x2="70179" y2="81537"/>
                      <a14:backgroundMark x1="58577" y1="52494" x2="58577" y2="52494"/>
                      <a14:backgroundMark x1="64733" y1="69585" x2="63522" y2="77341"/>
                      <a14:backgroundMark x1="63522" y1="77341" x2="53229" y2="83070"/>
                      <a14:backgroundMark x1="53229" y1="83070" x2="46317" y2="81847"/>
                      <a14:backgroundMark x1="46317" y1="81847" x2="42684" y2="58127"/>
                      <a14:backgroundMark x1="42684" y1="58127" x2="42886" y2="57161"/>
                      <a14:backgroundMark x1="68163" y1="77856" x2="58274" y2="77084"/>
                      <a14:backgroundMark x1="58274" y1="77084" x2="53280" y2="75056"/>
                      <a14:backgroundMark x1="53280" y1="75056" x2="60192" y2="70003"/>
                      <a14:backgroundMark x1="60192" y1="70003" x2="54995" y2="60637"/>
                      <a14:backgroundMark x1="54995" y1="60637" x2="52321" y2="7347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7678" y="2361692"/>
          <a:ext cx="1122803" cy="1955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627406</xdr:colOff>
      <xdr:row>14</xdr:row>
      <xdr:rowOff>184668</xdr:rowOff>
    </xdr:from>
    <xdr:to>
      <xdr:col>17</xdr:col>
      <xdr:colOff>218898</xdr:colOff>
      <xdr:row>23</xdr:row>
      <xdr:rowOff>30614</xdr:rowOff>
    </xdr:to>
    <xdr:pic>
      <xdr:nvPicPr>
        <xdr:cNvPr id="91" name="Picture 90" descr="Wind turbine - Wikipedia">
          <a:extLst>
            <a:ext uri="{FF2B5EF4-FFF2-40B4-BE49-F238E27FC236}">
              <a16:creationId xmlns:a16="http://schemas.microsoft.com/office/drawing/2014/main" id="{AB31AE85-4F74-891F-4897-C2E771872F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3959" b="89958" l="9990" r="89960">
                      <a14:foregroundMark x1="22351" y1="29546" x2="35217" y2="31477"/>
                      <a14:foregroundMark x1="35217" y1="31477" x2="29667" y2="30898"/>
                      <a14:foregroundMark x1="36731" y1="25169" x2="28456" y2="7338"/>
                      <a14:foregroundMark x1="28456" y1="7338" x2="27649" y2="7113"/>
                      <a14:foregroundMark x1="50807" y1="64693" x2="48436" y2="54586"/>
                      <a14:foregroundMark x1="23259" y1="28484" x2="31282" y2="27808"/>
                      <a14:foregroundMark x1="31282" y1="27808" x2="33552" y2="28323"/>
                      <a14:foregroundMark x1="47275" y1="20502" x2="42482" y2="26102"/>
                      <a14:foregroundMark x1="42482" y1="26102" x2="45913" y2="21307"/>
                      <a14:foregroundMark x1="45913" y1="21307" x2="45812" y2="21564"/>
                      <a14:foregroundMark x1="24672" y1="3959" x2="28103" y2="9656"/>
                      <a14:foregroundMark x1="45964" y1="20888" x2="46670" y2="19987"/>
                      <a14:backgroundMark x1="67339" y1="47970" x2="70478" y2="81150"/>
                      <a14:backgroundMark x1="70478" y1="81150" x2="70179" y2="81537"/>
                      <a14:backgroundMark x1="58577" y1="52494" x2="58577" y2="52494"/>
                      <a14:backgroundMark x1="64733" y1="69585" x2="63522" y2="77341"/>
                      <a14:backgroundMark x1="63522" y1="77341" x2="53229" y2="83070"/>
                      <a14:backgroundMark x1="53229" y1="83070" x2="46317" y2="81847"/>
                      <a14:backgroundMark x1="46317" y1="81847" x2="42684" y2="58127"/>
                      <a14:backgroundMark x1="42684" y1="58127" x2="42886" y2="57161"/>
                      <a14:backgroundMark x1="68163" y1="77856" x2="58274" y2="77084"/>
                      <a14:backgroundMark x1="58274" y1="77084" x2="53280" y2="75056"/>
                      <a14:backgroundMark x1="53280" y1="75056" x2="60192" y2="70003"/>
                      <a14:backgroundMark x1="60192" y1="70003" x2="54995" y2="60637"/>
                      <a14:backgroundMark x1="54995" y1="60637" x2="52321" y2="7347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5392" y="2770025"/>
          <a:ext cx="893890" cy="15565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75216</xdr:colOff>
      <xdr:row>10</xdr:row>
      <xdr:rowOff>48596</xdr:rowOff>
    </xdr:from>
    <xdr:to>
      <xdr:col>19</xdr:col>
      <xdr:colOff>272141</xdr:colOff>
      <xdr:row>24</xdr:row>
      <xdr:rowOff>116632</xdr:rowOff>
    </xdr:to>
    <xdr:pic>
      <xdr:nvPicPr>
        <xdr:cNvPr id="89" name="Picture 88" descr="Wind turbine - Wikipedia">
          <a:extLst>
            <a:ext uri="{FF2B5EF4-FFF2-40B4-BE49-F238E27FC236}">
              <a16:creationId xmlns:a16="http://schemas.microsoft.com/office/drawing/2014/main" id="{821604D7-8065-6D6C-6A53-435ACACB7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3959" b="89958" l="9990" r="89960">
                      <a14:foregroundMark x1="22351" y1="29546" x2="35217" y2="31477"/>
                      <a14:foregroundMark x1="35217" y1="31477" x2="29667" y2="30898"/>
                      <a14:foregroundMark x1="36731" y1="25169" x2="28456" y2="7338"/>
                      <a14:foregroundMark x1="28456" y1="7338" x2="27649" y2="7113"/>
                      <a14:foregroundMark x1="50807" y1="64693" x2="48436" y2="54586"/>
                      <a14:foregroundMark x1="23259" y1="28484" x2="31282" y2="27808"/>
                      <a14:foregroundMark x1="31282" y1="27808" x2="33552" y2="28323"/>
                      <a14:foregroundMark x1="47275" y1="20502" x2="42482" y2="26102"/>
                      <a14:foregroundMark x1="42482" y1="26102" x2="45913" y2="21307"/>
                      <a14:foregroundMark x1="45913" y1="21307" x2="45812" y2="21564"/>
                      <a14:foregroundMark x1="24672" y1="3959" x2="28103" y2="9656"/>
                      <a14:foregroundMark x1="45964" y1="20888" x2="46670" y2="19987"/>
                      <a14:backgroundMark x1="67339" y1="47970" x2="70478" y2="81150"/>
                      <a14:backgroundMark x1="70478" y1="81150" x2="70179" y2="81537"/>
                      <a14:backgroundMark x1="58577" y1="52494" x2="58577" y2="52494"/>
                      <a14:backgroundMark x1="64733" y1="69585" x2="63522" y2="77341"/>
                      <a14:backgroundMark x1="63522" y1="77341" x2="53229" y2="83070"/>
                      <a14:backgroundMark x1="53229" y1="83070" x2="46317" y2="81847"/>
                      <a14:backgroundMark x1="46317" y1="81847" x2="42684" y2="58127"/>
                      <a14:backgroundMark x1="42684" y1="58127" x2="42886" y2="57161"/>
                      <a14:backgroundMark x1="68163" y1="77856" x2="58274" y2="77084"/>
                      <a14:backgroundMark x1="58274" y1="77084" x2="53280" y2="75056"/>
                      <a14:backgroundMark x1="53280" y1="75056" x2="60192" y2="70003"/>
                      <a14:backgroundMark x1="60192" y1="70003" x2="54995" y2="60637"/>
                      <a14:backgroundMark x1="54995" y1="60637" x2="52321" y2="7347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5600" y="1895280"/>
          <a:ext cx="1499323" cy="2701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332238</xdr:colOff>
      <xdr:row>25</xdr:row>
      <xdr:rowOff>74415</xdr:rowOff>
    </xdr:from>
    <xdr:to>
      <xdr:col>12</xdr:col>
      <xdr:colOff>257735</xdr:colOff>
      <xdr:row>37</xdr:row>
      <xdr:rowOff>44648</xdr:rowOff>
    </xdr:to>
    <xdr:pic>
      <xdr:nvPicPr>
        <xdr:cNvPr id="85" name="Picture 84" descr="East Anglia Three Offshore Wind Farm, UK">
          <a:extLst>
            <a:ext uri="{FF2B5EF4-FFF2-40B4-BE49-F238E27FC236}">
              <a16:creationId xmlns:a16="http://schemas.microsoft.com/office/drawing/2014/main" id="{9FA9B474-3989-C6D7-54D1-BAE228B135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35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16652" y="4591349"/>
          <a:ext cx="3809911" cy="2113358"/>
        </a:xfrm>
        <a:prstGeom prst="ellipse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280347</xdr:colOff>
      <xdr:row>13</xdr:row>
      <xdr:rowOff>45775</xdr:rowOff>
    </xdr:from>
    <xdr:to>
      <xdr:col>6</xdr:col>
      <xdr:colOff>348302</xdr:colOff>
      <xdr:row>27</xdr:row>
      <xdr:rowOff>71082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C1568133-8BCE-4128-8299-5DC1C8688E73}"/>
            </a:ext>
          </a:extLst>
        </xdr:cNvPr>
        <xdr:cNvCxnSpPr/>
      </xdr:nvCxnSpPr>
      <xdr:spPr>
        <a:xfrm>
          <a:off x="2220889" y="2355944"/>
          <a:ext cx="2008495" cy="2562937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170595</xdr:colOff>
      <xdr:row>14</xdr:row>
      <xdr:rowOff>14217</xdr:rowOff>
    </xdr:from>
    <xdr:to>
      <xdr:col>6</xdr:col>
      <xdr:colOff>234570</xdr:colOff>
      <xdr:row>27</xdr:row>
      <xdr:rowOff>149272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3FF15AB5-8047-4C6E-93C4-82C1E3674792}"/>
            </a:ext>
          </a:extLst>
        </xdr:cNvPr>
        <xdr:cNvCxnSpPr/>
      </xdr:nvCxnSpPr>
      <xdr:spPr>
        <a:xfrm flipH="1" flipV="1">
          <a:off x="2111137" y="2502090"/>
          <a:ext cx="2004515" cy="2494981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327422</xdr:colOff>
      <xdr:row>28</xdr:row>
      <xdr:rowOff>48593</xdr:rowOff>
    </xdr:from>
    <xdr:to>
      <xdr:col>11</xdr:col>
      <xdr:colOff>342303</xdr:colOff>
      <xdr:row>33</xdr:row>
      <xdr:rowOff>14883</xdr:rowOff>
    </xdr:to>
    <xdr:sp macro="" textlink="$V$8">
      <xdr:nvSpPr>
        <xdr:cNvPr id="3" name="Rectangle 2">
          <a:extLst>
            <a:ext uri="{FF2B5EF4-FFF2-40B4-BE49-F238E27FC236}">
              <a16:creationId xmlns:a16="http://schemas.microsoft.com/office/drawing/2014/main" id="{443A0FA2-47D3-EFA6-A1BF-B0D8C2428A1A}"/>
            </a:ext>
          </a:extLst>
        </xdr:cNvPr>
        <xdr:cNvSpPr/>
      </xdr:nvSpPr>
      <xdr:spPr>
        <a:xfrm>
          <a:off x="4859239" y="5101309"/>
          <a:ext cx="2604491" cy="859258"/>
        </a:xfrm>
        <a:prstGeom prst="rect">
          <a:avLst/>
        </a:prstGeom>
        <a:solidFill>
          <a:srgbClr val="843C0C">
            <a:alpha val="50196"/>
          </a:srgbClr>
        </a:solidFill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44F516C-5BC6-43AD-85D5-E0B7671C719D}" type="TxLink">
            <a:rPr lang="en-US" sz="1400" b="1" i="0" u="none" strike="noStrike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Calibri"/>
              <a:cs typeface="Calibri"/>
            </a:rPr>
            <a:pPr algn="ctr"/>
            <a:t>SPV
Project IRR Pre-tax: 8.00%
Project IRR After-Tax: 6.09%</a:t>
          </a:fld>
          <a:endParaRPr lang="en-SG" sz="1400" b="1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4</xdr:col>
      <xdr:colOff>28670</xdr:colOff>
      <xdr:row>5</xdr:row>
      <xdr:rowOff>137896</xdr:rowOff>
    </xdr:from>
    <xdr:to>
      <xdr:col>8</xdr:col>
      <xdr:colOff>80600</xdr:colOff>
      <xdr:row>14</xdr:row>
      <xdr:rowOff>11567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C82E90-A9C1-C86C-AA4F-2A826327BE69}"/>
            </a:ext>
          </a:extLst>
        </xdr:cNvPr>
        <xdr:cNvSpPr/>
      </xdr:nvSpPr>
      <xdr:spPr>
        <a:xfrm>
          <a:off x="2609638" y="1059670"/>
          <a:ext cx="2632897" cy="1532865"/>
        </a:xfrm>
        <a:prstGeom prst="ellips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200" b="1"/>
            <a:t>Equity</a:t>
          </a:r>
          <a:r>
            <a:rPr lang="en-SG" sz="1200" b="1" baseline="0"/>
            <a:t> </a:t>
          </a:r>
          <a:r>
            <a:rPr lang="en-SG" sz="1400" b="1" baseline="0"/>
            <a:t>Sponsor</a:t>
          </a:r>
          <a:r>
            <a:rPr lang="en-SG" sz="1200" b="1" baseline="0"/>
            <a:t> 1: Iberdrola </a:t>
          </a:r>
          <a:endParaRPr lang="en-SG" sz="1100" i="1" baseline="0"/>
        </a:p>
        <a:p>
          <a:pPr algn="ctr"/>
          <a:r>
            <a:rPr lang="en-SG" sz="1100" i="1" baseline="0"/>
            <a:t>Owns </a:t>
          </a:r>
          <a:r>
            <a:rPr lang="en-SG" sz="1100" i="1"/>
            <a:t>Scottish</a:t>
          </a:r>
          <a:r>
            <a:rPr lang="en-SG" sz="1100" i="1" baseline="0"/>
            <a:t>Power Renewables</a:t>
          </a:r>
          <a:endParaRPr lang="en-SG" sz="1100" i="1"/>
        </a:p>
      </xdr:txBody>
    </xdr:sp>
    <xdr:clientData/>
  </xdr:twoCellAnchor>
  <xdr:twoCellAnchor>
    <xdr:from>
      <xdr:col>11</xdr:col>
      <xdr:colOff>639616</xdr:colOff>
      <xdr:row>6</xdr:row>
      <xdr:rowOff>159158</xdr:rowOff>
    </xdr:from>
    <xdr:to>
      <xdr:col>16</xdr:col>
      <xdr:colOff>218787</xdr:colOff>
      <xdr:row>13</xdr:row>
      <xdr:rowOff>119753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EA7095A5-D17E-74DD-2AEC-0E8BFE9C9C9E}"/>
            </a:ext>
          </a:extLst>
        </xdr:cNvPr>
        <xdr:cNvSpPr/>
      </xdr:nvSpPr>
      <xdr:spPr>
        <a:xfrm>
          <a:off x="7737277" y="1441961"/>
          <a:ext cx="2805381" cy="1251079"/>
        </a:xfrm>
        <a:prstGeom prst="ellips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400" b="1"/>
            <a:t>Equity Sponsor 2 - Masdar </a:t>
          </a:r>
          <a:endParaRPr lang="en-SG" sz="1400" b="1" baseline="0"/>
        </a:p>
        <a:p>
          <a:pPr algn="ctr"/>
          <a:endParaRPr lang="en-SG" sz="1100"/>
        </a:p>
      </xdr:txBody>
    </xdr:sp>
    <xdr:clientData/>
  </xdr:twoCellAnchor>
  <xdr:twoCellAnchor>
    <xdr:from>
      <xdr:col>0</xdr:col>
      <xdr:colOff>184205</xdr:colOff>
      <xdr:row>27</xdr:row>
      <xdr:rowOff>181362</xdr:rowOff>
    </xdr:from>
    <xdr:to>
      <xdr:col>5</xdr:col>
      <xdr:colOff>115221</xdr:colOff>
      <xdr:row>37</xdr:row>
      <xdr:rowOff>176672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B8FE2654-D3EF-F062-7948-2865DBC7DBF2}"/>
            </a:ext>
          </a:extLst>
        </xdr:cNvPr>
        <xdr:cNvSpPr/>
      </xdr:nvSpPr>
      <xdr:spPr>
        <a:xfrm>
          <a:off x="184205" y="5205031"/>
          <a:ext cx="3157226" cy="1838859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600" b="1" baseline="0"/>
            <a:t>UK Government CfD </a:t>
          </a:r>
          <a:endParaRPr lang="en-SG" sz="1600" b="1"/>
        </a:p>
      </xdr:txBody>
    </xdr:sp>
    <xdr:clientData/>
  </xdr:twoCellAnchor>
  <xdr:twoCellAnchor>
    <xdr:from>
      <xdr:col>0</xdr:col>
      <xdr:colOff>395589</xdr:colOff>
      <xdr:row>39</xdr:row>
      <xdr:rowOff>159262</xdr:rowOff>
    </xdr:from>
    <xdr:to>
      <xdr:col>5</xdr:col>
      <xdr:colOff>15360</xdr:colOff>
      <xdr:row>45</xdr:row>
      <xdr:rowOff>176674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546448BA-258A-A680-4E75-860E05185841}"/>
            </a:ext>
          </a:extLst>
        </xdr:cNvPr>
        <xdr:cNvSpPr/>
      </xdr:nvSpPr>
      <xdr:spPr>
        <a:xfrm>
          <a:off x="395589" y="7395189"/>
          <a:ext cx="2845981" cy="1123541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600" b="1" baseline="0"/>
            <a:t>Merchant Tail</a:t>
          </a:r>
        </a:p>
      </xdr:txBody>
    </xdr:sp>
    <xdr:clientData/>
  </xdr:twoCellAnchor>
  <xdr:twoCellAnchor>
    <xdr:from>
      <xdr:col>2</xdr:col>
      <xdr:colOff>564198</xdr:colOff>
      <xdr:row>31</xdr:row>
      <xdr:rowOff>92176</xdr:rowOff>
    </xdr:from>
    <xdr:to>
      <xdr:col>4</xdr:col>
      <xdr:colOff>599151</xdr:colOff>
      <xdr:row>35</xdr:row>
      <xdr:rowOff>153366</xdr:rowOff>
    </xdr:to>
    <xdr:sp macro="" textlink="$V$27">
      <xdr:nvSpPr>
        <xdr:cNvPr id="8" name="Rectangle 7">
          <a:extLst>
            <a:ext uri="{FF2B5EF4-FFF2-40B4-BE49-F238E27FC236}">
              <a16:creationId xmlns:a16="http://schemas.microsoft.com/office/drawing/2014/main" id="{A3D0425B-3734-CE10-3D84-374F85972DE1}"/>
            </a:ext>
          </a:extLst>
        </xdr:cNvPr>
        <xdr:cNvSpPr/>
      </xdr:nvSpPr>
      <xdr:spPr>
        <a:xfrm>
          <a:off x="1854682" y="5853265"/>
          <a:ext cx="1325437" cy="79860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66B5C99-6D3F-4B50-88D5-C61F0040FBEA}" type="TxLink">
            <a:rPr lang="en-US" sz="1100" b="0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Tranche 2: 158.9MW Capacity, GBP 54.23 Strike Price</a:t>
          </a:fld>
          <a:endParaRPr lang="en-SG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338943</xdr:colOff>
      <xdr:row>31</xdr:row>
      <xdr:rowOff>69814</xdr:rowOff>
    </xdr:from>
    <xdr:to>
      <xdr:col>2</xdr:col>
      <xdr:colOff>366175</xdr:colOff>
      <xdr:row>35</xdr:row>
      <xdr:rowOff>153629</xdr:rowOff>
    </xdr:to>
    <xdr:sp macro="" textlink="$V$26">
      <xdr:nvSpPr>
        <xdr:cNvPr id="9" name="Rectangle 8">
          <a:extLst>
            <a:ext uri="{FF2B5EF4-FFF2-40B4-BE49-F238E27FC236}">
              <a16:creationId xmlns:a16="http://schemas.microsoft.com/office/drawing/2014/main" id="{3F54D9F9-7CE1-B11D-3A0E-BF3377309AAD}"/>
            </a:ext>
          </a:extLst>
        </xdr:cNvPr>
        <xdr:cNvSpPr/>
      </xdr:nvSpPr>
      <xdr:spPr>
        <a:xfrm>
          <a:off x="338943" y="5830903"/>
          <a:ext cx="1317716" cy="821234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B3EDE01-A7D5-490E-9399-C03F115E91E5}" type="TxLink">
            <a:rPr lang="en-US" sz="1100" b="0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Tranche 1: 1238.1MW Capacity, GBP 37.35 Strike Price</a:t>
          </a:fld>
          <a:endParaRPr lang="en-SG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88089</xdr:colOff>
      <xdr:row>21</xdr:row>
      <xdr:rowOff>149279</xdr:rowOff>
    </xdr:from>
    <xdr:to>
      <xdr:col>19</xdr:col>
      <xdr:colOff>135713</xdr:colOff>
      <xdr:row>27</xdr:row>
      <xdr:rowOff>107621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FA452BA4-A355-3F2A-A7C8-318C12E3F5B3}"/>
            </a:ext>
          </a:extLst>
        </xdr:cNvPr>
        <xdr:cNvSpPr/>
      </xdr:nvSpPr>
      <xdr:spPr>
        <a:xfrm>
          <a:off x="9799125" y="3899748"/>
          <a:ext cx="2637233" cy="108199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200"/>
            <a:t>O&amp;M Contract</a:t>
          </a:r>
          <a:br>
            <a:rPr lang="en-SG" sz="1200" baseline="0"/>
          </a:br>
          <a:r>
            <a:rPr lang="en-SG" sz="1200" baseline="0"/>
            <a:t>Partly Siemens Gamesa (Turbines)</a:t>
          </a:r>
        </a:p>
        <a:p>
          <a:pPr algn="ctr"/>
          <a:endParaRPr lang="en-SG" sz="1200"/>
        </a:p>
      </xdr:txBody>
    </xdr:sp>
    <xdr:clientData/>
  </xdr:twoCellAnchor>
  <xdr:twoCellAnchor>
    <xdr:from>
      <xdr:col>15</xdr:col>
      <xdr:colOff>115222</xdr:colOff>
      <xdr:row>30</xdr:row>
      <xdr:rowOff>7212</xdr:rowOff>
    </xdr:from>
    <xdr:to>
      <xdr:col>20</xdr:col>
      <xdr:colOff>521755</xdr:colOff>
      <xdr:row>50</xdr:row>
      <xdr:rowOff>56651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567DB718-83E4-803F-5381-8806273BBE64}"/>
            </a:ext>
          </a:extLst>
        </xdr:cNvPr>
        <xdr:cNvSpPr/>
      </xdr:nvSpPr>
      <xdr:spPr>
        <a:xfrm>
          <a:off x="9793851" y="5583946"/>
          <a:ext cx="3632743" cy="3736536"/>
        </a:xfrm>
        <a:prstGeom prst="ellipse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/>
          <a:r>
            <a:rPr lang="en-SG" sz="2000"/>
            <a:t>Consortium of Lenders</a:t>
          </a:r>
          <a:br>
            <a:rPr lang="en-SG" sz="2000"/>
          </a:br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Standard Chartered</a:t>
          </a:r>
          <a:br>
            <a:rPr lang="en-SG" sz="2000"/>
          </a:br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HSBC</a:t>
          </a:r>
          <a:b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BBVA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ING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NatWest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SMBC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MUFG (Financial Advisor)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Bank of China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CaixaBank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Santander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BNP Paribas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Siemens Bank</a:t>
          </a:r>
        </a:p>
        <a:p>
          <a:pPr algn="l"/>
          <a:endParaRPr lang="en-SG" sz="2000"/>
        </a:p>
      </xdr:txBody>
    </xdr:sp>
    <xdr:clientData/>
  </xdr:twoCellAnchor>
  <xdr:twoCellAnchor>
    <xdr:from>
      <xdr:col>6</xdr:col>
      <xdr:colOff>342640</xdr:colOff>
      <xdr:row>14</xdr:row>
      <xdr:rowOff>152404</xdr:rowOff>
    </xdr:from>
    <xdr:to>
      <xdr:col>7</xdr:col>
      <xdr:colOff>565546</xdr:colOff>
      <xdr:row>26</xdr:row>
      <xdr:rowOff>37206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F31756C5-6E60-A78E-6444-3A1FF7EF5B69}"/>
            </a:ext>
          </a:extLst>
        </xdr:cNvPr>
        <xdr:cNvCxnSpPr/>
      </xdr:nvCxnSpPr>
      <xdr:spPr>
        <a:xfrm flipH="1" flipV="1">
          <a:off x="4227054" y="2652717"/>
          <a:ext cx="870309" cy="2080017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341193</xdr:colOff>
      <xdr:row>14</xdr:row>
      <xdr:rowOff>98792</xdr:rowOff>
    </xdr:from>
    <xdr:to>
      <xdr:col>13</xdr:col>
      <xdr:colOff>459863</xdr:colOff>
      <xdr:row>26</xdr:row>
      <xdr:rowOff>14216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DA68780D-3224-4750-964D-F6516FB061D7}"/>
            </a:ext>
          </a:extLst>
        </xdr:cNvPr>
        <xdr:cNvCxnSpPr/>
      </xdr:nvCxnSpPr>
      <xdr:spPr>
        <a:xfrm flipV="1">
          <a:off x="7456511" y="2586665"/>
          <a:ext cx="1412364" cy="2097645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215800</xdr:colOff>
      <xdr:row>18</xdr:row>
      <xdr:rowOff>98463</xdr:rowOff>
    </xdr:from>
    <xdr:ext cx="1525489" cy="609013"/>
    <xdr:sp macro="" textlink="$V$10">
      <xdr:nvSpPr>
        <xdr:cNvPr id="30" name="TextBox 29">
          <a:extLst>
            <a:ext uri="{FF2B5EF4-FFF2-40B4-BE49-F238E27FC236}">
              <a16:creationId xmlns:a16="http://schemas.microsoft.com/office/drawing/2014/main" id="{ABAD69BE-53C7-E3F7-18AA-9A65832C1FD5}"/>
            </a:ext>
          </a:extLst>
        </xdr:cNvPr>
        <xdr:cNvSpPr txBox="1"/>
      </xdr:nvSpPr>
      <xdr:spPr>
        <a:xfrm>
          <a:off x="1510605" y="3313151"/>
          <a:ext cx="1525489" cy="609013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51BC5BE-042C-4E9F-9DBC-DBAE8575E62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70% of development cost  reimbrused in cash at FC</a:t>
          </a:fld>
          <a:endParaRPr lang="en-SG" sz="1200"/>
        </a:p>
      </xdr:txBody>
    </xdr:sp>
    <xdr:clientData/>
  </xdr:oneCellAnchor>
  <xdr:oneCellAnchor>
    <xdr:from>
      <xdr:col>1</xdr:col>
      <xdr:colOff>589588</xdr:colOff>
      <xdr:row>15</xdr:row>
      <xdr:rowOff>104310</xdr:rowOff>
    </xdr:from>
    <xdr:ext cx="1402115" cy="264560"/>
    <xdr:sp macro="" textlink="$V$11">
      <xdr:nvSpPr>
        <xdr:cNvPr id="31" name="TextBox 30">
          <a:extLst>
            <a:ext uri="{FF2B5EF4-FFF2-40B4-BE49-F238E27FC236}">
              <a16:creationId xmlns:a16="http://schemas.microsoft.com/office/drawing/2014/main" id="{77C77C49-D754-4E80-A55F-2ABD78F80784}"/>
            </a:ext>
          </a:extLst>
        </xdr:cNvPr>
        <xdr:cNvSpPr txBox="1"/>
      </xdr:nvSpPr>
      <xdr:spPr>
        <a:xfrm>
          <a:off x="1236991" y="2783216"/>
          <a:ext cx="1402115" cy="2645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E081C30-A6C1-489E-A62D-4FB4751C5DD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5% Development Fee</a:t>
          </a:fld>
          <a:endParaRPr lang="en-SG" sz="1200"/>
        </a:p>
      </xdr:txBody>
    </xdr:sp>
    <xdr:clientData/>
  </xdr:oneCellAnchor>
  <xdr:oneCellAnchor>
    <xdr:from>
      <xdr:col>12</xdr:col>
      <xdr:colOff>122099</xdr:colOff>
      <xdr:row>17</xdr:row>
      <xdr:rowOff>92473</xdr:rowOff>
    </xdr:from>
    <xdr:ext cx="264560" cy="1023422"/>
    <xdr:sp macro="" textlink="$V$18">
      <xdr:nvSpPr>
        <xdr:cNvPr id="32" name="TextBox 31">
          <a:extLst>
            <a:ext uri="{FF2B5EF4-FFF2-40B4-BE49-F238E27FC236}">
              <a16:creationId xmlns:a16="http://schemas.microsoft.com/office/drawing/2014/main" id="{A6819C68-AD22-48DC-962E-EC101CB128AF}"/>
            </a:ext>
          </a:extLst>
        </xdr:cNvPr>
        <xdr:cNvSpPr txBox="1"/>
      </xdr:nvSpPr>
      <xdr:spPr>
        <a:xfrm rot="18542452">
          <a:off x="7511496" y="3507998"/>
          <a:ext cx="102342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782E00D-7A91-42AF-9D68-E557BDEEB2E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50% Dividends</a:t>
          </a:fld>
          <a:endParaRPr lang="en-SG" sz="1200"/>
        </a:p>
      </xdr:txBody>
    </xdr:sp>
    <xdr:clientData/>
  </xdr:oneCellAnchor>
  <xdr:oneCellAnchor>
    <xdr:from>
      <xdr:col>11</xdr:col>
      <xdr:colOff>66759</xdr:colOff>
      <xdr:row>19</xdr:row>
      <xdr:rowOff>52131</xdr:rowOff>
    </xdr:from>
    <xdr:ext cx="264560" cy="921580"/>
    <xdr:sp macro="" textlink="$V$15">
      <xdr:nvSpPr>
        <xdr:cNvPr id="33" name="TextBox 32">
          <a:extLst>
            <a:ext uri="{FF2B5EF4-FFF2-40B4-BE49-F238E27FC236}">
              <a16:creationId xmlns:a16="http://schemas.microsoft.com/office/drawing/2014/main" id="{9ECF1ADA-8CA5-44A2-A742-6E8FDB223014}"/>
            </a:ext>
          </a:extLst>
        </xdr:cNvPr>
        <xdr:cNvSpPr txBox="1"/>
      </xdr:nvSpPr>
      <xdr:spPr>
        <a:xfrm rot="18406142">
          <a:off x="6859676" y="3773922"/>
          <a:ext cx="9215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4119C87-7C8C-47F9-AAD6-42ACD2A5473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50% Funding</a:t>
          </a:fld>
          <a:endParaRPr lang="en-SG" sz="1200"/>
        </a:p>
      </xdr:txBody>
    </xdr:sp>
    <xdr:clientData/>
  </xdr:oneCellAnchor>
  <xdr:twoCellAnchor>
    <xdr:from>
      <xdr:col>7</xdr:col>
      <xdr:colOff>199029</xdr:colOff>
      <xdr:row>14</xdr:row>
      <xdr:rowOff>71082</xdr:rowOff>
    </xdr:from>
    <xdr:to>
      <xdr:col>8</xdr:col>
      <xdr:colOff>355410</xdr:colOff>
      <xdr:row>25</xdr:row>
      <xdr:rowOff>49757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21CA6A72-338C-4A60-B8E0-7C6CF3020F47}"/>
            </a:ext>
          </a:extLst>
        </xdr:cNvPr>
        <xdr:cNvCxnSpPr/>
      </xdr:nvCxnSpPr>
      <xdr:spPr>
        <a:xfrm>
          <a:off x="4726959" y="2558955"/>
          <a:ext cx="803227" cy="1983190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120568</xdr:colOff>
      <xdr:row>19</xdr:row>
      <xdr:rowOff>49832</xdr:rowOff>
    </xdr:from>
    <xdr:ext cx="264560" cy="920508"/>
    <xdr:sp macro="" textlink="$V$14">
      <xdr:nvSpPr>
        <xdr:cNvPr id="37" name="TextBox 36">
          <a:extLst>
            <a:ext uri="{FF2B5EF4-FFF2-40B4-BE49-F238E27FC236}">
              <a16:creationId xmlns:a16="http://schemas.microsoft.com/office/drawing/2014/main" id="{5DB4E62C-EF37-45B9-BD4F-5DAAF06EC431}"/>
            </a:ext>
          </a:extLst>
        </xdr:cNvPr>
        <xdr:cNvSpPr txBox="1"/>
      </xdr:nvSpPr>
      <xdr:spPr>
        <a:xfrm rot="3971158">
          <a:off x="4971813" y="3771087"/>
          <a:ext cx="9205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57A8B4E4-D726-4A0F-84CD-33F2AA6E511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50% Funding</a:t>
          </a:fld>
          <a:endParaRPr lang="en-SG" sz="1200"/>
        </a:p>
      </xdr:txBody>
    </xdr:sp>
    <xdr:clientData/>
  </xdr:oneCellAnchor>
  <xdr:twoCellAnchor>
    <xdr:from>
      <xdr:col>8</xdr:col>
      <xdr:colOff>170597</xdr:colOff>
      <xdr:row>9</xdr:row>
      <xdr:rowOff>135055</xdr:rowOff>
    </xdr:from>
    <xdr:to>
      <xdr:col>11</xdr:col>
      <xdr:colOff>483357</xdr:colOff>
      <xdr:row>9</xdr:row>
      <xdr:rowOff>135055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91BF07A2-CC55-4877-885E-B144DA700B67}"/>
            </a:ext>
          </a:extLst>
        </xdr:cNvPr>
        <xdr:cNvCxnSpPr/>
      </xdr:nvCxnSpPr>
      <xdr:spPr>
        <a:xfrm flipH="1">
          <a:off x="5345373" y="1734403"/>
          <a:ext cx="2253302" cy="0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159398</xdr:colOff>
      <xdr:row>5</xdr:row>
      <xdr:rowOff>51203</xdr:rowOff>
    </xdr:from>
    <xdr:ext cx="2157878" cy="609013"/>
    <xdr:sp macro="" textlink="$V$13">
      <xdr:nvSpPr>
        <xdr:cNvPr id="42" name="TextBox 41">
          <a:extLst>
            <a:ext uri="{FF2B5EF4-FFF2-40B4-BE49-F238E27FC236}">
              <a16:creationId xmlns:a16="http://schemas.microsoft.com/office/drawing/2014/main" id="{CA86397D-8474-4E19-ACF6-2B05839DD296}"/>
            </a:ext>
          </a:extLst>
        </xdr:cNvPr>
        <xdr:cNvSpPr txBox="1"/>
      </xdr:nvSpPr>
      <xdr:spPr>
        <a:xfrm>
          <a:off x="5338617" y="944172"/>
          <a:ext cx="2157878" cy="609013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0ED7E45-F436-4A3F-969E-5F9B42B7B45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30% direct cash reimbursement at FC to convert Iberdrola's debt to equity (off SPV's b/s)</a:t>
          </a:fld>
          <a:endParaRPr lang="en-SG" sz="1100"/>
        </a:p>
      </xdr:txBody>
    </xdr:sp>
    <xdr:clientData/>
  </xdr:oneCellAnchor>
  <xdr:oneCellAnchor>
    <xdr:from>
      <xdr:col>7</xdr:col>
      <xdr:colOff>250813</xdr:colOff>
      <xdr:row>19</xdr:row>
      <xdr:rowOff>63120</xdr:rowOff>
    </xdr:from>
    <xdr:ext cx="264560" cy="1023422"/>
    <xdr:sp macro="" textlink="$V$17">
      <xdr:nvSpPr>
        <xdr:cNvPr id="46" name="TextBox 45">
          <a:extLst>
            <a:ext uri="{FF2B5EF4-FFF2-40B4-BE49-F238E27FC236}">
              <a16:creationId xmlns:a16="http://schemas.microsoft.com/office/drawing/2014/main" id="{26BFBCCD-5556-4510-B40B-96E33A0B69AB}"/>
            </a:ext>
          </a:extLst>
        </xdr:cNvPr>
        <xdr:cNvSpPr txBox="1"/>
      </xdr:nvSpPr>
      <xdr:spPr>
        <a:xfrm rot="4088915">
          <a:off x="4403199" y="3835832"/>
          <a:ext cx="102342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7A40F27E-BCE4-410B-B707-2DA41B2EFCF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50% Dividends</a:t>
          </a:fld>
          <a:endParaRPr lang="en-SG" sz="1200"/>
        </a:p>
      </xdr:txBody>
    </xdr:sp>
    <xdr:clientData/>
  </xdr:oneCellAnchor>
  <xdr:twoCellAnchor>
    <xdr:from>
      <xdr:col>12</xdr:col>
      <xdr:colOff>229390</xdr:colOff>
      <xdr:row>31</xdr:row>
      <xdr:rowOff>72648</xdr:rowOff>
    </xdr:from>
    <xdr:to>
      <xdr:col>15</xdr:col>
      <xdr:colOff>199718</xdr:colOff>
      <xdr:row>36</xdr:row>
      <xdr:rowOff>7681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7EAB9C9F-9B7F-4F79-A036-9BDE5C81AB72}"/>
            </a:ext>
          </a:extLst>
        </xdr:cNvPr>
        <xdr:cNvCxnSpPr/>
      </xdr:nvCxnSpPr>
      <xdr:spPr>
        <a:xfrm>
          <a:off x="7972293" y="5833737"/>
          <a:ext cx="1906054" cy="856807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284214</xdr:colOff>
      <xdr:row>32</xdr:row>
      <xdr:rowOff>122902</xdr:rowOff>
    </xdr:from>
    <xdr:to>
      <xdr:col>15</xdr:col>
      <xdr:colOff>69133</xdr:colOff>
      <xdr:row>37</xdr:row>
      <xdr:rowOff>0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339B7F7F-F9F8-4EB9-9C3C-A080EEEEC573}"/>
            </a:ext>
          </a:extLst>
        </xdr:cNvPr>
        <xdr:cNvCxnSpPr/>
      </xdr:nvCxnSpPr>
      <xdr:spPr>
        <a:xfrm flipH="1" flipV="1">
          <a:off x="8027117" y="6245020"/>
          <a:ext cx="1720645" cy="798872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353826</xdr:colOff>
      <xdr:row>43</xdr:row>
      <xdr:rowOff>138522</xdr:rowOff>
    </xdr:from>
    <xdr:to>
      <xdr:col>11</xdr:col>
      <xdr:colOff>401450</xdr:colOff>
      <xdr:row>48</xdr:row>
      <xdr:rowOff>148277</xdr:rowOff>
    </xdr:to>
    <xdr:sp macro="" textlink="">
      <xdr:nvSpPr>
        <xdr:cNvPr id="51" name="Oval 50">
          <a:extLst>
            <a:ext uri="{FF2B5EF4-FFF2-40B4-BE49-F238E27FC236}">
              <a16:creationId xmlns:a16="http://schemas.microsoft.com/office/drawing/2014/main" id="{1CEC050F-4526-4BE6-84C5-B669DBAE0021}"/>
            </a:ext>
          </a:extLst>
        </xdr:cNvPr>
        <xdr:cNvSpPr/>
      </xdr:nvSpPr>
      <xdr:spPr>
        <a:xfrm>
          <a:off x="4881756" y="7829604"/>
          <a:ext cx="2635012" cy="898282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200"/>
            <a:t>EIFO</a:t>
          </a:r>
          <a:r>
            <a:rPr lang="en-SG" sz="1200" baseline="0"/>
            <a:t> EUR 500million guarantee</a:t>
          </a:r>
          <a:endParaRPr lang="en-SG" sz="1200"/>
        </a:p>
      </xdr:txBody>
    </xdr:sp>
    <xdr:clientData/>
  </xdr:twoCellAnchor>
  <xdr:twoCellAnchor>
    <xdr:from>
      <xdr:col>1</xdr:col>
      <xdr:colOff>561548</xdr:colOff>
      <xdr:row>7</xdr:row>
      <xdr:rowOff>69942</xdr:rowOff>
    </xdr:from>
    <xdr:to>
      <xdr:col>4</xdr:col>
      <xdr:colOff>255896</xdr:colOff>
      <xdr:row>12</xdr:row>
      <xdr:rowOff>163487</xdr:rowOff>
    </xdr:to>
    <xdr:sp macro="" textlink="">
      <xdr:nvSpPr>
        <xdr:cNvPr id="61" name="Oval 60">
          <a:extLst>
            <a:ext uri="{FF2B5EF4-FFF2-40B4-BE49-F238E27FC236}">
              <a16:creationId xmlns:a16="http://schemas.microsoft.com/office/drawing/2014/main" id="{4C68CD3F-9C49-43E8-84F5-B6579F8FAB1D}"/>
            </a:ext>
          </a:extLst>
        </xdr:cNvPr>
        <xdr:cNvSpPr/>
      </xdr:nvSpPr>
      <xdr:spPr>
        <a:xfrm>
          <a:off x="1208396" y="1313879"/>
          <a:ext cx="1634888" cy="982071"/>
        </a:xfrm>
        <a:prstGeom prst="ellipse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 b="1"/>
            <a:t>Developer: ScottishPower Renewables</a:t>
          </a:r>
          <a:endParaRPr lang="en-SG" sz="1100" i="1" baseline="0"/>
        </a:p>
      </xdr:txBody>
    </xdr:sp>
    <xdr:clientData/>
  </xdr:twoCellAnchor>
  <xdr:oneCellAnchor>
    <xdr:from>
      <xdr:col>4</xdr:col>
      <xdr:colOff>179551</xdr:colOff>
      <xdr:row>15</xdr:row>
      <xdr:rowOff>63788</xdr:rowOff>
    </xdr:from>
    <xdr:ext cx="1159902" cy="468077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C1364BA3-5D59-4F0B-9AE9-C428ABA646B8}"/>
            </a:ext>
          </a:extLst>
        </xdr:cNvPr>
        <xdr:cNvSpPr txBox="1"/>
      </xdr:nvSpPr>
      <xdr:spPr>
        <a:xfrm>
          <a:off x="2769160" y="2742694"/>
          <a:ext cx="1159902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SG" sz="1200"/>
            <a:t>Development</a:t>
          </a:r>
          <a:r>
            <a:rPr lang="en-SG" sz="1200" baseline="0"/>
            <a:t> </a:t>
          </a:r>
          <a:br>
            <a:rPr lang="en-SG" sz="1200" baseline="0"/>
          </a:br>
          <a:r>
            <a:rPr lang="en-SG" sz="1200" baseline="0"/>
            <a:t>Services</a:t>
          </a:r>
          <a:endParaRPr lang="en-SG" sz="1200"/>
        </a:p>
      </xdr:txBody>
    </xdr:sp>
    <xdr:clientData/>
  </xdr:oneCellAnchor>
  <xdr:twoCellAnchor>
    <xdr:from>
      <xdr:col>10</xdr:col>
      <xdr:colOff>586000</xdr:colOff>
      <xdr:row>14</xdr:row>
      <xdr:rowOff>46715</xdr:rowOff>
    </xdr:from>
    <xdr:to>
      <xdr:col>12</xdr:col>
      <xdr:colOff>620842</xdr:colOff>
      <xdr:row>25</xdr:row>
      <xdr:rowOff>38669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F6D8744A-C160-4A20-BD50-1F819529A86A}"/>
            </a:ext>
          </a:extLst>
        </xdr:cNvPr>
        <xdr:cNvCxnSpPr/>
      </xdr:nvCxnSpPr>
      <xdr:spPr>
        <a:xfrm flipH="1">
          <a:off x="7060023" y="2547028"/>
          <a:ext cx="1329647" cy="2008575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413576</xdr:colOff>
      <xdr:row>29</xdr:row>
      <xdr:rowOff>132977</xdr:rowOff>
    </xdr:from>
    <xdr:ext cx="1360372" cy="280205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0AF2EFC-8A22-407D-A6CF-197EEE5EDEA5}"/>
            </a:ext>
          </a:extLst>
        </xdr:cNvPr>
        <xdr:cNvSpPr txBox="1"/>
      </xdr:nvSpPr>
      <xdr:spPr>
        <a:xfrm>
          <a:off x="8156479" y="5702030"/>
          <a:ext cx="136037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SG" sz="1200"/>
            <a:t>Interest</a:t>
          </a:r>
          <a:r>
            <a:rPr lang="en-SG" sz="1200" baseline="0"/>
            <a:t> + Principal</a:t>
          </a:r>
        </a:p>
      </xdr:txBody>
    </xdr:sp>
    <xdr:clientData/>
  </xdr:oneCellAnchor>
  <xdr:oneCellAnchor>
    <xdr:from>
      <xdr:col>12</xdr:col>
      <xdr:colOff>42916</xdr:colOff>
      <xdr:row>35</xdr:row>
      <xdr:rowOff>21567</xdr:rowOff>
    </xdr:from>
    <xdr:ext cx="2230794" cy="262645"/>
    <xdr:sp macro="" textlink="$V$28">
      <xdr:nvSpPr>
        <xdr:cNvPr id="72" name="TextBox 71">
          <a:extLst>
            <a:ext uri="{FF2B5EF4-FFF2-40B4-BE49-F238E27FC236}">
              <a16:creationId xmlns:a16="http://schemas.microsoft.com/office/drawing/2014/main" id="{AE32536A-6108-4837-8988-DEDA3C11FD5F}"/>
            </a:ext>
          </a:extLst>
        </xdr:cNvPr>
        <xdr:cNvSpPr txBox="1"/>
      </xdr:nvSpPr>
      <xdr:spPr>
        <a:xfrm rot="1552255">
          <a:off x="7785819" y="6696749"/>
          <a:ext cx="2230794" cy="2626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524E965A-7B1C-480C-A5B1-09FCFFCAC88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EUR 3100000 Construction Funding</a:t>
          </a:fld>
          <a:endParaRPr lang="en-SG" sz="1200"/>
        </a:p>
      </xdr:txBody>
    </xdr:sp>
    <xdr:clientData/>
  </xdr:oneCellAnchor>
  <xdr:oneCellAnchor>
    <xdr:from>
      <xdr:col>13</xdr:col>
      <xdr:colOff>327611</xdr:colOff>
      <xdr:row>30</xdr:row>
      <xdr:rowOff>167034</xdr:rowOff>
    </xdr:from>
    <xdr:ext cx="1078629" cy="264560"/>
    <xdr:sp macro="" textlink="$V$23">
      <xdr:nvSpPr>
        <xdr:cNvPr id="73" name="TextBox 72">
          <a:extLst>
            <a:ext uri="{FF2B5EF4-FFF2-40B4-BE49-F238E27FC236}">
              <a16:creationId xmlns:a16="http://schemas.microsoft.com/office/drawing/2014/main" id="{23772859-816C-470E-BD50-10EEE4EC8EF2}"/>
            </a:ext>
          </a:extLst>
        </xdr:cNvPr>
        <xdr:cNvSpPr txBox="1"/>
      </xdr:nvSpPr>
      <xdr:spPr>
        <a:xfrm>
          <a:off x="8715756" y="5920442"/>
          <a:ext cx="1078629" cy="2645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BF55736-DAB7-44E4-8AD5-0FD6DED7895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1% Upfront Fee</a:t>
          </a:fld>
          <a:endParaRPr lang="en-SG" sz="1200"/>
        </a:p>
      </xdr:txBody>
    </xdr:sp>
    <xdr:clientData/>
  </xdr:oneCellAnchor>
  <xdr:oneCellAnchor>
    <xdr:from>
      <xdr:col>13</xdr:col>
      <xdr:colOff>324221</xdr:colOff>
      <xdr:row>32</xdr:row>
      <xdr:rowOff>56344</xdr:rowOff>
    </xdr:from>
    <xdr:ext cx="1384803" cy="264560"/>
    <xdr:sp macro="" textlink="$V$24">
      <xdr:nvSpPr>
        <xdr:cNvPr id="74" name="TextBox 73">
          <a:extLst>
            <a:ext uri="{FF2B5EF4-FFF2-40B4-BE49-F238E27FC236}">
              <a16:creationId xmlns:a16="http://schemas.microsoft.com/office/drawing/2014/main" id="{E728CA50-D8E5-4C52-8855-C995A2C25F7A}"/>
            </a:ext>
          </a:extLst>
        </xdr:cNvPr>
        <xdr:cNvSpPr txBox="1"/>
      </xdr:nvSpPr>
      <xdr:spPr>
        <a:xfrm>
          <a:off x="8712366" y="6178462"/>
          <a:ext cx="1384803" cy="2645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C8237DB-1C14-43BE-9A5F-563BB9D7249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1% Commitment Fee</a:t>
          </a:fld>
          <a:endParaRPr lang="en-SG" sz="1200"/>
        </a:p>
      </xdr:txBody>
    </xdr:sp>
    <xdr:clientData/>
  </xdr:oneCellAnchor>
  <xdr:twoCellAnchor>
    <xdr:from>
      <xdr:col>3</xdr:col>
      <xdr:colOff>85020</xdr:colOff>
      <xdr:row>5</xdr:row>
      <xdr:rowOff>137897</xdr:rowOff>
    </xdr:from>
    <xdr:to>
      <xdr:col>6</xdr:col>
      <xdr:colOff>54635</xdr:colOff>
      <xdr:row>7</xdr:row>
      <xdr:rowOff>69943</xdr:rowOff>
    </xdr:to>
    <xdr:cxnSp macro="">
      <xdr:nvCxnSpPr>
        <xdr:cNvPr id="76" name="Connector: Elbow 75">
          <a:extLst>
            <a:ext uri="{FF2B5EF4-FFF2-40B4-BE49-F238E27FC236}">
              <a16:creationId xmlns:a16="http://schemas.microsoft.com/office/drawing/2014/main" id="{91DD375F-AD77-DA40-971B-C4CED56C5724}"/>
            </a:ext>
          </a:extLst>
        </xdr:cNvPr>
        <xdr:cNvCxnSpPr>
          <a:stCxn id="61" idx="0"/>
          <a:endCxn id="4" idx="0"/>
        </xdr:cNvCxnSpPr>
      </xdr:nvCxnSpPr>
      <xdr:spPr>
        <a:xfrm rot="5400000" flipH="1" flipV="1">
          <a:off x="2838522" y="219572"/>
          <a:ext cx="289233" cy="1911821"/>
        </a:xfrm>
        <a:prstGeom prst="bentConnector3">
          <a:avLst>
            <a:gd name="adj1" fmla="val 179037"/>
          </a:avLst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169836</xdr:colOff>
      <xdr:row>2</xdr:row>
      <xdr:rowOff>173264</xdr:rowOff>
    </xdr:from>
    <xdr:ext cx="1772370" cy="264560"/>
    <xdr:sp macro="" textlink="$V$12">
      <xdr:nvSpPr>
        <xdr:cNvPr id="82" name="TextBox 81">
          <a:extLst>
            <a:ext uri="{FF2B5EF4-FFF2-40B4-BE49-F238E27FC236}">
              <a16:creationId xmlns:a16="http://schemas.microsoft.com/office/drawing/2014/main" id="{EBD0FCE0-7F03-4D67-8980-A64E89AC9718}"/>
            </a:ext>
          </a:extLst>
        </xdr:cNvPr>
        <xdr:cNvSpPr txBox="1"/>
      </xdr:nvSpPr>
      <xdr:spPr>
        <a:xfrm>
          <a:off x="2112044" y="530452"/>
          <a:ext cx="177237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13CA020-77B6-4797-ABD8-74E9F4098CB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70% Equity Converted at FC</a:t>
          </a:fld>
          <a:endParaRPr lang="en-SG" sz="1100"/>
        </a:p>
      </xdr:txBody>
    </xdr:sp>
    <xdr:clientData/>
  </xdr:oneCellAnchor>
  <xdr:oneCellAnchor>
    <xdr:from>
      <xdr:col>7</xdr:col>
      <xdr:colOff>125121</xdr:colOff>
      <xdr:row>15</xdr:row>
      <xdr:rowOff>48240</xdr:rowOff>
    </xdr:from>
    <xdr:ext cx="1177125" cy="436786"/>
    <xdr:sp macro="" textlink="$V$16">
      <xdr:nvSpPr>
        <xdr:cNvPr id="83" name="TextBox 82">
          <a:extLst>
            <a:ext uri="{FF2B5EF4-FFF2-40B4-BE49-F238E27FC236}">
              <a16:creationId xmlns:a16="http://schemas.microsoft.com/office/drawing/2014/main" id="{83AF6EB3-2422-4B59-A5BB-47140A8C5918}"/>
            </a:ext>
          </a:extLst>
        </xdr:cNvPr>
        <xdr:cNvSpPr txBox="1"/>
      </xdr:nvSpPr>
      <xdr:spPr>
        <a:xfrm>
          <a:off x="4656938" y="2727146"/>
          <a:ext cx="1177125" cy="436786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69BC472-EF47-4D25-B6A0-8A2E1457B10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30% Common Equity / 70% SHL</a:t>
          </a:fld>
          <a:endParaRPr lang="en-SG" sz="1200"/>
        </a:p>
      </xdr:txBody>
    </xdr:sp>
    <xdr:clientData/>
  </xdr:oneCellAnchor>
  <xdr:oneCellAnchor>
    <xdr:from>
      <xdr:col>11</xdr:col>
      <xdr:colOff>158458</xdr:colOff>
      <xdr:row>14</xdr:row>
      <xdr:rowOff>141108</xdr:rowOff>
    </xdr:from>
    <xdr:ext cx="1203318" cy="436786"/>
    <xdr:sp macro="" textlink="$V$16">
      <xdr:nvSpPr>
        <xdr:cNvPr id="84" name="TextBox 83">
          <a:extLst>
            <a:ext uri="{FF2B5EF4-FFF2-40B4-BE49-F238E27FC236}">
              <a16:creationId xmlns:a16="http://schemas.microsoft.com/office/drawing/2014/main" id="{20E3BECA-3CD1-43A7-B09F-09A52B89D5BF}"/>
            </a:ext>
          </a:extLst>
        </xdr:cNvPr>
        <xdr:cNvSpPr txBox="1"/>
      </xdr:nvSpPr>
      <xdr:spPr>
        <a:xfrm>
          <a:off x="7279885" y="2641421"/>
          <a:ext cx="1203318" cy="436786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69BC472-EF47-4D25-B6A0-8A2E1457B10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30% Common Equity / 70% SHL</a:t>
          </a:fld>
          <a:endParaRPr lang="en-SG" sz="1200"/>
        </a:p>
      </xdr:txBody>
    </xdr:sp>
    <xdr:clientData/>
  </xdr:oneCellAnchor>
  <xdr:twoCellAnchor>
    <xdr:from>
      <xdr:col>2</xdr:col>
      <xdr:colOff>543222</xdr:colOff>
      <xdr:row>17</xdr:row>
      <xdr:rowOff>44648</xdr:rowOff>
    </xdr:from>
    <xdr:to>
      <xdr:col>3</xdr:col>
      <xdr:colOff>126503</xdr:colOff>
      <xdr:row>18</xdr:row>
      <xdr:rowOff>66972</xdr:rowOff>
    </xdr:to>
    <xdr:sp macro="" textlink="">
      <xdr:nvSpPr>
        <xdr:cNvPr id="86" name="Plus Sign 85">
          <a:extLst>
            <a:ext uri="{FF2B5EF4-FFF2-40B4-BE49-F238E27FC236}">
              <a16:creationId xmlns:a16="http://schemas.microsoft.com/office/drawing/2014/main" id="{4E871495-1660-8EE4-98AF-964601B6929A}"/>
            </a:ext>
          </a:extLst>
        </xdr:cNvPr>
        <xdr:cNvSpPr/>
      </xdr:nvSpPr>
      <xdr:spPr>
        <a:xfrm>
          <a:off x="1838027" y="3080742"/>
          <a:ext cx="230684" cy="200918"/>
        </a:xfrm>
        <a:prstGeom prst="mathPlus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12</xdr:col>
      <xdr:colOff>201486</xdr:colOff>
      <xdr:row>25</xdr:row>
      <xdr:rowOff>168992</xdr:rowOff>
    </xdr:from>
    <xdr:to>
      <xdr:col>15</xdr:col>
      <xdr:colOff>53770</xdr:colOff>
      <xdr:row>28</xdr:row>
      <xdr:rowOff>79509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88D5549B-1102-4A24-AB21-B4F54D4649F9}"/>
            </a:ext>
          </a:extLst>
        </xdr:cNvPr>
        <xdr:cNvCxnSpPr/>
      </xdr:nvCxnSpPr>
      <xdr:spPr>
        <a:xfrm flipV="1">
          <a:off x="7944389" y="4823952"/>
          <a:ext cx="1788010" cy="463581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115222</xdr:colOff>
      <xdr:row>25</xdr:row>
      <xdr:rowOff>15363</xdr:rowOff>
    </xdr:from>
    <xdr:to>
      <xdr:col>14</xdr:col>
      <xdr:colOff>637561</xdr:colOff>
      <xdr:row>27</xdr:row>
      <xdr:rowOff>99859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4E39966B-FC78-47E0-9E99-758187943F90}"/>
            </a:ext>
          </a:extLst>
        </xdr:cNvPr>
        <xdr:cNvCxnSpPr/>
      </xdr:nvCxnSpPr>
      <xdr:spPr>
        <a:xfrm flipH="1">
          <a:off x="7858125" y="4670323"/>
          <a:ext cx="1812823" cy="453205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322621</xdr:colOff>
      <xdr:row>37</xdr:row>
      <xdr:rowOff>176673</xdr:rowOff>
    </xdr:from>
    <xdr:to>
      <xdr:col>9</xdr:col>
      <xdr:colOff>337984</xdr:colOff>
      <xdr:row>43</xdr:row>
      <xdr:rowOff>53770</xdr:rowOff>
    </xdr:to>
    <xdr:cxnSp macro="">
      <xdr:nvCxnSpPr>
        <xdr:cNvPr id="104" name="Straight Arrow Connector 103">
          <a:extLst>
            <a:ext uri="{FF2B5EF4-FFF2-40B4-BE49-F238E27FC236}">
              <a16:creationId xmlns:a16="http://schemas.microsoft.com/office/drawing/2014/main" id="{3B469642-ADC8-45F1-85B8-B63DE3D2CE46}"/>
            </a:ext>
          </a:extLst>
        </xdr:cNvPr>
        <xdr:cNvCxnSpPr/>
      </xdr:nvCxnSpPr>
      <xdr:spPr>
        <a:xfrm flipH="1" flipV="1">
          <a:off x="6129798" y="7043891"/>
          <a:ext cx="15363" cy="983226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92177</xdr:colOff>
      <xdr:row>37</xdr:row>
      <xdr:rowOff>7681</xdr:rowOff>
    </xdr:from>
    <xdr:to>
      <xdr:col>7</xdr:col>
      <xdr:colOff>291895</xdr:colOff>
      <xdr:row>41</xdr:row>
      <xdr:rowOff>176673</xdr:rowOff>
    </xdr:to>
    <xdr:cxnSp macro="">
      <xdr:nvCxnSpPr>
        <xdr:cNvPr id="107" name="Straight Arrow Connector 106">
          <a:extLst>
            <a:ext uri="{FF2B5EF4-FFF2-40B4-BE49-F238E27FC236}">
              <a16:creationId xmlns:a16="http://schemas.microsoft.com/office/drawing/2014/main" id="{8F4CC735-03D8-428F-8331-8593F33E5FAC}"/>
            </a:ext>
          </a:extLst>
        </xdr:cNvPr>
        <xdr:cNvCxnSpPr/>
      </xdr:nvCxnSpPr>
      <xdr:spPr>
        <a:xfrm flipH="1">
          <a:off x="3318387" y="6874899"/>
          <a:ext cx="1490202" cy="906411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560746</xdr:colOff>
      <xdr:row>36</xdr:row>
      <xdr:rowOff>53770</xdr:rowOff>
    </xdr:from>
    <xdr:to>
      <xdr:col>7</xdr:col>
      <xdr:colOff>115221</xdr:colOff>
      <xdr:row>41</xdr:row>
      <xdr:rowOff>30726</xdr:rowOff>
    </xdr:to>
    <xdr:cxnSp macro="">
      <xdr:nvCxnSpPr>
        <xdr:cNvPr id="108" name="Straight Arrow Connector 107">
          <a:extLst>
            <a:ext uri="{FF2B5EF4-FFF2-40B4-BE49-F238E27FC236}">
              <a16:creationId xmlns:a16="http://schemas.microsoft.com/office/drawing/2014/main" id="{11D4ACA6-E8EC-49D5-84D3-45FAF5284B55}"/>
            </a:ext>
          </a:extLst>
        </xdr:cNvPr>
        <xdr:cNvCxnSpPr/>
      </xdr:nvCxnSpPr>
      <xdr:spPr>
        <a:xfrm flipV="1">
          <a:off x="3141714" y="6736633"/>
          <a:ext cx="1490201" cy="898730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137037</xdr:colOff>
      <xdr:row>31</xdr:row>
      <xdr:rowOff>176673</xdr:rowOff>
    </xdr:from>
    <xdr:to>
      <xdr:col>6</xdr:col>
      <xdr:colOff>238125</xdr:colOff>
      <xdr:row>33</xdr:row>
      <xdr:rowOff>44859</xdr:rowOff>
    </xdr:to>
    <xdr:cxnSp macro="">
      <xdr:nvCxnSpPr>
        <xdr:cNvPr id="118" name="Straight Arrow Connector 117">
          <a:extLst>
            <a:ext uri="{FF2B5EF4-FFF2-40B4-BE49-F238E27FC236}">
              <a16:creationId xmlns:a16="http://schemas.microsoft.com/office/drawing/2014/main" id="{AD38E2BC-CBA7-4CE3-87BE-3555B49F86BA}"/>
            </a:ext>
          </a:extLst>
        </xdr:cNvPr>
        <xdr:cNvCxnSpPr/>
      </xdr:nvCxnSpPr>
      <xdr:spPr>
        <a:xfrm flipH="1">
          <a:off x="3363247" y="5937762"/>
          <a:ext cx="746330" cy="236895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67904</xdr:colOff>
      <xdr:row>30</xdr:row>
      <xdr:rowOff>138266</xdr:rowOff>
    </xdr:from>
    <xdr:to>
      <xdr:col>6</xdr:col>
      <xdr:colOff>199717</xdr:colOff>
      <xdr:row>32</xdr:row>
      <xdr:rowOff>37178</xdr:rowOff>
    </xdr:to>
    <xdr:cxnSp macro="">
      <xdr:nvCxnSpPr>
        <xdr:cNvPr id="119" name="Straight Arrow Connector 118">
          <a:extLst>
            <a:ext uri="{FF2B5EF4-FFF2-40B4-BE49-F238E27FC236}">
              <a16:creationId xmlns:a16="http://schemas.microsoft.com/office/drawing/2014/main" id="{D89C619E-259A-4A43-A50E-D96370854832}"/>
            </a:ext>
          </a:extLst>
        </xdr:cNvPr>
        <xdr:cNvCxnSpPr/>
      </xdr:nvCxnSpPr>
      <xdr:spPr>
        <a:xfrm flipV="1">
          <a:off x="3294114" y="5715000"/>
          <a:ext cx="777055" cy="267622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242888</xdr:rowOff>
        </xdr:from>
        <xdr:to>
          <xdr:col>15</xdr:col>
          <xdr:colOff>361950</xdr:colOff>
          <xdr:row>2</xdr:row>
          <xdr:rowOff>14288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99859</xdr:colOff>
      <xdr:row>11</xdr:row>
      <xdr:rowOff>30725</xdr:rowOff>
    </xdr:from>
    <xdr:ext cx="1302536" cy="280205"/>
    <xdr:sp macro="" textlink="$V$19">
      <xdr:nvSpPr>
        <xdr:cNvPr id="2" name="TextBox 1">
          <a:extLst>
            <a:ext uri="{FF2B5EF4-FFF2-40B4-BE49-F238E27FC236}">
              <a16:creationId xmlns:a16="http://schemas.microsoft.com/office/drawing/2014/main" id="{028A21C4-7E71-6221-FD83-4C0887D0142A}"/>
            </a:ext>
          </a:extLst>
        </xdr:cNvPr>
        <xdr:cNvSpPr txBox="1"/>
      </xdr:nvSpPr>
      <xdr:spPr>
        <a:xfrm>
          <a:off x="3326069" y="2235302"/>
          <a:ext cx="13025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522F8E56-54AE-4393-BEE0-D4DB2502D8D8}" type="TxLink">
            <a:rPr lang="en-US" sz="1200" b="1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Equity IRR: 6.69%</a:t>
          </a:fld>
          <a:endParaRPr lang="en-SG" sz="1200" b="1">
            <a:solidFill>
              <a:srgbClr val="FFFF00"/>
            </a:solidFill>
          </a:endParaRPr>
        </a:p>
      </xdr:txBody>
    </xdr:sp>
    <xdr:clientData/>
  </xdr:oneCellAnchor>
  <xdr:oneCellAnchor>
    <xdr:from>
      <xdr:col>13</xdr:col>
      <xdr:colOff>183127</xdr:colOff>
      <xdr:row>10</xdr:row>
      <xdr:rowOff>113990</xdr:rowOff>
    </xdr:from>
    <xdr:ext cx="1302536" cy="280205"/>
    <xdr:sp macro="" textlink="$V$20">
      <xdr:nvSpPr>
        <xdr:cNvPr id="12" name="TextBox 11">
          <a:extLst>
            <a:ext uri="{FF2B5EF4-FFF2-40B4-BE49-F238E27FC236}">
              <a16:creationId xmlns:a16="http://schemas.microsoft.com/office/drawing/2014/main" id="{8A5B008F-1677-48DD-9BDA-87CA94DD7F18}"/>
            </a:ext>
          </a:extLst>
        </xdr:cNvPr>
        <xdr:cNvSpPr txBox="1"/>
      </xdr:nvSpPr>
      <xdr:spPr>
        <a:xfrm>
          <a:off x="8571272" y="2134213"/>
          <a:ext cx="13025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indent="0"/>
          <a:fld id="{64FB2FD2-020E-48C8-8754-38865DA1342F}" type="TxLink">
            <a:rPr lang="en-US" sz="1200" b="1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marL="0" indent="0"/>
            <a:t>Equity IRR: 6.49%</a:t>
          </a:fld>
          <a:endParaRPr lang="en-SG" sz="1200" b="1" i="0" u="none" strike="noStrike">
            <a:solidFill>
              <a:srgbClr val="FFFF00"/>
            </a:solidFill>
            <a:latin typeface="Calibri"/>
            <a:ea typeface="Calibri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6802</xdr:colOff>
      <xdr:row>48</xdr:row>
      <xdr:rowOff>47626</xdr:rowOff>
    </xdr:from>
    <xdr:to>
      <xdr:col>7</xdr:col>
      <xdr:colOff>836837</xdr:colOff>
      <xdr:row>69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FC929D-1616-4893-A7B0-DBBBAC9FA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285749</xdr:colOff>
      <xdr:row>48</xdr:row>
      <xdr:rowOff>65240</xdr:rowOff>
    </xdr:from>
    <xdr:to>
      <xdr:col>14</xdr:col>
      <xdr:colOff>876665</xdr:colOff>
      <xdr:row>69</xdr:row>
      <xdr:rowOff>143527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730D08A-E6C0-4880-8425-B5BC66B3EE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283707</xdr:colOff>
      <xdr:row>48</xdr:row>
      <xdr:rowOff>65241</xdr:rowOff>
    </xdr:from>
    <xdr:to>
      <xdr:col>24</xdr:col>
      <xdr:colOff>324350</xdr:colOff>
      <xdr:row>69</xdr:row>
      <xdr:rowOff>143527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D791DD-4174-41B1-AA76-9BF065775F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304490</xdr:colOff>
      <xdr:row>70</xdr:row>
      <xdr:rowOff>85356</xdr:rowOff>
    </xdr:from>
    <xdr:to>
      <xdr:col>24</xdr:col>
      <xdr:colOff>287195</xdr:colOff>
      <xdr:row>93</xdr:row>
      <xdr:rowOff>39143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301DE11-721C-4353-B76B-4B0EC3E95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-1</xdr:colOff>
      <xdr:row>70</xdr:row>
      <xdr:rowOff>109903</xdr:rowOff>
    </xdr:from>
    <xdr:to>
      <xdr:col>7</xdr:col>
      <xdr:colOff>879230</xdr:colOff>
      <xdr:row>92</xdr:row>
      <xdr:rowOff>140073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E268931-BEE0-45C9-A1B0-3526917680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104775</xdr:rowOff>
        </xdr:from>
        <xdr:to>
          <xdr:col>6</xdr:col>
          <xdr:colOff>685800</xdr:colOff>
          <xdr:row>0</xdr:row>
          <xdr:rowOff>304800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1318696</xdr:colOff>
          <xdr:row>0</xdr:row>
          <xdr:rowOff>112579</xdr:rowOff>
        </xdr:from>
        <xdr:to>
          <xdr:col>3</xdr:col>
          <xdr:colOff>630945</xdr:colOff>
          <xdr:row>1</xdr:row>
          <xdr:rowOff>72069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6357A20F-93E7-4FEB-2DC1-8F2E64C3B6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Circularity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1438275</xdr:colOff>
          <xdr:row>1</xdr:row>
          <xdr:rowOff>57150</xdr:rowOff>
        </xdr:from>
        <xdr:to>
          <xdr:col>5</xdr:col>
          <xdr:colOff>66675</xdr:colOff>
          <xdr:row>2</xdr:row>
          <xdr:rowOff>95250</xdr:rowOff>
        </xdr:to>
        <xdr:sp macro="" textlink="">
          <xdr:nvSpPr>
            <xdr:cNvPr id="5133" name="Drop Dow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1</xdr:row>
          <xdr:rowOff>66675</xdr:rowOff>
        </xdr:from>
        <xdr:to>
          <xdr:col>6</xdr:col>
          <xdr:colOff>409575</xdr:colOff>
          <xdr:row>2</xdr:row>
          <xdr:rowOff>152400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2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Circularity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0</xdr:row>
          <xdr:rowOff>76200</xdr:rowOff>
        </xdr:from>
        <xdr:to>
          <xdr:col>7</xdr:col>
          <xdr:colOff>762000</xdr:colOff>
          <xdr:row>0</xdr:row>
          <xdr:rowOff>276225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2219325</xdr:colOff>
          <xdr:row>0</xdr:row>
          <xdr:rowOff>123825</xdr:rowOff>
        </xdr:from>
        <xdr:to>
          <xdr:col>2</xdr:col>
          <xdr:colOff>3352800</xdr:colOff>
          <xdr:row>1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898C13A-04A8-E18A-97C9-97F896CC5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Circularity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0</xdr:row>
          <xdr:rowOff>66675</xdr:rowOff>
        </xdr:from>
        <xdr:to>
          <xdr:col>7</xdr:col>
          <xdr:colOff>581025</xdr:colOff>
          <xdr:row>0</xdr:row>
          <xdr:rowOff>266700</xdr:rowOff>
        </xdr:to>
        <xdr:sp macro="" textlink="">
          <xdr:nvSpPr>
            <xdr:cNvPr id="19748" name="Drop Down 2340" hidden="1">
              <a:extLst>
                <a:ext uri="{63B3BB69-23CF-44E3-9099-C40C66FF867C}">
                  <a14:compatExt spid="_x0000_s19748"/>
                </a:ext>
                <a:ext uri="{FF2B5EF4-FFF2-40B4-BE49-F238E27FC236}">
                  <a16:creationId xmlns:a16="http://schemas.microsoft.com/office/drawing/2014/main" id="{00000000-0008-0000-0600-00002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2183888</xdr:colOff>
          <xdr:row>0</xdr:row>
          <xdr:rowOff>169094</xdr:rowOff>
        </xdr:from>
        <xdr:to>
          <xdr:col>2</xdr:col>
          <xdr:colOff>3307838</xdr:colOff>
          <xdr:row>1</xdr:row>
          <xdr:rowOff>142158</xdr:rowOff>
        </xdr:to>
        <xdr:sp macro="" textlink="">
          <xdr:nvSpPr>
            <xdr:cNvPr id="19781" name="Button 2373" hidden="1">
              <a:extLst>
                <a:ext uri="{63B3BB69-23CF-44E3-9099-C40C66FF867C}">
                  <a14:compatExt spid="_x0000_s19781"/>
                </a:ext>
                <a:ext uri="{FF2B5EF4-FFF2-40B4-BE49-F238E27FC236}">
                  <a16:creationId xmlns:a16="http://schemas.microsoft.com/office/drawing/2014/main" id="{EAE12FB7-6FB6-1AB9-80C0-F1A9BA93A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Circularity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0</xdr:row>
          <xdr:rowOff>76200</xdr:rowOff>
        </xdr:from>
        <xdr:to>
          <xdr:col>7</xdr:col>
          <xdr:colOff>762000</xdr:colOff>
          <xdr:row>0</xdr:row>
          <xdr:rowOff>276225</xdr:rowOff>
        </xdr:to>
        <xdr:sp macro="" textlink="">
          <xdr:nvSpPr>
            <xdr:cNvPr id="12289" name="Drop Dow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2269548</xdr:colOff>
          <xdr:row>1</xdr:row>
          <xdr:rowOff>66676</xdr:rowOff>
        </xdr:from>
        <xdr:to>
          <xdr:col>2</xdr:col>
          <xdr:colOff>3393498</xdr:colOff>
          <xdr:row>2</xdr:row>
          <xdr:rowOff>152401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D83828C6-1C55-C952-09C0-D965F7A7EE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Circularity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0</xdr:row>
          <xdr:rowOff>104775</xdr:rowOff>
        </xdr:from>
        <xdr:to>
          <xdr:col>7</xdr:col>
          <xdr:colOff>695325</xdr:colOff>
          <xdr:row>1</xdr:row>
          <xdr:rowOff>9525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</xdr:colOff>
          <xdr:row>1</xdr:row>
          <xdr:rowOff>30957</xdr:rowOff>
        </xdr:from>
        <xdr:to>
          <xdr:col>4</xdr:col>
          <xdr:colOff>514349</xdr:colOff>
          <xdr:row>2</xdr:row>
          <xdr:rowOff>116682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EC42311E-5F25-407E-915E-42BE80E95D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Circularity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0</xdr:row>
          <xdr:rowOff>76200</xdr:rowOff>
        </xdr:from>
        <xdr:to>
          <xdr:col>7</xdr:col>
          <xdr:colOff>371475</xdr:colOff>
          <xdr:row>0</xdr:row>
          <xdr:rowOff>276225</xdr:rowOff>
        </xdr:to>
        <xdr:sp macro="" textlink="">
          <xdr:nvSpPr>
            <xdr:cNvPr id="14337" name="Drop Dow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2037292</xdr:colOff>
          <xdr:row>0</xdr:row>
          <xdr:rowOff>141817</xdr:rowOff>
        </xdr:from>
        <xdr:to>
          <xdr:col>2</xdr:col>
          <xdr:colOff>3221037</xdr:colOff>
          <xdr:row>1</xdr:row>
          <xdr:rowOff>145521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6ED341F3-A342-E8D2-6020-EB72AA303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Circularity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579504</xdr:colOff>
      <xdr:row>14</xdr:row>
      <xdr:rowOff>30389</xdr:rowOff>
    </xdr:from>
    <xdr:to>
      <xdr:col>25</xdr:col>
      <xdr:colOff>86662</xdr:colOff>
      <xdr:row>24</xdr:row>
      <xdr:rowOff>99356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7F9A69E9-B716-D422-F868-29F5225EC9DE}"/>
            </a:ext>
          </a:extLst>
        </xdr:cNvPr>
        <xdr:cNvGrpSpPr/>
      </xdr:nvGrpSpPr>
      <xdr:grpSpPr>
        <a:xfrm>
          <a:off x="13809729" y="2849789"/>
          <a:ext cx="4041058" cy="1883479"/>
          <a:chOff x="6723609" y="326826"/>
          <a:chExt cx="4543601" cy="2614343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2AE023DD-8F4B-F15B-D1A1-A5D61AC18C2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723609" y="326826"/>
            <a:ext cx="4543601" cy="261434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E2EDF689-EA42-F4B8-10AC-539022870708}"/>
              </a:ext>
            </a:extLst>
          </xdr:cNvPr>
          <xdr:cNvSpPr txBox="1"/>
        </xdr:nvSpPr>
        <xdr:spPr>
          <a:xfrm>
            <a:off x="6877458" y="863899"/>
            <a:ext cx="1473819" cy="366888"/>
          </a:xfrm>
          <a:prstGeom prst="rect">
            <a:avLst/>
          </a:prstGeom>
          <a:solidFill>
            <a:sysClr val="window" lastClr="FFFFFF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SG" sz="1200" b="1">
                <a:solidFill>
                  <a:srgbClr val="FF0000"/>
                </a:solidFill>
              </a:rPr>
              <a:t>EA3 LOCATION</a:t>
            </a:r>
          </a:p>
        </xdr:txBody>
      </xdr:sp>
    </xdr:grpSp>
    <xdr:clientData/>
  </xdr:twoCellAnchor>
  <xdr:twoCellAnchor>
    <xdr:from>
      <xdr:col>18</xdr:col>
      <xdr:colOff>597274</xdr:colOff>
      <xdr:row>25</xdr:row>
      <xdr:rowOff>43589</xdr:rowOff>
    </xdr:from>
    <xdr:to>
      <xdr:col>27</xdr:col>
      <xdr:colOff>483733</xdr:colOff>
      <xdr:row>36</xdr:row>
      <xdr:rowOff>7844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622B5E88-3B10-FF53-B27A-371210DA49CE}"/>
            </a:ext>
          </a:extLst>
        </xdr:cNvPr>
        <xdr:cNvGrpSpPr/>
      </xdr:nvGrpSpPr>
      <xdr:grpSpPr>
        <a:xfrm>
          <a:off x="13832261" y="4944201"/>
          <a:ext cx="5710997" cy="2035943"/>
          <a:chOff x="12538041" y="2614808"/>
          <a:chExt cx="6671792" cy="2436803"/>
        </a:xfrm>
      </xdr:grpSpPr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3BAE9ED-94B2-33FC-3B88-B9818328C2F4}"/>
              </a:ext>
            </a:extLst>
          </xdr:cNvPr>
          <xdr:cNvGrpSpPr/>
        </xdr:nvGrpSpPr>
        <xdr:grpSpPr>
          <a:xfrm>
            <a:off x="12538041" y="2614808"/>
            <a:ext cx="6671792" cy="2436803"/>
            <a:chOff x="2932697" y="4244644"/>
            <a:chExt cx="7992943" cy="2892840"/>
          </a:xfrm>
        </xdr:grpSpPr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287266DC-C8FB-FA9F-F78D-1EE42F4306B8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/>
            <a:srcRect b="32178"/>
            <a:stretch>
              <a:fillRect/>
            </a:stretch>
          </xdr:blipFill>
          <xdr:spPr>
            <a:xfrm>
              <a:off x="2932697" y="4244644"/>
              <a:ext cx="7992943" cy="2892840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60A95884-3E7A-2CF5-EEAC-FF71F21266D5}"/>
                </a:ext>
              </a:extLst>
            </xdr:cNvPr>
            <xdr:cNvSpPr/>
          </xdr:nvSpPr>
          <xdr:spPr>
            <a:xfrm>
              <a:off x="7745329" y="5677402"/>
              <a:ext cx="2769770" cy="244391"/>
            </a:xfrm>
            <a:prstGeom prst="rect">
              <a:avLst/>
            </a:prstGeom>
            <a:noFill/>
            <a:ln w="38100">
              <a:solidFill>
                <a:srgbClr val="FF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SG" sz="1100"/>
            </a:p>
          </xdr:txBody>
        </xdr:sp>
      </xdr:grp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72E29653-4F5A-D86D-BBE3-9F3FDF9AEF97}"/>
              </a:ext>
            </a:extLst>
          </xdr:cNvPr>
          <xdr:cNvSpPr txBox="1"/>
        </xdr:nvSpPr>
        <xdr:spPr>
          <a:xfrm>
            <a:off x="12562119" y="2881592"/>
            <a:ext cx="2579153" cy="395047"/>
          </a:xfrm>
          <a:prstGeom prst="rect">
            <a:avLst/>
          </a:prstGeom>
          <a:solidFill>
            <a:sysClr val="window" lastClr="FFFFFF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SG" sz="1400" b="1">
                <a:solidFill>
                  <a:srgbClr val="FF0000"/>
                </a:solidFill>
              </a:rPr>
              <a:t>AVG</a:t>
            </a:r>
            <a:r>
              <a:rPr lang="en-SG" sz="1400" b="1" baseline="0">
                <a:solidFill>
                  <a:srgbClr val="FF0000"/>
                </a:solidFill>
              </a:rPr>
              <a:t> WIND SPEED AT 150M</a:t>
            </a:r>
            <a:endParaRPr lang="en-SG" sz="1400" b="1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18</xdr:col>
      <xdr:colOff>605678</xdr:colOff>
      <xdr:row>37</xdr:row>
      <xdr:rowOff>28195</xdr:rowOff>
    </xdr:from>
    <xdr:to>
      <xdr:col>27</xdr:col>
      <xdr:colOff>448808</xdr:colOff>
      <xdr:row>46</xdr:row>
      <xdr:rowOff>151944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C892732C-B783-FAE0-E336-6CDE71C1213C}"/>
            </a:ext>
          </a:extLst>
        </xdr:cNvPr>
        <xdr:cNvGrpSpPr/>
      </xdr:nvGrpSpPr>
      <xdr:grpSpPr>
        <a:xfrm>
          <a:off x="13840665" y="7181470"/>
          <a:ext cx="5667668" cy="1752524"/>
          <a:chOff x="12554671" y="5228745"/>
          <a:chExt cx="6690171" cy="22118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2523B8EE-A48E-A891-808A-6FB898769600}"/>
              </a:ext>
            </a:extLst>
          </xdr:cNvPr>
          <xdr:cNvGrpSpPr/>
        </xdr:nvGrpSpPr>
        <xdr:grpSpPr>
          <a:xfrm>
            <a:off x="12554671" y="5228745"/>
            <a:ext cx="6690171" cy="2211813"/>
            <a:chOff x="6880058" y="6586538"/>
            <a:chExt cx="8366209" cy="2449680"/>
          </a:xfrm>
        </xdr:grpSpPr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88C317D-0F86-0320-596A-3797DC30246B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/>
            <a:srcRect b="41141"/>
            <a:stretch>
              <a:fillRect/>
            </a:stretch>
          </xdr:blipFill>
          <xdr:spPr>
            <a:xfrm>
              <a:off x="6880058" y="6586538"/>
              <a:ext cx="8366209" cy="2449680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FDD008C3-E6C0-3527-D701-4565C34E897A}"/>
                </a:ext>
              </a:extLst>
            </xdr:cNvPr>
            <xdr:cNvSpPr/>
          </xdr:nvSpPr>
          <xdr:spPr>
            <a:xfrm>
              <a:off x="11987714" y="7820526"/>
              <a:ext cx="2769770" cy="244391"/>
            </a:xfrm>
            <a:prstGeom prst="rect">
              <a:avLst/>
            </a:prstGeom>
            <a:noFill/>
            <a:ln w="38100">
              <a:solidFill>
                <a:srgbClr val="FF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SG" sz="1100"/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89FA5EDD-C3ED-FC5C-E6E4-D780BC2B7665}"/>
              </a:ext>
            </a:extLst>
          </xdr:cNvPr>
          <xdr:cNvSpPr txBox="1"/>
        </xdr:nvSpPr>
        <xdr:spPr>
          <a:xfrm>
            <a:off x="12562116" y="5359346"/>
            <a:ext cx="2771172" cy="348038"/>
          </a:xfrm>
          <a:prstGeom prst="rect">
            <a:avLst/>
          </a:prstGeom>
          <a:solidFill>
            <a:sysClr val="window" lastClr="FFFFFF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SG" sz="1400" b="1">
                <a:solidFill>
                  <a:srgbClr val="FF0000"/>
                </a:solidFill>
              </a:rPr>
              <a:t>AVG</a:t>
            </a:r>
            <a:r>
              <a:rPr lang="en-SG" sz="1400" b="1" baseline="0">
                <a:solidFill>
                  <a:srgbClr val="FF0000"/>
                </a:solidFill>
              </a:rPr>
              <a:t> WIND SPEED AT 100M</a:t>
            </a:r>
            <a:endParaRPr lang="en-SG" sz="1400" b="1">
              <a:solidFill>
                <a:srgbClr val="FF0000"/>
              </a:solidFill>
            </a:endParaRPr>
          </a:p>
        </xdr:txBody>
      </xdr:sp>
    </xdr:grpSp>
    <xdr:clientData/>
  </xdr:twoCellAnchor>
  <xdr:twoCellAnchor editAs="oneCell">
    <xdr:from>
      <xdr:col>10</xdr:col>
      <xdr:colOff>430079</xdr:colOff>
      <xdr:row>36</xdr:row>
      <xdr:rowOff>156300</xdr:rowOff>
    </xdr:from>
    <xdr:to>
      <xdr:col>17</xdr:col>
      <xdr:colOff>219837</xdr:colOff>
      <xdr:row>40</xdr:row>
      <xdr:rowOff>57712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8DC6835A-F0C9-2506-A067-6FDFE2B35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76436" y="7132229"/>
          <a:ext cx="4298258" cy="627126"/>
        </a:xfrm>
        <a:prstGeom prst="rect">
          <a:avLst/>
        </a:prstGeom>
      </xdr:spPr>
    </xdr:pic>
    <xdr:clientData/>
  </xdr:twoCellAnchor>
  <xdr:twoCellAnchor editAs="oneCell">
    <xdr:from>
      <xdr:col>11</xdr:col>
      <xdr:colOff>102967</xdr:colOff>
      <xdr:row>41</xdr:row>
      <xdr:rowOff>131932</xdr:rowOff>
    </xdr:from>
    <xdr:to>
      <xdr:col>17</xdr:col>
      <xdr:colOff>527950</xdr:colOff>
      <xdr:row>55</xdr:row>
      <xdr:rowOff>176479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3FEA7B0-90C3-12E9-CF08-1FA8BBDB7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93396" y="8015003"/>
          <a:ext cx="4289411" cy="2584547"/>
        </a:xfrm>
        <a:prstGeom prst="rect">
          <a:avLst/>
        </a:prstGeom>
      </xdr:spPr>
    </xdr:pic>
    <xdr:clientData/>
  </xdr:twoCellAnchor>
  <xdr:twoCellAnchor editAs="oneCell">
    <xdr:from>
      <xdr:col>11</xdr:col>
      <xdr:colOff>167185</xdr:colOff>
      <xdr:row>56</xdr:row>
      <xdr:rowOff>85416</xdr:rowOff>
    </xdr:from>
    <xdr:to>
      <xdr:col>18</xdr:col>
      <xdr:colOff>225199</xdr:colOff>
      <xdr:row>63</xdr:row>
      <xdr:rowOff>63366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98300DC-F93C-8059-543E-71364B5D1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857614" y="10689916"/>
          <a:ext cx="4566514" cy="1247950"/>
        </a:xfrm>
        <a:prstGeom prst="rect">
          <a:avLst/>
        </a:prstGeom>
      </xdr:spPr>
    </xdr:pic>
    <xdr:clientData/>
  </xdr:twoCellAnchor>
  <xdr:twoCellAnchor editAs="oneCell">
    <xdr:from>
      <xdr:col>11</xdr:col>
      <xdr:colOff>16554</xdr:colOff>
      <xdr:row>67</xdr:row>
      <xdr:rowOff>169636</xdr:rowOff>
    </xdr:from>
    <xdr:to>
      <xdr:col>18</xdr:col>
      <xdr:colOff>448484</xdr:colOff>
      <xdr:row>79</xdr:row>
      <xdr:rowOff>49582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C18DBDA-FDFE-B04C-D885-6EA320E0B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706983" y="12769850"/>
          <a:ext cx="4940430" cy="2057089"/>
        </a:xfrm>
        <a:prstGeom prst="rect">
          <a:avLst/>
        </a:prstGeom>
      </xdr:spPr>
    </xdr:pic>
    <xdr:clientData/>
  </xdr:twoCellAnchor>
  <xdr:twoCellAnchor>
    <xdr:from>
      <xdr:col>2</xdr:col>
      <xdr:colOff>1366835</xdr:colOff>
      <xdr:row>58</xdr:row>
      <xdr:rowOff>148165</xdr:rowOff>
    </xdr:from>
    <xdr:to>
      <xdr:col>8</xdr:col>
      <xdr:colOff>174800</xdr:colOff>
      <xdr:row>75</xdr:row>
      <xdr:rowOff>22752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9BB8E167-3076-E10B-821C-5B6EE5D0D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465271</xdr:colOff>
      <xdr:row>47</xdr:row>
      <xdr:rowOff>103307</xdr:rowOff>
    </xdr:from>
    <xdr:to>
      <xdr:col>28</xdr:col>
      <xdr:colOff>164988</xdr:colOff>
      <xdr:row>57</xdr:row>
      <xdr:rowOff>174599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1A27D885-C7EA-09E1-D567-8D7C156D081D}"/>
            </a:ext>
          </a:extLst>
        </xdr:cNvPr>
        <xdr:cNvGrpSpPr/>
      </xdr:nvGrpSpPr>
      <xdr:grpSpPr>
        <a:xfrm>
          <a:off x="15638596" y="9066332"/>
          <a:ext cx="4238379" cy="1885804"/>
          <a:chOff x="8719816" y="5047690"/>
          <a:chExt cx="4234752" cy="1918461"/>
        </a:xfrm>
      </xdr:grpSpPr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60E72C48-DECC-1DDA-3C42-7ABB0174A7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8719816" y="5047690"/>
            <a:ext cx="4231885" cy="1918461"/>
          </a:xfrm>
          <a:prstGeom prst="rect">
            <a:avLst/>
          </a:prstGeom>
        </xdr:spPr>
      </xdr:pic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9A5440B9-8AF6-42EF-8989-A7F58E47EA29}"/>
              </a:ext>
            </a:extLst>
          </xdr:cNvPr>
          <xdr:cNvSpPr txBox="1"/>
        </xdr:nvSpPr>
        <xdr:spPr>
          <a:xfrm>
            <a:off x="10596418" y="5918875"/>
            <a:ext cx="2358150" cy="572412"/>
          </a:xfrm>
          <a:prstGeom prst="rect">
            <a:avLst/>
          </a:prstGeom>
          <a:solidFill>
            <a:sysClr val="window" lastClr="FFFFFF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SG" sz="1400" b="1">
                <a:solidFill>
                  <a:srgbClr val="FF0000"/>
                </a:solidFill>
              </a:rPr>
              <a:t>Formula</a:t>
            </a:r>
            <a:r>
              <a:rPr lang="en-SG" sz="1400" b="1" baseline="0">
                <a:solidFill>
                  <a:srgbClr val="FF0000"/>
                </a:solidFill>
              </a:rPr>
              <a:t> for Wind Speed at 136m</a:t>
            </a:r>
            <a:endParaRPr lang="en-SG" sz="1400" b="1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2</xdr:col>
      <xdr:colOff>1487715</xdr:colOff>
      <xdr:row>76</xdr:row>
      <xdr:rowOff>58737</xdr:rowOff>
    </xdr:from>
    <xdr:to>
      <xdr:col>8</xdr:col>
      <xdr:colOff>99786</xdr:colOff>
      <xdr:row>91</xdr:row>
      <xdr:rowOff>83683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32C5A47-446D-0DC9-3051-5427C207DA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9.xml"/><Relationship Id="rId3" Type="http://schemas.openxmlformats.org/officeDocument/2006/relationships/hyperlink" Target="https://en.wind-turbine-models.com/turbines/1800-siemens-gamesa-sg-8-0-167-dd" TargetMode="External"/><Relationship Id="rId7" Type="http://schemas.openxmlformats.org/officeDocument/2006/relationships/hyperlink" Target="https://www.offshorewind.biz/2015/11/19/scottishpower-submits-east-anglia-3-application/" TargetMode="External"/><Relationship Id="rId2" Type="http://schemas.openxmlformats.org/officeDocument/2006/relationships/hyperlink" Target="https://en.wind-turbine-models.com/turbines/2292-ge-vernova-ge-haliade-x-13-mw" TargetMode="External"/><Relationship Id="rId1" Type="http://schemas.openxmlformats.org/officeDocument/2006/relationships/hyperlink" Target="https://en.wind-turbine-models.com/turbines/2317-vestas-v236-15-0" TargetMode="External"/><Relationship Id="rId6" Type="http://schemas.openxmlformats.org/officeDocument/2006/relationships/hyperlink" Target="https://www.scottishpowerrenewables.com/offshore/east-anglia/east-anglia-three" TargetMode="External"/><Relationship Id="rId5" Type="http://schemas.openxmlformats.org/officeDocument/2006/relationships/hyperlink" Target="https://en.wind-turbine-models.com/turbines/2473-siemens-gamesa-sg-14-236-dd" TargetMode="External"/><Relationship Id="rId4" Type="http://schemas.openxmlformats.org/officeDocument/2006/relationships/hyperlink" Target="https://en.wind-turbine-models.com/turbines/1102-siemens-swt-7-0-15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6E71A-A729-47F7-8585-063C5FF5F0A1}">
  <sheetPr codeName="Sheet10"/>
  <dimension ref="C1:V28"/>
  <sheetViews>
    <sheetView showGridLines="0" tabSelected="1" zoomScale="84" zoomScaleNormal="84" workbookViewId="0"/>
  </sheetViews>
  <sheetFormatPr defaultRowHeight="14.25" x14ac:dyDescent="0.45"/>
  <cols>
    <col min="4" max="4" width="9.06640625" customWidth="1"/>
  </cols>
  <sheetData>
    <row r="1" spans="5:22" ht="28.5" x14ac:dyDescent="0.85">
      <c r="E1" s="213" t="s">
        <v>826</v>
      </c>
    </row>
    <row r="4" spans="5:22" x14ac:dyDescent="0.45">
      <c r="Q4" t="s">
        <v>6</v>
      </c>
    </row>
    <row r="8" spans="5:22" x14ac:dyDescent="0.45">
      <c r="V8" s="139" t="str">
        <f ca="1">"SPV"&amp;CHAR(10)&amp;"Project IRR Pre-tax: "&amp;TEXT(Dashboard!J4,"0.00%")&amp;CHAR(10)&amp;"Project IRR After-Tax: "&amp;TEXT(Dashboard!J5,"0.00%")</f>
        <v>SPV
Project IRR Pre-tax: 8.00%
Project IRR After-Tax: 6.09%</v>
      </c>
    </row>
    <row r="9" spans="5:22" x14ac:dyDescent="0.45">
      <c r="V9" s="37" t="s">
        <v>120</v>
      </c>
    </row>
    <row r="10" spans="5:22" x14ac:dyDescent="0.45">
      <c r="Q10" s="211"/>
      <c r="V10" s="16" t="str">
        <f>TEXT('Constant Inputs'!E132,"0%")&amp;" of development cost  reimbrused in cash at FC"</f>
        <v>70% of development cost  reimbrused in cash at FC</v>
      </c>
    </row>
    <row r="11" spans="5:22" x14ac:dyDescent="0.45">
      <c r="V11" s="16" t="str">
        <f>(TEXT('Constant Inputs'!E112*'Constant Inputs'!E111,"0%")&amp;" Development Fee")</f>
        <v>5% Development Fee</v>
      </c>
    </row>
    <row r="12" spans="5:22" x14ac:dyDescent="0.45">
      <c r="V12" s="16" t="str">
        <f>TEXT('Constant Inputs'!E132,"0%")&amp;" Equity Converted at FC"</f>
        <v>70% Equity Converted at FC</v>
      </c>
    </row>
    <row r="13" spans="5:22" x14ac:dyDescent="0.45">
      <c r="V13" t="str">
        <f>TEXT('Constant Inputs'!E133,"0%")&amp;" direct cash reimbursement at FC to convert Iberdrola's debt to equity (off SPV's b/s)"</f>
        <v>30% direct cash reimbursement at FC to convert Iberdrola's debt to equity (off SPV's b/s)</v>
      </c>
    </row>
    <row r="14" spans="5:22" x14ac:dyDescent="0.45">
      <c r="V14" s="16" t="str">
        <f>TEXT('Constant Inputs'!E136,"0%")&amp;" Funding"</f>
        <v>50% Funding</v>
      </c>
    </row>
    <row r="15" spans="5:22" x14ac:dyDescent="0.45">
      <c r="V15" s="16" t="str">
        <f>TEXT('Constant Inputs'!E137,"0%")&amp;" Funding"</f>
        <v>50% Funding</v>
      </c>
    </row>
    <row r="16" spans="5:22" x14ac:dyDescent="0.45">
      <c r="V16" t="str">
        <f>TEXT('Constant Inputs'!E128,"0%")&amp;" Common Equity / "&amp;TEXT('Constant Inputs'!E129,"0%")&amp;" SHL"</f>
        <v>30% Common Equity / 70% SHL</v>
      </c>
    </row>
    <row r="17" spans="3:22" x14ac:dyDescent="0.45">
      <c r="V17" t="str">
        <f>TEXT('Constant Inputs'!E136,"0%")&amp;" Dividends"</f>
        <v>50% Dividends</v>
      </c>
    </row>
    <row r="18" spans="3:22" x14ac:dyDescent="0.45">
      <c r="V18" t="str">
        <f>TEXT('Constant Inputs'!E137,"0%")&amp;" Dividends"</f>
        <v>50% Dividends</v>
      </c>
    </row>
    <row r="19" spans="3:22" x14ac:dyDescent="0.45">
      <c r="C19" s="16"/>
      <c r="V19" t="str">
        <f ca="1">"Equity IRR: "&amp;TEXT(IRR!E62,"0.00%")</f>
        <v>Equity IRR: 6.69%</v>
      </c>
    </row>
    <row r="20" spans="3:22" x14ac:dyDescent="0.45">
      <c r="V20" t="str">
        <f ca="1">"Equity IRR: "&amp;TEXT(IRR!E74,"0.00%")</f>
        <v>Equity IRR: 6.49%</v>
      </c>
    </row>
    <row r="22" spans="3:22" x14ac:dyDescent="0.45">
      <c r="V22" s="37" t="s">
        <v>984</v>
      </c>
    </row>
    <row r="23" spans="3:22" ht="18" x14ac:dyDescent="0.55000000000000004">
      <c r="M23" s="212"/>
      <c r="V23" t="str">
        <f>TEXT('Constant Inputs'!E180,"0%")&amp;" Upfront Fee"</f>
        <v>1% Upfront Fee</v>
      </c>
    </row>
    <row r="24" spans="3:22" x14ac:dyDescent="0.45">
      <c r="V24" t="str">
        <f>TEXT('Constant Inputs'!E181,"0%")&amp;" Commitment Fee"</f>
        <v>1% Commitment Fee</v>
      </c>
    </row>
    <row r="26" spans="3:22" x14ac:dyDescent="0.45">
      <c r="V26" t="str">
        <f>"Tranche 1: "&amp;'Constant Inputs'!E56&amp;"MW Capacity, GBP "&amp;'Constant Inputs'!E57&amp;" Strike Price"</f>
        <v>Tranche 1: 1238.1MW Capacity, GBP 37.35 Strike Price</v>
      </c>
    </row>
    <row r="27" spans="3:22" x14ac:dyDescent="0.45">
      <c r="V27" t="str">
        <f>"Tranche 2: "&amp;'Constant Inputs'!E58&amp;"MW Capacity, GBP "&amp;'Constant Inputs'!E59&amp;" Strike Price"</f>
        <v>Tranche 2: 158.9MW Capacity, GBP 54.23 Strike Price</v>
      </c>
    </row>
    <row r="28" spans="3:22" x14ac:dyDescent="0.45">
      <c r="V28" t="str">
        <f>"EUR "&amp;Funding!F36&amp;" Construction Funding"</f>
        <v>EUR 3100000 Construction Funding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12</xdr:col>
                    <xdr:colOff>214313</xdr:colOff>
                    <xdr:row>0</xdr:row>
                    <xdr:rowOff>242888</xdr:rowOff>
                  </from>
                  <to>
                    <xdr:col>15</xdr:col>
                    <xdr:colOff>361950</xdr:colOff>
                    <xdr:row>2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12BEE-F1B9-4856-B7F1-B2ECCBF45649}">
  <sheetPr codeName="Sheet11">
    <tabColor theme="4"/>
  </sheetPr>
  <dimension ref="A1:AM47"/>
  <sheetViews>
    <sheetView zoomScale="83" workbookViewId="0">
      <pane ySplit="1" topLeftCell="A2" activePane="bottomLeft" state="frozen"/>
      <selection pane="bottomLeft"/>
    </sheetView>
  </sheetViews>
  <sheetFormatPr defaultRowHeight="14.25" x14ac:dyDescent="0.45"/>
  <cols>
    <col min="1" max="2" width="1.59765625" customWidth="1"/>
    <col min="3" max="3" width="25.59765625" customWidth="1"/>
    <col min="4" max="39" width="12.59765625" customWidth="1"/>
  </cols>
  <sheetData>
    <row r="1" spans="1:17" s="4" customFormat="1" ht="24.75" customHeight="1" x14ac:dyDescent="0.7">
      <c r="A1" s="4" t="s">
        <v>827</v>
      </c>
      <c r="B1" s="111"/>
      <c r="D1" s="4">
        <f>Scenario!D4</f>
        <v>1</v>
      </c>
    </row>
    <row r="3" spans="1:17" x14ac:dyDescent="0.45">
      <c r="C3" s="132" t="s">
        <v>840</v>
      </c>
      <c r="H3" s="138" t="s">
        <v>828</v>
      </c>
      <c r="I3" s="138"/>
      <c r="J3" s="12" t="s">
        <v>829</v>
      </c>
      <c r="N3" s="138" t="s">
        <v>836</v>
      </c>
      <c r="O3" s="138"/>
      <c r="P3" s="138"/>
      <c r="Q3" s="138"/>
    </row>
    <row r="4" spans="1:17" x14ac:dyDescent="0.45">
      <c r="D4" s="136" t="s">
        <v>845</v>
      </c>
      <c r="E4" s="136"/>
      <c r="F4" s="136"/>
      <c r="H4" t="s">
        <v>830</v>
      </c>
      <c r="J4" s="20">
        <f ca="1">IRR!E22</f>
        <v>8.0022153258323681E-2</v>
      </c>
      <c r="N4" s="41" t="s">
        <v>837</v>
      </c>
      <c r="O4" s="41"/>
      <c r="P4" s="41"/>
      <c r="Q4" s="41" t="s">
        <v>227</v>
      </c>
    </row>
    <row r="5" spans="1:17" x14ac:dyDescent="0.45">
      <c r="D5" s="12" t="s">
        <v>847</v>
      </c>
      <c r="E5" s="12" t="s">
        <v>848</v>
      </c>
      <c r="F5" s="12" t="s">
        <v>849</v>
      </c>
      <c r="H5" t="s">
        <v>831</v>
      </c>
      <c r="J5" s="20">
        <f ca="1">IRR!E30</f>
        <v>6.1143192648887623E-2</v>
      </c>
      <c r="N5" t="str">
        <f>Funding!C194</f>
        <v>Pre-FC spend reimbursed to Iberdrola</v>
      </c>
      <c r="Q5" s="137">
        <f>Funding!H194</f>
        <v>501674.92455188301</v>
      </c>
    </row>
    <row r="6" spans="1:17" x14ac:dyDescent="0.45">
      <c r="D6" s="12" t="s">
        <v>846</v>
      </c>
      <c r="E6" s="12" t="s">
        <v>851</v>
      </c>
      <c r="F6" s="12" t="s">
        <v>850</v>
      </c>
      <c r="H6" t="s">
        <v>785</v>
      </c>
      <c r="J6" s="20">
        <f ca="1">IRR!E42</f>
        <v>5.3013125061988839E-2</v>
      </c>
      <c r="N6" t="str">
        <f>Funding!C195</f>
        <v>Development fees</v>
      </c>
      <c r="Q6" s="137">
        <f>Funding!H195</f>
        <v>58517.479999999996</v>
      </c>
    </row>
    <row r="7" spans="1:17" x14ac:dyDescent="0.45">
      <c r="D7" s="135">
        <f>'Constant Inputs'!E37</f>
        <v>14.705263157894738</v>
      </c>
      <c r="E7" s="48">
        <f>'Constant Inputs'!E38</f>
        <v>95</v>
      </c>
      <c r="F7" s="48">
        <f>'Constant Inputs'!E39</f>
        <v>1397</v>
      </c>
      <c r="H7" t="s">
        <v>832</v>
      </c>
      <c r="J7" s="20">
        <f ca="1">IRR!E62</f>
        <v>6.6866341233253482E-2</v>
      </c>
      <c r="N7" t="str">
        <f>Funding!C196</f>
        <v>Construction costs incl. contingency</v>
      </c>
      <c r="Q7" s="137">
        <f>Funding!H196</f>
        <v>3309899.9999999991</v>
      </c>
    </row>
    <row r="8" spans="1:17" x14ac:dyDescent="0.45">
      <c r="H8" t="s">
        <v>833</v>
      </c>
      <c r="J8" s="20">
        <f ca="1">IRR!E74</f>
        <v>6.4915087819099423E-2</v>
      </c>
      <c r="N8" t="str">
        <f>Funding!C197</f>
        <v>Up-front fee</v>
      </c>
      <c r="Q8" s="137">
        <f>Funding!H197</f>
        <v>24800</v>
      </c>
    </row>
    <row r="9" spans="1:17" x14ac:dyDescent="0.45">
      <c r="C9" s="138" t="s">
        <v>834</v>
      </c>
      <c r="D9" s="12" t="s">
        <v>835</v>
      </c>
      <c r="E9" s="12" t="s">
        <v>842</v>
      </c>
      <c r="F9" s="12" t="s">
        <v>407</v>
      </c>
      <c r="N9" t="str">
        <f>Funding!C198</f>
        <v>Commitment fee</v>
      </c>
      <c r="Q9" s="137">
        <f ca="1">Funding!H198</f>
        <v>22104.822246612501</v>
      </c>
    </row>
    <row r="10" spans="1:17" x14ac:dyDescent="0.45">
      <c r="C10" t="s">
        <v>843</v>
      </c>
      <c r="D10" s="1">
        <f>'Constant Inputs'!E10</f>
        <v>44743</v>
      </c>
      <c r="E10" s="8">
        <f>'Constant Inputs'!E11/months_per_year</f>
        <v>2.9166666666666665</v>
      </c>
      <c r="F10" s="1">
        <f>'Constant Inputs'!E12</f>
        <v>45838</v>
      </c>
      <c r="H10" s="138" t="s">
        <v>839</v>
      </c>
      <c r="I10" s="138"/>
      <c r="J10" s="12" t="s">
        <v>835</v>
      </c>
      <c r="K10" s="12" t="s">
        <v>407</v>
      </c>
      <c r="L10" s="12" t="s">
        <v>860</v>
      </c>
      <c r="N10" t="str">
        <f>Funding!C199</f>
        <v>IDC- Senior Debt</v>
      </c>
      <c r="Q10" s="137">
        <f ca="1">Funding!H199</f>
        <v>134173.47764363125</v>
      </c>
    </row>
    <row r="11" spans="1:17" x14ac:dyDescent="0.45">
      <c r="C11" t="s">
        <v>15</v>
      </c>
      <c r="D11" s="1">
        <f>'Constant Inputs'!E14</f>
        <v>45839</v>
      </c>
      <c r="E11">
        <f>'Constant Inputs'!E15/months_per_year</f>
        <v>1.5</v>
      </c>
      <c r="F11" s="1">
        <f>'Constant Inputs'!E16</f>
        <v>46387</v>
      </c>
      <c r="H11" t="s">
        <v>855</v>
      </c>
      <c r="J11" s="1">
        <f>'Constant Inputs'!E54</f>
        <v>46388</v>
      </c>
      <c r="K11" s="1">
        <f>'Constant Inputs'!E55</f>
        <v>51866</v>
      </c>
      <c r="L11" s="30">
        <f>Operating!H38/thousand</f>
        <v>5887.2229199353324</v>
      </c>
      <c r="N11" t="str">
        <f>Funding!C200</f>
        <v>IDC- SHL</v>
      </c>
      <c r="Q11" s="137">
        <f ca="1">Funding!H200</f>
        <v>36643.016414074089</v>
      </c>
    </row>
    <row r="12" spans="1:17" x14ac:dyDescent="0.45">
      <c r="C12" t="s">
        <v>844</v>
      </c>
      <c r="D12" s="1">
        <f>'Constant Inputs'!E18</f>
        <v>46388</v>
      </c>
      <c r="E12">
        <f>'Constant Inputs'!E19</f>
        <v>30</v>
      </c>
      <c r="F12" s="1">
        <f>'Constant Inputs'!E20</f>
        <v>57345</v>
      </c>
      <c r="H12" t="s">
        <v>857</v>
      </c>
      <c r="J12" s="1">
        <f>'Constant Inputs'!E54</f>
        <v>46388</v>
      </c>
      <c r="K12" s="1">
        <f>'Constant Inputs'!E55</f>
        <v>51866</v>
      </c>
      <c r="L12" s="30">
        <f>Operating!H42/thousand</f>
        <v>1097.0531091406951</v>
      </c>
      <c r="N12" t="str">
        <f>Funding!C201</f>
        <v>Withholding tax</v>
      </c>
      <c r="Q12" s="137">
        <f ca="1">Funding!H201</f>
        <v>0</v>
      </c>
    </row>
    <row r="13" spans="1:17" x14ac:dyDescent="0.45">
      <c r="D13" s="1"/>
      <c r="H13" t="s">
        <v>315</v>
      </c>
      <c r="J13" s="1">
        <f>'Constant Inputs'!E66</f>
        <v>51867</v>
      </c>
      <c r="K13" s="1">
        <f>'Constant Inputs'!E67</f>
        <v>57345</v>
      </c>
      <c r="L13" s="30">
        <f ca="1">Operating!H51/thousand</f>
        <v>18276.415737685329</v>
      </c>
      <c r="N13" t="str">
        <f>Funding!C202</f>
        <v>DSRA funding during construction</v>
      </c>
      <c r="Q13" s="137">
        <f>Funding!H202</f>
        <v>159234.48101484313</v>
      </c>
    </row>
    <row r="14" spans="1:17" ht="14.65" thickBot="1" x14ac:dyDescent="0.5">
      <c r="H14" s="96" t="s">
        <v>861</v>
      </c>
      <c r="I14" s="96"/>
      <c r="J14" s="96"/>
      <c r="K14" s="96"/>
      <c r="L14" s="150">
        <f ca="1">Operating!H54/thousand</f>
        <v>25260.69176676136</v>
      </c>
      <c r="N14" t="str">
        <f>Funding!C203</f>
        <v>MMRA funding during construction</v>
      </c>
      <c r="Q14" s="137">
        <f ca="1">Funding!H203</f>
        <v>0</v>
      </c>
    </row>
    <row r="15" spans="1:17" ht="15" thickTop="1" thickBot="1" x14ac:dyDescent="0.5">
      <c r="C15" s="132"/>
      <c r="N15" s="96" t="str">
        <f>Funding!C204</f>
        <v>Total Funding Uses</v>
      </c>
      <c r="O15" s="96"/>
      <c r="P15" s="96"/>
      <c r="Q15" s="151">
        <f ca="1">Funding!H204</f>
        <v>4247048.2018710421</v>
      </c>
    </row>
    <row r="16" spans="1:17" ht="14.65" thickTop="1" x14ac:dyDescent="0.45">
      <c r="H16" s="138" t="s">
        <v>841</v>
      </c>
      <c r="I16" s="138"/>
      <c r="J16" s="12"/>
    </row>
    <row r="17" spans="3:39" x14ac:dyDescent="0.45">
      <c r="H17" t="s">
        <v>971</v>
      </c>
      <c r="I17" s="32" t="s">
        <v>160</v>
      </c>
      <c r="J17" s="78">
        <f ca="1">Funding!F56</f>
        <v>1.2525018642150976</v>
      </c>
      <c r="N17" s="41" t="s">
        <v>838</v>
      </c>
      <c r="O17" s="41"/>
      <c r="P17" s="41"/>
      <c r="Q17" s="41" t="s">
        <v>227</v>
      </c>
      <c r="R17" s="41" t="s">
        <v>970</v>
      </c>
    </row>
    <row r="18" spans="3:39" x14ac:dyDescent="0.45">
      <c r="H18" t="s">
        <v>454</v>
      </c>
      <c r="I18" s="32" t="s">
        <v>160</v>
      </c>
      <c r="J18" s="8">
        <f ca="1">Funding!E72</f>
        <v>2.3944744764887322</v>
      </c>
      <c r="N18" t="str">
        <f>Funding!C208</f>
        <v>Debt drawdowns</v>
      </c>
      <c r="Q18" s="137">
        <f ca="1">Funding!H208</f>
        <v>3100000</v>
      </c>
      <c r="R18" s="16">
        <f ca="1">Funding!F208</f>
        <v>0.72991872299313465</v>
      </c>
    </row>
    <row r="19" spans="3:39" x14ac:dyDescent="0.45">
      <c r="H19" t="s">
        <v>158</v>
      </c>
      <c r="I19" s="32" t="s">
        <v>21</v>
      </c>
      <c r="J19">
        <f>'Constant Inputs'!E164</f>
        <v>30</v>
      </c>
      <c r="N19" t="str">
        <f>Funding!C209</f>
        <v>Equity drawdowns</v>
      </c>
      <c r="Q19" s="137">
        <f ca="1">Funding!H209</f>
        <v>1147048.2018710426</v>
      </c>
      <c r="R19" s="16">
        <f ca="1">Funding!F209</f>
        <v>0.27008127700686541</v>
      </c>
    </row>
    <row r="20" spans="3:39" ht="14.65" thickBot="1" x14ac:dyDescent="0.5">
      <c r="E20" t="s">
        <v>6</v>
      </c>
      <c r="H20" t="s">
        <v>972</v>
      </c>
      <c r="I20" s="32" t="s">
        <v>9</v>
      </c>
      <c r="J20" s="9">
        <f ca="1">Funding!E44</f>
        <v>53143</v>
      </c>
      <c r="N20" s="96" t="str">
        <f>Funding!C210</f>
        <v>Total drawdowns</v>
      </c>
      <c r="O20" s="96"/>
      <c r="P20" s="96"/>
      <c r="Q20" s="151">
        <f ca="1">Funding!H210</f>
        <v>4247048.2018710421</v>
      </c>
    </row>
    <row r="21" spans="3:39" ht="14.65" thickTop="1" x14ac:dyDescent="0.45"/>
    <row r="24" spans="3:39" x14ac:dyDescent="0.45">
      <c r="C24" s="138" t="s">
        <v>903</v>
      </c>
      <c r="D24" s="138"/>
      <c r="E24" s="138"/>
      <c r="F24" s="138"/>
      <c r="G24" s="12">
        <f>AFS!I3</f>
        <v>2022</v>
      </c>
      <c r="H24" s="12">
        <f>AFS!J3</f>
        <v>2023</v>
      </c>
      <c r="I24" s="12">
        <f>AFS!K3</f>
        <v>2024</v>
      </c>
      <c r="J24" s="12">
        <f>AFS!L3</f>
        <v>2025</v>
      </c>
      <c r="K24" s="12">
        <f>AFS!M3</f>
        <v>2026</v>
      </c>
      <c r="L24" s="12">
        <f>AFS!N3</f>
        <v>2027</v>
      </c>
      <c r="M24" s="12">
        <f>AFS!O3</f>
        <v>2028</v>
      </c>
      <c r="N24" s="12">
        <f>AFS!P3</f>
        <v>2029</v>
      </c>
      <c r="O24" s="12">
        <f>AFS!Q3</f>
        <v>2030</v>
      </c>
      <c r="P24" s="12">
        <f>AFS!R3</f>
        <v>2031</v>
      </c>
      <c r="Q24" s="12">
        <f>AFS!S3</f>
        <v>2032</v>
      </c>
      <c r="R24" s="12">
        <f>AFS!T3</f>
        <v>2033</v>
      </c>
      <c r="S24" s="12">
        <f>AFS!U3</f>
        <v>2034</v>
      </c>
      <c r="T24" s="12">
        <f>AFS!V3</f>
        <v>2035</v>
      </c>
      <c r="U24" s="12">
        <f>AFS!W3</f>
        <v>2036</v>
      </c>
      <c r="V24" s="12">
        <f>AFS!X3</f>
        <v>2037</v>
      </c>
      <c r="W24" s="12">
        <f>AFS!Y3</f>
        <v>2038</v>
      </c>
      <c r="X24" s="12">
        <f>AFS!Z3</f>
        <v>2039</v>
      </c>
      <c r="Y24" s="12">
        <f>AFS!AA3</f>
        <v>2040</v>
      </c>
      <c r="Z24" s="12">
        <f>AFS!AB3</f>
        <v>2041</v>
      </c>
      <c r="AA24" s="12">
        <f>AFS!AC3</f>
        <v>2042</v>
      </c>
      <c r="AB24" s="12">
        <f>AFS!AD3</f>
        <v>2043</v>
      </c>
      <c r="AC24" s="12">
        <f>AFS!AE3</f>
        <v>2044</v>
      </c>
      <c r="AD24" s="12">
        <f>AFS!AF3</f>
        <v>2045</v>
      </c>
      <c r="AE24" s="12">
        <f>AFS!AG3</f>
        <v>2046</v>
      </c>
      <c r="AF24" s="12">
        <f>AFS!AH3</f>
        <v>2047</v>
      </c>
      <c r="AG24" s="12">
        <f>AFS!AI3</f>
        <v>2048</v>
      </c>
      <c r="AH24" s="12">
        <f>AFS!AJ3</f>
        <v>2049</v>
      </c>
      <c r="AI24" s="12">
        <f>AFS!AK3</f>
        <v>2050</v>
      </c>
      <c r="AJ24" s="12">
        <f>AFS!AL3</f>
        <v>2051</v>
      </c>
      <c r="AK24" s="12">
        <f>AFS!AM3</f>
        <v>2052</v>
      </c>
      <c r="AL24" s="12">
        <f>AFS!AN3</f>
        <v>2053</v>
      </c>
      <c r="AM24" s="12">
        <f>AFS!AO3</f>
        <v>2054</v>
      </c>
    </row>
    <row r="26" spans="3:39" x14ac:dyDescent="0.45">
      <c r="C26" t="str">
        <f>AFS!C7</f>
        <v>(+) Revenue</v>
      </c>
      <c r="F26" s="32" t="s">
        <v>227</v>
      </c>
      <c r="G26" s="137">
        <f>AFS!I7</f>
        <v>0</v>
      </c>
      <c r="H26" s="137">
        <f>AFS!J7</f>
        <v>0</v>
      </c>
      <c r="I26" s="137">
        <f>AFS!K7</f>
        <v>0</v>
      </c>
      <c r="J26" s="137">
        <f>AFS!L7</f>
        <v>0</v>
      </c>
      <c r="K26" s="137">
        <f>AFS!M7</f>
        <v>0</v>
      </c>
      <c r="L26" s="137">
        <f ca="1">AFS!N7</f>
        <v>363611.74198640883</v>
      </c>
      <c r="M26" s="137">
        <f ca="1">AFS!O7</f>
        <v>374148.30330826668</v>
      </c>
      <c r="N26" s="137">
        <f ca="1">AFS!P7</f>
        <v>382891.46068117977</v>
      </c>
      <c r="O26" s="137">
        <f ca="1">AFS!Q7</f>
        <v>416967.14409017883</v>
      </c>
      <c r="P26" s="137">
        <f ca="1">AFS!R7</f>
        <v>427878.75728387455</v>
      </c>
      <c r="Q26" s="137">
        <f ca="1">AFS!S7</f>
        <v>440277.616407105</v>
      </c>
      <c r="R26" s="137">
        <f ca="1">AFS!T7</f>
        <v>450566.09414168593</v>
      </c>
      <c r="S26" s="137">
        <f ca="1">AFS!U7</f>
        <v>462356.95825927961</v>
      </c>
      <c r="T26" s="137">
        <f ca="1">AFS!V7</f>
        <v>483580.53860573517</v>
      </c>
      <c r="U26" s="137">
        <f ca="1">AFS!W7</f>
        <v>497593.49641408573</v>
      </c>
      <c r="V26" s="137">
        <f ca="1">AFS!X7</f>
        <v>509221.34079669649</v>
      </c>
      <c r="W26" s="137">
        <f ca="1">AFS!Y7</f>
        <v>522547.15406400524</v>
      </c>
      <c r="X26" s="137">
        <f ca="1">AFS!Z7</f>
        <v>536221.69053870603</v>
      </c>
      <c r="Y26" s="137">
        <f ca="1">AFS!AA7</f>
        <v>551760.0576266495</v>
      </c>
      <c r="Z26" s="137">
        <f ca="1">AFS!AB7</f>
        <v>564653.67487216904</v>
      </c>
      <c r="AA26" s="137">
        <f ca="1">AFS!AC7</f>
        <v>891695.50264834391</v>
      </c>
      <c r="AB26" s="137">
        <f ca="1">AFS!AD7</f>
        <v>932660.0435566071</v>
      </c>
      <c r="AC26" s="137">
        <f ca="1">AFS!AE7</f>
        <v>1000684.9597519039</v>
      </c>
      <c r="AD26" s="137">
        <f ca="1">AFS!AF7</f>
        <v>1057119.0573022475</v>
      </c>
      <c r="AE26" s="137">
        <f ca="1">AFS!AG7</f>
        <v>1115886.180510666</v>
      </c>
      <c r="AF26" s="137">
        <f ca="1">AFS!AH7</f>
        <v>1168107.1853763564</v>
      </c>
      <c r="AG26" s="137">
        <f ca="1">AFS!AI7</f>
        <v>1237134.9137084172</v>
      </c>
      <c r="AH26" s="137">
        <f ca="1">AFS!AJ7</f>
        <v>1206115.7764873318</v>
      </c>
      <c r="AI26" s="137">
        <f ca="1">AFS!AK7</f>
        <v>1275292.3010491978</v>
      </c>
      <c r="AJ26" s="137">
        <f ca="1">AFS!AL7</f>
        <v>1308665.4252753542</v>
      </c>
      <c r="AK26" s="137">
        <f ca="1">AFS!AM7</f>
        <v>1346587.2850807626</v>
      </c>
      <c r="AL26" s="137">
        <f ca="1">AFS!AN7</f>
        <v>1378054.5520594516</v>
      </c>
      <c r="AM26" s="137">
        <f ca="1">AFS!AO7</f>
        <v>1414116.8616322952</v>
      </c>
    </row>
    <row r="27" spans="3:39" x14ac:dyDescent="0.45">
      <c r="C27" t="str">
        <f>AFS!C8</f>
        <v>(-) Operating Expenditures</v>
      </c>
      <c r="F27" s="32" t="s">
        <v>227</v>
      </c>
      <c r="G27" s="137">
        <f>AFS!I8</f>
        <v>0</v>
      </c>
      <c r="H27" s="137">
        <f>AFS!J8</f>
        <v>0</v>
      </c>
      <c r="I27" s="137">
        <f>AFS!K8</f>
        <v>0</v>
      </c>
      <c r="J27" s="137">
        <f>AFS!L8</f>
        <v>0</v>
      </c>
      <c r="K27" s="137">
        <f>AFS!M8</f>
        <v>0</v>
      </c>
      <c r="L27" s="137">
        <f>AFS!N8</f>
        <v>-163949.79142087622</v>
      </c>
      <c r="M27" s="137">
        <f>AFS!O8</f>
        <v>-166081.13870934758</v>
      </c>
      <c r="N27" s="137">
        <f>AFS!P8</f>
        <v>-168240.19351256907</v>
      </c>
      <c r="O27" s="137">
        <f>AFS!Q8</f>
        <v>-170427.31602823245</v>
      </c>
      <c r="P27" s="137">
        <f>AFS!R8</f>
        <v>-172642.87113659945</v>
      </c>
      <c r="Q27" s="137">
        <f>AFS!S8</f>
        <v>-174887.22846137523</v>
      </c>
      <c r="R27" s="137">
        <f>AFS!T8</f>
        <v>-177160.76243137306</v>
      </c>
      <c r="S27" s="137">
        <f>AFS!U8</f>
        <v>-179463.85234298091</v>
      </c>
      <c r="T27" s="137">
        <f>AFS!V8</f>
        <v>-181796.88242343959</v>
      </c>
      <c r="U27" s="137">
        <f>AFS!W8</f>
        <v>-184160.24189494431</v>
      </c>
      <c r="V27" s="137">
        <f>AFS!X8</f>
        <v>-186554.32503957854</v>
      </c>
      <c r="W27" s="137">
        <f>AFS!Y8</f>
        <v>-188979.53126509307</v>
      </c>
      <c r="X27" s="137">
        <f>AFS!Z8</f>
        <v>-191436.26517153924</v>
      </c>
      <c r="Y27" s="137">
        <f>AFS!AA8</f>
        <v>-193924.93661876922</v>
      </c>
      <c r="Z27" s="137">
        <f>AFS!AB8</f>
        <v>-196445.96079481317</v>
      </c>
      <c r="AA27" s="137">
        <f>AFS!AC8</f>
        <v>-198999.75828514574</v>
      </c>
      <c r="AB27" s="137">
        <f>AFS!AD8</f>
        <v>-201586.75514285261</v>
      </c>
      <c r="AC27" s="137">
        <f>AFS!AE8</f>
        <v>-204207.38295970965</v>
      </c>
      <c r="AD27" s="137">
        <f>AFS!AF8</f>
        <v>-206862.07893818588</v>
      </c>
      <c r="AE27" s="137">
        <f>AFS!AG8</f>
        <v>-209551.28596438229</v>
      </c>
      <c r="AF27" s="137">
        <f>AFS!AH8</f>
        <v>-212275.45268191921</v>
      </c>
      <c r="AG27" s="137">
        <f>AFS!AI8</f>
        <v>-215035.03356678411</v>
      </c>
      <c r="AH27" s="137">
        <f>AFS!AJ8</f>
        <v>-217830.4890031523</v>
      </c>
      <c r="AI27" s="137">
        <f>AFS!AK8</f>
        <v>-220662.28536019323</v>
      </c>
      <c r="AJ27" s="137">
        <f>AFS!AL8</f>
        <v>-223530.8950698757</v>
      </c>
      <c r="AK27" s="137">
        <f>AFS!AM8</f>
        <v>-226436.79670578407</v>
      </c>
      <c r="AL27" s="137">
        <f>AFS!AN8</f>
        <v>-229380.47506295922</v>
      </c>
      <c r="AM27" s="137">
        <f>AFS!AO8</f>
        <v>-232362.42123877769</v>
      </c>
    </row>
    <row r="28" spans="3:39" x14ac:dyDescent="0.45">
      <c r="C28" t="str">
        <f>AFS!C9</f>
        <v>(-) Increase / (decrease) in AR</v>
      </c>
      <c r="F28" s="32" t="s">
        <v>227</v>
      </c>
      <c r="G28" s="137">
        <f>AFS!I9</f>
        <v>0</v>
      </c>
      <c r="H28" s="137">
        <f>AFS!J9</f>
        <v>0</v>
      </c>
      <c r="I28" s="137">
        <f>AFS!K9</f>
        <v>0</v>
      </c>
      <c r="J28" s="137">
        <f>AFS!L9</f>
        <v>0</v>
      </c>
      <c r="K28" s="137">
        <f>AFS!M9</f>
        <v>0</v>
      </c>
      <c r="L28" s="137">
        <f ca="1">AFS!N9</f>
        <v>-30243.010241330139</v>
      </c>
      <c r="M28" s="137">
        <f ca="1">AFS!O9</f>
        <v>-791.42933500536674</v>
      </c>
      <c r="N28" s="137">
        <f ca="1">AFS!P9</f>
        <v>-812.14024927311402</v>
      </c>
      <c r="O28" s="137">
        <f ca="1">AFS!Q9</f>
        <v>-2834.2078192766494</v>
      </c>
      <c r="P28" s="137">
        <f ca="1">AFS!R9</f>
        <v>-907.56153187898599</v>
      </c>
      <c r="Q28" s="137">
        <f ca="1">AFS!S9</f>
        <v>-931.31150960674131</v>
      </c>
      <c r="R28" s="137">
        <f ca="1">AFS!T9</f>
        <v>-955.68300050163089</v>
      </c>
      <c r="S28" s="137">
        <f ca="1">AFS!U9</f>
        <v>-980.69226894176245</v>
      </c>
      <c r="T28" s="137">
        <f ca="1">AFS!V9</f>
        <v>-1765.2481580188905</v>
      </c>
      <c r="U28" s="137">
        <f ca="1">AFS!W9</f>
        <v>-1052.5507839748971</v>
      </c>
      <c r="V28" s="137">
        <f ca="1">AFS!X9</f>
        <v>-1080.0949854407372</v>
      </c>
      <c r="W28" s="137">
        <f ca="1">AFS!Y9</f>
        <v>-1108.3599911147394</v>
      </c>
      <c r="X28" s="137">
        <f ca="1">AFS!Z9</f>
        <v>-1137.3646637222118</v>
      </c>
      <c r="Y28" s="137">
        <f ca="1">AFS!AA9</f>
        <v>-1167.1283596071662</v>
      </c>
      <c r="Z28" s="137">
        <f ca="1">AFS!AB9</f>
        <v>-1197.6709416497179</v>
      </c>
      <c r="AA28" s="137">
        <f ca="1">AFS!AC9</f>
        <v>-27201.347494294838</v>
      </c>
      <c r="AB28" s="137">
        <f ca="1">AFS!AD9</f>
        <v>-3407.1810317563941</v>
      </c>
      <c r="AC28" s="137">
        <f ca="1">AFS!AE9</f>
        <v>-5430.7267087078508</v>
      </c>
      <c r="AD28" s="137">
        <f ca="1">AFS!AF9</f>
        <v>-4921.0160781792074</v>
      </c>
      <c r="AE28" s="137">
        <f ca="1">AFS!AG9</f>
        <v>-4887.8914067416044</v>
      </c>
      <c r="AF28" s="137">
        <f ca="1">AFS!AH9</f>
        <v>-4343.4251499630045</v>
      </c>
      <c r="AG28" s="137">
        <f ca="1">AFS!AI9</f>
        <v>-5460.4565826707985</v>
      </c>
      <c r="AH28" s="137">
        <f ca="1">AFS!AJ9</f>
        <v>2299.1334528178268</v>
      </c>
      <c r="AI28" s="137">
        <f ca="1">AFS!AK9</f>
        <v>-5753.6820163039083</v>
      </c>
      <c r="AJ28" s="137">
        <f ca="1">AFS!AL9</f>
        <v>-2775.7732251521957</v>
      </c>
      <c r="AK28" s="137">
        <f ca="1">AFS!AM9</f>
        <v>-2848.4124346812168</v>
      </c>
      <c r="AL28" s="137">
        <f ca="1">AFS!AN9</f>
        <v>-2922.9525396843965</v>
      </c>
      <c r="AM28" s="137">
        <f ca="1">AFS!AO9</f>
        <v>-2999.4432846953714</v>
      </c>
    </row>
    <row r="29" spans="3:39" x14ac:dyDescent="0.45">
      <c r="C29" t="str">
        <f>AFS!C10</f>
        <v>(+) Increase / (decrease) in AP</v>
      </c>
      <c r="F29" s="32" t="s">
        <v>227</v>
      </c>
      <c r="G29" s="137">
        <f>AFS!I10</f>
        <v>0</v>
      </c>
      <c r="H29" s="137">
        <f>AFS!J10</f>
        <v>0</v>
      </c>
      <c r="I29" s="137">
        <f>AFS!K10</f>
        <v>0</v>
      </c>
      <c r="J29" s="137">
        <f>AFS!L10</f>
        <v>0</v>
      </c>
      <c r="K29" s="137">
        <f>AFS!M10</f>
        <v>0</v>
      </c>
      <c r="L29" s="137">
        <f>AFS!N10</f>
        <v>13481.901040203969</v>
      </c>
      <c r="M29" s="137">
        <f>AFS!O10</f>
        <v>175.26471352264889</v>
      </c>
      <c r="N29" s="137">
        <f>AFS!P10</f>
        <v>177.54315479844263</v>
      </c>
      <c r="O29" s="137">
        <f>AFS!Q10</f>
        <v>179.85121581082603</v>
      </c>
      <c r="P29" s="137">
        <f>AFS!R10</f>
        <v>182.18928161636359</v>
      </c>
      <c r="Q29" s="137">
        <f>AFS!S10</f>
        <v>184.55774227737857</v>
      </c>
      <c r="R29" s="137">
        <f>AFS!T10</f>
        <v>186.95699292698009</v>
      </c>
      <c r="S29" s="137">
        <f>AFS!U10</f>
        <v>189.38743383503788</v>
      </c>
      <c r="T29" s="137">
        <f>AFS!V10</f>
        <v>191.8494704748864</v>
      </c>
      <c r="U29" s="137">
        <f>AFS!W10</f>
        <v>194.34351359106404</v>
      </c>
      <c r="V29" s="137">
        <f>AFS!X10</f>
        <v>196.86997926774529</v>
      </c>
      <c r="W29" s="137">
        <f>AFS!Y10</f>
        <v>199.429288998228</v>
      </c>
      <c r="X29" s="137">
        <f>AFS!Z10</f>
        <v>202.02186975520635</v>
      </c>
      <c r="Y29" s="137">
        <f>AFS!AA10</f>
        <v>204.64815406202251</v>
      </c>
      <c r="Z29" s="137">
        <f>AFS!AB10</f>
        <v>207.30858006482595</v>
      </c>
      <c r="AA29" s="137">
        <f>AFS!AC10</f>
        <v>210.0035916056695</v>
      </c>
      <c r="AB29" s="137">
        <f>AFS!AD10</f>
        <v>212.73363829654772</v>
      </c>
      <c r="AC29" s="137">
        <f>AFS!AE10</f>
        <v>215.49917559439928</v>
      </c>
      <c r="AD29" s="137">
        <f>AFS!AF10</f>
        <v>218.30066487712975</v>
      </c>
      <c r="AE29" s="137">
        <f>AFS!AG10</f>
        <v>221.13857352052582</v>
      </c>
      <c r="AF29" s="137">
        <f>AFS!AH10</f>
        <v>224.0133749762972</v>
      </c>
      <c r="AG29" s="137">
        <f>AFS!AI10</f>
        <v>226.92554885098798</v>
      </c>
      <c r="AH29" s="137">
        <f>AFS!AJ10</f>
        <v>229.87558098605223</v>
      </c>
      <c r="AI29" s="137">
        <f>AFS!AK10</f>
        <v>232.86396353886812</v>
      </c>
      <c r="AJ29" s="137">
        <f>AFS!AL10</f>
        <v>235.89119506487623</v>
      </c>
      <c r="AK29" s="137">
        <f>AFS!AM10</f>
        <v>238.95778060071825</v>
      </c>
      <c r="AL29" s="137">
        <f>AFS!AN10</f>
        <v>242.06423174852534</v>
      </c>
      <c r="AM29" s="137">
        <f>AFS!AO10</f>
        <v>245.21106676126146</v>
      </c>
    </row>
    <row r="30" spans="3:39" x14ac:dyDescent="0.45">
      <c r="C30" s="152" t="str">
        <f>AFS!C11</f>
        <v>Net operating cashflow</v>
      </c>
      <c r="D30" s="152"/>
      <c r="E30" s="152"/>
      <c r="F30" s="153" t="s">
        <v>227</v>
      </c>
      <c r="G30" s="154">
        <f>AFS!I11</f>
        <v>0</v>
      </c>
      <c r="H30" s="154">
        <f>AFS!J11</f>
        <v>0</v>
      </c>
      <c r="I30" s="154">
        <f>AFS!K11</f>
        <v>0</v>
      </c>
      <c r="J30" s="154">
        <f>AFS!L11</f>
        <v>0</v>
      </c>
      <c r="K30" s="154">
        <f>AFS!M11</f>
        <v>0</v>
      </c>
      <c r="L30" s="154">
        <f ca="1">AFS!N11</f>
        <v>182900.84136440649</v>
      </c>
      <c r="M30" s="154">
        <f ca="1">AFS!O11</f>
        <v>207450.99997743644</v>
      </c>
      <c r="N30" s="154">
        <f ca="1">AFS!P11</f>
        <v>214016.670074136</v>
      </c>
      <c r="O30" s="154">
        <f ca="1">AFS!Q11</f>
        <v>243885.47145848058</v>
      </c>
      <c r="P30" s="154">
        <f ca="1">AFS!R11</f>
        <v>254510.51389701251</v>
      </c>
      <c r="Q30" s="154">
        <f ca="1">AFS!S11</f>
        <v>264643.63417840039</v>
      </c>
      <c r="R30" s="154">
        <f ca="1">AFS!T11</f>
        <v>272636.60570273828</v>
      </c>
      <c r="S30" s="154">
        <f ca="1">AFS!U11</f>
        <v>282101.80108119198</v>
      </c>
      <c r="T30" s="154">
        <f ca="1">AFS!V11</f>
        <v>300210.2574947516</v>
      </c>
      <c r="U30" s="154">
        <f ca="1">AFS!W11</f>
        <v>312575.04724875756</v>
      </c>
      <c r="V30" s="154">
        <f ca="1">AFS!X11</f>
        <v>321783.79075094487</v>
      </c>
      <c r="W30" s="154">
        <f ca="1">AFS!Y11</f>
        <v>332658.69209679565</v>
      </c>
      <c r="X30" s="154">
        <f ca="1">AFS!Z11</f>
        <v>343850.08257319982</v>
      </c>
      <c r="Y30" s="154">
        <f ca="1">AFS!AA11</f>
        <v>356872.64080233511</v>
      </c>
      <c r="Z30" s="154">
        <f ca="1">AFS!AB11</f>
        <v>367217.35171577096</v>
      </c>
      <c r="AA30" s="154">
        <f ca="1">AFS!AC11</f>
        <v>665704.40046050912</v>
      </c>
      <c r="AB30" s="154">
        <f ca="1">AFS!AD11</f>
        <v>727878.8410202947</v>
      </c>
      <c r="AC30" s="154">
        <f ca="1">AFS!AE11</f>
        <v>791262.34925908083</v>
      </c>
      <c r="AD30" s="154">
        <f ca="1">AFS!AF11</f>
        <v>845554.26295075961</v>
      </c>
      <c r="AE30" s="154">
        <f ca="1">AFS!AG11</f>
        <v>901668.14171306253</v>
      </c>
      <c r="AF30" s="154">
        <f ca="1">AFS!AH11</f>
        <v>951712.32091945037</v>
      </c>
      <c r="AG30" s="154">
        <f ca="1">AFS!AI11</f>
        <v>1016866.3491078133</v>
      </c>
      <c r="AH30" s="154">
        <f ca="1">AFS!AJ11</f>
        <v>990814.29651798354</v>
      </c>
      <c r="AI30" s="154">
        <f ca="1">AFS!AK11</f>
        <v>1049109.1976362395</v>
      </c>
      <c r="AJ30" s="154">
        <f ca="1">AFS!AL11</f>
        <v>1082594.6481753909</v>
      </c>
      <c r="AK30" s="154">
        <f ca="1">AFS!AM11</f>
        <v>1117541.033720898</v>
      </c>
      <c r="AL30" s="154">
        <f ca="1">AFS!AN11</f>
        <v>1145993.1886885567</v>
      </c>
      <c r="AM30" s="154">
        <f ca="1">AFS!AO11</f>
        <v>1179000.2081755833</v>
      </c>
    </row>
    <row r="31" spans="3:39" x14ac:dyDescent="0.45">
      <c r="C31" t="str">
        <f>AFS!C12</f>
        <v>(-) Construction uses</v>
      </c>
      <c r="F31" s="32" t="s">
        <v>227</v>
      </c>
      <c r="G31" s="137">
        <f ca="1">AFS!I12</f>
        <v>0</v>
      </c>
      <c r="H31" s="137">
        <f ca="1">AFS!J12</f>
        <v>0</v>
      </c>
      <c r="I31" s="137">
        <f ca="1">AFS!K12</f>
        <v>0</v>
      </c>
      <c r="J31" s="137">
        <f ca="1">AFS!L12</f>
        <v>-1741332.4745874277</v>
      </c>
      <c r="K31" s="137">
        <f ca="1">AFS!M12</f>
        <v>-2505715.7272836156</v>
      </c>
      <c r="L31" s="137">
        <f ca="1">AFS!N12</f>
        <v>0</v>
      </c>
      <c r="M31" s="137">
        <f ca="1">AFS!O12</f>
        <v>0</v>
      </c>
      <c r="N31" s="137">
        <f ca="1">AFS!P12</f>
        <v>0</v>
      </c>
      <c r="O31" s="137">
        <f ca="1">AFS!Q12</f>
        <v>0</v>
      </c>
      <c r="P31" s="137">
        <f ca="1">AFS!R12</f>
        <v>0</v>
      </c>
      <c r="Q31" s="137">
        <f ca="1">AFS!S12</f>
        <v>0</v>
      </c>
      <c r="R31" s="137">
        <f ca="1">AFS!T12</f>
        <v>0</v>
      </c>
      <c r="S31" s="137">
        <f ca="1">AFS!U12</f>
        <v>0</v>
      </c>
      <c r="T31" s="137">
        <f ca="1">AFS!V12</f>
        <v>0</v>
      </c>
      <c r="U31" s="137">
        <f ca="1">AFS!W12</f>
        <v>0</v>
      </c>
      <c r="V31" s="137">
        <f ca="1">AFS!X12</f>
        <v>0</v>
      </c>
      <c r="W31" s="137">
        <f ca="1">AFS!Y12</f>
        <v>0</v>
      </c>
      <c r="X31" s="137">
        <f ca="1">AFS!Z12</f>
        <v>0</v>
      </c>
      <c r="Y31" s="137">
        <f ca="1">AFS!AA12</f>
        <v>0</v>
      </c>
      <c r="Z31" s="137">
        <f ca="1">AFS!AB12</f>
        <v>0</v>
      </c>
      <c r="AA31" s="137">
        <f ca="1">AFS!AC12</f>
        <v>0</v>
      </c>
      <c r="AB31" s="137">
        <f ca="1">AFS!AD12</f>
        <v>0</v>
      </c>
      <c r="AC31" s="137">
        <f ca="1">AFS!AE12</f>
        <v>0</v>
      </c>
      <c r="AD31" s="137">
        <f ca="1">AFS!AF12</f>
        <v>0</v>
      </c>
      <c r="AE31" s="137">
        <f ca="1">AFS!AG12</f>
        <v>0</v>
      </c>
      <c r="AF31" s="137">
        <f ca="1">AFS!AH12</f>
        <v>0</v>
      </c>
      <c r="AG31" s="137">
        <f ca="1">AFS!AI12</f>
        <v>0</v>
      </c>
      <c r="AH31" s="137">
        <f ca="1">AFS!AJ12</f>
        <v>0</v>
      </c>
      <c r="AI31" s="137">
        <f ca="1">AFS!AK12</f>
        <v>0</v>
      </c>
      <c r="AJ31" s="137">
        <f ca="1">AFS!AL12</f>
        <v>0</v>
      </c>
      <c r="AK31" s="137">
        <f ca="1">AFS!AM12</f>
        <v>0</v>
      </c>
      <c r="AL31" s="137">
        <f ca="1">AFS!AN12</f>
        <v>0</v>
      </c>
      <c r="AM31" s="137">
        <f ca="1">AFS!AO12</f>
        <v>0</v>
      </c>
    </row>
    <row r="32" spans="3:39" x14ac:dyDescent="0.45">
      <c r="C32" t="str">
        <f>AFS!C13</f>
        <v>(+) Construction funding</v>
      </c>
      <c r="F32" s="32" t="s">
        <v>227</v>
      </c>
      <c r="G32" s="137">
        <f ca="1">AFS!I13</f>
        <v>0</v>
      </c>
      <c r="H32" s="137">
        <f ca="1">AFS!J13</f>
        <v>0</v>
      </c>
      <c r="I32" s="137">
        <f ca="1">AFS!K13</f>
        <v>0</v>
      </c>
      <c r="J32" s="137">
        <f ca="1">AFS!L13</f>
        <v>1741332.4745874277</v>
      </c>
      <c r="K32" s="137">
        <f ca="1">AFS!M13</f>
        <v>2505715.7272836156</v>
      </c>
      <c r="L32" s="137">
        <f ca="1">AFS!N13</f>
        <v>0</v>
      </c>
      <c r="M32" s="137">
        <f ca="1">AFS!O13</f>
        <v>0</v>
      </c>
      <c r="N32" s="137">
        <f ca="1">AFS!P13</f>
        <v>0</v>
      </c>
      <c r="O32" s="137">
        <f ca="1">AFS!Q13</f>
        <v>0</v>
      </c>
      <c r="P32" s="137">
        <f ca="1">AFS!R13</f>
        <v>0</v>
      </c>
      <c r="Q32" s="137">
        <f ca="1">AFS!S13</f>
        <v>0</v>
      </c>
      <c r="R32" s="137">
        <f ca="1">AFS!T13</f>
        <v>0</v>
      </c>
      <c r="S32" s="137">
        <f ca="1">AFS!U13</f>
        <v>0</v>
      </c>
      <c r="T32" s="137">
        <f ca="1">AFS!V13</f>
        <v>0</v>
      </c>
      <c r="U32" s="137">
        <f ca="1">AFS!W13</f>
        <v>0</v>
      </c>
      <c r="V32" s="137">
        <f ca="1">AFS!X13</f>
        <v>0</v>
      </c>
      <c r="W32" s="137">
        <f ca="1">AFS!Y13</f>
        <v>0</v>
      </c>
      <c r="X32" s="137">
        <f ca="1">AFS!Z13</f>
        <v>0</v>
      </c>
      <c r="Y32" s="137">
        <f ca="1">AFS!AA13</f>
        <v>0</v>
      </c>
      <c r="Z32" s="137">
        <f ca="1">AFS!AB13</f>
        <v>0</v>
      </c>
      <c r="AA32" s="137">
        <f ca="1">AFS!AC13</f>
        <v>0</v>
      </c>
      <c r="AB32" s="137">
        <f ca="1">AFS!AD13</f>
        <v>0</v>
      </c>
      <c r="AC32" s="137">
        <f ca="1">AFS!AE13</f>
        <v>0</v>
      </c>
      <c r="AD32" s="137">
        <f ca="1">AFS!AF13</f>
        <v>0</v>
      </c>
      <c r="AE32" s="137">
        <f ca="1">AFS!AG13</f>
        <v>0</v>
      </c>
      <c r="AF32" s="137">
        <f ca="1">AFS!AH13</f>
        <v>0</v>
      </c>
      <c r="AG32" s="137">
        <f ca="1">AFS!AI13</f>
        <v>0</v>
      </c>
      <c r="AH32" s="137">
        <f ca="1">AFS!AJ13</f>
        <v>0</v>
      </c>
      <c r="AI32" s="137">
        <f ca="1">AFS!AK13</f>
        <v>0</v>
      </c>
      <c r="AJ32" s="137">
        <f ca="1">AFS!AL13</f>
        <v>0</v>
      </c>
      <c r="AK32" s="137">
        <f ca="1">AFS!AM13</f>
        <v>0</v>
      </c>
      <c r="AL32" s="137">
        <f ca="1">AFS!AN13</f>
        <v>0</v>
      </c>
      <c r="AM32" s="137">
        <f ca="1">AFS!AO13</f>
        <v>0</v>
      </c>
    </row>
    <row r="33" spans="3:39" x14ac:dyDescent="0.45">
      <c r="C33" t="str">
        <f>AFS!C27</f>
        <v>(+) Cash injection from Masdar</v>
      </c>
      <c r="F33" s="32" t="s">
        <v>227</v>
      </c>
      <c r="G33" s="137">
        <f>AFS!I27</f>
        <v>0</v>
      </c>
      <c r="H33" s="137">
        <f>AFS!J27</f>
        <v>0</v>
      </c>
      <c r="I33" s="137">
        <f>AFS!K27</f>
        <v>0</v>
      </c>
      <c r="J33" s="137">
        <f>AFS!L27</f>
        <v>376256.19341391244</v>
      </c>
      <c r="K33" s="137">
        <f>AFS!M27</f>
        <v>0</v>
      </c>
      <c r="L33" s="137">
        <f>AFS!N27</f>
        <v>0</v>
      </c>
      <c r="M33" s="137">
        <f>AFS!O27</f>
        <v>0</v>
      </c>
      <c r="N33" s="137">
        <f>AFS!P27</f>
        <v>0</v>
      </c>
      <c r="O33" s="137">
        <f>AFS!Q27</f>
        <v>0</v>
      </c>
      <c r="P33" s="137">
        <f>AFS!R27</f>
        <v>0</v>
      </c>
      <c r="Q33" s="137">
        <f>AFS!S27</f>
        <v>0</v>
      </c>
      <c r="R33" s="137">
        <f>AFS!T27</f>
        <v>0</v>
      </c>
      <c r="S33" s="137">
        <f>AFS!U27</f>
        <v>0</v>
      </c>
      <c r="T33" s="137">
        <f>AFS!V27</f>
        <v>0</v>
      </c>
      <c r="U33" s="137">
        <f>AFS!W27</f>
        <v>0</v>
      </c>
      <c r="V33" s="137">
        <f>AFS!X27</f>
        <v>0</v>
      </c>
      <c r="W33" s="137">
        <f>AFS!Y27</f>
        <v>0</v>
      </c>
      <c r="X33" s="137">
        <f>AFS!Z27</f>
        <v>0</v>
      </c>
      <c r="Y33" s="137">
        <f>AFS!AA27</f>
        <v>0</v>
      </c>
      <c r="Z33" s="137">
        <f>AFS!AB27</f>
        <v>0</v>
      </c>
      <c r="AA33" s="137">
        <f>AFS!AC27</f>
        <v>0</v>
      </c>
      <c r="AB33" s="137">
        <f>AFS!AD27</f>
        <v>0</v>
      </c>
      <c r="AC33" s="137">
        <f>AFS!AE27</f>
        <v>0</v>
      </c>
      <c r="AD33" s="137">
        <f>AFS!AF27</f>
        <v>0</v>
      </c>
      <c r="AE33" s="137">
        <f>AFS!AG27</f>
        <v>0</v>
      </c>
      <c r="AF33" s="137">
        <f>AFS!AH27</f>
        <v>0</v>
      </c>
      <c r="AG33" s="137">
        <f>AFS!AI27</f>
        <v>0</v>
      </c>
      <c r="AH33" s="137">
        <f>AFS!AJ27</f>
        <v>0</v>
      </c>
      <c r="AI33" s="137">
        <f>AFS!AK27</f>
        <v>0</v>
      </c>
      <c r="AJ33" s="137">
        <f>AFS!AL27</f>
        <v>0</v>
      </c>
      <c r="AK33" s="137">
        <f>AFS!AM27</f>
        <v>0</v>
      </c>
      <c r="AL33" s="137">
        <f>AFS!AN27</f>
        <v>0</v>
      </c>
      <c r="AM33" s="137">
        <f>AFS!AO27</f>
        <v>0</v>
      </c>
    </row>
    <row r="34" spans="3:39" x14ac:dyDescent="0.45">
      <c r="C34" t="str">
        <f>AFS!C14</f>
        <v>(-) Taxes paid</v>
      </c>
      <c r="F34" s="32" t="s">
        <v>227</v>
      </c>
      <c r="G34" s="137">
        <f ca="1">AFS!I14</f>
        <v>0</v>
      </c>
      <c r="H34" s="137">
        <f ca="1">AFS!J14</f>
        <v>0</v>
      </c>
      <c r="I34" s="137">
        <f ca="1">AFS!K14</f>
        <v>0</v>
      </c>
      <c r="J34" s="137">
        <f ca="1">AFS!L14</f>
        <v>0</v>
      </c>
      <c r="K34" s="137">
        <f ca="1">AFS!M14</f>
        <v>0</v>
      </c>
      <c r="L34" s="137">
        <f ca="1">AFS!N14</f>
        <v>0</v>
      </c>
      <c r="M34" s="137">
        <f ca="1">AFS!O14</f>
        <v>0</v>
      </c>
      <c r="N34" s="137">
        <f ca="1">AFS!P14</f>
        <v>0</v>
      </c>
      <c r="O34" s="137">
        <f ca="1">AFS!Q14</f>
        <v>0</v>
      </c>
      <c r="P34" s="137">
        <f ca="1">AFS!R14</f>
        <v>0</v>
      </c>
      <c r="Q34" s="137">
        <f ca="1">AFS!S14</f>
        <v>0</v>
      </c>
      <c r="R34" s="137">
        <f ca="1">AFS!T14</f>
        <v>-1328.3850292810457</v>
      </c>
      <c r="S34" s="137">
        <f ca="1">AFS!U14</f>
        <v>-3499.1004507844009</v>
      </c>
      <c r="T34" s="137">
        <f ca="1">AFS!V14</f>
        <v>-6074.7274701074766</v>
      </c>
      <c r="U34" s="137">
        <f ca="1">AFS!W14</f>
        <v>-8770.4705941600405</v>
      </c>
      <c r="V34" s="137">
        <f ca="1">AFS!X14</f>
        <v>-10588.777422976418</v>
      </c>
      <c r="W34" s="137">
        <f ca="1">AFS!Y14</f>
        <v>-12573.52829301541</v>
      </c>
      <c r="X34" s="137">
        <f ca="1">AFS!Z14</f>
        <v>-14598.226168665833</v>
      </c>
      <c r="Y34" s="137">
        <f ca="1">AFS!AA14</f>
        <v>-16848.027962279382</v>
      </c>
      <c r="Z34" s="137">
        <f ca="1">AFS!AB14</f>
        <v>-18804.407168940634</v>
      </c>
      <c r="AA34" s="137">
        <f ca="1">AFS!AC14</f>
        <v>-40236.389410671167</v>
      </c>
      <c r="AB34" s="137">
        <f ca="1">AFS!AD14</f>
        <v>-64873.647965261858</v>
      </c>
      <c r="AC34" s="137">
        <f ca="1">AFS!AE14</f>
        <v>-74337.993952421602</v>
      </c>
      <c r="AD34" s="137">
        <f ca="1">AFS!AF14</f>
        <v>-85075.479547586699</v>
      </c>
      <c r="AE34" s="137">
        <f ca="1">AFS!AG14</f>
        <v>-96992.224923326357</v>
      </c>
      <c r="AF34" s="137">
        <f ca="1">AFS!AH14</f>
        <v>-109756.54700455553</v>
      </c>
      <c r="AG34" s="137">
        <f ca="1">AFS!AI14</f>
        <v>-116140.26933432909</v>
      </c>
      <c r="AH34" s="137">
        <f ca="1">AFS!AJ14</f>
        <v>-117104.02578861773</v>
      </c>
      <c r="AI34" s="137">
        <f ca="1">AFS!AK14</f>
        <v>-119554.14427670403</v>
      </c>
      <c r="AJ34" s="137">
        <f ca="1">AFS!AL14</f>
        <v>-125891.53564990908</v>
      </c>
      <c r="AK34" s="137">
        <f ca="1">AFS!AM14</f>
        <v>-130414.8253181566</v>
      </c>
      <c r="AL34" s="137">
        <f ca="1">AFS!AN14</f>
        <v>-134077.13527567632</v>
      </c>
      <c r="AM34" s="137">
        <f ca="1">AFS!AO14</f>
        <v>-138301.38551981485</v>
      </c>
    </row>
    <row r="35" spans="3:39" x14ac:dyDescent="0.45">
      <c r="C35" s="152" t="str">
        <f>AFS!C15</f>
        <v>CFADS</v>
      </c>
      <c r="D35" s="152"/>
      <c r="E35" s="152"/>
      <c r="F35" s="153" t="s">
        <v>227</v>
      </c>
      <c r="G35" s="154">
        <f ca="1">AFS!I15</f>
        <v>0</v>
      </c>
      <c r="H35" s="154">
        <f ca="1">AFS!J15</f>
        <v>0</v>
      </c>
      <c r="I35" s="154">
        <f ca="1">AFS!K15</f>
        <v>0</v>
      </c>
      <c r="J35" s="154">
        <f ca="1">AFS!L15</f>
        <v>0</v>
      </c>
      <c r="K35" s="154">
        <f ca="1">AFS!M15</f>
        <v>0</v>
      </c>
      <c r="L35" s="154">
        <f ca="1">AFS!N15</f>
        <v>182900.84136440649</v>
      </c>
      <c r="M35" s="154">
        <f ca="1">AFS!O15</f>
        <v>207450.99997743644</v>
      </c>
      <c r="N35" s="154">
        <f ca="1">AFS!P15</f>
        <v>214016.670074136</v>
      </c>
      <c r="O35" s="154">
        <f ca="1">AFS!Q15</f>
        <v>243885.47145848058</v>
      </c>
      <c r="P35" s="154">
        <f ca="1">AFS!R15</f>
        <v>254510.51389701251</v>
      </c>
      <c r="Q35" s="154">
        <f ca="1">AFS!S15</f>
        <v>264643.63417840039</v>
      </c>
      <c r="R35" s="154">
        <f ca="1">AFS!T15</f>
        <v>271308.2206734572</v>
      </c>
      <c r="S35" s="154">
        <f ca="1">AFS!U15</f>
        <v>278602.70063040755</v>
      </c>
      <c r="T35" s="154">
        <f ca="1">AFS!V15</f>
        <v>294135.5300246441</v>
      </c>
      <c r="U35" s="154">
        <f ca="1">AFS!W15</f>
        <v>303804.57665459753</v>
      </c>
      <c r="V35" s="154">
        <f ca="1">AFS!X15</f>
        <v>311195.01332796842</v>
      </c>
      <c r="W35" s="154">
        <f ca="1">AFS!Y15</f>
        <v>320085.16380378022</v>
      </c>
      <c r="X35" s="154">
        <f ca="1">AFS!Z15</f>
        <v>329251.85640453396</v>
      </c>
      <c r="Y35" s="154">
        <f ca="1">AFS!AA15</f>
        <v>340024.61284005572</v>
      </c>
      <c r="Z35" s="154">
        <f ca="1">AFS!AB15</f>
        <v>348412.94454683032</v>
      </c>
      <c r="AA35" s="154">
        <f ca="1">AFS!AC15</f>
        <v>625468.01104983781</v>
      </c>
      <c r="AB35" s="154">
        <f ca="1">AFS!AD15</f>
        <v>663005.19305503275</v>
      </c>
      <c r="AC35" s="154">
        <f ca="1">AFS!AE15</f>
        <v>716924.35530665913</v>
      </c>
      <c r="AD35" s="154">
        <f ca="1">AFS!AF15</f>
        <v>760478.78340317286</v>
      </c>
      <c r="AE35" s="154">
        <f ca="1">AFS!AG15</f>
        <v>804675.91678973613</v>
      </c>
      <c r="AF35" s="154">
        <f ca="1">AFS!AH15</f>
        <v>841955.7739148949</v>
      </c>
      <c r="AG35" s="154">
        <f ca="1">AFS!AI15</f>
        <v>900726.07977348426</v>
      </c>
      <c r="AH35" s="154">
        <f ca="1">AFS!AJ15</f>
        <v>873710.27072936576</v>
      </c>
      <c r="AI35" s="154">
        <f ca="1">AFS!AK15</f>
        <v>929555.05335953552</v>
      </c>
      <c r="AJ35" s="154">
        <f ca="1">AFS!AL15</f>
        <v>956703.11252548196</v>
      </c>
      <c r="AK35" s="154">
        <f ca="1">AFS!AM15</f>
        <v>987126.20840274147</v>
      </c>
      <c r="AL35" s="154">
        <f ca="1">AFS!AN15</f>
        <v>1011916.0534128803</v>
      </c>
      <c r="AM35" s="154">
        <f ca="1">AFS!AO15</f>
        <v>1040698.8226557686</v>
      </c>
    </row>
    <row r="36" spans="3:39" x14ac:dyDescent="0.45">
      <c r="C36" t="str">
        <f>AFS!C16</f>
        <v>(-) senior loan interest paid</v>
      </c>
      <c r="F36" s="32" t="s">
        <v>227</v>
      </c>
      <c r="G36" s="137">
        <f ca="1">AFS!I16</f>
        <v>0</v>
      </c>
      <c r="H36" s="137">
        <f ca="1">AFS!J16</f>
        <v>0</v>
      </c>
      <c r="I36" s="137">
        <f ca="1">AFS!K16</f>
        <v>0</v>
      </c>
      <c r="J36" s="137">
        <f ca="1">AFS!L16</f>
        <v>0</v>
      </c>
      <c r="K36" s="137">
        <f ca="1">AFS!M16</f>
        <v>0</v>
      </c>
      <c r="L36" s="137">
        <f ca="1">AFS!N16</f>
        <v>-147255.88012766361</v>
      </c>
      <c r="M36" s="137">
        <f ca="1">AFS!O16</f>
        <v>-146293.98479426774</v>
      </c>
      <c r="N36" s="137">
        <f ca="1">AFS!P16</f>
        <v>-145404.76250960559</v>
      </c>
      <c r="O36" s="137">
        <f ca="1">AFS!Q16</f>
        <v>-144269.47639430623</v>
      </c>
      <c r="P36" s="137">
        <f ca="1">AFS!R16</f>
        <v>-142230.18097171013</v>
      </c>
      <c r="Q36" s="137">
        <f ca="1">AFS!S16</f>
        <v>-139779.69846219505</v>
      </c>
      <c r="R36" s="137">
        <f ca="1">AFS!T16</f>
        <v>-136893.92291630001</v>
      </c>
      <c r="S36" s="137">
        <f ca="1">AFS!U16</f>
        <v>-133574.42808052455</v>
      </c>
      <c r="T36" s="137">
        <f ca="1">AFS!V16</f>
        <v>-129681.86467457213</v>
      </c>
      <c r="U36" s="137">
        <f ca="1">AFS!W16</f>
        <v>-124956.27587950148</v>
      </c>
      <c r="V36" s="137">
        <f ca="1">AFS!X16</f>
        <v>-119583.31131533897</v>
      </c>
      <c r="W36" s="137">
        <f ca="1">AFS!Y16</f>
        <v>-113532.6534520188</v>
      </c>
      <c r="X36" s="137">
        <f ca="1">AFS!Z16</f>
        <v>-106731.07794895145</v>
      </c>
      <c r="Y36" s="137">
        <f ca="1">AFS!AA16</f>
        <v>-99100.227729218808</v>
      </c>
      <c r="Z36" s="137">
        <f ca="1">AFS!AB16</f>
        <v>-90619.497497022327</v>
      </c>
      <c r="AA36" s="137">
        <f ca="1">AFS!AC16</f>
        <v>-78703.890240103239</v>
      </c>
      <c r="AB36" s="137">
        <f ca="1">AFS!AD16</f>
        <v>-57122.606809193538</v>
      </c>
      <c r="AC36" s="137">
        <f ca="1">AFS!AE16</f>
        <v>-32689.571528438035</v>
      </c>
      <c r="AD36" s="137">
        <f ca="1">AFS!AF16</f>
        <v>-6110.5118562602493</v>
      </c>
      <c r="AE36" s="137">
        <f ca="1">AFS!AG16</f>
        <v>0</v>
      </c>
      <c r="AF36" s="137">
        <f ca="1">AFS!AH16</f>
        <v>0</v>
      </c>
      <c r="AG36" s="137">
        <f ca="1">AFS!AI16</f>
        <v>0</v>
      </c>
      <c r="AH36" s="137">
        <f ca="1">AFS!AJ16</f>
        <v>0</v>
      </c>
      <c r="AI36" s="137">
        <f ca="1">AFS!AK16</f>
        <v>0</v>
      </c>
      <c r="AJ36" s="137">
        <f ca="1">AFS!AL16</f>
        <v>0</v>
      </c>
      <c r="AK36" s="137">
        <f ca="1">AFS!AM16</f>
        <v>0</v>
      </c>
      <c r="AL36" s="137">
        <f ca="1">AFS!AN16</f>
        <v>0</v>
      </c>
      <c r="AM36" s="137">
        <f ca="1">AFS!AO16</f>
        <v>0</v>
      </c>
    </row>
    <row r="37" spans="3:39" x14ac:dyDescent="0.45">
      <c r="C37" t="str">
        <f>AFS!C17</f>
        <v>(-) senior loan principal amortization</v>
      </c>
      <c r="F37" s="32" t="s">
        <v>227</v>
      </c>
      <c r="G37" s="137">
        <f ca="1">AFS!I17</f>
        <v>0</v>
      </c>
      <c r="H37" s="137">
        <f ca="1">AFS!J17</f>
        <v>0</v>
      </c>
      <c r="I37" s="137">
        <f ca="1">AFS!K17</f>
        <v>0</v>
      </c>
      <c r="J37" s="137">
        <f ca="1">AFS!L17</f>
        <v>0</v>
      </c>
      <c r="K37" s="137">
        <f ca="1">AFS!M17</f>
        <v>0</v>
      </c>
      <c r="L37" s="137">
        <f ca="1">AFS!N17</f>
        <v>-7849.1919160833786</v>
      </c>
      <c r="M37" s="137">
        <f ca="1">AFS!O17</f>
        <v>-19666.815187681408</v>
      </c>
      <c r="N37" s="137">
        <f ca="1">AFS!P17</f>
        <v>-25808.5735497032</v>
      </c>
      <c r="O37" s="137">
        <f ca="1">AFS!Q17</f>
        <v>-50838.900772478242</v>
      </c>
      <c r="P37" s="137">
        <f ca="1">AFS!R17</f>
        <v>-61378.23014589987</v>
      </c>
      <c r="Q37" s="137">
        <f ca="1">AFS!S17</f>
        <v>-71935.208880525286</v>
      </c>
      <c r="R37" s="137">
        <f ca="1">AFS!T17</f>
        <v>-80152.653622465717</v>
      </c>
      <c r="S37" s="137">
        <f ca="1">AFS!U17</f>
        <v>-89307.732423801484</v>
      </c>
      <c r="T37" s="137">
        <f ca="1">AFS!V17</f>
        <v>-105626.55934514312</v>
      </c>
      <c r="U37" s="137">
        <f ca="1">AFS!W17</f>
        <v>-118087.3854441765</v>
      </c>
      <c r="V37" s="137">
        <f ca="1">AFS!X17</f>
        <v>-129372.69934703577</v>
      </c>
      <c r="W37" s="137">
        <f ca="1">AFS!Y17</f>
        <v>-142535.47759100539</v>
      </c>
      <c r="X37" s="137">
        <f ca="1">AFS!Z17</f>
        <v>-156670.40717467573</v>
      </c>
      <c r="Y37" s="137">
        <f ca="1">AFS!AA17</f>
        <v>-172919.46254282579</v>
      </c>
      <c r="Z37" s="137">
        <f ca="1">AFS!AB17</f>
        <v>-188110.85814044194</v>
      </c>
      <c r="AA37" s="137">
        <f ca="1">AFS!AC17</f>
        <v>-421670.51859976701</v>
      </c>
      <c r="AB37" s="137">
        <f ca="1">AFS!AD17</f>
        <v>-473281.54763483268</v>
      </c>
      <c r="AC37" s="137">
        <f ca="1">AFS!AE17</f>
        <v>-540849.91271688929</v>
      </c>
      <c r="AD37" s="137">
        <f ca="1">AFS!AF17</f>
        <v>-243937.86496457225</v>
      </c>
      <c r="AE37" s="137">
        <f ca="1">AFS!AG17</f>
        <v>0</v>
      </c>
      <c r="AF37" s="137">
        <f ca="1">AFS!AH17</f>
        <v>0</v>
      </c>
      <c r="AG37" s="137">
        <f ca="1">AFS!AI17</f>
        <v>0</v>
      </c>
      <c r="AH37" s="137">
        <f ca="1">AFS!AJ17</f>
        <v>0</v>
      </c>
      <c r="AI37" s="137">
        <f ca="1">AFS!AK17</f>
        <v>0</v>
      </c>
      <c r="AJ37" s="137">
        <f ca="1">AFS!AL17</f>
        <v>0</v>
      </c>
      <c r="AK37" s="137">
        <f ca="1">AFS!AM17</f>
        <v>0</v>
      </c>
      <c r="AL37" s="137">
        <f ca="1">AFS!AN17</f>
        <v>0</v>
      </c>
      <c r="AM37" s="137">
        <f ca="1">AFS!AO17</f>
        <v>0</v>
      </c>
    </row>
    <row r="38" spans="3:39" x14ac:dyDescent="0.45">
      <c r="C38" s="152" t="str">
        <f>AFS!C18</f>
        <v>Cash available for DSRA</v>
      </c>
      <c r="D38" s="152"/>
      <c r="E38" s="152"/>
      <c r="F38" s="153" t="s">
        <v>227</v>
      </c>
      <c r="G38" s="154">
        <f ca="1">AFS!I18</f>
        <v>0</v>
      </c>
      <c r="H38" s="154">
        <f ca="1">AFS!J18</f>
        <v>0</v>
      </c>
      <c r="I38" s="154">
        <f ca="1">AFS!K18</f>
        <v>0</v>
      </c>
      <c r="J38" s="154">
        <f ca="1">AFS!L18</f>
        <v>0</v>
      </c>
      <c r="K38" s="154">
        <f ca="1">AFS!M18</f>
        <v>0</v>
      </c>
      <c r="L38" s="154">
        <f ca="1">AFS!N18</f>
        <v>27795.769320659499</v>
      </c>
      <c r="M38" s="154">
        <f ca="1">AFS!O18</f>
        <v>41490.199995487288</v>
      </c>
      <c r="N38" s="154">
        <f ca="1">AFS!P18</f>
        <v>42803.334014827196</v>
      </c>
      <c r="O38" s="154">
        <f ca="1">AFS!Q18</f>
        <v>48777.094291696121</v>
      </c>
      <c r="P38" s="154">
        <f ca="1">AFS!R18</f>
        <v>50902.102779402499</v>
      </c>
      <c r="Q38" s="154">
        <f ca="1">AFS!S18</f>
        <v>52928.726835680092</v>
      </c>
      <c r="R38" s="154">
        <f ca="1">AFS!T18</f>
        <v>54261.644134691451</v>
      </c>
      <c r="S38" s="154">
        <f ca="1">AFS!U18</f>
        <v>55720.540126081512</v>
      </c>
      <c r="T38" s="154">
        <f ca="1">AFS!V18</f>
        <v>58827.106004928821</v>
      </c>
      <c r="U38" s="154">
        <f ca="1">AFS!W18</f>
        <v>60760.915330919503</v>
      </c>
      <c r="V38" s="154">
        <f ca="1">AFS!X18</f>
        <v>62239.002665593711</v>
      </c>
      <c r="W38" s="154">
        <f ca="1">AFS!Y18</f>
        <v>64017.032760756047</v>
      </c>
      <c r="X38" s="154">
        <f ca="1">AFS!Z18</f>
        <v>65850.371280906809</v>
      </c>
      <c r="Y38" s="154">
        <f ca="1">AFS!AA18</f>
        <v>68004.922568011156</v>
      </c>
      <c r="Z38" s="154">
        <f ca="1">AFS!AB18</f>
        <v>69682.588909366037</v>
      </c>
      <c r="AA38" s="154">
        <f ca="1">AFS!AC18</f>
        <v>125093.60220996756</v>
      </c>
      <c r="AB38" s="154">
        <f ca="1">AFS!AD18</f>
        <v>132601.03861100654</v>
      </c>
      <c r="AC38" s="154">
        <f ca="1">AFS!AE18</f>
        <v>143384.87106133183</v>
      </c>
      <c r="AD38" s="154">
        <f ca="1">AFS!AF18</f>
        <v>510430.40658234037</v>
      </c>
      <c r="AE38" s="154">
        <f ca="1">AFS!AG18</f>
        <v>804675.91678973613</v>
      </c>
      <c r="AF38" s="154">
        <f ca="1">AFS!AH18</f>
        <v>841955.7739148949</v>
      </c>
      <c r="AG38" s="154">
        <f ca="1">AFS!AI18</f>
        <v>900726.07977348426</v>
      </c>
      <c r="AH38" s="154">
        <f ca="1">AFS!AJ18</f>
        <v>873710.27072936576</v>
      </c>
      <c r="AI38" s="154">
        <f ca="1">AFS!AK18</f>
        <v>929555.05335953552</v>
      </c>
      <c r="AJ38" s="154">
        <f ca="1">AFS!AL18</f>
        <v>956703.11252548196</v>
      </c>
      <c r="AK38" s="154">
        <f ca="1">AFS!AM18</f>
        <v>987126.20840274147</v>
      </c>
      <c r="AL38" s="154">
        <f ca="1">AFS!AN18</f>
        <v>1011916.0534128803</v>
      </c>
      <c r="AM38" s="154">
        <f ca="1">AFS!AO18</f>
        <v>1040698.8226557686</v>
      </c>
    </row>
    <row r="39" spans="3:39" x14ac:dyDescent="0.45">
      <c r="C39" t="str">
        <f>AFS!C19</f>
        <v xml:space="preserve">(+) DSRA net releases / (additions) </v>
      </c>
      <c r="F39" s="32" t="s">
        <v>227</v>
      </c>
      <c r="G39" s="137">
        <f ca="1">AFS!I19</f>
        <v>0</v>
      </c>
      <c r="H39" s="137">
        <f ca="1">AFS!J19</f>
        <v>0</v>
      </c>
      <c r="I39" s="137">
        <f ca="1">AFS!K19</f>
        <v>0</v>
      </c>
      <c r="J39" s="137">
        <f ca="1">AFS!L19</f>
        <v>0</v>
      </c>
      <c r="K39" s="137">
        <f ca="1">AFS!M19</f>
        <v>0</v>
      </c>
      <c r="L39" s="137">
        <f ca="1">AFS!N19</f>
        <v>-22236.615456527601</v>
      </c>
      <c r="M39" s="137">
        <f ca="1">AFS!O19</f>
        <v>-23700.022355756118</v>
      </c>
      <c r="N39" s="137">
        <f ca="1">AFS!P19</f>
        <v>-14670.347420801758</v>
      </c>
      <c r="O39" s="137">
        <f ca="1">AFS!Q19</f>
        <v>-16603.092622707481</v>
      </c>
      <c r="P39" s="137">
        <f ca="1">AFS!R19</f>
        <v>-8740.3362192329078</v>
      </c>
      <c r="Q39" s="137">
        <f ca="1">AFS!S19</f>
        <v>-6745.9142773131898</v>
      </c>
      <c r="R39" s="137">
        <f ca="1">AFS!T19</f>
        <v>-9035.7169431572547</v>
      </c>
      <c r="S39" s="137">
        <f ca="1">AFS!U19</f>
        <v>-20333.258811706066</v>
      </c>
      <c r="T39" s="137">
        <f ca="1">AFS!V19</f>
        <v>-20459.434197074035</v>
      </c>
      <c r="U39" s="137">
        <f ca="1">AFS!W19</f>
        <v>-10204.10722079972</v>
      </c>
      <c r="V39" s="137">
        <f ca="1">AFS!X19</f>
        <v>-12173.410185779445</v>
      </c>
      <c r="W39" s="137">
        <f ca="1">AFS!Y19</f>
        <v>-12163.454786747927</v>
      </c>
      <c r="X39" s="137">
        <f ca="1">AFS!Z19</f>
        <v>-14013.893316831847</v>
      </c>
      <c r="Y39" s="137">
        <f ca="1">AFS!AA19</f>
        <v>-11587.914395944972</v>
      </c>
      <c r="Z39" s="137">
        <f ca="1">AFS!AB19</f>
        <v>-33510.276460948109</v>
      </c>
      <c r="AA39" s="137">
        <f ca="1">AFS!AC19</f>
        <v>-100074.88176797406</v>
      </c>
      <c r="AB39" s="137">
        <f ca="1">AFS!AD19</f>
        <v>-106080.83088880524</v>
      </c>
      <c r="AC39" s="137">
        <f ca="1">AFS!AE19</f>
        <v>-114707.89684906966</v>
      </c>
      <c r="AD39" s="137">
        <f ca="1">AFS!AF19</f>
        <v>716275.88610048895</v>
      </c>
      <c r="AE39" s="137">
        <f ca="1">AFS!AG19</f>
        <v>-67180975.029608652</v>
      </c>
      <c r="AF39" s="137">
        <f ca="1">AFS!AH19</f>
        <v>-276047396285.36542</v>
      </c>
      <c r="AG39" s="137">
        <f ca="1">AFS!AI19</f>
        <v>-107089089908819.81</v>
      </c>
      <c r="AH39" s="137">
        <f ca="1">AFS!AJ19</f>
        <v>-1.2605036534161842E+16</v>
      </c>
      <c r="AI39" s="137">
        <f ca="1">AFS!AK19</f>
        <v>-6.2507908088218906E+17</v>
      </c>
      <c r="AJ39" s="137">
        <f ca="1">AFS!AL19</f>
        <v>-1.5437974119378805E+19</v>
      </c>
      <c r="AK39" s="137">
        <f ca="1">AFS!AM19</f>
        <v>-2.0872391070000421E+20</v>
      </c>
      <c r="AL39" s="137">
        <f ca="1">AFS!AN19</f>
        <v>-1.6262118225124807E+21</v>
      </c>
      <c r="AM39" s="137">
        <f ca="1">AFS!AO19</f>
        <v>-7.4000007857088412E+21</v>
      </c>
    </row>
    <row r="40" spans="3:39" x14ac:dyDescent="0.45">
      <c r="C40" s="152" t="str">
        <f>AFS!C20</f>
        <v>Cash available for MMRA</v>
      </c>
      <c r="D40" s="152"/>
      <c r="E40" s="152"/>
      <c r="F40" s="153" t="s">
        <v>227</v>
      </c>
      <c r="G40" s="154">
        <f ca="1">AFS!I20</f>
        <v>0</v>
      </c>
      <c r="H40" s="154">
        <f ca="1">AFS!J20</f>
        <v>0</v>
      </c>
      <c r="I40" s="154">
        <f ca="1">AFS!K20</f>
        <v>0</v>
      </c>
      <c r="J40" s="154">
        <f ca="1">AFS!L20</f>
        <v>0</v>
      </c>
      <c r="K40" s="154">
        <f ca="1">AFS!M20</f>
        <v>0</v>
      </c>
      <c r="L40" s="154">
        <f ca="1">AFS!N20</f>
        <v>5559.1538641318984</v>
      </c>
      <c r="M40" s="154">
        <f ca="1">AFS!O20</f>
        <v>17790.17763973117</v>
      </c>
      <c r="N40" s="154">
        <f ca="1">AFS!P20</f>
        <v>28132.986594025439</v>
      </c>
      <c r="O40" s="154">
        <f ca="1">AFS!Q20</f>
        <v>32174.00166898864</v>
      </c>
      <c r="P40" s="154">
        <f ca="1">AFS!R20</f>
        <v>42161.766560169592</v>
      </c>
      <c r="Q40" s="154">
        <f ca="1">AFS!S20</f>
        <v>46182.812558366903</v>
      </c>
      <c r="R40" s="154">
        <f ca="1">AFS!T20</f>
        <v>45225.927191534196</v>
      </c>
      <c r="S40" s="154">
        <f ca="1">AFS!U20</f>
        <v>35387.281314375447</v>
      </c>
      <c r="T40" s="154">
        <f ca="1">AFS!V20</f>
        <v>38367.671807854786</v>
      </c>
      <c r="U40" s="154">
        <f ca="1">AFS!W20</f>
        <v>50556.808110119782</v>
      </c>
      <c r="V40" s="154">
        <f ca="1">AFS!X20</f>
        <v>50065.592479814266</v>
      </c>
      <c r="W40" s="154">
        <f ca="1">AFS!Y20</f>
        <v>51853.57797400812</v>
      </c>
      <c r="X40" s="154">
        <f ca="1">AFS!Z20</f>
        <v>51836.477964074962</v>
      </c>
      <c r="Y40" s="154">
        <f ca="1">AFS!AA20</f>
        <v>56417.008172066184</v>
      </c>
      <c r="Z40" s="154">
        <f ca="1">AFS!AB20</f>
        <v>36172.312448417928</v>
      </c>
      <c r="AA40" s="154">
        <f ca="1">AFS!AC20</f>
        <v>25018.720441993508</v>
      </c>
      <c r="AB40" s="154">
        <f ca="1">AFS!AD20</f>
        <v>26520.207722201303</v>
      </c>
      <c r="AC40" s="154">
        <f ca="1">AFS!AE20</f>
        <v>28676.974212262168</v>
      </c>
      <c r="AD40" s="154">
        <f ca="1">AFS!AF20</f>
        <v>1226706.2926828293</v>
      </c>
      <c r="AE40" s="154">
        <f ca="1">AFS!AG20</f>
        <v>-66376299.112818912</v>
      </c>
      <c r="AF40" s="154">
        <f ca="1">AFS!AH20</f>
        <v>-276046554329.59155</v>
      </c>
      <c r="AG40" s="154">
        <f ca="1">AFS!AI20</f>
        <v>-107089089008093.75</v>
      </c>
      <c r="AH40" s="154">
        <f ca="1">AFS!AJ20</f>
        <v>-1.2605036533288132E+16</v>
      </c>
      <c r="AI40" s="154">
        <f ca="1">AFS!AK20</f>
        <v>-6.2507908088125939E+17</v>
      </c>
      <c r="AJ40" s="154">
        <f ca="1">AFS!AL20</f>
        <v>-1.5437974119377848E+19</v>
      </c>
      <c r="AK40" s="154">
        <f ca="1">AFS!AM20</f>
        <v>-2.087239107000032E+20</v>
      </c>
      <c r="AL40" s="154">
        <f ca="1">AFS!AN20</f>
        <v>-1.6262118225124797E+21</v>
      </c>
      <c r="AM40" s="154">
        <f ca="1">AFS!AO20</f>
        <v>-7.4000007857088412E+21</v>
      </c>
    </row>
    <row r="41" spans="3:39" x14ac:dyDescent="0.45">
      <c r="C41" t="str">
        <f>AFS!C21</f>
        <v>(-) Maintenance capex</v>
      </c>
      <c r="F41" s="32" t="s">
        <v>227</v>
      </c>
      <c r="G41" s="137">
        <f>AFS!I21</f>
        <v>0</v>
      </c>
      <c r="H41" s="137">
        <f>AFS!J21</f>
        <v>0</v>
      </c>
      <c r="I41" s="137">
        <f>AFS!K21</f>
        <v>0</v>
      </c>
      <c r="J41" s="137">
        <f>AFS!L21</f>
        <v>0</v>
      </c>
      <c r="K41" s="137">
        <f>AFS!M21</f>
        <v>0</v>
      </c>
      <c r="L41" s="137">
        <f>AFS!N21</f>
        <v>0</v>
      </c>
      <c r="M41" s="137">
        <f>AFS!O21</f>
        <v>0</v>
      </c>
      <c r="N41" s="137">
        <f>AFS!P21</f>
        <v>0</v>
      </c>
      <c r="O41" s="137">
        <f>AFS!Q21</f>
        <v>0</v>
      </c>
      <c r="P41" s="137">
        <f>AFS!R21</f>
        <v>0</v>
      </c>
      <c r="Q41" s="137">
        <f>AFS!S21</f>
        <v>0</v>
      </c>
      <c r="R41" s="137">
        <f>AFS!T21</f>
        <v>0</v>
      </c>
      <c r="S41" s="137">
        <f>AFS!U21</f>
        <v>0</v>
      </c>
      <c r="T41" s="137">
        <f>AFS!V21</f>
        <v>0</v>
      </c>
      <c r="U41" s="137">
        <f>AFS!W21</f>
        <v>0</v>
      </c>
      <c r="V41" s="137">
        <f>AFS!X21</f>
        <v>0</v>
      </c>
      <c r="W41" s="137">
        <f>AFS!Y21</f>
        <v>0</v>
      </c>
      <c r="X41" s="137">
        <f>AFS!Z21</f>
        <v>-25000</v>
      </c>
      <c r="Y41" s="137">
        <f>AFS!AA21</f>
        <v>0</v>
      </c>
      <c r="Z41" s="137">
        <f>AFS!AB21</f>
        <v>0</v>
      </c>
      <c r="AA41" s="137">
        <f>AFS!AC21</f>
        <v>-50000</v>
      </c>
      <c r="AB41" s="137">
        <f>AFS!AD21</f>
        <v>0</v>
      </c>
      <c r="AC41" s="137">
        <f>AFS!AE21</f>
        <v>0</v>
      </c>
      <c r="AD41" s="137">
        <f>AFS!AF21</f>
        <v>0</v>
      </c>
      <c r="AE41" s="137">
        <f>AFS!AG21</f>
        <v>0</v>
      </c>
      <c r="AF41" s="137">
        <f>AFS!AH21</f>
        <v>-85000</v>
      </c>
      <c r="AG41" s="137">
        <f>AFS!AI21</f>
        <v>0</v>
      </c>
      <c r="AH41" s="137">
        <f>AFS!AJ21</f>
        <v>-15000</v>
      </c>
      <c r="AI41" s="137">
        <f>AFS!AK21</f>
        <v>0</v>
      </c>
      <c r="AJ41" s="137">
        <f>AFS!AL21</f>
        <v>0</v>
      </c>
      <c r="AK41" s="137">
        <f>AFS!AM21</f>
        <v>0</v>
      </c>
      <c r="AL41" s="137">
        <f>AFS!AN21</f>
        <v>0</v>
      </c>
      <c r="AM41" s="137">
        <f>AFS!AO21</f>
        <v>0</v>
      </c>
    </row>
    <row r="42" spans="3:39" x14ac:dyDescent="0.45">
      <c r="C42" t="str">
        <f>AFS!C22</f>
        <v>(+) MMRA releases / (additions)</v>
      </c>
      <c r="F42" s="32" t="s">
        <v>227</v>
      </c>
      <c r="G42" s="137">
        <f ca="1">AFS!I22</f>
        <v>0</v>
      </c>
      <c r="H42" s="137">
        <f ca="1">AFS!J22</f>
        <v>0</v>
      </c>
      <c r="I42" s="137">
        <f ca="1">AFS!K22</f>
        <v>0</v>
      </c>
      <c r="J42" s="137">
        <f ca="1">AFS!L22</f>
        <v>0</v>
      </c>
      <c r="K42" s="137">
        <f ca="1">AFS!M22</f>
        <v>0</v>
      </c>
      <c r="L42" s="137">
        <f ca="1">AFS!N22</f>
        <v>0</v>
      </c>
      <c r="M42" s="137">
        <f ca="1">AFS!O22</f>
        <v>0</v>
      </c>
      <c r="N42" s="137">
        <f ca="1">AFS!P22</f>
        <v>0</v>
      </c>
      <c r="O42" s="137">
        <f ca="1">AFS!Q22</f>
        <v>0</v>
      </c>
      <c r="P42" s="137">
        <f ca="1">AFS!R22</f>
        <v>0</v>
      </c>
      <c r="Q42" s="137">
        <f ca="1">AFS!S22</f>
        <v>0</v>
      </c>
      <c r="R42" s="137">
        <f ca="1">AFS!T22</f>
        <v>0</v>
      </c>
      <c r="S42" s="137">
        <f ca="1">AFS!U22</f>
        <v>0</v>
      </c>
      <c r="T42" s="137">
        <f ca="1">AFS!V22</f>
        <v>0</v>
      </c>
      <c r="U42" s="137">
        <f ca="1">AFS!W22</f>
        <v>-8333.3333333333339</v>
      </c>
      <c r="V42" s="137">
        <f ca="1">AFS!X22</f>
        <v>-8333.3333333333339</v>
      </c>
      <c r="W42" s="137">
        <f ca="1">AFS!Y22</f>
        <v>-8333.3333333333339</v>
      </c>
      <c r="X42" s="137">
        <f ca="1">AFS!Z22</f>
        <v>8333.3333333333303</v>
      </c>
      <c r="Y42" s="137">
        <f ca="1">AFS!AA22</f>
        <v>-16666.666666666668</v>
      </c>
      <c r="Z42" s="137">
        <f ca="1">AFS!AB22</f>
        <v>-15444.74607678093</v>
      </c>
      <c r="AA42" s="137">
        <f ca="1">AFS!AC22</f>
        <v>48778.079410114275</v>
      </c>
      <c r="AB42" s="137">
        <f ca="1">AFS!AD22</f>
        <v>0</v>
      </c>
      <c r="AC42" s="137">
        <f ca="1">AFS!AE22</f>
        <v>-28294.438126737703</v>
      </c>
      <c r="AD42" s="137">
        <f ca="1">AFS!AF22</f>
        <v>-28333.333333333332</v>
      </c>
      <c r="AE42" s="137">
        <f ca="1">AFS!AG22</f>
        <v>-33333.333333333336</v>
      </c>
      <c r="AF42" s="137">
        <f ca="1">AFS!AH22</f>
        <v>24624083907.798992</v>
      </c>
      <c r="AG42" s="137">
        <f ca="1">AFS!AI22</f>
        <v>15965223359724.48</v>
      </c>
      <c r="AH42" s="137">
        <f ca="1">AFS!AJ22</f>
        <v>2616205843868022</v>
      </c>
      <c r="AI42" s="137">
        <f ca="1">AFS!AK22</f>
        <v>1.6851837009814957E+17</v>
      </c>
      <c r="AJ42" s="137">
        <f ca="1">AFS!AL22</f>
        <v>5.2600734951659336E+18</v>
      </c>
      <c r="AK42" s="137">
        <f ca="1">AFS!AM22</f>
        <v>8.9796037829384733E+19</v>
      </c>
      <c r="AL42" s="137">
        <f ca="1">AFS!AN22</f>
        <v>9.0567518109597552E+20</v>
      </c>
      <c r="AM42" s="137">
        <f ca="1">AFS!AO22</f>
        <v>5.6903327609260773E+21</v>
      </c>
    </row>
    <row r="43" spans="3:39" x14ac:dyDescent="0.45">
      <c r="C43" s="152" t="str">
        <f>AFS!C23</f>
        <v>Cash available for shareholder loan</v>
      </c>
      <c r="D43" s="152"/>
      <c r="E43" s="152"/>
      <c r="F43" s="153" t="s">
        <v>227</v>
      </c>
      <c r="G43" s="154">
        <f ca="1">AFS!I23</f>
        <v>0</v>
      </c>
      <c r="H43" s="154">
        <f ca="1">AFS!J23</f>
        <v>0</v>
      </c>
      <c r="I43" s="154">
        <f ca="1">AFS!K23</f>
        <v>0</v>
      </c>
      <c r="J43" s="154">
        <f ca="1">AFS!L23</f>
        <v>0</v>
      </c>
      <c r="K43" s="154">
        <f ca="1">AFS!M23</f>
        <v>0</v>
      </c>
      <c r="L43" s="154">
        <f ca="1">AFS!N23</f>
        <v>5559.1538641318984</v>
      </c>
      <c r="M43" s="154">
        <f ca="1">AFS!O23</f>
        <v>17790.17763973117</v>
      </c>
      <c r="N43" s="154">
        <f ca="1">AFS!P23</f>
        <v>28132.986594025439</v>
      </c>
      <c r="O43" s="154">
        <f ca="1">AFS!Q23</f>
        <v>32174.00166898864</v>
      </c>
      <c r="P43" s="154">
        <f ca="1">AFS!R23</f>
        <v>42161.766560169592</v>
      </c>
      <c r="Q43" s="154">
        <f ca="1">AFS!S23</f>
        <v>46182.812558366903</v>
      </c>
      <c r="R43" s="154">
        <f ca="1">AFS!T23</f>
        <v>45225.927191534196</v>
      </c>
      <c r="S43" s="154">
        <f ca="1">AFS!U23</f>
        <v>35387.281314375447</v>
      </c>
      <c r="T43" s="154">
        <f ca="1">AFS!V23</f>
        <v>38367.671807854786</v>
      </c>
      <c r="U43" s="154">
        <f ca="1">AFS!W23</f>
        <v>42223.474776786446</v>
      </c>
      <c r="V43" s="154">
        <f ca="1">AFS!X23</f>
        <v>41732.25914648093</v>
      </c>
      <c r="W43" s="154">
        <f ca="1">AFS!Y23</f>
        <v>43520.244640674784</v>
      </c>
      <c r="X43" s="154">
        <f ca="1">AFS!Z23</f>
        <v>35169.811297408291</v>
      </c>
      <c r="Y43" s="154">
        <f ca="1">AFS!AA23</f>
        <v>39750.341505399512</v>
      </c>
      <c r="Z43" s="154">
        <f ca="1">AFS!AB23</f>
        <v>20727.566371636996</v>
      </c>
      <c r="AA43" s="154">
        <f ca="1">AFS!AC23</f>
        <v>23796.799852107782</v>
      </c>
      <c r="AB43" s="154">
        <f ca="1">AFS!AD23</f>
        <v>26520.207722201303</v>
      </c>
      <c r="AC43" s="154">
        <f ca="1">AFS!AE23</f>
        <v>382.53608552446349</v>
      </c>
      <c r="AD43" s="154">
        <f ca="1">AFS!AF23</f>
        <v>1198372.9593494961</v>
      </c>
      <c r="AE43" s="154">
        <f ca="1">AFS!AG23</f>
        <v>-66409632.44615224</v>
      </c>
      <c r="AF43" s="154">
        <f ca="1">AFS!AH23</f>
        <v>-251422555421.79254</v>
      </c>
      <c r="AG43" s="154">
        <f ca="1">AFS!AI23</f>
        <v>-91123865648369.266</v>
      </c>
      <c r="AH43" s="154">
        <f ca="1">AFS!AJ23</f>
        <v>-9988830689435108</v>
      </c>
      <c r="AI43" s="154">
        <f ca="1">AFS!AK23</f>
        <v>-4.5656071078310982E+17</v>
      </c>
      <c r="AJ43" s="154">
        <f ca="1">AFS!AL23</f>
        <v>-1.0177900624211915E+19</v>
      </c>
      <c r="AK43" s="154">
        <f ca="1">AFS!AM23</f>
        <v>-1.1892787287061846E+20</v>
      </c>
      <c r="AL43" s="154">
        <f ca="1">AFS!AN23</f>
        <v>-7.2053664141650428E+20</v>
      </c>
      <c r="AM43" s="154">
        <f ca="1">AFS!AO23</f>
        <v>-1.7096680247827659E+21</v>
      </c>
    </row>
    <row r="44" spans="3:39" x14ac:dyDescent="0.45">
      <c r="C44" t="str">
        <f>AFS!C24</f>
        <v>(-) Shareholder loan interest paid</v>
      </c>
      <c r="F44" s="32" t="s">
        <v>227</v>
      </c>
      <c r="G44" s="137">
        <f ca="1">AFS!I24</f>
        <v>0</v>
      </c>
      <c r="H44" s="137">
        <f ca="1">AFS!J24</f>
        <v>0</v>
      </c>
      <c r="I44" s="137">
        <f ca="1">AFS!K24</f>
        <v>0</v>
      </c>
      <c r="J44" s="137">
        <f ca="1">AFS!L24</f>
        <v>0</v>
      </c>
      <c r="K44" s="137">
        <f ca="1">AFS!M24</f>
        <v>0</v>
      </c>
      <c r="L44" s="137">
        <f ca="1">AFS!N24</f>
        <v>-2779.5769320659492</v>
      </c>
      <c r="M44" s="137">
        <f ca="1">AFS!O24</f>
        <v>-8895.0888198655848</v>
      </c>
      <c r="N44" s="137">
        <f ca="1">AFS!P24</f>
        <v>-14066.493297012719</v>
      </c>
      <c r="O44" s="137">
        <f ca="1">AFS!Q24</f>
        <v>-16087.00083449432</v>
      </c>
      <c r="P44" s="137">
        <f ca="1">AFS!R24</f>
        <v>-21080.883280084796</v>
      </c>
      <c r="Q44" s="137">
        <f ca="1">AFS!S24</f>
        <v>-23091.406279183451</v>
      </c>
      <c r="R44" s="137">
        <f ca="1">AFS!T24</f>
        <v>-22612.963595767098</v>
      </c>
      <c r="S44" s="137">
        <f ca="1">AFS!U24</f>
        <v>-17693.640657187723</v>
      </c>
      <c r="T44" s="137">
        <f ca="1">AFS!V24</f>
        <v>-19183.835903927393</v>
      </c>
      <c r="U44" s="137">
        <f ca="1">AFS!W24</f>
        <v>-21111.737388393223</v>
      </c>
      <c r="V44" s="137">
        <f ca="1">AFS!X24</f>
        <v>-20866.129573240461</v>
      </c>
      <c r="W44" s="137">
        <f ca="1">AFS!Y24</f>
        <v>-21760.122320337388</v>
      </c>
      <c r="X44" s="137">
        <f ca="1">AFS!Z24</f>
        <v>-17584.905648704145</v>
      </c>
      <c r="Y44" s="137">
        <f ca="1">AFS!AA24</f>
        <v>-19875.170752699763</v>
      </c>
      <c r="Z44" s="137">
        <f ca="1">AFS!AB24</f>
        <v>-10363.783185818495</v>
      </c>
      <c r="AA44" s="137">
        <f ca="1">AFS!AC24</f>
        <v>-11898.399926053884</v>
      </c>
      <c r="AB44" s="137">
        <f ca="1">AFS!AD24</f>
        <v>-13260.103861100652</v>
      </c>
      <c r="AC44" s="137">
        <f ca="1">AFS!AE24</f>
        <v>-191.26804262756923</v>
      </c>
      <c r="AD44" s="137">
        <f ca="1">AFS!AF24</f>
        <v>-103864.42734223782</v>
      </c>
      <c r="AE44" s="137">
        <f ca="1">AFS!AG24</f>
        <v>-80261.437817160549</v>
      </c>
      <c r="AF44" s="137">
        <f ca="1">AFS!AH24</f>
        <v>-48874.126562376157</v>
      </c>
      <c r="AG44" s="137">
        <f ca="1">AFS!AI24</f>
        <v>-54989.915076002624</v>
      </c>
      <c r="AH44" s="137">
        <f ca="1">AFS!AJ24</f>
        <v>-52875.865071210814</v>
      </c>
      <c r="AI44" s="137">
        <f ca="1">AFS!AK24</f>
        <v>-51075.627792686406</v>
      </c>
      <c r="AJ44" s="137">
        <f ca="1">AFS!AL24</f>
        <v>-49661.995563586395</v>
      </c>
      <c r="AK44" s="137">
        <f ca="1">AFS!AM24</f>
        <v>-48607.678433580018</v>
      </c>
      <c r="AL44" s="137">
        <f ca="1">AFS!AN24</f>
        <v>-47582.015544935231</v>
      </c>
      <c r="AM44" s="137">
        <f ca="1">AFS!AO24</f>
        <v>-46487.465193024356</v>
      </c>
    </row>
    <row r="45" spans="3:39" x14ac:dyDescent="0.45">
      <c r="C45" t="str">
        <f>AFS!C25</f>
        <v>(-) shareholder loan principal amortization</v>
      </c>
      <c r="F45" s="32" t="s">
        <v>227</v>
      </c>
      <c r="G45" s="137">
        <f ca="1">AFS!I25</f>
        <v>0</v>
      </c>
      <c r="H45" s="137">
        <f ca="1">AFS!J25</f>
        <v>0</v>
      </c>
      <c r="I45" s="137">
        <f ca="1">AFS!K25</f>
        <v>0</v>
      </c>
      <c r="J45" s="137">
        <f ca="1">AFS!L25</f>
        <v>0</v>
      </c>
      <c r="K45" s="137">
        <f ca="1">AFS!M25</f>
        <v>0</v>
      </c>
      <c r="L45" s="137">
        <f ca="1">AFS!N25</f>
        <v>-9.0949470177292824E-13</v>
      </c>
      <c r="M45" s="137">
        <f ca="1">AFS!O25</f>
        <v>0</v>
      </c>
      <c r="N45" s="137">
        <f ca="1">AFS!P25</f>
        <v>0</v>
      </c>
      <c r="O45" s="137">
        <f ca="1">AFS!Q25</f>
        <v>0</v>
      </c>
      <c r="P45" s="137">
        <f ca="1">AFS!R25</f>
        <v>0</v>
      </c>
      <c r="Q45" s="137">
        <f ca="1">AFS!S25</f>
        <v>0</v>
      </c>
      <c r="R45" s="137">
        <f ca="1">AFS!T25</f>
        <v>0</v>
      </c>
      <c r="S45" s="137">
        <f ca="1">AFS!U25</f>
        <v>0</v>
      </c>
      <c r="T45" s="137">
        <f ca="1">AFS!V25</f>
        <v>0</v>
      </c>
      <c r="U45" s="137">
        <f ca="1">AFS!W25</f>
        <v>-1.8189894035458565E-12</v>
      </c>
      <c r="V45" s="137">
        <f ca="1">AFS!X25</f>
        <v>-3.637978807091713E-12</v>
      </c>
      <c r="W45" s="137">
        <f ca="1">AFS!Y25</f>
        <v>-3.637978807091713E-12</v>
      </c>
      <c r="X45" s="137">
        <f ca="1">AFS!Z25</f>
        <v>0</v>
      </c>
      <c r="Y45" s="137">
        <f ca="1">AFS!AA25</f>
        <v>0</v>
      </c>
      <c r="Z45" s="137">
        <f ca="1">AFS!AB25</f>
        <v>-3.637978807091713E-12</v>
      </c>
      <c r="AA45" s="137">
        <f ca="1">AFS!AC25</f>
        <v>-7.2759576141834259E-12</v>
      </c>
      <c r="AB45" s="137">
        <f ca="1">AFS!AD25</f>
        <v>-3.637978807091713E-12</v>
      </c>
      <c r="AC45" s="137">
        <f ca="1">AFS!AE25</f>
        <v>-2.7284841053187847E-12</v>
      </c>
      <c r="AD45" s="137">
        <f ca="1">AFS!AF25</f>
        <v>-495322.06264626345</v>
      </c>
      <c r="AE45" s="137">
        <f ca="1">AFS!AG25</f>
        <v>-148957.43761526435</v>
      </c>
      <c r="AF45" s="137">
        <f ca="1">AFS!AH25</f>
        <v>0</v>
      </c>
      <c r="AG45" s="137">
        <f ca="1">AFS!AI25</f>
        <v>0</v>
      </c>
      <c r="AH45" s="137">
        <f ca="1">AFS!AJ25</f>
        <v>0</v>
      </c>
      <c r="AI45" s="137">
        <f ca="1">AFS!AK25</f>
        <v>0</v>
      </c>
      <c r="AJ45" s="137">
        <f ca="1">AFS!AL25</f>
        <v>0</v>
      </c>
      <c r="AK45" s="137">
        <f ca="1">AFS!AM25</f>
        <v>0</v>
      </c>
      <c r="AL45" s="137">
        <f ca="1">AFS!AN25</f>
        <v>0</v>
      </c>
      <c r="AM45" s="137">
        <f ca="1">AFS!AO25</f>
        <v>0</v>
      </c>
    </row>
    <row r="46" spans="3:39" x14ac:dyDescent="0.45">
      <c r="C46" s="152" t="str">
        <f>AFS!C26</f>
        <v>Cash available for equity</v>
      </c>
      <c r="D46" s="152"/>
      <c r="E46" s="152"/>
      <c r="F46" s="153" t="s">
        <v>227</v>
      </c>
      <c r="G46" s="154">
        <f ca="1">AFS!I26</f>
        <v>0</v>
      </c>
      <c r="H46" s="154">
        <f ca="1">AFS!J26</f>
        <v>0</v>
      </c>
      <c r="I46" s="154">
        <f ca="1">AFS!K26</f>
        <v>0</v>
      </c>
      <c r="J46" s="154">
        <f ca="1">AFS!L26</f>
        <v>0</v>
      </c>
      <c r="K46" s="154">
        <f ca="1">AFS!M26</f>
        <v>0</v>
      </c>
      <c r="L46" s="154">
        <f ca="1">AFS!N26</f>
        <v>2779.5769320659483</v>
      </c>
      <c r="M46" s="154">
        <f ca="1">AFS!O26</f>
        <v>8895.0888198655848</v>
      </c>
      <c r="N46" s="154">
        <f ca="1">AFS!P26</f>
        <v>14066.493297012719</v>
      </c>
      <c r="O46" s="154">
        <f ca="1">AFS!Q26</f>
        <v>16087.00083449432</v>
      </c>
      <c r="P46" s="154">
        <f ca="1">AFS!R26</f>
        <v>21080.883280084796</v>
      </c>
      <c r="Q46" s="154">
        <f ca="1">AFS!S26</f>
        <v>23091.406279183451</v>
      </c>
      <c r="R46" s="154">
        <f ca="1">AFS!T26</f>
        <v>22612.963595767098</v>
      </c>
      <c r="S46" s="154">
        <f ca="1">AFS!U26</f>
        <v>17693.640657187723</v>
      </c>
      <c r="T46" s="154">
        <f ca="1">AFS!V26</f>
        <v>19183.835903927393</v>
      </c>
      <c r="U46" s="154">
        <f ca="1">AFS!W26</f>
        <v>21111.737388393223</v>
      </c>
      <c r="V46" s="154">
        <f ca="1">AFS!X26</f>
        <v>20866.129573240465</v>
      </c>
      <c r="W46" s="154">
        <f ca="1">AFS!Y26</f>
        <v>21760.122320337392</v>
      </c>
      <c r="X46" s="154">
        <f ca="1">AFS!Z26</f>
        <v>17584.905648704145</v>
      </c>
      <c r="Y46" s="154">
        <f ca="1">AFS!AA26</f>
        <v>19875.170752699749</v>
      </c>
      <c r="Z46" s="154">
        <f ca="1">AFS!AB26</f>
        <v>10363.783185818498</v>
      </c>
      <c r="AA46" s="154">
        <f ca="1">AFS!AC26</f>
        <v>11898.399926053891</v>
      </c>
      <c r="AB46" s="154">
        <f ca="1">AFS!AD26</f>
        <v>13260.103861100648</v>
      </c>
      <c r="AC46" s="154">
        <f ca="1">AFS!AE26</f>
        <v>191.26804289689153</v>
      </c>
      <c r="AD46" s="154">
        <f ca="1">AFS!AF26</f>
        <v>599186.46936099476</v>
      </c>
      <c r="AE46" s="154">
        <f ca="1">AFS!AG26</f>
        <v>-66638851.321584664</v>
      </c>
      <c r="AF46" s="154">
        <f ca="1">AFS!AH26</f>
        <v>-251422604295.91913</v>
      </c>
      <c r="AG46" s="154">
        <f ca="1">AFS!AI26</f>
        <v>-91123865703359.188</v>
      </c>
      <c r="AH46" s="154">
        <f ca="1">AFS!AJ26</f>
        <v>-9988830689487984</v>
      </c>
      <c r="AI46" s="154">
        <f ca="1">AFS!AK26</f>
        <v>-4.565607107831609E+17</v>
      </c>
      <c r="AJ46" s="154">
        <f ca="1">AFS!AL26</f>
        <v>-1.0177900624211964E+19</v>
      </c>
      <c r="AK46" s="154">
        <f ca="1">AFS!AM26</f>
        <v>-1.1892787287061853E+20</v>
      </c>
      <c r="AL46" s="154">
        <f ca="1">AFS!AN26</f>
        <v>-7.2053664141650428E+20</v>
      </c>
      <c r="AM46" s="154">
        <f ca="1">AFS!AO26</f>
        <v>-1.7096680247827659E+21</v>
      </c>
    </row>
    <row r="47" spans="3:39" x14ac:dyDescent="0.45">
      <c r="C47" t="str">
        <f>AFS!C28</f>
        <v>(-) Dividends</v>
      </c>
      <c r="F47" s="32" t="s">
        <v>227</v>
      </c>
      <c r="G47" s="137">
        <f ca="1">AFS!I28</f>
        <v>0</v>
      </c>
      <c r="H47" s="137">
        <f ca="1">AFS!J28</f>
        <v>0</v>
      </c>
      <c r="I47" s="137">
        <f ca="1">AFS!K28</f>
        <v>0</v>
      </c>
      <c r="J47" s="137">
        <f ca="1">AFS!L28</f>
        <v>0</v>
      </c>
      <c r="K47" s="137">
        <f ca="1">AFS!M28</f>
        <v>0</v>
      </c>
      <c r="L47" s="137">
        <f ca="1">AFS!N28</f>
        <v>0</v>
      </c>
      <c r="M47" s="137">
        <f ca="1">AFS!O28</f>
        <v>0</v>
      </c>
      <c r="N47" s="137">
        <f ca="1">AFS!P28</f>
        <v>0</v>
      </c>
      <c r="O47" s="137">
        <f ca="1">AFS!Q28</f>
        <v>0</v>
      </c>
      <c r="P47" s="137">
        <f ca="1">AFS!R28</f>
        <v>0</v>
      </c>
      <c r="Q47" s="137">
        <f ca="1">AFS!S28</f>
        <v>0</v>
      </c>
      <c r="R47" s="137">
        <f ca="1">AFS!T28</f>
        <v>0</v>
      </c>
      <c r="S47" s="137">
        <f ca="1">AFS!U28</f>
        <v>0</v>
      </c>
      <c r="T47" s="137">
        <f ca="1">AFS!V28</f>
        <v>0</v>
      </c>
      <c r="U47" s="137">
        <f ca="1">AFS!W28</f>
        <v>0</v>
      </c>
      <c r="V47" s="137">
        <f ca="1">AFS!X28</f>
        <v>0</v>
      </c>
      <c r="W47" s="137">
        <f ca="1">AFS!Y28</f>
        <v>0</v>
      </c>
      <c r="X47" s="137">
        <f ca="1">AFS!Z28</f>
        <v>0</v>
      </c>
      <c r="Y47" s="137">
        <f ca="1">AFS!AA28</f>
        <v>0</v>
      </c>
      <c r="Z47" s="137">
        <f ca="1">AFS!AB28</f>
        <v>0</v>
      </c>
      <c r="AA47" s="137">
        <f ca="1">AFS!AC28</f>
        <v>0</v>
      </c>
      <c r="AB47" s="137">
        <f ca="1">AFS!AD28</f>
        <v>0</v>
      </c>
      <c r="AC47" s="137">
        <f ca="1">AFS!AE28</f>
        <v>0</v>
      </c>
      <c r="AD47" s="137">
        <f ca="1">AFS!AF28</f>
        <v>-498577.02402905852</v>
      </c>
      <c r="AE47" s="137">
        <f ca="1">AFS!AG28</f>
        <v>0</v>
      </c>
      <c r="AF47" s="137">
        <f ca="1">AFS!AH28</f>
        <v>0</v>
      </c>
      <c r="AG47" s="137">
        <f ca="1">AFS!AI28</f>
        <v>0</v>
      </c>
      <c r="AH47" s="137">
        <f ca="1">AFS!AJ28</f>
        <v>0</v>
      </c>
      <c r="AI47" s="137">
        <f ca="1">AFS!AK28</f>
        <v>0</v>
      </c>
      <c r="AJ47" s="137">
        <f ca="1">AFS!AL28</f>
        <v>0</v>
      </c>
      <c r="AK47" s="137">
        <f ca="1">AFS!AM28</f>
        <v>0</v>
      </c>
      <c r="AL47" s="137">
        <f ca="1">AFS!AN28</f>
        <v>0</v>
      </c>
      <c r="AM47" s="137">
        <f ca="1">AFS!AO28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Drop Down 2">
              <controlPr defaultSize="0" autoLine="0" autoPict="0">
                <anchor moveWithCells="1">
                  <from>
                    <xdr:col>4</xdr:col>
                    <xdr:colOff>266700</xdr:colOff>
                    <xdr:row>0</xdr:row>
                    <xdr:rowOff>104775</xdr:rowOff>
                  </from>
                  <to>
                    <xdr:col>6</xdr:col>
                    <xdr:colOff>685800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olve_Circularity">
                <anchor moveWithCells="1" sizeWithCells="1">
                  <from>
                    <xdr:col>2</xdr:col>
                    <xdr:colOff>1319213</xdr:colOff>
                    <xdr:row>0</xdr:row>
                    <xdr:rowOff>114300</xdr:rowOff>
                  </from>
                  <to>
                    <xdr:col>3</xdr:col>
                    <xdr:colOff>628650</xdr:colOff>
                    <xdr:row>1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A40A5-6276-4B91-A26E-DB9B42FCEE06}">
  <sheetPr codeName="Sheet15">
    <tabColor theme="4"/>
  </sheetPr>
  <dimension ref="B4:Q25"/>
  <sheetViews>
    <sheetView zoomScale="106" zoomScaleNormal="106" workbookViewId="0"/>
  </sheetViews>
  <sheetFormatPr defaultRowHeight="14.25" x14ac:dyDescent="0.45"/>
  <cols>
    <col min="1" max="1" width="1.59765625" customWidth="1"/>
    <col min="2" max="2" width="2.86328125" bestFit="1" customWidth="1"/>
    <col min="3" max="3" width="26" bestFit="1" customWidth="1"/>
    <col min="4" max="17" width="14.59765625" customWidth="1"/>
  </cols>
  <sheetData>
    <row r="4" spans="2:17" x14ac:dyDescent="0.45">
      <c r="C4" t="s">
        <v>944</v>
      </c>
      <c r="D4" s="170">
        <v>1</v>
      </c>
    </row>
    <row r="7" spans="2:17" ht="28.5" x14ac:dyDescent="0.45">
      <c r="D7" s="168" t="s">
        <v>951</v>
      </c>
      <c r="E7" s="168" t="s">
        <v>901</v>
      </c>
      <c r="F7" s="168" t="s">
        <v>940</v>
      </c>
      <c r="G7" s="168" t="s">
        <v>941</v>
      </c>
      <c r="H7" s="168" t="s">
        <v>942</v>
      </c>
      <c r="I7" s="168" t="s">
        <v>943</v>
      </c>
      <c r="J7" s="168" t="s">
        <v>949</v>
      </c>
      <c r="K7" s="169" t="s">
        <v>945</v>
      </c>
      <c r="L7" s="169" t="s">
        <v>946</v>
      </c>
      <c r="M7" s="169" t="s">
        <v>785</v>
      </c>
      <c r="N7" s="169" t="s">
        <v>947</v>
      </c>
      <c r="O7" s="169" t="s">
        <v>948</v>
      </c>
      <c r="P7" s="169" t="s">
        <v>985</v>
      </c>
      <c r="Q7" s="169" t="s">
        <v>165</v>
      </c>
    </row>
    <row r="8" spans="2:17" x14ac:dyDescent="0.45">
      <c r="K8" s="20">
        <f ca="1">IRR!E22</f>
        <v>8.0022153258323681E-2</v>
      </c>
      <c r="L8" s="20">
        <f ca="1">IRR!E30</f>
        <v>6.0887739062309265E-2</v>
      </c>
      <c r="M8" s="20">
        <f ca="1">IRR!E42</f>
        <v>5.3013125061988839E-2</v>
      </c>
      <c r="N8" s="20">
        <f ca="1">IRR!E62</f>
        <v>7.3864719271659871E-2</v>
      </c>
      <c r="O8" s="20">
        <f ca="1">IRR!E74</f>
        <v>7.2285929322242759E-2</v>
      </c>
      <c r="P8" s="78">
        <f ca="1">Funding!F56</f>
        <v>1.2525018642151025</v>
      </c>
      <c r="Q8" s="8">
        <f ca="1">Funding!E72</f>
        <v>2.3593246903203333</v>
      </c>
    </row>
    <row r="9" spans="2:17" x14ac:dyDescent="0.45">
      <c r="B9">
        <v>1</v>
      </c>
      <c r="C9" t="s">
        <v>925</v>
      </c>
      <c r="D9" s="197">
        <v>1</v>
      </c>
      <c r="E9" s="198">
        <v>1</v>
      </c>
      <c r="F9" s="198">
        <f>'Time Series Inputs'!B11</f>
        <v>1</v>
      </c>
      <c r="G9" s="198">
        <v>1</v>
      </c>
      <c r="H9" s="198">
        <v>1</v>
      </c>
      <c r="I9" s="198">
        <v>1</v>
      </c>
      <c r="J9">
        <v>1</v>
      </c>
      <c r="K9" s="20">
        <f t="dataTable" ref="K9:Q23" dt2D="0" dtr="0" r1="D4" ca="1"/>
        <v>8.0022153258323681E-2</v>
      </c>
      <c r="L9" s="20">
        <v>6.1506339907646174E-2</v>
      </c>
      <c r="M9" s="20">
        <v>5.3013125061988839E-2</v>
      </c>
      <c r="N9" s="20">
        <v>8.2422015070915219E-2</v>
      </c>
      <c r="O9" s="20">
        <v>8.133751451969147E-2</v>
      </c>
      <c r="P9" s="78">
        <v>1.2525018642151025</v>
      </c>
      <c r="Q9" s="8">
        <v>2.3756026538272543</v>
      </c>
    </row>
    <row r="10" spans="2:17" x14ac:dyDescent="0.45">
      <c r="B10">
        <f>B9+1</f>
        <v>2</v>
      </c>
      <c r="C10" t="s">
        <v>926</v>
      </c>
      <c r="D10" s="197">
        <v>2</v>
      </c>
      <c r="E10" s="198">
        <v>2</v>
      </c>
      <c r="F10" s="198">
        <f>'Time Series Inputs'!B12</f>
        <v>2</v>
      </c>
      <c r="G10" s="198">
        <v>2</v>
      </c>
      <c r="H10" s="198">
        <v>2</v>
      </c>
      <c r="I10" s="198">
        <v>2</v>
      </c>
      <c r="J10">
        <f>J9+1</f>
        <v>2</v>
      </c>
      <c r="K10" s="53">
        <v>4.651665389537811E-2</v>
      </c>
      <c r="L10" s="53">
        <v>1.7483487725257874E-2</v>
      </c>
      <c r="M10" s="53">
        <v>5.4224088788032532E-2</v>
      </c>
      <c r="N10" s="53">
        <v>2.9802322387695314E-9</v>
      </c>
      <c r="O10" s="53">
        <v>-2.2144802659749985E-2</v>
      </c>
      <c r="P10" s="8">
        <v>1.2481443203319038</v>
      </c>
      <c r="Q10" s="8">
        <v>1.556885988265384</v>
      </c>
    </row>
    <row r="11" spans="2:17" x14ac:dyDescent="0.45">
      <c r="B11">
        <f t="shared" ref="B11:B23" si="0">B10+1</f>
        <v>3</v>
      </c>
      <c r="C11" t="s">
        <v>927</v>
      </c>
      <c r="D11" s="197">
        <v>3</v>
      </c>
      <c r="E11" s="198">
        <v>3</v>
      </c>
      <c r="F11" s="198">
        <f>'Time Series Inputs'!B13</f>
        <v>3</v>
      </c>
      <c r="G11" s="198">
        <v>3</v>
      </c>
      <c r="H11" s="198">
        <v>3</v>
      </c>
      <c r="I11" s="198">
        <v>3</v>
      </c>
      <c r="J11">
        <f t="shared" ref="J11:J23" si="1">J10+1</f>
        <v>3</v>
      </c>
      <c r="K11" s="53">
        <v>0.1110772669315338</v>
      </c>
      <c r="L11" s="53">
        <v>9.1239812970161441E-2</v>
      </c>
      <c r="M11" s="53">
        <v>5.1894387602806083E-2</v>
      </c>
      <c r="N11" s="53">
        <v>0.10787047743797304</v>
      </c>
      <c r="O11" s="53">
        <v>0.10918350815773009</v>
      </c>
      <c r="P11" s="8">
        <v>1.2804267612930231</v>
      </c>
      <c r="Q11" s="8">
        <v>3.2892202247293949</v>
      </c>
    </row>
    <row r="12" spans="2:17" x14ac:dyDescent="0.45">
      <c r="B12">
        <f t="shared" si="0"/>
        <v>4</v>
      </c>
      <c r="C12" t="s">
        <v>928</v>
      </c>
      <c r="D12" s="199">
        <v>2</v>
      </c>
      <c r="E12">
        <v>1</v>
      </c>
      <c r="F12">
        <v>1</v>
      </c>
      <c r="G12">
        <v>1</v>
      </c>
      <c r="H12">
        <v>1</v>
      </c>
      <c r="I12">
        <v>1</v>
      </c>
      <c r="J12">
        <f t="shared" si="1"/>
        <v>4</v>
      </c>
      <c r="K12" s="53">
        <v>7.3417487740516665E-2</v>
      </c>
      <c r="L12" s="53">
        <v>5.3208634257316603E-2</v>
      </c>
      <c r="M12" s="53">
        <v>5.3032413125038161E-2</v>
      </c>
      <c r="N12" s="53">
        <v>6.2514570355415341E-2</v>
      </c>
      <c r="O12" s="53">
        <v>6.0721489787101762E-2</v>
      </c>
      <c r="P12" s="8">
        <v>1.2673239118699471</v>
      </c>
      <c r="Q12" s="8">
        <v>2.4098629254042647</v>
      </c>
    </row>
    <row r="13" spans="2:17" x14ac:dyDescent="0.45">
      <c r="B13">
        <f t="shared" si="0"/>
        <v>5</v>
      </c>
      <c r="C13" t="s">
        <v>929</v>
      </c>
      <c r="D13" s="30">
        <v>1</v>
      </c>
      <c r="E13" s="200">
        <v>2</v>
      </c>
      <c r="F13">
        <v>1</v>
      </c>
      <c r="G13">
        <v>1</v>
      </c>
      <c r="H13">
        <v>1</v>
      </c>
      <c r="I13">
        <v>1</v>
      </c>
      <c r="J13">
        <f t="shared" si="1"/>
        <v>5</v>
      </c>
      <c r="K13" s="53">
        <v>7.163797914981844E-2</v>
      </c>
      <c r="L13" s="53">
        <v>5.1378640532493594E-2</v>
      </c>
      <c r="M13" s="53">
        <v>5.2704563736915594E-2</v>
      </c>
      <c r="N13" s="53">
        <v>6.4308556914329518E-2</v>
      </c>
      <c r="O13" s="53">
        <v>6.2132164835929871E-2</v>
      </c>
      <c r="P13" s="8">
        <v>1.4417827837311117</v>
      </c>
      <c r="Q13" s="8">
        <v>2.1269579248492048</v>
      </c>
    </row>
    <row r="14" spans="2:17" x14ac:dyDescent="0.45">
      <c r="B14">
        <f t="shared" si="0"/>
        <v>6</v>
      </c>
      <c r="C14" t="s">
        <v>930</v>
      </c>
      <c r="D14" s="30">
        <v>1</v>
      </c>
      <c r="E14">
        <v>1</v>
      </c>
      <c r="F14" s="200">
        <v>2</v>
      </c>
      <c r="G14">
        <v>1</v>
      </c>
      <c r="H14">
        <v>1</v>
      </c>
      <c r="I14">
        <v>1</v>
      </c>
      <c r="J14">
        <f t="shared" si="1"/>
        <v>6</v>
      </c>
      <c r="K14" s="53">
        <v>7.4546965956687916E-2</v>
      </c>
      <c r="L14" s="53">
        <v>5.4912891983985912E-2</v>
      </c>
      <c r="M14" s="53">
        <v>5.299431383609772E-2</v>
      </c>
      <c r="N14" s="53">
        <v>6.7614647746086123E-2</v>
      </c>
      <c r="O14" s="53">
        <v>6.5601167082786571E-2</v>
      </c>
      <c r="P14" s="8">
        <v>1.5252343569299369</v>
      </c>
      <c r="Q14" s="8">
        <v>2.1597344198732253</v>
      </c>
    </row>
    <row r="15" spans="2:17" x14ac:dyDescent="0.45">
      <c r="B15">
        <f t="shared" si="0"/>
        <v>7</v>
      </c>
      <c r="C15" t="s">
        <v>931</v>
      </c>
      <c r="D15" s="30">
        <v>1</v>
      </c>
      <c r="E15">
        <f>E9</f>
        <v>1</v>
      </c>
      <c r="F15">
        <v>1</v>
      </c>
      <c r="G15" s="200">
        <v>2</v>
      </c>
      <c r="H15">
        <v>1</v>
      </c>
      <c r="I15">
        <v>1</v>
      </c>
      <c r="J15">
        <f t="shared" si="1"/>
        <v>7</v>
      </c>
      <c r="K15" s="53">
        <v>7.5686469674110413E-2</v>
      </c>
      <c r="L15" s="53">
        <v>5.6138280034065249E-2</v>
      </c>
      <c r="M15" s="53">
        <v>5.2794638276100175E-2</v>
      </c>
      <c r="N15" s="53">
        <v>6.9271126389503487E-2</v>
      </c>
      <c r="O15" s="53">
        <v>6.7422559857368489E-2</v>
      </c>
      <c r="P15" s="8">
        <v>1.2549853420685841</v>
      </c>
      <c r="Q15" s="8">
        <v>2.264317198603206</v>
      </c>
    </row>
    <row r="16" spans="2:17" x14ac:dyDescent="0.45">
      <c r="B16">
        <f t="shared" si="0"/>
        <v>8</v>
      </c>
      <c r="C16" t="s">
        <v>932</v>
      </c>
      <c r="D16" s="30">
        <v>1</v>
      </c>
      <c r="E16">
        <f>E9</f>
        <v>1</v>
      </c>
      <c r="F16">
        <v>1</v>
      </c>
      <c r="G16">
        <v>1</v>
      </c>
      <c r="H16" s="200">
        <v>2</v>
      </c>
      <c r="I16">
        <v>1</v>
      </c>
      <c r="J16">
        <f t="shared" si="1"/>
        <v>8</v>
      </c>
      <c r="K16" s="53">
        <v>7.2119084000587474E-2</v>
      </c>
      <c r="L16" s="53">
        <v>5.2225282788276678E-2</v>
      </c>
      <c r="M16" s="53">
        <v>5.2905318140983579E-2</v>
      </c>
      <c r="N16" s="53">
        <v>6.0758414864540103E-2</v>
      </c>
      <c r="O16" s="53">
        <v>5.8279785513877871E-2</v>
      </c>
      <c r="P16" s="8">
        <v>1.2492755715578945</v>
      </c>
      <c r="Q16" s="8">
        <v>2.0873365145607137</v>
      </c>
    </row>
    <row r="17" spans="2:17" x14ac:dyDescent="0.45">
      <c r="B17">
        <f t="shared" si="0"/>
        <v>9</v>
      </c>
      <c r="C17" t="s">
        <v>933</v>
      </c>
      <c r="D17" s="30">
        <v>1</v>
      </c>
      <c r="E17">
        <f>E9</f>
        <v>1</v>
      </c>
      <c r="F17">
        <v>1</v>
      </c>
      <c r="G17">
        <v>1</v>
      </c>
      <c r="H17">
        <v>1</v>
      </c>
      <c r="I17" s="200">
        <v>2</v>
      </c>
      <c r="J17">
        <f t="shared" si="1"/>
        <v>9</v>
      </c>
      <c r="K17" s="53">
        <v>8.0022153258323681E-2</v>
      </c>
      <c r="L17" s="53">
        <v>6.0578367114067083E-2</v>
      </c>
      <c r="M17" s="53">
        <v>5.4710039496421808E-2</v>
      </c>
      <c r="N17" s="53">
        <v>7.3605015873909024E-2</v>
      </c>
      <c r="O17" s="53">
        <v>7.2009721398353585E-2</v>
      </c>
      <c r="P17" s="8">
        <v>1.3668164060154135</v>
      </c>
      <c r="Q17" s="8">
        <v>2.2973921673252797</v>
      </c>
    </row>
    <row r="18" spans="2:17" x14ac:dyDescent="0.45">
      <c r="B18">
        <f t="shared" si="0"/>
        <v>10</v>
      </c>
      <c r="C18" t="s">
        <v>934</v>
      </c>
      <c r="D18" s="199">
        <v>3</v>
      </c>
      <c r="E18">
        <f>E9</f>
        <v>1</v>
      </c>
      <c r="F18">
        <v>1</v>
      </c>
      <c r="G18">
        <v>1</v>
      </c>
      <c r="H18">
        <v>1</v>
      </c>
      <c r="I18">
        <v>1</v>
      </c>
      <c r="J18">
        <f t="shared" si="1"/>
        <v>10</v>
      </c>
      <c r="K18" s="53">
        <v>8.7580755352973952E-2</v>
      </c>
      <c r="L18" s="53">
        <v>6.8813809752464289E-2</v>
      </c>
      <c r="M18" s="53">
        <v>5.2986589074134824E-2</v>
      </c>
      <c r="N18" s="53">
        <v>8.3154007792472853E-2</v>
      </c>
      <c r="O18" s="53">
        <v>8.1899359822273268E-2</v>
      </c>
      <c r="P18" s="8">
        <v>1.5310396169619225</v>
      </c>
      <c r="Q18" s="8">
        <v>2.3467320538090268</v>
      </c>
    </row>
    <row r="19" spans="2:17" x14ac:dyDescent="0.45">
      <c r="B19">
        <f t="shared" si="0"/>
        <v>11</v>
      </c>
      <c r="C19" t="s">
        <v>935</v>
      </c>
      <c r="D19" s="30">
        <v>1</v>
      </c>
      <c r="E19" s="200">
        <v>3</v>
      </c>
      <c r="F19">
        <v>1</v>
      </c>
      <c r="G19">
        <v>1</v>
      </c>
      <c r="H19">
        <v>1</v>
      </c>
      <c r="I19">
        <v>1</v>
      </c>
      <c r="J19">
        <f t="shared" si="1"/>
        <v>11</v>
      </c>
      <c r="K19" s="53">
        <v>8.5438624024391174E-2</v>
      </c>
      <c r="L19" s="53">
        <v>6.6260120272636405E-2</v>
      </c>
      <c r="M19" s="53">
        <v>5.3153380751609802E-2</v>
      </c>
      <c r="N19" s="53">
        <v>7.9813048243522672E-2</v>
      </c>
      <c r="O19" s="53">
        <v>7.8626665472984317E-2</v>
      </c>
      <c r="P19" s="8">
        <v>1.3428704322956504</v>
      </c>
      <c r="Q19" s="8">
        <v>2.5859284842603931</v>
      </c>
    </row>
    <row r="20" spans="2:17" x14ac:dyDescent="0.45">
      <c r="B20">
        <f t="shared" si="0"/>
        <v>12</v>
      </c>
      <c r="C20" t="s">
        <v>936</v>
      </c>
      <c r="D20" s="30">
        <f>D9</f>
        <v>1</v>
      </c>
      <c r="E20">
        <f>E9</f>
        <v>1</v>
      </c>
      <c r="F20" s="200">
        <v>3</v>
      </c>
      <c r="G20">
        <v>1</v>
      </c>
      <c r="H20">
        <v>1</v>
      </c>
      <c r="I20">
        <v>1</v>
      </c>
      <c r="J20">
        <f t="shared" si="1"/>
        <v>12</v>
      </c>
      <c r="K20" s="53">
        <v>8.2243320345878626E-2</v>
      </c>
      <c r="L20" s="53">
        <v>6.3225141167640678E-2</v>
      </c>
      <c r="M20" s="53">
        <v>5.3027138113975525E-2</v>
      </c>
      <c r="N20" s="53">
        <v>7.8524324297904971E-2</v>
      </c>
      <c r="O20" s="53">
        <v>7.7236697077751174E-2</v>
      </c>
      <c r="P20" s="8">
        <v>1.2478396632606945</v>
      </c>
      <c r="Q20" s="8">
        <v>2.4304673095906479</v>
      </c>
    </row>
    <row r="21" spans="2:17" x14ac:dyDescent="0.45">
      <c r="B21">
        <f t="shared" si="0"/>
        <v>13</v>
      </c>
      <c r="C21" t="s">
        <v>937</v>
      </c>
      <c r="D21" s="30">
        <f>D9</f>
        <v>1</v>
      </c>
      <c r="E21">
        <f>E9</f>
        <v>1</v>
      </c>
      <c r="F21">
        <v>1</v>
      </c>
      <c r="G21" s="200">
        <v>3</v>
      </c>
      <c r="H21">
        <v>1</v>
      </c>
      <c r="I21">
        <v>1</v>
      </c>
      <c r="J21">
        <f t="shared" si="1"/>
        <v>13</v>
      </c>
      <c r="K21" s="53">
        <v>8.429137766361236E-2</v>
      </c>
      <c r="L21" s="53">
        <v>6.5294417738914493E-2</v>
      </c>
      <c r="M21" s="53">
        <v>5.3250953555107117E-2</v>
      </c>
      <c r="N21" s="53">
        <v>7.8582337498664862E-2</v>
      </c>
      <c r="O21" s="53">
        <v>7.7296057343482993E-2</v>
      </c>
      <c r="P21" s="8">
        <v>1.6059331431198278</v>
      </c>
      <c r="Q21" s="8">
        <v>2.5196358582001457</v>
      </c>
    </row>
    <row r="22" spans="2:17" x14ac:dyDescent="0.45">
      <c r="B22">
        <f t="shared" si="0"/>
        <v>14</v>
      </c>
      <c r="C22" t="s">
        <v>938</v>
      </c>
      <c r="D22" s="30">
        <f>D9</f>
        <v>1</v>
      </c>
      <c r="E22">
        <f>E9</f>
        <v>1</v>
      </c>
      <c r="F22">
        <v>1</v>
      </c>
      <c r="G22">
        <v>1</v>
      </c>
      <c r="H22" s="200">
        <v>3</v>
      </c>
      <c r="I22">
        <v>1</v>
      </c>
      <c r="J22">
        <f t="shared" si="1"/>
        <v>14</v>
      </c>
      <c r="K22" s="53">
        <v>9.1777661442756647E-2</v>
      </c>
      <c r="L22" s="53">
        <v>7.1955034136772164E-2</v>
      </c>
      <c r="M22" s="53">
        <v>5.3172311186790472E-2</v>
      </c>
      <c r="N22" s="53">
        <v>8.5650768876075728E-2</v>
      </c>
      <c r="O22" s="53">
        <v>8.4887424111366294E-2</v>
      </c>
      <c r="P22" s="8">
        <v>1.3020836141273702</v>
      </c>
      <c r="Q22" s="8">
        <v>2.8068111702367484</v>
      </c>
    </row>
    <row r="23" spans="2:17" x14ac:dyDescent="0.45">
      <c r="B23">
        <f t="shared" si="0"/>
        <v>15</v>
      </c>
      <c r="C23" t="s">
        <v>939</v>
      </c>
      <c r="D23" s="30">
        <f>D9</f>
        <v>1</v>
      </c>
      <c r="E23">
        <f>E9</f>
        <v>1</v>
      </c>
      <c r="F23">
        <v>1</v>
      </c>
      <c r="G23">
        <v>1</v>
      </c>
      <c r="H23">
        <v>1</v>
      </c>
      <c r="I23" s="200">
        <v>3</v>
      </c>
      <c r="J23">
        <f t="shared" si="1"/>
        <v>15</v>
      </c>
      <c r="K23" s="53">
        <v>8.0022153258323681E-2</v>
      </c>
      <c r="L23" s="53">
        <v>6.1362603306770319E-2</v>
      </c>
      <c r="M23" s="53">
        <v>5.1320996880531322E-2</v>
      </c>
      <c r="N23" s="53">
        <v>6.8033328652381903E-2</v>
      </c>
      <c r="O23" s="53">
        <v>6.6141334176063535E-2</v>
      </c>
      <c r="P23" s="8">
        <v>1.2844757354510465</v>
      </c>
      <c r="Q23" s="8">
        <v>2.4628021438564471</v>
      </c>
    </row>
    <row r="24" spans="2:17" ht="14.65" thickBot="1" x14ac:dyDescent="0.5"/>
    <row r="25" spans="2:17" ht="14.65" thickBot="1" x14ac:dyDescent="0.5">
      <c r="C25" s="206" t="str">
        <f>INDEX(C9:C23,$D$4)</f>
        <v>Base Case</v>
      </c>
      <c r="D25" s="207">
        <f>INDEX(D9:D23,$D$4)</f>
        <v>1</v>
      </c>
      <c r="E25" s="207">
        <f t="shared" ref="E25:J25" si="2">INDEX(E9:E23,$D$4)</f>
        <v>1</v>
      </c>
      <c r="F25" s="207">
        <f t="shared" si="2"/>
        <v>1</v>
      </c>
      <c r="G25" s="207">
        <f t="shared" si="2"/>
        <v>1</v>
      </c>
      <c r="H25" s="207">
        <f t="shared" si="2"/>
        <v>1</v>
      </c>
      <c r="I25" s="207">
        <f t="shared" si="2"/>
        <v>1</v>
      </c>
      <c r="J25" s="208">
        <f t="shared" si="2"/>
        <v>1</v>
      </c>
      <c r="K25" s="209">
        <f ca="1">K8</f>
        <v>8.0022153258323681E-2</v>
      </c>
      <c r="L25" s="209">
        <f t="shared" ref="L25:Q25" ca="1" si="3">L8</f>
        <v>6.0887739062309265E-2</v>
      </c>
      <c r="M25" s="209">
        <f t="shared" ca="1" si="3"/>
        <v>5.3013125061988839E-2</v>
      </c>
      <c r="N25" s="209">
        <f t="shared" ca="1" si="3"/>
        <v>7.3864719271659871E-2</v>
      </c>
      <c r="O25" s="209">
        <f t="shared" ca="1" si="3"/>
        <v>7.2285929322242759E-2</v>
      </c>
      <c r="P25" s="210">
        <f ca="1">P8</f>
        <v>1.2525018642151025</v>
      </c>
      <c r="Q25" s="210">
        <f t="shared" ca="1" si="3"/>
        <v>2.3593246903203333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3" r:id="rId3" name="Drop Down 13">
              <controlPr defaultSize="0" autoLine="0" autoPict="0">
                <anchor moveWithCells="1">
                  <from>
                    <xdr:col>2</xdr:col>
                    <xdr:colOff>1438275</xdr:colOff>
                    <xdr:row>1</xdr:row>
                    <xdr:rowOff>57150</xdr:rowOff>
                  </from>
                  <to>
                    <xdr:col>5</xdr:col>
                    <xdr:colOff>66675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4" name="Button 16">
              <controlPr defaultSize="0" print="0" autoFill="0" autoPict="0" macro="[0]!Solve_Circularity">
                <anchor moveWithCells="1" sizeWithCells="1">
                  <from>
                    <xdr:col>5</xdr:col>
                    <xdr:colOff>323850</xdr:colOff>
                    <xdr:row>1</xdr:row>
                    <xdr:rowOff>66675</xdr:rowOff>
                  </from>
                  <to>
                    <xdr:col>6</xdr:col>
                    <xdr:colOff>409575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O270"/>
  <sheetViews>
    <sheetView workbookViewId="0">
      <pane ySplit="1" topLeftCell="A232" activePane="bottomLeft" state="frozen"/>
      <selection pane="bottomLeft"/>
    </sheetView>
  </sheetViews>
  <sheetFormatPr defaultColWidth="8.73046875" defaultRowHeight="14.25" x14ac:dyDescent="0.45"/>
  <cols>
    <col min="1" max="1" width="1.59765625" customWidth="1"/>
    <col min="2" max="2" width="1.59765625" style="35" customWidth="1"/>
    <col min="3" max="3" width="50.59765625" customWidth="1"/>
    <col min="4" max="4" width="10.86328125" style="3" customWidth="1"/>
    <col min="5" max="5" width="14.265625" customWidth="1"/>
    <col min="6" max="6" width="11.59765625" customWidth="1"/>
    <col min="7" max="7" width="11" customWidth="1"/>
    <col min="8" max="8" width="9.59765625" customWidth="1"/>
    <col min="9" max="9" width="11.1328125" customWidth="1"/>
    <col min="10" max="10" width="13.73046875" customWidth="1"/>
    <col min="11" max="11" width="10.86328125" customWidth="1"/>
    <col min="12" max="12" width="9.3984375" bestFit="1" customWidth="1"/>
    <col min="13" max="13" width="10.1328125" customWidth="1"/>
    <col min="14" max="14" width="9.3984375" bestFit="1" customWidth="1"/>
    <col min="15" max="15" width="11.59765625" customWidth="1"/>
    <col min="16" max="16" width="11.86328125" customWidth="1"/>
  </cols>
  <sheetData>
    <row r="1" spans="1:6" s="4" customFormat="1" ht="24.75" customHeight="1" x14ac:dyDescent="0.7">
      <c r="A1" s="4" t="s">
        <v>825</v>
      </c>
      <c r="B1" s="111"/>
      <c r="D1" s="55" t="s">
        <v>279</v>
      </c>
      <c r="E1" s="55">
        <f>Scenario!D4</f>
        <v>1</v>
      </c>
    </row>
    <row r="3" spans="1:6" s="5" customFormat="1" ht="15.75" customHeight="1" x14ac:dyDescent="0.5">
      <c r="A3" s="5" t="s">
        <v>1</v>
      </c>
      <c r="B3" s="112"/>
    </row>
    <row r="5" spans="1:6" x14ac:dyDescent="0.45">
      <c r="B5" s="35" t="s">
        <v>2</v>
      </c>
    </row>
    <row r="6" spans="1:6" x14ac:dyDescent="0.45">
      <c r="C6" t="s">
        <v>3</v>
      </c>
      <c r="D6" s="3" t="s">
        <v>4</v>
      </c>
      <c r="E6" s="122">
        <v>1</v>
      </c>
    </row>
    <row r="7" spans="1:6" x14ac:dyDescent="0.45">
      <c r="C7" t="s">
        <v>5</v>
      </c>
      <c r="D7" s="3" t="s">
        <v>4</v>
      </c>
      <c r="E7" s="122">
        <v>6</v>
      </c>
    </row>
    <row r="8" spans="1:6" x14ac:dyDescent="0.45">
      <c r="A8" t="s">
        <v>6</v>
      </c>
    </row>
    <row r="9" spans="1:6" x14ac:dyDescent="0.45">
      <c r="B9" s="35" t="s">
        <v>7</v>
      </c>
    </row>
    <row r="10" spans="1:6" x14ac:dyDescent="0.45">
      <c r="C10" t="s">
        <v>8</v>
      </c>
      <c r="D10" s="3" t="s">
        <v>9</v>
      </c>
      <c r="E10" s="6">
        <v>44743</v>
      </c>
      <c r="F10" s="7" t="s">
        <v>10</v>
      </c>
    </row>
    <row r="11" spans="1:6" x14ac:dyDescent="0.45">
      <c r="C11" t="s">
        <v>11</v>
      </c>
      <c r="D11" s="3" t="s">
        <v>4</v>
      </c>
      <c r="E11" s="8">
        <f>ROUND(_xlfn.DAYS(E12,E10)/31,0)</f>
        <v>35</v>
      </c>
    </row>
    <row r="12" spans="1:6" x14ac:dyDescent="0.45">
      <c r="C12" t="s">
        <v>12</v>
      </c>
      <c r="D12" s="3" t="s">
        <v>9</v>
      </c>
      <c r="E12" s="6">
        <v>45838</v>
      </c>
      <c r="F12" s="7" t="s">
        <v>13</v>
      </c>
    </row>
    <row r="14" spans="1:6" x14ac:dyDescent="0.45">
      <c r="C14" t="s">
        <v>14</v>
      </c>
      <c r="D14" s="3" t="s">
        <v>9</v>
      </c>
      <c r="E14" s="9">
        <f>E12+1</f>
        <v>45839</v>
      </c>
    </row>
    <row r="15" spans="1:6" x14ac:dyDescent="0.45">
      <c r="C15" t="s">
        <v>15</v>
      </c>
      <c r="D15" s="3" t="s">
        <v>4</v>
      </c>
      <c r="E15">
        <f>ROUND(_xlfn.DAYS(E16,E14)/30,0)</f>
        <v>18</v>
      </c>
      <c r="F15" s="7" t="s">
        <v>16</v>
      </c>
    </row>
    <row r="16" spans="1:6" x14ac:dyDescent="0.45">
      <c r="C16" t="s">
        <v>17</v>
      </c>
      <c r="D16" s="3" t="s">
        <v>9</v>
      </c>
      <c r="E16" s="6">
        <v>46387</v>
      </c>
      <c r="F16" s="7" t="s">
        <v>18</v>
      </c>
    </row>
    <row r="18" spans="1:10" x14ac:dyDescent="0.45">
      <c r="C18" t="s">
        <v>19</v>
      </c>
      <c r="D18" s="3" t="s">
        <v>9</v>
      </c>
      <c r="E18" s="1">
        <f>E16+1</f>
        <v>46388</v>
      </c>
    </row>
    <row r="19" spans="1:10" x14ac:dyDescent="0.45">
      <c r="C19" t="s">
        <v>20</v>
      </c>
      <c r="D19" s="3" t="s">
        <v>21</v>
      </c>
      <c r="E19" s="10">
        <v>30</v>
      </c>
      <c r="F19" s="7" t="s">
        <v>22</v>
      </c>
    </row>
    <row r="20" spans="1:10" x14ac:dyDescent="0.45">
      <c r="C20" t="s">
        <v>23</v>
      </c>
      <c r="D20" s="3" t="s">
        <v>9</v>
      </c>
      <c r="E20" s="1">
        <f>EDATE(E18,E19*months_per_year)-1</f>
        <v>57345</v>
      </c>
    </row>
    <row r="22" spans="1:10" x14ac:dyDescent="0.45">
      <c r="C22" t="s">
        <v>24</v>
      </c>
      <c r="D22" s="3" t="s">
        <v>25</v>
      </c>
      <c r="E22" s="10">
        <v>12</v>
      </c>
    </row>
    <row r="24" spans="1:10" s="5" customFormat="1" ht="15.75" customHeight="1" x14ac:dyDescent="0.5">
      <c r="A24" s="5" t="s">
        <v>26</v>
      </c>
      <c r="B24" s="112"/>
    </row>
    <row r="26" spans="1:10" x14ac:dyDescent="0.45">
      <c r="B26" s="35" t="s">
        <v>27</v>
      </c>
    </row>
    <row r="27" spans="1:10" x14ac:dyDescent="0.45">
      <c r="C27" t="s">
        <v>28</v>
      </c>
      <c r="D27" s="3" t="s">
        <v>29</v>
      </c>
      <c r="E27" s="11">
        <f>E119/E120</f>
        <v>0.86153846153846159</v>
      </c>
      <c r="F27" s="7" t="s">
        <v>30</v>
      </c>
    </row>
    <row r="28" spans="1:10" x14ac:dyDescent="0.45">
      <c r="E28" s="11"/>
      <c r="F28" s="7"/>
    </row>
    <row r="29" spans="1:10" x14ac:dyDescent="0.45">
      <c r="B29" s="35" t="s">
        <v>31</v>
      </c>
      <c r="E29" s="11"/>
      <c r="F29" s="7"/>
    </row>
    <row r="30" spans="1:10" x14ac:dyDescent="0.45">
      <c r="C30" t="s">
        <v>961</v>
      </c>
      <c r="D30" s="3" t="s">
        <v>198</v>
      </c>
      <c r="E30" s="180" t="str">
        <f>INDEX(H31:J31,F30)</f>
        <v>Base</v>
      </c>
      <c r="F30" s="181">
        <f>Scenario!H25</f>
        <v>1</v>
      </c>
      <c r="H30" s="7" t="s">
        <v>34</v>
      </c>
    </row>
    <row r="31" spans="1:10" x14ac:dyDescent="0.45">
      <c r="E31" s="11"/>
      <c r="F31" s="7"/>
      <c r="H31" s="172" t="s">
        <v>72</v>
      </c>
      <c r="I31" s="172" t="s">
        <v>960</v>
      </c>
      <c r="J31" s="172" t="s">
        <v>74</v>
      </c>
    </row>
    <row r="32" spans="1:10" x14ac:dyDescent="0.45">
      <c r="C32" t="s">
        <v>962</v>
      </c>
      <c r="D32" s="3" t="s">
        <v>32</v>
      </c>
      <c r="E32" s="182">
        <f>INDEX(H32:J32,F30)</f>
        <v>2.5999999999999999E-2</v>
      </c>
      <c r="H32" s="179">
        <v>2.5999999999999999E-2</v>
      </c>
      <c r="I32" s="179">
        <v>0.02</v>
      </c>
      <c r="J32" s="179">
        <v>3.5000000000000003E-2</v>
      </c>
    </row>
    <row r="34" spans="1:11" s="5" customFormat="1" ht="15.75" customHeight="1" x14ac:dyDescent="0.5">
      <c r="A34" s="5" t="s">
        <v>35</v>
      </c>
      <c r="B34" s="112"/>
    </row>
    <row r="36" spans="1:11" x14ac:dyDescent="0.45">
      <c r="B36" s="35" t="s">
        <v>36</v>
      </c>
    </row>
    <row r="37" spans="1:11" x14ac:dyDescent="0.45">
      <c r="C37" t="s">
        <v>37</v>
      </c>
      <c r="D37" s="3" t="s">
        <v>38</v>
      </c>
      <c r="E37" s="15">
        <f>E39/E38</f>
        <v>14.705263157894738</v>
      </c>
      <c r="F37" s="7" t="s">
        <v>39</v>
      </c>
    </row>
    <row r="38" spans="1:11" x14ac:dyDescent="0.45">
      <c r="C38" t="s">
        <v>40</v>
      </c>
      <c r="D38" s="3" t="s">
        <v>41</v>
      </c>
      <c r="E38" s="10">
        <v>95</v>
      </c>
      <c r="F38" s="7" t="s">
        <v>42</v>
      </c>
    </row>
    <row r="39" spans="1:11" x14ac:dyDescent="0.45">
      <c r="C39" t="s">
        <v>43</v>
      </c>
      <c r="D39" s="3" t="s">
        <v>38</v>
      </c>
      <c r="E39" s="10">
        <v>1397</v>
      </c>
      <c r="F39" s="7" t="s">
        <v>42</v>
      </c>
    </row>
    <row r="41" spans="1:11" x14ac:dyDescent="0.45">
      <c r="C41" t="s">
        <v>952</v>
      </c>
      <c r="D41" s="3" t="s">
        <v>45</v>
      </c>
      <c r="E41" s="170" t="str">
        <f>INDEX(I43:K43,,F41)</f>
        <v>Base</v>
      </c>
      <c r="F41" s="170">
        <f>Scenario!E25</f>
        <v>1</v>
      </c>
    </row>
    <row r="42" spans="1:11" ht="14.65" thickBot="1" x14ac:dyDescent="0.5"/>
    <row r="43" spans="1:11" ht="26.25" x14ac:dyDescent="0.45">
      <c r="D43" s="12" t="s">
        <v>955</v>
      </c>
      <c r="E43" s="49" t="s">
        <v>953</v>
      </c>
      <c r="F43" s="193" t="s">
        <v>954</v>
      </c>
      <c r="G43" s="194" t="str">
        <f>INDEX(I43:K43,,F41)</f>
        <v>Base</v>
      </c>
      <c r="I43" s="172" t="s">
        <v>72</v>
      </c>
      <c r="J43" s="172" t="s">
        <v>73</v>
      </c>
      <c r="K43" s="172" t="s">
        <v>74</v>
      </c>
    </row>
    <row r="44" spans="1:11" x14ac:dyDescent="0.45">
      <c r="D44">
        <v>0</v>
      </c>
      <c r="E44" s="3" t="s">
        <v>33</v>
      </c>
      <c r="F44" s="9">
        <f>E18</f>
        <v>46388</v>
      </c>
      <c r="G44" s="195">
        <f>INDEX(I44:K44,,$F$41)</f>
        <v>0.49</v>
      </c>
      <c r="I44" s="173">
        <v>0.49</v>
      </c>
      <c r="J44" s="173">
        <v>0.46</v>
      </c>
      <c r="K44" s="173">
        <v>0.51</v>
      </c>
    </row>
    <row r="45" spans="1:11" x14ac:dyDescent="0.45">
      <c r="D45">
        <v>1</v>
      </c>
      <c r="E45" s="10">
        <v>3</v>
      </c>
      <c r="F45" s="9">
        <f>EDATE(F44,months_per_year*E45)</f>
        <v>47484</v>
      </c>
      <c r="G45" s="195">
        <f t="shared" ref="G45:G48" si="0">INDEX(I45:K45,,$F$41)</f>
        <v>0.52</v>
      </c>
      <c r="I45" s="173">
        <v>0.52</v>
      </c>
      <c r="J45" s="173">
        <v>0.47</v>
      </c>
      <c r="K45" s="173">
        <v>0.53</v>
      </c>
    </row>
    <row r="46" spans="1:11" x14ac:dyDescent="0.45">
      <c r="D46">
        <v>2</v>
      </c>
      <c r="E46" s="10">
        <v>5</v>
      </c>
      <c r="F46" s="9">
        <f>EDATE(F45,months_per_year*E46)</f>
        <v>49310</v>
      </c>
      <c r="G46" s="195">
        <f t="shared" si="0"/>
        <v>0.53</v>
      </c>
      <c r="I46" s="173">
        <v>0.53</v>
      </c>
      <c r="J46" s="173">
        <v>0.48</v>
      </c>
      <c r="K46" s="173">
        <v>0.56000000000000005</v>
      </c>
    </row>
    <row r="47" spans="1:11" x14ac:dyDescent="0.45">
      <c r="D47">
        <v>3</v>
      </c>
      <c r="E47" s="10">
        <v>7</v>
      </c>
      <c r="F47" s="9">
        <f>EDATE(F46,months_per_year*E47)</f>
        <v>51867</v>
      </c>
      <c r="G47" s="195">
        <f t="shared" si="0"/>
        <v>0.49</v>
      </c>
      <c r="I47" s="173">
        <v>0.49</v>
      </c>
      <c r="J47" s="173">
        <v>0.45</v>
      </c>
      <c r="K47" s="173">
        <v>0.53</v>
      </c>
    </row>
    <row r="48" spans="1:11" ht="14.65" thickBot="1" x14ac:dyDescent="0.5">
      <c r="D48">
        <v>4</v>
      </c>
      <c r="E48" s="10">
        <v>7</v>
      </c>
      <c r="F48" s="9">
        <f>EDATE(F47,months_per_year*E48)</f>
        <v>54424</v>
      </c>
      <c r="G48" s="196">
        <f t="shared" si="0"/>
        <v>0.46</v>
      </c>
      <c r="I48" s="173">
        <v>0.46</v>
      </c>
      <c r="J48" s="173">
        <v>0.42</v>
      </c>
      <c r="K48" s="173">
        <v>0.5</v>
      </c>
    </row>
    <row r="50" spans="1:7" s="5" customFormat="1" ht="15.75" customHeight="1" x14ac:dyDescent="0.5">
      <c r="A50" s="5" t="s">
        <v>47</v>
      </c>
      <c r="B50" s="112"/>
    </row>
    <row r="52" spans="1:7" x14ac:dyDescent="0.45">
      <c r="B52" s="35" t="s">
        <v>48</v>
      </c>
    </row>
    <row r="53" spans="1:7" x14ac:dyDescent="0.45">
      <c r="C53" t="s">
        <v>49</v>
      </c>
      <c r="D53" s="3" t="s">
        <v>21</v>
      </c>
      <c r="E53" s="10">
        <v>15</v>
      </c>
    </row>
    <row r="54" spans="1:7" x14ac:dyDescent="0.45">
      <c r="C54" t="s">
        <v>50</v>
      </c>
      <c r="D54" s="3" t="s">
        <v>9</v>
      </c>
      <c r="E54" s="17">
        <f>E18</f>
        <v>46388</v>
      </c>
    </row>
    <row r="55" spans="1:7" x14ac:dyDescent="0.45">
      <c r="C55" t="s">
        <v>51</v>
      </c>
      <c r="D55" s="3" t="s">
        <v>9</v>
      </c>
      <c r="E55" s="18">
        <f>EOMONTH(E54,E53*months_per_year-1)</f>
        <v>51866</v>
      </c>
    </row>
    <row r="56" spans="1:7" x14ac:dyDescent="0.45">
      <c r="C56" t="s">
        <v>52</v>
      </c>
      <c r="D56" s="3" t="s">
        <v>38</v>
      </c>
      <c r="E56" s="19">
        <f>E39-E58</f>
        <v>1238.0999999999999</v>
      </c>
      <c r="F56" s="7" t="s">
        <v>53</v>
      </c>
    </row>
    <row r="57" spans="1:7" x14ac:dyDescent="0.45">
      <c r="C57" t="s">
        <v>54</v>
      </c>
      <c r="D57" s="3" t="s">
        <v>55</v>
      </c>
      <c r="E57" s="10">
        <v>37.35</v>
      </c>
      <c r="F57" s="7" t="s">
        <v>56</v>
      </c>
    </row>
    <row r="58" spans="1:7" x14ac:dyDescent="0.45">
      <c r="C58" t="s">
        <v>57</v>
      </c>
      <c r="D58" s="3" t="s">
        <v>38</v>
      </c>
      <c r="E58" s="10">
        <v>158.9</v>
      </c>
      <c r="F58" s="7"/>
    </row>
    <row r="59" spans="1:7" x14ac:dyDescent="0.45">
      <c r="C59" t="s">
        <v>58</v>
      </c>
      <c r="D59" s="3" t="s">
        <v>55</v>
      </c>
      <c r="E59" s="10">
        <v>54.23</v>
      </c>
      <c r="F59" s="7" t="s">
        <v>56</v>
      </c>
    </row>
    <row r="60" spans="1:7" x14ac:dyDescent="0.45">
      <c r="E60" s="10"/>
      <c r="F60" s="7"/>
    </row>
    <row r="61" spans="1:7" x14ac:dyDescent="0.45">
      <c r="C61" t="s">
        <v>59</v>
      </c>
      <c r="D61" s="3" t="s">
        <v>60</v>
      </c>
      <c r="E61" s="10">
        <v>2012</v>
      </c>
      <c r="F61" s="10">
        <v>2026</v>
      </c>
      <c r="G61" s="7" t="s">
        <v>61</v>
      </c>
    </row>
    <row r="62" spans="1:7" x14ac:dyDescent="0.45">
      <c r="C62" t="s">
        <v>62</v>
      </c>
      <c r="D62" s="3" t="s">
        <v>198</v>
      </c>
      <c r="E62" s="180" t="str">
        <f>E30</f>
        <v>Base</v>
      </c>
      <c r="F62" s="7"/>
    </row>
    <row r="63" spans="1:7" x14ac:dyDescent="0.45">
      <c r="C63" t="s">
        <v>64</v>
      </c>
      <c r="D63" s="3" t="s">
        <v>65</v>
      </c>
      <c r="E63" s="183">
        <f>E32</f>
        <v>2.5999999999999999E-2</v>
      </c>
      <c r="F63" s="7"/>
    </row>
    <row r="65" spans="1:10" x14ac:dyDescent="0.45">
      <c r="B65" s="35" t="s">
        <v>973</v>
      </c>
    </row>
    <row r="66" spans="1:10" x14ac:dyDescent="0.45">
      <c r="C66" t="s">
        <v>974</v>
      </c>
      <c r="D66" s="3" t="s">
        <v>9</v>
      </c>
      <c r="E66" s="9">
        <f>E55+1</f>
        <v>51867</v>
      </c>
    </row>
    <row r="67" spans="1:10" x14ac:dyDescent="0.45">
      <c r="C67" t="s">
        <v>975</v>
      </c>
      <c r="D67" s="3" t="s">
        <v>9</v>
      </c>
      <c r="E67" s="9">
        <f>E20</f>
        <v>57345</v>
      </c>
    </row>
    <row r="68" spans="1:10" x14ac:dyDescent="0.45">
      <c r="C68" t="s">
        <v>285</v>
      </c>
      <c r="D68" s="3" t="s">
        <v>21</v>
      </c>
      <c r="E68" s="8">
        <f>_xlfn.DAYS(E67,E66)/365</f>
        <v>15.008219178082191</v>
      </c>
    </row>
    <row r="69" spans="1:10" x14ac:dyDescent="0.45">
      <c r="C69" t="s">
        <v>956</v>
      </c>
      <c r="D69" s="3" t="s">
        <v>198</v>
      </c>
      <c r="E69" s="178" t="str">
        <f>Scenario!C25</f>
        <v>Base Case</v>
      </c>
      <c r="F69" s="170">
        <f>Scenario!D25</f>
        <v>1</v>
      </c>
    </row>
    <row r="71" spans="1:10" x14ac:dyDescent="0.45">
      <c r="C71" t="s">
        <v>66</v>
      </c>
      <c r="D71" s="3" t="s">
        <v>198</v>
      </c>
      <c r="E71" s="180" t="str">
        <f>E30</f>
        <v>Base</v>
      </c>
    </row>
    <row r="72" spans="1:10" x14ac:dyDescent="0.45">
      <c r="C72" t="s">
        <v>67</v>
      </c>
      <c r="D72" s="3" t="s">
        <v>65</v>
      </c>
      <c r="E72" s="183">
        <f>E32</f>
        <v>2.5999999999999999E-2</v>
      </c>
    </row>
    <row r="74" spans="1:10" s="5" customFormat="1" ht="15.75" customHeight="1" x14ac:dyDescent="0.5">
      <c r="A74" s="5" t="s">
        <v>68</v>
      </c>
      <c r="B74" s="112"/>
    </row>
    <row r="75" spans="1:10" x14ac:dyDescent="0.45">
      <c r="B75" s="35" t="s">
        <v>69</v>
      </c>
    </row>
    <row r="76" spans="1:10" x14ac:dyDescent="0.45">
      <c r="C76" t="s">
        <v>31</v>
      </c>
      <c r="D76" s="3" t="s">
        <v>63</v>
      </c>
      <c r="E76" s="180" t="str">
        <f>E30</f>
        <v>Base</v>
      </c>
    </row>
    <row r="77" spans="1:10" x14ac:dyDescent="0.45">
      <c r="C77" t="s">
        <v>70</v>
      </c>
      <c r="D77" s="3" t="s">
        <v>65</v>
      </c>
      <c r="E77" s="182">
        <f>E32</f>
        <v>2.5999999999999999E-2</v>
      </c>
    </row>
    <row r="78" spans="1:10" x14ac:dyDescent="0.45">
      <c r="E78" s="21"/>
    </row>
    <row r="79" spans="1:10" ht="14.65" thickBot="1" x14ac:dyDescent="0.5"/>
    <row r="80" spans="1:10" x14ac:dyDescent="0.45">
      <c r="B80" s="35" t="s">
        <v>71</v>
      </c>
      <c r="D80" s="3" t="s">
        <v>198</v>
      </c>
      <c r="E80" s="190" t="str">
        <f>Scenario!C25</f>
        <v>Base Case</v>
      </c>
      <c r="F80" s="189">
        <f>Scenario!G25</f>
        <v>1</v>
      </c>
      <c r="H80" s="172" t="s">
        <v>72</v>
      </c>
      <c r="I80" s="172" t="s">
        <v>73</v>
      </c>
      <c r="J80" s="172" t="s">
        <v>74</v>
      </c>
    </row>
    <row r="81" spans="1:15" x14ac:dyDescent="0.45">
      <c r="C81" t="s">
        <v>75</v>
      </c>
      <c r="D81" s="3" t="s">
        <v>76</v>
      </c>
      <c r="E81" s="191">
        <f>INDEX(H81:J81,,$F$80)</f>
        <v>36.5</v>
      </c>
      <c r="H81" s="39">
        <v>36.5</v>
      </c>
      <c r="I81" s="39">
        <v>42</v>
      </c>
      <c r="J81" s="39">
        <v>31</v>
      </c>
    </row>
    <row r="82" spans="1:15" x14ac:dyDescent="0.45">
      <c r="C82" t="s">
        <v>77</v>
      </c>
      <c r="D82" s="3" t="s">
        <v>76</v>
      </c>
      <c r="E82" s="191">
        <f t="shared" ref="E82:E83" si="1">INDEX(H82:J82,,$F$80)</f>
        <v>8.6</v>
      </c>
      <c r="H82" s="39">
        <v>8.6</v>
      </c>
      <c r="I82" s="39">
        <v>10</v>
      </c>
      <c r="J82" s="39">
        <v>7.31</v>
      </c>
    </row>
    <row r="83" spans="1:15" x14ac:dyDescent="0.45">
      <c r="C83" t="s">
        <v>78</v>
      </c>
      <c r="D83" s="3" t="s">
        <v>76</v>
      </c>
      <c r="E83" s="191">
        <f t="shared" si="1"/>
        <v>70</v>
      </c>
      <c r="H83" s="39">
        <v>70</v>
      </c>
      <c r="I83" s="39">
        <v>80.5</v>
      </c>
      <c r="J83" s="39">
        <v>59.5</v>
      </c>
    </row>
    <row r="84" spans="1:15" ht="14.65" thickBot="1" x14ac:dyDescent="0.5">
      <c r="C84" s="22" t="s">
        <v>957</v>
      </c>
      <c r="D84" s="23" t="s">
        <v>76</v>
      </c>
      <c r="E84" s="192">
        <f>SUM(E81:E83)</f>
        <v>115.1</v>
      </c>
      <c r="H84" s="48">
        <f>SUM(H81:H83)</f>
        <v>115.1</v>
      </c>
      <c r="I84" s="48">
        <f t="shared" ref="I84:J84" si="2">SUM(I81:I83)</f>
        <v>132.5</v>
      </c>
      <c r="J84" s="48">
        <f t="shared" si="2"/>
        <v>97.81</v>
      </c>
    </row>
    <row r="86" spans="1:15" x14ac:dyDescent="0.45">
      <c r="B86" s="35" t="s">
        <v>79</v>
      </c>
    </row>
    <row r="87" spans="1:15" x14ac:dyDescent="0.45">
      <c r="C87" t="s">
        <v>80</v>
      </c>
      <c r="D87" s="3" t="s">
        <v>81</v>
      </c>
      <c r="E87" s="10">
        <v>30</v>
      </c>
    </row>
    <row r="88" spans="1:15" x14ac:dyDescent="0.45">
      <c r="C88" t="s">
        <v>82</v>
      </c>
      <c r="D88" s="3" t="s">
        <v>81</v>
      </c>
      <c r="E88" s="10">
        <v>30</v>
      </c>
    </row>
    <row r="90" spans="1:15" s="5" customFormat="1" ht="15.75" customHeight="1" x14ac:dyDescent="0.5">
      <c r="A90" s="5" t="s">
        <v>83</v>
      </c>
      <c r="B90" s="112"/>
    </row>
    <row r="91" spans="1:15" ht="15.75" customHeight="1" x14ac:dyDescent="0.45">
      <c r="B91"/>
      <c r="D91"/>
    </row>
    <row r="92" spans="1:15" x14ac:dyDescent="0.45">
      <c r="C92" t="s">
        <v>279</v>
      </c>
      <c r="E92" s="170" t="str">
        <f>INDEX(M95:O95,F92)</f>
        <v>Base</v>
      </c>
      <c r="F92" s="170">
        <f>Scenario!D25</f>
        <v>1</v>
      </c>
    </row>
    <row r="94" spans="1:15" ht="14.65" thickBot="1" x14ac:dyDescent="0.5">
      <c r="E94" s="12" t="s">
        <v>84</v>
      </c>
      <c r="F94" s="12" t="s">
        <v>85</v>
      </c>
      <c r="G94" s="12" t="s">
        <v>91</v>
      </c>
      <c r="I94" s="185" t="s">
        <v>92</v>
      </c>
      <c r="J94" s="12" t="s">
        <v>86</v>
      </c>
      <c r="K94" s="12" t="s">
        <v>87</v>
      </c>
      <c r="M94" s="174" t="s">
        <v>950</v>
      </c>
      <c r="N94" s="174"/>
      <c r="O94" s="174"/>
    </row>
    <row r="95" spans="1:15" x14ac:dyDescent="0.45">
      <c r="B95" s="35" t="s">
        <v>88</v>
      </c>
      <c r="E95" s="12" t="s">
        <v>89</v>
      </c>
      <c r="F95" s="12" t="s">
        <v>90</v>
      </c>
      <c r="G95" s="12"/>
      <c r="I95" s="186" t="str">
        <f>E92</f>
        <v>Base</v>
      </c>
      <c r="J95" s="184" t="s">
        <v>93</v>
      </c>
      <c r="K95" s="12" t="s">
        <v>94</v>
      </c>
      <c r="M95" s="171" t="s">
        <v>72</v>
      </c>
      <c r="N95" s="171" t="s">
        <v>73</v>
      </c>
      <c r="O95" s="171" t="s">
        <v>74</v>
      </c>
    </row>
    <row r="96" spans="1:15" x14ac:dyDescent="0.45">
      <c r="C96" t="s">
        <v>95</v>
      </c>
      <c r="D96" s="3" t="s">
        <v>96</v>
      </c>
      <c r="E96" s="20">
        <f t="shared" ref="E96:E105" si="3">F96/$F$106</f>
        <v>4.1292342283787038E-2</v>
      </c>
      <c r="F96" s="8">
        <f t="shared" ref="F96:F105" si="4">SUM(G96,K96)</f>
        <v>185</v>
      </c>
      <c r="G96" s="24">
        <v>130</v>
      </c>
      <c r="I96" s="187">
        <f>INDEX(M96:O96,,$F$92)</f>
        <v>50</v>
      </c>
      <c r="J96" s="13">
        <v>0.1</v>
      </c>
      <c r="K96" s="15">
        <f t="shared" ref="K96:K105" si="5">I96*(1+J96)</f>
        <v>55.000000000000007</v>
      </c>
      <c r="L96" s="15"/>
      <c r="M96" s="175">
        <v>50</v>
      </c>
      <c r="N96" s="176">
        <v>57.499999999999993</v>
      </c>
      <c r="O96" s="176">
        <v>42.5</v>
      </c>
    </row>
    <row r="97" spans="2:15" x14ac:dyDescent="0.45">
      <c r="C97" t="s">
        <v>97</v>
      </c>
      <c r="D97" s="3" t="s">
        <v>96</v>
      </c>
      <c r="E97" s="20">
        <f t="shared" si="3"/>
        <v>0.31725910984959405</v>
      </c>
      <c r="F97" s="8">
        <f t="shared" si="4"/>
        <v>1421.4</v>
      </c>
      <c r="G97" s="24">
        <v>284</v>
      </c>
      <c r="I97" s="187">
        <f t="shared" ref="I97:I105" si="6">INDEX(M97:O97,,$F$92)</f>
        <v>1034</v>
      </c>
      <c r="J97" s="13">
        <v>0.1</v>
      </c>
      <c r="K97" s="15">
        <f t="shared" si="5"/>
        <v>1137.4000000000001</v>
      </c>
      <c r="M97" s="175">
        <v>1034</v>
      </c>
      <c r="N97" s="176">
        <v>1189.0999999999999</v>
      </c>
      <c r="O97" s="176">
        <v>878.9</v>
      </c>
    </row>
    <row r="98" spans="2:15" x14ac:dyDescent="0.45">
      <c r="C98" t="s">
        <v>98</v>
      </c>
      <c r="D98" s="3" t="s">
        <v>96</v>
      </c>
      <c r="E98" s="20">
        <f t="shared" si="3"/>
        <v>0.11131076268607891</v>
      </c>
      <c r="F98" s="8">
        <f t="shared" si="4"/>
        <v>498.70000000000005</v>
      </c>
      <c r="G98" s="24">
        <v>249</v>
      </c>
      <c r="I98" s="187">
        <f t="shared" si="6"/>
        <v>227</v>
      </c>
      <c r="J98" s="13">
        <v>0.1</v>
      </c>
      <c r="K98" s="15">
        <f t="shared" si="5"/>
        <v>249.70000000000002</v>
      </c>
      <c r="M98" s="175">
        <v>227</v>
      </c>
      <c r="N98" s="176">
        <v>261.04999999999995</v>
      </c>
      <c r="O98" s="176">
        <v>192.95</v>
      </c>
    </row>
    <row r="99" spans="2:15" x14ac:dyDescent="0.45">
      <c r="C99" t="s">
        <v>99</v>
      </c>
      <c r="D99" s="3" t="s">
        <v>96</v>
      </c>
      <c r="E99" s="20">
        <f t="shared" si="3"/>
        <v>1.997656559134562E-2</v>
      </c>
      <c r="F99" s="8">
        <f t="shared" si="4"/>
        <v>89.5</v>
      </c>
      <c r="G99" s="24">
        <v>18</v>
      </c>
      <c r="I99" s="187">
        <f t="shared" si="6"/>
        <v>65</v>
      </c>
      <c r="J99" s="13">
        <v>0.1</v>
      </c>
      <c r="K99" s="15">
        <f t="shared" si="5"/>
        <v>71.5</v>
      </c>
      <c r="M99" s="175">
        <v>65</v>
      </c>
      <c r="N99" s="176">
        <v>74.75</v>
      </c>
      <c r="O99" s="176">
        <v>55.25</v>
      </c>
    </row>
    <row r="100" spans="2:15" x14ac:dyDescent="0.45">
      <c r="C100" t="s">
        <v>100</v>
      </c>
      <c r="D100" s="3" t="s">
        <v>96</v>
      </c>
      <c r="E100" s="20">
        <f t="shared" si="3"/>
        <v>7.12683507633146E-2</v>
      </c>
      <c r="F100" s="8">
        <f t="shared" si="4"/>
        <v>319.3</v>
      </c>
      <c r="G100" s="24">
        <v>96</v>
      </c>
      <c r="I100" s="187">
        <f t="shared" si="6"/>
        <v>203</v>
      </c>
      <c r="J100" s="13">
        <v>0.1</v>
      </c>
      <c r="K100" s="15">
        <f t="shared" si="5"/>
        <v>223.3</v>
      </c>
      <c r="M100" s="175">
        <v>203</v>
      </c>
      <c r="N100" s="176">
        <v>233.45</v>
      </c>
      <c r="O100" s="176">
        <v>172.54999999999998</v>
      </c>
    </row>
    <row r="101" spans="2:15" x14ac:dyDescent="0.45">
      <c r="C101" t="s">
        <v>101</v>
      </c>
      <c r="D101" s="3" t="s">
        <v>96</v>
      </c>
      <c r="E101" s="20">
        <f t="shared" si="3"/>
        <v>9.1512758574879387E-3</v>
      </c>
      <c r="F101" s="8">
        <f t="shared" si="4"/>
        <v>41</v>
      </c>
      <c r="G101" s="24">
        <v>8</v>
      </c>
      <c r="I101" s="187">
        <f t="shared" si="6"/>
        <v>30</v>
      </c>
      <c r="J101" s="13">
        <v>0.1</v>
      </c>
      <c r="K101" s="15">
        <f t="shared" si="5"/>
        <v>33</v>
      </c>
      <c r="M101" s="175">
        <v>30</v>
      </c>
      <c r="N101" s="176">
        <v>34.5</v>
      </c>
      <c r="O101" s="176">
        <v>25.5</v>
      </c>
    </row>
    <row r="102" spans="2:15" x14ac:dyDescent="0.45">
      <c r="C102" t="s">
        <v>102</v>
      </c>
      <c r="D102" s="3" t="s">
        <v>96</v>
      </c>
      <c r="E102" s="20">
        <f t="shared" si="3"/>
        <v>6.3110233858399298E-2</v>
      </c>
      <c r="F102" s="8">
        <f t="shared" si="4"/>
        <v>282.74959999999999</v>
      </c>
      <c r="G102" s="24">
        <v>113.3496</v>
      </c>
      <c r="I102" s="187">
        <f t="shared" si="6"/>
        <v>154</v>
      </c>
      <c r="J102" s="13">
        <v>0.1</v>
      </c>
      <c r="K102" s="15">
        <f t="shared" si="5"/>
        <v>169.4</v>
      </c>
      <c r="M102" s="175">
        <v>154</v>
      </c>
      <c r="N102" s="176">
        <v>177.1</v>
      </c>
      <c r="O102" s="176">
        <v>130.9</v>
      </c>
    </row>
    <row r="103" spans="2:15" x14ac:dyDescent="0.45">
      <c r="C103" t="s">
        <v>103</v>
      </c>
      <c r="D103" s="3" t="s">
        <v>96</v>
      </c>
      <c r="E103" s="20">
        <f t="shared" si="3"/>
        <v>1.2276101760044796E-2</v>
      </c>
      <c r="F103" s="8">
        <f t="shared" si="4"/>
        <v>55</v>
      </c>
      <c r="G103" s="24">
        <v>33</v>
      </c>
      <c r="I103" s="187">
        <f t="shared" si="6"/>
        <v>20</v>
      </c>
      <c r="J103" s="13">
        <v>0.1</v>
      </c>
      <c r="K103" s="15">
        <f t="shared" si="5"/>
        <v>22</v>
      </c>
      <c r="M103" s="175">
        <v>20</v>
      </c>
      <c r="N103" s="176">
        <v>23</v>
      </c>
      <c r="O103" s="176">
        <v>17</v>
      </c>
    </row>
    <row r="104" spans="2:15" x14ac:dyDescent="0.45">
      <c r="C104" t="s">
        <v>104</v>
      </c>
      <c r="D104" s="3" t="s">
        <v>96</v>
      </c>
      <c r="E104" s="20">
        <f t="shared" si="3"/>
        <v>0.26400314839601791</v>
      </c>
      <c r="F104" s="8">
        <f t="shared" si="4"/>
        <v>1182.8000000000002</v>
      </c>
      <c r="G104" s="24">
        <v>118</v>
      </c>
      <c r="I104" s="187">
        <f t="shared" si="6"/>
        <v>968</v>
      </c>
      <c r="J104" s="13">
        <v>0.1</v>
      </c>
      <c r="K104" s="15">
        <f t="shared" si="5"/>
        <v>1064.8000000000002</v>
      </c>
      <c r="M104" s="175">
        <v>968</v>
      </c>
      <c r="N104" s="176">
        <v>1113.1999999999998</v>
      </c>
      <c r="O104" s="176">
        <v>822.8</v>
      </c>
    </row>
    <row r="105" spans="2:15" x14ac:dyDescent="0.45">
      <c r="C105" t="s">
        <v>105</v>
      </c>
      <c r="D105" s="3" t="s">
        <v>96</v>
      </c>
      <c r="E105" s="20">
        <f t="shared" si="3"/>
        <v>9.0352108953929686E-2</v>
      </c>
      <c r="F105" s="8">
        <f t="shared" si="4"/>
        <v>404.8</v>
      </c>
      <c r="G105" s="24">
        <v>121</v>
      </c>
      <c r="I105" s="187">
        <f t="shared" si="6"/>
        <v>258</v>
      </c>
      <c r="J105" s="13">
        <v>0.1</v>
      </c>
      <c r="K105" s="15">
        <f t="shared" si="5"/>
        <v>283.8</v>
      </c>
      <c r="M105" s="175">
        <v>258</v>
      </c>
      <c r="N105" s="176">
        <v>296.7</v>
      </c>
      <c r="O105" s="176">
        <v>219.29999999999998</v>
      </c>
    </row>
    <row r="106" spans="2:15" ht="15.75" customHeight="1" thickBot="1" x14ac:dyDescent="0.5">
      <c r="C106" s="25" t="s">
        <v>106</v>
      </c>
      <c r="D106" s="26" t="s">
        <v>96</v>
      </c>
      <c r="E106" s="27">
        <f>SUM(E96:E105)</f>
        <v>0.99999999999999989</v>
      </c>
      <c r="F106" s="28">
        <f>SUM(F96:F105)</f>
        <v>4480.249600000001</v>
      </c>
      <c r="G106" s="28">
        <f>SUM(G96:G105)</f>
        <v>1170.3496</v>
      </c>
      <c r="I106" s="188">
        <f>SUM(I96:I105)</f>
        <v>3009</v>
      </c>
      <c r="J106" s="28" t="s">
        <v>33</v>
      </c>
      <c r="K106" s="29">
        <f>SUM(K96:K105)</f>
        <v>3309.9000000000005</v>
      </c>
      <c r="L106" s="30"/>
      <c r="M106" s="177">
        <f>SUM(M96:M105)</f>
        <v>3009</v>
      </c>
      <c r="N106" s="177">
        <f t="shared" ref="N106:O106" si="7">SUM(N96:N105)</f>
        <v>3460.3499999999995</v>
      </c>
      <c r="O106" s="177">
        <f t="shared" si="7"/>
        <v>2557.65</v>
      </c>
    </row>
    <row r="107" spans="2:15" x14ac:dyDescent="0.45">
      <c r="E107" s="30"/>
      <c r="F107" s="20"/>
      <c r="G107" s="30"/>
      <c r="K107" s="30"/>
    </row>
    <row r="108" spans="2:15" x14ac:dyDescent="0.45">
      <c r="C108" s="30" t="s">
        <v>107</v>
      </c>
      <c r="D108" s="3" t="s">
        <v>108</v>
      </c>
      <c r="E108" s="139" t="b">
        <f>ROUND(F106,tiny_number)=E119</f>
        <v>1</v>
      </c>
      <c r="G108" s="30"/>
      <c r="K108" s="30"/>
    </row>
    <row r="109" spans="2:15" x14ac:dyDescent="0.45">
      <c r="C109" s="30"/>
      <c r="D109" s="31"/>
      <c r="G109" s="30"/>
      <c r="K109" s="30"/>
    </row>
    <row r="110" spans="2:15" x14ac:dyDescent="0.45">
      <c r="B110" s="35" t="s">
        <v>109</v>
      </c>
      <c r="C110" s="30"/>
      <c r="D110" s="31"/>
      <c r="G110" s="30"/>
      <c r="K110" s="30"/>
    </row>
    <row r="111" spans="2:15" x14ac:dyDescent="0.45">
      <c r="C111" s="30" t="s">
        <v>110</v>
      </c>
      <c r="D111" s="3" t="s">
        <v>111</v>
      </c>
      <c r="E111" t="b">
        <f>TRUE()</f>
        <v>1</v>
      </c>
      <c r="G111" s="30"/>
      <c r="K111" s="30"/>
    </row>
    <row r="112" spans="2:15" x14ac:dyDescent="0.45">
      <c r="C112" s="30" t="s">
        <v>112</v>
      </c>
      <c r="D112" s="32" t="s">
        <v>113</v>
      </c>
      <c r="E112" s="13">
        <v>0.05</v>
      </c>
      <c r="F112" s="7" t="s">
        <v>114</v>
      </c>
      <c r="G112" s="30"/>
      <c r="K112" s="30"/>
    </row>
    <row r="113" spans="1:10" x14ac:dyDescent="0.45">
      <c r="E113" s="30"/>
      <c r="F113" s="20"/>
      <c r="G113" s="30"/>
      <c r="H113" s="16"/>
      <c r="I113" s="16"/>
      <c r="J113" s="16"/>
    </row>
    <row r="114" spans="1:10" s="5" customFormat="1" ht="15.75" customHeight="1" x14ac:dyDescent="0.5">
      <c r="A114" s="5" t="s">
        <v>115</v>
      </c>
      <c r="B114" s="112"/>
    </row>
    <row r="116" spans="1:10" x14ac:dyDescent="0.45">
      <c r="B116" s="35" t="s">
        <v>116</v>
      </c>
    </row>
    <row r="117" spans="1:10" x14ac:dyDescent="0.45">
      <c r="C117" t="s">
        <v>117</v>
      </c>
      <c r="D117" s="3" t="s">
        <v>118</v>
      </c>
      <c r="E117" s="10">
        <v>3600</v>
      </c>
      <c r="F117" s="33" t="s">
        <v>119</v>
      </c>
    </row>
    <row r="118" spans="1:10" x14ac:dyDescent="0.45">
      <c r="C118" t="s">
        <v>120</v>
      </c>
      <c r="D118" s="3" t="s">
        <v>118</v>
      </c>
      <c r="E118">
        <f>E119-E117</f>
        <v>880</v>
      </c>
      <c r="F118" s="7"/>
    </row>
    <row r="119" spans="1:10" x14ac:dyDescent="0.45">
      <c r="C119" s="34" t="s">
        <v>963</v>
      </c>
      <c r="D119" s="3" t="s">
        <v>118</v>
      </c>
      <c r="E119" s="10">
        <v>4480</v>
      </c>
      <c r="F119" s="7" t="str">
        <f>" estimated GBP/EUR rate: "&amp;ROUND(E119/E120,4)</f>
        <v xml:space="preserve"> estimated GBP/EUR rate: 0.8615</v>
      </c>
    </row>
    <row r="120" spans="1:10" x14ac:dyDescent="0.45">
      <c r="C120" t="s">
        <v>964</v>
      </c>
      <c r="D120" s="3" t="s">
        <v>121</v>
      </c>
      <c r="E120" s="10">
        <v>5200</v>
      </c>
      <c r="F120" s="33" t="s">
        <v>119</v>
      </c>
    </row>
    <row r="122" spans="1:10" x14ac:dyDescent="0.45">
      <c r="C122" t="s">
        <v>122</v>
      </c>
      <c r="D122" s="3" t="s">
        <v>113</v>
      </c>
      <c r="E122" s="16">
        <f>E117/E119</f>
        <v>0.8035714285714286</v>
      </c>
      <c r="F122" s="7"/>
    </row>
    <row r="123" spans="1:10" x14ac:dyDescent="0.45">
      <c r="C123" t="s">
        <v>123</v>
      </c>
      <c r="D123" s="3" t="s">
        <v>113</v>
      </c>
      <c r="E123" s="16">
        <f>1-E122</f>
        <v>0.1964285714285714</v>
      </c>
    </row>
    <row r="124" spans="1:10" x14ac:dyDescent="0.45">
      <c r="E124" s="16"/>
    </row>
    <row r="125" spans="1:10" x14ac:dyDescent="0.45">
      <c r="C125" t="s">
        <v>124</v>
      </c>
      <c r="D125" s="3" t="s">
        <v>113</v>
      </c>
      <c r="E125" s="13">
        <v>0.8</v>
      </c>
    </row>
    <row r="126" spans="1:10" x14ac:dyDescent="0.45">
      <c r="E126" s="13"/>
    </row>
    <row r="127" spans="1:10" s="5" customFormat="1" ht="15.75" customHeight="1" x14ac:dyDescent="0.5">
      <c r="A127" s="5" t="s">
        <v>125</v>
      </c>
      <c r="B127" s="112"/>
    </row>
    <row r="128" spans="1:10" x14ac:dyDescent="0.45">
      <c r="C128" t="s">
        <v>126</v>
      </c>
      <c r="D128" s="3" t="s">
        <v>113</v>
      </c>
      <c r="E128" s="13">
        <v>0.3</v>
      </c>
    </row>
    <row r="129" spans="2:6" x14ac:dyDescent="0.45">
      <c r="C129" t="s">
        <v>127</v>
      </c>
      <c r="D129" s="3" t="s">
        <v>113</v>
      </c>
      <c r="E129" s="16">
        <f>1-E128</f>
        <v>0.7</v>
      </c>
    </row>
    <row r="130" spans="2:6" x14ac:dyDescent="0.45">
      <c r="E130" s="16"/>
    </row>
    <row r="131" spans="2:6" x14ac:dyDescent="0.45">
      <c r="B131" s="35" t="s">
        <v>128</v>
      </c>
      <c r="E131" s="16"/>
      <c r="F131" t="s">
        <v>129</v>
      </c>
    </row>
    <row r="132" spans="2:6" x14ac:dyDescent="0.45">
      <c r="C132" t="s">
        <v>130</v>
      </c>
      <c r="D132" s="3" t="s">
        <v>113</v>
      </c>
      <c r="E132" s="13">
        <v>0.7</v>
      </c>
    </row>
    <row r="133" spans="2:6" x14ac:dyDescent="0.45">
      <c r="C133" t="s">
        <v>131</v>
      </c>
      <c r="D133" s="3" t="s">
        <v>113</v>
      </c>
      <c r="E133" s="16">
        <f>1-E132</f>
        <v>0.30000000000000004</v>
      </c>
      <c r="F133" t="s">
        <v>132</v>
      </c>
    </row>
    <row r="134" spans="2:6" x14ac:dyDescent="0.45">
      <c r="E134" s="16"/>
    </row>
    <row r="135" spans="2:6" x14ac:dyDescent="0.45">
      <c r="B135" s="35" t="s">
        <v>133</v>
      </c>
      <c r="E135" s="16"/>
    </row>
    <row r="136" spans="2:6" x14ac:dyDescent="0.45">
      <c r="C136" t="s">
        <v>134</v>
      </c>
      <c r="D136" s="3" t="s">
        <v>113</v>
      </c>
      <c r="E136" s="13">
        <v>0.5</v>
      </c>
    </row>
    <row r="137" spans="2:6" x14ac:dyDescent="0.45">
      <c r="C137" t="s">
        <v>135</v>
      </c>
      <c r="D137" s="3" t="s">
        <v>113</v>
      </c>
      <c r="E137" s="16">
        <f>1-E136</f>
        <v>0.5</v>
      </c>
    </row>
    <row r="138" spans="2:6" x14ac:dyDescent="0.45">
      <c r="E138" s="13"/>
    </row>
    <row r="139" spans="2:6" x14ac:dyDescent="0.45">
      <c r="B139" s="35" t="s">
        <v>136</v>
      </c>
      <c r="E139" s="13"/>
    </row>
    <row r="140" spans="2:6" x14ac:dyDescent="0.45">
      <c r="C140" t="s">
        <v>137</v>
      </c>
      <c r="D140" s="3" t="s">
        <v>65</v>
      </c>
      <c r="E140" s="13">
        <v>0.06</v>
      </c>
    </row>
    <row r="141" spans="2:6" x14ac:dyDescent="0.45">
      <c r="C141" t="s">
        <v>138</v>
      </c>
      <c r="D141" s="3" t="s">
        <v>111</v>
      </c>
      <c r="E141" t="b">
        <f>FALSE()</f>
        <v>0</v>
      </c>
    </row>
    <row r="142" spans="2:6" x14ac:dyDescent="0.45">
      <c r="C142" t="s">
        <v>139</v>
      </c>
      <c r="D142" s="3" t="s">
        <v>111</v>
      </c>
      <c r="E142" t="b">
        <f>FALSE()</f>
        <v>0</v>
      </c>
    </row>
    <row r="143" spans="2:6" x14ac:dyDescent="0.45">
      <c r="C143" t="s">
        <v>140</v>
      </c>
      <c r="D143" s="3" t="s">
        <v>65</v>
      </c>
      <c r="E143" s="13">
        <v>0.2</v>
      </c>
      <c r="F143" s="7" t="s">
        <v>141</v>
      </c>
    </row>
    <row r="144" spans="2:6" x14ac:dyDescent="0.45">
      <c r="C144" t="s">
        <v>142</v>
      </c>
      <c r="D144" s="3" t="s">
        <v>21</v>
      </c>
      <c r="E144" s="10">
        <v>30</v>
      </c>
    </row>
    <row r="145" spans="1:6" x14ac:dyDescent="0.45">
      <c r="C145" t="s">
        <v>143</v>
      </c>
      <c r="D145" s="3" t="s">
        <v>9</v>
      </c>
      <c r="E145" s="9">
        <f>EOMONTH(E18,E144*months_per_year)</f>
        <v>57376</v>
      </c>
    </row>
    <row r="146" spans="1:6" x14ac:dyDescent="0.45">
      <c r="C146" t="s">
        <v>144</v>
      </c>
      <c r="E146" s="13" t="s">
        <v>145</v>
      </c>
    </row>
    <row r="147" spans="1:6" x14ac:dyDescent="0.45">
      <c r="C147" t="s">
        <v>146</v>
      </c>
      <c r="D147" s="3" t="s">
        <v>113</v>
      </c>
      <c r="E147" s="13">
        <v>0.5</v>
      </c>
    </row>
    <row r="148" spans="1:6" x14ac:dyDescent="0.45">
      <c r="E148" s="16"/>
    </row>
    <row r="149" spans="1:6" s="5" customFormat="1" ht="15.75" customHeight="1" x14ac:dyDescent="0.5">
      <c r="A149" s="5" t="s">
        <v>122</v>
      </c>
      <c r="B149" s="112"/>
    </row>
    <row r="151" spans="1:6" x14ac:dyDescent="0.45">
      <c r="B151" s="35" t="s">
        <v>147</v>
      </c>
    </row>
    <row r="152" spans="1:6" x14ac:dyDescent="0.45">
      <c r="C152" t="s">
        <v>148</v>
      </c>
      <c r="D152" s="3" t="s">
        <v>65</v>
      </c>
      <c r="E152" s="14">
        <v>5.5E-2</v>
      </c>
    </row>
    <row r="153" spans="1:6" x14ac:dyDescent="0.45">
      <c r="C153" t="s">
        <v>138</v>
      </c>
      <c r="D153" s="3" t="s">
        <v>111</v>
      </c>
      <c r="E153" t="b">
        <f>FALSE()</f>
        <v>0</v>
      </c>
    </row>
    <row r="154" spans="1:6" x14ac:dyDescent="0.45">
      <c r="C154" t="s">
        <v>149</v>
      </c>
      <c r="D154" s="3" t="s">
        <v>111</v>
      </c>
      <c r="E154" t="b">
        <f>FALSE()</f>
        <v>0</v>
      </c>
    </row>
    <row r="155" spans="1:6" x14ac:dyDescent="0.45">
      <c r="C155" t="s">
        <v>150</v>
      </c>
      <c r="D155" s="3" t="s">
        <v>111</v>
      </c>
      <c r="E155" t="b">
        <f>FALSE()</f>
        <v>0</v>
      </c>
      <c r="F155" s="7" t="s">
        <v>151</v>
      </c>
    </row>
    <row r="156" spans="1:6" x14ac:dyDescent="0.45">
      <c r="C156" t="s">
        <v>152</v>
      </c>
      <c r="D156" s="3" t="s">
        <v>111</v>
      </c>
      <c r="E156" t="b">
        <f>FALSE()</f>
        <v>0</v>
      </c>
      <c r="F156" s="7" t="s">
        <v>153</v>
      </c>
    </row>
    <row r="157" spans="1:6" x14ac:dyDescent="0.45">
      <c r="C157" t="s">
        <v>154</v>
      </c>
      <c r="D157" s="3" t="s">
        <v>111</v>
      </c>
      <c r="E157" t="b">
        <f>FALSE()</f>
        <v>0</v>
      </c>
      <c r="F157" s="7" t="s">
        <v>153</v>
      </c>
    </row>
    <row r="158" spans="1:6" x14ac:dyDescent="0.45">
      <c r="C158" t="s">
        <v>140</v>
      </c>
      <c r="D158" s="3" t="s">
        <v>65</v>
      </c>
      <c r="E158" s="13">
        <v>0.2</v>
      </c>
      <c r="F158" s="7" t="s">
        <v>141</v>
      </c>
    </row>
    <row r="159" spans="1:6" x14ac:dyDescent="0.45">
      <c r="E159" s="13"/>
      <c r="F159" s="7"/>
    </row>
    <row r="160" spans="1:6" x14ac:dyDescent="0.45">
      <c r="C160" t="s">
        <v>155</v>
      </c>
      <c r="D160" s="3" t="s">
        <v>65</v>
      </c>
      <c r="E160" s="14">
        <v>0.01</v>
      </c>
      <c r="F160" s="7"/>
    </row>
    <row r="161" spans="2:6" x14ac:dyDescent="0.45">
      <c r="C161" t="s">
        <v>156</v>
      </c>
      <c r="D161" s="3" t="s">
        <v>65</v>
      </c>
      <c r="E161" s="14">
        <v>8.0000000000000002E-3</v>
      </c>
      <c r="F161" s="7"/>
    </row>
    <row r="162" spans="2:6" x14ac:dyDescent="0.45">
      <c r="E162" s="13"/>
      <c r="F162" s="7"/>
    </row>
    <row r="163" spans="2:6" x14ac:dyDescent="0.45">
      <c r="B163" s="35" t="s">
        <v>157</v>
      </c>
    </row>
    <row r="164" spans="2:6" x14ac:dyDescent="0.45">
      <c r="C164" t="s">
        <v>158</v>
      </c>
      <c r="D164" s="3" t="s">
        <v>21</v>
      </c>
      <c r="E164" s="10">
        <v>30</v>
      </c>
    </row>
    <row r="165" spans="2:6" x14ac:dyDescent="0.45">
      <c r="C165" t="s">
        <v>159</v>
      </c>
      <c r="D165" s="3" t="s">
        <v>4</v>
      </c>
      <c r="E165" s="10">
        <v>6</v>
      </c>
    </row>
    <row r="167" spans="2:6" x14ac:dyDescent="0.45">
      <c r="B167" s="35" t="s">
        <v>161</v>
      </c>
    </row>
    <row r="168" spans="2:6" x14ac:dyDescent="0.45">
      <c r="C168" t="s">
        <v>162</v>
      </c>
      <c r="D168" s="3" t="s">
        <v>160</v>
      </c>
      <c r="E168" s="10">
        <v>1.25</v>
      </c>
    </row>
    <row r="169" spans="2:6" x14ac:dyDescent="0.45">
      <c r="C169" t="s">
        <v>163</v>
      </c>
      <c r="D169" s="3" t="s">
        <v>160</v>
      </c>
      <c r="E169" s="10">
        <v>1.05</v>
      </c>
    </row>
    <row r="170" spans="2:6" x14ac:dyDescent="0.45">
      <c r="C170" t="s">
        <v>164</v>
      </c>
      <c r="D170" s="3" t="s">
        <v>160</v>
      </c>
      <c r="E170" s="36">
        <v>1</v>
      </c>
    </row>
    <row r="172" spans="2:6" x14ac:dyDescent="0.45">
      <c r="B172" s="35" t="s">
        <v>166</v>
      </c>
    </row>
    <row r="173" spans="2:6" x14ac:dyDescent="0.45">
      <c r="C173" s="37" t="s">
        <v>167</v>
      </c>
    </row>
    <row r="174" spans="2:6" x14ac:dyDescent="0.45">
      <c r="C174" t="s">
        <v>168</v>
      </c>
      <c r="D174" s="3" t="s">
        <v>113</v>
      </c>
      <c r="E174" s="13">
        <v>0.7</v>
      </c>
    </row>
    <row r="175" spans="2:6" x14ac:dyDescent="0.45">
      <c r="C175" t="s">
        <v>169</v>
      </c>
      <c r="D175" s="3" t="s">
        <v>113</v>
      </c>
      <c r="E175" s="13">
        <f>1-E174</f>
        <v>0.30000000000000004</v>
      </c>
    </row>
    <row r="177" spans="1:6" x14ac:dyDescent="0.45">
      <c r="C177" t="s">
        <v>170</v>
      </c>
      <c r="D177" s="3" t="s">
        <v>65</v>
      </c>
      <c r="E177" s="14">
        <v>1.4999999999999999E-2</v>
      </c>
      <c r="F177" s="7" t="s">
        <v>171</v>
      </c>
    </row>
    <row r="178" spans="1:6" x14ac:dyDescent="0.45">
      <c r="C178" t="s">
        <v>172</v>
      </c>
      <c r="D178" s="3" t="s">
        <v>65</v>
      </c>
      <c r="E178" s="14">
        <v>4.5999999999999999E-2</v>
      </c>
      <c r="F178" s="7" t="s">
        <v>173</v>
      </c>
    </row>
    <row r="180" spans="1:6" x14ac:dyDescent="0.45">
      <c r="C180" t="s">
        <v>174</v>
      </c>
      <c r="D180" s="3" t="s">
        <v>113</v>
      </c>
      <c r="E180" s="14">
        <v>0.01</v>
      </c>
    </row>
    <row r="181" spans="1:6" x14ac:dyDescent="0.45">
      <c r="C181" t="s">
        <v>175</v>
      </c>
      <c r="D181" s="3" t="s">
        <v>65</v>
      </c>
      <c r="E181" s="14">
        <v>5.0000000000000001E-3</v>
      </c>
    </row>
    <row r="183" spans="1:6" s="5" customFormat="1" ht="15.75" customHeight="1" x14ac:dyDescent="0.5">
      <c r="A183" s="5" t="s">
        <v>176</v>
      </c>
      <c r="B183" s="112"/>
    </row>
    <row r="184" spans="1:6" x14ac:dyDescent="0.45">
      <c r="B184" s="35" t="s">
        <v>177</v>
      </c>
    </row>
    <row r="185" spans="1:6" x14ac:dyDescent="0.45">
      <c r="C185" t="s">
        <v>178</v>
      </c>
      <c r="D185" s="3" t="s">
        <v>111</v>
      </c>
      <c r="E185" s="113" t="b">
        <f>TRUE()</f>
        <v>1</v>
      </c>
    </row>
    <row r="186" spans="1:6" x14ac:dyDescent="0.45">
      <c r="C186" t="s">
        <v>179</v>
      </c>
      <c r="D186" s="3" t="s">
        <v>4</v>
      </c>
      <c r="E186" s="10">
        <v>12</v>
      </c>
    </row>
    <row r="187" spans="1:6" x14ac:dyDescent="0.45">
      <c r="C187" t="s">
        <v>180</v>
      </c>
      <c r="D187" s="3" t="s">
        <v>113</v>
      </c>
      <c r="E187" s="13">
        <v>1.8</v>
      </c>
    </row>
    <row r="188" spans="1:6" x14ac:dyDescent="0.45">
      <c r="E188" s="13"/>
    </row>
    <row r="189" spans="1:6" x14ac:dyDescent="0.45">
      <c r="C189" s="37" t="s">
        <v>181</v>
      </c>
      <c r="E189" s="13"/>
    </row>
    <row r="190" spans="1:6" x14ac:dyDescent="0.45">
      <c r="C190" t="s">
        <v>182</v>
      </c>
      <c r="D190" s="3" t="s">
        <v>111</v>
      </c>
      <c r="E190" s="114" t="b">
        <f>TRUE()</f>
        <v>1</v>
      </c>
    </row>
    <row r="191" spans="1:6" x14ac:dyDescent="0.45">
      <c r="C191" t="s">
        <v>183</v>
      </c>
      <c r="D191" s="3" t="s">
        <v>4</v>
      </c>
      <c r="E191" s="38">
        <v>48</v>
      </c>
    </row>
    <row r="192" spans="1:6" x14ac:dyDescent="0.45">
      <c r="C192" t="s">
        <v>184</v>
      </c>
      <c r="D192" s="3" t="s">
        <v>111</v>
      </c>
      <c r="E192" s="115" t="b">
        <f>TRUE()</f>
        <v>1</v>
      </c>
    </row>
    <row r="193" spans="2:8" x14ac:dyDescent="0.45">
      <c r="C193" t="s">
        <v>185</v>
      </c>
      <c r="D193" s="3" t="s">
        <v>113</v>
      </c>
      <c r="E193" s="13">
        <v>0.8</v>
      </c>
    </row>
    <row r="195" spans="2:8" x14ac:dyDescent="0.45">
      <c r="B195" s="35" t="s">
        <v>186</v>
      </c>
    </row>
    <row r="196" spans="2:8" x14ac:dyDescent="0.45">
      <c r="C196" t="s">
        <v>178</v>
      </c>
      <c r="D196" s="3" t="s">
        <v>187</v>
      </c>
      <c r="E196" s="113" t="b">
        <f>TRUE()</f>
        <v>1</v>
      </c>
    </row>
    <row r="198" spans="2:8" hidden="1" x14ac:dyDescent="0.45">
      <c r="C198" s="37" t="s">
        <v>188</v>
      </c>
      <c r="E198" s="10"/>
    </row>
    <row r="199" spans="2:8" hidden="1" x14ac:dyDescent="0.45">
      <c r="C199" t="s">
        <v>189</v>
      </c>
      <c r="D199" s="3" t="s">
        <v>9</v>
      </c>
      <c r="E199" s="6">
        <v>46113</v>
      </c>
      <c r="F199" s="7" t="s">
        <v>190</v>
      </c>
    </row>
    <row r="200" spans="2:8" hidden="1" x14ac:dyDescent="0.45"/>
    <row r="201" spans="2:8" hidden="1" x14ac:dyDescent="0.45">
      <c r="E201" s="12" t="s">
        <v>191</v>
      </c>
      <c r="F201" s="12" t="s">
        <v>192</v>
      </c>
      <c r="G201" s="7" t="s">
        <v>193</v>
      </c>
    </row>
    <row r="202" spans="2:8" hidden="1" x14ac:dyDescent="0.45">
      <c r="C202" t="s">
        <v>194</v>
      </c>
      <c r="D202" s="3" t="s">
        <v>4</v>
      </c>
      <c r="E202" s="39">
        <v>72</v>
      </c>
      <c r="F202" s="39">
        <v>60</v>
      </c>
      <c r="G202" s="7" t="s">
        <v>195</v>
      </c>
    </row>
    <row r="203" spans="2:8" hidden="1" x14ac:dyDescent="0.45">
      <c r="C203" t="s">
        <v>196</v>
      </c>
      <c r="D203" s="3" t="s">
        <v>9</v>
      </c>
      <c r="E203" s="40">
        <f>EDATE(E199,E202)</f>
        <v>48305</v>
      </c>
      <c r="F203" s="40">
        <f>EDATE(E16,F202)</f>
        <v>48213</v>
      </c>
      <c r="G203" s="7" t="s">
        <v>195</v>
      </c>
    </row>
    <row r="204" spans="2:8" hidden="1" x14ac:dyDescent="0.45">
      <c r="C204" t="s">
        <v>197</v>
      </c>
      <c r="D204" s="3" t="s">
        <v>198</v>
      </c>
      <c r="E204" s="9" t="str">
        <f>INDEX(E201:F201,MATCH(E205,E203:F203,0))</f>
        <v>Scenario 2</v>
      </c>
      <c r="F204" s="9"/>
      <c r="G204" s="7"/>
    </row>
    <row r="205" spans="2:8" hidden="1" x14ac:dyDescent="0.45">
      <c r="C205" t="s">
        <v>199</v>
      </c>
      <c r="D205" s="3" t="s">
        <v>4</v>
      </c>
      <c r="E205" s="9">
        <f>MIN(E203:F203)</f>
        <v>48213</v>
      </c>
    </row>
    <row r="206" spans="2:8" hidden="1" x14ac:dyDescent="0.45">
      <c r="C206" t="s">
        <v>200</v>
      </c>
      <c r="D206" s="3" t="s">
        <v>4</v>
      </c>
      <c r="E206">
        <f>INDEX(E202:F202,MATCH(E205,E203:F203,0))</f>
        <v>60</v>
      </c>
    </row>
    <row r="207" spans="2:8" hidden="1" x14ac:dyDescent="0.45">
      <c r="E207" s="10"/>
    </row>
    <row r="208" spans="2:8" hidden="1" x14ac:dyDescent="0.45">
      <c r="C208" s="37" t="s">
        <v>201</v>
      </c>
      <c r="E208" s="12" t="s">
        <v>202</v>
      </c>
      <c r="F208" s="12" t="s">
        <v>203</v>
      </c>
      <c r="G208" s="12" t="s">
        <v>203</v>
      </c>
      <c r="H208" s="41" t="s">
        <v>204</v>
      </c>
    </row>
    <row r="209" spans="3:8" hidden="1" x14ac:dyDescent="0.45">
      <c r="E209" s="12" t="s">
        <v>205</v>
      </c>
      <c r="F209" s="12" t="s">
        <v>206</v>
      </c>
      <c r="G209" s="12" t="s">
        <v>207</v>
      </c>
      <c r="H209" s="41" t="s">
        <v>208</v>
      </c>
    </row>
    <row r="210" spans="3:8" hidden="1" x14ac:dyDescent="0.45">
      <c r="C210" t="s">
        <v>209</v>
      </c>
      <c r="D210" s="3" t="s">
        <v>210</v>
      </c>
      <c r="E210" s="8">
        <f>F97</f>
        <v>1421.4</v>
      </c>
      <c r="F210" s="14">
        <v>5.0000000000000001E-3</v>
      </c>
      <c r="G210" s="8">
        <f>E210*F210</f>
        <v>7.1070000000000002</v>
      </c>
    </row>
    <row r="211" spans="3:8" hidden="1" x14ac:dyDescent="0.45">
      <c r="C211" t="s">
        <v>211</v>
      </c>
      <c r="D211" s="3" t="s">
        <v>210</v>
      </c>
      <c r="E211" s="8">
        <f>F97</f>
        <v>1421.4</v>
      </c>
      <c r="F211" s="14">
        <v>0.01</v>
      </c>
      <c r="G211" s="8">
        <f>E211*F211</f>
        <v>14.214</v>
      </c>
    </row>
    <row r="212" spans="3:8" hidden="1" x14ac:dyDescent="0.45"/>
    <row r="213" spans="3:8" hidden="1" x14ac:dyDescent="0.45">
      <c r="C213" s="37" t="s">
        <v>212</v>
      </c>
      <c r="E213" s="12" t="s">
        <v>202</v>
      </c>
      <c r="F213" s="12" t="s">
        <v>203</v>
      </c>
      <c r="G213" s="12" t="s">
        <v>203</v>
      </c>
    </row>
    <row r="214" spans="3:8" hidden="1" x14ac:dyDescent="0.45">
      <c r="E214" s="12" t="s">
        <v>205</v>
      </c>
      <c r="F214" s="12" t="s">
        <v>206</v>
      </c>
      <c r="G214" s="12" t="s">
        <v>207</v>
      </c>
    </row>
    <row r="215" spans="3:8" hidden="1" x14ac:dyDescent="0.45">
      <c r="C215" t="s">
        <v>98</v>
      </c>
      <c r="D215" s="3" t="s">
        <v>210</v>
      </c>
      <c r="E215" s="8">
        <f t="shared" ref="E215:E220" si="8">F98</f>
        <v>498.70000000000005</v>
      </c>
      <c r="F215" s="14">
        <v>3.0000000000000001E-3</v>
      </c>
      <c r="G215" s="8">
        <f t="shared" ref="G215:G220" si="9">E215*F215</f>
        <v>1.4961000000000002</v>
      </c>
      <c r="H215" s="7" t="s">
        <v>213</v>
      </c>
    </row>
    <row r="216" spans="3:8" hidden="1" x14ac:dyDescent="0.45">
      <c r="C216" t="s">
        <v>99</v>
      </c>
      <c r="D216" s="3" t="s">
        <v>210</v>
      </c>
      <c r="E216" s="8">
        <f t="shared" si="8"/>
        <v>89.5</v>
      </c>
      <c r="F216" s="14">
        <v>0.01</v>
      </c>
      <c r="G216" s="8">
        <f t="shared" si="9"/>
        <v>0.89500000000000002</v>
      </c>
      <c r="H216" s="7" t="s">
        <v>214</v>
      </c>
    </row>
    <row r="217" spans="3:8" hidden="1" x14ac:dyDescent="0.45">
      <c r="C217" t="s">
        <v>100</v>
      </c>
      <c r="D217" s="3" t="s">
        <v>210</v>
      </c>
      <c r="E217" s="8">
        <f t="shared" si="8"/>
        <v>319.3</v>
      </c>
      <c r="F217" s="14">
        <v>1.4999999999999999E-2</v>
      </c>
      <c r="G217" s="8">
        <f t="shared" si="9"/>
        <v>4.7895000000000003</v>
      </c>
      <c r="H217" s="7" t="s">
        <v>215</v>
      </c>
    </row>
    <row r="218" spans="3:8" hidden="1" x14ac:dyDescent="0.45">
      <c r="C218" t="s">
        <v>101</v>
      </c>
      <c r="D218" s="3" t="s">
        <v>210</v>
      </c>
      <c r="E218" s="8">
        <f t="shared" si="8"/>
        <v>41</v>
      </c>
      <c r="F218" s="14">
        <v>0.01</v>
      </c>
      <c r="G218" s="8">
        <f t="shared" si="9"/>
        <v>0.41000000000000003</v>
      </c>
      <c r="H218" s="7" t="s">
        <v>216</v>
      </c>
    </row>
    <row r="219" spans="3:8" hidden="1" x14ac:dyDescent="0.45">
      <c r="C219" t="s">
        <v>102</v>
      </c>
      <c r="D219" s="3" t="s">
        <v>210</v>
      </c>
      <c r="E219" s="8">
        <f t="shared" si="8"/>
        <v>282.74959999999999</v>
      </c>
      <c r="F219" s="14">
        <v>0.01</v>
      </c>
      <c r="G219" s="8">
        <f t="shared" si="9"/>
        <v>2.827496</v>
      </c>
      <c r="H219" s="7" t="s">
        <v>217</v>
      </c>
    </row>
    <row r="220" spans="3:8" hidden="1" x14ac:dyDescent="0.45">
      <c r="C220" t="s">
        <v>103</v>
      </c>
      <c r="D220" s="3" t="s">
        <v>210</v>
      </c>
      <c r="E220" s="8">
        <f t="shared" si="8"/>
        <v>55</v>
      </c>
      <c r="F220" s="14">
        <v>5.0000000000000001E-3</v>
      </c>
      <c r="G220" s="8">
        <f t="shared" si="9"/>
        <v>0.27500000000000002</v>
      </c>
      <c r="H220" s="7" t="s">
        <v>218</v>
      </c>
    </row>
    <row r="221" spans="3:8" hidden="1" x14ac:dyDescent="0.45">
      <c r="C221" s="42" t="s">
        <v>219</v>
      </c>
      <c r="D221" s="23" t="s">
        <v>210</v>
      </c>
      <c r="E221" s="43"/>
      <c r="F221" s="42"/>
      <c r="G221" s="43">
        <f>SUM(G215:G220)</f>
        <v>10.693096000000001</v>
      </c>
    </row>
    <row r="222" spans="3:8" hidden="1" x14ac:dyDescent="0.45">
      <c r="C222" s="44"/>
      <c r="E222" s="45"/>
      <c r="F222" s="44"/>
      <c r="G222" s="45"/>
    </row>
    <row r="223" spans="3:8" x14ac:dyDescent="0.45">
      <c r="E223" s="12" t="s">
        <v>220</v>
      </c>
      <c r="F223" s="12" t="s">
        <v>60</v>
      </c>
      <c r="G223" s="12" t="s">
        <v>221</v>
      </c>
    </row>
    <row r="224" spans="3:8" x14ac:dyDescent="0.45">
      <c r="C224" t="s">
        <v>222</v>
      </c>
      <c r="D224" s="3" t="s">
        <v>210</v>
      </c>
      <c r="E224" s="10">
        <v>12</v>
      </c>
      <c r="F224" s="9">
        <f>EDATE($E$18,E224*months_per_year)</f>
        <v>50771</v>
      </c>
      <c r="G224" s="46">
        <v>25000</v>
      </c>
    </row>
    <row r="225" spans="2:7" x14ac:dyDescent="0.45">
      <c r="C225" t="s">
        <v>223</v>
      </c>
      <c r="D225" s="3" t="s">
        <v>210</v>
      </c>
      <c r="E225" s="10">
        <v>15</v>
      </c>
      <c r="F225" s="9">
        <f>EDATE($E$18,E225*months_per_year)</f>
        <v>51867</v>
      </c>
      <c r="G225" s="46">
        <v>50000</v>
      </c>
    </row>
    <row r="226" spans="2:7" x14ac:dyDescent="0.45">
      <c r="C226" t="s">
        <v>224</v>
      </c>
      <c r="D226" s="3" t="s">
        <v>210</v>
      </c>
      <c r="E226" s="10">
        <v>20</v>
      </c>
      <c r="F226" s="9">
        <f>EDATE($E$18,E226*months_per_year)</f>
        <v>53693</v>
      </c>
      <c r="G226" s="46">
        <v>85000</v>
      </c>
    </row>
    <row r="227" spans="2:7" x14ac:dyDescent="0.45">
      <c r="C227" t="s">
        <v>225</v>
      </c>
      <c r="D227" s="3" t="s">
        <v>210</v>
      </c>
      <c r="E227" s="10">
        <v>22</v>
      </c>
      <c r="F227" s="9">
        <f>EDATE($E$18,E227*months_per_year)</f>
        <v>54424</v>
      </c>
      <c r="G227" s="46">
        <v>15000</v>
      </c>
    </row>
    <row r="228" spans="2:7" x14ac:dyDescent="0.45">
      <c r="C228" t="s">
        <v>226</v>
      </c>
      <c r="D228" s="3" t="s">
        <v>210</v>
      </c>
      <c r="E228" s="10">
        <v>28</v>
      </c>
      <c r="F228" s="9">
        <f>EDATE($E$18,E228*months_per_year)</f>
        <v>56615</v>
      </c>
      <c r="G228" s="46">
        <v>25000</v>
      </c>
    </row>
    <row r="229" spans="2:7" x14ac:dyDescent="0.45">
      <c r="C229" s="44" t="s">
        <v>85</v>
      </c>
      <c r="D229" s="3" t="s">
        <v>227</v>
      </c>
      <c r="E229" s="45"/>
      <c r="F229" s="44"/>
      <c r="G229" s="47">
        <f>SUM(G224:G228)</f>
        <v>200000</v>
      </c>
    </row>
    <row r="230" spans="2:7" x14ac:dyDescent="0.45">
      <c r="C230" s="44"/>
      <c r="E230" s="45"/>
      <c r="F230" s="44"/>
      <c r="G230" s="45"/>
    </row>
    <row r="231" spans="2:7" x14ac:dyDescent="0.45">
      <c r="C231" t="s">
        <v>179</v>
      </c>
      <c r="D231" s="3" t="s">
        <v>4</v>
      </c>
      <c r="E231" s="10">
        <v>36</v>
      </c>
    </row>
    <row r="232" spans="2:7" x14ac:dyDescent="0.45">
      <c r="E232" s="10"/>
    </row>
    <row r="233" spans="2:7" x14ac:dyDescent="0.45">
      <c r="B233" s="35" t="s">
        <v>228</v>
      </c>
    </row>
    <row r="234" spans="2:7" x14ac:dyDescent="0.45">
      <c r="C234" t="s">
        <v>229</v>
      </c>
      <c r="D234" s="3" t="s">
        <v>113</v>
      </c>
      <c r="E234" s="13">
        <v>1</v>
      </c>
    </row>
    <row r="235" spans="2:7" x14ac:dyDescent="0.45">
      <c r="C235" t="s">
        <v>230</v>
      </c>
      <c r="D235" s="3" t="s">
        <v>111</v>
      </c>
      <c r="E235" s="10" t="b">
        <f>TRUE()</f>
        <v>1</v>
      </c>
    </row>
    <row r="237" spans="2:7" x14ac:dyDescent="0.45">
      <c r="C237" t="s">
        <v>231</v>
      </c>
      <c r="D237" s="3" t="s">
        <v>111</v>
      </c>
      <c r="E237" s="10" t="b">
        <f>TRUE()</f>
        <v>1</v>
      </c>
    </row>
    <row r="238" spans="2:7" x14ac:dyDescent="0.45">
      <c r="C238" t="s">
        <v>232</v>
      </c>
      <c r="D238" s="3" t="s">
        <v>111</v>
      </c>
      <c r="E238" s="10" t="b">
        <f>TRUE()</f>
        <v>1</v>
      </c>
    </row>
    <row r="240" spans="2:7" x14ac:dyDescent="0.45">
      <c r="C240" t="s">
        <v>233</v>
      </c>
      <c r="D240" s="3" t="s">
        <v>227</v>
      </c>
      <c r="E240">
        <v>0</v>
      </c>
    </row>
    <row r="242" spans="1:11" s="5" customFormat="1" ht="13.5" customHeight="1" x14ac:dyDescent="0.5">
      <c r="A242" s="5" t="s">
        <v>234</v>
      </c>
      <c r="B242" s="112"/>
    </row>
    <row r="243" spans="1:11" ht="13.5" customHeight="1" x14ac:dyDescent="0.45"/>
    <row r="244" spans="1:11" ht="13.5" customHeight="1" x14ac:dyDescent="0.45">
      <c r="B244" s="35" t="s">
        <v>235</v>
      </c>
      <c r="E244" s="12" t="s">
        <v>113</v>
      </c>
      <c r="F244" s="12" t="s">
        <v>236</v>
      </c>
      <c r="G244" s="12" t="s">
        <v>237</v>
      </c>
    </row>
    <row r="245" spans="1:11" ht="13.5" customHeight="1" x14ac:dyDescent="0.45">
      <c r="C245" t="s">
        <v>238</v>
      </c>
      <c r="E245" s="13">
        <v>1</v>
      </c>
      <c r="F245" s="10" t="s">
        <v>239</v>
      </c>
      <c r="G245" s="48" t="s">
        <v>33</v>
      </c>
      <c r="H245" s="116" t="s">
        <v>240</v>
      </c>
    </row>
    <row r="246" spans="1:11" ht="13.5" customHeight="1" x14ac:dyDescent="0.45">
      <c r="C246" t="s">
        <v>241</v>
      </c>
      <c r="E246" s="13">
        <v>0.14000000000000001</v>
      </c>
      <c r="F246" s="10" t="s">
        <v>242</v>
      </c>
      <c r="G246" s="48" t="s">
        <v>33</v>
      </c>
      <c r="H246" s="116" t="s">
        <v>243</v>
      </c>
    </row>
    <row r="247" spans="1:11" ht="13.5" customHeight="1" x14ac:dyDescent="0.45">
      <c r="C247" t="s">
        <v>244</v>
      </c>
      <c r="E247" s="13">
        <v>0.06</v>
      </c>
      <c r="F247" s="10" t="s">
        <v>242</v>
      </c>
      <c r="G247" s="48" t="s">
        <v>33</v>
      </c>
      <c r="H247" s="116" t="s">
        <v>245</v>
      </c>
    </row>
    <row r="248" spans="1:11" ht="13.5" customHeight="1" x14ac:dyDescent="0.45">
      <c r="C248" t="s">
        <v>246</v>
      </c>
      <c r="E248" s="13">
        <v>0.03</v>
      </c>
      <c r="F248" s="10" t="s">
        <v>247</v>
      </c>
      <c r="G248" s="36">
        <v>33.33</v>
      </c>
      <c r="H248" s="116" t="s">
        <v>248</v>
      </c>
    </row>
    <row r="250" spans="1:11" x14ac:dyDescent="0.45">
      <c r="B250" s="35" t="s">
        <v>249</v>
      </c>
      <c r="E250" s="12" t="s">
        <v>202</v>
      </c>
      <c r="F250" s="12" t="s">
        <v>250</v>
      </c>
      <c r="G250" s="12" t="s">
        <v>251</v>
      </c>
      <c r="H250" s="12" t="s">
        <v>252</v>
      </c>
      <c r="I250" s="12"/>
      <c r="J250" s="12"/>
      <c r="K250" s="12"/>
    </row>
    <row r="251" spans="1:11" ht="26.25" x14ac:dyDescent="0.45">
      <c r="E251" s="12" t="s">
        <v>253</v>
      </c>
      <c r="F251" s="12" t="s">
        <v>254</v>
      </c>
      <c r="G251" s="12" t="s">
        <v>255</v>
      </c>
      <c r="H251" s="12" t="s">
        <v>256</v>
      </c>
      <c r="I251" s="12" t="s">
        <v>257</v>
      </c>
      <c r="J251" s="49" t="s">
        <v>258</v>
      </c>
      <c r="K251" s="12" t="s">
        <v>259</v>
      </c>
    </row>
    <row r="252" spans="1:11" x14ac:dyDescent="0.45">
      <c r="C252" t="s">
        <v>95</v>
      </c>
      <c r="D252" s="3" t="s">
        <v>227</v>
      </c>
      <c r="E252" s="8">
        <f t="shared" ref="E252:E261" si="10">F96</f>
        <v>185</v>
      </c>
      <c r="F252" s="13">
        <v>0.4</v>
      </c>
      <c r="G252" s="13">
        <v>0.1</v>
      </c>
      <c r="H252" s="13">
        <v>0</v>
      </c>
      <c r="I252" s="13">
        <v>0</v>
      </c>
      <c r="J252" s="13">
        <v>0.5</v>
      </c>
      <c r="K252" s="16">
        <f t="shared" ref="K252:K261" si="11">SUM(F252:J252)</f>
        <v>1</v>
      </c>
    </row>
    <row r="253" spans="1:11" x14ac:dyDescent="0.45">
      <c r="C253" t="s">
        <v>97</v>
      </c>
      <c r="D253" s="3" t="s">
        <v>227</v>
      </c>
      <c r="E253" s="8">
        <f t="shared" si="10"/>
        <v>1421.4</v>
      </c>
      <c r="F253" s="13">
        <v>0.95</v>
      </c>
      <c r="G253" s="13">
        <v>0.05</v>
      </c>
      <c r="H253" s="13">
        <v>0</v>
      </c>
      <c r="I253" s="13">
        <v>0</v>
      </c>
      <c r="J253" s="13">
        <v>0</v>
      </c>
      <c r="K253" s="16">
        <f t="shared" si="11"/>
        <v>1</v>
      </c>
    </row>
    <row r="254" spans="1:11" x14ac:dyDescent="0.45">
      <c r="C254" t="s">
        <v>98</v>
      </c>
      <c r="D254" s="3" t="s">
        <v>227</v>
      </c>
      <c r="E254" s="8">
        <f t="shared" si="10"/>
        <v>498.70000000000005</v>
      </c>
      <c r="F254" s="13">
        <v>0.8</v>
      </c>
      <c r="G254" s="13">
        <v>0.1</v>
      </c>
      <c r="H254" s="13">
        <v>0.1</v>
      </c>
      <c r="I254" s="13">
        <v>0</v>
      </c>
      <c r="J254" s="13">
        <v>0</v>
      </c>
      <c r="K254" s="16">
        <f t="shared" si="11"/>
        <v>1</v>
      </c>
    </row>
    <row r="255" spans="1:11" x14ac:dyDescent="0.45">
      <c r="C255" t="s">
        <v>99</v>
      </c>
      <c r="D255" s="3" t="s">
        <v>227</v>
      </c>
      <c r="E255" s="8">
        <f t="shared" si="10"/>
        <v>89.5</v>
      </c>
      <c r="F255" s="13">
        <v>0.9</v>
      </c>
      <c r="G255" s="13">
        <v>0.1</v>
      </c>
      <c r="H255" s="13">
        <v>0</v>
      </c>
      <c r="I255" s="13">
        <v>0</v>
      </c>
      <c r="J255" s="13">
        <v>0</v>
      </c>
      <c r="K255" s="16">
        <f t="shared" si="11"/>
        <v>1</v>
      </c>
    </row>
    <row r="256" spans="1:11" x14ac:dyDescent="0.45">
      <c r="C256" t="s">
        <v>100</v>
      </c>
      <c r="D256" s="3" t="s">
        <v>227</v>
      </c>
      <c r="E256" s="8">
        <f t="shared" si="10"/>
        <v>319.3</v>
      </c>
      <c r="F256" s="13">
        <v>0.85</v>
      </c>
      <c r="G256" s="13">
        <v>0.1</v>
      </c>
      <c r="H256" s="13">
        <v>0.05</v>
      </c>
      <c r="I256" s="13">
        <v>0</v>
      </c>
      <c r="J256" s="13">
        <v>0</v>
      </c>
      <c r="K256" s="16">
        <f t="shared" si="11"/>
        <v>1</v>
      </c>
    </row>
    <row r="257" spans="2:11" x14ac:dyDescent="0.45">
      <c r="C257" t="s">
        <v>101</v>
      </c>
      <c r="D257" s="3" t="s">
        <v>227</v>
      </c>
      <c r="E257" s="8">
        <f t="shared" si="10"/>
        <v>41</v>
      </c>
      <c r="F257" s="13">
        <v>0.9</v>
      </c>
      <c r="G257" s="13">
        <v>0.1</v>
      </c>
      <c r="H257" s="13">
        <v>0</v>
      </c>
      <c r="I257" s="13">
        <v>0</v>
      </c>
      <c r="J257" s="13">
        <v>0</v>
      </c>
      <c r="K257" s="16">
        <f t="shared" si="11"/>
        <v>1</v>
      </c>
    </row>
    <row r="258" spans="2:11" x14ac:dyDescent="0.45">
      <c r="C258" t="s">
        <v>102</v>
      </c>
      <c r="D258" s="3" t="s">
        <v>227</v>
      </c>
      <c r="E258" s="8">
        <f t="shared" si="10"/>
        <v>282.74959999999999</v>
      </c>
      <c r="F258" s="13">
        <v>0.4</v>
      </c>
      <c r="G258" s="13">
        <v>0.1</v>
      </c>
      <c r="H258" s="13">
        <v>0.2</v>
      </c>
      <c r="I258" s="13">
        <v>0.3</v>
      </c>
      <c r="J258" s="13">
        <v>0</v>
      </c>
      <c r="K258" s="16">
        <f t="shared" si="11"/>
        <v>1</v>
      </c>
    </row>
    <row r="259" spans="2:11" x14ac:dyDescent="0.45">
      <c r="C259" t="s">
        <v>103</v>
      </c>
      <c r="D259" s="3" t="s">
        <v>227</v>
      </c>
      <c r="E259" s="8">
        <f t="shared" si="10"/>
        <v>55</v>
      </c>
      <c r="F259" s="13">
        <v>0.35</v>
      </c>
      <c r="G259" s="13">
        <v>0.1</v>
      </c>
      <c r="H259" s="13">
        <v>0.15</v>
      </c>
      <c r="I259" s="13">
        <v>0.4</v>
      </c>
      <c r="J259" s="13">
        <v>0</v>
      </c>
      <c r="K259" s="16">
        <f t="shared" si="11"/>
        <v>1</v>
      </c>
    </row>
    <row r="260" spans="2:11" x14ac:dyDescent="0.45">
      <c r="C260" t="s">
        <v>104</v>
      </c>
      <c r="D260" s="3" t="s">
        <v>227</v>
      </c>
      <c r="E260" s="8">
        <f t="shared" si="10"/>
        <v>1182.8000000000002</v>
      </c>
      <c r="F260" s="13">
        <v>0.7</v>
      </c>
      <c r="G260" s="13">
        <v>0.15</v>
      </c>
      <c r="H260" s="13">
        <v>0.05</v>
      </c>
      <c r="I260" s="13">
        <v>0.05</v>
      </c>
      <c r="J260" s="13">
        <v>0.05</v>
      </c>
      <c r="K260" s="16">
        <f t="shared" si="11"/>
        <v>1</v>
      </c>
    </row>
    <row r="261" spans="2:11" x14ac:dyDescent="0.45">
      <c r="C261" t="s">
        <v>105</v>
      </c>
      <c r="D261" s="3" t="s">
        <v>227</v>
      </c>
      <c r="E261" s="8">
        <f t="shared" si="10"/>
        <v>404.8</v>
      </c>
      <c r="F261" s="13">
        <v>0.65</v>
      </c>
      <c r="G261" s="13">
        <v>0.15</v>
      </c>
      <c r="H261" s="13">
        <v>0.05</v>
      </c>
      <c r="I261" s="13">
        <v>0.1</v>
      </c>
      <c r="J261" s="13">
        <v>0.05</v>
      </c>
      <c r="K261" s="16">
        <f t="shared" si="11"/>
        <v>1</v>
      </c>
    </row>
    <row r="262" spans="2:11" x14ac:dyDescent="0.45">
      <c r="C262" s="152" t="s">
        <v>85</v>
      </c>
      <c r="D262" s="156" t="s">
        <v>227</v>
      </c>
      <c r="E262" s="163">
        <f>SUM(E252:E261)</f>
        <v>4480.249600000001</v>
      </c>
      <c r="F262" s="13"/>
      <c r="G262" s="13"/>
      <c r="H262" s="13"/>
      <c r="I262" s="13"/>
      <c r="J262" s="13"/>
    </row>
    <row r="264" spans="2:11" x14ac:dyDescent="0.45">
      <c r="B264" s="35" t="s">
        <v>260</v>
      </c>
    </row>
    <row r="265" spans="2:11" x14ac:dyDescent="0.45">
      <c r="C265" t="s">
        <v>261</v>
      </c>
      <c r="D265" s="3" t="s">
        <v>21</v>
      </c>
      <c r="E265" s="8">
        <f>E19</f>
        <v>30</v>
      </c>
    </row>
    <row r="267" spans="2:11" x14ac:dyDescent="0.45">
      <c r="C267" t="s">
        <v>262</v>
      </c>
      <c r="D267" s="3" t="s">
        <v>111</v>
      </c>
      <c r="E267" t="b">
        <f>TRUE()</f>
        <v>1</v>
      </c>
    </row>
    <row r="268" spans="2:11" x14ac:dyDescent="0.45">
      <c r="C268" t="s">
        <v>263</v>
      </c>
      <c r="D268" s="3" t="s">
        <v>113</v>
      </c>
      <c r="E268" s="122">
        <v>0.25</v>
      </c>
    </row>
    <row r="269" spans="2:11" x14ac:dyDescent="0.45">
      <c r="C269" t="s">
        <v>264</v>
      </c>
      <c r="D269" s="3" t="s">
        <v>113</v>
      </c>
      <c r="E269" s="13">
        <v>0.5</v>
      </c>
      <c r="F269" s="116" t="s">
        <v>265</v>
      </c>
    </row>
    <row r="270" spans="2:11" x14ac:dyDescent="0.45">
      <c r="C270" t="s">
        <v>266</v>
      </c>
      <c r="D270" s="3" t="s">
        <v>227</v>
      </c>
      <c r="E270" s="10">
        <v>5000</v>
      </c>
    </row>
  </sheetData>
  <conditionalFormatting sqref="E108 D109:D110 D112">
    <cfRule type="expression" dxfId="51" priority="2">
      <formula>AND(D108&lt;&gt;"",D108=0)</formula>
    </cfRule>
    <cfRule type="expression" dxfId="50" priority="3">
      <formula>D108=1</formula>
    </cfRule>
  </conditionalFormatting>
  <hyperlinks>
    <hyperlink ref="F117" location="Sheet6!A89" display="link" xr:uid="{00000000-0004-0000-0100-000000000000}"/>
    <hyperlink ref="F120" location="Sheet6!A96" display="link" xr:uid="{00000000-0004-0000-0100-000001000000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CI53"/>
  <sheetViews>
    <sheetView workbookViewId="0">
      <pane ySplit="1" topLeftCell="A2" activePane="bottomLeft" state="frozen"/>
      <selection pane="bottomLeft" activeCell="H56" sqref="H56"/>
    </sheetView>
  </sheetViews>
  <sheetFormatPr defaultColWidth="8.73046875" defaultRowHeight="14.25" x14ac:dyDescent="0.45"/>
  <cols>
    <col min="1" max="1" width="1.59765625" customWidth="1"/>
    <col min="2" max="2" width="1.59765625" style="35" customWidth="1"/>
    <col min="3" max="3" width="29.1328125" customWidth="1"/>
    <col min="4" max="4" width="10.265625" style="32" customWidth="1"/>
    <col min="6" max="6" width="8.86328125" bestFit="1" customWidth="1"/>
    <col min="8" max="8" width="9.86328125" customWidth="1"/>
    <col min="9" max="9" width="9.73046875" customWidth="1"/>
    <col min="10" max="10" width="8.86328125" bestFit="1" customWidth="1"/>
    <col min="11" max="11" width="10" customWidth="1"/>
    <col min="12" max="12" width="8.86328125" bestFit="1" customWidth="1"/>
    <col min="15" max="15" width="9.1328125" bestFit="1" customWidth="1"/>
  </cols>
  <sheetData>
    <row r="1" spans="1:39" s="4" customFormat="1" ht="24.75" customHeight="1" x14ac:dyDescent="0.7">
      <c r="A1" s="4" t="s">
        <v>824</v>
      </c>
      <c r="B1" s="111"/>
      <c r="E1" s="55" t="s">
        <v>279</v>
      </c>
      <c r="F1" s="55">
        <f>Scenario!D4</f>
        <v>1</v>
      </c>
    </row>
    <row r="3" spans="1:39" s="5" customFormat="1" ht="15.75" x14ac:dyDescent="0.5">
      <c r="A3" s="5" t="s">
        <v>47</v>
      </c>
      <c r="B3" s="112"/>
    </row>
    <row r="4" spans="1:39" x14ac:dyDescent="0.45">
      <c r="B4" s="35" t="s">
        <v>267</v>
      </c>
    </row>
    <row r="5" spans="1:39" x14ac:dyDescent="0.45">
      <c r="C5" t="s">
        <v>204</v>
      </c>
      <c r="E5">
        <v>2012</v>
      </c>
      <c r="F5">
        <v>2013</v>
      </c>
      <c r="G5">
        <v>2014</v>
      </c>
      <c r="H5">
        <v>2015</v>
      </c>
      <c r="I5">
        <v>2016</v>
      </c>
      <c r="J5">
        <v>2017</v>
      </c>
      <c r="K5">
        <v>2018</v>
      </c>
      <c r="L5">
        <v>2019</v>
      </c>
      <c r="M5">
        <v>2020</v>
      </c>
      <c r="N5">
        <v>2021</v>
      </c>
      <c r="O5">
        <v>2022</v>
      </c>
      <c r="P5">
        <v>2023</v>
      </c>
      <c r="Q5">
        <v>2024</v>
      </c>
      <c r="R5">
        <v>2025</v>
      </c>
      <c r="S5">
        <v>2026</v>
      </c>
    </row>
    <row r="6" spans="1:39" x14ac:dyDescent="0.45">
      <c r="C6" t="s">
        <v>268</v>
      </c>
      <c r="D6" s="32" t="s">
        <v>65</v>
      </c>
      <c r="E6" s="155">
        <v>2.8299999999999999E-2</v>
      </c>
      <c r="F6" s="155">
        <v>2.5700000000000001E-2</v>
      </c>
      <c r="G6" s="155">
        <v>1.46E-2</v>
      </c>
      <c r="H6" s="155">
        <v>4.0000000000000002E-4</v>
      </c>
      <c r="I6" s="155">
        <v>6.6E-3</v>
      </c>
      <c r="J6" s="155">
        <v>2.6800000000000001E-2</v>
      </c>
      <c r="K6" s="155">
        <v>2.4799999999999999E-2</v>
      </c>
      <c r="L6" s="155">
        <v>1.7899999999999999E-2</v>
      </c>
      <c r="M6" s="155">
        <v>8.5000000000000006E-3</v>
      </c>
      <c r="N6" s="155">
        <v>2.5899999999999999E-2</v>
      </c>
      <c r="O6" s="155">
        <v>9.0700000000000003E-2</v>
      </c>
      <c r="P6" s="155">
        <v>7.2999999999999995E-2</v>
      </c>
      <c r="Q6" s="155">
        <v>2.53E-2</v>
      </c>
      <c r="R6" s="155">
        <v>3.3700000000000001E-2</v>
      </c>
      <c r="S6" s="155">
        <v>2.8000000000000001E-2</v>
      </c>
    </row>
    <row r="7" spans="1:39" x14ac:dyDescent="0.45">
      <c r="C7" t="s">
        <v>269</v>
      </c>
      <c r="D7" s="32" t="s">
        <v>160</v>
      </c>
      <c r="E7" s="8">
        <f>1*(1+E6)</f>
        <v>1.0283</v>
      </c>
      <c r="F7" s="8">
        <f t="shared" ref="F7:S7" si="0">E7*(1+F6)</f>
        <v>1.0547273100000001</v>
      </c>
      <c r="G7" s="8">
        <f t="shared" si="0"/>
        <v>1.0701263287260001</v>
      </c>
      <c r="H7" s="8">
        <f t="shared" si="0"/>
        <v>1.0705543792574905</v>
      </c>
      <c r="I7" s="8">
        <f t="shared" si="0"/>
        <v>1.0776200381605898</v>
      </c>
      <c r="J7" s="8">
        <f t="shared" si="0"/>
        <v>1.1065002551832936</v>
      </c>
      <c r="K7" s="8">
        <f t="shared" si="0"/>
        <v>1.1339414615118393</v>
      </c>
      <c r="L7" s="8">
        <f t="shared" si="0"/>
        <v>1.1542390136729013</v>
      </c>
      <c r="M7" s="8">
        <f t="shared" si="0"/>
        <v>1.1640500452891209</v>
      </c>
      <c r="N7" s="8">
        <f t="shared" si="0"/>
        <v>1.1941989414621093</v>
      </c>
      <c r="O7" s="8">
        <f t="shared" si="0"/>
        <v>1.3025127854527225</v>
      </c>
      <c r="P7" s="8">
        <f t="shared" si="0"/>
        <v>1.3975962187907711</v>
      </c>
      <c r="Q7" s="8">
        <f t="shared" si="0"/>
        <v>1.4329554031261778</v>
      </c>
      <c r="R7" s="8">
        <f t="shared" si="0"/>
        <v>1.48124600021153</v>
      </c>
      <c r="S7" s="8">
        <f t="shared" si="0"/>
        <v>1.5227208882174528</v>
      </c>
    </row>
    <row r="8" spans="1:39" x14ac:dyDescent="0.45"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</row>
    <row r="9" spans="1:39" x14ac:dyDescent="0.45">
      <c r="B9" s="35" t="s">
        <v>317</v>
      </c>
    </row>
    <row r="10" spans="1:39" x14ac:dyDescent="0.45">
      <c r="C10" t="s">
        <v>204</v>
      </c>
      <c r="E10">
        <v>2027</v>
      </c>
      <c r="F10">
        <v>2028</v>
      </c>
      <c r="G10">
        <v>2029</v>
      </c>
      <c r="H10">
        <v>2030</v>
      </c>
      <c r="I10">
        <v>2031</v>
      </c>
      <c r="J10">
        <v>2032</v>
      </c>
      <c r="K10">
        <v>2033</v>
      </c>
      <c r="L10">
        <v>2034</v>
      </c>
      <c r="M10">
        <v>2035</v>
      </c>
      <c r="N10">
        <v>2036</v>
      </c>
      <c r="O10">
        <v>2037</v>
      </c>
      <c r="P10">
        <v>2038</v>
      </c>
      <c r="Q10">
        <v>2039</v>
      </c>
      <c r="R10">
        <v>2040</v>
      </c>
      <c r="S10">
        <v>2041</v>
      </c>
      <c r="T10">
        <v>2042</v>
      </c>
      <c r="U10">
        <v>2043</v>
      </c>
      <c r="V10">
        <v>2044</v>
      </c>
      <c r="W10">
        <v>2045</v>
      </c>
      <c r="X10">
        <v>2046</v>
      </c>
      <c r="Y10">
        <v>2047</v>
      </c>
      <c r="Z10">
        <v>2048</v>
      </c>
      <c r="AA10">
        <v>2049</v>
      </c>
      <c r="AB10">
        <v>2050</v>
      </c>
      <c r="AC10">
        <v>2051</v>
      </c>
      <c r="AD10">
        <v>2052</v>
      </c>
      <c r="AE10">
        <v>2053</v>
      </c>
      <c r="AF10">
        <v>2054</v>
      </c>
      <c r="AG10">
        <v>2055</v>
      </c>
      <c r="AH10">
        <v>2056</v>
      </c>
      <c r="AI10">
        <v>2057</v>
      </c>
      <c r="AJ10">
        <v>2058</v>
      </c>
      <c r="AK10">
        <v>2059</v>
      </c>
      <c r="AL10">
        <v>2060</v>
      </c>
      <c r="AM10">
        <v>2061</v>
      </c>
    </row>
    <row r="11" spans="1:39" x14ac:dyDescent="0.45">
      <c r="B11" s="35">
        <v>1</v>
      </c>
      <c r="C11" t="s">
        <v>72</v>
      </c>
      <c r="D11" s="32" t="s">
        <v>55</v>
      </c>
      <c r="E11" s="50">
        <v>64.859099999999998</v>
      </c>
      <c r="F11" s="50">
        <v>61.238700000000001</v>
      </c>
      <c r="G11" s="50">
        <v>59.494500000000002</v>
      </c>
      <c r="H11" s="50">
        <v>60.295200000000001</v>
      </c>
      <c r="I11" s="50">
        <v>60.0871</v>
      </c>
      <c r="J11" s="50">
        <v>61.053199999999997</v>
      </c>
      <c r="K11" s="50">
        <v>62.240499999999997</v>
      </c>
      <c r="L11" s="50">
        <v>63.576500000000003</v>
      </c>
      <c r="M11" s="50">
        <v>64.680499999999995</v>
      </c>
      <c r="N11" s="50">
        <v>64.745500000000007</v>
      </c>
      <c r="O11" s="50">
        <v>65.843299999999999</v>
      </c>
      <c r="P11" s="50">
        <v>71.141800000000003</v>
      </c>
      <c r="Q11" s="50">
        <v>74.975300000000004</v>
      </c>
      <c r="R11" s="50">
        <v>78.915400000000005</v>
      </c>
      <c r="S11" s="50">
        <v>83.268799999999999</v>
      </c>
      <c r="T11" s="50">
        <v>88.556200000000004</v>
      </c>
      <c r="U11" s="50">
        <v>90.2624</v>
      </c>
      <c r="V11" s="50">
        <v>94.118499999999997</v>
      </c>
      <c r="W11" s="50">
        <v>97.156000000000006</v>
      </c>
      <c r="X11" s="50">
        <v>99.941699999999997</v>
      </c>
      <c r="Y11" s="50">
        <v>101.9508</v>
      </c>
      <c r="Z11" s="50">
        <v>104.93470000000001</v>
      </c>
      <c r="AA11" s="50">
        <v>106.4872</v>
      </c>
      <c r="AB11" s="50">
        <v>109.7234</v>
      </c>
      <c r="AC11" s="51">
        <f t="shared" ref="AC11:AM11" si="1">AB11</f>
        <v>109.7234</v>
      </c>
      <c r="AD11" s="51">
        <f t="shared" si="1"/>
        <v>109.7234</v>
      </c>
      <c r="AE11" s="51">
        <f t="shared" si="1"/>
        <v>109.7234</v>
      </c>
      <c r="AF11" s="51">
        <f t="shared" si="1"/>
        <v>109.7234</v>
      </c>
      <c r="AG11" s="51">
        <f t="shared" si="1"/>
        <v>109.7234</v>
      </c>
      <c r="AH11" s="51">
        <f t="shared" si="1"/>
        <v>109.7234</v>
      </c>
      <c r="AI11" s="51">
        <f t="shared" si="1"/>
        <v>109.7234</v>
      </c>
      <c r="AJ11" s="51">
        <f t="shared" si="1"/>
        <v>109.7234</v>
      </c>
      <c r="AK11" s="51">
        <f t="shared" si="1"/>
        <v>109.7234</v>
      </c>
      <c r="AL11" s="51">
        <f t="shared" si="1"/>
        <v>109.7234</v>
      </c>
      <c r="AM11" s="51">
        <f t="shared" si="1"/>
        <v>109.7234</v>
      </c>
    </row>
    <row r="12" spans="1:39" x14ac:dyDescent="0.45">
      <c r="B12" s="35">
        <v>2</v>
      </c>
      <c r="C12" t="s">
        <v>73</v>
      </c>
      <c r="D12" s="32" t="s">
        <v>55</v>
      </c>
      <c r="E12" s="50">
        <v>50.210099999999997</v>
      </c>
      <c r="F12" s="50">
        <v>46.972900000000003</v>
      </c>
      <c r="G12" s="50">
        <v>45.852899999999998</v>
      </c>
      <c r="H12" s="50">
        <v>46.5075</v>
      </c>
      <c r="I12" s="50">
        <v>46.075400000000002</v>
      </c>
      <c r="J12" s="50">
        <v>46.8583</v>
      </c>
      <c r="K12" s="50">
        <v>48.642000000000003</v>
      </c>
      <c r="L12" s="50">
        <v>49.762300000000003</v>
      </c>
      <c r="M12" s="50">
        <v>51.695399999999999</v>
      </c>
      <c r="N12" s="50">
        <v>52.683199999999999</v>
      </c>
      <c r="O12" s="50">
        <v>53.883600000000001</v>
      </c>
      <c r="P12" s="50">
        <v>58.689500000000002</v>
      </c>
      <c r="Q12" s="50">
        <v>63.541699999999999</v>
      </c>
      <c r="R12" s="50">
        <v>67.220699999999994</v>
      </c>
      <c r="S12" s="50">
        <v>71.781700000000001</v>
      </c>
      <c r="T12" s="50">
        <v>75.910300000000007</v>
      </c>
      <c r="U12" s="50">
        <v>79.471999999999994</v>
      </c>
      <c r="V12" s="50">
        <v>81.591200000000001</v>
      </c>
      <c r="W12" s="50">
        <v>84.104500000000002</v>
      </c>
      <c r="X12" s="50">
        <v>87.525999999999996</v>
      </c>
      <c r="Y12" s="50">
        <v>90.223500000000001</v>
      </c>
      <c r="Z12" s="50">
        <v>92.846000000000004</v>
      </c>
      <c r="AA12" s="50">
        <v>93.372</v>
      </c>
      <c r="AB12" s="50">
        <v>97.465599999999995</v>
      </c>
      <c r="AC12" s="51">
        <f t="shared" ref="AC12:AM12" si="2">AB12</f>
        <v>97.465599999999995</v>
      </c>
      <c r="AD12" s="51">
        <f t="shared" si="2"/>
        <v>97.465599999999995</v>
      </c>
      <c r="AE12" s="51">
        <f t="shared" si="2"/>
        <v>97.465599999999995</v>
      </c>
      <c r="AF12" s="51">
        <f t="shared" si="2"/>
        <v>97.465599999999995</v>
      </c>
      <c r="AG12" s="51">
        <f t="shared" si="2"/>
        <v>97.465599999999995</v>
      </c>
      <c r="AH12" s="51">
        <f t="shared" si="2"/>
        <v>97.465599999999995</v>
      </c>
      <c r="AI12" s="51">
        <f t="shared" si="2"/>
        <v>97.465599999999995</v>
      </c>
      <c r="AJ12" s="51">
        <f t="shared" si="2"/>
        <v>97.465599999999995</v>
      </c>
      <c r="AK12" s="51">
        <f t="shared" si="2"/>
        <v>97.465599999999995</v>
      </c>
      <c r="AL12" s="51">
        <f t="shared" si="2"/>
        <v>97.465599999999995</v>
      </c>
      <c r="AM12" s="51">
        <f t="shared" si="2"/>
        <v>97.465599999999995</v>
      </c>
    </row>
    <row r="13" spans="1:39" x14ac:dyDescent="0.45">
      <c r="B13" s="35">
        <v>3</v>
      </c>
      <c r="C13" t="s">
        <v>74</v>
      </c>
      <c r="D13" s="32" t="s">
        <v>55</v>
      </c>
      <c r="E13" s="50">
        <v>88.455500000000001</v>
      </c>
      <c r="F13" s="50">
        <v>80.5017</v>
      </c>
      <c r="G13" s="50">
        <v>76.841999999999999</v>
      </c>
      <c r="H13" s="50">
        <v>76.644000000000005</v>
      </c>
      <c r="I13" s="50">
        <v>74.454999999999998</v>
      </c>
      <c r="J13" s="50">
        <v>75.568799999999996</v>
      </c>
      <c r="K13" s="50">
        <v>77.361199999999997</v>
      </c>
      <c r="L13" s="50">
        <v>76.919600000000003</v>
      </c>
      <c r="M13" s="50">
        <v>78.412099999999995</v>
      </c>
      <c r="N13" s="50">
        <v>77.732799999999997</v>
      </c>
      <c r="O13" s="50">
        <v>78.668000000000006</v>
      </c>
      <c r="P13" s="50">
        <v>82.480599999999995</v>
      </c>
      <c r="Q13" s="50">
        <v>85.838899999999995</v>
      </c>
      <c r="R13" s="50">
        <v>90.660899999999998</v>
      </c>
      <c r="S13" s="50">
        <v>94.741500000000002</v>
      </c>
      <c r="T13" s="50">
        <v>98.968400000000003</v>
      </c>
      <c r="U13" s="50">
        <v>102.12430000000001</v>
      </c>
      <c r="V13" s="50">
        <v>106.3456</v>
      </c>
      <c r="W13" s="50">
        <v>108.919</v>
      </c>
      <c r="X13" s="50">
        <v>110.38460000000001</v>
      </c>
      <c r="Y13" s="50">
        <v>113.4671</v>
      </c>
      <c r="Z13" s="50">
        <v>112.41030000000001</v>
      </c>
      <c r="AA13" s="50">
        <v>107.8113</v>
      </c>
      <c r="AB13" s="50">
        <v>106.9443</v>
      </c>
      <c r="AC13" s="51">
        <f t="shared" ref="AC13:AM13" si="3">AB13</f>
        <v>106.9443</v>
      </c>
      <c r="AD13" s="51">
        <f t="shared" si="3"/>
        <v>106.9443</v>
      </c>
      <c r="AE13" s="51">
        <f t="shared" si="3"/>
        <v>106.9443</v>
      </c>
      <c r="AF13" s="51">
        <f t="shared" si="3"/>
        <v>106.9443</v>
      </c>
      <c r="AG13" s="51">
        <f t="shared" si="3"/>
        <v>106.9443</v>
      </c>
      <c r="AH13" s="51">
        <f t="shared" si="3"/>
        <v>106.9443</v>
      </c>
      <c r="AI13" s="51">
        <f t="shared" si="3"/>
        <v>106.9443</v>
      </c>
      <c r="AJ13" s="51">
        <f t="shared" si="3"/>
        <v>106.9443</v>
      </c>
      <c r="AK13" s="51">
        <f t="shared" si="3"/>
        <v>106.9443</v>
      </c>
      <c r="AL13" s="51">
        <f t="shared" si="3"/>
        <v>106.9443</v>
      </c>
      <c r="AM13" s="51">
        <f t="shared" si="3"/>
        <v>106.9443</v>
      </c>
    </row>
    <row r="14" spans="1:39" x14ac:dyDescent="0.45">
      <c r="G14" s="1"/>
    </row>
    <row r="15" spans="1:39" s="5" customFormat="1" ht="15.75" x14ac:dyDescent="0.5">
      <c r="A15" s="5" t="s">
        <v>270</v>
      </c>
    </row>
    <row r="16" spans="1:39" x14ac:dyDescent="0.45">
      <c r="G16" s="52"/>
      <c r="H16" s="52"/>
      <c r="I16" s="52"/>
      <c r="J16" s="52"/>
      <c r="K16" s="52"/>
      <c r="L16" s="52"/>
      <c r="M16" s="52"/>
      <c r="N16" s="52"/>
      <c r="O16" s="52"/>
    </row>
    <row r="17" spans="2:42" x14ac:dyDescent="0.45">
      <c r="B17" s="35" t="s">
        <v>271</v>
      </c>
    </row>
    <row r="18" spans="2:42" x14ac:dyDescent="0.45">
      <c r="C18" t="s">
        <v>272</v>
      </c>
      <c r="F18" t="s">
        <v>85</v>
      </c>
      <c r="G18" s="9">
        <v>44773</v>
      </c>
      <c r="H18" s="9">
        <v>44804</v>
      </c>
      <c r="I18" s="9">
        <v>44834</v>
      </c>
      <c r="J18" s="9">
        <v>44865</v>
      </c>
      <c r="K18" s="9">
        <v>44895</v>
      </c>
      <c r="L18" s="9">
        <v>44926</v>
      </c>
      <c r="M18" s="9">
        <v>44957</v>
      </c>
      <c r="N18" s="9">
        <v>44985</v>
      </c>
      <c r="O18" s="9">
        <v>45016</v>
      </c>
      <c r="P18" s="9">
        <v>45046</v>
      </c>
      <c r="Q18" s="9">
        <v>45077</v>
      </c>
      <c r="R18" s="9">
        <v>45107</v>
      </c>
      <c r="S18" s="9">
        <v>45138</v>
      </c>
      <c r="T18" s="9">
        <v>45169</v>
      </c>
      <c r="U18" s="9">
        <v>45199</v>
      </c>
      <c r="V18" s="9">
        <v>45230</v>
      </c>
      <c r="W18" s="9">
        <v>45260</v>
      </c>
      <c r="X18" s="9">
        <v>45291</v>
      </c>
      <c r="Y18" s="9">
        <v>45322</v>
      </c>
      <c r="Z18" s="9">
        <v>45351</v>
      </c>
      <c r="AA18" s="9">
        <v>45382</v>
      </c>
      <c r="AB18" s="9">
        <v>45412</v>
      </c>
      <c r="AC18" s="9">
        <v>45443</v>
      </c>
      <c r="AD18" s="9">
        <v>45473</v>
      </c>
      <c r="AE18" s="9">
        <v>45504</v>
      </c>
      <c r="AF18" s="9">
        <v>45535</v>
      </c>
      <c r="AG18" s="9">
        <v>45565</v>
      </c>
      <c r="AH18" s="9">
        <v>45596</v>
      </c>
      <c r="AI18" s="9">
        <v>45626</v>
      </c>
      <c r="AJ18" s="9">
        <v>45657</v>
      </c>
      <c r="AK18" s="9">
        <v>45688</v>
      </c>
      <c r="AL18" s="9">
        <v>45716</v>
      </c>
      <c r="AM18" s="9">
        <v>45747</v>
      </c>
      <c r="AN18" s="9">
        <v>45777</v>
      </c>
      <c r="AO18" s="9">
        <v>45808</v>
      </c>
      <c r="AP18" s="9">
        <v>45838</v>
      </c>
    </row>
    <row r="19" spans="2:42" x14ac:dyDescent="0.45">
      <c r="C19" t="s">
        <v>95</v>
      </c>
      <c r="D19" s="32" t="s">
        <v>113</v>
      </c>
      <c r="F19" s="20">
        <f t="shared" ref="F19:F28" si="4">SUM(G19:AP19)</f>
        <v>1.0000000000000007</v>
      </c>
      <c r="G19" s="155">
        <v>4.1666666666666699E-2</v>
      </c>
      <c r="H19" s="155">
        <v>4.1666666666666699E-2</v>
      </c>
      <c r="I19" s="155">
        <v>4.1666666666666699E-2</v>
      </c>
      <c r="J19" s="155">
        <v>4.1666666666666699E-2</v>
      </c>
      <c r="K19" s="155">
        <v>4.1666666666666699E-2</v>
      </c>
      <c r="L19" s="155">
        <v>4.1666666666666699E-2</v>
      </c>
      <c r="M19" s="155">
        <v>3.3333333333333298E-2</v>
      </c>
      <c r="N19" s="155">
        <v>3.3333333333333298E-2</v>
      </c>
      <c r="O19" s="155">
        <v>3.3333333333333298E-2</v>
      </c>
      <c r="P19" s="155">
        <v>3.3333333333333298E-2</v>
      </c>
      <c r="Q19" s="155">
        <v>3.3333333333333298E-2</v>
      </c>
      <c r="R19" s="155">
        <v>3.3333333333333298E-2</v>
      </c>
      <c r="S19" s="155">
        <v>3.3333333333333298E-2</v>
      </c>
      <c r="T19" s="155">
        <v>3.3333333333333298E-2</v>
      </c>
      <c r="U19" s="155">
        <v>3.3333333333333298E-2</v>
      </c>
      <c r="V19" s="155">
        <v>3.3333333333333298E-2</v>
      </c>
      <c r="W19" s="155">
        <v>3.3333333333333298E-2</v>
      </c>
      <c r="X19" s="155">
        <v>3.3333333333333298E-2</v>
      </c>
      <c r="Y19" s="155">
        <v>2.5000000000000001E-2</v>
      </c>
      <c r="Z19" s="155">
        <v>2.5000000000000001E-2</v>
      </c>
      <c r="AA19" s="155">
        <v>2.5000000000000001E-2</v>
      </c>
      <c r="AB19" s="155">
        <v>2.5000000000000001E-2</v>
      </c>
      <c r="AC19" s="155">
        <v>2.5000000000000001E-2</v>
      </c>
      <c r="AD19" s="155">
        <v>2.5000000000000001E-2</v>
      </c>
      <c r="AE19" s="155">
        <v>1.6666666666666701E-2</v>
      </c>
      <c r="AF19" s="155">
        <v>1.6666666666666701E-2</v>
      </c>
      <c r="AG19" s="155">
        <v>1.6666666666666701E-2</v>
      </c>
      <c r="AH19" s="155">
        <v>1.6666666666666701E-2</v>
      </c>
      <c r="AI19" s="155">
        <v>1.6666666666666701E-2</v>
      </c>
      <c r="AJ19" s="155">
        <v>1.6666666666666701E-2</v>
      </c>
      <c r="AK19" s="155">
        <v>1.6666666666666701E-2</v>
      </c>
      <c r="AL19" s="155">
        <v>1.6666666666666701E-2</v>
      </c>
      <c r="AM19" s="155">
        <v>1.6666666666666701E-2</v>
      </c>
      <c r="AN19" s="155">
        <v>1.6666666666666701E-2</v>
      </c>
      <c r="AO19" s="155">
        <v>1.6666666666666701E-2</v>
      </c>
      <c r="AP19" s="155">
        <v>1.6666666666666701E-2</v>
      </c>
    </row>
    <row r="20" spans="2:42" x14ac:dyDescent="0.45">
      <c r="C20" t="s">
        <v>97</v>
      </c>
      <c r="D20" s="32" t="s">
        <v>113</v>
      </c>
      <c r="F20" s="20">
        <f t="shared" si="4"/>
        <v>1.0000000000000002</v>
      </c>
      <c r="G20" s="155">
        <v>8.3333333333333297E-3</v>
      </c>
      <c r="H20" s="155">
        <v>8.3333333333333297E-3</v>
      </c>
      <c r="I20" s="155">
        <v>8.3333333333333297E-3</v>
      </c>
      <c r="J20" s="155">
        <v>8.3333333333333297E-3</v>
      </c>
      <c r="K20" s="155">
        <v>8.3333333333333297E-3</v>
      </c>
      <c r="L20" s="155">
        <v>8.3333333333333297E-3</v>
      </c>
      <c r="M20" s="155">
        <v>1.3333333333333299E-2</v>
      </c>
      <c r="N20" s="155">
        <v>1.3333333333333299E-2</v>
      </c>
      <c r="O20" s="155">
        <v>1.3333333333333299E-2</v>
      </c>
      <c r="P20" s="155">
        <v>1.3333333333333299E-2</v>
      </c>
      <c r="Q20" s="155">
        <v>1.3333333333333299E-2</v>
      </c>
      <c r="R20" s="155">
        <v>1.3333333333333299E-2</v>
      </c>
      <c r="S20" s="155">
        <v>0.02</v>
      </c>
      <c r="T20" s="155">
        <v>0.02</v>
      </c>
      <c r="U20" s="155">
        <v>0.02</v>
      </c>
      <c r="V20" s="155">
        <v>0.02</v>
      </c>
      <c r="W20" s="155">
        <v>0.02</v>
      </c>
      <c r="X20" s="155">
        <v>0.02</v>
      </c>
      <c r="Y20" s="155">
        <v>2.5000000000000001E-2</v>
      </c>
      <c r="Z20" s="155">
        <v>2.5000000000000001E-2</v>
      </c>
      <c r="AA20" s="155">
        <v>2.5000000000000001E-2</v>
      </c>
      <c r="AB20" s="155">
        <v>2.5000000000000001E-2</v>
      </c>
      <c r="AC20" s="155">
        <v>2.5000000000000001E-2</v>
      </c>
      <c r="AD20" s="155">
        <v>2.5000000000000001E-2</v>
      </c>
      <c r="AE20" s="155">
        <v>0.05</v>
      </c>
      <c r="AF20" s="155">
        <v>0.05</v>
      </c>
      <c r="AG20" s="155">
        <v>0.05</v>
      </c>
      <c r="AH20" s="155">
        <v>0.05</v>
      </c>
      <c r="AI20" s="155">
        <v>0.05</v>
      </c>
      <c r="AJ20" s="155">
        <v>0.05</v>
      </c>
      <c r="AK20" s="155">
        <v>0.05</v>
      </c>
      <c r="AL20" s="155">
        <v>0.05</v>
      </c>
      <c r="AM20" s="155">
        <v>0.05</v>
      </c>
      <c r="AN20" s="155">
        <v>0.05</v>
      </c>
      <c r="AO20" s="155">
        <v>0.05</v>
      </c>
      <c r="AP20" s="155">
        <v>0.05</v>
      </c>
    </row>
    <row r="21" spans="2:42" x14ac:dyDescent="0.45">
      <c r="C21" t="s">
        <v>98</v>
      </c>
      <c r="D21" s="32" t="s">
        <v>113</v>
      </c>
      <c r="F21" s="20">
        <f t="shared" si="4"/>
        <v>1.0000000000000002</v>
      </c>
      <c r="G21" s="155">
        <v>8.3333333333333297E-3</v>
      </c>
      <c r="H21" s="155">
        <v>8.3333333333333297E-3</v>
      </c>
      <c r="I21" s="155">
        <v>8.3333333333333297E-3</v>
      </c>
      <c r="J21" s="155">
        <v>8.3333333333333297E-3</v>
      </c>
      <c r="K21" s="155">
        <v>8.3333333333333297E-3</v>
      </c>
      <c r="L21" s="155">
        <v>8.3333333333333297E-3</v>
      </c>
      <c r="M21" s="155">
        <v>1.6666666666666701E-2</v>
      </c>
      <c r="N21" s="155">
        <v>1.6666666666666701E-2</v>
      </c>
      <c r="O21" s="155">
        <v>1.6666666666666701E-2</v>
      </c>
      <c r="P21" s="155">
        <v>1.6666666666666701E-2</v>
      </c>
      <c r="Q21" s="155">
        <v>1.6666666666666701E-2</v>
      </c>
      <c r="R21" s="155">
        <v>1.6666666666666701E-2</v>
      </c>
      <c r="S21" s="155">
        <v>2.5000000000000001E-2</v>
      </c>
      <c r="T21" s="155">
        <v>2.5000000000000001E-2</v>
      </c>
      <c r="U21" s="155">
        <v>2.5000000000000001E-2</v>
      </c>
      <c r="V21" s="155">
        <v>2.5000000000000001E-2</v>
      </c>
      <c r="W21" s="155">
        <v>2.5000000000000001E-2</v>
      </c>
      <c r="X21" s="155">
        <v>2.5000000000000001E-2</v>
      </c>
      <c r="Y21" s="155">
        <v>3.3333333333333298E-2</v>
      </c>
      <c r="Z21" s="155">
        <v>3.3333333333333298E-2</v>
      </c>
      <c r="AA21" s="155">
        <v>3.3333333333333298E-2</v>
      </c>
      <c r="AB21" s="155">
        <v>3.3333333333333298E-2</v>
      </c>
      <c r="AC21" s="155">
        <v>3.3333333333333298E-2</v>
      </c>
      <c r="AD21" s="155">
        <v>3.3333333333333298E-2</v>
      </c>
      <c r="AE21" s="155">
        <v>0.05</v>
      </c>
      <c r="AF21" s="155">
        <v>0.05</v>
      </c>
      <c r="AG21" s="155">
        <v>0.05</v>
      </c>
      <c r="AH21" s="155">
        <v>0.05</v>
      </c>
      <c r="AI21" s="155">
        <v>0.05</v>
      </c>
      <c r="AJ21" s="155">
        <v>0.05</v>
      </c>
      <c r="AK21" s="155">
        <v>3.3333333333333298E-2</v>
      </c>
      <c r="AL21" s="155">
        <v>3.3333333333333298E-2</v>
      </c>
      <c r="AM21" s="155">
        <v>3.3333333333333298E-2</v>
      </c>
      <c r="AN21" s="155">
        <v>3.3333333333333298E-2</v>
      </c>
      <c r="AO21" s="155">
        <v>3.3333333333333298E-2</v>
      </c>
      <c r="AP21" s="155">
        <v>3.3333333333333298E-2</v>
      </c>
    </row>
    <row r="22" spans="2:42" x14ac:dyDescent="0.45">
      <c r="C22" t="s">
        <v>99</v>
      </c>
      <c r="D22" s="32" t="s">
        <v>113</v>
      </c>
      <c r="F22" s="20">
        <f t="shared" si="4"/>
        <v>1</v>
      </c>
      <c r="G22" s="155">
        <v>0</v>
      </c>
      <c r="H22" s="155">
        <v>0</v>
      </c>
      <c r="I22" s="155">
        <v>0</v>
      </c>
      <c r="J22" s="155">
        <v>0</v>
      </c>
      <c r="K22" s="155">
        <v>0</v>
      </c>
      <c r="L22" s="155">
        <v>0</v>
      </c>
      <c r="M22" s="155">
        <v>0</v>
      </c>
      <c r="N22" s="155">
        <v>0</v>
      </c>
      <c r="O22" s="155">
        <v>0</v>
      </c>
      <c r="P22" s="155">
        <v>0</v>
      </c>
      <c r="Q22" s="155">
        <v>0</v>
      </c>
      <c r="R22" s="155">
        <v>0</v>
      </c>
      <c r="S22" s="155">
        <v>1.6666666666666701E-2</v>
      </c>
      <c r="T22" s="155">
        <v>1.6666666666666701E-2</v>
      </c>
      <c r="U22" s="155">
        <v>1.6666666666666701E-2</v>
      </c>
      <c r="V22" s="155">
        <v>1.6666666666666701E-2</v>
      </c>
      <c r="W22" s="155">
        <v>1.6666666666666701E-2</v>
      </c>
      <c r="X22" s="155">
        <v>1.6666666666666701E-2</v>
      </c>
      <c r="Y22" s="155">
        <v>3.3333333333333298E-2</v>
      </c>
      <c r="Z22" s="155">
        <v>3.3333333333333298E-2</v>
      </c>
      <c r="AA22" s="155">
        <v>3.3333333333333298E-2</v>
      </c>
      <c r="AB22" s="155">
        <v>3.3333333333333298E-2</v>
      </c>
      <c r="AC22" s="155">
        <v>3.3333333333333298E-2</v>
      </c>
      <c r="AD22" s="155">
        <v>3.3333333333333298E-2</v>
      </c>
      <c r="AE22" s="155">
        <v>0.05</v>
      </c>
      <c r="AF22" s="155">
        <v>0.05</v>
      </c>
      <c r="AG22" s="155">
        <v>0.05</v>
      </c>
      <c r="AH22" s="155">
        <v>0.05</v>
      </c>
      <c r="AI22" s="155">
        <v>0.05</v>
      </c>
      <c r="AJ22" s="155">
        <v>0.05</v>
      </c>
      <c r="AK22" s="155">
        <v>6.6666666666666693E-2</v>
      </c>
      <c r="AL22" s="155">
        <v>6.6666666666666693E-2</v>
      </c>
      <c r="AM22" s="155">
        <v>6.6666666666666693E-2</v>
      </c>
      <c r="AN22" s="155">
        <v>6.6666666666666693E-2</v>
      </c>
      <c r="AO22" s="155">
        <v>6.6666666666666693E-2</v>
      </c>
      <c r="AP22" s="155">
        <v>6.6666666666666693E-2</v>
      </c>
    </row>
    <row r="23" spans="2:42" x14ac:dyDescent="0.45">
      <c r="C23" t="s">
        <v>100</v>
      </c>
      <c r="D23" s="32" t="s">
        <v>113</v>
      </c>
      <c r="F23" s="20">
        <f t="shared" si="4"/>
        <v>1.0000000000000007</v>
      </c>
      <c r="G23" s="155">
        <v>8.3333333333333297E-3</v>
      </c>
      <c r="H23" s="155">
        <v>8.3333333333333297E-3</v>
      </c>
      <c r="I23" s="155">
        <v>8.3333333333333297E-3</v>
      </c>
      <c r="J23" s="155">
        <v>8.3333333333333297E-3</v>
      </c>
      <c r="K23" s="155">
        <v>8.3333333333333297E-3</v>
      </c>
      <c r="L23" s="155">
        <v>8.3333333333333297E-3</v>
      </c>
      <c r="M23" s="155">
        <v>1.6666666666666701E-2</v>
      </c>
      <c r="N23" s="155">
        <v>1.6666666666666701E-2</v>
      </c>
      <c r="O23" s="155">
        <v>1.6666666666666701E-2</v>
      </c>
      <c r="P23" s="155">
        <v>1.6666666666666701E-2</v>
      </c>
      <c r="Q23" s="155">
        <v>1.6666666666666701E-2</v>
      </c>
      <c r="R23" s="155">
        <v>1.6666666666666701E-2</v>
      </c>
      <c r="S23" s="155">
        <v>2.5000000000000001E-2</v>
      </c>
      <c r="T23" s="155">
        <v>2.5000000000000001E-2</v>
      </c>
      <c r="U23" s="155">
        <v>2.5000000000000001E-2</v>
      </c>
      <c r="V23" s="155">
        <v>2.5000000000000001E-2</v>
      </c>
      <c r="W23" s="155">
        <v>2.5000000000000001E-2</v>
      </c>
      <c r="X23" s="155">
        <v>2.5000000000000001E-2</v>
      </c>
      <c r="Y23" s="155">
        <v>4.1666666666666699E-2</v>
      </c>
      <c r="Z23" s="155">
        <v>4.1666666666666699E-2</v>
      </c>
      <c r="AA23" s="155">
        <v>4.1666666666666699E-2</v>
      </c>
      <c r="AB23" s="155">
        <v>4.1666666666666699E-2</v>
      </c>
      <c r="AC23" s="155">
        <v>4.1666666666666699E-2</v>
      </c>
      <c r="AD23" s="155">
        <v>4.1666666666666699E-2</v>
      </c>
      <c r="AE23" s="155">
        <v>0.05</v>
      </c>
      <c r="AF23" s="155">
        <v>0.05</v>
      </c>
      <c r="AG23" s="155">
        <v>0.05</v>
      </c>
      <c r="AH23" s="155">
        <v>0.05</v>
      </c>
      <c r="AI23" s="155">
        <v>0.05</v>
      </c>
      <c r="AJ23" s="155">
        <v>0.05</v>
      </c>
      <c r="AK23" s="155">
        <v>2.5000000000000001E-2</v>
      </c>
      <c r="AL23" s="155">
        <v>2.5000000000000001E-2</v>
      </c>
      <c r="AM23" s="155">
        <v>2.5000000000000001E-2</v>
      </c>
      <c r="AN23" s="155">
        <v>2.5000000000000001E-2</v>
      </c>
      <c r="AO23" s="155">
        <v>2.5000000000000001E-2</v>
      </c>
      <c r="AP23" s="155">
        <v>2.5000000000000001E-2</v>
      </c>
    </row>
    <row r="24" spans="2:42" x14ac:dyDescent="0.45">
      <c r="C24" t="s">
        <v>101</v>
      </c>
      <c r="D24" s="32" t="s">
        <v>113</v>
      </c>
      <c r="F24" s="20">
        <f t="shared" si="4"/>
        <v>1</v>
      </c>
      <c r="G24" s="155">
        <v>0</v>
      </c>
      <c r="H24" s="155">
        <v>0</v>
      </c>
      <c r="I24" s="155">
        <v>0</v>
      </c>
      <c r="J24" s="155">
        <v>0</v>
      </c>
      <c r="K24" s="155">
        <v>0</v>
      </c>
      <c r="L24" s="155">
        <v>0</v>
      </c>
      <c r="M24" s="155">
        <v>0</v>
      </c>
      <c r="N24" s="155">
        <v>0</v>
      </c>
      <c r="O24" s="155">
        <v>0</v>
      </c>
      <c r="P24" s="155">
        <v>0</v>
      </c>
      <c r="Q24" s="155">
        <v>0</v>
      </c>
      <c r="R24" s="155">
        <v>0</v>
      </c>
      <c r="S24" s="155">
        <v>1.6666666666666701E-2</v>
      </c>
      <c r="T24" s="155">
        <v>1.6666666666666701E-2</v>
      </c>
      <c r="U24" s="155">
        <v>1.6666666666666701E-2</v>
      </c>
      <c r="V24" s="155">
        <v>1.6666666666666701E-2</v>
      </c>
      <c r="W24" s="155">
        <v>1.6666666666666701E-2</v>
      </c>
      <c r="X24" s="155">
        <v>1.6666666666666701E-2</v>
      </c>
      <c r="Y24" s="155">
        <v>3.3333333333333298E-2</v>
      </c>
      <c r="Z24" s="155">
        <v>3.3333333333333298E-2</v>
      </c>
      <c r="AA24" s="155">
        <v>3.3333333333333298E-2</v>
      </c>
      <c r="AB24" s="155">
        <v>3.3333333333333298E-2</v>
      </c>
      <c r="AC24" s="155">
        <v>3.3333333333333298E-2</v>
      </c>
      <c r="AD24" s="155">
        <v>3.3333333333333298E-2</v>
      </c>
      <c r="AE24" s="155">
        <v>4.1666666666666699E-2</v>
      </c>
      <c r="AF24" s="155">
        <v>4.1666666666666699E-2</v>
      </c>
      <c r="AG24" s="155">
        <v>4.1666666666666699E-2</v>
      </c>
      <c r="AH24" s="155">
        <v>4.1666666666666699E-2</v>
      </c>
      <c r="AI24" s="155">
        <v>4.1666666666666699E-2</v>
      </c>
      <c r="AJ24" s="155">
        <v>4.1666666666666699E-2</v>
      </c>
      <c r="AK24" s="155">
        <v>7.4999999999999997E-2</v>
      </c>
      <c r="AL24" s="155">
        <v>7.4999999999999997E-2</v>
      </c>
      <c r="AM24" s="155">
        <v>7.4999999999999997E-2</v>
      </c>
      <c r="AN24" s="155">
        <v>7.4999999999999997E-2</v>
      </c>
      <c r="AO24" s="155">
        <v>7.4999999999999997E-2</v>
      </c>
      <c r="AP24" s="155">
        <v>7.4999999999999997E-2</v>
      </c>
    </row>
    <row r="25" spans="2:42" x14ac:dyDescent="0.45">
      <c r="C25" t="s">
        <v>102</v>
      </c>
      <c r="D25" s="32" t="s">
        <v>113</v>
      </c>
      <c r="F25" s="20">
        <f t="shared" si="4"/>
        <v>1.0000000000000009</v>
      </c>
      <c r="G25" s="155">
        <v>1.6666666666666701E-2</v>
      </c>
      <c r="H25" s="155">
        <v>1.6666666666666701E-2</v>
      </c>
      <c r="I25" s="155">
        <v>1.6666666666666701E-2</v>
      </c>
      <c r="J25" s="155">
        <v>1.6666666666666701E-2</v>
      </c>
      <c r="K25" s="155">
        <v>1.6666666666666701E-2</v>
      </c>
      <c r="L25" s="155">
        <v>1.6666666666666701E-2</v>
      </c>
      <c r="M25" s="155">
        <v>2.5000000000000001E-2</v>
      </c>
      <c r="N25" s="155">
        <v>2.5000000000000001E-2</v>
      </c>
      <c r="O25" s="155">
        <v>2.5000000000000001E-2</v>
      </c>
      <c r="P25" s="155">
        <v>2.5000000000000001E-2</v>
      </c>
      <c r="Q25" s="155">
        <v>2.5000000000000001E-2</v>
      </c>
      <c r="R25" s="155">
        <v>2.5000000000000001E-2</v>
      </c>
      <c r="S25" s="155">
        <v>3.3333333333333298E-2</v>
      </c>
      <c r="T25" s="155">
        <v>3.3333333333333298E-2</v>
      </c>
      <c r="U25" s="155">
        <v>3.3333333333333298E-2</v>
      </c>
      <c r="V25" s="155">
        <v>3.3333333333333298E-2</v>
      </c>
      <c r="W25" s="155">
        <v>3.3333333333333298E-2</v>
      </c>
      <c r="X25" s="155">
        <v>3.3333333333333298E-2</v>
      </c>
      <c r="Y25" s="155">
        <v>3.3333333333333298E-2</v>
      </c>
      <c r="Z25" s="155">
        <v>3.3333333333333298E-2</v>
      </c>
      <c r="AA25" s="155">
        <v>3.3333333333333298E-2</v>
      </c>
      <c r="AB25" s="155">
        <v>3.3333333333333298E-2</v>
      </c>
      <c r="AC25" s="155">
        <v>3.3333333333333298E-2</v>
      </c>
      <c r="AD25" s="155">
        <v>3.3333333333333298E-2</v>
      </c>
      <c r="AE25" s="155">
        <v>4.1666666666666699E-2</v>
      </c>
      <c r="AF25" s="155">
        <v>4.1666666666666699E-2</v>
      </c>
      <c r="AG25" s="155">
        <v>4.1666666666666699E-2</v>
      </c>
      <c r="AH25" s="155">
        <v>4.1666666666666699E-2</v>
      </c>
      <c r="AI25" s="155">
        <v>4.1666666666666699E-2</v>
      </c>
      <c r="AJ25" s="155">
        <v>4.1666666666666699E-2</v>
      </c>
      <c r="AK25" s="155">
        <v>1.6666666666666701E-2</v>
      </c>
      <c r="AL25" s="155">
        <v>1.6666666666666701E-2</v>
      </c>
      <c r="AM25" s="155">
        <v>1.6666666666666701E-2</v>
      </c>
      <c r="AN25" s="155">
        <v>1.6666666666666701E-2</v>
      </c>
      <c r="AO25" s="155">
        <v>1.6666666666666701E-2</v>
      </c>
      <c r="AP25" s="155">
        <v>1.6666666666666701E-2</v>
      </c>
    </row>
    <row r="26" spans="2:42" x14ac:dyDescent="0.45">
      <c r="C26" t="s">
        <v>103</v>
      </c>
      <c r="D26" s="32" t="s">
        <v>113</v>
      </c>
      <c r="F26" s="20">
        <f t="shared" si="4"/>
        <v>0.99999999999999956</v>
      </c>
      <c r="G26" s="155">
        <v>3.3333333333333298E-2</v>
      </c>
      <c r="H26" s="155">
        <v>3.3333333333333298E-2</v>
      </c>
      <c r="I26" s="155">
        <v>3.3333333333333298E-2</v>
      </c>
      <c r="J26" s="155">
        <v>3.3333333333333298E-2</v>
      </c>
      <c r="K26" s="155">
        <v>3.3333333333333298E-2</v>
      </c>
      <c r="L26" s="155">
        <v>3.3333333333333298E-2</v>
      </c>
      <c r="M26" s="155">
        <v>3.3333333333333298E-2</v>
      </c>
      <c r="N26" s="155">
        <v>3.3333333333333298E-2</v>
      </c>
      <c r="O26" s="155">
        <v>3.3333333333333298E-2</v>
      </c>
      <c r="P26" s="155">
        <v>3.3333333333333298E-2</v>
      </c>
      <c r="Q26" s="155">
        <v>3.3333333333333298E-2</v>
      </c>
      <c r="R26" s="155">
        <v>3.3333333333333298E-2</v>
      </c>
      <c r="S26" s="155">
        <v>2.5000000000000001E-2</v>
      </c>
      <c r="T26" s="155">
        <v>2.5000000000000001E-2</v>
      </c>
      <c r="U26" s="155">
        <v>2.5000000000000001E-2</v>
      </c>
      <c r="V26" s="155">
        <v>2.5000000000000001E-2</v>
      </c>
      <c r="W26" s="155">
        <v>2.5000000000000001E-2</v>
      </c>
      <c r="X26" s="155">
        <v>2.5000000000000001E-2</v>
      </c>
      <c r="Y26" s="155">
        <v>3.3333333333333298E-2</v>
      </c>
      <c r="Z26" s="155">
        <v>3.3333333333333298E-2</v>
      </c>
      <c r="AA26" s="155">
        <v>3.3333333333333298E-2</v>
      </c>
      <c r="AB26" s="155">
        <v>3.3333333333333298E-2</v>
      </c>
      <c r="AC26" s="155">
        <v>3.3333333333333298E-2</v>
      </c>
      <c r="AD26" s="155">
        <v>3.3333333333333298E-2</v>
      </c>
      <c r="AE26" s="155">
        <v>3.3333333333333298E-2</v>
      </c>
      <c r="AF26" s="155">
        <v>3.3333333333333298E-2</v>
      </c>
      <c r="AG26" s="155">
        <v>3.3333333333333298E-2</v>
      </c>
      <c r="AH26" s="155">
        <v>3.3333333333333298E-2</v>
      </c>
      <c r="AI26" s="155">
        <v>3.3333333333333298E-2</v>
      </c>
      <c r="AJ26" s="155">
        <v>3.3333333333333298E-2</v>
      </c>
      <c r="AK26" s="155">
        <v>8.3333333333333297E-3</v>
      </c>
      <c r="AL26" s="155">
        <v>8.3333333333333297E-3</v>
      </c>
      <c r="AM26" s="155">
        <v>8.3333333333333297E-3</v>
      </c>
      <c r="AN26" s="155">
        <v>8.3333333333333297E-3</v>
      </c>
      <c r="AO26" s="155">
        <v>8.3333333333333297E-3</v>
      </c>
      <c r="AP26" s="155">
        <v>8.3333333333333297E-3</v>
      </c>
    </row>
    <row r="27" spans="2:42" x14ac:dyDescent="0.45">
      <c r="C27" t="s">
        <v>104</v>
      </c>
      <c r="D27" s="32" t="s">
        <v>113</v>
      </c>
      <c r="F27" s="20">
        <f t="shared" si="4"/>
        <v>0.99999999999999944</v>
      </c>
      <c r="G27" s="155">
        <v>0</v>
      </c>
      <c r="H27" s="155">
        <v>0</v>
      </c>
      <c r="I27" s="155">
        <v>0</v>
      </c>
      <c r="J27" s="155">
        <v>0</v>
      </c>
      <c r="K27" s="155">
        <v>0</v>
      </c>
      <c r="L27" s="155">
        <v>0</v>
      </c>
      <c r="M27" s="155">
        <v>0</v>
      </c>
      <c r="N27" s="155">
        <v>0</v>
      </c>
      <c r="O27" s="155">
        <v>0</v>
      </c>
      <c r="P27" s="155">
        <v>0</v>
      </c>
      <c r="Q27" s="155">
        <v>0</v>
      </c>
      <c r="R27" s="155">
        <v>0</v>
      </c>
      <c r="S27" s="155">
        <v>8.3333333333333297E-3</v>
      </c>
      <c r="T27" s="155">
        <v>8.3333333333333297E-3</v>
      </c>
      <c r="U27" s="155">
        <v>8.3333333333333297E-3</v>
      </c>
      <c r="V27" s="155">
        <v>8.3333333333333297E-3</v>
      </c>
      <c r="W27" s="155">
        <v>8.3333333333333297E-3</v>
      </c>
      <c r="X27" s="155">
        <v>8.3333333333333297E-3</v>
      </c>
      <c r="Y27" s="155">
        <v>2.5000000000000001E-2</v>
      </c>
      <c r="Z27" s="155">
        <v>2.5000000000000001E-2</v>
      </c>
      <c r="AA27" s="155">
        <v>2.5000000000000001E-2</v>
      </c>
      <c r="AB27" s="155">
        <v>2.5000000000000001E-2</v>
      </c>
      <c r="AC27" s="155">
        <v>2.5000000000000001E-2</v>
      </c>
      <c r="AD27" s="155">
        <v>2.5000000000000001E-2</v>
      </c>
      <c r="AE27" s="155">
        <v>0.05</v>
      </c>
      <c r="AF27" s="155">
        <v>0.05</v>
      </c>
      <c r="AG27" s="155">
        <v>0.05</v>
      </c>
      <c r="AH27" s="155">
        <v>0.05</v>
      </c>
      <c r="AI27" s="155">
        <v>0.05</v>
      </c>
      <c r="AJ27" s="155">
        <v>0.05</v>
      </c>
      <c r="AK27" s="155">
        <v>8.3333333333333301E-2</v>
      </c>
      <c r="AL27" s="155">
        <v>8.3333333333333301E-2</v>
      </c>
      <c r="AM27" s="155">
        <v>8.3333333333333301E-2</v>
      </c>
      <c r="AN27" s="155">
        <v>8.3333333333333301E-2</v>
      </c>
      <c r="AO27" s="155">
        <v>8.3333333333333301E-2</v>
      </c>
      <c r="AP27" s="155">
        <v>8.3333333333333301E-2</v>
      </c>
    </row>
    <row r="28" spans="2:42" x14ac:dyDescent="0.45">
      <c r="C28" t="s">
        <v>105</v>
      </c>
      <c r="D28" s="32" t="s">
        <v>113</v>
      </c>
      <c r="F28" s="20">
        <f t="shared" si="4"/>
        <v>1.0000000000000007</v>
      </c>
      <c r="G28" s="155">
        <v>1.6666666666666701E-2</v>
      </c>
      <c r="H28" s="155">
        <v>1.6666666666666701E-2</v>
      </c>
      <c r="I28" s="155">
        <v>1.6666666666666701E-2</v>
      </c>
      <c r="J28" s="155">
        <v>1.6666666666666701E-2</v>
      </c>
      <c r="K28" s="155">
        <v>1.6666666666666701E-2</v>
      </c>
      <c r="L28" s="155">
        <v>1.6666666666666701E-2</v>
      </c>
      <c r="M28" s="155">
        <v>0.02</v>
      </c>
      <c r="N28" s="155">
        <v>0.02</v>
      </c>
      <c r="O28" s="155">
        <v>0.02</v>
      </c>
      <c r="P28" s="155">
        <v>0.02</v>
      </c>
      <c r="Q28" s="155">
        <v>0.02</v>
      </c>
      <c r="R28" s="155">
        <v>0.02</v>
      </c>
      <c r="S28" s="155">
        <v>2.33333333333333E-2</v>
      </c>
      <c r="T28" s="155">
        <v>2.33333333333333E-2</v>
      </c>
      <c r="U28" s="155">
        <v>2.33333333333333E-2</v>
      </c>
      <c r="V28" s="155">
        <v>2.33333333333333E-2</v>
      </c>
      <c r="W28" s="155">
        <v>2.33333333333333E-2</v>
      </c>
      <c r="X28" s="155">
        <v>2.33333333333333E-2</v>
      </c>
      <c r="Y28" s="155">
        <v>2.66666666666667E-2</v>
      </c>
      <c r="Z28" s="155">
        <v>2.66666666666667E-2</v>
      </c>
      <c r="AA28" s="155">
        <v>2.66666666666667E-2</v>
      </c>
      <c r="AB28" s="155">
        <v>2.66666666666667E-2</v>
      </c>
      <c r="AC28" s="155">
        <v>2.66666666666667E-2</v>
      </c>
      <c r="AD28" s="155">
        <v>2.66666666666667E-2</v>
      </c>
      <c r="AE28" s="155">
        <v>0.04</v>
      </c>
      <c r="AF28" s="155">
        <v>0.04</v>
      </c>
      <c r="AG28" s="155">
        <v>0.04</v>
      </c>
      <c r="AH28" s="155">
        <v>0.04</v>
      </c>
      <c r="AI28" s="155">
        <v>0.04</v>
      </c>
      <c r="AJ28" s="155">
        <v>0.04</v>
      </c>
      <c r="AK28" s="155">
        <v>0.04</v>
      </c>
      <c r="AL28" s="155">
        <v>0.04</v>
      </c>
      <c r="AM28" s="155">
        <v>0.04</v>
      </c>
      <c r="AN28" s="155">
        <v>0.04</v>
      </c>
      <c r="AO28" s="155">
        <v>0.04</v>
      </c>
      <c r="AP28" s="155">
        <v>0.04</v>
      </c>
    </row>
    <row r="29" spans="2:42" x14ac:dyDescent="0.45"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</row>
    <row r="31" spans="2:42" x14ac:dyDescent="0.45">
      <c r="B31" s="35" t="s">
        <v>273</v>
      </c>
    </row>
    <row r="32" spans="2:42" x14ac:dyDescent="0.45">
      <c r="C32" t="s">
        <v>272</v>
      </c>
      <c r="F32" t="s">
        <v>85</v>
      </c>
      <c r="G32" s="9">
        <v>45869</v>
      </c>
      <c r="H32" s="9">
        <v>45900</v>
      </c>
      <c r="I32" s="9">
        <v>45930</v>
      </c>
      <c r="J32" s="9">
        <v>45961</v>
      </c>
      <c r="K32" s="9">
        <v>45991</v>
      </c>
      <c r="L32" s="9">
        <v>46022</v>
      </c>
      <c r="M32" s="9">
        <v>46053</v>
      </c>
      <c r="N32" s="9">
        <v>46081</v>
      </c>
      <c r="O32" s="9">
        <v>46112</v>
      </c>
      <c r="P32" s="9">
        <v>46142</v>
      </c>
      <c r="Q32" s="9">
        <v>46173</v>
      </c>
      <c r="R32" s="9">
        <v>46203</v>
      </c>
      <c r="S32" s="9">
        <v>46234</v>
      </c>
      <c r="T32" s="9">
        <v>46265</v>
      </c>
      <c r="U32" s="9">
        <v>46295</v>
      </c>
      <c r="V32" s="9">
        <v>46326</v>
      </c>
      <c r="W32" s="9">
        <v>46356</v>
      </c>
      <c r="X32" s="9">
        <v>46387</v>
      </c>
    </row>
    <row r="33" spans="1:87" x14ac:dyDescent="0.45">
      <c r="C33" t="s">
        <v>95</v>
      </c>
      <c r="D33" s="32" t="s">
        <v>113</v>
      </c>
      <c r="F33" s="20">
        <f t="shared" ref="F33:F42" si="5">SUM(G33:X33)</f>
        <v>1.0000000000000007</v>
      </c>
      <c r="G33" s="155">
        <v>6.6666666666666693E-2</v>
      </c>
      <c r="H33" s="155">
        <v>6.6666666666666693E-2</v>
      </c>
      <c r="I33" s="155">
        <v>6.6666666666666693E-2</v>
      </c>
      <c r="J33" s="155">
        <v>6.6666666666666693E-2</v>
      </c>
      <c r="K33" s="155">
        <v>6.6666666666666693E-2</v>
      </c>
      <c r="L33" s="155">
        <v>6.6666666666666693E-2</v>
      </c>
      <c r="M33" s="155">
        <v>5.83333333333333E-2</v>
      </c>
      <c r="N33" s="155">
        <v>5.83333333333333E-2</v>
      </c>
      <c r="O33" s="155">
        <v>5.83333333333333E-2</v>
      </c>
      <c r="P33" s="155">
        <v>5.83333333333333E-2</v>
      </c>
      <c r="Q33" s="155">
        <v>5.83333333333333E-2</v>
      </c>
      <c r="R33" s="155">
        <v>5.83333333333333E-2</v>
      </c>
      <c r="S33" s="155">
        <v>4.1666666666666699E-2</v>
      </c>
      <c r="T33" s="155">
        <v>4.1666666666666699E-2</v>
      </c>
      <c r="U33" s="155">
        <v>4.1666666666666699E-2</v>
      </c>
      <c r="V33" s="155">
        <v>4.1666666666666699E-2</v>
      </c>
      <c r="W33" s="155">
        <v>4.1666666666666699E-2</v>
      </c>
      <c r="X33" s="155">
        <v>4.1666666666666699E-2</v>
      </c>
    </row>
    <row r="34" spans="1:87" x14ac:dyDescent="0.45">
      <c r="C34" t="s">
        <v>97</v>
      </c>
      <c r="D34" s="32" t="s">
        <v>113</v>
      </c>
      <c r="F34" s="20">
        <f t="shared" si="5"/>
        <v>1</v>
      </c>
      <c r="G34" s="155">
        <v>0.05</v>
      </c>
      <c r="H34" s="155">
        <v>0.05</v>
      </c>
      <c r="I34" s="155">
        <v>0.05</v>
      </c>
      <c r="J34" s="155">
        <v>0.05</v>
      </c>
      <c r="K34" s="155">
        <v>0.05</v>
      </c>
      <c r="L34" s="155">
        <v>0.05</v>
      </c>
      <c r="M34" s="155">
        <v>5.83333333333333E-2</v>
      </c>
      <c r="N34" s="155">
        <v>5.83333333333333E-2</v>
      </c>
      <c r="O34" s="155">
        <v>5.83333333333333E-2</v>
      </c>
      <c r="P34" s="155">
        <v>5.83333333333333E-2</v>
      </c>
      <c r="Q34" s="155">
        <v>5.83333333333333E-2</v>
      </c>
      <c r="R34" s="155">
        <v>5.83333333333333E-2</v>
      </c>
      <c r="S34" s="155">
        <v>5.83333333333333E-2</v>
      </c>
      <c r="T34" s="155">
        <v>5.83333333333333E-2</v>
      </c>
      <c r="U34" s="155">
        <v>5.83333333333333E-2</v>
      </c>
      <c r="V34" s="155">
        <v>5.83333333333333E-2</v>
      </c>
      <c r="W34" s="155">
        <v>5.83333333333333E-2</v>
      </c>
      <c r="X34" s="155">
        <v>5.83333333333333E-2</v>
      </c>
    </row>
    <row r="35" spans="1:87" x14ac:dyDescent="0.45">
      <c r="C35" t="s">
        <v>98</v>
      </c>
      <c r="D35" s="32" t="s">
        <v>113</v>
      </c>
      <c r="F35" s="20">
        <f t="shared" si="5"/>
        <v>1</v>
      </c>
      <c r="G35" s="155">
        <v>8.3333333333333301E-2</v>
      </c>
      <c r="H35" s="155">
        <v>8.3333333333333301E-2</v>
      </c>
      <c r="I35" s="155">
        <v>8.3333333333333301E-2</v>
      </c>
      <c r="J35" s="155">
        <v>8.3333333333333301E-2</v>
      </c>
      <c r="K35" s="155">
        <v>8.3333333333333301E-2</v>
      </c>
      <c r="L35" s="155">
        <v>8.3333333333333301E-2</v>
      </c>
      <c r="M35" s="155">
        <v>0.05</v>
      </c>
      <c r="N35" s="155">
        <v>0.05</v>
      </c>
      <c r="O35" s="155">
        <v>0.05</v>
      </c>
      <c r="P35" s="155">
        <v>0.05</v>
      </c>
      <c r="Q35" s="155">
        <v>0.05</v>
      </c>
      <c r="R35" s="155">
        <v>0.05</v>
      </c>
      <c r="S35" s="155">
        <v>3.3333333333333298E-2</v>
      </c>
      <c r="T35" s="155">
        <v>3.3333333333333298E-2</v>
      </c>
      <c r="U35" s="155">
        <v>3.3333333333333298E-2</v>
      </c>
      <c r="V35" s="155">
        <v>3.3333333333333298E-2</v>
      </c>
      <c r="W35" s="155">
        <v>3.3333333333333298E-2</v>
      </c>
      <c r="X35" s="155">
        <v>3.3333333333333298E-2</v>
      </c>
    </row>
    <row r="36" spans="1:87" x14ac:dyDescent="0.45">
      <c r="C36" t="s">
        <v>99</v>
      </c>
      <c r="D36" s="32" t="s">
        <v>113</v>
      </c>
      <c r="F36" s="20">
        <f t="shared" si="5"/>
        <v>1.0000000000000007</v>
      </c>
      <c r="G36" s="155">
        <v>6.6666666666666693E-2</v>
      </c>
      <c r="H36" s="155">
        <v>6.6666666666666693E-2</v>
      </c>
      <c r="I36" s="155">
        <v>6.6666666666666693E-2</v>
      </c>
      <c r="J36" s="155">
        <v>6.6666666666666693E-2</v>
      </c>
      <c r="K36" s="155">
        <v>6.6666666666666693E-2</v>
      </c>
      <c r="L36" s="155">
        <v>6.6666666666666693E-2</v>
      </c>
      <c r="M36" s="155">
        <v>5.83333333333333E-2</v>
      </c>
      <c r="N36" s="155">
        <v>5.83333333333333E-2</v>
      </c>
      <c r="O36" s="155">
        <v>5.83333333333333E-2</v>
      </c>
      <c r="P36" s="155">
        <v>5.83333333333333E-2</v>
      </c>
      <c r="Q36" s="155">
        <v>5.83333333333333E-2</v>
      </c>
      <c r="R36" s="155">
        <v>5.83333333333333E-2</v>
      </c>
      <c r="S36" s="155">
        <v>4.1666666666666699E-2</v>
      </c>
      <c r="T36" s="155">
        <v>4.1666666666666699E-2</v>
      </c>
      <c r="U36" s="155">
        <v>4.1666666666666699E-2</v>
      </c>
      <c r="V36" s="155">
        <v>4.1666666666666699E-2</v>
      </c>
      <c r="W36" s="155">
        <v>4.1666666666666699E-2</v>
      </c>
      <c r="X36" s="155">
        <v>4.1666666666666699E-2</v>
      </c>
    </row>
    <row r="37" spans="1:87" x14ac:dyDescent="0.45">
      <c r="C37" t="s">
        <v>100</v>
      </c>
      <c r="D37" s="32" t="s">
        <v>113</v>
      </c>
      <c r="F37" s="20">
        <f t="shared" si="5"/>
        <v>1.0000000000000007</v>
      </c>
      <c r="G37" s="155">
        <v>6.6666666666666693E-2</v>
      </c>
      <c r="H37" s="155">
        <v>6.6666666666666693E-2</v>
      </c>
      <c r="I37" s="155">
        <v>6.6666666666666693E-2</v>
      </c>
      <c r="J37" s="155">
        <v>6.6666666666666693E-2</v>
      </c>
      <c r="K37" s="155">
        <v>6.6666666666666693E-2</v>
      </c>
      <c r="L37" s="155">
        <v>6.6666666666666693E-2</v>
      </c>
      <c r="M37" s="155">
        <v>5.83333333333333E-2</v>
      </c>
      <c r="N37" s="155">
        <v>5.83333333333333E-2</v>
      </c>
      <c r="O37" s="155">
        <v>5.83333333333333E-2</v>
      </c>
      <c r="P37" s="155">
        <v>5.83333333333333E-2</v>
      </c>
      <c r="Q37" s="155">
        <v>5.83333333333333E-2</v>
      </c>
      <c r="R37" s="155">
        <v>5.83333333333333E-2</v>
      </c>
      <c r="S37" s="155">
        <v>4.1666666666666699E-2</v>
      </c>
      <c r="T37" s="155">
        <v>4.1666666666666699E-2</v>
      </c>
      <c r="U37" s="155">
        <v>4.1666666666666699E-2</v>
      </c>
      <c r="V37" s="155">
        <v>4.1666666666666699E-2</v>
      </c>
      <c r="W37" s="155">
        <v>4.1666666666666699E-2</v>
      </c>
      <c r="X37" s="155">
        <v>4.1666666666666699E-2</v>
      </c>
    </row>
    <row r="38" spans="1:87" x14ac:dyDescent="0.45">
      <c r="C38" t="s">
        <v>101</v>
      </c>
      <c r="D38" s="32" t="s">
        <v>113</v>
      </c>
      <c r="F38" s="20">
        <f t="shared" si="5"/>
        <v>1.0000000000000007</v>
      </c>
      <c r="G38" s="155">
        <v>6.6666666666666693E-2</v>
      </c>
      <c r="H38" s="155">
        <v>6.6666666666666693E-2</v>
      </c>
      <c r="I38" s="155">
        <v>6.6666666666666693E-2</v>
      </c>
      <c r="J38" s="155">
        <v>6.6666666666666693E-2</v>
      </c>
      <c r="K38" s="155">
        <v>6.6666666666666693E-2</v>
      </c>
      <c r="L38" s="155">
        <v>6.6666666666666693E-2</v>
      </c>
      <c r="M38" s="155">
        <v>5.83333333333333E-2</v>
      </c>
      <c r="N38" s="155">
        <v>5.83333333333333E-2</v>
      </c>
      <c r="O38" s="155">
        <v>5.83333333333333E-2</v>
      </c>
      <c r="P38" s="155">
        <v>5.83333333333333E-2</v>
      </c>
      <c r="Q38" s="155">
        <v>5.83333333333333E-2</v>
      </c>
      <c r="R38" s="155">
        <v>5.83333333333333E-2</v>
      </c>
      <c r="S38" s="155">
        <v>4.1666666666666699E-2</v>
      </c>
      <c r="T38" s="155">
        <v>4.1666666666666699E-2</v>
      </c>
      <c r="U38" s="155">
        <v>4.1666666666666699E-2</v>
      </c>
      <c r="V38" s="155">
        <v>4.1666666666666699E-2</v>
      </c>
      <c r="W38" s="155">
        <v>4.1666666666666699E-2</v>
      </c>
      <c r="X38" s="155">
        <v>4.1666666666666699E-2</v>
      </c>
    </row>
    <row r="39" spans="1:87" x14ac:dyDescent="0.45">
      <c r="C39" t="s">
        <v>102</v>
      </c>
      <c r="D39" s="32" t="s">
        <v>113</v>
      </c>
      <c r="F39" s="20">
        <f t="shared" si="5"/>
        <v>1</v>
      </c>
      <c r="G39" s="155">
        <v>8.3333333333333301E-2</v>
      </c>
      <c r="H39" s="155">
        <v>8.3333333333333301E-2</v>
      </c>
      <c r="I39" s="155">
        <v>8.3333333333333301E-2</v>
      </c>
      <c r="J39" s="155">
        <v>8.3333333333333301E-2</v>
      </c>
      <c r="K39" s="155">
        <v>8.3333333333333301E-2</v>
      </c>
      <c r="L39" s="155">
        <v>8.3333333333333301E-2</v>
      </c>
      <c r="M39" s="155">
        <v>0.05</v>
      </c>
      <c r="N39" s="155">
        <v>0.05</v>
      </c>
      <c r="O39" s="155">
        <v>0.05</v>
      </c>
      <c r="P39" s="155">
        <v>0.05</v>
      </c>
      <c r="Q39" s="155">
        <v>0.05</v>
      </c>
      <c r="R39" s="155">
        <v>0.05</v>
      </c>
      <c r="S39" s="155">
        <v>3.3333333333333298E-2</v>
      </c>
      <c r="T39" s="155">
        <v>3.3333333333333298E-2</v>
      </c>
      <c r="U39" s="155">
        <v>3.3333333333333298E-2</v>
      </c>
      <c r="V39" s="155">
        <v>3.3333333333333298E-2</v>
      </c>
      <c r="W39" s="155">
        <v>3.3333333333333298E-2</v>
      </c>
      <c r="X39" s="155">
        <v>3.3333333333333298E-2</v>
      </c>
    </row>
    <row r="40" spans="1:87" x14ac:dyDescent="0.45">
      <c r="C40" t="s">
        <v>103</v>
      </c>
      <c r="D40" s="32" t="s">
        <v>113</v>
      </c>
      <c r="F40" s="20">
        <f t="shared" si="5"/>
        <v>1</v>
      </c>
      <c r="G40" s="155">
        <v>8.3333333333333301E-2</v>
      </c>
      <c r="H40" s="155">
        <v>8.3333333333333301E-2</v>
      </c>
      <c r="I40" s="155">
        <v>8.3333333333333301E-2</v>
      </c>
      <c r="J40" s="155">
        <v>8.3333333333333301E-2</v>
      </c>
      <c r="K40" s="155">
        <v>8.3333333333333301E-2</v>
      </c>
      <c r="L40" s="155">
        <v>8.3333333333333301E-2</v>
      </c>
      <c r="M40" s="155">
        <v>0.05</v>
      </c>
      <c r="N40" s="155">
        <v>0.05</v>
      </c>
      <c r="O40" s="155">
        <v>0.05</v>
      </c>
      <c r="P40" s="155">
        <v>0.05</v>
      </c>
      <c r="Q40" s="155">
        <v>0.05</v>
      </c>
      <c r="R40" s="155">
        <v>0.05</v>
      </c>
      <c r="S40" s="155">
        <v>3.3333333333333298E-2</v>
      </c>
      <c r="T40" s="155">
        <v>3.3333333333333298E-2</v>
      </c>
      <c r="U40" s="155">
        <v>3.3333333333333298E-2</v>
      </c>
      <c r="V40" s="155">
        <v>3.3333333333333298E-2</v>
      </c>
      <c r="W40" s="155">
        <v>3.3333333333333298E-2</v>
      </c>
      <c r="X40" s="155">
        <v>3.3333333333333298E-2</v>
      </c>
    </row>
    <row r="41" spans="1:87" x14ac:dyDescent="0.45">
      <c r="C41" t="s">
        <v>104</v>
      </c>
      <c r="D41" s="32" t="s">
        <v>113</v>
      </c>
      <c r="F41" s="20">
        <f t="shared" si="5"/>
        <v>1</v>
      </c>
      <c r="G41" s="155">
        <v>0.05</v>
      </c>
      <c r="H41" s="155">
        <v>0.05</v>
      </c>
      <c r="I41" s="155">
        <v>0.05</v>
      </c>
      <c r="J41" s="155">
        <v>0.05</v>
      </c>
      <c r="K41" s="155">
        <v>0.05</v>
      </c>
      <c r="L41" s="155">
        <v>0.05</v>
      </c>
      <c r="M41" s="155">
        <v>5.83333333333333E-2</v>
      </c>
      <c r="N41" s="155">
        <v>5.83333333333333E-2</v>
      </c>
      <c r="O41" s="155">
        <v>5.83333333333333E-2</v>
      </c>
      <c r="P41" s="155">
        <v>5.83333333333333E-2</v>
      </c>
      <c r="Q41" s="155">
        <v>5.83333333333333E-2</v>
      </c>
      <c r="R41" s="155">
        <v>5.83333333333333E-2</v>
      </c>
      <c r="S41" s="155">
        <v>5.83333333333333E-2</v>
      </c>
      <c r="T41" s="155">
        <v>5.83333333333333E-2</v>
      </c>
      <c r="U41" s="155">
        <v>5.83333333333333E-2</v>
      </c>
      <c r="V41" s="155">
        <v>5.83333333333333E-2</v>
      </c>
      <c r="W41" s="155">
        <v>5.83333333333333E-2</v>
      </c>
      <c r="X41" s="155">
        <v>5.83333333333333E-2</v>
      </c>
    </row>
    <row r="42" spans="1:87" x14ac:dyDescent="0.45">
      <c r="C42" t="s">
        <v>105</v>
      </c>
      <c r="D42" s="32" t="s">
        <v>113</v>
      </c>
      <c r="F42" s="20">
        <f t="shared" si="5"/>
        <v>1</v>
      </c>
      <c r="G42" s="155">
        <v>0.05</v>
      </c>
      <c r="H42" s="155">
        <v>0.05</v>
      </c>
      <c r="I42" s="155">
        <v>0.05</v>
      </c>
      <c r="J42" s="155">
        <v>0.05</v>
      </c>
      <c r="K42" s="155">
        <v>0.05</v>
      </c>
      <c r="L42" s="155">
        <v>0.05</v>
      </c>
      <c r="M42" s="155">
        <v>5.83333333333333E-2</v>
      </c>
      <c r="N42" s="155">
        <v>5.83333333333333E-2</v>
      </c>
      <c r="O42" s="155">
        <v>5.83333333333333E-2</v>
      </c>
      <c r="P42" s="155">
        <v>5.83333333333333E-2</v>
      </c>
      <c r="Q42" s="155">
        <v>5.83333333333333E-2</v>
      </c>
      <c r="R42" s="155">
        <v>5.83333333333333E-2</v>
      </c>
      <c r="S42" s="155">
        <v>5.83333333333333E-2</v>
      </c>
      <c r="T42" s="155">
        <v>5.83333333333333E-2</v>
      </c>
      <c r="U42" s="155">
        <v>5.83333333333333E-2</v>
      </c>
      <c r="V42" s="155">
        <v>5.83333333333333E-2</v>
      </c>
      <c r="W42" s="155">
        <v>5.83333333333333E-2</v>
      </c>
      <c r="X42" s="155">
        <v>5.83333333333333E-2</v>
      </c>
    </row>
    <row r="43" spans="1:87" x14ac:dyDescent="0.45">
      <c r="F43" s="20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</row>
    <row r="44" spans="1:87" x14ac:dyDescent="0.45">
      <c r="F44" s="20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</row>
    <row r="45" spans="1:87" s="5" customFormat="1" ht="15.75" x14ac:dyDescent="0.5">
      <c r="A45" s="5" t="s">
        <v>274</v>
      </c>
    </row>
    <row r="46" spans="1:87" x14ac:dyDescent="0.45">
      <c r="B46" s="35" t="s">
        <v>275</v>
      </c>
    </row>
    <row r="47" spans="1:87" x14ac:dyDescent="0.45">
      <c r="C47" t="s">
        <v>276</v>
      </c>
      <c r="F47">
        <v>0.5</v>
      </c>
      <c r="G47">
        <v>1</v>
      </c>
      <c r="H47">
        <v>1.5</v>
      </c>
      <c r="I47">
        <v>2</v>
      </c>
      <c r="J47">
        <v>2.5</v>
      </c>
      <c r="K47">
        <v>3</v>
      </c>
      <c r="L47">
        <v>3.5</v>
      </c>
      <c r="M47">
        <v>4</v>
      </c>
      <c r="N47">
        <v>4.5</v>
      </c>
      <c r="O47">
        <v>5</v>
      </c>
      <c r="P47">
        <v>5.5</v>
      </c>
      <c r="Q47">
        <v>6</v>
      </c>
      <c r="R47">
        <v>6.5</v>
      </c>
      <c r="S47">
        <v>7</v>
      </c>
      <c r="T47">
        <v>7.5</v>
      </c>
      <c r="U47">
        <v>8</v>
      </c>
      <c r="V47">
        <v>8.5</v>
      </c>
      <c r="W47">
        <v>9</v>
      </c>
      <c r="X47">
        <v>9.5</v>
      </c>
      <c r="Y47">
        <v>10</v>
      </c>
      <c r="Z47">
        <v>10.5</v>
      </c>
      <c r="AA47">
        <v>11</v>
      </c>
      <c r="AB47">
        <v>11.5</v>
      </c>
      <c r="AC47">
        <v>12</v>
      </c>
      <c r="AD47">
        <v>12.5</v>
      </c>
      <c r="AE47">
        <v>13</v>
      </c>
      <c r="AF47">
        <v>13.5</v>
      </c>
      <c r="AG47">
        <v>14</v>
      </c>
      <c r="AH47">
        <v>14.5</v>
      </c>
      <c r="AI47">
        <v>15</v>
      </c>
      <c r="AJ47">
        <v>15.5</v>
      </c>
      <c r="AK47">
        <v>16</v>
      </c>
      <c r="AL47">
        <v>16.5</v>
      </c>
      <c r="AM47">
        <v>17</v>
      </c>
      <c r="AN47">
        <v>17.5</v>
      </c>
      <c r="AO47">
        <v>18</v>
      </c>
      <c r="AP47">
        <v>18.5</v>
      </c>
      <c r="AQ47">
        <v>19</v>
      </c>
      <c r="AR47">
        <v>19.5</v>
      </c>
      <c r="AS47">
        <v>20</v>
      </c>
      <c r="AT47">
        <v>20.5</v>
      </c>
      <c r="AU47">
        <v>21</v>
      </c>
      <c r="AV47">
        <v>21.5</v>
      </c>
      <c r="AW47">
        <v>22</v>
      </c>
      <c r="AX47">
        <v>22.5</v>
      </c>
      <c r="AY47">
        <v>23</v>
      </c>
      <c r="AZ47">
        <v>23.5</v>
      </c>
      <c r="BA47">
        <v>24</v>
      </c>
      <c r="BB47">
        <v>24.5</v>
      </c>
      <c r="BC47">
        <v>25</v>
      </c>
      <c r="BD47">
        <f t="shared" ref="BD47:BY47" si="6">BC47+0.5</f>
        <v>25.5</v>
      </c>
      <c r="BE47">
        <f t="shared" si="6"/>
        <v>26</v>
      </c>
      <c r="BF47">
        <f t="shared" si="6"/>
        <v>26.5</v>
      </c>
      <c r="BG47">
        <f t="shared" si="6"/>
        <v>27</v>
      </c>
      <c r="BH47">
        <f t="shared" si="6"/>
        <v>27.5</v>
      </c>
      <c r="BI47">
        <f t="shared" si="6"/>
        <v>28</v>
      </c>
      <c r="BJ47">
        <f t="shared" si="6"/>
        <v>28.5</v>
      </c>
      <c r="BK47">
        <f t="shared" si="6"/>
        <v>29</v>
      </c>
      <c r="BL47">
        <f t="shared" si="6"/>
        <v>29.5</v>
      </c>
      <c r="BM47">
        <f t="shared" si="6"/>
        <v>30</v>
      </c>
      <c r="BN47">
        <f t="shared" si="6"/>
        <v>30.5</v>
      </c>
      <c r="BO47">
        <f t="shared" si="6"/>
        <v>31</v>
      </c>
      <c r="BP47">
        <f t="shared" si="6"/>
        <v>31.5</v>
      </c>
      <c r="BQ47">
        <f t="shared" si="6"/>
        <v>32</v>
      </c>
      <c r="BR47">
        <f t="shared" si="6"/>
        <v>32.5</v>
      </c>
      <c r="BS47">
        <f t="shared" si="6"/>
        <v>33</v>
      </c>
      <c r="BT47">
        <f t="shared" si="6"/>
        <v>33.5</v>
      </c>
      <c r="BU47">
        <f t="shared" si="6"/>
        <v>34</v>
      </c>
      <c r="BV47">
        <f t="shared" si="6"/>
        <v>34.5</v>
      </c>
      <c r="BW47">
        <f t="shared" si="6"/>
        <v>35</v>
      </c>
      <c r="BX47">
        <f t="shared" si="6"/>
        <v>35.5</v>
      </c>
      <c r="BY47">
        <f t="shared" si="6"/>
        <v>36</v>
      </c>
    </row>
    <row r="48" spans="1:87" x14ac:dyDescent="0.45">
      <c r="C48" t="s">
        <v>204</v>
      </c>
      <c r="E48" s="9">
        <f>'Constant Inputs'!E12</f>
        <v>45838</v>
      </c>
      <c r="F48" s="9">
        <f t="shared" ref="F48:AK48" si="7">EDATE($E$48,F47*months_per_year)</f>
        <v>46021</v>
      </c>
      <c r="G48" s="9">
        <f t="shared" si="7"/>
        <v>46203</v>
      </c>
      <c r="H48" s="9">
        <f t="shared" si="7"/>
        <v>46386</v>
      </c>
      <c r="I48" s="9">
        <f t="shared" si="7"/>
        <v>46568</v>
      </c>
      <c r="J48" s="9">
        <f t="shared" si="7"/>
        <v>46751</v>
      </c>
      <c r="K48" s="9">
        <f t="shared" si="7"/>
        <v>46934</v>
      </c>
      <c r="L48" s="9">
        <f t="shared" si="7"/>
        <v>47117</v>
      </c>
      <c r="M48" s="9">
        <f t="shared" si="7"/>
        <v>47299</v>
      </c>
      <c r="N48" s="9">
        <f t="shared" si="7"/>
        <v>47482</v>
      </c>
      <c r="O48" s="9">
        <f t="shared" si="7"/>
        <v>47664</v>
      </c>
      <c r="P48" s="9">
        <f t="shared" si="7"/>
        <v>47847</v>
      </c>
      <c r="Q48" s="9">
        <f t="shared" si="7"/>
        <v>48029</v>
      </c>
      <c r="R48" s="9">
        <f t="shared" si="7"/>
        <v>48212</v>
      </c>
      <c r="S48" s="9">
        <f t="shared" si="7"/>
        <v>48395</v>
      </c>
      <c r="T48" s="9">
        <f t="shared" si="7"/>
        <v>48578</v>
      </c>
      <c r="U48" s="9">
        <f t="shared" si="7"/>
        <v>48760</v>
      </c>
      <c r="V48" s="9">
        <f t="shared" si="7"/>
        <v>48943</v>
      </c>
      <c r="W48" s="9">
        <f t="shared" si="7"/>
        <v>49125</v>
      </c>
      <c r="X48" s="9">
        <f t="shared" si="7"/>
        <v>49308</v>
      </c>
      <c r="Y48" s="9">
        <f t="shared" si="7"/>
        <v>49490</v>
      </c>
      <c r="Z48" s="9">
        <f t="shared" si="7"/>
        <v>49673</v>
      </c>
      <c r="AA48" s="9">
        <f t="shared" si="7"/>
        <v>49856</v>
      </c>
      <c r="AB48" s="9">
        <f t="shared" si="7"/>
        <v>50039</v>
      </c>
      <c r="AC48" s="9">
        <f t="shared" si="7"/>
        <v>50221</v>
      </c>
      <c r="AD48" s="9">
        <f t="shared" si="7"/>
        <v>50404</v>
      </c>
      <c r="AE48" s="9">
        <f t="shared" si="7"/>
        <v>50586</v>
      </c>
      <c r="AF48" s="9">
        <f t="shared" si="7"/>
        <v>50769</v>
      </c>
      <c r="AG48" s="9">
        <f t="shared" si="7"/>
        <v>50951</v>
      </c>
      <c r="AH48" s="9">
        <f t="shared" si="7"/>
        <v>51134</v>
      </c>
      <c r="AI48" s="9">
        <f t="shared" si="7"/>
        <v>51317</v>
      </c>
      <c r="AJ48" s="9">
        <f t="shared" si="7"/>
        <v>51500</v>
      </c>
      <c r="AK48" s="9">
        <f t="shared" si="7"/>
        <v>51682</v>
      </c>
      <c r="AL48" s="9">
        <f t="shared" ref="AL48:BQ48" si="8">EDATE($E$48,AL47*months_per_year)</f>
        <v>51865</v>
      </c>
      <c r="AM48" s="9">
        <f t="shared" si="8"/>
        <v>52047</v>
      </c>
      <c r="AN48" s="9">
        <f t="shared" si="8"/>
        <v>52230</v>
      </c>
      <c r="AO48" s="9">
        <f t="shared" si="8"/>
        <v>52412</v>
      </c>
      <c r="AP48" s="9">
        <f t="shared" si="8"/>
        <v>52595</v>
      </c>
      <c r="AQ48" s="9">
        <f t="shared" si="8"/>
        <v>52778</v>
      </c>
      <c r="AR48" s="9">
        <f t="shared" si="8"/>
        <v>52961</v>
      </c>
      <c r="AS48" s="9">
        <f t="shared" si="8"/>
        <v>53143</v>
      </c>
      <c r="AT48" s="9">
        <f t="shared" si="8"/>
        <v>53326</v>
      </c>
      <c r="AU48" s="9">
        <f t="shared" si="8"/>
        <v>53508</v>
      </c>
      <c r="AV48" s="9">
        <f t="shared" si="8"/>
        <v>53691</v>
      </c>
      <c r="AW48" s="9">
        <f t="shared" si="8"/>
        <v>53873</v>
      </c>
      <c r="AX48" s="9">
        <f t="shared" si="8"/>
        <v>54056</v>
      </c>
      <c r="AY48" s="9">
        <f t="shared" si="8"/>
        <v>54239</v>
      </c>
      <c r="AZ48" s="9">
        <f t="shared" si="8"/>
        <v>54422</v>
      </c>
      <c r="BA48" s="9">
        <f t="shared" si="8"/>
        <v>54604</v>
      </c>
      <c r="BB48" s="9">
        <f t="shared" si="8"/>
        <v>54787</v>
      </c>
      <c r="BC48" s="9">
        <f t="shared" si="8"/>
        <v>54969</v>
      </c>
      <c r="BD48" s="9">
        <f t="shared" si="8"/>
        <v>55152</v>
      </c>
      <c r="BE48" s="9">
        <f t="shared" si="8"/>
        <v>55334</v>
      </c>
      <c r="BF48" s="9">
        <f t="shared" si="8"/>
        <v>55517</v>
      </c>
      <c r="BG48" s="9">
        <f t="shared" si="8"/>
        <v>55700</v>
      </c>
      <c r="BH48" s="9">
        <f t="shared" si="8"/>
        <v>55883</v>
      </c>
      <c r="BI48" s="9">
        <f t="shared" si="8"/>
        <v>56065</v>
      </c>
      <c r="BJ48" s="9">
        <f t="shared" si="8"/>
        <v>56248</v>
      </c>
      <c r="BK48" s="9">
        <f t="shared" si="8"/>
        <v>56430</v>
      </c>
      <c r="BL48" s="9">
        <f t="shared" si="8"/>
        <v>56613</v>
      </c>
      <c r="BM48" s="9">
        <f t="shared" si="8"/>
        <v>56795</v>
      </c>
      <c r="BN48" s="9">
        <f t="shared" si="8"/>
        <v>56978</v>
      </c>
      <c r="BO48" s="9">
        <f t="shared" si="8"/>
        <v>57161</v>
      </c>
      <c r="BP48" s="9">
        <f t="shared" si="8"/>
        <v>57344</v>
      </c>
      <c r="BQ48" s="9">
        <f t="shared" si="8"/>
        <v>57526</v>
      </c>
      <c r="BR48" s="9">
        <f t="shared" ref="BR48:BY48" si="9">EDATE($E$48,BR47*months_per_year)</f>
        <v>57709</v>
      </c>
      <c r="BS48" s="9">
        <f t="shared" si="9"/>
        <v>57891</v>
      </c>
      <c r="BT48" s="9">
        <f t="shared" si="9"/>
        <v>58074</v>
      </c>
      <c r="BU48" s="9">
        <f t="shared" si="9"/>
        <v>58256</v>
      </c>
      <c r="BV48" s="9">
        <f t="shared" si="9"/>
        <v>58439</v>
      </c>
      <c r="BW48" s="9">
        <f t="shared" si="9"/>
        <v>58622</v>
      </c>
      <c r="BX48" s="9">
        <f t="shared" si="9"/>
        <v>58805</v>
      </c>
      <c r="BY48" s="9">
        <f t="shared" si="9"/>
        <v>58987</v>
      </c>
      <c r="BZ48" s="9"/>
      <c r="CA48" s="9"/>
      <c r="CB48" s="9"/>
      <c r="CC48" s="9"/>
      <c r="CD48" s="9"/>
      <c r="CE48" s="9"/>
      <c r="CF48" s="9"/>
      <c r="CG48" s="9"/>
      <c r="CH48" s="9"/>
      <c r="CI48" s="9"/>
    </row>
    <row r="49" spans="3:77" x14ac:dyDescent="0.45">
      <c r="C49" t="s">
        <v>277</v>
      </c>
      <c r="D49" s="32" t="s">
        <v>65</v>
      </c>
      <c r="F49" s="155">
        <v>3.95E-2</v>
      </c>
      <c r="G49" s="155">
        <v>3.7281284491149799E-2</v>
      </c>
      <c r="H49" s="155">
        <v>3.6226928841570902E-2</v>
      </c>
      <c r="I49" s="155">
        <v>3.5785716594264799E-2</v>
      </c>
      <c r="J49" s="155">
        <v>3.56E-2</v>
      </c>
      <c r="K49" s="155">
        <v>3.5565220202562503E-2</v>
      </c>
      <c r="L49" s="155">
        <v>3.5628354589730897E-2</v>
      </c>
      <c r="M49" s="155">
        <v>3.5767470700617199E-2</v>
      </c>
      <c r="N49" s="155">
        <v>3.5967553806457199E-2</v>
      </c>
      <c r="O49" s="155">
        <v>3.6217832601038898E-2</v>
      </c>
      <c r="P49" s="155">
        <v>3.6509535526636598E-2</v>
      </c>
      <c r="Q49" s="155">
        <v>3.6834631264917497E-2</v>
      </c>
      <c r="R49" s="155">
        <v>3.7185223772885898E-2</v>
      </c>
      <c r="S49" s="155">
        <v>3.7554092858800799E-2</v>
      </c>
      <c r="T49" s="155">
        <v>3.79350770028049E-2</v>
      </c>
      <c r="U49" s="155">
        <v>3.8323012436502803E-2</v>
      </c>
      <c r="V49" s="155">
        <v>3.8713657610752003E-2</v>
      </c>
      <c r="W49" s="155">
        <v>3.9103528492087099E-2</v>
      </c>
      <c r="X49" s="155">
        <v>3.9489769677367698E-2</v>
      </c>
      <c r="Y49" s="155">
        <v>3.9870002099153E-2</v>
      </c>
      <c r="Z49" s="155">
        <v>4.02422122447188E-2</v>
      </c>
      <c r="AA49" s="155">
        <v>4.0604714045290299E-2</v>
      </c>
      <c r="AB49" s="155">
        <v>4.0956122939554598E-2</v>
      </c>
      <c r="AC49" s="155">
        <v>4.1295297259428702E-2</v>
      </c>
      <c r="AD49" s="155">
        <v>4.1621293945563999E-2</v>
      </c>
      <c r="AE49" s="155">
        <v>4.1933378008345901E-2</v>
      </c>
      <c r="AF49" s="155">
        <v>4.2231031562163797E-2</v>
      </c>
      <c r="AG49" s="155">
        <v>4.25139194298121E-2</v>
      </c>
      <c r="AH49" s="155">
        <v>4.27818576410419E-2</v>
      </c>
      <c r="AI49" s="155">
        <v>4.3034788231401E-2</v>
      </c>
      <c r="AJ49" s="155">
        <v>4.32727581067677E-2</v>
      </c>
      <c r="AK49" s="155">
        <v>4.34958931272897E-2</v>
      </c>
      <c r="AL49" s="155">
        <v>4.3704376216129603E-2</v>
      </c>
      <c r="AM49" s="155">
        <v>4.38984380047319E-2</v>
      </c>
      <c r="AN49" s="155">
        <v>4.4078350017353697E-2</v>
      </c>
      <c r="AO49" s="155">
        <v>4.4244418991507301E-2</v>
      </c>
      <c r="AP49" s="155">
        <v>4.4396982119412003E-2</v>
      </c>
      <c r="AQ49" s="155">
        <v>4.4536403040796202E-2</v>
      </c>
      <c r="AR49" s="155">
        <v>4.4663068452190501E-2</v>
      </c>
      <c r="AS49" s="155">
        <v>4.4777385224828201E-2</v>
      </c>
      <c r="AT49" s="155">
        <v>4.4879777015840797E-2</v>
      </c>
      <c r="AU49" s="155">
        <v>4.4970671465461097E-2</v>
      </c>
      <c r="AV49" s="155">
        <v>4.5050488530624301E-2</v>
      </c>
      <c r="AW49" s="155">
        <v>4.5119640280831701E-2</v>
      </c>
      <c r="AX49" s="155">
        <v>4.5178531774532203E-2</v>
      </c>
      <c r="AY49" s="155">
        <v>4.5227561821192898E-2</v>
      </c>
      <c r="AZ49" s="155">
        <v>4.5267123646084297E-2</v>
      </c>
      <c r="BA49" s="155">
        <v>4.5297605471967803E-2</v>
      </c>
      <c r="BB49" s="155">
        <v>4.5319391029555602E-2</v>
      </c>
      <c r="BC49" s="155">
        <v>4.5332860006715603E-2</v>
      </c>
      <c r="BD49" s="155">
        <v>4.5332860006715603E-2</v>
      </c>
      <c r="BE49" s="155">
        <v>4.5332860006715603E-2</v>
      </c>
      <c r="BF49" s="155">
        <v>4.5332860006715603E-2</v>
      </c>
      <c r="BG49" s="155">
        <v>4.5332860006715603E-2</v>
      </c>
      <c r="BH49" s="155">
        <v>4.5332860006715603E-2</v>
      </c>
      <c r="BI49" s="155">
        <v>4.5332860006715603E-2</v>
      </c>
      <c r="BJ49" s="155">
        <v>4.5332860006715603E-2</v>
      </c>
      <c r="BK49" s="155">
        <v>4.5332860006715603E-2</v>
      </c>
      <c r="BL49" s="155">
        <v>4.5332860006715603E-2</v>
      </c>
      <c r="BM49" s="155">
        <v>4.5332860006715603E-2</v>
      </c>
      <c r="BN49" s="155">
        <v>4.5332860006715603E-2</v>
      </c>
      <c r="BO49" s="155">
        <v>4.5332860006715603E-2</v>
      </c>
      <c r="BP49" s="155">
        <v>4.5332860006715603E-2</v>
      </c>
      <c r="BQ49" s="155">
        <v>4.5332860006715603E-2</v>
      </c>
      <c r="BR49" s="155">
        <v>4.5332860006715603E-2</v>
      </c>
      <c r="BS49" s="155">
        <v>4.5332860006715603E-2</v>
      </c>
      <c r="BT49" s="155">
        <v>4.5332860006715603E-2</v>
      </c>
      <c r="BU49" s="155">
        <v>4.5332860006715603E-2</v>
      </c>
      <c r="BV49" s="155">
        <v>4.5332860006715603E-2</v>
      </c>
      <c r="BW49" s="155">
        <v>4.5332860006715603E-2</v>
      </c>
      <c r="BX49" s="155">
        <v>4.5332860006715603E-2</v>
      </c>
      <c r="BY49" s="155">
        <v>4.5332860006715603E-2</v>
      </c>
    </row>
    <row r="50" spans="3:77" x14ac:dyDescent="0.45">
      <c r="C50" t="s">
        <v>958</v>
      </c>
      <c r="D50" s="32" t="s">
        <v>65</v>
      </c>
      <c r="F50" s="20">
        <f>F49*1.15</f>
        <v>4.5425E-2</v>
      </c>
      <c r="G50" s="20">
        <f t="shared" ref="G50:BR50" si="10">G49*1.15</f>
        <v>4.2873477164822267E-2</v>
      </c>
      <c r="H50" s="20">
        <f t="shared" si="10"/>
        <v>4.1660968167806532E-2</v>
      </c>
      <c r="I50" s="20">
        <f t="shared" si="10"/>
        <v>4.1153574083404518E-2</v>
      </c>
      <c r="J50" s="20">
        <f t="shared" si="10"/>
        <v>4.0939999999999997E-2</v>
      </c>
      <c r="K50" s="20">
        <f t="shared" si="10"/>
        <v>4.0900003232946874E-2</v>
      </c>
      <c r="L50" s="20">
        <f t="shared" si="10"/>
        <v>4.0972607778190527E-2</v>
      </c>
      <c r="M50" s="20">
        <f t="shared" si="10"/>
        <v>4.1132591305709773E-2</v>
      </c>
      <c r="N50" s="20">
        <f t="shared" si="10"/>
        <v>4.1362686877425774E-2</v>
      </c>
      <c r="O50" s="20">
        <f t="shared" si="10"/>
        <v>4.1650507491194727E-2</v>
      </c>
      <c r="P50" s="20">
        <f t="shared" si="10"/>
        <v>4.1985965855632086E-2</v>
      </c>
      <c r="Q50" s="20">
        <f t="shared" si="10"/>
        <v>4.2359825954655116E-2</v>
      </c>
      <c r="R50" s="20">
        <f t="shared" si="10"/>
        <v>4.2763007338818777E-2</v>
      </c>
      <c r="S50" s="20">
        <f t="shared" si="10"/>
        <v>4.3187206787620912E-2</v>
      </c>
      <c r="T50" s="20">
        <f t="shared" si="10"/>
        <v>4.3625338553225632E-2</v>
      </c>
      <c r="U50" s="20">
        <f t="shared" si="10"/>
        <v>4.4071464301978218E-2</v>
      </c>
      <c r="V50" s="20">
        <f t="shared" si="10"/>
        <v>4.4520706252364803E-2</v>
      </c>
      <c r="W50" s="20">
        <f t="shared" si="10"/>
        <v>4.4969057765900163E-2</v>
      </c>
      <c r="X50" s="20">
        <f t="shared" si="10"/>
        <v>4.5413235128972849E-2</v>
      </c>
      <c r="Y50" s="20">
        <f t="shared" si="10"/>
        <v>4.5850502414025947E-2</v>
      </c>
      <c r="Z50" s="20">
        <f t="shared" si="10"/>
        <v>4.6278544081426613E-2</v>
      </c>
      <c r="AA50" s="20">
        <f t="shared" si="10"/>
        <v>4.6695421152083839E-2</v>
      </c>
      <c r="AB50" s="20">
        <f t="shared" si="10"/>
        <v>4.7099541380487782E-2</v>
      </c>
      <c r="AC50" s="20">
        <f t="shared" si="10"/>
        <v>4.7489591848343005E-2</v>
      </c>
      <c r="AD50" s="20">
        <f t="shared" si="10"/>
        <v>4.7864488037398595E-2</v>
      </c>
      <c r="AE50" s="20">
        <f t="shared" si="10"/>
        <v>4.8223384709597784E-2</v>
      </c>
      <c r="AF50" s="20">
        <f t="shared" si="10"/>
        <v>4.8565686296488365E-2</v>
      </c>
      <c r="AG50" s="20">
        <f t="shared" si="10"/>
        <v>4.8891007344283914E-2</v>
      </c>
      <c r="AH50" s="20">
        <f t="shared" si="10"/>
        <v>4.9199136287198179E-2</v>
      </c>
      <c r="AI50" s="20">
        <f t="shared" si="10"/>
        <v>4.9490006466111146E-2</v>
      </c>
      <c r="AJ50" s="20">
        <f t="shared" si="10"/>
        <v>4.9763671822782851E-2</v>
      </c>
      <c r="AK50" s="20">
        <f t="shared" si="10"/>
        <v>5.0020277096383153E-2</v>
      </c>
      <c r="AL50" s="20">
        <f t="shared" si="10"/>
        <v>5.0260032648549037E-2</v>
      </c>
      <c r="AM50" s="20">
        <f t="shared" si="10"/>
        <v>5.0483203705441682E-2</v>
      </c>
      <c r="AN50" s="20">
        <f t="shared" si="10"/>
        <v>5.0690102519956745E-2</v>
      </c>
      <c r="AO50" s="20">
        <f t="shared" si="10"/>
        <v>5.0881081840233391E-2</v>
      </c>
      <c r="AP50" s="20">
        <f t="shared" si="10"/>
        <v>5.1056529437323799E-2</v>
      </c>
      <c r="AQ50" s="20">
        <f t="shared" si="10"/>
        <v>5.1216863496915628E-2</v>
      </c>
      <c r="AR50" s="20">
        <f t="shared" si="10"/>
        <v>5.136252872001907E-2</v>
      </c>
      <c r="AS50" s="20">
        <f t="shared" si="10"/>
        <v>5.1493993008552424E-2</v>
      </c>
      <c r="AT50" s="20">
        <f t="shared" si="10"/>
        <v>5.1611743568216913E-2</v>
      </c>
      <c r="AU50" s="20">
        <f t="shared" si="10"/>
        <v>5.1716272185280257E-2</v>
      </c>
      <c r="AV50" s="20">
        <f t="shared" si="10"/>
        <v>5.1808061810217944E-2</v>
      </c>
      <c r="AW50" s="20">
        <f t="shared" si="10"/>
        <v>5.1887586322956453E-2</v>
      </c>
      <c r="AX50" s="20">
        <f t="shared" si="10"/>
        <v>5.1955311540712028E-2</v>
      </c>
      <c r="AY50" s="20">
        <f t="shared" si="10"/>
        <v>5.2011696094371826E-2</v>
      </c>
      <c r="AZ50" s="20">
        <f t="shared" si="10"/>
        <v>5.205719219299694E-2</v>
      </c>
      <c r="BA50" s="20">
        <f t="shared" si="10"/>
        <v>5.2092246292762968E-2</v>
      </c>
      <c r="BB50" s="20">
        <f t="shared" si="10"/>
        <v>5.2117299683988941E-2</v>
      </c>
      <c r="BC50" s="20">
        <f t="shared" si="10"/>
        <v>5.2132789007722939E-2</v>
      </c>
      <c r="BD50" s="20">
        <f t="shared" si="10"/>
        <v>5.2132789007722939E-2</v>
      </c>
      <c r="BE50" s="20">
        <f t="shared" si="10"/>
        <v>5.2132789007722939E-2</v>
      </c>
      <c r="BF50" s="20">
        <f t="shared" si="10"/>
        <v>5.2132789007722939E-2</v>
      </c>
      <c r="BG50" s="20">
        <f t="shared" si="10"/>
        <v>5.2132789007722939E-2</v>
      </c>
      <c r="BH50" s="20">
        <f t="shared" si="10"/>
        <v>5.2132789007722939E-2</v>
      </c>
      <c r="BI50" s="20">
        <f t="shared" si="10"/>
        <v>5.2132789007722939E-2</v>
      </c>
      <c r="BJ50" s="20">
        <f t="shared" si="10"/>
        <v>5.2132789007722939E-2</v>
      </c>
      <c r="BK50" s="20">
        <f t="shared" si="10"/>
        <v>5.2132789007722939E-2</v>
      </c>
      <c r="BL50" s="20">
        <f t="shared" si="10"/>
        <v>5.2132789007722939E-2</v>
      </c>
      <c r="BM50" s="20">
        <f t="shared" si="10"/>
        <v>5.2132789007722939E-2</v>
      </c>
      <c r="BN50" s="20">
        <f t="shared" si="10"/>
        <v>5.2132789007722939E-2</v>
      </c>
      <c r="BO50" s="20">
        <f t="shared" si="10"/>
        <v>5.2132789007722939E-2</v>
      </c>
      <c r="BP50" s="20">
        <f t="shared" si="10"/>
        <v>5.2132789007722939E-2</v>
      </c>
      <c r="BQ50" s="20">
        <f t="shared" si="10"/>
        <v>5.2132789007722939E-2</v>
      </c>
      <c r="BR50" s="20">
        <f t="shared" si="10"/>
        <v>5.2132789007722939E-2</v>
      </c>
      <c r="BS50" s="20">
        <f t="shared" ref="BS50:BY50" si="11">BS49*1.15</f>
        <v>5.2132789007722939E-2</v>
      </c>
      <c r="BT50" s="20">
        <f t="shared" si="11"/>
        <v>5.2132789007722939E-2</v>
      </c>
      <c r="BU50" s="20">
        <f t="shared" si="11"/>
        <v>5.2132789007722939E-2</v>
      </c>
      <c r="BV50" s="20">
        <f t="shared" si="11"/>
        <v>5.2132789007722939E-2</v>
      </c>
      <c r="BW50" s="20">
        <f t="shared" si="11"/>
        <v>5.2132789007722939E-2</v>
      </c>
      <c r="BX50" s="20">
        <f t="shared" si="11"/>
        <v>5.2132789007722939E-2</v>
      </c>
      <c r="BY50" s="20">
        <f t="shared" si="11"/>
        <v>5.2132789007722939E-2</v>
      </c>
    </row>
    <row r="51" spans="3:77" x14ac:dyDescent="0.45">
      <c r="C51" t="s">
        <v>959</v>
      </c>
      <c r="D51" s="32" t="s">
        <v>65</v>
      </c>
      <c r="F51" s="20">
        <f>F49*0.85</f>
        <v>3.3575000000000001E-2</v>
      </c>
      <c r="G51" s="20">
        <f t="shared" ref="G51:BR51" si="12">G49*0.85</f>
        <v>3.1689091817477331E-2</v>
      </c>
      <c r="H51" s="20">
        <f t="shared" si="12"/>
        <v>3.0792889515335264E-2</v>
      </c>
      <c r="I51" s="20">
        <f t="shared" si="12"/>
        <v>3.0417859105125077E-2</v>
      </c>
      <c r="J51" s="20">
        <f t="shared" si="12"/>
        <v>3.0259999999999999E-2</v>
      </c>
      <c r="K51" s="20">
        <f t="shared" si="12"/>
        <v>3.0230437172178128E-2</v>
      </c>
      <c r="L51" s="20">
        <f t="shared" si="12"/>
        <v>3.028410140127126E-2</v>
      </c>
      <c r="M51" s="20">
        <f t="shared" si="12"/>
        <v>3.0402350095524618E-2</v>
      </c>
      <c r="N51" s="20">
        <f t="shared" si="12"/>
        <v>3.0572420735488617E-2</v>
      </c>
      <c r="O51" s="20">
        <f t="shared" si="12"/>
        <v>3.0785157710883061E-2</v>
      </c>
      <c r="P51" s="20">
        <f t="shared" si="12"/>
        <v>3.1033105197641107E-2</v>
      </c>
      <c r="Q51" s="20">
        <f t="shared" si="12"/>
        <v>3.1309436575179872E-2</v>
      </c>
      <c r="R51" s="20">
        <f t="shared" si="12"/>
        <v>3.1607440206953011E-2</v>
      </c>
      <c r="S51" s="20">
        <f t="shared" si="12"/>
        <v>3.1920978929980678E-2</v>
      </c>
      <c r="T51" s="20">
        <f t="shared" si="12"/>
        <v>3.2244815452384161E-2</v>
      </c>
      <c r="U51" s="20">
        <f t="shared" si="12"/>
        <v>3.2574560571027381E-2</v>
      </c>
      <c r="V51" s="20">
        <f t="shared" si="12"/>
        <v>3.2906608969139203E-2</v>
      </c>
      <c r="W51" s="20">
        <f t="shared" si="12"/>
        <v>3.3237999218274035E-2</v>
      </c>
      <c r="X51" s="20">
        <f t="shared" si="12"/>
        <v>3.3566304225762539E-2</v>
      </c>
      <c r="Y51" s="20">
        <f t="shared" si="12"/>
        <v>3.3889501784280046E-2</v>
      </c>
      <c r="Z51" s="20">
        <f t="shared" si="12"/>
        <v>3.420588040801098E-2</v>
      </c>
      <c r="AA51" s="20">
        <f t="shared" si="12"/>
        <v>3.4514006938496752E-2</v>
      </c>
      <c r="AB51" s="20">
        <f t="shared" si="12"/>
        <v>3.4812704498621408E-2</v>
      </c>
      <c r="AC51" s="20">
        <f t="shared" si="12"/>
        <v>3.5101002670514393E-2</v>
      </c>
      <c r="AD51" s="20">
        <f t="shared" si="12"/>
        <v>3.5378099853729396E-2</v>
      </c>
      <c r="AE51" s="20">
        <f t="shared" si="12"/>
        <v>3.5643371307094017E-2</v>
      </c>
      <c r="AF51" s="20">
        <f t="shared" si="12"/>
        <v>3.5896376827839228E-2</v>
      </c>
      <c r="AG51" s="20">
        <f t="shared" si="12"/>
        <v>3.6136831515340286E-2</v>
      </c>
      <c r="AH51" s="20">
        <f t="shared" si="12"/>
        <v>3.6364578994885613E-2</v>
      </c>
      <c r="AI51" s="20">
        <f t="shared" si="12"/>
        <v>3.6579569996690847E-2</v>
      </c>
      <c r="AJ51" s="20">
        <f t="shared" si="12"/>
        <v>3.6781844390752542E-2</v>
      </c>
      <c r="AK51" s="20">
        <f t="shared" si="12"/>
        <v>3.6971509158196247E-2</v>
      </c>
      <c r="AL51" s="20">
        <f t="shared" si="12"/>
        <v>3.7148719783710163E-2</v>
      </c>
      <c r="AM51" s="20">
        <f t="shared" si="12"/>
        <v>3.7313672304022112E-2</v>
      </c>
      <c r="AN51" s="20">
        <f t="shared" si="12"/>
        <v>3.7466597514750642E-2</v>
      </c>
      <c r="AO51" s="20">
        <f t="shared" si="12"/>
        <v>3.7607756142781203E-2</v>
      </c>
      <c r="AP51" s="20">
        <f t="shared" si="12"/>
        <v>3.77374348015002E-2</v>
      </c>
      <c r="AQ51" s="20">
        <f t="shared" si="12"/>
        <v>3.7855942584676769E-2</v>
      </c>
      <c r="AR51" s="20">
        <f t="shared" si="12"/>
        <v>3.7963608184361924E-2</v>
      </c>
      <c r="AS51" s="20">
        <f t="shared" si="12"/>
        <v>3.806077744110397E-2</v>
      </c>
      <c r="AT51" s="20">
        <f t="shared" si="12"/>
        <v>3.8147810463464674E-2</v>
      </c>
      <c r="AU51" s="20">
        <f t="shared" si="12"/>
        <v>3.822507074564193E-2</v>
      </c>
      <c r="AV51" s="20">
        <f t="shared" si="12"/>
        <v>3.8292915251030658E-2</v>
      </c>
      <c r="AW51" s="20">
        <f t="shared" si="12"/>
        <v>3.8351694238706942E-2</v>
      </c>
      <c r="AX51" s="20">
        <f t="shared" si="12"/>
        <v>3.8401752008352372E-2</v>
      </c>
      <c r="AY51" s="20">
        <f t="shared" si="12"/>
        <v>3.8443427548013963E-2</v>
      </c>
      <c r="AZ51" s="20">
        <f t="shared" si="12"/>
        <v>3.8477055099171653E-2</v>
      </c>
      <c r="BA51" s="20">
        <f t="shared" si="12"/>
        <v>3.850296465117263E-2</v>
      </c>
      <c r="BB51" s="20">
        <f t="shared" si="12"/>
        <v>3.8521482375122262E-2</v>
      </c>
      <c r="BC51" s="20">
        <f t="shared" si="12"/>
        <v>3.853293100570826E-2</v>
      </c>
      <c r="BD51" s="20">
        <f t="shared" si="12"/>
        <v>3.853293100570826E-2</v>
      </c>
      <c r="BE51" s="20">
        <f t="shared" si="12"/>
        <v>3.853293100570826E-2</v>
      </c>
      <c r="BF51" s="20">
        <f t="shared" si="12"/>
        <v>3.853293100570826E-2</v>
      </c>
      <c r="BG51" s="20">
        <f t="shared" si="12"/>
        <v>3.853293100570826E-2</v>
      </c>
      <c r="BH51" s="20">
        <f t="shared" si="12"/>
        <v>3.853293100570826E-2</v>
      </c>
      <c r="BI51" s="20">
        <f t="shared" si="12"/>
        <v>3.853293100570826E-2</v>
      </c>
      <c r="BJ51" s="20">
        <f t="shared" si="12"/>
        <v>3.853293100570826E-2</v>
      </c>
      <c r="BK51" s="20">
        <f t="shared" si="12"/>
        <v>3.853293100570826E-2</v>
      </c>
      <c r="BL51" s="20">
        <f t="shared" si="12"/>
        <v>3.853293100570826E-2</v>
      </c>
      <c r="BM51" s="20">
        <f t="shared" si="12"/>
        <v>3.853293100570826E-2</v>
      </c>
      <c r="BN51" s="20">
        <f t="shared" si="12"/>
        <v>3.853293100570826E-2</v>
      </c>
      <c r="BO51" s="20">
        <f t="shared" si="12"/>
        <v>3.853293100570826E-2</v>
      </c>
      <c r="BP51" s="20">
        <f t="shared" si="12"/>
        <v>3.853293100570826E-2</v>
      </c>
      <c r="BQ51" s="20">
        <f t="shared" si="12"/>
        <v>3.853293100570826E-2</v>
      </c>
      <c r="BR51" s="20">
        <f t="shared" si="12"/>
        <v>3.853293100570826E-2</v>
      </c>
      <c r="BS51" s="20">
        <f t="shared" ref="BS51:BY51" si="13">BS49*0.85</f>
        <v>3.853293100570826E-2</v>
      </c>
      <c r="BT51" s="20">
        <f t="shared" si="13"/>
        <v>3.853293100570826E-2</v>
      </c>
      <c r="BU51" s="20">
        <f t="shared" si="13"/>
        <v>3.853293100570826E-2</v>
      </c>
      <c r="BV51" s="20">
        <f t="shared" si="13"/>
        <v>3.853293100570826E-2</v>
      </c>
      <c r="BW51" s="20">
        <f t="shared" si="13"/>
        <v>3.853293100570826E-2</v>
      </c>
      <c r="BX51" s="20">
        <f t="shared" si="13"/>
        <v>3.853293100570826E-2</v>
      </c>
      <c r="BY51" s="20">
        <f t="shared" si="13"/>
        <v>3.853293100570826E-2</v>
      </c>
    </row>
    <row r="52" spans="3:77" ht="14.65" thickBot="1" x14ac:dyDescent="0.5"/>
    <row r="53" spans="3:77" ht="14.65" thickBot="1" x14ac:dyDescent="0.5">
      <c r="C53" s="201" t="str">
        <f>INDEX(C49:C51,Scenario!$I$25)</f>
        <v>OIS rate (30 Jun 2025)</v>
      </c>
      <c r="D53" s="202" t="str">
        <f>INDEX(D49:D51,Scenario!$I$25)</f>
        <v>%p.a.</v>
      </c>
      <c r="E53" s="203"/>
      <c r="F53" s="204">
        <f>INDEX(F49:F51,Scenario!$I$25)</f>
        <v>3.95E-2</v>
      </c>
      <c r="G53" s="204">
        <f>INDEX(G49:G51,Scenario!$I$25)</f>
        <v>3.7281284491149799E-2</v>
      </c>
      <c r="H53" s="204">
        <f>INDEX(H49:H51,Scenario!$I$25)</f>
        <v>3.6226928841570902E-2</v>
      </c>
      <c r="I53" s="204">
        <f>INDEX(I49:I51,Scenario!$I$25)</f>
        <v>3.5785716594264799E-2</v>
      </c>
      <c r="J53" s="204">
        <f>INDEX(J49:J51,Scenario!$I$25)</f>
        <v>3.56E-2</v>
      </c>
      <c r="K53" s="204">
        <f>INDEX(K49:K51,Scenario!$I$25)</f>
        <v>3.5565220202562503E-2</v>
      </c>
      <c r="L53" s="204">
        <f>INDEX(L49:L51,Scenario!$I$25)</f>
        <v>3.5628354589730897E-2</v>
      </c>
      <c r="M53" s="204">
        <f>INDEX(M49:M51,Scenario!$I$25)</f>
        <v>3.5767470700617199E-2</v>
      </c>
      <c r="N53" s="204">
        <f>INDEX(N49:N51,Scenario!$I$25)</f>
        <v>3.5967553806457199E-2</v>
      </c>
      <c r="O53" s="204">
        <f>INDEX(O49:O51,Scenario!$I$25)</f>
        <v>3.6217832601038898E-2</v>
      </c>
      <c r="P53" s="204">
        <f>INDEX(P49:P51,Scenario!$I$25)</f>
        <v>3.6509535526636598E-2</v>
      </c>
      <c r="Q53" s="204">
        <f>INDEX(Q49:Q51,Scenario!$I$25)</f>
        <v>3.6834631264917497E-2</v>
      </c>
      <c r="R53" s="204">
        <f>INDEX(R49:R51,Scenario!$I$25)</f>
        <v>3.7185223772885898E-2</v>
      </c>
      <c r="S53" s="204">
        <f>INDEX(S49:S51,Scenario!$I$25)</f>
        <v>3.7554092858800799E-2</v>
      </c>
      <c r="T53" s="204">
        <f>INDEX(T49:T51,Scenario!$I$25)</f>
        <v>3.79350770028049E-2</v>
      </c>
      <c r="U53" s="204">
        <f>INDEX(U49:U51,Scenario!$I$25)</f>
        <v>3.8323012436502803E-2</v>
      </c>
      <c r="V53" s="204">
        <f>INDEX(V49:V51,Scenario!$I$25)</f>
        <v>3.8713657610752003E-2</v>
      </c>
      <c r="W53" s="204">
        <f>INDEX(W49:W51,Scenario!$I$25)</f>
        <v>3.9103528492087099E-2</v>
      </c>
      <c r="X53" s="204">
        <f>INDEX(X49:X51,Scenario!$I$25)</f>
        <v>3.9489769677367698E-2</v>
      </c>
      <c r="Y53" s="204">
        <f>INDEX(Y49:Y51,Scenario!$I$25)</f>
        <v>3.9870002099153E-2</v>
      </c>
      <c r="Z53" s="204">
        <f>INDEX(Z49:Z51,Scenario!$I$25)</f>
        <v>4.02422122447188E-2</v>
      </c>
      <c r="AA53" s="204">
        <f>INDEX(AA49:AA51,Scenario!$I$25)</f>
        <v>4.0604714045290299E-2</v>
      </c>
      <c r="AB53" s="204">
        <f>INDEX(AB49:AB51,Scenario!$I$25)</f>
        <v>4.0956122939554598E-2</v>
      </c>
      <c r="AC53" s="204">
        <f>INDEX(AC49:AC51,Scenario!$I$25)</f>
        <v>4.1295297259428702E-2</v>
      </c>
      <c r="AD53" s="204">
        <f>INDEX(AD49:AD51,Scenario!$I$25)</f>
        <v>4.1621293945563999E-2</v>
      </c>
      <c r="AE53" s="204">
        <f>INDEX(AE49:AE51,Scenario!$I$25)</f>
        <v>4.1933378008345901E-2</v>
      </c>
      <c r="AF53" s="204">
        <f>INDEX(AF49:AF51,Scenario!$I$25)</f>
        <v>4.2231031562163797E-2</v>
      </c>
      <c r="AG53" s="204">
        <f>INDEX(AG49:AG51,Scenario!$I$25)</f>
        <v>4.25139194298121E-2</v>
      </c>
      <c r="AH53" s="204">
        <f>INDEX(AH49:AH51,Scenario!$I$25)</f>
        <v>4.27818576410419E-2</v>
      </c>
      <c r="AI53" s="204">
        <f>INDEX(AI49:AI51,Scenario!$I$25)</f>
        <v>4.3034788231401E-2</v>
      </c>
      <c r="AJ53" s="204">
        <f>INDEX(AJ49:AJ51,Scenario!$I$25)</f>
        <v>4.32727581067677E-2</v>
      </c>
      <c r="AK53" s="204">
        <f>INDEX(AK49:AK51,Scenario!$I$25)</f>
        <v>4.34958931272897E-2</v>
      </c>
      <c r="AL53" s="204">
        <f>INDEX(AL49:AL51,Scenario!$I$25)</f>
        <v>4.3704376216129603E-2</v>
      </c>
      <c r="AM53" s="204">
        <f>INDEX(AM49:AM51,Scenario!$I$25)</f>
        <v>4.38984380047319E-2</v>
      </c>
      <c r="AN53" s="204">
        <f>INDEX(AN49:AN51,Scenario!$I$25)</f>
        <v>4.4078350017353697E-2</v>
      </c>
      <c r="AO53" s="204">
        <f>INDEX(AO49:AO51,Scenario!$I$25)</f>
        <v>4.4244418991507301E-2</v>
      </c>
      <c r="AP53" s="204">
        <f>INDEX(AP49:AP51,Scenario!$I$25)</f>
        <v>4.4396982119412003E-2</v>
      </c>
      <c r="AQ53" s="204">
        <f>INDEX(AQ49:AQ51,Scenario!$I$25)</f>
        <v>4.4536403040796202E-2</v>
      </c>
      <c r="AR53" s="204">
        <f>INDEX(AR49:AR51,Scenario!$I$25)</f>
        <v>4.4663068452190501E-2</v>
      </c>
      <c r="AS53" s="204">
        <f>INDEX(AS49:AS51,Scenario!$I$25)</f>
        <v>4.4777385224828201E-2</v>
      </c>
      <c r="AT53" s="204">
        <f>INDEX(AT49:AT51,Scenario!$I$25)</f>
        <v>4.4879777015840797E-2</v>
      </c>
      <c r="AU53" s="204">
        <f>INDEX(AU49:AU51,Scenario!$I$25)</f>
        <v>4.4970671465461097E-2</v>
      </c>
      <c r="AV53" s="204">
        <f>INDEX(AV49:AV51,Scenario!$I$25)</f>
        <v>4.5050488530624301E-2</v>
      </c>
      <c r="AW53" s="204">
        <f>INDEX(AW49:AW51,Scenario!$I$25)</f>
        <v>4.5119640280831701E-2</v>
      </c>
      <c r="AX53" s="204">
        <f>INDEX(AX49:AX51,Scenario!$I$25)</f>
        <v>4.5178531774532203E-2</v>
      </c>
      <c r="AY53" s="204">
        <f>INDEX(AY49:AY51,Scenario!$I$25)</f>
        <v>4.5227561821192898E-2</v>
      </c>
      <c r="AZ53" s="204">
        <f>INDEX(AZ49:AZ51,Scenario!$I$25)</f>
        <v>4.5267123646084297E-2</v>
      </c>
      <c r="BA53" s="204">
        <f>INDEX(BA49:BA51,Scenario!$I$25)</f>
        <v>4.5297605471967803E-2</v>
      </c>
      <c r="BB53" s="204">
        <f>INDEX(BB49:BB51,Scenario!$I$25)</f>
        <v>4.5319391029555602E-2</v>
      </c>
      <c r="BC53" s="204">
        <f>INDEX(BC49:BC51,Scenario!$I$25)</f>
        <v>4.5332860006715603E-2</v>
      </c>
      <c r="BD53" s="204">
        <f>INDEX(BD49:BD51,Scenario!$I$25)</f>
        <v>4.5332860006715603E-2</v>
      </c>
      <c r="BE53" s="204">
        <f>INDEX(BE49:BE51,Scenario!$I$25)</f>
        <v>4.5332860006715603E-2</v>
      </c>
      <c r="BF53" s="204">
        <f>INDEX(BF49:BF51,Scenario!$I$25)</f>
        <v>4.5332860006715603E-2</v>
      </c>
      <c r="BG53" s="204">
        <f>INDEX(BG49:BG51,Scenario!$I$25)</f>
        <v>4.5332860006715603E-2</v>
      </c>
      <c r="BH53" s="204">
        <f>INDEX(BH49:BH51,Scenario!$I$25)</f>
        <v>4.5332860006715603E-2</v>
      </c>
      <c r="BI53" s="204">
        <f>INDEX(BI49:BI51,Scenario!$I$25)</f>
        <v>4.5332860006715603E-2</v>
      </c>
      <c r="BJ53" s="204">
        <f>INDEX(BJ49:BJ51,Scenario!$I$25)</f>
        <v>4.5332860006715603E-2</v>
      </c>
      <c r="BK53" s="204">
        <f>INDEX(BK49:BK51,Scenario!$I$25)</f>
        <v>4.5332860006715603E-2</v>
      </c>
      <c r="BL53" s="204">
        <f>INDEX(BL49:BL51,Scenario!$I$25)</f>
        <v>4.5332860006715603E-2</v>
      </c>
      <c r="BM53" s="204">
        <f>INDEX(BM49:BM51,Scenario!$I$25)</f>
        <v>4.5332860006715603E-2</v>
      </c>
      <c r="BN53" s="204">
        <f>INDEX(BN49:BN51,Scenario!$I$25)</f>
        <v>4.5332860006715603E-2</v>
      </c>
      <c r="BO53" s="204">
        <f>INDEX(BO49:BO51,Scenario!$I$25)</f>
        <v>4.5332860006715603E-2</v>
      </c>
      <c r="BP53" s="204">
        <f>INDEX(BP49:BP51,Scenario!$I$25)</f>
        <v>4.5332860006715603E-2</v>
      </c>
      <c r="BQ53" s="204">
        <f>INDEX(BQ49:BQ51,Scenario!$I$25)</f>
        <v>4.5332860006715603E-2</v>
      </c>
      <c r="BR53" s="204">
        <f>INDEX(BR49:BR51,Scenario!$I$25)</f>
        <v>4.5332860006715603E-2</v>
      </c>
      <c r="BS53" s="204">
        <f>INDEX(BS49:BS51,Scenario!$I$25)</f>
        <v>4.5332860006715603E-2</v>
      </c>
      <c r="BT53" s="204">
        <f>INDEX(BT49:BT51,Scenario!$I$25)</f>
        <v>4.5332860006715603E-2</v>
      </c>
      <c r="BU53" s="204">
        <f>INDEX(BU49:BU51,Scenario!$I$25)</f>
        <v>4.5332860006715603E-2</v>
      </c>
      <c r="BV53" s="204">
        <f>INDEX(BV49:BV51,Scenario!$I$25)</f>
        <v>4.5332860006715603E-2</v>
      </c>
      <c r="BW53" s="204">
        <f>INDEX(BW49:BW51,Scenario!$I$25)</f>
        <v>4.5332860006715603E-2</v>
      </c>
      <c r="BX53" s="204">
        <f>INDEX(BX49:BX51,Scenario!$I$25)</f>
        <v>4.5332860006715603E-2</v>
      </c>
      <c r="BY53" s="205">
        <f>INDEX(BY49:BY51,Scenario!$I$25)</f>
        <v>4.5332860006715603E-2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39997558519241921"/>
  </sheetPr>
  <dimension ref="A1:EG216"/>
  <sheetViews>
    <sheetView workbookViewId="0">
      <pane xSplit="8" ySplit="12" topLeftCell="I98" activePane="bottomRight" state="frozen"/>
      <selection activeCell="I13" sqref="I13"/>
      <selection pane="topRight" activeCell="I13" sqref="I13"/>
      <selection pane="bottomLeft" activeCell="I13" sqref="I13"/>
      <selection pane="bottomRight"/>
    </sheetView>
  </sheetViews>
  <sheetFormatPr defaultColWidth="0" defaultRowHeight="14.25" x14ac:dyDescent="0.45"/>
  <cols>
    <col min="1" max="1" width="1.59765625" customWidth="1"/>
    <col min="2" max="2" width="1.59765625" style="35" customWidth="1"/>
    <col min="3" max="3" width="50.59765625" customWidth="1"/>
    <col min="4" max="4" width="9" style="3"/>
    <col min="5" max="5" width="11.73046875" customWidth="1"/>
    <col min="6" max="7" width="10" customWidth="1"/>
    <col min="8" max="8" width="12.1328125" customWidth="1"/>
    <col min="9" max="44" width="10.73046875" style="54" customWidth="1"/>
    <col min="45" max="45" width="11.73046875" style="54" customWidth="1"/>
    <col min="46" max="62" width="10.73046875" style="54" customWidth="1"/>
    <col min="63" max="73" width="11.265625" style="54" customWidth="1"/>
    <col min="74" max="121" width="10.73046875" style="54" customWidth="1"/>
    <col min="122" max="123" width="11.265625" style="54" customWidth="1"/>
    <col min="124" max="124" width="10.73046875" style="54" customWidth="1"/>
    <col min="125" max="136" width="9" hidden="1"/>
    <col min="137" max="137" width="9" customWidth="1"/>
    <col min="138" max="16384" width="9" hidden="1"/>
  </cols>
  <sheetData>
    <row r="1" spans="1:136" s="4" customFormat="1" ht="23.25" customHeight="1" x14ac:dyDescent="0.7">
      <c r="A1" s="4" t="s">
        <v>278</v>
      </c>
      <c r="B1" s="111"/>
      <c r="D1" s="55" t="s">
        <v>279</v>
      </c>
      <c r="E1" s="55">
        <f>Scenario!D4</f>
        <v>1</v>
      </c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</row>
    <row r="2" spans="1:136" s="57" customFormat="1" x14ac:dyDescent="0.45">
      <c r="B2" s="111"/>
      <c r="D2" s="58"/>
      <c r="E2" s="58" t="s">
        <v>280</v>
      </c>
      <c r="F2" s="58" t="s">
        <v>280</v>
      </c>
      <c r="G2" s="59"/>
      <c r="H2" s="58"/>
    </row>
    <row r="3" spans="1:136" s="57" customFormat="1" x14ac:dyDescent="0.45">
      <c r="B3" s="111"/>
      <c r="D3" s="60" t="s">
        <v>281</v>
      </c>
      <c r="E3" s="58" t="s">
        <v>0</v>
      </c>
      <c r="F3" s="59" t="s">
        <v>282</v>
      </c>
      <c r="G3" s="59" t="s">
        <v>283</v>
      </c>
      <c r="H3" s="58" t="s">
        <v>284</v>
      </c>
    </row>
    <row r="5" spans="1:136" x14ac:dyDescent="0.45">
      <c r="C5" t="s">
        <v>285</v>
      </c>
      <c r="D5" s="3" t="s">
        <v>286</v>
      </c>
      <c r="I5" s="54">
        <v>1</v>
      </c>
      <c r="J5" s="54">
        <f t="shared" ref="J5:AO5" si="0">I5+1</f>
        <v>2</v>
      </c>
      <c r="K5" s="54">
        <f t="shared" si="0"/>
        <v>3</v>
      </c>
      <c r="L5" s="54">
        <f t="shared" si="0"/>
        <v>4</v>
      </c>
      <c r="M5" s="54">
        <f t="shared" si="0"/>
        <v>5</v>
      </c>
      <c r="N5" s="54">
        <f t="shared" si="0"/>
        <v>6</v>
      </c>
      <c r="O5" s="54">
        <f t="shared" si="0"/>
        <v>7</v>
      </c>
      <c r="P5" s="54">
        <f t="shared" si="0"/>
        <v>8</v>
      </c>
      <c r="Q5" s="54">
        <f t="shared" si="0"/>
        <v>9</v>
      </c>
      <c r="R5" s="54">
        <f t="shared" si="0"/>
        <v>10</v>
      </c>
      <c r="S5" s="54">
        <f t="shared" si="0"/>
        <v>11</v>
      </c>
      <c r="T5" s="54">
        <f t="shared" si="0"/>
        <v>12</v>
      </c>
      <c r="U5" s="54">
        <f t="shared" si="0"/>
        <v>13</v>
      </c>
      <c r="V5" s="54">
        <f t="shared" si="0"/>
        <v>14</v>
      </c>
      <c r="W5" s="54">
        <f t="shared" si="0"/>
        <v>15</v>
      </c>
      <c r="X5" s="54">
        <f t="shared" si="0"/>
        <v>16</v>
      </c>
      <c r="Y5" s="54">
        <f t="shared" si="0"/>
        <v>17</v>
      </c>
      <c r="Z5" s="54">
        <f t="shared" si="0"/>
        <v>18</v>
      </c>
      <c r="AA5" s="54">
        <f t="shared" si="0"/>
        <v>19</v>
      </c>
      <c r="AB5" s="54">
        <f t="shared" si="0"/>
        <v>20</v>
      </c>
      <c r="AC5" s="54">
        <f t="shared" si="0"/>
        <v>21</v>
      </c>
      <c r="AD5" s="54">
        <f t="shared" si="0"/>
        <v>22</v>
      </c>
      <c r="AE5" s="54">
        <f t="shared" si="0"/>
        <v>23</v>
      </c>
      <c r="AF5" s="54">
        <f t="shared" si="0"/>
        <v>24</v>
      </c>
      <c r="AG5" s="54">
        <f t="shared" si="0"/>
        <v>25</v>
      </c>
      <c r="AH5" s="54">
        <f t="shared" si="0"/>
        <v>26</v>
      </c>
      <c r="AI5" s="54">
        <f t="shared" si="0"/>
        <v>27</v>
      </c>
      <c r="AJ5" s="54">
        <f t="shared" si="0"/>
        <v>28</v>
      </c>
      <c r="AK5" s="54">
        <f t="shared" si="0"/>
        <v>29</v>
      </c>
      <c r="AL5" s="54">
        <f t="shared" si="0"/>
        <v>30</v>
      </c>
      <c r="AM5" s="54">
        <f t="shared" si="0"/>
        <v>31</v>
      </c>
      <c r="AN5" s="54">
        <f t="shared" si="0"/>
        <v>32</v>
      </c>
      <c r="AO5" s="54">
        <f t="shared" si="0"/>
        <v>33</v>
      </c>
      <c r="AP5" s="54">
        <f t="shared" ref="AP5:BU5" si="1">AO5+1</f>
        <v>34</v>
      </c>
      <c r="AQ5" s="54">
        <f t="shared" si="1"/>
        <v>35</v>
      </c>
      <c r="AR5" s="54">
        <f t="shared" si="1"/>
        <v>36</v>
      </c>
      <c r="AS5" s="54">
        <f t="shared" si="1"/>
        <v>37</v>
      </c>
      <c r="AT5" s="54">
        <f t="shared" si="1"/>
        <v>38</v>
      </c>
      <c r="AU5" s="54">
        <f t="shared" si="1"/>
        <v>39</v>
      </c>
      <c r="AV5" s="54">
        <f t="shared" si="1"/>
        <v>40</v>
      </c>
      <c r="AW5" s="54">
        <f t="shared" si="1"/>
        <v>41</v>
      </c>
      <c r="AX5" s="54">
        <f t="shared" si="1"/>
        <v>42</v>
      </c>
      <c r="AY5" s="54">
        <f t="shared" si="1"/>
        <v>43</v>
      </c>
      <c r="AZ5" s="54">
        <f t="shared" si="1"/>
        <v>44</v>
      </c>
      <c r="BA5" s="54">
        <f t="shared" si="1"/>
        <v>45</v>
      </c>
      <c r="BB5" s="54">
        <f t="shared" si="1"/>
        <v>46</v>
      </c>
      <c r="BC5" s="54">
        <f t="shared" si="1"/>
        <v>47</v>
      </c>
      <c r="BD5" s="54">
        <f t="shared" si="1"/>
        <v>48</v>
      </c>
      <c r="BE5" s="54">
        <f t="shared" si="1"/>
        <v>49</v>
      </c>
      <c r="BF5" s="54">
        <f t="shared" si="1"/>
        <v>50</v>
      </c>
      <c r="BG5" s="54">
        <f t="shared" si="1"/>
        <v>51</v>
      </c>
      <c r="BH5" s="54">
        <f t="shared" si="1"/>
        <v>52</v>
      </c>
      <c r="BI5" s="54">
        <f t="shared" si="1"/>
        <v>53</v>
      </c>
      <c r="BJ5" s="54">
        <f t="shared" si="1"/>
        <v>54</v>
      </c>
      <c r="BK5" s="54">
        <f t="shared" si="1"/>
        <v>55</v>
      </c>
      <c r="BL5" s="54">
        <f t="shared" si="1"/>
        <v>56</v>
      </c>
      <c r="BM5" s="54">
        <f t="shared" si="1"/>
        <v>57</v>
      </c>
      <c r="BN5" s="54">
        <f t="shared" si="1"/>
        <v>58</v>
      </c>
      <c r="BO5" s="54">
        <f t="shared" si="1"/>
        <v>59</v>
      </c>
      <c r="BP5" s="54">
        <f t="shared" si="1"/>
        <v>60</v>
      </c>
      <c r="BQ5" s="54">
        <f t="shared" si="1"/>
        <v>61</v>
      </c>
      <c r="BR5" s="54">
        <f t="shared" si="1"/>
        <v>62</v>
      </c>
      <c r="BS5" s="54">
        <f t="shared" si="1"/>
        <v>63</v>
      </c>
      <c r="BT5" s="54">
        <f t="shared" si="1"/>
        <v>64</v>
      </c>
      <c r="BU5" s="54">
        <f t="shared" si="1"/>
        <v>65</v>
      </c>
      <c r="BV5" s="54">
        <f t="shared" ref="BV5:DA5" si="2">BU5+1</f>
        <v>66</v>
      </c>
      <c r="BW5" s="54">
        <f t="shared" si="2"/>
        <v>67</v>
      </c>
      <c r="BX5" s="54">
        <f t="shared" si="2"/>
        <v>68</v>
      </c>
      <c r="BY5" s="54">
        <f t="shared" si="2"/>
        <v>69</v>
      </c>
      <c r="BZ5" s="54">
        <f t="shared" si="2"/>
        <v>70</v>
      </c>
      <c r="CA5" s="54">
        <f t="shared" si="2"/>
        <v>71</v>
      </c>
      <c r="CB5" s="54">
        <f t="shared" si="2"/>
        <v>72</v>
      </c>
      <c r="CC5" s="54">
        <f t="shared" si="2"/>
        <v>73</v>
      </c>
      <c r="CD5" s="54">
        <f t="shared" si="2"/>
        <v>74</v>
      </c>
      <c r="CE5" s="54">
        <f t="shared" si="2"/>
        <v>75</v>
      </c>
      <c r="CF5" s="54">
        <f t="shared" si="2"/>
        <v>76</v>
      </c>
      <c r="CG5" s="54">
        <f t="shared" si="2"/>
        <v>77</v>
      </c>
      <c r="CH5" s="54">
        <f t="shared" si="2"/>
        <v>78</v>
      </c>
      <c r="CI5" s="54">
        <f t="shared" si="2"/>
        <v>79</v>
      </c>
      <c r="CJ5" s="54">
        <f t="shared" si="2"/>
        <v>80</v>
      </c>
      <c r="CK5" s="54">
        <f t="shared" si="2"/>
        <v>81</v>
      </c>
      <c r="CL5" s="54">
        <f t="shared" si="2"/>
        <v>82</v>
      </c>
      <c r="CM5" s="54">
        <f t="shared" si="2"/>
        <v>83</v>
      </c>
      <c r="CN5" s="54">
        <f t="shared" si="2"/>
        <v>84</v>
      </c>
      <c r="CO5" s="54">
        <f t="shared" si="2"/>
        <v>85</v>
      </c>
      <c r="CP5" s="54">
        <f t="shared" si="2"/>
        <v>86</v>
      </c>
      <c r="CQ5" s="54">
        <f t="shared" si="2"/>
        <v>87</v>
      </c>
      <c r="CR5" s="54">
        <f t="shared" si="2"/>
        <v>88</v>
      </c>
      <c r="CS5" s="54">
        <f t="shared" si="2"/>
        <v>89</v>
      </c>
      <c r="CT5" s="54">
        <f t="shared" si="2"/>
        <v>90</v>
      </c>
      <c r="CU5" s="54">
        <f t="shared" si="2"/>
        <v>91</v>
      </c>
      <c r="CV5" s="54">
        <f t="shared" si="2"/>
        <v>92</v>
      </c>
      <c r="CW5" s="54">
        <f t="shared" si="2"/>
        <v>93</v>
      </c>
      <c r="CX5" s="54">
        <f t="shared" si="2"/>
        <v>94</v>
      </c>
      <c r="CY5" s="54">
        <f t="shared" si="2"/>
        <v>95</v>
      </c>
      <c r="CZ5" s="54">
        <f t="shared" si="2"/>
        <v>96</v>
      </c>
      <c r="DA5" s="54">
        <f t="shared" si="2"/>
        <v>97</v>
      </c>
      <c r="DB5" s="54">
        <f t="shared" ref="DB5:DT5" si="3">DA5+1</f>
        <v>98</v>
      </c>
      <c r="DC5" s="54">
        <f t="shared" si="3"/>
        <v>99</v>
      </c>
      <c r="DD5" s="54">
        <f t="shared" si="3"/>
        <v>100</v>
      </c>
      <c r="DE5" s="54">
        <f t="shared" si="3"/>
        <v>101</v>
      </c>
      <c r="DF5" s="54">
        <f t="shared" si="3"/>
        <v>102</v>
      </c>
      <c r="DG5" s="54">
        <f t="shared" si="3"/>
        <v>103</v>
      </c>
      <c r="DH5" s="54">
        <f t="shared" si="3"/>
        <v>104</v>
      </c>
      <c r="DI5" s="54">
        <f t="shared" si="3"/>
        <v>105</v>
      </c>
      <c r="DJ5" s="54">
        <f t="shared" si="3"/>
        <v>106</v>
      </c>
      <c r="DK5" s="54">
        <f t="shared" si="3"/>
        <v>107</v>
      </c>
      <c r="DL5" s="54">
        <f t="shared" si="3"/>
        <v>108</v>
      </c>
      <c r="DM5" s="54">
        <f t="shared" si="3"/>
        <v>109</v>
      </c>
      <c r="DN5" s="54">
        <f t="shared" si="3"/>
        <v>110</v>
      </c>
      <c r="DO5" s="54">
        <f t="shared" si="3"/>
        <v>111</v>
      </c>
      <c r="DP5" s="54">
        <f t="shared" si="3"/>
        <v>112</v>
      </c>
      <c r="DQ5" s="54">
        <f t="shared" si="3"/>
        <v>113</v>
      </c>
      <c r="DR5" s="54">
        <f t="shared" si="3"/>
        <v>114</v>
      </c>
      <c r="DS5" s="54">
        <f t="shared" si="3"/>
        <v>115</v>
      </c>
      <c r="DT5" s="54">
        <f t="shared" si="3"/>
        <v>116</v>
      </c>
    </row>
    <row r="6" spans="1:136" x14ac:dyDescent="0.45">
      <c r="C6" t="s">
        <v>287</v>
      </c>
      <c r="D6" s="3" t="s">
        <v>4</v>
      </c>
      <c r="E6">
        <f>'Constant Inputs'!E6</f>
        <v>1</v>
      </c>
      <c r="F6">
        <f>'Constant Inputs'!E7</f>
        <v>6</v>
      </c>
      <c r="I6" s="54">
        <f t="shared" ref="I6:AN6" si="4">IF(I8&lt;$F$11,$E$6,$F$6)</f>
        <v>1</v>
      </c>
      <c r="J6" s="54">
        <f t="shared" si="4"/>
        <v>1</v>
      </c>
      <c r="K6" s="54">
        <f t="shared" si="4"/>
        <v>1</v>
      </c>
      <c r="L6" s="54">
        <f t="shared" si="4"/>
        <v>1</v>
      </c>
      <c r="M6" s="54">
        <f t="shared" si="4"/>
        <v>1</v>
      </c>
      <c r="N6" s="54">
        <f t="shared" si="4"/>
        <v>1</v>
      </c>
      <c r="O6" s="54">
        <f t="shared" si="4"/>
        <v>1</v>
      </c>
      <c r="P6" s="54">
        <f t="shared" si="4"/>
        <v>1</v>
      </c>
      <c r="Q6" s="54">
        <f t="shared" si="4"/>
        <v>1</v>
      </c>
      <c r="R6" s="54">
        <f t="shared" si="4"/>
        <v>1</v>
      </c>
      <c r="S6" s="54">
        <f t="shared" si="4"/>
        <v>1</v>
      </c>
      <c r="T6" s="54">
        <f t="shared" si="4"/>
        <v>1</v>
      </c>
      <c r="U6" s="54">
        <f t="shared" si="4"/>
        <v>1</v>
      </c>
      <c r="V6" s="54">
        <f t="shared" si="4"/>
        <v>1</v>
      </c>
      <c r="W6" s="54">
        <f t="shared" si="4"/>
        <v>1</v>
      </c>
      <c r="X6" s="54">
        <f t="shared" si="4"/>
        <v>1</v>
      </c>
      <c r="Y6" s="54">
        <f t="shared" si="4"/>
        <v>1</v>
      </c>
      <c r="Z6" s="54">
        <f t="shared" si="4"/>
        <v>1</v>
      </c>
      <c r="AA6" s="54">
        <f t="shared" si="4"/>
        <v>1</v>
      </c>
      <c r="AB6" s="54">
        <f t="shared" si="4"/>
        <v>1</v>
      </c>
      <c r="AC6" s="54">
        <f t="shared" si="4"/>
        <v>1</v>
      </c>
      <c r="AD6" s="54">
        <f t="shared" si="4"/>
        <v>1</v>
      </c>
      <c r="AE6" s="54">
        <f t="shared" si="4"/>
        <v>1</v>
      </c>
      <c r="AF6" s="54">
        <f t="shared" si="4"/>
        <v>1</v>
      </c>
      <c r="AG6" s="54">
        <f t="shared" si="4"/>
        <v>1</v>
      </c>
      <c r="AH6" s="54">
        <f t="shared" si="4"/>
        <v>1</v>
      </c>
      <c r="AI6" s="54">
        <f t="shared" si="4"/>
        <v>1</v>
      </c>
      <c r="AJ6" s="54">
        <f t="shared" si="4"/>
        <v>1</v>
      </c>
      <c r="AK6" s="54">
        <f t="shared" si="4"/>
        <v>1</v>
      </c>
      <c r="AL6" s="54">
        <f t="shared" si="4"/>
        <v>1</v>
      </c>
      <c r="AM6" s="54">
        <f t="shared" si="4"/>
        <v>1</v>
      </c>
      <c r="AN6" s="54">
        <f t="shared" si="4"/>
        <v>1</v>
      </c>
      <c r="AO6" s="54">
        <f t="shared" ref="AO6:BT6" si="5">IF(AO8&lt;$F$11,$E$6,$F$6)</f>
        <v>1</v>
      </c>
      <c r="AP6" s="54">
        <f t="shared" si="5"/>
        <v>1</v>
      </c>
      <c r="AQ6" s="54">
        <f t="shared" si="5"/>
        <v>1</v>
      </c>
      <c r="AR6" s="54">
        <f t="shared" si="5"/>
        <v>1</v>
      </c>
      <c r="AS6" s="54">
        <f t="shared" si="5"/>
        <v>1</v>
      </c>
      <c r="AT6" s="54">
        <f t="shared" si="5"/>
        <v>1</v>
      </c>
      <c r="AU6" s="54">
        <f t="shared" si="5"/>
        <v>1</v>
      </c>
      <c r="AV6" s="54">
        <f t="shared" si="5"/>
        <v>1</v>
      </c>
      <c r="AW6" s="54">
        <f t="shared" si="5"/>
        <v>1</v>
      </c>
      <c r="AX6" s="54">
        <f t="shared" si="5"/>
        <v>1</v>
      </c>
      <c r="AY6" s="54">
        <f t="shared" si="5"/>
        <v>1</v>
      </c>
      <c r="AZ6" s="54">
        <f t="shared" si="5"/>
        <v>1</v>
      </c>
      <c r="BA6" s="54">
        <f t="shared" si="5"/>
        <v>1</v>
      </c>
      <c r="BB6" s="54">
        <f t="shared" si="5"/>
        <v>1</v>
      </c>
      <c r="BC6" s="54">
        <f t="shared" si="5"/>
        <v>1</v>
      </c>
      <c r="BD6" s="54">
        <f t="shared" si="5"/>
        <v>1</v>
      </c>
      <c r="BE6" s="54">
        <f t="shared" si="5"/>
        <v>1</v>
      </c>
      <c r="BF6" s="54">
        <f t="shared" si="5"/>
        <v>1</v>
      </c>
      <c r="BG6" s="54">
        <f t="shared" si="5"/>
        <v>1</v>
      </c>
      <c r="BH6" s="54">
        <f t="shared" si="5"/>
        <v>1</v>
      </c>
      <c r="BI6" s="54">
        <f t="shared" si="5"/>
        <v>1</v>
      </c>
      <c r="BJ6" s="54">
        <f t="shared" si="5"/>
        <v>1</v>
      </c>
      <c r="BK6" s="54">
        <f t="shared" si="5"/>
        <v>6</v>
      </c>
      <c r="BL6" s="54">
        <f t="shared" si="5"/>
        <v>6</v>
      </c>
      <c r="BM6" s="54">
        <f t="shared" si="5"/>
        <v>6</v>
      </c>
      <c r="BN6" s="54">
        <f t="shared" si="5"/>
        <v>6</v>
      </c>
      <c r="BO6" s="54">
        <f t="shared" si="5"/>
        <v>6</v>
      </c>
      <c r="BP6" s="54">
        <f t="shared" si="5"/>
        <v>6</v>
      </c>
      <c r="BQ6" s="54">
        <f t="shared" si="5"/>
        <v>6</v>
      </c>
      <c r="BR6" s="54">
        <f t="shared" si="5"/>
        <v>6</v>
      </c>
      <c r="BS6" s="54">
        <f t="shared" si="5"/>
        <v>6</v>
      </c>
      <c r="BT6" s="54">
        <f t="shared" si="5"/>
        <v>6</v>
      </c>
      <c r="BU6" s="54">
        <f t="shared" ref="BU6:CZ6" si="6">IF(BU8&lt;$F$11,$E$6,$F$6)</f>
        <v>6</v>
      </c>
      <c r="BV6" s="54">
        <f t="shared" si="6"/>
        <v>6</v>
      </c>
      <c r="BW6" s="54">
        <f t="shared" si="6"/>
        <v>6</v>
      </c>
      <c r="BX6" s="54">
        <f t="shared" si="6"/>
        <v>6</v>
      </c>
      <c r="BY6" s="54">
        <f t="shared" si="6"/>
        <v>6</v>
      </c>
      <c r="BZ6" s="54">
        <f t="shared" si="6"/>
        <v>6</v>
      </c>
      <c r="CA6" s="54">
        <f t="shared" si="6"/>
        <v>6</v>
      </c>
      <c r="CB6" s="54">
        <f t="shared" si="6"/>
        <v>6</v>
      </c>
      <c r="CC6" s="54">
        <f t="shared" si="6"/>
        <v>6</v>
      </c>
      <c r="CD6" s="54">
        <f t="shared" si="6"/>
        <v>6</v>
      </c>
      <c r="CE6" s="54">
        <f t="shared" si="6"/>
        <v>6</v>
      </c>
      <c r="CF6" s="54">
        <f t="shared" si="6"/>
        <v>6</v>
      </c>
      <c r="CG6" s="54">
        <f t="shared" si="6"/>
        <v>6</v>
      </c>
      <c r="CH6" s="54">
        <f t="shared" si="6"/>
        <v>6</v>
      </c>
      <c r="CI6" s="54">
        <f t="shared" si="6"/>
        <v>6</v>
      </c>
      <c r="CJ6" s="54">
        <f t="shared" si="6"/>
        <v>6</v>
      </c>
      <c r="CK6" s="54">
        <f t="shared" si="6"/>
        <v>6</v>
      </c>
      <c r="CL6" s="54">
        <f t="shared" si="6"/>
        <v>6</v>
      </c>
      <c r="CM6" s="54">
        <f t="shared" si="6"/>
        <v>6</v>
      </c>
      <c r="CN6" s="54">
        <f t="shared" si="6"/>
        <v>6</v>
      </c>
      <c r="CO6" s="54">
        <f t="shared" si="6"/>
        <v>6</v>
      </c>
      <c r="CP6" s="54">
        <f t="shared" si="6"/>
        <v>6</v>
      </c>
      <c r="CQ6" s="54">
        <f t="shared" si="6"/>
        <v>6</v>
      </c>
      <c r="CR6" s="54">
        <f t="shared" si="6"/>
        <v>6</v>
      </c>
      <c r="CS6" s="54">
        <f t="shared" si="6"/>
        <v>6</v>
      </c>
      <c r="CT6" s="54">
        <f t="shared" si="6"/>
        <v>6</v>
      </c>
      <c r="CU6" s="54">
        <f t="shared" si="6"/>
        <v>6</v>
      </c>
      <c r="CV6" s="54">
        <f t="shared" si="6"/>
        <v>6</v>
      </c>
      <c r="CW6" s="54">
        <f t="shared" si="6"/>
        <v>6</v>
      </c>
      <c r="CX6" s="54">
        <f t="shared" si="6"/>
        <v>6</v>
      </c>
      <c r="CY6" s="54">
        <f t="shared" si="6"/>
        <v>6</v>
      </c>
      <c r="CZ6" s="54">
        <f t="shared" si="6"/>
        <v>6</v>
      </c>
      <c r="DA6" s="54">
        <f t="shared" ref="DA6:DT6" si="7">IF(DA8&lt;$F$11,$E$6,$F$6)</f>
        <v>6</v>
      </c>
      <c r="DB6" s="54">
        <f t="shared" si="7"/>
        <v>6</v>
      </c>
      <c r="DC6" s="54">
        <f t="shared" si="7"/>
        <v>6</v>
      </c>
      <c r="DD6" s="54">
        <f t="shared" si="7"/>
        <v>6</v>
      </c>
      <c r="DE6" s="54">
        <f t="shared" si="7"/>
        <v>6</v>
      </c>
      <c r="DF6" s="54">
        <f t="shared" si="7"/>
        <v>6</v>
      </c>
      <c r="DG6" s="54">
        <f t="shared" si="7"/>
        <v>6</v>
      </c>
      <c r="DH6" s="54">
        <f t="shared" si="7"/>
        <v>6</v>
      </c>
      <c r="DI6" s="54">
        <f t="shared" si="7"/>
        <v>6</v>
      </c>
      <c r="DJ6" s="54">
        <f t="shared" si="7"/>
        <v>6</v>
      </c>
      <c r="DK6" s="54">
        <f t="shared" si="7"/>
        <v>6</v>
      </c>
      <c r="DL6" s="54">
        <f t="shared" si="7"/>
        <v>6</v>
      </c>
      <c r="DM6" s="54">
        <f t="shared" si="7"/>
        <v>6</v>
      </c>
      <c r="DN6" s="54">
        <f t="shared" si="7"/>
        <v>6</v>
      </c>
      <c r="DO6" s="54">
        <f t="shared" si="7"/>
        <v>6</v>
      </c>
      <c r="DP6" s="54">
        <f t="shared" si="7"/>
        <v>6</v>
      </c>
      <c r="DQ6" s="54">
        <f t="shared" si="7"/>
        <v>6</v>
      </c>
      <c r="DR6" s="54">
        <f t="shared" si="7"/>
        <v>6</v>
      </c>
      <c r="DS6" s="54">
        <f t="shared" si="7"/>
        <v>6</v>
      </c>
      <c r="DT6" s="54">
        <f t="shared" si="7"/>
        <v>6</v>
      </c>
    </row>
    <row r="7" spans="1:136" x14ac:dyDescent="0.45">
      <c r="C7" t="s">
        <v>204</v>
      </c>
      <c r="D7" s="3" t="s">
        <v>60</v>
      </c>
      <c r="I7" s="61">
        <f t="shared" ref="I7:AN7" si="8">YEAR(I8)</f>
        <v>2022</v>
      </c>
      <c r="J7" s="61">
        <f t="shared" si="8"/>
        <v>2022</v>
      </c>
      <c r="K7" s="61">
        <f t="shared" si="8"/>
        <v>2022</v>
      </c>
      <c r="L7" s="61">
        <f t="shared" si="8"/>
        <v>2022</v>
      </c>
      <c r="M7" s="61">
        <f t="shared" si="8"/>
        <v>2022</v>
      </c>
      <c r="N7" s="61">
        <f t="shared" si="8"/>
        <v>2022</v>
      </c>
      <c r="O7" s="61">
        <f t="shared" si="8"/>
        <v>2023</v>
      </c>
      <c r="P7" s="61">
        <f t="shared" si="8"/>
        <v>2023</v>
      </c>
      <c r="Q7" s="61">
        <f t="shared" si="8"/>
        <v>2023</v>
      </c>
      <c r="R7" s="61">
        <f t="shared" si="8"/>
        <v>2023</v>
      </c>
      <c r="S7" s="61">
        <f t="shared" si="8"/>
        <v>2023</v>
      </c>
      <c r="T7" s="61">
        <f t="shared" si="8"/>
        <v>2023</v>
      </c>
      <c r="U7" s="61">
        <f t="shared" si="8"/>
        <v>2023</v>
      </c>
      <c r="V7" s="61">
        <f t="shared" si="8"/>
        <v>2023</v>
      </c>
      <c r="W7" s="61">
        <f t="shared" si="8"/>
        <v>2023</v>
      </c>
      <c r="X7" s="61">
        <f t="shared" si="8"/>
        <v>2023</v>
      </c>
      <c r="Y7" s="61">
        <f t="shared" si="8"/>
        <v>2023</v>
      </c>
      <c r="Z7" s="61">
        <f t="shared" si="8"/>
        <v>2023</v>
      </c>
      <c r="AA7" s="61">
        <f t="shared" si="8"/>
        <v>2024</v>
      </c>
      <c r="AB7" s="61">
        <f t="shared" si="8"/>
        <v>2024</v>
      </c>
      <c r="AC7" s="61">
        <f t="shared" si="8"/>
        <v>2024</v>
      </c>
      <c r="AD7" s="61">
        <f t="shared" si="8"/>
        <v>2024</v>
      </c>
      <c r="AE7" s="61">
        <f t="shared" si="8"/>
        <v>2024</v>
      </c>
      <c r="AF7" s="61">
        <f t="shared" si="8"/>
        <v>2024</v>
      </c>
      <c r="AG7" s="61">
        <f t="shared" si="8"/>
        <v>2024</v>
      </c>
      <c r="AH7" s="61">
        <f t="shared" si="8"/>
        <v>2024</v>
      </c>
      <c r="AI7" s="61">
        <f t="shared" si="8"/>
        <v>2024</v>
      </c>
      <c r="AJ7" s="61">
        <f t="shared" si="8"/>
        <v>2024</v>
      </c>
      <c r="AK7" s="61">
        <f t="shared" si="8"/>
        <v>2024</v>
      </c>
      <c r="AL7" s="61">
        <f t="shared" si="8"/>
        <v>2024</v>
      </c>
      <c r="AM7" s="61">
        <f t="shared" si="8"/>
        <v>2025</v>
      </c>
      <c r="AN7" s="61">
        <f t="shared" si="8"/>
        <v>2025</v>
      </c>
      <c r="AO7" s="61">
        <f t="shared" ref="AO7:BT7" si="9">YEAR(AO8)</f>
        <v>2025</v>
      </c>
      <c r="AP7" s="61">
        <f t="shared" si="9"/>
        <v>2025</v>
      </c>
      <c r="AQ7" s="61">
        <f t="shared" si="9"/>
        <v>2025</v>
      </c>
      <c r="AR7" s="61">
        <f t="shared" si="9"/>
        <v>2025</v>
      </c>
      <c r="AS7" s="61">
        <f t="shared" si="9"/>
        <v>2025</v>
      </c>
      <c r="AT7" s="61">
        <f t="shared" si="9"/>
        <v>2025</v>
      </c>
      <c r="AU7" s="61">
        <f t="shared" si="9"/>
        <v>2025</v>
      </c>
      <c r="AV7" s="61">
        <f t="shared" si="9"/>
        <v>2025</v>
      </c>
      <c r="AW7" s="61">
        <f t="shared" si="9"/>
        <v>2025</v>
      </c>
      <c r="AX7" s="61">
        <f t="shared" si="9"/>
        <v>2025</v>
      </c>
      <c r="AY7" s="61">
        <f t="shared" si="9"/>
        <v>2026</v>
      </c>
      <c r="AZ7" s="61">
        <f t="shared" si="9"/>
        <v>2026</v>
      </c>
      <c r="BA7" s="61">
        <f t="shared" si="9"/>
        <v>2026</v>
      </c>
      <c r="BB7" s="61">
        <f t="shared" si="9"/>
        <v>2026</v>
      </c>
      <c r="BC7" s="61">
        <f t="shared" si="9"/>
        <v>2026</v>
      </c>
      <c r="BD7" s="61">
        <f t="shared" si="9"/>
        <v>2026</v>
      </c>
      <c r="BE7" s="61">
        <f t="shared" si="9"/>
        <v>2026</v>
      </c>
      <c r="BF7" s="61">
        <f t="shared" si="9"/>
        <v>2026</v>
      </c>
      <c r="BG7" s="61">
        <f t="shared" si="9"/>
        <v>2026</v>
      </c>
      <c r="BH7" s="61">
        <f t="shared" si="9"/>
        <v>2026</v>
      </c>
      <c r="BI7" s="61">
        <f t="shared" si="9"/>
        <v>2026</v>
      </c>
      <c r="BJ7" s="61">
        <f t="shared" si="9"/>
        <v>2026</v>
      </c>
      <c r="BK7" s="61">
        <f t="shared" si="9"/>
        <v>2027</v>
      </c>
      <c r="BL7" s="61">
        <f t="shared" si="9"/>
        <v>2027</v>
      </c>
      <c r="BM7" s="61">
        <f t="shared" si="9"/>
        <v>2028</v>
      </c>
      <c r="BN7" s="61">
        <f t="shared" si="9"/>
        <v>2028</v>
      </c>
      <c r="BO7" s="61">
        <f t="shared" si="9"/>
        <v>2029</v>
      </c>
      <c r="BP7" s="61">
        <f t="shared" si="9"/>
        <v>2029</v>
      </c>
      <c r="BQ7" s="61">
        <f t="shared" si="9"/>
        <v>2030</v>
      </c>
      <c r="BR7" s="61">
        <f t="shared" si="9"/>
        <v>2030</v>
      </c>
      <c r="BS7" s="61">
        <f t="shared" si="9"/>
        <v>2031</v>
      </c>
      <c r="BT7" s="61">
        <f t="shared" si="9"/>
        <v>2031</v>
      </c>
      <c r="BU7" s="61">
        <f t="shared" ref="BU7:CZ7" si="10">YEAR(BU8)</f>
        <v>2032</v>
      </c>
      <c r="BV7" s="61">
        <f t="shared" si="10"/>
        <v>2032</v>
      </c>
      <c r="BW7" s="61">
        <f t="shared" si="10"/>
        <v>2033</v>
      </c>
      <c r="BX7" s="61">
        <f t="shared" si="10"/>
        <v>2033</v>
      </c>
      <c r="BY7" s="61">
        <f t="shared" si="10"/>
        <v>2034</v>
      </c>
      <c r="BZ7" s="61">
        <f t="shared" si="10"/>
        <v>2034</v>
      </c>
      <c r="CA7" s="61">
        <f t="shared" si="10"/>
        <v>2035</v>
      </c>
      <c r="CB7" s="61">
        <f t="shared" si="10"/>
        <v>2035</v>
      </c>
      <c r="CC7" s="61">
        <f t="shared" si="10"/>
        <v>2036</v>
      </c>
      <c r="CD7" s="61">
        <f t="shared" si="10"/>
        <v>2036</v>
      </c>
      <c r="CE7" s="61">
        <f t="shared" si="10"/>
        <v>2037</v>
      </c>
      <c r="CF7" s="61">
        <f t="shared" si="10"/>
        <v>2037</v>
      </c>
      <c r="CG7" s="61">
        <f t="shared" si="10"/>
        <v>2038</v>
      </c>
      <c r="CH7" s="61">
        <f t="shared" si="10"/>
        <v>2038</v>
      </c>
      <c r="CI7" s="61">
        <f t="shared" si="10"/>
        <v>2039</v>
      </c>
      <c r="CJ7" s="61">
        <f t="shared" si="10"/>
        <v>2039</v>
      </c>
      <c r="CK7" s="61">
        <f t="shared" si="10"/>
        <v>2040</v>
      </c>
      <c r="CL7" s="61">
        <f t="shared" si="10"/>
        <v>2040</v>
      </c>
      <c r="CM7" s="61">
        <f t="shared" si="10"/>
        <v>2041</v>
      </c>
      <c r="CN7" s="61">
        <f t="shared" si="10"/>
        <v>2041</v>
      </c>
      <c r="CO7" s="61">
        <f t="shared" si="10"/>
        <v>2042</v>
      </c>
      <c r="CP7" s="61">
        <f t="shared" si="10"/>
        <v>2042</v>
      </c>
      <c r="CQ7" s="61">
        <f t="shared" si="10"/>
        <v>2043</v>
      </c>
      <c r="CR7" s="61">
        <f t="shared" si="10"/>
        <v>2043</v>
      </c>
      <c r="CS7" s="61">
        <f t="shared" si="10"/>
        <v>2044</v>
      </c>
      <c r="CT7" s="61">
        <f t="shared" si="10"/>
        <v>2044</v>
      </c>
      <c r="CU7" s="61">
        <f t="shared" si="10"/>
        <v>2045</v>
      </c>
      <c r="CV7" s="61">
        <f t="shared" si="10"/>
        <v>2045</v>
      </c>
      <c r="CW7" s="61">
        <f t="shared" si="10"/>
        <v>2046</v>
      </c>
      <c r="CX7" s="61">
        <f t="shared" si="10"/>
        <v>2046</v>
      </c>
      <c r="CY7" s="61">
        <f t="shared" si="10"/>
        <v>2047</v>
      </c>
      <c r="CZ7" s="61">
        <f t="shared" si="10"/>
        <v>2047</v>
      </c>
      <c r="DA7" s="61">
        <f t="shared" ref="DA7:DT7" si="11">YEAR(DA8)</f>
        <v>2048</v>
      </c>
      <c r="DB7" s="61">
        <f t="shared" si="11"/>
        <v>2048</v>
      </c>
      <c r="DC7" s="61">
        <f t="shared" si="11"/>
        <v>2049</v>
      </c>
      <c r="DD7" s="61">
        <f t="shared" si="11"/>
        <v>2049</v>
      </c>
      <c r="DE7" s="61">
        <f t="shared" si="11"/>
        <v>2050</v>
      </c>
      <c r="DF7" s="61">
        <f t="shared" si="11"/>
        <v>2050</v>
      </c>
      <c r="DG7" s="61">
        <f t="shared" si="11"/>
        <v>2051</v>
      </c>
      <c r="DH7" s="61">
        <f t="shared" si="11"/>
        <v>2051</v>
      </c>
      <c r="DI7" s="61">
        <f t="shared" si="11"/>
        <v>2052</v>
      </c>
      <c r="DJ7" s="61">
        <f t="shared" si="11"/>
        <v>2052</v>
      </c>
      <c r="DK7" s="61">
        <f t="shared" si="11"/>
        <v>2053</v>
      </c>
      <c r="DL7" s="61">
        <f t="shared" si="11"/>
        <v>2053</v>
      </c>
      <c r="DM7" s="61">
        <f t="shared" si="11"/>
        <v>2054</v>
      </c>
      <c r="DN7" s="61">
        <f t="shared" si="11"/>
        <v>2054</v>
      </c>
      <c r="DO7" s="61">
        <f t="shared" si="11"/>
        <v>2055</v>
      </c>
      <c r="DP7" s="61">
        <f t="shared" si="11"/>
        <v>2055</v>
      </c>
      <c r="DQ7" s="61">
        <f t="shared" si="11"/>
        <v>2056</v>
      </c>
      <c r="DR7" s="61">
        <f t="shared" si="11"/>
        <v>2056</v>
      </c>
      <c r="DS7" s="61">
        <f t="shared" si="11"/>
        <v>2057</v>
      </c>
      <c r="DT7" s="61">
        <f t="shared" si="11"/>
        <v>2057</v>
      </c>
    </row>
    <row r="8" spans="1:136" x14ac:dyDescent="0.45">
      <c r="C8" t="s">
        <v>288</v>
      </c>
      <c r="D8" s="3" t="s">
        <v>9</v>
      </c>
      <c r="I8" s="9">
        <f>'Constant Inputs'!$E$10</f>
        <v>44743</v>
      </c>
      <c r="J8" s="9">
        <f t="shared" ref="J8:AO8" si="12">I9+1</f>
        <v>44774</v>
      </c>
      <c r="K8" s="9">
        <f t="shared" si="12"/>
        <v>44805</v>
      </c>
      <c r="L8" s="9">
        <f t="shared" si="12"/>
        <v>44835</v>
      </c>
      <c r="M8" s="9">
        <f t="shared" si="12"/>
        <v>44866</v>
      </c>
      <c r="N8" s="9">
        <f t="shared" si="12"/>
        <v>44896</v>
      </c>
      <c r="O8" s="9">
        <f t="shared" si="12"/>
        <v>44927</v>
      </c>
      <c r="P8" s="9">
        <f t="shared" si="12"/>
        <v>44958</v>
      </c>
      <c r="Q8" s="9">
        <f t="shared" si="12"/>
        <v>44986</v>
      </c>
      <c r="R8" s="9">
        <f t="shared" si="12"/>
        <v>45017</v>
      </c>
      <c r="S8" s="9">
        <f t="shared" si="12"/>
        <v>45047</v>
      </c>
      <c r="T8" s="9">
        <f t="shared" si="12"/>
        <v>45078</v>
      </c>
      <c r="U8" s="9">
        <f t="shared" si="12"/>
        <v>45108</v>
      </c>
      <c r="V8" s="9">
        <f t="shared" si="12"/>
        <v>45139</v>
      </c>
      <c r="W8" s="9">
        <f t="shared" si="12"/>
        <v>45170</v>
      </c>
      <c r="X8" s="9">
        <f t="shared" si="12"/>
        <v>45200</v>
      </c>
      <c r="Y8" s="9">
        <f t="shared" si="12"/>
        <v>45231</v>
      </c>
      <c r="Z8" s="9">
        <f t="shared" si="12"/>
        <v>45261</v>
      </c>
      <c r="AA8" s="9">
        <f t="shared" si="12"/>
        <v>45292</v>
      </c>
      <c r="AB8" s="9">
        <f t="shared" si="12"/>
        <v>45323</v>
      </c>
      <c r="AC8" s="9">
        <f t="shared" si="12"/>
        <v>45352</v>
      </c>
      <c r="AD8" s="9">
        <f t="shared" si="12"/>
        <v>45383</v>
      </c>
      <c r="AE8" s="9">
        <f t="shared" si="12"/>
        <v>45413</v>
      </c>
      <c r="AF8" s="9">
        <f t="shared" si="12"/>
        <v>45444</v>
      </c>
      <c r="AG8" s="9">
        <f t="shared" si="12"/>
        <v>45474</v>
      </c>
      <c r="AH8" s="9">
        <f t="shared" si="12"/>
        <v>45505</v>
      </c>
      <c r="AI8" s="9">
        <f t="shared" si="12"/>
        <v>45536</v>
      </c>
      <c r="AJ8" s="9">
        <f t="shared" si="12"/>
        <v>45566</v>
      </c>
      <c r="AK8" s="9">
        <f t="shared" si="12"/>
        <v>45597</v>
      </c>
      <c r="AL8" s="9">
        <f t="shared" si="12"/>
        <v>45627</v>
      </c>
      <c r="AM8" s="9">
        <f t="shared" si="12"/>
        <v>45658</v>
      </c>
      <c r="AN8" s="9">
        <f t="shared" si="12"/>
        <v>45689</v>
      </c>
      <c r="AO8" s="9">
        <f t="shared" si="12"/>
        <v>45717</v>
      </c>
      <c r="AP8" s="9">
        <f t="shared" ref="AP8:BU8" si="13">AO9+1</f>
        <v>45748</v>
      </c>
      <c r="AQ8" s="9">
        <f t="shared" si="13"/>
        <v>45778</v>
      </c>
      <c r="AR8" s="9">
        <f t="shared" si="13"/>
        <v>45809</v>
      </c>
      <c r="AS8" s="9">
        <f t="shared" si="13"/>
        <v>45839</v>
      </c>
      <c r="AT8" s="9">
        <f t="shared" si="13"/>
        <v>45870</v>
      </c>
      <c r="AU8" s="9">
        <f t="shared" si="13"/>
        <v>45901</v>
      </c>
      <c r="AV8" s="9">
        <f t="shared" si="13"/>
        <v>45931</v>
      </c>
      <c r="AW8" s="9">
        <f t="shared" si="13"/>
        <v>45962</v>
      </c>
      <c r="AX8" s="9">
        <f t="shared" si="13"/>
        <v>45992</v>
      </c>
      <c r="AY8" s="9">
        <f t="shared" si="13"/>
        <v>46023</v>
      </c>
      <c r="AZ8" s="9">
        <f t="shared" si="13"/>
        <v>46054</v>
      </c>
      <c r="BA8" s="9">
        <f t="shared" si="13"/>
        <v>46082</v>
      </c>
      <c r="BB8" s="9">
        <f t="shared" si="13"/>
        <v>46113</v>
      </c>
      <c r="BC8" s="9">
        <f t="shared" si="13"/>
        <v>46143</v>
      </c>
      <c r="BD8" s="9">
        <f t="shared" si="13"/>
        <v>46174</v>
      </c>
      <c r="BE8" s="9">
        <f t="shared" si="13"/>
        <v>46204</v>
      </c>
      <c r="BF8" s="9">
        <f t="shared" si="13"/>
        <v>46235</v>
      </c>
      <c r="BG8" s="9">
        <f t="shared" si="13"/>
        <v>46266</v>
      </c>
      <c r="BH8" s="9">
        <f t="shared" si="13"/>
        <v>46296</v>
      </c>
      <c r="BI8" s="9">
        <f t="shared" si="13"/>
        <v>46327</v>
      </c>
      <c r="BJ8" s="9">
        <f t="shared" si="13"/>
        <v>46357</v>
      </c>
      <c r="BK8" s="9">
        <f t="shared" si="13"/>
        <v>46388</v>
      </c>
      <c r="BL8" s="9">
        <f t="shared" si="13"/>
        <v>46569</v>
      </c>
      <c r="BM8" s="9">
        <f t="shared" si="13"/>
        <v>46753</v>
      </c>
      <c r="BN8" s="9">
        <f t="shared" si="13"/>
        <v>46935</v>
      </c>
      <c r="BO8" s="9">
        <f t="shared" si="13"/>
        <v>47119</v>
      </c>
      <c r="BP8" s="9">
        <f t="shared" si="13"/>
        <v>47300</v>
      </c>
      <c r="BQ8" s="9">
        <f t="shared" si="13"/>
        <v>47484</v>
      </c>
      <c r="BR8" s="9">
        <f t="shared" si="13"/>
        <v>47665</v>
      </c>
      <c r="BS8" s="9">
        <f t="shared" si="13"/>
        <v>47849</v>
      </c>
      <c r="BT8" s="9">
        <f t="shared" si="13"/>
        <v>48030</v>
      </c>
      <c r="BU8" s="9">
        <f t="shared" si="13"/>
        <v>48214</v>
      </c>
      <c r="BV8" s="9">
        <f t="shared" ref="BV8:DA8" si="14">BU9+1</f>
        <v>48396</v>
      </c>
      <c r="BW8" s="9">
        <f t="shared" si="14"/>
        <v>48580</v>
      </c>
      <c r="BX8" s="9">
        <f t="shared" si="14"/>
        <v>48761</v>
      </c>
      <c r="BY8" s="9">
        <f t="shared" si="14"/>
        <v>48945</v>
      </c>
      <c r="BZ8" s="9">
        <f t="shared" si="14"/>
        <v>49126</v>
      </c>
      <c r="CA8" s="9">
        <f t="shared" si="14"/>
        <v>49310</v>
      </c>
      <c r="CB8" s="9">
        <f t="shared" si="14"/>
        <v>49491</v>
      </c>
      <c r="CC8" s="9">
        <f t="shared" si="14"/>
        <v>49675</v>
      </c>
      <c r="CD8" s="9">
        <f t="shared" si="14"/>
        <v>49857</v>
      </c>
      <c r="CE8" s="9">
        <f t="shared" si="14"/>
        <v>50041</v>
      </c>
      <c r="CF8" s="9">
        <f t="shared" si="14"/>
        <v>50222</v>
      </c>
      <c r="CG8" s="9">
        <f t="shared" si="14"/>
        <v>50406</v>
      </c>
      <c r="CH8" s="9">
        <f t="shared" si="14"/>
        <v>50587</v>
      </c>
      <c r="CI8" s="9">
        <f t="shared" si="14"/>
        <v>50771</v>
      </c>
      <c r="CJ8" s="9">
        <f t="shared" si="14"/>
        <v>50952</v>
      </c>
      <c r="CK8" s="9">
        <f t="shared" si="14"/>
        <v>51136</v>
      </c>
      <c r="CL8" s="9">
        <f t="shared" si="14"/>
        <v>51318</v>
      </c>
      <c r="CM8" s="9">
        <f t="shared" si="14"/>
        <v>51502</v>
      </c>
      <c r="CN8" s="9">
        <f t="shared" si="14"/>
        <v>51683</v>
      </c>
      <c r="CO8" s="9">
        <f t="shared" si="14"/>
        <v>51867</v>
      </c>
      <c r="CP8" s="9">
        <f t="shared" si="14"/>
        <v>52048</v>
      </c>
      <c r="CQ8" s="9">
        <f t="shared" si="14"/>
        <v>52232</v>
      </c>
      <c r="CR8" s="9">
        <f t="shared" si="14"/>
        <v>52413</v>
      </c>
      <c r="CS8" s="9">
        <f t="shared" si="14"/>
        <v>52597</v>
      </c>
      <c r="CT8" s="9">
        <f t="shared" si="14"/>
        <v>52779</v>
      </c>
      <c r="CU8" s="9">
        <f t="shared" si="14"/>
        <v>52963</v>
      </c>
      <c r="CV8" s="9">
        <f t="shared" si="14"/>
        <v>53144</v>
      </c>
      <c r="CW8" s="9">
        <f t="shared" si="14"/>
        <v>53328</v>
      </c>
      <c r="CX8" s="9">
        <f t="shared" si="14"/>
        <v>53509</v>
      </c>
      <c r="CY8" s="9">
        <f t="shared" si="14"/>
        <v>53693</v>
      </c>
      <c r="CZ8" s="9">
        <f t="shared" si="14"/>
        <v>53874</v>
      </c>
      <c r="DA8" s="9">
        <f t="shared" si="14"/>
        <v>54058</v>
      </c>
      <c r="DB8" s="9">
        <f t="shared" ref="DB8:DT8" si="15">DA9+1</f>
        <v>54240</v>
      </c>
      <c r="DC8" s="9">
        <f t="shared" si="15"/>
        <v>54424</v>
      </c>
      <c r="DD8" s="9">
        <f t="shared" si="15"/>
        <v>54605</v>
      </c>
      <c r="DE8" s="9">
        <f t="shared" si="15"/>
        <v>54789</v>
      </c>
      <c r="DF8" s="9">
        <f t="shared" si="15"/>
        <v>54970</v>
      </c>
      <c r="DG8" s="9">
        <f t="shared" si="15"/>
        <v>55154</v>
      </c>
      <c r="DH8" s="9">
        <f t="shared" si="15"/>
        <v>55335</v>
      </c>
      <c r="DI8" s="9">
        <f t="shared" si="15"/>
        <v>55519</v>
      </c>
      <c r="DJ8" s="9">
        <f t="shared" si="15"/>
        <v>55701</v>
      </c>
      <c r="DK8" s="9">
        <f t="shared" si="15"/>
        <v>55885</v>
      </c>
      <c r="DL8" s="9">
        <f t="shared" si="15"/>
        <v>56066</v>
      </c>
      <c r="DM8" s="9">
        <f t="shared" si="15"/>
        <v>56250</v>
      </c>
      <c r="DN8" s="9">
        <f t="shared" si="15"/>
        <v>56431</v>
      </c>
      <c r="DO8" s="9">
        <f t="shared" si="15"/>
        <v>56615</v>
      </c>
      <c r="DP8" s="9">
        <f t="shared" si="15"/>
        <v>56796</v>
      </c>
      <c r="DQ8" s="9">
        <f t="shared" si="15"/>
        <v>56980</v>
      </c>
      <c r="DR8" s="9">
        <f t="shared" si="15"/>
        <v>57162</v>
      </c>
      <c r="DS8" s="9">
        <f t="shared" si="15"/>
        <v>57346</v>
      </c>
      <c r="DT8" s="9">
        <f t="shared" si="15"/>
        <v>57527</v>
      </c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</row>
    <row r="9" spans="1:136" x14ac:dyDescent="0.45">
      <c r="C9" t="s">
        <v>289</v>
      </c>
      <c r="D9" s="3" t="s">
        <v>9</v>
      </c>
      <c r="I9" s="9">
        <f t="shared" ref="I9:AN9" si="16">EDATE(I8,I6)-1</f>
        <v>44773</v>
      </c>
      <c r="J9" s="9">
        <f t="shared" si="16"/>
        <v>44804</v>
      </c>
      <c r="K9" s="9">
        <f t="shared" si="16"/>
        <v>44834</v>
      </c>
      <c r="L9" s="9">
        <f t="shared" si="16"/>
        <v>44865</v>
      </c>
      <c r="M9" s="9">
        <f t="shared" si="16"/>
        <v>44895</v>
      </c>
      <c r="N9" s="9">
        <f t="shared" si="16"/>
        <v>44926</v>
      </c>
      <c r="O9" s="9">
        <f t="shared" si="16"/>
        <v>44957</v>
      </c>
      <c r="P9" s="9">
        <f t="shared" si="16"/>
        <v>44985</v>
      </c>
      <c r="Q9" s="9">
        <f t="shared" si="16"/>
        <v>45016</v>
      </c>
      <c r="R9" s="9">
        <f t="shared" si="16"/>
        <v>45046</v>
      </c>
      <c r="S9" s="9">
        <f t="shared" si="16"/>
        <v>45077</v>
      </c>
      <c r="T9" s="9">
        <f t="shared" si="16"/>
        <v>45107</v>
      </c>
      <c r="U9" s="9">
        <f t="shared" si="16"/>
        <v>45138</v>
      </c>
      <c r="V9" s="9">
        <f t="shared" si="16"/>
        <v>45169</v>
      </c>
      <c r="W9" s="9">
        <f t="shared" si="16"/>
        <v>45199</v>
      </c>
      <c r="X9" s="9">
        <f t="shared" si="16"/>
        <v>45230</v>
      </c>
      <c r="Y9" s="9">
        <f t="shared" si="16"/>
        <v>45260</v>
      </c>
      <c r="Z9" s="9">
        <f t="shared" si="16"/>
        <v>45291</v>
      </c>
      <c r="AA9" s="9">
        <f t="shared" si="16"/>
        <v>45322</v>
      </c>
      <c r="AB9" s="9">
        <f t="shared" si="16"/>
        <v>45351</v>
      </c>
      <c r="AC9" s="9">
        <f t="shared" si="16"/>
        <v>45382</v>
      </c>
      <c r="AD9" s="9">
        <f t="shared" si="16"/>
        <v>45412</v>
      </c>
      <c r="AE9" s="9">
        <f t="shared" si="16"/>
        <v>45443</v>
      </c>
      <c r="AF9" s="9">
        <f t="shared" si="16"/>
        <v>45473</v>
      </c>
      <c r="AG9" s="9">
        <f t="shared" si="16"/>
        <v>45504</v>
      </c>
      <c r="AH9" s="9">
        <f t="shared" si="16"/>
        <v>45535</v>
      </c>
      <c r="AI9" s="9">
        <f t="shared" si="16"/>
        <v>45565</v>
      </c>
      <c r="AJ9" s="9">
        <f t="shared" si="16"/>
        <v>45596</v>
      </c>
      <c r="AK9" s="9">
        <f t="shared" si="16"/>
        <v>45626</v>
      </c>
      <c r="AL9" s="9">
        <f t="shared" si="16"/>
        <v>45657</v>
      </c>
      <c r="AM9" s="9">
        <f t="shared" si="16"/>
        <v>45688</v>
      </c>
      <c r="AN9" s="9">
        <f t="shared" si="16"/>
        <v>45716</v>
      </c>
      <c r="AO9" s="9">
        <f t="shared" ref="AO9:BT9" si="17">EDATE(AO8,AO6)-1</f>
        <v>45747</v>
      </c>
      <c r="AP9" s="9">
        <f t="shared" si="17"/>
        <v>45777</v>
      </c>
      <c r="AQ9" s="9">
        <f t="shared" si="17"/>
        <v>45808</v>
      </c>
      <c r="AR9" s="9">
        <f t="shared" si="17"/>
        <v>45838</v>
      </c>
      <c r="AS9" s="9">
        <f t="shared" si="17"/>
        <v>45869</v>
      </c>
      <c r="AT9" s="9">
        <f t="shared" si="17"/>
        <v>45900</v>
      </c>
      <c r="AU9" s="9">
        <f t="shared" si="17"/>
        <v>45930</v>
      </c>
      <c r="AV9" s="9">
        <f t="shared" si="17"/>
        <v>45961</v>
      </c>
      <c r="AW9" s="9">
        <f t="shared" si="17"/>
        <v>45991</v>
      </c>
      <c r="AX9" s="9">
        <f t="shared" si="17"/>
        <v>46022</v>
      </c>
      <c r="AY9" s="9">
        <f t="shared" si="17"/>
        <v>46053</v>
      </c>
      <c r="AZ9" s="9">
        <f t="shared" si="17"/>
        <v>46081</v>
      </c>
      <c r="BA9" s="9">
        <f t="shared" si="17"/>
        <v>46112</v>
      </c>
      <c r="BB9" s="9">
        <f t="shared" si="17"/>
        <v>46142</v>
      </c>
      <c r="BC9" s="9">
        <f t="shared" si="17"/>
        <v>46173</v>
      </c>
      <c r="BD9" s="9">
        <f t="shared" si="17"/>
        <v>46203</v>
      </c>
      <c r="BE9" s="9">
        <f t="shared" si="17"/>
        <v>46234</v>
      </c>
      <c r="BF9" s="9">
        <f t="shared" si="17"/>
        <v>46265</v>
      </c>
      <c r="BG9" s="9">
        <f t="shared" si="17"/>
        <v>46295</v>
      </c>
      <c r="BH9" s="9">
        <f t="shared" si="17"/>
        <v>46326</v>
      </c>
      <c r="BI9" s="9">
        <f t="shared" si="17"/>
        <v>46356</v>
      </c>
      <c r="BJ9" s="9">
        <f t="shared" si="17"/>
        <v>46387</v>
      </c>
      <c r="BK9" s="9">
        <f t="shared" si="17"/>
        <v>46568</v>
      </c>
      <c r="BL9" s="9">
        <f t="shared" si="17"/>
        <v>46752</v>
      </c>
      <c r="BM9" s="9">
        <f t="shared" si="17"/>
        <v>46934</v>
      </c>
      <c r="BN9" s="9">
        <f t="shared" si="17"/>
        <v>47118</v>
      </c>
      <c r="BO9" s="9">
        <f t="shared" si="17"/>
        <v>47299</v>
      </c>
      <c r="BP9" s="9">
        <f t="shared" si="17"/>
        <v>47483</v>
      </c>
      <c r="BQ9" s="9">
        <f t="shared" si="17"/>
        <v>47664</v>
      </c>
      <c r="BR9" s="9">
        <f t="shared" si="17"/>
        <v>47848</v>
      </c>
      <c r="BS9" s="9">
        <f t="shared" si="17"/>
        <v>48029</v>
      </c>
      <c r="BT9" s="9">
        <f t="shared" si="17"/>
        <v>48213</v>
      </c>
      <c r="BU9" s="9">
        <f t="shared" ref="BU9:CZ9" si="18">EDATE(BU8,BU6)-1</f>
        <v>48395</v>
      </c>
      <c r="BV9" s="9">
        <f t="shared" si="18"/>
        <v>48579</v>
      </c>
      <c r="BW9" s="9">
        <f t="shared" si="18"/>
        <v>48760</v>
      </c>
      <c r="BX9" s="9">
        <f t="shared" si="18"/>
        <v>48944</v>
      </c>
      <c r="BY9" s="9">
        <f t="shared" si="18"/>
        <v>49125</v>
      </c>
      <c r="BZ9" s="9">
        <f t="shared" si="18"/>
        <v>49309</v>
      </c>
      <c r="CA9" s="9">
        <f t="shared" si="18"/>
        <v>49490</v>
      </c>
      <c r="CB9" s="9">
        <f t="shared" si="18"/>
        <v>49674</v>
      </c>
      <c r="CC9" s="9">
        <f t="shared" si="18"/>
        <v>49856</v>
      </c>
      <c r="CD9" s="9">
        <f t="shared" si="18"/>
        <v>50040</v>
      </c>
      <c r="CE9" s="9">
        <f t="shared" si="18"/>
        <v>50221</v>
      </c>
      <c r="CF9" s="9">
        <f t="shared" si="18"/>
        <v>50405</v>
      </c>
      <c r="CG9" s="9">
        <f t="shared" si="18"/>
        <v>50586</v>
      </c>
      <c r="CH9" s="9">
        <f t="shared" si="18"/>
        <v>50770</v>
      </c>
      <c r="CI9" s="9">
        <f t="shared" si="18"/>
        <v>50951</v>
      </c>
      <c r="CJ9" s="9">
        <f t="shared" si="18"/>
        <v>51135</v>
      </c>
      <c r="CK9" s="9">
        <f t="shared" si="18"/>
        <v>51317</v>
      </c>
      <c r="CL9" s="9">
        <f t="shared" si="18"/>
        <v>51501</v>
      </c>
      <c r="CM9" s="9">
        <f t="shared" si="18"/>
        <v>51682</v>
      </c>
      <c r="CN9" s="9">
        <f t="shared" si="18"/>
        <v>51866</v>
      </c>
      <c r="CO9" s="9">
        <f t="shared" si="18"/>
        <v>52047</v>
      </c>
      <c r="CP9" s="9">
        <f t="shared" si="18"/>
        <v>52231</v>
      </c>
      <c r="CQ9" s="9">
        <f t="shared" si="18"/>
        <v>52412</v>
      </c>
      <c r="CR9" s="9">
        <f t="shared" si="18"/>
        <v>52596</v>
      </c>
      <c r="CS9" s="9">
        <f t="shared" si="18"/>
        <v>52778</v>
      </c>
      <c r="CT9" s="9">
        <f t="shared" si="18"/>
        <v>52962</v>
      </c>
      <c r="CU9" s="9">
        <f t="shared" si="18"/>
        <v>53143</v>
      </c>
      <c r="CV9" s="9">
        <f t="shared" si="18"/>
        <v>53327</v>
      </c>
      <c r="CW9" s="9">
        <f t="shared" si="18"/>
        <v>53508</v>
      </c>
      <c r="CX9" s="9">
        <f t="shared" si="18"/>
        <v>53692</v>
      </c>
      <c r="CY9" s="9">
        <f t="shared" si="18"/>
        <v>53873</v>
      </c>
      <c r="CZ9" s="9">
        <f t="shared" si="18"/>
        <v>54057</v>
      </c>
      <c r="DA9" s="9">
        <f t="shared" ref="DA9:DT9" si="19">EDATE(DA8,DA6)-1</f>
        <v>54239</v>
      </c>
      <c r="DB9" s="9">
        <f t="shared" si="19"/>
        <v>54423</v>
      </c>
      <c r="DC9" s="9">
        <f t="shared" si="19"/>
        <v>54604</v>
      </c>
      <c r="DD9" s="9">
        <f t="shared" si="19"/>
        <v>54788</v>
      </c>
      <c r="DE9" s="9">
        <f t="shared" si="19"/>
        <v>54969</v>
      </c>
      <c r="DF9" s="9">
        <f t="shared" si="19"/>
        <v>55153</v>
      </c>
      <c r="DG9" s="9">
        <f t="shared" si="19"/>
        <v>55334</v>
      </c>
      <c r="DH9" s="9">
        <f t="shared" si="19"/>
        <v>55518</v>
      </c>
      <c r="DI9" s="9">
        <f t="shared" si="19"/>
        <v>55700</v>
      </c>
      <c r="DJ9" s="9">
        <f t="shared" si="19"/>
        <v>55884</v>
      </c>
      <c r="DK9" s="9">
        <f t="shared" si="19"/>
        <v>56065</v>
      </c>
      <c r="DL9" s="9">
        <f t="shared" si="19"/>
        <v>56249</v>
      </c>
      <c r="DM9" s="9">
        <f t="shared" si="19"/>
        <v>56430</v>
      </c>
      <c r="DN9" s="9">
        <f t="shared" si="19"/>
        <v>56614</v>
      </c>
      <c r="DO9" s="9">
        <f t="shared" si="19"/>
        <v>56795</v>
      </c>
      <c r="DP9" s="9">
        <f t="shared" si="19"/>
        <v>56979</v>
      </c>
      <c r="DQ9" s="9">
        <f t="shared" si="19"/>
        <v>57161</v>
      </c>
      <c r="DR9" s="9">
        <f t="shared" si="19"/>
        <v>57345</v>
      </c>
      <c r="DS9" s="9">
        <f t="shared" si="19"/>
        <v>57526</v>
      </c>
      <c r="DT9" s="9">
        <f t="shared" si="19"/>
        <v>57710</v>
      </c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</row>
    <row r="10" spans="1:136" x14ac:dyDescent="0.45">
      <c r="C10" t="s">
        <v>290</v>
      </c>
      <c r="D10" s="3" t="s">
        <v>291</v>
      </c>
      <c r="E10" s="9">
        <f>'Constant Inputs'!E10</f>
        <v>44743</v>
      </c>
      <c r="F10" s="9">
        <f>'Constant Inputs'!E12</f>
        <v>45838</v>
      </c>
      <c r="I10" s="54">
        <f t="shared" ref="I10:R12" si="20">IF(AND(I$8&gt;=$E10,I$9&lt;=$F10),1,0)</f>
        <v>1</v>
      </c>
      <c r="J10" s="54">
        <f t="shared" si="20"/>
        <v>1</v>
      </c>
      <c r="K10" s="54">
        <f t="shared" si="20"/>
        <v>1</v>
      </c>
      <c r="L10" s="54">
        <f t="shared" si="20"/>
        <v>1</v>
      </c>
      <c r="M10" s="54">
        <f t="shared" si="20"/>
        <v>1</v>
      </c>
      <c r="N10" s="54">
        <f t="shared" si="20"/>
        <v>1</v>
      </c>
      <c r="O10" s="54">
        <f t="shared" si="20"/>
        <v>1</v>
      </c>
      <c r="P10" s="54">
        <f t="shared" si="20"/>
        <v>1</v>
      </c>
      <c r="Q10" s="54">
        <f t="shared" si="20"/>
        <v>1</v>
      </c>
      <c r="R10" s="54">
        <f t="shared" si="20"/>
        <v>1</v>
      </c>
      <c r="S10" s="54">
        <f t="shared" ref="S10:AB12" si="21">IF(AND(S$8&gt;=$E10,S$9&lt;=$F10),1,0)</f>
        <v>1</v>
      </c>
      <c r="T10" s="54">
        <f t="shared" si="21"/>
        <v>1</v>
      </c>
      <c r="U10" s="54">
        <f t="shared" si="21"/>
        <v>1</v>
      </c>
      <c r="V10" s="54">
        <f t="shared" si="21"/>
        <v>1</v>
      </c>
      <c r="W10" s="54">
        <f t="shared" si="21"/>
        <v>1</v>
      </c>
      <c r="X10" s="54">
        <f t="shared" si="21"/>
        <v>1</v>
      </c>
      <c r="Y10" s="54">
        <f t="shared" si="21"/>
        <v>1</v>
      </c>
      <c r="Z10" s="54">
        <f t="shared" si="21"/>
        <v>1</v>
      </c>
      <c r="AA10" s="54">
        <f t="shared" si="21"/>
        <v>1</v>
      </c>
      <c r="AB10" s="54">
        <f t="shared" si="21"/>
        <v>1</v>
      </c>
      <c r="AC10" s="54">
        <f t="shared" ref="AC10:AL12" si="22">IF(AND(AC$8&gt;=$E10,AC$9&lt;=$F10),1,0)</f>
        <v>1</v>
      </c>
      <c r="AD10" s="54">
        <f t="shared" si="22"/>
        <v>1</v>
      </c>
      <c r="AE10" s="54">
        <f t="shared" si="22"/>
        <v>1</v>
      </c>
      <c r="AF10" s="54">
        <f t="shared" si="22"/>
        <v>1</v>
      </c>
      <c r="AG10" s="54">
        <f t="shared" si="22"/>
        <v>1</v>
      </c>
      <c r="AH10" s="54">
        <f t="shared" si="22"/>
        <v>1</v>
      </c>
      <c r="AI10" s="54">
        <f t="shared" si="22"/>
        <v>1</v>
      </c>
      <c r="AJ10" s="54">
        <f t="shared" si="22"/>
        <v>1</v>
      </c>
      <c r="AK10" s="54">
        <f t="shared" si="22"/>
        <v>1</v>
      </c>
      <c r="AL10" s="54">
        <f t="shared" si="22"/>
        <v>1</v>
      </c>
      <c r="AM10" s="54">
        <f t="shared" ref="AM10:AV12" si="23">IF(AND(AM$8&gt;=$E10,AM$9&lt;=$F10),1,0)</f>
        <v>1</v>
      </c>
      <c r="AN10" s="54">
        <f t="shared" si="23"/>
        <v>1</v>
      </c>
      <c r="AO10" s="54">
        <f t="shared" si="23"/>
        <v>1</v>
      </c>
      <c r="AP10" s="54">
        <f t="shared" si="23"/>
        <v>1</v>
      </c>
      <c r="AQ10" s="54">
        <f t="shared" si="23"/>
        <v>1</v>
      </c>
      <c r="AR10" s="54">
        <f t="shared" si="23"/>
        <v>1</v>
      </c>
      <c r="AS10" s="54">
        <f t="shared" si="23"/>
        <v>0</v>
      </c>
      <c r="AT10" s="54">
        <f t="shared" si="23"/>
        <v>0</v>
      </c>
      <c r="AU10" s="54">
        <f t="shared" si="23"/>
        <v>0</v>
      </c>
      <c r="AV10" s="54">
        <f t="shared" si="23"/>
        <v>0</v>
      </c>
      <c r="AW10" s="54">
        <f t="shared" ref="AW10:BF12" si="24">IF(AND(AW$8&gt;=$E10,AW$9&lt;=$F10),1,0)</f>
        <v>0</v>
      </c>
      <c r="AX10" s="54">
        <f t="shared" si="24"/>
        <v>0</v>
      </c>
      <c r="AY10" s="54">
        <f t="shared" si="24"/>
        <v>0</v>
      </c>
      <c r="AZ10" s="54">
        <f t="shared" si="24"/>
        <v>0</v>
      </c>
      <c r="BA10" s="54">
        <f t="shared" si="24"/>
        <v>0</v>
      </c>
      <c r="BB10" s="54">
        <f t="shared" si="24"/>
        <v>0</v>
      </c>
      <c r="BC10" s="54">
        <f t="shared" si="24"/>
        <v>0</v>
      </c>
      <c r="BD10" s="54">
        <f t="shared" si="24"/>
        <v>0</v>
      </c>
      <c r="BE10" s="54">
        <f t="shared" si="24"/>
        <v>0</v>
      </c>
      <c r="BF10" s="54">
        <f t="shared" si="24"/>
        <v>0</v>
      </c>
      <c r="BG10" s="54">
        <f t="shared" ref="BG10:BP12" si="25">IF(AND(BG$8&gt;=$E10,BG$9&lt;=$F10),1,0)</f>
        <v>0</v>
      </c>
      <c r="BH10" s="54">
        <f t="shared" si="25"/>
        <v>0</v>
      </c>
      <c r="BI10" s="54">
        <f t="shared" si="25"/>
        <v>0</v>
      </c>
      <c r="BJ10" s="54">
        <f t="shared" si="25"/>
        <v>0</v>
      </c>
      <c r="BK10" s="54">
        <f t="shared" si="25"/>
        <v>0</v>
      </c>
      <c r="BL10" s="54">
        <f t="shared" si="25"/>
        <v>0</v>
      </c>
      <c r="BM10" s="54">
        <f t="shared" si="25"/>
        <v>0</v>
      </c>
      <c r="BN10" s="54">
        <f t="shared" si="25"/>
        <v>0</v>
      </c>
      <c r="BO10" s="54">
        <f t="shared" si="25"/>
        <v>0</v>
      </c>
      <c r="BP10" s="54">
        <f t="shared" si="25"/>
        <v>0</v>
      </c>
      <c r="BQ10" s="54">
        <f t="shared" ref="BQ10:BZ12" si="26">IF(AND(BQ$8&gt;=$E10,BQ$9&lt;=$F10),1,0)</f>
        <v>0</v>
      </c>
      <c r="BR10" s="54">
        <f t="shared" si="26"/>
        <v>0</v>
      </c>
      <c r="BS10" s="54">
        <f t="shared" si="26"/>
        <v>0</v>
      </c>
      <c r="BT10" s="54">
        <f t="shared" si="26"/>
        <v>0</v>
      </c>
      <c r="BU10" s="54">
        <f t="shared" si="26"/>
        <v>0</v>
      </c>
      <c r="BV10" s="54">
        <f t="shared" si="26"/>
        <v>0</v>
      </c>
      <c r="BW10" s="54">
        <f t="shared" si="26"/>
        <v>0</v>
      </c>
      <c r="BX10" s="54">
        <f t="shared" si="26"/>
        <v>0</v>
      </c>
      <c r="BY10" s="54">
        <f t="shared" si="26"/>
        <v>0</v>
      </c>
      <c r="BZ10" s="54">
        <f t="shared" si="26"/>
        <v>0</v>
      </c>
      <c r="CA10" s="54">
        <f t="shared" ref="CA10:CJ12" si="27">IF(AND(CA$8&gt;=$E10,CA$9&lt;=$F10),1,0)</f>
        <v>0</v>
      </c>
      <c r="CB10" s="54">
        <f t="shared" si="27"/>
        <v>0</v>
      </c>
      <c r="CC10" s="54">
        <f t="shared" si="27"/>
        <v>0</v>
      </c>
      <c r="CD10" s="54">
        <f t="shared" si="27"/>
        <v>0</v>
      </c>
      <c r="CE10" s="54">
        <f t="shared" si="27"/>
        <v>0</v>
      </c>
      <c r="CF10" s="54">
        <f t="shared" si="27"/>
        <v>0</v>
      </c>
      <c r="CG10" s="54">
        <f t="shared" si="27"/>
        <v>0</v>
      </c>
      <c r="CH10" s="54">
        <f t="shared" si="27"/>
        <v>0</v>
      </c>
      <c r="CI10" s="54">
        <f t="shared" si="27"/>
        <v>0</v>
      </c>
      <c r="CJ10" s="54">
        <f t="shared" si="27"/>
        <v>0</v>
      </c>
      <c r="CK10" s="54">
        <f t="shared" ref="CK10:CT12" si="28">IF(AND(CK$8&gt;=$E10,CK$9&lt;=$F10),1,0)</f>
        <v>0</v>
      </c>
      <c r="CL10" s="54">
        <f t="shared" si="28"/>
        <v>0</v>
      </c>
      <c r="CM10" s="54">
        <f t="shared" si="28"/>
        <v>0</v>
      </c>
      <c r="CN10" s="54">
        <f t="shared" si="28"/>
        <v>0</v>
      </c>
      <c r="CO10" s="54">
        <f t="shared" si="28"/>
        <v>0</v>
      </c>
      <c r="CP10" s="54">
        <f t="shared" si="28"/>
        <v>0</v>
      </c>
      <c r="CQ10" s="54">
        <f t="shared" si="28"/>
        <v>0</v>
      </c>
      <c r="CR10" s="54">
        <f t="shared" si="28"/>
        <v>0</v>
      </c>
      <c r="CS10" s="54">
        <f t="shared" si="28"/>
        <v>0</v>
      </c>
      <c r="CT10" s="54">
        <f t="shared" si="28"/>
        <v>0</v>
      </c>
      <c r="CU10" s="54">
        <f t="shared" ref="CU10:DD12" si="29">IF(AND(CU$8&gt;=$E10,CU$9&lt;=$F10),1,0)</f>
        <v>0</v>
      </c>
      <c r="CV10" s="54">
        <f t="shared" si="29"/>
        <v>0</v>
      </c>
      <c r="CW10" s="54">
        <f t="shared" si="29"/>
        <v>0</v>
      </c>
      <c r="CX10" s="54">
        <f t="shared" si="29"/>
        <v>0</v>
      </c>
      <c r="CY10" s="54">
        <f t="shared" si="29"/>
        <v>0</v>
      </c>
      <c r="CZ10" s="54">
        <f t="shared" si="29"/>
        <v>0</v>
      </c>
      <c r="DA10" s="54">
        <f t="shared" si="29"/>
        <v>0</v>
      </c>
      <c r="DB10" s="54">
        <f t="shared" si="29"/>
        <v>0</v>
      </c>
      <c r="DC10" s="54">
        <f t="shared" si="29"/>
        <v>0</v>
      </c>
      <c r="DD10" s="54">
        <f t="shared" si="29"/>
        <v>0</v>
      </c>
      <c r="DE10" s="54">
        <f t="shared" ref="DE10:DN12" si="30">IF(AND(DE$8&gt;=$E10,DE$9&lt;=$F10),1,0)</f>
        <v>0</v>
      </c>
      <c r="DF10" s="54">
        <f t="shared" si="30"/>
        <v>0</v>
      </c>
      <c r="DG10" s="54">
        <f t="shared" si="30"/>
        <v>0</v>
      </c>
      <c r="DH10" s="54">
        <f t="shared" si="30"/>
        <v>0</v>
      </c>
      <c r="DI10" s="54">
        <f t="shared" si="30"/>
        <v>0</v>
      </c>
      <c r="DJ10" s="54">
        <f t="shared" si="30"/>
        <v>0</v>
      </c>
      <c r="DK10" s="54">
        <f t="shared" si="30"/>
        <v>0</v>
      </c>
      <c r="DL10" s="54">
        <f t="shared" si="30"/>
        <v>0</v>
      </c>
      <c r="DM10" s="54">
        <f t="shared" si="30"/>
        <v>0</v>
      </c>
      <c r="DN10" s="54">
        <f t="shared" si="30"/>
        <v>0</v>
      </c>
      <c r="DO10" s="54">
        <f t="shared" ref="DO10:DT12" si="31">IF(AND(DO$8&gt;=$E10,DO$9&lt;=$F10),1,0)</f>
        <v>0</v>
      </c>
      <c r="DP10" s="54">
        <f t="shared" si="31"/>
        <v>0</v>
      </c>
      <c r="DQ10" s="54">
        <f t="shared" si="31"/>
        <v>0</v>
      </c>
      <c r="DR10" s="54">
        <f t="shared" si="31"/>
        <v>0</v>
      </c>
      <c r="DS10" s="54">
        <f t="shared" si="31"/>
        <v>0</v>
      </c>
      <c r="DT10" s="54">
        <f t="shared" si="31"/>
        <v>0</v>
      </c>
    </row>
    <row r="11" spans="1:136" x14ac:dyDescent="0.45">
      <c r="C11" t="s">
        <v>15</v>
      </c>
      <c r="D11" s="3" t="s">
        <v>291</v>
      </c>
      <c r="E11" s="9">
        <f>'Constant Inputs'!E12</f>
        <v>45838</v>
      </c>
      <c r="F11" s="9">
        <f>'Constant Inputs'!E16</f>
        <v>46387</v>
      </c>
      <c r="I11" s="54">
        <f t="shared" si="20"/>
        <v>0</v>
      </c>
      <c r="J11" s="54">
        <f t="shared" si="20"/>
        <v>0</v>
      </c>
      <c r="K11" s="54">
        <f t="shared" si="20"/>
        <v>0</v>
      </c>
      <c r="L11" s="54">
        <f t="shared" si="20"/>
        <v>0</v>
      </c>
      <c r="M11" s="54">
        <f t="shared" si="20"/>
        <v>0</v>
      </c>
      <c r="N11" s="54">
        <f t="shared" si="20"/>
        <v>0</v>
      </c>
      <c r="O11" s="54">
        <f t="shared" si="20"/>
        <v>0</v>
      </c>
      <c r="P11" s="54">
        <f t="shared" si="20"/>
        <v>0</v>
      </c>
      <c r="Q11" s="54">
        <f t="shared" si="20"/>
        <v>0</v>
      </c>
      <c r="R11" s="54">
        <f t="shared" si="20"/>
        <v>0</v>
      </c>
      <c r="S11" s="54">
        <f t="shared" si="21"/>
        <v>0</v>
      </c>
      <c r="T11" s="54">
        <f t="shared" si="21"/>
        <v>0</v>
      </c>
      <c r="U11" s="54">
        <f t="shared" si="21"/>
        <v>0</v>
      </c>
      <c r="V11" s="54">
        <f t="shared" si="21"/>
        <v>0</v>
      </c>
      <c r="W11" s="54">
        <f t="shared" si="21"/>
        <v>0</v>
      </c>
      <c r="X11" s="54">
        <f t="shared" si="21"/>
        <v>0</v>
      </c>
      <c r="Y11" s="54">
        <f t="shared" si="21"/>
        <v>0</v>
      </c>
      <c r="Z11" s="54">
        <f t="shared" si="21"/>
        <v>0</v>
      </c>
      <c r="AA11" s="54">
        <f t="shared" si="21"/>
        <v>0</v>
      </c>
      <c r="AB11" s="54">
        <f t="shared" si="21"/>
        <v>0</v>
      </c>
      <c r="AC11" s="54">
        <f t="shared" si="22"/>
        <v>0</v>
      </c>
      <c r="AD11" s="54">
        <f t="shared" si="22"/>
        <v>0</v>
      </c>
      <c r="AE11" s="54">
        <f t="shared" si="22"/>
        <v>0</v>
      </c>
      <c r="AF11" s="54">
        <f t="shared" si="22"/>
        <v>0</v>
      </c>
      <c r="AG11" s="54">
        <f t="shared" si="22"/>
        <v>0</v>
      </c>
      <c r="AH11" s="54">
        <f t="shared" si="22"/>
        <v>0</v>
      </c>
      <c r="AI11" s="54">
        <f t="shared" si="22"/>
        <v>0</v>
      </c>
      <c r="AJ11" s="54">
        <f t="shared" si="22"/>
        <v>0</v>
      </c>
      <c r="AK11" s="54">
        <f t="shared" si="22"/>
        <v>0</v>
      </c>
      <c r="AL11" s="54">
        <f t="shared" si="22"/>
        <v>0</v>
      </c>
      <c r="AM11" s="54">
        <f t="shared" si="23"/>
        <v>0</v>
      </c>
      <c r="AN11" s="54">
        <f t="shared" si="23"/>
        <v>0</v>
      </c>
      <c r="AO11" s="54">
        <f t="shared" si="23"/>
        <v>0</v>
      </c>
      <c r="AP11" s="54">
        <f t="shared" si="23"/>
        <v>0</v>
      </c>
      <c r="AQ11" s="54">
        <f t="shared" si="23"/>
        <v>0</v>
      </c>
      <c r="AR11" s="54">
        <f t="shared" si="23"/>
        <v>0</v>
      </c>
      <c r="AS11" s="54">
        <f t="shared" si="23"/>
        <v>1</v>
      </c>
      <c r="AT11" s="54">
        <f t="shared" si="23"/>
        <v>1</v>
      </c>
      <c r="AU11" s="54">
        <f t="shared" si="23"/>
        <v>1</v>
      </c>
      <c r="AV11" s="54">
        <f t="shared" si="23"/>
        <v>1</v>
      </c>
      <c r="AW11" s="54">
        <f t="shared" si="24"/>
        <v>1</v>
      </c>
      <c r="AX11" s="54">
        <f t="shared" si="24"/>
        <v>1</v>
      </c>
      <c r="AY11" s="54">
        <f t="shared" si="24"/>
        <v>1</v>
      </c>
      <c r="AZ11" s="54">
        <f t="shared" si="24"/>
        <v>1</v>
      </c>
      <c r="BA11" s="54">
        <f t="shared" si="24"/>
        <v>1</v>
      </c>
      <c r="BB11" s="54">
        <f t="shared" si="24"/>
        <v>1</v>
      </c>
      <c r="BC11" s="54">
        <f t="shared" si="24"/>
        <v>1</v>
      </c>
      <c r="BD11" s="54">
        <f t="shared" si="24"/>
        <v>1</v>
      </c>
      <c r="BE11" s="54">
        <f t="shared" si="24"/>
        <v>1</v>
      </c>
      <c r="BF11" s="54">
        <f t="shared" si="24"/>
        <v>1</v>
      </c>
      <c r="BG11" s="54">
        <f t="shared" si="25"/>
        <v>1</v>
      </c>
      <c r="BH11" s="54">
        <f t="shared" si="25"/>
        <v>1</v>
      </c>
      <c r="BI11" s="54">
        <f t="shared" si="25"/>
        <v>1</v>
      </c>
      <c r="BJ11" s="54">
        <f t="shared" si="25"/>
        <v>1</v>
      </c>
      <c r="BK11" s="54">
        <f t="shared" si="25"/>
        <v>0</v>
      </c>
      <c r="BL11" s="54">
        <f t="shared" si="25"/>
        <v>0</v>
      </c>
      <c r="BM11" s="54">
        <f t="shared" si="25"/>
        <v>0</v>
      </c>
      <c r="BN11" s="54">
        <f t="shared" si="25"/>
        <v>0</v>
      </c>
      <c r="BO11" s="54">
        <f t="shared" si="25"/>
        <v>0</v>
      </c>
      <c r="BP11" s="54">
        <f t="shared" si="25"/>
        <v>0</v>
      </c>
      <c r="BQ11" s="54">
        <f t="shared" si="26"/>
        <v>0</v>
      </c>
      <c r="BR11" s="54">
        <f t="shared" si="26"/>
        <v>0</v>
      </c>
      <c r="BS11" s="54">
        <f t="shared" si="26"/>
        <v>0</v>
      </c>
      <c r="BT11" s="54">
        <f t="shared" si="26"/>
        <v>0</v>
      </c>
      <c r="BU11" s="54">
        <f t="shared" si="26"/>
        <v>0</v>
      </c>
      <c r="BV11" s="54">
        <f t="shared" si="26"/>
        <v>0</v>
      </c>
      <c r="BW11" s="54">
        <f t="shared" si="26"/>
        <v>0</v>
      </c>
      <c r="BX11" s="54">
        <f t="shared" si="26"/>
        <v>0</v>
      </c>
      <c r="BY11" s="54">
        <f t="shared" si="26"/>
        <v>0</v>
      </c>
      <c r="BZ11" s="54">
        <f t="shared" si="26"/>
        <v>0</v>
      </c>
      <c r="CA11" s="54">
        <f t="shared" si="27"/>
        <v>0</v>
      </c>
      <c r="CB11" s="54">
        <f t="shared" si="27"/>
        <v>0</v>
      </c>
      <c r="CC11" s="54">
        <f t="shared" si="27"/>
        <v>0</v>
      </c>
      <c r="CD11" s="54">
        <f t="shared" si="27"/>
        <v>0</v>
      </c>
      <c r="CE11" s="54">
        <f t="shared" si="27"/>
        <v>0</v>
      </c>
      <c r="CF11" s="54">
        <f t="shared" si="27"/>
        <v>0</v>
      </c>
      <c r="CG11" s="54">
        <f t="shared" si="27"/>
        <v>0</v>
      </c>
      <c r="CH11" s="54">
        <f t="shared" si="27"/>
        <v>0</v>
      </c>
      <c r="CI11" s="54">
        <f t="shared" si="27"/>
        <v>0</v>
      </c>
      <c r="CJ11" s="54">
        <f t="shared" si="27"/>
        <v>0</v>
      </c>
      <c r="CK11" s="54">
        <f t="shared" si="28"/>
        <v>0</v>
      </c>
      <c r="CL11" s="54">
        <f t="shared" si="28"/>
        <v>0</v>
      </c>
      <c r="CM11" s="54">
        <f t="shared" si="28"/>
        <v>0</v>
      </c>
      <c r="CN11" s="54">
        <f t="shared" si="28"/>
        <v>0</v>
      </c>
      <c r="CO11" s="54">
        <f t="shared" si="28"/>
        <v>0</v>
      </c>
      <c r="CP11" s="54">
        <f t="shared" si="28"/>
        <v>0</v>
      </c>
      <c r="CQ11" s="54">
        <f t="shared" si="28"/>
        <v>0</v>
      </c>
      <c r="CR11" s="54">
        <f t="shared" si="28"/>
        <v>0</v>
      </c>
      <c r="CS11" s="54">
        <f t="shared" si="28"/>
        <v>0</v>
      </c>
      <c r="CT11" s="54">
        <f t="shared" si="28"/>
        <v>0</v>
      </c>
      <c r="CU11" s="54">
        <f t="shared" si="29"/>
        <v>0</v>
      </c>
      <c r="CV11" s="54">
        <f t="shared" si="29"/>
        <v>0</v>
      </c>
      <c r="CW11" s="54">
        <f t="shared" si="29"/>
        <v>0</v>
      </c>
      <c r="CX11" s="54">
        <f t="shared" si="29"/>
        <v>0</v>
      </c>
      <c r="CY11" s="54">
        <f t="shared" si="29"/>
        <v>0</v>
      </c>
      <c r="CZ11" s="54">
        <f t="shared" si="29"/>
        <v>0</v>
      </c>
      <c r="DA11" s="54">
        <f t="shared" si="29"/>
        <v>0</v>
      </c>
      <c r="DB11" s="54">
        <f t="shared" si="29"/>
        <v>0</v>
      </c>
      <c r="DC11" s="54">
        <f t="shared" si="29"/>
        <v>0</v>
      </c>
      <c r="DD11" s="54">
        <f t="shared" si="29"/>
        <v>0</v>
      </c>
      <c r="DE11" s="54">
        <f t="shared" si="30"/>
        <v>0</v>
      </c>
      <c r="DF11" s="54">
        <f t="shared" si="30"/>
        <v>0</v>
      </c>
      <c r="DG11" s="54">
        <f t="shared" si="30"/>
        <v>0</v>
      </c>
      <c r="DH11" s="54">
        <f t="shared" si="30"/>
        <v>0</v>
      </c>
      <c r="DI11" s="54">
        <f t="shared" si="30"/>
        <v>0</v>
      </c>
      <c r="DJ11" s="54">
        <f t="shared" si="30"/>
        <v>0</v>
      </c>
      <c r="DK11" s="54">
        <f t="shared" si="30"/>
        <v>0</v>
      </c>
      <c r="DL11" s="54">
        <f t="shared" si="30"/>
        <v>0</v>
      </c>
      <c r="DM11" s="54">
        <f t="shared" si="30"/>
        <v>0</v>
      </c>
      <c r="DN11" s="54">
        <f t="shared" si="30"/>
        <v>0</v>
      </c>
      <c r="DO11" s="54">
        <f t="shared" si="31"/>
        <v>0</v>
      </c>
      <c r="DP11" s="54">
        <f t="shared" si="31"/>
        <v>0</v>
      </c>
      <c r="DQ11" s="54">
        <f t="shared" si="31"/>
        <v>0</v>
      </c>
      <c r="DR11" s="54">
        <f t="shared" si="31"/>
        <v>0</v>
      </c>
      <c r="DS11" s="54">
        <f t="shared" si="31"/>
        <v>0</v>
      </c>
      <c r="DT11" s="54">
        <f t="shared" si="31"/>
        <v>0</v>
      </c>
    </row>
    <row r="12" spans="1:136" x14ac:dyDescent="0.45">
      <c r="C12" t="s">
        <v>20</v>
      </c>
      <c r="D12" s="3" t="s">
        <v>291</v>
      </c>
      <c r="E12" s="9">
        <f>'Constant Inputs'!E18</f>
        <v>46388</v>
      </c>
      <c r="F12" s="9">
        <f>'Constant Inputs'!E20</f>
        <v>57345</v>
      </c>
      <c r="I12" s="54">
        <f t="shared" si="20"/>
        <v>0</v>
      </c>
      <c r="J12" s="54">
        <f t="shared" si="20"/>
        <v>0</v>
      </c>
      <c r="K12" s="54">
        <f t="shared" si="20"/>
        <v>0</v>
      </c>
      <c r="L12" s="54">
        <f t="shared" si="20"/>
        <v>0</v>
      </c>
      <c r="M12" s="54">
        <f t="shared" si="20"/>
        <v>0</v>
      </c>
      <c r="N12" s="54">
        <f t="shared" si="20"/>
        <v>0</v>
      </c>
      <c r="O12" s="54">
        <f t="shared" si="20"/>
        <v>0</v>
      </c>
      <c r="P12" s="54">
        <f t="shared" si="20"/>
        <v>0</v>
      </c>
      <c r="Q12" s="54">
        <f t="shared" si="20"/>
        <v>0</v>
      </c>
      <c r="R12" s="54">
        <f t="shared" si="20"/>
        <v>0</v>
      </c>
      <c r="S12" s="54">
        <f t="shared" si="21"/>
        <v>0</v>
      </c>
      <c r="T12" s="54">
        <f t="shared" si="21"/>
        <v>0</v>
      </c>
      <c r="U12" s="54">
        <f t="shared" si="21"/>
        <v>0</v>
      </c>
      <c r="V12" s="54">
        <f t="shared" si="21"/>
        <v>0</v>
      </c>
      <c r="W12" s="54">
        <f t="shared" si="21"/>
        <v>0</v>
      </c>
      <c r="X12" s="54">
        <f t="shared" si="21"/>
        <v>0</v>
      </c>
      <c r="Y12" s="54">
        <f t="shared" si="21"/>
        <v>0</v>
      </c>
      <c r="Z12" s="54">
        <f t="shared" si="21"/>
        <v>0</v>
      </c>
      <c r="AA12" s="54">
        <f t="shared" si="21"/>
        <v>0</v>
      </c>
      <c r="AB12" s="54">
        <f t="shared" si="21"/>
        <v>0</v>
      </c>
      <c r="AC12" s="54">
        <f t="shared" si="22"/>
        <v>0</v>
      </c>
      <c r="AD12" s="54">
        <f t="shared" si="22"/>
        <v>0</v>
      </c>
      <c r="AE12" s="54">
        <f t="shared" si="22"/>
        <v>0</v>
      </c>
      <c r="AF12" s="54">
        <f t="shared" si="22"/>
        <v>0</v>
      </c>
      <c r="AG12" s="54">
        <f t="shared" si="22"/>
        <v>0</v>
      </c>
      <c r="AH12" s="54">
        <f t="shared" si="22"/>
        <v>0</v>
      </c>
      <c r="AI12" s="54">
        <f t="shared" si="22"/>
        <v>0</v>
      </c>
      <c r="AJ12" s="54">
        <f t="shared" si="22"/>
        <v>0</v>
      </c>
      <c r="AK12" s="54">
        <f t="shared" si="22"/>
        <v>0</v>
      </c>
      <c r="AL12" s="54">
        <f t="shared" si="22"/>
        <v>0</v>
      </c>
      <c r="AM12" s="54">
        <f t="shared" si="23"/>
        <v>0</v>
      </c>
      <c r="AN12" s="54">
        <f t="shared" si="23"/>
        <v>0</v>
      </c>
      <c r="AO12" s="54">
        <f t="shared" si="23"/>
        <v>0</v>
      </c>
      <c r="AP12" s="54">
        <f t="shared" si="23"/>
        <v>0</v>
      </c>
      <c r="AQ12" s="54">
        <f t="shared" si="23"/>
        <v>0</v>
      </c>
      <c r="AR12" s="54">
        <f t="shared" si="23"/>
        <v>0</v>
      </c>
      <c r="AS12" s="54">
        <f t="shared" si="23"/>
        <v>0</v>
      </c>
      <c r="AT12" s="54">
        <f t="shared" si="23"/>
        <v>0</v>
      </c>
      <c r="AU12" s="54">
        <f t="shared" si="23"/>
        <v>0</v>
      </c>
      <c r="AV12" s="54">
        <f t="shared" si="23"/>
        <v>0</v>
      </c>
      <c r="AW12" s="54">
        <f t="shared" si="24"/>
        <v>0</v>
      </c>
      <c r="AX12" s="54">
        <f t="shared" si="24"/>
        <v>0</v>
      </c>
      <c r="AY12" s="54">
        <f t="shared" si="24"/>
        <v>0</v>
      </c>
      <c r="AZ12" s="54">
        <f t="shared" si="24"/>
        <v>0</v>
      </c>
      <c r="BA12" s="54">
        <f t="shared" si="24"/>
        <v>0</v>
      </c>
      <c r="BB12" s="54">
        <f t="shared" si="24"/>
        <v>0</v>
      </c>
      <c r="BC12" s="54">
        <f t="shared" si="24"/>
        <v>0</v>
      </c>
      <c r="BD12" s="54">
        <f t="shared" si="24"/>
        <v>0</v>
      </c>
      <c r="BE12" s="54">
        <f t="shared" si="24"/>
        <v>0</v>
      </c>
      <c r="BF12" s="54">
        <f t="shared" si="24"/>
        <v>0</v>
      </c>
      <c r="BG12" s="54">
        <f t="shared" si="25"/>
        <v>0</v>
      </c>
      <c r="BH12" s="54">
        <f t="shared" si="25"/>
        <v>0</v>
      </c>
      <c r="BI12" s="54">
        <f t="shared" si="25"/>
        <v>0</v>
      </c>
      <c r="BJ12" s="54">
        <f t="shared" si="25"/>
        <v>0</v>
      </c>
      <c r="BK12" s="54">
        <f t="shared" si="25"/>
        <v>1</v>
      </c>
      <c r="BL12" s="54">
        <f t="shared" si="25"/>
        <v>1</v>
      </c>
      <c r="BM12" s="54">
        <f t="shared" si="25"/>
        <v>1</v>
      </c>
      <c r="BN12" s="54">
        <f t="shared" si="25"/>
        <v>1</v>
      </c>
      <c r="BO12" s="54">
        <f t="shared" si="25"/>
        <v>1</v>
      </c>
      <c r="BP12" s="54">
        <f t="shared" si="25"/>
        <v>1</v>
      </c>
      <c r="BQ12" s="54">
        <f t="shared" si="26"/>
        <v>1</v>
      </c>
      <c r="BR12" s="54">
        <f t="shared" si="26"/>
        <v>1</v>
      </c>
      <c r="BS12" s="54">
        <f t="shared" si="26"/>
        <v>1</v>
      </c>
      <c r="BT12" s="54">
        <f t="shared" si="26"/>
        <v>1</v>
      </c>
      <c r="BU12" s="54">
        <f t="shared" si="26"/>
        <v>1</v>
      </c>
      <c r="BV12" s="54">
        <f t="shared" si="26"/>
        <v>1</v>
      </c>
      <c r="BW12" s="54">
        <f t="shared" si="26"/>
        <v>1</v>
      </c>
      <c r="BX12" s="54">
        <f t="shared" si="26"/>
        <v>1</v>
      </c>
      <c r="BY12" s="54">
        <f t="shared" si="26"/>
        <v>1</v>
      </c>
      <c r="BZ12" s="54">
        <f t="shared" si="26"/>
        <v>1</v>
      </c>
      <c r="CA12" s="54">
        <f t="shared" si="27"/>
        <v>1</v>
      </c>
      <c r="CB12" s="54">
        <f t="shared" si="27"/>
        <v>1</v>
      </c>
      <c r="CC12" s="54">
        <f t="shared" si="27"/>
        <v>1</v>
      </c>
      <c r="CD12" s="54">
        <f t="shared" si="27"/>
        <v>1</v>
      </c>
      <c r="CE12" s="54">
        <f t="shared" si="27"/>
        <v>1</v>
      </c>
      <c r="CF12" s="54">
        <f t="shared" si="27"/>
        <v>1</v>
      </c>
      <c r="CG12" s="54">
        <f t="shared" si="27"/>
        <v>1</v>
      </c>
      <c r="CH12" s="54">
        <f t="shared" si="27"/>
        <v>1</v>
      </c>
      <c r="CI12" s="54">
        <f t="shared" si="27"/>
        <v>1</v>
      </c>
      <c r="CJ12" s="54">
        <f t="shared" si="27"/>
        <v>1</v>
      </c>
      <c r="CK12" s="54">
        <f t="shared" si="28"/>
        <v>1</v>
      </c>
      <c r="CL12" s="54">
        <f t="shared" si="28"/>
        <v>1</v>
      </c>
      <c r="CM12" s="54">
        <f t="shared" si="28"/>
        <v>1</v>
      </c>
      <c r="CN12" s="54">
        <f t="shared" si="28"/>
        <v>1</v>
      </c>
      <c r="CO12" s="54">
        <f t="shared" si="28"/>
        <v>1</v>
      </c>
      <c r="CP12" s="54">
        <f t="shared" si="28"/>
        <v>1</v>
      </c>
      <c r="CQ12" s="54">
        <f t="shared" si="28"/>
        <v>1</v>
      </c>
      <c r="CR12" s="54">
        <f t="shared" si="28"/>
        <v>1</v>
      </c>
      <c r="CS12" s="54">
        <f t="shared" si="28"/>
        <v>1</v>
      </c>
      <c r="CT12" s="54">
        <f t="shared" si="28"/>
        <v>1</v>
      </c>
      <c r="CU12" s="54">
        <f t="shared" si="29"/>
        <v>1</v>
      </c>
      <c r="CV12" s="54">
        <f t="shared" si="29"/>
        <v>1</v>
      </c>
      <c r="CW12" s="54">
        <f t="shared" si="29"/>
        <v>1</v>
      </c>
      <c r="CX12" s="54">
        <f t="shared" si="29"/>
        <v>1</v>
      </c>
      <c r="CY12" s="54">
        <f t="shared" si="29"/>
        <v>1</v>
      </c>
      <c r="CZ12" s="54">
        <f t="shared" si="29"/>
        <v>1</v>
      </c>
      <c r="DA12" s="54">
        <f t="shared" si="29"/>
        <v>1</v>
      </c>
      <c r="DB12" s="54">
        <f t="shared" si="29"/>
        <v>1</v>
      </c>
      <c r="DC12" s="54">
        <f t="shared" si="29"/>
        <v>1</v>
      </c>
      <c r="DD12" s="54">
        <f t="shared" si="29"/>
        <v>1</v>
      </c>
      <c r="DE12" s="54">
        <f t="shared" si="30"/>
        <v>1</v>
      </c>
      <c r="DF12" s="54">
        <f t="shared" si="30"/>
        <v>1</v>
      </c>
      <c r="DG12" s="54">
        <f t="shared" si="30"/>
        <v>1</v>
      </c>
      <c r="DH12" s="54">
        <f t="shared" si="30"/>
        <v>1</v>
      </c>
      <c r="DI12" s="54">
        <f t="shared" si="30"/>
        <v>1</v>
      </c>
      <c r="DJ12" s="54">
        <f t="shared" si="30"/>
        <v>1</v>
      </c>
      <c r="DK12" s="54">
        <f t="shared" si="30"/>
        <v>1</v>
      </c>
      <c r="DL12" s="54">
        <f t="shared" si="30"/>
        <v>1</v>
      </c>
      <c r="DM12" s="54">
        <f t="shared" si="30"/>
        <v>1</v>
      </c>
      <c r="DN12" s="54">
        <f t="shared" si="30"/>
        <v>1</v>
      </c>
      <c r="DO12" s="54">
        <f t="shared" si="31"/>
        <v>1</v>
      </c>
      <c r="DP12" s="54">
        <f t="shared" si="31"/>
        <v>1</v>
      </c>
      <c r="DQ12" s="54">
        <f t="shared" si="31"/>
        <v>1</v>
      </c>
      <c r="DR12" s="54">
        <f t="shared" si="31"/>
        <v>1</v>
      </c>
      <c r="DS12" s="54">
        <f t="shared" si="31"/>
        <v>0</v>
      </c>
      <c r="DT12" s="54">
        <f t="shared" si="31"/>
        <v>0</v>
      </c>
    </row>
    <row r="14" spans="1:136" s="5" customFormat="1" ht="15.75" customHeight="1" x14ac:dyDescent="0.5">
      <c r="A14" s="5" t="s">
        <v>292</v>
      </c>
      <c r="B14" s="11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</row>
    <row r="16" spans="1:136" x14ac:dyDescent="0.45">
      <c r="C16" t="s">
        <v>293</v>
      </c>
      <c r="D16" s="3" t="s">
        <v>38</v>
      </c>
      <c r="E16" s="63">
        <f>'Constant Inputs'!E39</f>
        <v>1397</v>
      </c>
      <c r="I16" s="54">
        <f t="shared" ref="I16:AN16" si="32">$E$16*I12</f>
        <v>0</v>
      </c>
      <c r="J16" s="54">
        <f t="shared" si="32"/>
        <v>0</v>
      </c>
      <c r="K16" s="54">
        <f t="shared" si="32"/>
        <v>0</v>
      </c>
      <c r="L16" s="54">
        <f t="shared" si="32"/>
        <v>0</v>
      </c>
      <c r="M16" s="54">
        <f t="shared" si="32"/>
        <v>0</v>
      </c>
      <c r="N16" s="54">
        <f t="shared" si="32"/>
        <v>0</v>
      </c>
      <c r="O16" s="54">
        <f t="shared" si="32"/>
        <v>0</v>
      </c>
      <c r="P16" s="54">
        <f t="shared" si="32"/>
        <v>0</v>
      </c>
      <c r="Q16" s="54">
        <f t="shared" si="32"/>
        <v>0</v>
      </c>
      <c r="R16" s="54">
        <f t="shared" si="32"/>
        <v>0</v>
      </c>
      <c r="S16" s="54">
        <f t="shared" si="32"/>
        <v>0</v>
      </c>
      <c r="T16" s="54">
        <f t="shared" si="32"/>
        <v>0</v>
      </c>
      <c r="U16" s="54">
        <f t="shared" si="32"/>
        <v>0</v>
      </c>
      <c r="V16" s="54">
        <f t="shared" si="32"/>
        <v>0</v>
      </c>
      <c r="W16" s="54">
        <f t="shared" si="32"/>
        <v>0</v>
      </c>
      <c r="X16" s="54">
        <f t="shared" si="32"/>
        <v>0</v>
      </c>
      <c r="Y16" s="54">
        <f t="shared" si="32"/>
        <v>0</v>
      </c>
      <c r="Z16" s="54">
        <f t="shared" si="32"/>
        <v>0</v>
      </c>
      <c r="AA16" s="54">
        <f t="shared" si="32"/>
        <v>0</v>
      </c>
      <c r="AB16" s="54">
        <f t="shared" si="32"/>
        <v>0</v>
      </c>
      <c r="AC16" s="54">
        <f t="shared" si="32"/>
        <v>0</v>
      </c>
      <c r="AD16" s="54">
        <f t="shared" si="32"/>
        <v>0</v>
      </c>
      <c r="AE16" s="54">
        <f t="shared" si="32"/>
        <v>0</v>
      </c>
      <c r="AF16" s="54">
        <f t="shared" si="32"/>
        <v>0</v>
      </c>
      <c r="AG16" s="54">
        <f t="shared" si="32"/>
        <v>0</v>
      </c>
      <c r="AH16" s="54">
        <f t="shared" si="32"/>
        <v>0</v>
      </c>
      <c r="AI16" s="54">
        <f t="shared" si="32"/>
        <v>0</v>
      </c>
      <c r="AJ16" s="54">
        <f t="shared" si="32"/>
        <v>0</v>
      </c>
      <c r="AK16" s="54">
        <f t="shared" si="32"/>
        <v>0</v>
      </c>
      <c r="AL16" s="54">
        <f t="shared" si="32"/>
        <v>0</v>
      </c>
      <c r="AM16" s="54">
        <f t="shared" si="32"/>
        <v>0</v>
      </c>
      <c r="AN16" s="54">
        <f t="shared" si="32"/>
        <v>0</v>
      </c>
      <c r="AO16" s="54">
        <f t="shared" ref="AO16:BT16" si="33">$E$16*AO12</f>
        <v>0</v>
      </c>
      <c r="AP16" s="54">
        <f t="shared" si="33"/>
        <v>0</v>
      </c>
      <c r="AQ16" s="54">
        <f t="shared" si="33"/>
        <v>0</v>
      </c>
      <c r="AR16" s="54">
        <f t="shared" si="33"/>
        <v>0</v>
      </c>
      <c r="AS16" s="54">
        <f t="shared" si="33"/>
        <v>0</v>
      </c>
      <c r="AT16" s="54">
        <f t="shared" si="33"/>
        <v>0</v>
      </c>
      <c r="AU16" s="54">
        <f t="shared" si="33"/>
        <v>0</v>
      </c>
      <c r="AV16" s="54">
        <f t="shared" si="33"/>
        <v>0</v>
      </c>
      <c r="AW16" s="54">
        <f t="shared" si="33"/>
        <v>0</v>
      </c>
      <c r="AX16" s="54">
        <f t="shared" si="33"/>
        <v>0</v>
      </c>
      <c r="AY16" s="54">
        <f t="shared" si="33"/>
        <v>0</v>
      </c>
      <c r="AZ16" s="54">
        <f t="shared" si="33"/>
        <v>0</v>
      </c>
      <c r="BA16" s="54">
        <f t="shared" si="33"/>
        <v>0</v>
      </c>
      <c r="BB16" s="54">
        <f t="shared" si="33"/>
        <v>0</v>
      </c>
      <c r="BC16" s="54">
        <f t="shared" si="33"/>
        <v>0</v>
      </c>
      <c r="BD16" s="54">
        <f t="shared" si="33"/>
        <v>0</v>
      </c>
      <c r="BE16" s="54">
        <f t="shared" si="33"/>
        <v>0</v>
      </c>
      <c r="BF16" s="54">
        <f t="shared" si="33"/>
        <v>0</v>
      </c>
      <c r="BG16" s="54">
        <f t="shared" si="33"/>
        <v>0</v>
      </c>
      <c r="BH16" s="54">
        <f t="shared" si="33"/>
        <v>0</v>
      </c>
      <c r="BI16" s="54">
        <f t="shared" si="33"/>
        <v>0</v>
      </c>
      <c r="BJ16" s="54">
        <f t="shared" si="33"/>
        <v>0</v>
      </c>
      <c r="BK16" s="54">
        <f t="shared" si="33"/>
        <v>1397</v>
      </c>
      <c r="BL16" s="54">
        <f t="shared" si="33"/>
        <v>1397</v>
      </c>
      <c r="BM16" s="54">
        <f t="shared" si="33"/>
        <v>1397</v>
      </c>
      <c r="BN16" s="54">
        <f t="shared" si="33"/>
        <v>1397</v>
      </c>
      <c r="BO16" s="54">
        <f t="shared" si="33"/>
        <v>1397</v>
      </c>
      <c r="BP16" s="54">
        <f t="shared" si="33"/>
        <v>1397</v>
      </c>
      <c r="BQ16" s="54">
        <f t="shared" si="33"/>
        <v>1397</v>
      </c>
      <c r="BR16" s="54">
        <f t="shared" si="33"/>
        <v>1397</v>
      </c>
      <c r="BS16" s="54">
        <f t="shared" si="33"/>
        <v>1397</v>
      </c>
      <c r="BT16" s="54">
        <f t="shared" si="33"/>
        <v>1397</v>
      </c>
      <c r="BU16" s="54">
        <f t="shared" ref="BU16:CZ16" si="34">$E$16*BU12</f>
        <v>1397</v>
      </c>
      <c r="BV16" s="54">
        <f t="shared" si="34"/>
        <v>1397</v>
      </c>
      <c r="BW16" s="54">
        <f t="shared" si="34"/>
        <v>1397</v>
      </c>
      <c r="BX16" s="54">
        <f t="shared" si="34"/>
        <v>1397</v>
      </c>
      <c r="BY16" s="54">
        <f t="shared" si="34"/>
        <v>1397</v>
      </c>
      <c r="BZ16" s="54">
        <f t="shared" si="34"/>
        <v>1397</v>
      </c>
      <c r="CA16" s="54">
        <f t="shared" si="34"/>
        <v>1397</v>
      </c>
      <c r="CB16" s="54">
        <f t="shared" si="34"/>
        <v>1397</v>
      </c>
      <c r="CC16" s="54">
        <f t="shared" si="34"/>
        <v>1397</v>
      </c>
      <c r="CD16" s="54">
        <f t="shared" si="34"/>
        <v>1397</v>
      </c>
      <c r="CE16" s="54">
        <f t="shared" si="34"/>
        <v>1397</v>
      </c>
      <c r="CF16" s="54">
        <f t="shared" si="34"/>
        <v>1397</v>
      </c>
      <c r="CG16" s="54">
        <f t="shared" si="34"/>
        <v>1397</v>
      </c>
      <c r="CH16" s="54">
        <f t="shared" si="34"/>
        <v>1397</v>
      </c>
      <c r="CI16" s="54">
        <f t="shared" si="34"/>
        <v>1397</v>
      </c>
      <c r="CJ16" s="54">
        <f t="shared" si="34"/>
        <v>1397</v>
      </c>
      <c r="CK16" s="54">
        <f t="shared" si="34"/>
        <v>1397</v>
      </c>
      <c r="CL16" s="54">
        <f t="shared" si="34"/>
        <v>1397</v>
      </c>
      <c r="CM16" s="54">
        <f t="shared" si="34"/>
        <v>1397</v>
      </c>
      <c r="CN16" s="54">
        <f t="shared" si="34"/>
        <v>1397</v>
      </c>
      <c r="CO16" s="54">
        <f t="shared" si="34"/>
        <v>1397</v>
      </c>
      <c r="CP16" s="54">
        <f t="shared" si="34"/>
        <v>1397</v>
      </c>
      <c r="CQ16" s="54">
        <f t="shared" si="34"/>
        <v>1397</v>
      </c>
      <c r="CR16" s="54">
        <f t="shared" si="34"/>
        <v>1397</v>
      </c>
      <c r="CS16" s="54">
        <f t="shared" si="34"/>
        <v>1397</v>
      </c>
      <c r="CT16" s="54">
        <f t="shared" si="34"/>
        <v>1397</v>
      </c>
      <c r="CU16" s="54">
        <f t="shared" si="34"/>
        <v>1397</v>
      </c>
      <c r="CV16" s="54">
        <f t="shared" si="34"/>
        <v>1397</v>
      </c>
      <c r="CW16" s="54">
        <f t="shared" si="34"/>
        <v>1397</v>
      </c>
      <c r="CX16" s="54">
        <f t="shared" si="34"/>
        <v>1397</v>
      </c>
      <c r="CY16" s="54">
        <f t="shared" si="34"/>
        <v>1397</v>
      </c>
      <c r="CZ16" s="54">
        <f t="shared" si="34"/>
        <v>1397</v>
      </c>
      <c r="DA16" s="54">
        <f t="shared" ref="DA16:DT16" si="35">$E$16*DA12</f>
        <v>1397</v>
      </c>
      <c r="DB16" s="54">
        <f t="shared" si="35"/>
        <v>1397</v>
      </c>
      <c r="DC16" s="54">
        <f t="shared" si="35"/>
        <v>1397</v>
      </c>
      <c r="DD16" s="54">
        <f t="shared" si="35"/>
        <v>1397</v>
      </c>
      <c r="DE16" s="54">
        <f t="shared" si="35"/>
        <v>1397</v>
      </c>
      <c r="DF16" s="54">
        <f t="shared" si="35"/>
        <v>1397</v>
      </c>
      <c r="DG16" s="54">
        <f t="shared" si="35"/>
        <v>1397</v>
      </c>
      <c r="DH16" s="54">
        <f t="shared" si="35"/>
        <v>1397</v>
      </c>
      <c r="DI16" s="54">
        <f t="shared" si="35"/>
        <v>1397</v>
      </c>
      <c r="DJ16" s="54">
        <f t="shared" si="35"/>
        <v>1397</v>
      </c>
      <c r="DK16" s="54">
        <f t="shared" si="35"/>
        <v>1397</v>
      </c>
      <c r="DL16" s="54">
        <f t="shared" si="35"/>
        <v>1397</v>
      </c>
      <c r="DM16" s="54">
        <f t="shared" si="35"/>
        <v>1397</v>
      </c>
      <c r="DN16" s="54">
        <f t="shared" si="35"/>
        <v>1397</v>
      </c>
      <c r="DO16" s="54">
        <f t="shared" si="35"/>
        <v>1397</v>
      </c>
      <c r="DP16" s="54">
        <f t="shared" si="35"/>
        <v>1397</v>
      </c>
      <c r="DQ16" s="54">
        <f t="shared" si="35"/>
        <v>1397</v>
      </c>
      <c r="DR16" s="54">
        <f t="shared" si="35"/>
        <v>1397</v>
      </c>
      <c r="DS16" s="54">
        <f t="shared" si="35"/>
        <v>0</v>
      </c>
      <c r="DT16" s="54">
        <f t="shared" si="35"/>
        <v>0</v>
      </c>
    </row>
    <row r="17" spans="1:124" x14ac:dyDescent="0.45">
      <c r="C17" t="s">
        <v>44</v>
      </c>
      <c r="D17" s="3" t="s">
        <v>113</v>
      </c>
      <c r="I17" s="64">
        <f>IFERROR(LOOKUP(I8,'Constant Inputs'!$F$44:$F$48,'Constant Inputs'!$G$44:$G$48),FALSE())*I12</f>
        <v>0</v>
      </c>
      <c r="J17" s="64">
        <f>IFERROR(LOOKUP(J8,'Constant Inputs'!$F$44:$F$48,'Constant Inputs'!$G$44:$G$48),FALSE())*J12</f>
        <v>0</v>
      </c>
      <c r="K17" s="64">
        <f>IFERROR(LOOKUP(K8,'Constant Inputs'!$F$44:$F$48,'Constant Inputs'!$G$44:$G$48),FALSE())*K12</f>
        <v>0</v>
      </c>
      <c r="L17" s="64">
        <f>IFERROR(LOOKUP(L8,'Constant Inputs'!$F$44:$F$48,'Constant Inputs'!$G$44:$G$48),FALSE())*L12</f>
        <v>0</v>
      </c>
      <c r="M17" s="64">
        <f>IFERROR(LOOKUP(M8,'Constant Inputs'!$F$44:$F$48,'Constant Inputs'!$G$44:$G$48),FALSE())*M12</f>
        <v>0</v>
      </c>
      <c r="N17" s="64">
        <f>IFERROR(LOOKUP(N8,'Constant Inputs'!$F$44:$F$48,'Constant Inputs'!$G$44:$G$48),FALSE())*N12</f>
        <v>0</v>
      </c>
      <c r="O17" s="64">
        <f>IFERROR(LOOKUP(O8,'Constant Inputs'!$F$44:$F$48,'Constant Inputs'!$G$44:$G$48),FALSE())*O12</f>
        <v>0</v>
      </c>
      <c r="P17" s="64">
        <f>IFERROR(LOOKUP(P8,'Constant Inputs'!$F$44:$F$48,'Constant Inputs'!$G$44:$G$48),FALSE())*P12</f>
        <v>0</v>
      </c>
      <c r="Q17" s="64">
        <f>IFERROR(LOOKUP(Q8,'Constant Inputs'!$F$44:$F$48,'Constant Inputs'!$G$44:$G$48),FALSE())*Q12</f>
        <v>0</v>
      </c>
      <c r="R17" s="64">
        <f>IFERROR(LOOKUP(R8,'Constant Inputs'!$F$44:$F$48,'Constant Inputs'!$G$44:$G$48),FALSE())*R12</f>
        <v>0</v>
      </c>
      <c r="S17" s="64">
        <f>IFERROR(LOOKUP(S8,'Constant Inputs'!$F$44:$F$48,'Constant Inputs'!$G$44:$G$48),FALSE())*S12</f>
        <v>0</v>
      </c>
      <c r="T17" s="64">
        <f>IFERROR(LOOKUP(T8,'Constant Inputs'!$F$44:$F$48,'Constant Inputs'!$G$44:$G$48),FALSE())*T12</f>
        <v>0</v>
      </c>
      <c r="U17" s="64">
        <f>IFERROR(LOOKUP(U8,'Constant Inputs'!$F$44:$F$48,'Constant Inputs'!$G$44:$G$48),FALSE())*U12</f>
        <v>0</v>
      </c>
      <c r="V17" s="64">
        <f>IFERROR(LOOKUP(V8,'Constant Inputs'!$F$44:$F$48,'Constant Inputs'!$G$44:$G$48),FALSE())*V12</f>
        <v>0</v>
      </c>
      <c r="W17" s="64">
        <f>IFERROR(LOOKUP(W8,'Constant Inputs'!$F$44:$F$48,'Constant Inputs'!$G$44:$G$48),FALSE())*W12</f>
        <v>0</v>
      </c>
      <c r="X17" s="64">
        <f>IFERROR(LOOKUP(X8,'Constant Inputs'!$F$44:$F$48,'Constant Inputs'!$G$44:$G$48),FALSE())*X12</f>
        <v>0</v>
      </c>
      <c r="Y17" s="64">
        <f>IFERROR(LOOKUP(Y8,'Constant Inputs'!$F$44:$F$48,'Constant Inputs'!$G$44:$G$48),FALSE())*Y12</f>
        <v>0</v>
      </c>
      <c r="Z17" s="64">
        <f>IFERROR(LOOKUP(Z8,'Constant Inputs'!$F$44:$F$48,'Constant Inputs'!$G$44:$G$48),FALSE())*Z12</f>
        <v>0</v>
      </c>
      <c r="AA17" s="64">
        <f>IFERROR(LOOKUP(AA8,'Constant Inputs'!$F$44:$F$48,'Constant Inputs'!$G$44:$G$48),FALSE())*AA12</f>
        <v>0</v>
      </c>
      <c r="AB17" s="64">
        <f>IFERROR(LOOKUP(AB8,'Constant Inputs'!$F$44:$F$48,'Constant Inputs'!$G$44:$G$48),FALSE())*AB12</f>
        <v>0</v>
      </c>
      <c r="AC17" s="64">
        <f>IFERROR(LOOKUP(AC8,'Constant Inputs'!$F$44:$F$48,'Constant Inputs'!$G$44:$G$48),FALSE())*AC12</f>
        <v>0</v>
      </c>
      <c r="AD17" s="64">
        <f>IFERROR(LOOKUP(AD8,'Constant Inputs'!$F$44:$F$48,'Constant Inputs'!$G$44:$G$48),FALSE())*AD12</f>
        <v>0</v>
      </c>
      <c r="AE17" s="64">
        <f>IFERROR(LOOKUP(AE8,'Constant Inputs'!$F$44:$F$48,'Constant Inputs'!$G$44:$G$48),FALSE())*AE12</f>
        <v>0</v>
      </c>
      <c r="AF17" s="64">
        <f>IFERROR(LOOKUP(AF8,'Constant Inputs'!$F$44:$F$48,'Constant Inputs'!$G$44:$G$48),FALSE())*AF12</f>
        <v>0</v>
      </c>
      <c r="AG17" s="64">
        <f>IFERROR(LOOKUP(AG8,'Constant Inputs'!$F$44:$F$48,'Constant Inputs'!$G$44:$G$48),FALSE())*AG12</f>
        <v>0</v>
      </c>
      <c r="AH17" s="64">
        <f>IFERROR(LOOKUP(AH8,'Constant Inputs'!$F$44:$F$48,'Constant Inputs'!$G$44:$G$48),FALSE())*AH12</f>
        <v>0</v>
      </c>
      <c r="AI17" s="64">
        <f>IFERROR(LOOKUP(AI8,'Constant Inputs'!$F$44:$F$48,'Constant Inputs'!$G$44:$G$48),FALSE())*AI12</f>
        <v>0</v>
      </c>
      <c r="AJ17" s="64">
        <f>IFERROR(LOOKUP(AJ8,'Constant Inputs'!$F$44:$F$48,'Constant Inputs'!$G$44:$G$48),FALSE())*AJ12</f>
        <v>0</v>
      </c>
      <c r="AK17" s="64">
        <f>IFERROR(LOOKUP(AK8,'Constant Inputs'!$F$44:$F$48,'Constant Inputs'!$G$44:$G$48),FALSE())*AK12</f>
        <v>0</v>
      </c>
      <c r="AL17" s="64">
        <f>IFERROR(LOOKUP(AL8,'Constant Inputs'!$F$44:$F$48,'Constant Inputs'!$G$44:$G$48),FALSE())*AL12</f>
        <v>0</v>
      </c>
      <c r="AM17" s="64">
        <f>IFERROR(LOOKUP(AM8,'Constant Inputs'!$F$44:$F$48,'Constant Inputs'!$G$44:$G$48),FALSE())*AM12</f>
        <v>0</v>
      </c>
      <c r="AN17" s="64">
        <f>IFERROR(LOOKUP(AN8,'Constant Inputs'!$F$44:$F$48,'Constant Inputs'!$G$44:$G$48),FALSE())*AN12</f>
        <v>0</v>
      </c>
      <c r="AO17" s="64">
        <f>IFERROR(LOOKUP(AO8,'Constant Inputs'!$F$44:$F$48,'Constant Inputs'!$G$44:$G$48),FALSE())*AO12</f>
        <v>0</v>
      </c>
      <c r="AP17" s="64">
        <f>IFERROR(LOOKUP(AP8,'Constant Inputs'!$F$44:$F$48,'Constant Inputs'!$G$44:$G$48),FALSE())*AP12</f>
        <v>0</v>
      </c>
      <c r="AQ17" s="64">
        <f>IFERROR(LOOKUP(AQ8,'Constant Inputs'!$F$44:$F$48,'Constant Inputs'!$G$44:$G$48),FALSE())*AQ12</f>
        <v>0</v>
      </c>
      <c r="AR17" s="64">
        <f>IFERROR(LOOKUP(AR8,'Constant Inputs'!$F$44:$F$48,'Constant Inputs'!$G$44:$G$48),FALSE())*AR12</f>
        <v>0</v>
      </c>
      <c r="AS17" s="64">
        <f>IFERROR(LOOKUP(AS8,'Constant Inputs'!$F$44:$F$48,'Constant Inputs'!$G$44:$G$48),FALSE())*AS12</f>
        <v>0</v>
      </c>
      <c r="AT17" s="64">
        <f>IFERROR(LOOKUP(AT8,'Constant Inputs'!$F$44:$F$48,'Constant Inputs'!$G$44:$G$48),FALSE())*AT12</f>
        <v>0</v>
      </c>
      <c r="AU17" s="64">
        <f>IFERROR(LOOKUP(AU8,'Constant Inputs'!$F$44:$F$48,'Constant Inputs'!$G$44:$G$48),FALSE())*AU12</f>
        <v>0</v>
      </c>
      <c r="AV17" s="64">
        <f>IFERROR(LOOKUP(AV8,'Constant Inputs'!$F$44:$F$48,'Constant Inputs'!$G$44:$G$48),FALSE())*AV12</f>
        <v>0</v>
      </c>
      <c r="AW17" s="64">
        <f>IFERROR(LOOKUP(AW8,'Constant Inputs'!$F$44:$F$48,'Constant Inputs'!$G$44:$G$48),FALSE())*AW12</f>
        <v>0</v>
      </c>
      <c r="AX17" s="64">
        <f>IFERROR(LOOKUP(AX8,'Constant Inputs'!$F$44:$F$48,'Constant Inputs'!$G$44:$G$48),FALSE())*AX12</f>
        <v>0</v>
      </c>
      <c r="AY17" s="64">
        <f>IFERROR(LOOKUP(AY8,'Constant Inputs'!$F$44:$F$48,'Constant Inputs'!$G$44:$G$48),FALSE())*AY12</f>
        <v>0</v>
      </c>
      <c r="AZ17" s="64">
        <f>IFERROR(LOOKUP(AZ8,'Constant Inputs'!$F$44:$F$48,'Constant Inputs'!$G$44:$G$48),FALSE())*AZ12</f>
        <v>0</v>
      </c>
      <c r="BA17" s="64">
        <f>IFERROR(LOOKUP(BA8,'Constant Inputs'!$F$44:$F$48,'Constant Inputs'!$G$44:$G$48),FALSE())*BA12</f>
        <v>0</v>
      </c>
      <c r="BB17" s="64">
        <f>IFERROR(LOOKUP(BB8,'Constant Inputs'!$F$44:$F$48,'Constant Inputs'!$G$44:$G$48),FALSE())*BB12</f>
        <v>0</v>
      </c>
      <c r="BC17" s="64">
        <f>IFERROR(LOOKUP(BC8,'Constant Inputs'!$F$44:$F$48,'Constant Inputs'!$G$44:$G$48),FALSE())*BC12</f>
        <v>0</v>
      </c>
      <c r="BD17" s="64">
        <f>IFERROR(LOOKUP(BD8,'Constant Inputs'!$F$44:$F$48,'Constant Inputs'!$G$44:$G$48),FALSE())*BD12</f>
        <v>0</v>
      </c>
      <c r="BE17" s="64">
        <f>IFERROR(LOOKUP(BE8,'Constant Inputs'!$F$44:$F$48,'Constant Inputs'!$G$44:$G$48),FALSE())*BE12</f>
        <v>0</v>
      </c>
      <c r="BF17" s="64">
        <f>IFERROR(LOOKUP(BF8,'Constant Inputs'!$F$44:$F$48,'Constant Inputs'!$G$44:$G$48),FALSE())*BF12</f>
        <v>0</v>
      </c>
      <c r="BG17" s="64">
        <f>IFERROR(LOOKUP(BG8,'Constant Inputs'!$F$44:$F$48,'Constant Inputs'!$G$44:$G$48),FALSE())*BG12</f>
        <v>0</v>
      </c>
      <c r="BH17" s="64">
        <f>IFERROR(LOOKUP(BH8,'Constant Inputs'!$F$44:$F$48,'Constant Inputs'!$G$44:$G$48),FALSE())*BH12</f>
        <v>0</v>
      </c>
      <c r="BI17" s="64">
        <f>IFERROR(LOOKUP(BI8,'Constant Inputs'!$F$44:$F$48,'Constant Inputs'!$G$44:$G$48),FALSE())*BI12</f>
        <v>0</v>
      </c>
      <c r="BJ17" s="64">
        <f>IFERROR(LOOKUP(BJ8,'Constant Inputs'!$F$44:$F$48,'Constant Inputs'!$G$44:$G$48),FALSE())*BJ12</f>
        <v>0</v>
      </c>
      <c r="BK17" s="64">
        <f>IFERROR(LOOKUP(BK8,'Constant Inputs'!$F$44:$F$48,'Constant Inputs'!$G$44:$G$48),FALSE())*BK12</f>
        <v>0.49</v>
      </c>
      <c r="BL17" s="64">
        <f>IFERROR(LOOKUP(BL8,'Constant Inputs'!$F$44:$F$48,'Constant Inputs'!$G$44:$G$48),FALSE())*BL12</f>
        <v>0.49</v>
      </c>
      <c r="BM17" s="64">
        <f>IFERROR(LOOKUP(BM8,'Constant Inputs'!$F$44:$F$48,'Constant Inputs'!$G$44:$G$48),FALSE())*BM12</f>
        <v>0.49</v>
      </c>
      <c r="BN17" s="64">
        <f>IFERROR(LOOKUP(BN8,'Constant Inputs'!$F$44:$F$48,'Constant Inputs'!$G$44:$G$48),FALSE())*BN12</f>
        <v>0.49</v>
      </c>
      <c r="BO17" s="64">
        <f>IFERROR(LOOKUP(BO8,'Constant Inputs'!$F$44:$F$48,'Constant Inputs'!$G$44:$G$48),FALSE())*BO12</f>
        <v>0.49</v>
      </c>
      <c r="BP17" s="64">
        <f>IFERROR(LOOKUP(BP8,'Constant Inputs'!$F$44:$F$48,'Constant Inputs'!$G$44:$G$48),FALSE())*BP12</f>
        <v>0.49</v>
      </c>
      <c r="BQ17" s="64">
        <f>IFERROR(LOOKUP(BQ8,'Constant Inputs'!$F$44:$F$48,'Constant Inputs'!$G$44:$G$48),FALSE())*BQ12</f>
        <v>0.52</v>
      </c>
      <c r="BR17" s="64">
        <f>IFERROR(LOOKUP(BR8,'Constant Inputs'!$F$44:$F$48,'Constant Inputs'!$G$44:$G$48),FALSE())*BR12</f>
        <v>0.52</v>
      </c>
      <c r="BS17" s="64">
        <f>IFERROR(LOOKUP(BS8,'Constant Inputs'!$F$44:$F$48,'Constant Inputs'!$G$44:$G$48),FALSE())*BS12</f>
        <v>0.52</v>
      </c>
      <c r="BT17" s="64">
        <f>IFERROR(LOOKUP(BT8,'Constant Inputs'!$F$44:$F$48,'Constant Inputs'!$G$44:$G$48),FALSE())*BT12</f>
        <v>0.52</v>
      </c>
      <c r="BU17" s="64">
        <f>IFERROR(LOOKUP(BU8,'Constant Inputs'!$F$44:$F$48,'Constant Inputs'!$G$44:$G$48),FALSE())*BU12</f>
        <v>0.52</v>
      </c>
      <c r="BV17" s="64">
        <f>IFERROR(LOOKUP(BV8,'Constant Inputs'!$F$44:$F$48,'Constant Inputs'!$G$44:$G$48),FALSE())*BV12</f>
        <v>0.52</v>
      </c>
      <c r="BW17" s="64">
        <f>IFERROR(LOOKUP(BW8,'Constant Inputs'!$F$44:$F$48,'Constant Inputs'!$G$44:$G$48),FALSE())*BW12</f>
        <v>0.52</v>
      </c>
      <c r="BX17" s="64">
        <f>IFERROR(LOOKUP(BX8,'Constant Inputs'!$F$44:$F$48,'Constant Inputs'!$G$44:$G$48),FALSE())*BX12</f>
        <v>0.52</v>
      </c>
      <c r="BY17" s="64">
        <f>IFERROR(LOOKUP(BY8,'Constant Inputs'!$F$44:$F$48,'Constant Inputs'!$G$44:$G$48),FALSE())*BY12</f>
        <v>0.52</v>
      </c>
      <c r="BZ17" s="64">
        <f>IFERROR(LOOKUP(BZ8,'Constant Inputs'!$F$44:$F$48,'Constant Inputs'!$G$44:$G$48),FALSE())*BZ12</f>
        <v>0.52</v>
      </c>
      <c r="CA17" s="64">
        <f>IFERROR(LOOKUP(CA8,'Constant Inputs'!$F$44:$F$48,'Constant Inputs'!$G$44:$G$48),FALSE())*CA12</f>
        <v>0.53</v>
      </c>
      <c r="CB17" s="64">
        <f>IFERROR(LOOKUP(CB8,'Constant Inputs'!$F$44:$F$48,'Constant Inputs'!$G$44:$G$48),FALSE())*CB12</f>
        <v>0.53</v>
      </c>
      <c r="CC17" s="64">
        <f>IFERROR(LOOKUP(CC8,'Constant Inputs'!$F$44:$F$48,'Constant Inputs'!$G$44:$G$48),FALSE())*CC12</f>
        <v>0.53</v>
      </c>
      <c r="CD17" s="64">
        <f>IFERROR(LOOKUP(CD8,'Constant Inputs'!$F$44:$F$48,'Constant Inputs'!$G$44:$G$48),FALSE())*CD12</f>
        <v>0.53</v>
      </c>
      <c r="CE17" s="64">
        <f>IFERROR(LOOKUP(CE8,'Constant Inputs'!$F$44:$F$48,'Constant Inputs'!$G$44:$G$48),FALSE())*CE12</f>
        <v>0.53</v>
      </c>
      <c r="CF17" s="64">
        <f>IFERROR(LOOKUP(CF8,'Constant Inputs'!$F$44:$F$48,'Constant Inputs'!$G$44:$G$48),FALSE())*CF12</f>
        <v>0.53</v>
      </c>
      <c r="CG17" s="64">
        <f>IFERROR(LOOKUP(CG8,'Constant Inputs'!$F$44:$F$48,'Constant Inputs'!$G$44:$G$48),FALSE())*CG12</f>
        <v>0.53</v>
      </c>
      <c r="CH17" s="64">
        <f>IFERROR(LOOKUP(CH8,'Constant Inputs'!$F$44:$F$48,'Constant Inputs'!$G$44:$G$48),FALSE())*CH12</f>
        <v>0.53</v>
      </c>
      <c r="CI17" s="133">
        <f>IFERROR(LOOKUP(CI8,'Constant Inputs'!$F$44:$F$48,'Constant Inputs'!$G$44:$G$48),FALSE())*CI12</f>
        <v>0.53</v>
      </c>
      <c r="CJ17" s="64">
        <f>IFERROR(LOOKUP(CJ8,'Constant Inputs'!$F$44:$F$48,'Constant Inputs'!$G$44:$G$48),FALSE())*CJ12</f>
        <v>0.53</v>
      </c>
      <c r="CK17" s="64">
        <f>IFERROR(LOOKUP(CK8,'Constant Inputs'!$F$44:$F$48,'Constant Inputs'!$G$44:$G$48),FALSE())*CK12</f>
        <v>0.53</v>
      </c>
      <c r="CL17" s="64">
        <f>IFERROR(LOOKUP(CL8,'Constant Inputs'!$F$44:$F$48,'Constant Inputs'!$G$44:$G$48),FALSE())*CL12</f>
        <v>0.53</v>
      </c>
      <c r="CM17" s="64">
        <f>IFERROR(LOOKUP(CM8,'Constant Inputs'!$F$44:$F$48,'Constant Inputs'!$G$44:$G$48),FALSE())*CM12</f>
        <v>0.53</v>
      </c>
      <c r="CN17" s="64">
        <f>IFERROR(LOOKUP(CN8,'Constant Inputs'!$F$44:$F$48,'Constant Inputs'!$G$44:$G$48),FALSE())*CN12</f>
        <v>0.53</v>
      </c>
      <c r="CO17" s="64">
        <f>IFERROR(LOOKUP(CO8,'Constant Inputs'!$F$44:$F$48,'Constant Inputs'!$G$44:$G$48),FALSE())*CO12</f>
        <v>0.49</v>
      </c>
      <c r="CP17" s="64">
        <f>IFERROR(LOOKUP(CP8,'Constant Inputs'!$F$44:$F$48,'Constant Inputs'!$G$44:$G$48),FALSE())*CP12</f>
        <v>0.49</v>
      </c>
      <c r="CQ17" s="64">
        <f>IFERROR(LOOKUP(CQ8,'Constant Inputs'!$F$44:$F$48,'Constant Inputs'!$G$44:$G$48),FALSE())*CQ12</f>
        <v>0.49</v>
      </c>
      <c r="CR17" s="64">
        <f>IFERROR(LOOKUP(CR8,'Constant Inputs'!$F$44:$F$48,'Constant Inputs'!$G$44:$G$48),FALSE())*CR12</f>
        <v>0.49</v>
      </c>
      <c r="CS17" s="64">
        <f>IFERROR(LOOKUP(CS8,'Constant Inputs'!$F$44:$F$48,'Constant Inputs'!$G$44:$G$48),FALSE())*CS12</f>
        <v>0.49</v>
      </c>
      <c r="CT17" s="64">
        <f>IFERROR(LOOKUP(CT8,'Constant Inputs'!$F$44:$F$48,'Constant Inputs'!$G$44:$G$48),FALSE())*CT12</f>
        <v>0.49</v>
      </c>
      <c r="CU17" s="64">
        <f>IFERROR(LOOKUP(CU8,'Constant Inputs'!$F$44:$F$48,'Constant Inputs'!$G$44:$G$48),FALSE())*CU12</f>
        <v>0.49</v>
      </c>
      <c r="CV17" s="64">
        <f>IFERROR(LOOKUP(CV8,'Constant Inputs'!$F$44:$F$48,'Constant Inputs'!$G$44:$G$48),FALSE())*CV12</f>
        <v>0.49</v>
      </c>
      <c r="CW17" s="64">
        <f>IFERROR(LOOKUP(CW8,'Constant Inputs'!$F$44:$F$48,'Constant Inputs'!$G$44:$G$48),FALSE())*CW12</f>
        <v>0.49</v>
      </c>
      <c r="CX17" s="64">
        <f>IFERROR(LOOKUP(CX8,'Constant Inputs'!$F$44:$F$48,'Constant Inputs'!$G$44:$G$48),FALSE())*CX12</f>
        <v>0.49</v>
      </c>
      <c r="CY17" s="64">
        <f>IFERROR(LOOKUP(CY8,'Constant Inputs'!$F$44:$F$48,'Constant Inputs'!$G$44:$G$48),FALSE())*CY12</f>
        <v>0.49</v>
      </c>
      <c r="CZ17" s="64">
        <f>IFERROR(LOOKUP(CZ8,'Constant Inputs'!$F$44:$F$48,'Constant Inputs'!$G$44:$G$48),FALSE())*CZ12</f>
        <v>0.49</v>
      </c>
      <c r="DA17" s="64">
        <f>IFERROR(LOOKUP(DA8,'Constant Inputs'!$F$44:$F$48,'Constant Inputs'!$G$44:$G$48),FALSE())*DA12</f>
        <v>0.49</v>
      </c>
      <c r="DB17" s="64">
        <f>IFERROR(LOOKUP(DB8,'Constant Inputs'!$F$44:$F$48,'Constant Inputs'!$G$44:$G$48),FALSE())*DB12</f>
        <v>0.49</v>
      </c>
      <c r="DC17" s="64">
        <f>IFERROR(LOOKUP(DC8,'Constant Inputs'!$F$44:$F$48,'Constant Inputs'!$G$44:$G$48),FALSE())*DC12</f>
        <v>0.46</v>
      </c>
      <c r="DD17" s="64">
        <f>IFERROR(LOOKUP(DD8,'Constant Inputs'!$F$44:$F$48,'Constant Inputs'!$G$44:$G$48),FALSE())*DD12</f>
        <v>0.46</v>
      </c>
      <c r="DE17" s="64">
        <f>IFERROR(LOOKUP(DE8,'Constant Inputs'!$F$44:$F$48,'Constant Inputs'!$G$44:$G$48),FALSE())*DE12</f>
        <v>0.46</v>
      </c>
      <c r="DF17" s="64">
        <f>IFERROR(LOOKUP(DF8,'Constant Inputs'!$F$44:$F$48,'Constant Inputs'!$G$44:$G$48),FALSE())*DF12</f>
        <v>0.46</v>
      </c>
      <c r="DG17" s="64">
        <f>IFERROR(LOOKUP(DG8,'Constant Inputs'!$F$44:$F$48,'Constant Inputs'!$G$44:$G$48),FALSE())*DG12</f>
        <v>0.46</v>
      </c>
      <c r="DH17" s="64">
        <f>IFERROR(LOOKUP(DH8,'Constant Inputs'!$F$44:$F$48,'Constant Inputs'!$G$44:$G$48),FALSE())*DH12</f>
        <v>0.46</v>
      </c>
      <c r="DI17" s="64">
        <f>IFERROR(LOOKUP(DI8,'Constant Inputs'!$F$44:$F$48,'Constant Inputs'!$G$44:$G$48),FALSE())*DI12</f>
        <v>0.46</v>
      </c>
      <c r="DJ17" s="64">
        <f>IFERROR(LOOKUP(DJ8,'Constant Inputs'!$F$44:$F$48,'Constant Inputs'!$G$44:$G$48),FALSE())*DJ12</f>
        <v>0.46</v>
      </c>
      <c r="DK17" s="64">
        <f>IFERROR(LOOKUP(DK8,'Constant Inputs'!$F$44:$F$48,'Constant Inputs'!$G$44:$G$48),FALSE())*DK12</f>
        <v>0.46</v>
      </c>
      <c r="DL17" s="64">
        <f>IFERROR(LOOKUP(DL8,'Constant Inputs'!$F$44:$F$48,'Constant Inputs'!$G$44:$G$48),FALSE())*DL12</f>
        <v>0.46</v>
      </c>
      <c r="DM17" s="64">
        <f>IFERROR(LOOKUP(DM8,'Constant Inputs'!$F$44:$F$48,'Constant Inputs'!$G$44:$G$48),FALSE())*DM12</f>
        <v>0.46</v>
      </c>
      <c r="DN17" s="64">
        <f>IFERROR(LOOKUP(DN8,'Constant Inputs'!$F$44:$F$48,'Constant Inputs'!$G$44:$G$48),FALSE())*DN12</f>
        <v>0.46</v>
      </c>
      <c r="DO17" s="64">
        <f>IFERROR(LOOKUP(DO8,'Constant Inputs'!$F$44:$F$48,'Constant Inputs'!$G$44:$G$48),FALSE())*DO12</f>
        <v>0.46</v>
      </c>
      <c r="DP17" s="64">
        <f>IFERROR(LOOKUP(DP8,'Constant Inputs'!$F$44:$F$48,'Constant Inputs'!$G$44:$G$48),FALSE())*DP12</f>
        <v>0.46</v>
      </c>
      <c r="DQ17" s="64">
        <f>IFERROR(LOOKUP(DQ8,'Constant Inputs'!$F$44:$F$48,'Constant Inputs'!$G$44:$G$48),FALSE())*DQ12</f>
        <v>0.46</v>
      </c>
      <c r="DR17" s="64">
        <f>IFERROR(LOOKUP(DR8,'Constant Inputs'!$F$44:$F$48,'Constant Inputs'!$G$44:$G$48),FALSE())*DR12</f>
        <v>0.46</v>
      </c>
      <c r="DS17" s="64">
        <f>IFERROR(LOOKUP(DS8,'Constant Inputs'!$F$44:$F$48,'Constant Inputs'!$G$44:$G$48),FALSE())*DS12</f>
        <v>0</v>
      </c>
      <c r="DT17" s="64">
        <f>IFERROR(LOOKUP(DT8,'Constant Inputs'!$F$44:$F$48,'Constant Inputs'!$G$44:$G$48),FALSE())*DT12</f>
        <v>0</v>
      </c>
    </row>
    <row r="18" spans="1:124" x14ac:dyDescent="0.45">
      <c r="C18" t="s">
        <v>294</v>
      </c>
      <c r="D18" s="3" t="s">
        <v>81</v>
      </c>
      <c r="I18" s="54">
        <f t="shared" ref="I18:AN18" si="36">_xlfn.DAYS(I9,I8)</f>
        <v>30</v>
      </c>
      <c r="J18" s="54">
        <f t="shared" si="36"/>
        <v>30</v>
      </c>
      <c r="K18" s="54">
        <f t="shared" si="36"/>
        <v>29</v>
      </c>
      <c r="L18" s="54">
        <f t="shared" si="36"/>
        <v>30</v>
      </c>
      <c r="M18" s="54">
        <f t="shared" si="36"/>
        <v>29</v>
      </c>
      <c r="N18" s="54">
        <f t="shared" si="36"/>
        <v>30</v>
      </c>
      <c r="O18" s="54">
        <f t="shared" si="36"/>
        <v>30</v>
      </c>
      <c r="P18" s="54">
        <f t="shared" si="36"/>
        <v>27</v>
      </c>
      <c r="Q18" s="54">
        <f t="shared" si="36"/>
        <v>30</v>
      </c>
      <c r="R18" s="54">
        <f t="shared" si="36"/>
        <v>29</v>
      </c>
      <c r="S18" s="54">
        <f t="shared" si="36"/>
        <v>30</v>
      </c>
      <c r="T18" s="54">
        <f t="shared" si="36"/>
        <v>29</v>
      </c>
      <c r="U18" s="54">
        <f t="shared" si="36"/>
        <v>30</v>
      </c>
      <c r="V18" s="54">
        <f t="shared" si="36"/>
        <v>30</v>
      </c>
      <c r="W18" s="54">
        <f t="shared" si="36"/>
        <v>29</v>
      </c>
      <c r="X18" s="54">
        <f t="shared" si="36"/>
        <v>30</v>
      </c>
      <c r="Y18" s="54">
        <f t="shared" si="36"/>
        <v>29</v>
      </c>
      <c r="Z18" s="54">
        <f t="shared" si="36"/>
        <v>30</v>
      </c>
      <c r="AA18" s="54">
        <f t="shared" si="36"/>
        <v>30</v>
      </c>
      <c r="AB18" s="54">
        <f t="shared" si="36"/>
        <v>28</v>
      </c>
      <c r="AC18" s="54">
        <f t="shared" si="36"/>
        <v>30</v>
      </c>
      <c r="AD18" s="54">
        <f t="shared" si="36"/>
        <v>29</v>
      </c>
      <c r="AE18" s="54">
        <f t="shared" si="36"/>
        <v>30</v>
      </c>
      <c r="AF18" s="54">
        <f t="shared" si="36"/>
        <v>29</v>
      </c>
      <c r="AG18" s="54">
        <f t="shared" si="36"/>
        <v>30</v>
      </c>
      <c r="AH18" s="54">
        <f t="shared" si="36"/>
        <v>30</v>
      </c>
      <c r="AI18" s="54">
        <f t="shared" si="36"/>
        <v>29</v>
      </c>
      <c r="AJ18" s="54">
        <f t="shared" si="36"/>
        <v>30</v>
      </c>
      <c r="AK18" s="54">
        <f t="shared" si="36"/>
        <v>29</v>
      </c>
      <c r="AL18" s="54">
        <f t="shared" si="36"/>
        <v>30</v>
      </c>
      <c r="AM18" s="54">
        <f t="shared" si="36"/>
        <v>30</v>
      </c>
      <c r="AN18" s="54">
        <f t="shared" si="36"/>
        <v>27</v>
      </c>
      <c r="AO18" s="54">
        <f t="shared" ref="AO18:BT18" si="37">_xlfn.DAYS(AO9,AO8)</f>
        <v>30</v>
      </c>
      <c r="AP18" s="54">
        <f t="shared" si="37"/>
        <v>29</v>
      </c>
      <c r="AQ18" s="54">
        <f t="shared" si="37"/>
        <v>30</v>
      </c>
      <c r="AR18" s="54">
        <f t="shared" si="37"/>
        <v>29</v>
      </c>
      <c r="AS18" s="54">
        <f t="shared" si="37"/>
        <v>30</v>
      </c>
      <c r="AT18" s="54">
        <f t="shared" si="37"/>
        <v>30</v>
      </c>
      <c r="AU18" s="54">
        <f t="shared" si="37"/>
        <v>29</v>
      </c>
      <c r="AV18" s="54">
        <f t="shared" si="37"/>
        <v>30</v>
      </c>
      <c r="AW18" s="54">
        <f t="shared" si="37"/>
        <v>29</v>
      </c>
      <c r="AX18" s="54">
        <f t="shared" si="37"/>
        <v>30</v>
      </c>
      <c r="AY18" s="54">
        <f t="shared" si="37"/>
        <v>30</v>
      </c>
      <c r="AZ18" s="54">
        <f t="shared" si="37"/>
        <v>27</v>
      </c>
      <c r="BA18" s="54">
        <f t="shared" si="37"/>
        <v>30</v>
      </c>
      <c r="BB18" s="54">
        <f t="shared" si="37"/>
        <v>29</v>
      </c>
      <c r="BC18" s="54">
        <f t="shared" si="37"/>
        <v>30</v>
      </c>
      <c r="BD18" s="54">
        <f t="shared" si="37"/>
        <v>29</v>
      </c>
      <c r="BE18" s="54">
        <f t="shared" si="37"/>
        <v>30</v>
      </c>
      <c r="BF18" s="54">
        <f t="shared" si="37"/>
        <v>30</v>
      </c>
      <c r="BG18" s="54">
        <f t="shared" si="37"/>
        <v>29</v>
      </c>
      <c r="BH18" s="54">
        <f t="shared" si="37"/>
        <v>30</v>
      </c>
      <c r="BI18" s="54">
        <f t="shared" si="37"/>
        <v>29</v>
      </c>
      <c r="BJ18" s="54">
        <f t="shared" si="37"/>
        <v>30</v>
      </c>
      <c r="BK18" s="54">
        <f t="shared" si="37"/>
        <v>180</v>
      </c>
      <c r="BL18" s="54">
        <f t="shared" si="37"/>
        <v>183</v>
      </c>
      <c r="BM18" s="54">
        <f t="shared" si="37"/>
        <v>181</v>
      </c>
      <c r="BN18" s="54">
        <f t="shared" si="37"/>
        <v>183</v>
      </c>
      <c r="BO18" s="54">
        <f t="shared" si="37"/>
        <v>180</v>
      </c>
      <c r="BP18" s="54">
        <f t="shared" si="37"/>
        <v>183</v>
      </c>
      <c r="BQ18" s="54">
        <f t="shared" si="37"/>
        <v>180</v>
      </c>
      <c r="BR18" s="54">
        <f t="shared" si="37"/>
        <v>183</v>
      </c>
      <c r="BS18" s="54">
        <f t="shared" si="37"/>
        <v>180</v>
      </c>
      <c r="BT18" s="54">
        <f t="shared" si="37"/>
        <v>183</v>
      </c>
      <c r="BU18" s="54">
        <f t="shared" ref="BU18:CZ18" si="38">_xlfn.DAYS(BU9,BU8)</f>
        <v>181</v>
      </c>
      <c r="BV18" s="54">
        <f t="shared" si="38"/>
        <v>183</v>
      </c>
      <c r="BW18" s="54">
        <f t="shared" si="38"/>
        <v>180</v>
      </c>
      <c r="BX18" s="54">
        <f t="shared" si="38"/>
        <v>183</v>
      </c>
      <c r="BY18" s="54">
        <f t="shared" si="38"/>
        <v>180</v>
      </c>
      <c r="BZ18" s="54">
        <f t="shared" si="38"/>
        <v>183</v>
      </c>
      <c r="CA18" s="54">
        <f t="shared" si="38"/>
        <v>180</v>
      </c>
      <c r="CB18" s="54">
        <f t="shared" si="38"/>
        <v>183</v>
      </c>
      <c r="CC18" s="54">
        <f t="shared" si="38"/>
        <v>181</v>
      </c>
      <c r="CD18" s="54">
        <f t="shared" si="38"/>
        <v>183</v>
      </c>
      <c r="CE18" s="54">
        <f t="shared" si="38"/>
        <v>180</v>
      </c>
      <c r="CF18" s="54">
        <f t="shared" si="38"/>
        <v>183</v>
      </c>
      <c r="CG18" s="54">
        <f t="shared" si="38"/>
        <v>180</v>
      </c>
      <c r="CH18" s="54">
        <f t="shared" si="38"/>
        <v>183</v>
      </c>
      <c r="CI18" s="54">
        <f t="shared" si="38"/>
        <v>180</v>
      </c>
      <c r="CJ18" s="54">
        <f t="shared" si="38"/>
        <v>183</v>
      </c>
      <c r="CK18" s="54">
        <f t="shared" si="38"/>
        <v>181</v>
      </c>
      <c r="CL18" s="54">
        <f t="shared" si="38"/>
        <v>183</v>
      </c>
      <c r="CM18" s="54">
        <f t="shared" si="38"/>
        <v>180</v>
      </c>
      <c r="CN18" s="54">
        <f t="shared" si="38"/>
        <v>183</v>
      </c>
      <c r="CO18" s="54">
        <f t="shared" si="38"/>
        <v>180</v>
      </c>
      <c r="CP18" s="54">
        <f t="shared" si="38"/>
        <v>183</v>
      </c>
      <c r="CQ18" s="54">
        <f t="shared" si="38"/>
        <v>180</v>
      </c>
      <c r="CR18" s="54">
        <f t="shared" si="38"/>
        <v>183</v>
      </c>
      <c r="CS18" s="54">
        <f t="shared" si="38"/>
        <v>181</v>
      </c>
      <c r="CT18" s="54">
        <f t="shared" si="38"/>
        <v>183</v>
      </c>
      <c r="CU18" s="54">
        <f t="shared" si="38"/>
        <v>180</v>
      </c>
      <c r="CV18" s="54">
        <f t="shared" si="38"/>
        <v>183</v>
      </c>
      <c r="CW18" s="54">
        <f t="shared" si="38"/>
        <v>180</v>
      </c>
      <c r="CX18" s="54">
        <f t="shared" si="38"/>
        <v>183</v>
      </c>
      <c r="CY18" s="54">
        <f t="shared" si="38"/>
        <v>180</v>
      </c>
      <c r="CZ18" s="54">
        <f t="shared" si="38"/>
        <v>183</v>
      </c>
      <c r="DA18" s="54">
        <f t="shared" ref="DA18:DT18" si="39">_xlfn.DAYS(DA9,DA8)</f>
        <v>181</v>
      </c>
      <c r="DB18" s="54">
        <f t="shared" si="39"/>
        <v>183</v>
      </c>
      <c r="DC18" s="54">
        <f t="shared" si="39"/>
        <v>180</v>
      </c>
      <c r="DD18" s="54">
        <f t="shared" si="39"/>
        <v>183</v>
      </c>
      <c r="DE18" s="54">
        <f t="shared" si="39"/>
        <v>180</v>
      </c>
      <c r="DF18" s="54">
        <f t="shared" si="39"/>
        <v>183</v>
      </c>
      <c r="DG18" s="54">
        <f t="shared" si="39"/>
        <v>180</v>
      </c>
      <c r="DH18" s="54">
        <f t="shared" si="39"/>
        <v>183</v>
      </c>
      <c r="DI18" s="54">
        <f t="shared" si="39"/>
        <v>181</v>
      </c>
      <c r="DJ18" s="54">
        <f t="shared" si="39"/>
        <v>183</v>
      </c>
      <c r="DK18" s="54">
        <f t="shared" si="39"/>
        <v>180</v>
      </c>
      <c r="DL18" s="54">
        <f t="shared" si="39"/>
        <v>183</v>
      </c>
      <c r="DM18" s="54">
        <f t="shared" si="39"/>
        <v>180</v>
      </c>
      <c r="DN18" s="54">
        <f t="shared" si="39"/>
        <v>183</v>
      </c>
      <c r="DO18" s="54">
        <f t="shared" si="39"/>
        <v>180</v>
      </c>
      <c r="DP18" s="54">
        <f t="shared" si="39"/>
        <v>183</v>
      </c>
      <c r="DQ18" s="54">
        <f t="shared" si="39"/>
        <v>181</v>
      </c>
      <c r="DR18" s="54">
        <f t="shared" si="39"/>
        <v>183</v>
      </c>
      <c r="DS18" s="54">
        <f t="shared" si="39"/>
        <v>180</v>
      </c>
      <c r="DT18" s="54">
        <f t="shared" si="39"/>
        <v>183</v>
      </c>
    </row>
    <row r="19" spans="1:124" x14ac:dyDescent="0.45">
      <c r="C19" t="s">
        <v>295</v>
      </c>
      <c r="D19" s="3" t="s">
        <v>296</v>
      </c>
      <c r="I19" s="54">
        <f t="shared" ref="I19:AN19" si="40">I18*hrs_day</f>
        <v>720</v>
      </c>
      <c r="J19" s="54">
        <f t="shared" si="40"/>
        <v>720</v>
      </c>
      <c r="K19" s="54">
        <f t="shared" si="40"/>
        <v>696</v>
      </c>
      <c r="L19" s="54">
        <f t="shared" si="40"/>
        <v>720</v>
      </c>
      <c r="M19" s="54">
        <f t="shared" si="40"/>
        <v>696</v>
      </c>
      <c r="N19" s="54">
        <f t="shared" si="40"/>
        <v>720</v>
      </c>
      <c r="O19" s="54">
        <f t="shared" si="40"/>
        <v>720</v>
      </c>
      <c r="P19" s="54">
        <f t="shared" si="40"/>
        <v>648</v>
      </c>
      <c r="Q19" s="54">
        <f t="shared" si="40"/>
        <v>720</v>
      </c>
      <c r="R19" s="54">
        <f t="shared" si="40"/>
        <v>696</v>
      </c>
      <c r="S19" s="54">
        <f t="shared" si="40"/>
        <v>720</v>
      </c>
      <c r="T19" s="54">
        <f t="shared" si="40"/>
        <v>696</v>
      </c>
      <c r="U19" s="54">
        <f t="shared" si="40"/>
        <v>720</v>
      </c>
      <c r="V19" s="54">
        <f t="shared" si="40"/>
        <v>720</v>
      </c>
      <c r="W19" s="54">
        <f t="shared" si="40"/>
        <v>696</v>
      </c>
      <c r="X19" s="54">
        <f t="shared" si="40"/>
        <v>720</v>
      </c>
      <c r="Y19" s="54">
        <f t="shared" si="40"/>
        <v>696</v>
      </c>
      <c r="Z19" s="54">
        <f t="shared" si="40"/>
        <v>720</v>
      </c>
      <c r="AA19" s="54">
        <f t="shared" si="40"/>
        <v>720</v>
      </c>
      <c r="AB19" s="54">
        <f t="shared" si="40"/>
        <v>672</v>
      </c>
      <c r="AC19" s="54">
        <f t="shared" si="40"/>
        <v>720</v>
      </c>
      <c r="AD19" s="54">
        <f t="shared" si="40"/>
        <v>696</v>
      </c>
      <c r="AE19" s="54">
        <f t="shared" si="40"/>
        <v>720</v>
      </c>
      <c r="AF19" s="54">
        <f t="shared" si="40"/>
        <v>696</v>
      </c>
      <c r="AG19" s="54">
        <f t="shared" si="40"/>
        <v>720</v>
      </c>
      <c r="AH19" s="54">
        <f t="shared" si="40"/>
        <v>720</v>
      </c>
      <c r="AI19" s="54">
        <f t="shared" si="40"/>
        <v>696</v>
      </c>
      <c r="AJ19" s="54">
        <f t="shared" si="40"/>
        <v>720</v>
      </c>
      <c r="AK19" s="54">
        <f t="shared" si="40"/>
        <v>696</v>
      </c>
      <c r="AL19" s="54">
        <f t="shared" si="40"/>
        <v>720</v>
      </c>
      <c r="AM19" s="54">
        <f t="shared" si="40"/>
        <v>720</v>
      </c>
      <c r="AN19" s="54">
        <f t="shared" si="40"/>
        <v>648</v>
      </c>
      <c r="AO19" s="54">
        <f t="shared" ref="AO19:BT19" si="41">AO18*hrs_day</f>
        <v>720</v>
      </c>
      <c r="AP19" s="54">
        <f t="shared" si="41"/>
        <v>696</v>
      </c>
      <c r="AQ19" s="54">
        <f t="shared" si="41"/>
        <v>720</v>
      </c>
      <c r="AR19" s="54">
        <f t="shared" si="41"/>
        <v>696</v>
      </c>
      <c r="AS19" s="54">
        <f t="shared" si="41"/>
        <v>720</v>
      </c>
      <c r="AT19" s="54">
        <f t="shared" si="41"/>
        <v>720</v>
      </c>
      <c r="AU19" s="54">
        <f t="shared" si="41"/>
        <v>696</v>
      </c>
      <c r="AV19" s="54">
        <f t="shared" si="41"/>
        <v>720</v>
      </c>
      <c r="AW19" s="54">
        <f t="shared" si="41"/>
        <v>696</v>
      </c>
      <c r="AX19" s="54">
        <f t="shared" si="41"/>
        <v>720</v>
      </c>
      <c r="AY19" s="54">
        <f t="shared" si="41"/>
        <v>720</v>
      </c>
      <c r="AZ19" s="54">
        <f t="shared" si="41"/>
        <v>648</v>
      </c>
      <c r="BA19" s="54">
        <f t="shared" si="41"/>
        <v>720</v>
      </c>
      <c r="BB19" s="54">
        <f t="shared" si="41"/>
        <v>696</v>
      </c>
      <c r="BC19" s="54">
        <f t="shared" si="41"/>
        <v>720</v>
      </c>
      <c r="BD19" s="54">
        <f t="shared" si="41"/>
        <v>696</v>
      </c>
      <c r="BE19" s="54">
        <f t="shared" si="41"/>
        <v>720</v>
      </c>
      <c r="BF19" s="54">
        <f t="shared" si="41"/>
        <v>720</v>
      </c>
      <c r="BG19" s="54">
        <f t="shared" si="41"/>
        <v>696</v>
      </c>
      <c r="BH19" s="54">
        <f t="shared" si="41"/>
        <v>720</v>
      </c>
      <c r="BI19" s="54">
        <f t="shared" si="41"/>
        <v>696</v>
      </c>
      <c r="BJ19" s="54">
        <f t="shared" si="41"/>
        <v>720</v>
      </c>
      <c r="BK19" s="54">
        <f t="shared" si="41"/>
        <v>4320</v>
      </c>
      <c r="BL19" s="54">
        <f t="shared" si="41"/>
        <v>4392</v>
      </c>
      <c r="BM19" s="54">
        <f t="shared" si="41"/>
        <v>4344</v>
      </c>
      <c r="BN19" s="54">
        <f t="shared" si="41"/>
        <v>4392</v>
      </c>
      <c r="BO19" s="54">
        <f t="shared" si="41"/>
        <v>4320</v>
      </c>
      <c r="BP19" s="54">
        <f t="shared" si="41"/>
        <v>4392</v>
      </c>
      <c r="BQ19" s="54">
        <f t="shared" si="41"/>
        <v>4320</v>
      </c>
      <c r="BR19" s="54">
        <f t="shared" si="41"/>
        <v>4392</v>
      </c>
      <c r="BS19" s="54">
        <f t="shared" si="41"/>
        <v>4320</v>
      </c>
      <c r="BT19" s="54">
        <f t="shared" si="41"/>
        <v>4392</v>
      </c>
      <c r="BU19" s="54">
        <f t="shared" ref="BU19:CZ19" si="42">BU18*hrs_day</f>
        <v>4344</v>
      </c>
      <c r="BV19" s="54">
        <f t="shared" si="42"/>
        <v>4392</v>
      </c>
      <c r="BW19" s="54">
        <f t="shared" si="42"/>
        <v>4320</v>
      </c>
      <c r="BX19" s="54">
        <f t="shared" si="42"/>
        <v>4392</v>
      </c>
      <c r="BY19" s="54">
        <f t="shared" si="42"/>
        <v>4320</v>
      </c>
      <c r="BZ19" s="54">
        <f t="shared" si="42"/>
        <v>4392</v>
      </c>
      <c r="CA19" s="54">
        <f t="shared" si="42"/>
        <v>4320</v>
      </c>
      <c r="CB19" s="54">
        <f t="shared" si="42"/>
        <v>4392</v>
      </c>
      <c r="CC19" s="54">
        <f t="shared" si="42"/>
        <v>4344</v>
      </c>
      <c r="CD19" s="54">
        <f t="shared" si="42"/>
        <v>4392</v>
      </c>
      <c r="CE19" s="54">
        <f t="shared" si="42"/>
        <v>4320</v>
      </c>
      <c r="CF19" s="54">
        <f t="shared" si="42"/>
        <v>4392</v>
      </c>
      <c r="CG19" s="54">
        <f t="shared" si="42"/>
        <v>4320</v>
      </c>
      <c r="CH19" s="54">
        <f t="shared" si="42"/>
        <v>4392</v>
      </c>
      <c r="CI19" s="54">
        <f t="shared" si="42"/>
        <v>4320</v>
      </c>
      <c r="CJ19" s="54">
        <f t="shared" si="42"/>
        <v>4392</v>
      </c>
      <c r="CK19" s="54">
        <f t="shared" si="42"/>
        <v>4344</v>
      </c>
      <c r="CL19" s="54">
        <f t="shared" si="42"/>
        <v>4392</v>
      </c>
      <c r="CM19" s="54">
        <f t="shared" si="42"/>
        <v>4320</v>
      </c>
      <c r="CN19" s="54">
        <f t="shared" si="42"/>
        <v>4392</v>
      </c>
      <c r="CO19" s="54">
        <f t="shared" si="42"/>
        <v>4320</v>
      </c>
      <c r="CP19" s="54">
        <f t="shared" si="42"/>
        <v>4392</v>
      </c>
      <c r="CQ19" s="54">
        <f t="shared" si="42"/>
        <v>4320</v>
      </c>
      <c r="CR19" s="54">
        <f t="shared" si="42"/>
        <v>4392</v>
      </c>
      <c r="CS19" s="54">
        <f t="shared" si="42"/>
        <v>4344</v>
      </c>
      <c r="CT19" s="54">
        <f t="shared" si="42"/>
        <v>4392</v>
      </c>
      <c r="CU19" s="54">
        <f t="shared" si="42"/>
        <v>4320</v>
      </c>
      <c r="CV19" s="54">
        <f t="shared" si="42"/>
        <v>4392</v>
      </c>
      <c r="CW19" s="54">
        <f t="shared" si="42"/>
        <v>4320</v>
      </c>
      <c r="CX19" s="54">
        <f t="shared" si="42"/>
        <v>4392</v>
      </c>
      <c r="CY19" s="54">
        <f t="shared" si="42"/>
        <v>4320</v>
      </c>
      <c r="CZ19" s="54">
        <f t="shared" si="42"/>
        <v>4392</v>
      </c>
      <c r="DA19" s="54">
        <f t="shared" ref="DA19:DT19" si="43">DA18*hrs_day</f>
        <v>4344</v>
      </c>
      <c r="DB19" s="54">
        <f t="shared" si="43"/>
        <v>4392</v>
      </c>
      <c r="DC19" s="54">
        <f t="shared" si="43"/>
        <v>4320</v>
      </c>
      <c r="DD19" s="54">
        <f t="shared" si="43"/>
        <v>4392</v>
      </c>
      <c r="DE19" s="54">
        <f t="shared" si="43"/>
        <v>4320</v>
      </c>
      <c r="DF19" s="54">
        <f t="shared" si="43"/>
        <v>4392</v>
      </c>
      <c r="DG19" s="54">
        <f t="shared" si="43"/>
        <v>4320</v>
      </c>
      <c r="DH19" s="54">
        <f t="shared" si="43"/>
        <v>4392</v>
      </c>
      <c r="DI19" s="54">
        <f t="shared" si="43"/>
        <v>4344</v>
      </c>
      <c r="DJ19" s="54">
        <f t="shared" si="43"/>
        <v>4392</v>
      </c>
      <c r="DK19" s="54">
        <f t="shared" si="43"/>
        <v>4320</v>
      </c>
      <c r="DL19" s="54">
        <f t="shared" si="43"/>
        <v>4392</v>
      </c>
      <c r="DM19" s="54">
        <f t="shared" si="43"/>
        <v>4320</v>
      </c>
      <c r="DN19" s="54">
        <f t="shared" si="43"/>
        <v>4392</v>
      </c>
      <c r="DO19" s="54">
        <f t="shared" si="43"/>
        <v>4320</v>
      </c>
      <c r="DP19" s="54">
        <f t="shared" si="43"/>
        <v>4392</v>
      </c>
      <c r="DQ19" s="54">
        <f t="shared" si="43"/>
        <v>4344</v>
      </c>
      <c r="DR19" s="54">
        <f t="shared" si="43"/>
        <v>4392</v>
      </c>
      <c r="DS19" s="54">
        <f t="shared" si="43"/>
        <v>4320</v>
      </c>
      <c r="DT19" s="54">
        <f t="shared" si="43"/>
        <v>4392</v>
      </c>
    </row>
    <row r="21" spans="1:124" x14ac:dyDescent="0.45">
      <c r="C21" t="s">
        <v>292</v>
      </c>
      <c r="D21" s="3" t="s">
        <v>297</v>
      </c>
      <c r="I21" s="54">
        <f t="shared" ref="I21:AN21" si="44">I19*I16*I17</f>
        <v>0</v>
      </c>
      <c r="J21" s="54">
        <f t="shared" si="44"/>
        <v>0</v>
      </c>
      <c r="K21" s="54">
        <f t="shared" si="44"/>
        <v>0</v>
      </c>
      <c r="L21" s="54">
        <f t="shared" si="44"/>
        <v>0</v>
      </c>
      <c r="M21" s="54">
        <f t="shared" si="44"/>
        <v>0</v>
      </c>
      <c r="N21" s="54">
        <f t="shared" si="44"/>
        <v>0</v>
      </c>
      <c r="O21" s="54">
        <f t="shared" si="44"/>
        <v>0</v>
      </c>
      <c r="P21" s="54">
        <f t="shared" si="44"/>
        <v>0</v>
      </c>
      <c r="Q21" s="54">
        <f t="shared" si="44"/>
        <v>0</v>
      </c>
      <c r="R21" s="54">
        <f t="shared" si="44"/>
        <v>0</v>
      </c>
      <c r="S21" s="54">
        <f t="shared" si="44"/>
        <v>0</v>
      </c>
      <c r="T21" s="54">
        <f t="shared" si="44"/>
        <v>0</v>
      </c>
      <c r="U21" s="54">
        <f t="shared" si="44"/>
        <v>0</v>
      </c>
      <c r="V21" s="54">
        <f t="shared" si="44"/>
        <v>0</v>
      </c>
      <c r="W21" s="54">
        <f t="shared" si="44"/>
        <v>0</v>
      </c>
      <c r="X21" s="54">
        <f t="shared" si="44"/>
        <v>0</v>
      </c>
      <c r="Y21" s="54">
        <f t="shared" si="44"/>
        <v>0</v>
      </c>
      <c r="Z21" s="54">
        <f t="shared" si="44"/>
        <v>0</v>
      </c>
      <c r="AA21" s="54">
        <f t="shared" si="44"/>
        <v>0</v>
      </c>
      <c r="AB21" s="54">
        <f t="shared" si="44"/>
        <v>0</v>
      </c>
      <c r="AC21" s="54">
        <f t="shared" si="44"/>
        <v>0</v>
      </c>
      <c r="AD21" s="54">
        <f t="shared" si="44"/>
        <v>0</v>
      </c>
      <c r="AE21" s="54">
        <f t="shared" si="44"/>
        <v>0</v>
      </c>
      <c r="AF21" s="54">
        <f t="shared" si="44"/>
        <v>0</v>
      </c>
      <c r="AG21" s="54">
        <f t="shared" si="44"/>
        <v>0</v>
      </c>
      <c r="AH21" s="54">
        <f t="shared" si="44"/>
        <v>0</v>
      </c>
      <c r="AI21" s="54">
        <f t="shared" si="44"/>
        <v>0</v>
      </c>
      <c r="AJ21" s="54">
        <f t="shared" si="44"/>
        <v>0</v>
      </c>
      <c r="AK21" s="54">
        <f t="shared" si="44"/>
        <v>0</v>
      </c>
      <c r="AL21" s="54">
        <f t="shared" si="44"/>
        <v>0</v>
      </c>
      <c r="AM21" s="54">
        <f t="shared" si="44"/>
        <v>0</v>
      </c>
      <c r="AN21" s="54">
        <f t="shared" si="44"/>
        <v>0</v>
      </c>
      <c r="AO21" s="54">
        <f t="shared" ref="AO21:BT21" si="45">AO19*AO16*AO17</f>
        <v>0</v>
      </c>
      <c r="AP21" s="54">
        <f t="shared" si="45"/>
        <v>0</v>
      </c>
      <c r="AQ21" s="54">
        <f t="shared" si="45"/>
        <v>0</v>
      </c>
      <c r="AR21" s="54">
        <f t="shared" si="45"/>
        <v>0</v>
      </c>
      <c r="AS21" s="54">
        <f t="shared" si="45"/>
        <v>0</v>
      </c>
      <c r="AT21" s="54">
        <f t="shared" si="45"/>
        <v>0</v>
      </c>
      <c r="AU21" s="54">
        <f t="shared" si="45"/>
        <v>0</v>
      </c>
      <c r="AV21" s="54">
        <f t="shared" si="45"/>
        <v>0</v>
      </c>
      <c r="AW21" s="54">
        <f t="shared" si="45"/>
        <v>0</v>
      </c>
      <c r="AX21" s="54">
        <f t="shared" si="45"/>
        <v>0</v>
      </c>
      <c r="AY21" s="54">
        <f t="shared" si="45"/>
        <v>0</v>
      </c>
      <c r="AZ21" s="54">
        <f t="shared" si="45"/>
        <v>0</v>
      </c>
      <c r="BA21" s="54">
        <f t="shared" si="45"/>
        <v>0</v>
      </c>
      <c r="BB21" s="54">
        <f t="shared" si="45"/>
        <v>0</v>
      </c>
      <c r="BC21" s="54">
        <f t="shared" si="45"/>
        <v>0</v>
      </c>
      <c r="BD21" s="54">
        <f t="shared" si="45"/>
        <v>0</v>
      </c>
      <c r="BE21" s="54">
        <f t="shared" si="45"/>
        <v>0</v>
      </c>
      <c r="BF21" s="54">
        <f t="shared" si="45"/>
        <v>0</v>
      </c>
      <c r="BG21" s="54">
        <f t="shared" si="45"/>
        <v>0</v>
      </c>
      <c r="BH21" s="54">
        <f t="shared" si="45"/>
        <v>0</v>
      </c>
      <c r="BI21" s="54">
        <f t="shared" si="45"/>
        <v>0</v>
      </c>
      <c r="BJ21" s="54">
        <f t="shared" si="45"/>
        <v>0</v>
      </c>
      <c r="BK21" s="54">
        <f t="shared" si="45"/>
        <v>2957169.6</v>
      </c>
      <c r="BL21" s="54">
        <f t="shared" si="45"/>
        <v>3006455.76</v>
      </c>
      <c r="BM21" s="54">
        <f t="shared" si="45"/>
        <v>2973598.32</v>
      </c>
      <c r="BN21" s="54">
        <f t="shared" si="45"/>
        <v>3006455.76</v>
      </c>
      <c r="BO21" s="54">
        <f t="shared" si="45"/>
        <v>2957169.6</v>
      </c>
      <c r="BP21" s="54">
        <f t="shared" si="45"/>
        <v>3006455.76</v>
      </c>
      <c r="BQ21" s="54">
        <f t="shared" si="45"/>
        <v>3138220.8000000003</v>
      </c>
      <c r="BR21" s="54">
        <f t="shared" si="45"/>
        <v>3190524.48</v>
      </c>
      <c r="BS21" s="54">
        <f t="shared" si="45"/>
        <v>3138220.8000000003</v>
      </c>
      <c r="BT21" s="54">
        <f t="shared" si="45"/>
        <v>3190524.48</v>
      </c>
      <c r="BU21" s="54">
        <f t="shared" ref="BU21:CZ21" si="46">BU19*BU16*BU17</f>
        <v>3155655.3600000003</v>
      </c>
      <c r="BV21" s="54">
        <f t="shared" si="46"/>
        <v>3190524.48</v>
      </c>
      <c r="BW21" s="54">
        <f t="shared" si="46"/>
        <v>3138220.8000000003</v>
      </c>
      <c r="BX21" s="54">
        <f t="shared" si="46"/>
        <v>3190524.48</v>
      </c>
      <c r="BY21" s="54">
        <f t="shared" si="46"/>
        <v>3138220.8000000003</v>
      </c>
      <c r="BZ21" s="54">
        <f t="shared" si="46"/>
        <v>3190524.48</v>
      </c>
      <c r="CA21" s="54">
        <f t="shared" si="46"/>
        <v>3198571.2</v>
      </c>
      <c r="CB21" s="54">
        <f t="shared" si="46"/>
        <v>3251880.72</v>
      </c>
      <c r="CC21" s="54">
        <f t="shared" si="46"/>
        <v>3216341.04</v>
      </c>
      <c r="CD21" s="54">
        <f t="shared" si="46"/>
        <v>3251880.72</v>
      </c>
      <c r="CE21" s="54">
        <f t="shared" si="46"/>
        <v>3198571.2</v>
      </c>
      <c r="CF21" s="54">
        <f t="shared" si="46"/>
        <v>3251880.72</v>
      </c>
      <c r="CG21" s="54">
        <f t="shared" si="46"/>
        <v>3198571.2</v>
      </c>
      <c r="CH21" s="54">
        <f t="shared" si="46"/>
        <v>3251880.72</v>
      </c>
      <c r="CI21" s="54">
        <f t="shared" si="46"/>
        <v>3198571.2</v>
      </c>
      <c r="CJ21" s="54">
        <f t="shared" si="46"/>
        <v>3251880.72</v>
      </c>
      <c r="CK21" s="54">
        <f t="shared" si="46"/>
        <v>3216341.04</v>
      </c>
      <c r="CL21" s="54">
        <f t="shared" si="46"/>
        <v>3251880.72</v>
      </c>
      <c r="CM21" s="54">
        <f t="shared" si="46"/>
        <v>3198571.2</v>
      </c>
      <c r="CN21" s="54">
        <f t="shared" si="46"/>
        <v>3251880.72</v>
      </c>
      <c r="CO21" s="54">
        <f t="shared" si="46"/>
        <v>2957169.6</v>
      </c>
      <c r="CP21" s="54">
        <f t="shared" si="46"/>
        <v>3006455.76</v>
      </c>
      <c r="CQ21" s="54">
        <f t="shared" si="46"/>
        <v>2957169.6</v>
      </c>
      <c r="CR21" s="54">
        <f t="shared" si="46"/>
        <v>3006455.76</v>
      </c>
      <c r="CS21" s="54">
        <f t="shared" si="46"/>
        <v>2973598.32</v>
      </c>
      <c r="CT21" s="54">
        <f t="shared" si="46"/>
        <v>3006455.76</v>
      </c>
      <c r="CU21" s="54">
        <f t="shared" si="46"/>
        <v>2957169.6</v>
      </c>
      <c r="CV21" s="54">
        <f t="shared" si="46"/>
        <v>3006455.76</v>
      </c>
      <c r="CW21" s="54">
        <f t="shared" si="46"/>
        <v>2957169.6</v>
      </c>
      <c r="CX21" s="54">
        <f t="shared" si="46"/>
        <v>3006455.76</v>
      </c>
      <c r="CY21" s="54">
        <f t="shared" si="46"/>
        <v>2957169.6</v>
      </c>
      <c r="CZ21" s="54">
        <f t="shared" si="46"/>
        <v>3006455.76</v>
      </c>
      <c r="DA21" s="54">
        <f t="shared" ref="DA21:DT21" si="47">DA19*DA16*DA17</f>
        <v>2973598.32</v>
      </c>
      <c r="DB21" s="54">
        <f t="shared" si="47"/>
        <v>3006455.76</v>
      </c>
      <c r="DC21" s="54">
        <f t="shared" si="47"/>
        <v>2776118.4</v>
      </c>
      <c r="DD21" s="54">
        <f t="shared" si="47"/>
        <v>2822387.04</v>
      </c>
      <c r="DE21" s="54">
        <f t="shared" si="47"/>
        <v>2776118.4</v>
      </c>
      <c r="DF21" s="54">
        <f t="shared" si="47"/>
        <v>2822387.04</v>
      </c>
      <c r="DG21" s="54">
        <f t="shared" si="47"/>
        <v>2776118.4</v>
      </c>
      <c r="DH21" s="54">
        <f t="shared" si="47"/>
        <v>2822387.04</v>
      </c>
      <c r="DI21" s="54">
        <f t="shared" si="47"/>
        <v>2791541.2800000003</v>
      </c>
      <c r="DJ21" s="54">
        <f t="shared" si="47"/>
        <v>2822387.04</v>
      </c>
      <c r="DK21" s="54">
        <f t="shared" si="47"/>
        <v>2776118.4</v>
      </c>
      <c r="DL21" s="54">
        <f t="shared" si="47"/>
        <v>2822387.04</v>
      </c>
      <c r="DM21" s="54">
        <f t="shared" si="47"/>
        <v>2776118.4</v>
      </c>
      <c r="DN21" s="54">
        <f t="shared" si="47"/>
        <v>2822387.04</v>
      </c>
      <c r="DO21" s="54">
        <f t="shared" si="47"/>
        <v>2776118.4</v>
      </c>
      <c r="DP21" s="54">
        <f t="shared" si="47"/>
        <v>2822387.04</v>
      </c>
      <c r="DQ21" s="54">
        <f t="shared" si="47"/>
        <v>2791541.2800000003</v>
      </c>
      <c r="DR21" s="54">
        <f t="shared" si="47"/>
        <v>2822387.04</v>
      </c>
      <c r="DS21" s="54">
        <f t="shared" si="47"/>
        <v>0</v>
      </c>
      <c r="DT21" s="54">
        <f t="shared" si="47"/>
        <v>0</v>
      </c>
    </row>
    <row r="23" spans="1:124" s="5" customFormat="1" ht="15.75" customHeight="1" x14ac:dyDescent="0.5">
      <c r="A23" s="5" t="s">
        <v>298</v>
      </c>
      <c r="B23" s="11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2"/>
      <c r="CB23" s="62"/>
      <c r="CC23" s="62"/>
      <c r="CD23" s="62"/>
      <c r="CE23" s="62"/>
      <c r="CF23" s="62"/>
      <c r="CG23" s="62"/>
      <c r="CH23" s="62"/>
      <c r="CI23" s="62"/>
      <c r="CJ23" s="62"/>
      <c r="CK23" s="62"/>
      <c r="CL23" s="62"/>
      <c r="CM23" s="62"/>
      <c r="CN23" s="62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62"/>
      <c r="DL23" s="62"/>
      <c r="DM23" s="62"/>
      <c r="DN23" s="62"/>
      <c r="DO23" s="62"/>
      <c r="DP23" s="62"/>
      <c r="DQ23" s="62"/>
      <c r="DR23" s="62"/>
      <c r="DS23" s="62"/>
      <c r="DT23" s="62"/>
    </row>
    <row r="24" spans="1:124" x14ac:dyDescent="0.45">
      <c r="B24" s="35" t="s">
        <v>299</v>
      </c>
    </row>
    <row r="25" spans="1:124" x14ac:dyDescent="0.45">
      <c r="C25" t="s">
        <v>300</v>
      </c>
      <c r="D25" s="3" t="s">
        <v>65</v>
      </c>
      <c r="E25" s="65" t="str">
        <f>'Constant Inputs'!E62</f>
        <v>Base</v>
      </c>
      <c r="F25" s="66">
        <f>'Constant Inputs'!E63</f>
        <v>2.5999999999999999E-2</v>
      </c>
      <c r="I25" s="20">
        <f t="shared" ref="I25:AN25" si="48">$F$25</f>
        <v>2.5999999999999999E-2</v>
      </c>
      <c r="J25" s="20">
        <f t="shared" si="48"/>
        <v>2.5999999999999999E-2</v>
      </c>
      <c r="K25" s="20">
        <f t="shared" si="48"/>
        <v>2.5999999999999999E-2</v>
      </c>
      <c r="L25" s="20">
        <f t="shared" si="48"/>
        <v>2.5999999999999999E-2</v>
      </c>
      <c r="M25" s="20">
        <f t="shared" si="48"/>
        <v>2.5999999999999999E-2</v>
      </c>
      <c r="N25" s="20">
        <f t="shared" si="48"/>
        <v>2.5999999999999999E-2</v>
      </c>
      <c r="O25" s="20">
        <f t="shared" si="48"/>
        <v>2.5999999999999999E-2</v>
      </c>
      <c r="P25" s="20">
        <f t="shared" si="48"/>
        <v>2.5999999999999999E-2</v>
      </c>
      <c r="Q25" s="20">
        <f t="shared" si="48"/>
        <v>2.5999999999999999E-2</v>
      </c>
      <c r="R25" s="20">
        <f t="shared" si="48"/>
        <v>2.5999999999999999E-2</v>
      </c>
      <c r="S25" s="20">
        <f t="shared" si="48"/>
        <v>2.5999999999999999E-2</v>
      </c>
      <c r="T25" s="20">
        <f t="shared" si="48"/>
        <v>2.5999999999999999E-2</v>
      </c>
      <c r="U25" s="20">
        <f t="shared" si="48"/>
        <v>2.5999999999999999E-2</v>
      </c>
      <c r="V25" s="20">
        <f t="shared" si="48"/>
        <v>2.5999999999999999E-2</v>
      </c>
      <c r="W25" s="20">
        <f t="shared" si="48"/>
        <v>2.5999999999999999E-2</v>
      </c>
      <c r="X25" s="20">
        <f t="shared" si="48"/>
        <v>2.5999999999999999E-2</v>
      </c>
      <c r="Y25" s="20">
        <f t="shared" si="48"/>
        <v>2.5999999999999999E-2</v>
      </c>
      <c r="Z25" s="20">
        <f t="shared" si="48"/>
        <v>2.5999999999999999E-2</v>
      </c>
      <c r="AA25" s="20">
        <f t="shared" si="48"/>
        <v>2.5999999999999999E-2</v>
      </c>
      <c r="AB25" s="20">
        <f t="shared" si="48"/>
        <v>2.5999999999999999E-2</v>
      </c>
      <c r="AC25" s="20">
        <f t="shared" si="48"/>
        <v>2.5999999999999999E-2</v>
      </c>
      <c r="AD25" s="20">
        <f t="shared" si="48"/>
        <v>2.5999999999999999E-2</v>
      </c>
      <c r="AE25" s="20">
        <f t="shared" si="48"/>
        <v>2.5999999999999999E-2</v>
      </c>
      <c r="AF25" s="20">
        <f t="shared" si="48"/>
        <v>2.5999999999999999E-2</v>
      </c>
      <c r="AG25" s="20">
        <f t="shared" si="48"/>
        <v>2.5999999999999999E-2</v>
      </c>
      <c r="AH25" s="20">
        <f t="shared" si="48"/>
        <v>2.5999999999999999E-2</v>
      </c>
      <c r="AI25" s="20">
        <f t="shared" si="48"/>
        <v>2.5999999999999999E-2</v>
      </c>
      <c r="AJ25" s="20">
        <f t="shared" si="48"/>
        <v>2.5999999999999999E-2</v>
      </c>
      <c r="AK25" s="20">
        <f t="shared" si="48"/>
        <v>2.5999999999999999E-2</v>
      </c>
      <c r="AL25" s="20">
        <f t="shared" si="48"/>
        <v>2.5999999999999999E-2</v>
      </c>
      <c r="AM25" s="20">
        <f t="shared" si="48"/>
        <v>2.5999999999999999E-2</v>
      </c>
      <c r="AN25" s="20">
        <f t="shared" si="48"/>
        <v>2.5999999999999999E-2</v>
      </c>
      <c r="AO25" s="20">
        <f t="shared" ref="AO25:BT25" si="49">$F$25</f>
        <v>2.5999999999999999E-2</v>
      </c>
      <c r="AP25" s="20">
        <f t="shared" si="49"/>
        <v>2.5999999999999999E-2</v>
      </c>
      <c r="AQ25" s="20">
        <f t="shared" si="49"/>
        <v>2.5999999999999999E-2</v>
      </c>
      <c r="AR25" s="20">
        <f t="shared" si="49"/>
        <v>2.5999999999999999E-2</v>
      </c>
      <c r="AS25" s="20">
        <f t="shared" si="49"/>
        <v>2.5999999999999999E-2</v>
      </c>
      <c r="AT25" s="20">
        <f t="shared" si="49"/>
        <v>2.5999999999999999E-2</v>
      </c>
      <c r="AU25" s="20">
        <f t="shared" si="49"/>
        <v>2.5999999999999999E-2</v>
      </c>
      <c r="AV25" s="20">
        <f t="shared" si="49"/>
        <v>2.5999999999999999E-2</v>
      </c>
      <c r="AW25" s="20">
        <f t="shared" si="49"/>
        <v>2.5999999999999999E-2</v>
      </c>
      <c r="AX25" s="20">
        <f t="shared" si="49"/>
        <v>2.5999999999999999E-2</v>
      </c>
      <c r="AY25" s="20">
        <f t="shared" si="49"/>
        <v>2.5999999999999999E-2</v>
      </c>
      <c r="AZ25" s="20">
        <f t="shared" si="49"/>
        <v>2.5999999999999999E-2</v>
      </c>
      <c r="BA25" s="20">
        <f t="shared" si="49"/>
        <v>2.5999999999999999E-2</v>
      </c>
      <c r="BB25" s="20">
        <f t="shared" si="49"/>
        <v>2.5999999999999999E-2</v>
      </c>
      <c r="BC25" s="20">
        <f t="shared" si="49"/>
        <v>2.5999999999999999E-2</v>
      </c>
      <c r="BD25" s="20">
        <f t="shared" si="49"/>
        <v>2.5999999999999999E-2</v>
      </c>
      <c r="BE25" s="20">
        <f t="shared" si="49"/>
        <v>2.5999999999999999E-2</v>
      </c>
      <c r="BF25" s="20">
        <f t="shared" si="49"/>
        <v>2.5999999999999999E-2</v>
      </c>
      <c r="BG25" s="20">
        <f t="shared" si="49"/>
        <v>2.5999999999999999E-2</v>
      </c>
      <c r="BH25" s="20">
        <f t="shared" si="49"/>
        <v>2.5999999999999999E-2</v>
      </c>
      <c r="BI25" s="20">
        <f t="shared" si="49"/>
        <v>2.5999999999999999E-2</v>
      </c>
      <c r="BJ25" s="20">
        <f t="shared" si="49"/>
        <v>2.5999999999999999E-2</v>
      </c>
      <c r="BK25" s="20">
        <f t="shared" si="49"/>
        <v>2.5999999999999999E-2</v>
      </c>
      <c r="BL25" s="20">
        <f t="shared" si="49"/>
        <v>2.5999999999999999E-2</v>
      </c>
      <c r="BM25" s="20">
        <f t="shared" si="49"/>
        <v>2.5999999999999999E-2</v>
      </c>
      <c r="BN25" s="20">
        <f t="shared" si="49"/>
        <v>2.5999999999999999E-2</v>
      </c>
      <c r="BO25" s="20">
        <f t="shared" si="49"/>
        <v>2.5999999999999999E-2</v>
      </c>
      <c r="BP25" s="20">
        <f t="shared" si="49"/>
        <v>2.5999999999999999E-2</v>
      </c>
      <c r="BQ25" s="20">
        <f t="shared" si="49"/>
        <v>2.5999999999999999E-2</v>
      </c>
      <c r="BR25" s="20">
        <f t="shared" si="49"/>
        <v>2.5999999999999999E-2</v>
      </c>
      <c r="BS25" s="20">
        <f t="shared" si="49"/>
        <v>2.5999999999999999E-2</v>
      </c>
      <c r="BT25" s="20">
        <f t="shared" si="49"/>
        <v>2.5999999999999999E-2</v>
      </c>
      <c r="BU25" s="20">
        <f t="shared" ref="BU25:CZ25" si="50">$F$25</f>
        <v>2.5999999999999999E-2</v>
      </c>
      <c r="BV25" s="20">
        <f t="shared" si="50"/>
        <v>2.5999999999999999E-2</v>
      </c>
      <c r="BW25" s="20">
        <f t="shared" si="50"/>
        <v>2.5999999999999999E-2</v>
      </c>
      <c r="BX25" s="20">
        <f t="shared" si="50"/>
        <v>2.5999999999999999E-2</v>
      </c>
      <c r="BY25" s="20">
        <f t="shared" si="50"/>
        <v>2.5999999999999999E-2</v>
      </c>
      <c r="BZ25" s="20">
        <f t="shared" si="50"/>
        <v>2.5999999999999999E-2</v>
      </c>
      <c r="CA25" s="20">
        <f t="shared" si="50"/>
        <v>2.5999999999999999E-2</v>
      </c>
      <c r="CB25" s="20">
        <f t="shared" si="50"/>
        <v>2.5999999999999999E-2</v>
      </c>
      <c r="CC25" s="20">
        <f t="shared" si="50"/>
        <v>2.5999999999999999E-2</v>
      </c>
      <c r="CD25" s="20">
        <f t="shared" si="50"/>
        <v>2.5999999999999999E-2</v>
      </c>
      <c r="CE25" s="20">
        <f t="shared" si="50"/>
        <v>2.5999999999999999E-2</v>
      </c>
      <c r="CF25" s="20">
        <f t="shared" si="50"/>
        <v>2.5999999999999999E-2</v>
      </c>
      <c r="CG25" s="20">
        <f t="shared" si="50"/>
        <v>2.5999999999999999E-2</v>
      </c>
      <c r="CH25" s="20">
        <f t="shared" si="50"/>
        <v>2.5999999999999999E-2</v>
      </c>
      <c r="CI25" s="20">
        <f t="shared" si="50"/>
        <v>2.5999999999999999E-2</v>
      </c>
      <c r="CJ25" s="20">
        <f t="shared" si="50"/>
        <v>2.5999999999999999E-2</v>
      </c>
      <c r="CK25" s="20">
        <f t="shared" si="50"/>
        <v>2.5999999999999999E-2</v>
      </c>
      <c r="CL25" s="20">
        <f t="shared" si="50"/>
        <v>2.5999999999999999E-2</v>
      </c>
      <c r="CM25" s="20">
        <f t="shared" si="50"/>
        <v>2.5999999999999999E-2</v>
      </c>
      <c r="CN25" s="20">
        <f t="shared" si="50"/>
        <v>2.5999999999999999E-2</v>
      </c>
      <c r="CO25" s="20">
        <f t="shared" si="50"/>
        <v>2.5999999999999999E-2</v>
      </c>
      <c r="CP25" s="20">
        <f t="shared" si="50"/>
        <v>2.5999999999999999E-2</v>
      </c>
      <c r="CQ25" s="20">
        <f t="shared" si="50"/>
        <v>2.5999999999999999E-2</v>
      </c>
      <c r="CR25" s="20">
        <f t="shared" si="50"/>
        <v>2.5999999999999999E-2</v>
      </c>
      <c r="CS25" s="20">
        <f t="shared" si="50"/>
        <v>2.5999999999999999E-2</v>
      </c>
      <c r="CT25" s="20">
        <f t="shared" si="50"/>
        <v>2.5999999999999999E-2</v>
      </c>
      <c r="CU25" s="20">
        <f t="shared" si="50"/>
        <v>2.5999999999999999E-2</v>
      </c>
      <c r="CV25" s="20">
        <f t="shared" si="50"/>
        <v>2.5999999999999999E-2</v>
      </c>
      <c r="CW25" s="20">
        <f t="shared" si="50"/>
        <v>2.5999999999999999E-2</v>
      </c>
      <c r="CX25" s="20">
        <f t="shared" si="50"/>
        <v>2.5999999999999999E-2</v>
      </c>
      <c r="CY25" s="20">
        <f t="shared" si="50"/>
        <v>2.5999999999999999E-2</v>
      </c>
      <c r="CZ25" s="20">
        <f t="shared" si="50"/>
        <v>2.5999999999999999E-2</v>
      </c>
      <c r="DA25" s="20">
        <f t="shared" ref="DA25:DT25" si="51">$F$25</f>
        <v>2.5999999999999999E-2</v>
      </c>
      <c r="DB25" s="20">
        <f t="shared" si="51"/>
        <v>2.5999999999999999E-2</v>
      </c>
      <c r="DC25" s="20">
        <f t="shared" si="51"/>
        <v>2.5999999999999999E-2</v>
      </c>
      <c r="DD25" s="20">
        <f t="shared" si="51"/>
        <v>2.5999999999999999E-2</v>
      </c>
      <c r="DE25" s="20">
        <f t="shared" si="51"/>
        <v>2.5999999999999999E-2</v>
      </c>
      <c r="DF25" s="20">
        <f t="shared" si="51"/>
        <v>2.5999999999999999E-2</v>
      </c>
      <c r="DG25" s="20">
        <f t="shared" si="51"/>
        <v>2.5999999999999999E-2</v>
      </c>
      <c r="DH25" s="20">
        <f t="shared" si="51"/>
        <v>2.5999999999999999E-2</v>
      </c>
      <c r="DI25" s="20">
        <f t="shared" si="51"/>
        <v>2.5999999999999999E-2</v>
      </c>
      <c r="DJ25" s="20">
        <f t="shared" si="51"/>
        <v>2.5999999999999999E-2</v>
      </c>
      <c r="DK25" s="20">
        <f t="shared" si="51"/>
        <v>2.5999999999999999E-2</v>
      </c>
      <c r="DL25" s="20">
        <f t="shared" si="51"/>
        <v>2.5999999999999999E-2</v>
      </c>
      <c r="DM25" s="20">
        <f t="shared" si="51"/>
        <v>2.5999999999999999E-2</v>
      </c>
      <c r="DN25" s="20">
        <f t="shared" si="51"/>
        <v>2.5999999999999999E-2</v>
      </c>
      <c r="DO25" s="20">
        <f t="shared" si="51"/>
        <v>2.5999999999999999E-2</v>
      </c>
      <c r="DP25" s="20">
        <f t="shared" si="51"/>
        <v>2.5999999999999999E-2</v>
      </c>
      <c r="DQ25" s="20">
        <f t="shared" si="51"/>
        <v>2.5999999999999999E-2</v>
      </c>
      <c r="DR25" s="20">
        <f t="shared" si="51"/>
        <v>2.5999999999999999E-2</v>
      </c>
      <c r="DS25" s="20">
        <f t="shared" si="51"/>
        <v>2.5999999999999999E-2</v>
      </c>
      <c r="DT25" s="20">
        <f t="shared" si="51"/>
        <v>2.5999999999999999E-2</v>
      </c>
    </row>
    <row r="26" spans="1:124" x14ac:dyDescent="0.45">
      <c r="C26" t="s">
        <v>301</v>
      </c>
      <c r="D26" s="3" t="s">
        <v>302</v>
      </c>
      <c r="I26" s="20">
        <f t="shared" ref="I26:AN26" si="52">I25/(months_per_year/I6)</f>
        <v>2.1666666666666666E-3</v>
      </c>
      <c r="J26" s="20">
        <f t="shared" si="52"/>
        <v>2.1666666666666666E-3</v>
      </c>
      <c r="K26" s="20">
        <f t="shared" si="52"/>
        <v>2.1666666666666666E-3</v>
      </c>
      <c r="L26" s="20">
        <f t="shared" si="52"/>
        <v>2.1666666666666666E-3</v>
      </c>
      <c r="M26" s="20">
        <f t="shared" si="52"/>
        <v>2.1666666666666666E-3</v>
      </c>
      <c r="N26" s="20">
        <f t="shared" si="52"/>
        <v>2.1666666666666666E-3</v>
      </c>
      <c r="O26" s="20">
        <f t="shared" si="52"/>
        <v>2.1666666666666666E-3</v>
      </c>
      <c r="P26" s="20">
        <f t="shared" si="52"/>
        <v>2.1666666666666666E-3</v>
      </c>
      <c r="Q26" s="20">
        <f t="shared" si="52"/>
        <v>2.1666666666666666E-3</v>
      </c>
      <c r="R26" s="20">
        <f t="shared" si="52"/>
        <v>2.1666666666666666E-3</v>
      </c>
      <c r="S26" s="20">
        <f t="shared" si="52"/>
        <v>2.1666666666666666E-3</v>
      </c>
      <c r="T26" s="20">
        <f t="shared" si="52"/>
        <v>2.1666666666666666E-3</v>
      </c>
      <c r="U26" s="20">
        <f t="shared" si="52"/>
        <v>2.1666666666666666E-3</v>
      </c>
      <c r="V26" s="20">
        <f t="shared" si="52"/>
        <v>2.1666666666666666E-3</v>
      </c>
      <c r="W26" s="20">
        <f t="shared" si="52"/>
        <v>2.1666666666666666E-3</v>
      </c>
      <c r="X26" s="20">
        <f t="shared" si="52"/>
        <v>2.1666666666666666E-3</v>
      </c>
      <c r="Y26" s="20">
        <f t="shared" si="52"/>
        <v>2.1666666666666666E-3</v>
      </c>
      <c r="Z26" s="20">
        <f t="shared" si="52"/>
        <v>2.1666666666666666E-3</v>
      </c>
      <c r="AA26" s="20">
        <f t="shared" si="52"/>
        <v>2.1666666666666666E-3</v>
      </c>
      <c r="AB26" s="20">
        <f t="shared" si="52"/>
        <v>2.1666666666666666E-3</v>
      </c>
      <c r="AC26" s="20">
        <f t="shared" si="52"/>
        <v>2.1666666666666666E-3</v>
      </c>
      <c r="AD26" s="20">
        <f t="shared" si="52"/>
        <v>2.1666666666666666E-3</v>
      </c>
      <c r="AE26" s="20">
        <f t="shared" si="52"/>
        <v>2.1666666666666666E-3</v>
      </c>
      <c r="AF26" s="20">
        <f t="shared" si="52"/>
        <v>2.1666666666666666E-3</v>
      </c>
      <c r="AG26" s="20">
        <f t="shared" si="52"/>
        <v>2.1666666666666666E-3</v>
      </c>
      <c r="AH26" s="20">
        <f t="shared" si="52"/>
        <v>2.1666666666666666E-3</v>
      </c>
      <c r="AI26" s="20">
        <f t="shared" si="52"/>
        <v>2.1666666666666666E-3</v>
      </c>
      <c r="AJ26" s="20">
        <f t="shared" si="52"/>
        <v>2.1666666666666666E-3</v>
      </c>
      <c r="AK26" s="20">
        <f t="shared" si="52"/>
        <v>2.1666666666666666E-3</v>
      </c>
      <c r="AL26" s="20">
        <f t="shared" si="52"/>
        <v>2.1666666666666666E-3</v>
      </c>
      <c r="AM26" s="20">
        <f t="shared" si="52"/>
        <v>2.1666666666666666E-3</v>
      </c>
      <c r="AN26" s="20">
        <f t="shared" si="52"/>
        <v>2.1666666666666666E-3</v>
      </c>
      <c r="AO26" s="20">
        <f t="shared" ref="AO26:BT26" si="53">AO25/(months_per_year/AO6)</f>
        <v>2.1666666666666666E-3</v>
      </c>
      <c r="AP26" s="20">
        <f t="shared" si="53"/>
        <v>2.1666666666666666E-3</v>
      </c>
      <c r="AQ26" s="20">
        <f t="shared" si="53"/>
        <v>2.1666666666666666E-3</v>
      </c>
      <c r="AR26" s="20">
        <f t="shared" si="53"/>
        <v>2.1666666666666666E-3</v>
      </c>
      <c r="AS26" s="20">
        <f t="shared" si="53"/>
        <v>2.1666666666666666E-3</v>
      </c>
      <c r="AT26" s="20">
        <f t="shared" si="53"/>
        <v>2.1666666666666666E-3</v>
      </c>
      <c r="AU26" s="20">
        <f t="shared" si="53"/>
        <v>2.1666666666666666E-3</v>
      </c>
      <c r="AV26" s="20">
        <f t="shared" si="53"/>
        <v>2.1666666666666666E-3</v>
      </c>
      <c r="AW26" s="20">
        <f t="shared" si="53"/>
        <v>2.1666666666666666E-3</v>
      </c>
      <c r="AX26" s="20">
        <f t="shared" si="53"/>
        <v>2.1666666666666666E-3</v>
      </c>
      <c r="AY26" s="20">
        <f t="shared" si="53"/>
        <v>2.1666666666666666E-3</v>
      </c>
      <c r="AZ26" s="20">
        <f t="shared" si="53"/>
        <v>2.1666666666666666E-3</v>
      </c>
      <c r="BA26" s="20">
        <f t="shared" si="53"/>
        <v>2.1666666666666666E-3</v>
      </c>
      <c r="BB26" s="20">
        <f t="shared" si="53"/>
        <v>2.1666666666666666E-3</v>
      </c>
      <c r="BC26" s="20">
        <f t="shared" si="53"/>
        <v>2.1666666666666666E-3</v>
      </c>
      <c r="BD26" s="20">
        <f t="shared" si="53"/>
        <v>2.1666666666666666E-3</v>
      </c>
      <c r="BE26" s="20">
        <f t="shared" si="53"/>
        <v>2.1666666666666666E-3</v>
      </c>
      <c r="BF26" s="20">
        <f t="shared" si="53"/>
        <v>2.1666666666666666E-3</v>
      </c>
      <c r="BG26" s="20">
        <f t="shared" si="53"/>
        <v>2.1666666666666666E-3</v>
      </c>
      <c r="BH26" s="20">
        <f t="shared" si="53"/>
        <v>2.1666666666666666E-3</v>
      </c>
      <c r="BI26" s="20">
        <f t="shared" si="53"/>
        <v>2.1666666666666666E-3</v>
      </c>
      <c r="BJ26" s="20">
        <f t="shared" si="53"/>
        <v>2.1666666666666666E-3</v>
      </c>
      <c r="BK26" s="20">
        <f t="shared" si="53"/>
        <v>1.2999999999999999E-2</v>
      </c>
      <c r="BL26" s="20">
        <f t="shared" si="53"/>
        <v>1.2999999999999999E-2</v>
      </c>
      <c r="BM26" s="20">
        <f t="shared" si="53"/>
        <v>1.2999999999999999E-2</v>
      </c>
      <c r="BN26" s="20">
        <f t="shared" si="53"/>
        <v>1.2999999999999999E-2</v>
      </c>
      <c r="BO26" s="20">
        <f t="shared" si="53"/>
        <v>1.2999999999999999E-2</v>
      </c>
      <c r="BP26" s="20">
        <f t="shared" si="53"/>
        <v>1.2999999999999999E-2</v>
      </c>
      <c r="BQ26" s="20">
        <f t="shared" si="53"/>
        <v>1.2999999999999999E-2</v>
      </c>
      <c r="BR26" s="20">
        <f t="shared" si="53"/>
        <v>1.2999999999999999E-2</v>
      </c>
      <c r="BS26" s="20">
        <f t="shared" si="53"/>
        <v>1.2999999999999999E-2</v>
      </c>
      <c r="BT26" s="20">
        <f t="shared" si="53"/>
        <v>1.2999999999999999E-2</v>
      </c>
      <c r="BU26" s="20">
        <f t="shared" ref="BU26:CZ26" si="54">BU25/(months_per_year/BU6)</f>
        <v>1.2999999999999999E-2</v>
      </c>
      <c r="BV26" s="20">
        <f t="shared" si="54"/>
        <v>1.2999999999999999E-2</v>
      </c>
      <c r="BW26" s="20">
        <f t="shared" si="54"/>
        <v>1.2999999999999999E-2</v>
      </c>
      <c r="BX26" s="20">
        <f t="shared" si="54"/>
        <v>1.2999999999999999E-2</v>
      </c>
      <c r="BY26" s="20">
        <f t="shared" si="54"/>
        <v>1.2999999999999999E-2</v>
      </c>
      <c r="BZ26" s="20">
        <f t="shared" si="54"/>
        <v>1.2999999999999999E-2</v>
      </c>
      <c r="CA26" s="20">
        <f t="shared" si="54"/>
        <v>1.2999999999999999E-2</v>
      </c>
      <c r="CB26" s="20">
        <f t="shared" si="54"/>
        <v>1.2999999999999999E-2</v>
      </c>
      <c r="CC26" s="20">
        <f t="shared" si="54"/>
        <v>1.2999999999999999E-2</v>
      </c>
      <c r="CD26" s="20">
        <f t="shared" si="54"/>
        <v>1.2999999999999999E-2</v>
      </c>
      <c r="CE26" s="20">
        <f t="shared" si="54"/>
        <v>1.2999999999999999E-2</v>
      </c>
      <c r="CF26" s="20">
        <f t="shared" si="54"/>
        <v>1.2999999999999999E-2</v>
      </c>
      <c r="CG26" s="20">
        <f t="shared" si="54"/>
        <v>1.2999999999999999E-2</v>
      </c>
      <c r="CH26" s="20">
        <f t="shared" si="54"/>
        <v>1.2999999999999999E-2</v>
      </c>
      <c r="CI26" s="20">
        <f t="shared" si="54"/>
        <v>1.2999999999999999E-2</v>
      </c>
      <c r="CJ26" s="20">
        <f t="shared" si="54"/>
        <v>1.2999999999999999E-2</v>
      </c>
      <c r="CK26" s="20">
        <f t="shared" si="54"/>
        <v>1.2999999999999999E-2</v>
      </c>
      <c r="CL26" s="20">
        <f t="shared" si="54"/>
        <v>1.2999999999999999E-2</v>
      </c>
      <c r="CM26" s="20">
        <f t="shared" si="54"/>
        <v>1.2999999999999999E-2</v>
      </c>
      <c r="CN26" s="20">
        <f t="shared" si="54"/>
        <v>1.2999999999999999E-2</v>
      </c>
      <c r="CO26" s="20">
        <f t="shared" si="54"/>
        <v>1.2999999999999999E-2</v>
      </c>
      <c r="CP26" s="20">
        <f t="shared" si="54"/>
        <v>1.2999999999999999E-2</v>
      </c>
      <c r="CQ26" s="20">
        <f t="shared" si="54"/>
        <v>1.2999999999999999E-2</v>
      </c>
      <c r="CR26" s="20">
        <f t="shared" si="54"/>
        <v>1.2999999999999999E-2</v>
      </c>
      <c r="CS26" s="20">
        <f t="shared" si="54"/>
        <v>1.2999999999999999E-2</v>
      </c>
      <c r="CT26" s="20">
        <f t="shared" si="54"/>
        <v>1.2999999999999999E-2</v>
      </c>
      <c r="CU26" s="20">
        <f t="shared" si="54"/>
        <v>1.2999999999999999E-2</v>
      </c>
      <c r="CV26" s="20">
        <f t="shared" si="54"/>
        <v>1.2999999999999999E-2</v>
      </c>
      <c r="CW26" s="20">
        <f t="shared" si="54"/>
        <v>1.2999999999999999E-2</v>
      </c>
      <c r="CX26" s="20">
        <f t="shared" si="54"/>
        <v>1.2999999999999999E-2</v>
      </c>
      <c r="CY26" s="20">
        <f t="shared" si="54"/>
        <v>1.2999999999999999E-2</v>
      </c>
      <c r="CZ26" s="20">
        <f t="shared" si="54"/>
        <v>1.2999999999999999E-2</v>
      </c>
      <c r="DA26" s="20">
        <f t="shared" ref="DA26:DT26" si="55">DA25/(months_per_year/DA6)</f>
        <v>1.2999999999999999E-2</v>
      </c>
      <c r="DB26" s="20">
        <f t="shared" si="55"/>
        <v>1.2999999999999999E-2</v>
      </c>
      <c r="DC26" s="20">
        <f t="shared" si="55"/>
        <v>1.2999999999999999E-2</v>
      </c>
      <c r="DD26" s="20">
        <f t="shared" si="55"/>
        <v>1.2999999999999999E-2</v>
      </c>
      <c r="DE26" s="20">
        <f t="shared" si="55"/>
        <v>1.2999999999999999E-2</v>
      </c>
      <c r="DF26" s="20">
        <f t="shared" si="55"/>
        <v>1.2999999999999999E-2</v>
      </c>
      <c r="DG26" s="20">
        <f t="shared" si="55"/>
        <v>1.2999999999999999E-2</v>
      </c>
      <c r="DH26" s="20">
        <f t="shared" si="55"/>
        <v>1.2999999999999999E-2</v>
      </c>
      <c r="DI26" s="20">
        <f t="shared" si="55"/>
        <v>1.2999999999999999E-2</v>
      </c>
      <c r="DJ26" s="20">
        <f t="shared" si="55"/>
        <v>1.2999999999999999E-2</v>
      </c>
      <c r="DK26" s="20">
        <f t="shared" si="55"/>
        <v>1.2999999999999999E-2</v>
      </c>
      <c r="DL26" s="20">
        <f t="shared" si="55"/>
        <v>1.2999999999999999E-2</v>
      </c>
      <c r="DM26" s="20">
        <f t="shared" si="55"/>
        <v>1.2999999999999999E-2</v>
      </c>
      <c r="DN26" s="20">
        <f t="shared" si="55"/>
        <v>1.2999999999999999E-2</v>
      </c>
      <c r="DO26" s="20">
        <f t="shared" si="55"/>
        <v>1.2999999999999999E-2</v>
      </c>
      <c r="DP26" s="20">
        <f t="shared" si="55"/>
        <v>1.2999999999999999E-2</v>
      </c>
      <c r="DQ26" s="20">
        <f t="shared" si="55"/>
        <v>1.2999999999999999E-2</v>
      </c>
      <c r="DR26" s="20">
        <f t="shared" si="55"/>
        <v>1.2999999999999999E-2</v>
      </c>
      <c r="DS26" s="20">
        <f t="shared" si="55"/>
        <v>1.2999999999999999E-2</v>
      </c>
      <c r="DT26" s="20">
        <f t="shared" si="55"/>
        <v>1.2999999999999999E-2</v>
      </c>
    </row>
    <row r="27" spans="1:124" x14ac:dyDescent="0.45">
      <c r="C27" t="s">
        <v>303</v>
      </c>
      <c r="D27" s="3" t="s">
        <v>160</v>
      </c>
      <c r="E27" s="65">
        <f>'Constant Inputs'!F61</f>
        <v>2026</v>
      </c>
      <c r="H27" s="67">
        <v>1</v>
      </c>
      <c r="I27" s="15">
        <f>IF(I7&lt;=$E$27,LOOKUP(I7,'Time Series Inputs'!$E$5:$S$5,'Time Series Inputs'!$E$7:$S$7),H27*(1+I26))</f>
        <v>1.3025127854527225</v>
      </c>
      <c r="J27" s="15">
        <f>IF(J7&lt;=$E$27,LOOKUP(J7,'Time Series Inputs'!$E$5:$S$5,'Time Series Inputs'!$E$7:$S$7),I27*(1+J26))</f>
        <v>1.3025127854527225</v>
      </c>
      <c r="K27" s="15">
        <f>IF(K7&lt;=$E$27,LOOKUP(K7,'Time Series Inputs'!$E$5:$S$5,'Time Series Inputs'!$E$7:$S$7),J27*(1+K26))</f>
        <v>1.3025127854527225</v>
      </c>
      <c r="L27" s="15">
        <f>IF(L7&lt;=$E$27,LOOKUP(L7,'Time Series Inputs'!$E$5:$S$5,'Time Series Inputs'!$E$7:$S$7),K27*(1+L26))</f>
        <v>1.3025127854527225</v>
      </c>
      <c r="M27" s="15">
        <f>IF(M7&lt;=$E$27,LOOKUP(M7,'Time Series Inputs'!$E$5:$S$5,'Time Series Inputs'!$E$7:$S$7),L27*(1+M26))</f>
        <v>1.3025127854527225</v>
      </c>
      <c r="N27" s="15">
        <f>IF(N7&lt;=$E$27,LOOKUP(N7,'Time Series Inputs'!$E$5:$S$5,'Time Series Inputs'!$E$7:$S$7),M27*(1+N26))</f>
        <v>1.3025127854527225</v>
      </c>
      <c r="O27" s="15">
        <f>IF(O7&lt;=$E$27,LOOKUP(O7,'Time Series Inputs'!$E$5:$S$5,'Time Series Inputs'!$E$7:$S$7),N27*(1+O26))</f>
        <v>1.3975962187907711</v>
      </c>
      <c r="P27" s="15">
        <f>IF(P7&lt;=$E$27,LOOKUP(P7,'Time Series Inputs'!$E$5:$S$5,'Time Series Inputs'!$E$7:$S$7),O27*(1+P26))</f>
        <v>1.3975962187907711</v>
      </c>
      <c r="Q27" s="15">
        <f>IF(Q7&lt;=$E$27,LOOKUP(Q7,'Time Series Inputs'!$E$5:$S$5,'Time Series Inputs'!$E$7:$S$7),P27*(1+Q26))</f>
        <v>1.3975962187907711</v>
      </c>
      <c r="R27" s="15">
        <f>IF(R7&lt;=$E$27,LOOKUP(R7,'Time Series Inputs'!$E$5:$S$5,'Time Series Inputs'!$E$7:$S$7),Q27*(1+R26))</f>
        <v>1.3975962187907711</v>
      </c>
      <c r="S27" s="15">
        <f>IF(S7&lt;=$E$27,LOOKUP(S7,'Time Series Inputs'!$E$5:$S$5,'Time Series Inputs'!$E$7:$S$7),R27*(1+S26))</f>
        <v>1.3975962187907711</v>
      </c>
      <c r="T27" s="15">
        <f>IF(T7&lt;=$E$27,LOOKUP(T7,'Time Series Inputs'!$E$5:$S$5,'Time Series Inputs'!$E$7:$S$7),S27*(1+T26))</f>
        <v>1.3975962187907711</v>
      </c>
      <c r="U27" s="15">
        <f>IF(U7&lt;=$E$27,LOOKUP(U7,'Time Series Inputs'!$E$5:$S$5,'Time Series Inputs'!$E$7:$S$7),T27*(1+U26))</f>
        <v>1.3975962187907711</v>
      </c>
      <c r="V27" s="15">
        <f>IF(V7&lt;=$E$27,LOOKUP(V7,'Time Series Inputs'!$E$5:$S$5,'Time Series Inputs'!$E$7:$S$7),U27*(1+V26))</f>
        <v>1.3975962187907711</v>
      </c>
      <c r="W27" s="15">
        <f>IF(W7&lt;=$E$27,LOOKUP(W7,'Time Series Inputs'!$E$5:$S$5,'Time Series Inputs'!$E$7:$S$7),V27*(1+W26))</f>
        <v>1.3975962187907711</v>
      </c>
      <c r="X27" s="15">
        <f>IF(X7&lt;=$E$27,LOOKUP(X7,'Time Series Inputs'!$E$5:$S$5,'Time Series Inputs'!$E$7:$S$7),W27*(1+X26))</f>
        <v>1.3975962187907711</v>
      </c>
      <c r="Y27" s="15">
        <f>IF(Y7&lt;=$E$27,LOOKUP(Y7,'Time Series Inputs'!$E$5:$S$5,'Time Series Inputs'!$E$7:$S$7),X27*(1+Y26))</f>
        <v>1.3975962187907711</v>
      </c>
      <c r="Z27" s="15">
        <f>IF(Z7&lt;=$E$27,LOOKUP(Z7,'Time Series Inputs'!$E$5:$S$5,'Time Series Inputs'!$E$7:$S$7),Y27*(1+Z26))</f>
        <v>1.3975962187907711</v>
      </c>
      <c r="AA27" s="15">
        <f>IF(AA7&lt;=$E$27,LOOKUP(AA7,'Time Series Inputs'!$E$5:$S$5,'Time Series Inputs'!$E$7:$S$7),Z27*(1+AA26))</f>
        <v>1.4329554031261778</v>
      </c>
      <c r="AB27" s="15">
        <f>IF(AB7&lt;=$E$27,LOOKUP(AB7,'Time Series Inputs'!$E$5:$S$5,'Time Series Inputs'!$E$7:$S$7),AA27*(1+AB26))</f>
        <v>1.4329554031261778</v>
      </c>
      <c r="AC27" s="15">
        <f>IF(AC7&lt;=$E$27,LOOKUP(AC7,'Time Series Inputs'!$E$5:$S$5,'Time Series Inputs'!$E$7:$S$7),AB27*(1+AC26))</f>
        <v>1.4329554031261778</v>
      </c>
      <c r="AD27" s="15">
        <f>IF(AD7&lt;=$E$27,LOOKUP(AD7,'Time Series Inputs'!$E$5:$S$5,'Time Series Inputs'!$E$7:$S$7),AC27*(1+AD26))</f>
        <v>1.4329554031261778</v>
      </c>
      <c r="AE27" s="15">
        <f>IF(AE7&lt;=$E$27,LOOKUP(AE7,'Time Series Inputs'!$E$5:$S$5,'Time Series Inputs'!$E$7:$S$7),AD27*(1+AE26))</f>
        <v>1.4329554031261778</v>
      </c>
      <c r="AF27" s="15">
        <f>IF(AF7&lt;=$E$27,LOOKUP(AF7,'Time Series Inputs'!$E$5:$S$5,'Time Series Inputs'!$E$7:$S$7),AE27*(1+AF26))</f>
        <v>1.4329554031261778</v>
      </c>
      <c r="AG27" s="15">
        <f>IF(AG7&lt;=$E$27,LOOKUP(AG7,'Time Series Inputs'!$E$5:$S$5,'Time Series Inputs'!$E$7:$S$7),AF27*(1+AG26))</f>
        <v>1.4329554031261778</v>
      </c>
      <c r="AH27" s="15">
        <f>IF(AH7&lt;=$E$27,LOOKUP(AH7,'Time Series Inputs'!$E$5:$S$5,'Time Series Inputs'!$E$7:$S$7),AG27*(1+AH26))</f>
        <v>1.4329554031261778</v>
      </c>
      <c r="AI27" s="15">
        <f>IF(AI7&lt;=$E$27,LOOKUP(AI7,'Time Series Inputs'!$E$5:$S$5,'Time Series Inputs'!$E$7:$S$7),AH27*(1+AI26))</f>
        <v>1.4329554031261778</v>
      </c>
      <c r="AJ27" s="15">
        <f>IF(AJ7&lt;=$E$27,LOOKUP(AJ7,'Time Series Inputs'!$E$5:$S$5,'Time Series Inputs'!$E$7:$S$7),AI27*(1+AJ26))</f>
        <v>1.4329554031261778</v>
      </c>
      <c r="AK27" s="15">
        <f>IF(AK7&lt;=$E$27,LOOKUP(AK7,'Time Series Inputs'!$E$5:$S$5,'Time Series Inputs'!$E$7:$S$7),AJ27*(1+AK26))</f>
        <v>1.4329554031261778</v>
      </c>
      <c r="AL27" s="15">
        <f>IF(AL7&lt;=$E$27,LOOKUP(AL7,'Time Series Inputs'!$E$5:$S$5,'Time Series Inputs'!$E$7:$S$7),AK27*(1+AL26))</f>
        <v>1.4329554031261778</v>
      </c>
      <c r="AM27" s="15">
        <f>IF(AM7&lt;=$E$27,LOOKUP(AM7,'Time Series Inputs'!$E$5:$S$5,'Time Series Inputs'!$E$7:$S$7),AL27*(1+AM26))</f>
        <v>1.48124600021153</v>
      </c>
      <c r="AN27" s="15">
        <f>IF(AN7&lt;=$E$27,LOOKUP(AN7,'Time Series Inputs'!$E$5:$S$5,'Time Series Inputs'!$E$7:$S$7),AM27*(1+AN26))</f>
        <v>1.48124600021153</v>
      </c>
      <c r="AO27" s="15">
        <f>IF(AO7&lt;=$E$27,LOOKUP(AO7,'Time Series Inputs'!$E$5:$S$5,'Time Series Inputs'!$E$7:$S$7),AN27*(1+AO26))</f>
        <v>1.48124600021153</v>
      </c>
      <c r="AP27" s="15">
        <f>IF(AP7&lt;=$E$27,LOOKUP(AP7,'Time Series Inputs'!$E$5:$S$5,'Time Series Inputs'!$E$7:$S$7),AO27*(1+AP26))</f>
        <v>1.48124600021153</v>
      </c>
      <c r="AQ27" s="15">
        <f>IF(AQ7&lt;=$E$27,LOOKUP(AQ7,'Time Series Inputs'!$E$5:$S$5,'Time Series Inputs'!$E$7:$S$7),AP27*(1+AQ26))</f>
        <v>1.48124600021153</v>
      </c>
      <c r="AR27" s="15">
        <f>IF(AR7&lt;=$E$27,LOOKUP(AR7,'Time Series Inputs'!$E$5:$S$5,'Time Series Inputs'!$E$7:$S$7),AQ27*(1+AR26))</f>
        <v>1.48124600021153</v>
      </c>
      <c r="AS27" s="15">
        <f>IF(AS7&lt;=$E$27,LOOKUP(AS7,'Time Series Inputs'!$E$5:$S$5,'Time Series Inputs'!$E$7:$S$7),AR27*(1+AS26))</f>
        <v>1.48124600021153</v>
      </c>
      <c r="AT27" s="15">
        <f>IF(AT7&lt;=$E$27,LOOKUP(AT7,'Time Series Inputs'!$E$5:$S$5,'Time Series Inputs'!$E$7:$S$7),AS27*(1+AT26))</f>
        <v>1.48124600021153</v>
      </c>
      <c r="AU27" s="15">
        <f>IF(AU7&lt;=$E$27,LOOKUP(AU7,'Time Series Inputs'!$E$5:$S$5,'Time Series Inputs'!$E$7:$S$7),AT27*(1+AU26))</f>
        <v>1.48124600021153</v>
      </c>
      <c r="AV27" s="15">
        <f>IF(AV7&lt;=$E$27,LOOKUP(AV7,'Time Series Inputs'!$E$5:$S$5,'Time Series Inputs'!$E$7:$S$7),AU27*(1+AV26))</f>
        <v>1.48124600021153</v>
      </c>
      <c r="AW27" s="15">
        <f>IF(AW7&lt;=$E$27,LOOKUP(AW7,'Time Series Inputs'!$E$5:$S$5,'Time Series Inputs'!$E$7:$S$7),AV27*(1+AW26))</f>
        <v>1.48124600021153</v>
      </c>
      <c r="AX27" s="15">
        <f>IF(AX7&lt;=$E$27,LOOKUP(AX7,'Time Series Inputs'!$E$5:$S$5,'Time Series Inputs'!$E$7:$S$7),AW27*(1+AX26))</f>
        <v>1.48124600021153</v>
      </c>
      <c r="AY27" s="15">
        <f>IF(AY7&lt;=$E$27,LOOKUP(AY7,'Time Series Inputs'!$E$5:$S$5,'Time Series Inputs'!$E$7:$S$7),AX27*(1+AY26))</f>
        <v>1.5227208882174528</v>
      </c>
      <c r="AZ27" s="15">
        <f>IF(AZ7&lt;=$E$27,LOOKUP(AZ7,'Time Series Inputs'!$E$5:$S$5,'Time Series Inputs'!$E$7:$S$7),AY27*(1+AZ26))</f>
        <v>1.5227208882174528</v>
      </c>
      <c r="BA27" s="15">
        <f>IF(BA7&lt;=$E$27,LOOKUP(BA7,'Time Series Inputs'!$E$5:$S$5,'Time Series Inputs'!$E$7:$S$7),AZ27*(1+BA26))</f>
        <v>1.5227208882174528</v>
      </c>
      <c r="BB27" s="15">
        <f>IF(BB7&lt;=$E$27,LOOKUP(BB7,'Time Series Inputs'!$E$5:$S$5,'Time Series Inputs'!$E$7:$S$7),BA27*(1+BB26))</f>
        <v>1.5227208882174528</v>
      </c>
      <c r="BC27" s="15">
        <f>IF(BC7&lt;=$E$27,LOOKUP(BC7,'Time Series Inputs'!$E$5:$S$5,'Time Series Inputs'!$E$7:$S$7),BB27*(1+BC26))</f>
        <v>1.5227208882174528</v>
      </c>
      <c r="BD27" s="15">
        <f>IF(BD7&lt;=$E$27,LOOKUP(BD7,'Time Series Inputs'!$E$5:$S$5,'Time Series Inputs'!$E$7:$S$7),BC27*(1+BD26))</f>
        <v>1.5227208882174528</v>
      </c>
      <c r="BE27" s="15">
        <f>IF(BE7&lt;=$E$27,LOOKUP(BE7,'Time Series Inputs'!$E$5:$S$5,'Time Series Inputs'!$E$7:$S$7),BD27*(1+BE26))</f>
        <v>1.5227208882174528</v>
      </c>
      <c r="BF27" s="15">
        <f>IF(BF7&lt;=$E$27,LOOKUP(BF7,'Time Series Inputs'!$E$5:$S$5,'Time Series Inputs'!$E$7:$S$7),BE27*(1+BF26))</f>
        <v>1.5227208882174528</v>
      </c>
      <c r="BG27" s="15">
        <f>IF(BG7&lt;=$E$27,LOOKUP(BG7,'Time Series Inputs'!$E$5:$S$5,'Time Series Inputs'!$E$7:$S$7),BF27*(1+BG26))</f>
        <v>1.5227208882174528</v>
      </c>
      <c r="BH27" s="15">
        <f>IF(BH7&lt;=$E$27,LOOKUP(BH7,'Time Series Inputs'!$E$5:$S$5,'Time Series Inputs'!$E$7:$S$7),BG27*(1+BH26))</f>
        <v>1.5227208882174528</v>
      </c>
      <c r="BI27" s="15">
        <f>IF(BI7&lt;=$E$27,LOOKUP(BI7,'Time Series Inputs'!$E$5:$S$5,'Time Series Inputs'!$E$7:$S$7),BH27*(1+BI26))</f>
        <v>1.5227208882174528</v>
      </c>
      <c r="BJ27" s="15">
        <f>IF(BJ7&lt;=$E$27,LOOKUP(BJ7,'Time Series Inputs'!$E$5:$S$5,'Time Series Inputs'!$E$7:$S$7),BI27*(1+BJ26))</f>
        <v>1.5227208882174528</v>
      </c>
      <c r="BK27" s="15">
        <f>IF(BK7&lt;=$E$27,LOOKUP(BK7,'Time Series Inputs'!$E$5:$S$5,'Time Series Inputs'!$E$7:$S$7),BJ27*(1+BK26))</f>
        <v>1.5425162597642794</v>
      </c>
      <c r="BL27" s="15">
        <f>IF(BL7&lt;=$E$27,LOOKUP(BL7,'Time Series Inputs'!$E$5:$S$5,'Time Series Inputs'!$E$7:$S$7),BK27*(1+BL26))</f>
        <v>1.562568971141215</v>
      </c>
      <c r="BM27" s="15">
        <f>IF(BM7&lt;=$E$27,LOOKUP(BM7,'Time Series Inputs'!$E$5:$S$5,'Time Series Inputs'!$E$7:$S$7),BL27*(1+BM26))</f>
        <v>1.5828823677660506</v>
      </c>
      <c r="BN27" s="15">
        <f>IF(BN7&lt;=$E$27,LOOKUP(BN7,'Time Series Inputs'!$E$5:$S$5,'Time Series Inputs'!$E$7:$S$7),BM27*(1+BN26))</f>
        <v>1.6034598385470091</v>
      </c>
      <c r="BO27" s="15">
        <f>IF(BO7&lt;=$E$27,LOOKUP(BO7,'Time Series Inputs'!$E$5:$S$5,'Time Series Inputs'!$E$7:$S$7),BN27*(1+BO26))</f>
        <v>1.6243048164481202</v>
      </c>
      <c r="BP27" s="15">
        <f>IF(BP7&lt;=$E$27,LOOKUP(BP7,'Time Series Inputs'!$E$5:$S$5,'Time Series Inputs'!$E$7:$S$7),BO27*(1+BP26))</f>
        <v>1.6454207790619455</v>
      </c>
      <c r="BQ27" s="15">
        <f>IF(BQ7&lt;=$E$27,LOOKUP(BQ7,'Time Series Inputs'!$E$5:$S$5,'Time Series Inputs'!$E$7:$S$7),BP27*(1+BQ26))</f>
        <v>1.6668112491897507</v>
      </c>
      <c r="BR27" s="15">
        <f>IF(BR7&lt;=$E$27,LOOKUP(BR7,'Time Series Inputs'!$E$5:$S$5,'Time Series Inputs'!$E$7:$S$7),BQ27*(1+BR26))</f>
        <v>1.6884797954292172</v>
      </c>
      <c r="BS27" s="15">
        <f>IF(BS7&lt;=$E$27,LOOKUP(BS7,'Time Series Inputs'!$E$5:$S$5,'Time Series Inputs'!$E$7:$S$7),BR27*(1+BS26))</f>
        <v>1.7104300327697968</v>
      </c>
      <c r="BT27" s="15">
        <f>IF(BT7&lt;=$E$27,LOOKUP(BT7,'Time Series Inputs'!$E$5:$S$5,'Time Series Inputs'!$E$7:$S$7),BS27*(1+BT26))</f>
        <v>1.732665623195804</v>
      </c>
      <c r="BU27" s="15">
        <f>IF(BU7&lt;=$E$27,LOOKUP(BU7,'Time Series Inputs'!$E$5:$S$5,'Time Series Inputs'!$E$7:$S$7),BT27*(1+BU26))</f>
        <v>1.7551902762973493</v>
      </c>
      <c r="BV27" s="15">
        <f>IF(BV7&lt;=$E$27,LOOKUP(BV7,'Time Series Inputs'!$E$5:$S$5,'Time Series Inputs'!$E$7:$S$7),BU27*(1+BV26))</f>
        <v>1.7780077498892146</v>
      </c>
      <c r="BW27" s="15">
        <f>IF(BW7&lt;=$E$27,LOOKUP(BW7,'Time Series Inputs'!$E$5:$S$5,'Time Series Inputs'!$E$7:$S$7),BV27*(1+BW26))</f>
        <v>1.8011218506377742</v>
      </c>
      <c r="BX27" s="15">
        <f>IF(BX7&lt;=$E$27,LOOKUP(BX7,'Time Series Inputs'!$E$5:$S$5,'Time Series Inputs'!$E$7:$S$7),BW27*(1+BX26))</f>
        <v>1.8245364346960651</v>
      </c>
      <c r="BY27" s="15">
        <f>IF(BY7&lt;=$E$27,LOOKUP(BY7,'Time Series Inputs'!$E$5:$S$5,'Time Series Inputs'!$E$7:$S$7),BX27*(1+BY26))</f>
        <v>1.8482554083471137</v>
      </c>
      <c r="BZ27" s="15">
        <f>IF(BZ7&lt;=$E$27,LOOKUP(BZ7,'Time Series Inputs'!$E$5:$S$5,'Time Series Inputs'!$E$7:$S$7),BY27*(1+BZ26))</f>
        <v>1.8722827286556261</v>
      </c>
      <c r="CA27" s="15">
        <f>IF(CA7&lt;=$E$27,LOOKUP(CA7,'Time Series Inputs'!$E$5:$S$5,'Time Series Inputs'!$E$7:$S$7),BZ27*(1+CA26))</f>
        <v>1.896622404128149</v>
      </c>
      <c r="CB27" s="15">
        <f>IF(CB7&lt;=$E$27,LOOKUP(CB7,'Time Series Inputs'!$E$5:$S$5,'Time Series Inputs'!$E$7:$S$7),CA27*(1+CB26))</f>
        <v>1.9212784953818147</v>
      </c>
      <c r="CC27" s="15">
        <f>IF(CC7&lt;=$E$27,LOOKUP(CC7,'Time Series Inputs'!$E$5:$S$5,'Time Series Inputs'!$E$7:$S$7),CB27*(1+CC26))</f>
        <v>1.946255115821778</v>
      </c>
      <c r="CD27" s="15">
        <f>IF(CD7&lt;=$E$27,LOOKUP(CD7,'Time Series Inputs'!$E$5:$S$5,'Time Series Inputs'!$E$7:$S$7),CC27*(1+CD26))</f>
        <v>1.971556432327461</v>
      </c>
      <c r="CE27" s="15">
        <f>IF(CE7&lt;=$E$27,LOOKUP(CE7,'Time Series Inputs'!$E$5:$S$5,'Time Series Inputs'!$E$7:$S$7),CD27*(1+CE26))</f>
        <v>1.9971866659477178</v>
      </c>
      <c r="CF27" s="15">
        <f>IF(CF7&lt;=$E$27,LOOKUP(CF7,'Time Series Inputs'!$E$5:$S$5,'Time Series Inputs'!$E$7:$S$7),CE27*(1+CF26))</f>
        <v>2.0231500926050381</v>
      </c>
      <c r="CG27" s="15">
        <f>IF(CG7&lt;=$E$27,LOOKUP(CG7,'Time Series Inputs'!$E$5:$S$5,'Time Series Inputs'!$E$7:$S$7),CF27*(1+CG26))</f>
        <v>2.0494510438089035</v>
      </c>
      <c r="CH27" s="15">
        <f>IF(CH7&lt;=$E$27,LOOKUP(CH7,'Time Series Inputs'!$E$5:$S$5,'Time Series Inputs'!$E$7:$S$7),CG27*(1+CH26))</f>
        <v>2.0760939073784193</v>
      </c>
      <c r="CI27" s="15">
        <f>IF(CI7&lt;=$E$27,LOOKUP(CI7,'Time Series Inputs'!$E$5:$S$5,'Time Series Inputs'!$E$7:$S$7),CH27*(1+CI26))</f>
        <v>2.1030831281743385</v>
      </c>
      <c r="CJ27" s="15">
        <f>IF(CJ7&lt;=$E$27,LOOKUP(CJ7,'Time Series Inputs'!$E$5:$S$5,'Time Series Inputs'!$E$7:$S$7),CI27*(1+CJ26))</f>
        <v>2.1304232088406048</v>
      </c>
      <c r="CK27" s="15">
        <f>IF(CK7&lt;=$E$27,LOOKUP(CK7,'Time Series Inputs'!$E$5:$S$5,'Time Series Inputs'!$E$7:$S$7),CJ27*(1+CK26))</f>
        <v>2.1581187105555326</v>
      </c>
      <c r="CL27" s="15">
        <f>IF(CL7&lt;=$E$27,LOOKUP(CL7,'Time Series Inputs'!$E$5:$S$5,'Time Series Inputs'!$E$7:$S$7),CK27*(1+CL26))</f>
        <v>2.1861742537927542</v>
      </c>
      <c r="CM27" s="15">
        <f>IF(CM7&lt;=$E$27,LOOKUP(CM7,'Time Series Inputs'!$E$5:$S$5,'Time Series Inputs'!$E$7:$S$7),CL27*(1+CM26))</f>
        <v>2.21459451909206</v>
      </c>
      <c r="CN27" s="15">
        <f>IF(CN7&lt;=$E$27,LOOKUP(CN7,'Time Series Inputs'!$E$5:$S$5,'Time Series Inputs'!$E$7:$S$7),CM27*(1+CN26))</f>
        <v>2.2433842478402566</v>
      </c>
      <c r="CO27" s="15">
        <f>IF(CO7&lt;=$E$27,LOOKUP(CO7,'Time Series Inputs'!$E$5:$S$5,'Time Series Inputs'!$E$7:$S$7),CN27*(1+CO26))</f>
        <v>2.2725482430621797</v>
      </c>
      <c r="CP27" s="15">
        <f>IF(CP7&lt;=$E$27,LOOKUP(CP7,'Time Series Inputs'!$E$5:$S$5,'Time Series Inputs'!$E$7:$S$7),CO27*(1+CP26))</f>
        <v>2.3020913702219876</v>
      </c>
      <c r="CQ27" s="15">
        <f>IF(CQ7&lt;=$E$27,LOOKUP(CQ7,'Time Series Inputs'!$E$5:$S$5,'Time Series Inputs'!$E$7:$S$7),CP27*(1+CQ26))</f>
        <v>2.3320185580348731</v>
      </c>
      <c r="CR27" s="15">
        <f>IF(CR7&lt;=$E$27,LOOKUP(CR7,'Time Series Inputs'!$E$5:$S$5,'Time Series Inputs'!$E$7:$S$7),CQ27*(1+CR26))</f>
        <v>2.3623347992893264</v>
      </c>
      <c r="CS27" s="15">
        <f>IF(CS7&lt;=$E$27,LOOKUP(CS7,'Time Series Inputs'!$E$5:$S$5,'Time Series Inputs'!$E$7:$S$7),CR27*(1+CS26))</f>
        <v>2.3930451516800875</v>
      </c>
      <c r="CT27" s="15">
        <f>IF(CT7&lt;=$E$27,LOOKUP(CT7,'Time Series Inputs'!$E$5:$S$5,'Time Series Inputs'!$E$7:$S$7),CS27*(1+CT26))</f>
        <v>2.4241547386519282</v>
      </c>
      <c r="CU27" s="15">
        <f>IF(CU7&lt;=$E$27,LOOKUP(CU7,'Time Series Inputs'!$E$5:$S$5,'Time Series Inputs'!$E$7:$S$7),CT27*(1+CU26))</f>
        <v>2.4556687502544032</v>
      </c>
      <c r="CV27" s="15">
        <f>IF(CV7&lt;=$E$27,LOOKUP(CV7,'Time Series Inputs'!$E$5:$S$5,'Time Series Inputs'!$E$7:$S$7),CU27*(1+CV26))</f>
        <v>2.4875924440077104</v>
      </c>
      <c r="CW27" s="15">
        <f>IF(CW7&lt;=$E$27,LOOKUP(CW7,'Time Series Inputs'!$E$5:$S$5,'Time Series Inputs'!$E$7:$S$7),CV27*(1+CW26))</f>
        <v>2.5199311457798106</v>
      </c>
      <c r="CX27" s="15">
        <f>IF(CX7&lt;=$E$27,LOOKUP(CX7,'Time Series Inputs'!$E$5:$S$5,'Time Series Inputs'!$E$7:$S$7),CW27*(1+CX26))</f>
        <v>2.552690250674948</v>
      </c>
      <c r="CY27" s="15">
        <f>IF(CY7&lt;=$E$27,LOOKUP(CY7,'Time Series Inputs'!$E$5:$S$5,'Time Series Inputs'!$E$7:$S$7),CX27*(1+CY26))</f>
        <v>2.5858752239337219</v>
      </c>
      <c r="CZ27" s="15">
        <f>IF(CZ7&lt;=$E$27,LOOKUP(CZ7,'Time Series Inputs'!$E$5:$S$5,'Time Series Inputs'!$E$7:$S$7),CY27*(1+CZ26))</f>
        <v>2.6194916018448602</v>
      </c>
      <c r="DA27" s="15">
        <f>IF(DA7&lt;=$E$27,LOOKUP(DA7,'Time Series Inputs'!$E$5:$S$5,'Time Series Inputs'!$E$7:$S$7),CZ27*(1+DA26))</f>
        <v>2.6535449926688432</v>
      </c>
      <c r="DB27" s="15">
        <f>IF(DB7&lt;=$E$27,LOOKUP(DB7,'Time Series Inputs'!$E$5:$S$5,'Time Series Inputs'!$E$7:$S$7),DA27*(1+DB26))</f>
        <v>2.6880410775735379</v>
      </c>
      <c r="DC27" s="15">
        <f>IF(DC7&lt;=$E$27,LOOKUP(DC7,'Time Series Inputs'!$E$5:$S$5,'Time Series Inputs'!$E$7:$S$7),DB27*(1+DC26))</f>
        <v>2.7229856115819935</v>
      </c>
      <c r="DD27" s="15">
        <f>IF(DD7&lt;=$E$27,LOOKUP(DD7,'Time Series Inputs'!$E$5:$S$5,'Time Series Inputs'!$E$7:$S$7),DC27*(1+DD26))</f>
        <v>2.7583844245325593</v>
      </c>
      <c r="DE27" s="15">
        <f>IF(DE7&lt;=$E$27,LOOKUP(DE7,'Time Series Inputs'!$E$5:$S$5,'Time Series Inputs'!$E$7:$S$7),DD27*(1+DE26))</f>
        <v>2.7942434220514825</v>
      </c>
      <c r="DF27" s="15">
        <f>IF(DF7&lt;=$E$27,LOOKUP(DF7,'Time Series Inputs'!$E$5:$S$5,'Time Series Inputs'!$E$7:$S$7),DE27*(1+DF26))</f>
        <v>2.8305685865381514</v>
      </c>
      <c r="DG27" s="15">
        <f>IF(DG7&lt;=$E$27,LOOKUP(DG7,'Time Series Inputs'!$E$5:$S$5,'Time Series Inputs'!$E$7:$S$7),DF27*(1+DG26))</f>
        <v>2.8673659781631469</v>
      </c>
      <c r="DH27" s="15">
        <f>IF(DH7&lt;=$E$27,LOOKUP(DH7,'Time Series Inputs'!$E$5:$S$5,'Time Series Inputs'!$E$7:$S$7),DG27*(1+DH26))</f>
        <v>2.9046417358792676</v>
      </c>
      <c r="DI27" s="15">
        <f>IF(DI7&lt;=$E$27,LOOKUP(DI7,'Time Series Inputs'!$E$5:$S$5,'Time Series Inputs'!$E$7:$S$7),DH27*(1+DI26))</f>
        <v>2.9424020784456979</v>
      </c>
      <c r="DJ27" s="15">
        <f>IF(DJ7&lt;=$E$27,LOOKUP(DJ7,'Time Series Inputs'!$E$5:$S$5,'Time Series Inputs'!$E$7:$S$7),DI27*(1+DJ26))</f>
        <v>2.9806533054654918</v>
      </c>
      <c r="DK27" s="15">
        <f>IF(DK7&lt;=$E$27,LOOKUP(DK7,'Time Series Inputs'!$E$5:$S$5,'Time Series Inputs'!$E$7:$S$7),DJ27*(1+DK26))</f>
        <v>3.0194017984365429</v>
      </c>
      <c r="DL27" s="15">
        <f>IF(DL7&lt;=$E$27,LOOKUP(DL7,'Time Series Inputs'!$E$5:$S$5,'Time Series Inputs'!$E$7:$S$7),DK27*(1+DL26))</f>
        <v>3.0586540218162175</v>
      </c>
      <c r="DM27" s="15">
        <f>IF(DM7&lt;=$E$27,LOOKUP(DM7,'Time Series Inputs'!$E$5:$S$5,'Time Series Inputs'!$E$7:$S$7),DL27*(1+DM26))</f>
        <v>3.0984165240998278</v>
      </c>
      <c r="DN27" s="15">
        <f>IF(DN7&lt;=$E$27,LOOKUP(DN7,'Time Series Inputs'!$E$5:$S$5,'Time Series Inputs'!$E$7:$S$7),DM27*(1+DN26))</f>
        <v>3.1386959389131253</v>
      </c>
      <c r="DO27" s="15">
        <f>IF(DO7&lt;=$E$27,LOOKUP(DO7,'Time Series Inputs'!$E$5:$S$5,'Time Series Inputs'!$E$7:$S$7),DN27*(1+DO26))</f>
        <v>3.1794989861189955</v>
      </c>
      <c r="DP27" s="15">
        <f>IF(DP7&lt;=$E$27,LOOKUP(DP7,'Time Series Inputs'!$E$5:$S$5,'Time Series Inputs'!$E$7:$S$7),DO27*(1+DP26))</f>
        <v>3.2208324729385422</v>
      </c>
      <c r="DQ27" s="15">
        <f>IF(DQ7&lt;=$E$27,LOOKUP(DQ7,'Time Series Inputs'!$E$5:$S$5,'Time Series Inputs'!$E$7:$S$7),DP27*(1+DQ26))</f>
        <v>3.2627032950867432</v>
      </c>
      <c r="DR27" s="15">
        <f>IF(DR7&lt;=$E$27,LOOKUP(DR7,'Time Series Inputs'!$E$5:$S$5,'Time Series Inputs'!$E$7:$S$7),DQ27*(1+DR26))</f>
        <v>3.3051184379228706</v>
      </c>
      <c r="DS27" s="15">
        <f>IF(DS7&lt;=$E$27,LOOKUP(DS7,'Time Series Inputs'!$E$5:$S$5,'Time Series Inputs'!$E$7:$S$7),DR27*(1+DS26))</f>
        <v>3.3480849776158674</v>
      </c>
      <c r="DT27" s="15">
        <f>IF(DT7&lt;=$E$27,LOOKUP(DT7,'Time Series Inputs'!$E$5:$S$5,'Time Series Inputs'!$E$7:$S$7),DS27*(1+DT26))</f>
        <v>3.3916100823248732</v>
      </c>
    </row>
    <row r="28" spans="1:124" x14ac:dyDescent="0.45"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  <c r="CM28" s="15"/>
      <c r="CN28" s="15"/>
      <c r="CO28" s="15"/>
      <c r="CP28" s="15"/>
      <c r="CQ28" s="15"/>
      <c r="CR28" s="15"/>
      <c r="CS28" s="15"/>
      <c r="CT28" s="15"/>
      <c r="CU28" s="15"/>
      <c r="CV28" s="15"/>
      <c r="CW28" s="15"/>
      <c r="CX28" s="15"/>
      <c r="CY28" s="15"/>
      <c r="CZ28" s="15"/>
      <c r="DA28" s="15"/>
      <c r="DB28" s="15"/>
      <c r="DC28" s="15"/>
      <c r="DD28" s="15"/>
      <c r="DE28" s="15"/>
      <c r="DF28" s="15"/>
      <c r="DG28" s="15"/>
      <c r="DH28" s="15"/>
      <c r="DI28" s="15"/>
      <c r="DJ28" s="15"/>
      <c r="DK28" s="15"/>
      <c r="DL28" s="15"/>
      <c r="DM28" s="15"/>
      <c r="DN28" s="15"/>
      <c r="DO28" s="15"/>
      <c r="DP28" s="15"/>
      <c r="DQ28" s="15"/>
      <c r="DR28" s="15"/>
      <c r="DS28" s="15"/>
      <c r="DT28" s="15"/>
    </row>
    <row r="29" spans="1:124" x14ac:dyDescent="0.45">
      <c r="B29" s="35" t="s">
        <v>304</v>
      </c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</row>
    <row r="30" spans="1:124" x14ac:dyDescent="0.45">
      <c r="C30" t="s">
        <v>300</v>
      </c>
      <c r="D30" s="3" t="s">
        <v>65</v>
      </c>
      <c r="E30" s="65" t="str">
        <f>'Constant Inputs'!E71</f>
        <v>Base</v>
      </c>
      <c r="F30" s="66">
        <f>'Constant Inputs'!E72</f>
        <v>2.5999999999999999E-2</v>
      </c>
      <c r="I30" s="20">
        <f t="shared" ref="I30:AN30" si="56">$F$25</f>
        <v>2.5999999999999999E-2</v>
      </c>
      <c r="J30" s="20">
        <f t="shared" si="56"/>
        <v>2.5999999999999999E-2</v>
      </c>
      <c r="K30" s="20">
        <f t="shared" si="56"/>
        <v>2.5999999999999999E-2</v>
      </c>
      <c r="L30" s="20">
        <f t="shared" si="56"/>
        <v>2.5999999999999999E-2</v>
      </c>
      <c r="M30" s="20">
        <f t="shared" si="56"/>
        <v>2.5999999999999999E-2</v>
      </c>
      <c r="N30" s="20">
        <f t="shared" si="56"/>
        <v>2.5999999999999999E-2</v>
      </c>
      <c r="O30" s="20">
        <f t="shared" si="56"/>
        <v>2.5999999999999999E-2</v>
      </c>
      <c r="P30" s="20">
        <f t="shared" si="56"/>
        <v>2.5999999999999999E-2</v>
      </c>
      <c r="Q30" s="20">
        <f t="shared" si="56"/>
        <v>2.5999999999999999E-2</v>
      </c>
      <c r="R30" s="20">
        <f t="shared" si="56"/>
        <v>2.5999999999999999E-2</v>
      </c>
      <c r="S30" s="20">
        <f t="shared" si="56"/>
        <v>2.5999999999999999E-2</v>
      </c>
      <c r="T30" s="20">
        <f t="shared" si="56"/>
        <v>2.5999999999999999E-2</v>
      </c>
      <c r="U30" s="20">
        <f t="shared" si="56"/>
        <v>2.5999999999999999E-2</v>
      </c>
      <c r="V30" s="20">
        <f t="shared" si="56"/>
        <v>2.5999999999999999E-2</v>
      </c>
      <c r="W30" s="20">
        <f t="shared" si="56"/>
        <v>2.5999999999999999E-2</v>
      </c>
      <c r="X30" s="20">
        <f t="shared" si="56"/>
        <v>2.5999999999999999E-2</v>
      </c>
      <c r="Y30" s="20">
        <f t="shared" si="56"/>
        <v>2.5999999999999999E-2</v>
      </c>
      <c r="Z30" s="20">
        <f t="shared" si="56"/>
        <v>2.5999999999999999E-2</v>
      </c>
      <c r="AA30" s="20">
        <f t="shared" si="56"/>
        <v>2.5999999999999999E-2</v>
      </c>
      <c r="AB30" s="20">
        <f t="shared" si="56"/>
        <v>2.5999999999999999E-2</v>
      </c>
      <c r="AC30" s="20">
        <f t="shared" si="56"/>
        <v>2.5999999999999999E-2</v>
      </c>
      <c r="AD30" s="20">
        <f t="shared" si="56"/>
        <v>2.5999999999999999E-2</v>
      </c>
      <c r="AE30" s="20">
        <f t="shared" si="56"/>
        <v>2.5999999999999999E-2</v>
      </c>
      <c r="AF30" s="20">
        <f t="shared" si="56"/>
        <v>2.5999999999999999E-2</v>
      </c>
      <c r="AG30" s="20">
        <f t="shared" si="56"/>
        <v>2.5999999999999999E-2</v>
      </c>
      <c r="AH30" s="20">
        <f t="shared" si="56"/>
        <v>2.5999999999999999E-2</v>
      </c>
      <c r="AI30" s="20">
        <f t="shared" si="56"/>
        <v>2.5999999999999999E-2</v>
      </c>
      <c r="AJ30" s="20">
        <f t="shared" si="56"/>
        <v>2.5999999999999999E-2</v>
      </c>
      <c r="AK30" s="20">
        <f t="shared" si="56"/>
        <v>2.5999999999999999E-2</v>
      </c>
      <c r="AL30" s="20">
        <f t="shared" si="56"/>
        <v>2.5999999999999999E-2</v>
      </c>
      <c r="AM30" s="20">
        <f t="shared" si="56"/>
        <v>2.5999999999999999E-2</v>
      </c>
      <c r="AN30" s="20">
        <f t="shared" si="56"/>
        <v>2.5999999999999999E-2</v>
      </c>
      <c r="AO30" s="20">
        <f t="shared" ref="AO30:BT30" si="57">$F$25</f>
        <v>2.5999999999999999E-2</v>
      </c>
      <c r="AP30" s="20">
        <f t="shared" si="57"/>
        <v>2.5999999999999999E-2</v>
      </c>
      <c r="AQ30" s="20">
        <f t="shared" si="57"/>
        <v>2.5999999999999999E-2</v>
      </c>
      <c r="AR30" s="20">
        <f t="shared" si="57"/>
        <v>2.5999999999999999E-2</v>
      </c>
      <c r="AS30" s="20">
        <f t="shared" si="57"/>
        <v>2.5999999999999999E-2</v>
      </c>
      <c r="AT30" s="20">
        <f t="shared" si="57"/>
        <v>2.5999999999999999E-2</v>
      </c>
      <c r="AU30" s="20">
        <f t="shared" si="57"/>
        <v>2.5999999999999999E-2</v>
      </c>
      <c r="AV30" s="20">
        <f t="shared" si="57"/>
        <v>2.5999999999999999E-2</v>
      </c>
      <c r="AW30" s="20">
        <f t="shared" si="57"/>
        <v>2.5999999999999999E-2</v>
      </c>
      <c r="AX30" s="20">
        <f t="shared" si="57"/>
        <v>2.5999999999999999E-2</v>
      </c>
      <c r="AY30" s="20">
        <f t="shared" si="57"/>
        <v>2.5999999999999999E-2</v>
      </c>
      <c r="AZ30" s="20">
        <f t="shared" si="57"/>
        <v>2.5999999999999999E-2</v>
      </c>
      <c r="BA30" s="20">
        <f t="shared" si="57"/>
        <v>2.5999999999999999E-2</v>
      </c>
      <c r="BB30" s="20">
        <f t="shared" si="57"/>
        <v>2.5999999999999999E-2</v>
      </c>
      <c r="BC30" s="20">
        <f t="shared" si="57"/>
        <v>2.5999999999999999E-2</v>
      </c>
      <c r="BD30" s="20">
        <f t="shared" si="57"/>
        <v>2.5999999999999999E-2</v>
      </c>
      <c r="BE30" s="20">
        <f t="shared" si="57"/>
        <v>2.5999999999999999E-2</v>
      </c>
      <c r="BF30" s="20">
        <f t="shared" si="57"/>
        <v>2.5999999999999999E-2</v>
      </c>
      <c r="BG30" s="20">
        <f t="shared" si="57"/>
        <v>2.5999999999999999E-2</v>
      </c>
      <c r="BH30" s="20">
        <f t="shared" si="57"/>
        <v>2.5999999999999999E-2</v>
      </c>
      <c r="BI30" s="20">
        <f t="shared" si="57"/>
        <v>2.5999999999999999E-2</v>
      </c>
      <c r="BJ30" s="20">
        <f t="shared" si="57"/>
        <v>2.5999999999999999E-2</v>
      </c>
      <c r="BK30" s="20">
        <f t="shared" si="57"/>
        <v>2.5999999999999999E-2</v>
      </c>
      <c r="BL30" s="20">
        <f t="shared" si="57"/>
        <v>2.5999999999999999E-2</v>
      </c>
      <c r="BM30" s="20">
        <f t="shared" si="57"/>
        <v>2.5999999999999999E-2</v>
      </c>
      <c r="BN30" s="20">
        <f t="shared" si="57"/>
        <v>2.5999999999999999E-2</v>
      </c>
      <c r="BO30" s="20">
        <f t="shared" si="57"/>
        <v>2.5999999999999999E-2</v>
      </c>
      <c r="BP30" s="20">
        <f t="shared" si="57"/>
        <v>2.5999999999999999E-2</v>
      </c>
      <c r="BQ30" s="20">
        <f t="shared" si="57"/>
        <v>2.5999999999999999E-2</v>
      </c>
      <c r="BR30" s="20">
        <f t="shared" si="57"/>
        <v>2.5999999999999999E-2</v>
      </c>
      <c r="BS30" s="20">
        <f t="shared" si="57"/>
        <v>2.5999999999999999E-2</v>
      </c>
      <c r="BT30" s="20">
        <f t="shared" si="57"/>
        <v>2.5999999999999999E-2</v>
      </c>
      <c r="BU30" s="20">
        <f t="shared" ref="BU30:CZ30" si="58">$F$25</f>
        <v>2.5999999999999999E-2</v>
      </c>
      <c r="BV30" s="20">
        <f t="shared" si="58"/>
        <v>2.5999999999999999E-2</v>
      </c>
      <c r="BW30" s="20">
        <f t="shared" si="58"/>
        <v>2.5999999999999999E-2</v>
      </c>
      <c r="BX30" s="20">
        <f t="shared" si="58"/>
        <v>2.5999999999999999E-2</v>
      </c>
      <c r="BY30" s="20">
        <f t="shared" si="58"/>
        <v>2.5999999999999999E-2</v>
      </c>
      <c r="BZ30" s="20">
        <f t="shared" si="58"/>
        <v>2.5999999999999999E-2</v>
      </c>
      <c r="CA30" s="20">
        <f t="shared" si="58"/>
        <v>2.5999999999999999E-2</v>
      </c>
      <c r="CB30" s="20">
        <f t="shared" si="58"/>
        <v>2.5999999999999999E-2</v>
      </c>
      <c r="CC30" s="20">
        <f t="shared" si="58"/>
        <v>2.5999999999999999E-2</v>
      </c>
      <c r="CD30" s="20">
        <f t="shared" si="58"/>
        <v>2.5999999999999999E-2</v>
      </c>
      <c r="CE30" s="20">
        <f t="shared" si="58"/>
        <v>2.5999999999999999E-2</v>
      </c>
      <c r="CF30" s="20">
        <f t="shared" si="58"/>
        <v>2.5999999999999999E-2</v>
      </c>
      <c r="CG30" s="20">
        <f t="shared" si="58"/>
        <v>2.5999999999999999E-2</v>
      </c>
      <c r="CH30" s="20">
        <f t="shared" si="58"/>
        <v>2.5999999999999999E-2</v>
      </c>
      <c r="CI30" s="20">
        <f t="shared" si="58"/>
        <v>2.5999999999999999E-2</v>
      </c>
      <c r="CJ30" s="20">
        <f t="shared" si="58"/>
        <v>2.5999999999999999E-2</v>
      </c>
      <c r="CK30" s="20">
        <f t="shared" si="58"/>
        <v>2.5999999999999999E-2</v>
      </c>
      <c r="CL30" s="20">
        <f t="shared" si="58"/>
        <v>2.5999999999999999E-2</v>
      </c>
      <c r="CM30" s="20">
        <f t="shared" si="58"/>
        <v>2.5999999999999999E-2</v>
      </c>
      <c r="CN30" s="20">
        <f t="shared" si="58"/>
        <v>2.5999999999999999E-2</v>
      </c>
      <c r="CO30" s="20">
        <f t="shared" si="58"/>
        <v>2.5999999999999999E-2</v>
      </c>
      <c r="CP30" s="20">
        <f t="shared" si="58"/>
        <v>2.5999999999999999E-2</v>
      </c>
      <c r="CQ30" s="20">
        <f t="shared" si="58"/>
        <v>2.5999999999999999E-2</v>
      </c>
      <c r="CR30" s="20">
        <f t="shared" si="58"/>
        <v>2.5999999999999999E-2</v>
      </c>
      <c r="CS30" s="20">
        <f t="shared" si="58"/>
        <v>2.5999999999999999E-2</v>
      </c>
      <c r="CT30" s="20">
        <f t="shared" si="58"/>
        <v>2.5999999999999999E-2</v>
      </c>
      <c r="CU30" s="20">
        <f t="shared" si="58"/>
        <v>2.5999999999999999E-2</v>
      </c>
      <c r="CV30" s="20">
        <f t="shared" si="58"/>
        <v>2.5999999999999999E-2</v>
      </c>
      <c r="CW30" s="20">
        <f t="shared" si="58"/>
        <v>2.5999999999999999E-2</v>
      </c>
      <c r="CX30" s="20">
        <f t="shared" si="58"/>
        <v>2.5999999999999999E-2</v>
      </c>
      <c r="CY30" s="20">
        <f t="shared" si="58"/>
        <v>2.5999999999999999E-2</v>
      </c>
      <c r="CZ30" s="20">
        <f t="shared" si="58"/>
        <v>2.5999999999999999E-2</v>
      </c>
      <c r="DA30" s="20">
        <f t="shared" ref="DA30:DT30" si="59">$F$25</f>
        <v>2.5999999999999999E-2</v>
      </c>
      <c r="DB30" s="20">
        <f t="shared" si="59"/>
        <v>2.5999999999999999E-2</v>
      </c>
      <c r="DC30" s="20">
        <f t="shared" si="59"/>
        <v>2.5999999999999999E-2</v>
      </c>
      <c r="DD30" s="20">
        <f t="shared" si="59"/>
        <v>2.5999999999999999E-2</v>
      </c>
      <c r="DE30" s="20">
        <f t="shared" si="59"/>
        <v>2.5999999999999999E-2</v>
      </c>
      <c r="DF30" s="20">
        <f t="shared" si="59"/>
        <v>2.5999999999999999E-2</v>
      </c>
      <c r="DG30" s="20">
        <f t="shared" si="59"/>
        <v>2.5999999999999999E-2</v>
      </c>
      <c r="DH30" s="20">
        <f t="shared" si="59"/>
        <v>2.5999999999999999E-2</v>
      </c>
      <c r="DI30" s="20">
        <f t="shared" si="59"/>
        <v>2.5999999999999999E-2</v>
      </c>
      <c r="DJ30" s="20">
        <f t="shared" si="59"/>
        <v>2.5999999999999999E-2</v>
      </c>
      <c r="DK30" s="20">
        <f t="shared" si="59"/>
        <v>2.5999999999999999E-2</v>
      </c>
      <c r="DL30" s="20">
        <f t="shared" si="59"/>
        <v>2.5999999999999999E-2</v>
      </c>
      <c r="DM30" s="20">
        <f t="shared" si="59"/>
        <v>2.5999999999999999E-2</v>
      </c>
      <c r="DN30" s="20">
        <f t="shared" si="59"/>
        <v>2.5999999999999999E-2</v>
      </c>
      <c r="DO30" s="20">
        <f t="shared" si="59"/>
        <v>2.5999999999999999E-2</v>
      </c>
      <c r="DP30" s="20">
        <f t="shared" si="59"/>
        <v>2.5999999999999999E-2</v>
      </c>
      <c r="DQ30" s="20">
        <f t="shared" si="59"/>
        <v>2.5999999999999999E-2</v>
      </c>
      <c r="DR30" s="20">
        <f t="shared" si="59"/>
        <v>2.5999999999999999E-2</v>
      </c>
      <c r="DS30" s="20">
        <f t="shared" si="59"/>
        <v>2.5999999999999999E-2</v>
      </c>
      <c r="DT30" s="20">
        <f t="shared" si="59"/>
        <v>2.5999999999999999E-2</v>
      </c>
    </row>
    <row r="31" spans="1:124" x14ac:dyDescent="0.45">
      <c r="C31" t="s">
        <v>305</v>
      </c>
      <c r="D31" s="3" t="s">
        <v>302</v>
      </c>
      <c r="I31" s="20">
        <f t="shared" ref="I31:AN31" si="60">I30/(months_per_year/I6)</f>
        <v>2.1666666666666666E-3</v>
      </c>
      <c r="J31" s="20">
        <f t="shared" si="60"/>
        <v>2.1666666666666666E-3</v>
      </c>
      <c r="K31" s="20">
        <f t="shared" si="60"/>
        <v>2.1666666666666666E-3</v>
      </c>
      <c r="L31" s="20">
        <f t="shared" si="60"/>
        <v>2.1666666666666666E-3</v>
      </c>
      <c r="M31" s="20">
        <f t="shared" si="60"/>
        <v>2.1666666666666666E-3</v>
      </c>
      <c r="N31" s="20">
        <f t="shared" si="60"/>
        <v>2.1666666666666666E-3</v>
      </c>
      <c r="O31" s="20">
        <f t="shared" si="60"/>
        <v>2.1666666666666666E-3</v>
      </c>
      <c r="P31" s="20">
        <f t="shared" si="60"/>
        <v>2.1666666666666666E-3</v>
      </c>
      <c r="Q31" s="20">
        <f t="shared" si="60"/>
        <v>2.1666666666666666E-3</v>
      </c>
      <c r="R31" s="20">
        <f t="shared" si="60"/>
        <v>2.1666666666666666E-3</v>
      </c>
      <c r="S31" s="20">
        <f t="shared" si="60"/>
        <v>2.1666666666666666E-3</v>
      </c>
      <c r="T31" s="20">
        <f t="shared" si="60"/>
        <v>2.1666666666666666E-3</v>
      </c>
      <c r="U31" s="20">
        <f t="shared" si="60"/>
        <v>2.1666666666666666E-3</v>
      </c>
      <c r="V31" s="20">
        <f t="shared" si="60"/>
        <v>2.1666666666666666E-3</v>
      </c>
      <c r="W31" s="20">
        <f t="shared" si="60"/>
        <v>2.1666666666666666E-3</v>
      </c>
      <c r="X31" s="20">
        <f t="shared" si="60"/>
        <v>2.1666666666666666E-3</v>
      </c>
      <c r="Y31" s="20">
        <f t="shared" si="60"/>
        <v>2.1666666666666666E-3</v>
      </c>
      <c r="Z31" s="20">
        <f t="shared" si="60"/>
        <v>2.1666666666666666E-3</v>
      </c>
      <c r="AA31" s="20">
        <f t="shared" si="60"/>
        <v>2.1666666666666666E-3</v>
      </c>
      <c r="AB31" s="20">
        <f t="shared" si="60"/>
        <v>2.1666666666666666E-3</v>
      </c>
      <c r="AC31" s="20">
        <f t="shared" si="60"/>
        <v>2.1666666666666666E-3</v>
      </c>
      <c r="AD31" s="20">
        <f t="shared" si="60"/>
        <v>2.1666666666666666E-3</v>
      </c>
      <c r="AE31" s="20">
        <f t="shared" si="60"/>
        <v>2.1666666666666666E-3</v>
      </c>
      <c r="AF31" s="20">
        <f t="shared" si="60"/>
        <v>2.1666666666666666E-3</v>
      </c>
      <c r="AG31" s="20">
        <f t="shared" si="60"/>
        <v>2.1666666666666666E-3</v>
      </c>
      <c r="AH31" s="20">
        <f t="shared" si="60"/>
        <v>2.1666666666666666E-3</v>
      </c>
      <c r="AI31" s="20">
        <f t="shared" si="60"/>
        <v>2.1666666666666666E-3</v>
      </c>
      <c r="AJ31" s="20">
        <f t="shared" si="60"/>
        <v>2.1666666666666666E-3</v>
      </c>
      <c r="AK31" s="20">
        <f t="shared" si="60"/>
        <v>2.1666666666666666E-3</v>
      </c>
      <c r="AL31" s="20">
        <f t="shared" si="60"/>
        <v>2.1666666666666666E-3</v>
      </c>
      <c r="AM31" s="20">
        <f t="shared" si="60"/>
        <v>2.1666666666666666E-3</v>
      </c>
      <c r="AN31" s="20">
        <f t="shared" si="60"/>
        <v>2.1666666666666666E-3</v>
      </c>
      <c r="AO31" s="20">
        <f t="shared" ref="AO31:BT31" si="61">AO30/(months_per_year/AO6)</f>
        <v>2.1666666666666666E-3</v>
      </c>
      <c r="AP31" s="20">
        <f t="shared" si="61"/>
        <v>2.1666666666666666E-3</v>
      </c>
      <c r="AQ31" s="20">
        <f t="shared" si="61"/>
        <v>2.1666666666666666E-3</v>
      </c>
      <c r="AR31" s="20">
        <f t="shared" si="61"/>
        <v>2.1666666666666666E-3</v>
      </c>
      <c r="AS31" s="20">
        <f t="shared" si="61"/>
        <v>2.1666666666666666E-3</v>
      </c>
      <c r="AT31" s="20">
        <f t="shared" si="61"/>
        <v>2.1666666666666666E-3</v>
      </c>
      <c r="AU31" s="20">
        <f t="shared" si="61"/>
        <v>2.1666666666666666E-3</v>
      </c>
      <c r="AV31" s="20">
        <f t="shared" si="61"/>
        <v>2.1666666666666666E-3</v>
      </c>
      <c r="AW31" s="20">
        <f t="shared" si="61"/>
        <v>2.1666666666666666E-3</v>
      </c>
      <c r="AX31" s="20">
        <f t="shared" si="61"/>
        <v>2.1666666666666666E-3</v>
      </c>
      <c r="AY31" s="20">
        <f t="shared" si="61"/>
        <v>2.1666666666666666E-3</v>
      </c>
      <c r="AZ31" s="20">
        <f t="shared" si="61"/>
        <v>2.1666666666666666E-3</v>
      </c>
      <c r="BA31" s="20">
        <f t="shared" si="61"/>
        <v>2.1666666666666666E-3</v>
      </c>
      <c r="BB31" s="20">
        <f t="shared" si="61"/>
        <v>2.1666666666666666E-3</v>
      </c>
      <c r="BC31" s="20">
        <f t="shared" si="61"/>
        <v>2.1666666666666666E-3</v>
      </c>
      <c r="BD31" s="20">
        <f t="shared" si="61"/>
        <v>2.1666666666666666E-3</v>
      </c>
      <c r="BE31" s="20">
        <f t="shared" si="61"/>
        <v>2.1666666666666666E-3</v>
      </c>
      <c r="BF31" s="20">
        <f t="shared" si="61"/>
        <v>2.1666666666666666E-3</v>
      </c>
      <c r="BG31" s="20">
        <f t="shared" si="61"/>
        <v>2.1666666666666666E-3</v>
      </c>
      <c r="BH31" s="20">
        <f t="shared" si="61"/>
        <v>2.1666666666666666E-3</v>
      </c>
      <c r="BI31" s="20">
        <f t="shared" si="61"/>
        <v>2.1666666666666666E-3</v>
      </c>
      <c r="BJ31" s="20">
        <f t="shared" si="61"/>
        <v>2.1666666666666666E-3</v>
      </c>
      <c r="BK31" s="20">
        <f t="shared" si="61"/>
        <v>1.2999999999999999E-2</v>
      </c>
      <c r="BL31" s="20">
        <f t="shared" si="61"/>
        <v>1.2999999999999999E-2</v>
      </c>
      <c r="BM31" s="20">
        <f t="shared" si="61"/>
        <v>1.2999999999999999E-2</v>
      </c>
      <c r="BN31" s="20">
        <f t="shared" si="61"/>
        <v>1.2999999999999999E-2</v>
      </c>
      <c r="BO31" s="20">
        <f t="shared" si="61"/>
        <v>1.2999999999999999E-2</v>
      </c>
      <c r="BP31" s="20">
        <f t="shared" si="61"/>
        <v>1.2999999999999999E-2</v>
      </c>
      <c r="BQ31" s="20">
        <f t="shared" si="61"/>
        <v>1.2999999999999999E-2</v>
      </c>
      <c r="BR31" s="20">
        <f t="shared" si="61"/>
        <v>1.2999999999999999E-2</v>
      </c>
      <c r="BS31" s="20">
        <f t="shared" si="61"/>
        <v>1.2999999999999999E-2</v>
      </c>
      <c r="BT31" s="20">
        <f t="shared" si="61"/>
        <v>1.2999999999999999E-2</v>
      </c>
      <c r="BU31" s="20">
        <f t="shared" ref="BU31:CZ31" si="62">BU30/(months_per_year/BU6)</f>
        <v>1.2999999999999999E-2</v>
      </c>
      <c r="BV31" s="20">
        <f t="shared" si="62"/>
        <v>1.2999999999999999E-2</v>
      </c>
      <c r="BW31" s="20">
        <f t="shared" si="62"/>
        <v>1.2999999999999999E-2</v>
      </c>
      <c r="BX31" s="20">
        <f t="shared" si="62"/>
        <v>1.2999999999999999E-2</v>
      </c>
      <c r="BY31" s="20">
        <f t="shared" si="62"/>
        <v>1.2999999999999999E-2</v>
      </c>
      <c r="BZ31" s="20">
        <f t="shared" si="62"/>
        <v>1.2999999999999999E-2</v>
      </c>
      <c r="CA31" s="20">
        <f t="shared" si="62"/>
        <v>1.2999999999999999E-2</v>
      </c>
      <c r="CB31" s="20">
        <f t="shared" si="62"/>
        <v>1.2999999999999999E-2</v>
      </c>
      <c r="CC31" s="20">
        <f t="shared" si="62"/>
        <v>1.2999999999999999E-2</v>
      </c>
      <c r="CD31" s="20">
        <f t="shared" si="62"/>
        <v>1.2999999999999999E-2</v>
      </c>
      <c r="CE31" s="20">
        <f t="shared" si="62"/>
        <v>1.2999999999999999E-2</v>
      </c>
      <c r="CF31" s="20">
        <f t="shared" si="62"/>
        <v>1.2999999999999999E-2</v>
      </c>
      <c r="CG31" s="20">
        <f t="shared" si="62"/>
        <v>1.2999999999999999E-2</v>
      </c>
      <c r="CH31" s="20">
        <f t="shared" si="62"/>
        <v>1.2999999999999999E-2</v>
      </c>
      <c r="CI31" s="20">
        <f t="shared" si="62"/>
        <v>1.2999999999999999E-2</v>
      </c>
      <c r="CJ31" s="20">
        <f t="shared" si="62"/>
        <v>1.2999999999999999E-2</v>
      </c>
      <c r="CK31" s="20">
        <f t="shared" si="62"/>
        <v>1.2999999999999999E-2</v>
      </c>
      <c r="CL31" s="20">
        <f t="shared" si="62"/>
        <v>1.2999999999999999E-2</v>
      </c>
      <c r="CM31" s="20">
        <f t="shared" si="62"/>
        <v>1.2999999999999999E-2</v>
      </c>
      <c r="CN31" s="20">
        <f t="shared" si="62"/>
        <v>1.2999999999999999E-2</v>
      </c>
      <c r="CO31" s="20">
        <f t="shared" si="62"/>
        <v>1.2999999999999999E-2</v>
      </c>
      <c r="CP31" s="20">
        <f t="shared" si="62"/>
        <v>1.2999999999999999E-2</v>
      </c>
      <c r="CQ31" s="20">
        <f t="shared" si="62"/>
        <v>1.2999999999999999E-2</v>
      </c>
      <c r="CR31" s="20">
        <f t="shared" si="62"/>
        <v>1.2999999999999999E-2</v>
      </c>
      <c r="CS31" s="20">
        <f t="shared" si="62"/>
        <v>1.2999999999999999E-2</v>
      </c>
      <c r="CT31" s="20">
        <f t="shared" si="62"/>
        <v>1.2999999999999999E-2</v>
      </c>
      <c r="CU31" s="20">
        <f t="shared" si="62"/>
        <v>1.2999999999999999E-2</v>
      </c>
      <c r="CV31" s="20">
        <f t="shared" si="62"/>
        <v>1.2999999999999999E-2</v>
      </c>
      <c r="CW31" s="20">
        <f t="shared" si="62"/>
        <v>1.2999999999999999E-2</v>
      </c>
      <c r="CX31" s="20">
        <f t="shared" si="62"/>
        <v>1.2999999999999999E-2</v>
      </c>
      <c r="CY31" s="20">
        <f t="shared" si="62"/>
        <v>1.2999999999999999E-2</v>
      </c>
      <c r="CZ31" s="20">
        <f t="shared" si="62"/>
        <v>1.2999999999999999E-2</v>
      </c>
      <c r="DA31" s="20">
        <f t="shared" ref="DA31:DT31" si="63">DA30/(months_per_year/DA6)</f>
        <v>1.2999999999999999E-2</v>
      </c>
      <c r="DB31" s="20">
        <f t="shared" si="63"/>
        <v>1.2999999999999999E-2</v>
      </c>
      <c r="DC31" s="20">
        <f t="shared" si="63"/>
        <v>1.2999999999999999E-2</v>
      </c>
      <c r="DD31" s="20">
        <f t="shared" si="63"/>
        <v>1.2999999999999999E-2</v>
      </c>
      <c r="DE31" s="20">
        <f t="shared" si="63"/>
        <v>1.2999999999999999E-2</v>
      </c>
      <c r="DF31" s="20">
        <f t="shared" si="63"/>
        <v>1.2999999999999999E-2</v>
      </c>
      <c r="DG31" s="20">
        <f t="shared" si="63"/>
        <v>1.2999999999999999E-2</v>
      </c>
      <c r="DH31" s="20">
        <f t="shared" si="63"/>
        <v>1.2999999999999999E-2</v>
      </c>
      <c r="DI31" s="20">
        <f t="shared" si="63"/>
        <v>1.2999999999999999E-2</v>
      </c>
      <c r="DJ31" s="20">
        <f t="shared" si="63"/>
        <v>1.2999999999999999E-2</v>
      </c>
      <c r="DK31" s="20">
        <f t="shared" si="63"/>
        <v>1.2999999999999999E-2</v>
      </c>
      <c r="DL31" s="20">
        <f t="shared" si="63"/>
        <v>1.2999999999999999E-2</v>
      </c>
      <c r="DM31" s="20">
        <f t="shared" si="63"/>
        <v>1.2999999999999999E-2</v>
      </c>
      <c r="DN31" s="20">
        <f t="shared" si="63"/>
        <v>1.2999999999999999E-2</v>
      </c>
      <c r="DO31" s="20">
        <f t="shared" si="63"/>
        <v>1.2999999999999999E-2</v>
      </c>
      <c r="DP31" s="20">
        <f t="shared" si="63"/>
        <v>1.2999999999999999E-2</v>
      </c>
      <c r="DQ31" s="20">
        <f t="shared" si="63"/>
        <v>1.2999999999999999E-2</v>
      </c>
      <c r="DR31" s="20">
        <f t="shared" si="63"/>
        <v>1.2999999999999999E-2</v>
      </c>
      <c r="DS31" s="20">
        <f t="shared" si="63"/>
        <v>1.2999999999999999E-2</v>
      </c>
      <c r="DT31" s="20">
        <f t="shared" si="63"/>
        <v>1.2999999999999999E-2</v>
      </c>
    </row>
    <row r="32" spans="1:124" x14ac:dyDescent="0.45">
      <c r="C32" t="s">
        <v>306</v>
      </c>
      <c r="D32" s="3" t="s">
        <v>160</v>
      </c>
      <c r="H32" s="67">
        <v>1</v>
      </c>
      <c r="I32" s="8">
        <f>H32*(1+I26)</f>
        <v>1.0021666666666667</v>
      </c>
      <c r="J32" s="8">
        <f t="shared" ref="J32:AO32" si="64">I32*(1+J31)</f>
        <v>1.0043380277777778</v>
      </c>
      <c r="K32" s="8">
        <f t="shared" si="64"/>
        <v>1.0065140935046297</v>
      </c>
      <c r="L32" s="8">
        <f t="shared" si="64"/>
        <v>1.0086948740405564</v>
      </c>
      <c r="M32" s="8">
        <f t="shared" si="64"/>
        <v>1.0108803796009775</v>
      </c>
      <c r="N32" s="8">
        <f t="shared" si="64"/>
        <v>1.0130706204234463</v>
      </c>
      <c r="O32" s="8">
        <f t="shared" si="64"/>
        <v>1.0152656067676971</v>
      </c>
      <c r="P32" s="8">
        <f t="shared" si="64"/>
        <v>1.0174653489156937</v>
      </c>
      <c r="Q32" s="8">
        <f t="shared" si="64"/>
        <v>1.0196698571716778</v>
      </c>
      <c r="R32" s="8">
        <f t="shared" si="64"/>
        <v>1.0218791418622164</v>
      </c>
      <c r="S32" s="8">
        <f t="shared" si="64"/>
        <v>1.0240932133362513</v>
      </c>
      <c r="T32" s="8">
        <f t="shared" si="64"/>
        <v>1.0263120819651463</v>
      </c>
      <c r="U32" s="8">
        <f t="shared" si="64"/>
        <v>1.0285357581427375</v>
      </c>
      <c r="V32" s="8">
        <f t="shared" si="64"/>
        <v>1.0307642522853799</v>
      </c>
      <c r="W32" s="8">
        <f t="shared" si="64"/>
        <v>1.0329975748319982</v>
      </c>
      <c r="X32" s="8">
        <f t="shared" si="64"/>
        <v>1.0352357362441342</v>
      </c>
      <c r="Y32" s="8">
        <f t="shared" si="64"/>
        <v>1.0374787470059965</v>
      </c>
      <c r="Z32" s="8">
        <f t="shared" si="64"/>
        <v>1.0397266176245095</v>
      </c>
      <c r="AA32" s="8">
        <f t="shared" si="64"/>
        <v>1.0419793586293626</v>
      </c>
      <c r="AB32" s="8">
        <f t="shared" si="64"/>
        <v>1.0442369805730596</v>
      </c>
      <c r="AC32" s="8">
        <f t="shared" si="64"/>
        <v>1.0464994940309678</v>
      </c>
      <c r="AD32" s="8">
        <f t="shared" si="64"/>
        <v>1.0487669096013681</v>
      </c>
      <c r="AE32" s="8">
        <f t="shared" si="64"/>
        <v>1.0510392379055045</v>
      </c>
      <c r="AF32" s="8">
        <f t="shared" si="64"/>
        <v>1.053316489587633</v>
      </c>
      <c r="AG32" s="8">
        <f t="shared" si="64"/>
        <v>1.0555986753150728</v>
      </c>
      <c r="AH32" s="8">
        <f t="shared" si="64"/>
        <v>1.0578858057782554</v>
      </c>
      <c r="AI32" s="8">
        <f t="shared" si="64"/>
        <v>1.0601778916907749</v>
      </c>
      <c r="AJ32" s="8">
        <f t="shared" si="64"/>
        <v>1.0624749437894383</v>
      </c>
      <c r="AK32" s="8">
        <f t="shared" si="64"/>
        <v>1.0647769728343155</v>
      </c>
      <c r="AL32" s="8">
        <f t="shared" si="64"/>
        <v>1.0670839896087898</v>
      </c>
      <c r="AM32" s="8">
        <f t="shared" si="64"/>
        <v>1.0693960049196087</v>
      </c>
      <c r="AN32" s="8">
        <f t="shared" si="64"/>
        <v>1.0717130295969346</v>
      </c>
      <c r="AO32" s="8">
        <f t="shared" si="64"/>
        <v>1.0740350744943945</v>
      </c>
      <c r="AP32" s="8">
        <f t="shared" ref="AP32:BU32" si="65">AO32*(1+AP31)</f>
        <v>1.0763621504891323</v>
      </c>
      <c r="AQ32" s="8">
        <f t="shared" si="65"/>
        <v>1.0786942684818588</v>
      </c>
      <c r="AR32" s="8">
        <f t="shared" si="65"/>
        <v>1.0810314393969027</v>
      </c>
      <c r="AS32" s="8">
        <f t="shared" si="65"/>
        <v>1.0833736741822626</v>
      </c>
      <c r="AT32" s="8">
        <f t="shared" si="65"/>
        <v>1.0857209838096575</v>
      </c>
      <c r="AU32" s="8">
        <f t="shared" si="65"/>
        <v>1.0880733792745785</v>
      </c>
      <c r="AV32" s="8">
        <f t="shared" si="65"/>
        <v>1.09043087159634</v>
      </c>
      <c r="AW32" s="8">
        <f t="shared" si="65"/>
        <v>1.092793471818132</v>
      </c>
      <c r="AX32" s="8">
        <f t="shared" si="65"/>
        <v>1.0951611910070713</v>
      </c>
      <c r="AY32" s="8">
        <f t="shared" si="65"/>
        <v>1.0975340402542533</v>
      </c>
      <c r="AZ32" s="8">
        <f t="shared" si="65"/>
        <v>1.099912030674804</v>
      </c>
      <c r="BA32" s="8">
        <f t="shared" si="65"/>
        <v>1.1022951734079327</v>
      </c>
      <c r="BB32" s="8">
        <f t="shared" si="65"/>
        <v>1.1046834796169831</v>
      </c>
      <c r="BC32" s="8">
        <f t="shared" si="65"/>
        <v>1.1070769604894866</v>
      </c>
      <c r="BD32" s="8">
        <f t="shared" si="65"/>
        <v>1.1094756272372137</v>
      </c>
      <c r="BE32" s="8">
        <f t="shared" si="65"/>
        <v>1.1118794910962277</v>
      </c>
      <c r="BF32" s="8">
        <f t="shared" si="65"/>
        <v>1.1142885633269362</v>
      </c>
      <c r="BG32" s="8">
        <f t="shared" si="65"/>
        <v>1.1167028552141445</v>
      </c>
      <c r="BH32" s="8">
        <f t="shared" si="65"/>
        <v>1.1191223780671085</v>
      </c>
      <c r="BI32" s="8">
        <f t="shared" si="65"/>
        <v>1.1215471432195872</v>
      </c>
      <c r="BJ32" s="8">
        <f t="shared" si="65"/>
        <v>1.1239771620298962</v>
      </c>
      <c r="BK32" s="8">
        <f t="shared" si="65"/>
        <v>1.1385888651362848</v>
      </c>
      <c r="BL32" s="8">
        <f t="shared" si="65"/>
        <v>1.1533905203830563</v>
      </c>
      <c r="BM32" s="8">
        <f t="shared" si="65"/>
        <v>1.168384597148036</v>
      </c>
      <c r="BN32" s="8">
        <f t="shared" si="65"/>
        <v>1.1835735969109604</v>
      </c>
      <c r="BO32" s="8">
        <f t="shared" si="65"/>
        <v>1.1989600536708027</v>
      </c>
      <c r="BP32" s="8">
        <f t="shared" si="65"/>
        <v>1.2145465343685231</v>
      </c>
      <c r="BQ32" s="8">
        <f t="shared" si="65"/>
        <v>1.2303356393153138</v>
      </c>
      <c r="BR32" s="8">
        <f t="shared" si="65"/>
        <v>1.2463300026264128</v>
      </c>
      <c r="BS32" s="8">
        <f t="shared" si="65"/>
        <v>1.262532292660556</v>
      </c>
      <c r="BT32" s="8">
        <f t="shared" si="65"/>
        <v>1.278945212465143</v>
      </c>
      <c r="BU32" s="8">
        <f t="shared" si="65"/>
        <v>1.2955715002271897</v>
      </c>
      <c r="BV32" s="8">
        <f t="shared" ref="BV32:DA32" si="66">BU32*(1+BV31)</f>
        <v>1.3124139297301429</v>
      </c>
      <c r="BW32" s="8">
        <f t="shared" si="66"/>
        <v>1.3294753108166346</v>
      </c>
      <c r="BX32" s="8">
        <f t="shared" si="66"/>
        <v>1.3467584898572507</v>
      </c>
      <c r="BY32" s="8">
        <f t="shared" si="66"/>
        <v>1.3642663502253949</v>
      </c>
      <c r="BZ32" s="8">
        <f t="shared" si="66"/>
        <v>1.3820018127783249</v>
      </c>
      <c r="CA32" s="8">
        <f t="shared" si="66"/>
        <v>1.399967836344443</v>
      </c>
      <c r="CB32" s="8">
        <f t="shared" si="66"/>
        <v>1.4181674182169206</v>
      </c>
      <c r="CC32" s="8">
        <f t="shared" si="66"/>
        <v>1.4366035946537403</v>
      </c>
      <c r="CD32" s="8">
        <f t="shared" si="66"/>
        <v>1.4552794413842387</v>
      </c>
      <c r="CE32" s="8">
        <f t="shared" si="66"/>
        <v>1.4741980741222336</v>
      </c>
      <c r="CF32" s="8">
        <f t="shared" si="66"/>
        <v>1.4933626490858225</v>
      </c>
      <c r="CG32" s="8">
        <f t="shared" si="66"/>
        <v>1.512776363523938</v>
      </c>
      <c r="CH32" s="8">
        <f t="shared" si="66"/>
        <v>1.532442456249749</v>
      </c>
      <c r="CI32" s="8">
        <f t="shared" si="66"/>
        <v>1.5523642081809956</v>
      </c>
      <c r="CJ32" s="8">
        <f t="shared" si="66"/>
        <v>1.5725449428873484</v>
      </c>
      <c r="CK32" s="8">
        <f t="shared" si="66"/>
        <v>1.5929880271448837</v>
      </c>
      <c r="CL32" s="8">
        <f t="shared" si="66"/>
        <v>1.6136968714977671</v>
      </c>
      <c r="CM32" s="8">
        <f t="shared" si="66"/>
        <v>1.6346749308272379</v>
      </c>
      <c r="CN32" s="8">
        <f t="shared" si="66"/>
        <v>1.6559257049279918</v>
      </c>
      <c r="CO32" s="8">
        <f t="shared" si="66"/>
        <v>1.6774527390920555</v>
      </c>
      <c r="CP32" s="8">
        <f t="shared" si="66"/>
        <v>1.699259624700252</v>
      </c>
      <c r="CQ32" s="8">
        <f t="shared" si="66"/>
        <v>1.7213499998213551</v>
      </c>
      <c r="CR32" s="8">
        <f t="shared" si="66"/>
        <v>1.7437275498190326</v>
      </c>
      <c r="CS32" s="8">
        <f t="shared" si="66"/>
        <v>1.7663960079666798</v>
      </c>
      <c r="CT32" s="8">
        <f t="shared" si="66"/>
        <v>1.7893591560702464</v>
      </c>
      <c r="CU32" s="8">
        <f t="shared" si="66"/>
        <v>1.8126208250991596</v>
      </c>
      <c r="CV32" s="8">
        <f t="shared" si="66"/>
        <v>1.8361848958254485</v>
      </c>
      <c r="CW32" s="8">
        <f t="shared" si="66"/>
        <v>1.8600552994711792</v>
      </c>
      <c r="CX32" s="8">
        <f t="shared" si="66"/>
        <v>1.8842360183643043</v>
      </c>
      <c r="CY32" s="8">
        <f t="shared" si="66"/>
        <v>1.90873108660304</v>
      </c>
      <c r="CZ32" s="8">
        <f t="shared" si="66"/>
        <v>1.9335445907288793</v>
      </c>
      <c r="DA32" s="8">
        <f t="shared" si="66"/>
        <v>1.9586806704083546</v>
      </c>
      <c r="DB32" s="8">
        <f t="shared" ref="DB32:DT32" si="67">DA32*(1+DB31)</f>
        <v>1.9841435191236629</v>
      </c>
      <c r="DC32" s="8">
        <f t="shared" si="67"/>
        <v>2.0099373848722704</v>
      </c>
      <c r="DD32" s="8">
        <f t="shared" si="67"/>
        <v>2.0360665708756098</v>
      </c>
      <c r="DE32" s="8">
        <f t="shared" si="67"/>
        <v>2.0625354362969928</v>
      </c>
      <c r="DF32" s="8">
        <f t="shared" si="67"/>
        <v>2.0893483969688535</v>
      </c>
      <c r="DG32" s="8">
        <f t="shared" si="67"/>
        <v>2.1165099261294484</v>
      </c>
      <c r="DH32" s="8">
        <f t="shared" si="67"/>
        <v>2.144024555169131</v>
      </c>
      <c r="DI32" s="8">
        <f t="shared" si="67"/>
        <v>2.1718968743863294</v>
      </c>
      <c r="DJ32" s="8">
        <f t="shared" si="67"/>
        <v>2.2001315337533516</v>
      </c>
      <c r="DK32" s="8">
        <f t="shared" si="67"/>
        <v>2.2287332436921448</v>
      </c>
      <c r="DL32" s="8">
        <f t="shared" si="67"/>
        <v>2.2577067758601426</v>
      </c>
      <c r="DM32" s="8">
        <f t="shared" si="67"/>
        <v>2.2870569639463243</v>
      </c>
      <c r="DN32" s="8">
        <f t="shared" si="67"/>
        <v>2.3167887044776263</v>
      </c>
      <c r="DO32" s="8">
        <f t="shared" si="67"/>
        <v>2.3469069576358352</v>
      </c>
      <c r="DP32" s="8">
        <f t="shared" si="67"/>
        <v>2.3774167480851007</v>
      </c>
      <c r="DQ32" s="8">
        <f t="shared" si="67"/>
        <v>2.4083231658102067</v>
      </c>
      <c r="DR32" s="8">
        <f t="shared" si="67"/>
        <v>2.439631366965739</v>
      </c>
      <c r="DS32" s="8">
        <f t="shared" si="67"/>
        <v>2.4713465747362933</v>
      </c>
      <c r="DT32" s="8">
        <f t="shared" si="67"/>
        <v>2.503474080207865</v>
      </c>
    </row>
    <row r="33" spans="2:124" x14ac:dyDescent="0.45"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15"/>
      <c r="CO33" s="15"/>
      <c r="CP33" s="15"/>
      <c r="CQ33" s="15"/>
      <c r="CR33" s="15"/>
      <c r="CS33" s="15"/>
      <c r="CT33" s="15"/>
      <c r="CU33" s="15"/>
      <c r="CV33" s="15"/>
      <c r="CW33" s="15"/>
      <c r="CX33" s="15"/>
      <c r="CY33" s="15"/>
      <c r="CZ33" s="15"/>
      <c r="DA33" s="15"/>
      <c r="DB33" s="15"/>
      <c r="DC33" s="15"/>
      <c r="DD33" s="15"/>
      <c r="DE33" s="15"/>
      <c r="DF33" s="15"/>
      <c r="DG33" s="15"/>
      <c r="DH33" s="15"/>
      <c r="DI33" s="15"/>
      <c r="DJ33" s="15"/>
      <c r="DK33" s="15"/>
      <c r="DL33" s="15"/>
      <c r="DM33" s="15"/>
      <c r="DN33" s="15"/>
      <c r="DO33" s="15"/>
      <c r="DP33" s="15"/>
      <c r="DQ33" s="15"/>
      <c r="DR33" s="15"/>
      <c r="DS33" s="15"/>
      <c r="DT33" s="15"/>
    </row>
    <row r="34" spans="2:124" x14ac:dyDescent="0.45">
      <c r="B34" s="35" t="s">
        <v>307</v>
      </c>
    </row>
    <row r="35" spans="2:124" x14ac:dyDescent="0.45">
      <c r="C35" t="s">
        <v>308</v>
      </c>
      <c r="D35" s="3" t="s">
        <v>291</v>
      </c>
      <c r="E35" s="68">
        <f>'Constant Inputs'!E54</f>
        <v>46388</v>
      </c>
      <c r="F35" s="69">
        <f>'Constant Inputs'!E55</f>
        <v>51866</v>
      </c>
      <c r="I35" s="54">
        <f t="shared" ref="I35:AN35" si="68">IF(AND(I8&gt;=$E$35,I9&lt;=$F$35),1,0)</f>
        <v>0</v>
      </c>
      <c r="J35" s="54">
        <f t="shared" si="68"/>
        <v>0</v>
      </c>
      <c r="K35" s="54">
        <f t="shared" si="68"/>
        <v>0</v>
      </c>
      <c r="L35" s="54">
        <f t="shared" si="68"/>
        <v>0</v>
      </c>
      <c r="M35" s="54">
        <f t="shared" si="68"/>
        <v>0</v>
      </c>
      <c r="N35" s="54">
        <f t="shared" si="68"/>
        <v>0</v>
      </c>
      <c r="O35" s="54">
        <f t="shared" si="68"/>
        <v>0</v>
      </c>
      <c r="P35" s="54">
        <f t="shared" si="68"/>
        <v>0</v>
      </c>
      <c r="Q35" s="54">
        <f t="shared" si="68"/>
        <v>0</v>
      </c>
      <c r="R35" s="54">
        <f t="shared" si="68"/>
        <v>0</v>
      </c>
      <c r="S35" s="54">
        <f t="shared" si="68"/>
        <v>0</v>
      </c>
      <c r="T35" s="54">
        <f t="shared" si="68"/>
        <v>0</v>
      </c>
      <c r="U35" s="54">
        <f t="shared" si="68"/>
        <v>0</v>
      </c>
      <c r="V35" s="54">
        <f t="shared" si="68"/>
        <v>0</v>
      </c>
      <c r="W35" s="54">
        <f t="shared" si="68"/>
        <v>0</v>
      </c>
      <c r="X35" s="54">
        <f t="shared" si="68"/>
        <v>0</v>
      </c>
      <c r="Y35" s="54">
        <f t="shared" si="68"/>
        <v>0</v>
      </c>
      <c r="Z35" s="54">
        <f t="shared" si="68"/>
        <v>0</v>
      </c>
      <c r="AA35" s="54">
        <f t="shared" si="68"/>
        <v>0</v>
      </c>
      <c r="AB35" s="54">
        <f t="shared" si="68"/>
        <v>0</v>
      </c>
      <c r="AC35" s="54">
        <f t="shared" si="68"/>
        <v>0</v>
      </c>
      <c r="AD35" s="54">
        <f t="shared" si="68"/>
        <v>0</v>
      </c>
      <c r="AE35" s="54">
        <f t="shared" si="68"/>
        <v>0</v>
      </c>
      <c r="AF35" s="54">
        <f t="shared" si="68"/>
        <v>0</v>
      </c>
      <c r="AG35" s="54">
        <f t="shared" si="68"/>
        <v>0</v>
      </c>
      <c r="AH35" s="54">
        <f t="shared" si="68"/>
        <v>0</v>
      </c>
      <c r="AI35" s="54">
        <f t="shared" si="68"/>
        <v>0</v>
      </c>
      <c r="AJ35" s="54">
        <f t="shared" si="68"/>
        <v>0</v>
      </c>
      <c r="AK35" s="54">
        <f t="shared" si="68"/>
        <v>0</v>
      </c>
      <c r="AL35" s="54">
        <f t="shared" si="68"/>
        <v>0</v>
      </c>
      <c r="AM35" s="54">
        <f t="shared" si="68"/>
        <v>0</v>
      </c>
      <c r="AN35" s="54">
        <f t="shared" si="68"/>
        <v>0</v>
      </c>
      <c r="AO35" s="54">
        <f t="shared" ref="AO35:BT35" si="69">IF(AND(AO8&gt;=$E$35,AO9&lt;=$F$35),1,0)</f>
        <v>0</v>
      </c>
      <c r="AP35" s="54">
        <f t="shared" si="69"/>
        <v>0</v>
      </c>
      <c r="AQ35" s="54">
        <f t="shared" si="69"/>
        <v>0</v>
      </c>
      <c r="AR35" s="54">
        <f t="shared" si="69"/>
        <v>0</v>
      </c>
      <c r="AS35" s="54">
        <f t="shared" si="69"/>
        <v>0</v>
      </c>
      <c r="AT35" s="54">
        <f t="shared" si="69"/>
        <v>0</v>
      </c>
      <c r="AU35" s="54">
        <f t="shared" si="69"/>
        <v>0</v>
      </c>
      <c r="AV35" s="54">
        <f t="shared" si="69"/>
        <v>0</v>
      </c>
      <c r="AW35" s="54">
        <f t="shared" si="69"/>
        <v>0</v>
      </c>
      <c r="AX35" s="54">
        <f t="shared" si="69"/>
        <v>0</v>
      </c>
      <c r="AY35" s="54">
        <f t="shared" si="69"/>
        <v>0</v>
      </c>
      <c r="AZ35" s="54">
        <f t="shared" si="69"/>
        <v>0</v>
      </c>
      <c r="BA35" s="54">
        <f t="shared" si="69"/>
        <v>0</v>
      </c>
      <c r="BB35" s="54">
        <f t="shared" si="69"/>
        <v>0</v>
      </c>
      <c r="BC35" s="54">
        <f t="shared" si="69"/>
        <v>0</v>
      </c>
      <c r="BD35" s="54">
        <f t="shared" si="69"/>
        <v>0</v>
      </c>
      <c r="BE35" s="54">
        <f t="shared" si="69"/>
        <v>0</v>
      </c>
      <c r="BF35" s="54">
        <f t="shared" si="69"/>
        <v>0</v>
      </c>
      <c r="BG35" s="54">
        <f t="shared" si="69"/>
        <v>0</v>
      </c>
      <c r="BH35" s="54">
        <f t="shared" si="69"/>
        <v>0</v>
      </c>
      <c r="BI35" s="54">
        <f t="shared" si="69"/>
        <v>0</v>
      </c>
      <c r="BJ35" s="54">
        <f t="shared" si="69"/>
        <v>0</v>
      </c>
      <c r="BK35" s="54">
        <f t="shared" si="69"/>
        <v>1</v>
      </c>
      <c r="BL35" s="54">
        <f t="shared" si="69"/>
        <v>1</v>
      </c>
      <c r="BM35" s="54">
        <f t="shared" si="69"/>
        <v>1</v>
      </c>
      <c r="BN35" s="54">
        <f t="shared" si="69"/>
        <v>1</v>
      </c>
      <c r="BO35" s="54">
        <f t="shared" si="69"/>
        <v>1</v>
      </c>
      <c r="BP35" s="54">
        <f t="shared" si="69"/>
        <v>1</v>
      </c>
      <c r="BQ35" s="54">
        <f t="shared" si="69"/>
        <v>1</v>
      </c>
      <c r="BR35" s="54">
        <f t="shared" si="69"/>
        <v>1</v>
      </c>
      <c r="BS35" s="54">
        <f t="shared" si="69"/>
        <v>1</v>
      </c>
      <c r="BT35" s="54">
        <f t="shared" si="69"/>
        <v>1</v>
      </c>
      <c r="BU35" s="54">
        <f t="shared" ref="BU35:CZ35" si="70">IF(AND(BU8&gt;=$E$35,BU9&lt;=$F$35),1,0)</f>
        <v>1</v>
      </c>
      <c r="BV35" s="54">
        <f t="shared" si="70"/>
        <v>1</v>
      </c>
      <c r="BW35" s="54">
        <f t="shared" si="70"/>
        <v>1</v>
      </c>
      <c r="BX35" s="54">
        <f t="shared" si="70"/>
        <v>1</v>
      </c>
      <c r="BY35" s="54">
        <f t="shared" si="70"/>
        <v>1</v>
      </c>
      <c r="BZ35" s="54">
        <f t="shared" si="70"/>
        <v>1</v>
      </c>
      <c r="CA35" s="54">
        <f t="shared" si="70"/>
        <v>1</v>
      </c>
      <c r="CB35" s="54">
        <f t="shared" si="70"/>
        <v>1</v>
      </c>
      <c r="CC35" s="54">
        <f t="shared" si="70"/>
        <v>1</v>
      </c>
      <c r="CD35" s="54">
        <f t="shared" si="70"/>
        <v>1</v>
      </c>
      <c r="CE35" s="54">
        <f t="shared" si="70"/>
        <v>1</v>
      </c>
      <c r="CF35" s="54">
        <f t="shared" si="70"/>
        <v>1</v>
      </c>
      <c r="CG35" s="54">
        <f t="shared" si="70"/>
        <v>1</v>
      </c>
      <c r="CH35" s="54">
        <f t="shared" si="70"/>
        <v>1</v>
      </c>
      <c r="CI35" s="54">
        <f t="shared" si="70"/>
        <v>1</v>
      </c>
      <c r="CJ35" s="54">
        <f t="shared" si="70"/>
        <v>1</v>
      </c>
      <c r="CK35" s="54">
        <f t="shared" si="70"/>
        <v>1</v>
      </c>
      <c r="CL35" s="54">
        <f t="shared" si="70"/>
        <v>1</v>
      </c>
      <c r="CM35" s="54">
        <f t="shared" si="70"/>
        <v>1</v>
      </c>
      <c r="CN35" s="54">
        <f t="shared" si="70"/>
        <v>1</v>
      </c>
      <c r="CO35" s="54">
        <f t="shared" si="70"/>
        <v>0</v>
      </c>
      <c r="CP35" s="54">
        <f t="shared" si="70"/>
        <v>0</v>
      </c>
      <c r="CQ35" s="54">
        <f t="shared" si="70"/>
        <v>0</v>
      </c>
      <c r="CR35" s="54">
        <f t="shared" si="70"/>
        <v>0</v>
      </c>
      <c r="CS35" s="54">
        <f t="shared" si="70"/>
        <v>0</v>
      </c>
      <c r="CT35" s="54">
        <f t="shared" si="70"/>
        <v>0</v>
      </c>
      <c r="CU35" s="54">
        <f t="shared" si="70"/>
        <v>0</v>
      </c>
      <c r="CV35" s="54">
        <f t="shared" si="70"/>
        <v>0</v>
      </c>
      <c r="CW35" s="54">
        <f t="shared" si="70"/>
        <v>0</v>
      </c>
      <c r="CX35" s="54">
        <f t="shared" si="70"/>
        <v>0</v>
      </c>
      <c r="CY35" s="54">
        <f t="shared" si="70"/>
        <v>0</v>
      </c>
      <c r="CZ35" s="54">
        <f t="shared" si="70"/>
        <v>0</v>
      </c>
      <c r="DA35" s="54">
        <f t="shared" ref="DA35:DT35" si="71">IF(AND(DA8&gt;=$E$35,DA9&lt;=$F$35),1,0)</f>
        <v>0</v>
      </c>
      <c r="DB35" s="54">
        <f t="shared" si="71"/>
        <v>0</v>
      </c>
      <c r="DC35" s="54">
        <f t="shared" si="71"/>
        <v>0</v>
      </c>
      <c r="DD35" s="54">
        <f t="shared" si="71"/>
        <v>0</v>
      </c>
      <c r="DE35" s="54">
        <f t="shared" si="71"/>
        <v>0</v>
      </c>
      <c r="DF35" s="54">
        <f t="shared" si="71"/>
        <v>0</v>
      </c>
      <c r="DG35" s="54">
        <f t="shared" si="71"/>
        <v>0</v>
      </c>
      <c r="DH35" s="54">
        <f t="shared" si="71"/>
        <v>0</v>
      </c>
      <c r="DI35" s="54">
        <f t="shared" si="71"/>
        <v>0</v>
      </c>
      <c r="DJ35" s="54">
        <f t="shared" si="71"/>
        <v>0</v>
      </c>
      <c r="DK35" s="54">
        <f t="shared" si="71"/>
        <v>0</v>
      </c>
      <c r="DL35" s="54">
        <f t="shared" si="71"/>
        <v>0</v>
      </c>
      <c r="DM35" s="54">
        <f t="shared" si="71"/>
        <v>0</v>
      </c>
      <c r="DN35" s="54">
        <f t="shared" si="71"/>
        <v>0</v>
      </c>
      <c r="DO35" s="54">
        <f t="shared" si="71"/>
        <v>0</v>
      </c>
      <c r="DP35" s="54">
        <f t="shared" si="71"/>
        <v>0</v>
      </c>
      <c r="DQ35" s="54">
        <f t="shared" si="71"/>
        <v>0</v>
      </c>
      <c r="DR35" s="54">
        <f t="shared" si="71"/>
        <v>0</v>
      </c>
      <c r="DS35" s="54">
        <f t="shared" si="71"/>
        <v>0</v>
      </c>
      <c r="DT35" s="54">
        <f t="shared" si="71"/>
        <v>0</v>
      </c>
    </row>
    <row r="36" spans="2:124" x14ac:dyDescent="0.45">
      <c r="C36" t="s">
        <v>309</v>
      </c>
      <c r="D36" s="3" t="s">
        <v>297</v>
      </c>
      <c r="E36" s="65">
        <f>'Constant Inputs'!E56</f>
        <v>1238.0999999999999</v>
      </c>
      <c r="I36" s="54">
        <f t="shared" ref="I36:AN36" si="72">$E$36*I17*I19*I35</f>
        <v>0</v>
      </c>
      <c r="J36" s="54">
        <f t="shared" si="72"/>
        <v>0</v>
      </c>
      <c r="K36" s="54">
        <f t="shared" si="72"/>
        <v>0</v>
      </c>
      <c r="L36" s="54">
        <f t="shared" si="72"/>
        <v>0</v>
      </c>
      <c r="M36" s="54">
        <f t="shared" si="72"/>
        <v>0</v>
      </c>
      <c r="N36" s="54">
        <f t="shared" si="72"/>
        <v>0</v>
      </c>
      <c r="O36" s="54">
        <f t="shared" si="72"/>
        <v>0</v>
      </c>
      <c r="P36" s="54">
        <f t="shared" si="72"/>
        <v>0</v>
      </c>
      <c r="Q36" s="54">
        <f t="shared" si="72"/>
        <v>0</v>
      </c>
      <c r="R36" s="54">
        <f t="shared" si="72"/>
        <v>0</v>
      </c>
      <c r="S36" s="54">
        <f t="shared" si="72"/>
        <v>0</v>
      </c>
      <c r="T36" s="54">
        <f t="shared" si="72"/>
        <v>0</v>
      </c>
      <c r="U36" s="54">
        <f t="shared" si="72"/>
        <v>0</v>
      </c>
      <c r="V36" s="54">
        <f t="shared" si="72"/>
        <v>0</v>
      </c>
      <c r="W36" s="54">
        <f t="shared" si="72"/>
        <v>0</v>
      </c>
      <c r="X36" s="54">
        <f t="shared" si="72"/>
        <v>0</v>
      </c>
      <c r="Y36" s="54">
        <f t="shared" si="72"/>
        <v>0</v>
      </c>
      <c r="Z36" s="54">
        <f t="shared" si="72"/>
        <v>0</v>
      </c>
      <c r="AA36" s="54">
        <f t="shared" si="72"/>
        <v>0</v>
      </c>
      <c r="AB36" s="54">
        <f t="shared" si="72"/>
        <v>0</v>
      </c>
      <c r="AC36" s="54">
        <f t="shared" si="72"/>
        <v>0</v>
      </c>
      <c r="AD36" s="54">
        <f t="shared" si="72"/>
        <v>0</v>
      </c>
      <c r="AE36" s="54">
        <f t="shared" si="72"/>
        <v>0</v>
      </c>
      <c r="AF36" s="54">
        <f t="shared" si="72"/>
        <v>0</v>
      </c>
      <c r="AG36" s="54">
        <f t="shared" si="72"/>
        <v>0</v>
      </c>
      <c r="AH36" s="54">
        <f t="shared" si="72"/>
        <v>0</v>
      </c>
      <c r="AI36" s="54">
        <f t="shared" si="72"/>
        <v>0</v>
      </c>
      <c r="AJ36" s="54">
        <f t="shared" si="72"/>
        <v>0</v>
      </c>
      <c r="AK36" s="54">
        <f t="shared" si="72"/>
        <v>0</v>
      </c>
      <c r="AL36" s="54">
        <f t="shared" si="72"/>
        <v>0</v>
      </c>
      <c r="AM36" s="54">
        <f t="shared" si="72"/>
        <v>0</v>
      </c>
      <c r="AN36" s="54">
        <f t="shared" si="72"/>
        <v>0</v>
      </c>
      <c r="AO36" s="54">
        <f t="shared" ref="AO36:BT36" si="73">$E$36*AO17*AO19*AO35</f>
        <v>0</v>
      </c>
      <c r="AP36" s="54">
        <f t="shared" si="73"/>
        <v>0</v>
      </c>
      <c r="AQ36" s="54">
        <f t="shared" si="73"/>
        <v>0</v>
      </c>
      <c r="AR36" s="54">
        <f t="shared" si="73"/>
        <v>0</v>
      </c>
      <c r="AS36" s="54">
        <f t="shared" si="73"/>
        <v>0</v>
      </c>
      <c r="AT36" s="54">
        <f t="shared" si="73"/>
        <v>0</v>
      </c>
      <c r="AU36" s="54">
        <f t="shared" si="73"/>
        <v>0</v>
      </c>
      <c r="AV36" s="54">
        <f t="shared" si="73"/>
        <v>0</v>
      </c>
      <c r="AW36" s="54">
        <f t="shared" si="73"/>
        <v>0</v>
      </c>
      <c r="AX36" s="54">
        <f t="shared" si="73"/>
        <v>0</v>
      </c>
      <c r="AY36" s="54">
        <f t="shared" si="73"/>
        <v>0</v>
      </c>
      <c r="AZ36" s="54">
        <f t="shared" si="73"/>
        <v>0</v>
      </c>
      <c r="BA36" s="54">
        <f t="shared" si="73"/>
        <v>0</v>
      </c>
      <c r="BB36" s="54">
        <f t="shared" si="73"/>
        <v>0</v>
      </c>
      <c r="BC36" s="54">
        <f t="shared" si="73"/>
        <v>0</v>
      </c>
      <c r="BD36" s="54">
        <f t="shared" si="73"/>
        <v>0</v>
      </c>
      <c r="BE36" s="54">
        <f t="shared" si="73"/>
        <v>0</v>
      </c>
      <c r="BF36" s="54">
        <f t="shared" si="73"/>
        <v>0</v>
      </c>
      <c r="BG36" s="54">
        <f t="shared" si="73"/>
        <v>0</v>
      </c>
      <c r="BH36" s="54">
        <f t="shared" si="73"/>
        <v>0</v>
      </c>
      <c r="BI36" s="54">
        <f t="shared" si="73"/>
        <v>0</v>
      </c>
      <c r="BJ36" s="54">
        <f t="shared" si="73"/>
        <v>0</v>
      </c>
      <c r="BK36" s="54">
        <f t="shared" si="73"/>
        <v>2620810.08</v>
      </c>
      <c r="BL36" s="54">
        <f t="shared" si="73"/>
        <v>2664490.2480000001</v>
      </c>
      <c r="BM36" s="54">
        <f t="shared" si="73"/>
        <v>2635370.1359999999</v>
      </c>
      <c r="BN36" s="54">
        <f t="shared" si="73"/>
        <v>2664490.2480000001</v>
      </c>
      <c r="BO36" s="54">
        <f t="shared" si="73"/>
        <v>2620810.08</v>
      </c>
      <c r="BP36" s="54">
        <f t="shared" si="73"/>
        <v>2664490.2480000001</v>
      </c>
      <c r="BQ36" s="54">
        <f t="shared" si="73"/>
        <v>2781267.84</v>
      </c>
      <c r="BR36" s="54">
        <f t="shared" si="73"/>
        <v>2827622.304</v>
      </c>
      <c r="BS36" s="54">
        <f t="shared" si="73"/>
        <v>2781267.84</v>
      </c>
      <c r="BT36" s="54">
        <f t="shared" si="73"/>
        <v>2827622.304</v>
      </c>
      <c r="BU36" s="54">
        <f t="shared" ref="BU36:CZ36" si="74">$E$36*BU17*BU19*BU35</f>
        <v>2796719.3280000002</v>
      </c>
      <c r="BV36" s="54">
        <f t="shared" si="74"/>
        <v>2827622.304</v>
      </c>
      <c r="BW36" s="54">
        <f t="shared" si="74"/>
        <v>2781267.84</v>
      </c>
      <c r="BX36" s="54">
        <f t="shared" si="74"/>
        <v>2827622.304</v>
      </c>
      <c r="BY36" s="54">
        <f t="shared" si="74"/>
        <v>2781267.84</v>
      </c>
      <c r="BZ36" s="54">
        <f t="shared" si="74"/>
        <v>2827622.304</v>
      </c>
      <c r="CA36" s="54">
        <f t="shared" si="74"/>
        <v>2834753.76</v>
      </c>
      <c r="CB36" s="54">
        <f t="shared" si="74"/>
        <v>2881999.656</v>
      </c>
      <c r="CC36" s="54">
        <f t="shared" si="74"/>
        <v>2850502.392</v>
      </c>
      <c r="CD36" s="54">
        <f t="shared" si="74"/>
        <v>2881999.656</v>
      </c>
      <c r="CE36" s="54">
        <f t="shared" si="74"/>
        <v>2834753.76</v>
      </c>
      <c r="CF36" s="54">
        <f t="shared" si="74"/>
        <v>2881999.656</v>
      </c>
      <c r="CG36" s="54">
        <f t="shared" si="74"/>
        <v>2834753.76</v>
      </c>
      <c r="CH36" s="54">
        <f t="shared" si="74"/>
        <v>2881999.656</v>
      </c>
      <c r="CI36" s="54">
        <f t="shared" si="74"/>
        <v>2834753.76</v>
      </c>
      <c r="CJ36" s="54">
        <f t="shared" si="74"/>
        <v>2881999.656</v>
      </c>
      <c r="CK36" s="54">
        <f t="shared" si="74"/>
        <v>2850502.392</v>
      </c>
      <c r="CL36" s="54">
        <f t="shared" si="74"/>
        <v>2881999.656</v>
      </c>
      <c r="CM36" s="54">
        <f t="shared" si="74"/>
        <v>2834753.76</v>
      </c>
      <c r="CN36" s="54">
        <f t="shared" si="74"/>
        <v>2881999.656</v>
      </c>
      <c r="CO36" s="54">
        <f t="shared" si="74"/>
        <v>0</v>
      </c>
      <c r="CP36" s="54">
        <f t="shared" si="74"/>
        <v>0</v>
      </c>
      <c r="CQ36" s="54">
        <f t="shared" si="74"/>
        <v>0</v>
      </c>
      <c r="CR36" s="54">
        <f t="shared" si="74"/>
        <v>0</v>
      </c>
      <c r="CS36" s="54">
        <f t="shared" si="74"/>
        <v>0</v>
      </c>
      <c r="CT36" s="54">
        <f t="shared" si="74"/>
        <v>0</v>
      </c>
      <c r="CU36" s="54">
        <f t="shared" si="74"/>
        <v>0</v>
      </c>
      <c r="CV36" s="54">
        <f t="shared" si="74"/>
        <v>0</v>
      </c>
      <c r="CW36" s="54">
        <f t="shared" si="74"/>
        <v>0</v>
      </c>
      <c r="CX36" s="54">
        <f t="shared" si="74"/>
        <v>0</v>
      </c>
      <c r="CY36" s="54">
        <f t="shared" si="74"/>
        <v>0</v>
      </c>
      <c r="CZ36" s="54">
        <f t="shared" si="74"/>
        <v>0</v>
      </c>
      <c r="DA36" s="54">
        <f t="shared" ref="DA36:DT36" si="75">$E$36*DA17*DA19*DA35</f>
        <v>0</v>
      </c>
      <c r="DB36" s="54">
        <f t="shared" si="75"/>
        <v>0</v>
      </c>
      <c r="DC36" s="54">
        <f t="shared" si="75"/>
        <v>0</v>
      </c>
      <c r="DD36" s="54">
        <f t="shared" si="75"/>
        <v>0</v>
      </c>
      <c r="DE36" s="54">
        <f t="shared" si="75"/>
        <v>0</v>
      </c>
      <c r="DF36" s="54">
        <f t="shared" si="75"/>
        <v>0</v>
      </c>
      <c r="DG36" s="54">
        <f t="shared" si="75"/>
        <v>0</v>
      </c>
      <c r="DH36" s="54">
        <f t="shared" si="75"/>
        <v>0</v>
      </c>
      <c r="DI36" s="54">
        <f t="shared" si="75"/>
        <v>0</v>
      </c>
      <c r="DJ36" s="54">
        <f t="shared" si="75"/>
        <v>0</v>
      </c>
      <c r="DK36" s="54">
        <f t="shared" si="75"/>
        <v>0</v>
      </c>
      <c r="DL36" s="54">
        <f t="shared" si="75"/>
        <v>0</v>
      </c>
      <c r="DM36" s="54">
        <f t="shared" si="75"/>
        <v>0</v>
      </c>
      <c r="DN36" s="54">
        <f t="shared" si="75"/>
        <v>0</v>
      </c>
      <c r="DO36" s="54">
        <f t="shared" si="75"/>
        <v>0</v>
      </c>
      <c r="DP36" s="54">
        <f t="shared" si="75"/>
        <v>0</v>
      </c>
      <c r="DQ36" s="54">
        <f t="shared" si="75"/>
        <v>0</v>
      </c>
      <c r="DR36" s="54">
        <f t="shared" si="75"/>
        <v>0</v>
      </c>
      <c r="DS36" s="54">
        <f t="shared" si="75"/>
        <v>0</v>
      </c>
      <c r="DT36" s="54">
        <f t="shared" si="75"/>
        <v>0</v>
      </c>
    </row>
    <row r="37" spans="2:124" x14ac:dyDescent="0.45">
      <c r="C37" t="s">
        <v>310</v>
      </c>
      <c r="D37" s="3" t="s">
        <v>227</v>
      </c>
      <c r="E37" s="70">
        <f>'Constant Inputs'!E57/thousand</f>
        <v>3.7350000000000001E-2</v>
      </c>
      <c r="F37" s="9"/>
      <c r="H37" s="54">
        <f>SUM(I37:DT37)</f>
        <v>3136620.6707363995</v>
      </c>
      <c r="I37" s="54">
        <f t="shared" ref="I37:AN37" si="76">I36*$E$37*I35</f>
        <v>0</v>
      </c>
      <c r="J37" s="54">
        <f t="shared" si="76"/>
        <v>0</v>
      </c>
      <c r="K37" s="54">
        <f t="shared" si="76"/>
        <v>0</v>
      </c>
      <c r="L37" s="54">
        <f t="shared" si="76"/>
        <v>0</v>
      </c>
      <c r="M37" s="54">
        <f t="shared" si="76"/>
        <v>0</v>
      </c>
      <c r="N37" s="54">
        <f t="shared" si="76"/>
        <v>0</v>
      </c>
      <c r="O37" s="54">
        <f t="shared" si="76"/>
        <v>0</v>
      </c>
      <c r="P37" s="54">
        <f t="shared" si="76"/>
        <v>0</v>
      </c>
      <c r="Q37" s="54">
        <f t="shared" si="76"/>
        <v>0</v>
      </c>
      <c r="R37" s="54">
        <f t="shared" si="76"/>
        <v>0</v>
      </c>
      <c r="S37" s="54">
        <f t="shared" si="76"/>
        <v>0</v>
      </c>
      <c r="T37" s="54">
        <f t="shared" si="76"/>
        <v>0</v>
      </c>
      <c r="U37" s="54">
        <f t="shared" si="76"/>
        <v>0</v>
      </c>
      <c r="V37" s="54">
        <f t="shared" si="76"/>
        <v>0</v>
      </c>
      <c r="W37" s="54">
        <f t="shared" si="76"/>
        <v>0</v>
      </c>
      <c r="X37" s="54">
        <f t="shared" si="76"/>
        <v>0</v>
      </c>
      <c r="Y37" s="54">
        <f t="shared" si="76"/>
        <v>0</v>
      </c>
      <c r="Z37" s="54">
        <f t="shared" si="76"/>
        <v>0</v>
      </c>
      <c r="AA37" s="54">
        <f t="shared" si="76"/>
        <v>0</v>
      </c>
      <c r="AB37" s="54">
        <f t="shared" si="76"/>
        <v>0</v>
      </c>
      <c r="AC37" s="54">
        <f t="shared" si="76"/>
        <v>0</v>
      </c>
      <c r="AD37" s="54">
        <f t="shared" si="76"/>
        <v>0</v>
      </c>
      <c r="AE37" s="54">
        <f t="shared" si="76"/>
        <v>0</v>
      </c>
      <c r="AF37" s="54">
        <f t="shared" si="76"/>
        <v>0</v>
      </c>
      <c r="AG37" s="54">
        <f t="shared" si="76"/>
        <v>0</v>
      </c>
      <c r="AH37" s="54">
        <f t="shared" si="76"/>
        <v>0</v>
      </c>
      <c r="AI37" s="54">
        <f t="shared" si="76"/>
        <v>0</v>
      </c>
      <c r="AJ37" s="54">
        <f t="shared" si="76"/>
        <v>0</v>
      </c>
      <c r="AK37" s="54">
        <f t="shared" si="76"/>
        <v>0</v>
      </c>
      <c r="AL37" s="54">
        <f t="shared" si="76"/>
        <v>0</v>
      </c>
      <c r="AM37" s="54">
        <f t="shared" si="76"/>
        <v>0</v>
      </c>
      <c r="AN37" s="54">
        <f t="shared" si="76"/>
        <v>0</v>
      </c>
      <c r="AO37" s="54">
        <f t="shared" ref="AO37:BT37" si="77">AO36*$E$37*AO35</f>
        <v>0</v>
      </c>
      <c r="AP37" s="54">
        <f t="shared" si="77"/>
        <v>0</v>
      </c>
      <c r="AQ37" s="54">
        <f t="shared" si="77"/>
        <v>0</v>
      </c>
      <c r="AR37" s="54">
        <f t="shared" si="77"/>
        <v>0</v>
      </c>
      <c r="AS37" s="54">
        <f t="shared" si="77"/>
        <v>0</v>
      </c>
      <c r="AT37" s="54">
        <f t="shared" si="77"/>
        <v>0</v>
      </c>
      <c r="AU37" s="54">
        <f t="shared" si="77"/>
        <v>0</v>
      </c>
      <c r="AV37" s="54">
        <f t="shared" si="77"/>
        <v>0</v>
      </c>
      <c r="AW37" s="54">
        <f t="shared" si="77"/>
        <v>0</v>
      </c>
      <c r="AX37" s="54">
        <f t="shared" si="77"/>
        <v>0</v>
      </c>
      <c r="AY37" s="54">
        <f t="shared" si="77"/>
        <v>0</v>
      </c>
      <c r="AZ37" s="54">
        <f t="shared" si="77"/>
        <v>0</v>
      </c>
      <c r="BA37" s="54">
        <f t="shared" si="77"/>
        <v>0</v>
      </c>
      <c r="BB37" s="54">
        <f t="shared" si="77"/>
        <v>0</v>
      </c>
      <c r="BC37" s="54">
        <f t="shared" si="77"/>
        <v>0</v>
      </c>
      <c r="BD37" s="54">
        <f t="shared" si="77"/>
        <v>0</v>
      </c>
      <c r="BE37" s="54">
        <f t="shared" si="77"/>
        <v>0</v>
      </c>
      <c r="BF37" s="54">
        <f t="shared" si="77"/>
        <v>0</v>
      </c>
      <c r="BG37" s="54">
        <f t="shared" si="77"/>
        <v>0</v>
      </c>
      <c r="BH37" s="54">
        <f t="shared" si="77"/>
        <v>0</v>
      </c>
      <c r="BI37" s="54">
        <f t="shared" si="77"/>
        <v>0</v>
      </c>
      <c r="BJ37" s="54">
        <f t="shared" si="77"/>
        <v>0</v>
      </c>
      <c r="BK37" s="54">
        <f t="shared" si="77"/>
        <v>97887.256487999999</v>
      </c>
      <c r="BL37" s="54">
        <f t="shared" si="77"/>
        <v>99518.710762800009</v>
      </c>
      <c r="BM37" s="54">
        <f t="shared" si="77"/>
        <v>98431.074579599997</v>
      </c>
      <c r="BN37" s="54">
        <f t="shared" si="77"/>
        <v>99518.710762800009</v>
      </c>
      <c r="BO37" s="54">
        <f t="shared" si="77"/>
        <v>97887.256487999999</v>
      </c>
      <c r="BP37" s="54">
        <f t="shared" si="77"/>
        <v>99518.710762800009</v>
      </c>
      <c r="BQ37" s="54">
        <f t="shared" si="77"/>
        <v>103880.35382399999</v>
      </c>
      <c r="BR37" s="54">
        <f t="shared" si="77"/>
        <v>105611.69305440001</v>
      </c>
      <c r="BS37" s="54">
        <f t="shared" si="77"/>
        <v>103880.35382399999</v>
      </c>
      <c r="BT37" s="54">
        <f t="shared" si="77"/>
        <v>105611.69305440001</v>
      </c>
      <c r="BU37" s="54">
        <f t="shared" ref="BU37:CZ37" si="78">BU36*$E$37*BU35</f>
        <v>104457.46690080001</v>
      </c>
      <c r="BV37" s="54">
        <f t="shared" si="78"/>
        <v>105611.69305440001</v>
      </c>
      <c r="BW37" s="54">
        <f t="shared" si="78"/>
        <v>103880.35382399999</v>
      </c>
      <c r="BX37" s="54">
        <f t="shared" si="78"/>
        <v>105611.69305440001</v>
      </c>
      <c r="BY37" s="54">
        <f t="shared" si="78"/>
        <v>103880.35382399999</v>
      </c>
      <c r="BZ37" s="54">
        <f t="shared" si="78"/>
        <v>105611.69305440001</v>
      </c>
      <c r="CA37" s="54">
        <f t="shared" si="78"/>
        <v>105878.05293599999</v>
      </c>
      <c r="CB37" s="54">
        <f t="shared" si="78"/>
        <v>107642.6871516</v>
      </c>
      <c r="CC37" s="54">
        <f t="shared" si="78"/>
        <v>106466.2643412</v>
      </c>
      <c r="CD37" s="54">
        <f t="shared" si="78"/>
        <v>107642.6871516</v>
      </c>
      <c r="CE37" s="54">
        <f t="shared" si="78"/>
        <v>105878.05293599999</v>
      </c>
      <c r="CF37" s="54">
        <f t="shared" si="78"/>
        <v>107642.6871516</v>
      </c>
      <c r="CG37" s="54">
        <f t="shared" si="78"/>
        <v>105878.05293599999</v>
      </c>
      <c r="CH37" s="54">
        <f t="shared" si="78"/>
        <v>107642.6871516</v>
      </c>
      <c r="CI37" s="54">
        <f t="shared" si="78"/>
        <v>105878.05293599999</v>
      </c>
      <c r="CJ37" s="54">
        <f t="shared" si="78"/>
        <v>107642.6871516</v>
      </c>
      <c r="CK37" s="54">
        <f t="shared" si="78"/>
        <v>106466.2643412</v>
      </c>
      <c r="CL37" s="54">
        <f t="shared" si="78"/>
        <v>107642.6871516</v>
      </c>
      <c r="CM37" s="54">
        <f t="shared" si="78"/>
        <v>105878.05293599999</v>
      </c>
      <c r="CN37" s="54">
        <f t="shared" si="78"/>
        <v>107642.6871516</v>
      </c>
      <c r="CO37" s="54">
        <f t="shared" si="78"/>
        <v>0</v>
      </c>
      <c r="CP37" s="54">
        <f t="shared" si="78"/>
        <v>0</v>
      </c>
      <c r="CQ37" s="54">
        <f t="shared" si="78"/>
        <v>0</v>
      </c>
      <c r="CR37" s="54">
        <f t="shared" si="78"/>
        <v>0</v>
      </c>
      <c r="CS37" s="54">
        <f t="shared" si="78"/>
        <v>0</v>
      </c>
      <c r="CT37" s="54">
        <f t="shared" si="78"/>
        <v>0</v>
      </c>
      <c r="CU37" s="54">
        <f t="shared" si="78"/>
        <v>0</v>
      </c>
      <c r="CV37" s="54">
        <f t="shared" si="78"/>
        <v>0</v>
      </c>
      <c r="CW37" s="54">
        <f t="shared" si="78"/>
        <v>0</v>
      </c>
      <c r="CX37" s="54">
        <f t="shared" si="78"/>
        <v>0</v>
      </c>
      <c r="CY37" s="54">
        <f t="shared" si="78"/>
        <v>0</v>
      </c>
      <c r="CZ37" s="54">
        <f t="shared" si="78"/>
        <v>0</v>
      </c>
      <c r="DA37" s="54">
        <f t="shared" ref="DA37:DT37" si="79">DA36*$E$37*DA35</f>
        <v>0</v>
      </c>
      <c r="DB37" s="54">
        <f t="shared" si="79"/>
        <v>0</v>
      </c>
      <c r="DC37" s="54">
        <f t="shared" si="79"/>
        <v>0</v>
      </c>
      <c r="DD37" s="54">
        <f t="shared" si="79"/>
        <v>0</v>
      </c>
      <c r="DE37" s="54">
        <f t="shared" si="79"/>
        <v>0</v>
      </c>
      <c r="DF37" s="54">
        <f t="shared" si="79"/>
        <v>0</v>
      </c>
      <c r="DG37" s="54">
        <f t="shared" si="79"/>
        <v>0</v>
      </c>
      <c r="DH37" s="54">
        <f t="shared" si="79"/>
        <v>0</v>
      </c>
      <c r="DI37" s="54">
        <f t="shared" si="79"/>
        <v>0</v>
      </c>
      <c r="DJ37" s="54">
        <f t="shared" si="79"/>
        <v>0</v>
      </c>
      <c r="DK37" s="54">
        <f t="shared" si="79"/>
        <v>0</v>
      </c>
      <c r="DL37" s="54">
        <f t="shared" si="79"/>
        <v>0</v>
      </c>
      <c r="DM37" s="54">
        <f t="shared" si="79"/>
        <v>0</v>
      </c>
      <c r="DN37" s="54">
        <f t="shared" si="79"/>
        <v>0</v>
      </c>
      <c r="DO37" s="54">
        <f t="shared" si="79"/>
        <v>0</v>
      </c>
      <c r="DP37" s="54">
        <f t="shared" si="79"/>
        <v>0</v>
      </c>
      <c r="DQ37" s="54">
        <f t="shared" si="79"/>
        <v>0</v>
      </c>
      <c r="DR37" s="54">
        <f t="shared" si="79"/>
        <v>0</v>
      </c>
      <c r="DS37" s="54">
        <f t="shared" si="79"/>
        <v>0</v>
      </c>
      <c r="DT37" s="54">
        <f t="shared" si="79"/>
        <v>0</v>
      </c>
    </row>
    <row r="38" spans="2:124" x14ac:dyDescent="0.45">
      <c r="C38" t="s">
        <v>858</v>
      </c>
      <c r="D38" s="3" t="s">
        <v>227</v>
      </c>
      <c r="F38" s="9"/>
      <c r="H38" s="54">
        <f>SUM(I38:DT38)</f>
        <v>5887222.9199353326</v>
      </c>
      <c r="I38" s="54">
        <f>I37*I27</f>
        <v>0</v>
      </c>
      <c r="J38" s="54">
        <f t="shared" ref="J38:BU38" si="80">J37*J27</f>
        <v>0</v>
      </c>
      <c r="K38" s="54">
        <f t="shared" si="80"/>
        <v>0</v>
      </c>
      <c r="L38" s="54">
        <f t="shared" si="80"/>
        <v>0</v>
      </c>
      <c r="M38" s="54">
        <f t="shared" si="80"/>
        <v>0</v>
      </c>
      <c r="N38" s="54">
        <f t="shared" si="80"/>
        <v>0</v>
      </c>
      <c r="O38" s="54">
        <f t="shared" si="80"/>
        <v>0</v>
      </c>
      <c r="P38" s="54">
        <f t="shared" si="80"/>
        <v>0</v>
      </c>
      <c r="Q38" s="54">
        <f t="shared" si="80"/>
        <v>0</v>
      </c>
      <c r="R38" s="54">
        <f t="shared" si="80"/>
        <v>0</v>
      </c>
      <c r="S38" s="54">
        <f t="shared" si="80"/>
        <v>0</v>
      </c>
      <c r="T38" s="54">
        <f t="shared" si="80"/>
        <v>0</v>
      </c>
      <c r="U38" s="54">
        <f t="shared" si="80"/>
        <v>0</v>
      </c>
      <c r="V38" s="54">
        <f t="shared" si="80"/>
        <v>0</v>
      </c>
      <c r="W38" s="54">
        <f t="shared" si="80"/>
        <v>0</v>
      </c>
      <c r="X38" s="54">
        <f t="shared" si="80"/>
        <v>0</v>
      </c>
      <c r="Y38" s="54">
        <f t="shared" si="80"/>
        <v>0</v>
      </c>
      <c r="Z38" s="54">
        <f t="shared" si="80"/>
        <v>0</v>
      </c>
      <c r="AA38" s="54">
        <f t="shared" si="80"/>
        <v>0</v>
      </c>
      <c r="AB38" s="54">
        <f t="shared" si="80"/>
        <v>0</v>
      </c>
      <c r="AC38" s="54">
        <f t="shared" si="80"/>
        <v>0</v>
      </c>
      <c r="AD38" s="54">
        <f t="shared" si="80"/>
        <v>0</v>
      </c>
      <c r="AE38" s="54">
        <f t="shared" si="80"/>
        <v>0</v>
      </c>
      <c r="AF38" s="54">
        <f t="shared" si="80"/>
        <v>0</v>
      </c>
      <c r="AG38" s="54">
        <f t="shared" si="80"/>
        <v>0</v>
      </c>
      <c r="AH38" s="54">
        <f t="shared" si="80"/>
        <v>0</v>
      </c>
      <c r="AI38" s="54">
        <f t="shared" si="80"/>
        <v>0</v>
      </c>
      <c r="AJ38" s="54">
        <f t="shared" si="80"/>
        <v>0</v>
      </c>
      <c r="AK38" s="54">
        <f t="shared" si="80"/>
        <v>0</v>
      </c>
      <c r="AL38" s="54">
        <f t="shared" si="80"/>
        <v>0</v>
      </c>
      <c r="AM38" s="54">
        <f t="shared" si="80"/>
        <v>0</v>
      </c>
      <c r="AN38" s="54">
        <f t="shared" si="80"/>
        <v>0</v>
      </c>
      <c r="AO38" s="54">
        <f t="shared" si="80"/>
        <v>0</v>
      </c>
      <c r="AP38" s="54">
        <f t="shared" si="80"/>
        <v>0</v>
      </c>
      <c r="AQ38" s="54">
        <f t="shared" si="80"/>
        <v>0</v>
      </c>
      <c r="AR38" s="54">
        <f t="shared" si="80"/>
        <v>0</v>
      </c>
      <c r="AS38" s="54">
        <f t="shared" si="80"/>
        <v>0</v>
      </c>
      <c r="AT38" s="54">
        <f t="shared" si="80"/>
        <v>0</v>
      </c>
      <c r="AU38" s="54">
        <f t="shared" si="80"/>
        <v>0</v>
      </c>
      <c r="AV38" s="54">
        <f t="shared" si="80"/>
        <v>0</v>
      </c>
      <c r="AW38" s="54">
        <f t="shared" si="80"/>
        <v>0</v>
      </c>
      <c r="AX38" s="54">
        <f t="shared" si="80"/>
        <v>0</v>
      </c>
      <c r="AY38" s="54">
        <f t="shared" si="80"/>
        <v>0</v>
      </c>
      <c r="AZ38" s="54">
        <f t="shared" si="80"/>
        <v>0</v>
      </c>
      <c r="BA38" s="54">
        <f t="shared" si="80"/>
        <v>0</v>
      </c>
      <c r="BB38" s="54">
        <f t="shared" si="80"/>
        <v>0</v>
      </c>
      <c r="BC38" s="54">
        <f t="shared" si="80"/>
        <v>0</v>
      </c>
      <c r="BD38" s="54">
        <f t="shared" si="80"/>
        <v>0</v>
      </c>
      <c r="BE38" s="54">
        <f t="shared" si="80"/>
        <v>0</v>
      </c>
      <c r="BF38" s="54">
        <f t="shared" si="80"/>
        <v>0</v>
      </c>
      <c r="BG38" s="54">
        <f t="shared" si="80"/>
        <v>0</v>
      </c>
      <c r="BH38" s="54">
        <f t="shared" si="80"/>
        <v>0</v>
      </c>
      <c r="BI38" s="54">
        <f t="shared" si="80"/>
        <v>0</v>
      </c>
      <c r="BJ38" s="54">
        <f t="shared" si="80"/>
        <v>0</v>
      </c>
      <c r="BK38" s="54">
        <f t="shared" si="80"/>
        <v>150992.68475645647</v>
      </c>
      <c r="BL38" s="54">
        <f t="shared" si="80"/>
        <v>155504.84948592857</v>
      </c>
      <c r="BM38" s="54">
        <f t="shared" si="80"/>
        <v>155804.81239231396</v>
      </c>
      <c r="BN38" s="54">
        <f t="shared" si="80"/>
        <v>159574.2558921258</v>
      </c>
      <c r="BO38" s="54">
        <f t="shared" si="80"/>
        <v>158998.74218235089</v>
      </c>
      <c r="BP38" s="54">
        <f t="shared" si="80"/>
        <v>163750.15459456682</v>
      </c>
      <c r="BQ38" s="54">
        <f t="shared" si="80"/>
        <v>173148.94232365472</v>
      </c>
      <c r="BR38" s="54">
        <f t="shared" si="80"/>
        <v>178323.20988342661</v>
      </c>
      <c r="BS38" s="54">
        <f t="shared" si="80"/>
        <v>177680.07699532239</v>
      </c>
      <c r="BT38" s="54">
        <f t="shared" si="80"/>
        <v>182989.74996286596</v>
      </c>
      <c r="BU38" s="54">
        <f t="shared" si="80"/>
        <v>183342.73019093639</v>
      </c>
      <c r="BV38" s="54">
        <f t="shared" ref="BV38:DT38" si="81">BV37*BV27</f>
        <v>187778.40872964414</v>
      </c>
      <c r="BW38" s="54">
        <f t="shared" si="81"/>
        <v>187101.17512438964</v>
      </c>
      <c r="BX38" s="54">
        <f t="shared" si="81"/>
        <v>192692.38190769017</v>
      </c>
      <c r="BY38" s="54">
        <f t="shared" si="81"/>
        <v>191997.42577621975</v>
      </c>
      <c r="BZ38" s="54">
        <f t="shared" si="81"/>
        <v>197734.94884983246</v>
      </c>
      <c r="CA38" s="54">
        <f t="shared" si="81"/>
        <v>200810.68730388372</v>
      </c>
      <c r="CB38" s="54">
        <f t="shared" si="81"/>
        <v>206811.58000948143</v>
      </c>
      <c r="CC38" s="54">
        <f t="shared" si="81"/>
        <v>207210.51163649425</v>
      </c>
      <c r="CD38" s="54">
        <f t="shared" si="81"/>
        <v>212223.6322467495</v>
      </c>
      <c r="CE38" s="54">
        <f t="shared" si="81"/>
        <v>211458.23554028579</v>
      </c>
      <c r="CF38" s="54">
        <f t="shared" si="81"/>
        <v>217777.31247901468</v>
      </c>
      <c r="CG38" s="54">
        <f t="shared" si="81"/>
        <v>216991.88610613951</v>
      </c>
      <c r="CH38" s="54">
        <f t="shared" si="81"/>
        <v>223476.32696927802</v>
      </c>
      <c r="CI38" s="54">
        <f t="shared" si="81"/>
        <v>222670.34677365108</v>
      </c>
      <c r="CJ38" s="54">
        <f t="shared" si="81"/>
        <v>229324.47896973701</v>
      </c>
      <c r="CK38" s="54">
        <f t="shared" si="81"/>
        <v>229766.83711769505</v>
      </c>
      <c r="CL38" s="54">
        <f t="shared" si="81"/>
        <v>235325.67125989601</v>
      </c>
      <c r="CM38" s="54">
        <f t="shared" si="81"/>
        <v>234476.95572420457</v>
      </c>
      <c r="CN38" s="54">
        <f t="shared" si="81"/>
        <v>241483.9087510962</v>
      </c>
      <c r="CO38" s="54">
        <f t="shared" si="81"/>
        <v>0</v>
      </c>
      <c r="CP38" s="54">
        <f t="shared" si="81"/>
        <v>0</v>
      </c>
      <c r="CQ38" s="54">
        <f t="shared" si="81"/>
        <v>0</v>
      </c>
      <c r="CR38" s="54">
        <f t="shared" si="81"/>
        <v>0</v>
      </c>
      <c r="CS38" s="54">
        <f t="shared" si="81"/>
        <v>0</v>
      </c>
      <c r="CT38" s="54">
        <f t="shared" si="81"/>
        <v>0</v>
      </c>
      <c r="CU38" s="54">
        <f t="shared" si="81"/>
        <v>0</v>
      </c>
      <c r="CV38" s="54">
        <f t="shared" si="81"/>
        <v>0</v>
      </c>
      <c r="CW38" s="54">
        <f t="shared" si="81"/>
        <v>0</v>
      </c>
      <c r="CX38" s="54">
        <f t="shared" si="81"/>
        <v>0</v>
      </c>
      <c r="CY38" s="54">
        <f t="shared" si="81"/>
        <v>0</v>
      </c>
      <c r="CZ38" s="54">
        <f t="shared" si="81"/>
        <v>0</v>
      </c>
      <c r="DA38" s="54">
        <f t="shared" si="81"/>
        <v>0</v>
      </c>
      <c r="DB38" s="54">
        <f t="shared" si="81"/>
        <v>0</v>
      </c>
      <c r="DC38" s="54">
        <f t="shared" si="81"/>
        <v>0</v>
      </c>
      <c r="DD38" s="54">
        <f t="shared" si="81"/>
        <v>0</v>
      </c>
      <c r="DE38" s="54">
        <f t="shared" si="81"/>
        <v>0</v>
      </c>
      <c r="DF38" s="54">
        <f t="shared" si="81"/>
        <v>0</v>
      </c>
      <c r="DG38" s="54">
        <f t="shared" si="81"/>
        <v>0</v>
      </c>
      <c r="DH38" s="54">
        <f t="shared" si="81"/>
        <v>0</v>
      </c>
      <c r="DI38" s="54">
        <f t="shared" si="81"/>
        <v>0</v>
      </c>
      <c r="DJ38" s="54">
        <f t="shared" si="81"/>
        <v>0</v>
      </c>
      <c r="DK38" s="54">
        <f t="shared" si="81"/>
        <v>0</v>
      </c>
      <c r="DL38" s="54">
        <f t="shared" si="81"/>
        <v>0</v>
      </c>
      <c r="DM38" s="54">
        <f t="shared" si="81"/>
        <v>0</v>
      </c>
      <c r="DN38" s="54">
        <f t="shared" si="81"/>
        <v>0</v>
      </c>
      <c r="DO38" s="54">
        <f t="shared" si="81"/>
        <v>0</v>
      </c>
      <c r="DP38" s="54">
        <f t="shared" si="81"/>
        <v>0</v>
      </c>
      <c r="DQ38" s="54">
        <f t="shared" si="81"/>
        <v>0</v>
      </c>
      <c r="DR38" s="54">
        <f t="shared" si="81"/>
        <v>0</v>
      </c>
      <c r="DS38" s="54">
        <f t="shared" si="81"/>
        <v>0</v>
      </c>
      <c r="DT38" s="54">
        <f t="shared" si="81"/>
        <v>0</v>
      </c>
    </row>
    <row r="39" spans="2:124" x14ac:dyDescent="0.45">
      <c r="E39" s="71"/>
      <c r="F39" s="9"/>
    </row>
    <row r="40" spans="2:124" x14ac:dyDescent="0.45">
      <c r="C40" t="s">
        <v>311</v>
      </c>
      <c r="D40" s="3" t="s">
        <v>297</v>
      </c>
      <c r="E40" s="65">
        <f>'Constant Inputs'!E58</f>
        <v>158.9</v>
      </c>
      <c r="I40" s="54">
        <f t="shared" ref="I40:AN40" si="82">$E$40*I17*I19*I35</f>
        <v>0</v>
      </c>
      <c r="J40" s="54">
        <f t="shared" si="82"/>
        <v>0</v>
      </c>
      <c r="K40" s="54">
        <f t="shared" si="82"/>
        <v>0</v>
      </c>
      <c r="L40" s="54">
        <f t="shared" si="82"/>
        <v>0</v>
      </c>
      <c r="M40" s="54">
        <f t="shared" si="82"/>
        <v>0</v>
      </c>
      <c r="N40" s="54">
        <f t="shared" si="82"/>
        <v>0</v>
      </c>
      <c r="O40" s="54">
        <f t="shared" si="82"/>
        <v>0</v>
      </c>
      <c r="P40" s="54">
        <f t="shared" si="82"/>
        <v>0</v>
      </c>
      <c r="Q40" s="54">
        <f t="shared" si="82"/>
        <v>0</v>
      </c>
      <c r="R40" s="54">
        <f t="shared" si="82"/>
        <v>0</v>
      </c>
      <c r="S40" s="54">
        <f t="shared" si="82"/>
        <v>0</v>
      </c>
      <c r="T40" s="54">
        <f t="shared" si="82"/>
        <v>0</v>
      </c>
      <c r="U40" s="54">
        <f t="shared" si="82"/>
        <v>0</v>
      </c>
      <c r="V40" s="54">
        <f t="shared" si="82"/>
        <v>0</v>
      </c>
      <c r="W40" s="54">
        <f t="shared" si="82"/>
        <v>0</v>
      </c>
      <c r="X40" s="54">
        <f t="shared" si="82"/>
        <v>0</v>
      </c>
      <c r="Y40" s="54">
        <f t="shared" si="82"/>
        <v>0</v>
      </c>
      <c r="Z40" s="54">
        <f t="shared" si="82"/>
        <v>0</v>
      </c>
      <c r="AA40" s="54">
        <f t="shared" si="82"/>
        <v>0</v>
      </c>
      <c r="AB40" s="54">
        <f t="shared" si="82"/>
        <v>0</v>
      </c>
      <c r="AC40" s="54">
        <f t="shared" si="82"/>
        <v>0</v>
      </c>
      <c r="AD40" s="54">
        <f t="shared" si="82"/>
        <v>0</v>
      </c>
      <c r="AE40" s="54">
        <f t="shared" si="82"/>
        <v>0</v>
      </c>
      <c r="AF40" s="54">
        <f t="shared" si="82"/>
        <v>0</v>
      </c>
      <c r="AG40" s="54">
        <f t="shared" si="82"/>
        <v>0</v>
      </c>
      <c r="AH40" s="54">
        <f t="shared" si="82"/>
        <v>0</v>
      </c>
      <c r="AI40" s="54">
        <f t="shared" si="82"/>
        <v>0</v>
      </c>
      <c r="AJ40" s="54">
        <f t="shared" si="82"/>
        <v>0</v>
      </c>
      <c r="AK40" s="54">
        <f t="shared" si="82"/>
        <v>0</v>
      </c>
      <c r="AL40" s="54">
        <f t="shared" si="82"/>
        <v>0</v>
      </c>
      <c r="AM40" s="54">
        <f t="shared" si="82"/>
        <v>0</v>
      </c>
      <c r="AN40" s="54">
        <f t="shared" si="82"/>
        <v>0</v>
      </c>
      <c r="AO40" s="54">
        <f t="shared" ref="AO40:BT40" si="83">$E$40*AO17*AO19*AO35</f>
        <v>0</v>
      </c>
      <c r="AP40" s="54">
        <f t="shared" si="83"/>
        <v>0</v>
      </c>
      <c r="AQ40" s="54">
        <f t="shared" si="83"/>
        <v>0</v>
      </c>
      <c r="AR40" s="54">
        <f t="shared" si="83"/>
        <v>0</v>
      </c>
      <c r="AS40" s="54">
        <f t="shared" si="83"/>
        <v>0</v>
      </c>
      <c r="AT40" s="54">
        <f t="shared" si="83"/>
        <v>0</v>
      </c>
      <c r="AU40" s="54">
        <f t="shared" si="83"/>
        <v>0</v>
      </c>
      <c r="AV40" s="54">
        <f t="shared" si="83"/>
        <v>0</v>
      </c>
      <c r="AW40" s="54">
        <f t="shared" si="83"/>
        <v>0</v>
      </c>
      <c r="AX40" s="54">
        <f t="shared" si="83"/>
        <v>0</v>
      </c>
      <c r="AY40" s="54">
        <f t="shared" si="83"/>
        <v>0</v>
      </c>
      <c r="AZ40" s="54">
        <f t="shared" si="83"/>
        <v>0</v>
      </c>
      <c r="BA40" s="54">
        <f t="shared" si="83"/>
        <v>0</v>
      </c>
      <c r="BB40" s="54">
        <f t="shared" si="83"/>
        <v>0</v>
      </c>
      <c r="BC40" s="54">
        <f t="shared" si="83"/>
        <v>0</v>
      </c>
      <c r="BD40" s="54">
        <f t="shared" si="83"/>
        <v>0</v>
      </c>
      <c r="BE40" s="54">
        <f t="shared" si="83"/>
        <v>0</v>
      </c>
      <c r="BF40" s="54">
        <f t="shared" si="83"/>
        <v>0</v>
      </c>
      <c r="BG40" s="54">
        <f t="shared" si="83"/>
        <v>0</v>
      </c>
      <c r="BH40" s="54">
        <f t="shared" si="83"/>
        <v>0</v>
      </c>
      <c r="BI40" s="54">
        <f t="shared" si="83"/>
        <v>0</v>
      </c>
      <c r="BJ40" s="54">
        <f t="shared" si="83"/>
        <v>0</v>
      </c>
      <c r="BK40" s="54">
        <f t="shared" si="83"/>
        <v>336359.52</v>
      </c>
      <c r="BL40" s="54">
        <f t="shared" si="83"/>
        <v>341965.51200000005</v>
      </c>
      <c r="BM40" s="54">
        <f t="shared" si="83"/>
        <v>338228.18400000001</v>
      </c>
      <c r="BN40" s="54">
        <f t="shared" si="83"/>
        <v>341965.51200000005</v>
      </c>
      <c r="BO40" s="54">
        <f t="shared" si="83"/>
        <v>336359.52</v>
      </c>
      <c r="BP40" s="54">
        <f t="shared" si="83"/>
        <v>341965.51200000005</v>
      </c>
      <c r="BQ40" s="54">
        <f t="shared" si="83"/>
        <v>356952.96</v>
      </c>
      <c r="BR40" s="54">
        <f t="shared" si="83"/>
        <v>362902.17599999998</v>
      </c>
      <c r="BS40" s="54">
        <f t="shared" si="83"/>
        <v>356952.96</v>
      </c>
      <c r="BT40" s="54">
        <f t="shared" si="83"/>
        <v>362902.17599999998</v>
      </c>
      <c r="BU40" s="54">
        <f t="shared" ref="BU40:CZ40" si="84">$E$40*BU17*BU19*BU35</f>
        <v>358936.03200000001</v>
      </c>
      <c r="BV40" s="54">
        <f t="shared" si="84"/>
        <v>362902.17599999998</v>
      </c>
      <c r="BW40" s="54">
        <f t="shared" si="84"/>
        <v>356952.96</v>
      </c>
      <c r="BX40" s="54">
        <f t="shared" si="84"/>
        <v>362902.17599999998</v>
      </c>
      <c r="BY40" s="54">
        <f t="shared" si="84"/>
        <v>356952.96</v>
      </c>
      <c r="BZ40" s="54">
        <f t="shared" si="84"/>
        <v>362902.17599999998</v>
      </c>
      <c r="CA40" s="54">
        <f t="shared" si="84"/>
        <v>363817.44000000006</v>
      </c>
      <c r="CB40" s="54">
        <f t="shared" si="84"/>
        <v>369881.06400000007</v>
      </c>
      <c r="CC40" s="54">
        <f t="shared" si="84"/>
        <v>365838.64800000004</v>
      </c>
      <c r="CD40" s="54">
        <f t="shared" si="84"/>
        <v>369881.06400000007</v>
      </c>
      <c r="CE40" s="54">
        <f t="shared" si="84"/>
        <v>363817.44000000006</v>
      </c>
      <c r="CF40" s="54">
        <f t="shared" si="84"/>
        <v>369881.06400000007</v>
      </c>
      <c r="CG40" s="54">
        <f t="shared" si="84"/>
        <v>363817.44000000006</v>
      </c>
      <c r="CH40" s="54">
        <f t="shared" si="84"/>
        <v>369881.06400000007</v>
      </c>
      <c r="CI40" s="54">
        <f t="shared" si="84"/>
        <v>363817.44000000006</v>
      </c>
      <c r="CJ40" s="54">
        <f t="shared" si="84"/>
        <v>369881.06400000007</v>
      </c>
      <c r="CK40" s="54">
        <f t="shared" si="84"/>
        <v>365838.64800000004</v>
      </c>
      <c r="CL40" s="54">
        <f t="shared" si="84"/>
        <v>369881.06400000007</v>
      </c>
      <c r="CM40" s="54">
        <f t="shared" si="84"/>
        <v>363817.44000000006</v>
      </c>
      <c r="CN40" s="54">
        <f t="shared" si="84"/>
        <v>369881.06400000007</v>
      </c>
      <c r="CO40" s="54">
        <f t="shared" si="84"/>
        <v>0</v>
      </c>
      <c r="CP40" s="54">
        <f t="shared" si="84"/>
        <v>0</v>
      </c>
      <c r="CQ40" s="54">
        <f t="shared" si="84"/>
        <v>0</v>
      </c>
      <c r="CR40" s="54">
        <f t="shared" si="84"/>
        <v>0</v>
      </c>
      <c r="CS40" s="54">
        <f t="shared" si="84"/>
        <v>0</v>
      </c>
      <c r="CT40" s="54">
        <f t="shared" si="84"/>
        <v>0</v>
      </c>
      <c r="CU40" s="54">
        <f t="shared" si="84"/>
        <v>0</v>
      </c>
      <c r="CV40" s="54">
        <f t="shared" si="84"/>
        <v>0</v>
      </c>
      <c r="CW40" s="54">
        <f t="shared" si="84"/>
        <v>0</v>
      </c>
      <c r="CX40" s="54">
        <f t="shared" si="84"/>
        <v>0</v>
      </c>
      <c r="CY40" s="54">
        <f t="shared" si="84"/>
        <v>0</v>
      </c>
      <c r="CZ40" s="54">
        <f t="shared" si="84"/>
        <v>0</v>
      </c>
      <c r="DA40" s="54">
        <f t="shared" ref="DA40:DT40" si="85">$E$40*DA17*DA19*DA35</f>
        <v>0</v>
      </c>
      <c r="DB40" s="54">
        <f t="shared" si="85"/>
        <v>0</v>
      </c>
      <c r="DC40" s="54">
        <f t="shared" si="85"/>
        <v>0</v>
      </c>
      <c r="DD40" s="54">
        <f t="shared" si="85"/>
        <v>0</v>
      </c>
      <c r="DE40" s="54">
        <f t="shared" si="85"/>
        <v>0</v>
      </c>
      <c r="DF40" s="54">
        <f t="shared" si="85"/>
        <v>0</v>
      </c>
      <c r="DG40" s="54">
        <f t="shared" si="85"/>
        <v>0</v>
      </c>
      <c r="DH40" s="54">
        <f t="shared" si="85"/>
        <v>0</v>
      </c>
      <c r="DI40" s="54">
        <f t="shared" si="85"/>
        <v>0</v>
      </c>
      <c r="DJ40" s="54">
        <f t="shared" si="85"/>
        <v>0</v>
      </c>
      <c r="DK40" s="54">
        <f t="shared" si="85"/>
        <v>0</v>
      </c>
      <c r="DL40" s="54">
        <f t="shared" si="85"/>
        <v>0</v>
      </c>
      <c r="DM40" s="54">
        <f t="shared" si="85"/>
        <v>0</v>
      </c>
      <c r="DN40" s="54">
        <f t="shared" si="85"/>
        <v>0</v>
      </c>
      <c r="DO40" s="54">
        <f t="shared" si="85"/>
        <v>0</v>
      </c>
      <c r="DP40" s="54">
        <f t="shared" si="85"/>
        <v>0</v>
      </c>
      <c r="DQ40" s="54">
        <f t="shared" si="85"/>
        <v>0</v>
      </c>
      <c r="DR40" s="54">
        <f t="shared" si="85"/>
        <v>0</v>
      </c>
      <c r="DS40" s="54">
        <f t="shared" si="85"/>
        <v>0</v>
      </c>
      <c r="DT40" s="54">
        <f t="shared" si="85"/>
        <v>0</v>
      </c>
    </row>
    <row r="41" spans="2:124" x14ac:dyDescent="0.45">
      <c r="C41" t="s">
        <v>312</v>
      </c>
      <c r="D41" s="3" t="s">
        <v>227</v>
      </c>
      <c r="E41" s="65">
        <f>'Constant Inputs'!E59/thousand</f>
        <v>5.4229999999999993E-2</v>
      </c>
      <c r="H41" s="54">
        <f>SUM(I41:DT41)</f>
        <v>584492.80854887993</v>
      </c>
      <c r="I41" s="54">
        <f t="shared" ref="I41:AN41" si="86">I40*$E$41</f>
        <v>0</v>
      </c>
      <c r="J41" s="54">
        <f t="shared" si="86"/>
        <v>0</v>
      </c>
      <c r="K41" s="54">
        <f t="shared" si="86"/>
        <v>0</v>
      </c>
      <c r="L41" s="54">
        <f t="shared" si="86"/>
        <v>0</v>
      </c>
      <c r="M41" s="54">
        <f t="shared" si="86"/>
        <v>0</v>
      </c>
      <c r="N41" s="54">
        <f t="shared" si="86"/>
        <v>0</v>
      </c>
      <c r="O41" s="54">
        <f t="shared" si="86"/>
        <v>0</v>
      </c>
      <c r="P41" s="54">
        <f t="shared" si="86"/>
        <v>0</v>
      </c>
      <c r="Q41" s="54">
        <f t="shared" si="86"/>
        <v>0</v>
      </c>
      <c r="R41" s="54">
        <f t="shared" si="86"/>
        <v>0</v>
      </c>
      <c r="S41" s="54">
        <f t="shared" si="86"/>
        <v>0</v>
      </c>
      <c r="T41" s="54">
        <f t="shared" si="86"/>
        <v>0</v>
      </c>
      <c r="U41" s="54">
        <f t="shared" si="86"/>
        <v>0</v>
      </c>
      <c r="V41" s="54">
        <f t="shared" si="86"/>
        <v>0</v>
      </c>
      <c r="W41" s="54">
        <f t="shared" si="86"/>
        <v>0</v>
      </c>
      <c r="X41" s="54">
        <f t="shared" si="86"/>
        <v>0</v>
      </c>
      <c r="Y41" s="54">
        <f t="shared" si="86"/>
        <v>0</v>
      </c>
      <c r="Z41" s="54">
        <f t="shared" si="86"/>
        <v>0</v>
      </c>
      <c r="AA41" s="54">
        <f t="shared" si="86"/>
        <v>0</v>
      </c>
      <c r="AB41" s="54">
        <f t="shared" si="86"/>
        <v>0</v>
      </c>
      <c r="AC41" s="54">
        <f t="shared" si="86"/>
        <v>0</v>
      </c>
      <c r="AD41" s="54">
        <f t="shared" si="86"/>
        <v>0</v>
      </c>
      <c r="AE41" s="54">
        <f t="shared" si="86"/>
        <v>0</v>
      </c>
      <c r="AF41" s="54">
        <f t="shared" si="86"/>
        <v>0</v>
      </c>
      <c r="AG41" s="54">
        <f t="shared" si="86"/>
        <v>0</v>
      </c>
      <c r="AH41" s="54">
        <f t="shared" si="86"/>
        <v>0</v>
      </c>
      <c r="AI41" s="54">
        <f t="shared" si="86"/>
        <v>0</v>
      </c>
      <c r="AJ41" s="54">
        <f t="shared" si="86"/>
        <v>0</v>
      </c>
      <c r="AK41" s="54">
        <f t="shared" si="86"/>
        <v>0</v>
      </c>
      <c r="AL41" s="54">
        <f t="shared" si="86"/>
        <v>0</v>
      </c>
      <c r="AM41" s="54">
        <f t="shared" si="86"/>
        <v>0</v>
      </c>
      <c r="AN41" s="54">
        <f t="shared" si="86"/>
        <v>0</v>
      </c>
      <c r="AO41" s="54">
        <f t="shared" ref="AO41:BT41" si="87">AO40*$E$41</f>
        <v>0</v>
      </c>
      <c r="AP41" s="54">
        <f t="shared" si="87"/>
        <v>0</v>
      </c>
      <c r="AQ41" s="54">
        <f t="shared" si="87"/>
        <v>0</v>
      </c>
      <c r="AR41" s="54">
        <f t="shared" si="87"/>
        <v>0</v>
      </c>
      <c r="AS41" s="54">
        <f t="shared" si="87"/>
        <v>0</v>
      </c>
      <c r="AT41" s="54">
        <f t="shared" si="87"/>
        <v>0</v>
      </c>
      <c r="AU41" s="54">
        <f t="shared" si="87"/>
        <v>0</v>
      </c>
      <c r="AV41" s="54">
        <f t="shared" si="87"/>
        <v>0</v>
      </c>
      <c r="AW41" s="54">
        <f t="shared" si="87"/>
        <v>0</v>
      </c>
      <c r="AX41" s="54">
        <f t="shared" si="87"/>
        <v>0</v>
      </c>
      <c r="AY41" s="54">
        <f t="shared" si="87"/>
        <v>0</v>
      </c>
      <c r="AZ41" s="54">
        <f t="shared" si="87"/>
        <v>0</v>
      </c>
      <c r="BA41" s="54">
        <f t="shared" si="87"/>
        <v>0</v>
      </c>
      <c r="BB41" s="54">
        <f t="shared" si="87"/>
        <v>0</v>
      </c>
      <c r="BC41" s="54">
        <f t="shared" si="87"/>
        <v>0</v>
      </c>
      <c r="BD41" s="54">
        <f t="shared" si="87"/>
        <v>0</v>
      </c>
      <c r="BE41" s="54">
        <f t="shared" si="87"/>
        <v>0</v>
      </c>
      <c r="BF41" s="54">
        <f t="shared" si="87"/>
        <v>0</v>
      </c>
      <c r="BG41" s="54">
        <f t="shared" si="87"/>
        <v>0</v>
      </c>
      <c r="BH41" s="54">
        <f t="shared" si="87"/>
        <v>0</v>
      </c>
      <c r="BI41" s="54">
        <f t="shared" si="87"/>
        <v>0</v>
      </c>
      <c r="BJ41" s="54">
        <f t="shared" si="87"/>
        <v>0</v>
      </c>
      <c r="BK41" s="54">
        <f t="shared" si="87"/>
        <v>18240.776769599997</v>
      </c>
      <c r="BL41" s="54">
        <f t="shared" si="87"/>
        <v>18544.789715760002</v>
      </c>
      <c r="BM41" s="54">
        <f t="shared" si="87"/>
        <v>18342.114418319998</v>
      </c>
      <c r="BN41" s="54">
        <f t="shared" si="87"/>
        <v>18544.789715760002</v>
      </c>
      <c r="BO41" s="54">
        <f t="shared" si="87"/>
        <v>18240.776769599997</v>
      </c>
      <c r="BP41" s="54">
        <f t="shared" si="87"/>
        <v>18544.789715760002</v>
      </c>
      <c r="BQ41" s="54">
        <f t="shared" si="87"/>
        <v>19357.559020799999</v>
      </c>
      <c r="BR41" s="54">
        <f t="shared" si="87"/>
        <v>19680.185004479998</v>
      </c>
      <c r="BS41" s="54">
        <f t="shared" si="87"/>
        <v>19357.559020799999</v>
      </c>
      <c r="BT41" s="54">
        <f t="shared" si="87"/>
        <v>19680.185004479998</v>
      </c>
      <c r="BU41" s="54">
        <f t="shared" ref="BU41:CZ41" si="88">BU40*$E$41</f>
        <v>19465.101015359996</v>
      </c>
      <c r="BV41" s="54">
        <f t="shared" si="88"/>
        <v>19680.185004479998</v>
      </c>
      <c r="BW41" s="54">
        <f t="shared" si="88"/>
        <v>19357.559020799999</v>
      </c>
      <c r="BX41" s="54">
        <f t="shared" si="88"/>
        <v>19680.185004479998</v>
      </c>
      <c r="BY41" s="54">
        <f t="shared" si="88"/>
        <v>19357.559020799999</v>
      </c>
      <c r="BZ41" s="54">
        <f t="shared" si="88"/>
        <v>19680.185004479998</v>
      </c>
      <c r="CA41" s="54">
        <f t="shared" si="88"/>
        <v>19729.8197712</v>
      </c>
      <c r="CB41" s="54">
        <f t="shared" si="88"/>
        <v>20058.650100720002</v>
      </c>
      <c r="CC41" s="54">
        <f t="shared" si="88"/>
        <v>19839.42988104</v>
      </c>
      <c r="CD41" s="54">
        <f t="shared" si="88"/>
        <v>20058.650100720002</v>
      </c>
      <c r="CE41" s="54">
        <f t="shared" si="88"/>
        <v>19729.8197712</v>
      </c>
      <c r="CF41" s="54">
        <f t="shared" si="88"/>
        <v>20058.650100720002</v>
      </c>
      <c r="CG41" s="54">
        <f t="shared" si="88"/>
        <v>19729.8197712</v>
      </c>
      <c r="CH41" s="54">
        <f t="shared" si="88"/>
        <v>20058.650100720002</v>
      </c>
      <c r="CI41" s="54">
        <f t="shared" si="88"/>
        <v>19729.8197712</v>
      </c>
      <c r="CJ41" s="54">
        <f t="shared" si="88"/>
        <v>20058.650100720002</v>
      </c>
      <c r="CK41" s="54">
        <f t="shared" si="88"/>
        <v>19839.42988104</v>
      </c>
      <c r="CL41" s="54">
        <f t="shared" si="88"/>
        <v>20058.650100720002</v>
      </c>
      <c r="CM41" s="54">
        <f t="shared" si="88"/>
        <v>19729.8197712</v>
      </c>
      <c r="CN41" s="54">
        <f t="shared" si="88"/>
        <v>20058.650100720002</v>
      </c>
      <c r="CO41" s="54">
        <f t="shared" si="88"/>
        <v>0</v>
      </c>
      <c r="CP41" s="54">
        <f t="shared" si="88"/>
        <v>0</v>
      </c>
      <c r="CQ41" s="54">
        <f t="shared" si="88"/>
        <v>0</v>
      </c>
      <c r="CR41" s="54">
        <f t="shared" si="88"/>
        <v>0</v>
      </c>
      <c r="CS41" s="54">
        <f t="shared" si="88"/>
        <v>0</v>
      </c>
      <c r="CT41" s="54">
        <f t="shared" si="88"/>
        <v>0</v>
      </c>
      <c r="CU41" s="54">
        <f t="shared" si="88"/>
        <v>0</v>
      </c>
      <c r="CV41" s="54">
        <f t="shared" si="88"/>
        <v>0</v>
      </c>
      <c r="CW41" s="54">
        <f t="shared" si="88"/>
        <v>0</v>
      </c>
      <c r="CX41" s="54">
        <f t="shared" si="88"/>
        <v>0</v>
      </c>
      <c r="CY41" s="54">
        <f t="shared" si="88"/>
        <v>0</v>
      </c>
      <c r="CZ41" s="54">
        <f t="shared" si="88"/>
        <v>0</v>
      </c>
      <c r="DA41" s="54">
        <f t="shared" ref="DA41:DT41" si="89">DA40*$E$41</f>
        <v>0</v>
      </c>
      <c r="DB41" s="54">
        <f t="shared" si="89"/>
        <v>0</v>
      </c>
      <c r="DC41" s="54">
        <f t="shared" si="89"/>
        <v>0</v>
      </c>
      <c r="DD41" s="54">
        <f t="shared" si="89"/>
        <v>0</v>
      </c>
      <c r="DE41" s="54">
        <f t="shared" si="89"/>
        <v>0</v>
      </c>
      <c r="DF41" s="54">
        <f t="shared" si="89"/>
        <v>0</v>
      </c>
      <c r="DG41" s="54">
        <f t="shared" si="89"/>
        <v>0</v>
      </c>
      <c r="DH41" s="54">
        <f t="shared" si="89"/>
        <v>0</v>
      </c>
      <c r="DI41" s="54">
        <f t="shared" si="89"/>
        <v>0</v>
      </c>
      <c r="DJ41" s="54">
        <f t="shared" si="89"/>
        <v>0</v>
      </c>
      <c r="DK41" s="54">
        <f t="shared" si="89"/>
        <v>0</v>
      </c>
      <c r="DL41" s="54">
        <f t="shared" si="89"/>
        <v>0</v>
      </c>
      <c r="DM41" s="54">
        <f t="shared" si="89"/>
        <v>0</v>
      </c>
      <c r="DN41" s="54">
        <f t="shared" si="89"/>
        <v>0</v>
      </c>
      <c r="DO41" s="54">
        <f t="shared" si="89"/>
        <v>0</v>
      </c>
      <c r="DP41" s="54">
        <f t="shared" si="89"/>
        <v>0</v>
      </c>
      <c r="DQ41" s="54">
        <f t="shared" si="89"/>
        <v>0</v>
      </c>
      <c r="DR41" s="54">
        <f t="shared" si="89"/>
        <v>0</v>
      </c>
      <c r="DS41" s="54">
        <f t="shared" si="89"/>
        <v>0</v>
      </c>
      <c r="DT41" s="54">
        <f t="shared" si="89"/>
        <v>0</v>
      </c>
    </row>
    <row r="42" spans="2:124" x14ac:dyDescent="0.45">
      <c r="C42" t="s">
        <v>859</v>
      </c>
      <c r="D42" s="3" t="s">
        <v>227</v>
      </c>
      <c r="H42" s="54">
        <f>SUM(I42:DT42)</f>
        <v>1097053.1091406951</v>
      </c>
      <c r="I42" s="54">
        <f>I41*I27</f>
        <v>0</v>
      </c>
      <c r="J42" s="54">
        <f t="shared" ref="J42:BU42" si="90">J41*J27</f>
        <v>0</v>
      </c>
      <c r="K42" s="54">
        <f t="shared" si="90"/>
        <v>0</v>
      </c>
      <c r="L42" s="54">
        <f t="shared" si="90"/>
        <v>0</v>
      </c>
      <c r="M42" s="54">
        <f t="shared" si="90"/>
        <v>0</v>
      </c>
      <c r="N42" s="54">
        <f t="shared" si="90"/>
        <v>0</v>
      </c>
      <c r="O42" s="54">
        <f t="shared" si="90"/>
        <v>0</v>
      </c>
      <c r="P42" s="54">
        <f t="shared" si="90"/>
        <v>0</v>
      </c>
      <c r="Q42" s="54">
        <f t="shared" si="90"/>
        <v>0</v>
      </c>
      <c r="R42" s="54">
        <f t="shared" si="90"/>
        <v>0</v>
      </c>
      <c r="S42" s="54">
        <f t="shared" si="90"/>
        <v>0</v>
      </c>
      <c r="T42" s="54">
        <f t="shared" si="90"/>
        <v>0</v>
      </c>
      <c r="U42" s="54">
        <f t="shared" si="90"/>
        <v>0</v>
      </c>
      <c r="V42" s="54">
        <f t="shared" si="90"/>
        <v>0</v>
      </c>
      <c r="W42" s="54">
        <f t="shared" si="90"/>
        <v>0</v>
      </c>
      <c r="X42" s="54">
        <f t="shared" si="90"/>
        <v>0</v>
      </c>
      <c r="Y42" s="54">
        <f t="shared" si="90"/>
        <v>0</v>
      </c>
      <c r="Z42" s="54">
        <f t="shared" si="90"/>
        <v>0</v>
      </c>
      <c r="AA42" s="54">
        <f t="shared" si="90"/>
        <v>0</v>
      </c>
      <c r="AB42" s="54">
        <f t="shared" si="90"/>
        <v>0</v>
      </c>
      <c r="AC42" s="54">
        <f t="shared" si="90"/>
        <v>0</v>
      </c>
      <c r="AD42" s="54">
        <f t="shared" si="90"/>
        <v>0</v>
      </c>
      <c r="AE42" s="54">
        <f t="shared" si="90"/>
        <v>0</v>
      </c>
      <c r="AF42" s="54">
        <f t="shared" si="90"/>
        <v>0</v>
      </c>
      <c r="AG42" s="54">
        <f t="shared" si="90"/>
        <v>0</v>
      </c>
      <c r="AH42" s="54">
        <f t="shared" si="90"/>
        <v>0</v>
      </c>
      <c r="AI42" s="54">
        <f t="shared" si="90"/>
        <v>0</v>
      </c>
      <c r="AJ42" s="54">
        <f t="shared" si="90"/>
        <v>0</v>
      </c>
      <c r="AK42" s="54">
        <f t="shared" si="90"/>
        <v>0</v>
      </c>
      <c r="AL42" s="54">
        <f t="shared" si="90"/>
        <v>0</v>
      </c>
      <c r="AM42" s="54">
        <f t="shared" si="90"/>
        <v>0</v>
      </c>
      <c r="AN42" s="54">
        <f t="shared" si="90"/>
        <v>0</v>
      </c>
      <c r="AO42" s="54">
        <f t="shared" si="90"/>
        <v>0</v>
      </c>
      <c r="AP42" s="54">
        <f t="shared" si="90"/>
        <v>0</v>
      </c>
      <c r="AQ42" s="54">
        <f t="shared" si="90"/>
        <v>0</v>
      </c>
      <c r="AR42" s="54">
        <f t="shared" si="90"/>
        <v>0</v>
      </c>
      <c r="AS42" s="54">
        <f t="shared" si="90"/>
        <v>0</v>
      </c>
      <c r="AT42" s="54">
        <f t="shared" si="90"/>
        <v>0</v>
      </c>
      <c r="AU42" s="54">
        <f t="shared" si="90"/>
        <v>0</v>
      </c>
      <c r="AV42" s="54">
        <f t="shared" si="90"/>
        <v>0</v>
      </c>
      <c r="AW42" s="54">
        <f t="shared" si="90"/>
        <v>0</v>
      </c>
      <c r="AX42" s="54">
        <f t="shared" si="90"/>
        <v>0</v>
      </c>
      <c r="AY42" s="54">
        <f t="shared" si="90"/>
        <v>0</v>
      </c>
      <c r="AZ42" s="54">
        <f t="shared" si="90"/>
        <v>0</v>
      </c>
      <c r="BA42" s="54">
        <f t="shared" si="90"/>
        <v>0</v>
      </c>
      <c r="BB42" s="54">
        <f t="shared" si="90"/>
        <v>0</v>
      </c>
      <c r="BC42" s="54">
        <f t="shared" si="90"/>
        <v>0</v>
      </c>
      <c r="BD42" s="54">
        <f t="shared" si="90"/>
        <v>0</v>
      </c>
      <c r="BE42" s="54">
        <f t="shared" si="90"/>
        <v>0</v>
      </c>
      <c r="BF42" s="54">
        <f t="shared" si="90"/>
        <v>0</v>
      </c>
      <c r="BG42" s="54">
        <f t="shared" si="90"/>
        <v>0</v>
      </c>
      <c r="BH42" s="54">
        <f t="shared" si="90"/>
        <v>0</v>
      </c>
      <c r="BI42" s="54">
        <f t="shared" si="90"/>
        <v>0</v>
      </c>
      <c r="BJ42" s="54">
        <f t="shared" si="90"/>
        <v>0</v>
      </c>
      <c r="BK42" s="54">
        <f t="shared" si="90"/>
        <v>28136.694757838544</v>
      </c>
      <c r="BL42" s="54">
        <f t="shared" si="90"/>
        <v>28977.512986185291</v>
      </c>
      <c r="BM42" s="54">
        <f t="shared" si="90"/>
        <v>29033.409500306174</v>
      </c>
      <c r="BN42" s="54">
        <f t="shared" si="90"/>
        <v>29735.825523520769</v>
      </c>
      <c r="BO42" s="54">
        <f t="shared" si="90"/>
        <v>29628.581562616258</v>
      </c>
      <c r="BP42" s="54">
        <f t="shared" si="90"/>
        <v>30513.982341645777</v>
      </c>
      <c r="BQ42" s="54">
        <f t="shared" si="90"/>
        <v>32265.397132723974</v>
      </c>
      <c r="BR42" s="54">
        <f t="shared" si="90"/>
        <v>33229.594750373537</v>
      </c>
      <c r="BS42" s="54">
        <f t="shared" si="90"/>
        <v>33109.750310290219</v>
      </c>
      <c r="BT42" s="54">
        <f t="shared" si="90"/>
        <v>34099.18001539605</v>
      </c>
      <c r="BU42" s="54">
        <f t="shared" si="90"/>
        <v>34164.956029305526</v>
      </c>
      <c r="BV42" s="54">
        <f t="shared" ref="BV42:DT42" si="91">BV41*BV27</f>
        <v>34991.521457218943</v>
      </c>
      <c r="BW42" s="54">
        <f t="shared" si="91"/>
        <v>34865.322527373231</v>
      </c>
      <c r="BX42" s="54">
        <f t="shared" si="91"/>
        <v>35907.214582232897</v>
      </c>
      <c r="BY42" s="54">
        <f t="shared" si="91"/>
        <v>35777.713152592056</v>
      </c>
      <c r="BZ42" s="54">
        <f t="shared" si="91"/>
        <v>36846.870480635342</v>
      </c>
      <c r="CA42" s="54">
        <f t="shared" si="91"/>
        <v>37420.018207468427</v>
      </c>
      <c r="CB42" s="54">
        <f t="shared" si="91"/>
        <v>38538.253084901611</v>
      </c>
      <c r="CC42" s="54">
        <f t="shared" si="91"/>
        <v>38612.591900961546</v>
      </c>
      <c r="CD42" s="54">
        <f t="shared" si="91"/>
        <v>39546.760629880395</v>
      </c>
      <c r="CE42" s="54">
        <f t="shared" si="91"/>
        <v>39404.13296859229</v>
      </c>
      <c r="CF42" s="54">
        <f t="shared" si="91"/>
        <v>40581.659808803728</v>
      </c>
      <c r="CG42" s="54">
        <f t="shared" si="91"/>
        <v>40435.299724247379</v>
      </c>
      <c r="CH42" s="54">
        <f t="shared" si="91"/>
        <v>41643.641264340309</v>
      </c>
      <c r="CI42" s="54">
        <f t="shared" si="91"/>
        <v>41493.451082731211</v>
      </c>
      <c r="CJ42" s="54">
        <f t="shared" si="91"/>
        <v>42733.413712586829</v>
      </c>
      <c r="CK42" s="54">
        <f t="shared" si="91"/>
        <v>42815.844833026946</v>
      </c>
      <c r="CL42" s="54">
        <f t="shared" si="91"/>
        <v>43851.704416031505</v>
      </c>
      <c r="CM42" s="54">
        <f t="shared" si="91"/>
        <v>43693.550727973678</v>
      </c>
      <c r="CN42" s="54">
        <f t="shared" si="91"/>
        <v>44999.259668894629</v>
      </c>
      <c r="CO42" s="54">
        <f t="shared" si="91"/>
        <v>0</v>
      </c>
      <c r="CP42" s="54">
        <f t="shared" si="91"/>
        <v>0</v>
      </c>
      <c r="CQ42" s="54">
        <f t="shared" si="91"/>
        <v>0</v>
      </c>
      <c r="CR42" s="54">
        <f t="shared" si="91"/>
        <v>0</v>
      </c>
      <c r="CS42" s="54">
        <f t="shared" si="91"/>
        <v>0</v>
      </c>
      <c r="CT42" s="54">
        <f t="shared" si="91"/>
        <v>0</v>
      </c>
      <c r="CU42" s="54">
        <f t="shared" si="91"/>
        <v>0</v>
      </c>
      <c r="CV42" s="54">
        <f t="shared" si="91"/>
        <v>0</v>
      </c>
      <c r="CW42" s="54">
        <f t="shared" si="91"/>
        <v>0</v>
      </c>
      <c r="CX42" s="54">
        <f t="shared" si="91"/>
        <v>0</v>
      </c>
      <c r="CY42" s="54">
        <f t="shared" si="91"/>
        <v>0</v>
      </c>
      <c r="CZ42" s="54">
        <f t="shared" si="91"/>
        <v>0</v>
      </c>
      <c r="DA42" s="54">
        <f t="shared" si="91"/>
        <v>0</v>
      </c>
      <c r="DB42" s="54">
        <f t="shared" si="91"/>
        <v>0</v>
      </c>
      <c r="DC42" s="54">
        <f t="shared" si="91"/>
        <v>0</v>
      </c>
      <c r="DD42" s="54">
        <f t="shared" si="91"/>
        <v>0</v>
      </c>
      <c r="DE42" s="54">
        <f t="shared" si="91"/>
        <v>0</v>
      </c>
      <c r="DF42" s="54">
        <f t="shared" si="91"/>
        <v>0</v>
      </c>
      <c r="DG42" s="54">
        <f t="shared" si="91"/>
        <v>0</v>
      </c>
      <c r="DH42" s="54">
        <f t="shared" si="91"/>
        <v>0</v>
      </c>
      <c r="DI42" s="54">
        <f t="shared" si="91"/>
        <v>0</v>
      </c>
      <c r="DJ42" s="54">
        <f t="shared" si="91"/>
        <v>0</v>
      </c>
      <c r="DK42" s="54">
        <f t="shared" si="91"/>
        <v>0</v>
      </c>
      <c r="DL42" s="54">
        <f t="shared" si="91"/>
        <v>0</v>
      </c>
      <c r="DM42" s="54">
        <f t="shared" si="91"/>
        <v>0</v>
      </c>
      <c r="DN42" s="54">
        <f t="shared" si="91"/>
        <v>0</v>
      </c>
      <c r="DO42" s="54">
        <f t="shared" si="91"/>
        <v>0</v>
      </c>
      <c r="DP42" s="54">
        <f t="shared" si="91"/>
        <v>0</v>
      </c>
      <c r="DQ42" s="54">
        <f t="shared" si="91"/>
        <v>0</v>
      </c>
      <c r="DR42" s="54">
        <f t="shared" si="91"/>
        <v>0</v>
      </c>
      <c r="DS42" s="54">
        <f t="shared" si="91"/>
        <v>0</v>
      </c>
      <c r="DT42" s="54">
        <f t="shared" si="91"/>
        <v>0</v>
      </c>
    </row>
    <row r="44" spans="2:124" x14ac:dyDescent="0.45">
      <c r="C44" t="s">
        <v>313</v>
      </c>
      <c r="D44" s="3" t="s">
        <v>227</v>
      </c>
      <c r="H44" s="54">
        <f>SUM(I44:DT44)</f>
        <v>3721113.4792852779</v>
      </c>
      <c r="I44" s="54">
        <f t="shared" ref="I44:AN44" si="92">I41+I37</f>
        <v>0</v>
      </c>
      <c r="J44" s="54">
        <f t="shared" si="92"/>
        <v>0</v>
      </c>
      <c r="K44" s="54">
        <f t="shared" si="92"/>
        <v>0</v>
      </c>
      <c r="L44" s="54">
        <f t="shared" si="92"/>
        <v>0</v>
      </c>
      <c r="M44" s="54">
        <f t="shared" si="92"/>
        <v>0</v>
      </c>
      <c r="N44" s="54">
        <f t="shared" si="92"/>
        <v>0</v>
      </c>
      <c r="O44" s="54">
        <f t="shared" si="92"/>
        <v>0</v>
      </c>
      <c r="P44" s="54">
        <f t="shared" si="92"/>
        <v>0</v>
      </c>
      <c r="Q44" s="54">
        <f t="shared" si="92"/>
        <v>0</v>
      </c>
      <c r="R44" s="54">
        <f t="shared" si="92"/>
        <v>0</v>
      </c>
      <c r="S44" s="54">
        <f t="shared" si="92"/>
        <v>0</v>
      </c>
      <c r="T44" s="54">
        <f t="shared" si="92"/>
        <v>0</v>
      </c>
      <c r="U44" s="54">
        <f t="shared" si="92"/>
        <v>0</v>
      </c>
      <c r="V44" s="54">
        <f t="shared" si="92"/>
        <v>0</v>
      </c>
      <c r="W44" s="54">
        <f t="shared" si="92"/>
        <v>0</v>
      </c>
      <c r="X44" s="54">
        <f t="shared" si="92"/>
        <v>0</v>
      </c>
      <c r="Y44" s="54">
        <f t="shared" si="92"/>
        <v>0</v>
      </c>
      <c r="Z44" s="54">
        <f t="shared" si="92"/>
        <v>0</v>
      </c>
      <c r="AA44" s="54">
        <f t="shared" si="92"/>
        <v>0</v>
      </c>
      <c r="AB44" s="54">
        <f t="shared" si="92"/>
        <v>0</v>
      </c>
      <c r="AC44" s="54">
        <f t="shared" si="92"/>
        <v>0</v>
      </c>
      <c r="AD44" s="54">
        <f t="shared" si="92"/>
        <v>0</v>
      </c>
      <c r="AE44" s="54">
        <f t="shared" si="92"/>
        <v>0</v>
      </c>
      <c r="AF44" s="54">
        <f t="shared" si="92"/>
        <v>0</v>
      </c>
      <c r="AG44" s="54">
        <f t="shared" si="92"/>
        <v>0</v>
      </c>
      <c r="AH44" s="54">
        <f t="shared" si="92"/>
        <v>0</v>
      </c>
      <c r="AI44" s="54">
        <f t="shared" si="92"/>
        <v>0</v>
      </c>
      <c r="AJ44" s="54">
        <f t="shared" si="92"/>
        <v>0</v>
      </c>
      <c r="AK44" s="54">
        <f t="shared" si="92"/>
        <v>0</v>
      </c>
      <c r="AL44" s="54">
        <f t="shared" si="92"/>
        <v>0</v>
      </c>
      <c r="AM44" s="54">
        <f t="shared" si="92"/>
        <v>0</v>
      </c>
      <c r="AN44" s="54">
        <f t="shared" si="92"/>
        <v>0</v>
      </c>
      <c r="AO44" s="54">
        <f t="shared" ref="AO44:BT44" si="93">AO41+AO37</f>
        <v>0</v>
      </c>
      <c r="AP44" s="54">
        <f t="shared" si="93"/>
        <v>0</v>
      </c>
      <c r="AQ44" s="54">
        <f t="shared" si="93"/>
        <v>0</v>
      </c>
      <c r="AR44" s="54">
        <f t="shared" si="93"/>
        <v>0</v>
      </c>
      <c r="AS44" s="54">
        <f t="shared" si="93"/>
        <v>0</v>
      </c>
      <c r="AT44" s="54">
        <f t="shared" si="93"/>
        <v>0</v>
      </c>
      <c r="AU44" s="54">
        <f t="shared" si="93"/>
        <v>0</v>
      </c>
      <c r="AV44" s="54">
        <f t="shared" si="93"/>
        <v>0</v>
      </c>
      <c r="AW44" s="54">
        <f t="shared" si="93"/>
        <v>0</v>
      </c>
      <c r="AX44" s="54">
        <f t="shared" si="93"/>
        <v>0</v>
      </c>
      <c r="AY44" s="54">
        <f t="shared" si="93"/>
        <v>0</v>
      </c>
      <c r="AZ44" s="54">
        <f t="shared" si="93"/>
        <v>0</v>
      </c>
      <c r="BA44" s="54">
        <f t="shared" si="93"/>
        <v>0</v>
      </c>
      <c r="BB44" s="54">
        <f t="shared" si="93"/>
        <v>0</v>
      </c>
      <c r="BC44" s="54">
        <f t="shared" si="93"/>
        <v>0</v>
      </c>
      <c r="BD44" s="54">
        <f t="shared" si="93"/>
        <v>0</v>
      </c>
      <c r="BE44" s="54">
        <f t="shared" si="93"/>
        <v>0</v>
      </c>
      <c r="BF44" s="54">
        <f t="shared" si="93"/>
        <v>0</v>
      </c>
      <c r="BG44" s="54">
        <f t="shared" si="93"/>
        <v>0</v>
      </c>
      <c r="BH44" s="54">
        <f t="shared" si="93"/>
        <v>0</v>
      </c>
      <c r="BI44" s="54">
        <f t="shared" si="93"/>
        <v>0</v>
      </c>
      <c r="BJ44" s="54">
        <f t="shared" si="93"/>
        <v>0</v>
      </c>
      <c r="BK44" s="54">
        <f t="shared" si="93"/>
        <v>116128.03325759999</v>
      </c>
      <c r="BL44" s="54">
        <f t="shared" si="93"/>
        <v>118063.50047856002</v>
      </c>
      <c r="BM44" s="54">
        <f t="shared" si="93"/>
        <v>116773.18899791999</v>
      </c>
      <c r="BN44" s="54">
        <f t="shared" si="93"/>
        <v>118063.50047856002</v>
      </c>
      <c r="BO44" s="54">
        <f t="shared" si="93"/>
        <v>116128.03325759999</v>
      </c>
      <c r="BP44" s="54">
        <f t="shared" si="93"/>
        <v>118063.50047856002</v>
      </c>
      <c r="BQ44" s="54">
        <f t="shared" si="93"/>
        <v>123237.91284479998</v>
      </c>
      <c r="BR44" s="54">
        <f t="shared" si="93"/>
        <v>125291.87805888</v>
      </c>
      <c r="BS44" s="54">
        <f t="shared" si="93"/>
        <v>123237.91284479998</v>
      </c>
      <c r="BT44" s="54">
        <f t="shared" si="93"/>
        <v>125291.87805888</v>
      </c>
      <c r="BU44" s="54">
        <f t="shared" ref="BU44:CZ44" si="94">BU41+BU37</f>
        <v>123922.56791616</v>
      </c>
      <c r="BV44" s="54">
        <f t="shared" si="94"/>
        <v>125291.87805888</v>
      </c>
      <c r="BW44" s="54">
        <f t="shared" si="94"/>
        <v>123237.91284479998</v>
      </c>
      <c r="BX44" s="54">
        <f t="shared" si="94"/>
        <v>125291.87805888</v>
      </c>
      <c r="BY44" s="54">
        <f t="shared" si="94"/>
        <v>123237.91284479998</v>
      </c>
      <c r="BZ44" s="54">
        <f t="shared" si="94"/>
        <v>125291.87805888</v>
      </c>
      <c r="CA44" s="54">
        <f t="shared" si="94"/>
        <v>125607.87270719999</v>
      </c>
      <c r="CB44" s="54">
        <f t="shared" si="94"/>
        <v>127701.33725231999</v>
      </c>
      <c r="CC44" s="54">
        <f t="shared" si="94"/>
        <v>126305.69422224001</v>
      </c>
      <c r="CD44" s="54">
        <f t="shared" si="94"/>
        <v>127701.33725231999</v>
      </c>
      <c r="CE44" s="54">
        <f t="shared" si="94"/>
        <v>125607.87270719999</v>
      </c>
      <c r="CF44" s="54">
        <f t="shared" si="94"/>
        <v>127701.33725231999</v>
      </c>
      <c r="CG44" s="54">
        <f t="shared" si="94"/>
        <v>125607.87270719999</v>
      </c>
      <c r="CH44" s="54">
        <f t="shared" si="94"/>
        <v>127701.33725231999</v>
      </c>
      <c r="CI44" s="54">
        <f t="shared" si="94"/>
        <v>125607.87270719999</v>
      </c>
      <c r="CJ44" s="54">
        <f t="shared" si="94"/>
        <v>127701.33725231999</v>
      </c>
      <c r="CK44" s="54">
        <f t="shared" si="94"/>
        <v>126305.69422224001</v>
      </c>
      <c r="CL44" s="54">
        <f t="shared" si="94"/>
        <v>127701.33725231999</v>
      </c>
      <c r="CM44" s="54">
        <f t="shared" si="94"/>
        <v>125607.87270719999</v>
      </c>
      <c r="CN44" s="54">
        <f t="shared" si="94"/>
        <v>127701.33725231999</v>
      </c>
      <c r="CO44" s="54">
        <f t="shared" si="94"/>
        <v>0</v>
      </c>
      <c r="CP44" s="54">
        <f t="shared" si="94"/>
        <v>0</v>
      </c>
      <c r="CQ44" s="54">
        <f t="shared" si="94"/>
        <v>0</v>
      </c>
      <c r="CR44" s="54">
        <f t="shared" si="94"/>
        <v>0</v>
      </c>
      <c r="CS44" s="54">
        <f t="shared" si="94"/>
        <v>0</v>
      </c>
      <c r="CT44" s="54">
        <f t="shared" si="94"/>
        <v>0</v>
      </c>
      <c r="CU44" s="54">
        <f t="shared" si="94"/>
        <v>0</v>
      </c>
      <c r="CV44" s="54">
        <f t="shared" si="94"/>
        <v>0</v>
      </c>
      <c r="CW44" s="54">
        <f t="shared" si="94"/>
        <v>0</v>
      </c>
      <c r="CX44" s="54">
        <f t="shared" si="94"/>
        <v>0</v>
      </c>
      <c r="CY44" s="54">
        <f t="shared" si="94"/>
        <v>0</v>
      </c>
      <c r="CZ44" s="54">
        <f t="shared" si="94"/>
        <v>0</v>
      </c>
      <c r="DA44" s="54">
        <f t="shared" ref="DA44:DT44" si="95">DA41+DA37</f>
        <v>0</v>
      </c>
      <c r="DB44" s="54">
        <f t="shared" si="95"/>
        <v>0</v>
      </c>
      <c r="DC44" s="54">
        <f t="shared" si="95"/>
        <v>0</v>
      </c>
      <c r="DD44" s="54">
        <f t="shared" si="95"/>
        <v>0</v>
      </c>
      <c r="DE44" s="54">
        <f t="shared" si="95"/>
        <v>0</v>
      </c>
      <c r="DF44" s="54">
        <f t="shared" si="95"/>
        <v>0</v>
      </c>
      <c r="DG44" s="54">
        <f t="shared" si="95"/>
        <v>0</v>
      </c>
      <c r="DH44" s="54">
        <f t="shared" si="95"/>
        <v>0</v>
      </c>
      <c r="DI44" s="54">
        <f t="shared" si="95"/>
        <v>0</v>
      </c>
      <c r="DJ44" s="54">
        <f t="shared" si="95"/>
        <v>0</v>
      </c>
      <c r="DK44" s="54">
        <f t="shared" si="95"/>
        <v>0</v>
      </c>
      <c r="DL44" s="54">
        <f t="shared" si="95"/>
        <v>0</v>
      </c>
      <c r="DM44" s="54">
        <f t="shared" si="95"/>
        <v>0</v>
      </c>
      <c r="DN44" s="54">
        <f t="shared" si="95"/>
        <v>0</v>
      </c>
      <c r="DO44" s="54">
        <f t="shared" si="95"/>
        <v>0</v>
      </c>
      <c r="DP44" s="54">
        <f t="shared" si="95"/>
        <v>0</v>
      </c>
      <c r="DQ44" s="54">
        <f t="shared" si="95"/>
        <v>0</v>
      </c>
      <c r="DR44" s="54">
        <f t="shared" si="95"/>
        <v>0</v>
      </c>
      <c r="DS44" s="54">
        <f t="shared" si="95"/>
        <v>0</v>
      </c>
      <c r="DT44" s="54">
        <f t="shared" si="95"/>
        <v>0</v>
      </c>
    </row>
    <row r="45" spans="2:124" x14ac:dyDescent="0.45">
      <c r="C45" s="22" t="s">
        <v>314</v>
      </c>
      <c r="D45" s="23" t="s">
        <v>227</v>
      </c>
      <c r="E45" s="22"/>
      <c r="F45" s="22"/>
      <c r="G45" s="22"/>
      <c r="H45" s="72">
        <f>SUM(I45:DT45)</f>
        <v>6984276.0290760277</v>
      </c>
      <c r="I45" s="72">
        <f t="shared" ref="I45:AN45" si="96">I44*I27</f>
        <v>0</v>
      </c>
      <c r="J45" s="72">
        <f t="shared" si="96"/>
        <v>0</v>
      </c>
      <c r="K45" s="72">
        <f t="shared" si="96"/>
        <v>0</v>
      </c>
      <c r="L45" s="72">
        <f t="shared" si="96"/>
        <v>0</v>
      </c>
      <c r="M45" s="72">
        <f t="shared" si="96"/>
        <v>0</v>
      </c>
      <c r="N45" s="72">
        <f t="shared" si="96"/>
        <v>0</v>
      </c>
      <c r="O45" s="72">
        <f t="shared" si="96"/>
        <v>0</v>
      </c>
      <c r="P45" s="72">
        <f t="shared" si="96"/>
        <v>0</v>
      </c>
      <c r="Q45" s="72">
        <f t="shared" si="96"/>
        <v>0</v>
      </c>
      <c r="R45" s="72">
        <f t="shared" si="96"/>
        <v>0</v>
      </c>
      <c r="S45" s="72">
        <f t="shared" si="96"/>
        <v>0</v>
      </c>
      <c r="T45" s="72">
        <f t="shared" si="96"/>
        <v>0</v>
      </c>
      <c r="U45" s="72">
        <f t="shared" si="96"/>
        <v>0</v>
      </c>
      <c r="V45" s="72">
        <f t="shared" si="96"/>
        <v>0</v>
      </c>
      <c r="W45" s="72">
        <f t="shared" si="96"/>
        <v>0</v>
      </c>
      <c r="X45" s="72">
        <f t="shared" si="96"/>
        <v>0</v>
      </c>
      <c r="Y45" s="72">
        <f t="shared" si="96"/>
        <v>0</v>
      </c>
      <c r="Z45" s="72">
        <f t="shared" si="96"/>
        <v>0</v>
      </c>
      <c r="AA45" s="72">
        <f t="shared" si="96"/>
        <v>0</v>
      </c>
      <c r="AB45" s="72">
        <f t="shared" si="96"/>
        <v>0</v>
      </c>
      <c r="AC45" s="72">
        <f t="shared" si="96"/>
        <v>0</v>
      </c>
      <c r="AD45" s="72">
        <f t="shared" si="96"/>
        <v>0</v>
      </c>
      <c r="AE45" s="72">
        <f t="shared" si="96"/>
        <v>0</v>
      </c>
      <c r="AF45" s="72">
        <f t="shared" si="96"/>
        <v>0</v>
      </c>
      <c r="AG45" s="72">
        <f t="shared" si="96"/>
        <v>0</v>
      </c>
      <c r="AH45" s="72">
        <f t="shared" si="96"/>
        <v>0</v>
      </c>
      <c r="AI45" s="72">
        <f t="shared" si="96"/>
        <v>0</v>
      </c>
      <c r="AJ45" s="72">
        <f t="shared" si="96"/>
        <v>0</v>
      </c>
      <c r="AK45" s="72">
        <f t="shared" si="96"/>
        <v>0</v>
      </c>
      <c r="AL45" s="72">
        <f t="shared" si="96"/>
        <v>0</v>
      </c>
      <c r="AM45" s="72">
        <f t="shared" si="96"/>
        <v>0</v>
      </c>
      <c r="AN45" s="72">
        <f t="shared" si="96"/>
        <v>0</v>
      </c>
      <c r="AO45" s="72">
        <f t="shared" ref="AO45:BT45" si="97">AO44*AO27</f>
        <v>0</v>
      </c>
      <c r="AP45" s="72">
        <f t="shared" si="97"/>
        <v>0</v>
      </c>
      <c r="AQ45" s="72">
        <f t="shared" si="97"/>
        <v>0</v>
      </c>
      <c r="AR45" s="72">
        <f t="shared" si="97"/>
        <v>0</v>
      </c>
      <c r="AS45" s="72">
        <f t="shared" si="97"/>
        <v>0</v>
      </c>
      <c r="AT45" s="72">
        <f t="shared" si="97"/>
        <v>0</v>
      </c>
      <c r="AU45" s="72">
        <f t="shared" si="97"/>
        <v>0</v>
      </c>
      <c r="AV45" s="72">
        <f t="shared" si="97"/>
        <v>0</v>
      </c>
      <c r="AW45" s="72">
        <f t="shared" si="97"/>
        <v>0</v>
      </c>
      <c r="AX45" s="72">
        <f t="shared" si="97"/>
        <v>0</v>
      </c>
      <c r="AY45" s="72">
        <f t="shared" si="97"/>
        <v>0</v>
      </c>
      <c r="AZ45" s="72">
        <f t="shared" si="97"/>
        <v>0</v>
      </c>
      <c r="BA45" s="72">
        <f t="shared" si="97"/>
        <v>0</v>
      </c>
      <c r="BB45" s="72">
        <f t="shared" si="97"/>
        <v>0</v>
      </c>
      <c r="BC45" s="72">
        <f t="shared" si="97"/>
        <v>0</v>
      </c>
      <c r="BD45" s="72">
        <f t="shared" si="97"/>
        <v>0</v>
      </c>
      <c r="BE45" s="72">
        <f t="shared" si="97"/>
        <v>0</v>
      </c>
      <c r="BF45" s="72">
        <f t="shared" si="97"/>
        <v>0</v>
      </c>
      <c r="BG45" s="72">
        <f t="shared" si="97"/>
        <v>0</v>
      </c>
      <c r="BH45" s="72">
        <f t="shared" si="97"/>
        <v>0</v>
      </c>
      <c r="BI45" s="72">
        <f t="shared" si="97"/>
        <v>0</v>
      </c>
      <c r="BJ45" s="72">
        <f t="shared" si="97"/>
        <v>0</v>
      </c>
      <c r="BK45" s="72">
        <f t="shared" si="97"/>
        <v>179129.379514295</v>
      </c>
      <c r="BL45" s="72">
        <f t="shared" si="97"/>
        <v>184482.36247211386</v>
      </c>
      <c r="BM45" s="72">
        <f t="shared" si="97"/>
        <v>184838.22189262012</v>
      </c>
      <c r="BN45" s="72">
        <f t="shared" si="97"/>
        <v>189310.08141564659</v>
      </c>
      <c r="BO45" s="72">
        <f t="shared" si="97"/>
        <v>188627.32374496714</v>
      </c>
      <c r="BP45" s="72">
        <f t="shared" si="97"/>
        <v>194264.1369362126</v>
      </c>
      <c r="BQ45" s="72">
        <f t="shared" si="97"/>
        <v>205414.33945637869</v>
      </c>
      <c r="BR45" s="72">
        <f t="shared" si="97"/>
        <v>211552.80463380014</v>
      </c>
      <c r="BS45" s="72">
        <f t="shared" si="97"/>
        <v>210789.82730561259</v>
      </c>
      <c r="BT45" s="72">
        <f t="shared" si="97"/>
        <v>217088.92997826199</v>
      </c>
      <c r="BU45" s="72">
        <f t="shared" ref="BU45:CZ45" si="98">BU44*BU27</f>
        <v>217507.68622024189</v>
      </c>
      <c r="BV45" s="72">
        <f t="shared" si="98"/>
        <v>222769.93018686309</v>
      </c>
      <c r="BW45" s="72">
        <f t="shared" si="98"/>
        <v>221966.49765176288</v>
      </c>
      <c r="BX45" s="72">
        <f t="shared" si="98"/>
        <v>228599.59648992305</v>
      </c>
      <c r="BY45" s="72">
        <f t="shared" si="98"/>
        <v>227775.13892881179</v>
      </c>
      <c r="BZ45" s="72">
        <f t="shared" si="98"/>
        <v>234581.81933046781</v>
      </c>
      <c r="CA45" s="72">
        <f t="shared" si="98"/>
        <v>238230.70551135216</v>
      </c>
      <c r="CB45" s="72">
        <f t="shared" si="98"/>
        <v>245349.83309438304</v>
      </c>
      <c r="CC45" s="72">
        <f t="shared" si="98"/>
        <v>245823.10353745581</v>
      </c>
      <c r="CD45" s="72">
        <f t="shared" si="98"/>
        <v>251770.39287662989</v>
      </c>
      <c r="CE45" s="72">
        <f t="shared" si="98"/>
        <v>250862.36850887808</v>
      </c>
      <c r="CF45" s="72">
        <f t="shared" si="98"/>
        <v>258358.97228781838</v>
      </c>
      <c r="CG45" s="72">
        <f t="shared" si="98"/>
        <v>257427.18583038691</v>
      </c>
      <c r="CH45" s="72">
        <f t="shared" si="98"/>
        <v>265119.9682336183</v>
      </c>
      <c r="CI45" s="72">
        <f t="shared" si="98"/>
        <v>264163.79785638227</v>
      </c>
      <c r="CJ45" s="72">
        <f t="shared" si="98"/>
        <v>272057.89268232381</v>
      </c>
      <c r="CK45" s="72">
        <f t="shared" si="98"/>
        <v>272582.68195072201</v>
      </c>
      <c r="CL45" s="72">
        <f t="shared" si="98"/>
        <v>279177.3756759275</v>
      </c>
      <c r="CM45" s="72">
        <f t="shared" si="98"/>
        <v>278170.50645217823</v>
      </c>
      <c r="CN45" s="72">
        <f t="shared" si="98"/>
        <v>286483.1684199908</v>
      </c>
      <c r="CO45" s="72">
        <f t="shared" si="98"/>
        <v>0</v>
      </c>
      <c r="CP45" s="72">
        <f t="shared" si="98"/>
        <v>0</v>
      </c>
      <c r="CQ45" s="72">
        <f t="shared" si="98"/>
        <v>0</v>
      </c>
      <c r="CR45" s="72">
        <f t="shared" si="98"/>
        <v>0</v>
      </c>
      <c r="CS45" s="72">
        <f t="shared" si="98"/>
        <v>0</v>
      </c>
      <c r="CT45" s="72">
        <f t="shared" si="98"/>
        <v>0</v>
      </c>
      <c r="CU45" s="72">
        <f t="shared" si="98"/>
        <v>0</v>
      </c>
      <c r="CV45" s="72">
        <f t="shared" si="98"/>
        <v>0</v>
      </c>
      <c r="CW45" s="72">
        <f t="shared" si="98"/>
        <v>0</v>
      </c>
      <c r="CX45" s="72">
        <f t="shared" si="98"/>
        <v>0</v>
      </c>
      <c r="CY45" s="72">
        <f t="shared" si="98"/>
        <v>0</v>
      </c>
      <c r="CZ45" s="72">
        <f t="shared" si="98"/>
        <v>0</v>
      </c>
      <c r="DA45" s="72">
        <f t="shared" ref="DA45:DT45" si="99">DA44*DA27</f>
        <v>0</v>
      </c>
      <c r="DB45" s="72">
        <f t="shared" si="99"/>
        <v>0</v>
      </c>
      <c r="DC45" s="72">
        <f t="shared" si="99"/>
        <v>0</v>
      </c>
      <c r="DD45" s="72">
        <f t="shared" si="99"/>
        <v>0</v>
      </c>
      <c r="DE45" s="72">
        <f t="shared" si="99"/>
        <v>0</v>
      </c>
      <c r="DF45" s="72">
        <f t="shared" si="99"/>
        <v>0</v>
      </c>
      <c r="DG45" s="72">
        <f t="shared" si="99"/>
        <v>0</v>
      </c>
      <c r="DH45" s="72">
        <f t="shared" si="99"/>
        <v>0</v>
      </c>
      <c r="DI45" s="72">
        <f t="shared" si="99"/>
        <v>0</v>
      </c>
      <c r="DJ45" s="72">
        <f t="shared" si="99"/>
        <v>0</v>
      </c>
      <c r="DK45" s="72">
        <f t="shared" si="99"/>
        <v>0</v>
      </c>
      <c r="DL45" s="72">
        <f t="shared" si="99"/>
        <v>0</v>
      </c>
      <c r="DM45" s="72">
        <f t="shared" si="99"/>
        <v>0</v>
      </c>
      <c r="DN45" s="72">
        <f t="shared" si="99"/>
        <v>0</v>
      </c>
      <c r="DO45" s="72">
        <f t="shared" si="99"/>
        <v>0</v>
      </c>
      <c r="DP45" s="72">
        <f t="shared" si="99"/>
        <v>0</v>
      </c>
      <c r="DQ45" s="72">
        <f t="shared" si="99"/>
        <v>0</v>
      </c>
      <c r="DR45" s="72">
        <f t="shared" si="99"/>
        <v>0</v>
      </c>
      <c r="DS45" s="72">
        <f t="shared" si="99"/>
        <v>0</v>
      </c>
      <c r="DT45" s="72">
        <f t="shared" si="99"/>
        <v>0</v>
      </c>
    </row>
    <row r="47" spans="2:124" x14ac:dyDescent="0.45">
      <c r="B47" s="35" t="s">
        <v>315</v>
      </c>
    </row>
    <row r="48" spans="2:124" x14ac:dyDescent="0.45">
      <c r="C48" t="s">
        <v>316</v>
      </c>
      <c r="D48" s="3" t="s">
        <v>291</v>
      </c>
      <c r="E48" s="69">
        <f>'Constant Inputs'!E66</f>
        <v>51867</v>
      </c>
      <c r="F48" s="69">
        <f>'Constant Inputs'!E67</f>
        <v>57345</v>
      </c>
      <c r="I48" s="54">
        <f t="shared" ref="I48:AN48" si="100">IF(AND(I8&gt;=$E$48,I9&lt;=$F$48),1,0)</f>
        <v>0</v>
      </c>
      <c r="J48" s="54">
        <f t="shared" si="100"/>
        <v>0</v>
      </c>
      <c r="K48" s="54">
        <f t="shared" si="100"/>
        <v>0</v>
      </c>
      <c r="L48" s="54">
        <f t="shared" si="100"/>
        <v>0</v>
      </c>
      <c r="M48" s="54">
        <f t="shared" si="100"/>
        <v>0</v>
      </c>
      <c r="N48" s="54">
        <f t="shared" si="100"/>
        <v>0</v>
      </c>
      <c r="O48" s="54">
        <f t="shared" si="100"/>
        <v>0</v>
      </c>
      <c r="P48" s="54">
        <f t="shared" si="100"/>
        <v>0</v>
      </c>
      <c r="Q48" s="54">
        <f t="shared" si="100"/>
        <v>0</v>
      </c>
      <c r="R48" s="54">
        <f t="shared" si="100"/>
        <v>0</v>
      </c>
      <c r="S48" s="54">
        <f t="shared" si="100"/>
        <v>0</v>
      </c>
      <c r="T48" s="54">
        <f t="shared" si="100"/>
        <v>0</v>
      </c>
      <c r="U48" s="54">
        <f t="shared" si="100"/>
        <v>0</v>
      </c>
      <c r="V48" s="54">
        <f t="shared" si="100"/>
        <v>0</v>
      </c>
      <c r="W48" s="54">
        <f t="shared" si="100"/>
        <v>0</v>
      </c>
      <c r="X48" s="54">
        <f t="shared" si="100"/>
        <v>0</v>
      </c>
      <c r="Y48" s="54">
        <f t="shared" si="100"/>
        <v>0</v>
      </c>
      <c r="Z48" s="54">
        <f t="shared" si="100"/>
        <v>0</v>
      </c>
      <c r="AA48" s="54">
        <f t="shared" si="100"/>
        <v>0</v>
      </c>
      <c r="AB48" s="54">
        <f t="shared" si="100"/>
        <v>0</v>
      </c>
      <c r="AC48" s="54">
        <f t="shared" si="100"/>
        <v>0</v>
      </c>
      <c r="AD48" s="54">
        <f t="shared" si="100"/>
        <v>0</v>
      </c>
      <c r="AE48" s="54">
        <f t="shared" si="100"/>
        <v>0</v>
      </c>
      <c r="AF48" s="54">
        <f t="shared" si="100"/>
        <v>0</v>
      </c>
      <c r="AG48" s="54">
        <f t="shared" si="100"/>
        <v>0</v>
      </c>
      <c r="AH48" s="54">
        <f t="shared" si="100"/>
        <v>0</v>
      </c>
      <c r="AI48" s="54">
        <f t="shared" si="100"/>
        <v>0</v>
      </c>
      <c r="AJ48" s="54">
        <f t="shared" si="100"/>
        <v>0</v>
      </c>
      <c r="AK48" s="54">
        <f t="shared" si="100"/>
        <v>0</v>
      </c>
      <c r="AL48" s="54">
        <f t="shared" si="100"/>
        <v>0</v>
      </c>
      <c r="AM48" s="54">
        <f t="shared" si="100"/>
        <v>0</v>
      </c>
      <c r="AN48" s="54">
        <f t="shared" si="100"/>
        <v>0</v>
      </c>
      <c r="AO48" s="54">
        <f t="shared" ref="AO48:BT48" si="101">IF(AND(AO8&gt;=$E$48,AO9&lt;=$F$48),1,0)</f>
        <v>0</v>
      </c>
      <c r="AP48" s="54">
        <f t="shared" si="101"/>
        <v>0</v>
      </c>
      <c r="AQ48" s="54">
        <f t="shared" si="101"/>
        <v>0</v>
      </c>
      <c r="AR48" s="54">
        <f t="shared" si="101"/>
        <v>0</v>
      </c>
      <c r="AS48" s="54">
        <f t="shared" si="101"/>
        <v>0</v>
      </c>
      <c r="AT48" s="54">
        <f t="shared" si="101"/>
        <v>0</v>
      </c>
      <c r="AU48" s="54">
        <f t="shared" si="101"/>
        <v>0</v>
      </c>
      <c r="AV48" s="54">
        <f t="shared" si="101"/>
        <v>0</v>
      </c>
      <c r="AW48" s="54">
        <f t="shared" si="101"/>
        <v>0</v>
      </c>
      <c r="AX48" s="54">
        <f t="shared" si="101"/>
        <v>0</v>
      </c>
      <c r="AY48" s="54">
        <f t="shared" si="101"/>
        <v>0</v>
      </c>
      <c r="AZ48" s="54">
        <f t="shared" si="101"/>
        <v>0</v>
      </c>
      <c r="BA48" s="54">
        <f t="shared" si="101"/>
        <v>0</v>
      </c>
      <c r="BB48" s="54">
        <f t="shared" si="101"/>
        <v>0</v>
      </c>
      <c r="BC48" s="54">
        <f t="shared" si="101"/>
        <v>0</v>
      </c>
      <c r="BD48" s="54">
        <f t="shared" si="101"/>
        <v>0</v>
      </c>
      <c r="BE48" s="54">
        <f t="shared" si="101"/>
        <v>0</v>
      </c>
      <c r="BF48" s="54">
        <f t="shared" si="101"/>
        <v>0</v>
      </c>
      <c r="BG48" s="54">
        <f t="shared" si="101"/>
        <v>0</v>
      </c>
      <c r="BH48" s="54">
        <f t="shared" si="101"/>
        <v>0</v>
      </c>
      <c r="BI48" s="54">
        <f t="shared" si="101"/>
        <v>0</v>
      </c>
      <c r="BJ48" s="54">
        <f t="shared" si="101"/>
        <v>0</v>
      </c>
      <c r="BK48" s="54">
        <f t="shared" si="101"/>
        <v>0</v>
      </c>
      <c r="BL48" s="54">
        <f t="shared" si="101"/>
        <v>0</v>
      </c>
      <c r="BM48" s="54">
        <f t="shared" si="101"/>
        <v>0</v>
      </c>
      <c r="BN48" s="54">
        <f t="shared" si="101"/>
        <v>0</v>
      </c>
      <c r="BO48" s="54">
        <f t="shared" si="101"/>
        <v>0</v>
      </c>
      <c r="BP48" s="54">
        <f t="shared" si="101"/>
        <v>0</v>
      </c>
      <c r="BQ48" s="54">
        <f t="shared" si="101"/>
        <v>0</v>
      </c>
      <c r="BR48" s="54">
        <f t="shared" si="101"/>
        <v>0</v>
      </c>
      <c r="BS48" s="54">
        <f t="shared" si="101"/>
        <v>0</v>
      </c>
      <c r="BT48" s="54">
        <f t="shared" si="101"/>
        <v>0</v>
      </c>
      <c r="BU48" s="54">
        <f t="shared" ref="BU48:CZ48" si="102">IF(AND(BU8&gt;=$E$48,BU9&lt;=$F$48),1,0)</f>
        <v>0</v>
      </c>
      <c r="BV48" s="54">
        <f t="shared" si="102"/>
        <v>0</v>
      </c>
      <c r="BW48" s="54">
        <f t="shared" si="102"/>
        <v>0</v>
      </c>
      <c r="BX48" s="54">
        <f t="shared" si="102"/>
        <v>0</v>
      </c>
      <c r="BY48" s="54">
        <f t="shared" si="102"/>
        <v>0</v>
      </c>
      <c r="BZ48" s="54">
        <f t="shared" si="102"/>
        <v>0</v>
      </c>
      <c r="CA48" s="54">
        <f t="shared" si="102"/>
        <v>0</v>
      </c>
      <c r="CB48" s="54">
        <f t="shared" si="102"/>
        <v>0</v>
      </c>
      <c r="CC48" s="54">
        <f t="shared" si="102"/>
        <v>0</v>
      </c>
      <c r="CD48" s="54">
        <f t="shared" si="102"/>
        <v>0</v>
      </c>
      <c r="CE48" s="54">
        <f t="shared" si="102"/>
        <v>0</v>
      </c>
      <c r="CF48" s="54">
        <f t="shared" si="102"/>
        <v>0</v>
      </c>
      <c r="CG48" s="54">
        <f t="shared" si="102"/>
        <v>0</v>
      </c>
      <c r="CH48" s="54">
        <f t="shared" si="102"/>
        <v>0</v>
      </c>
      <c r="CI48" s="54">
        <f t="shared" si="102"/>
        <v>0</v>
      </c>
      <c r="CJ48" s="54">
        <f t="shared" si="102"/>
        <v>0</v>
      </c>
      <c r="CK48" s="54">
        <f t="shared" si="102"/>
        <v>0</v>
      </c>
      <c r="CL48" s="54">
        <f t="shared" si="102"/>
        <v>0</v>
      </c>
      <c r="CM48" s="54">
        <f t="shared" si="102"/>
        <v>0</v>
      </c>
      <c r="CN48" s="54">
        <f t="shared" si="102"/>
        <v>0</v>
      </c>
      <c r="CO48" s="54">
        <f t="shared" si="102"/>
        <v>1</v>
      </c>
      <c r="CP48" s="54">
        <f t="shared" si="102"/>
        <v>1</v>
      </c>
      <c r="CQ48" s="54">
        <f t="shared" si="102"/>
        <v>1</v>
      </c>
      <c r="CR48" s="54">
        <f t="shared" si="102"/>
        <v>1</v>
      </c>
      <c r="CS48" s="54">
        <f t="shared" si="102"/>
        <v>1</v>
      </c>
      <c r="CT48" s="54">
        <f t="shared" si="102"/>
        <v>1</v>
      </c>
      <c r="CU48" s="54">
        <f t="shared" si="102"/>
        <v>1</v>
      </c>
      <c r="CV48" s="54">
        <f t="shared" si="102"/>
        <v>1</v>
      </c>
      <c r="CW48" s="54">
        <f t="shared" si="102"/>
        <v>1</v>
      </c>
      <c r="CX48" s="54">
        <f t="shared" si="102"/>
        <v>1</v>
      </c>
      <c r="CY48" s="54">
        <f t="shared" si="102"/>
        <v>1</v>
      </c>
      <c r="CZ48" s="54">
        <f t="shared" si="102"/>
        <v>1</v>
      </c>
      <c r="DA48" s="54">
        <f t="shared" ref="DA48:DT48" si="103">IF(AND(DA8&gt;=$E$48,DA9&lt;=$F$48),1,0)</f>
        <v>1</v>
      </c>
      <c r="DB48" s="54">
        <f t="shared" si="103"/>
        <v>1</v>
      </c>
      <c r="DC48" s="54">
        <f t="shared" si="103"/>
        <v>1</v>
      </c>
      <c r="DD48" s="54">
        <f t="shared" si="103"/>
        <v>1</v>
      </c>
      <c r="DE48" s="54">
        <f t="shared" si="103"/>
        <v>1</v>
      </c>
      <c r="DF48" s="54">
        <f t="shared" si="103"/>
        <v>1</v>
      </c>
      <c r="DG48" s="54">
        <f t="shared" si="103"/>
        <v>1</v>
      </c>
      <c r="DH48" s="54">
        <f t="shared" si="103"/>
        <v>1</v>
      </c>
      <c r="DI48" s="54">
        <f t="shared" si="103"/>
        <v>1</v>
      </c>
      <c r="DJ48" s="54">
        <f t="shared" si="103"/>
        <v>1</v>
      </c>
      <c r="DK48" s="54">
        <f t="shared" si="103"/>
        <v>1</v>
      </c>
      <c r="DL48" s="54">
        <f t="shared" si="103"/>
        <v>1</v>
      </c>
      <c r="DM48" s="54">
        <f t="shared" si="103"/>
        <v>1</v>
      </c>
      <c r="DN48" s="54">
        <f t="shared" si="103"/>
        <v>1</v>
      </c>
      <c r="DO48" s="54">
        <f t="shared" si="103"/>
        <v>1</v>
      </c>
      <c r="DP48" s="54">
        <f t="shared" si="103"/>
        <v>1</v>
      </c>
      <c r="DQ48" s="54">
        <f t="shared" si="103"/>
        <v>1</v>
      </c>
      <c r="DR48" s="54">
        <f t="shared" si="103"/>
        <v>1</v>
      </c>
      <c r="DS48" s="54">
        <f t="shared" si="103"/>
        <v>0</v>
      </c>
      <c r="DT48" s="54">
        <f t="shared" si="103"/>
        <v>0</v>
      </c>
    </row>
    <row r="49" spans="1:124" x14ac:dyDescent="0.45">
      <c r="C49" t="s">
        <v>317</v>
      </c>
      <c r="D49" s="3" t="s">
        <v>55</v>
      </c>
      <c r="E49" s="65" t="str">
        <f>INDEX('Time Series Inputs'!C11:C13,Operating!F49)</f>
        <v>Base</v>
      </c>
      <c r="F49" s="94">
        <f>Scenario!F25</f>
        <v>1</v>
      </c>
      <c r="H49" s="54">
        <f ca="1">SUM(I49:DT49)</f>
        <v>5315.2201999999979</v>
      </c>
      <c r="I49" s="54" t="str">
        <f>_xlfn.IFNA(LOOKUP(I7,'Time Series Inputs'!$E$10:$AM$13,INDEX('Time Series Inputs'!$E$11:$E$13,$F$49)),"0")</f>
        <v>0</v>
      </c>
      <c r="J49" s="54" t="str">
        <f>_xlfn.IFNA(LOOKUP(J7,'Time Series Inputs'!$E$10:$AM$13,INDEX('Time Series Inputs'!$E$11:$E$13,$F$49)),"0")</f>
        <v>0</v>
      </c>
      <c r="K49" s="54" t="str">
        <f>_xlfn.IFNA(LOOKUP(K7,'Time Series Inputs'!$E$10:$AM$13,INDEX('Time Series Inputs'!$E$11:$E$13,$F$49)),"0")</f>
        <v>0</v>
      </c>
      <c r="L49" s="54" t="str">
        <f>_xlfn.IFNA(LOOKUP(L7,'Time Series Inputs'!$E$10:$AM$13,INDEX('Time Series Inputs'!$E$11:$E$13,$F$49)),"0")</f>
        <v>0</v>
      </c>
      <c r="M49" s="54" t="str">
        <f>_xlfn.IFNA(LOOKUP(M7,'Time Series Inputs'!$E$10:$AM$13,INDEX('Time Series Inputs'!$E$11:$E$13,$F$49)),"0")</f>
        <v>0</v>
      </c>
      <c r="N49" s="54" t="str">
        <f>_xlfn.IFNA(LOOKUP(N7,'Time Series Inputs'!$E$10:$AM$13,INDEX('Time Series Inputs'!$E$11:$E$13,$F$49)),"0")</f>
        <v>0</v>
      </c>
      <c r="O49" s="54" t="str">
        <f>_xlfn.IFNA(LOOKUP(O7,'Time Series Inputs'!$E$10:$AM$13,INDEX('Time Series Inputs'!$E$11:$E$13,$F$49)),"0")</f>
        <v>0</v>
      </c>
      <c r="P49" s="54" t="str">
        <f>_xlfn.IFNA(LOOKUP(P7,'Time Series Inputs'!$E$10:$AM$13,INDEX('Time Series Inputs'!$E$11:$E$13,$F$49)),"0")</f>
        <v>0</v>
      </c>
      <c r="Q49" s="54" t="str">
        <f>_xlfn.IFNA(LOOKUP(Q7,'Time Series Inputs'!$E$10:$AM$13,INDEX('Time Series Inputs'!$E$11:$E$13,$F$49)),"0")</f>
        <v>0</v>
      </c>
      <c r="R49" s="54" t="str">
        <f>_xlfn.IFNA(LOOKUP(R7,'Time Series Inputs'!$E$10:$AM$13,INDEX('Time Series Inputs'!$E$11:$E$13,$F$49)),"0")</f>
        <v>0</v>
      </c>
      <c r="S49" s="54" t="str">
        <f>_xlfn.IFNA(LOOKUP(S7,'Time Series Inputs'!$E$10:$AM$13,INDEX('Time Series Inputs'!$E$11:$E$13,$F$49)),"0")</f>
        <v>0</v>
      </c>
      <c r="T49" s="54" t="str">
        <f>_xlfn.IFNA(LOOKUP(T7,'Time Series Inputs'!$E$10:$AM$13,INDEX('Time Series Inputs'!$E$11:$E$13,$F$49)),"0")</f>
        <v>0</v>
      </c>
      <c r="U49" s="54" t="str">
        <f>_xlfn.IFNA(LOOKUP(U7,'Time Series Inputs'!$E$10:$AM$13,INDEX('Time Series Inputs'!$E$11:$E$13,$F$49)),"0")</f>
        <v>0</v>
      </c>
      <c r="V49" s="54" t="str">
        <f>_xlfn.IFNA(LOOKUP(V7,'Time Series Inputs'!$E$10:$AM$13,INDEX('Time Series Inputs'!$E$11:$E$13,$F$49)),"0")</f>
        <v>0</v>
      </c>
      <c r="W49" s="54" t="str">
        <f>_xlfn.IFNA(LOOKUP(W7,'Time Series Inputs'!$E$10:$AM$13,INDEX('Time Series Inputs'!$E$11:$E$13,$F$49)),"0")</f>
        <v>0</v>
      </c>
      <c r="X49" s="54" t="str">
        <f>_xlfn.IFNA(LOOKUP(X7,'Time Series Inputs'!$E$10:$AM$13,INDEX('Time Series Inputs'!$E$11:$E$13,$F$49)),"0")</f>
        <v>0</v>
      </c>
      <c r="Y49" s="54" t="str">
        <f>_xlfn.IFNA(LOOKUP(Y7,'Time Series Inputs'!$E$10:$AM$13,INDEX('Time Series Inputs'!$E$11:$E$13,$F$49)),"0")</f>
        <v>0</v>
      </c>
      <c r="Z49" s="54" t="str">
        <f>_xlfn.IFNA(LOOKUP(Z7,'Time Series Inputs'!$E$10:$AM$13,INDEX('Time Series Inputs'!$E$11:$E$13,$F$49)),"0")</f>
        <v>0</v>
      </c>
      <c r="AA49" s="54" t="str">
        <f>_xlfn.IFNA(LOOKUP(AA7,'Time Series Inputs'!$E$10:$AM$13,INDEX('Time Series Inputs'!$E$11:$E$13,$F$49)),"0")</f>
        <v>0</v>
      </c>
      <c r="AB49" s="54" t="str">
        <f>_xlfn.IFNA(LOOKUP(AB7,'Time Series Inputs'!$E$10:$AM$13,INDEX('Time Series Inputs'!$E$11:$E$13,$F$49)),"0")</f>
        <v>0</v>
      </c>
      <c r="AC49" s="54" t="str">
        <f>_xlfn.IFNA(LOOKUP(AC7,'Time Series Inputs'!$E$10:$AM$13,INDEX('Time Series Inputs'!$E$11:$E$13,$F$49)),"0")</f>
        <v>0</v>
      </c>
      <c r="AD49" s="54" t="str">
        <f>_xlfn.IFNA(LOOKUP(AD7,'Time Series Inputs'!$E$10:$AM$13,INDEX('Time Series Inputs'!$E$11:$E$13,$F$49)),"0")</f>
        <v>0</v>
      </c>
      <c r="AE49" s="54" t="str">
        <f>_xlfn.IFNA(LOOKUP(AE7,'Time Series Inputs'!$E$10:$AM$13,INDEX('Time Series Inputs'!$E$11:$E$13,$F$49)),"0")</f>
        <v>0</v>
      </c>
      <c r="AF49" s="54" t="str">
        <f>_xlfn.IFNA(LOOKUP(AF7,'Time Series Inputs'!$E$10:$AM$13,INDEX('Time Series Inputs'!$E$11:$E$13,$F$49)),"0")</f>
        <v>0</v>
      </c>
      <c r="AG49" s="54" t="str">
        <f>_xlfn.IFNA(LOOKUP(AG7,'Time Series Inputs'!$E$10:$AM$13,INDEX('Time Series Inputs'!$E$11:$E$13,$F$49)),"0")</f>
        <v>0</v>
      </c>
      <c r="AH49" s="54" t="str">
        <f>_xlfn.IFNA(LOOKUP(AH7,'Time Series Inputs'!$E$10:$AM$13,INDEX('Time Series Inputs'!$E$11:$E$13,$F$49)),"0")</f>
        <v>0</v>
      </c>
      <c r="AI49" s="54" t="str">
        <f>_xlfn.IFNA(LOOKUP(AI7,'Time Series Inputs'!$E$10:$AM$13,INDEX('Time Series Inputs'!$E$11:$E$13,$F$49)),"0")</f>
        <v>0</v>
      </c>
      <c r="AJ49" s="54" t="str">
        <f>_xlfn.IFNA(LOOKUP(AJ7,'Time Series Inputs'!$E$10:$AM$13,INDEX('Time Series Inputs'!$E$11:$E$13,$F$49)),"0")</f>
        <v>0</v>
      </c>
      <c r="AK49" s="54" t="str">
        <f>_xlfn.IFNA(LOOKUP(AK7,'Time Series Inputs'!$E$10:$AM$13,INDEX('Time Series Inputs'!$E$11:$E$13,$F$49)),"0")</f>
        <v>0</v>
      </c>
      <c r="AL49" s="54" t="str">
        <f>_xlfn.IFNA(LOOKUP(AL7,'Time Series Inputs'!$E$10:$AM$13,INDEX('Time Series Inputs'!$E$11:$E$13,$F$49)),"0")</f>
        <v>0</v>
      </c>
      <c r="AM49" s="54" t="str">
        <f>_xlfn.IFNA(LOOKUP(AM7,'Time Series Inputs'!$E$10:$AM$13,INDEX('Time Series Inputs'!$E$11:$E$13,$F$49)),"0")</f>
        <v>0</v>
      </c>
      <c r="AN49" s="54" t="str">
        <f>_xlfn.IFNA(LOOKUP(AN7,'Time Series Inputs'!$E$10:$AM$13,INDEX('Time Series Inputs'!$E$11:$E$13,$F$49)),"0")</f>
        <v>0</v>
      </c>
      <c r="AO49" s="54" t="str">
        <f>_xlfn.IFNA(LOOKUP(AO7,'Time Series Inputs'!$E$10:$AM$13,INDEX('Time Series Inputs'!$E$11:$E$13,$F$49)),"0")</f>
        <v>0</v>
      </c>
      <c r="AP49" s="54" t="str">
        <f>_xlfn.IFNA(LOOKUP(AP7,'Time Series Inputs'!$E$10:$AM$13,INDEX('Time Series Inputs'!$E$11:$E$13,$F$49)),"0")</f>
        <v>0</v>
      </c>
      <c r="AQ49" s="54" t="str">
        <f>_xlfn.IFNA(LOOKUP(AQ7,'Time Series Inputs'!$E$10:$AM$13,INDEX('Time Series Inputs'!$E$11:$E$13,$F$49)),"0")</f>
        <v>0</v>
      </c>
      <c r="AR49" s="54" t="str">
        <f>_xlfn.IFNA(LOOKUP(AR7,'Time Series Inputs'!$E$10:$AM$13,INDEX('Time Series Inputs'!$E$11:$E$13,$F$49)),"0")</f>
        <v>0</v>
      </c>
      <c r="AS49" s="54" t="str">
        <f>_xlfn.IFNA(LOOKUP(AS7,'Time Series Inputs'!$E$10:$AM$13,INDEX('Time Series Inputs'!$E$11:$E$13,$F$49)),"0")</f>
        <v>0</v>
      </c>
      <c r="AT49" s="54" t="str">
        <f>_xlfn.IFNA(LOOKUP(AT7,'Time Series Inputs'!$E$10:$AM$13,INDEX('Time Series Inputs'!$E$11:$E$13,$F$49)),"0")</f>
        <v>0</v>
      </c>
      <c r="AU49" s="54" t="str">
        <f>_xlfn.IFNA(LOOKUP(AU7,'Time Series Inputs'!$E$10:$AM$13,INDEX('Time Series Inputs'!$E$11:$E$13,$F$49)),"0")</f>
        <v>0</v>
      </c>
      <c r="AV49" s="54" t="str">
        <f>_xlfn.IFNA(LOOKUP(AV7,'Time Series Inputs'!$E$10:$AM$13,INDEX('Time Series Inputs'!$E$11:$E$13,$F$49)),"0")</f>
        <v>0</v>
      </c>
      <c r="AW49" s="54" t="str">
        <f>_xlfn.IFNA(LOOKUP(AW7,'Time Series Inputs'!$E$10:$AM$13,INDEX('Time Series Inputs'!$E$11:$E$13,$F$49)),"0")</f>
        <v>0</v>
      </c>
      <c r="AX49" s="54" t="str">
        <f>_xlfn.IFNA(LOOKUP(AX7,'Time Series Inputs'!$E$10:$AM$13,INDEX('Time Series Inputs'!$E$11:$E$13,$F$49)),"0")</f>
        <v>0</v>
      </c>
      <c r="AY49" s="54" t="str">
        <f>_xlfn.IFNA(LOOKUP(AY7,'Time Series Inputs'!$E$10:$AM$13,INDEX('Time Series Inputs'!$E$11:$E$13,$F$49)),"0")</f>
        <v>0</v>
      </c>
      <c r="AZ49" s="54" t="str">
        <f>_xlfn.IFNA(LOOKUP(AZ7,'Time Series Inputs'!$E$10:$AM$13,INDEX('Time Series Inputs'!$E$11:$E$13,$F$49)),"0")</f>
        <v>0</v>
      </c>
      <c r="BA49" s="54" t="str">
        <f>_xlfn.IFNA(LOOKUP(BA7,'Time Series Inputs'!$E$10:$AM$13,INDEX('Time Series Inputs'!$E$11:$E$13,$F$49)),"0")</f>
        <v>0</v>
      </c>
      <c r="BB49" s="54" t="str">
        <f>_xlfn.IFNA(LOOKUP(BB7,'Time Series Inputs'!$E$10:$AM$13,INDEX('Time Series Inputs'!$E$11:$E$13,$F$49)),"0")</f>
        <v>0</v>
      </c>
      <c r="BC49" s="54" t="str">
        <f>_xlfn.IFNA(LOOKUP(BC7,'Time Series Inputs'!$E$10:$AM$13,INDEX('Time Series Inputs'!$E$11:$E$13,$F$49)),"0")</f>
        <v>0</v>
      </c>
      <c r="BD49" s="54" t="str">
        <f>_xlfn.IFNA(LOOKUP(BD7,'Time Series Inputs'!$E$10:$AM$13,INDEX('Time Series Inputs'!$E$11:$E$13,$F$49)),"0")</f>
        <v>0</v>
      </c>
      <c r="BE49" s="54" t="str">
        <f>_xlfn.IFNA(LOOKUP(BE7,'Time Series Inputs'!$E$10:$AM$13,INDEX('Time Series Inputs'!$E$11:$E$13,$F$49)),"0")</f>
        <v>0</v>
      </c>
      <c r="BF49" s="54" t="str">
        <f>_xlfn.IFNA(LOOKUP(BF7,'Time Series Inputs'!$E$10:$AM$13,INDEX('Time Series Inputs'!$E$11:$E$13,$F$49)),"0")</f>
        <v>0</v>
      </c>
      <c r="BG49" s="54" t="str">
        <f>_xlfn.IFNA(LOOKUP(BG7,'Time Series Inputs'!$E$10:$AM$13,INDEX('Time Series Inputs'!$E$11:$E$13,$F$49)),"0")</f>
        <v>0</v>
      </c>
      <c r="BH49" s="54" t="str">
        <f>_xlfn.IFNA(LOOKUP(BH7,'Time Series Inputs'!$E$10:$AM$13,INDEX('Time Series Inputs'!$E$11:$E$13,$F$49)),"0")</f>
        <v>0</v>
      </c>
      <c r="BI49" s="54" t="str">
        <f>_xlfn.IFNA(LOOKUP(BI7,'Time Series Inputs'!$E$10:$AM$13,INDEX('Time Series Inputs'!$E$11:$E$13,$F$49)),"0")</f>
        <v>0</v>
      </c>
      <c r="BJ49" s="54" t="str">
        <f>_xlfn.IFNA(LOOKUP(BJ7,'Time Series Inputs'!$E$10:$AM$13,INDEX('Time Series Inputs'!$E$11:$E$13,$F$49)),"0")</f>
        <v>0</v>
      </c>
      <c r="BK49" s="54">
        <f ca="1">_xlfn.IFNA(LOOKUP(BK7,'Time Series Inputs'!$E$10:$AM$13,INDEX('Time Series Inputs'!$E$11:$E$13,$F$49)),"0")</f>
        <v>64.859099999999998</v>
      </c>
      <c r="BL49" s="54">
        <f ca="1">_xlfn.IFNA(LOOKUP(BL7,'Time Series Inputs'!$E$10:$AM$13,INDEX('Time Series Inputs'!$E$11:$E$13,$F$49)),"0")</f>
        <v>64.859099999999998</v>
      </c>
      <c r="BM49" s="54">
        <f ca="1">_xlfn.IFNA(LOOKUP(BM7,'Time Series Inputs'!$E$10:$AM$13,INDEX('Time Series Inputs'!$E$11:$E$13,$F$49)),"0")</f>
        <v>61.238700000000001</v>
      </c>
      <c r="BN49" s="54">
        <f ca="1">_xlfn.IFNA(LOOKUP(BN7,'Time Series Inputs'!$E$10:$AM$13,INDEX('Time Series Inputs'!$E$11:$E$13,$F$49)),"0")</f>
        <v>61.238700000000001</v>
      </c>
      <c r="BO49" s="54">
        <f ca="1">_xlfn.IFNA(LOOKUP(BO7,'Time Series Inputs'!$E$10:$AM$13,INDEX('Time Series Inputs'!$E$11:$E$13,$F$49)),"0")</f>
        <v>59.494500000000002</v>
      </c>
      <c r="BP49" s="54">
        <f ca="1">_xlfn.IFNA(LOOKUP(BP7,'Time Series Inputs'!$E$10:$AM$13,INDEX('Time Series Inputs'!$E$11:$E$13,$F$49)),"0")</f>
        <v>59.494500000000002</v>
      </c>
      <c r="BQ49" s="54">
        <f ca="1">_xlfn.IFNA(LOOKUP(BQ7,'Time Series Inputs'!$E$10:$AM$13,INDEX('Time Series Inputs'!$E$11:$E$13,$F$49)),"0")</f>
        <v>60.295200000000001</v>
      </c>
      <c r="BR49" s="54">
        <f ca="1">_xlfn.IFNA(LOOKUP(BR7,'Time Series Inputs'!$E$10:$AM$13,INDEX('Time Series Inputs'!$E$11:$E$13,$F$49)),"0")</f>
        <v>60.295200000000001</v>
      </c>
      <c r="BS49" s="54">
        <f ca="1">_xlfn.IFNA(LOOKUP(BS7,'Time Series Inputs'!$E$10:$AM$13,INDEX('Time Series Inputs'!$E$11:$E$13,$F$49)),"0")</f>
        <v>60.0871</v>
      </c>
      <c r="BT49" s="54">
        <f ca="1">_xlfn.IFNA(LOOKUP(BT7,'Time Series Inputs'!$E$10:$AM$13,INDEX('Time Series Inputs'!$E$11:$E$13,$F$49)),"0")</f>
        <v>60.0871</v>
      </c>
      <c r="BU49" s="54">
        <f ca="1">_xlfn.IFNA(LOOKUP(BU7,'Time Series Inputs'!$E$10:$AM$13,INDEX('Time Series Inputs'!$E$11:$E$13,$F$49)),"0")</f>
        <v>61.053199999999997</v>
      </c>
      <c r="BV49" s="54">
        <f ca="1">_xlfn.IFNA(LOOKUP(BV7,'Time Series Inputs'!$E$10:$AM$13,INDEX('Time Series Inputs'!$E$11:$E$13,$F$49)),"0")</f>
        <v>61.053199999999997</v>
      </c>
      <c r="BW49" s="54">
        <f ca="1">_xlfn.IFNA(LOOKUP(BW7,'Time Series Inputs'!$E$10:$AM$13,INDEX('Time Series Inputs'!$E$11:$E$13,$F$49)),"0")</f>
        <v>62.240499999999997</v>
      </c>
      <c r="BX49" s="54">
        <f ca="1">_xlfn.IFNA(LOOKUP(BX7,'Time Series Inputs'!$E$10:$AM$13,INDEX('Time Series Inputs'!$E$11:$E$13,$F$49)),"0")</f>
        <v>62.240499999999997</v>
      </c>
      <c r="BY49" s="54">
        <f ca="1">_xlfn.IFNA(LOOKUP(BY7,'Time Series Inputs'!$E$10:$AM$13,INDEX('Time Series Inputs'!$E$11:$E$13,$F$49)),"0")</f>
        <v>63.576500000000003</v>
      </c>
      <c r="BZ49" s="54">
        <f ca="1">_xlfn.IFNA(LOOKUP(BZ7,'Time Series Inputs'!$E$10:$AM$13,INDEX('Time Series Inputs'!$E$11:$E$13,$F$49)),"0")</f>
        <v>63.576500000000003</v>
      </c>
      <c r="CA49" s="54">
        <f ca="1">_xlfn.IFNA(LOOKUP(CA7,'Time Series Inputs'!$E$10:$AM$13,INDEX('Time Series Inputs'!$E$11:$E$13,$F$49)),"0")</f>
        <v>64.680499999999995</v>
      </c>
      <c r="CB49" s="54">
        <f ca="1">_xlfn.IFNA(LOOKUP(CB7,'Time Series Inputs'!$E$10:$AM$13,INDEX('Time Series Inputs'!$E$11:$E$13,$F$49)),"0")</f>
        <v>64.680499999999995</v>
      </c>
      <c r="CC49" s="54">
        <f ca="1">_xlfn.IFNA(LOOKUP(CC7,'Time Series Inputs'!$E$10:$AM$13,INDEX('Time Series Inputs'!$E$11:$E$13,$F$49)),"0")</f>
        <v>64.745500000000007</v>
      </c>
      <c r="CD49" s="54">
        <f ca="1">_xlfn.IFNA(LOOKUP(CD7,'Time Series Inputs'!$E$10:$AM$13,INDEX('Time Series Inputs'!$E$11:$E$13,$F$49)),"0")</f>
        <v>64.745500000000007</v>
      </c>
      <c r="CE49" s="54">
        <f ca="1">_xlfn.IFNA(LOOKUP(CE7,'Time Series Inputs'!$E$10:$AM$13,INDEX('Time Series Inputs'!$E$11:$E$13,$F$49)),"0")</f>
        <v>65.843299999999999</v>
      </c>
      <c r="CF49" s="54">
        <f ca="1">_xlfn.IFNA(LOOKUP(CF7,'Time Series Inputs'!$E$10:$AM$13,INDEX('Time Series Inputs'!$E$11:$E$13,$F$49)),"0")</f>
        <v>65.843299999999999</v>
      </c>
      <c r="CG49" s="54">
        <f ca="1">_xlfn.IFNA(LOOKUP(CG7,'Time Series Inputs'!$E$10:$AM$13,INDEX('Time Series Inputs'!$E$11:$E$13,$F$49)),"0")</f>
        <v>71.141800000000003</v>
      </c>
      <c r="CH49" s="54">
        <f ca="1">_xlfn.IFNA(LOOKUP(CH7,'Time Series Inputs'!$E$10:$AM$13,INDEX('Time Series Inputs'!$E$11:$E$13,$F$49)),"0")</f>
        <v>71.141800000000003</v>
      </c>
      <c r="CI49" s="54">
        <f ca="1">_xlfn.IFNA(LOOKUP(CI7,'Time Series Inputs'!$E$10:$AM$13,INDEX('Time Series Inputs'!$E$11:$E$13,$F$49)),"0")</f>
        <v>74.975300000000004</v>
      </c>
      <c r="CJ49" s="54">
        <f ca="1">_xlfn.IFNA(LOOKUP(CJ7,'Time Series Inputs'!$E$10:$AM$13,INDEX('Time Series Inputs'!$E$11:$E$13,$F$49)),"0")</f>
        <v>74.975300000000004</v>
      </c>
      <c r="CK49" s="54">
        <f ca="1">_xlfn.IFNA(LOOKUP(CK7,'Time Series Inputs'!$E$10:$AM$13,INDEX('Time Series Inputs'!$E$11:$E$13,$F$49)),"0")</f>
        <v>78.915400000000005</v>
      </c>
      <c r="CL49" s="54">
        <f ca="1">_xlfn.IFNA(LOOKUP(CL7,'Time Series Inputs'!$E$10:$AM$13,INDEX('Time Series Inputs'!$E$11:$E$13,$F$49)),"0")</f>
        <v>78.915400000000005</v>
      </c>
      <c r="CM49" s="54">
        <f ca="1">_xlfn.IFNA(LOOKUP(CM7,'Time Series Inputs'!$E$10:$AM$13,INDEX('Time Series Inputs'!$E$11:$E$13,$F$49)),"0")</f>
        <v>83.268799999999999</v>
      </c>
      <c r="CN49" s="54">
        <f ca="1">_xlfn.IFNA(LOOKUP(CN7,'Time Series Inputs'!$E$10:$AM$13,INDEX('Time Series Inputs'!$E$11:$E$13,$F$49)),"0")</f>
        <v>83.268799999999999</v>
      </c>
      <c r="CO49" s="54">
        <f ca="1">_xlfn.IFNA(LOOKUP(CO7,'Time Series Inputs'!$E$10:$AM$13,INDEX('Time Series Inputs'!$E$11:$E$13,$F$49)),"0")</f>
        <v>88.556200000000004</v>
      </c>
      <c r="CP49" s="54">
        <f ca="1">_xlfn.IFNA(LOOKUP(CP7,'Time Series Inputs'!$E$10:$AM$13,INDEX('Time Series Inputs'!$E$11:$E$13,$F$49)),"0")</f>
        <v>88.556200000000004</v>
      </c>
      <c r="CQ49" s="54">
        <f ca="1">_xlfn.IFNA(LOOKUP(CQ7,'Time Series Inputs'!$E$10:$AM$13,INDEX('Time Series Inputs'!$E$11:$E$13,$F$49)),"0")</f>
        <v>90.2624</v>
      </c>
      <c r="CR49" s="54">
        <f ca="1">_xlfn.IFNA(LOOKUP(CR7,'Time Series Inputs'!$E$10:$AM$13,INDEX('Time Series Inputs'!$E$11:$E$13,$F$49)),"0")</f>
        <v>90.2624</v>
      </c>
      <c r="CS49" s="54">
        <f ca="1">_xlfn.IFNA(LOOKUP(CS7,'Time Series Inputs'!$E$10:$AM$13,INDEX('Time Series Inputs'!$E$11:$E$13,$F$49)),"0")</f>
        <v>94.118499999999997</v>
      </c>
      <c r="CT49" s="54">
        <f ca="1">_xlfn.IFNA(LOOKUP(CT7,'Time Series Inputs'!$E$10:$AM$13,INDEX('Time Series Inputs'!$E$11:$E$13,$F$49)),"0")</f>
        <v>94.118499999999997</v>
      </c>
      <c r="CU49" s="54">
        <f ca="1">_xlfn.IFNA(LOOKUP(CU7,'Time Series Inputs'!$E$10:$AM$13,INDEX('Time Series Inputs'!$E$11:$E$13,$F$49)),"0")</f>
        <v>97.156000000000006</v>
      </c>
      <c r="CV49" s="54">
        <f ca="1">_xlfn.IFNA(LOOKUP(CV7,'Time Series Inputs'!$E$10:$AM$13,INDEX('Time Series Inputs'!$E$11:$E$13,$F$49)),"0")</f>
        <v>97.156000000000006</v>
      </c>
      <c r="CW49" s="54">
        <f ca="1">_xlfn.IFNA(LOOKUP(CW7,'Time Series Inputs'!$E$10:$AM$13,INDEX('Time Series Inputs'!$E$11:$E$13,$F$49)),"0")</f>
        <v>99.941699999999997</v>
      </c>
      <c r="CX49" s="54">
        <f ca="1">_xlfn.IFNA(LOOKUP(CX7,'Time Series Inputs'!$E$10:$AM$13,INDEX('Time Series Inputs'!$E$11:$E$13,$F$49)),"0")</f>
        <v>99.941699999999997</v>
      </c>
      <c r="CY49" s="54">
        <f ca="1">_xlfn.IFNA(LOOKUP(CY7,'Time Series Inputs'!$E$10:$AM$13,INDEX('Time Series Inputs'!$E$11:$E$13,$F$49)),"0")</f>
        <v>101.9508</v>
      </c>
      <c r="CZ49" s="54">
        <f ca="1">_xlfn.IFNA(LOOKUP(CZ7,'Time Series Inputs'!$E$10:$AM$13,INDEX('Time Series Inputs'!$E$11:$E$13,$F$49)),"0")</f>
        <v>101.9508</v>
      </c>
      <c r="DA49" s="54">
        <f ca="1">_xlfn.IFNA(LOOKUP(DA7,'Time Series Inputs'!$E$10:$AM$13,INDEX('Time Series Inputs'!$E$11:$E$13,$F$49)),"0")</f>
        <v>104.93470000000001</v>
      </c>
      <c r="DB49" s="54">
        <f ca="1">_xlfn.IFNA(LOOKUP(DB7,'Time Series Inputs'!$E$10:$AM$13,INDEX('Time Series Inputs'!$E$11:$E$13,$F$49)),"0")</f>
        <v>104.93470000000001</v>
      </c>
      <c r="DC49" s="54">
        <f ca="1">_xlfn.IFNA(LOOKUP(DC7,'Time Series Inputs'!$E$10:$AM$13,INDEX('Time Series Inputs'!$E$11:$E$13,$F$49)),"0")</f>
        <v>106.4872</v>
      </c>
      <c r="DD49" s="54">
        <f ca="1">_xlfn.IFNA(LOOKUP(DD7,'Time Series Inputs'!$E$10:$AM$13,INDEX('Time Series Inputs'!$E$11:$E$13,$F$49)),"0")</f>
        <v>106.4872</v>
      </c>
      <c r="DE49" s="54">
        <f ca="1">_xlfn.IFNA(LOOKUP(DE7,'Time Series Inputs'!$E$10:$AM$13,INDEX('Time Series Inputs'!$E$11:$E$13,$F$49)),"0")</f>
        <v>109.7234</v>
      </c>
      <c r="DF49" s="54">
        <f ca="1">_xlfn.IFNA(LOOKUP(DF7,'Time Series Inputs'!$E$10:$AM$13,INDEX('Time Series Inputs'!$E$11:$E$13,$F$49)),"0")</f>
        <v>109.7234</v>
      </c>
      <c r="DG49" s="54">
        <f ca="1">_xlfn.IFNA(LOOKUP(DG7,'Time Series Inputs'!$E$10:$AM$13,INDEX('Time Series Inputs'!$E$11:$E$13,$F$49)),"0")</f>
        <v>109.7234</v>
      </c>
      <c r="DH49" s="54">
        <f ca="1">_xlfn.IFNA(LOOKUP(DH7,'Time Series Inputs'!$E$10:$AM$13,INDEX('Time Series Inputs'!$E$11:$E$13,$F$49)),"0")</f>
        <v>109.7234</v>
      </c>
      <c r="DI49" s="54">
        <f ca="1">_xlfn.IFNA(LOOKUP(DI7,'Time Series Inputs'!$E$10:$AM$13,INDEX('Time Series Inputs'!$E$11:$E$13,$F$49)),"0")</f>
        <v>109.7234</v>
      </c>
      <c r="DJ49" s="54">
        <f ca="1">_xlfn.IFNA(LOOKUP(DJ7,'Time Series Inputs'!$E$10:$AM$13,INDEX('Time Series Inputs'!$E$11:$E$13,$F$49)),"0")</f>
        <v>109.7234</v>
      </c>
      <c r="DK49" s="54">
        <f ca="1">_xlfn.IFNA(LOOKUP(DK7,'Time Series Inputs'!$E$10:$AM$13,INDEX('Time Series Inputs'!$E$11:$E$13,$F$49)),"0")</f>
        <v>109.7234</v>
      </c>
      <c r="DL49" s="54">
        <f ca="1">_xlfn.IFNA(LOOKUP(DL7,'Time Series Inputs'!$E$10:$AM$13,INDEX('Time Series Inputs'!$E$11:$E$13,$F$49)),"0")</f>
        <v>109.7234</v>
      </c>
      <c r="DM49" s="54">
        <f ca="1">_xlfn.IFNA(LOOKUP(DM7,'Time Series Inputs'!$E$10:$AM$13,INDEX('Time Series Inputs'!$E$11:$E$13,$F$49)),"0")</f>
        <v>109.7234</v>
      </c>
      <c r="DN49" s="54">
        <f ca="1">_xlfn.IFNA(LOOKUP(DN7,'Time Series Inputs'!$E$10:$AM$13,INDEX('Time Series Inputs'!$E$11:$E$13,$F$49)),"0")</f>
        <v>109.7234</v>
      </c>
      <c r="DO49" s="54">
        <f ca="1">_xlfn.IFNA(LOOKUP(DO7,'Time Series Inputs'!$E$10:$AM$13,INDEX('Time Series Inputs'!$E$11:$E$13,$F$49)),"0")</f>
        <v>109.7234</v>
      </c>
      <c r="DP49" s="54">
        <f ca="1">_xlfn.IFNA(LOOKUP(DP7,'Time Series Inputs'!$E$10:$AM$13,INDEX('Time Series Inputs'!$E$11:$E$13,$F$49)),"0")</f>
        <v>109.7234</v>
      </c>
      <c r="DQ49" s="54">
        <f ca="1">_xlfn.IFNA(LOOKUP(DQ7,'Time Series Inputs'!$E$10:$AM$13,INDEX('Time Series Inputs'!$E$11:$E$13,$F$49)),"0")</f>
        <v>109.7234</v>
      </c>
      <c r="DR49" s="54">
        <f ca="1">_xlfn.IFNA(LOOKUP(DR7,'Time Series Inputs'!$E$10:$AM$13,INDEX('Time Series Inputs'!$E$11:$E$13,$F$49)),"0")</f>
        <v>109.7234</v>
      </c>
      <c r="DS49" s="54">
        <f ca="1">_xlfn.IFNA(LOOKUP(DS7,'Time Series Inputs'!$E$10:$AM$13,INDEX('Time Series Inputs'!$E$11:$E$13,$F$49)),"0")</f>
        <v>109.7234</v>
      </c>
      <c r="DT49" s="54">
        <f ca="1">_xlfn.IFNA(LOOKUP(DT7,'Time Series Inputs'!$E$10:$AM$13,INDEX('Time Series Inputs'!$E$11:$E$13,$F$49)),"0")</f>
        <v>109.7234</v>
      </c>
    </row>
    <row r="50" spans="1:124" x14ac:dyDescent="0.45">
      <c r="C50" t="s">
        <v>318</v>
      </c>
      <c r="D50" s="3" t="s">
        <v>227</v>
      </c>
      <c r="H50" s="54">
        <f ca="1">SUM(I50:DT50)</f>
        <v>8939732.289786933</v>
      </c>
      <c r="I50" s="54">
        <f t="shared" ref="I50:AN50" si="104">I49*I21*I48/thousand</f>
        <v>0</v>
      </c>
      <c r="J50" s="54">
        <f t="shared" si="104"/>
        <v>0</v>
      </c>
      <c r="K50" s="54">
        <f t="shared" si="104"/>
        <v>0</v>
      </c>
      <c r="L50" s="54">
        <f t="shared" si="104"/>
        <v>0</v>
      </c>
      <c r="M50" s="54">
        <f t="shared" si="104"/>
        <v>0</v>
      </c>
      <c r="N50" s="54">
        <f t="shared" si="104"/>
        <v>0</v>
      </c>
      <c r="O50" s="54">
        <f t="shared" si="104"/>
        <v>0</v>
      </c>
      <c r="P50" s="54">
        <f t="shared" si="104"/>
        <v>0</v>
      </c>
      <c r="Q50" s="54">
        <f t="shared" si="104"/>
        <v>0</v>
      </c>
      <c r="R50" s="54">
        <f t="shared" si="104"/>
        <v>0</v>
      </c>
      <c r="S50" s="54">
        <f t="shared" si="104"/>
        <v>0</v>
      </c>
      <c r="T50" s="54">
        <f t="shared" si="104"/>
        <v>0</v>
      </c>
      <c r="U50" s="54">
        <f t="shared" si="104"/>
        <v>0</v>
      </c>
      <c r="V50" s="54">
        <f t="shared" si="104"/>
        <v>0</v>
      </c>
      <c r="W50" s="54">
        <f t="shared" si="104"/>
        <v>0</v>
      </c>
      <c r="X50" s="54">
        <f t="shared" si="104"/>
        <v>0</v>
      </c>
      <c r="Y50" s="54">
        <f t="shared" si="104"/>
        <v>0</v>
      </c>
      <c r="Z50" s="54">
        <f t="shared" si="104"/>
        <v>0</v>
      </c>
      <c r="AA50" s="54">
        <f t="shared" si="104"/>
        <v>0</v>
      </c>
      <c r="AB50" s="54">
        <f t="shared" si="104"/>
        <v>0</v>
      </c>
      <c r="AC50" s="54">
        <f t="shared" si="104"/>
        <v>0</v>
      </c>
      <c r="AD50" s="54">
        <f t="shared" si="104"/>
        <v>0</v>
      </c>
      <c r="AE50" s="54">
        <f t="shared" si="104"/>
        <v>0</v>
      </c>
      <c r="AF50" s="54">
        <f t="shared" si="104"/>
        <v>0</v>
      </c>
      <c r="AG50" s="54">
        <f t="shared" si="104"/>
        <v>0</v>
      </c>
      <c r="AH50" s="54">
        <f t="shared" si="104"/>
        <v>0</v>
      </c>
      <c r="AI50" s="54">
        <f t="shared" si="104"/>
        <v>0</v>
      </c>
      <c r="AJ50" s="54">
        <f t="shared" si="104"/>
        <v>0</v>
      </c>
      <c r="AK50" s="54">
        <f t="shared" si="104"/>
        <v>0</v>
      </c>
      <c r="AL50" s="54">
        <f t="shared" si="104"/>
        <v>0</v>
      </c>
      <c r="AM50" s="54">
        <f t="shared" si="104"/>
        <v>0</v>
      </c>
      <c r="AN50" s="54">
        <f t="shared" si="104"/>
        <v>0</v>
      </c>
      <c r="AO50" s="54">
        <f t="shared" ref="AO50:BT50" si="105">AO49*AO21*AO48/thousand</f>
        <v>0</v>
      </c>
      <c r="AP50" s="54">
        <f t="shared" si="105"/>
        <v>0</v>
      </c>
      <c r="AQ50" s="54">
        <f t="shared" si="105"/>
        <v>0</v>
      </c>
      <c r="AR50" s="54">
        <f t="shared" si="105"/>
        <v>0</v>
      </c>
      <c r="AS50" s="54">
        <f t="shared" si="105"/>
        <v>0</v>
      </c>
      <c r="AT50" s="54">
        <f t="shared" si="105"/>
        <v>0</v>
      </c>
      <c r="AU50" s="54">
        <f t="shared" si="105"/>
        <v>0</v>
      </c>
      <c r="AV50" s="54">
        <f t="shared" si="105"/>
        <v>0</v>
      </c>
      <c r="AW50" s="54">
        <f t="shared" si="105"/>
        <v>0</v>
      </c>
      <c r="AX50" s="54">
        <f t="shared" si="105"/>
        <v>0</v>
      </c>
      <c r="AY50" s="54">
        <f t="shared" si="105"/>
        <v>0</v>
      </c>
      <c r="AZ50" s="54">
        <f t="shared" si="105"/>
        <v>0</v>
      </c>
      <c r="BA50" s="54">
        <f t="shared" si="105"/>
        <v>0</v>
      </c>
      <c r="BB50" s="54">
        <f t="shared" si="105"/>
        <v>0</v>
      </c>
      <c r="BC50" s="54">
        <f t="shared" si="105"/>
        <v>0</v>
      </c>
      <c r="BD50" s="54">
        <f t="shared" si="105"/>
        <v>0</v>
      </c>
      <c r="BE50" s="54">
        <f t="shared" si="105"/>
        <v>0</v>
      </c>
      <c r="BF50" s="54">
        <f t="shared" si="105"/>
        <v>0</v>
      </c>
      <c r="BG50" s="54">
        <f t="shared" si="105"/>
        <v>0</v>
      </c>
      <c r="BH50" s="54">
        <f t="shared" si="105"/>
        <v>0</v>
      </c>
      <c r="BI50" s="54">
        <f t="shared" si="105"/>
        <v>0</v>
      </c>
      <c r="BJ50" s="54">
        <f t="shared" si="105"/>
        <v>0</v>
      </c>
      <c r="BK50" s="54">
        <f t="shared" ca="1" si="105"/>
        <v>0</v>
      </c>
      <c r="BL50" s="54">
        <f t="shared" ca="1" si="105"/>
        <v>0</v>
      </c>
      <c r="BM50" s="54">
        <f t="shared" ca="1" si="105"/>
        <v>0</v>
      </c>
      <c r="BN50" s="54">
        <f t="shared" ca="1" si="105"/>
        <v>0</v>
      </c>
      <c r="BO50" s="54">
        <f t="shared" ca="1" si="105"/>
        <v>0</v>
      </c>
      <c r="BP50" s="54">
        <f t="shared" ca="1" si="105"/>
        <v>0</v>
      </c>
      <c r="BQ50" s="54">
        <f t="shared" ca="1" si="105"/>
        <v>0</v>
      </c>
      <c r="BR50" s="54">
        <f t="shared" ca="1" si="105"/>
        <v>0</v>
      </c>
      <c r="BS50" s="54">
        <f t="shared" ca="1" si="105"/>
        <v>0</v>
      </c>
      <c r="BT50" s="54">
        <f t="shared" ca="1" si="105"/>
        <v>0</v>
      </c>
      <c r="BU50" s="54">
        <f t="shared" ref="BU50:CZ50" ca="1" si="106">BU49*BU21*BU48/thousand</f>
        <v>0</v>
      </c>
      <c r="BV50" s="54">
        <f t="shared" ca="1" si="106"/>
        <v>0</v>
      </c>
      <c r="BW50" s="54">
        <f t="shared" ca="1" si="106"/>
        <v>0</v>
      </c>
      <c r="BX50" s="54">
        <f t="shared" ca="1" si="106"/>
        <v>0</v>
      </c>
      <c r="BY50" s="54">
        <f t="shared" ca="1" si="106"/>
        <v>0</v>
      </c>
      <c r="BZ50" s="54">
        <f t="shared" ca="1" si="106"/>
        <v>0</v>
      </c>
      <c r="CA50" s="54">
        <f t="shared" ca="1" si="106"/>
        <v>0</v>
      </c>
      <c r="CB50" s="54">
        <f t="shared" ca="1" si="106"/>
        <v>0</v>
      </c>
      <c r="CC50" s="54">
        <f t="shared" ca="1" si="106"/>
        <v>0</v>
      </c>
      <c r="CD50" s="54">
        <f t="shared" ca="1" si="106"/>
        <v>0</v>
      </c>
      <c r="CE50" s="54">
        <f t="shared" ca="1" si="106"/>
        <v>0</v>
      </c>
      <c r="CF50" s="54">
        <f t="shared" ca="1" si="106"/>
        <v>0</v>
      </c>
      <c r="CG50" s="54">
        <f t="shared" ca="1" si="106"/>
        <v>0</v>
      </c>
      <c r="CH50" s="54">
        <f t="shared" ca="1" si="106"/>
        <v>0</v>
      </c>
      <c r="CI50" s="54">
        <f t="shared" ca="1" si="106"/>
        <v>0</v>
      </c>
      <c r="CJ50" s="54">
        <f t="shared" ca="1" si="106"/>
        <v>0</v>
      </c>
      <c r="CK50" s="54">
        <f t="shared" ca="1" si="106"/>
        <v>0</v>
      </c>
      <c r="CL50" s="54">
        <f t="shared" ca="1" si="106"/>
        <v>0</v>
      </c>
      <c r="CM50" s="54">
        <f t="shared" ca="1" si="106"/>
        <v>0</v>
      </c>
      <c r="CN50" s="54">
        <f t="shared" ca="1" si="106"/>
        <v>0</v>
      </c>
      <c r="CO50" s="54">
        <f t="shared" ca="1" si="106"/>
        <v>261875.70253152002</v>
      </c>
      <c r="CP50" s="54">
        <f t="shared" ca="1" si="106"/>
        <v>266240.29757371201</v>
      </c>
      <c r="CQ50" s="54">
        <f t="shared" ca="1" si="106"/>
        <v>266921.22530304</v>
      </c>
      <c r="CR50" s="54">
        <f t="shared" ca="1" si="106"/>
        <v>271369.912391424</v>
      </c>
      <c r="CS50" s="54">
        <f t="shared" ca="1" si="106"/>
        <v>279870.61348091997</v>
      </c>
      <c r="CT50" s="54">
        <f t="shared" ca="1" si="106"/>
        <v>282963.10644755996</v>
      </c>
      <c r="CU50" s="54">
        <f t="shared" ca="1" si="106"/>
        <v>287306.76965760003</v>
      </c>
      <c r="CV50" s="54">
        <f t="shared" ca="1" si="106"/>
        <v>292095.21581855998</v>
      </c>
      <c r="CW50" s="54">
        <f t="shared" ca="1" si="106"/>
        <v>295544.55701231997</v>
      </c>
      <c r="CX50" s="54">
        <f t="shared" ca="1" si="106"/>
        <v>300470.29962919198</v>
      </c>
      <c r="CY50" s="54">
        <f t="shared" ca="1" si="106"/>
        <v>301485.80645567999</v>
      </c>
      <c r="CZ50" s="54">
        <f t="shared" ca="1" si="106"/>
        <v>306510.56989660801</v>
      </c>
      <c r="DA50" s="54">
        <f t="shared" ref="DA50:DT50" ca="1" si="107">DA49*DA21*DA48/thousand</f>
        <v>312033.64762970398</v>
      </c>
      <c r="DB50" s="54">
        <f t="shared" ca="1" si="107"/>
        <v>315481.53323887201</v>
      </c>
      <c r="DC50" s="54">
        <f t="shared" ca="1" si="107"/>
        <v>295621.07528448</v>
      </c>
      <c r="DD50" s="54">
        <f t="shared" ca="1" si="107"/>
        <v>300548.09320588806</v>
      </c>
      <c r="DE50" s="54">
        <f t="shared" ca="1" si="107"/>
        <v>304605.14965055994</v>
      </c>
      <c r="DF50" s="54">
        <f t="shared" ca="1" si="107"/>
        <v>309681.90214473597</v>
      </c>
      <c r="DG50" s="54">
        <f t="shared" ca="1" si="107"/>
        <v>304605.14965055994</v>
      </c>
      <c r="DH50" s="54">
        <f t="shared" ca="1" si="107"/>
        <v>309681.90214473597</v>
      </c>
      <c r="DI50" s="54">
        <f t="shared" ca="1" si="107"/>
        <v>306297.40048195201</v>
      </c>
      <c r="DJ50" s="54">
        <f t="shared" ca="1" si="107"/>
        <v>309681.90214473597</v>
      </c>
      <c r="DK50" s="54">
        <f t="shared" ca="1" si="107"/>
        <v>304605.14965055994</v>
      </c>
      <c r="DL50" s="54">
        <f t="shared" ca="1" si="107"/>
        <v>309681.90214473597</v>
      </c>
      <c r="DM50" s="54">
        <f t="shared" ca="1" si="107"/>
        <v>304605.14965055994</v>
      </c>
      <c r="DN50" s="54">
        <f t="shared" ca="1" si="107"/>
        <v>309681.90214473597</v>
      </c>
      <c r="DO50" s="54">
        <f t="shared" ca="1" si="107"/>
        <v>304605.14965055994</v>
      </c>
      <c r="DP50" s="54">
        <f t="shared" ca="1" si="107"/>
        <v>309681.90214473597</v>
      </c>
      <c r="DQ50" s="54">
        <f t="shared" ca="1" si="107"/>
        <v>306297.40048195201</v>
      </c>
      <c r="DR50" s="54">
        <f t="shared" ca="1" si="107"/>
        <v>309681.90214473597</v>
      </c>
      <c r="DS50" s="54">
        <f t="shared" ca="1" si="107"/>
        <v>0</v>
      </c>
      <c r="DT50" s="54">
        <f t="shared" ca="1" si="107"/>
        <v>0</v>
      </c>
    </row>
    <row r="51" spans="1:124" x14ac:dyDescent="0.45">
      <c r="C51" s="22" t="s">
        <v>319</v>
      </c>
      <c r="D51" s="23" t="s">
        <v>227</v>
      </c>
      <c r="E51" s="22"/>
      <c r="F51" s="22"/>
      <c r="G51" s="22"/>
      <c r="H51" s="72">
        <f ca="1">SUM(I51:DT51)</f>
        <v>18276415.73768533</v>
      </c>
      <c r="I51" s="72">
        <f t="shared" ref="I51:AN51" si="108">I50*I32</f>
        <v>0</v>
      </c>
      <c r="J51" s="72">
        <f t="shared" si="108"/>
        <v>0</v>
      </c>
      <c r="K51" s="72">
        <f t="shared" si="108"/>
        <v>0</v>
      </c>
      <c r="L51" s="72">
        <f t="shared" si="108"/>
        <v>0</v>
      </c>
      <c r="M51" s="72">
        <f t="shared" si="108"/>
        <v>0</v>
      </c>
      <c r="N51" s="72">
        <f t="shared" si="108"/>
        <v>0</v>
      </c>
      <c r="O51" s="72">
        <f t="shared" si="108"/>
        <v>0</v>
      </c>
      <c r="P51" s="72">
        <f t="shared" si="108"/>
        <v>0</v>
      </c>
      <c r="Q51" s="72">
        <f t="shared" si="108"/>
        <v>0</v>
      </c>
      <c r="R51" s="72">
        <f t="shared" si="108"/>
        <v>0</v>
      </c>
      <c r="S51" s="72">
        <f t="shared" si="108"/>
        <v>0</v>
      </c>
      <c r="T51" s="72">
        <f t="shared" si="108"/>
        <v>0</v>
      </c>
      <c r="U51" s="72">
        <f t="shared" si="108"/>
        <v>0</v>
      </c>
      <c r="V51" s="72">
        <f t="shared" si="108"/>
        <v>0</v>
      </c>
      <c r="W51" s="72">
        <f t="shared" si="108"/>
        <v>0</v>
      </c>
      <c r="X51" s="72">
        <f t="shared" si="108"/>
        <v>0</v>
      </c>
      <c r="Y51" s="72">
        <f t="shared" si="108"/>
        <v>0</v>
      </c>
      <c r="Z51" s="72">
        <f t="shared" si="108"/>
        <v>0</v>
      </c>
      <c r="AA51" s="72">
        <f t="shared" si="108"/>
        <v>0</v>
      </c>
      <c r="AB51" s="72">
        <f t="shared" si="108"/>
        <v>0</v>
      </c>
      <c r="AC51" s="72">
        <f t="shared" si="108"/>
        <v>0</v>
      </c>
      <c r="AD51" s="72">
        <f t="shared" si="108"/>
        <v>0</v>
      </c>
      <c r="AE51" s="72">
        <f t="shared" si="108"/>
        <v>0</v>
      </c>
      <c r="AF51" s="72">
        <f t="shared" si="108"/>
        <v>0</v>
      </c>
      <c r="AG51" s="72">
        <f t="shared" si="108"/>
        <v>0</v>
      </c>
      <c r="AH51" s="72">
        <f t="shared" si="108"/>
        <v>0</v>
      </c>
      <c r="AI51" s="72">
        <f t="shared" si="108"/>
        <v>0</v>
      </c>
      <c r="AJ51" s="72">
        <f t="shared" si="108"/>
        <v>0</v>
      </c>
      <c r="AK51" s="72">
        <f t="shared" si="108"/>
        <v>0</v>
      </c>
      <c r="AL51" s="72">
        <f t="shared" si="108"/>
        <v>0</v>
      </c>
      <c r="AM51" s="72">
        <f t="shared" si="108"/>
        <v>0</v>
      </c>
      <c r="AN51" s="72">
        <f t="shared" si="108"/>
        <v>0</v>
      </c>
      <c r="AO51" s="72">
        <f t="shared" ref="AO51:BT51" si="109">AO50*AO32</f>
        <v>0</v>
      </c>
      <c r="AP51" s="72">
        <f t="shared" si="109"/>
        <v>0</v>
      </c>
      <c r="AQ51" s="72">
        <f t="shared" si="109"/>
        <v>0</v>
      </c>
      <c r="AR51" s="72">
        <f t="shared" si="109"/>
        <v>0</v>
      </c>
      <c r="AS51" s="72">
        <f t="shared" si="109"/>
        <v>0</v>
      </c>
      <c r="AT51" s="72">
        <f t="shared" si="109"/>
        <v>0</v>
      </c>
      <c r="AU51" s="72">
        <f t="shared" si="109"/>
        <v>0</v>
      </c>
      <c r="AV51" s="72">
        <f t="shared" si="109"/>
        <v>0</v>
      </c>
      <c r="AW51" s="72">
        <f t="shared" si="109"/>
        <v>0</v>
      </c>
      <c r="AX51" s="72">
        <f t="shared" si="109"/>
        <v>0</v>
      </c>
      <c r="AY51" s="72">
        <f t="shared" si="109"/>
        <v>0</v>
      </c>
      <c r="AZ51" s="72">
        <f t="shared" si="109"/>
        <v>0</v>
      </c>
      <c r="BA51" s="72">
        <f t="shared" si="109"/>
        <v>0</v>
      </c>
      <c r="BB51" s="72">
        <f t="shared" si="109"/>
        <v>0</v>
      </c>
      <c r="BC51" s="72">
        <f t="shared" si="109"/>
        <v>0</v>
      </c>
      <c r="BD51" s="72">
        <f t="shared" si="109"/>
        <v>0</v>
      </c>
      <c r="BE51" s="72">
        <f t="shared" si="109"/>
        <v>0</v>
      </c>
      <c r="BF51" s="72">
        <f t="shared" si="109"/>
        <v>0</v>
      </c>
      <c r="BG51" s="72">
        <f t="shared" si="109"/>
        <v>0</v>
      </c>
      <c r="BH51" s="72">
        <f t="shared" si="109"/>
        <v>0</v>
      </c>
      <c r="BI51" s="72">
        <f t="shared" si="109"/>
        <v>0</v>
      </c>
      <c r="BJ51" s="72">
        <f t="shared" si="109"/>
        <v>0</v>
      </c>
      <c r="BK51" s="72">
        <f t="shared" ca="1" si="109"/>
        <v>0</v>
      </c>
      <c r="BL51" s="72">
        <f t="shared" ca="1" si="109"/>
        <v>0</v>
      </c>
      <c r="BM51" s="72">
        <f t="shared" ca="1" si="109"/>
        <v>0</v>
      </c>
      <c r="BN51" s="72">
        <f t="shared" ca="1" si="109"/>
        <v>0</v>
      </c>
      <c r="BO51" s="72">
        <f t="shared" ca="1" si="109"/>
        <v>0</v>
      </c>
      <c r="BP51" s="72">
        <f t="shared" ca="1" si="109"/>
        <v>0</v>
      </c>
      <c r="BQ51" s="72">
        <f t="shared" ca="1" si="109"/>
        <v>0</v>
      </c>
      <c r="BR51" s="72">
        <f t="shared" ca="1" si="109"/>
        <v>0</v>
      </c>
      <c r="BS51" s="72">
        <f t="shared" ca="1" si="109"/>
        <v>0</v>
      </c>
      <c r="BT51" s="72">
        <f t="shared" ca="1" si="109"/>
        <v>0</v>
      </c>
      <c r="BU51" s="72">
        <f t="shared" ref="BU51:CZ51" ca="1" si="110">BU50*BU32</f>
        <v>0</v>
      </c>
      <c r="BV51" s="72">
        <f t="shared" ca="1" si="110"/>
        <v>0</v>
      </c>
      <c r="BW51" s="72">
        <f t="shared" ca="1" si="110"/>
        <v>0</v>
      </c>
      <c r="BX51" s="72">
        <f t="shared" ca="1" si="110"/>
        <v>0</v>
      </c>
      <c r="BY51" s="72">
        <f t="shared" ca="1" si="110"/>
        <v>0</v>
      </c>
      <c r="BZ51" s="72">
        <f t="shared" ca="1" si="110"/>
        <v>0</v>
      </c>
      <c r="CA51" s="72">
        <f t="shared" ca="1" si="110"/>
        <v>0</v>
      </c>
      <c r="CB51" s="72">
        <f t="shared" ca="1" si="110"/>
        <v>0</v>
      </c>
      <c r="CC51" s="72">
        <f t="shared" ca="1" si="110"/>
        <v>0</v>
      </c>
      <c r="CD51" s="72">
        <f t="shared" ca="1" si="110"/>
        <v>0</v>
      </c>
      <c r="CE51" s="72">
        <f t="shared" ca="1" si="110"/>
        <v>0</v>
      </c>
      <c r="CF51" s="72">
        <f t="shared" ca="1" si="110"/>
        <v>0</v>
      </c>
      <c r="CG51" s="72">
        <f t="shared" ca="1" si="110"/>
        <v>0</v>
      </c>
      <c r="CH51" s="72">
        <f t="shared" ca="1" si="110"/>
        <v>0</v>
      </c>
      <c r="CI51" s="72">
        <f t="shared" ca="1" si="110"/>
        <v>0</v>
      </c>
      <c r="CJ51" s="72">
        <f t="shared" ca="1" si="110"/>
        <v>0</v>
      </c>
      <c r="CK51" s="72">
        <f t="shared" ca="1" si="110"/>
        <v>0</v>
      </c>
      <c r="CL51" s="72">
        <f t="shared" ca="1" si="110"/>
        <v>0</v>
      </c>
      <c r="CM51" s="72">
        <f t="shared" ca="1" si="110"/>
        <v>0</v>
      </c>
      <c r="CN51" s="72">
        <f t="shared" ca="1" si="110"/>
        <v>0</v>
      </c>
      <c r="CO51" s="72">
        <f t="shared" ca="1" si="110"/>
        <v>439284.11451315461</v>
      </c>
      <c r="CP51" s="72">
        <f t="shared" ca="1" si="110"/>
        <v>452411.38813518931</v>
      </c>
      <c r="CQ51" s="72">
        <f t="shared" ca="1" si="110"/>
        <v>459464.85112770379</v>
      </c>
      <c r="CR51" s="72">
        <f t="shared" ca="1" si="110"/>
        <v>473195.1924289033</v>
      </c>
      <c r="CS51" s="72">
        <f t="shared" ca="1" si="110"/>
        <v>494362.3343998827</v>
      </c>
      <c r="CT51" s="72">
        <f t="shared" ca="1" si="110"/>
        <v>506322.62535202119</v>
      </c>
      <c r="CU51" s="72">
        <f t="shared" ca="1" si="110"/>
        <v>520778.23387333314</v>
      </c>
      <c r="CV51" s="72">
        <f t="shared" ca="1" si="110"/>
        <v>536340.82342891442</v>
      </c>
      <c r="CW51" s="72">
        <f t="shared" ca="1" si="110"/>
        <v>549729.21950062783</v>
      </c>
      <c r="CX51" s="72">
        <f t="shared" ca="1" si="110"/>
        <v>566156.96101003815</v>
      </c>
      <c r="CY51" s="72">
        <f t="shared" ca="1" si="110"/>
        <v>575455.33095154387</v>
      </c>
      <c r="CZ51" s="72">
        <f t="shared" ca="1" si="110"/>
        <v>592651.85442481248</v>
      </c>
      <c r="DA51" s="72">
        <f t="shared" ref="DA51:DT51" ca="1" si="111">DA50*DA32</f>
        <v>611174.27412931283</v>
      </c>
      <c r="DB51" s="72">
        <f t="shared" ca="1" si="111"/>
        <v>625960.63957910438</v>
      </c>
      <c r="DC51" s="72">
        <f t="shared" ca="1" si="111"/>
        <v>594179.85097041633</v>
      </c>
      <c r="DD51" s="72">
        <f t="shared" ca="1" si="111"/>
        <v>611935.92551691562</v>
      </c>
      <c r="DE51" s="72">
        <f t="shared" ca="1" si="111"/>
        <v>628258.91523282835</v>
      </c>
      <c r="DF51" s="72">
        <f t="shared" ca="1" si="111"/>
        <v>647033.38581636944</v>
      </c>
      <c r="DG51" s="72">
        <f t="shared" ca="1" si="111"/>
        <v>644699.8227855562</v>
      </c>
      <c r="DH51" s="72">
        <f t="shared" ca="1" si="111"/>
        <v>663965.60248979786</v>
      </c>
      <c r="DI51" s="72">
        <f t="shared" ca="1" si="111"/>
        <v>665246.36673940939</v>
      </c>
      <c r="DJ51" s="72">
        <f t="shared" ca="1" si="111"/>
        <v>681340.9183413533</v>
      </c>
      <c r="DK51" s="72">
        <f t="shared" ca="1" si="111"/>
        <v>678883.62322602363</v>
      </c>
      <c r="DL51" s="72">
        <f t="shared" ca="1" si="111"/>
        <v>699170.92883342807</v>
      </c>
      <c r="DM51" s="72">
        <f t="shared" ca="1" si="111"/>
        <v>696649.32876222534</v>
      </c>
      <c r="DN51" s="72">
        <f t="shared" ca="1" si="111"/>
        <v>717467.53287006984</v>
      </c>
      <c r="DO51" s="72">
        <f t="shared" ca="1" si="111"/>
        <v>714879.94504660391</v>
      </c>
      <c r="DP51" s="72">
        <f t="shared" ca="1" si="111"/>
        <v>736242.94073774654</v>
      </c>
      <c r="DQ51" s="72">
        <f t="shared" ca="1" si="111"/>
        <v>737663.12520813139</v>
      </c>
      <c r="DR51" s="72">
        <f t="shared" ca="1" si="111"/>
        <v>755509.68225391244</v>
      </c>
      <c r="DS51" s="72">
        <f t="shared" ca="1" si="111"/>
        <v>0</v>
      </c>
      <c r="DT51" s="72">
        <f t="shared" ca="1" si="111"/>
        <v>0</v>
      </c>
    </row>
    <row r="53" spans="1:124" x14ac:dyDescent="0.45">
      <c r="C53" s="22" t="s">
        <v>320</v>
      </c>
      <c r="D53" s="23" t="s">
        <v>227</v>
      </c>
      <c r="E53" s="22"/>
      <c r="F53" s="22"/>
      <c r="G53" s="22"/>
      <c r="H53" s="72">
        <f ca="1">SUM(I53:DT53)</f>
        <v>12660845.769072214</v>
      </c>
      <c r="I53" s="72">
        <f t="shared" ref="I53:AN53" si="112">I50+I44</f>
        <v>0</v>
      </c>
      <c r="J53" s="72">
        <f t="shared" si="112"/>
        <v>0</v>
      </c>
      <c r="K53" s="72">
        <f t="shared" si="112"/>
        <v>0</v>
      </c>
      <c r="L53" s="72">
        <f t="shared" si="112"/>
        <v>0</v>
      </c>
      <c r="M53" s="72">
        <f t="shared" si="112"/>
        <v>0</v>
      </c>
      <c r="N53" s="72">
        <f t="shared" si="112"/>
        <v>0</v>
      </c>
      <c r="O53" s="72">
        <f t="shared" si="112"/>
        <v>0</v>
      </c>
      <c r="P53" s="72">
        <f t="shared" si="112"/>
        <v>0</v>
      </c>
      <c r="Q53" s="72">
        <f t="shared" si="112"/>
        <v>0</v>
      </c>
      <c r="R53" s="72">
        <f t="shared" si="112"/>
        <v>0</v>
      </c>
      <c r="S53" s="72">
        <f t="shared" si="112"/>
        <v>0</v>
      </c>
      <c r="T53" s="72">
        <f t="shared" si="112"/>
        <v>0</v>
      </c>
      <c r="U53" s="72">
        <f t="shared" si="112"/>
        <v>0</v>
      </c>
      <c r="V53" s="72">
        <f t="shared" si="112"/>
        <v>0</v>
      </c>
      <c r="W53" s="72">
        <f t="shared" si="112"/>
        <v>0</v>
      </c>
      <c r="X53" s="72">
        <f t="shared" si="112"/>
        <v>0</v>
      </c>
      <c r="Y53" s="72">
        <f t="shared" si="112"/>
        <v>0</v>
      </c>
      <c r="Z53" s="72">
        <f t="shared" si="112"/>
        <v>0</v>
      </c>
      <c r="AA53" s="72">
        <f t="shared" si="112"/>
        <v>0</v>
      </c>
      <c r="AB53" s="72">
        <f t="shared" si="112"/>
        <v>0</v>
      </c>
      <c r="AC53" s="72">
        <f t="shared" si="112"/>
        <v>0</v>
      </c>
      <c r="AD53" s="72">
        <f t="shared" si="112"/>
        <v>0</v>
      </c>
      <c r="AE53" s="72">
        <f t="shared" si="112"/>
        <v>0</v>
      </c>
      <c r="AF53" s="72">
        <f t="shared" si="112"/>
        <v>0</v>
      </c>
      <c r="AG53" s="72">
        <f t="shared" si="112"/>
        <v>0</v>
      </c>
      <c r="AH53" s="72">
        <f t="shared" si="112"/>
        <v>0</v>
      </c>
      <c r="AI53" s="72">
        <f t="shared" si="112"/>
        <v>0</v>
      </c>
      <c r="AJ53" s="72">
        <f t="shared" si="112"/>
        <v>0</v>
      </c>
      <c r="AK53" s="72">
        <f t="shared" si="112"/>
        <v>0</v>
      </c>
      <c r="AL53" s="72">
        <f t="shared" si="112"/>
        <v>0</v>
      </c>
      <c r="AM53" s="72">
        <f t="shared" si="112"/>
        <v>0</v>
      </c>
      <c r="AN53" s="72">
        <f t="shared" si="112"/>
        <v>0</v>
      </c>
      <c r="AO53" s="72">
        <f t="shared" ref="AO53:BT53" si="113">AO50+AO44</f>
        <v>0</v>
      </c>
      <c r="AP53" s="72">
        <f t="shared" si="113"/>
        <v>0</v>
      </c>
      <c r="AQ53" s="72">
        <f t="shared" si="113"/>
        <v>0</v>
      </c>
      <c r="AR53" s="72">
        <f t="shared" si="113"/>
        <v>0</v>
      </c>
      <c r="AS53" s="72">
        <f t="shared" si="113"/>
        <v>0</v>
      </c>
      <c r="AT53" s="72">
        <f t="shared" si="113"/>
        <v>0</v>
      </c>
      <c r="AU53" s="72">
        <f t="shared" si="113"/>
        <v>0</v>
      </c>
      <c r="AV53" s="72">
        <f t="shared" si="113"/>
        <v>0</v>
      </c>
      <c r="AW53" s="72">
        <f t="shared" si="113"/>
        <v>0</v>
      </c>
      <c r="AX53" s="72">
        <f t="shared" si="113"/>
        <v>0</v>
      </c>
      <c r="AY53" s="72">
        <f t="shared" si="113"/>
        <v>0</v>
      </c>
      <c r="AZ53" s="72">
        <f t="shared" si="113"/>
        <v>0</v>
      </c>
      <c r="BA53" s="72">
        <f t="shared" si="113"/>
        <v>0</v>
      </c>
      <c r="BB53" s="72">
        <f t="shared" si="113"/>
        <v>0</v>
      </c>
      <c r="BC53" s="72">
        <f t="shared" si="113"/>
        <v>0</v>
      </c>
      <c r="BD53" s="72">
        <f t="shared" si="113"/>
        <v>0</v>
      </c>
      <c r="BE53" s="72">
        <f t="shared" si="113"/>
        <v>0</v>
      </c>
      <c r="BF53" s="72">
        <f t="shared" si="113"/>
        <v>0</v>
      </c>
      <c r="BG53" s="72">
        <f t="shared" si="113"/>
        <v>0</v>
      </c>
      <c r="BH53" s="72">
        <f t="shared" si="113"/>
        <v>0</v>
      </c>
      <c r="BI53" s="72">
        <f t="shared" si="113"/>
        <v>0</v>
      </c>
      <c r="BJ53" s="72">
        <f t="shared" si="113"/>
        <v>0</v>
      </c>
      <c r="BK53" s="72">
        <f t="shared" ca="1" si="113"/>
        <v>116128.03325759999</v>
      </c>
      <c r="BL53" s="72">
        <f t="shared" ca="1" si="113"/>
        <v>118063.50047856002</v>
      </c>
      <c r="BM53" s="72">
        <f t="shared" ca="1" si="113"/>
        <v>116773.18899791999</v>
      </c>
      <c r="BN53" s="72">
        <f t="shared" ca="1" si="113"/>
        <v>118063.50047856002</v>
      </c>
      <c r="BO53" s="72">
        <f t="shared" ca="1" si="113"/>
        <v>116128.03325759999</v>
      </c>
      <c r="BP53" s="72">
        <f t="shared" ca="1" si="113"/>
        <v>118063.50047856002</v>
      </c>
      <c r="BQ53" s="72">
        <f t="shared" ca="1" si="113"/>
        <v>123237.91284479998</v>
      </c>
      <c r="BR53" s="72">
        <f t="shared" ca="1" si="113"/>
        <v>125291.87805888</v>
      </c>
      <c r="BS53" s="72">
        <f t="shared" ca="1" si="113"/>
        <v>123237.91284479998</v>
      </c>
      <c r="BT53" s="72">
        <f t="shared" ca="1" si="113"/>
        <v>125291.87805888</v>
      </c>
      <c r="BU53" s="72">
        <f t="shared" ref="BU53:CZ53" ca="1" si="114">BU50+BU44</f>
        <v>123922.56791616</v>
      </c>
      <c r="BV53" s="72">
        <f t="shared" ca="1" si="114"/>
        <v>125291.87805888</v>
      </c>
      <c r="BW53" s="72">
        <f t="shared" ca="1" si="114"/>
        <v>123237.91284479998</v>
      </c>
      <c r="BX53" s="72">
        <f t="shared" ca="1" si="114"/>
        <v>125291.87805888</v>
      </c>
      <c r="BY53" s="72">
        <f t="shared" ca="1" si="114"/>
        <v>123237.91284479998</v>
      </c>
      <c r="BZ53" s="72">
        <f t="shared" ca="1" si="114"/>
        <v>125291.87805888</v>
      </c>
      <c r="CA53" s="72">
        <f t="shared" ca="1" si="114"/>
        <v>125607.87270719999</v>
      </c>
      <c r="CB53" s="72">
        <f t="shared" ca="1" si="114"/>
        <v>127701.33725231999</v>
      </c>
      <c r="CC53" s="72">
        <f t="shared" ca="1" si="114"/>
        <v>126305.69422224001</v>
      </c>
      <c r="CD53" s="72">
        <f t="shared" ca="1" si="114"/>
        <v>127701.33725231999</v>
      </c>
      <c r="CE53" s="72">
        <f t="shared" ca="1" si="114"/>
        <v>125607.87270719999</v>
      </c>
      <c r="CF53" s="72">
        <f t="shared" ca="1" si="114"/>
        <v>127701.33725231999</v>
      </c>
      <c r="CG53" s="72">
        <f t="shared" ca="1" si="114"/>
        <v>125607.87270719999</v>
      </c>
      <c r="CH53" s="72">
        <f t="shared" ca="1" si="114"/>
        <v>127701.33725231999</v>
      </c>
      <c r="CI53" s="72">
        <f t="shared" ca="1" si="114"/>
        <v>125607.87270719999</v>
      </c>
      <c r="CJ53" s="72">
        <f t="shared" ca="1" si="114"/>
        <v>127701.33725231999</v>
      </c>
      <c r="CK53" s="72">
        <f t="shared" ca="1" si="114"/>
        <v>126305.69422224001</v>
      </c>
      <c r="CL53" s="72">
        <f t="shared" ca="1" si="114"/>
        <v>127701.33725231999</v>
      </c>
      <c r="CM53" s="72">
        <f t="shared" ca="1" si="114"/>
        <v>125607.87270719999</v>
      </c>
      <c r="CN53" s="72">
        <f t="shared" ca="1" si="114"/>
        <v>127701.33725231999</v>
      </c>
      <c r="CO53" s="72">
        <f t="shared" ca="1" si="114"/>
        <v>261875.70253152002</v>
      </c>
      <c r="CP53" s="72">
        <f t="shared" ca="1" si="114"/>
        <v>266240.29757371201</v>
      </c>
      <c r="CQ53" s="72">
        <f t="shared" ca="1" si="114"/>
        <v>266921.22530304</v>
      </c>
      <c r="CR53" s="72">
        <f t="shared" ca="1" si="114"/>
        <v>271369.912391424</v>
      </c>
      <c r="CS53" s="72">
        <f t="shared" ca="1" si="114"/>
        <v>279870.61348091997</v>
      </c>
      <c r="CT53" s="72">
        <f t="shared" ca="1" si="114"/>
        <v>282963.10644755996</v>
      </c>
      <c r="CU53" s="72">
        <f t="shared" ca="1" si="114"/>
        <v>287306.76965760003</v>
      </c>
      <c r="CV53" s="72">
        <f t="shared" ca="1" si="114"/>
        <v>292095.21581855998</v>
      </c>
      <c r="CW53" s="72">
        <f t="shared" ca="1" si="114"/>
        <v>295544.55701231997</v>
      </c>
      <c r="CX53" s="72">
        <f t="shared" ca="1" si="114"/>
        <v>300470.29962919198</v>
      </c>
      <c r="CY53" s="72">
        <f t="shared" ca="1" si="114"/>
        <v>301485.80645567999</v>
      </c>
      <c r="CZ53" s="72">
        <f t="shared" ca="1" si="114"/>
        <v>306510.56989660801</v>
      </c>
      <c r="DA53" s="72">
        <f t="shared" ref="DA53:DT53" ca="1" si="115">DA50+DA44</f>
        <v>312033.64762970398</v>
      </c>
      <c r="DB53" s="72">
        <f t="shared" ca="1" si="115"/>
        <v>315481.53323887201</v>
      </c>
      <c r="DC53" s="72">
        <f t="shared" ca="1" si="115"/>
        <v>295621.07528448</v>
      </c>
      <c r="DD53" s="72">
        <f t="shared" ca="1" si="115"/>
        <v>300548.09320588806</v>
      </c>
      <c r="DE53" s="72">
        <f t="shared" ca="1" si="115"/>
        <v>304605.14965055994</v>
      </c>
      <c r="DF53" s="72">
        <f t="shared" ca="1" si="115"/>
        <v>309681.90214473597</v>
      </c>
      <c r="DG53" s="72">
        <f t="shared" ca="1" si="115"/>
        <v>304605.14965055994</v>
      </c>
      <c r="DH53" s="72">
        <f t="shared" ca="1" si="115"/>
        <v>309681.90214473597</v>
      </c>
      <c r="DI53" s="72">
        <f t="shared" ca="1" si="115"/>
        <v>306297.40048195201</v>
      </c>
      <c r="DJ53" s="72">
        <f t="shared" ca="1" si="115"/>
        <v>309681.90214473597</v>
      </c>
      <c r="DK53" s="72">
        <f t="shared" ca="1" si="115"/>
        <v>304605.14965055994</v>
      </c>
      <c r="DL53" s="72">
        <f t="shared" ca="1" si="115"/>
        <v>309681.90214473597</v>
      </c>
      <c r="DM53" s="72">
        <f t="shared" ca="1" si="115"/>
        <v>304605.14965055994</v>
      </c>
      <c r="DN53" s="72">
        <f t="shared" ca="1" si="115"/>
        <v>309681.90214473597</v>
      </c>
      <c r="DO53" s="72">
        <f t="shared" ca="1" si="115"/>
        <v>304605.14965055994</v>
      </c>
      <c r="DP53" s="72">
        <f t="shared" ca="1" si="115"/>
        <v>309681.90214473597</v>
      </c>
      <c r="DQ53" s="72">
        <f t="shared" ca="1" si="115"/>
        <v>306297.40048195201</v>
      </c>
      <c r="DR53" s="72">
        <f t="shared" ca="1" si="115"/>
        <v>309681.90214473597</v>
      </c>
      <c r="DS53" s="72">
        <f t="shared" ca="1" si="115"/>
        <v>0</v>
      </c>
      <c r="DT53" s="72">
        <f t="shared" ca="1" si="115"/>
        <v>0</v>
      </c>
    </row>
    <row r="54" spans="1:124" ht="15.75" customHeight="1" x14ac:dyDescent="0.45">
      <c r="C54" s="73" t="s">
        <v>321</v>
      </c>
      <c r="D54" s="26" t="s">
        <v>227</v>
      </c>
      <c r="E54" s="73"/>
      <c r="F54" s="73"/>
      <c r="G54" s="73"/>
      <c r="H54" s="74">
        <f ca="1">SUM(I54:DT54)</f>
        <v>25260691.766761359</v>
      </c>
      <c r="I54" s="74">
        <f t="shared" ref="I54:AN54" si="116">I51+I45</f>
        <v>0</v>
      </c>
      <c r="J54" s="74">
        <f t="shared" si="116"/>
        <v>0</v>
      </c>
      <c r="K54" s="74">
        <f t="shared" si="116"/>
        <v>0</v>
      </c>
      <c r="L54" s="74">
        <f t="shared" si="116"/>
        <v>0</v>
      </c>
      <c r="M54" s="74">
        <f t="shared" si="116"/>
        <v>0</v>
      </c>
      <c r="N54" s="74">
        <f t="shared" si="116"/>
        <v>0</v>
      </c>
      <c r="O54" s="74">
        <f t="shared" si="116"/>
        <v>0</v>
      </c>
      <c r="P54" s="74">
        <f t="shared" si="116"/>
        <v>0</v>
      </c>
      <c r="Q54" s="74">
        <f t="shared" si="116"/>
        <v>0</v>
      </c>
      <c r="R54" s="74">
        <f t="shared" si="116"/>
        <v>0</v>
      </c>
      <c r="S54" s="74">
        <f t="shared" si="116"/>
        <v>0</v>
      </c>
      <c r="T54" s="74">
        <f t="shared" si="116"/>
        <v>0</v>
      </c>
      <c r="U54" s="74">
        <f t="shared" si="116"/>
        <v>0</v>
      </c>
      <c r="V54" s="74">
        <f t="shared" si="116"/>
        <v>0</v>
      </c>
      <c r="W54" s="74">
        <f t="shared" si="116"/>
        <v>0</v>
      </c>
      <c r="X54" s="74">
        <f t="shared" si="116"/>
        <v>0</v>
      </c>
      <c r="Y54" s="74">
        <f t="shared" si="116"/>
        <v>0</v>
      </c>
      <c r="Z54" s="74">
        <f t="shared" si="116"/>
        <v>0</v>
      </c>
      <c r="AA54" s="74">
        <f t="shared" si="116"/>
        <v>0</v>
      </c>
      <c r="AB54" s="74">
        <f t="shared" si="116"/>
        <v>0</v>
      </c>
      <c r="AC54" s="74">
        <f t="shared" si="116"/>
        <v>0</v>
      </c>
      <c r="AD54" s="74">
        <f t="shared" si="116"/>
        <v>0</v>
      </c>
      <c r="AE54" s="74">
        <f t="shared" si="116"/>
        <v>0</v>
      </c>
      <c r="AF54" s="74">
        <f t="shared" si="116"/>
        <v>0</v>
      </c>
      <c r="AG54" s="74">
        <f t="shared" si="116"/>
        <v>0</v>
      </c>
      <c r="AH54" s="74">
        <f t="shared" si="116"/>
        <v>0</v>
      </c>
      <c r="AI54" s="74">
        <f t="shared" si="116"/>
        <v>0</v>
      </c>
      <c r="AJ54" s="74">
        <f t="shared" si="116"/>
        <v>0</v>
      </c>
      <c r="AK54" s="74">
        <f t="shared" si="116"/>
        <v>0</v>
      </c>
      <c r="AL54" s="74">
        <f t="shared" si="116"/>
        <v>0</v>
      </c>
      <c r="AM54" s="74">
        <f t="shared" si="116"/>
        <v>0</v>
      </c>
      <c r="AN54" s="74">
        <f t="shared" si="116"/>
        <v>0</v>
      </c>
      <c r="AO54" s="74">
        <f t="shared" ref="AO54:BT54" si="117">AO51+AO45</f>
        <v>0</v>
      </c>
      <c r="AP54" s="74">
        <f t="shared" si="117"/>
        <v>0</v>
      </c>
      <c r="AQ54" s="74">
        <f t="shared" si="117"/>
        <v>0</v>
      </c>
      <c r="AR54" s="74">
        <f t="shared" si="117"/>
        <v>0</v>
      </c>
      <c r="AS54" s="74">
        <f t="shared" si="117"/>
        <v>0</v>
      </c>
      <c r="AT54" s="74">
        <f t="shared" si="117"/>
        <v>0</v>
      </c>
      <c r="AU54" s="74">
        <f t="shared" si="117"/>
        <v>0</v>
      </c>
      <c r="AV54" s="74">
        <f t="shared" si="117"/>
        <v>0</v>
      </c>
      <c r="AW54" s="74">
        <f t="shared" si="117"/>
        <v>0</v>
      </c>
      <c r="AX54" s="74">
        <f t="shared" si="117"/>
        <v>0</v>
      </c>
      <c r="AY54" s="74">
        <f t="shared" si="117"/>
        <v>0</v>
      </c>
      <c r="AZ54" s="74">
        <f t="shared" si="117"/>
        <v>0</v>
      </c>
      <c r="BA54" s="74">
        <f t="shared" si="117"/>
        <v>0</v>
      </c>
      <c r="BB54" s="74">
        <f t="shared" si="117"/>
        <v>0</v>
      </c>
      <c r="BC54" s="74">
        <f t="shared" si="117"/>
        <v>0</v>
      </c>
      <c r="BD54" s="74">
        <f t="shared" si="117"/>
        <v>0</v>
      </c>
      <c r="BE54" s="74">
        <f t="shared" si="117"/>
        <v>0</v>
      </c>
      <c r="BF54" s="74">
        <f t="shared" si="117"/>
        <v>0</v>
      </c>
      <c r="BG54" s="74">
        <f t="shared" si="117"/>
        <v>0</v>
      </c>
      <c r="BH54" s="74">
        <f t="shared" si="117"/>
        <v>0</v>
      </c>
      <c r="BI54" s="74">
        <f t="shared" si="117"/>
        <v>0</v>
      </c>
      <c r="BJ54" s="74">
        <f t="shared" si="117"/>
        <v>0</v>
      </c>
      <c r="BK54" s="74">
        <f t="shared" ca="1" si="117"/>
        <v>179129.379514295</v>
      </c>
      <c r="BL54" s="74">
        <f t="shared" ca="1" si="117"/>
        <v>184482.36247211386</v>
      </c>
      <c r="BM54" s="74">
        <f t="shared" ca="1" si="117"/>
        <v>184838.22189262012</v>
      </c>
      <c r="BN54" s="74">
        <f t="shared" ca="1" si="117"/>
        <v>189310.08141564659</v>
      </c>
      <c r="BO54" s="74">
        <f t="shared" ca="1" si="117"/>
        <v>188627.32374496714</v>
      </c>
      <c r="BP54" s="74">
        <f t="shared" ca="1" si="117"/>
        <v>194264.1369362126</v>
      </c>
      <c r="BQ54" s="74">
        <f t="shared" ca="1" si="117"/>
        <v>205414.33945637869</v>
      </c>
      <c r="BR54" s="74">
        <f t="shared" ca="1" si="117"/>
        <v>211552.80463380014</v>
      </c>
      <c r="BS54" s="74">
        <f t="shared" ca="1" si="117"/>
        <v>210789.82730561259</v>
      </c>
      <c r="BT54" s="74">
        <f t="shared" ca="1" si="117"/>
        <v>217088.92997826199</v>
      </c>
      <c r="BU54" s="74">
        <f t="shared" ref="BU54:CZ54" ca="1" si="118">BU51+BU45</f>
        <v>217507.68622024189</v>
      </c>
      <c r="BV54" s="74">
        <f t="shared" ca="1" si="118"/>
        <v>222769.93018686309</v>
      </c>
      <c r="BW54" s="74">
        <f t="shared" ca="1" si="118"/>
        <v>221966.49765176288</v>
      </c>
      <c r="BX54" s="74">
        <f t="shared" ca="1" si="118"/>
        <v>228599.59648992305</v>
      </c>
      <c r="BY54" s="74">
        <f t="shared" ca="1" si="118"/>
        <v>227775.13892881179</v>
      </c>
      <c r="BZ54" s="74">
        <f t="shared" ca="1" si="118"/>
        <v>234581.81933046781</v>
      </c>
      <c r="CA54" s="74">
        <f t="shared" ca="1" si="118"/>
        <v>238230.70551135216</v>
      </c>
      <c r="CB54" s="74">
        <f t="shared" ca="1" si="118"/>
        <v>245349.83309438304</v>
      </c>
      <c r="CC54" s="74">
        <f t="shared" ca="1" si="118"/>
        <v>245823.10353745581</v>
      </c>
      <c r="CD54" s="74">
        <f t="shared" ca="1" si="118"/>
        <v>251770.39287662989</v>
      </c>
      <c r="CE54" s="74">
        <f t="shared" ca="1" si="118"/>
        <v>250862.36850887808</v>
      </c>
      <c r="CF54" s="74">
        <f t="shared" ca="1" si="118"/>
        <v>258358.97228781838</v>
      </c>
      <c r="CG54" s="74">
        <f t="shared" ca="1" si="118"/>
        <v>257427.18583038691</v>
      </c>
      <c r="CH54" s="74">
        <f t="shared" ca="1" si="118"/>
        <v>265119.9682336183</v>
      </c>
      <c r="CI54" s="74">
        <f t="shared" ca="1" si="118"/>
        <v>264163.79785638227</v>
      </c>
      <c r="CJ54" s="74">
        <f t="shared" ca="1" si="118"/>
        <v>272057.89268232381</v>
      </c>
      <c r="CK54" s="74">
        <f t="shared" ca="1" si="118"/>
        <v>272582.68195072201</v>
      </c>
      <c r="CL54" s="74">
        <f t="shared" ca="1" si="118"/>
        <v>279177.3756759275</v>
      </c>
      <c r="CM54" s="74">
        <f t="shared" ca="1" si="118"/>
        <v>278170.50645217823</v>
      </c>
      <c r="CN54" s="74">
        <f t="shared" ca="1" si="118"/>
        <v>286483.1684199908</v>
      </c>
      <c r="CO54" s="74">
        <f t="shared" ca="1" si="118"/>
        <v>439284.11451315461</v>
      </c>
      <c r="CP54" s="74">
        <f t="shared" ca="1" si="118"/>
        <v>452411.38813518931</v>
      </c>
      <c r="CQ54" s="74">
        <f t="shared" ca="1" si="118"/>
        <v>459464.85112770379</v>
      </c>
      <c r="CR54" s="74">
        <f t="shared" ca="1" si="118"/>
        <v>473195.1924289033</v>
      </c>
      <c r="CS54" s="74">
        <f t="shared" ca="1" si="118"/>
        <v>494362.3343998827</v>
      </c>
      <c r="CT54" s="74">
        <f t="shared" ca="1" si="118"/>
        <v>506322.62535202119</v>
      </c>
      <c r="CU54" s="74">
        <f t="shared" ca="1" si="118"/>
        <v>520778.23387333314</v>
      </c>
      <c r="CV54" s="74">
        <f t="shared" ca="1" si="118"/>
        <v>536340.82342891442</v>
      </c>
      <c r="CW54" s="74">
        <f t="shared" ca="1" si="118"/>
        <v>549729.21950062783</v>
      </c>
      <c r="CX54" s="74">
        <f t="shared" ca="1" si="118"/>
        <v>566156.96101003815</v>
      </c>
      <c r="CY54" s="74">
        <f t="shared" ca="1" si="118"/>
        <v>575455.33095154387</v>
      </c>
      <c r="CZ54" s="74">
        <f t="shared" ca="1" si="118"/>
        <v>592651.85442481248</v>
      </c>
      <c r="DA54" s="74">
        <f t="shared" ref="DA54:DT54" ca="1" si="119">DA51+DA45</f>
        <v>611174.27412931283</v>
      </c>
      <c r="DB54" s="74">
        <f t="shared" ca="1" si="119"/>
        <v>625960.63957910438</v>
      </c>
      <c r="DC54" s="74">
        <f t="shared" ca="1" si="119"/>
        <v>594179.85097041633</v>
      </c>
      <c r="DD54" s="74">
        <f t="shared" ca="1" si="119"/>
        <v>611935.92551691562</v>
      </c>
      <c r="DE54" s="74">
        <f t="shared" ca="1" si="119"/>
        <v>628258.91523282835</v>
      </c>
      <c r="DF54" s="74">
        <f t="shared" ca="1" si="119"/>
        <v>647033.38581636944</v>
      </c>
      <c r="DG54" s="74">
        <f t="shared" ca="1" si="119"/>
        <v>644699.8227855562</v>
      </c>
      <c r="DH54" s="74">
        <f t="shared" ca="1" si="119"/>
        <v>663965.60248979786</v>
      </c>
      <c r="DI54" s="74">
        <f t="shared" ca="1" si="119"/>
        <v>665246.36673940939</v>
      </c>
      <c r="DJ54" s="74">
        <f t="shared" ca="1" si="119"/>
        <v>681340.9183413533</v>
      </c>
      <c r="DK54" s="74">
        <f t="shared" ca="1" si="119"/>
        <v>678883.62322602363</v>
      </c>
      <c r="DL54" s="74">
        <f t="shared" ca="1" si="119"/>
        <v>699170.92883342807</v>
      </c>
      <c r="DM54" s="74">
        <f t="shared" ca="1" si="119"/>
        <v>696649.32876222534</v>
      </c>
      <c r="DN54" s="74">
        <f t="shared" ca="1" si="119"/>
        <v>717467.53287006984</v>
      </c>
      <c r="DO54" s="74">
        <f t="shared" ca="1" si="119"/>
        <v>714879.94504660391</v>
      </c>
      <c r="DP54" s="74">
        <f t="shared" ca="1" si="119"/>
        <v>736242.94073774654</v>
      </c>
      <c r="DQ54" s="74">
        <f t="shared" ca="1" si="119"/>
        <v>737663.12520813139</v>
      </c>
      <c r="DR54" s="74">
        <f t="shared" ca="1" si="119"/>
        <v>755509.68225391244</v>
      </c>
      <c r="DS54" s="74">
        <f t="shared" ca="1" si="119"/>
        <v>0</v>
      </c>
      <c r="DT54" s="74">
        <f t="shared" ca="1" si="119"/>
        <v>0</v>
      </c>
    </row>
    <row r="56" spans="1:124" s="5" customFormat="1" ht="15.75" customHeight="1" x14ac:dyDescent="0.5">
      <c r="A56" s="5" t="s">
        <v>322</v>
      </c>
      <c r="B56" s="11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2"/>
      <c r="CB56" s="62"/>
      <c r="CC56" s="62"/>
      <c r="CD56" s="62"/>
      <c r="CE56" s="62"/>
      <c r="CF56" s="62"/>
      <c r="CG56" s="62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</row>
    <row r="57" spans="1:124" x14ac:dyDescent="0.45">
      <c r="B57" s="35" t="s">
        <v>323</v>
      </c>
      <c r="D57" s="3" t="s">
        <v>279</v>
      </c>
      <c r="E57" s="65" t="str">
        <f>'Constant Inputs'!E80</f>
        <v>Base Case</v>
      </c>
      <c r="F57" s="12" t="s">
        <v>324</v>
      </c>
    </row>
    <row r="58" spans="1:124" x14ac:dyDescent="0.45">
      <c r="C58" t="s">
        <v>75</v>
      </c>
      <c r="D58" s="3" t="s">
        <v>325</v>
      </c>
      <c r="F58" s="65">
        <f>'Constant Inputs'!E81</f>
        <v>36.5</v>
      </c>
      <c r="I58" s="54">
        <f t="shared" ref="I58:R60" si="120">$F58*(I$6/months_per_year)*I$12</f>
        <v>0</v>
      </c>
      <c r="J58" s="54">
        <f t="shared" si="120"/>
        <v>0</v>
      </c>
      <c r="K58" s="54">
        <f t="shared" si="120"/>
        <v>0</v>
      </c>
      <c r="L58" s="54">
        <f t="shared" si="120"/>
        <v>0</v>
      </c>
      <c r="M58" s="54">
        <f t="shared" si="120"/>
        <v>0</v>
      </c>
      <c r="N58" s="54">
        <f t="shared" si="120"/>
        <v>0</v>
      </c>
      <c r="O58" s="54">
        <f t="shared" si="120"/>
        <v>0</v>
      </c>
      <c r="P58" s="54">
        <f t="shared" si="120"/>
        <v>0</v>
      </c>
      <c r="Q58" s="54">
        <f t="shared" si="120"/>
        <v>0</v>
      </c>
      <c r="R58" s="54">
        <f t="shared" si="120"/>
        <v>0</v>
      </c>
      <c r="S58" s="54">
        <f t="shared" ref="S58:AB60" si="121">$F58*(S$6/months_per_year)*S$12</f>
        <v>0</v>
      </c>
      <c r="T58" s="54">
        <f t="shared" si="121"/>
        <v>0</v>
      </c>
      <c r="U58" s="54">
        <f t="shared" si="121"/>
        <v>0</v>
      </c>
      <c r="V58" s="54">
        <f t="shared" si="121"/>
        <v>0</v>
      </c>
      <c r="W58" s="54">
        <f t="shared" si="121"/>
        <v>0</v>
      </c>
      <c r="X58" s="54">
        <f t="shared" si="121"/>
        <v>0</v>
      </c>
      <c r="Y58" s="54">
        <f t="shared" si="121"/>
        <v>0</v>
      </c>
      <c r="Z58" s="54">
        <f t="shared" si="121"/>
        <v>0</v>
      </c>
      <c r="AA58" s="54">
        <f t="shared" si="121"/>
        <v>0</v>
      </c>
      <c r="AB58" s="54">
        <f t="shared" si="121"/>
        <v>0</v>
      </c>
      <c r="AC58" s="54">
        <f t="shared" ref="AC58:AL60" si="122">$F58*(AC$6/months_per_year)*AC$12</f>
        <v>0</v>
      </c>
      <c r="AD58" s="54">
        <f t="shared" si="122"/>
        <v>0</v>
      </c>
      <c r="AE58" s="54">
        <f t="shared" si="122"/>
        <v>0</v>
      </c>
      <c r="AF58" s="54">
        <f t="shared" si="122"/>
        <v>0</v>
      </c>
      <c r="AG58" s="54">
        <f t="shared" si="122"/>
        <v>0</v>
      </c>
      <c r="AH58" s="54">
        <f t="shared" si="122"/>
        <v>0</v>
      </c>
      <c r="AI58" s="54">
        <f t="shared" si="122"/>
        <v>0</v>
      </c>
      <c r="AJ58" s="54">
        <f t="shared" si="122"/>
        <v>0</v>
      </c>
      <c r="AK58" s="54">
        <f t="shared" si="122"/>
        <v>0</v>
      </c>
      <c r="AL58" s="54">
        <f t="shared" si="122"/>
        <v>0</v>
      </c>
      <c r="AM58" s="54">
        <f t="shared" ref="AM58:AV60" si="123">$F58*(AM$6/months_per_year)*AM$12</f>
        <v>0</v>
      </c>
      <c r="AN58" s="54">
        <f t="shared" si="123"/>
        <v>0</v>
      </c>
      <c r="AO58" s="54">
        <f t="shared" si="123"/>
        <v>0</v>
      </c>
      <c r="AP58" s="54">
        <f t="shared" si="123"/>
        <v>0</v>
      </c>
      <c r="AQ58" s="54">
        <f t="shared" si="123"/>
        <v>0</v>
      </c>
      <c r="AR58" s="54">
        <f t="shared" si="123"/>
        <v>0</v>
      </c>
      <c r="AS58" s="54">
        <f t="shared" si="123"/>
        <v>0</v>
      </c>
      <c r="AT58" s="54">
        <f t="shared" si="123"/>
        <v>0</v>
      </c>
      <c r="AU58" s="54">
        <f t="shared" si="123"/>
        <v>0</v>
      </c>
      <c r="AV58" s="54">
        <f t="shared" si="123"/>
        <v>0</v>
      </c>
      <c r="AW58" s="54">
        <f t="shared" ref="AW58:BF60" si="124">$F58*(AW$6/months_per_year)*AW$12</f>
        <v>0</v>
      </c>
      <c r="AX58" s="54">
        <f t="shared" si="124"/>
        <v>0</v>
      </c>
      <c r="AY58" s="54">
        <f t="shared" si="124"/>
        <v>0</v>
      </c>
      <c r="AZ58" s="54">
        <f t="shared" si="124"/>
        <v>0</v>
      </c>
      <c r="BA58" s="54">
        <f t="shared" si="124"/>
        <v>0</v>
      </c>
      <c r="BB58" s="54">
        <f t="shared" si="124"/>
        <v>0</v>
      </c>
      <c r="BC58" s="54">
        <f t="shared" si="124"/>
        <v>0</v>
      </c>
      <c r="BD58" s="54">
        <f t="shared" si="124"/>
        <v>0</v>
      </c>
      <c r="BE58" s="54">
        <f t="shared" si="124"/>
        <v>0</v>
      </c>
      <c r="BF58" s="54">
        <f t="shared" si="124"/>
        <v>0</v>
      </c>
      <c r="BG58" s="54">
        <f t="shared" ref="BG58:BP60" si="125">$F58*(BG$6/months_per_year)*BG$12</f>
        <v>0</v>
      </c>
      <c r="BH58" s="54">
        <f t="shared" si="125"/>
        <v>0</v>
      </c>
      <c r="BI58" s="54">
        <f t="shared" si="125"/>
        <v>0</v>
      </c>
      <c r="BJ58" s="54">
        <f t="shared" si="125"/>
        <v>0</v>
      </c>
      <c r="BK58" s="54">
        <f t="shared" si="125"/>
        <v>18.25</v>
      </c>
      <c r="BL58" s="54">
        <f t="shared" si="125"/>
        <v>18.25</v>
      </c>
      <c r="BM58" s="54">
        <f t="shared" si="125"/>
        <v>18.25</v>
      </c>
      <c r="BN58" s="54">
        <f t="shared" si="125"/>
        <v>18.25</v>
      </c>
      <c r="BO58" s="54">
        <f t="shared" si="125"/>
        <v>18.25</v>
      </c>
      <c r="BP58" s="54">
        <f t="shared" si="125"/>
        <v>18.25</v>
      </c>
      <c r="BQ58" s="54">
        <f t="shared" ref="BQ58:BZ60" si="126">$F58*(BQ$6/months_per_year)*BQ$12</f>
        <v>18.25</v>
      </c>
      <c r="BR58" s="54">
        <f t="shared" si="126"/>
        <v>18.25</v>
      </c>
      <c r="BS58" s="54">
        <f t="shared" si="126"/>
        <v>18.25</v>
      </c>
      <c r="BT58" s="54">
        <f t="shared" si="126"/>
        <v>18.25</v>
      </c>
      <c r="BU58" s="54">
        <f t="shared" si="126"/>
        <v>18.25</v>
      </c>
      <c r="BV58" s="54">
        <f t="shared" si="126"/>
        <v>18.25</v>
      </c>
      <c r="BW58" s="54">
        <f t="shared" si="126"/>
        <v>18.25</v>
      </c>
      <c r="BX58" s="54">
        <f t="shared" si="126"/>
        <v>18.25</v>
      </c>
      <c r="BY58" s="54">
        <f t="shared" si="126"/>
        <v>18.25</v>
      </c>
      <c r="BZ58" s="54">
        <f t="shared" si="126"/>
        <v>18.25</v>
      </c>
      <c r="CA58" s="54">
        <f t="shared" ref="CA58:CJ60" si="127">$F58*(CA$6/months_per_year)*CA$12</f>
        <v>18.25</v>
      </c>
      <c r="CB58" s="54">
        <f t="shared" si="127"/>
        <v>18.25</v>
      </c>
      <c r="CC58" s="54">
        <f t="shared" si="127"/>
        <v>18.25</v>
      </c>
      <c r="CD58" s="54">
        <f t="shared" si="127"/>
        <v>18.25</v>
      </c>
      <c r="CE58" s="54">
        <f t="shared" si="127"/>
        <v>18.25</v>
      </c>
      <c r="CF58" s="54">
        <f t="shared" si="127"/>
        <v>18.25</v>
      </c>
      <c r="CG58" s="54">
        <f t="shared" si="127"/>
        <v>18.25</v>
      </c>
      <c r="CH58" s="54">
        <f t="shared" si="127"/>
        <v>18.25</v>
      </c>
      <c r="CI58" s="54">
        <f t="shared" si="127"/>
        <v>18.25</v>
      </c>
      <c r="CJ58" s="54">
        <f t="shared" si="127"/>
        <v>18.25</v>
      </c>
      <c r="CK58" s="54">
        <f t="shared" ref="CK58:CT60" si="128">$F58*(CK$6/months_per_year)*CK$12</f>
        <v>18.25</v>
      </c>
      <c r="CL58" s="54">
        <f t="shared" si="128"/>
        <v>18.25</v>
      </c>
      <c r="CM58" s="54">
        <f t="shared" si="128"/>
        <v>18.25</v>
      </c>
      <c r="CN58" s="54">
        <f t="shared" si="128"/>
        <v>18.25</v>
      </c>
      <c r="CO58" s="54">
        <f t="shared" si="128"/>
        <v>18.25</v>
      </c>
      <c r="CP58" s="54">
        <f t="shared" si="128"/>
        <v>18.25</v>
      </c>
      <c r="CQ58" s="54">
        <f t="shared" si="128"/>
        <v>18.25</v>
      </c>
      <c r="CR58" s="54">
        <f t="shared" si="128"/>
        <v>18.25</v>
      </c>
      <c r="CS58" s="54">
        <f t="shared" si="128"/>
        <v>18.25</v>
      </c>
      <c r="CT58" s="54">
        <f t="shared" si="128"/>
        <v>18.25</v>
      </c>
      <c r="CU58" s="54">
        <f t="shared" ref="CU58:DD60" si="129">$F58*(CU$6/months_per_year)*CU$12</f>
        <v>18.25</v>
      </c>
      <c r="CV58" s="54">
        <f t="shared" si="129"/>
        <v>18.25</v>
      </c>
      <c r="CW58" s="54">
        <f t="shared" si="129"/>
        <v>18.25</v>
      </c>
      <c r="CX58" s="54">
        <f t="shared" si="129"/>
        <v>18.25</v>
      </c>
      <c r="CY58" s="54">
        <f t="shared" si="129"/>
        <v>18.25</v>
      </c>
      <c r="CZ58" s="54">
        <f t="shared" si="129"/>
        <v>18.25</v>
      </c>
      <c r="DA58" s="54">
        <f t="shared" si="129"/>
        <v>18.25</v>
      </c>
      <c r="DB58" s="54">
        <f t="shared" si="129"/>
        <v>18.25</v>
      </c>
      <c r="DC58" s="54">
        <f t="shared" si="129"/>
        <v>18.25</v>
      </c>
      <c r="DD58" s="54">
        <f t="shared" si="129"/>
        <v>18.25</v>
      </c>
      <c r="DE58" s="54">
        <f t="shared" ref="DE58:DN60" si="130">$F58*(DE$6/months_per_year)*DE$12</f>
        <v>18.25</v>
      </c>
      <c r="DF58" s="54">
        <f t="shared" si="130"/>
        <v>18.25</v>
      </c>
      <c r="DG58" s="54">
        <f t="shared" si="130"/>
        <v>18.25</v>
      </c>
      <c r="DH58" s="54">
        <f t="shared" si="130"/>
        <v>18.25</v>
      </c>
      <c r="DI58" s="54">
        <f t="shared" si="130"/>
        <v>18.25</v>
      </c>
      <c r="DJ58" s="54">
        <f t="shared" si="130"/>
        <v>18.25</v>
      </c>
      <c r="DK58" s="54">
        <f t="shared" si="130"/>
        <v>18.25</v>
      </c>
      <c r="DL58" s="54">
        <f t="shared" si="130"/>
        <v>18.25</v>
      </c>
      <c r="DM58" s="54">
        <f t="shared" si="130"/>
        <v>18.25</v>
      </c>
      <c r="DN58" s="54">
        <f t="shared" si="130"/>
        <v>18.25</v>
      </c>
      <c r="DO58" s="54">
        <f t="shared" ref="DO58:DT60" si="131">$F58*(DO$6/months_per_year)*DO$12</f>
        <v>18.25</v>
      </c>
      <c r="DP58" s="54">
        <f t="shared" si="131"/>
        <v>18.25</v>
      </c>
      <c r="DQ58" s="54">
        <f t="shared" si="131"/>
        <v>18.25</v>
      </c>
      <c r="DR58" s="54">
        <f t="shared" si="131"/>
        <v>18.25</v>
      </c>
      <c r="DS58" s="54">
        <f t="shared" si="131"/>
        <v>0</v>
      </c>
      <c r="DT58" s="54">
        <f t="shared" si="131"/>
        <v>0</v>
      </c>
    </row>
    <row r="59" spans="1:124" x14ac:dyDescent="0.45">
      <c r="C59" t="s">
        <v>77</v>
      </c>
      <c r="D59" s="3" t="s">
        <v>325</v>
      </c>
      <c r="F59" s="65">
        <f>'Constant Inputs'!E82</f>
        <v>8.6</v>
      </c>
      <c r="I59" s="54">
        <f t="shared" si="120"/>
        <v>0</v>
      </c>
      <c r="J59" s="54">
        <f t="shared" si="120"/>
        <v>0</v>
      </c>
      <c r="K59" s="54">
        <f t="shared" si="120"/>
        <v>0</v>
      </c>
      <c r="L59" s="54">
        <f t="shared" si="120"/>
        <v>0</v>
      </c>
      <c r="M59" s="54">
        <f t="shared" si="120"/>
        <v>0</v>
      </c>
      <c r="N59" s="54">
        <f t="shared" si="120"/>
        <v>0</v>
      </c>
      <c r="O59" s="54">
        <f t="shared" si="120"/>
        <v>0</v>
      </c>
      <c r="P59" s="54">
        <f t="shared" si="120"/>
        <v>0</v>
      </c>
      <c r="Q59" s="54">
        <f t="shared" si="120"/>
        <v>0</v>
      </c>
      <c r="R59" s="54">
        <f t="shared" si="120"/>
        <v>0</v>
      </c>
      <c r="S59" s="54">
        <f t="shared" si="121"/>
        <v>0</v>
      </c>
      <c r="T59" s="54">
        <f t="shared" si="121"/>
        <v>0</v>
      </c>
      <c r="U59" s="54">
        <f t="shared" si="121"/>
        <v>0</v>
      </c>
      <c r="V59" s="54">
        <f t="shared" si="121"/>
        <v>0</v>
      </c>
      <c r="W59" s="54">
        <f t="shared" si="121"/>
        <v>0</v>
      </c>
      <c r="X59" s="54">
        <f t="shared" si="121"/>
        <v>0</v>
      </c>
      <c r="Y59" s="54">
        <f t="shared" si="121"/>
        <v>0</v>
      </c>
      <c r="Z59" s="54">
        <f t="shared" si="121"/>
        <v>0</v>
      </c>
      <c r="AA59" s="54">
        <f t="shared" si="121"/>
        <v>0</v>
      </c>
      <c r="AB59" s="54">
        <f t="shared" si="121"/>
        <v>0</v>
      </c>
      <c r="AC59" s="54">
        <f t="shared" si="122"/>
        <v>0</v>
      </c>
      <c r="AD59" s="54">
        <f t="shared" si="122"/>
        <v>0</v>
      </c>
      <c r="AE59" s="54">
        <f t="shared" si="122"/>
        <v>0</v>
      </c>
      <c r="AF59" s="54">
        <f t="shared" si="122"/>
        <v>0</v>
      </c>
      <c r="AG59" s="54">
        <f t="shared" si="122"/>
        <v>0</v>
      </c>
      <c r="AH59" s="54">
        <f t="shared" si="122"/>
        <v>0</v>
      </c>
      <c r="AI59" s="54">
        <f t="shared" si="122"/>
        <v>0</v>
      </c>
      <c r="AJ59" s="54">
        <f t="shared" si="122"/>
        <v>0</v>
      </c>
      <c r="AK59" s="54">
        <f t="shared" si="122"/>
        <v>0</v>
      </c>
      <c r="AL59" s="54">
        <f t="shared" si="122"/>
        <v>0</v>
      </c>
      <c r="AM59" s="54">
        <f t="shared" si="123"/>
        <v>0</v>
      </c>
      <c r="AN59" s="54">
        <f t="shared" si="123"/>
        <v>0</v>
      </c>
      <c r="AO59" s="54">
        <f t="shared" si="123"/>
        <v>0</v>
      </c>
      <c r="AP59" s="54">
        <f t="shared" si="123"/>
        <v>0</v>
      </c>
      <c r="AQ59" s="54">
        <f t="shared" si="123"/>
        <v>0</v>
      </c>
      <c r="AR59" s="54">
        <f t="shared" si="123"/>
        <v>0</v>
      </c>
      <c r="AS59" s="54">
        <f t="shared" si="123"/>
        <v>0</v>
      </c>
      <c r="AT59" s="54">
        <f t="shared" si="123"/>
        <v>0</v>
      </c>
      <c r="AU59" s="54">
        <f t="shared" si="123"/>
        <v>0</v>
      </c>
      <c r="AV59" s="54">
        <f t="shared" si="123"/>
        <v>0</v>
      </c>
      <c r="AW59" s="54">
        <f t="shared" si="124"/>
        <v>0</v>
      </c>
      <c r="AX59" s="54">
        <f t="shared" si="124"/>
        <v>0</v>
      </c>
      <c r="AY59" s="54">
        <f t="shared" si="124"/>
        <v>0</v>
      </c>
      <c r="AZ59" s="54">
        <f t="shared" si="124"/>
        <v>0</v>
      </c>
      <c r="BA59" s="54">
        <f t="shared" si="124"/>
        <v>0</v>
      </c>
      <c r="BB59" s="54">
        <f t="shared" si="124"/>
        <v>0</v>
      </c>
      <c r="BC59" s="54">
        <f t="shared" si="124"/>
        <v>0</v>
      </c>
      <c r="BD59" s="54">
        <f t="shared" si="124"/>
        <v>0</v>
      </c>
      <c r="BE59" s="54">
        <f t="shared" si="124"/>
        <v>0</v>
      </c>
      <c r="BF59" s="54">
        <f t="shared" si="124"/>
        <v>0</v>
      </c>
      <c r="BG59" s="54">
        <f t="shared" si="125"/>
        <v>0</v>
      </c>
      <c r="BH59" s="54">
        <f t="shared" si="125"/>
        <v>0</v>
      </c>
      <c r="BI59" s="54">
        <f t="shared" si="125"/>
        <v>0</v>
      </c>
      <c r="BJ59" s="54">
        <f t="shared" si="125"/>
        <v>0</v>
      </c>
      <c r="BK59" s="54">
        <f t="shared" si="125"/>
        <v>4.3</v>
      </c>
      <c r="BL59" s="54">
        <f t="shared" si="125"/>
        <v>4.3</v>
      </c>
      <c r="BM59" s="54">
        <f t="shared" si="125"/>
        <v>4.3</v>
      </c>
      <c r="BN59" s="54">
        <f t="shared" si="125"/>
        <v>4.3</v>
      </c>
      <c r="BO59" s="54">
        <f t="shared" si="125"/>
        <v>4.3</v>
      </c>
      <c r="BP59" s="54">
        <f t="shared" si="125"/>
        <v>4.3</v>
      </c>
      <c r="BQ59" s="54">
        <f t="shared" si="126"/>
        <v>4.3</v>
      </c>
      <c r="BR59" s="54">
        <f t="shared" si="126"/>
        <v>4.3</v>
      </c>
      <c r="BS59" s="54">
        <f t="shared" si="126"/>
        <v>4.3</v>
      </c>
      <c r="BT59" s="54">
        <f t="shared" si="126"/>
        <v>4.3</v>
      </c>
      <c r="BU59" s="54">
        <f t="shared" si="126"/>
        <v>4.3</v>
      </c>
      <c r="BV59" s="54">
        <f t="shared" si="126"/>
        <v>4.3</v>
      </c>
      <c r="BW59" s="54">
        <f t="shared" si="126"/>
        <v>4.3</v>
      </c>
      <c r="BX59" s="54">
        <f t="shared" si="126"/>
        <v>4.3</v>
      </c>
      <c r="BY59" s="54">
        <f t="shared" si="126"/>
        <v>4.3</v>
      </c>
      <c r="BZ59" s="54">
        <f t="shared" si="126"/>
        <v>4.3</v>
      </c>
      <c r="CA59" s="54">
        <f t="shared" si="127"/>
        <v>4.3</v>
      </c>
      <c r="CB59" s="54">
        <f t="shared" si="127"/>
        <v>4.3</v>
      </c>
      <c r="CC59" s="54">
        <f t="shared" si="127"/>
        <v>4.3</v>
      </c>
      <c r="CD59" s="54">
        <f t="shared" si="127"/>
        <v>4.3</v>
      </c>
      <c r="CE59" s="54">
        <f t="shared" si="127"/>
        <v>4.3</v>
      </c>
      <c r="CF59" s="54">
        <f t="shared" si="127"/>
        <v>4.3</v>
      </c>
      <c r="CG59" s="54">
        <f t="shared" si="127"/>
        <v>4.3</v>
      </c>
      <c r="CH59" s="54">
        <f t="shared" si="127"/>
        <v>4.3</v>
      </c>
      <c r="CI59" s="54">
        <f t="shared" si="127"/>
        <v>4.3</v>
      </c>
      <c r="CJ59" s="54">
        <f t="shared" si="127"/>
        <v>4.3</v>
      </c>
      <c r="CK59" s="54">
        <f t="shared" si="128"/>
        <v>4.3</v>
      </c>
      <c r="CL59" s="54">
        <f t="shared" si="128"/>
        <v>4.3</v>
      </c>
      <c r="CM59" s="54">
        <f t="shared" si="128"/>
        <v>4.3</v>
      </c>
      <c r="CN59" s="54">
        <f t="shared" si="128"/>
        <v>4.3</v>
      </c>
      <c r="CO59" s="54">
        <f t="shared" si="128"/>
        <v>4.3</v>
      </c>
      <c r="CP59" s="54">
        <f t="shared" si="128"/>
        <v>4.3</v>
      </c>
      <c r="CQ59" s="54">
        <f t="shared" si="128"/>
        <v>4.3</v>
      </c>
      <c r="CR59" s="54">
        <f t="shared" si="128"/>
        <v>4.3</v>
      </c>
      <c r="CS59" s="54">
        <f t="shared" si="128"/>
        <v>4.3</v>
      </c>
      <c r="CT59" s="54">
        <f t="shared" si="128"/>
        <v>4.3</v>
      </c>
      <c r="CU59" s="54">
        <f t="shared" si="129"/>
        <v>4.3</v>
      </c>
      <c r="CV59" s="54">
        <f t="shared" si="129"/>
        <v>4.3</v>
      </c>
      <c r="CW59" s="54">
        <f t="shared" si="129"/>
        <v>4.3</v>
      </c>
      <c r="CX59" s="54">
        <f t="shared" si="129"/>
        <v>4.3</v>
      </c>
      <c r="CY59" s="54">
        <f t="shared" si="129"/>
        <v>4.3</v>
      </c>
      <c r="CZ59" s="54">
        <f t="shared" si="129"/>
        <v>4.3</v>
      </c>
      <c r="DA59" s="54">
        <f t="shared" si="129"/>
        <v>4.3</v>
      </c>
      <c r="DB59" s="54">
        <f t="shared" si="129"/>
        <v>4.3</v>
      </c>
      <c r="DC59" s="54">
        <f t="shared" si="129"/>
        <v>4.3</v>
      </c>
      <c r="DD59" s="54">
        <f t="shared" si="129"/>
        <v>4.3</v>
      </c>
      <c r="DE59" s="54">
        <f t="shared" si="130"/>
        <v>4.3</v>
      </c>
      <c r="DF59" s="54">
        <f t="shared" si="130"/>
        <v>4.3</v>
      </c>
      <c r="DG59" s="54">
        <f t="shared" si="130"/>
        <v>4.3</v>
      </c>
      <c r="DH59" s="54">
        <f t="shared" si="130"/>
        <v>4.3</v>
      </c>
      <c r="DI59" s="54">
        <f t="shared" si="130"/>
        <v>4.3</v>
      </c>
      <c r="DJ59" s="54">
        <f t="shared" si="130"/>
        <v>4.3</v>
      </c>
      <c r="DK59" s="54">
        <f t="shared" si="130"/>
        <v>4.3</v>
      </c>
      <c r="DL59" s="54">
        <f t="shared" si="130"/>
        <v>4.3</v>
      </c>
      <c r="DM59" s="54">
        <f t="shared" si="130"/>
        <v>4.3</v>
      </c>
      <c r="DN59" s="54">
        <f t="shared" si="130"/>
        <v>4.3</v>
      </c>
      <c r="DO59" s="54">
        <f t="shared" si="131"/>
        <v>4.3</v>
      </c>
      <c r="DP59" s="54">
        <f t="shared" si="131"/>
        <v>4.3</v>
      </c>
      <c r="DQ59" s="54">
        <f t="shared" si="131"/>
        <v>4.3</v>
      </c>
      <c r="DR59" s="54">
        <f t="shared" si="131"/>
        <v>4.3</v>
      </c>
      <c r="DS59" s="54">
        <f t="shared" si="131"/>
        <v>0</v>
      </c>
      <c r="DT59" s="54">
        <f t="shared" si="131"/>
        <v>0</v>
      </c>
    </row>
    <row r="60" spans="1:124" x14ac:dyDescent="0.45">
      <c r="C60" t="s">
        <v>78</v>
      </c>
      <c r="D60" s="3" t="s">
        <v>325</v>
      </c>
      <c r="F60" s="65">
        <f>'Constant Inputs'!E83</f>
        <v>70</v>
      </c>
      <c r="I60" s="54">
        <f t="shared" si="120"/>
        <v>0</v>
      </c>
      <c r="J60" s="54">
        <f t="shared" si="120"/>
        <v>0</v>
      </c>
      <c r="K60" s="54">
        <f t="shared" si="120"/>
        <v>0</v>
      </c>
      <c r="L60" s="54">
        <f t="shared" si="120"/>
        <v>0</v>
      </c>
      <c r="M60" s="54">
        <f t="shared" si="120"/>
        <v>0</v>
      </c>
      <c r="N60" s="54">
        <f t="shared" si="120"/>
        <v>0</v>
      </c>
      <c r="O60" s="54">
        <f t="shared" si="120"/>
        <v>0</v>
      </c>
      <c r="P60" s="54">
        <f t="shared" si="120"/>
        <v>0</v>
      </c>
      <c r="Q60" s="54">
        <f t="shared" si="120"/>
        <v>0</v>
      </c>
      <c r="R60" s="54">
        <f t="shared" si="120"/>
        <v>0</v>
      </c>
      <c r="S60" s="54">
        <f t="shared" si="121"/>
        <v>0</v>
      </c>
      <c r="T60" s="54">
        <f t="shared" si="121"/>
        <v>0</v>
      </c>
      <c r="U60" s="54">
        <f t="shared" si="121"/>
        <v>0</v>
      </c>
      <c r="V60" s="54">
        <f t="shared" si="121"/>
        <v>0</v>
      </c>
      <c r="W60" s="54">
        <f t="shared" si="121"/>
        <v>0</v>
      </c>
      <c r="X60" s="54">
        <f t="shared" si="121"/>
        <v>0</v>
      </c>
      <c r="Y60" s="54">
        <f t="shared" si="121"/>
        <v>0</v>
      </c>
      <c r="Z60" s="54">
        <f t="shared" si="121"/>
        <v>0</v>
      </c>
      <c r="AA60" s="54">
        <f t="shared" si="121"/>
        <v>0</v>
      </c>
      <c r="AB60" s="54">
        <f t="shared" si="121"/>
        <v>0</v>
      </c>
      <c r="AC60" s="54">
        <f t="shared" si="122"/>
        <v>0</v>
      </c>
      <c r="AD60" s="54">
        <f t="shared" si="122"/>
        <v>0</v>
      </c>
      <c r="AE60" s="54">
        <f t="shared" si="122"/>
        <v>0</v>
      </c>
      <c r="AF60" s="54">
        <f t="shared" si="122"/>
        <v>0</v>
      </c>
      <c r="AG60" s="54">
        <f t="shared" si="122"/>
        <v>0</v>
      </c>
      <c r="AH60" s="54">
        <f t="shared" si="122"/>
        <v>0</v>
      </c>
      <c r="AI60" s="54">
        <f t="shared" si="122"/>
        <v>0</v>
      </c>
      <c r="AJ60" s="54">
        <f t="shared" si="122"/>
        <v>0</v>
      </c>
      <c r="AK60" s="54">
        <f t="shared" si="122"/>
        <v>0</v>
      </c>
      <c r="AL60" s="54">
        <f t="shared" si="122"/>
        <v>0</v>
      </c>
      <c r="AM60" s="54">
        <f t="shared" si="123"/>
        <v>0</v>
      </c>
      <c r="AN60" s="54">
        <f t="shared" si="123"/>
        <v>0</v>
      </c>
      <c r="AO60" s="54">
        <f t="shared" si="123"/>
        <v>0</v>
      </c>
      <c r="AP60" s="54">
        <f t="shared" si="123"/>
        <v>0</v>
      </c>
      <c r="AQ60" s="54">
        <f t="shared" si="123"/>
        <v>0</v>
      </c>
      <c r="AR60" s="54">
        <f t="shared" si="123"/>
        <v>0</v>
      </c>
      <c r="AS60" s="54">
        <f t="shared" si="123"/>
        <v>0</v>
      </c>
      <c r="AT60" s="54">
        <f t="shared" si="123"/>
        <v>0</v>
      </c>
      <c r="AU60" s="54">
        <f t="shared" si="123"/>
        <v>0</v>
      </c>
      <c r="AV60" s="54">
        <f t="shared" si="123"/>
        <v>0</v>
      </c>
      <c r="AW60" s="54">
        <f t="shared" si="124"/>
        <v>0</v>
      </c>
      <c r="AX60" s="54">
        <f t="shared" si="124"/>
        <v>0</v>
      </c>
      <c r="AY60" s="54">
        <f t="shared" si="124"/>
        <v>0</v>
      </c>
      <c r="AZ60" s="54">
        <f t="shared" si="124"/>
        <v>0</v>
      </c>
      <c r="BA60" s="54">
        <f t="shared" si="124"/>
        <v>0</v>
      </c>
      <c r="BB60" s="54">
        <f t="shared" si="124"/>
        <v>0</v>
      </c>
      <c r="BC60" s="54">
        <f t="shared" si="124"/>
        <v>0</v>
      </c>
      <c r="BD60" s="54">
        <f t="shared" si="124"/>
        <v>0</v>
      </c>
      <c r="BE60" s="54">
        <f t="shared" si="124"/>
        <v>0</v>
      </c>
      <c r="BF60" s="54">
        <f t="shared" si="124"/>
        <v>0</v>
      </c>
      <c r="BG60" s="54">
        <f t="shared" si="125"/>
        <v>0</v>
      </c>
      <c r="BH60" s="54">
        <f t="shared" si="125"/>
        <v>0</v>
      </c>
      <c r="BI60" s="54">
        <f t="shared" si="125"/>
        <v>0</v>
      </c>
      <c r="BJ60" s="54">
        <f t="shared" si="125"/>
        <v>0</v>
      </c>
      <c r="BK60" s="54">
        <f t="shared" si="125"/>
        <v>35</v>
      </c>
      <c r="BL60" s="54">
        <f t="shared" si="125"/>
        <v>35</v>
      </c>
      <c r="BM60" s="54">
        <f t="shared" si="125"/>
        <v>35</v>
      </c>
      <c r="BN60" s="54">
        <f t="shared" si="125"/>
        <v>35</v>
      </c>
      <c r="BO60" s="54">
        <f t="shared" si="125"/>
        <v>35</v>
      </c>
      <c r="BP60" s="54">
        <f t="shared" si="125"/>
        <v>35</v>
      </c>
      <c r="BQ60" s="54">
        <f t="shared" si="126"/>
        <v>35</v>
      </c>
      <c r="BR60" s="54">
        <f t="shared" si="126"/>
        <v>35</v>
      </c>
      <c r="BS60" s="54">
        <f t="shared" si="126"/>
        <v>35</v>
      </c>
      <c r="BT60" s="54">
        <f t="shared" si="126"/>
        <v>35</v>
      </c>
      <c r="BU60" s="54">
        <f t="shared" si="126"/>
        <v>35</v>
      </c>
      <c r="BV60" s="54">
        <f t="shared" si="126"/>
        <v>35</v>
      </c>
      <c r="BW60" s="54">
        <f t="shared" si="126"/>
        <v>35</v>
      </c>
      <c r="BX60" s="54">
        <f t="shared" si="126"/>
        <v>35</v>
      </c>
      <c r="BY60" s="54">
        <f t="shared" si="126"/>
        <v>35</v>
      </c>
      <c r="BZ60" s="54">
        <f t="shared" si="126"/>
        <v>35</v>
      </c>
      <c r="CA60" s="54">
        <f t="shared" si="127"/>
        <v>35</v>
      </c>
      <c r="CB60" s="54">
        <f t="shared" si="127"/>
        <v>35</v>
      </c>
      <c r="CC60" s="54">
        <f t="shared" si="127"/>
        <v>35</v>
      </c>
      <c r="CD60" s="54">
        <f t="shared" si="127"/>
        <v>35</v>
      </c>
      <c r="CE60" s="54">
        <f t="shared" si="127"/>
        <v>35</v>
      </c>
      <c r="CF60" s="54">
        <f t="shared" si="127"/>
        <v>35</v>
      </c>
      <c r="CG60" s="54">
        <f t="shared" si="127"/>
        <v>35</v>
      </c>
      <c r="CH60" s="54">
        <f t="shared" si="127"/>
        <v>35</v>
      </c>
      <c r="CI60" s="54">
        <f t="shared" si="127"/>
        <v>35</v>
      </c>
      <c r="CJ60" s="54">
        <f t="shared" si="127"/>
        <v>35</v>
      </c>
      <c r="CK60" s="54">
        <f t="shared" si="128"/>
        <v>35</v>
      </c>
      <c r="CL60" s="54">
        <f t="shared" si="128"/>
        <v>35</v>
      </c>
      <c r="CM60" s="54">
        <f t="shared" si="128"/>
        <v>35</v>
      </c>
      <c r="CN60" s="54">
        <f t="shared" si="128"/>
        <v>35</v>
      </c>
      <c r="CO60" s="54">
        <f t="shared" si="128"/>
        <v>35</v>
      </c>
      <c r="CP60" s="54">
        <f t="shared" si="128"/>
        <v>35</v>
      </c>
      <c r="CQ60" s="54">
        <f t="shared" si="128"/>
        <v>35</v>
      </c>
      <c r="CR60" s="54">
        <f t="shared" si="128"/>
        <v>35</v>
      </c>
      <c r="CS60" s="54">
        <f t="shared" si="128"/>
        <v>35</v>
      </c>
      <c r="CT60" s="54">
        <f t="shared" si="128"/>
        <v>35</v>
      </c>
      <c r="CU60" s="54">
        <f t="shared" si="129"/>
        <v>35</v>
      </c>
      <c r="CV60" s="54">
        <f t="shared" si="129"/>
        <v>35</v>
      </c>
      <c r="CW60" s="54">
        <f t="shared" si="129"/>
        <v>35</v>
      </c>
      <c r="CX60" s="54">
        <f t="shared" si="129"/>
        <v>35</v>
      </c>
      <c r="CY60" s="54">
        <f t="shared" si="129"/>
        <v>35</v>
      </c>
      <c r="CZ60" s="54">
        <f t="shared" si="129"/>
        <v>35</v>
      </c>
      <c r="DA60" s="54">
        <f t="shared" si="129"/>
        <v>35</v>
      </c>
      <c r="DB60" s="54">
        <f t="shared" si="129"/>
        <v>35</v>
      </c>
      <c r="DC60" s="54">
        <f t="shared" si="129"/>
        <v>35</v>
      </c>
      <c r="DD60" s="54">
        <f t="shared" si="129"/>
        <v>35</v>
      </c>
      <c r="DE60" s="54">
        <f t="shared" si="130"/>
        <v>35</v>
      </c>
      <c r="DF60" s="54">
        <f t="shared" si="130"/>
        <v>35</v>
      </c>
      <c r="DG60" s="54">
        <f t="shared" si="130"/>
        <v>35</v>
      </c>
      <c r="DH60" s="54">
        <f t="shared" si="130"/>
        <v>35</v>
      </c>
      <c r="DI60" s="54">
        <f t="shared" si="130"/>
        <v>35</v>
      </c>
      <c r="DJ60" s="54">
        <f t="shared" si="130"/>
        <v>35</v>
      </c>
      <c r="DK60" s="54">
        <f t="shared" si="130"/>
        <v>35</v>
      </c>
      <c r="DL60" s="54">
        <f t="shared" si="130"/>
        <v>35</v>
      </c>
      <c r="DM60" s="54">
        <f t="shared" si="130"/>
        <v>35</v>
      </c>
      <c r="DN60" s="54">
        <f t="shared" si="130"/>
        <v>35</v>
      </c>
      <c r="DO60" s="54">
        <f t="shared" si="131"/>
        <v>35</v>
      </c>
      <c r="DP60" s="54">
        <f t="shared" si="131"/>
        <v>35</v>
      </c>
      <c r="DQ60" s="54">
        <f t="shared" si="131"/>
        <v>35</v>
      </c>
      <c r="DR60" s="54">
        <f t="shared" si="131"/>
        <v>35</v>
      </c>
      <c r="DS60" s="54">
        <f t="shared" si="131"/>
        <v>0</v>
      </c>
      <c r="DT60" s="54">
        <f t="shared" si="131"/>
        <v>0</v>
      </c>
    </row>
    <row r="61" spans="1:124" x14ac:dyDescent="0.45">
      <c r="C61" s="34" t="s">
        <v>326</v>
      </c>
      <c r="D61" s="75" t="s">
        <v>325</v>
      </c>
      <c r="E61" s="34"/>
      <c r="F61" s="65">
        <f>SUM(F58:F60)</f>
        <v>115.1</v>
      </c>
      <c r="G61" s="34"/>
      <c r="H61" s="34"/>
      <c r="I61" s="76">
        <f t="shared" ref="I61:AN61" si="132">SUM(I58:I60)</f>
        <v>0</v>
      </c>
      <c r="J61" s="76">
        <f t="shared" si="132"/>
        <v>0</v>
      </c>
      <c r="K61" s="76">
        <f t="shared" si="132"/>
        <v>0</v>
      </c>
      <c r="L61" s="76">
        <f t="shared" si="132"/>
        <v>0</v>
      </c>
      <c r="M61" s="76">
        <f t="shared" si="132"/>
        <v>0</v>
      </c>
      <c r="N61" s="76">
        <f t="shared" si="132"/>
        <v>0</v>
      </c>
      <c r="O61" s="76">
        <f t="shared" si="132"/>
        <v>0</v>
      </c>
      <c r="P61" s="76">
        <f t="shared" si="132"/>
        <v>0</v>
      </c>
      <c r="Q61" s="76">
        <f t="shared" si="132"/>
        <v>0</v>
      </c>
      <c r="R61" s="76">
        <f t="shared" si="132"/>
        <v>0</v>
      </c>
      <c r="S61" s="76">
        <f t="shared" si="132"/>
        <v>0</v>
      </c>
      <c r="T61" s="76">
        <f t="shared" si="132"/>
        <v>0</v>
      </c>
      <c r="U61" s="76">
        <f t="shared" si="132"/>
        <v>0</v>
      </c>
      <c r="V61" s="76">
        <f t="shared" si="132"/>
        <v>0</v>
      </c>
      <c r="W61" s="76">
        <f t="shared" si="132"/>
        <v>0</v>
      </c>
      <c r="X61" s="76">
        <f t="shared" si="132"/>
        <v>0</v>
      </c>
      <c r="Y61" s="76">
        <f t="shared" si="132"/>
        <v>0</v>
      </c>
      <c r="Z61" s="76">
        <f t="shared" si="132"/>
        <v>0</v>
      </c>
      <c r="AA61" s="76">
        <f t="shared" si="132"/>
        <v>0</v>
      </c>
      <c r="AB61" s="76">
        <f t="shared" si="132"/>
        <v>0</v>
      </c>
      <c r="AC61" s="76">
        <f t="shared" si="132"/>
        <v>0</v>
      </c>
      <c r="AD61" s="76">
        <f t="shared" si="132"/>
        <v>0</v>
      </c>
      <c r="AE61" s="76">
        <f t="shared" si="132"/>
        <v>0</v>
      </c>
      <c r="AF61" s="76">
        <f t="shared" si="132"/>
        <v>0</v>
      </c>
      <c r="AG61" s="76">
        <f t="shared" si="132"/>
        <v>0</v>
      </c>
      <c r="AH61" s="76">
        <f t="shared" si="132"/>
        <v>0</v>
      </c>
      <c r="AI61" s="76">
        <f t="shared" si="132"/>
        <v>0</v>
      </c>
      <c r="AJ61" s="76">
        <f t="shared" si="132"/>
        <v>0</v>
      </c>
      <c r="AK61" s="76">
        <f t="shared" si="132"/>
        <v>0</v>
      </c>
      <c r="AL61" s="76">
        <f t="shared" si="132"/>
        <v>0</v>
      </c>
      <c r="AM61" s="76">
        <f t="shared" si="132"/>
        <v>0</v>
      </c>
      <c r="AN61" s="76">
        <f t="shared" si="132"/>
        <v>0</v>
      </c>
      <c r="AO61" s="76">
        <f t="shared" ref="AO61:BT61" si="133">SUM(AO58:AO60)</f>
        <v>0</v>
      </c>
      <c r="AP61" s="76">
        <f t="shared" si="133"/>
        <v>0</v>
      </c>
      <c r="AQ61" s="76">
        <f t="shared" si="133"/>
        <v>0</v>
      </c>
      <c r="AR61" s="76">
        <f t="shared" si="133"/>
        <v>0</v>
      </c>
      <c r="AS61" s="76">
        <f t="shared" si="133"/>
        <v>0</v>
      </c>
      <c r="AT61" s="76">
        <f t="shared" si="133"/>
        <v>0</v>
      </c>
      <c r="AU61" s="76">
        <f t="shared" si="133"/>
        <v>0</v>
      </c>
      <c r="AV61" s="76">
        <f t="shared" si="133"/>
        <v>0</v>
      </c>
      <c r="AW61" s="76">
        <f t="shared" si="133"/>
        <v>0</v>
      </c>
      <c r="AX61" s="76">
        <f t="shared" si="133"/>
        <v>0</v>
      </c>
      <c r="AY61" s="76">
        <f t="shared" si="133"/>
        <v>0</v>
      </c>
      <c r="AZ61" s="76">
        <f t="shared" si="133"/>
        <v>0</v>
      </c>
      <c r="BA61" s="76">
        <f t="shared" si="133"/>
        <v>0</v>
      </c>
      <c r="BB61" s="76">
        <f t="shared" si="133"/>
        <v>0</v>
      </c>
      <c r="BC61" s="76">
        <f t="shared" si="133"/>
        <v>0</v>
      </c>
      <c r="BD61" s="76">
        <f t="shared" si="133"/>
        <v>0</v>
      </c>
      <c r="BE61" s="76">
        <f t="shared" si="133"/>
        <v>0</v>
      </c>
      <c r="BF61" s="76">
        <f t="shared" si="133"/>
        <v>0</v>
      </c>
      <c r="BG61" s="76">
        <f t="shared" si="133"/>
        <v>0</v>
      </c>
      <c r="BH61" s="76">
        <f t="shared" si="133"/>
        <v>0</v>
      </c>
      <c r="BI61" s="76">
        <f t="shared" si="133"/>
        <v>0</v>
      </c>
      <c r="BJ61" s="76">
        <f t="shared" si="133"/>
        <v>0</v>
      </c>
      <c r="BK61" s="76">
        <f t="shared" si="133"/>
        <v>57.55</v>
      </c>
      <c r="BL61" s="76">
        <f t="shared" si="133"/>
        <v>57.55</v>
      </c>
      <c r="BM61" s="76">
        <f t="shared" si="133"/>
        <v>57.55</v>
      </c>
      <c r="BN61" s="76">
        <f t="shared" si="133"/>
        <v>57.55</v>
      </c>
      <c r="BO61" s="76">
        <f t="shared" si="133"/>
        <v>57.55</v>
      </c>
      <c r="BP61" s="76">
        <f t="shared" si="133"/>
        <v>57.55</v>
      </c>
      <c r="BQ61" s="76">
        <f t="shared" si="133"/>
        <v>57.55</v>
      </c>
      <c r="BR61" s="76">
        <f t="shared" si="133"/>
        <v>57.55</v>
      </c>
      <c r="BS61" s="76">
        <f t="shared" si="133"/>
        <v>57.55</v>
      </c>
      <c r="BT61" s="76">
        <f t="shared" si="133"/>
        <v>57.55</v>
      </c>
      <c r="BU61" s="76">
        <f t="shared" ref="BU61:CZ61" si="134">SUM(BU58:BU60)</f>
        <v>57.55</v>
      </c>
      <c r="BV61" s="76">
        <f t="shared" si="134"/>
        <v>57.55</v>
      </c>
      <c r="BW61" s="76">
        <f t="shared" si="134"/>
        <v>57.55</v>
      </c>
      <c r="BX61" s="76">
        <f t="shared" si="134"/>
        <v>57.55</v>
      </c>
      <c r="BY61" s="76">
        <f t="shared" si="134"/>
        <v>57.55</v>
      </c>
      <c r="BZ61" s="76">
        <f t="shared" si="134"/>
        <v>57.55</v>
      </c>
      <c r="CA61" s="76">
        <f t="shared" si="134"/>
        <v>57.55</v>
      </c>
      <c r="CB61" s="76">
        <f t="shared" si="134"/>
        <v>57.55</v>
      </c>
      <c r="CC61" s="76">
        <f t="shared" si="134"/>
        <v>57.55</v>
      </c>
      <c r="CD61" s="76">
        <f t="shared" si="134"/>
        <v>57.55</v>
      </c>
      <c r="CE61" s="76">
        <f t="shared" si="134"/>
        <v>57.55</v>
      </c>
      <c r="CF61" s="76">
        <f t="shared" si="134"/>
        <v>57.55</v>
      </c>
      <c r="CG61" s="76">
        <f t="shared" si="134"/>
        <v>57.55</v>
      </c>
      <c r="CH61" s="76">
        <f t="shared" si="134"/>
        <v>57.55</v>
      </c>
      <c r="CI61" s="76">
        <f t="shared" si="134"/>
        <v>57.55</v>
      </c>
      <c r="CJ61" s="76">
        <f t="shared" si="134"/>
        <v>57.55</v>
      </c>
      <c r="CK61" s="76">
        <f t="shared" si="134"/>
        <v>57.55</v>
      </c>
      <c r="CL61" s="76">
        <f t="shared" si="134"/>
        <v>57.55</v>
      </c>
      <c r="CM61" s="76">
        <f t="shared" si="134"/>
        <v>57.55</v>
      </c>
      <c r="CN61" s="76">
        <f t="shared" si="134"/>
        <v>57.55</v>
      </c>
      <c r="CO61" s="76">
        <f t="shared" si="134"/>
        <v>57.55</v>
      </c>
      <c r="CP61" s="76">
        <f t="shared" si="134"/>
        <v>57.55</v>
      </c>
      <c r="CQ61" s="76">
        <f t="shared" si="134"/>
        <v>57.55</v>
      </c>
      <c r="CR61" s="76">
        <f t="shared" si="134"/>
        <v>57.55</v>
      </c>
      <c r="CS61" s="76">
        <f t="shared" si="134"/>
        <v>57.55</v>
      </c>
      <c r="CT61" s="76">
        <f t="shared" si="134"/>
        <v>57.55</v>
      </c>
      <c r="CU61" s="76">
        <f t="shared" si="134"/>
        <v>57.55</v>
      </c>
      <c r="CV61" s="76">
        <f t="shared" si="134"/>
        <v>57.55</v>
      </c>
      <c r="CW61" s="76">
        <f t="shared" si="134"/>
        <v>57.55</v>
      </c>
      <c r="CX61" s="76">
        <f t="shared" si="134"/>
        <v>57.55</v>
      </c>
      <c r="CY61" s="76">
        <f t="shared" si="134"/>
        <v>57.55</v>
      </c>
      <c r="CZ61" s="76">
        <f t="shared" si="134"/>
        <v>57.55</v>
      </c>
      <c r="DA61" s="76">
        <f t="shared" ref="DA61:DT61" si="135">SUM(DA58:DA60)</f>
        <v>57.55</v>
      </c>
      <c r="DB61" s="76">
        <f t="shared" si="135"/>
        <v>57.55</v>
      </c>
      <c r="DC61" s="76">
        <f t="shared" si="135"/>
        <v>57.55</v>
      </c>
      <c r="DD61" s="76">
        <f t="shared" si="135"/>
        <v>57.55</v>
      </c>
      <c r="DE61" s="76">
        <f t="shared" si="135"/>
        <v>57.55</v>
      </c>
      <c r="DF61" s="76">
        <f t="shared" si="135"/>
        <v>57.55</v>
      </c>
      <c r="DG61" s="76">
        <f t="shared" si="135"/>
        <v>57.55</v>
      </c>
      <c r="DH61" s="76">
        <f t="shared" si="135"/>
        <v>57.55</v>
      </c>
      <c r="DI61" s="76">
        <f t="shared" si="135"/>
        <v>57.55</v>
      </c>
      <c r="DJ61" s="76">
        <f t="shared" si="135"/>
        <v>57.55</v>
      </c>
      <c r="DK61" s="76">
        <f t="shared" si="135"/>
        <v>57.55</v>
      </c>
      <c r="DL61" s="76">
        <f t="shared" si="135"/>
        <v>57.55</v>
      </c>
      <c r="DM61" s="76">
        <f t="shared" si="135"/>
        <v>57.55</v>
      </c>
      <c r="DN61" s="76">
        <f t="shared" si="135"/>
        <v>57.55</v>
      </c>
      <c r="DO61" s="76">
        <f t="shared" si="135"/>
        <v>57.55</v>
      </c>
      <c r="DP61" s="76">
        <f t="shared" si="135"/>
        <v>57.55</v>
      </c>
      <c r="DQ61" s="76">
        <f t="shared" si="135"/>
        <v>57.55</v>
      </c>
      <c r="DR61" s="76">
        <f t="shared" si="135"/>
        <v>57.55</v>
      </c>
      <c r="DS61" s="76">
        <f t="shared" si="135"/>
        <v>0</v>
      </c>
      <c r="DT61" s="76">
        <f t="shared" si="135"/>
        <v>0</v>
      </c>
    </row>
    <row r="63" spans="1:124" x14ac:dyDescent="0.45">
      <c r="C63" t="s">
        <v>300</v>
      </c>
      <c r="D63" s="3" t="s">
        <v>65</v>
      </c>
      <c r="E63" s="65" t="str">
        <f>'Constant Inputs'!E76</f>
        <v>Base</v>
      </c>
      <c r="F63" s="77">
        <f>'Constant Inputs'!E77</f>
        <v>2.5999999999999999E-2</v>
      </c>
      <c r="I63" s="20">
        <f t="shared" ref="I63:AN63" si="136">$F$63</f>
        <v>2.5999999999999999E-2</v>
      </c>
      <c r="J63" s="20">
        <f t="shared" si="136"/>
        <v>2.5999999999999999E-2</v>
      </c>
      <c r="K63" s="20">
        <f t="shared" si="136"/>
        <v>2.5999999999999999E-2</v>
      </c>
      <c r="L63" s="20">
        <f t="shared" si="136"/>
        <v>2.5999999999999999E-2</v>
      </c>
      <c r="M63" s="20">
        <f t="shared" si="136"/>
        <v>2.5999999999999999E-2</v>
      </c>
      <c r="N63" s="20">
        <f t="shared" si="136"/>
        <v>2.5999999999999999E-2</v>
      </c>
      <c r="O63" s="20">
        <f t="shared" si="136"/>
        <v>2.5999999999999999E-2</v>
      </c>
      <c r="P63" s="20">
        <f t="shared" si="136"/>
        <v>2.5999999999999999E-2</v>
      </c>
      <c r="Q63" s="20">
        <f t="shared" si="136"/>
        <v>2.5999999999999999E-2</v>
      </c>
      <c r="R63" s="20">
        <f t="shared" si="136"/>
        <v>2.5999999999999999E-2</v>
      </c>
      <c r="S63" s="20">
        <f t="shared" si="136"/>
        <v>2.5999999999999999E-2</v>
      </c>
      <c r="T63" s="20">
        <f t="shared" si="136"/>
        <v>2.5999999999999999E-2</v>
      </c>
      <c r="U63" s="20">
        <f t="shared" si="136"/>
        <v>2.5999999999999999E-2</v>
      </c>
      <c r="V63" s="20">
        <f t="shared" si="136"/>
        <v>2.5999999999999999E-2</v>
      </c>
      <c r="W63" s="20">
        <f t="shared" si="136"/>
        <v>2.5999999999999999E-2</v>
      </c>
      <c r="X63" s="20">
        <f t="shared" si="136"/>
        <v>2.5999999999999999E-2</v>
      </c>
      <c r="Y63" s="20">
        <f t="shared" si="136"/>
        <v>2.5999999999999999E-2</v>
      </c>
      <c r="Z63" s="20">
        <f t="shared" si="136"/>
        <v>2.5999999999999999E-2</v>
      </c>
      <c r="AA63" s="20">
        <f t="shared" si="136"/>
        <v>2.5999999999999999E-2</v>
      </c>
      <c r="AB63" s="20">
        <f t="shared" si="136"/>
        <v>2.5999999999999999E-2</v>
      </c>
      <c r="AC63" s="20">
        <f t="shared" si="136"/>
        <v>2.5999999999999999E-2</v>
      </c>
      <c r="AD63" s="20">
        <f t="shared" si="136"/>
        <v>2.5999999999999999E-2</v>
      </c>
      <c r="AE63" s="20">
        <f t="shared" si="136"/>
        <v>2.5999999999999999E-2</v>
      </c>
      <c r="AF63" s="20">
        <f t="shared" si="136"/>
        <v>2.5999999999999999E-2</v>
      </c>
      <c r="AG63" s="20">
        <f t="shared" si="136"/>
        <v>2.5999999999999999E-2</v>
      </c>
      <c r="AH63" s="20">
        <f t="shared" si="136"/>
        <v>2.5999999999999999E-2</v>
      </c>
      <c r="AI63" s="20">
        <f t="shared" si="136"/>
        <v>2.5999999999999999E-2</v>
      </c>
      <c r="AJ63" s="20">
        <f t="shared" si="136"/>
        <v>2.5999999999999999E-2</v>
      </c>
      <c r="AK63" s="20">
        <f t="shared" si="136"/>
        <v>2.5999999999999999E-2</v>
      </c>
      <c r="AL63" s="20">
        <f t="shared" si="136"/>
        <v>2.5999999999999999E-2</v>
      </c>
      <c r="AM63" s="20">
        <f t="shared" si="136"/>
        <v>2.5999999999999999E-2</v>
      </c>
      <c r="AN63" s="20">
        <f t="shared" si="136"/>
        <v>2.5999999999999999E-2</v>
      </c>
      <c r="AO63" s="20">
        <f t="shared" ref="AO63:BT63" si="137">$F$63</f>
        <v>2.5999999999999999E-2</v>
      </c>
      <c r="AP63" s="20">
        <f t="shared" si="137"/>
        <v>2.5999999999999999E-2</v>
      </c>
      <c r="AQ63" s="20">
        <f t="shared" si="137"/>
        <v>2.5999999999999999E-2</v>
      </c>
      <c r="AR63" s="20">
        <f t="shared" si="137"/>
        <v>2.5999999999999999E-2</v>
      </c>
      <c r="AS63" s="20">
        <f t="shared" si="137"/>
        <v>2.5999999999999999E-2</v>
      </c>
      <c r="AT63" s="20">
        <f t="shared" si="137"/>
        <v>2.5999999999999999E-2</v>
      </c>
      <c r="AU63" s="20">
        <f t="shared" si="137"/>
        <v>2.5999999999999999E-2</v>
      </c>
      <c r="AV63" s="20">
        <f t="shared" si="137"/>
        <v>2.5999999999999999E-2</v>
      </c>
      <c r="AW63" s="20">
        <f t="shared" si="137"/>
        <v>2.5999999999999999E-2</v>
      </c>
      <c r="AX63" s="20">
        <f t="shared" si="137"/>
        <v>2.5999999999999999E-2</v>
      </c>
      <c r="AY63" s="20">
        <f t="shared" si="137"/>
        <v>2.5999999999999999E-2</v>
      </c>
      <c r="AZ63" s="20">
        <f t="shared" si="137"/>
        <v>2.5999999999999999E-2</v>
      </c>
      <c r="BA63" s="20">
        <f t="shared" si="137"/>
        <v>2.5999999999999999E-2</v>
      </c>
      <c r="BB63" s="20">
        <f t="shared" si="137"/>
        <v>2.5999999999999999E-2</v>
      </c>
      <c r="BC63" s="20">
        <f t="shared" si="137"/>
        <v>2.5999999999999999E-2</v>
      </c>
      <c r="BD63" s="20">
        <f t="shared" si="137"/>
        <v>2.5999999999999999E-2</v>
      </c>
      <c r="BE63" s="20">
        <f t="shared" si="137"/>
        <v>2.5999999999999999E-2</v>
      </c>
      <c r="BF63" s="20">
        <f t="shared" si="137"/>
        <v>2.5999999999999999E-2</v>
      </c>
      <c r="BG63" s="20">
        <f t="shared" si="137"/>
        <v>2.5999999999999999E-2</v>
      </c>
      <c r="BH63" s="20">
        <f t="shared" si="137"/>
        <v>2.5999999999999999E-2</v>
      </c>
      <c r="BI63" s="20">
        <f t="shared" si="137"/>
        <v>2.5999999999999999E-2</v>
      </c>
      <c r="BJ63" s="20">
        <f t="shared" si="137"/>
        <v>2.5999999999999999E-2</v>
      </c>
      <c r="BK63" s="20">
        <f t="shared" si="137"/>
        <v>2.5999999999999999E-2</v>
      </c>
      <c r="BL63" s="20">
        <f t="shared" si="137"/>
        <v>2.5999999999999999E-2</v>
      </c>
      <c r="BM63" s="20">
        <f t="shared" si="137"/>
        <v>2.5999999999999999E-2</v>
      </c>
      <c r="BN63" s="20">
        <f t="shared" si="137"/>
        <v>2.5999999999999999E-2</v>
      </c>
      <c r="BO63" s="20">
        <f t="shared" si="137"/>
        <v>2.5999999999999999E-2</v>
      </c>
      <c r="BP63" s="20">
        <f t="shared" si="137"/>
        <v>2.5999999999999999E-2</v>
      </c>
      <c r="BQ63" s="20">
        <f t="shared" si="137"/>
        <v>2.5999999999999999E-2</v>
      </c>
      <c r="BR63" s="20">
        <f t="shared" si="137"/>
        <v>2.5999999999999999E-2</v>
      </c>
      <c r="BS63" s="20">
        <f t="shared" si="137"/>
        <v>2.5999999999999999E-2</v>
      </c>
      <c r="BT63" s="20">
        <f t="shared" si="137"/>
        <v>2.5999999999999999E-2</v>
      </c>
      <c r="BU63" s="20">
        <f t="shared" ref="BU63:CZ63" si="138">$F$63</f>
        <v>2.5999999999999999E-2</v>
      </c>
      <c r="BV63" s="20">
        <f t="shared" si="138"/>
        <v>2.5999999999999999E-2</v>
      </c>
      <c r="BW63" s="20">
        <f t="shared" si="138"/>
        <v>2.5999999999999999E-2</v>
      </c>
      <c r="BX63" s="20">
        <f t="shared" si="138"/>
        <v>2.5999999999999999E-2</v>
      </c>
      <c r="BY63" s="20">
        <f t="shared" si="138"/>
        <v>2.5999999999999999E-2</v>
      </c>
      <c r="BZ63" s="20">
        <f t="shared" si="138"/>
        <v>2.5999999999999999E-2</v>
      </c>
      <c r="CA63" s="20">
        <f t="shared" si="138"/>
        <v>2.5999999999999999E-2</v>
      </c>
      <c r="CB63" s="20">
        <f t="shared" si="138"/>
        <v>2.5999999999999999E-2</v>
      </c>
      <c r="CC63" s="20">
        <f t="shared" si="138"/>
        <v>2.5999999999999999E-2</v>
      </c>
      <c r="CD63" s="20">
        <f t="shared" si="138"/>
        <v>2.5999999999999999E-2</v>
      </c>
      <c r="CE63" s="20">
        <f t="shared" si="138"/>
        <v>2.5999999999999999E-2</v>
      </c>
      <c r="CF63" s="20">
        <f t="shared" si="138"/>
        <v>2.5999999999999999E-2</v>
      </c>
      <c r="CG63" s="20">
        <f t="shared" si="138"/>
        <v>2.5999999999999999E-2</v>
      </c>
      <c r="CH63" s="20">
        <f t="shared" si="138"/>
        <v>2.5999999999999999E-2</v>
      </c>
      <c r="CI63" s="20">
        <f t="shared" si="138"/>
        <v>2.5999999999999999E-2</v>
      </c>
      <c r="CJ63" s="20">
        <f t="shared" si="138"/>
        <v>2.5999999999999999E-2</v>
      </c>
      <c r="CK63" s="20">
        <f t="shared" si="138"/>
        <v>2.5999999999999999E-2</v>
      </c>
      <c r="CL63" s="20">
        <f t="shared" si="138"/>
        <v>2.5999999999999999E-2</v>
      </c>
      <c r="CM63" s="20">
        <f t="shared" si="138"/>
        <v>2.5999999999999999E-2</v>
      </c>
      <c r="CN63" s="20">
        <f t="shared" si="138"/>
        <v>2.5999999999999999E-2</v>
      </c>
      <c r="CO63" s="20">
        <f t="shared" si="138"/>
        <v>2.5999999999999999E-2</v>
      </c>
      <c r="CP63" s="20">
        <f t="shared" si="138"/>
        <v>2.5999999999999999E-2</v>
      </c>
      <c r="CQ63" s="20">
        <f t="shared" si="138"/>
        <v>2.5999999999999999E-2</v>
      </c>
      <c r="CR63" s="20">
        <f t="shared" si="138"/>
        <v>2.5999999999999999E-2</v>
      </c>
      <c r="CS63" s="20">
        <f t="shared" si="138"/>
        <v>2.5999999999999999E-2</v>
      </c>
      <c r="CT63" s="20">
        <f t="shared" si="138"/>
        <v>2.5999999999999999E-2</v>
      </c>
      <c r="CU63" s="20">
        <f t="shared" si="138"/>
        <v>2.5999999999999999E-2</v>
      </c>
      <c r="CV63" s="20">
        <f t="shared" si="138"/>
        <v>2.5999999999999999E-2</v>
      </c>
      <c r="CW63" s="20">
        <f t="shared" si="138"/>
        <v>2.5999999999999999E-2</v>
      </c>
      <c r="CX63" s="20">
        <f t="shared" si="138"/>
        <v>2.5999999999999999E-2</v>
      </c>
      <c r="CY63" s="20">
        <f t="shared" si="138"/>
        <v>2.5999999999999999E-2</v>
      </c>
      <c r="CZ63" s="20">
        <f t="shared" si="138"/>
        <v>2.5999999999999999E-2</v>
      </c>
      <c r="DA63" s="20">
        <f t="shared" ref="DA63:DT63" si="139">$F$63</f>
        <v>2.5999999999999999E-2</v>
      </c>
      <c r="DB63" s="20">
        <f t="shared" si="139"/>
        <v>2.5999999999999999E-2</v>
      </c>
      <c r="DC63" s="20">
        <f t="shared" si="139"/>
        <v>2.5999999999999999E-2</v>
      </c>
      <c r="DD63" s="20">
        <f t="shared" si="139"/>
        <v>2.5999999999999999E-2</v>
      </c>
      <c r="DE63" s="20">
        <f t="shared" si="139"/>
        <v>2.5999999999999999E-2</v>
      </c>
      <c r="DF63" s="20">
        <f t="shared" si="139"/>
        <v>2.5999999999999999E-2</v>
      </c>
      <c r="DG63" s="20">
        <f t="shared" si="139"/>
        <v>2.5999999999999999E-2</v>
      </c>
      <c r="DH63" s="20">
        <f t="shared" si="139"/>
        <v>2.5999999999999999E-2</v>
      </c>
      <c r="DI63" s="20">
        <f t="shared" si="139"/>
        <v>2.5999999999999999E-2</v>
      </c>
      <c r="DJ63" s="20">
        <f t="shared" si="139"/>
        <v>2.5999999999999999E-2</v>
      </c>
      <c r="DK63" s="20">
        <f t="shared" si="139"/>
        <v>2.5999999999999999E-2</v>
      </c>
      <c r="DL63" s="20">
        <f t="shared" si="139"/>
        <v>2.5999999999999999E-2</v>
      </c>
      <c r="DM63" s="20">
        <f t="shared" si="139"/>
        <v>2.5999999999999999E-2</v>
      </c>
      <c r="DN63" s="20">
        <f t="shared" si="139"/>
        <v>2.5999999999999999E-2</v>
      </c>
      <c r="DO63" s="20">
        <f t="shared" si="139"/>
        <v>2.5999999999999999E-2</v>
      </c>
      <c r="DP63" s="20">
        <f t="shared" si="139"/>
        <v>2.5999999999999999E-2</v>
      </c>
      <c r="DQ63" s="20">
        <f t="shared" si="139"/>
        <v>2.5999999999999999E-2</v>
      </c>
      <c r="DR63" s="20">
        <f t="shared" si="139"/>
        <v>2.5999999999999999E-2</v>
      </c>
      <c r="DS63" s="20">
        <f t="shared" si="139"/>
        <v>2.5999999999999999E-2</v>
      </c>
      <c r="DT63" s="20">
        <f t="shared" si="139"/>
        <v>2.5999999999999999E-2</v>
      </c>
    </row>
    <row r="64" spans="1:124" x14ac:dyDescent="0.45">
      <c r="C64" t="s">
        <v>327</v>
      </c>
      <c r="D64" s="3" t="s">
        <v>302</v>
      </c>
      <c r="I64" s="20">
        <f t="shared" ref="I64:AN64" si="140">I63/(months_per_year/I6)</f>
        <v>2.1666666666666666E-3</v>
      </c>
      <c r="J64" s="20">
        <f t="shared" si="140"/>
        <v>2.1666666666666666E-3</v>
      </c>
      <c r="K64" s="20">
        <f t="shared" si="140"/>
        <v>2.1666666666666666E-3</v>
      </c>
      <c r="L64" s="20">
        <f t="shared" si="140"/>
        <v>2.1666666666666666E-3</v>
      </c>
      <c r="M64" s="20">
        <f t="shared" si="140"/>
        <v>2.1666666666666666E-3</v>
      </c>
      <c r="N64" s="20">
        <f t="shared" si="140"/>
        <v>2.1666666666666666E-3</v>
      </c>
      <c r="O64" s="20">
        <f t="shared" si="140"/>
        <v>2.1666666666666666E-3</v>
      </c>
      <c r="P64" s="20">
        <f t="shared" si="140"/>
        <v>2.1666666666666666E-3</v>
      </c>
      <c r="Q64" s="20">
        <f t="shared" si="140"/>
        <v>2.1666666666666666E-3</v>
      </c>
      <c r="R64" s="20">
        <f t="shared" si="140"/>
        <v>2.1666666666666666E-3</v>
      </c>
      <c r="S64" s="20">
        <f t="shared" si="140"/>
        <v>2.1666666666666666E-3</v>
      </c>
      <c r="T64" s="20">
        <f t="shared" si="140"/>
        <v>2.1666666666666666E-3</v>
      </c>
      <c r="U64" s="20">
        <f t="shared" si="140"/>
        <v>2.1666666666666666E-3</v>
      </c>
      <c r="V64" s="20">
        <f t="shared" si="140"/>
        <v>2.1666666666666666E-3</v>
      </c>
      <c r="W64" s="20">
        <f t="shared" si="140"/>
        <v>2.1666666666666666E-3</v>
      </c>
      <c r="X64" s="20">
        <f t="shared" si="140"/>
        <v>2.1666666666666666E-3</v>
      </c>
      <c r="Y64" s="20">
        <f t="shared" si="140"/>
        <v>2.1666666666666666E-3</v>
      </c>
      <c r="Z64" s="20">
        <f t="shared" si="140"/>
        <v>2.1666666666666666E-3</v>
      </c>
      <c r="AA64" s="20">
        <f t="shared" si="140"/>
        <v>2.1666666666666666E-3</v>
      </c>
      <c r="AB64" s="20">
        <f t="shared" si="140"/>
        <v>2.1666666666666666E-3</v>
      </c>
      <c r="AC64" s="20">
        <f t="shared" si="140"/>
        <v>2.1666666666666666E-3</v>
      </c>
      <c r="AD64" s="20">
        <f t="shared" si="140"/>
        <v>2.1666666666666666E-3</v>
      </c>
      <c r="AE64" s="20">
        <f t="shared" si="140"/>
        <v>2.1666666666666666E-3</v>
      </c>
      <c r="AF64" s="20">
        <f t="shared" si="140"/>
        <v>2.1666666666666666E-3</v>
      </c>
      <c r="AG64" s="20">
        <f t="shared" si="140"/>
        <v>2.1666666666666666E-3</v>
      </c>
      <c r="AH64" s="20">
        <f t="shared" si="140"/>
        <v>2.1666666666666666E-3</v>
      </c>
      <c r="AI64" s="20">
        <f t="shared" si="140"/>
        <v>2.1666666666666666E-3</v>
      </c>
      <c r="AJ64" s="20">
        <f t="shared" si="140"/>
        <v>2.1666666666666666E-3</v>
      </c>
      <c r="AK64" s="20">
        <f t="shared" si="140"/>
        <v>2.1666666666666666E-3</v>
      </c>
      <c r="AL64" s="20">
        <f t="shared" si="140"/>
        <v>2.1666666666666666E-3</v>
      </c>
      <c r="AM64" s="20">
        <f t="shared" si="140"/>
        <v>2.1666666666666666E-3</v>
      </c>
      <c r="AN64" s="20">
        <f t="shared" si="140"/>
        <v>2.1666666666666666E-3</v>
      </c>
      <c r="AO64" s="20">
        <f t="shared" ref="AO64:BT64" si="141">AO63/(months_per_year/AO6)</f>
        <v>2.1666666666666666E-3</v>
      </c>
      <c r="AP64" s="20">
        <f t="shared" si="141"/>
        <v>2.1666666666666666E-3</v>
      </c>
      <c r="AQ64" s="20">
        <f t="shared" si="141"/>
        <v>2.1666666666666666E-3</v>
      </c>
      <c r="AR64" s="20">
        <f t="shared" si="141"/>
        <v>2.1666666666666666E-3</v>
      </c>
      <c r="AS64" s="20">
        <f t="shared" si="141"/>
        <v>2.1666666666666666E-3</v>
      </c>
      <c r="AT64" s="20">
        <f t="shared" si="141"/>
        <v>2.1666666666666666E-3</v>
      </c>
      <c r="AU64" s="20">
        <f t="shared" si="141"/>
        <v>2.1666666666666666E-3</v>
      </c>
      <c r="AV64" s="20">
        <f t="shared" si="141"/>
        <v>2.1666666666666666E-3</v>
      </c>
      <c r="AW64" s="20">
        <f t="shared" si="141"/>
        <v>2.1666666666666666E-3</v>
      </c>
      <c r="AX64" s="20">
        <f t="shared" si="141"/>
        <v>2.1666666666666666E-3</v>
      </c>
      <c r="AY64" s="20">
        <f t="shared" si="141"/>
        <v>2.1666666666666666E-3</v>
      </c>
      <c r="AZ64" s="20">
        <f t="shared" si="141"/>
        <v>2.1666666666666666E-3</v>
      </c>
      <c r="BA64" s="20">
        <f t="shared" si="141"/>
        <v>2.1666666666666666E-3</v>
      </c>
      <c r="BB64" s="20">
        <f t="shared" si="141"/>
        <v>2.1666666666666666E-3</v>
      </c>
      <c r="BC64" s="20">
        <f t="shared" si="141"/>
        <v>2.1666666666666666E-3</v>
      </c>
      <c r="BD64" s="20">
        <f t="shared" si="141"/>
        <v>2.1666666666666666E-3</v>
      </c>
      <c r="BE64" s="20">
        <f t="shared" si="141"/>
        <v>2.1666666666666666E-3</v>
      </c>
      <c r="BF64" s="20">
        <f t="shared" si="141"/>
        <v>2.1666666666666666E-3</v>
      </c>
      <c r="BG64" s="20">
        <f t="shared" si="141"/>
        <v>2.1666666666666666E-3</v>
      </c>
      <c r="BH64" s="20">
        <f t="shared" si="141"/>
        <v>2.1666666666666666E-3</v>
      </c>
      <c r="BI64" s="20">
        <f t="shared" si="141"/>
        <v>2.1666666666666666E-3</v>
      </c>
      <c r="BJ64" s="20">
        <f t="shared" si="141"/>
        <v>2.1666666666666666E-3</v>
      </c>
      <c r="BK64" s="20">
        <f t="shared" si="141"/>
        <v>1.2999999999999999E-2</v>
      </c>
      <c r="BL64" s="20">
        <f t="shared" si="141"/>
        <v>1.2999999999999999E-2</v>
      </c>
      <c r="BM64" s="20">
        <f t="shared" si="141"/>
        <v>1.2999999999999999E-2</v>
      </c>
      <c r="BN64" s="20">
        <f t="shared" si="141"/>
        <v>1.2999999999999999E-2</v>
      </c>
      <c r="BO64" s="20">
        <f t="shared" si="141"/>
        <v>1.2999999999999999E-2</v>
      </c>
      <c r="BP64" s="20">
        <f t="shared" si="141"/>
        <v>1.2999999999999999E-2</v>
      </c>
      <c r="BQ64" s="20">
        <f t="shared" si="141"/>
        <v>1.2999999999999999E-2</v>
      </c>
      <c r="BR64" s="20">
        <f t="shared" si="141"/>
        <v>1.2999999999999999E-2</v>
      </c>
      <c r="BS64" s="20">
        <f t="shared" si="141"/>
        <v>1.2999999999999999E-2</v>
      </c>
      <c r="BT64" s="20">
        <f t="shared" si="141"/>
        <v>1.2999999999999999E-2</v>
      </c>
      <c r="BU64" s="20">
        <f t="shared" ref="BU64:CZ64" si="142">BU63/(months_per_year/BU6)</f>
        <v>1.2999999999999999E-2</v>
      </c>
      <c r="BV64" s="20">
        <f t="shared" si="142"/>
        <v>1.2999999999999999E-2</v>
      </c>
      <c r="BW64" s="20">
        <f t="shared" si="142"/>
        <v>1.2999999999999999E-2</v>
      </c>
      <c r="BX64" s="20">
        <f t="shared" si="142"/>
        <v>1.2999999999999999E-2</v>
      </c>
      <c r="BY64" s="20">
        <f t="shared" si="142"/>
        <v>1.2999999999999999E-2</v>
      </c>
      <c r="BZ64" s="20">
        <f t="shared" si="142"/>
        <v>1.2999999999999999E-2</v>
      </c>
      <c r="CA64" s="20">
        <f t="shared" si="142"/>
        <v>1.2999999999999999E-2</v>
      </c>
      <c r="CB64" s="20">
        <f t="shared" si="142"/>
        <v>1.2999999999999999E-2</v>
      </c>
      <c r="CC64" s="20">
        <f t="shared" si="142"/>
        <v>1.2999999999999999E-2</v>
      </c>
      <c r="CD64" s="20">
        <f t="shared" si="142"/>
        <v>1.2999999999999999E-2</v>
      </c>
      <c r="CE64" s="20">
        <f t="shared" si="142"/>
        <v>1.2999999999999999E-2</v>
      </c>
      <c r="CF64" s="20">
        <f t="shared" si="142"/>
        <v>1.2999999999999999E-2</v>
      </c>
      <c r="CG64" s="20">
        <f t="shared" si="142"/>
        <v>1.2999999999999999E-2</v>
      </c>
      <c r="CH64" s="20">
        <f t="shared" si="142"/>
        <v>1.2999999999999999E-2</v>
      </c>
      <c r="CI64" s="20">
        <f t="shared" si="142"/>
        <v>1.2999999999999999E-2</v>
      </c>
      <c r="CJ64" s="20">
        <f t="shared" si="142"/>
        <v>1.2999999999999999E-2</v>
      </c>
      <c r="CK64" s="20">
        <f t="shared" si="142"/>
        <v>1.2999999999999999E-2</v>
      </c>
      <c r="CL64" s="20">
        <f t="shared" si="142"/>
        <v>1.2999999999999999E-2</v>
      </c>
      <c r="CM64" s="20">
        <f t="shared" si="142"/>
        <v>1.2999999999999999E-2</v>
      </c>
      <c r="CN64" s="20">
        <f t="shared" si="142"/>
        <v>1.2999999999999999E-2</v>
      </c>
      <c r="CO64" s="20">
        <f t="shared" si="142"/>
        <v>1.2999999999999999E-2</v>
      </c>
      <c r="CP64" s="20">
        <f t="shared" si="142"/>
        <v>1.2999999999999999E-2</v>
      </c>
      <c r="CQ64" s="20">
        <f t="shared" si="142"/>
        <v>1.2999999999999999E-2</v>
      </c>
      <c r="CR64" s="20">
        <f t="shared" si="142"/>
        <v>1.2999999999999999E-2</v>
      </c>
      <c r="CS64" s="20">
        <f t="shared" si="142"/>
        <v>1.2999999999999999E-2</v>
      </c>
      <c r="CT64" s="20">
        <f t="shared" si="142"/>
        <v>1.2999999999999999E-2</v>
      </c>
      <c r="CU64" s="20">
        <f t="shared" si="142"/>
        <v>1.2999999999999999E-2</v>
      </c>
      <c r="CV64" s="20">
        <f t="shared" si="142"/>
        <v>1.2999999999999999E-2</v>
      </c>
      <c r="CW64" s="20">
        <f t="shared" si="142"/>
        <v>1.2999999999999999E-2</v>
      </c>
      <c r="CX64" s="20">
        <f t="shared" si="142"/>
        <v>1.2999999999999999E-2</v>
      </c>
      <c r="CY64" s="20">
        <f t="shared" si="142"/>
        <v>1.2999999999999999E-2</v>
      </c>
      <c r="CZ64" s="20">
        <f t="shared" si="142"/>
        <v>1.2999999999999999E-2</v>
      </c>
      <c r="DA64" s="20">
        <f t="shared" ref="DA64:DT64" si="143">DA63/(months_per_year/DA6)</f>
        <v>1.2999999999999999E-2</v>
      </c>
      <c r="DB64" s="20">
        <f t="shared" si="143"/>
        <v>1.2999999999999999E-2</v>
      </c>
      <c r="DC64" s="20">
        <f t="shared" si="143"/>
        <v>1.2999999999999999E-2</v>
      </c>
      <c r="DD64" s="20">
        <f t="shared" si="143"/>
        <v>1.2999999999999999E-2</v>
      </c>
      <c r="DE64" s="20">
        <f t="shared" si="143"/>
        <v>1.2999999999999999E-2</v>
      </c>
      <c r="DF64" s="20">
        <f t="shared" si="143"/>
        <v>1.2999999999999999E-2</v>
      </c>
      <c r="DG64" s="20">
        <f t="shared" si="143"/>
        <v>1.2999999999999999E-2</v>
      </c>
      <c r="DH64" s="20">
        <f t="shared" si="143"/>
        <v>1.2999999999999999E-2</v>
      </c>
      <c r="DI64" s="20">
        <f t="shared" si="143"/>
        <v>1.2999999999999999E-2</v>
      </c>
      <c r="DJ64" s="20">
        <f t="shared" si="143"/>
        <v>1.2999999999999999E-2</v>
      </c>
      <c r="DK64" s="20">
        <f t="shared" si="143"/>
        <v>1.2999999999999999E-2</v>
      </c>
      <c r="DL64" s="20">
        <f t="shared" si="143"/>
        <v>1.2999999999999999E-2</v>
      </c>
      <c r="DM64" s="20">
        <f t="shared" si="143"/>
        <v>1.2999999999999999E-2</v>
      </c>
      <c r="DN64" s="20">
        <f t="shared" si="143"/>
        <v>1.2999999999999999E-2</v>
      </c>
      <c r="DO64" s="20">
        <f t="shared" si="143"/>
        <v>1.2999999999999999E-2</v>
      </c>
      <c r="DP64" s="20">
        <f t="shared" si="143"/>
        <v>1.2999999999999999E-2</v>
      </c>
      <c r="DQ64" s="20">
        <f t="shared" si="143"/>
        <v>1.2999999999999999E-2</v>
      </c>
      <c r="DR64" s="20">
        <f t="shared" si="143"/>
        <v>1.2999999999999999E-2</v>
      </c>
      <c r="DS64" s="20">
        <f t="shared" si="143"/>
        <v>1.2999999999999999E-2</v>
      </c>
      <c r="DT64" s="20">
        <f t="shared" si="143"/>
        <v>1.2999999999999999E-2</v>
      </c>
    </row>
    <row r="65" spans="1:124" x14ac:dyDescent="0.45">
      <c r="C65" t="s">
        <v>328</v>
      </c>
      <c r="D65" s="3" t="s">
        <v>160</v>
      </c>
      <c r="H65">
        <v>1</v>
      </c>
      <c r="I65" s="78">
        <f t="shared" ref="I65:AN65" si="144">(1+I64)^(I6/months_per_year)*H65</f>
        <v>1.0001803765016666</v>
      </c>
      <c r="J65" s="78">
        <f t="shared" si="144"/>
        <v>1.0003607855390155</v>
      </c>
      <c r="K65" s="78">
        <f t="shared" si="144"/>
        <v>1.0005412271179155</v>
      </c>
      <c r="L65" s="78">
        <f t="shared" si="144"/>
        <v>1.0007217012442362</v>
      </c>
      <c r="M65" s="78">
        <f t="shared" si="144"/>
        <v>1.0009022079238485</v>
      </c>
      <c r="N65" s="78">
        <f t="shared" si="144"/>
        <v>1.0010827471626242</v>
      </c>
      <c r="O65" s="78">
        <f t="shared" si="144"/>
        <v>1.0012633189664362</v>
      </c>
      <c r="P65" s="78">
        <f t="shared" si="144"/>
        <v>1.0014439233411585</v>
      </c>
      <c r="Q65" s="78">
        <f t="shared" si="144"/>
        <v>1.0016245602926661</v>
      </c>
      <c r="R65" s="78">
        <f t="shared" si="144"/>
        <v>1.001805229826835</v>
      </c>
      <c r="S65" s="78">
        <f t="shared" si="144"/>
        <v>1.0019859319495423</v>
      </c>
      <c r="T65" s="78">
        <f t="shared" si="144"/>
        <v>1.0021666666666664</v>
      </c>
      <c r="U65" s="78">
        <f t="shared" si="144"/>
        <v>1.0023474339840865</v>
      </c>
      <c r="V65" s="78">
        <f t="shared" si="144"/>
        <v>1.0025282339076831</v>
      </c>
      <c r="W65" s="78">
        <f t="shared" si="144"/>
        <v>1.0027090664433373</v>
      </c>
      <c r="X65" s="78">
        <f t="shared" si="144"/>
        <v>1.0028899315969317</v>
      </c>
      <c r="Y65" s="78">
        <f t="shared" si="144"/>
        <v>1.0030708293743498</v>
      </c>
      <c r="Z65" s="78">
        <f t="shared" si="144"/>
        <v>1.0032517597814761</v>
      </c>
      <c r="AA65" s="78">
        <f t="shared" si="144"/>
        <v>1.0034327228241964</v>
      </c>
      <c r="AB65" s="78">
        <f t="shared" si="144"/>
        <v>1.0036137185083971</v>
      </c>
      <c r="AC65" s="78">
        <f t="shared" si="144"/>
        <v>1.0037947468399662</v>
      </c>
      <c r="AD65" s="78">
        <f t="shared" si="144"/>
        <v>1.0039758078247925</v>
      </c>
      <c r="AE65" s="78">
        <f t="shared" si="144"/>
        <v>1.0041569014687657</v>
      </c>
      <c r="AF65" s="78">
        <f t="shared" si="144"/>
        <v>1.0043380277777769</v>
      </c>
      <c r="AG65" s="78">
        <f t="shared" si="144"/>
        <v>1.0045191867577181</v>
      </c>
      <c r="AH65" s="78">
        <f t="shared" si="144"/>
        <v>1.0047003784144823</v>
      </c>
      <c r="AI65" s="78">
        <f t="shared" si="144"/>
        <v>1.0048816027539638</v>
      </c>
      <c r="AJ65" s="78">
        <f t="shared" si="144"/>
        <v>1.0050628597820577</v>
      </c>
      <c r="AK65" s="78">
        <f t="shared" si="144"/>
        <v>1.0052441495046602</v>
      </c>
      <c r="AL65" s="78">
        <f t="shared" si="144"/>
        <v>1.0054254719276687</v>
      </c>
      <c r="AM65" s="78">
        <f t="shared" si="144"/>
        <v>1.0056068270569816</v>
      </c>
      <c r="AN65" s="78">
        <f t="shared" si="144"/>
        <v>1.0057882148984982</v>
      </c>
      <c r="AO65" s="78">
        <f t="shared" ref="AO65:BT65" si="145">(1+AO64)^(AO6/months_per_year)*AN65</f>
        <v>1.0059696354581191</v>
      </c>
      <c r="AP65" s="78">
        <f t="shared" si="145"/>
        <v>1.006151088741746</v>
      </c>
      <c r="AQ65" s="78">
        <f t="shared" si="145"/>
        <v>1.0063325747552812</v>
      </c>
      <c r="AR65" s="78">
        <f t="shared" si="145"/>
        <v>1.0065140935046286</v>
      </c>
      <c r="AS65" s="78">
        <f t="shared" si="145"/>
        <v>1.0066956449956932</v>
      </c>
      <c r="AT65" s="78">
        <f t="shared" si="145"/>
        <v>1.0068772292343804</v>
      </c>
      <c r="AU65" s="78">
        <f t="shared" si="145"/>
        <v>1.0070588462265975</v>
      </c>
      <c r="AV65" s="78">
        <f t="shared" si="145"/>
        <v>1.0072404959782522</v>
      </c>
      <c r="AW65" s="78">
        <f t="shared" si="145"/>
        <v>1.0074221784952537</v>
      </c>
      <c r="AX65" s="78">
        <f t="shared" si="145"/>
        <v>1.0076038937835121</v>
      </c>
      <c r="AY65" s="78">
        <f t="shared" si="145"/>
        <v>1.0077856418489384</v>
      </c>
      <c r="AZ65" s="78">
        <f t="shared" si="145"/>
        <v>1.0079674226974449</v>
      </c>
      <c r="BA65" s="78">
        <f t="shared" si="145"/>
        <v>1.0081492363349449</v>
      </c>
      <c r="BB65" s="78">
        <f t="shared" si="145"/>
        <v>1.0083310827673528</v>
      </c>
      <c r="BC65" s="78">
        <f t="shared" si="145"/>
        <v>1.0085129620005842</v>
      </c>
      <c r="BD65" s="78">
        <f t="shared" si="145"/>
        <v>1.0086948740405552</v>
      </c>
      <c r="BE65" s="78">
        <f t="shared" si="145"/>
        <v>1.0088768188931836</v>
      </c>
      <c r="BF65" s="78">
        <f t="shared" si="145"/>
        <v>1.009058796564388</v>
      </c>
      <c r="BG65" s="78">
        <f t="shared" si="145"/>
        <v>1.0092408070600882</v>
      </c>
      <c r="BH65" s="78">
        <f t="shared" si="145"/>
        <v>1.0094228503862048</v>
      </c>
      <c r="BI65" s="78">
        <f t="shared" si="145"/>
        <v>1.0096049265486597</v>
      </c>
      <c r="BJ65" s="78">
        <f t="shared" si="145"/>
        <v>1.009787035553376</v>
      </c>
      <c r="BK65" s="78">
        <f t="shared" si="145"/>
        <v>1.016329457073299</v>
      </c>
      <c r="BL65" s="78">
        <f t="shared" si="145"/>
        <v>1.0229142670155698</v>
      </c>
      <c r="BM65" s="78">
        <f t="shared" si="145"/>
        <v>1.0295417400152518</v>
      </c>
      <c r="BN65" s="78">
        <f t="shared" si="145"/>
        <v>1.036212152486772</v>
      </c>
      <c r="BO65" s="78">
        <f t="shared" si="145"/>
        <v>1.0429257826354499</v>
      </c>
      <c r="BP65" s="78">
        <f t="shared" si="145"/>
        <v>1.0496829104690999</v>
      </c>
      <c r="BQ65" s="78">
        <f t="shared" si="145"/>
        <v>1.0564838178097105</v>
      </c>
      <c r="BR65" s="78">
        <f t="shared" si="145"/>
        <v>1.0633287883051981</v>
      </c>
      <c r="BS65" s="78">
        <f t="shared" si="145"/>
        <v>1.0702181074412367</v>
      </c>
      <c r="BT65" s="78">
        <f t="shared" si="145"/>
        <v>1.0771520625531654</v>
      </c>
      <c r="BU65" s="78">
        <f t="shared" ref="BU65:CZ65" si="146">(1+BU64)^(BU6/months_per_year)*BT65</f>
        <v>1.0841309428379726</v>
      </c>
      <c r="BV65" s="78">
        <f t="shared" si="146"/>
        <v>1.0911550393663565</v>
      </c>
      <c r="BW65" s="78">
        <f t="shared" si="146"/>
        <v>1.0982246450948661</v>
      </c>
      <c r="BX65" s="78">
        <f t="shared" si="146"/>
        <v>1.1053400548781189</v>
      </c>
      <c r="BY65" s="78">
        <f t="shared" si="146"/>
        <v>1.1125015654810992</v>
      </c>
      <c r="BZ65" s="78">
        <f t="shared" si="146"/>
        <v>1.1197094755915344</v>
      </c>
      <c r="CA65" s="78">
        <f t="shared" si="146"/>
        <v>1.1269640858323533</v>
      </c>
      <c r="CB65" s="78">
        <f t="shared" si="146"/>
        <v>1.1342656987742241</v>
      </c>
      <c r="CC65" s="78">
        <f t="shared" si="146"/>
        <v>1.1416146189481737</v>
      </c>
      <c r="CD65" s="78">
        <f t="shared" si="146"/>
        <v>1.1490111528582889</v>
      </c>
      <c r="CE65" s="78">
        <f t="shared" si="146"/>
        <v>1.1564556089945</v>
      </c>
      <c r="CF65" s="78">
        <f t="shared" si="146"/>
        <v>1.1639482978454465</v>
      </c>
      <c r="CG65" s="78">
        <f t="shared" si="146"/>
        <v>1.1714895319114282</v>
      </c>
      <c r="CH65" s="78">
        <f t="shared" si="146"/>
        <v>1.1790796257174372</v>
      </c>
      <c r="CI65" s="78">
        <f t="shared" si="146"/>
        <v>1.1867188958262767</v>
      </c>
      <c r="CJ65" s="78">
        <f t="shared" si="146"/>
        <v>1.1944076608517638</v>
      </c>
      <c r="CK65" s="78">
        <f t="shared" si="146"/>
        <v>1.2021462414720181</v>
      </c>
      <c r="CL65" s="78">
        <f t="shared" si="146"/>
        <v>1.2099349604428364</v>
      </c>
      <c r="CM65" s="78">
        <f t="shared" si="146"/>
        <v>1.2177741426111541</v>
      </c>
      <c r="CN65" s="78">
        <f t="shared" si="146"/>
        <v>1.2256641149285932</v>
      </c>
      <c r="CO65" s="78">
        <f t="shared" si="146"/>
        <v>1.2336052064650989</v>
      </c>
      <c r="CP65" s="78">
        <f t="shared" si="146"/>
        <v>1.2415977484226646</v>
      </c>
      <c r="CQ65" s="78">
        <f t="shared" si="146"/>
        <v>1.249642074149145</v>
      </c>
      <c r="CR65" s="78">
        <f t="shared" si="146"/>
        <v>1.2577385191521591</v>
      </c>
      <c r="CS65" s="78">
        <f t="shared" si="146"/>
        <v>1.2658874211130837</v>
      </c>
      <c r="CT65" s="78">
        <f t="shared" si="146"/>
        <v>1.274089119901137</v>
      </c>
      <c r="CU65" s="78">
        <f t="shared" si="146"/>
        <v>1.2823439575875537</v>
      </c>
      <c r="CV65" s="78">
        <f t="shared" si="146"/>
        <v>1.2906522784598518</v>
      </c>
      <c r="CW65" s="78">
        <f t="shared" si="146"/>
        <v>1.2990144290361918</v>
      </c>
      <c r="CX65" s="78">
        <f t="shared" si="146"/>
        <v>1.3074307580798297</v>
      </c>
      <c r="CY65" s="78">
        <f t="shared" si="146"/>
        <v>1.3159016166136621</v>
      </c>
      <c r="CZ65" s="78">
        <f t="shared" si="146"/>
        <v>1.3244273579348673</v>
      </c>
      <c r="DA65" s="78">
        <f t="shared" ref="DA65:DT65" si="147">(1+DA64)^(DA6/months_per_year)*CZ65</f>
        <v>1.3330083376296396</v>
      </c>
      <c r="DB65" s="78">
        <f t="shared" si="147"/>
        <v>1.3416449135880204</v>
      </c>
      <c r="DC65" s="78">
        <f t="shared" si="147"/>
        <v>1.3503374460188247</v>
      </c>
      <c r="DD65" s="78">
        <f t="shared" si="147"/>
        <v>1.3590862974646645</v>
      </c>
      <c r="DE65" s="78">
        <f t="shared" si="147"/>
        <v>1.3678918328170693</v>
      </c>
      <c r="DF65" s="78">
        <f t="shared" si="147"/>
        <v>1.3767544193317049</v>
      </c>
      <c r="DG65" s="78">
        <f t="shared" si="147"/>
        <v>1.3856744266436909</v>
      </c>
      <c r="DH65" s="78">
        <f t="shared" si="147"/>
        <v>1.3946522267830168</v>
      </c>
      <c r="DI65" s="78">
        <f t="shared" si="147"/>
        <v>1.4036881941900587</v>
      </c>
      <c r="DJ65" s="78">
        <f t="shared" si="147"/>
        <v>1.4127827057311959</v>
      </c>
      <c r="DK65" s="78">
        <f t="shared" si="147"/>
        <v>1.4219361407145292</v>
      </c>
      <c r="DL65" s="78">
        <f t="shared" si="147"/>
        <v>1.4311488809057011</v>
      </c>
      <c r="DM65" s="78">
        <f t="shared" si="147"/>
        <v>1.4404213105438179</v>
      </c>
      <c r="DN65" s="78">
        <f t="shared" si="147"/>
        <v>1.4497538163574752</v>
      </c>
      <c r="DO65" s="78">
        <f t="shared" si="147"/>
        <v>1.4591467875808874</v>
      </c>
      <c r="DP65" s="78">
        <f t="shared" si="147"/>
        <v>1.4686006159701221</v>
      </c>
      <c r="DQ65" s="78">
        <f t="shared" si="147"/>
        <v>1.4781156958194388</v>
      </c>
      <c r="DR65" s="78">
        <f t="shared" si="147"/>
        <v>1.4876924239777336</v>
      </c>
      <c r="DS65" s="78">
        <f t="shared" si="147"/>
        <v>1.4973311998650913</v>
      </c>
      <c r="DT65" s="78">
        <f t="shared" si="147"/>
        <v>1.507032425489444</v>
      </c>
    </row>
    <row r="66" spans="1:124" x14ac:dyDescent="0.45">
      <c r="C66" t="s">
        <v>329</v>
      </c>
      <c r="D66" s="3" t="s">
        <v>325</v>
      </c>
      <c r="I66" s="54">
        <f t="shared" ref="I66:AN66" si="148">I65*I61</f>
        <v>0</v>
      </c>
      <c r="J66" s="54">
        <f t="shared" si="148"/>
        <v>0</v>
      </c>
      <c r="K66" s="54">
        <f t="shared" si="148"/>
        <v>0</v>
      </c>
      <c r="L66" s="54">
        <f t="shared" si="148"/>
        <v>0</v>
      </c>
      <c r="M66" s="54">
        <f t="shared" si="148"/>
        <v>0</v>
      </c>
      <c r="N66" s="54">
        <f t="shared" si="148"/>
        <v>0</v>
      </c>
      <c r="O66" s="54">
        <f t="shared" si="148"/>
        <v>0</v>
      </c>
      <c r="P66" s="54">
        <f t="shared" si="148"/>
        <v>0</v>
      </c>
      <c r="Q66" s="54">
        <f t="shared" si="148"/>
        <v>0</v>
      </c>
      <c r="R66" s="54">
        <f t="shared" si="148"/>
        <v>0</v>
      </c>
      <c r="S66" s="54">
        <f t="shared" si="148"/>
        <v>0</v>
      </c>
      <c r="T66" s="54">
        <f t="shared" si="148"/>
        <v>0</v>
      </c>
      <c r="U66" s="54">
        <f t="shared" si="148"/>
        <v>0</v>
      </c>
      <c r="V66" s="54">
        <f t="shared" si="148"/>
        <v>0</v>
      </c>
      <c r="W66" s="54">
        <f t="shared" si="148"/>
        <v>0</v>
      </c>
      <c r="X66" s="54">
        <f t="shared" si="148"/>
        <v>0</v>
      </c>
      <c r="Y66" s="54">
        <f t="shared" si="148"/>
        <v>0</v>
      </c>
      <c r="Z66" s="54">
        <f t="shared" si="148"/>
        <v>0</v>
      </c>
      <c r="AA66" s="54">
        <f t="shared" si="148"/>
        <v>0</v>
      </c>
      <c r="AB66" s="54">
        <f t="shared" si="148"/>
        <v>0</v>
      </c>
      <c r="AC66" s="54">
        <f t="shared" si="148"/>
        <v>0</v>
      </c>
      <c r="AD66" s="54">
        <f t="shared" si="148"/>
        <v>0</v>
      </c>
      <c r="AE66" s="54">
        <f t="shared" si="148"/>
        <v>0</v>
      </c>
      <c r="AF66" s="54">
        <f t="shared" si="148"/>
        <v>0</v>
      </c>
      <c r="AG66" s="54">
        <f t="shared" si="148"/>
        <v>0</v>
      </c>
      <c r="AH66" s="54">
        <f t="shared" si="148"/>
        <v>0</v>
      </c>
      <c r="AI66" s="54">
        <f t="shared" si="148"/>
        <v>0</v>
      </c>
      <c r="AJ66" s="54">
        <f t="shared" si="148"/>
        <v>0</v>
      </c>
      <c r="AK66" s="54">
        <f t="shared" si="148"/>
        <v>0</v>
      </c>
      <c r="AL66" s="54">
        <f t="shared" si="148"/>
        <v>0</v>
      </c>
      <c r="AM66" s="54">
        <f t="shared" si="148"/>
        <v>0</v>
      </c>
      <c r="AN66" s="54">
        <f t="shared" si="148"/>
        <v>0</v>
      </c>
      <c r="AO66" s="54">
        <f t="shared" ref="AO66:BT66" si="149">AO65*AO61</f>
        <v>0</v>
      </c>
      <c r="AP66" s="54">
        <f t="shared" si="149"/>
        <v>0</v>
      </c>
      <c r="AQ66" s="54">
        <f t="shared" si="149"/>
        <v>0</v>
      </c>
      <c r="AR66" s="54">
        <f t="shared" si="149"/>
        <v>0</v>
      </c>
      <c r="AS66" s="54">
        <f t="shared" si="149"/>
        <v>0</v>
      </c>
      <c r="AT66" s="54">
        <f t="shared" si="149"/>
        <v>0</v>
      </c>
      <c r="AU66" s="54">
        <f t="shared" si="149"/>
        <v>0</v>
      </c>
      <c r="AV66" s="54">
        <f t="shared" si="149"/>
        <v>0</v>
      </c>
      <c r="AW66" s="54">
        <f t="shared" si="149"/>
        <v>0</v>
      </c>
      <c r="AX66" s="54">
        <f t="shared" si="149"/>
        <v>0</v>
      </c>
      <c r="AY66" s="54">
        <f t="shared" si="149"/>
        <v>0</v>
      </c>
      <c r="AZ66" s="54">
        <f t="shared" si="149"/>
        <v>0</v>
      </c>
      <c r="BA66" s="54">
        <f t="shared" si="149"/>
        <v>0</v>
      </c>
      <c r="BB66" s="54">
        <f t="shared" si="149"/>
        <v>0</v>
      </c>
      <c r="BC66" s="54">
        <f t="shared" si="149"/>
        <v>0</v>
      </c>
      <c r="BD66" s="54">
        <f t="shared" si="149"/>
        <v>0</v>
      </c>
      <c r="BE66" s="54">
        <f t="shared" si="149"/>
        <v>0</v>
      </c>
      <c r="BF66" s="54">
        <f t="shared" si="149"/>
        <v>0</v>
      </c>
      <c r="BG66" s="54">
        <f t="shared" si="149"/>
        <v>0</v>
      </c>
      <c r="BH66" s="54">
        <f t="shared" si="149"/>
        <v>0</v>
      </c>
      <c r="BI66" s="54">
        <f t="shared" si="149"/>
        <v>0</v>
      </c>
      <c r="BJ66" s="54">
        <f t="shared" si="149"/>
        <v>0</v>
      </c>
      <c r="BK66" s="54">
        <f t="shared" si="149"/>
        <v>58.489760254568353</v>
      </c>
      <c r="BL66" s="54">
        <f t="shared" si="149"/>
        <v>58.868716066746039</v>
      </c>
      <c r="BM66" s="54">
        <f t="shared" si="149"/>
        <v>59.25012713787774</v>
      </c>
      <c r="BN66" s="54">
        <f t="shared" si="149"/>
        <v>59.634009375613729</v>
      </c>
      <c r="BO66" s="54">
        <f t="shared" si="149"/>
        <v>60.020378790670136</v>
      </c>
      <c r="BP66" s="54">
        <f t="shared" si="149"/>
        <v>60.409251497496697</v>
      </c>
      <c r="BQ66" s="54">
        <f t="shared" si="149"/>
        <v>60.800643714948833</v>
      </c>
      <c r="BR66" s="54">
        <f t="shared" si="149"/>
        <v>61.194571766964145</v>
      </c>
      <c r="BS66" s="54">
        <f t="shared" si="149"/>
        <v>61.59105208324317</v>
      </c>
      <c r="BT66" s="54">
        <f t="shared" si="149"/>
        <v>61.990101199934664</v>
      </c>
      <c r="BU66" s="54">
        <f t="shared" ref="BU66:CZ66" si="150">BU65*BU61</f>
        <v>62.391735760325318</v>
      </c>
      <c r="BV66" s="54">
        <f t="shared" si="150"/>
        <v>62.795972515533812</v>
      </c>
      <c r="BW66" s="54">
        <f t="shared" si="150"/>
        <v>63.202828325209538</v>
      </c>
      <c r="BX66" s="54">
        <f t="shared" si="150"/>
        <v>63.61232015823574</v>
      </c>
      <c r="BY66" s="54">
        <f t="shared" si="150"/>
        <v>64.024465093437257</v>
      </c>
      <c r="BZ66" s="54">
        <f t="shared" si="150"/>
        <v>64.439280320292809</v>
      </c>
      <c r="CA66" s="54">
        <f t="shared" si="150"/>
        <v>64.856783139651924</v>
      </c>
      <c r="CB66" s="54">
        <f t="shared" si="150"/>
        <v>65.276990964456601</v>
      </c>
      <c r="CC66" s="54">
        <f t="shared" si="150"/>
        <v>65.699921320467396</v>
      </c>
      <c r="CD66" s="54">
        <f t="shared" si="150"/>
        <v>66.125591846994524</v>
      </c>
      <c r="CE66" s="54">
        <f t="shared" si="150"/>
        <v>66.554020297633471</v>
      </c>
      <c r="CF66" s="54">
        <f t="shared" si="150"/>
        <v>66.985224541005437</v>
      </c>
      <c r="CG66" s="54">
        <f t="shared" si="150"/>
        <v>67.419222561502693</v>
      </c>
      <c r="CH66" s="54">
        <f t="shared" si="150"/>
        <v>67.856032460038506</v>
      </c>
      <c r="CI66" s="54">
        <f t="shared" si="150"/>
        <v>68.295672454802215</v>
      </c>
      <c r="CJ66" s="54">
        <f t="shared" si="150"/>
        <v>68.738160882019002</v>
      </c>
      <c r="CK66" s="54">
        <f t="shared" si="150"/>
        <v>69.183516196714635</v>
      </c>
      <c r="CL66" s="54">
        <f t="shared" si="150"/>
        <v>69.631756973485238</v>
      </c>
      <c r="CM66" s="54">
        <f t="shared" si="150"/>
        <v>70.082901907271918</v>
      </c>
      <c r="CN66" s="54">
        <f t="shared" si="150"/>
        <v>70.536969814140534</v>
      </c>
      <c r="CO66" s="54">
        <f t="shared" si="150"/>
        <v>70.993979632066441</v>
      </c>
      <c r="CP66" s="54">
        <f t="shared" si="150"/>
        <v>71.453950421724343</v>
      </c>
      <c r="CQ66" s="54">
        <f t="shared" si="150"/>
        <v>71.916901367283288</v>
      </c>
      <c r="CR66" s="54">
        <f t="shared" si="150"/>
        <v>72.382851777206753</v>
      </c>
      <c r="CS66" s="54">
        <f t="shared" si="150"/>
        <v>72.851821085057964</v>
      </c>
      <c r="CT66" s="54">
        <f t="shared" si="150"/>
        <v>73.323828850310434</v>
      </c>
      <c r="CU66" s="54">
        <f t="shared" si="150"/>
        <v>73.798894759163716</v>
      </c>
      <c r="CV66" s="54">
        <f t="shared" si="150"/>
        <v>74.277038625364469</v>
      </c>
      <c r="CW66" s="54">
        <f t="shared" si="150"/>
        <v>74.758280391032841</v>
      </c>
      <c r="CX66" s="54">
        <f t="shared" si="150"/>
        <v>75.242640127494198</v>
      </c>
      <c r="CY66" s="54">
        <f t="shared" si="150"/>
        <v>75.730138036116244</v>
      </c>
      <c r="CZ66" s="54">
        <f t="shared" si="150"/>
        <v>76.220794449151612</v>
      </c>
      <c r="DA66" s="54">
        <f t="shared" ref="DA66:DT66" si="151">DA65*DA61</f>
        <v>76.71462983058575</v>
      </c>
      <c r="DB66" s="54">
        <f t="shared" si="151"/>
        <v>77.211664776990574</v>
      </c>
      <c r="DC66" s="54">
        <f t="shared" si="151"/>
        <v>77.711920018383353</v>
      </c>
      <c r="DD66" s="54">
        <f t="shared" si="151"/>
        <v>78.21541641909144</v>
      </c>
      <c r="DE66" s="54">
        <f t="shared" si="151"/>
        <v>78.722174978622334</v>
      </c>
      <c r="DF66" s="54">
        <f t="shared" si="151"/>
        <v>79.232216832539621</v>
      </c>
      <c r="DG66" s="54">
        <f t="shared" si="151"/>
        <v>79.7455632533444</v>
      </c>
      <c r="DH66" s="54">
        <f t="shared" si="151"/>
        <v>80.262235651362616</v>
      </c>
      <c r="DI66" s="54">
        <f t="shared" si="151"/>
        <v>80.782255575637876</v>
      </c>
      <c r="DJ66" s="54">
        <f t="shared" si="151"/>
        <v>81.305644714830322</v>
      </c>
      <c r="DK66" s="54">
        <f t="shared" si="151"/>
        <v>81.832424898121147</v>
      </c>
      <c r="DL66" s="54">
        <f t="shared" si="151"/>
        <v>82.3626180961231</v>
      </c>
      <c r="DM66" s="54">
        <f t="shared" si="151"/>
        <v>82.896246421796718</v>
      </c>
      <c r="DN66" s="54">
        <f t="shared" si="151"/>
        <v>83.433332131372694</v>
      </c>
      <c r="DO66" s="54">
        <f t="shared" si="151"/>
        <v>83.973897625280074</v>
      </c>
      <c r="DP66" s="54">
        <f t="shared" si="151"/>
        <v>84.517965449080521</v>
      </c>
      <c r="DQ66" s="54">
        <f t="shared" si="151"/>
        <v>85.065558294408703</v>
      </c>
      <c r="DR66" s="54">
        <f t="shared" si="151"/>
        <v>85.616698999918569</v>
      </c>
      <c r="DS66" s="54">
        <f t="shared" si="151"/>
        <v>0</v>
      </c>
      <c r="DT66" s="54">
        <f t="shared" si="151"/>
        <v>0</v>
      </c>
    </row>
    <row r="68" spans="1:124" x14ac:dyDescent="0.45">
      <c r="C68" t="s">
        <v>293</v>
      </c>
      <c r="D68" s="3" t="s">
        <v>38</v>
      </c>
      <c r="I68" s="54">
        <f t="shared" ref="I68:AN68" si="152">I16</f>
        <v>0</v>
      </c>
      <c r="J68" s="54">
        <f t="shared" si="152"/>
        <v>0</v>
      </c>
      <c r="K68" s="54">
        <f t="shared" si="152"/>
        <v>0</v>
      </c>
      <c r="L68" s="54">
        <f t="shared" si="152"/>
        <v>0</v>
      </c>
      <c r="M68" s="54">
        <f t="shared" si="152"/>
        <v>0</v>
      </c>
      <c r="N68" s="54">
        <f t="shared" si="152"/>
        <v>0</v>
      </c>
      <c r="O68" s="54">
        <f t="shared" si="152"/>
        <v>0</v>
      </c>
      <c r="P68" s="54">
        <f t="shared" si="152"/>
        <v>0</v>
      </c>
      <c r="Q68" s="54">
        <f t="shared" si="152"/>
        <v>0</v>
      </c>
      <c r="R68" s="54">
        <f t="shared" si="152"/>
        <v>0</v>
      </c>
      <c r="S68" s="54">
        <f t="shared" si="152"/>
        <v>0</v>
      </c>
      <c r="T68" s="54">
        <f t="shared" si="152"/>
        <v>0</v>
      </c>
      <c r="U68" s="54">
        <f t="shared" si="152"/>
        <v>0</v>
      </c>
      <c r="V68" s="54">
        <f t="shared" si="152"/>
        <v>0</v>
      </c>
      <c r="W68" s="54">
        <f t="shared" si="152"/>
        <v>0</v>
      </c>
      <c r="X68" s="54">
        <f t="shared" si="152"/>
        <v>0</v>
      </c>
      <c r="Y68" s="54">
        <f t="shared" si="152"/>
        <v>0</v>
      </c>
      <c r="Z68" s="54">
        <f t="shared" si="152"/>
        <v>0</v>
      </c>
      <c r="AA68" s="54">
        <f t="shared" si="152"/>
        <v>0</v>
      </c>
      <c r="AB68" s="54">
        <f t="shared" si="152"/>
        <v>0</v>
      </c>
      <c r="AC68" s="54">
        <f t="shared" si="152"/>
        <v>0</v>
      </c>
      <c r="AD68" s="54">
        <f t="shared" si="152"/>
        <v>0</v>
      </c>
      <c r="AE68" s="54">
        <f t="shared" si="152"/>
        <v>0</v>
      </c>
      <c r="AF68" s="54">
        <f t="shared" si="152"/>
        <v>0</v>
      </c>
      <c r="AG68" s="54">
        <f t="shared" si="152"/>
        <v>0</v>
      </c>
      <c r="AH68" s="54">
        <f t="shared" si="152"/>
        <v>0</v>
      </c>
      <c r="AI68" s="54">
        <f t="shared" si="152"/>
        <v>0</v>
      </c>
      <c r="AJ68" s="54">
        <f t="shared" si="152"/>
        <v>0</v>
      </c>
      <c r="AK68" s="54">
        <f t="shared" si="152"/>
        <v>0</v>
      </c>
      <c r="AL68" s="54">
        <f t="shared" si="152"/>
        <v>0</v>
      </c>
      <c r="AM68" s="54">
        <f t="shared" si="152"/>
        <v>0</v>
      </c>
      <c r="AN68" s="54">
        <f t="shared" si="152"/>
        <v>0</v>
      </c>
      <c r="AO68" s="54">
        <f t="shared" ref="AO68:BT68" si="153">AO16</f>
        <v>0</v>
      </c>
      <c r="AP68" s="54">
        <f t="shared" si="153"/>
        <v>0</v>
      </c>
      <c r="AQ68" s="54">
        <f t="shared" si="153"/>
        <v>0</v>
      </c>
      <c r="AR68" s="54">
        <f t="shared" si="153"/>
        <v>0</v>
      </c>
      <c r="AS68" s="54">
        <f t="shared" si="153"/>
        <v>0</v>
      </c>
      <c r="AT68" s="54">
        <f t="shared" si="153"/>
        <v>0</v>
      </c>
      <c r="AU68" s="54">
        <f t="shared" si="153"/>
        <v>0</v>
      </c>
      <c r="AV68" s="54">
        <f t="shared" si="153"/>
        <v>0</v>
      </c>
      <c r="AW68" s="54">
        <f t="shared" si="153"/>
        <v>0</v>
      </c>
      <c r="AX68" s="54">
        <f t="shared" si="153"/>
        <v>0</v>
      </c>
      <c r="AY68" s="54">
        <f t="shared" si="153"/>
        <v>0</v>
      </c>
      <c r="AZ68" s="54">
        <f t="shared" si="153"/>
        <v>0</v>
      </c>
      <c r="BA68" s="54">
        <f t="shared" si="153"/>
        <v>0</v>
      </c>
      <c r="BB68" s="54">
        <f t="shared" si="153"/>
        <v>0</v>
      </c>
      <c r="BC68" s="54">
        <f t="shared" si="153"/>
        <v>0</v>
      </c>
      <c r="BD68" s="54">
        <f t="shared" si="153"/>
        <v>0</v>
      </c>
      <c r="BE68" s="54">
        <f t="shared" si="153"/>
        <v>0</v>
      </c>
      <c r="BF68" s="54">
        <f t="shared" si="153"/>
        <v>0</v>
      </c>
      <c r="BG68" s="54">
        <f t="shared" si="153"/>
        <v>0</v>
      </c>
      <c r="BH68" s="54">
        <f t="shared" si="153"/>
        <v>0</v>
      </c>
      <c r="BI68" s="54">
        <f t="shared" si="153"/>
        <v>0</v>
      </c>
      <c r="BJ68" s="54">
        <f t="shared" si="153"/>
        <v>0</v>
      </c>
      <c r="BK68" s="54">
        <f t="shared" si="153"/>
        <v>1397</v>
      </c>
      <c r="BL68" s="54">
        <f t="shared" si="153"/>
        <v>1397</v>
      </c>
      <c r="BM68" s="54">
        <f t="shared" si="153"/>
        <v>1397</v>
      </c>
      <c r="BN68" s="54">
        <f t="shared" si="153"/>
        <v>1397</v>
      </c>
      <c r="BO68" s="54">
        <f t="shared" si="153"/>
        <v>1397</v>
      </c>
      <c r="BP68" s="54">
        <f t="shared" si="153"/>
        <v>1397</v>
      </c>
      <c r="BQ68" s="54">
        <f t="shared" si="153"/>
        <v>1397</v>
      </c>
      <c r="BR68" s="54">
        <f t="shared" si="153"/>
        <v>1397</v>
      </c>
      <c r="BS68" s="54">
        <f t="shared" si="153"/>
        <v>1397</v>
      </c>
      <c r="BT68" s="54">
        <f t="shared" si="153"/>
        <v>1397</v>
      </c>
      <c r="BU68" s="54">
        <f t="shared" ref="BU68:CZ68" si="154">BU16</f>
        <v>1397</v>
      </c>
      <c r="BV68" s="54">
        <f t="shared" si="154"/>
        <v>1397</v>
      </c>
      <c r="BW68" s="54">
        <f t="shared" si="154"/>
        <v>1397</v>
      </c>
      <c r="BX68" s="54">
        <f t="shared" si="154"/>
        <v>1397</v>
      </c>
      <c r="BY68" s="54">
        <f t="shared" si="154"/>
        <v>1397</v>
      </c>
      <c r="BZ68" s="54">
        <f t="shared" si="154"/>
        <v>1397</v>
      </c>
      <c r="CA68" s="54">
        <f t="shared" si="154"/>
        <v>1397</v>
      </c>
      <c r="CB68" s="54">
        <f t="shared" si="154"/>
        <v>1397</v>
      </c>
      <c r="CC68" s="54">
        <f t="shared" si="154"/>
        <v>1397</v>
      </c>
      <c r="CD68" s="54">
        <f t="shared" si="154"/>
        <v>1397</v>
      </c>
      <c r="CE68" s="54">
        <f t="shared" si="154"/>
        <v>1397</v>
      </c>
      <c r="CF68" s="54">
        <f t="shared" si="154"/>
        <v>1397</v>
      </c>
      <c r="CG68" s="54">
        <f t="shared" si="154"/>
        <v>1397</v>
      </c>
      <c r="CH68" s="54">
        <f t="shared" si="154"/>
        <v>1397</v>
      </c>
      <c r="CI68" s="54">
        <f t="shared" si="154"/>
        <v>1397</v>
      </c>
      <c r="CJ68" s="54">
        <f t="shared" si="154"/>
        <v>1397</v>
      </c>
      <c r="CK68" s="54">
        <f t="shared" si="154"/>
        <v>1397</v>
      </c>
      <c r="CL68" s="54">
        <f t="shared" si="154"/>
        <v>1397</v>
      </c>
      <c r="CM68" s="54">
        <f t="shared" si="154"/>
        <v>1397</v>
      </c>
      <c r="CN68" s="54">
        <f t="shared" si="154"/>
        <v>1397</v>
      </c>
      <c r="CO68" s="54">
        <f t="shared" si="154"/>
        <v>1397</v>
      </c>
      <c r="CP68" s="54">
        <f t="shared" si="154"/>
        <v>1397</v>
      </c>
      <c r="CQ68" s="54">
        <f t="shared" si="154"/>
        <v>1397</v>
      </c>
      <c r="CR68" s="54">
        <f t="shared" si="154"/>
        <v>1397</v>
      </c>
      <c r="CS68" s="54">
        <f t="shared" si="154"/>
        <v>1397</v>
      </c>
      <c r="CT68" s="54">
        <f t="shared" si="154"/>
        <v>1397</v>
      </c>
      <c r="CU68" s="54">
        <f t="shared" si="154"/>
        <v>1397</v>
      </c>
      <c r="CV68" s="54">
        <f t="shared" si="154"/>
        <v>1397</v>
      </c>
      <c r="CW68" s="54">
        <f t="shared" si="154"/>
        <v>1397</v>
      </c>
      <c r="CX68" s="54">
        <f t="shared" si="154"/>
        <v>1397</v>
      </c>
      <c r="CY68" s="54">
        <f t="shared" si="154"/>
        <v>1397</v>
      </c>
      <c r="CZ68" s="54">
        <f t="shared" si="154"/>
        <v>1397</v>
      </c>
      <c r="DA68" s="54">
        <f t="shared" ref="DA68:DT68" si="155">DA16</f>
        <v>1397</v>
      </c>
      <c r="DB68" s="54">
        <f t="shared" si="155"/>
        <v>1397</v>
      </c>
      <c r="DC68" s="54">
        <f t="shared" si="155"/>
        <v>1397</v>
      </c>
      <c r="DD68" s="54">
        <f t="shared" si="155"/>
        <v>1397</v>
      </c>
      <c r="DE68" s="54">
        <f t="shared" si="155"/>
        <v>1397</v>
      </c>
      <c r="DF68" s="54">
        <f t="shared" si="155"/>
        <v>1397</v>
      </c>
      <c r="DG68" s="54">
        <f t="shared" si="155"/>
        <v>1397</v>
      </c>
      <c r="DH68" s="54">
        <f t="shared" si="155"/>
        <v>1397</v>
      </c>
      <c r="DI68" s="54">
        <f t="shared" si="155"/>
        <v>1397</v>
      </c>
      <c r="DJ68" s="54">
        <f t="shared" si="155"/>
        <v>1397</v>
      </c>
      <c r="DK68" s="54">
        <f t="shared" si="155"/>
        <v>1397</v>
      </c>
      <c r="DL68" s="54">
        <f t="shared" si="155"/>
        <v>1397</v>
      </c>
      <c r="DM68" s="54">
        <f t="shared" si="155"/>
        <v>1397</v>
      </c>
      <c r="DN68" s="54">
        <f t="shared" si="155"/>
        <v>1397</v>
      </c>
      <c r="DO68" s="54">
        <f t="shared" si="155"/>
        <v>1397</v>
      </c>
      <c r="DP68" s="54">
        <f t="shared" si="155"/>
        <v>1397</v>
      </c>
      <c r="DQ68" s="54">
        <f t="shared" si="155"/>
        <v>1397</v>
      </c>
      <c r="DR68" s="54">
        <f t="shared" si="155"/>
        <v>1397</v>
      </c>
      <c r="DS68" s="54">
        <f t="shared" si="155"/>
        <v>0</v>
      </c>
      <c r="DT68" s="54">
        <f t="shared" si="155"/>
        <v>0</v>
      </c>
    </row>
    <row r="69" spans="1:124" ht="15.75" customHeight="1" x14ac:dyDescent="0.45">
      <c r="C69" s="73" t="s">
        <v>330</v>
      </c>
      <c r="D69" s="26" t="s">
        <v>227</v>
      </c>
      <c r="E69" s="73"/>
      <c r="F69" s="73"/>
      <c r="G69" s="73"/>
      <c r="H69" s="73"/>
      <c r="I69" s="74">
        <f t="shared" ref="I69:AN69" si="156">I68*I66</f>
        <v>0</v>
      </c>
      <c r="J69" s="74">
        <f t="shared" si="156"/>
        <v>0</v>
      </c>
      <c r="K69" s="74">
        <f t="shared" si="156"/>
        <v>0</v>
      </c>
      <c r="L69" s="74">
        <f t="shared" si="156"/>
        <v>0</v>
      </c>
      <c r="M69" s="74">
        <f t="shared" si="156"/>
        <v>0</v>
      </c>
      <c r="N69" s="74">
        <f t="shared" si="156"/>
        <v>0</v>
      </c>
      <c r="O69" s="74">
        <f t="shared" si="156"/>
        <v>0</v>
      </c>
      <c r="P69" s="74">
        <f t="shared" si="156"/>
        <v>0</v>
      </c>
      <c r="Q69" s="74">
        <f t="shared" si="156"/>
        <v>0</v>
      </c>
      <c r="R69" s="74">
        <f t="shared" si="156"/>
        <v>0</v>
      </c>
      <c r="S69" s="74">
        <f t="shared" si="156"/>
        <v>0</v>
      </c>
      <c r="T69" s="74">
        <f t="shared" si="156"/>
        <v>0</v>
      </c>
      <c r="U69" s="74">
        <f t="shared" si="156"/>
        <v>0</v>
      </c>
      <c r="V69" s="74">
        <f t="shared" si="156"/>
        <v>0</v>
      </c>
      <c r="W69" s="74">
        <f t="shared" si="156"/>
        <v>0</v>
      </c>
      <c r="X69" s="74">
        <f t="shared" si="156"/>
        <v>0</v>
      </c>
      <c r="Y69" s="74">
        <f t="shared" si="156"/>
        <v>0</v>
      </c>
      <c r="Z69" s="74">
        <f t="shared" si="156"/>
        <v>0</v>
      </c>
      <c r="AA69" s="74">
        <f t="shared" si="156"/>
        <v>0</v>
      </c>
      <c r="AB69" s="74">
        <f t="shared" si="156"/>
        <v>0</v>
      </c>
      <c r="AC69" s="74">
        <f t="shared" si="156"/>
        <v>0</v>
      </c>
      <c r="AD69" s="74">
        <f t="shared" si="156"/>
        <v>0</v>
      </c>
      <c r="AE69" s="74">
        <f t="shared" si="156"/>
        <v>0</v>
      </c>
      <c r="AF69" s="74">
        <f t="shared" si="156"/>
        <v>0</v>
      </c>
      <c r="AG69" s="74">
        <f t="shared" si="156"/>
        <v>0</v>
      </c>
      <c r="AH69" s="74">
        <f t="shared" si="156"/>
        <v>0</v>
      </c>
      <c r="AI69" s="74">
        <f t="shared" si="156"/>
        <v>0</v>
      </c>
      <c r="AJ69" s="74">
        <f t="shared" si="156"/>
        <v>0</v>
      </c>
      <c r="AK69" s="74">
        <f t="shared" si="156"/>
        <v>0</v>
      </c>
      <c r="AL69" s="74">
        <f t="shared" si="156"/>
        <v>0</v>
      </c>
      <c r="AM69" s="74">
        <f t="shared" si="156"/>
        <v>0</v>
      </c>
      <c r="AN69" s="74">
        <f t="shared" si="156"/>
        <v>0</v>
      </c>
      <c r="AO69" s="74">
        <f t="shared" ref="AO69:BT69" si="157">AO68*AO66</f>
        <v>0</v>
      </c>
      <c r="AP69" s="74">
        <f t="shared" si="157"/>
        <v>0</v>
      </c>
      <c r="AQ69" s="74">
        <f t="shared" si="157"/>
        <v>0</v>
      </c>
      <c r="AR69" s="74">
        <f t="shared" si="157"/>
        <v>0</v>
      </c>
      <c r="AS69" s="74">
        <f t="shared" si="157"/>
        <v>0</v>
      </c>
      <c r="AT69" s="74">
        <f t="shared" si="157"/>
        <v>0</v>
      </c>
      <c r="AU69" s="74">
        <f t="shared" si="157"/>
        <v>0</v>
      </c>
      <c r="AV69" s="74">
        <f t="shared" si="157"/>
        <v>0</v>
      </c>
      <c r="AW69" s="74">
        <f t="shared" si="157"/>
        <v>0</v>
      </c>
      <c r="AX69" s="74">
        <f t="shared" si="157"/>
        <v>0</v>
      </c>
      <c r="AY69" s="74">
        <f t="shared" si="157"/>
        <v>0</v>
      </c>
      <c r="AZ69" s="74">
        <f t="shared" si="157"/>
        <v>0</v>
      </c>
      <c r="BA69" s="74">
        <f t="shared" si="157"/>
        <v>0</v>
      </c>
      <c r="BB69" s="74">
        <f t="shared" si="157"/>
        <v>0</v>
      </c>
      <c r="BC69" s="74">
        <f t="shared" si="157"/>
        <v>0</v>
      </c>
      <c r="BD69" s="74">
        <f t="shared" si="157"/>
        <v>0</v>
      </c>
      <c r="BE69" s="74">
        <f t="shared" si="157"/>
        <v>0</v>
      </c>
      <c r="BF69" s="74">
        <f t="shared" si="157"/>
        <v>0</v>
      </c>
      <c r="BG69" s="74">
        <f t="shared" si="157"/>
        <v>0</v>
      </c>
      <c r="BH69" s="74">
        <f t="shared" si="157"/>
        <v>0</v>
      </c>
      <c r="BI69" s="74">
        <f t="shared" si="157"/>
        <v>0</v>
      </c>
      <c r="BJ69" s="74">
        <f t="shared" si="157"/>
        <v>0</v>
      </c>
      <c r="BK69" s="74">
        <f t="shared" si="157"/>
        <v>81710.195075631986</v>
      </c>
      <c r="BL69" s="74">
        <f t="shared" si="157"/>
        <v>82239.596345244223</v>
      </c>
      <c r="BM69" s="74">
        <f t="shared" si="157"/>
        <v>82772.427611615203</v>
      </c>
      <c r="BN69" s="74">
        <f t="shared" si="157"/>
        <v>83308.711097732375</v>
      </c>
      <c r="BO69" s="74">
        <f t="shared" si="157"/>
        <v>83848.469170566183</v>
      </c>
      <c r="BP69" s="74">
        <f t="shared" si="157"/>
        <v>84391.724342002883</v>
      </c>
      <c r="BQ69" s="74">
        <f t="shared" si="157"/>
        <v>84938.499269783526</v>
      </c>
      <c r="BR69" s="74">
        <f t="shared" si="157"/>
        <v>85488.816758448913</v>
      </c>
      <c r="BS69" s="74">
        <f t="shared" si="157"/>
        <v>86042.699760290707</v>
      </c>
      <c r="BT69" s="74">
        <f t="shared" si="157"/>
        <v>86600.171376308732</v>
      </c>
      <c r="BU69" s="74">
        <f t="shared" ref="BU69:CZ69" si="158">BU68*BU66</f>
        <v>87161.25485717447</v>
      </c>
      <c r="BV69" s="74">
        <f t="shared" si="158"/>
        <v>87725.973604200743</v>
      </c>
      <c r="BW69" s="74">
        <f t="shared" si="158"/>
        <v>88294.351170317721</v>
      </c>
      <c r="BX69" s="74">
        <f t="shared" si="158"/>
        <v>88866.411261055327</v>
      </c>
      <c r="BY69" s="74">
        <f t="shared" si="158"/>
        <v>89442.177735531848</v>
      </c>
      <c r="BZ69" s="74">
        <f t="shared" si="158"/>
        <v>90021.674607449051</v>
      </c>
      <c r="CA69" s="74">
        <f t="shared" si="158"/>
        <v>90604.926046093737</v>
      </c>
      <c r="CB69" s="74">
        <f t="shared" si="158"/>
        <v>91191.956377345865</v>
      </c>
      <c r="CC69" s="74">
        <f t="shared" si="158"/>
        <v>91782.790084692955</v>
      </c>
      <c r="CD69" s="74">
        <f t="shared" si="158"/>
        <v>92377.451810251354</v>
      </c>
      <c r="CE69" s="74">
        <f t="shared" si="158"/>
        <v>92975.966355793964</v>
      </c>
      <c r="CF69" s="74">
        <f t="shared" si="158"/>
        <v>93578.358683784594</v>
      </c>
      <c r="CG69" s="74">
        <f t="shared" si="158"/>
        <v>94184.653918419266</v>
      </c>
      <c r="CH69" s="74">
        <f t="shared" si="158"/>
        <v>94794.877346673791</v>
      </c>
      <c r="CI69" s="74">
        <f t="shared" si="158"/>
        <v>95409.054419358697</v>
      </c>
      <c r="CJ69" s="74">
        <f t="shared" si="158"/>
        <v>96027.210752180545</v>
      </c>
      <c r="CK69" s="74">
        <f t="shared" si="158"/>
        <v>96649.37212681034</v>
      </c>
      <c r="CL69" s="74">
        <f t="shared" si="158"/>
        <v>97275.564491958881</v>
      </c>
      <c r="CM69" s="74">
        <f t="shared" si="158"/>
        <v>97905.813964458866</v>
      </c>
      <c r="CN69" s="74">
        <f t="shared" si="158"/>
        <v>98540.146830354322</v>
      </c>
      <c r="CO69" s="74">
        <f t="shared" si="158"/>
        <v>99178.589545996816</v>
      </c>
      <c r="CP69" s="74">
        <f t="shared" si="158"/>
        <v>99821.16873914891</v>
      </c>
      <c r="CQ69" s="74">
        <f t="shared" si="158"/>
        <v>100467.91121009475</v>
      </c>
      <c r="CR69" s="74">
        <f t="shared" si="158"/>
        <v>101118.84393275784</v>
      </c>
      <c r="CS69" s="74">
        <f t="shared" si="158"/>
        <v>101773.99405582597</v>
      </c>
      <c r="CT69" s="74">
        <f t="shared" si="158"/>
        <v>102433.38890388368</v>
      </c>
      <c r="CU69" s="74">
        <f t="shared" si="158"/>
        <v>103097.05597855171</v>
      </c>
      <c r="CV69" s="74">
        <f t="shared" si="158"/>
        <v>103765.02295963417</v>
      </c>
      <c r="CW69" s="74">
        <f t="shared" si="158"/>
        <v>104437.31770627288</v>
      </c>
      <c r="CX69" s="74">
        <f t="shared" si="158"/>
        <v>105113.96825810939</v>
      </c>
      <c r="CY69" s="74">
        <f t="shared" si="158"/>
        <v>105795.0028364544</v>
      </c>
      <c r="CZ69" s="74">
        <f t="shared" si="158"/>
        <v>106480.4498454648</v>
      </c>
      <c r="DA69" s="74">
        <f t="shared" ref="DA69:DT69" si="159">DA68*DA66</f>
        <v>107170.33787332829</v>
      </c>
      <c r="DB69" s="74">
        <f t="shared" si="159"/>
        <v>107864.69569345583</v>
      </c>
      <c r="DC69" s="74">
        <f t="shared" si="159"/>
        <v>108563.55226568154</v>
      </c>
      <c r="DD69" s="74">
        <f t="shared" si="159"/>
        <v>109266.93673747074</v>
      </c>
      <c r="DE69" s="74">
        <f t="shared" si="159"/>
        <v>109974.8784451354</v>
      </c>
      <c r="DF69" s="74">
        <f t="shared" si="159"/>
        <v>110687.40691505784</v>
      </c>
      <c r="DG69" s="74">
        <f t="shared" si="159"/>
        <v>111404.55186492213</v>
      </c>
      <c r="DH69" s="74">
        <f t="shared" si="159"/>
        <v>112126.34320495358</v>
      </c>
      <c r="DI69" s="74">
        <f t="shared" si="159"/>
        <v>112852.81103916612</v>
      </c>
      <c r="DJ69" s="74">
        <f t="shared" si="159"/>
        <v>113583.98566661795</v>
      </c>
      <c r="DK69" s="74">
        <f t="shared" si="159"/>
        <v>114319.89758267524</v>
      </c>
      <c r="DL69" s="74">
        <f t="shared" si="159"/>
        <v>115060.57748028397</v>
      </c>
      <c r="DM69" s="74">
        <f t="shared" si="159"/>
        <v>115806.05625125002</v>
      </c>
      <c r="DN69" s="74">
        <f t="shared" si="159"/>
        <v>116556.36498752766</v>
      </c>
      <c r="DO69" s="74">
        <f t="shared" si="159"/>
        <v>117311.53498251627</v>
      </c>
      <c r="DP69" s="74">
        <f t="shared" si="159"/>
        <v>118071.59773236548</v>
      </c>
      <c r="DQ69" s="74">
        <f t="shared" si="159"/>
        <v>118836.58493728896</v>
      </c>
      <c r="DR69" s="74">
        <f t="shared" si="159"/>
        <v>119606.52850288624</v>
      </c>
      <c r="DS69" s="74">
        <f t="shared" si="159"/>
        <v>0</v>
      </c>
      <c r="DT69" s="74">
        <f t="shared" si="159"/>
        <v>0</v>
      </c>
    </row>
    <row r="71" spans="1:124" s="5" customFormat="1" ht="15.75" customHeight="1" x14ac:dyDescent="0.5">
      <c r="A71" s="5" t="s">
        <v>331</v>
      </c>
      <c r="B71" s="112"/>
      <c r="L71" s="79"/>
      <c r="M71" s="79"/>
      <c r="N71" s="79"/>
      <c r="O71" s="79"/>
      <c r="P71" s="79"/>
      <c r="Q71" s="79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 s="62"/>
      <c r="CB71" s="62"/>
      <c r="CC71" s="62"/>
      <c r="CD71" s="62"/>
      <c r="CE71" s="62"/>
      <c r="CF71" s="62"/>
      <c r="CG71" s="62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</row>
    <row r="72" spans="1:124" x14ac:dyDescent="0.45">
      <c r="C72" t="s">
        <v>332</v>
      </c>
      <c r="D72" s="3" t="s">
        <v>333</v>
      </c>
      <c r="I72" s="54">
        <f t="shared" ref="I72:AN72" si="160">IF(I9=$F$12,1,0)</f>
        <v>0</v>
      </c>
      <c r="J72" s="54">
        <f t="shared" si="160"/>
        <v>0</v>
      </c>
      <c r="K72" s="54">
        <f t="shared" si="160"/>
        <v>0</v>
      </c>
      <c r="L72" s="54">
        <f t="shared" si="160"/>
        <v>0</v>
      </c>
      <c r="M72" s="54">
        <f t="shared" si="160"/>
        <v>0</v>
      </c>
      <c r="N72" s="54">
        <f t="shared" si="160"/>
        <v>0</v>
      </c>
      <c r="O72" s="54">
        <f t="shared" si="160"/>
        <v>0</v>
      </c>
      <c r="P72" s="54">
        <f t="shared" si="160"/>
        <v>0</v>
      </c>
      <c r="Q72" s="54">
        <f t="shared" si="160"/>
        <v>0</v>
      </c>
      <c r="R72" s="54">
        <f t="shared" si="160"/>
        <v>0</v>
      </c>
      <c r="S72" s="54">
        <f t="shared" si="160"/>
        <v>0</v>
      </c>
      <c r="T72" s="54">
        <f t="shared" si="160"/>
        <v>0</v>
      </c>
      <c r="U72" s="54">
        <f t="shared" si="160"/>
        <v>0</v>
      </c>
      <c r="V72" s="54">
        <f t="shared" si="160"/>
        <v>0</v>
      </c>
      <c r="W72" s="54">
        <f t="shared" si="160"/>
        <v>0</v>
      </c>
      <c r="X72" s="54">
        <f t="shared" si="160"/>
        <v>0</v>
      </c>
      <c r="Y72" s="54">
        <f t="shared" si="160"/>
        <v>0</v>
      </c>
      <c r="Z72" s="54">
        <f t="shared" si="160"/>
        <v>0</v>
      </c>
      <c r="AA72" s="54">
        <f t="shared" si="160"/>
        <v>0</v>
      </c>
      <c r="AB72" s="54">
        <f t="shared" si="160"/>
        <v>0</v>
      </c>
      <c r="AC72" s="54">
        <f t="shared" si="160"/>
        <v>0</v>
      </c>
      <c r="AD72" s="54">
        <f t="shared" si="160"/>
        <v>0</v>
      </c>
      <c r="AE72" s="54">
        <f t="shared" si="160"/>
        <v>0</v>
      </c>
      <c r="AF72" s="54">
        <f t="shared" si="160"/>
        <v>0</v>
      </c>
      <c r="AG72" s="54">
        <f t="shared" si="160"/>
        <v>0</v>
      </c>
      <c r="AH72" s="54">
        <f t="shared" si="160"/>
        <v>0</v>
      </c>
      <c r="AI72" s="54">
        <f t="shared" si="160"/>
        <v>0</v>
      </c>
      <c r="AJ72" s="54">
        <f t="shared" si="160"/>
        <v>0</v>
      </c>
      <c r="AK72" s="54">
        <f t="shared" si="160"/>
        <v>0</v>
      </c>
      <c r="AL72" s="54">
        <f t="shared" si="160"/>
        <v>0</v>
      </c>
      <c r="AM72" s="54">
        <f t="shared" si="160"/>
        <v>0</v>
      </c>
      <c r="AN72" s="54">
        <f t="shared" si="160"/>
        <v>0</v>
      </c>
      <c r="AO72" s="54">
        <f t="shared" ref="AO72:BT72" si="161">IF(AO9=$F$12,1,0)</f>
        <v>0</v>
      </c>
      <c r="AP72" s="54">
        <f t="shared" si="161"/>
        <v>0</v>
      </c>
      <c r="AQ72" s="54">
        <f t="shared" si="161"/>
        <v>0</v>
      </c>
      <c r="AR72" s="54">
        <f t="shared" si="161"/>
        <v>0</v>
      </c>
      <c r="AS72" s="54">
        <f t="shared" si="161"/>
        <v>0</v>
      </c>
      <c r="AT72" s="54">
        <f t="shared" si="161"/>
        <v>0</v>
      </c>
      <c r="AU72" s="54">
        <f t="shared" si="161"/>
        <v>0</v>
      </c>
      <c r="AV72" s="54">
        <f t="shared" si="161"/>
        <v>0</v>
      </c>
      <c r="AW72" s="54">
        <f t="shared" si="161"/>
        <v>0</v>
      </c>
      <c r="AX72" s="54">
        <f t="shared" si="161"/>
        <v>0</v>
      </c>
      <c r="AY72" s="54">
        <f t="shared" si="161"/>
        <v>0</v>
      </c>
      <c r="AZ72" s="54">
        <f t="shared" si="161"/>
        <v>0</v>
      </c>
      <c r="BA72" s="54">
        <f t="shared" si="161"/>
        <v>0</v>
      </c>
      <c r="BB72" s="54">
        <f t="shared" si="161"/>
        <v>0</v>
      </c>
      <c r="BC72" s="54">
        <f t="shared" si="161"/>
        <v>0</v>
      </c>
      <c r="BD72" s="54">
        <f t="shared" si="161"/>
        <v>0</v>
      </c>
      <c r="BE72" s="54">
        <f t="shared" si="161"/>
        <v>0</v>
      </c>
      <c r="BF72" s="54">
        <f t="shared" si="161"/>
        <v>0</v>
      </c>
      <c r="BG72" s="54">
        <f t="shared" si="161"/>
        <v>0</v>
      </c>
      <c r="BH72" s="54">
        <f t="shared" si="161"/>
        <v>0</v>
      </c>
      <c r="BI72" s="54">
        <f t="shared" si="161"/>
        <v>0</v>
      </c>
      <c r="BJ72" s="54">
        <f t="shared" si="161"/>
        <v>0</v>
      </c>
      <c r="BK72" s="54">
        <f t="shared" si="161"/>
        <v>0</v>
      </c>
      <c r="BL72" s="54">
        <f t="shared" si="161"/>
        <v>0</v>
      </c>
      <c r="BM72" s="54">
        <f t="shared" si="161"/>
        <v>0</v>
      </c>
      <c r="BN72" s="54">
        <f t="shared" si="161"/>
        <v>0</v>
      </c>
      <c r="BO72" s="54">
        <f t="shared" si="161"/>
        <v>0</v>
      </c>
      <c r="BP72" s="54">
        <f t="shared" si="161"/>
        <v>0</v>
      </c>
      <c r="BQ72" s="54">
        <f t="shared" si="161"/>
        <v>0</v>
      </c>
      <c r="BR72" s="54">
        <f t="shared" si="161"/>
        <v>0</v>
      </c>
      <c r="BS72" s="54">
        <f t="shared" si="161"/>
        <v>0</v>
      </c>
      <c r="BT72" s="54">
        <f t="shared" si="161"/>
        <v>0</v>
      </c>
      <c r="BU72" s="54">
        <f t="shared" ref="BU72:CZ72" si="162">IF(BU9=$F$12,1,0)</f>
        <v>0</v>
      </c>
      <c r="BV72" s="54">
        <f t="shared" si="162"/>
        <v>0</v>
      </c>
      <c r="BW72" s="54">
        <f t="shared" si="162"/>
        <v>0</v>
      </c>
      <c r="BX72" s="54">
        <f t="shared" si="162"/>
        <v>0</v>
      </c>
      <c r="BY72" s="54">
        <f t="shared" si="162"/>
        <v>0</v>
      </c>
      <c r="BZ72" s="54">
        <f t="shared" si="162"/>
        <v>0</v>
      </c>
      <c r="CA72" s="54">
        <f t="shared" si="162"/>
        <v>0</v>
      </c>
      <c r="CB72" s="54">
        <f t="shared" si="162"/>
        <v>0</v>
      </c>
      <c r="CC72" s="54">
        <f t="shared" si="162"/>
        <v>0</v>
      </c>
      <c r="CD72" s="54">
        <f t="shared" si="162"/>
        <v>0</v>
      </c>
      <c r="CE72" s="54">
        <f t="shared" si="162"/>
        <v>0</v>
      </c>
      <c r="CF72" s="54">
        <f t="shared" si="162"/>
        <v>0</v>
      </c>
      <c r="CG72" s="54">
        <f t="shared" si="162"/>
        <v>0</v>
      </c>
      <c r="CH72" s="54">
        <f t="shared" si="162"/>
        <v>0</v>
      </c>
      <c r="CI72" s="54">
        <f t="shared" si="162"/>
        <v>0</v>
      </c>
      <c r="CJ72" s="54">
        <f t="shared" si="162"/>
        <v>0</v>
      </c>
      <c r="CK72" s="54">
        <f t="shared" si="162"/>
        <v>0</v>
      </c>
      <c r="CL72" s="54">
        <f t="shared" si="162"/>
        <v>0</v>
      </c>
      <c r="CM72" s="54">
        <f t="shared" si="162"/>
        <v>0</v>
      </c>
      <c r="CN72" s="54">
        <f t="shared" si="162"/>
        <v>0</v>
      </c>
      <c r="CO72" s="54">
        <f t="shared" si="162"/>
        <v>0</v>
      </c>
      <c r="CP72" s="54">
        <f t="shared" si="162"/>
        <v>0</v>
      </c>
      <c r="CQ72" s="54">
        <f t="shared" si="162"/>
        <v>0</v>
      </c>
      <c r="CR72" s="54">
        <f t="shared" si="162"/>
        <v>0</v>
      </c>
      <c r="CS72" s="54">
        <f t="shared" si="162"/>
        <v>0</v>
      </c>
      <c r="CT72" s="54">
        <f t="shared" si="162"/>
        <v>0</v>
      </c>
      <c r="CU72" s="54">
        <f t="shared" si="162"/>
        <v>0</v>
      </c>
      <c r="CV72" s="54">
        <f t="shared" si="162"/>
        <v>0</v>
      </c>
      <c r="CW72" s="54">
        <f t="shared" si="162"/>
        <v>0</v>
      </c>
      <c r="CX72" s="54">
        <f t="shared" si="162"/>
        <v>0</v>
      </c>
      <c r="CY72" s="54">
        <f t="shared" si="162"/>
        <v>0</v>
      </c>
      <c r="CZ72" s="54">
        <f t="shared" si="162"/>
        <v>0</v>
      </c>
      <c r="DA72" s="54">
        <f t="shared" ref="DA72:DT72" si="163">IF(DA9=$F$12,1,0)</f>
        <v>0</v>
      </c>
      <c r="DB72" s="54">
        <f t="shared" si="163"/>
        <v>0</v>
      </c>
      <c r="DC72" s="54">
        <f t="shared" si="163"/>
        <v>0</v>
      </c>
      <c r="DD72" s="54">
        <f t="shared" si="163"/>
        <v>0</v>
      </c>
      <c r="DE72" s="54">
        <f t="shared" si="163"/>
        <v>0</v>
      </c>
      <c r="DF72" s="54">
        <f t="shared" si="163"/>
        <v>0</v>
      </c>
      <c r="DG72" s="54">
        <f t="shared" si="163"/>
        <v>0</v>
      </c>
      <c r="DH72" s="54">
        <f t="shared" si="163"/>
        <v>0</v>
      </c>
      <c r="DI72" s="54">
        <f t="shared" si="163"/>
        <v>0</v>
      </c>
      <c r="DJ72" s="54">
        <f t="shared" si="163"/>
        <v>0</v>
      </c>
      <c r="DK72" s="54">
        <f t="shared" si="163"/>
        <v>0</v>
      </c>
      <c r="DL72" s="54">
        <f t="shared" si="163"/>
        <v>0</v>
      </c>
      <c r="DM72" s="54">
        <f t="shared" si="163"/>
        <v>0</v>
      </c>
      <c r="DN72" s="54">
        <f t="shared" si="163"/>
        <v>0</v>
      </c>
      <c r="DO72" s="54">
        <f t="shared" si="163"/>
        <v>0</v>
      </c>
      <c r="DP72" s="54">
        <f t="shared" si="163"/>
        <v>0</v>
      </c>
      <c r="DQ72" s="54">
        <f t="shared" si="163"/>
        <v>0</v>
      </c>
      <c r="DR72" s="54">
        <f t="shared" si="163"/>
        <v>1</v>
      </c>
      <c r="DS72" s="54">
        <f t="shared" si="163"/>
        <v>0</v>
      </c>
      <c r="DT72" s="54">
        <f t="shared" si="163"/>
        <v>0</v>
      </c>
    </row>
    <row r="73" spans="1:124" x14ac:dyDescent="0.45">
      <c r="C73" t="s">
        <v>334</v>
      </c>
      <c r="D73" s="3" t="s">
        <v>335</v>
      </c>
      <c r="I73" s="54">
        <f t="shared" ref="I73:AN73" si="164">_xlfn.DAYS(I9,I8)</f>
        <v>30</v>
      </c>
      <c r="J73" s="54">
        <f t="shared" si="164"/>
        <v>30</v>
      </c>
      <c r="K73" s="54">
        <f t="shared" si="164"/>
        <v>29</v>
      </c>
      <c r="L73" s="54">
        <f t="shared" si="164"/>
        <v>30</v>
      </c>
      <c r="M73" s="54">
        <f t="shared" si="164"/>
        <v>29</v>
      </c>
      <c r="N73" s="54">
        <f t="shared" si="164"/>
        <v>30</v>
      </c>
      <c r="O73" s="54">
        <f t="shared" si="164"/>
        <v>30</v>
      </c>
      <c r="P73" s="54">
        <f t="shared" si="164"/>
        <v>27</v>
      </c>
      <c r="Q73" s="54">
        <f t="shared" si="164"/>
        <v>30</v>
      </c>
      <c r="R73" s="54">
        <f t="shared" si="164"/>
        <v>29</v>
      </c>
      <c r="S73" s="54">
        <f t="shared" si="164"/>
        <v>30</v>
      </c>
      <c r="T73" s="54">
        <f t="shared" si="164"/>
        <v>29</v>
      </c>
      <c r="U73" s="54">
        <f t="shared" si="164"/>
        <v>30</v>
      </c>
      <c r="V73" s="54">
        <f t="shared" si="164"/>
        <v>30</v>
      </c>
      <c r="W73" s="54">
        <f t="shared" si="164"/>
        <v>29</v>
      </c>
      <c r="X73" s="54">
        <f t="shared" si="164"/>
        <v>30</v>
      </c>
      <c r="Y73" s="54">
        <f t="shared" si="164"/>
        <v>29</v>
      </c>
      <c r="Z73" s="54">
        <f t="shared" si="164"/>
        <v>30</v>
      </c>
      <c r="AA73" s="54">
        <f t="shared" si="164"/>
        <v>30</v>
      </c>
      <c r="AB73" s="54">
        <f t="shared" si="164"/>
        <v>28</v>
      </c>
      <c r="AC73" s="54">
        <f t="shared" si="164"/>
        <v>30</v>
      </c>
      <c r="AD73" s="54">
        <f t="shared" si="164"/>
        <v>29</v>
      </c>
      <c r="AE73" s="54">
        <f t="shared" si="164"/>
        <v>30</v>
      </c>
      <c r="AF73" s="54">
        <f t="shared" si="164"/>
        <v>29</v>
      </c>
      <c r="AG73" s="54">
        <f t="shared" si="164"/>
        <v>30</v>
      </c>
      <c r="AH73" s="54">
        <f t="shared" si="164"/>
        <v>30</v>
      </c>
      <c r="AI73" s="54">
        <f t="shared" si="164"/>
        <v>29</v>
      </c>
      <c r="AJ73" s="54">
        <f t="shared" si="164"/>
        <v>30</v>
      </c>
      <c r="AK73" s="54">
        <f t="shared" si="164"/>
        <v>29</v>
      </c>
      <c r="AL73" s="54">
        <f t="shared" si="164"/>
        <v>30</v>
      </c>
      <c r="AM73" s="54">
        <f t="shared" si="164"/>
        <v>30</v>
      </c>
      <c r="AN73" s="54">
        <f t="shared" si="164"/>
        <v>27</v>
      </c>
      <c r="AO73" s="54">
        <f t="shared" ref="AO73:BT73" si="165">_xlfn.DAYS(AO9,AO8)</f>
        <v>30</v>
      </c>
      <c r="AP73" s="54">
        <f t="shared" si="165"/>
        <v>29</v>
      </c>
      <c r="AQ73" s="54">
        <f t="shared" si="165"/>
        <v>30</v>
      </c>
      <c r="AR73" s="54">
        <f t="shared" si="165"/>
        <v>29</v>
      </c>
      <c r="AS73" s="54">
        <f t="shared" si="165"/>
        <v>30</v>
      </c>
      <c r="AT73" s="54">
        <f t="shared" si="165"/>
        <v>30</v>
      </c>
      <c r="AU73" s="54">
        <f t="shared" si="165"/>
        <v>29</v>
      </c>
      <c r="AV73" s="54">
        <f t="shared" si="165"/>
        <v>30</v>
      </c>
      <c r="AW73" s="54">
        <f t="shared" si="165"/>
        <v>29</v>
      </c>
      <c r="AX73" s="54">
        <f t="shared" si="165"/>
        <v>30</v>
      </c>
      <c r="AY73" s="54">
        <f t="shared" si="165"/>
        <v>30</v>
      </c>
      <c r="AZ73" s="54">
        <f t="shared" si="165"/>
        <v>27</v>
      </c>
      <c r="BA73" s="54">
        <f t="shared" si="165"/>
        <v>30</v>
      </c>
      <c r="BB73" s="54">
        <f t="shared" si="165"/>
        <v>29</v>
      </c>
      <c r="BC73" s="54">
        <f t="shared" si="165"/>
        <v>30</v>
      </c>
      <c r="BD73" s="54">
        <f t="shared" si="165"/>
        <v>29</v>
      </c>
      <c r="BE73" s="54">
        <f t="shared" si="165"/>
        <v>30</v>
      </c>
      <c r="BF73" s="54">
        <f t="shared" si="165"/>
        <v>30</v>
      </c>
      <c r="BG73" s="54">
        <f t="shared" si="165"/>
        <v>29</v>
      </c>
      <c r="BH73" s="54">
        <f t="shared" si="165"/>
        <v>30</v>
      </c>
      <c r="BI73" s="54">
        <f t="shared" si="165"/>
        <v>29</v>
      </c>
      <c r="BJ73" s="54">
        <f t="shared" si="165"/>
        <v>30</v>
      </c>
      <c r="BK73" s="54">
        <f t="shared" si="165"/>
        <v>180</v>
      </c>
      <c r="BL73" s="54">
        <f t="shared" si="165"/>
        <v>183</v>
      </c>
      <c r="BM73" s="54">
        <f t="shared" si="165"/>
        <v>181</v>
      </c>
      <c r="BN73" s="54">
        <f t="shared" si="165"/>
        <v>183</v>
      </c>
      <c r="BO73" s="54">
        <f t="shared" si="165"/>
        <v>180</v>
      </c>
      <c r="BP73" s="54">
        <f t="shared" si="165"/>
        <v>183</v>
      </c>
      <c r="BQ73" s="54">
        <f t="shared" si="165"/>
        <v>180</v>
      </c>
      <c r="BR73" s="54">
        <f t="shared" si="165"/>
        <v>183</v>
      </c>
      <c r="BS73" s="54">
        <f t="shared" si="165"/>
        <v>180</v>
      </c>
      <c r="BT73" s="54">
        <f t="shared" si="165"/>
        <v>183</v>
      </c>
      <c r="BU73" s="54">
        <f t="shared" ref="BU73:CZ73" si="166">_xlfn.DAYS(BU9,BU8)</f>
        <v>181</v>
      </c>
      <c r="BV73" s="54">
        <f t="shared" si="166"/>
        <v>183</v>
      </c>
      <c r="BW73" s="54">
        <f t="shared" si="166"/>
        <v>180</v>
      </c>
      <c r="BX73" s="54">
        <f t="shared" si="166"/>
        <v>183</v>
      </c>
      <c r="BY73" s="54">
        <f t="shared" si="166"/>
        <v>180</v>
      </c>
      <c r="BZ73" s="54">
        <f t="shared" si="166"/>
        <v>183</v>
      </c>
      <c r="CA73" s="54">
        <f t="shared" si="166"/>
        <v>180</v>
      </c>
      <c r="CB73" s="54">
        <f t="shared" si="166"/>
        <v>183</v>
      </c>
      <c r="CC73" s="54">
        <f t="shared" si="166"/>
        <v>181</v>
      </c>
      <c r="CD73" s="54">
        <f t="shared" si="166"/>
        <v>183</v>
      </c>
      <c r="CE73" s="54">
        <f t="shared" si="166"/>
        <v>180</v>
      </c>
      <c r="CF73" s="54">
        <f t="shared" si="166"/>
        <v>183</v>
      </c>
      <c r="CG73" s="54">
        <f t="shared" si="166"/>
        <v>180</v>
      </c>
      <c r="CH73" s="54">
        <f t="shared" si="166"/>
        <v>183</v>
      </c>
      <c r="CI73" s="54">
        <f t="shared" si="166"/>
        <v>180</v>
      </c>
      <c r="CJ73" s="54">
        <f t="shared" si="166"/>
        <v>183</v>
      </c>
      <c r="CK73" s="54">
        <f t="shared" si="166"/>
        <v>181</v>
      </c>
      <c r="CL73" s="54">
        <f t="shared" si="166"/>
        <v>183</v>
      </c>
      <c r="CM73" s="54">
        <f t="shared" si="166"/>
        <v>180</v>
      </c>
      <c r="CN73" s="54">
        <f t="shared" si="166"/>
        <v>183</v>
      </c>
      <c r="CO73" s="54">
        <f t="shared" si="166"/>
        <v>180</v>
      </c>
      <c r="CP73" s="54">
        <f t="shared" si="166"/>
        <v>183</v>
      </c>
      <c r="CQ73" s="54">
        <f t="shared" si="166"/>
        <v>180</v>
      </c>
      <c r="CR73" s="54">
        <f t="shared" si="166"/>
        <v>183</v>
      </c>
      <c r="CS73" s="54">
        <f t="shared" si="166"/>
        <v>181</v>
      </c>
      <c r="CT73" s="54">
        <f t="shared" si="166"/>
        <v>183</v>
      </c>
      <c r="CU73" s="54">
        <f t="shared" si="166"/>
        <v>180</v>
      </c>
      <c r="CV73" s="54">
        <f t="shared" si="166"/>
        <v>183</v>
      </c>
      <c r="CW73" s="54">
        <f t="shared" si="166"/>
        <v>180</v>
      </c>
      <c r="CX73" s="54">
        <f t="shared" si="166"/>
        <v>183</v>
      </c>
      <c r="CY73" s="54">
        <f t="shared" si="166"/>
        <v>180</v>
      </c>
      <c r="CZ73" s="54">
        <f t="shared" si="166"/>
        <v>183</v>
      </c>
      <c r="DA73" s="54">
        <f t="shared" ref="DA73:DT73" si="167">_xlfn.DAYS(DA9,DA8)</f>
        <v>181</v>
      </c>
      <c r="DB73" s="54">
        <f t="shared" si="167"/>
        <v>183</v>
      </c>
      <c r="DC73" s="54">
        <f t="shared" si="167"/>
        <v>180</v>
      </c>
      <c r="DD73" s="54">
        <f t="shared" si="167"/>
        <v>183</v>
      </c>
      <c r="DE73" s="54">
        <f t="shared" si="167"/>
        <v>180</v>
      </c>
      <c r="DF73" s="54">
        <f t="shared" si="167"/>
        <v>183</v>
      </c>
      <c r="DG73" s="54">
        <f t="shared" si="167"/>
        <v>180</v>
      </c>
      <c r="DH73" s="54">
        <f t="shared" si="167"/>
        <v>183</v>
      </c>
      <c r="DI73" s="54">
        <f t="shared" si="167"/>
        <v>181</v>
      </c>
      <c r="DJ73" s="54">
        <f t="shared" si="167"/>
        <v>183</v>
      </c>
      <c r="DK73" s="54">
        <f t="shared" si="167"/>
        <v>180</v>
      </c>
      <c r="DL73" s="54">
        <f t="shared" si="167"/>
        <v>183</v>
      </c>
      <c r="DM73" s="54">
        <f t="shared" si="167"/>
        <v>180</v>
      </c>
      <c r="DN73" s="54">
        <f t="shared" si="167"/>
        <v>183</v>
      </c>
      <c r="DO73" s="54">
        <f t="shared" si="167"/>
        <v>180</v>
      </c>
      <c r="DP73" s="54">
        <f t="shared" si="167"/>
        <v>183</v>
      </c>
      <c r="DQ73" s="54">
        <f t="shared" si="167"/>
        <v>181</v>
      </c>
      <c r="DR73" s="54">
        <f t="shared" si="167"/>
        <v>183</v>
      </c>
      <c r="DS73" s="54">
        <f t="shared" si="167"/>
        <v>180</v>
      </c>
      <c r="DT73" s="54">
        <f t="shared" si="167"/>
        <v>183</v>
      </c>
    </row>
    <row r="75" spans="1:124" x14ac:dyDescent="0.45">
      <c r="B75" s="35" t="s">
        <v>336</v>
      </c>
    </row>
    <row r="76" spans="1:124" x14ac:dyDescent="0.45">
      <c r="C76" t="s">
        <v>337</v>
      </c>
      <c r="D76" s="3" t="s">
        <v>227</v>
      </c>
      <c r="I76" s="54">
        <f t="shared" ref="I76:AN76" si="168">I54</f>
        <v>0</v>
      </c>
      <c r="J76" s="54">
        <f t="shared" si="168"/>
        <v>0</v>
      </c>
      <c r="K76" s="54">
        <f t="shared" si="168"/>
        <v>0</v>
      </c>
      <c r="L76" s="54">
        <f t="shared" si="168"/>
        <v>0</v>
      </c>
      <c r="M76" s="54">
        <f t="shared" si="168"/>
        <v>0</v>
      </c>
      <c r="N76" s="54">
        <f t="shared" si="168"/>
        <v>0</v>
      </c>
      <c r="O76" s="54">
        <f t="shared" si="168"/>
        <v>0</v>
      </c>
      <c r="P76" s="54">
        <f t="shared" si="168"/>
        <v>0</v>
      </c>
      <c r="Q76" s="54">
        <f t="shared" si="168"/>
        <v>0</v>
      </c>
      <c r="R76" s="54">
        <f t="shared" si="168"/>
        <v>0</v>
      </c>
      <c r="S76" s="54">
        <f t="shared" si="168"/>
        <v>0</v>
      </c>
      <c r="T76" s="54">
        <f t="shared" si="168"/>
        <v>0</v>
      </c>
      <c r="U76" s="54">
        <f t="shared" si="168"/>
        <v>0</v>
      </c>
      <c r="V76" s="54">
        <f t="shared" si="168"/>
        <v>0</v>
      </c>
      <c r="W76" s="54">
        <f t="shared" si="168"/>
        <v>0</v>
      </c>
      <c r="X76" s="54">
        <f t="shared" si="168"/>
        <v>0</v>
      </c>
      <c r="Y76" s="54">
        <f t="shared" si="168"/>
        <v>0</v>
      </c>
      <c r="Z76" s="54">
        <f t="shared" si="168"/>
        <v>0</v>
      </c>
      <c r="AA76" s="54">
        <f t="shared" si="168"/>
        <v>0</v>
      </c>
      <c r="AB76" s="54">
        <f t="shared" si="168"/>
        <v>0</v>
      </c>
      <c r="AC76" s="54">
        <f t="shared" si="168"/>
        <v>0</v>
      </c>
      <c r="AD76" s="54">
        <f t="shared" si="168"/>
        <v>0</v>
      </c>
      <c r="AE76" s="54">
        <f t="shared" si="168"/>
        <v>0</v>
      </c>
      <c r="AF76" s="54">
        <f t="shared" si="168"/>
        <v>0</v>
      </c>
      <c r="AG76" s="54">
        <f t="shared" si="168"/>
        <v>0</v>
      </c>
      <c r="AH76" s="54">
        <f t="shared" si="168"/>
        <v>0</v>
      </c>
      <c r="AI76" s="54">
        <f t="shared" si="168"/>
        <v>0</v>
      </c>
      <c r="AJ76" s="54">
        <f t="shared" si="168"/>
        <v>0</v>
      </c>
      <c r="AK76" s="54">
        <f t="shared" si="168"/>
        <v>0</v>
      </c>
      <c r="AL76" s="54">
        <f t="shared" si="168"/>
        <v>0</v>
      </c>
      <c r="AM76" s="54">
        <f t="shared" si="168"/>
        <v>0</v>
      </c>
      <c r="AN76" s="54">
        <f t="shared" si="168"/>
        <v>0</v>
      </c>
      <c r="AO76" s="54">
        <f t="shared" ref="AO76:BT76" si="169">AO54</f>
        <v>0</v>
      </c>
      <c r="AP76" s="54">
        <f t="shared" si="169"/>
        <v>0</v>
      </c>
      <c r="AQ76" s="54">
        <f t="shared" si="169"/>
        <v>0</v>
      </c>
      <c r="AR76" s="54">
        <f t="shared" si="169"/>
        <v>0</v>
      </c>
      <c r="AS76" s="54">
        <f t="shared" si="169"/>
        <v>0</v>
      </c>
      <c r="AT76" s="54">
        <f t="shared" si="169"/>
        <v>0</v>
      </c>
      <c r="AU76" s="54">
        <f t="shared" si="169"/>
        <v>0</v>
      </c>
      <c r="AV76" s="54">
        <f t="shared" si="169"/>
        <v>0</v>
      </c>
      <c r="AW76" s="54">
        <f t="shared" si="169"/>
        <v>0</v>
      </c>
      <c r="AX76" s="54">
        <f t="shared" si="169"/>
        <v>0</v>
      </c>
      <c r="AY76" s="54">
        <f t="shared" si="169"/>
        <v>0</v>
      </c>
      <c r="AZ76" s="54">
        <f t="shared" si="169"/>
        <v>0</v>
      </c>
      <c r="BA76" s="54">
        <f t="shared" si="169"/>
        <v>0</v>
      </c>
      <c r="BB76" s="54">
        <f t="shared" si="169"/>
        <v>0</v>
      </c>
      <c r="BC76" s="54">
        <f t="shared" si="169"/>
        <v>0</v>
      </c>
      <c r="BD76" s="54">
        <f t="shared" si="169"/>
        <v>0</v>
      </c>
      <c r="BE76" s="54">
        <f t="shared" si="169"/>
        <v>0</v>
      </c>
      <c r="BF76" s="54">
        <f t="shared" si="169"/>
        <v>0</v>
      </c>
      <c r="BG76" s="54">
        <f t="shared" si="169"/>
        <v>0</v>
      </c>
      <c r="BH76" s="54">
        <f t="shared" si="169"/>
        <v>0</v>
      </c>
      <c r="BI76" s="54">
        <f t="shared" si="169"/>
        <v>0</v>
      </c>
      <c r="BJ76" s="54">
        <f t="shared" si="169"/>
        <v>0</v>
      </c>
      <c r="BK76" s="54">
        <f t="shared" ca="1" si="169"/>
        <v>179129.379514295</v>
      </c>
      <c r="BL76" s="54">
        <f t="shared" ca="1" si="169"/>
        <v>184482.36247211386</v>
      </c>
      <c r="BM76" s="54">
        <f t="shared" ca="1" si="169"/>
        <v>184838.22189262012</v>
      </c>
      <c r="BN76" s="54">
        <f t="shared" ca="1" si="169"/>
        <v>189310.08141564659</v>
      </c>
      <c r="BO76" s="54">
        <f t="shared" ca="1" si="169"/>
        <v>188627.32374496714</v>
      </c>
      <c r="BP76" s="54">
        <f t="shared" ca="1" si="169"/>
        <v>194264.1369362126</v>
      </c>
      <c r="BQ76" s="54">
        <f t="shared" ca="1" si="169"/>
        <v>205414.33945637869</v>
      </c>
      <c r="BR76" s="54">
        <f t="shared" ca="1" si="169"/>
        <v>211552.80463380014</v>
      </c>
      <c r="BS76" s="54">
        <f t="shared" ca="1" si="169"/>
        <v>210789.82730561259</v>
      </c>
      <c r="BT76" s="54">
        <f t="shared" ca="1" si="169"/>
        <v>217088.92997826199</v>
      </c>
      <c r="BU76" s="54">
        <f t="shared" ref="BU76:CZ76" ca="1" si="170">BU54</f>
        <v>217507.68622024189</v>
      </c>
      <c r="BV76" s="54">
        <f t="shared" ca="1" si="170"/>
        <v>222769.93018686309</v>
      </c>
      <c r="BW76" s="54">
        <f t="shared" ca="1" si="170"/>
        <v>221966.49765176288</v>
      </c>
      <c r="BX76" s="54">
        <f t="shared" ca="1" si="170"/>
        <v>228599.59648992305</v>
      </c>
      <c r="BY76" s="54">
        <f t="shared" ca="1" si="170"/>
        <v>227775.13892881179</v>
      </c>
      <c r="BZ76" s="54">
        <f t="shared" ca="1" si="170"/>
        <v>234581.81933046781</v>
      </c>
      <c r="CA76" s="54">
        <f t="shared" ca="1" si="170"/>
        <v>238230.70551135216</v>
      </c>
      <c r="CB76" s="54">
        <f t="shared" ca="1" si="170"/>
        <v>245349.83309438304</v>
      </c>
      <c r="CC76" s="54">
        <f t="shared" ca="1" si="170"/>
        <v>245823.10353745581</v>
      </c>
      <c r="CD76" s="54">
        <f t="shared" ca="1" si="170"/>
        <v>251770.39287662989</v>
      </c>
      <c r="CE76" s="54">
        <f t="shared" ca="1" si="170"/>
        <v>250862.36850887808</v>
      </c>
      <c r="CF76" s="54">
        <f t="shared" ca="1" si="170"/>
        <v>258358.97228781838</v>
      </c>
      <c r="CG76" s="54">
        <f t="shared" ca="1" si="170"/>
        <v>257427.18583038691</v>
      </c>
      <c r="CH76" s="54">
        <f t="shared" ca="1" si="170"/>
        <v>265119.9682336183</v>
      </c>
      <c r="CI76" s="54">
        <f t="shared" ca="1" si="170"/>
        <v>264163.79785638227</v>
      </c>
      <c r="CJ76" s="54">
        <f t="shared" ca="1" si="170"/>
        <v>272057.89268232381</v>
      </c>
      <c r="CK76" s="54">
        <f t="shared" ca="1" si="170"/>
        <v>272582.68195072201</v>
      </c>
      <c r="CL76" s="54">
        <f t="shared" ca="1" si="170"/>
        <v>279177.3756759275</v>
      </c>
      <c r="CM76" s="54">
        <f t="shared" ca="1" si="170"/>
        <v>278170.50645217823</v>
      </c>
      <c r="CN76" s="54">
        <f t="shared" ca="1" si="170"/>
        <v>286483.1684199908</v>
      </c>
      <c r="CO76" s="54">
        <f t="shared" ca="1" si="170"/>
        <v>439284.11451315461</v>
      </c>
      <c r="CP76" s="54">
        <f t="shared" ca="1" si="170"/>
        <v>452411.38813518931</v>
      </c>
      <c r="CQ76" s="54">
        <f t="shared" ca="1" si="170"/>
        <v>459464.85112770379</v>
      </c>
      <c r="CR76" s="54">
        <f t="shared" ca="1" si="170"/>
        <v>473195.1924289033</v>
      </c>
      <c r="CS76" s="54">
        <f t="shared" ca="1" si="170"/>
        <v>494362.3343998827</v>
      </c>
      <c r="CT76" s="54">
        <f t="shared" ca="1" si="170"/>
        <v>506322.62535202119</v>
      </c>
      <c r="CU76" s="54">
        <f t="shared" ca="1" si="170"/>
        <v>520778.23387333314</v>
      </c>
      <c r="CV76" s="54">
        <f t="shared" ca="1" si="170"/>
        <v>536340.82342891442</v>
      </c>
      <c r="CW76" s="54">
        <f t="shared" ca="1" si="170"/>
        <v>549729.21950062783</v>
      </c>
      <c r="CX76" s="54">
        <f t="shared" ca="1" si="170"/>
        <v>566156.96101003815</v>
      </c>
      <c r="CY76" s="54">
        <f t="shared" ca="1" si="170"/>
        <v>575455.33095154387</v>
      </c>
      <c r="CZ76" s="54">
        <f t="shared" ca="1" si="170"/>
        <v>592651.85442481248</v>
      </c>
      <c r="DA76" s="54">
        <f t="shared" ref="DA76:DT76" ca="1" si="171">DA54</f>
        <v>611174.27412931283</v>
      </c>
      <c r="DB76" s="54">
        <f t="shared" ca="1" si="171"/>
        <v>625960.63957910438</v>
      </c>
      <c r="DC76" s="54">
        <f t="shared" ca="1" si="171"/>
        <v>594179.85097041633</v>
      </c>
      <c r="DD76" s="54">
        <f t="shared" ca="1" si="171"/>
        <v>611935.92551691562</v>
      </c>
      <c r="DE76" s="54">
        <f t="shared" ca="1" si="171"/>
        <v>628258.91523282835</v>
      </c>
      <c r="DF76" s="54">
        <f t="shared" ca="1" si="171"/>
        <v>647033.38581636944</v>
      </c>
      <c r="DG76" s="54">
        <f t="shared" ca="1" si="171"/>
        <v>644699.8227855562</v>
      </c>
      <c r="DH76" s="54">
        <f t="shared" ca="1" si="171"/>
        <v>663965.60248979786</v>
      </c>
      <c r="DI76" s="54">
        <f t="shared" ca="1" si="171"/>
        <v>665246.36673940939</v>
      </c>
      <c r="DJ76" s="54">
        <f t="shared" ca="1" si="171"/>
        <v>681340.9183413533</v>
      </c>
      <c r="DK76" s="54">
        <f t="shared" ca="1" si="171"/>
        <v>678883.62322602363</v>
      </c>
      <c r="DL76" s="54">
        <f t="shared" ca="1" si="171"/>
        <v>699170.92883342807</v>
      </c>
      <c r="DM76" s="54">
        <f t="shared" ca="1" si="171"/>
        <v>696649.32876222534</v>
      </c>
      <c r="DN76" s="54">
        <f t="shared" ca="1" si="171"/>
        <v>717467.53287006984</v>
      </c>
      <c r="DO76" s="54">
        <f t="shared" ca="1" si="171"/>
        <v>714879.94504660391</v>
      </c>
      <c r="DP76" s="54">
        <f t="shared" ca="1" si="171"/>
        <v>736242.94073774654</v>
      </c>
      <c r="DQ76" s="54">
        <f t="shared" ca="1" si="171"/>
        <v>737663.12520813139</v>
      </c>
      <c r="DR76" s="54">
        <f t="shared" ca="1" si="171"/>
        <v>755509.68225391244</v>
      </c>
      <c r="DS76" s="54">
        <f t="shared" ca="1" si="171"/>
        <v>0</v>
      </c>
      <c r="DT76" s="54">
        <f t="shared" ca="1" si="171"/>
        <v>0</v>
      </c>
    </row>
    <row r="77" spans="1:124" x14ac:dyDescent="0.45">
      <c r="C77" t="str">
        <f>E77&amp;" days revenue"</f>
        <v>30 days revenue</v>
      </c>
      <c r="D77" s="3" t="s">
        <v>81</v>
      </c>
      <c r="E77" s="65">
        <f>'Constant Inputs'!E87</f>
        <v>30</v>
      </c>
      <c r="H77" s="67"/>
      <c r="I77" s="54">
        <f t="shared" ref="I77:AN77" si="172">($E$77/I$73*I76)*(1-I72)</f>
        <v>0</v>
      </c>
      <c r="J77" s="54">
        <f t="shared" si="172"/>
        <v>0</v>
      </c>
      <c r="K77" s="54">
        <f t="shared" si="172"/>
        <v>0</v>
      </c>
      <c r="L77" s="54">
        <f t="shared" si="172"/>
        <v>0</v>
      </c>
      <c r="M77" s="54">
        <f t="shared" si="172"/>
        <v>0</v>
      </c>
      <c r="N77" s="54">
        <f t="shared" si="172"/>
        <v>0</v>
      </c>
      <c r="O77" s="54">
        <f t="shared" si="172"/>
        <v>0</v>
      </c>
      <c r="P77" s="54">
        <f t="shared" si="172"/>
        <v>0</v>
      </c>
      <c r="Q77" s="54">
        <f t="shared" si="172"/>
        <v>0</v>
      </c>
      <c r="R77" s="54">
        <f t="shared" si="172"/>
        <v>0</v>
      </c>
      <c r="S77" s="54">
        <f t="shared" si="172"/>
        <v>0</v>
      </c>
      <c r="T77" s="54">
        <f t="shared" si="172"/>
        <v>0</v>
      </c>
      <c r="U77" s="54">
        <f t="shared" si="172"/>
        <v>0</v>
      </c>
      <c r="V77" s="54">
        <f t="shared" si="172"/>
        <v>0</v>
      </c>
      <c r="W77" s="54">
        <f t="shared" si="172"/>
        <v>0</v>
      </c>
      <c r="X77" s="54">
        <f t="shared" si="172"/>
        <v>0</v>
      </c>
      <c r="Y77" s="54">
        <f t="shared" si="172"/>
        <v>0</v>
      </c>
      <c r="Z77" s="54">
        <f t="shared" si="172"/>
        <v>0</v>
      </c>
      <c r="AA77" s="54">
        <f t="shared" si="172"/>
        <v>0</v>
      </c>
      <c r="AB77" s="54">
        <f t="shared" si="172"/>
        <v>0</v>
      </c>
      <c r="AC77" s="54">
        <f t="shared" si="172"/>
        <v>0</v>
      </c>
      <c r="AD77" s="54">
        <f t="shared" si="172"/>
        <v>0</v>
      </c>
      <c r="AE77" s="54">
        <f t="shared" si="172"/>
        <v>0</v>
      </c>
      <c r="AF77" s="54">
        <f t="shared" si="172"/>
        <v>0</v>
      </c>
      <c r="AG77" s="54">
        <f t="shared" si="172"/>
        <v>0</v>
      </c>
      <c r="AH77" s="54">
        <f t="shared" si="172"/>
        <v>0</v>
      </c>
      <c r="AI77" s="54">
        <f t="shared" si="172"/>
        <v>0</v>
      </c>
      <c r="AJ77" s="54">
        <f t="shared" si="172"/>
        <v>0</v>
      </c>
      <c r="AK77" s="54">
        <f t="shared" si="172"/>
        <v>0</v>
      </c>
      <c r="AL77" s="54">
        <f t="shared" si="172"/>
        <v>0</v>
      </c>
      <c r="AM77" s="54">
        <f t="shared" si="172"/>
        <v>0</v>
      </c>
      <c r="AN77" s="54">
        <f t="shared" si="172"/>
        <v>0</v>
      </c>
      <c r="AO77" s="54">
        <f t="shared" ref="AO77:BT77" si="173">($E$77/AO$73*AO76)*(1-AO72)</f>
        <v>0</v>
      </c>
      <c r="AP77" s="54">
        <f t="shared" si="173"/>
        <v>0</v>
      </c>
      <c r="AQ77" s="54">
        <f t="shared" si="173"/>
        <v>0</v>
      </c>
      <c r="AR77" s="54">
        <f t="shared" si="173"/>
        <v>0</v>
      </c>
      <c r="AS77" s="54">
        <f t="shared" si="173"/>
        <v>0</v>
      </c>
      <c r="AT77" s="54">
        <f t="shared" si="173"/>
        <v>0</v>
      </c>
      <c r="AU77" s="54">
        <f t="shared" si="173"/>
        <v>0</v>
      </c>
      <c r="AV77" s="54">
        <f t="shared" si="173"/>
        <v>0</v>
      </c>
      <c r="AW77" s="54">
        <f t="shared" si="173"/>
        <v>0</v>
      </c>
      <c r="AX77" s="54">
        <f t="shared" si="173"/>
        <v>0</v>
      </c>
      <c r="AY77" s="54">
        <f t="shared" si="173"/>
        <v>0</v>
      </c>
      <c r="AZ77" s="54">
        <f t="shared" si="173"/>
        <v>0</v>
      </c>
      <c r="BA77" s="54">
        <f t="shared" si="173"/>
        <v>0</v>
      </c>
      <c r="BB77" s="54">
        <f t="shared" si="173"/>
        <v>0</v>
      </c>
      <c r="BC77" s="54">
        <f t="shared" si="173"/>
        <v>0</v>
      </c>
      <c r="BD77" s="54">
        <f t="shared" si="173"/>
        <v>0</v>
      </c>
      <c r="BE77" s="54">
        <f t="shared" si="173"/>
        <v>0</v>
      </c>
      <c r="BF77" s="54">
        <f t="shared" si="173"/>
        <v>0</v>
      </c>
      <c r="BG77" s="54">
        <f t="shared" si="173"/>
        <v>0</v>
      </c>
      <c r="BH77" s="54">
        <f t="shared" si="173"/>
        <v>0</v>
      </c>
      <c r="BI77" s="54">
        <f t="shared" si="173"/>
        <v>0</v>
      </c>
      <c r="BJ77" s="54">
        <f t="shared" si="173"/>
        <v>0</v>
      </c>
      <c r="BK77" s="54">
        <f t="shared" ca="1" si="173"/>
        <v>29854.896585715833</v>
      </c>
      <c r="BL77" s="54">
        <f t="shared" ca="1" si="173"/>
        <v>30243.010241330139</v>
      </c>
      <c r="BM77" s="54">
        <f t="shared" ca="1" si="173"/>
        <v>30636.169374467423</v>
      </c>
      <c r="BN77" s="54">
        <f t="shared" ca="1" si="173"/>
        <v>31034.439576335506</v>
      </c>
      <c r="BO77" s="54">
        <f t="shared" ca="1" si="173"/>
        <v>31437.887290827857</v>
      </c>
      <c r="BP77" s="54">
        <f t="shared" ca="1" si="173"/>
        <v>31846.57982560862</v>
      </c>
      <c r="BQ77" s="54">
        <f t="shared" ca="1" si="173"/>
        <v>34235.723242729779</v>
      </c>
      <c r="BR77" s="54">
        <f t="shared" ca="1" si="173"/>
        <v>34680.787644885269</v>
      </c>
      <c r="BS77" s="54">
        <f t="shared" ca="1" si="173"/>
        <v>35131.637884268763</v>
      </c>
      <c r="BT77" s="54">
        <f t="shared" ca="1" si="173"/>
        <v>35588.349176764255</v>
      </c>
      <c r="BU77" s="54">
        <f t="shared" ref="BU77:CZ77" ca="1" si="174">($E$77/BU$73*BU76)*(1-BU72)</f>
        <v>36050.997716062193</v>
      </c>
      <c r="BV77" s="54">
        <f t="shared" ca="1" si="174"/>
        <v>36519.660686370997</v>
      </c>
      <c r="BW77" s="54">
        <f t="shared" ca="1" si="174"/>
        <v>36994.416275293814</v>
      </c>
      <c r="BX77" s="54">
        <f t="shared" ca="1" si="174"/>
        <v>37475.343686872628</v>
      </c>
      <c r="BY77" s="54">
        <f t="shared" ca="1" si="174"/>
        <v>37962.523154801966</v>
      </c>
      <c r="BZ77" s="54">
        <f t="shared" ca="1" si="174"/>
        <v>38456.03595581439</v>
      </c>
      <c r="CA77" s="54">
        <f t="shared" ca="1" si="174"/>
        <v>39705.117585225358</v>
      </c>
      <c r="CB77" s="54">
        <f t="shared" ca="1" si="174"/>
        <v>40221.284113833281</v>
      </c>
      <c r="CC77" s="54">
        <f t="shared" ca="1" si="174"/>
        <v>40744.160807313114</v>
      </c>
      <c r="CD77" s="54">
        <f t="shared" ca="1" si="174"/>
        <v>41273.834897808178</v>
      </c>
      <c r="CE77" s="54">
        <f t="shared" ca="1" si="174"/>
        <v>41810.394751479675</v>
      </c>
      <c r="CF77" s="54">
        <f t="shared" ca="1" si="174"/>
        <v>42353.929883248915</v>
      </c>
      <c r="CG77" s="54">
        <f t="shared" ca="1" si="174"/>
        <v>42904.530971731147</v>
      </c>
      <c r="CH77" s="54">
        <f t="shared" ca="1" si="174"/>
        <v>43462.289874363654</v>
      </c>
      <c r="CI77" s="54">
        <f t="shared" ca="1" si="174"/>
        <v>44027.299642730373</v>
      </c>
      <c r="CJ77" s="54">
        <f t="shared" ca="1" si="174"/>
        <v>44599.654538085866</v>
      </c>
      <c r="CK77" s="54">
        <f t="shared" ca="1" si="174"/>
        <v>45179.450047080994</v>
      </c>
      <c r="CL77" s="54">
        <f t="shared" ca="1" si="174"/>
        <v>45766.782897693032</v>
      </c>
      <c r="CM77" s="54">
        <f t="shared" ca="1" si="174"/>
        <v>46361.751075363034</v>
      </c>
      <c r="CN77" s="54">
        <f t="shared" ca="1" si="174"/>
        <v>46964.45383934275</v>
      </c>
      <c r="CO77" s="54">
        <f t="shared" ca="1" si="174"/>
        <v>73214.019085525768</v>
      </c>
      <c r="CP77" s="54">
        <f t="shared" ca="1" si="174"/>
        <v>74165.801333637588</v>
      </c>
      <c r="CQ77" s="54">
        <f t="shared" ca="1" si="174"/>
        <v>76577.475187950622</v>
      </c>
      <c r="CR77" s="54">
        <f t="shared" ca="1" si="174"/>
        <v>77572.982365393982</v>
      </c>
      <c r="CS77" s="54">
        <f t="shared" ca="1" si="174"/>
        <v>81938.50846406896</v>
      </c>
      <c r="CT77" s="54">
        <f t="shared" ca="1" si="174"/>
        <v>83003.709074101833</v>
      </c>
      <c r="CU77" s="54">
        <f t="shared" ca="1" si="174"/>
        <v>86796.372312222185</v>
      </c>
      <c r="CV77" s="54">
        <f t="shared" ca="1" si="174"/>
        <v>87924.72515228104</v>
      </c>
      <c r="CW77" s="54">
        <f t="shared" ca="1" si="174"/>
        <v>91621.536583437963</v>
      </c>
      <c r="CX77" s="54">
        <f t="shared" ca="1" si="174"/>
        <v>92812.616559022645</v>
      </c>
      <c r="CY77" s="54">
        <f t="shared" ca="1" si="174"/>
        <v>95909.221825257308</v>
      </c>
      <c r="CZ77" s="54">
        <f t="shared" ca="1" si="174"/>
        <v>97156.041708985649</v>
      </c>
      <c r="DA77" s="54">
        <f t="shared" ref="DA77:DT77" ca="1" si="175">($E$77/DA$73*DA76)*(1-DA72)</f>
        <v>101299.60344684742</v>
      </c>
      <c r="DB77" s="54">
        <f t="shared" ca="1" si="175"/>
        <v>102616.49829165645</v>
      </c>
      <c r="DC77" s="54">
        <f t="shared" ca="1" si="175"/>
        <v>99029.975161736045</v>
      </c>
      <c r="DD77" s="54">
        <f t="shared" ca="1" si="175"/>
        <v>100317.36483883862</v>
      </c>
      <c r="DE77" s="54">
        <f t="shared" ca="1" si="175"/>
        <v>104709.81920547139</v>
      </c>
      <c r="DF77" s="54">
        <f t="shared" ca="1" si="175"/>
        <v>106071.04685514253</v>
      </c>
      <c r="DG77" s="54">
        <f t="shared" ca="1" si="175"/>
        <v>107449.97046425936</v>
      </c>
      <c r="DH77" s="54">
        <f t="shared" ca="1" si="175"/>
        <v>108846.82008029472</v>
      </c>
      <c r="DI77" s="54">
        <f t="shared" ca="1" si="175"/>
        <v>110261.82874133857</v>
      </c>
      <c r="DJ77" s="54">
        <f t="shared" ca="1" si="175"/>
        <v>111695.23251497594</v>
      </c>
      <c r="DK77" s="54">
        <f t="shared" ca="1" si="175"/>
        <v>113147.2705376706</v>
      </c>
      <c r="DL77" s="54">
        <f t="shared" ca="1" si="175"/>
        <v>114618.18505466034</v>
      </c>
      <c r="DM77" s="54">
        <f t="shared" ca="1" si="175"/>
        <v>116108.22146037089</v>
      </c>
      <c r="DN77" s="54">
        <f t="shared" ca="1" si="175"/>
        <v>117617.62833935571</v>
      </c>
      <c r="DO77" s="54">
        <f t="shared" ca="1" si="175"/>
        <v>119146.65750776732</v>
      </c>
      <c r="DP77" s="54">
        <f t="shared" ca="1" si="175"/>
        <v>120695.56405536828</v>
      </c>
      <c r="DQ77" s="54">
        <f t="shared" ca="1" si="175"/>
        <v>122264.60638808807</v>
      </c>
      <c r="DR77" s="54">
        <f t="shared" ca="1" si="175"/>
        <v>0</v>
      </c>
      <c r="DS77" s="54">
        <f t="shared" ca="1" si="175"/>
        <v>0</v>
      </c>
      <c r="DT77" s="54">
        <f t="shared" ca="1" si="175"/>
        <v>0</v>
      </c>
    </row>
    <row r="78" spans="1:124" x14ac:dyDescent="0.45">
      <c r="C78" t="s">
        <v>338</v>
      </c>
      <c r="D78" s="3" t="s">
        <v>227</v>
      </c>
      <c r="I78" s="54">
        <f t="shared" ref="I78:AN78" si="176">I77-H77</f>
        <v>0</v>
      </c>
      <c r="J78" s="54">
        <f t="shared" si="176"/>
        <v>0</v>
      </c>
      <c r="K78" s="54">
        <f t="shared" si="176"/>
        <v>0</v>
      </c>
      <c r="L78" s="54">
        <f t="shared" si="176"/>
        <v>0</v>
      </c>
      <c r="M78" s="54">
        <f t="shared" si="176"/>
        <v>0</v>
      </c>
      <c r="N78" s="54">
        <f t="shared" si="176"/>
        <v>0</v>
      </c>
      <c r="O78" s="54">
        <f t="shared" si="176"/>
        <v>0</v>
      </c>
      <c r="P78" s="54">
        <f t="shared" si="176"/>
        <v>0</v>
      </c>
      <c r="Q78" s="54">
        <f t="shared" si="176"/>
        <v>0</v>
      </c>
      <c r="R78" s="54">
        <f t="shared" si="176"/>
        <v>0</v>
      </c>
      <c r="S78" s="54">
        <f t="shared" si="176"/>
        <v>0</v>
      </c>
      <c r="T78" s="54">
        <f t="shared" si="176"/>
        <v>0</v>
      </c>
      <c r="U78" s="54">
        <f t="shared" si="176"/>
        <v>0</v>
      </c>
      <c r="V78" s="54">
        <f t="shared" si="176"/>
        <v>0</v>
      </c>
      <c r="W78" s="54">
        <f t="shared" si="176"/>
        <v>0</v>
      </c>
      <c r="X78" s="54">
        <f t="shared" si="176"/>
        <v>0</v>
      </c>
      <c r="Y78" s="54">
        <f t="shared" si="176"/>
        <v>0</v>
      </c>
      <c r="Z78" s="54">
        <f t="shared" si="176"/>
        <v>0</v>
      </c>
      <c r="AA78" s="54">
        <f t="shared" si="176"/>
        <v>0</v>
      </c>
      <c r="AB78" s="54">
        <f t="shared" si="176"/>
        <v>0</v>
      </c>
      <c r="AC78" s="54">
        <f t="shared" si="176"/>
        <v>0</v>
      </c>
      <c r="AD78" s="54">
        <f t="shared" si="176"/>
        <v>0</v>
      </c>
      <c r="AE78" s="54">
        <f t="shared" si="176"/>
        <v>0</v>
      </c>
      <c r="AF78" s="54">
        <f t="shared" si="176"/>
        <v>0</v>
      </c>
      <c r="AG78" s="54">
        <f t="shared" si="176"/>
        <v>0</v>
      </c>
      <c r="AH78" s="54">
        <f t="shared" si="176"/>
        <v>0</v>
      </c>
      <c r="AI78" s="54">
        <f t="shared" si="176"/>
        <v>0</v>
      </c>
      <c r="AJ78" s="54">
        <f t="shared" si="176"/>
        <v>0</v>
      </c>
      <c r="AK78" s="54">
        <f t="shared" si="176"/>
        <v>0</v>
      </c>
      <c r="AL78" s="54">
        <f t="shared" si="176"/>
        <v>0</v>
      </c>
      <c r="AM78" s="54">
        <f t="shared" si="176"/>
        <v>0</v>
      </c>
      <c r="AN78" s="54">
        <f t="shared" si="176"/>
        <v>0</v>
      </c>
      <c r="AO78" s="54">
        <f t="shared" ref="AO78:BT78" si="177">AO77-AN77</f>
        <v>0</v>
      </c>
      <c r="AP78" s="54">
        <f t="shared" si="177"/>
        <v>0</v>
      </c>
      <c r="AQ78" s="54">
        <f t="shared" si="177"/>
        <v>0</v>
      </c>
      <c r="AR78" s="54">
        <f t="shared" si="177"/>
        <v>0</v>
      </c>
      <c r="AS78" s="54">
        <f t="shared" si="177"/>
        <v>0</v>
      </c>
      <c r="AT78" s="54">
        <f t="shared" si="177"/>
        <v>0</v>
      </c>
      <c r="AU78" s="54">
        <f t="shared" si="177"/>
        <v>0</v>
      </c>
      <c r="AV78" s="54">
        <f t="shared" si="177"/>
        <v>0</v>
      </c>
      <c r="AW78" s="54">
        <f t="shared" si="177"/>
        <v>0</v>
      </c>
      <c r="AX78" s="54">
        <f t="shared" si="177"/>
        <v>0</v>
      </c>
      <c r="AY78" s="54">
        <f t="shared" si="177"/>
        <v>0</v>
      </c>
      <c r="AZ78" s="54">
        <f t="shared" si="177"/>
        <v>0</v>
      </c>
      <c r="BA78" s="54">
        <f t="shared" si="177"/>
        <v>0</v>
      </c>
      <c r="BB78" s="54">
        <f t="shared" si="177"/>
        <v>0</v>
      </c>
      <c r="BC78" s="54">
        <f t="shared" si="177"/>
        <v>0</v>
      </c>
      <c r="BD78" s="54">
        <f t="shared" si="177"/>
        <v>0</v>
      </c>
      <c r="BE78" s="54">
        <f t="shared" si="177"/>
        <v>0</v>
      </c>
      <c r="BF78" s="54">
        <f t="shared" si="177"/>
        <v>0</v>
      </c>
      <c r="BG78" s="54">
        <f t="shared" si="177"/>
        <v>0</v>
      </c>
      <c r="BH78" s="54">
        <f t="shared" si="177"/>
        <v>0</v>
      </c>
      <c r="BI78" s="54">
        <f t="shared" si="177"/>
        <v>0</v>
      </c>
      <c r="BJ78" s="54">
        <f t="shared" si="177"/>
        <v>0</v>
      </c>
      <c r="BK78" s="54">
        <f t="shared" ca="1" si="177"/>
        <v>29854.896585715833</v>
      </c>
      <c r="BL78" s="54">
        <f t="shared" ca="1" si="177"/>
        <v>388.11365561430648</v>
      </c>
      <c r="BM78" s="54">
        <f t="shared" ca="1" si="177"/>
        <v>393.15913313728379</v>
      </c>
      <c r="BN78" s="54">
        <f t="shared" ca="1" si="177"/>
        <v>398.27020186808295</v>
      </c>
      <c r="BO78" s="54">
        <f t="shared" ca="1" si="177"/>
        <v>403.44771449235122</v>
      </c>
      <c r="BP78" s="54">
        <f t="shared" ca="1" si="177"/>
        <v>408.6925347807628</v>
      </c>
      <c r="BQ78" s="54">
        <f t="shared" ca="1" si="177"/>
        <v>2389.1434171211586</v>
      </c>
      <c r="BR78" s="54">
        <f t="shared" ca="1" si="177"/>
        <v>445.06440215549082</v>
      </c>
      <c r="BS78" s="54">
        <f t="shared" ca="1" si="177"/>
        <v>450.85023938349332</v>
      </c>
      <c r="BT78" s="54">
        <f t="shared" ca="1" si="177"/>
        <v>456.71129249549267</v>
      </c>
      <c r="BU78" s="54">
        <f t="shared" ref="BU78:CZ78" ca="1" si="178">BU77-BT77</f>
        <v>462.64853929793753</v>
      </c>
      <c r="BV78" s="54">
        <f t="shared" ca="1" si="178"/>
        <v>468.66297030880378</v>
      </c>
      <c r="BW78" s="54">
        <f t="shared" ca="1" si="178"/>
        <v>474.75558892281697</v>
      </c>
      <c r="BX78" s="54">
        <f t="shared" ca="1" si="178"/>
        <v>480.92741157881392</v>
      </c>
      <c r="BY78" s="54">
        <f t="shared" ca="1" si="178"/>
        <v>487.17946792933799</v>
      </c>
      <c r="BZ78" s="54">
        <f t="shared" ca="1" si="178"/>
        <v>493.51280101242446</v>
      </c>
      <c r="CA78" s="54">
        <f t="shared" ca="1" si="178"/>
        <v>1249.0816294109682</v>
      </c>
      <c r="CB78" s="54">
        <f t="shared" ca="1" si="178"/>
        <v>516.16652860792237</v>
      </c>
      <c r="CC78" s="54">
        <f t="shared" ca="1" si="178"/>
        <v>522.87669347983319</v>
      </c>
      <c r="CD78" s="54">
        <f t="shared" ca="1" si="178"/>
        <v>529.67409049506387</v>
      </c>
      <c r="CE78" s="54">
        <f t="shared" ca="1" si="178"/>
        <v>536.55985367149697</v>
      </c>
      <c r="CF78" s="54">
        <f t="shared" ca="1" si="178"/>
        <v>543.53513176924025</v>
      </c>
      <c r="CG78" s="54">
        <f t="shared" ca="1" si="178"/>
        <v>550.60108848223172</v>
      </c>
      <c r="CH78" s="54">
        <f t="shared" ca="1" si="178"/>
        <v>557.75890263250767</v>
      </c>
      <c r="CI78" s="54">
        <f t="shared" ca="1" si="178"/>
        <v>565.00976836671907</v>
      </c>
      <c r="CJ78" s="54">
        <f t="shared" ca="1" si="178"/>
        <v>572.35489535549277</v>
      </c>
      <c r="CK78" s="54">
        <f t="shared" ca="1" si="178"/>
        <v>579.79550899512833</v>
      </c>
      <c r="CL78" s="54">
        <f t="shared" ca="1" si="178"/>
        <v>587.33285061203787</v>
      </c>
      <c r="CM78" s="54">
        <f t="shared" ca="1" si="178"/>
        <v>594.96817767000175</v>
      </c>
      <c r="CN78" s="54">
        <f t="shared" ca="1" si="178"/>
        <v>602.70276397971611</v>
      </c>
      <c r="CO78" s="54">
        <f t="shared" ca="1" si="178"/>
        <v>26249.565246183018</v>
      </c>
      <c r="CP78" s="54">
        <f t="shared" ca="1" si="178"/>
        <v>951.78224811182008</v>
      </c>
      <c r="CQ78" s="54">
        <f t="shared" ca="1" si="178"/>
        <v>2411.6738543130341</v>
      </c>
      <c r="CR78" s="54">
        <f t="shared" ca="1" si="178"/>
        <v>995.50717744335998</v>
      </c>
      <c r="CS78" s="54">
        <f t="shared" ca="1" si="178"/>
        <v>4365.5260986749781</v>
      </c>
      <c r="CT78" s="54">
        <f t="shared" ca="1" si="178"/>
        <v>1065.2006100328726</v>
      </c>
      <c r="CU78" s="54">
        <f t="shared" ca="1" si="178"/>
        <v>3792.6632381203526</v>
      </c>
      <c r="CV78" s="54">
        <f t="shared" ca="1" si="178"/>
        <v>1128.3528400588548</v>
      </c>
      <c r="CW78" s="54">
        <f t="shared" ca="1" si="178"/>
        <v>3696.8114311569225</v>
      </c>
      <c r="CX78" s="54">
        <f t="shared" ca="1" si="178"/>
        <v>1191.079975584682</v>
      </c>
      <c r="CY78" s="54">
        <f t="shared" ca="1" si="178"/>
        <v>3096.6052662346628</v>
      </c>
      <c r="CZ78" s="54">
        <f t="shared" ca="1" si="178"/>
        <v>1246.8198837283417</v>
      </c>
      <c r="DA78" s="54">
        <f t="shared" ref="DA78:DT78" ca="1" si="179">DA77-CZ77</f>
        <v>4143.5617378617753</v>
      </c>
      <c r="DB78" s="54">
        <f t="shared" ca="1" si="179"/>
        <v>1316.8948448090232</v>
      </c>
      <c r="DC78" s="54">
        <f t="shared" ca="1" si="179"/>
        <v>-3586.5231299204024</v>
      </c>
      <c r="DD78" s="54">
        <f t="shared" ca="1" si="179"/>
        <v>1287.3896771025757</v>
      </c>
      <c r="DE78" s="54">
        <f t="shared" ca="1" si="179"/>
        <v>4392.4543666327663</v>
      </c>
      <c r="DF78" s="54">
        <f t="shared" ca="1" si="179"/>
        <v>1361.227649671142</v>
      </c>
      <c r="DG78" s="54">
        <f t="shared" ca="1" si="179"/>
        <v>1378.9236091168277</v>
      </c>
      <c r="DH78" s="54">
        <f t="shared" ca="1" si="179"/>
        <v>1396.8496160353679</v>
      </c>
      <c r="DI78" s="54">
        <f t="shared" ca="1" si="179"/>
        <v>1415.0086610438448</v>
      </c>
      <c r="DJ78" s="54">
        <f t="shared" ca="1" si="179"/>
        <v>1433.4037736373721</v>
      </c>
      <c r="DK78" s="54">
        <f t="shared" ca="1" si="179"/>
        <v>1452.0380226946581</v>
      </c>
      <c r="DL78" s="54">
        <f t="shared" ca="1" si="179"/>
        <v>1470.9145169897383</v>
      </c>
      <c r="DM78" s="54">
        <f t="shared" ca="1" si="179"/>
        <v>1490.0364057105471</v>
      </c>
      <c r="DN78" s="54">
        <f t="shared" ca="1" si="179"/>
        <v>1509.4068789848243</v>
      </c>
      <c r="DO78" s="54">
        <f t="shared" ca="1" si="179"/>
        <v>1529.0291684116091</v>
      </c>
      <c r="DP78" s="54">
        <f t="shared" ca="1" si="179"/>
        <v>1548.9065476009564</v>
      </c>
      <c r="DQ78" s="54">
        <f t="shared" ca="1" si="179"/>
        <v>1569.0423327197932</v>
      </c>
      <c r="DR78" s="54">
        <f t="shared" ca="1" si="179"/>
        <v>-122264.60638808807</v>
      </c>
      <c r="DS78" s="54">
        <f t="shared" ca="1" si="179"/>
        <v>0</v>
      </c>
      <c r="DT78" s="54">
        <f t="shared" ca="1" si="179"/>
        <v>0</v>
      </c>
    </row>
    <row r="80" spans="1:124" x14ac:dyDescent="0.45">
      <c r="B80" s="35" t="s">
        <v>339</v>
      </c>
    </row>
    <row r="81" spans="1:124" x14ac:dyDescent="0.45">
      <c r="C81" t="s">
        <v>340</v>
      </c>
      <c r="D81" s="3" t="s">
        <v>227</v>
      </c>
      <c r="I81" s="54">
        <f t="shared" ref="I81:AN81" si="180">I69</f>
        <v>0</v>
      </c>
      <c r="J81" s="54">
        <f t="shared" si="180"/>
        <v>0</v>
      </c>
      <c r="K81" s="54">
        <f t="shared" si="180"/>
        <v>0</v>
      </c>
      <c r="L81" s="54">
        <f t="shared" si="180"/>
        <v>0</v>
      </c>
      <c r="M81" s="54">
        <f t="shared" si="180"/>
        <v>0</v>
      </c>
      <c r="N81" s="54">
        <f t="shared" si="180"/>
        <v>0</v>
      </c>
      <c r="O81" s="54">
        <f t="shared" si="180"/>
        <v>0</v>
      </c>
      <c r="P81" s="54">
        <f t="shared" si="180"/>
        <v>0</v>
      </c>
      <c r="Q81" s="54">
        <f t="shared" si="180"/>
        <v>0</v>
      </c>
      <c r="R81" s="54">
        <f t="shared" si="180"/>
        <v>0</v>
      </c>
      <c r="S81" s="54">
        <f t="shared" si="180"/>
        <v>0</v>
      </c>
      <c r="T81" s="54">
        <f t="shared" si="180"/>
        <v>0</v>
      </c>
      <c r="U81" s="54">
        <f t="shared" si="180"/>
        <v>0</v>
      </c>
      <c r="V81" s="54">
        <f t="shared" si="180"/>
        <v>0</v>
      </c>
      <c r="W81" s="54">
        <f t="shared" si="180"/>
        <v>0</v>
      </c>
      <c r="X81" s="54">
        <f t="shared" si="180"/>
        <v>0</v>
      </c>
      <c r="Y81" s="54">
        <f t="shared" si="180"/>
        <v>0</v>
      </c>
      <c r="Z81" s="54">
        <f t="shared" si="180"/>
        <v>0</v>
      </c>
      <c r="AA81" s="54">
        <f t="shared" si="180"/>
        <v>0</v>
      </c>
      <c r="AB81" s="54">
        <f t="shared" si="180"/>
        <v>0</v>
      </c>
      <c r="AC81" s="54">
        <f t="shared" si="180"/>
        <v>0</v>
      </c>
      <c r="AD81" s="54">
        <f t="shared" si="180"/>
        <v>0</v>
      </c>
      <c r="AE81" s="54">
        <f t="shared" si="180"/>
        <v>0</v>
      </c>
      <c r="AF81" s="54">
        <f t="shared" si="180"/>
        <v>0</v>
      </c>
      <c r="AG81" s="54">
        <f t="shared" si="180"/>
        <v>0</v>
      </c>
      <c r="AH81" s="54">
        <f t="shared" si="180"/>
        <v>0</v>
      </c>
      <c r="AI81" s="54">
        <f t="shared" si="180"/>
        <v>0</v>
      </c>
      <c r="AJ81" s="54">
        <f t="shared" si="180"/>
        <v>0</v>
      </c>
      <c r="AK81" s="54">
        <f t="shared" si="180"/>
        <v>0</v>
      </c>
      <c r="AL81" s="54">
        <f t="shared" si="180"/>
        <v>0</v>
      </c>
      <c r="AM81" s="54">
        <f t="shared" si="180"/>
        <v>0</v>
      </c>
      <c r="AN81" s="54">
        <f t="shared" si="180"/>
        <v>0</v>
      </c>
      <c r="AO81" s="54">
        <f t="shared" ref="AO81:BT81" si="181">AO69</f>
        <v>0</v>
      </c>
      <c r="AP81" s="54">
        <f t="shared" si="181"/>
        <v>0</v>
      </c>
      <c r="AQ81" s="54">
        <f t="shared" si="181"/>
        <v>0</v>
      </c>
      <c r="AR81" s="54">
        <f t="shared" si="181"/>
        <v>0</v>
      </c>
      <c r="AS81" s="54">
        <f t="shared" si="181"/>
        <v>0</v>
      </c>
      <c r="AT81" s="54">
        <f t="shared" si="181"/>
        <v>0</v>
      </c>
      <c r="AU81" s="54">
        <f t="shared" si="181"/>
        <v>0</v>
      </c>
      <c r="AV81" s="54">
        <f t="shared" si="181"/>
        <v>0</v>
      </c>
      <c r="AW81" s="54">
        <f t="shared" si="181"/>
        <v>0</v>
      </c>
      <c r="AX81" s="54">
        <f t="shared" si="181"/>
        <v>0</v>
      </c>
      <c r="AY81" s="54">
        <f t="shared" si="181"/>
        <v>0</v>
      </c>
      <c r="AZ81" s="54">
        <f t="shared" si="181"/>
        <v>0</v>
      </c>
      <c r="BA81" s="54">
        <f t="shared" si="181"/>
        <v>0</v>
      </c>
      <c r="BB81" s="54">
        <f t="shared" si="181"/>
        <v>0</v>
      </c>
      <c r="BC81" s="54">
        <f t="shared" si="181"/>
        <v>0</v>
      </c>
      <c r="BD81" s="54">
        <f t="shared" si="181"/>
        <v>0</v>
      </c>
      <c r="BE81" s="54">
        <f t="shared" si="181"/>
        <v>0</v>
      </c>
      <c r="BF81" s="54">
        <f t="shared" si="181"/>
        <v>0</v>
      </c>
      <c r="BG81" s="54">
        <f t="shared" si="181"/>
        <v>0</v>
      </c>
      <c r="BH81" s="54">
        <f t="shared" si="181"/>
        <v>0</v>
      </c>
      <c r="BI81" s="54">
        <f t="shared" si="181"/>
        <v>0</v>
      </c>
      <c r="BJ81" s="54">
        <f t="shared" si="181"/>
        <v>0</v>
      </c>
      <c r="BK81" s="54">
        <f t="shared" si="181"/>
        <v>81710.195075631986</v>
      </c>
      <c r="BL81" s="54">
        <f t="shared" si="181"/>
        <v>82239.596345244223</v>
      </c>
      <c r="BM81" s="54">
        <f t="shared" si="181"/>
        <v>82772.427611615203</v>
      </c>
      <c r="BN81" s="54">
        <f t="shared" si="181"/>
        <v>83308.711097732375</v>
      </c>
      <c r="BO81" s="54">
        <f t="shared" si="181"/>
        <v>83848.469170566183</v>
      </c>
      <c r="BP81" s="54">
        <f t="shared" si="181"/>
        <v>84391.724342002883</v>
      </c>
      <c r="BQ81" s="54">
        <f t="shared" si="181"/>
        <v>84938.499269783526</v>
      </c>
      <c r="BR81" s="54">
        <f t="shared" si="181"/>
        <v>85488.816758448913</v>
      </c>
      <c r="BS81" s="54">
        <f t="shared" si="181"/>
        <v>86042.699760290707</v>
      </c>
      <c r="BT81" s="54">
        <f t="shared" si="181"/>
        <v>86600.171376308732</v>
      </c>
      <c r="BU81" s="54">
        <f t="shared" ref="BU81:CZ81" si="182">BU69</f>
        <v>87161.25485717447</v>
      </c>
      <c r="BV81" s="54">
        <f t="shared" si="182"/>
        <v>87725.973604200743</v>
      </c>
      <c r="BW81" s="54">
        <f t="shared" si="182"/>
        <v>88294.351170317721</v>
      </c>
      <c r="BX81" s="54">
        <f t="shared" si="182"/>
        <v>88866.411261055327</v>
      </c>
      <c r="BY81" s="54">
        <f t="shared" si="182"/>
        <v>89442.177735531848</v>
      </c>
      <c r="BZ81" s="54">
        <f t="shared" si="182"/>
        <v>90021.674607449051</v>
      </c>
      <c r="CA81" s="54">
        <f t="shared" si="182"/>
        <v>90604.926046093737</v>
      </c>
      <c r="CB81" s="54">
        <f t="shared" si="182"/>
        <v>91191.956377345865</v>
      </c>
      <c r="CC81" s="54">
        <f t="shared" si="182"/>
        <v>91782.790084692955</v>
      </c>
      <c r="CD81" s="54">
        <f t="shared" si="182"/>
        <v>92377.451810251354</v>
      </c>
      <c r="CE81" s="54">
        <f t="shared" si="182"/>
        <v>92975.966355793964</v>
      </c>
      <c r="CF81" s="54">
        <f t="shared" si="182"/>
        <v>93578.358683784594</v>
      </c>
      <c r="CG81" s="54">
        <f t="shared" si="182"/>
        <v>94184.653918419266</v>
      </c>
      <c r="CH81" s="54">
        <f t="shared" si="182"/>
        <v>94794.877346673791</v>
      </c>
      <c r="CI81" s="54">
        <f t="shared" si="182"/>
        <v>95409.054419358697</v>
      </c>
      <c r="CJ81" s="54">
        <f t="shared" si="182"/>
        <v>96027.210752180545</v>
      </c>
      <c r="CK81" s="54">
        <f t="shared" si="182"/>
        <v>96649.37212681034</v>
      </c>
      <c r="CL81" s="54">
        <f t="shared" si="182"/>
        <v>97275.564491958881</v>
      </c>
      <c r="CM81" s="54">
        <f t="shared" si="182"/>
        <v>97905.813964458866</v>
      </c>
      <c r="CN81" s="54">
        <f t="shared" si="182"/>
        <v>98540.146830354322</v>
      </c>
      <c r="CO81" s="54">
        <f t="shared" si="182"/>
        <v>99178.589545996816</v>
      </c>
      <c r="CP81" s="54">
        <f t="shared" si="182"/>
        <v>99821.16873914891</v>
      </c>
      <c r="CQ81" s="54">
        <f t="shared" si="182"/>
        <v>100467.91121009475</v>
      </c>
      <c r="CR81" s="54">
        <f t="shared" si="182"/>
        <v>101118.84393275784</v>
      </c>
      <c r="CS81" s="54">
        <f t="shared" si="182"/>
        <v>101773.99405582597</v>
      </c>
      <c r="CT81" s="54">
        <f t="shared" si="182"/>
        <v>102433.38890388368</v>
      </c>
      <c r="CU81" s="54">
        <f t="shared" si="182"/>
        <v>103097.05597855171</v>
      </c>
      <c r="CV81" s="54">
        <f t="shared" si="182"/>
        <v>103765.02295963417</v>
      </c>
      <c r="CW81" s="54">
        <f t="shared" si="182"/>
        <v>104437.31770627288</v>
      </c>
      <c r="CX81" s="54">
        <f t="shared" si="182"/>
        <v>105113.96825810939</v>
      </c>
      <c r="CY81" s="54">
        <f t="shared" si="182"/>
        <v>105795.0028364544</v>
      </c>
      <c r="CZ81" s="54">
        <f t="shared" si="182"/>
        <v>106480.4498454648</v>
      </c>
      <c r="DA81" s="54">
        <f t="shared" ref="DA81:DT81" si="183">DA69</f>
        <v>107170.33787332829</v>
      </c>
      <c r="DB81" s="54">
        <f t="shared" si="183"/>
        <v>107864.69569345583</v>
      </c>
      <c r="DC81" s="54">
        <f t="shared" si="183"/>
        <v>108563.55226568154</v>
      </c>
      <c r="DD81" s="54">
        <f t="shared" si="183"/>
        <v>109266.93673747074</v>
      </c>
      <c r="DE81" s="54">
        <f t="shared" si="183"/>
        <v>109974.8784451354</v>
      </c>
      <c r="DF81" s="54">
        <f t="shared" si="183"/>
        <v>110687.40691505784</v>
      </c>
      <c r="DG81" s="54">
        <f t="shared" si="183"/>
        <v>111404.55186492213</v>
      </c>
      <c r="DH81" s="54">
        <f t="shared" si="183"/>
        <v>112126.34320495358</v>
      </c>
      <c r="DI81" s="54">
        <f t="shared" si="183"/>
        <v>112852.81103916612</v>
      </c>
      <c r="DJ81" s="54">
        <f t="shared" si="183"/>
        <v>113583.98566661795</v>
      </c>
      <c r="DK81" s="54">
        <f t="shared" si="183"/>
        <v>114319.89758267524</v>
      </c>
      <c r="DL81" s="54">
        <f t="shared" si="183"/>
        <v>115060.57748028397</v>
      </c>
      <c r="DM81" s="54">
        <f t="shared" si="183"/>
        <v>115806.05625125002</v>
      </c>
      <c r="DN81" s="54">
        <f t="shared" si="183"/>
        <v>116556.36498752766</v>
      </c>
      <c r="DO81" s="54">
        <f t="shared" si="183"/>
        <v>117311.53498251627</v>
      </c>
      <c r="DP81" s="54">
        <f t="shared" si="183"/>
        <v>118071.59773236548</v>
      </c>
      <c r="DQ81" s="54">
        <f t="shared" si="183"/>
        <v>118836.58493728896</v>
      </c>
      <c r="DR81" s="54">
        <f t="shared" si="183"/>
        <v>119606.52850288624</v>
      </c>
      <c r="DS81" s="54">
        <f t="shared" si="183"/>
        <v>0</v>
      </c>
      <c r="DT81" s="54">
        <f t="shared" si="183"/>
        <v>0</v>
      </c>
    </row>
    <row r="82" spans="1:124" x14ac:dyDescent="0.45">
      <c r="C82" t="str">
        <f>E82&amp;" days costs"</f>
        <v>30 days costs</v>
      </c>
      <c r="D82" s="3" t="s">
        <v>81</v>
      </c>
      <c r="E82" s="65">
        <f>'Constant Inputs'!E88</f>
        <v>30</v>
      </c>
      <c r="H82" s="67"/>
      <c r="I82" s="54">
        <f t="shared" ref="I82:AN82" si="184">($E$82/I$73*I81)*(1-I72)</f>
        <v>0</v>
      </c>
      <c r="J82" s="54">
        <f t="shared" si="184"/>
        <v>0</v>
      </c>
      <c r="K82" s="54">
        <f t="shared" si="184"/>
        <v>0</v>
      </c>
      <c r="L82" s="54">
        <f t="shared" si="184"/>
        <v>0</v>
      </c>
      <c r="M82" s="54">
        <f t="shared" si="184"/>
        <v>0</v>
      </c>
      <c r="N82" s="54">
        <f t="shared" si="184"/>
        <v>0</v>
      </c>
      <c r="O82" s="54">
        <f t="shared" si="184"/>
        <v>0</v>
      </c>
      <c r="P82" s="54">
        <f t="shared" si="184"/>
        <v>0</v>
      </c>
      <c r="Q82" s="54">
        <f t="shared" si="184"/>
        <v>0</v>
      </c>
      <c r="R82" s="54">
        <f t="shared" si="184"/>
        <v>0</v>
      </c>
      <c r="S82" s="54">
        <f t="shared" si="184"/>
        <v>0</v>
      </c>
      <c r="T82" s="54">
        <f t="shared" si="184"/>
        <v>0</v>
      </c>
      <c r="U82" s="54">
        <f t="shared" si="184"/>
        <v>0</v>
      </c>
      <c r="V82" s="54">
        <f t="shared" si="184"/>
        <v>0</v>
      </c>
      <c r="W82" s="54">
        <f t="shared" si="184"/>
        <v>0</v>
      </c>
      <c r="X82" s="54">
        <f t="shared" si="184"/>
        <v>0</v>
      </c>
      <c r="Y82" s="54">
        <f t="shared" si="184"/>
        <v>0</v>
      </c>
      <c r="Z82" s="54">
        <f t="shared" si="184"/>
        <v>0</v>
      </c>
      <c r="AA82" s="54">
        <f t="shared" si="184"/>
        <v>0</v>
      </c>
      <c r="AB82" s="54">
        <f t="shared" si="184"/>
        <v>0</v>
      </c>
      <c r="AC82" s="54">
        <f t="shared" si="184"/>
        <v>0</v>
      </c>
      <c r="AD82" s="54">
        <f t="shared" si="184"/>
        <v>0</v>
      </c>
      <c r="AE82" s="54">
        <f t="shared" si="184"/>
        <v>0</v>
      </c>
      <c r="AF82" s="54">
        <f t="shared" si="184"/>
        <v>0</v>
      </c>
      <c r="AG82" s="54">
        <f t="shared" si="184"/>
        <v>0</v>
      </c>
      <c r="AH82" s="54">
        <f t="shared" si="184"/>
        <v>0</v>
      </c>
      <c r="AI82" s="54">
        <f t="shared" si="184"/>
        <v>0</v>
      </c>
      <c r="AJ82" s="54">
        <f t="shared" si="184"/>
        <v>0</v>
      </c>
      <c r="AK82" s="54">
        <f t="shared" si="184"/>
        <v>0</v>
      </c>
      <c r="AL82" s="54">
        <f t="shared" si="184"/>
        <v>0</v>
      </c>
      <c r="AM82" s="54">
        <f t="shared" si="184"/>
        <v>0</v>
      </c>
      <c r="AN82" s="54">
        <f t="shared" si="184"/>
        <v>0</v>
      </c>
      <c r="AO82" s="54">
        <f t="shared" ref="AO82:BT82" si="185">($E$82/AO$73*AO81)*(1-AO72)</f>
        <v>0</v>
      </c>
      <c r="AP82" s="54">
        <f t="shared" si="185"/>
        <v>0</v>
      </c>
      <c r="AQ82" s="54">
        <f t="shared" si="185"/>
        <v>0</v>
      </c>
      <c r="AR82" s="54">
        <f t="shared" si="185"/>
        <v>0</v>
      </c>
      <c r="AS82" s="54">
        <f t="shared" si="185"/>
        <v>0</v>
      </c>
      <c r="AT82" s="54">
        <f t="shared" si="185"/>
        <v>0</v>
      </c>
      <c r="AU82" s="54">
        <f t="shared" si="185"/>
        <v>0</v>
      </c>
      <c r="AV82" s="54">
        <f t="shared" si="185"/>
        <v>0</v>
      </c>
      <c r="AW82" s="54">
        <f t="shared" si="185"/>
        <v>0</v>
      </c>
      <c r="AX82" s="54">
        <f t="shared" si="185"/>
        <v>0</v>
      </c>
      <c r="AY82" s="54">
        <f t="shared" si="185"/>
        <v>0</v>
      </c>
      <c r="AZ82" s="54">
        <f t="shared" si="185"/>
        <v>0</v>
      </c>
      <c r="BA82" s="54">
        <f t="shared" si="185"/>
        <v>0</v>
      </c>
      <c r="BB82" s="54">
        <f t="shared" si="185"/>
        <v>0</v>
      </c>
      <c r="BC82" s="54">
        <f t="shared" si="185"/>
        <v>0</v>
      </c>
      <c r="BD82" s="54">
        <f t="shared" si="185"/>
        <v>0</v>
      </c>
      <c r="BE82" s="54">
        <f t="shared" si="185"/>
        <v>0</v>
      </c>
      <c r="BF82" s="54">
        <f t="shared" si="185"/>
        <v>0</v>
      </c>
      <c r="BG82" s="54">
        <f t="shared" si="185"/>
        <v>0</v>
      </c>
      <c r="BH82" s="54">
        <f t="shared" si="185"/>
        <v>0</v>
      </c>
      <c r="BI82" s="54">
        <f t="shared" si="185"/>
        <v>0</v>
      </c>
      <c r="BJ82" s="54">
        <f t="shared" si="185"/>
        <v>0</v>
      </c>
      <c r="BK82" s="54">
        <f t="shared" si="185"/>
        <v>13618.365845938664</v>
      </c>
      <c r="BL82" s="54">
        <f t="shared" si="185"/>
        <v>13481.901040203969</v>
      </c>
      <c r="BM82" s="54">
        <f t="shared" si="185"/>
        <v>13719.186896952795</v>
      </c>
      <c r="BN82" s="54">
        <f t="shared" si="185"/>
        <v>13657.165753726618</v>
      </c>
      <c r="BO82" s="54">
        <f t="shared" si="185"/>
        <v>13974.74486176103</v>
      </c>
      <c r="BP82" s="54">
        <f t="shared" si="185"/>
        <v>13834.708908525061</v>
      </c>
      <c r="BQ82" s="54">
        <f t="shared" si="185"/>
        <v>14156.41654496392</v>
      </c>
      <c r="BR82" s="54">
        <f t="shared" si="185"/>
        <v>14014.560124335887</v>
      </c>
      <c r="BS82" s="54">
        <f t="shared" si="185"/>
        <v>14340.449960048451</v>
      </c>
      <c r="BT82" s="54">
        <f t="shared" si="185"/>
        <v>14196.749405952251</v>
      </c>
      <c r="BU82" s="54">
        <f t="shared" ref="BU82:CZ82" si="186">($E$82/BU$73*BU81)*(1-BU72)</f>
        <v>14446.616827155989</v>
      </c>
      <c r="BV82" s="54">
        <f t="shared" si="186"/>
        <v>14381.307148229629</v>
      </c>
      <c r="BW82" s="54">
        <f t="shared" si="186"/>
        <v>14715.725195052953</v>
      </c>
      <c r="BX82" s="54">
        <f t="shared" si="186"/>
        <v>14568.264141156609</v>
      </c>
      <c r="BY82" s="54">
        <f t="shared" si="186"/>
        <v>14907.029622588641</v>
      </c>
      <c r="BZ82" s="54">
        <f t="shared" si="186"/>
        <v>14757.651574991647</v>
      </c>
      <c r="CA82" s="54">
        <f t="shared" si="186"/>
        <v>15100.821007682289</v>
      </c>
      <c r="CB82" s="54">
        <f t="shared" si="186"/>
        <v>14949.501045466533</v>
      </c>
      <c r="CC82" s="54">
        <f t="shared" si="186"/>
        <v>15212.617141109329</v>
      </c>
      <c r="CD82" s="54">
        <f t="shared" si="186"/>
        <v>15143.844559057598</v>
      </c>
      <c r="CE82" s="54">
        <f t="shared" si="186"/>
        <v>15495.994392632327</v>
      </c>
      <c r="CF82" s="54">
        <f t="shared" si="186"/>
        <v>15340.714538325343</v>
      </c>
      <c r="CG82" s="54">
        <f t="shared" si="186"/>
        <v>15697.442319736543</v>
      </c>
      <c r="CH82" s="54">
        <f t="shared" si="186"/>
        <v>15540.143827323571</v>
      </c>
      <c r="CI82" s="54">
        <f t="shared" si="186"/>
        <v>15901.509069893116</v>
      </c>
      <c r="CJ82" s="54">
        <f t="shared" si="186"/>
        <v>15742.165697078777</v>
      </c>
      <c r="CK82" s="54">
        <f t="shared" si="186"/>
        <v>16019.232949195084</v>
      </c>
      <c r="CL82" s="54">
        <f t="shared" si="186"/>
        <v>15946.8138511408</v>
      </c>
      <c r="CM82" s="54">
        <f t="shared" si="186"/>
        <v>16317.635660743144</v>
      </c>
      <c r="CN82" s="54">
        <f t="shared" si="186"/>
        <v>16154.122431205626</v>
      </c>
      <c r="CO82" s="54">
        <f t="shared" si="186"/>
        <v>16529.764924332801</v>
      </c>
      <c r="CP82" s="54">
        <f t="shared" si="186"/>
        <v>16364.126022811295</v>
      </c>
      <c r="CQ82" s="54">
        <f t="shared" si="186"/>
        <v>16744.651868349123</v>
      </c>
      <c r="CR82" s="54">
        <f t="shared" si="186"/>
        <v>16576.859661107843</v>
      </c>
      <c r="CS82" s="54">
        <f t="shared" si="186"/>
        <v>16868.617799308173</v>
      </c>
      <c r="CT82" s="54">
        <f t="shared" si="186"/>
        <v>16792.358836702242</v>
      </c>
      <c r="CU82" s="54">
        <f t="shared" si="186"/>
        <v>17182.842663091949</v>
      </c>
      <c r="CV82" s="54">
        <f t="shared" si="186"/>
        <v>17010.659501579372</v>
      </c>
      <c r="CW82" s="54">
        <f t="shared" si="186"/>
        <v>17406.219617712144</v>
      </c>
      <c r="CX82" s="54">
        <f t="shared" si="186"/>
        <v>17231.798075099898</v>
      </c>
      <c r="CY82" s="54">
        <f t="shared" si="186"/>
        <v>17632.500472742398</v>
      </c>
      <c r="CZ82" s="54">
        <f t="shared" si="186"/>
        <v>17455.811450076195</v>
      </c>
      <c r="DA82" s="54">
        <f t="shared" ref="DA82:DT82" si="187">($E$82/DA$73*DA81)*(1-DA72)</f>
        <v>17763.039426518499</v>
      </c>
      <c r="DB82" s="54">
        <f t="shared" si="187"/>
        <v>17682.736998927183</v>
      </c>
      <c r="DC82" s="54">
        <f t="shared" si="187"/>
        <v>18093.925377613588</v>
      </c>
      <c r="DD82" s="54">
        <f t="shared" si="187"/>
        <v>17912.612579913235</v>
      </c>
      <c r="DE82" s="54">
        <f t="shared" si="187"/>
        <v>18329.146407522567</v>
      </c>
      <c r="DF82" s="54">
        <f t="shared" si="187"/>
        <v>18145.476543452103</v>
      </c>
      <c r="DG82" s="54">
        <f t="shared" si="187"/>
        <v>18567.425310820356</v>
      </c>
      <c r="DH82" s="54">
        <f t="shared" si="187"/>
        <v>18381.367738516979</v>
      </c>
      <c r="DI82" s="54">
        <f t="shared" si="187"/>
        <v>18704.885807596595</v>
      </c>
      <c r="DJ82" s="54">
        <f t="shared" si="187"/>
        <v>18620.325519117698</v>
      </c>
      <c r="DK82" s="54">
        <f t="shared" si="187"/>
        <v>19053.316263779205</v>
      </c>
      <c r="DL82" s="54">
        <f t="shared" si="187"/>
        <v>18862.389750866223</v>
      </c>
      <c r="DM82" s="54">
        <f t="shared" si="187"/>
        <v>19301.009375208334</v>
      </c>
      <c r="DN82" s="54">
        <f t="shared" si="187"/>
        <v>19107.600817627485</v>
      </c>
      <c r="DO82" s="54">
        <f t="shared" si="187"/>
        <v>19551.922497086045</v>
      </c>
      <c r="DP82" s="54">
        <f t="shared" si="187"/>
        <v>19355.999628256635</v>
      </c>
      <c r="DQ82" s="54">
        <f t="shared" si="187"/>
        <v>19696.671536567232</v>
      </c>
      <c r="DR82" s="54">
        <f t="shared" si="187"/>
        <v>0</v>
      </c>
      <c r="DS82" s="54">
        <f t="shared" si="187"/>
        <v>0</v>
      </c>
      <c r="DT82" s="54">
        <f t="shared" si="187"/>
        <v>0</v>
      </c>
    </row>
    <row r="83" spans="1:124" x14ac:dyDescent="0.45">
      <c r="C83" t="s">
        <v>341</v>
      </c>
      <c r="D83" s="3" t="s">
        <v>227</v>
      </c>
      <c r="I83" s="54">
        <f t="shared" ref="I83:AN83" si="188">I82-H82</f>
        <v>0</v>
      </c>
      <c r="J83" s="54">
        <f t="shared" si="188"/>
        <v>0</v>
      </c>
      <c r="K83" s="54">
        <f t="shared" si="188"/>
        <v>0</v>
      </c>
      <c r="L83" s="54">
        <f t="shared" si="188"/>
        <v>0</v>
      </c>
      <c r="M83" s="54">
        <f t="shared" si="188"/>
        <v>0</v>
      </c>
      <c r="N83" s="54">
        <f t="shared" si="188"/>
        <v>0</v>
      </c>
      <c r="O83" s="54">
        <f t="shared" si="188"/>
        <v>0</v>
      </c>
      <c r="P83" s="54">
        <f t="shared" si="188"/>
        <v>0</v>
      </c>
      <c r="Q83" s="54">
        <f t="shared" si="188"/>
        <v>0</v>
      </c>
      <c r="R83" s="54">
        <f t="shared" si="188"/>
        <v>0</v>
      </c>
      <c r="S83" s="54">
        <f t="shared" si="188"/>
        <v>0</v>
      </c>
      <c r="T83" s="54">
        <f t="shared" si="188"/>
        <v>0</v>
      </c>
      <c r="U83" s="54">
        <f t="shared" si="188"/>
        <v>0</v>
      </c>
      <c r="V83" s="54">
        <f t="shared" si="188"/>
        <v>0</v>
      </c>
      <c r="W83" s="54">
        <f t="shared" si="188"/>
        <v>0</v>
      </c>
      <c r="X83" s="54">
        <f t="shared" si="188"/>
        <v>0</v>
      </c>
      <c r="Y83" s="54">
        <f t="shared" si="188"/>
        <v>0</v>
      </c>
      <c r="Z83" s="54">
        <f t="shared" si="188"/>
        <v>0</v>
      </c>
      <c r="AA83" s="54">
        <f t="shared" si="188"/>
        <v>0</v>
      </c>
      <c r="AB83" s="54">
        <f t="shared" si="188"/>
        <v>0</v>
      </c>
      <c r="AC83" s="54">
        <f t="shared" si="188"/>
        <v>0</v>
      </c>
      <c r="AD83" s="54">
        <f t="shared" si="188"/>
        <v>0</v>
      </c>
      <c r="AE83" s="54">
        <f t="shared" si="188"/>
        <v>0</v>
      </c>
      <c r="AF83" s="54">
        <f t="shared" si="188"/>
        <v>0</v>
      </c>
      <c r="AG83" s="54">
        <f t="shared" si="188"/>
        <v>0</v>
      </c>
      <c r="AH83" s="54">
        <f t="shared" si="188"/>
        <v>0</v>
      </c>
      <c r="AI83" s="54">
        <f t="shared" si="188"/>
        <v>0</v>
      </c>
      <c r="AJ83" s="54">
        <f t="shared" si="188"/>
        <v>0</v>
      </c>
      <c r="AK83" s="54">
        <f t="shared" si="188"/>
        <v>0</v>
      </c>
      <c r="AL83" s="54">
        <f t="shared" si="188"/>
        <v>0</v>
      </c>
      <c r="AM83" s="54">
        <f t="shared" si="188"/>
        <v>0</v>
      </c>
      <c r="AN83" s="54">
        <f t="shared" si="188"/>
        <v>0</v>
      </c>
      <c r="AO83" s="54">
        <f t="shared" ref="AO83:BT83" si="189">AO82-AN82</f>
        <v>0</v>
      </c>
      <c r="AP83" s="54">
        <f t="shared" si="189"/>
        <v>0</v>
      </c>
      <c r="AQ83" s="54">
        <f t="shared" si="189"/>
        <v>0</v>
      </c>
      <c r="AR83" s="54">
        <f t="shared" si="189"/>
        <v>0</v>
      </c>
      <c r="AS83" s="54">
        <f t="shared" si="189"/>
        <v>0</v>
      </c>
      <c r="AT83" s="54">
        <f t="shared" si="189"/>
        <v>0</v>
      </c>
      <c r="AU83" s="54">
        <f t="shared" si="189"/>
        <v>0</v>
      </c>
      <c r="AV83" s="54">
        <f t="shared" si="189"/>
        <v>0</v>
      </c>
      <c r="AW83" s="54">
        <f t="shared" si="189"/>
        <v>0</v>
      </c>
      <c r="AX83" s="54">
        <f t="shared" si="189"/>
        <v>0</v>
      </c>
      <c r="AY83" s="54">
        <f t="shared" si="189"/>
        <v>0</v>
      </c>
      <c r="AZ83" s="54">
        <f t="shared" si="189"/>
        <v>0</v>
      </c>
      <c r="BA83" s="54">
        <f t="shared" si="189"/>
        <v>0</v>
      </c>
      <c r="BB83" s="54">
        <f t="shared" si="189"/>
        <v>0</v>
      </c>
      <c r="BC83" s="54">
        <f t="shared" si="189"/>
        <v>0</v>
      </c>
      <c r="BD83" s="54">
        <f t="shared" si="189"/>
        <v>0</v>
      </c>
      <c r="BE83" s="54">
        <f t="shared" si="189"/>
        <v>0</v>
      </c>
      <c r="BF83" s="54">
        <f t="shared" si="189"/>
        <v>0</v>
      </c>
      <c r="BG83" s="54">
        <f t="shared" si="189"/>
        <v>0</v>
      </c>
      <c r="BH83" s="54">
        <f t="shared" si="189"/>
        <v>0</v>
      </c>
      <c r="BI83" s="54">
        <f t="shared" si="189"/>
        <v>0</v>
      </c>
      <c r="BJ83" s="54">
        <f t="shared" si="189"/>
        <v>0</v>
      </c>
      <c r="BK83" s="54">
        <f t="shared" si="189"/>
        <v>13618.365845938664</v>
      </c>
      <c r="BL83" s="54">
        <f t="shared" si="189"/>
        <v>-136.46480573469489</v>
      </c>
      <c r="BM83" s="54">
        <f t="shared" si="189"/>
        <v>237.28585674882561</v>
      </c>
      <c r="BN83" s="54">
        <f t="shared" si="189"/>
        <v>-62.021143226176719</v>
      </c>
      <c r="BO83" s="54">
        <f t="shared" si="189"/>
        <v>317.57910803441155</v>
      </c>
      <c r="BP83" s="54">
        <f t="shared" si="189"/>
        <v>-140.03595323596892</v>
      </c>
      <c r="BQ83" s="54">
        <f t="shared" si="189"/>
        <v>321.70763643885948</v>
      </c>
      <c r="BR83" s="54">
        <f t="shared" si="189"/>
        <v>-141.85642062803345</v>
      </c>
      <c r="BS83" s="54">
        <f t="shared" si="189"/>
        <v>325.88983571256358</v>
      </c>
      <c r="BT83" s="54">
        <f t="shared" si="189"/>
        <v>-143.70055409619999</v>
      </c>
      <c r="BU83" s="54">
        <f t="shared" ref="BU83:CZ83" si="190">BU82-BT82</f>
        <v>249.86742120373856</v>
      </c>
      <c r="BV83" s="54">
        <f t="shared" si="190"/>
        <v>-65.309678926359993</v>
      </c>
      <c r="BW83" s="54">
        <f t="shared" si="190"/>
        <v>334.4180468233244</v>
      </c>
      <c r="BX83" s="54">
        <f t="shared" si="190"/>
        <v>-147.46105389634431</v>
      </c>
      <c r="BY83" s="54">
        <f t="shared" si="190"/>
        <v>338.76548143203217</v>
      </c>
      <c r="BZ83" s="54">
        <f t="shared" si="190"/>
        <v>-149.37804759699429</v>
      </c>
      <c r="CA83" s="54">
        <f t="shared" si="190"/>
        <v>343.16943269064177</v>
      </c>
      <c r="CB83" s="54">
        <f t="shared" si="190"/>
        <v>-151.31996221575537</v>
      </c>
      <c r="CC83" s="54">
        <f t="shared" si="190"/>
        <v>263.1160956427957</v>
      </c>
      <c r="CD83" s="54">
        <f t="shared" si="190"/>
        <v>-68.772582051731661</v>
      </c>
      <c r="CE83" s="54">
        <f t="shared" si="190"/>
        <v>352.1498335747292</v>
      </c>
      <c r="CF83" s="54">
        <f t="shared" si="190"/>
        <v>-155.27985430698391</v>
      </c>
      <c r="CG83" s="54">
        <f t="shared" si="190"/>
        <v>356.72778141120034</v>
      </c>
      <c r="CH83" s="54">
        <f t="shared" si="190"/>
        <v>-157.29849241297234</v>
      </c>
      <c r="CI83" s="54">
        <f t="shared" si="190"/>
        <v>361.36524256954544</v>
      </c>
      <c r="CJ83" s="54">
        <f t="shared" si="190"/>
        <v>-159.34337281433909</v>
      </c>
      <c r="CK83" s="54">
        <f t="shared" si="190"/>
        <v>277.06725211630692</v>
      </c>
      <c r="CL83" s="54">
        <f t="shared" si="190"/>
        <v>-72.419098054284404</v>
      </c>
      <c r="CM83" s="54">
        <f t="shared" si="190"/>
        <v>370.82180960234473</v>
      </c>
      <c r="CN83" s="54">
        <f t="shared" si="190"/>
        <v>-163.51322953751878</v>
      </c>
      <c r="CO83" s="54">
        <f t="shared" si="190"/>
        <v>375.64249312717584</v>
      </c>
      <c r="CP83" s="54">
        <f t="shared" si="190"/>
        <v>-165.63890152150634</v>
      </c>
      <c r="CQ83" s="54">
        <f t="shared" si="190"/>
        <v>380.52584553782799</v>
      </c>
      <c r="CR83" s="54">
        <f t="shared" si="190"/>
        <v>-167.79220724128027</v>
      </c>
      <c r="CS83" s="54">
        <f t="shared" si="190"/>
        <v>291.75813820033</v>
      </c>
      <c r="CT83" s="54">
        <f t="shared" si="190"/>
        <v>-76.258962605930719</v>
      </c>
      <c r="CU83" s="54">
        <f t="shared" si="190"/>
        <v>390.48382638970725</v>
      </c>
      <c r="CV83" s="54">
        <f t="shared" si="190"/>
        <v>-172.1831615125775</v>
      </c>
      <c r="CW83" s="54">
        <f t="shared" si="190"/>
        <v>395.56011613277224</v>
      </c>
      <c r="CX83" s="54">
        <f t="shared" si="190"/>
        <v>-174.42154261224641</v>
      </c>
      <c r="CY83" s="54">
        <f t="shared" si="190"/>
        <v>400.70239764250073</v>
      </c>
      <c r="CZ83" s="54">
        <f t="shared" si="190"/>
        <v>-176.68902266620353</v>
      </c>
      <c r="DA83" s="54">
        <f t="shared" ref="DA83:DT83" si="191">DA82-CZ82</f>
        <v>307.22797644230377</v>
      </c>
      <c r="DB83" s="54">
        <f t="shared" si="191"/>
        <v>-80.302427591315791</v>
      </c>
      <c r="DC83" s="54">
        <f t="shared" si="191"/>
        <v>411.18837868640549</v>
      </c>
      <c r="DD83" s="54">
        <f t="shared" si="191"/>
        <v>-181.31279770035326</v>
      </c>
      <c r="DE83" s="54">
        <f t="shared" si="191"/>
        <v>416.53382760933164</v>
      </c>
      <c r="DF83" s="54">
        <f t="shared" si="191"/>
        <v>-183.66986407046352</v>
      </c>
      <c r="DG83" s="54">
        <f t="shared" si="191"/>
        <v>421.94876736825245</v>
      </c>
      <c r="DH83" s="54">
        <f t="shared" si="191"/>
        <v>-186.05757230337622</v>
      </c>
      <c r="DI83" s="54">
        <f t="shared" si="191"/>
        <v>323.51806907961509</v>
      </c>
      <c r="DJ83" s="54">
        <f t="shared" si="191"/>
        <v>-84.560288478896837</v>
      </c>
      <c r="DK83" s="54">
        <f t="shared" si="191"/>
        <v>432.99074466150705</v>
      </c>
      <c r="DL83" s="54">
        <f t="shared" si="191"/>
        <v>-190.92651291298171</v>
      </c>
      <c r="DM83" s="54">
        <f t="shared" si="191"/>
        <v>438.61962434211091</v>
      </c>
      <c r="DN83" s="54">
        <f t="shared" si="191"/>
        <v>-193.40855758084945</v>
      </c>
      <c r="DO83" s="54">
        <f t="shared" si="191"/>
        <v>444.32167945856054</v>
      </c>
      <c r="DP83" s="54">
        <f t="shared" si="191"/>
        <v>-195.92286882940971</v>
      </c>
      <c r="DQ83" s="54">
        <f t="shared" si="191"/>
        <v>340.67190831059634</v>
      </c>
      <c r="DR83" s="54">
        <f t="shared" si="191"/>
        <v>-19696.671536567232</v>
      </c>
      <c r="DS83" s="54">
        <f t="shared" si="191"/>
        <v>0</v>
      </c>
      <c r="DT83" s="54">
        <f t="shared" si="191"/>
        <v>0</v>
      </c>
    </row>
    <row r="86" spans="1:124" s="5" customFormat="1" ht="15.75" customHeight="1" x14ac:dyDescent="0.5">
      <c r="A86" s="5" t="s">
        <v>270</v>
      </c>
      <c r="B86" s="11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2"/>
      <c r="CB86" s="62"/>
      <c r="CC86" s="62"/>
      <c r="CD86" s="62"/>
      <c r="CE86" s="62"/>
      <c r="CF86" s="62"/>
      <c r="CG86" s="62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</row>
    <row r="88" spans="1:124" x14ac:dyDescent="0.45">
      <c r="B88" s="35" t="s">
        <v>342</v>
      </c>
      <c r="G88" t="s">
        <v>343</v>
      </c>
    </row>
    <row r="89" spans="1:124" x14ac:dyDescent="0.45">
      <c r="C89" t="s">
        <v>95</v>
      </c>
      <c r="D89" s="3" t="s">
        <v>227</v>
      </c>
      <c r="E89" s="80">
        <f>'Constant Inputs'!G96*thousand</f>
        <v>130000</v>
      </c>
      <c r="G89" s="31" t="b">
        <f t="shared" ref="G89:G98" si="192">ROUND(E89-H89,tiny_number)=0</f>
        <v>1</v>
      </c>
      <c r="H89" s="54">
        <f t="shared" ref="H89:H99" si="193">SUM(I89:DT89)</f>
        <v>130000.00000000003</v>
      </c>
      <c r="I89" s="54">
        <f>LOOKUP(I$9,'Time Series Inputs'!$G$18:$AP$18,'Time Series Inputs'!$G19:$AP19)*Operating!$E89*I$10</f>
        <v>5416.6666666666706</v>
      </c>
      <c r="J89" s="54">
        <f>LOOKUP(J$9,'Time Series Inputs'!$G$18:$AP$18,'Time Series Inputs'!$G19:$AP19)*Operating!$E89*J$10</f>
        <v>5416.6666666666706</v>
      </c>
      <c r="K89" s="54">
        <f>LOOKUP(K$9,'Time Series Inputs'!$G$18:$AP$18,'Time Series Inputs'!$G19:$AP19)*Operating!$E89*K$10</f>
        <v>5416.6666666666706</v>
      </c>
      <c r="L89" s="54">
        <f>LOOKUP(L$9,'Time Series Inputs'!$G$18:$AP$18,'Time Series Inputs'!$G19:$AP19)*Operating!$E89*L$10</f>
        <v>5416.6666666666706</v>
      </c>
      <c r="M89" s="54">
        <f>LOOKUP(M$9,'Time Series Inputs'!$G$18:$AP$18,'Time Series Inputs'!$G19:$AP19)*Operating!$E89*M$10</f>
        <v>5416.6666666666706</v>
      </c>
      <c r="N89" s="54">
        <f>LOOKUP(N$9,'Time Series Inputs'!$G$18:$AP$18,'Time Series Inputs'!$G19:$AP19)*Operating!$E89*N$10</f>
        <v>5416.6666666666706</v>
      </c>
      <c r="O89" s="54">
        <f>LOOKUP(O$9,'Time Series Inputs'!$G$18:$AP$18,'Time Series Inputs'!$G19:$AP19)*Operating!$E89*O$10</f>
        <v>4333.3333333333285</v>
      </c>
      <c r="P89" s="54">
        <f>LOOKUP(P$9,'Time Series Inputs'!$G$18:$AP$18,'Time Series Inputs'!$G19:$AP19)*Operating!$E89*P$10</f>
        <v>4333.3333333333285</v>
      </c>
      <c r="Q89" s="54">
        <f>LOOKUP(Q$9,'Time Series Inputs'!$G$18:$AP$18,'Time Series Inputs'!$G19:$AP19)*Operating!$E89*Q$10</f>
        <v>4333.3333333333285</v>
      </c>
      <c r="R89" s="54">
        <f>LOOKUP(R$9,'Time Series Inputs'!$G$18:$AP$18,'Time Series Inputs'!$G19:$AP19)*Operating!$E89*R$10</f>
        <v>4333.3333333333285</v>
      </c>
      <c r="S89" s="54">
        <f>LOOKUP(S$9,'Time Series Inputs'!$G$18:$AP$18,'Time Series Inputs'!$G19:$AP19)*Operating!$E89*S$10</f>
        <v>4333.3333333333285</v>
      </c>
      <c r="T89" s="54">
        <f>LOOKUP(T$9,'Time Series Inputs'!$G$18:$AP$18,'Time Series Inputs'!$G19:$AP19)*Operating!$E89*T$10</f>
        <v>4333.3333333333285</v>
      </c>
      <c r="U89" s="54">
        <f>LOOKUP(U$9,'Time Series Inputs'!$G$18:$AP$18,'Time Series Inputs'!$G19:$AP19)*Operating!$E89*U$10</f>
        <v>4333.3333333333285</v>
      </c>
      <c r="V89" s="54">
        <f>LOOKUP(V$9,'Time Series Inputs'!$G$18:$AP$18,'Time Series Inputs'!$G19:$AP19)*Operating!$E89*V$10</f>
        <v>4333.3333333333285</v>
      </c>
      <c r="W89" s="54">
        <f>LOOKUP(W$9,'Time Series Inputs'!$G$18:$AP$18,'Time Series Inputs'!$G19:$AP19)*Operating!$E89*W$10</f>
        <v>4333.3333333333285</v>
      </c>
      <c r="X89" s="54">
        <f>LOOKUP(X$9,'Time Series Inputs'!$G$18:$AP$18,'Time Series Inputs'!$G19:$AP19)*Operating!$E89*X$10</f>
        <v>4333.3333333333285</v>
      </c>
      <c r="Y89" s="54">
        <f>LOOKUP(Y$9,'Time Series Inputs'!$G$18:$AP$18,'Time Series Inputs'!$G19:$AP19)*Operating!$E89*Y$10</f>
        <v>4333.3333333333285</v>
      </c>
      <c r="Z89" s="54">
        <f>LOOKUP(Z$9,'Time Series Inputs'!$G$18:$AP$18,'Time Series Inputs'!$G19:$AP19)*Operating!$E89*Z$10</f>
        <v>4333.3333333333285</v>
      </c>
      <c r="AA89" s="54">
        <f>LOOKUP(AA$9,'Time Series Inputs'!$G$18:$AP$18,'Time Series Inputs'!$G19:$AP19)*Operating!$E89*AA$10</f>
        <v>3250</v>
      </c>
      <c r="AB89" s="54">
        <f>LOOKUP(AB$9,'Time Series Inputs'!$G$18:$AP$18,'Time Series Inputs'!$G19:$AP19)*Operating!$E89*AB$10</f>
        <v>3250</v>
      </c>
      <c r="AC89" s="54">
        <f>LOOKUP(AC$9,'Time Series Inputs'!$G$18:$AP$18,'Time Series Inputs'!$G19:$AP19)*Operating!$E89*AC$10</f>
        <v>3250</v>
      </c>
      <c r="AD89" s="54">
        <f>LOOKUP(AD$9,'Time Series Inputs'!$G$18:$AP$18,'Time Series Inputs'!$G19:$AP19)*Operating!$E89*AD$10</f>
        <v>3250</v>
      </c>
      <c r="AE89" s="54">
        <f>LOOKUP(AE$9,'Time Series Inputs'!$G$18:$AP$18,'Time Series Inputs'!$G19:$AP19)*Operating!$E89*AE$10</f>
        <v>3250</v>
      </c>
      <c r="AF89" s="54">
        <f>LOOKUP(AF$9,'Time Series Inputs'!$G$18:$AP$18,'Time Series Inputs'!$G19:$AP19)*Operating!$E89*AF$10</f>
        <v>3250</v>
      </c>
      <c r="AG89" s="54">
        <f>LOOKUP(AG$9,'Time Series Inputs'!$G$18:$AP$18,'Time Series Inputs'!$G19:$AP19)*Operating!$E89*AG$10</f>
        <v>2166.6666666666711</v>
      </c>
      <c r="AH89" s="54">
        <f>LOOKUP(AH$9,'Time Series Inputs'!$G$18:$AP$18,'Time Series Inputs'!$G19:$AP19)*Operating!$E89*AH$10</f>
        <v>2166.6666666666711</v>
      </c>
      <c r="AI89" s="54">
        <f>LOOKUP(AI$9,'Time Series Inputs'!$G$18:$AP$18,'Time Series Inputs'!$G19:$AP19)*Operating!$E89*AI$10</f>
        <v>2166.6666666666711</v>
      </c>
      <c r="AJ89" s="54">
        <f>LOOKUP(AJ$9,'Time Series Inputs'!$G$18:$AP$18,'Time Series Inputs'!$G19:$AP19)*Operating!$E89*AJ$10</f>
        <v>2166.6666666666711</v>
      </c>
      <c r="AK89" s="54">
        <f>LOOKUP(AK$9,'Time Series Inputs'!$G$18:$AP$18,'Time Series Inputs'!$G19:$AP19)*Operating!$E89*AK$10</f>
        <v>2166.6666666666711</v>
      </c>
      <c r="AL89" s="54">
        <f>LOOKUP(AL$9,'Time Series Inputs'!$G$18:$AP$18,'Time Series Inputs'!$G19:$AP19)*Operating!$E89*AL$10</f>
        <v>2166.6666666666711</v>
      </c>
      <c r="AM89" s="54">
        <f>LOOKUP(AM$9,'Time Series Inputs'!$G$18:$AP$18,'Time Series Inputs'!$G19:$AP19)*Operating!$E89*AM$10</f>
        <v>2166.6666666666711</v>
      </c>
      <c r="AN89" s="54">
        <f>LOOKUP(AN$9,'Time Series Inputs'!$G$18:$AP$18,'Time Series Inputs'!$G19:$AP19)*Operating!$E89*AN$10</f>
        <v>2166.6666666666711</v>
      </c>
      <c r="AO89" s="54">
        <f>LOOKUP(AO$9,'Time Series Inputs'!$G$18:$AP$18,'Time Series Inputs'!$G19:$AP19)*Operating!$E89*AO$10</f>
        <v>2166.6666666666711</v>
      </c>
      <c r="AP89" s="54">
        <f>LOOKUP(AP$9,'Time Series Inputs'!$G$18:$AP$18,'Time Series Inputs'!$G19:$AP19)*Operating!$E89*AP$10</f>
        <v>2166.6666666666711</v>
      </c>
      <c r="AQ89" s="54">
        <f>LOOKUP(AQ$9,'Time Series Inputs'!$G$18:$AP$18,'Time Series Inputs'!$G19:$AP19)*Operating!$E89*AQ$10</f>
        <v>2166.6666666666711</v>
      </c>
      <c r="AR89" s="54">
        <f>LOOKUP(AR$9,'Time Series Inputs'!$G$18:$AP$18,'Time Series Inputs'!$G19:$AP19)*Operating!$E89*AR$10</f>
        <v>2166.6666666666711</v>
      </c>
      <c r="AS89" s="54">
        <f>LOOKUP(AS$9,'Time Series Inputs'!$G$18:$AP$18,'Time Series Inputs'!$G19:$AP19)*Operating!$E89*AS$10</f>
        <v>0</v>
      </c>
      <c r="AT89" s="54">
        <f>LOOKUP(AT$9,'Time Series Inputs'!$G$18:$AP$18,'Time Series Inputs'!$G19:$AP19)*Operating!$E89*AT$10</f>
        <v>0</v>
      </c>
      <c r="AU89" s="54">
        <f>LOOKUP(AU$9,'Time Series Inputs'!$G$18:$AP$18,'Time Series Inputs'!$G19:$AP19)*Operating!$E89*AU$10</f>
        <v>0</v>
      </c>
      <c r="AV89" s="54">
        <f>LOOKUP(AV$9,'Time Series Inputs'!$G$18:$AP$18,'Time Series Inputs'!$G19:$AP19)*Operating!$E89*AV$10</f>
        <v>0</v>
      </c>
      <c r="AW89" s="54">
        <f>LOOKUP(AW$9,'Time Series Inputs'!$G$18:$AP$18,'Time Series Inputs'!$G19:$AP19)*Operating!$E89*AW$10</f>
        <v>0</v>
      </c>
      <c r="AX89" s="54">
        <f>LOOKUP(AX$9,'Time Series Inputs'!$G$18:$AP$18,'Time Series Inputs'!$G19:$AP19)*Operating!$E89*AX$10</f>
        <v>0</v>
      </c>
      <c r="AY89" s="54">
        <f>LOOKUP(AY$9,'Time Series Inputs'!$G$18:$AP$18,'Time Series Inputs'!$G19:$AP19)*Operating!$E89*AY$10</f>
        <v>0</v>
      </c>
      <c r="AZ89" s="54">
        <f>LOOKUP(AZ$9,'Time Series Inputs'!$G$18:$AP$18,'Time Series Inputs'!$G19:$AP19)*Operating!$E89*AZ$10</f>
        <v>0</v>
      </c>
      <c r="BA89" s="54">
        <f>LOOKUP(BA$9,'Time Series Inputs'!$G$18:$AP$18,'Time Series Inputs'!$G19:$AP19)*Operating!$E89*BA$10</f>
        <v>0</v>
      </c>
      <c r="BB89" s="54">
        <f>LOOKUP(BB$9,'Time Series Inputs'!$G$18:$AP$18,'Time Series Inputs'!$G19:$AP19)*Operating!$E89*BB$10</f>
        <v>0</v>
      </c>
      <c r="BC89" s="54">
        <f>LOOKUP(BC$9,'Time Series Inputs'!$G$18:$AP$18,'Time Series Inputs'!$G19:$AP19)*Operating!$E89*BC$10</f>
        <v>0</v>
      </c>
      <c r="BD89" s="54">
        <f>LOOKUP(BD$9,'Time Series Inputs'!$G$18:$AP$18,'Time Series Inputs'!$G19:$AP19)*Operating!$E89*BD$10</f>
        <v>0</v>
      </c>
      <c r="BE89" s="54">
        <f>LOOKUP(BE$9,'Time Series Inputs'!$G$18:$AP$18,'Time Series Inputs'!$G19:$AP19)*Operating!$E89*BE$10</f>
        <v>0</v>
      </c>
      <c r="BF89" s="54">
        <f>LOOKUP(BF$9,'Time Series Inputs'!$G$18:$AP$18,'Time Series Inputs'!$G19:$AP19)*Operating!$E89*BF$10</f>
        <v>0</v>
      </c>
      <c r="BG89" s="54">
        <f>LOOKUP(BG$9,'Time Series Inputs'!$G$18:$AP$18,'Time Series Inputs'!$G19:$AP19)*Operating!$E89*BG$10</f>
        <v>0</v>
      </c>
      <c r="BH89" s="54">
        <f>LOOKUP(BH$9,'Time Series Inputs'!$G$18:$AP$18,'Time Series Inputs'!$G19:$AP19)*Operating!$E89*BH$10</f>
        <v>0</v>
      </c>
      <c r="BI89" s="54">
        <f>LOOKUP(BI$9,'Time Series Inputs'!$G$18:$AP$18,'Time Series Inputs'!$G19:$AP19)*Operating!$E89*BI$10</f>
        <v>0</v>
      </c>
      <c r="BJ89" s="54">
        <f>LOOKUP(BJ$9,'Time Series Inputs'!$G$18:$AP$18,'Time Series Inputs'!$G19:$AP19)*Operating!$E89*BJ$10</f>
        <v>0</v>
      </c>
      <c r="BK89" s="54">
        <f>LOOKUP(BK$9,'Time Series Inputs'!$G$18:$AP$18,'Time Series Inputs'!$G19:$AP19)*Operating!$E89*BK$10</f>
        <v>0</v>
      </c>
      <c r="BL89" s="54">
        <f>LOOKUP(BL$9,'Time Series Inputs'!$G$18:$AP$18,'Time Series Inputs'!$G19:$AP19)*Operating!$E89*BL$10</f>
        <v>0</v>
      </c>
      <c r="BM89" s="54">
        <f>LOOKUP(BM$9,'Time Series Inputs'!$G$18:$AP$18,'Time Series Inputs'!$G19:$AP19)*Operating!$E89*BM$10</f>
        <v>0</v>
      </c>
      <c r="BN89" s="54">
        <f>LOOKUP(BN$9,'Time Series Inputs'!$G$18:$AP$18,'Time Series Inputs'!$G19:$AP19)*Operating!$E89*BN$10</f>
        <v>0</v>
      </c>
      <c r="BO89" s="54">
        <f>LOOKUP(BO$9,'Time Series Inputs'!$G$18:$AP$18,'Time Series Inputs'!$G19:$AP19)*Operating!$E89*BO$10</f>
        <v>0</v>
      </c>
      <c r="BP89" s="54">
        <f>LOOKUP(BP$9,'Time Series Inputs'!$G$18:$AP$18,'Time Series Inputs'!$G19:$AP19)*Operating!$E89*BP$10</f>
        <v>0</v>
      </c>
      <c r="BQ89" s="54">
        <f>LOOKUP(BQ$9,'Time Series Inputs'!$G$18:$AP$18,'Time Series Inputs'!$G19:$AP19)*Operating!$E89*BQ$10</f>
        <v>0</v>
      </c>
      <c r="BR89" s="54">
        <f>LOOKUP(BR$9,'Time Series Inputs'!$G$18:$AP$18,'Time Series Inputs'!$G19:$AP19)*Operating!$E89*BR$10</f>
        <v>0</v>
      </c>
      <c r="BS89" s="54">
        <f>LOOKUP(BS$9,'Time Series Inputs'!$G$18:$AP$18,'Time Series Inputs'!$G19:$AP19)*Operating!$E89*BS$10</f>
        <v>0</v>
      </c>
      <c r="BT89" s="54">
        <f>LOOKUP(BT$9,'Time Series Inputs'!$G$18:$AP$18,'Time Series Inputs'!$G19:$AP19)*Operating!$E89*BT$10</f>
        <v>0</v>
      </c>
      <c r="BU89" s="54">
        <f>LOOKUP(BU$9,'Time Series Inputs'!$G$18:$AP$18,'Time Series Inputs'!$G19:$AP19)*Operating!$E89*BU$10</f>
        <v>0</v>
      </c>
      <c r="BV89" s="54">
        <f>LOOKUP(BV$9,'Time Series Inputs'!$G$18:$AP$18,'Time Series Inputs'!$G19:$AP19)*Operating!$E89*BV$10</f>
        <v>0</v>
      </c>
      <c r="BW89" s="54">
        <f>LOOKUP(BW$9,'Time Series Inputs'!$G$18:$AP$18,'Time Series Inputs'!$G19:$AP19)*Operating!$E89*BW$10</f>
        <v>0</v>
      </c>
      <c r="BX89" s="54">
        <f>LOOKUP(BX$9,'Time Series Inputs'!$G$18:$AP$18,'Time Series Inputs'!$G19:$AP19)*Operating!$E89*BX$10</f>
        <v>0</v>
      </c>
      <c r="BY89" s="54">
        <f>LOOKUP(BY$9,'Time Series Inputs'!$G$18:$AP$18,'Time Series Inputs'!$G19:$AP19)*Operating!$E89*BY$10</f>
        <v>0</v>
      </c>
      <c r="BZ89" s="54">
        <f>LOOKUP(BZ$9,'Time Series Inputs'!$G$18:$AP$18,'Time Series Inputs'!$G19:$AP19)*Operating!$E89*BZ$10</f>
        <v>0</v>
      </c>
      <c r="CA89" s="54">
        <f>LOOKUP(CA$9,'Time Series Inputs'!$G$18:$AP$18,'Time Series Inputs'!$G19:$AP19)*Operating!$E89*CA$10</f>
        <v>0</v>
      </c>
      <c r="CB89" s="54">
        <f>LOOKUP(CB$9,'Time Series Inputs'!$G$18:$AP$18,'Time Series Inputs'!$G19:$AP19)*Operating!$E89*CB$10</f>
        <v>0</v>
      </c>
      <c r="CC89" s="54">
        <f>LOOKUP(CC$9,'Time Series Inputs'!$G$18:$AP$18,'Time Series Inputs'!$G19:$AP19)*Operating!$E89*CC$10</f>
        <v>0</v>
      </c>
      <c r="CD89" s="54">
        <f>LOOKUP(CD$9,'Time Series Inputs'!$G$18:$AP$18,'Time Series Inputs'!$G19:$AP19)*Operating!$E89*CD$10</f>
        <v>0</v>
      </c>
      <c r="CE89" s="54">
        <f>LOOKUP(CE$9,'Time Series Inputs'!$G$18:$AP$18,'Time Series Inputs'!$G19:$AP19)*Operating!$E89*CE$10</f>
        <v>0</v>
      </c>
      <c r="CF89" s="54">
        <f>LOOKUP(CF$9,'Time Series Inputs'!$G$18:$AP$18,'Time Series Inputs'!$G19:$AP19)*Operating!$E89*CF$10</f>
        <v>0</v>
      </c>
      <c r="CG89" s="54">
        <f>LOOKUP(CG$9,'Time Series Inputs'!$G$18:$AP$18,'Time Series Inputs'!$G19:$AP19)*Operating!$E89*CG$10</f>
        <v>0</v>
      </c>
      <c r="CH89" s="54">
        <f>LOOKUP(CH$9,'Time Series Inputs'!$G$18:$AP$18,'Time Series Inputs'!$G19:$AP19)*Operating!$E89*CH$10</f>
        <v>0</v>
      </c>
      <c r="CI89" s="54">
        <f>LOOKUP(CI$9,'Time Series Inputs'!$G$18:$AP$18,'Time Series Inputs'!$G19:$AP19)*Operating!$E89*CI$10</f>
        <v>0</v>
      </c>
      <c r="CJ89" s="54">
        <f>LOOKUP(CJ$9,'Time Series Inputs'!$G$18:$AP$18,'Time Series Inputs'!$G19:$AP19)*Operating!$E89*CJ$10</f>
        <v>0</v>
      </c>
      <c r="CK89" s="54">
        <f>LOOKUP(CK$9,'Time Series Inputs'!$G$18:$AP$18,'Time Series Inputs'!$G19:$AP19)*Operating!$E89*CK$10</f>
        <v>0</v>
      </c>
      <c r="CL89" s="54">
        <f>LOOKUP(CL$9,'Time Series Inputs'!$G$18:$AP$18,'Time Series Inputs'!$G19:$AP19)*Operating!$E89*CL$10</f>
        <v>0</v>
      </c>
      <c r="CM89" s="54">
        <f>LOOKUP(CM$9,'Time Series Inputs'!$G$18:$AP$18,'Time Series Inputs'!$G19:$AP19)*Operating!$E89*CM$10</f>
        <v>0</v>
      </c>
      <c r="CN89" s="54">
        <f>LOOKUP(CN$9,'Time Series Inputs'!$G$18:$AP$18,'Time Series Inputs'!$G19:$AP19)*Operating!$E89*CN$10</f>
        <v>0</v>
      </c>
      <c r="CO89" s="54">
        <f>LOOKUP(CO$9,'Time Series Inputs'!$G$18:$AP$18,'Time Series Inputs'!$G19:$AP19)*Operating!$E89*CO$10</f>
        <v>0</v>
      </c>
      <c r="CP89" s="54">
        <f>LOOKUP(CP$9,'Time Series Inputs'!$G$18:$AP$18,'Time Series Inputs'!$G19:$AP19)*Operating!$E89*CP$10</f>
        <v>0</v>
      </c>
      <c r="CQ89" s="54">
        <f>LOOKUP(CQ$9,'Time Series Inputs'!$G$18:$AP$18,'Time Series Inputs'!$G19:$AP19)*Operating!$E89*CQ$10</f>
        <v>0</v>
      </c>
      <c r="CR89" s="54">
        <f>LOOKUP(CR$9,'Time Series Inputs'!$G$18:$AP$18,'Time Series Inputs'!$G19:$AP19)*Operating!$E89*CR$10</f>
        <v>0</v>
      </c>
      <c r="CS89" s="54">
        <f>LOOKUP(CS$9,'Time Series Inputs'!$G$18:$AP$18,'Time Series Inputs'!$G19:$AP19)*Operating!$E89*CS$10</f>
        <v>0</v>
      </c>
      <c r="CT89" s="54">
        <f>LOOKUP(CT$9,'Time Series Inputs'!$G$18:$AP$18,'Time Series Inputs'!$G19:$AP19)*Operating!$E89*CT$10</f>
        <v>0</v>
      </c>
      <c r="CU89" s="54">
        <f>LOOKUP(CU$9,'Time Series Inputs'!$G$18:$AP$18,'Time Series Inputs'!$G19:$AP19)*Operating!$E89*CU$10</f>
        <v>0</v>
      </c>
      <c r="CV89" s="54">
        <f>LOOKUP(CV$9,'Time Series Inputs'!$G$18:$AP$18,'Time Series Inputs'!$G19:$AP19)*Operating!$E89*CV$10</f>
        <v>0</v>
      </c>
      <c r="CW89" s="54">
        <f>LOOKUP(CW$9,'Time Series Inputs'!$G$18:$AP$18,'Time Series Inputs'!$G19:$AP19)*Operating!$E89*CW$10</f>
        <v>0</v>
      </c>
      <c r="CX89" s="54">
        <f>LOOKUP(CX$9,'Time Series Inputs'!$G$18:$AP$18,'Time Series Inputs'!$G19:$AP19)*Operating!$E89*CX$10</f>
        <v>0</v>
      </c>
      <c r="CY89" s="54">
        <f>LOOKUP(CY$9,'Time Series Inputs'!$G$18:$AP$18,'Time Series Inputs'!$G19:$AP19)*Operating!$E89*CY$10</f>
        <v>0</v>
      </c>
      <c r="CZ89" s="54">
        <f>LOOKUP(CZ$9,'Time Series Inputs'!$G$18:$AP$18,'Time Series Inputs'!$G19:$AP19)*Operating!$E89*CZ$10</f>
        <v>0</v>
      </c>
      <c r="DA89" s="54">
        <f>LOOKUP(DA$9,'Time Series Inputs'!$G$18:$AP$18,'Time Series Inputs'!$G19:$AP19)*Operating!$E89*DA$10</f>
        <v>0</v>
      </c>
      <c r="DB89" s="54">
        <f>LOOKUP(DB$9,'Time Series Inputs'!$G$18:$AP$18,'Time Series Inputs'!$G19:$AP19)*Operating!$E89*DB$10</f>
        <v>0</v>
      </c>
      <c r="DC89" s="54">
        <f>LOOKUP(DC$9,'Time Series Inputs'!$G$18:$AP$18,'Time Series Inputs'!$G19:$AP19)*Operating!$E89*DC$10</f>
        <v>0</v>
      </c>
      <c r="DD89" s="54">
        <f>LOOKUP(DD$9,'Time Series Inputs'!$G$18:$AP$18,'Time Series Inputs'!$G19:$AP19)*Operating!$E89*DD$10</f>
        <v>0</v>
      </c>
      <c r="DE89" s="54">
        <f>LOOKUP(DE$9,'Time Series Inputs'!$G$18:$AP$18,'Time Series Inputs'!$G19:$AP19)*Operating!$E89*DE$10</f>
        <v>0</v>
      </c>
      <c r="DF89" s="54">
        <f>LOOKUP(DF$9,'Time Series Inputs'!$G$18:$AP$18,'Time Series Inputs'!$G19:$AP19)*Operating!$E89*DF$10</f>
        <v>0</v>
      </c>
      <c r="DG89" s="54">
        <f>LOOKUP(DG$9,'Time Series Inputs'!$G$18:$AP$18,'Time Series Inputs'!$G19:$AP19)*Operating!$E89*DG$10</f>
        <v>0</v>
      </c>
      <c r="DH89" s="54">
        <f>LOOKUP(DH$9,'Time Series Inputs'!$G$18:$AP$18,'Time Series Inputs'!$G19:$AP19)*Operating!$E89*DH$10</f>
        <v>0</v>
      </c>
      <c r="DI89" s="54">
        <f>LOOKUP(DI$9,'Time Series Inputs'!$G$18:$AP$18,'Time Series Inputs'!$G19:$AP19)*Operating!$E89*DI$10</f>
        <v>0</v>
      </c>
      <c r="DJ89" s="54">
        <f>LOOKUP(DJ$9,'Time Series Inputs'!$G$18:$AP$18,'Time Series Inputs'!$G19:$AP19)*Operating!$E89*DJ$10</f>
        <v>0</v>
      </c>
      <c r="DK89" s="54">
        <f>LOOKUP(DK$9,'Time Series Inputs'!$G$18:$AP$18,'Time Series Inputs'!$G19:$AP19)*Operating!$E89*DK$10</f>
        <v>0</v>
      </c>
      <c r="DL89" s="54">
        <f>LOOKUP(DL$9,'Time Series Inputs'!$G$18:$AP$18,'Time Series Inputs'!$G19:$AP19)*Operating!$E89*DL$10</f>
        <v>0</v>
      </c>
      <c r="DM89" s="54">
        <f>LOOKUP(DM$9,'Time Series Inputs'!$G$18:$AP$18,'Time Series Inputs'!$G19:$AP19)*Operating!$E89*DM$10</f>
        <v>0</v>
      </c>
      <c r="DN89" s="54">
        <f>LOOKUP(DN$9,'Time Series Inputs'!$G$18:$AP$18,'Time Series Inputs'!$G19:$AP19)*Operating!$E89*DN$10</f>
        <v>0</v>
      </c>
      <c r="DO89" s="54">
        <f>LOOKUP(DO$9,'Time Series Inputs'!$G$18:$AP$18,'Time Series Inputs'!$G19:$AP19)*Operating!$E89*DO$10</f>
        <v>0</v>
      </c>
      <c r="DP89" s="54">
        <f>LOOKUP(DP$9,'Time Series Inputs'!$G$18:$AP$18,'Time Series Inputs'!$G19:$AP19)*Operating!$E89*DP$10</f>
        <v>0</v>
      </c>
      <c r="DQ89" s="54">
        <f>LOOKUP(DQ$9,'Time Series Inputs'!$G$18:$AP$18,'Time Series Inputs'!$G19:$AP19)*Operating!$E89*DQ$10</f>
        <v>0</v>
      </c>
      <c r="DR89" s="54">
        <f>LOOKUP(DR$9,'Time Series Inputs'!$G$18:$AP$18,'Time Series Inputs'!$G19:$AP19)*Operating!$E89*DR$10</f>
        <v>0</v>
      </c>
      <c r="DS89" s="54">
        <f>LOOKUP(DS$9,'Time Series Inputs'!$G$18:$AP$18,'Time Series Inputs'!$G19:$AP19)*Operating!$E89*DS$10</f>
        <v>0</v>
      </c>
      <c r="DT89" s="54">
        <f>LOOKUP(DT$9,'Time Series Inputs'!$G$18:$AP$18,'Time Series Inputs'!$G19:$AP19)*Operating!$E89*DT$10</f>
        <v>0</v>
      </c>
    </row>
    <row r="90" spans="1:124" x14ac:dyDescent="0.45">
      <c r="C90" t="s">
        <v>97</v>
      </c>
      <c r="D90" s="3" t="s">
        <v>227</v>
      </c>
      <c r="E90" s="80">
        <f>'Constant Inputs'!G97*thousand</f>
        <v>284000</v>
      </c>
      <c r="G90" s="31" t="b">
        <f t="shared" si="192"/>
        <v>1</v>
      </c>
      <c r="H90" s="54">
        <f t="shared" si="193"/>
        <v>283999.99999999994</v>
      </c>
      <c r="I90" s="54">
        <f>LOOKUP(I$9,'Time Series Inputs'!$G$18:$AP$18,'Time Series Inputs'!$G20:$AP20)*Operating!$E90*I$10</f>
        <v>2366.6666666666656</v>
      </c>
      <c r="J90" s="54">
        <f>LOOKUP(J$9,'Time Series Inputs'!$G$18:$AP$18,'Time Series Inputs'!$G20:$AP20)*Operating!$E90*J$10</f>
        <v>2366.6666666666656</v>
      </c>
      <c r="K90" s="54">
        <f>LOOKUP(K$9,'Time Series Inputs'!$G$18:$AP$18,'Time Series Inputs'!$G20:$AP20)*Operating!$E90*K$10</f>
        <v>2366.6666666666656</v>
      </c>
      <c r="L90" s="54">
        <f>LOOKUP(L$9,'Time Series Inputs'!$G$18:$AP$18,'Time Series Inputs'!$G20:$AP20)*Operating!$E90*L$10</f>
        <v>2366.6666666666656</v>
      </c>
      <c r="M90" s="54">
        <f>LOOKUP(M$9,'Time Series Inputs'!$G$18:$AP$18,'Time Series Inputs'!$G20:$AP20)*Operating!$E90*M$10</f>
        <v>2366.6666666666656</v>
      </c>
      <c r="N90" s="54">
        <f>LOOKUP(N$9,'Time Series Inputs'!$G$18:$AP$18,'Time Series Inputs'!$G20:$AP20)*Operating!$E90*N$10</f>
        <v>2366.6666666666656</v>
      </c>
      <c r="O90" s="54">
        <f>LOOKUP(O$9,'Time Series Inputs'!$G$18:$AP$18,'Time Series Inputs'!$G20:$AP20)*Operating!$E90*O$10</f>
        <v>3786.666666666657</v>
      </c>
      <c r="P90" s="54">
        <f>LOOKUP(P$9,'Time Series Inputs'!$G$18:$AP$18,'Time Series Inputs'!$G20:$AP20)*Operating!$E90*P$10</f>
        <v>3786.666666666657</v>
      </c>
      <c r="Q90" s="54">
        <f>LOOKUP(Q$9,'Time Series Inputs'!$G$18:$AP$18,'Time Series Inputs'!$G20:$AP20)*Operating!$E90*Q$10</f>
        <v>3786.666666666657</v>
      </c>
      <c r="R90" s="54">
        <f>LOOKUP(R$9,'Time Series Inputs'!$G$18:$AP$18,'Time Series Inputs'!$G20:$AP20)*Operating!$E90*R$10</f>
        <v>3786.666666666657</v>
      </c>
      <c r="S90" s="54">
        <f>LOOKUP(S$9,'Time Series Inputs'!$G$18:$AP$18,'Time Series Inputs'!$G20:$AP20)*Operating!$E90*S$10</f>
        <v>3786.666666666657</v>
      </c>
      <c r="T90" s="54">
        <f>LOOKUP(T$9,'Time Series Inputs'!$G$18:$AP$18,'Time Series Inputs'!$G20:$AP20)*Operating!$E90*T$10</f>
        <v>3786.666666666657</v>
      </c>
      <c r="U90" s="54">
        <f>LOOKUP(U$9,'Time Series Inputs'!$G$18:$AP$18,'Time Series Inputs'!$G20:$AP20)*Operating!$E90*U$10</f>
        <v>5680</v>
      </c>
      <c r="V90" s="54">
        <f>LOOKUP(V$9,'Time Series Inputs'!$G$18:$AP$18,'Time Series Inputs'!$G20:$AP20)*Operating!$E90*V$10</f>
        <v>5680</v>
      </c>
      <c r="W90" s="54">
        <f>LOOKUP(W$9,'Time Series Inputs'!$G$18:$AP$18,'Time Series Inputs'!$G20:$AP20)*Operating!$E90*W$10</f>
        <v>5680</v>
      </c>
      <c r="X90" s="54">
        <f>LOOKUP(X$9,'Time Series Inputs'!$G$18:$AP$18,'Time Series Inputs'!$G20:$AP20)*Operating!$E90*X$10</f>
        <v>5680</v>
      </c>
      <c r="Y90" s="54">
        <f>LOOKUP(Y$9,'Time Series Inputs'!$G$18:$AP$18,'Time Series Inputs'!$G20:$AP20)*Operating!$E90*Y$10</f>
        <v>5680</v>
      </c>
      <c r="Z90" s="54">
        <f>LOOKUP(Z$9,'Time Series Inputs'!$G$18:$AP$18,'Time Series Inputs'!$G20:$AP20)*Operating!$E90*Z$10</f>
        <v>5680</v>
      </c>
      <c r="AA90" s="54">
        <f>LOOKUP(AA$9,'Time Series Inputs'!$G$18:$AP$18,'Time Series Inputs'!$G20:$AP20)*Operating!$E90*AA$10</f>
        <v>7100</v>
      </c>
      <c r="AB90" s="54">
        <f>LOOKUP(AB$9,'Time Series Inputs'!$G$18:$AP$18,'Time Series Inputs'!$G20:$AP20)*Operating!$E90*AB$10</f>
        <v>7100</v>
      </c>
      <c r="AC90" s="54">
        <f>LOOKUP(AC$9,'Time Series Inputs'!$G$18:$AP$18,'Time Series Inputs'!$G20:$AP20)*Operating!$E90*AC$10</f>
        <v>7100</v>
      </c>
      <c r="AD90" s="54">
        <f>LOOKUP(AD$9,'Time Series Inputs'!$G$18:$AP$18,'Time Series Inputs'!$G20:$AP20)*Operating!$E90*AD$10</f>
        <v>7100</v>
      </c>
      <c r="AE90" s="54">
        <f>LOOKUP(AE$9,'Time Series Inputs'!$G$18:$AP$18,'Time Series Inputs'!$G20:$AP20)*Operating!$E90*AE$10</f>
        <v>7100</v>
      </c>
      <c r="AF90" s="54">
        <f>LOOKUP(AF$9,'Time Series Inputs'!$G$18:$AP$18,'Time Series Inputs'!$G20:$AP20)*Operating!$E90*AF$10</f>
        <v>7100</v>
      </c>
      <c r="AG90" s="54">
        <f>LOOKUP(AG$9,'Time Series Inputs'!$G$18:$AP$18,'Time Series Inputs'!$G20:$AP20)*Operating!$E90*AG$10</f>
        <v>14200</v>
      </c>
      <c r="AH90" s="54">
        <f>LOOKUP(AH$9,'Time Series Inputs'!$G$18:$AP$18,'Time Series Inputs'!$G20:$AP20)*Operating!$E90*AH$10</f>
        <v>14200</v>
      </c>
      <c r="AI90" s="54">
        <f>LOOKUP(AI$9,'Time Series Inputs'!$G$18:$AP$18,'Time Series Inputs'!$G20:$AP20)*Operating!$E90*AI$10</f>
        <v>14200</v>
      </c>
      <c r="AJ90" s="54">
        <f>LOOKUP(AJ$9,'Time Series Inputs'!$G$18:$AP$18,'Time Series Inputs'!$G20:$AP20)*Operating!$E90*AJ$10</f>
        <v>14200</v>
      </c>
      <c r="AK90" s="54">
        <f>LOOKUP(AK$9,'Time Series Inputs'!$G$18:$AP$18,'Time Series Inputs'!$G20:$AP20)*Operating!$E90*AK$10</f>
        <v>14200</v>
      </c>
      <c r="AL90" s="54">
        <f>LOOKUP(AL$9,'Time Series Inputs'!$G$18:$AP$18,'Time Series Inputs'!$G20:$AP20)*Operating!$E90*AL$10</f>
        <v>14200</v>
      </c>
      <c r="AM90" s="54">
        <f>LOOKUP(AM$9,'Time Series Inputs'!$G$18:$AP$18,'Time Series Inputs'!$G20:$AP20)*Operating!$E90*AM$10</f>
        <v>14200</v>
      </c>
      <c r="AN90" s="54">
        <f>LOOKUP(AN$9,'Time Series Inputs'!$G$18:$AP$18,'Time Series Inputs'!$G20:$AP20)*Operating!$E90*AN$10</f>
        <v>14200</v>
      </c>
      <c r="AO90" s="54">
        <f>LOOKUP(AO$9,'Time Series Inputs'!$G$18:$AP$18,'Time Series Inputs'!$G20:$AP20)*Operating!$E90*AO$10</f>
        <v>14200</v>
      </c>
      <c r="AP90" s="54">
        <f>LOOKUP(AP$9,'Time Series Inputs'!$G$18:$AP$18,'Time Series Inputs'!$G20:$AP20)*Operating!$E90*AP$10</f>
        <v>14200</v>
      </c>
      <c r="AQ90" s="54">
        <f>LOOKUP(AQ$9,'Time Series Inputs'!$G$18:$AP$18,'Time Series Inputs'!$G20:$AP20)*Operating!$E90*AQ$10</f>
        <v>14200</v>
      </c>
      <c r="AR90" s="54">
        <f>LOOKUP(AR$9,'Time Series Inputs'!$G$18:$AP$18,'Time Series Inputs'!$G20:$AP20)*Operating!$E90*AR$10</f>
        <v>14200</v>
      </c>
      <c r="AS90" s="54">
        <f>LOOKUP(AS$9,'Time Series Inputs'!$G$18:$AP$18,'Time Series Inputs'!$G20:$AP20)*Operating!$E90*AS$10</f>
        <v>0</v>
      </c>
      <c r="AT90" s="54">
        <f>LOOKUP(AT$9,'Time Series Inputs'!$G$18:$AP$18,'Time Series Inputs'!$G20:$AP20)*Operating!$E90*AT$10</f>
        <v>0</v>
      </c>
      <c r="AU90" s="54">
        <f>LOOKUP(AU$9,'Time Series Inputs'!$G$18:$AP$18,'Time Series Inputs'!$G20:$AP20)*Operating!$E90*AU$10</f>
        <v>0</v>
      </c>
      <c r="AV90" s="54">
        <f>LOOKUP(AV$9,'Time Series Inputs'!$G$18:$AP$18,'Time Series Inputs'!$G20:$AP20)*Operating!$E90*AV$10</f>
        <v>0</v>
      </c>
      <c r="AW90" s="54">
        <f>LOOKUP(AW$9,'Time Series Inputs'!$G$18:$AP$18,'Time Series Inputs'!$G20:$AP20)*Operating!$E90*AW$10</f>
        <v>0</v>
      </c>
      <c r="AX90" s="54">
        <f>LOOKUP(AX$9,'Time Series Inputs'!$G$18:$AP$18,'Time Series Inputs'!$G20:$AP20)*Operating!$E90*AX$10</f>
        <v>0</v>
      </c>
      <c r="AY90" s="54">
        <f>LOOKUP(AY$9,'Time Series Inputs'!$G$18:$AP$18,'Time Series Inputs'!$G20:$AP20)*Operating!$E90*AY$10</f>
        <v>0</v>
      </c>
      <c r="AZ90" s="54">
        <f>LOOKUP(AZ$9,'Time Series Inputs'!$G$18:$AP$18,'Time Series Inputs'!$G20:$AP20)*Operating!$E90*AZ$10</f>
        <v>0</v>
      </c>
      <c r="BA90" s="54">
        <f>LOOKUP(BA$9,'Time Series Inputs'!$G$18:$AP$18,'Time Series Inputs'!$G20:$AP20)*Operating!$E90*BA$10</f>
        <v>0</v>
      </c>
      <c r="BB90" s="54">
        <f>LOOKUP(BB$9,'Time Series Inputs'!$G$18:$AP$18,'Time Series Inputs'!$G20:$AP20)*Operating!$E90*BB$10</f>
        <v>0</v>
      </c>
      <c r="BC90" s="54">
        <f>LOOKUP(BC$9,'Time Series Inputs'!$G$18:$AP$18,'Time Series Inputs'!$G20:$AP20)*Operating!$E90*BC$10</f>
        <v>0</v>
      </c>
      <c r="BD90" s="54">
        <f>LOOKUP(BD$9,'Time Series Inputs'!$G$18:$AP$18,'Time Series Inputs'!$G20:$AP20)*Operating!$E90*BD$10</f>
        <v>0</v>
      </c>
      <c r="BE90" s="54">
        <f>LOOKUP(BE$9,'Time Series Inputs'!$G$18:$AP$18,'Time Series Inputs'!$G20:$AP20)*Operating!$E90*BE$10</f>
        <v>0</v>
      </c>
      <c r="BF90" s="54">
        <f>LOOKUP(BF$9,'Time Series Inputs'!$G$18:$AP$18,'Time Series Inputs'!$G20:$AP20)*Operating!$E90*BF$10</f>
        <v>0</v>
      </c>
      <c r="BG90" s="54">
        <f>LOOKUP(BG$9,'Time Series Inputs'!$G$18:$AP$18,'Time Series Inputs'!$G20:$AP20)*Operating!$E90*BG$10</f>
        <v>0</v>
      </c>
      <c r="BH90" s="54">
        <f>LOOKUP(BH$9,'Time Series Inputs'!$G$18:$AP$18,'Time Series Inputs'!$G20:$AP20)*Operating!$E90*BH$10</f>
        <v>0</v>
      </c>
      <c r="BI90" s="54">
        <f>LOOKUP(BI$9,'Time Series Inputs'!$G$18:$AP$18,'Time Series Inputs'!$G20:$AP20)*Operating!$E90*BI$10</f>
        <v>0</v>
      </c>
      <c r="BJ90" s="54">
        <f>LOOKUP(BJ$9,'Time Series Inputs'!$G$18:$AP$18,'Time Series Inputs'!$G20:$AP20)*Operating!$E90*BJ$10</f>
        <v>0</v>
      </c>
      <c r="BK90" s="54">
        <f>LOOKUP(BK$9,'Time Series Inputs'!$G$18:$AP$18,'Time Series Inputs'!$G20:$AP20)*Operating!$E90*BK$10</f>
        <v>0</v>
      </c>
      <c r="BL90" s="54">
        <f>LOOKUP(BL$9,'Time Series Inputs'!$G$18:$AP$18,'Time Series Inputs'!$G20:$AP20)*Operating!$E90*BL$10</f>
        <v>0</v>
      </c>
      <c r="BM90" s="54">
        <f>LOOKUP(BM$9,'Time Series Inputs'!$G$18:$AP$18,'Time Series Inputs'!$G20:$AP20)*Operating!$E90*BM$10</f>
        <v>0</v>
      </c>
      <c r="BN90" s="54">
        <f>LOOKUP(BN$9,'Time Series Inputs'!$G$18:$AP$18,'Time Series Inputs'!$G20:$AP20)*Operating!$E90*BN$10</f>
        <v>0</v>
      </c>
      <c r="BO90" s="54">
        <f>LOOKUP(BO$9,'Time Series Inputs'!$G$18:$AP$18,'Time Series Inputs'!$G20:$AP20)*Operating!$E90*BO$10</f>
        <v>0</v>
      </c>
      <c r="BP90" s="54">
        <f>LOOKUP(BP$9,'Time Series Inputs'!$G$18:$AP$18,'Time Series Inputs'!$G20:$AP20)*Operating!$E90*BP$10</f>
        <v>0</v>
      </c>
      <c r="BQ90" s="54">
        <f>LOOKUP(BQ$9,'Time Series Inputs'!$G$18:$AP$18,'Time Series Inputs'!$G20:$AP20)*Operating!$E90*BQ$10</f>
        <v>0</v>
      </c>
      <c r="BR90" s="54">
        <f>LOOKUP(BR$9,'Time Series Inputs'!$G$18:$AP$18,'Time Series Inputs'!$G20:$AP20)*Operating!$E90*BR$10</f>
        <v>0</v>
      </c>
      <c r="BS90" s="54">
        <f>LOOKUP(BS$9,'Time Series Inputs'!$G$18:$AP$18,'Time Series Inputs'!$G20:$AP20)*Operating!$E90*BS$10</f>
        <v>0</v>
      </c>
      <c r="BT90" s="54">
        <f>LOOKUP(BT$9,'Time Series Inputs'!$G$18:$AP$18,'Time Series Inputs'!$G20:$AP20)*Operating!$E90*BT$10</f>
        <v>0</v>
      </c>
      <c r="BU90" s="54">
        <f>LOOKUP(BU$9,'Time Series Inputs'!$G$18:$AP$18,'Time Series Inputs'!$G20:$AP20)*Operating!$E90*BU$10</f>
        <v>0</v>
      </c>
      <c r="BV90" s="54">
        <f>LOOKUP(BV$9,'Time Series Inputs'!$G$18:$AP$18,'Time Series Inputs'!$G20:$AP20)*Operating!$E90*BV$10</f>
        <v>0</v>
      </c>
      <c r="BW90" s="54">
        <f>LOOKUP(BW$9,'Time Series Inputs'!$G$18:$AP$18,'Time Series Inputs'!$G20:$AP20)*Operating!$E90*BW$10</f>
        <v>0</v>
      </c>
      <c r="BX90" s="54">
        <f>LOOKUP(BX$9,'Time Series Inputs'!$G$18:$AP$18,'Time Series Inputs'!$G20:$AP20)*Operating!$E90*BX$10</f>
        <v>0</v>
      </c>
      <c r="BY90" s="54">
        <f>LOOKUP(BY$9,'Time Series Inputs'!$G$18:$AP$18,'Time Series Inputs'!$G20:$AP20)*Operating!$E90*BY$10</f>
        <v>0</v>
      </c>
      <c r="BZ90" s="54">
        <f>LOOKUP(BZ$9,'Time Series Inputs'!$G$18:$AP$18,'Time Series Inputs'!$G20:$AP20)*Operating!$E90*BZ$10</f>
        <v>0</v>
      </c>
      <c r="CA90" s="54">
        <f>LOOKUP(CA$9,'Time Series Inputs'!$G$18:$AP$18,'Time Series Inputs'!$G20:$AP20)*Operating!$E90*CA$10</f>
        <v>0</v>
      </c>
      <c r="CB90" s="54">
        <f>LOOKUP(CB$9,'Time Series Inputs'!$G$18:$AP$18,'Time Series Inputs'!$G20:$AP20)*Operating!$E90*CB$10</f>
        <v>0</v>
      </c>
      <c r="CC90" s="54">
        <f>LOOKUP(CC$9,'Time Series Inputs'!$G$18:$AP$18,'Time Series Inputs'!$G20:$AP20)*Operating!$E90*CC$10</f>
        <v>0</v>
      </c>
      <c r="CD90" s="54">
        <f>LOOKUP(CD$9,'Time Series Inputs'!$G$18:$AP$18,'Time Series Inputs'!$G20:$AP20)*Operating!$E90*CD$10</f>
        <v>0</v>
      </c>
      <c r="CE90" s="54">
        <f>LOOKUP(CE$9,'Time Series Inputs'!$G$18:$AP$18,'Time Series Inputs'!$G20:$AP20)*Operating!$E90*CE$10</f>
        <v>0</v>
      </c>
      <c r="CF90" s="54">
        <f>LOOKUP(CF$9,'Time Series Inputs'!$G$18:$AP$18,'Time Series Inputs'!$G20:$AP20)*Operating!$E90*CF$10</f>
        <v>0</v>
      </c>
      <c r="CG90" s="54">
        <f>LOOKUP(CG$9,'Time Series Inputs'!$G$18:$AP$18,'Time Series Inputs'!$G20:$AP20)*Operating!$E90*CG$10</f>
        <v>0</v>
      </c>
      <c r="CH90" s="54">
        <f>LOOKUP(CH$9,'Time Series Inputs'!$G$18:$AP$18,'Time Series Inputs'!$G20:$AP20)*Operating!$E90*CH$10</f>
        <v>0</v>
      </c>
      <c r="CI90" s="54">
        <f>LOOKUP(CI$9,'Time Series Inputs'!$G$18:$AP$18,'Time Series Inputs'!$G20:$AP20)*Operating!$E90*CI$10</f>
        <v>0</v>
      </c>
      <c r="CJ90" s="54">
        <f>LOOKUP(CJ$9,'Time Series Inputs'!$G$18:$AP$18,'Time Series Inputs'!$G20:$AP20)*Operating!$E90*CJ$10</f>
        <v>0</v>
      </c>
      <c r="CK90" s="54">
        <f>LOOKUP(CK$9,'Time Series Inputs'!$G$18:$AP$18,'Time Series Inputs'!$G20:$AP20)*Operating!$E90*CK$10</f>
        <v>0</v>
      </c>
      <c r="CL90" s="54">
        <f>LOOKUP(CL$9,'Time Series Inputs'!$G$18:$AP$18,'Time Series Inputs'!$G20:$AP20)*Operating!$E90*CL$10</f>
        <v>0</v>
      </c>
      <c r="CM90" s="54">
        <f>LOOKUP(CM$9,'Time Series Inputs'!$G$18:$AP$18,'Time Series Inputs'!$G20:$AP20)*Operating!$E90*CM$10</f>
        <v>0</v>
      </c>
      <c r="CN90" s="54">
        <f>LOOKUP(CN$9,'Time Series Inputs'!$G$18:$AP$18,'Time Series Inputs'!$G20:$AP20)*Operating!$E90*CN$10</f>
        <v>0</v>
      </c>
      <c r="CO90" s="54">
        <f>LOOKUP(CO$9,'Time Series Inputs'!$G$18:$AP$18,'Time Series Inputs'!$G20:$AP20)*Operating!$E90*CO$10</f>
        <v>0</v>
      </c>
      <c r="CP90" s="54">
        <f>LOOKUP(CP$9,'Time Series Inputs'!$G$18:$AP$18,'Time Series Inputs'!$G20:$AP20)*Operating!$E90*CP$10</f>
        <v>0</v>
      </c>
      <c r="CQ90" s="54">
        <f>LOOKUP(CQ$9,'Time Series Inputs'!$G$18:$AP$18,'Time Series Inputs'!$G20:$AP20)*Operating!$E90*CQ$10</f>
        <v>0</v>
      </c>
      <c r="CR90" s="54">
        <f>LOOKUP(CR$9,'Time Series Inputs'!$G$18:$AP$18,'Time Series Inputs'!$G20:$AP20)*Operating!$E90*CR$10</f>
        <v>0</v>
      </c>
      <c r="CS90" s="54">
        <f>LOOKUP(CS$9,'Time Series Inputs'!$G$18:$AP$18,'Time Series Inputs'!$G20:$AP20)*Operating!$E90*CS$10</f>
        <v>0</v>
      </c>
      <c r="CT90" s="54">
        <f>LOOKUP(CT$9,'Time Series Inputs'!$G$18:$AP$18,'Time Series Inputs'!$G20:$AP20)*Operating!$E90*CT$10</f>
        <v>0</v>
      </c>
      <c r="CU90" s="54">
        <f>LOOKUP(CU$9,'Time Series Inputs'!$G$18:$AP$18,'Time Series Inputs'!$G20:$AP20)*Operating!$E90*CU$10</f>
        <v>0</v>
      </c>
      <c r="CV90" s="54">
        <f>LOOKUP(CV$9,'Time Series Inputs'!$G$18:$AP$18,'Time Series Inputs'!$G20:$AP20)*Operating!$E90*CV$10</f>
        <v>0</v>
      </c>
      <c r="CW90" s="54">
        <f>LOOKUP(CW$9,'Time Series Inputs'!$G$18:$AP$18,'Time Series Inputs'!$G20:$AP20)*Operating!$E90*CW$10</f>
        <v>0</v>
      </c>
      <c r="CX90" s="54">
        <f>LOOKUP(CX$9,'Time Series Inputs'!$G$18:$AP$18,'Time Series Inputs'!$G20:$AP20)*Operating!$E90*CX$10</f>
        <v>0</v>
      </c>
      <c r="CY90" s="54">
        <f>LOOKUP(CY$9,'Time Series Inputs'!$G$18:$AP$18,'Time Series Inputs'!$G20:$AP20)*Operating!$E90*CY$10</f>
        <v>0</v>
      </c>
      <c r="CZ90" s="54">
        <f>LOOKUP(CZ$9,'Time Series Inputs'!$G$18:$AP$18,'Time Series Inputs'!$G20:$AP20)*Operating!$E90*CZ$10</f>
        <v>0</v>
      </c>
      <c r="DA90" s="54">
        <f>LOOKUP(DA$9,'Time Series Inputs'!$G$18:$AP$18,'Time Series Inputs'!$G20:$AP20)*Operating!$E90*DA$10</f>
        <v>0</v>
      </c>
      <c r="DB90" s="54">
        <f>LOOKUP(DB$9,'Time Series Inputs'!$G$18:$AP$18,'Time Series Inputs'!$G20:$AP20)*Operating!$E90*DB$10</f>
        <v>0</v>
      </c>
      <c r="DC90" s="54">
        <f>LOOKUP(DC$9,'Time Series Inputs'!$G$18:$AP$18,'Time Series Inputs'!$G20:$AP20)*Operating!$E90*DC$10</f>
        <v>0</v>
      </c>
      <c r="DD90" s="54">
        <f>LOOKUP(DD$9,'Time Series Inputs'!$G$18:$AP$18,'Time Series Inputs'!$G20:$AP20)*Operating!$E90*DD$10</f>
        <v>0</v>
      </c>
      <c r="DE90" s="54">
        <f>LOOKUP(DE$9,'Time Series Inputs'!$G$18:$AP$18,'Time Series Inputs'!$G20:$AP20)*Operating!$E90*DE$10</f>
        <v>0</v>
      </c>
      <c r="DF90" s="54">
        <f>LOOKUP(DF$9,'Time Series Inputs'!$G$18:$AP$18,'Time Series Inputs'!$G20:$AP20)*Operating!$E90*DF$10</f>
        <v>0</v>
      </c>
      <c r="DG90" s="54">
        <f>LOOKUP(DG$9,'Time Series Inputs'!$G$18:$AP$18,'Time Series Inputs'!$G20:$AP20)*Operating!$E90*DG$10</f>
        <v>0</v>
      </c>
      <c r="DH90" s="54">
        <f>LOOKUP(DH$9,'Time Series Inputs'!$G$18:$AP$18,'Time Series Inputs'!$G20:$AP20)*Operating!$E90*DH$10</f>
        <v>0</v>
      </c>
      <c r="DI90" s="54">
        <f>LOOKUP(DI$9,'Time Series Inputs'!$G$18:$AP$18,'Time Series Inputs'!$G20:$AP20)*Operating!$E90*DI$10</f>
        <v>0</v>
      </c>
      <c r="DJ90" s="54">
        <f>LOOKUP(DJ$9,'Time Series Inputs'!$G$18:$AP$18,'Time Series Inputs'!$G20:$AP20)*Operating!$E90*DJ$10</f>
        <v>0</v>
      </c>
      <c r="DK90" s="54">
        <f>LOOKUP(DK$9,'Time Series Inputs'!$G$18:$AP$18,'Time Series Inputs'!$G20:$AP20)*Operating!$E90*DK$10</f>
        <v>0</v>
      </c>
      <c r="DL90" s="54">
        <f>LOOKUP(DL$9,'Time Series Inputs'!$G$18:$AP$18,'Time Series Inputs'!$G20:$AP20)*Operating!$E90*DL$10</f>
        <v>0</v>
      </c>
      <c r="DM90" s="54">
        <f>LOOKUP(DM$9,'Time Series Inputs'!$G$18:$AP$18,'Time Series Inputs'!$G20:$AP20)*Operating!$E90*DM$10</f>
        <v>0</v>
      </c>
      <c r="DN90" s="54">
        <f>LOOKUP(DN$9,'Time Series Inputs'!$G$18:$AP$18,'Time Series Inputs'!$G20:$AP20)*Operating!$E90*DN$10</f>
        <v>0</v>
      </c>
      <c r="DO90" s="54">
        <f>LOOKUP(DO$9,'Time Series Inputs'!$G$18:$AP$18,'Time Series Inputs'!$G20:$AP20)*Operating!$E90*DO$10</f>
        <v>0</v>
      </c>
      <c r="DP90" s="54">
        <f>LOOKUP(DP$9,'Time Series Inputs'!$G$18:$AP$18,'Time Series Inputs'!$G20:$AP20)*Operating!$E90*DP$10</f>
        <v>0</v>
      </c>
      <c r="DQ90" s="54">
        <f>LOOKUP(DQ$9,'Time Series Inputs'!$G$18:$AP$18,'Time Series Inputs'!$G20:$AP20)*Operating!$E90*DQ$10</f>
        <v>0</v>
      </c>
      <c r="DR90" s="54">
        <f>LOOKUP(DR$9,'Time Series Inputs'!$G$18:$AP$18,'Time Series Inputs'!$G20:$AP20)*Operating!$E90*DR$10</f>
        <v>0</v>
      </c>
      <c r="DS90" s="54">
        <f>LOOKUP(DS$9,'Time Series Inputs'!$G$18:$AP$18,'Time Series Inputs'!$G20:$AP20)*Operating!$E90*DS$10</f>
        <v>0</v>
      </c>
      <c r="DT90" s="54">
        <f>LOOKUP(DT$9,'Time Series Inputs'!$G$18:$AP$18,'Time Series Inputs'!$G20:$AP20)*Operating!$E90*DT$10</f>
        <v>0</v>
      </c>
    </row>
    <row r="91" spans="1:124" x14ac:dyDescent="0.45">
      <c r="C91" t="s">
        <v>98</v>
      </c>
      <c r="D91" s="3" t="s">
        <v>227</v>
      </c>
      <c r="E91" s="80">
        <f>'Constant Inputs'!G98*thousand</f>
        <v>249000</v>
      </c>
      <c r="G91" s="31" t="b">
        <f t="shared" si="192"/>
        <v>1</v>
      </c>
      <c r="H91" s="54">
        <f t="shared" si="193"/>
        <v>248999.99999999994</v>
      </c>
      <c r="I91" s="54">
        <f>LOOKUP(I$9,'Time Series Inputs'!$G$18:$AP$18,'Time Series Inputs'!$G21:$AP21)*Operating!$E91*I$10</f>
        <v>2074.9999999999991</v>
      </c>
      <c r="J91" s="54">
        <f>LOOKUP(J$9,'Time Series Inputs'!$G$18:$AP$18,'Time Series Inputs'!$G21:$AP21)*Operating!$E91*J$10</f>
        <v>2074.9999999999991</v>
      </c>
      <c r="K91" s="54">
        <f>LOOKUP(K$9,'Time Series Inputs'!$G$18:$AP$18,'Time Series Inputs'!$G21:$AP21)*Operating!$E91*K$10</f>
        <v>2074.9999999999991</v>
      </c>
      <c r="L91" s="54">
        <f>LOOKUP(L$9,'Time Series Inputs'!$G$18:$AP$18,'Time Series Inputs'!$G21:$AP21)*Operating!$E91*L$10</f>
        <v>2074.9999999999991</v>
      </c>
      <c r="M91" s="54">
        <f>LOOKUP(M$9,'Time Series Inputs'!$G$18:$AP$18,'Time Series Inputs'!$G21:$AP21)*Operating!$E91*M$10</f>
        <v>2074.9999999999991</v>
      </c>
      <c r="N91" s="54">
        <f>LOOKUP(N$9,'Time Series Inputs'!$G$18:$AP$18,'Time Series Inputs'!$G21:$AP21)*Operating!$E91*N$10</f>
        <v>2074.9999999999991</v>
      </c>
      <c r="O91" s="54">
        <f>LOOKUP(O$9,'Time Series Inputs'!$G$18:$AP$18,'Time Series Inputs'!$G21:$AP21)*Operating!$E91*O$10</f>
        <v>4150.0000000000082</v>
      </c>
      <c r="P91" s="54">
        <f>LOOKUP(P$9,'Time Series Inputs'!$G$18:$AP$18,'Time Series Inputs'!$G21:$AP21)*Operating!$E91*P$10</f>
        <v>4150.0000000000082</v>
      </c>
      <c r="Q91" s="54">
        <f>LOOKUP(Q$9,'Time Series Inputs'!$G$18:$AP$18,'Time Series Inputs'!$G21:$AP21)*Operating!$E91*Q$10</f>
        <v>4150.0000000000082</v>
      </c>
      <c r="R91" s="54">
        <f>LOOKUP(R$9,'Time Series Inputs'!$G$18:$AP$18,'Time Series Inputs'!$G21:$AP21)*Operating!$E91*R$10</f>
        <v>4150.0000000000082</v>
      </c>
      <c r="S91" s="54">
        <f>LOOKUP(S$9,'Time Series Inputs'!$G$18:$AP$18,'Time Series Inputs'!$G21:$AP21)*Operating!$E91*S$10</f>
        <v>4150.0000000000082</v>
      </c>
      <c r="T91" s="54">
        <f>LOOKUP(T$9,'Time Series Inputs'!$G$18:$AP$18,'Time Series Inputs'!$G21:$AP21)*Operating!$E91*T$10</f>
        <v>4150.0000000000082</v>
      </c>
      <c r="U91" s="54">
        <f>LOOKUP(U$9,'Time Series Inputs'!$G$18:$AP$18,'Time Series Inputs'!$G21:$AP21)*Operating!$E91*U$10</f>
        <v>6225</v>
      </c>
      <c r="V91" s="54">
        <f>LOOKUP(V$9,'Time Series Inputs'!$G$18:$AP$18,'Time Series Inputs'!$G21:$AP21)*Operating!$E91*V$10</f>
        <v>6225</v>
      </c>
      <c r="W91" s="54">
        <f>LOOKUP(W$9,'Time Series Inputs'!$G$18:$AP$18,'Time Series Inputs'!$G21:$AP21)*Operating!$E91*W$10</f>
        <v>6225</v>
      </c>
      <c r="X91" s="54">
        <f>LOOKUP(X$9,'Time Series Inputs'!$G$18:$AP$18,'Time Series Inputs'!$G21:$AP21)*Operating!$E91*X$10</f>
        <v>6225</v>
      </c>
      <c r="Y91" s="54">
        <f>LOOKUP(Y$9,'Time Series Inputs'!$G$18:$AP$18,'Time Series Inputs'!$G21:$AP21)*Operating!$E91*Y$10</f>
        <v>6225</v>
      </c>
      <c r="Z91" s="54">
        <f>LOOKUP(Z$9,'Time Series Inputs'!$G$18:$AP$18,'Time Series Inputs'!$G21:$AP21)*Operating!$E91*Z$10</f>
        <v>6225</v>
      </c>
      <c r="AA91" s="54">
        <f>LOOKUP(AA$9,'Time Series Inputs'!$G$18:$AP$18,'Time Series Inputs'!$G21:$AP21)*Operating!$E91*AA$10</f>
        <v>8299.9999999999909</v>
      </c>
      <c r="AB91" s="54">
        <f>LOOKUP(AB$9,'Time Series Inputs'!$G$18:$AP$18,'Time Series Inputs'!$G21:$AP21)*Operating!$E91*AB$10</f>
        <v>8299.9999999999909</v>
      </c>
      <c r="AC91" s="54">
        <f>LOOKUP(AC$9,'Time Series Inputs'!$G$18:$AP$18,'Time Series Inputs'!$G21:$AP21)*Operating!$E91*AC$10</f>
        <v>8299.9999999999909</v>
      </c>
      <c r="AD91" s="54">
        <f>LOOKUP(AD$9,'Time Series Inputs'!$G$18:$AP$18,'Time Series Inputs'!$G21:$AP21)*Operating!$E91*AD$10</f>
        <v>8299.9999999999909</v>
      </c>
      <c r="AE91" s="54">
        <f>LOOKUP(AE$9,'Time Series Inputs'!$G$18:$AP$18,'Time Series Inputs'!$G21:$AP21)*Operating!$E91*AE$10</f>
        <v>8299.9999999999909</v>
      </c>
      <c r="AF91" s="54">
        <f>LOOKUP(AF$9,'Time Series Inputs'!$G$18:$AP$18,'Time Series Inputs'!$G21:$AP21)*Operating!$E91*AF$10</f>
        <v>8299.9999999999909</v>
      </c>
      <c r="AG91" s="54">
        <f>LOOKUP(AG$9,'Time Series Inputs'!$G$18:$AP$18,'Time Series Inputs'!$G21:$AP21)*Operating!$E91*AG$10</f>
        <v>12450</v>
      </c>
      <c r="AH91" s="54">
        <f>LOOKUP(AH$9,'Time Series Inputs'!$G$18:$AP$18,'Time Series Inputs'!$G21:$AP21)*Operating!$E91*AH$10</f>
        <v>12450</v>
      </c>
      <c r="AI91" s="54">
        <f>LOOKUP(AI$9,'Time Series Inputs'!$G$18:$AP$18,'Time Series Inputs'!$G21:$AP21)*Operating!$E91*AI$10</f>
        <v>12450</v>
      </c>
      <c r="AJ91" s="54">
        <f>LOOKUP(AJ$9,'Time Series Inputs'!$G$18:$AP$18,'Time Series Inputs'!$G21:$AP21)*Operating!$E91*AJ$10</f>
        <v>12450</v>
      </c>
      <c r="AK91" s="54">
        <f>LOOKUP(AK$9,'Time Series Inputs'!$G$18:$AP$18,'Time Series Inputs'!$G21:$AP21)*Operating!$E91*AK$10</f>
        <v>12450</v>
      </c>
      <c r="AL91" s="54">
        <f>LOOKUP(AL$9,'Time Series Inputs'!$G$18:$AP$18,'Time Series Inputs'!$G21:$AP21)*Operating!$E91*AL$10</f>
        <v>12450</v>
      </c>
      <c r="AM91" s="54">
        <f>LOOKUP(AM$9,'Time Series Inputs'!$G$18:$AP$18,'Time Series Inputs'!$G21:$AP21)*Operating!$E91*AM$10</f>
        <v>8299.9999999999909</v>
      </c>
      <c r="AN91" s="54">
        <f>LOOKUP(AN$9,'Time Series Inputs'!$G$18:$AP$18,'Time Series Inputs'!$G21:$AP21)*Operating!$E91*AN$10</f>
        <v>8299.9999999999909</v>
      </c>
      <c r="AO91" s="54">
        <f>LOOKUP(AO$9,'Time Series Inputs'!$G$18:$AP$18,'Time Series Inputs'!$G21:$AP21)*Operating!$E91*AO$10</f>
        <v>8299.9999999999909</v>
      </c>
      <c r="AP91" s="54">
        <f>LOOKUP(AP$9,'Time Series Inputs'!$G$18:$AP$18,'Time Series Inputs'!$G21:$AP21)*Operating!$E91*AP$10</f>
        <v>8299.9999999999909</v>
      </c>
      <c r="AQ91" s="54">
        <f>LOOKUP(AQ$9,'Time Series Inputs'!$G$18:$AP$18,'Time Series Inputs'!$G21:$AP21)*Operating!$E91*AQ$10</f>
        <v>8299.9999999999909</v>
      </c>
      <c r="AR91" s="54">
        <f>LOOKUP(AR$9,'Time Series Inputs'!$G$18:$AP$18,'Time Series Inputs'!$G21:$AP21)*Operating!$E91*AR$10</f>
        <v>8299.9999999999909</v>
      </c>
      <c r="AS91" s="54">
        <f>LOOKUP(AS$9,'Time Series Inputs'!$G$18:$AP$18,'Time Series Inputs'!$G21:$AP21)*Operating!$E91*AS$10</f>
        <v>0</v>
      </c>
      <c r="AT91" s="54">
        <f>LOOKUP(AT$9,'Time Series Inputs'!$G$18:$AP$18,'Time Series Inputs'!$G21:$AP21)*Operating!$E91*AT$10</f>
        <v>0</v>
      </c>
      <c r="AU91" s="54">
        <f>LOOKUP(AU$9,'Time Series Inputs'!$G$18:$AP$18,'Time Series Inputs'!$G21:$AP21)*Operating!$E91*AU$10</f>
        <v>0</v>
      </c>
      <c r="AV91" s="54">
        <f>LOOKUP(AV$9,'Time Series Inputs'!$G$18:$AP$18,'Time Series Inputs'!$G21:$AP21)*Operating!$E91*AV$10</f>
        <v>0</v>
      </c>
      <c r="AW91" s="54">
        <f>LOOKUP(AW$9,'Time Series Inputs'!$G$18:$AP$18,'Time Series Inputs'!$G21:$AP21)*Operating!$E91*AW$10</f>
        <v>0</v>
      </c>
      <c r="AX91" s="54">
        <f>LOOKUP(AX$9,'Time Series Inputs'!$G$18:$AP$18,'Time Series Inputs'!$G21:$AP21)*Operating!$E91*AX$10</f>
        <v>0</v>
      </c>
      <c r="AY91" s="54">
        <f>LOOKUP(AY$9,'Time Series Inputs'!$G$18:$AP$18,'Time Series Inputs'!$G21:$AP21)*Operating!$E91*AY$10</f>
        <v>0</v>
      </c>
      <c r="AZ91" s="54">
        <f>LOOKUP(AZ$9,'Time Series Inputs'!$G$18:$AP$18,'Time Series Inputs'!$G21:$AP21)*Operating!$E91*AZ$10</f>
        <v>0</v>
      </c>
      <c r="BA91" s="54">
        <f>LOOKUP(BA$9,'Time Series Inputs'!$G$18:$AP$18,'Time Series Inputs'!$G21:$AP21)*Operating!$E91*BA$10</f>
        <v>0</v>
      </c>
      <c r="BB91" s="54">
        <f>LOOKUP(BB$9,'Time Series Inputs'!$G$18:$AP$18,'Time Series Inputs'!$G21:$AP21)*Operating!$E91*BB$10</f>
        <v>0</v>
      </c>
      <c r="BC91" s="54">
        <f>LOOKUP(BC$9,'Time Series Inputs'!$G$18:$AP$18,'Time Series Inputs'!$G21:$AP21)*Operating!$E91*BC$10</f>
        <v>0</v>
      </c>
      <c r="BD91" s="54">
        <f>LOOKUP(BD$9,'Time Series Inputs'!$G$18:$AP$18,'Time Series Inputs'!$G21:$AP21)*Operating!$E91*BD$10</f>
        <v>0</v>
      </c>
      <c r="BE91" s="54">
        <f>LOOKUP(BE$9,'Time Series Inputs'!$G$18:$AP$18,'Time Series Inputs'!$G21:$AP21)*Operating!$E91*BE$10</f>
        <v>0</v>
      </c>
      <c r="BF91" s="54">
        <f>LOOKUP(BF$9,'Time Series Inputs'!$G$18:$AP$18,'Time Series Inputs'!$G21:$AP21)*Operating!$E91*BF$10</f>
        <v>0</v>
      </c>
      <c r="BG91" s="54">
        <f>LOOKUP(BG$9,'Time Series Inputs'!$G$18:$AP$18,'Time Series Inputs'!$G21:$AP21)*Operating!$E91*BG$10</f>
        <v>0</v>
      </c>
      <c r="BH91" s="54">
        <f>LOOKUP(BH$9,'Time Series Inputs'!$G$18:$AP$18,'Time Series Inputs'!$G21:$AP21)*Operating!$E91*BH$10</f>
        <v>0</v>
      </c>
      <c r="BI91" s="54">
        <f>LOOKUP(BI$9,'Time Series Inputs'!$G$18:$AP$18,'Time Series Inputs'!$G21:$AP21)*Operating!$E91*BI$10</f>
        <v>0</v>
      </c>
      <c r="BJ91" s="54">
        <f>LOOKUP(BJ$9,'Time Series Inputs'!$G$18:$AP$18,'Time Series Inputs'!$G21:$AP21)*Operating!$E91*BJ$10</f>
        <v>0</v>
      </c>
      <c r="BK91" s="54">
        <f>LOOKUP(BK$9,'Time Series Inputs'!$G$18:$AP$18,'Time Series Inputs'!$G21:$AP21)*Operating!$E91*BK$10</f>
        <v>0</v>
      </c>
      <c r="BL91" s="54">
        <f>LOOKUP(BL$9,'Time Series Inputs'!$G$18:$AP$18,'Time Series Inputs'!$G21:$AP21)*Operating!$E91*BL$10</f>
        <v>0</v>
      </c>
      <c r="BM91" s="54">
        <f>LOOKUP(BM$9,'Time Series Inputs'!$G$18:$AP$18,'Time Series Inputs'!$G21:$AP21)*Operating!$E91*BM$10</f>
        <v>0</v>
      </c>
      <c r="BN91" s="54">
        <f>LOOKUP(BN$9,'Time Series Inputs'!$G$18:$AP$18,'Time Series Inputs'!$G21:$AP21)*Operating!$E91*BN$10</f>
        <v>0</v>
      </c>
      <c r="BO91" s="54">
        <f>LOOKUP(BO$9,'Time Series Inputs'!$G$18:$AP$18,'Time Series Inputs'!$G21:$AP21)*Operating!$E91*BO$10</f>
        <v>0</v>
      </c>
      <c r="BP91" s="54">
        <f>LOOKUP(BP$9,'Time Series Inputs'!$G$18:$AP$18,'Time Series Inputs'!$G21:$AP21)*Operating!$E91*BP$10</f>
        <v>0</v>
      </c>
      <c r="BQ91" s="54">
        <f>LOOKUP(BQ$9,'Time Series Inputs'!$G$18:$AP$18,'Time Series Inputs'!$G21:$AP21)*Operating!$E91*BQ$10</f>
        <v>0</v>
      </c>
      <c r="BR91" s="54">
        <f>LOOKUP(BR$9,'Time Series Inputs'!$G$18:$AP$18,'Time Series Inputs'!$G21:$AP21)*Operating!$E91*BR$10</f>
        <v>0</v>
      </c>
      <c r="BS91" s="54">
        <f>LOOKUP(BS$9,'Time Series Inputs'!$G$18:$AP$18,'Time Series Inputs'!$G21:$AP21)*Operating!$E91*BS$10</f>
        <v>0</v>
      </c>
      <c r="BT91" s="54">
        <f>LOOKUP(BT$9,'Time Series Inputs'!$G$18:$AP$18,'Time Series Inputs'!$G21:$AP21)*Operating!$E91*BT$10</f>
        <v>0</v>
      </c>
      <c r="BU91" s="54">
        <f>LOOKUP(BU$9,'Time Series Inputs'!$G$18:$AP$18,'Time Series Inputs'!$G21:$AP21)*Operating!$E91*BU$10</f>
        <v>0</v>
      </c>
      <c r="BV91" s="54">
        <f>LOOKUP(BV$9,'Time Series Inputs'!$G$18:$AP$18,'Time Series Inputs'!$G21:$AP21)*Operating!$E91*BV$10</f>
        <v>0</v>
      </c>
      <c r="BW91" s="54">
        <f>LOOKUP(BW$9,'Time Series Inputs'!$G$18:$AP$18,'Time Series Inputs'!$G21:$AP21)*Operating!$E91*BW$10</f>
        <v>0</v>
      </c>
      <c r="BX91" s="54">
        <f>LOOKUP(BX$9,'Time Series Inputs'!$G$18:$AP$18,'Time Series Inputs'!$G21:$AP21)*Operating!$E91*BX$10</f>
        <v>0</v>
      </c>
      <c r="BY91" s="54">
        <f>LOOKUP(BY$9,'Time Series Inputs'!$G$18:$AP$18,'Time Series Inputs'!$G21:$AP21)*Operating!$E91*BY$10</f>
        <v>0</v>
      </c>
      <c r="BZ91" s="54">
        <f>LOOKUP(BZ$9,'Time Series Inputs'!$G$18:$AP$18,'Time Series Inputs'!$G21:$AP21)*Operating!$E91*BZ$10</f>
        <v>0</v>
      </c>
      <c r="CA91" s="54">
        <f>LOOKUP(CA$9,'Time Series Inputs'!$G$18:$AP$18,'Time Series Inputs'!$G21:$AP21)*Operating!$E91*CA$10</f>
        <v>0</v>
      </c>
      <c r="CB91" s="54">
        <f>LOOKUP(CB$9,'Time Series Inputs'!$G$18:$AP$18,'Time Series Inputs'!$G21:$AP21)*Operating!$E91*CB$10</f>
        <v>0</v>
      </c>
      <c r="CC91" s="54">
        <f>LOOKUP(CC$9,'Time Series Inputs'!$G$18:$AP$18,'Time Series Inputs'!$G21:$AP21)*Operating!$E91*CC$10</f>
        <v>0</v>
      </c>
      <c r="CD91" s="54">
        <f>LOOKUP(CD$9,'Time Series Inputs'!$G$18:$AP$18,'Time Series Inputs'!$G21:$AP21)*Operating!$E91*CD$10</f>
        <v>0</v>
      </c>
      <c r="CE91" s="54">
        <f>LOOKUP(CE$9,'Time Series Inputs'!$G$18:$AP$18,'Time Series Inputs'!$G21:$AP21)*Operating!$E91*CE$10</f>
        <v>0</v>
      </c>
      <c r="CF91" s="54">
        <f>LOOKUP(CF$9,'Time Series Inputs'!$G$18:$AP$18,'Time Series Inputs'!$G21:$AP21)*Operating!$E91*CF$10</f>
        <v>0</v>
      </c>
      <c r="CG91" s="54">
        <f>LOOKUP(CG$9,'Time Series Inputs'!$G$18:$AP$18,'Time Series Inputs'!$G21:$AP21)*Operating!$E91*CG$10</f>
        <v>0</v>
      </c>
      <c r="CH91" s="54">
        <f>LOOKUP(CH$9,'Time Series Inputs'!$G$18:$AP$18,'Time Series Inputs'!$G21:$AP21)*Operating!$E91*CH$10</f>
        <v>0</v>
      </c>
      <c r="CI91" s="54">
        <f>LOOKUP(CI$9,'Time Series Inputs'!$G$18:$AP$18,'Time Series Inputs'!$G21:$AP21)*Operating!$E91*CI$10</f>
        <v>0</v>
      </c>
      <c r="CJ91" s="54">
        <f>LOOKUP(CJ$9,'Time Series Inputs'!$G$18:$AP$18,'Time Series Inputs'!$G21:$AP21)*Operating!$E91*CJ$10</f>
        <v>0</v>
      </c>
      <c r="CK91" s="54">
        <f>LOOKUP(CK$9,'Time Series Inputs'!$G$18:$AP$18,'Time Series Inputs'!$G21:$AP21)*Operating!$E91*CK$10</f>
        <v>0</v>
      </c>
      <c r="CL91" s="54">
        <f>LOOKUP(CL$9,'Time Series Inputs'!$G$18:$AP$18,'Time Series Inputs'!$G21:$AP21)*Operating!$E91*CL$10</f>
        <v>0</v>
      </c>
      <c r="CM91" s="54">
        <f>LOOKUP(CM$9,'Time Series Inputs'!$G$18:$AP$18,'Time Series Inputs'!$G21:$AP21)*Operating!$E91*CM$10</f>
        <v>0</v>
      </c>
      <c r="CN91" s="54">
        <f>LOOKUP(CN$9,'Time Series Inputs'!$G$18:$AP$18,'Time Series Inputs'!$G21:$AP21)*Operating!$E91*CN$10</f>
        <v>0</v>
      </c>
      <c r="CO91" s="54">
        <f>LOOKUP(CO$9,'Time Series Inputs'!$G$18:$AP$18,'Time Series Inputs'!$G21:$AP21)*Operating!$E91*CO$10</f>
        <v>0</v>
      </c>
      <c r="CP91" s="54">
        <f>LOOKUP(CP$9,'Time Series Inputs'!$G$18:$AP$18,'Time Series Inputs'!$G21:$AP21)*Operating!$E91*CP$10</f>
        <v>0</v>
      </c>
      <c r="CQ91" s="54">
        <f>LOOKUP(CQ$9,'Time Series Inputs'!$G$18:$AP$18,'Time Series Inputs'!$G21:$AP21)*Operating!$E91*CQ$10</f>
        <v>0</v>
      </c>
      <c r="CR91" s="54">
        <f>LOOKUP(CR$9,'Time Series Inputs'!$G$18:$AP$18,'Time Series Inputs'!$G21:$AP21)*Operating!$E91*CR$10</f>
        <v>0</v>
      </c>
      <c r="CS91" s="54">
        <f>LOOKUP(CS$9,'Time Series Inputs'!$G$18:$AP$18,'Time Series Inputs'!$G21:$AP21)*Operating!$E91*CS$10</f>
        <v>0</v>
      </c>
      <c r="CT91" s="54">
        <f>LOOKUP(CT$9,'Time Series Inputs'!$G$18:$AP$18,'Time Series Inputs'!$G21:$AP21)*Operating!$E91*CT$10</f>
        <v>0</v>
      </c>
      <c r="CU91" s="54">
        <f>LOOKUP(CU$9,'Time Series Inputs'!$G$18:$AP$18,'Time Series Inputs'!$G21:$AP21)*Operating!$E91*CU$10</f>
        <v>0</v>
      </c>
      <c r="CV91" s="54">
        <f>LOOKUP(CV$9,'Time Series Inputs'!$G$18:$AP$18,'Time Series Inputs'!$G21:$AP21)*Operating!$E91*CV$10</f>
        <v>0</v>
      </c>
      <c r="CW91" s="54">
        <f>LOOKUP(CW$9,'Time Series Inputs'!$G$18:$AP$18,'Time Series Inputs'!$G21:$AP21)*Operating!$E91*CW$10</f>
        <v>0</v>
      </c>
      <c r="CX91" s="54">
        <f>LOOKUP(CX$9,'Time Series Inputs'!$G$18:$AP$18,'Time Series Inputs'!$G21:$AP21)*Operating!$E91*CX$10</f>
        <v>0</v>
      </c>
      <c r="CY91" s="54">
        <f>LOOKUP(CY$9,'Time Series Inputs'!$G$18:$AP$18,'Time Series Inputs'!$G21:$AP21)*Operating!$E91*CY$10</f>
        <v>0</v>
      </c>
      <c r="CZ91" s="54">
        <f>LOOKUP(CZ$9,'Time Series Inputs'!$G$18:$AP$18,'Time Series Inputs'!$G21:$AP21)*Operating!$E91*CZ$10</f>
        <v>0</v>
      </c>
      <c r="DA91" s="54">
        <f>LOOKUP(DA$9,'Time Series Inputs'!$G$18:$AP$18,'Time Series Inputs'!$G21:$AP21)*Operating!$E91*DA$10</f>
        <v>0</v>
      </c>
      <c r="DB91" s="54">
        <f>LOOKUP(DB$9,'Time Series Inputs'!$G$18:$AP$18,'Time Series Inputs'!$G21:$AP21)*Operating!$E91*DB$10</f>
        <v>0</v>
      </c>
      <c r="DC91" s="54">
        <f>LOOKUP(DC$9,'Time Series Inputs'!$G$18:$AP$18,'Time Series Inputs'!$G21:$AP21)*Operating!$E91*DC$10</f>
        <v>0</v>
      </c>
      <c r="DD91" s="54">
        <f>LOOKUP(DD$9,'Time Series Inputs'!$G$18:$AP$18,'Time Series Inputs'!$G21:$AP21)*Operating!$E91*DD$10</f>
        <v>0</v>
      </c>
      <c r="DE91" s="54">
        <f>LOOKUP(DE$9,'Time Series Inputs'!$G$18:$AP$18,'Time Series Inputs'!$G21:$AP21)*Operating!$E91*DE$10</f>
        <v>0</v>
      </c>
      <c r="DF91" s="54">
        <f>LOOKUP(DF$9,'Time Series Inputs'!$G$18:$AP$18,'Time Series Inputs'!$G21:$AP21)*Operating!$E91*DF$10</f>
        <v>0</v>
      </c>
      <c r="DG91" s="54">
        <f>LOOKUP(DG$9,'Time Series Inputs'!$G$18:$AP$18,'Time Series Inputs'!$G21:$AP21)*Operating!$E91*DG$10</f>
        <v>0</v>
      </c>
      <c r="DH91" s="54">
        <f>LOOKUP(DH$9,'Time Series Inputs'!$G$18:$AP$18,'Time Series Inputs'!$G21:$AP21)*Operating!$E91*DH$10</f>
        <v>0</v>
      </c>
      <c r="DI91" s="54">
        <f>LOOKUP(DI$9,'Time Series Inputs'!$G$18:$AP$18,'Time Series Inputs'!$G21:$AP21)*Operating!$E91*DI$10</f>
        <v>0</v>
      </c>
      <c r="DJ91" s="54">
        <f>LOOKUP(DJ$9,'Time Series Inputs'!$G$18:$AP$18,'Time Series Inputs'!$G21:$AP21)*Operating!$E91*DJ$10</f>
        <v>0</v>
      </c>
      <c r="DK91" s="54">
        <f>LOOKUP(DK$9,'Time Series Inputs'!$G$18:$AP$18,'Time Series Inputs'!$G21:$AP21)*Operating!$E91*DK$10</f>
        <v>0</v>
      </c>
      <c r="DL91" s="54">
        <f>LOOKUP(DL$9,'Time Series Inputs'!$G$18:$AP$18,'Time Series Inputs'!$G21:$AP21)*Operating!$E91*DL$10</f>
        <v>0</v>
      </c>
      <c r="DM91" s="54">
        <f>LOOKUP(DM$9,'Time Series Inputs'!$G$18:$AP$18,'Time Series Inputs'!$G21:$AP21)*Operating!$E91*DM$10</f>
        <v>0</v>
      </c>
      <c r="DN91" s="54">
        <f>LOOKUP(DN$9,'Time Series Inputs'!$G$18:$AP$18,'Time Series Inputs'!$G21:$AP21)*Operating!$E91*DN$10</f>
        <v>0</v>
      </c>
      <c r="DO91" s="54">
        <f>LOOKUP(DO$9,'Time Series Inputs'!$G$18:$AP$18,'Time Series Inputs'!$G21:$AP21)*Operating!$E91*DO$10</f>
        <v>0</v>
      </c>
      <c r="DP91" s="54">
        <f>LOOKUP(DP$9,'Time Series Inputs'!$G$18:$AP$18,'Time Series Inputs'!$G21:$AP21)*Operating!$E91*DP$10</f>
        <v>0</v>
      </c>
      <c r="DQ91" s="54">
        <f>LOOKUP(DQ$9,'Time Series Inputs'!$G$18:$AP$18,'Time Series Inputs'!$G21:$AP21)*Operating!$E91*DQ$10</f>
        <v>0</v>
      </c>
      <c r="DR91" s="54">
        <f>LOOKUP(DR$9,'Time Series Inputs'!$G$18:$AP$18,'Time Series Inputs'!$G21:$AP21)*Operating!$E91*DR$10</f>
        <v>0</v>
      </c>
      <c r="DS91" s="54">
        <f>LOOKUP(DS$9,'Time Series Inputs'!$G$18:$AP$18,'Time Series Inputs'!$G21:$AP21)*Operating!$E91*DS$10</f>
        <v>0</v>
      </c>
      <c r="DT91" s="54">
        <f>LOOKUP(DT$9,'Time Series Inputs'!$G$18:$AP$18,'Time Series Inputs'!$G21:$AP21)*Operating!$E91*DT$10</f>
        <v>0</v>
      </c>
    </row>
    <row r="92" spans="1:124" x14ac:dyDescent="0.45">
      <c r="C92" t="s">
        <v>99</v>
      </c>
      <c r="D92" s="3" t="s">
        <v>227</v>
      </c>
      <c r="E92" s="80">
        <f>'Constant Inputs'!G99*thousand</f>
        <v>18000</v>
      </c>
      <c r="G92" s="31" t="b">
        <f t="shared" si="192"/>
        <v>1</v>
      </c>
      <c r="H92" s="54">
        <f t="shared" si="193"/>
        <v>18000</v>
      </c>
      <c r="I92" s="54">
        <f>LOOKUP(I$9,'Time Series Inputs'!$G$18:$AP$18,'Time Series Inputs'!$G22:$AP22)*Operating!$E92*I$10</f>
        <v>0</v>
      </c>
      <c r="J92" s="54">
        <f>LOOKUP(J$9,'Time Series Inputs'!$G$18:$AP$18,'Time Series Inputs'!$G22:$AP22)*Operating!$E92*J$10</f>
        <v>0</v>
      </c>
      <c r="K92" s="54">
        <f>LOOKUP(K$9,'Time Series Inputs'!$G$18:$AP$18,'Time Series Inputs'!$G22:$AP22)*Operating!$E92*K$10</f>
        <v>0</v>
      </c>
      <c r="L92" s="54">
        <f>LOOKUP(L$9,'Time Series Inputs'!$G$18:$AP$18,'Time Series Inputs'!$G22:$AP22)*Operating!$E92*L$10</f>
        <v>0</v>
      </c>
      <c r="M92" s="54">
        <f>LOOKUP(M$9,'Time Series Inputs'!$G$18:$AP$18,'Time Series Inputs'!$G22:$AP22)*Operating!$E92*M$10</f>
        <v>0</v>
      </c>
      <c r="N92" s="54">
        <f>LOOKUP(N$9,'Time Series Inputs'!$G$18:$AP$18,'Time Series Inputs'!$G22:$AP22)*Operating!$E92*N$10</f>
        <v>0</v>
      </c>
      <c r="O92" s="54">
        <f>LOOKUP(O$9,'Time Series Inputs'!$G$18:$AP$18,'Time Series Inputs'!$G22:$AP22)*Operating!$E92*O$10</f>
        <v>0</v>
      </c>
      <c r="P92" s="54">
        <f>LOOKUP(P$9,'Time Series Inputs'!$G$18:$AP$18,'Time Series Inputs'!$G22:$AP22)*Operating!$E92*P$10</f>
        <v>0</v>
      </c>
      <c r="Q92" s="54">
        <f>LOOKUP(Q$9,'Time Series Inputs'!$G$18:$AP$18,'Time Series Inputs'!$G22:$AP22)*Operating!$E92*Q$10</f>
        <v>0</v>
      </c>
      <c r="R92" s="54">
        <f>LOOKUP(R$9,'Time Series Inputs'!$G$18:$AP$18,'Time Series Inputs'!$G22:$AP22)*Operating!$E92*R$10</f>
        <v>0</v>
      </c>
      <c r="S92" s="54">
        <f>LOOKUP(S$9,'Time Series Inputs'!$G$18:$AP$18,'Time Series Inputs'!$G22:$AP22)*Operating!$E92*S$10</f>
        <v>0</v>
      </c>
      <c r="T92" s="54">
        <f>LOOKUP(T$9,'Time Series Inputs'!$G$18:$AP$18,'Time Series Inputs'!$G22:$AP22)*Operating!$E92*T$10</f>
        <v>0</v>
      </c>
      <c r="U92" s="54">
        <f>LOOKUP(U$9,'Time Series Inputs'!$G$18:$AP$18,'Time Series Inputs'!$G22:$AP22)*Operating!$E92*U$10</f>
        <v>300.00000000000063</v>
      </c>
      <c r="V92" s="54">
        <f>LOOKUP(V$9,'Time Series Inputs'!$G$18:$AP$18,'Time Series Inputs'!$G22:$AP22)*Operating!$E92*V$10</f>
        <v>300.00000000000063</v>
      </c>
      <c r="W92" s="54">
        <f>LOOKUP(W$9,'Time Series Inputs'!$G$18:$AP$18,'Time Series Inputs'!$G22:$AP22)*Operating!$E92*W$10</f>
        <v>300.00000000000063</v>
      </c>
      <c r="X92" s="54">
        <f>LOOKUP(X$9,'Time Series Inputs'!$G$18:$AP$18,'Time Series Inputs'!$G22:$AP22)*Operating!$E92*X$10</f>
        <v>300.00000000000063</v>
      </c>
      <c r="Y92" s="54">
        <f>LOOKUP(Y$9,'Time Series Inputs'!$G$18:$AP$18,'Time Series Inputs'!$G22:$AP22)*Operating!$E92*Y$10</f>
        <v>300.00000000000063</v>
      </c>
      <c r="Z92" s="54">
        <f>LOOKUP(Z$9,'Time Series Inputs'!$G$18:$AP$18,'Time Series Inputs'!$G22:$AP22)*Operating!$E92*Z$10</f>
        <v>300.00000000000063</v>
      </c>
      <c r="AA92" s="54">
        <f>LOOKUP(AA$9,'Time Series Inputs'!$G$18:$AP$18,'Time Series Inputs'!$G22:$AP22)*Operating!$E92*AA$10</f>
        <v>599.99999999999932</v>
      </c>
      <c r="AB92" s="54">
        <f>LOOKUP(AB$9,'Time Series Inputs'!$G$18:$AP$18,'Time Series Inputs'!$G22:$AP22)*Operating!$E92*AB$10</f>
        <v>599.99999999999932</v>
      </c>
      <c r="AC92" s="54">
        <f>LOOKUP(AC$9,'Time Series Inputs'!$G$18:$AP$18,'Time Series Inputs'!$G22:$AP22)*Operating!$E92*AC$10</f>
        <v>599.99999999999932</v>
      </c>
      <c r="AD92" s="54">
        <f>LOOKUP(AD$9,'Time Series Inputs'!$G$18:$AP$18,'Time Series Inputs'!$G22:$AP22)*Operating!$E92*AD$10</f>
        <v>599.99999999999932</v>
      </c>
      <c r="AE92" s="54">
        <f>LOOKUP(AE$9,'Time Series Inputs'!$G$18:$AP$18,'Time Series Inputs'!$G22:$AP22)*Operating!$E92*AE$10</f>
        <v>599.99999999999932</v>
      </c>
      <c r="AF92" s="54">
        <f>LOOKUP(AF$9,'Time Series Inputs'!$G$18:$AP$18,'Time Series Inputs'!$G22:$AP22)*Operating!$E92*AF$10</f>
        <v>599.99999999999932</v>
      </c>
      <c r="AG92" s="54">
        <f>LOOKUP(AG$9,'Time Series Inputs'!$G$18:$AP$18,'Time Series Inputs'!$G22:$AP22)*Operating!$E92*AG$10</f>
        <v>900</v>
      </c>
      <c r="AH92" s="54">
        <f>LOOKUP(AH$9,'Time Series Inputs'!$G$18:$AP$18,'Time Series Inputs'!$G22:$AP22)*Operating!$E92*AH$10</f>
        <v>900</v>
      </c>
      <c r="AI92" s="54">
        <f>LOOKUP(AI$9,'Time Series Inputs'!$G$18:$AP$18,'Time Series Inputs'!$G22:$AP22)*Operating!$E92*AI$10</f>
        <v>900</v>
      </c>
      <c r="AJ92" s="54">
        <f>LOOKUP(AJ$9,'Time Series Inputs'!$G$18:$AP$18,'Time Series Inputs'!$G22:$AP22)*Operating!$E92*AJ$10</f>
        <v>900</v>
      </c>
      <c r="AK92" s="54">
        <f>LOOKUP(AK$9,'Time Series Inputs'!$G$18:$AP$18,'Time Series Inputs'!$G22:$AP22)*Operating!$E92*AK$10</f>
        <v>900</v>
      </c>
      <c r="AL92" s="54">
        <f>LOOKUP(AL$9,'Time Series Inputs'!$G$18:$AP$18,'Time Series Inputs'!$G22:$AP22)*Operating!$E92*AL$10</f>
        <v>900</v>
      </c>
      <c r="AM92" s="54">
        <f>LOOKUP(AM$9,'Time Series Inputs'!$G$18:$AP$18,'Time Series Inputs'!$G22:$AP22)*Operating!$E92*AM$10</f>
        <v>1200.0000000000005</v>
      </c>
      <c r="AN92" s="54">
        <f>LOOKUP(AN$9,'Time Series Inputs'!$G$18:$AP$18,'Time Series Inputs'!$G22:$AP22)*Operating!$E92*AN$10</f>
        <v>1200.0000000000005</v>
      </c>
      <c r="AO92" s="54">
        <f>LOOKUP(AO$9,'Time Series Inputs'!$G$18:$AP$18,'Time Series Inputs'!$G22:$AP22)*Operating!$E92*AO$10</f>
        <v>1200.0000000000005</v>
      </c>
      <c r="AP92" s="54">
        <f>LOOKUP(AP$9,'Time Series Inputs'!$G$18:$AP$18,'Time Series Inputs'!$G22:$AP22)*Operating!$E92*AP$10</f>
        <v>1200.0000000000005</v>
      </c>
      <c r="AQ92" s="54">
        <f>LOOKUP(AQ$9,'Time Series Inputs'!$G$18:$AP$18,'Time Series Inputs'!$G22:$AP22)*Operating!$E92*AQ$10</f>
        <v>1200.0000000000005</v>
      </c>
      <c r="AR92" s="54">
        <f>LOOKUP(AR$9,'Time Series Inputs'!$G$18:$AP$18,'Time Series Inputs'!$G22:$AP22)*Operating!$E92*AR$10</f>
        <v>1200.0000000000005</v>
      </c>
      <c r="AS92" s="54">
        <f>LOOKUP(AS$9,'Time Series Inputs'!$G$18:$AP$18,'Time Series Inputs'!$G22:$AP22)*Operating!$E92*AS$10</f>
        <v>0</v>
      </c>
      <c r="AT92" s="54">
        <f>LOOKUP(AT$9,'Time Series Inputs'!$G$18:$AP$18,'Time Series Inputs'!$G22:$AP22)*Operating!$E92*AT$10</f>
        <v>0</v>
      </c>
      <c r="AU92" s="54">
        <f>LOOKUP(AU$9,'Time Series Inputs'!$G$18:$AP$18,'Time Series Inputs'!$G22:$AP22)*Operating!$E92*AU$10</f>
        <v>0</v>
      </c>
      <c r="AV92" s="54">
        <f>LOOKUP(AV$9,'Time Series Inputs'!$G$18:$AP$18,'Time Series Inputs'!$G22:$AP22)*Operating!$E92*AV$10</f>
        <v>0</v>
      </c>
      <c r="AW92" s="54">
        <f>LOOKUP(AW$9,'Time Series Inputs'!$G$18:$AP$18,'Time Series Inputs'!$G22:$AP22)*Operating!$E92*AW$10</f>
        <v>0</v>
      </c>
      <c r="AX92" s="54">
        <f>LOOKUP(AX$9,'Time Series Inputs'!$G$18:$AP$18,'Time Series Inputs'!$G22:$AP22)*Operating!$E92*AX$10</f>
        <v>0</v>
      </c>
      <c r="AY92" s="54">
        <f>LOOKUP(AY$9,'Time Series Inputs'!$G$18:$AP$18,'Time Series Inputs'!$G22:$AP22)*Operating!$E92*AY$10</f>
        <v>0</v>
      </c>
      <c r="AZ92" s="54">
        <f>LOOKUP(AZ$9,'Time Series Inputs'!$G$18:$AP$18,'Time Series Inputs'!$G22:$AP22)*Operating!$E92*AZ$10</f>
        <v>0</v>
      </c>
      <c r="BA92" s="54">
        <f>LOOKUP(BA$9,'Time Series Inputs'!$G$18:$AP$18,'Time Series Inputs'!$G22:$AP22)*Operating!$E92*BA$10</f>
        <v>0</v>
      </c>
      <c r="BB92" s="54">
        <f>LOOKUP(BB$9,'Time Series Inputs'!$G$18:$AP$18,'Time Series Inputs'!$G22:$AP22)*Operating!$E92*BB$10</f>
        <v>0</v>
      </c>
      <c r="BC92" s="54">
        <f>LOOKUP(BC$9,'Time Series Inputs'!$G$18:$AP$18,'Time Series Inputs'!$G22:$AP22)*Operating!$E92*BC$10</f>
        <v>0</v>
      </c>
      <c r="BD92" s="54">
        <f>LOOKUP(BD$9,'Time Series Inputs'!$G$18:$AP$18,'Time Series Inputs'!$G22:$AP22)*Operating!$E92*BD$10</f>
        <v>0</v>
      </c>
      <c r="BE92" s="54">
        <f>LOOKUP(BE$9,'Time Series Inputs'!$G$18:$AP$18,'Time Series Inputs'!$G22:$AP22)*Operating!$E92*BE$10</f>
        <v>0</v>
      </c>
      <c r="BF92" s="54">
        <f>LOOKUP(BF$9,'Time Series Inputs'!$G$18:$AP$18,'Time Series Inputs'!$G22:$AP22)*Operating!$E92*BF$10</f>
        <v>0</v>
      </c>
      <c r="BG92" s="54">
        <f>LOOKUP(BG$9,'Time Series Inputs'!$G$18:$AP$18,'Time Series Inputs'!$G22:$AP22)*Operating!$E92*BG$10</f>
        <v>0</v>
      </c>
      <c r="BH92" s="54">
        <f>LOOKUP(BH$9,'Time Series Inputs'!$G$18:$AP$18,'Time Series Inputs'!$G22:$AP22)*Operating!$E92*BH$10</f>
        <v>0</v>
      </c>
      <c r="BI92" s="54">
        <f>LOOKUP(BI$9,'Time Series Inputs'!$G$18:$AP$18,'Time Series Inputs'!$G22:$AP22)*Operating!$E92*BI$10</f>
        <v>0</v>
      </c>
      <c r="BJ92" s="54">
        <f>LOOKUP(BJ$9,'Time Series Inputs'!$G$18:$AP$18,'Time Series Inputs'!$G22:$AP22)*Operating!$E92*BJ$10</f>
        <v>0</v>
      </c>
      <c r="BK92" s="54">
        <f>LOOKUP(BK$9,'Time Series Inputs'!$G$18:$AP$18,'Time Series Inputs'!$G22:$AP22)*Operating!$E92*BK$10</f>
        <v>0</v>
      </c>
      <c r="BL92" s="54">
        <f>LOOKUP(BL$9,'Time Series Inputs'!$G$18:$AP$18,'Time Series Inputs'!$G22:$AP22)*Operating!$E92*BL$10</f>
        <v>0</v>
      </c>
      <c r="BM92" s="54">
        <f>LOOKUP(BM$9,'Time Series Inputs'!$G$18:$AP$18,'Time Series Inputs'!$G22:$AP22)*Operating!$E92*BM$10</f>
        <v>0</v>
      </c>
      <c r="BN92" s="54">
        <f>LOOKUP(BN$9,'Time Series Inputs'!$G$18:$AP$18,'Time Series Inputs'!$G22:$AP22)*Operating!$E92*BN$10</f>
        <v>0</v>
      </c>
      <c r="BO92" s="54">
        <f>LOOKUP(BO$9,'Time Series Inputs'!$G$18:$AP$18,'Time Series Inputs'!$G22:$AP22)*Operating!$E92*BO$10</f>
        <v>0</v>
      </c>
      <c r="BP92" s="54">
        <f>LOOKUP(BP$9,'Time Series Inputs'!$G$18:$AP$18,'Time Series Inputs'!$G22:$AP22)*Operating!$E92*BP$10</f>
        <v>0</v>
      </c>
      <c r="BQ92" s="54">
        <f>LOOKUP(BQ$9,'Time Series Inputs'!$G$18:$AP$18,'Time Series Inputs'!$G22:$AP22)*Operating!$E92*BQ$10</f>
        <v>0</v>
      </c>
      <c r="BR92" s="54">
        <f>LOOKUP(BR$9,'Time Series Inputs'!$G$18:$AP$18,'Time Series Inputs'!$G22:$AP22)*Operating!$E92*BR$10</f>
        <v>0</v>
      </c>
      <c r="BS92" s="54">
        <f>LOOKUP(BS$9,'Time Series Inputs'!$G$18:$AP$18,'Time Series Inputs'!$G22:$AP22)*Operating!$E92*BS$10</f>
        <v>0</v>
      </c>
      <c r="BT92" s="54">
        <f>LOOKUP(BT$9,'Time Series Inputs'!$G$18:$AP$18,'Time Series Inputs'!$G22:$AP22)*Operating!$E92*BT$10</f>
        <v>0</v>
      </c>
      <c r="BU92" s="54">
        <f>LOOKUP(BU$9,'Time Series Inputs'!$G$18:$AP$18,'Time Series Inputs'!$G22:$AP22)*Operating!$E92*BU$10</f>
        <v>0</v>
      </c>
      <c r="BV92" s="54">
        <f>LOOKUP(BV$9,'Time Series Inputs'!$G$18:$AP$18,'Time Series Inputs'!$G22:$AP22)*Operating!$E92*BV$10</f>
        <v>0</v>
      </c>
      <c r="BW92" s="54">
        <f>LOOKUP(BW$9,'Time Series Inputs'!$G$18:$AP$18,'Time Series Inputs'!$G22:$AP22)*Operating!$E92*BW$10</f>
        <v>0</v>
      </c>
      <c r="BX92" s="54">
        <f>LOOKUP(BX$9,'Time Series Inputs'!$G$18:$AP$18,'Time Series Inputs'!$G22:$AP22)*Operating!$E92*BX$10</f>
        <v>0</v>
      </c>
      <c r="BY92" s="54">
        <f>LOOKUP(BY$9,'Time Series Inputs'!$G$18:$AP$18,'Time Series Inputs'!$G22:$AP22)*Operating!$E92*BY$10</f>
        <v>0</v>
      </c>
      <c r="BZ92" s="54">
        <f>LOOKUP(BZ$9,'Time Series Inputs'!$G$18:$AP$18,'Time Series Inputs'!$G22:$AP22)*Operating!$E92*BZ$10</f>
        <v>0</v>
      </c>
      <c r="CA92" s="54">
        <f>LOOKUP(CA$9,'Time Series Inputs'!$G$18:$AP$18,'Time Series Inputs'!$G22:$AP22)*Operating!$E92*CA$10</f>
        <v>0</v>
      </c>
      <c r="CB92" s="54">
        <f>LOOKUP(CB$9,'Time Series Inputs'!$G$18:$AP$18,'Time Series Inputs'!$G22:$AP22)*Operating!$E92*CB$10</f>
        <v>0</v>
      </c>
      <c r="CC92" s="54">
        <f>LOOKUP(CC$9,'Time Series Inputs'!$G$18:$AP$18,'Time Series Inputs'!$G22:$AP22)*Operating!$E92*CC$10</f>
        <v>0</v>
      </c>
      <c r="CD92" s="54">
        <f>LOOKUP(CD$9,'Time Series Inputs'!$G$18:$AP$18,'Time Series Inputs'!$G22:$AP22)*Operating!$E92*CD$10</f>
        <v>0</v>
      </c>
      <c r="CE92" s="54">
        <f>LOOKUP(CE$9,'Time Series Inputs'!$G$18:$AP$18,'Time Series Inputs'!$G22:$AP22)*Operating!$E92*CE$10</f>
        <v>0</v>
      </c>
      <c r="CF92" s="54">
        <f>LOOKUP(CF$9,'Time Series Inputs'!$G$18:$AP$18,'Time Series Inputs'!$G22:$AP22)*Operating!$E92*CF$10</f>
        <v>0</v>
      </c>
      <c r="CG92" s="54">
        <f>LOOKUP(CG$9,'Time Series Inputs'!$G$18:$AP$18,'Time Series Inputs'!$G22:$AP22)*Operating!$E92*CG$10</f>
        <v>0</v>
      </c>
      <c r="CH92" s="54">
        <f>LOOKUP(CH$9,'Time Series Inputs'!$G$18:$AP$18,'Time Series Inputs'!$G22:$AP22)*Operating!$E92*CH$10</f>
        <v>0</v>
      </c>
      <c r="CI92" s="54">
        <f>LOOKUP(CI$9,'Time Series Inputs'!$G$18:$AP$18,'Time Series Inputs'!$G22:$AP22)*Operating!$E92*CI$10</f>
        <v>0</v>
      </c>
      <c r="CJ92" s="54">
        <f>LOOKUP(CJ$9,'Time Series Inputs'!$G$18:$AP$18,'Time Series Inputs'!$G22:$AP22)*Operating!$E92*CJ$10</f>
        <v>0</v>
      </c>
      <c r="CK92" s="54">
        <f>LOOKUP(CK$9,'Time Series Inputs'!$G$18:$AP$18,'Time Series Inputs'!$G22:$AP22)*Operating!$E92*CK$10</f>
        <v>0</v>
      </c>
      <c r="CL92" s="54">
        <f>LOOKUP(CL$9,'Time Series Inputs'!$G$18:$AP$18,'Time Series Inputs'!$G22:$AP22)*Operating!$E92*CL$10</f>
        <v>0</v>
      </c>
      <c r="CM92" s="54">
        <f>LOOKUP(CM$9,'Time Series Inputs'!$G$18:$AP$18,'Time Series Inputs'!$G22:$AP22)*Operating!$E92*CM$10</f>
        <v>0</v>
      </c>
      <c r="CN92" s="54">
        <f>LOOKUP(CN$9,'Time Series Inputs'!$G$18:$AP$18,'Time Series Inputs'!$G22:$AP22)*Operating!$E92*CN$10</f>
        <v>0</v>
      </c>
      <c r="CO92" s="54">
        <f>LOOKUP(CO$9,'Time Series Inputs'!$G$18:$AP$18,'Time Series Inputs'!$G22:$AP22)*Operating!$E92*CO$10</f>
        <v>0</v>
      </c>
      <c r="CP92" s="54">
        <f>LOOKUP(CP$9,'Time Series Inputs'!$G$18:$AP$18,'Time Series Inputs'!$G22:$AP22)*Operating!$E92*CP$10</f>
        <v>0</v>
      </c>
      <c r="CQ92" s="54">
        <f>LOOKUP(CQ$9,'Time Series Inputs'!$G$18:$AP$18,'Time Series Inputs'!$G22:$AP22)*Operating!$E92*CQ$10</f>
        <v>0</v>
      </c>
      <c r="CR92" s="54">
        <f>LOOKUP(CR$9,'Time Series Inputs'!$G$18:$AP$18,'Time Series Inputs'!$G22:$AP22)*Operating!$E92*CR$10</f>
        <v>0</v>
      </c>
      <c r="CS92" s="54">
        <f>LOOKUP(CS$9,'Time Series Inputs'!$G$18:$AP$18,'Time Series Inputs'!$G22:$AP22)*Operating!$E92*CS$10</f>
        <v>0</v>
      </c>
      <c r="CT92" s="54">
        <f>LOOKUP(CT$9,'Time Series Inputs'!$G$18:$AP$18,'Time Series Inputs'!$G22:$AP22)*Operating!$E92*CT$10</f>
        <v>0</v>
      </c>
      <c r="CU92" s="54">
        <f>LOOKUP(CU$9,'Time Series Inputs'!$G$18:$AP$18,'Time Series Inputs'!$G22:$AP22)*Operating!$E92*CU$10</f>
        <v>0</v>
      </c>
      <c r="CV92" s="54">
        <f>LOOKUP(CV$9,'Time Series Inputs'!$G$18:$AP$18,'Time Series Inputs'!$G22:$AP22)*Operating!$E92*CV$10</f>
        <v>0</v>
      </c>
      <c r="CW92" s="54">
        <f>LOOKUP(CW$9,'Time Series Inputs'!$G$18:$AP$18,'Time Series Inputs'!$G22:$AP22)*Operating!$E92*CW$10</f>
        <v>0</v>
      </c>
      <c r="CX92" s="54">
        <f>LOOKUP(CX$9,'Time Series Inputs'!$G$18:$AP$18,'Time Series Inputs'!$G22:$AP22)*Operating!$E92*CX$10</f>
        <v>0</v>
      </c>
      <c r="CY92" s="54">
        <f>LOOKUP(CY$9,'Time Series Inputs'!$G$18:$AP$18,'Time Series Inputs'!$G22:$AP22)*Operating!$E92*CY$10</f>
        <v>0</v>
      </c>
      <c r="CZ92" s="54">
        <f>LOOKUP(CZ$9,'Time Series Inputs'!$G$18:$AP$18,'Time Series Inputs'!$G22:$AP22)*Operating!$E92*CZ$10</f>
        <v>0</v>
      </c>
      <c r="DA92" s="54">
        <f>LOOKUP(DA$9,'Time Series Inputs'!$G$18:$AP$18,'Time Series Inputs'!$G22:$AP22)*Operating!$E92*DA$10</f>
        <v>0</v>
      </c>
      <c r="DB92" s="54">
        <f>LOOKUP(DB$9,'Time Series Inputs'!$G$18:$AP$18,'Time Series Inputs'!$G22:$AP22)*Operating!$E92*DB$10</f>
        <v>0</v>
      </c>
      <c r="DC92" s="54">
        <f>LOOKUP(DC$9,'Time Series Inputs'!$G$18:$AP$18,'Time Series Inputs'!$G22:$AP22)*Operating!$E92*DC$10</f>
        <v>0</v>
      </c>
      <c r="DD92" s="54">
        <f>LOOKUP(DD$9,'Time Series Inputs'!$G$18:$AP$18,'Time Series Inputs'!$G22:$AP22)*Operating!$E92*DD$10</f>
        <v>0</v>
      </c>
      <c r="DE92" s="54">
        <f>LOOKUP(DE$9,'Time Series Inputs'!$G$18:$AP$18,'Time Series Inputs'!$G22:$AP22)*Operating!$E92*DE$10</f>
        <v>0</v>
      </c>
      <c r="DF92" s="54">
        <f>LOOKUP(DF$9,'Time Series Inputs'!$G$18:$AP$18,'Time Series Inputs'!$G22:$AP22)*Operating!$E92*DF$10</f>
        <v>0</v>
      </c>
      <c r="DG92" s="54">
        <f>LOOKUP(DG$9,'Time Series Inputs'!$G$18:$AP$18,'Time Series Inputs'!$G22:$AP22)*Operating!$E92*DG$10</f>
        <v>0</v>
      </c>
      <c r="DH92" s="54">
        <f>LOOKUP(DH$9,'Time Series Inputs'!$G$18:$AP$18,'Time Series Inputs'!$G22:$AP22)*Operating!$E92*DH$10</f>
        <v>0</v>
      </c>
      <c r="DI92" s="54">
        <f>LOOKUP(DI$9,'Time Series Inputs'!$G$18:$AP$18,'Time Series Inputs'!$G22:$AP22)*Operating!$E92*DI$10</f>
        <v>0</v>
      </c>
      <c r="DJ92" s="54">
        <f>LOOKUP(DJ$9,'Time Series Inputs'!$G$18:$AP$18,'Time Series Inputs'!$G22:$AP22)*Operating!$E92*DJ$10</f>
        <v>0</v>
      </c>
      <c r="DK92" s="54">
        <f>LOOKUP(DK$9,'Time Series Inputs'!$G$18:$AP$18,'Time Series Inputs'!$G22:$AP22)*Operating!$E92*DK$10</f>
        <v>0</v>
      </c>
      <c r="DL92" s="54">
        <f>LOOKUP(DL$9,'Time Series Inputs'!$G$18:$AP$18,'Time Series Inputs'!$G22:$AP22)*Operating!$E92*DL$10</f>
        <v>0</v>
      </c>
      <c r="DM92" s="54">
        <f>LOOKUP(DM$9,'Time Series Inputs'!$G$18:$AP$18,'Time Series Inputs'!$G22:$AP22)*Operating!$E92*DM$10</f>
        <v>0</v>
      </c>
      <c r="DN92" s="54">
        <f>LOOKUP(DN$9,'Time Series Inputs'!$G$18:$AP$18,'Time Series Inputs'!$G22:$AP22)*Operating!$E92*DN$10</f>
        <v>0</v>
      </c>
      <c r="DO92" s="54">
        <f>LOOKUP(DO$9,'Time Series Inputs'!$G$18:$AP$18,'Time Series Inputs'!$G22:$AP22)*Operating!$E92*DO$10</f>
        <v>0</v>
      </c>
      <c r="DP92" s="54">
        <f>LOOKUP(DP$9,'Time Series Inputs'!$G$18:$AP$18,'Time Series Inputs'!$G22:$AP22)*Operating!$E92*DP$10</f>
        <v>0</v>
      </c>
      <c r="DQ92" s="54">
        <f>LOOKUP(DQ$9,'Time Series Inputs'!$G$18:$AP$18,'Time Series Inputs'!$G22:$AP22)*Operating!$E92*DQ$10</f>
        <v>0</v>
      </c>
      <c r="DR92" s="54">
        <f>LOOKUP(DR$9,'Time Series Inputs'!$G$18:$AP$18,'Time Series Inputs'!$G22:$AP22)*Operating!$E92*DR$10</f>
        <v>0</v>
      </c>
      <c r="DS92" s="54">
        <f>LOOKUP(DS$9,'Time Series Inputs'!$G$18:$AP$18,'Time Series Inputs'!$G22:$AP22)*Operating!$E92*DS$10</f>
        <v>0</v>
      </c>
      <c r="DT92" s="54">
        <f>LOOKUP(DT$9,'Time Series Inputs'!$G$18:$AP$18,'Time Series Inputs'!$G22:$AP22)*Operating!$E92*DT$10</f>
        <v>0</v>
      </c>
    </row>
    <row r="93" spans="1:124" x14ac:dyDescent="0.45">
      <c r="C93" t="s">
        <v>100</v>
      </c>
      <c r="D93" s="3" t="s">
        <v>227</v>
      </c>
      <c r="E93" s="80">
        <f>'Constant Inputs'!G100*thousand</f>
        <v>96000</v>
      </c>
      <c r="G93" s="31" t="b">
        <f t="shared" si="192"/>
        <v>1</v>
      </c>
      <c r="H93" s="54">
        <f t="shared" si="193"/>
        <v>96000.000000000029</v>
      </c>
      <c r="I93" s="54">
        <f>LOOKUP(I$9,'Time Series Inputs'!$G$18:$AP$18,'Time Series Inputs'!$G23:$AP23)*Operating!$E93*I$10</f>
        <v>799.99999999999966</v>
      </c>
      <c r="J93" s="54">
        <f>LOOKUP(J$9,'Time Series Inputs'!$G$18:$AP$18,'Time Series Inputs'!$G23:$AP23)*Operating!$E93*J$10</f>
        <v>799.99999999999966</v>
      </c>
      <c r="K93" s="54">
        <f>LOOKUP(K$9,'Time Series Inputs'!$G$18:$AP$18,'Time Series Inputs'!$G23:$AP23)*Operating!$E93*K$10</f>
        <v>799.99999999999966</v>
      </c>
      <c r="L93" s="54">
        <f>LOOKUP(L$9,'Time Series Inputs'!$G$18:$AP$18,'Time Series Inputs'!$G23:$AP23)*Operating!$E93*L$10</f>
        <v>799.99999999999966</v>
      </c>
      <c r="M93" s="54">
        <f>LOOKUP(M$9,'Time Series Inputs'!$G$18:$AP$18,'Time Series Inputs'!$G23:$AP23)*Operating!$E93*M$10</f>
        <v>799.99999999999966</v>
      </c>
      <c r="N93" s="54">
        <f>LOOKUP(N$9,'Time Series Inputs'!$G$18:$AP$18,'Time Series Inputs'!$G23:$AP23)*Operating!$E93*N$10</f>
        <v>799.99999999999966</v>
      </c>
      <c r="O93" s="54">
        <f>LOOKUP(O$9,'Time Series Inputs'!$G$18:$AP$18,'Time Series Inputs'!$G23:$AP23)*Operating!$E93*O$10</f>
        <v>1600.0000000000034</v>
      </c>
      <c r="P93" s="54">
        <f>LOOKUP(P$9,'Time Series Inputs'!$G$18:$AP$18,'Time Series Inputs'!$G23:$AP23)*Operating!$E93*P$10</f>
        <v>1600.0000000000034</v>
      </c>
      <c r="Q93" s="54">
        <f>LOOKUP(Q$9,'Time Series Inputs'!$G$18:$AP$18,'Time Series Inputs'!$G23:$AP23)*Operating!$E93*Q$10</f>
        <v>1600.0000000000034</v>
      </c>
      <c r="R93" s="54">
        <f>LOOKUP(R$9,'Time Series Inputs'!$G$18:$AP$18,'Time Series Inputs'!$G23:$AP23)*Operating!$E93*R$10</f>
        <v>1600.0000000000034</v>
      </c>
      <c r="S93" s="54">
        <f>LOOKUP(S$9,'Time Series Inputs'!$G$18:$AP$18,'Time Series Inputs'!$G23:$AP23)*Operating!$E93*S$10</f>
        <v>1600.0000000000034</v>
      </c>
      <c r="T93" s="54">
        <f>LOOKUP(T$9,'Time Series Inputs'!$G$18:$AP$18,'Time Series Inputs'!$G23:$AP23)*Operating!$E93*T$10</f>
        <v>1600.0000000000034</v>
      </c>
      <c r="U93" s="54">
        <f>LOOKUP(U$9,'Time Series Inputs'!$G$18:$AP$18,'Time Series Inputs'!$G23:$AP23)*Operating!$E93*U$10</f>
        <v>2400</v>
      </c>
      <c r="V93" s="54">
        <f>LOOKUP(V$9,'Time Series Inputs'!$G$18:$AP$18,'Time Series Inputs'!$G23:$AP23)*Operating!$E93*V$10</f>
        <v>2400</v>
      </c>
      <c r="W93" s="54">
        <f>LOOKUP(W$9,'Time Series Inputs'!$G$18:$AP$18,'Time Series Inputs'!$G23:$AP23)*Operating!$E93*W$10</f>
        <v>2400</v>
      </c>
      <c r="X93" s="54">
        <f>LOOKUP(X$9,'Time Series Inputs'!$G$18:$AP$18,'Time Series Inputs'!$G23:$AP23)*Operating!$E93*X$10</f>
        <v>2400</v>
      </c>
      <c r="Y93" s="54">
        <f>LOOKUP(Y$9,'Time Series Inputs'!$G$18:$AP$18,'Time Series Inputs'!$G23:$AP23)*Operating!$E93*Y$10</f>
        <v>2400</v>
      </c>
      <c r="Z93" s="54">
        <f>LOOKUP(Z$9,'Time Series Inputs'!$G$18:$AP$18,'Time Series Inputs'!$G23:$AP23)*Operating!$E93*Z$10</f>
        <v>2400</v>
      </c>
      <c r="AA93" s="54">
        <f>LOOKUP(AA$9,'Time Series Inputs'!$G$18:$AP$18,'Time Series Inputs'!$G23:$AP23)*Operating!$E93*AA$10</f>
        <v>4000.0000000000032</v>
      </c>
      <c r="AB93" s="54">
        <f>LOOKUP(AB$9,'Time Series Inputs'!$G$18:$AP$18,'Time Series Inputs'!$G23:$AP23)*Operating!$E93*AB$10</f>
        <v>4000.0000000000032</v>
      </c>
      <c r="AC93" s="54">
        <f>LOOKUP(AC$9,'Time Series Inputs'!$G$18:$AP$18,'Time Series Inputs'!$G23:$AP23)*Operating!$E93*AC$10</f>
        <v>4000.0000000000032</v>
      </c>
      <c r="AD93" s="54">
        <f>LOOKUP(AD$9,'Time Series Inputs'!$G$18:$AP$18,'Time Series Inputs'!$G23:$AP23)*Operating!$E93*AD$10</f>
        <v>4000.0000000000032</v>
      </c>
      <c r="AE93" s="54">
        <f>LOOKUP(AE$9,'Time Series Inputs'!$G$18:$AP$18,'Time Series Inputs'!$G23:$AP23)*Operating!$E93*AE$10</f>
        <v>4000.0000000000032</v>
      </c>
      <c r="AF93" s="54">
        <f>LOOKUP(AF$9,'Time Series Inputs'!$G$18:$AP$18,'Time Series Inputs'!$G23:$AP23)*Operating!$E93*AF$10</f>
        <v>4000.0000000000032</v>
      </c>
      <c r="AG93" s="54">
        <f>LOOKUP(AG$9,'Time Series Inputs'!$G$18:$AP$18,'Time Series Inputs'!$G23:$AP23)*Operating!$E93*AG$10</f>
        <v>4800</v>
      </c>
      <c r="AH93" s="54">
        <f>LOOKUP(AH$9,'Time Series Inputs'!$G$18:$AP$18,'Time Series Inputs'!$G23:$AP23)*Operating!$E93*AH$10</f>
        <v>4800</v>
      </c>
      <c r="AI93" s="54">
        <f>LOOKUP(AI$9,'Time Series Inputs'!$G$18:$AP$18,'Time Series Inputs'!$G23:$AP23)*Operating!$E93*AI$10</f>
        <v>4800</v>
      </c>
      <c r="AJ93" s="54">
        <f>LOOKUP(AJ$9,'Time Series Inputs'!$G$18:$AP$18,'Time Series Inputs'!$G23:$AP23)*Operating!$E93*AJ$10</f>
        <v>4800</v>
      </c>
      <c r="AK93" s="54">
        <f>LOOKUP(AK$9,'Time Series Inputs'!$G$18:$AP$18,'Time Series Inputs'!$G23:$AP23)*Operating!$E93*AK$10</f>
        <v>4800</v>
      </c>
      <c r="AL93" s="54">
        <f>LOOKUP(AL$9,'Time Series Inputs'!$G$18:$AP$18,'Time Series Inputs'!$G23:$AP23)*Operating!$E93*AL$10</f>
        <v>4800</v>
      </c>
      <c r="AM93" s="54">
        <f>LOOKUP(AM$9,'Time Series Inputs'!$G$18:$AP$18,'Time Series Inputs'!$G23:$AP23)*Operating!$E93*AM$10</f>
        <v>2400</v>
      </c>
      <c r="AN93" s="54">
        <f>LOOKUP(AN$9,'Time Series Inputs'!$G$18:$AP$18,'Time Series Inputs'!$G23:$AP23)*Operating!$E93*AN$10</f>
        <v>2400</v>
      </c>
      <c r="AO93" s="54">
        <f>LOOKUP(AO$9,'Time Series Inputs'!$G$18:$AP$18,'Time Series Inputs'!$G23:$AP23)*Operating!$E93*AO$10</f>
        <v>2400</v>
      </c>
      <c r="AP93" s="54">
        <f>LOOKUP(AP$9,'Time Series Inputs'!$G$18:$AP$18,'Time Series Inputs'!$G23:$AP23)*Operating!$E93*AP$10</f>
        <v>2400</v>
      </c>
      <c r="AQ93" s="54">
        <f>LOOKUP(AQ$9,'Time Series Inputs'!$G$18:$AP$18,'Time Series Inputs'!$G23:$AP23)*Operating!$E93*AQ$10</f>
        <v>2400</v>
      </c>
      <c r="AR93" s="54">
        <f>LOOKUP(AR$9,'Time Series Inputs'!$G$18:$AP$18,'Time Series Inputs'!$G23:$AP23)*Operating!$E93*AR$10</f>
        <v>2400</v>
      </c>
      <c r="AS93" s="54">
        <f>LOOKUP(AS$9,'Time Series Inputs'!$G$18:$AP$18,'Time Series Inputs'!$G23:$AP23)*Operating!$E93*AS$10</f>
        <v>0</v>
      </c>
      <c r="AT93" s="54">
        <f>LOOKUP(AT$9,'Time Series Inputs'!$G$18:$AP$18,'Time Series Inputs'!$G23:$AP23)*Operating!$E93*AT$10</f>
        <v>0</v>
      </c>
      <c r="AU93" s="54">
        <f>LOOKUP(AU$9,'Time Series Inputs'!$G$18:$AP$18,'Time Series Inputs'!$G23:$AP23)*Operating!$E93*AU$10</f>
        <v>0</v>
      </c>
      <c r="AV93" s="54">
        <f>LOOKUP(AV$9,'Time Series Inputs'!$G$18:$AP$18,'Time Series Inputs'!$G23:$AP23)*Operating!$E93*AV$10</f>
        <v>0</v>
      </c>
      <c r="AW93" s="54">
        <f>LOOKUP(AW$9,'Time Series Inputs'!$G$18:$AP$18,'Time Series Inputs'!$G23:$AP23)*Operating!$E93*AW$10</f>
        <v>0</v>
      </c>
      <c r="AX93" s="54">
        <f>LOOKUP(AX$9,'Time Series Inputs'!$G$18:$AP$18,'Time Series Inputs'!$G23:$AP23)*Operating!$E93*AX$10</f>
        <v>0</v>
      </c>
      <c r="AY93" s="54">
        <f>LOOKUP(AY$9,'Time Series Inputs'!$G$18:$AP$18,'Time Series Inputs'!$G23:$AP23)*Operating!$E93*AY$10</f>
        <v>0</v>
      </c>
      <c r="AZ93" s="54">
        <f>LOOKUP(AZ$9,'Time Series Inputs'!$G$18:$AP$18,'Time Series Inputs'!$G23:$AP23)*Operating!$E93*AZ$10</f>
        <v>0</v>
      </c>
      <c r="BA93" s="54">
        <f>LOOKUP(BA$9,'Time Series Inputs'!$G$18:$AP$18,'Time Series Inputs'!$G23:$AP23)*Operating!$E93*BA$10</f>
        <v>0</v>
      </c>
      <c r="BB93" s="54">
        <f>LOOKUP(BB$9,'Time Series Inputs'!$G$18:$AP$18,'Time Series Inputs'!$G23:$AP23)*Operating!$E93*BB$10</f>
        <v>0</v>
      </c>
      <c r="BC93" s="54">
        <f>LOOKUP(BC$9,'Time Series Inputs'!$G$18:$AP$18,'Time Series Inputs'!$G23:$AP23)*Operating!$E93*BC$10</f>
        <v>0</v>
      </c>
      <c r="BD93" s="54">
        <f>LOOKUP(BD$9,'Time Series Inputs'!$G$18:$AP$18,'Time Series Inputs'!$G23:$AP23)*Operating!$E93*BD$10</f>
        <v>0</v>
      </c>
      <c r="BE93" s="54">
        <f>LOOKUP(BE$9,'Time Series Inputs'!$G$18:$AP$18,'Time Series Inputs'!$G23:$AP23)*Operating!$E93*BE$10</f>
        <v>0</v>
      </c>
      <c r="BF93" s="54">
        <f>LOOKUP(BF$9,'Time Series Inputs'!$G$18:$AP$18,'Time Series Inputs'!$G23:$AP23)*Operating!$E93*BF$10</f>
        <v>0</v>
      </c>
      <c r="BG93" s="54">
        <f>LOOKUP(BG$9,'Time Series Inputs'!$G$18:$AP$18,'Time Series Inputs'!$G23:$AP23)*Operating!$E93*BG$10</f>
        <v>0</v>
      </c>
      <c r="BH93" s="54">
        <f>LOOKUP(BH$9,'Time Series Inputs'!$G$18:$AP$18,'Time Series Inputs'!$G23:$AP23)*Operating!$E93*BH$10</f>
        <v>0</v>
      </c>
      <c r="BI93" s="54">
        <f>LOOKUP(BI$9,'Time Series Inputs'!$G$18:$AP$18,'Time Series Inputs'!$G23:$AP23)*Operating!$E93*BI$10</f>
        <v>0</v>
      </c>
      <c r="BJ93" s="54">
        <f>LOOKUP(BJ$9,'Time Series Inputs'!$G$18:$AP$18,'Time Series Inputs'!$G23:$AP23)*Operating!$E93*BJ$10</f>
        <v>0</v>
      </c>
      <c r="BK93" s="54">
        <f>LOOKUP(BK$9,'Time Series Inputs'!$G$18:$AP$18,'Time Series Inputs'!$G23:$AP23)*Operating!$E93*BK$10</f>
        <v>0</v>
      </c>
      <c r="BL93" s="54">
        <f>LOOKUP(BL$9,'Time Series Inputs'!$G$18:$AP$18,'Time Series Inputs'!$G23:$AP23)*Operating!$E93*BL$10</f>
        <v>0</v>
      </c>
      <c r="BM93" s="54">
        <f>LOOKUP(BM$9,'Time Series Inputs'!$G$18:$AP$18,'Time Series Inputs'!$G23:$AP23)*Operating!$E93*BM$10</f>
        <v>0</v>
      </c>
      <c r="BN93" s="54">
        <f>LOOKUP(BN$9,'Time Series Inputs'!$G$18:$AP$18,'Time Series Inputs'!$G23:$AP23)*Operating!$E93*BN$10</f>
        <v>0</v>
      </c>
      <c r="BO93" s="54">
        <f>LOOKUP(BO$9,'Time Series Inputs'!$G$18:$AP$18,'Time Series Inputs'!$G23:$AP23)*Operating!$E93*BO$10</f>
        <v>0</v>
      </c>
      <c r="BP93" s="54">
        <f>LOOKUP(BP$9,'Time Series Inputs'!$G$18:$AP$18,'Time Series Inputs'!$G23:$AP23)*Operating!$E93*BP$10</f>
        <v>0</v>
      </c>
      <c r="BQ93" s="54">
        <f>LOOKUP(BQ$9,'Time Series Inputs'!$G$18:$AP$18,'Time Series Inputs'!$G23:$AP23)*Operating!$E93*BQ$10</f>
        <v>0</v>
      </c>
      <c r="BR93" s="54">
        <f>LOOKUP(BR$9,'Time Series Inputs'!$G$18:$AP$18,'Time Series Inputs'!$G23:$AP23)*Operating!$E93*BR$10</f>
        <v>0</v>
      </c>
      <c r="BS93" s="54">
        <f>LOOKUP(BS$9,'Time Series Inputs'!$G$18:$AP$18,'Time Series Inputs'!$G23:$AP23)*Operating!$E93*BS$10</f>
        <v>0</v>
      </c>
      <c r="BT93" s="54">
        <f>LOOKUP(BT$9,'Time Series Inputs'!$G$18:$AP$18,'Time Series Inputs'!$G23:$AP23)*Operating!$E93*BT$10</f>
        <v>0</v>
      </c>
      <c r="BU93" s="54">
        <f>LOOKUP(BU$9,'Time Series Inputs'!$G$18:$AP$18,'Time Series Inputs'!$G23:$AP23)*Operating!$E93*BU$10</f>
        <v>0</v>
      </c>
      <c r="BV93" s="54">
        <f>LOOKUP(BV$9,'Time Series Inputs'!$G$18:$AP$18,'Time Series Inputs'!$G23:$AP23)*Operating!$E93*BV$10</f>
        <v>0</v>
      </c>
      <c r="BW93" s="54">
        <f>LOOKUP(BW$9,'Time Series Inputs'!$G$18:$AP$18,'Time Series Inputs'!$G23:$AP23)*Operating!$E93*BW$10</f>
        <v>0</v>
      </c>
      <c r="BX93" s="54">
        <f>LOOKUP(BX$9,'Time Series Inputs'!$G$18:$AP$18,'Time Series Inputs'!$G23:$AP23)*Operating!$E93*BX$10</f>
        <v>0</v>
      </c>
      <c r="BY93" s="54">
        <f>LOOKUP(BY$9,'Time Series Inputs'!$G$18:$AP$18,'Time Series Inputs'!$G23:$AP23)*Operating!$E93*BY$10</f>
        <v>0</v>
      </c>
      <c r="BZ93" s="54">
        <f>LOOKUP(BZ$9,'Time Series Inputs'!$G$18:$AP$18,'Time Series Inputs'!$G23:$AP23)*Operating!$E93*BZ$10</f>
        <v>0</v>
      </c>
      <c r="CA93" s="54">
        <f>LOOKUP(CA$9,'Time Series Inputs'!$G$18:$AP$18,'Time Series Inputs'!$G23:$AP23)*Operating!$E93*CA$10</f>
        <v>0</v>
      </c>
      <c r="CB93" s="54">
        <f>LOOKUP(CB$9,'Time Series Inputs'!$G$18:$AP$18,'Time Series Inputs'!$G23:$AP23)*Operating!$E93*CB$10</f>
        <v>0</v>
      </c>
      <c r="CC93" s="54">
        <f>LOOKUP(CC$9,'Time Series Inputs'!$G$18:$AP$18,'Time Series Inputs'!$G23:$AP23)*Operating!$E93*CC$10</f>
        <v>0</v>
      </c>
      <c r="CD93" s="54">
        <f>LOOKUP(CD$9,'Time Series Inputs'!$G$18:$AP$18,'Time Series Inputs'!$G23:$AP23)*Operating!$E93*CD$10</f>
        <v>0</v>
      </c>
      <c r="CE93" s="54">
        <f>LOOKUP(CE$9,'Time Series Inputs'!$G$18:$AP$18,'Time Series Inputs'!$G23:$AP23)*Operating!$E93*CE$10</f>
        <v>0</v>
      </c>
      <c r="CF93" s="54">
        <f>LOOKUP(CF$9,'Time Series Inputs'!$G$18:$AP$18,'Time Series Inputs'!$G23:$AP23)*Operating!$E93*CF$10</f>
        <v>0</v>
      </c>
      <c r="CG93" s="54">
        <f>LOOKUP(CG$9,'Time Series Inputs'!$G$18:$AP$18,'Time Series Inputs'!$G23:$AP23)*Operating!$E93*CG$10</f>
        <v>0</v>
      </c>
      <c r="CH93" s="54">
        <f>LOOKUP(CH$9,'Time Series Inputs'!$G$18:$AP$18,'Time Series Inputs'!$G23:$AP23)*Operating!$E93*CH$10</f>
        <v>0</v>
      </c>
      <c r="CI93" s="54">
        <f>LOOKUP(CI$9,'Time Series Inputs'!$G$18:$AP$18,'Time Series Inputs'!$G23:$AP23)*Operating!$E93*CI$10</f>
        <v>0</v>
      </c>
      <c r="CJ93" s="54">
        <f>LOOKUP(CJ$9,'Time Series Inputs'!$G$18:$AP$18,'Time Series Inputs'!$G23:$AP23)*Operating!$E93*CJ$10</f>
        <v>0</v>
      </c>
      <c r="CK93" s="54">
        <f>LOOKUP(CK$9,'Time Series Inputs'!$G$18:$AP$18,'Time Series Inputs'!$G23:$AP23)*Operating!$E93*CK$10</f>
        <v>0</v>
      </c>
      <c r="CL93" s="54">
        <f>LOOKUP(CL$9,'Time Series Inputs'!$G$18:$AP$18,'Time Series Inputs'!$G23:$AP23)*Operating!$E93*CL$10</f>
        <v>0</v>
      </c>
      <c r="CM93" s="54">
        <f>LOOKUP(CM$9,'Time Series Inputs'!$G$18:$AP$18,'Time Series Inputs'!$G23:$AP23)*Operating!$E93*CM$10</f>
        <v>0</v>
      </c>
      <c r="CN93" s="54">
        <f>LOOKUP(CN$9,'Time Series Inputs'!$G$18:$AP$18,'Time Series Inputs'!$G23:$AP23)*Operating!$E93*CN$10</f>
        <v>0</v>
      </c>
      <c r="CO93" s="54">
        <f>LOOKUP(CO$9,'Time Series Inputs'!$G$18:$AP$18,'Time Series Inputs'!$G23:$AP23)*Operating!$E93*CO$10</f>
        <v>0</v>
      </c>
      <c r="CP93" s="54">
        <f>LOOKUP(CP$9,'Time Series Inputs'!$G$18:$AP$18,'Time Series Inputs'!$G23:$AP23)*Operating!$E93*CP$10</f>
        <v>0</v>
      </c>
      <c r="CQ93" s="54">
        <f>LOOKUP(CQ$9,'Time Series Inputs'!$G$18:$AP$18,'Time Series Inputs'!$G23:$AP23)*Operating!$E93*CQ$10</f>
        <v>0</v>
      </c>
      <c r="CR93" s="54">
        <f>LOOKUP(CR$9,'Time Series Inputs'!$G$18:$AP$18,'Time Series Inputs'!$G23:$AP23)*Operating!$E93*CR$10</f>
        <v>0</v>
      </c>
      <c r="CS93" s="54">
        <f>LOOKUP(CS$9,'Time Series Inputs'!$G$18:$AP$18,'Time Series Inputs'!$G23:$AP23)*Operating!$E93*CS$10</f>
        <v>0</v>
      </c>
      <c r="CT93" s="54">
        <f>LOOKUP(CT$9,'Time Series Inputs'!$G$18:$AP$18,'Time Series Inputs'!$G23:$AP23)*Operating!$E93*CT$10</f>
        <v>0</v>
      </c>
      <c r="CU93" s="54">
        <f>LOOKUP(CU$9,'Time Series Inputs'!$G$18:$AP$18,'Time Series Inputs'!$G23:$AP23)*Operating!$E93*CU$10</f>
        <v>0</v>
      </c>
      <c r="CV93" s="54">
        <f>LOOKUP(CV$9,'Time Series Inputs'!$G$18:$AP$18,'Time Series Inputs'!$G23:$AP23)*Operating!$E93*CV$10</f>
        <v>0</v>
      </c>
      <c r="CW93" s="54">
        <f>LOOKUP(CW$9,'Time Series Inputs'!$G$18:$AP$18,'Time Series Inputs'!$G23:$AP23)*Operating!$E93*CW$10</f>
        <v>0</v>
      </c>
      <c r="CX93" s="54">
        <f>LOOKUP(CX$9,'Time Series Inputs'!$G$18:$AP$18,'Time Series Inputs'!$G23:$AP23)*Operating!$E93*CX$10</f>
        <v>0</v>
      </c>
      <c r="CY93" s="54">
        <f>LOOKUP(CY$9,'Time Series Inputs'!$G$18:$AP$18,'Time Series Inputs'!$G23:$AP23)*Operating!$E93*CY$10</f>
        <v>0</v>
      </c>
      <c r="CZ93" s="54">
        <f>LOOKUP(CZ$9,'Time Series Inputs'!$G$18:$AP$18,'Time Series Inputs'!$G23:$AP23)*Operating!$E93*CZ$10</f>
        <v>0</v>
      </c>
      <c r="DA93" s="54">
        <f>LOOKUP(DA$9,'Time Series Inputs'!$G$18:$AP$18,'Time Series Inputs'!$G23:$AP23)*Operating!$E93*DA$10</f>
        <v>0</v>
      </c>
      <c r="DB93" s="54">
        <f>LOOKUP(DB$9,'Time Series Inputs'!$G$18:$AP$18,'Time Series Inputs'!$G23:$AP23)*Operating!$E93*DB$10</f>
        <v>0</v>
      </c>
      <c r="DC93" s="54">
        <f>LOOKUP(DC$9,'Time Series Inputs'!$G$18:$AP$18,'Time Series Inputs'!$G23:$AP23)*Operating!$E93*DC$10</f>
        <v>0</v>
      </c>
      <c r="DD93" s="54">
        <f>LOOKUP(DD$9,'Time Series Inputs'!$G$18:$AP$18,'Time Series Inputs'!$G23:$AP23)*Operating!$E93*DD$10</f>
        <v>0</v>
      </c>
      <c r="DE93" s="54">
        <f>LOOKUP(DE$9,'Time Series Inputs'!$G$18:$AP$18,'Time Series Inputs'!$G23:$AP23)*Operating!$E93*DE$10</f>
        <v>0</v>
      </c>
      <c r="DF93" s="54">
        <f>LOOKUP(DF$9,'Time Series Inputs'!$G$18:$AP$18,'Time Series Inputs'!$G23:$AP23)*Operating!$E93*DF$10</f>
        <v>0</v>
      </c>
      <c r="DG93" s="54">
        <f>LOOKUP(DG$9,'Time Series Inputs'!$G$18:$AP$18,'Time Series Inputs'!$G23:$AP23)*Operating!$E93*DG$10</f>
        <v>0</v>
      </c>
      <c r="DH93" s="54">
        <f>LOOKUP(DH$9,'Time Series Inputs'!$G$18:$AP$18,'Time Series Inputs'!$G23:$AP23)*Operating!$E93*DH$10</f>
        <v>0</v>
      </c>
      <c r="DI93" s="54">
        <f>LOOKUP(DI$9,'Time Series Inputs'!$G$18:$AP$18,'Time Series Inputs'!$G23:$AP23)*Operating!$E93*DI$10</f>
        <v>0</v>
      </c>
      <c r="DJ93" s="54">
        <f>LOOKUP(DJ$9,'Time Series Inputs'!$G$18:$AP$18,'Time Series Inputs'!$G23:$AP23)*Operating!$E93*DJ$10</f>
        <v>0</v>
      </c>
      <c r="DK93" s="54">
        <f>LOOKUP(DK$9,'Time Series Inputs'!$G$18:$AP$18,'Time Series Inputs'!$G23:$AP23)*Operating!$E93*DK$10</f>
        <v>0</v>
      </c>
      <c r="DL93" s="54">
        <f>LOOKUP(DL$9,'Time Series Inputs'!$G$18:$AP$18,'Time Series Inputs'!$G23:$AP23)*Operating!$E93*DL$10</f>
        <v>0</v>
      </c>
      <c r="DM93" s="54">
        <f>LOOKUP(DM$9,'Time Series Inputs'!$G$18:$AP$18,'Time Series Inputs'!$G23:$AP23)*Operating!$E93*DM$10</f>
        <v>0</v>
      </c>
      <c r="DN93" s="54">
        <f>LOOKUP(DN$9,'Time Series Inputs'!$G$18:$AP$18,'Time Series Inputs'!$G23:$AP23)*Operating!$E93*DN$10</f>
        <v>0</v>
      </c>
      <c r="DO93" s="54">
        <f>LOOKUP(DO$9,'Time Series Inputs'!$G$18:$AP$18,'Time Series Inputs'!$G23:$AP23)*Operating!$E93*DO$10</f>
        <v>0</v>
      </c>
      <c r="DP93" s="54">
        <f>LOOKUP(DP$9,'Time Series Inputs'!$G$18:$AP$18,'Time Series Inputs'!$G23:$AP23)*Operating!$E93*DP$10</f>
        <v>0</v>
      </c>
      <c r="DQ93" s="54">
        <f>LOOKUP(DQ$9,'Time Series Inputs'!$G$18:$AP$18,'Time Series Inputs'!$G23:$AP23)*Operating!$E93*DQ$10</f>
        <v>0</v>
      </c>
      <c r="DR93" s="54">
        <f>LOOKUP(DR$9,'Time Series Inputs'!$G$18:$AP$18,'Time Series Inputs'!$G23:$AP23)*Operating!$E93*DR$10</f>
        <v>0</v>
      </c>
      <c r="DS93" s="54">
        <f>LOOKUP(DS$9,'Time Series Inputs'!$G$18:$AP$18,'Time Series Inputs'!$G23:$AP23)*Operating!$E93*DS$10</f>
        <v>0</v>
      </c>
      <c r="DT93" s="54">
        <f>LOOKUP(DT$9,'Time Series Inputs'!$G$18:$AP$18,'Time Series Inputs'!$G23:$AP23)*Operating!$E93*DT$10</f>
        <v>0</v>
      </c>
    </row>
    <row r="94" spans="1:124" x14ac:dyDescent="0.45">
      <c r="C94" t="s">
        <v>101</v>
      </c>
      <c r="D94" s="3" t="s">
        <v>227</v>
      </c>
      <c r="E94" s="80">
        <f>'Constant Inputs'!G101*thousand</f>
        <v>8000</v>
      </c>
      <c r="G94" s="31" t="b">
        <f t="shared" si="192"/>
        <v>1</v>
      </c>
      <c r="H94" s="54">
        <f t="shared" si="193"/>
        <v>8000.0000000000018</v>
      </c>
      <c r="I94" s="54">
        <f>LOOKUP(I$9,'Time Series Inputs'!$G$18:$AP$18,'Time Series Inputs'!$G24:$AP24)*Operating!$E94*I$10</f>
        <v>0</v>
      </c>
      <c r="J94" s="54">
        <f>LOOKUP(J$9,'Time Series Inputs'!$G$18:$AP$18,'Time Series Inputs'!$G24:$AP24)*Operating!$E94*J$10</f>
        <v>0</v>
      </c>
      <c r="K94" s="54">
        <f>LOOKUP(K$9,'Time Series Inputs'!$G$18:$AP$18,'Time Series Inputs'!$G24:$AP24)*Operating!$E94*K$10</f>
        <v>0</v>
      </c>
      <c r="L94" s="54">
        <f>LOOKUP(L$9,'Time Series Inputs'!$G$18:$AP$18,'Time Series Inputs'!$G24:$AP24)*Operating!$E94*L$10</f>
        <v>0</v>
      </c>
      <c r="M94" s="54">
        <f>LOOKUP(M$9,'Time Series Inputs'!$G$18:$AP$18,'Time Series Inputs'!$G24:$AP24)*Operating!$E94*M$10</f>
        <v>0</v>
      </c>
      <c r="N94" s="54">
        <f>LOOKUP(N$9,'Time Series Inputs'!$G$18:$AP$18,'Time Series Inputs'!$G24:$AP24)*Operating!$E94*N$10</f>
        <v>0</v>
      </c>
      <c r="O94" s="54">
        <f>LOOKUP(O$9,'Time Series Inputs'!$G$18:$AP$18,'Time Series Inputs'!$G24:$AP24)*Operating!$E94*O$10</f>
        <v>0</v>
      </c>
      <c r="P94" s="54">
        <f>LOOKUP(P$9,'Time Series Inputs'!$G$18:$AP$18,'Time Series Inputs'!$G24:$AP24)*Operating!$E94*P$10</f>
        <v>0</v>
      </c>
      <c r="Q94" s="54">
        <f>LOOKUP(Q$9,'Time Series Inputs'!$G$18:$AP$18,'Time Series Inputs'!$G24:$AP24)*Operating!$E94*Q$10</f>
        <v>0</v>
      </c>
      <c r="R94" s="54">
        <f>LOOKUP(R$9,'Time Series Inputs'!$G$18:$AP$18,'Time Series Inputs'!$G24:$AP24)*Operating!$E94*R$10</f>
        <v>0</v>
      </c>
      <c r="S94" s="54">
        <f>LOOKUP(S$9,'Time Series Inputs'!$G$18:$AP$18,'Time Series Inputs'!$G24:$AP24)*Operating!$E94*S$10</f>
        <v>0</v>
      </c>
      <c r="T94" s="54">
        <f>LOOKUP(T$9,'Time Series Inputs'!$G$18:$AP$18,'Time Series Inputs'!$G24:$AP24)*Operating!$E94*T$10</f>
        <v>0</v>
      </c>
      <c r="U94" s="54">
        <f>LOOKUP(U$9,'Time Series Inputs'!$G$18:$AP$18,'Time Series Inputs'!$G24:$AP24)*Operating!$E94*U$10</f>
        <v>133.3333333333336</v>
      </c>
      <c r="V94" s="54">
        <f>LOOKUP(V$9,'Time Series Inputs'!$G$18:$AP$18,'Time Series Inputs'!$G24:$AP24)*Operating!$E94*V$10</f>
        <v>133.3333333333336</v>
      </c>
      <c r="W94" s="54">
        <f>LOOKUP(W$9,'Time Series Inputs'!$G$18:$AP$18,'Time Series Inputs'!$G24:$AP24)*Operating!$E94*W$10</f>
        <v>133.3333333333336</v>
      </c>
      <c r="X94" s="54">
        <f>LOOKUP(X$9,'Time Series Inputs'!$G$18:$AP$18,'Time Series Inputs'!$G24:$AP24)*Operating!$E94*X$10</f>
        <v>133.3333333333336</v>
      </c>
      <c r="Y94" s="54">
        <f>LOOKUP(Y$9,'Time Series Inputs'!$G$18:$AP$18,'Time Series Inputs'!$G24:$AP24)*Operating!$E94*Y$10</f>
        <v>133.3333333333336</v>
      </c>
      <c r="Z94" s="54">
        <f>LOOKUP(Z$9,'Time Series Inputs'!$G$18:$AP$18,'Time Series Inputs'!$G24:$AP24)*Operating!$E94*Z$10</f>
        <v>133.3333333333336</v>
      </c>
      <c r="AA94" s="54">
        <f>LOOKUP(AA$9,'Time Series Inputs'!$G$18:$AP$18,'Time Series Inputs'!$G24:$AP24)*Operating!$E94*AA$10</f>
        <v>266.6666666666664</v>
      </c>
      <c r="AB94" s="54">
        <f>LOOKUP(AB$9,'Time Series Inputs'!$G$18:$AP$18,'Time Series Inputs'!$G24:$AP24)*Operating!$E94*AB$10</f>
        <v>266.6666666666664</v>
      </c>
      <c r="AC94" s="54">
        <f>LOOKUP(AC$9,'Time Series Inputs'!$G$18:$AP$18,'Time Series Inputs'!$G24:$AP24)*Operating!$E94*AC$10</f>
        <v>266.6666666666664</v>
      </c>
      <c r="AD94" s="54">
        <f>LOOKUP(AD$9,'Time Series Inputs'!$G$18:$AP$18,'Time Series Inputs'!$G24:$AP24)*Operating!$E94*AD$10</f>
        <v>266.6666666666664</v>
      </c>
      <c r="AE94" s="54">
        <f>LOOKUP(AE$9,'Time Series Inputs'!$G$18:$AP$18,'Time Series Inputs'!$G24:$AP24)*Operating!$E94*AE$10</f>
        <v>266.6666666666664</v>
      </c>
      <c r="AF94" s="54">
        <f>LOOKUP(AF$9,'Time Series Inputs'!$G$18:$AP$18,'Time Series Inputs'!$G24:$AP24)*Operating!$E94*AF$10</f>
        <v>266.6666666666664</v>
      </c>
      <c r="AG94" s="54">
        <f>LOOKUP(AG$9,'Time Series Inputs'!$G$18:$AP$18,'Time Series Inputs'!$G24:$AP24)*Operating!$E94*AG$10</f>
        <v>333.3333333333336</v>
      </c>
      <c r="AH94" s="54">
        <f>LOOKUP(AH$9,'Time Series Inputs'!$G$18:$AP$18,'Time Series Inputs'!$G24:$AP24)*Operating!$E94*AH$10</f>
        <v>333.3333333333336</v>
      </c>
      <c r="AI94" s="54">
        <f>LOOKUP(AI$9,'Time Series Inputs'!$G$18:$AP$18,'Time Series Inputs'!$G24:$AP24)*Operating!$E94*AI$10</f>
        <v>333.3333333333336</v>
      </c>
      <c r="AJ94" s="54">
        <f>LOOKUP(AJ$9,'Time Series Inputs'!$G$18:$AP$18,'Time Series Inputs'!$G24:$AP24)*Operating!$E94*AJ$10</f>
        <v>333.3333333333336</v>
      </c>
      <c r="AK94" s="54">
        <f>LOOKUP(AK$9,'Time Series Inputs'!$G$18:$AP$18,'Time Series Inputs'!$G24:$AP24)*Operating!$E94*AK$10</f>
        <v>333.3333333333336</v>
      </c>
      <c r="AL94" s="54">
        <f>LOOKUP(AL$9,'Time Series Inputs'!$G$18:$AP$18,'Time Series Inputs'!$G24:$AP24)*Operating!$E94*AL$10</f>
        <v>333.3333333333336</v>
      </c>
      <c r="AM94" s="54">
        <f>LOOKUP(AM$9,'Time Series Inputs'!$G$18:$AP$18,'Time Series Inputs'!$G24:$AP24)*Operating!$E94*AM$10</f>
        <v>600</v>
      </c>
      <c r="AN94" s="54">
        <f>LOOKUP(AN$9,'Time Series Inputs'!$G$18:$AP$18,'Time Series Inputs'!$G24:$AP24)*Operating!$E94*AN$10</f>
        <v>600</v>
      </c>
      <c r="AO94" s="54">
        <f>LOOKUP(AO$9,'Time Series Inputs'!$G$18:$AP$18,'Time Series Inputs'!$G24:$AP24)*Operating!$E94*AO$10</f>
        <v>600</v>
      </c>
      <c r="AP94" s="54">
        <f>LOOKUP(AP$9,'Time Series Inputs'!$G$18:$AP$18,'Time Series Inputs'!$G24:$AP24)*Operating!$E94*AP$10</f>
        <v>600</v>
      </c>
      <c r="AQ94" s="54">
        <f>LOOKUP(AQ$9,'Time Series Inputs'!$G$18:$AP$18,'Time Series Inputs'!$G24:$AP24)*Operating!$E94*AQ$10</f>
        <v>600</v>
      </c>
      <c r="AR94" s="54">
        <f>LOOKUP(AR$9,'Time Series Inputs'!$G$18:$AP$18,'Time Series Inputs'!$G24:$AP24)*Operating!$E94*AR$10</f>
        <v>600</v>
      </c>
      <c r="AS94" s="54">
        <f>LOOKUP(AS$9,'Time Series Inputs'!$G$18:$AP$18,'Time Series Inputs'!$G24:$AP24)*Operating!$E94*AS$10</f>
        <v>0</v>
      </c>
      <c r="AT94" s="54">
        <f>LOOKUP(AT$9,'Time Series Inputs'!$G$18:$AP$18,'Time Series Inputs'!$G24:$AP24)*Operating!$E94*AT$10</f>
        <v>0</v>
      </c>
      <c r="AU94" s="54">
        <f>LOOKUP(AU$9,'Time Series Inputs'!$G$18:$AP$18,'Time Series Inputs'!$G24:$AP24)*Operating!$E94*AU$10</f>
        <v>0</v>
      </c>
      <c r="AV94" s="54">
        <f>LOOKUP(AV$9,'Time Series Inputs'!$G$18:$AP$18,'Time Series Inputs'!$G24:$AP24)*Operating!$E94*AV$10</f>
        <v>0</v>
      </c>
      <c r="AW94" s="54">
        <f>LOOKUP(AW$9,'Time Series Inputs'!$G$18:$AP$18,'Time Series Inputs'!$G24:$AP24)*Operating!$E94*AW$10</f>
        <v>0</v>
      </c>
      <c r="AX94" s="54">
        <f>LOOKUP(AX$9,'Time Series Inputs'!$G$18:$AP$18,'Time Series Inputs'!$G24:$AP24)*Operating!$E94*AX$10</f>
        <v>0</v>
      </c>
      <c r="AY94" s="54">
        <f>LOOKUP(AY$9,'Time Series Inputs'!$G$18:$AP$18,'Time Series Inputs'!$G24:$AP24)*Operating!$E94*AY$10</f>
        <v>0</v>
      </c>
      <c r="AZ94" s="54">
        <f>LOOKUP(AZ$9,'Time Series Inputs'!$G$18:$AP$18,'Time Series Inputs'!$G24:$AP24)*Operating!$E94*AZ$10</f>
        <v>0</v>
      </c>
      <c r="BA94" s="54">
        <f>LOOKUP(BA$9,'Time Series Inputs'!$G$18:$AP$18,'Time Series Inputs'!$G24:$AP24)*Operating!$E94*BA$10</f>
        <v>0</v>
      </c>
      <c r="BB94" s="54">
        <f>LOOKUP(BB$9,'Time Series Inputs'!$G$18:$AP$18,'Time Series Inputs'!$G24:$AP24)*Operating!$E94*BB$10</f>
        <v>0</v>
      </c>
      <c r="BC94" s="54">
        <f>LOOKUP(BC$9,'Time Series Inputs'!$G$18:$AP$18,'Time Series Inputs'!$G24:$AP24)*Operating!$E94*BC$10</f>
        <v>0</v>
      </c>
      <c r="BD94" s="54">
        <f>LOOKUP(BD$9,'Time Series Inputs'!$G$18:$AP$18,'Time Series Inputs'!$G24:$AP24)*Operating!$E94*BD$10</f>
        <v>0</v>
      </c>
      <c r="BE94" s="54">
        <f>LOOKUP(BE$9,'Time Series Inputs'!$G$18:$AP$18,'Time Series Inputs'!$G24:$AP24)*Operating!$E94*BE$10</f>
        <v>0</v>
      </c>
      <c r="BF94" s="54">
        <f>LOOKUP(BF$9,'Time Series Inputs'!$G$18:$AP$18,'Time Series Inputs'!$G24:$AP24)*Operating!$E94*BF$10</f>
        <v>0</v>
      </c>
      <c r="BG94" s="54">
        <f>LOOKUP(BG$9,'Time Series Inputs'!$G$18:$AP$18,'Time Series Inputs'!$G24:$AP24)*Operating!$E94*BG$10</f>
        <v>0</v>
      </c>
      <c r="BH94" s="54">
        <f>LOOKUP(BH$9,'Time Series Inputs'!$G$18:$AP$18,'Time Series Inputs'!$G24:$AP24)*Operating!$E94*BH$10</f>
        <v>0</v>
      </c>
      <c r="BI94" s="54">
        <f>LOOKUP(BI$9,'Time Series Inputs'!$G$18:$AP$18,'Time Series Inputs'!$G24:$AP24)*Operating!$E94*BI$10</f>
        <v>0</v>
      </c>
      <c r="BJ94" s="54">
        <f>LOOKUP(BJ$9,'Time Series Inputs'!$G$18:$AP$18,'Time Series Inputs'!$G24:$AP24)*Operating!$E94*BJ$10</f>
        <v>0</v>
      </c>
      <c r="BK94" s="54">
        <f>LOOKUP(BK$9,'Time Series Inputs'!$G$18:$AP$18,'Time Series Inputs'!$G24:$AP24)*Operating!$E94*BK$10</f>
        <v>0</v>
      </c>
      <c r="BL94" s="54">
        <f>LOOKUP(BL$9,'Time Series Inputs'!$G$18:$AP$18,'Time Series Inputs'!$G24:$AP24)*Operating!$E94*BL$10</f>
        <v>0</v>
      </c>
      <c r="BM94" s="54">
        <f>LOOKUP(BM$9,'Time Series Inputs'!$G$18:$AP$18,'Time Series Inputs'!$G24:$AP24)*Operating!$E94*BM$10</f>
        <v>0</v>
      </c>
      <c r="BN94" s="54">
        <f>LOOKUP(BN$9,'Time Series Inputs'!$G$18:$AP$18,'Time Series Inputs'!$G24:$AP24)*Operating!$E94*BN$10</f>
        <v>0</v>
      </c>
      <c r="BO94" s="54">
        <f>LOOKUP(BO$9,'Time Series Inputs'!$G$18:$AP$18,'Time Series Inputs'!$G24:$AP24)*Operating!$E94*BO$10</f>
        <v>0</v>
      </c>
      <c r="BP94" s="54">
        <f>LOOKUP(BP$9,'Time Series Inputs'!$G$18:$AP$18,'Time Series Inputs'!$G24:$AP24)*Operating!$E94*BP$10</f>
        <v>0</v>
      </c>
      <c r="BQ94" s="54">
        <f>LOOKUP(BQ$9,'Time Series Inputs'!$G$18:$AP$18,'Time Series Inputs'!$G24:$AP24)*Operating!$E94*BQ$10</f>
        <v>0</v>
      </c>
      <c r="BR94" s="54">
        <f>LOOKUP(BR$9,'Time Series Inputs'!$G$18:$AP$18,'Time Series Inputs'!$G24:$AP24)*Operating!$E94*BR$10</f>
        <v>0</v>
      </c>
      <c r="BS94" s="54">
        <f>LOOKUP(BS$9,'Time Series Inputs'!$G$18:$AP$18,'Time Series Inputs'!$G24:$AP24)*Operating!$E94*BS$10</f>
        <v>0</v>
      </c>
      <c r="BT94" s="54">
        <f>LOOKUP(BT$9,'Time Series Inputs'!$G$18:$AP$18,'Time Series Inputs'!$G24:$AP24)*Operating!$E94*BT$10</f>
        <v>0</v>
      </c>
      <c r="BU94" s="54">
        <f>LOOKUP(BU$9,'Time Series Inputs'!$G$18:$AP$18,'Time Series Inputs'!$G24:$AP24)*Operating!$E94*BU$10</f>
        <v>0</v>
      </c>
      <c r="BV94" s="54">
        <f>LOOKUP(BV$9,'Time Series Inputs'!$G$18:$AP$18,'Time Series Inputs'!$G24:$AP24)*Operating!$E94*BV$10</f>
        <v>0</v>
      </c>
      <c r="BW94" s="54">
        <f>LOOKUP(BW$9,'Time Series Inputs'!$G$18:$AP$18,'Time Series Inputs'!$G24:$AP24)*Operating!$E94*BW$10</f>
        <v>0</v>
      </c>
      <c r="BX94" s="54">
        <f>LOOKUP(BX$9,'Time Series Inputs'!$G$18:$AP$18,'Time Series Inputs'!$G24:$AP24)*Operating!$E94*BX$10</f>
        <v>0</v>
      </c>
      <c r="BY94" s="54">
        <f>LOOKUP(BY$9,'Time Series Inputs'!$G$18:$AP$18,'Time Series Inputs'!$G24:$AP24)*Operating!$E94*BY$10</f>
        <v>0</v>
      </c>
      <c r="BZ94" s="54">
        <f>LOOKUP(BZ$9,'Time Series Inputs'!$G$18:$AP$18,'Time Series Inputs'!$G24:$AP24)*Operating!$E94*BZ$10</f>
        <v>0</v>
      </c>
      <c r="CA94" s="54">
        <f>LOOKUP(CA$9,'Time Series Inputs'!$G$18:$AP$18,'Time Series Inputs'!$G24:$AP24)*Operating!$E94*CA$10</f>
        <v>0</v>
      </c>
      <c r="CB94" s="54">
        <f>LOOKUP(CB$9,'Time Series Inputs'!$G$18:$AP$18,'Time Series Inputs'!$G24:$AP24)*Operating!$E94*CB$10</f>
        <v>0</v>
      </c>
      <c r="CC94" s="54">
        <f>LOOKUP(CC$9,'Time Series Inputs'!$G$18:$AP$18,'Time Series Inputs'!$G24:$AP24)*Operating!$E94*CC$10</f>
        <v>0</v>
      </c>
      <c r="CD94" s="54">
        <f>LOOKUP(CD$9,'Time Series Inputs'!$G$18:$AP$18,'Time Series Inputs'!$G24:$AP24)*Operating!$E94*CD$10</f>
        <v>0</v>
      </c>
      <c r="CE94" s="54">
        <f>LOOKUP(CE$9,'Time Series Inputs'!$G$18:$AP$18,'Time Series Inputs'!$G24:$AP24)*Operating!$E94*CE$10</f>
        <v>0</v>
      </c>
      <c r="CF94" s="54">
        <f>LOOKUP(CF$9,'Time Series Inputs'!$G$18:$AP$18,'Time Series Inputs'!$G24:$AP24)*Operating!$E94*CF$10</f>
        <v>0</v>
      </c>
      <c r="CG94" s="54">
        <f>LOOKUP(CG$9,'Time Series Inputs'!$G$18:$AP$18,'Time Series Inputs'!$G24:$AP24)*Operating!$E94*CG$10</f>
        <v>0</v>
      </c>
      <c r="CH94" s="54">
        <f>LOOKUP(CH$9,'Time Series Inputs'!$G$18:$AP$18,'Time Series Inputs'!$G24:$AP24)*Operating!$E94*CH$10</f>
        <v>0</v>
      </c>
      <c r="CI94" s="54">
        <f>LOOKUP(CI$9,'Time Series Inputs'!$G$18:$AP$18,'Time Series Inputs'!$G24:$AP24)*Operating!$E94*CI$10</f>
        <v>0</v>
      </c>
      <c r="CJ94" s="54">
        <f>LOOKUP(CJ$9,'Time Series Inputs'!$G$18:$AP$18,'Time Series Inputs'!$G24:$AP24)*Operating!$E94*CJ$10</f>
        <v>0</v>
      </c>
      <c r="CK94" s="54">
        <f>LOOKUP(CK$9,'Time Series Inputs'!$G$18:$AP$18,'Time Series Inputs'!$G24:$AP24)*Operating!$E94*CK$10</f>
        <v>0</v>
      </c>
      <c r="CL94" s="54">
        <f>LOOKUP(CL$9,'Time Series Inputs'!$G$18:$AP$18,'Time Series Inputs'!$G24:$AP24)*Operating!$E94*CL$10</f>
        <v>0</v>
      </c>
      <c r="CM94" s="54">
        <f>LOOKUP(CM$9,'Time Series Inputs'!$G$18:$AP$18,'Time Series Inputs'!$G24:$AP24)*Operating!$E94*CM$10</f>
        <v>0</v>
      </c>
      <c r="CN94" s="54">
        <f>LOOKUP(CN$9,'Time Series Inputs'!$G$18:$AP$18,'Time Series Inputs'!$G24:$AP24)*Operating!$E94*CN$10</f>
        <v>0</v>
      </c>
      <c r="CO94" s="54">
        <f>LOOKUP(CO$9,'Time Series Inputs'!$G$18:$AP$18,'Time Series Inputs'!$G24:$AP24)*Operating!$E94*CO$10</f>
        <v>0</v>
      </c>
      <c r="CP94" s="54">
        <f>LOOKUP(CP$9,'Time Series Inputs'!$G$18:$AP$18,'Time Series Inputs'!$G24:$AP24)*Operating!$E94*CP$10</f>
        <v>0</v>
      </c>
      <c r="CQ94" s="54">
        <f>LOOKUP(CQ$9,'Time Series Inputs'!$G$18:$AP$18,'Time Series Inputs'!$G24:$AP24)*Operating!$E94*CQ$10</f>
        <v>0</v>
      </c>
      <c r="CR94" s="54">
        <f>LOOKUP(CR$9,'Time Series Inputs'!$G$18:$AP$18,'Time Series Inputs'!$G24:$AP24)*Operating!$E94*CR$10</f>
        <v>0</v>
      </c>
      <c r="CS94" s="54">
        <f>LOOKUP(CS$9,'Time Series Inputs'!$G$18:$AP$18,'Time Series Inputs'!$G24:$AP24)*Operating!$E94*CS$10</f>
        <v>0</v>
      </c>
      <c r="CT94" s="54">
        <f>LOOKUP(CT$9,'Time Series Inputs'!$G$18:$AP$18,'Time Series Inputs'!$G24:$AP24)*Operating!$E94*CT$10</f>
        <v>0</v>
      </c>
      <c r="CU94" s="54">
        <f>LOOKUP(CU$9,'Time Series Inputs'!$G$18:$AP$18,'Time Series Inputs'!$G24:$AP24)*Operating!$E94*CU$10</f>
        <v>0</v>
      </c>
      <c r="CV94" s="54">
        <f>LOOKUP(CV$9,'Time Series Inputs'!$G$18:$AP$18,'Time Series Inputs'!$G24:$AP24)*Operating!$E94*CV$10</f>
        <v>0</v>
      </c>
      <c r="CW94" s="54">
        <f>LOOKUP(CW$9,'Time Series Inputs'!$G$18:$AP$18,'Time Series Inputs'!$G24:$AP24)*Operating!$E94*CW$10</f>
        <v>0</v>
      </c>
      <c r="CX94" s="54">
        <f>LOOKUP(CX$9,'Time Series Inputs'!$G$18:$AP$18,'Time Series Inputs'!$G24:$AP24)*Operating!$E94*CX$10</f>
        <v>0</v>
      </c>
      <c r="CY94" s="54">
        <f>LOOKUP(CY$9,'Time Series Inputs'!$G$18:$AP$18,'Time Series Inputs'!$G24:$AP24)*Operating!$E94*CY$10</f>
        <v>0</v>
      </c>
      <c r="CZ94" s="54">
        <f>LOOKUP(CZ$9,'Time Series Inputs'!$G$18:$AP$18,'Time Series Inputs'!$G24:$AP24)*Operating!$E94*CZ$10</f>
        <v>0</v>
      </c>
      <c r="DA94" s="54">
        <f>LOOKUP(DA$9,'Time Series Inputs'!$G$18:$AP$18,'Time Series Inputs'!$G24:$AP24)*Operating!$E94*DA$10</f>
        <v>0</v>
      </c>
      <c r="DB94" s="54">
        <f>LOOKUP(DB$9,'Time Series Inputs'!$G$18:$AP$18,'Time Series Inputs'!$G24:$AP24)*Operating!$E94*DB$10</f>
        <v>0</v>
      </c>
      <c r="DC94" s="54">
        <f>LOOKUP(DC$9,'Time Series Inputs'!$G$18:$AP$18,'Time Series Inputs'!$G24:$AP24)*Operating!$E94*DC$10</f>
        <v>0</v>
      </c>
      <c r="DD94" s="54">
        <f>LOOKUP(DD$9,'Time Series Inputs'!$G$18:$AP$18,'Time Series Inputs'!$G24:$AP24)*Operating!$E94*DD$10</f>
        <v>0</v>
      </c>
      <c r="DE94" s="54">
        <f>LOOKUP(DE$9,'Time Series Inputs'!$G$18:$AP$18,'Time Series Inputs'!$G24:$AP24)*Operating!$E94*DE$10</f>
        <v>0</v>
      </c>
      <c r="DF94" s="54">
        <f>LOOKUP(DF$9,'Time Series Inputs'!$G$18:$AP$18,'Time Series Inputs'!$G24:$AP24)*Operating!$E94*DF$10</f>
        <v>0</v>
      </c>
      <c r="DG94" s="54">
        <f>LOOKUP(DG$9,'Time Series Inputs'!$G$18:$AP$18,'Time Series Inputs'!$G24:$AP24)*Operating!$E94*DG$10</f>
        <v>0</v>
      </c>
      <c r="DH94" s="54">
        <f>LOOKUP(DH$9,'Time Series Inputs'!$G$18:$AP$18,'Time Series Inputs'!$G24:$AP24)*Operating!$E94*DH$10</f>
        <v>0</v>
      </c>
      <c r="DI94" s="54">
        <f>LOOKUP(DI$9,'Time Series Inputs'!$G$18:$AP$18,'Time Series Inputs'!$G24:$AP24)*Operating!$E94*DI$10</f>
        <v>0</v>
      </c>
      <c r="DJ94" s="54">
        <f>LOOKUP(DJ$9,'Time Series Inputs'!$G$18:$AP$18,'Time Series Inputs'!$G24:$AP24)*Operating!$E94*DJ$10</f>
        <v>0</v>
      </c>
      <c r="DK94" s="54">
        <f>LOOKUP(DK$9,'Time Series Inputs'!$G$18:$AP$18,'Time Series Inputs'!$G24:$AP24)*Operating!$E94*DK$10</f>
        <v>0</v>
      </c>
      <c r="DL94" s="54">
        <f>LOOKUP(DL$9,'Time Series Inputs'!$G$18:$AP$18,'Time Series Inputs'!$G24:$AP24)*Operating!$E94*DL$10</f>
        <v>0</v>
      </c>
      <c r="DM94" s="54">
        <f>LOOKUP(DM$9,'Time Series Inputs'!$G$18:$AP$18,'Time Series Inputs'!$G24:$AP24)*Operating!$E94*DM$10</f>
        <v>0</v>
      </c>
      <c r="DN94" s="54">
        <f>LOOKUP(DN$9,'Time Series Inputs'!$G$18:$AP$18,'Time Series Inputs'!$G24:$AP24)*Operating!$E94*DN$10</f>
        <v>0</v>
      </c>
      <c r="DO94" s="54">
        <f>LOOKUP(DO$9,'Time Series Inputs'!$G$18:$AP$18,'Time Series Inputs'!$G24:$AP24)*Operating!$E94*DO$10</f>
        <v>0</v>
      </c>
      <c r="DP94" s="54">
        <f>LOOKUP(DP$9,'Time Series Inputs'!$G$18:$AP$18,'Time Series Inputs'!$G24:$AP24)*Operating!$E94*DP$10</f>
        <v>0</v>
      </c>
      <c r="DQ94" s="54">
        <f>LOOKUP(DQ$9,'Time Series Inputs'!$G$18:$AP$18,'Time Series Inputs'!$G24:$AP24)*Operating!$E94*DQ$10</f>
        <v>0</v>
      </c>
      <c r="DR94" s="54">
        <f>LOOKUP(DR$9,'Time Series Inputs'!$G$18:$AP$18,'Time Series Inputs'!$G24:$AP24)*Operating!$E94*DR$10</f>
        <v>0</v>
      </c>
      <c r="DS94" s="54">
        <f>LOOKUP(DS$9,'Time Series Inputs'!$G$18:$AP$18,'Time Series Inputs'!$G24:$AP24)*Operating!$E94*DS$10</f>
        <v>0</v>
      </c>
      <c r="DT94" s="54">
        <f>LOOKUP(DT$9,'Time Series Inputs'!$G$18:$AP$18,'Time Series Inputs'!$G24:$AP24)*Operating!$E94*DT$10</f>
        <v>0</v>
      </c>
    </row>
    <row r="95" spans="1:124" x14ac:dyDescent="0.45">
      <c r="C95" t="s">
        <v>102</v>
      </c>
      <c r="D95" s="3" t="s">
        <v>227</v>
      </c>
      <c r="E95" s="80">
        <f>'Constant Inputs'!G102*thousand</f>
        <v>113349.59999999999</v>
      </c>
      <c r="G95" s="31" t="b">
        <f t="shared" si="192"/>
        <v>1</v>
      </c>
      <c r="H95" s="54">
        <f t="shared" si="193"/>
        <v>113349.6</v>
      </c>
      <c r="I95" s="54">
        <f>LOOKUP(I$9,'Time Series Inputs'!$G$18:$AP$18,'Time Series Inputs'!$G25:$AP25)*Operating!$E95*I$10</f>
        <v>1889.1600000000037</v>
      </c>
      <c r="J95" s="54">
        <f>LOOKUP(J$9,'Time Series Inputs'!$G$18:$AP$18,'Time Series Inputs'!$G25:$AP25)*Operating!$E95*J$10</f>
        <v>1889.1600000000037</v>
      </c>
      <c r="K95" s="54">
        <f>LOOKUP(K$9,'Time Series Inputs'!$G$18:$AP$18,'Time Series Inputs'!$G25:$AP25)*Operating!$E95*K$10</f>
        <v>1889.1600000000037</v>
      </c>
      <c r="L95" s="54">
        <f>LOOKUP(L$9,'Time Series Inputs'!$G$18:$AP$18,'Time Series Inputs'!$G25:$AP25)*Operating!$E95*L$10</f>
        <v>1889.1600000000037</v>
      </c>
      <c r="M95" s="54">
        <f>LOOKUP(M$9,'Time Series Inputs'!$G$18:$AP$18,'Time Series Inputs'!$G25:$AP25)*Operating!$E95*M$10</f>
        <v>1889.1600000000037</v>
      </c>
      <c r="N95" s="54">
        <f>LOOKUP(N$9,'Time Series Inputs'!$G$18:$AP$18,'Time Series Inputs'!$G25:$AP25)*Operating!$E95*N$10</f>
        <v>1889.1600000000037</v>
      </c>
      <c r="O95" s="54">
        <f>LOOKUP(O$9,'Time Series Inputs'!$G$18:$AP$18,'Time Series Inputs'!$G25:$AP25)*Operating!$E95*O$10</f>
        <v>2833.74</v>
      </c>
      <c r="P95" s="54">
        <f>LOOKUP(P$9,'Time Series Inputs'!$G$18:$AP$18,'Time Series Inputs'!$G25:$AP25)*Operating!$E95*P$10</f>
        <v>2833.74</v>
      </c>
      <c r="Q95" s="54">
        <f>LOOKUP(Q$9,'Time Series Inputs'!$G$18:$AP$18,'Time Series Inputs'!$G25:$AP25)*Operating!$E95*Q$10</f>
        <v>2833.74</v>
      </c>
      <c r="R95" s="54">
        <f>LOOKUP(R$9,'Time Series Inputs'!$G$18:$AP$18,'Time Series Inputs'!$G25:$AP25)*Operating!$E95*R$10</f>
        <v>2833.74</v>
      </c>
      <c r="S95" s="54">
        <f>LOOKUP(S$9,'Time Series Inputs'!$G$18:$AP$18,'Time Series Inputs'!$G25:$AP25)*Operating!$E95*S$10</f>
        <v>2833.74</v>
      </c>
      <c r="T95" s="54">
        <f>LOOKUP(T$9,'Time Series Inputs'!$G$18:$AP$18,'Time Series Inputs'!$G25:$AP25)*Operating!$E95*T$10</f>
        <v>2833.74</v>
      </c>
      <c r="U95" s="54">
        <f>LOOKUP(U$9,'Time Series Inputs'!$G$18:$AP$18,'Time Series Inputs'!$G25:$AP25)*Operating!$E95*U$10</f>
        <v>3778.3199999999956</v>
      </c>
      <c r="V95" s="54">
        <f>LOOKUP(V$9,'Time Series Inputs'!$G$18:$AP$18,'Time Series Inputs'!$G25:$AP25)*Operating!$E95*V$10</f>
        <v>3778.3199999999956</v>
      </c>
      <c r="W95" s="54">
        <f>LOOKUP(W$9,'Time Series Inputs'!$G$18:$AP$18,'Time Series Inputs'!$G25:$AP25)*Operating!$E95*W$10</f>
        <v>3778.3199999999956</v>
      </c>
      <c r="X95" s="54">
        <f>LOOKUP(X$9,'Time Series Inputs'!$G$18:$AP$18,'Time Series Inputs'!$G25:$AP25)*Operating!$E95*X$10</f>
        <v>3778.3199999999956</v>
      </c>
      <c r="Y95" s="54">
        <f>LOOKUP(Y$9,'Time Series Inputs'!$G$18:$AP$18,'Time Series Inputs'!$G25:$AP25)*Operating!$E95*Y$10</f>
        <v>3778.3199999999956</v>
      </c>
      <c r="Z95" s="54">
        <f>LOOKUP(Z$9,'Time Series Inputs'!$G$18:$AP$18,'Time Series Inputs'!$G25:$AP25)*Operating!$E95*Z$10</f>
        <v>3778.3199999999956</v>
      </c>
      <c r="AA95" s="54">
        <f>LOOKUP(AA$9,'Time Series Inputs'!$G$18:$AP$18,'Time Series Inputs'!$G25:$AP25)*Operating!$E95*AA$10</f>
        <v>3778.3199999999956</v>
      </c>
      <c r="AB95" s="54">
        <f>LOOKUP(AB$9,'Time Series Inputs'!$G$18:$AP$18,'Time Series Inputs'!$G25:$AP25)*Operating!$E95*AB$10</f>
        <v>3778.3199999999956</v>
      </c>
      <c r="AC95" s="54">
        <f>LOOKUP(AC$9,'Time Series Inputs'!$G$18:$AP$18,'Time Series Inputs'!$G25:$AP25)*Operating!$E95*AC$10</f>
        <v>3778.3199999999956</v>
      </c>
      <c r="AD95" s="54">
        <f>LOOKUP(AD$9,'Time Series Inputs'!$G$18:$AP$18,'Time Series Inputs'!$G25:$AP25)*Operating!$E95*AD$10</f>
        <v>3778.3199999999956</v>
      </c>
      <c r="AE95" s="54">
        <f>LOOKUP(AE$9,'Time Series Inputs'!$G$18:$AP$18,'Time Series Inputs'!$G25:$AP25)*Operating!$E95*AE$10</f>
        <v>3778.3199999999956</v>
      </c>
      <c r="AF95" s="54">
        <f>LOOKUP(AF$9,'Time Series Inputs'!$G$18:$AP$18,'Time Series Inputs'!$G25:$AP25)*Operating!$E95*AF$10</f>
        <v>3778.3199999999956</v>
      </c>
      <c r="AG95" s="54">
        <f>LOOKUP(AG$9,'Time Series Inputs'!$G$18:$AP$18,'Time Series Inputs'!$G25:$AP25)*Operating!$E95*AG$10</f>
        <v>4722.9000000000033</v>
      </c>
      <c r="AH95" s="54">
        <f>LOOKUP(AH$9,'Time Series Inputs'!$G$18:$AP$18,'Time Series Inputs'!$G25:$AP25)*Operating!$E95*AH$10</f>
        <v>4722.9000000000033</v>
      </c>
      <c r="AI95" s="54">
        <f>LOOKUP(AI$9,'Time Series Inputs'!$G$18:$AP$18,'Time Series Inputs'!$G25:$AP25)*Operating!$E95*AI$10</f>
        <v>4722.9000000000033</v>
      </c>
      <c r="AJ95" s="54">
        <f>LOOKUP(AJ$9,'Time Series Inputs'!$G$18:$AP$18,'Time Series Inputs'!$G25:$AP25)*Operating!$E95*AJ$10</f>
        <v>4722.9000000000033</v>
      </c>
      <c r="AK95" s="54">
        <f>LOOKUP(AK$9,'Time Series Inputs'!$G$18:$AP$18,'Time Series Inputs'!$G25:$AP25)*Operating!$E95*AK$10</f>
        <v>4722.9000000000033</v>
      </c>
      <c r="AL95" s="54">
        <f>LOOKUP(AL$9,'Time Series Inputs'!$G$18:$AP$18,'Time Series Inputs'!$G25:$AP25)*Operating!$E95*AL$10</f>
        <v>4722.9000000000033</v>
      </c>
      <c r="AM95" s="54">
        <f>LOOKUP(AM$9,'Time Series Inputs'!$G$18:$AP$18,'Time Series Inputs'!$G25:$AP25)*Operating!$E95*AM$10</f>
        <v>1889.1600000000037</v>
      </c>
      <c r="AN95" s="54">
        <f>LOOKUP(AN$9,'Time Series Inputs'!$G$18:$AP$18,'Time Series Inputs'!$G25:$AP25)*Operating!$E95*AN$10</f>
        <v>1889.1600000000037</v>
      </c>
      <c r="AO95" s="54">
        <f>LOOKUP(AO$9,'Time Series Inputs'!$G$18:$AP$18,'Time Series Inputs'!$G25:$AP25)*Operating!$E95*AO$10</f>
        <v>1889.1600000000037</v>
      </c>
      <c r="AP95" s="54">
        <f>LOOKUP(AP$9,'Time Series Inputs'!$G$18:$AP$18,'Time Series Inputs'!$G25:$AP25)*Operating!$E95*AP$10</f>
        <v>1889.1600000000037</v>
      </c>
      <c r="AQ95" s="54">
        <f>LOOKUP(AQ$9,'Time Series Inputs'!$G$18:$AP$18,'Time Series Inputs'!$G25:$AP25)*Operating!$E95*AQ$10</f>
        <v>1889.1600000000037</v>
      </c>
      <c r="AR95" s="54">
        <f>LOOKUP(AR$9,'Time Series Inputs'!$G$18:$AP$18,'Time Series Inputs'!$G25:$AP25)*Operating!$E95*AR$10</f>
        <v>1889.1600000000037</v>
      </c>
      <c r="AS95" s="54">
        <f>LOOKUP(AS$9,'Time Series Inputs'!$G$18:$AP$18,'Time Series Inputs'!$G25:$AP25)*Operating!$E95*AS$10</f>
        <v>0</v>
      </c>
      <c r="AT95" s="54">
        <f>LOOKUP(AT$9,'Time Series Inputs'!$G$18:$AP$18,'Time Series Inputs'!$G25:$AP25)*Operating!$E95*AT$10</f>
        <v>0</v>
      </c>
      <c r="AU95" s="54">
        <f>LOOKUP(AU$9,'Time Series Inputs'!$G$18:$AP$18,'Time Series Inputs'!$G25:$AP25)*Operating!$E95*AU$10</f>
        <v>0</v>
      </c>
      <c r="AV95" s="54">
        <f>LOOKUP(AV$9,'Time Series Inputs'!$G$18:$AP$18,'Time Series Inputs'!$G25:$AP25)*Operating!$E95*AV$10</f>
        <v>0</v>
      </c>
      <c r="AW95" s="54">
        <f>LOOKUP(AW$9,'Time Series Inputs'!$G$18:$AP$18,'Time Series Inputs'!$G25:$AP25)*Operating!$E95*AW$10</f>
        <v>0</v>
      </c>
      <c r="AX95" s="54">
        <f>LOOKUP(AX$9,'Time Series Inputs'!$G$18:$AP$18,'Time Series Inputs'!$G25:$AP25)*Operating!$E95*AX$10</f>
        <v>0</v>
      </c>
      <c r="AY95" s="54">
        <f>LOOKUP(AY$9,'Time Series Inputs'!$G$18:$AP$18,'Time Series Inputs'!$G25:$AP25)*Operating!$E95*AY$10</f>
        <v>0</v>
      </c>
      <c r="AZ95" s="54">
        <f>LOOKUP(AZ$9,'Time Series Inputs'!$G$18:$AP$18,'Time Series Inputs'!$G25:$AP25)*Operating!$E95*AZ$10</f>
        <v>0</v>
      </c>
      <c r="BA95" s="54">
        <f>LOOKUP(BA$9,'Time Series Inputs'!$G$18:$AP$18,'Time Series Inputs'!$G25:$AP25)*Operating!$E95*BA$10</f>
        <v>0</v>
      </c>
      <c r="BB95" s="54">
        <f>LOOKUP(BB$9,'Time Series Inputs'!$G$18:$AP$18,'Time Series Inputs'!$G25:$AP25)*Operating!$E95*BB$10</f>
        <v>0</v>
      </c>
      <c r="BC95" s="54">
        <f>LOOKUP(BC$9,'Time Series Inputs'!$G$18:$AP$18,'Time Series Inputs'!$G25:$AP25)*Operating!$E95*BC$10</f>
        <v>0</v>
      </c>
      <c r="BD95" s="54">
        <f>LOOKUP(BD$9,'Time Series Inputs'!$G$18:$AP$18,'Time Series Inputs'!$G25:$AP25)*Operating!$E95*BD$10</f>
        <v>0</v>
      </c>
      <c r="BE95" s="54">
        <f>LOOKUP(BE$9,'Time Series Inputs'!$G$18:$AP$18,'Time Series Inputs'!$G25:$AP25)*Operating!$E95*BE$10</f>
        <v>0</v>
      </c>
      <c r="BF95" s="54">
        <f>LOOKUP(BF$9,'Time Series Inputs'!$G$18:$AP$18,'Time Series Inputs'!$G25:$AP25)*Operating!$E95*BF$10</f>
        <v>0</v>
      </c>
      <c r="BG95" s="54">
        <f>LOOKUP(BG$9,'Time Series Inputs'!$G$18:$AP$18,'Time Series Inputs'!$G25:$AP25)*Operating!$E95*BG$10</f>
        <v>0</v>
      </c>
      <c r="BH95" s="54">
        <f>LOOKUP(BH$9,'Time Series Inputs'!$G$18:$AP$18,'Time Series Inputs'!$G25:$AP25)*Operating!$E95*BH$10</f>
        <v>0</v>
      </c>
      <c r="BI95" s="54">
        <f>LOOKUP(BI$9,'Time Series Inputs'!$G$18:$AP$18,'Time Series Inputs'!$G25:$AP25)*Operating!$E95*BI$10</f>
        <v>0</v>
      </c>
      <c r="BJ95" s="54">
        <f>LOOKUP(BJ$9,'Time Series Inputs'!$G$18:$AP$18,'Time Series Inputs'!$G25:$AP25)*Operating!$E95*BJ$10</f>
        <v>0</v>
      </c>
      <c r="BK95" s="54">
        <f>LOOKUP(BK$9,'Time Series Inputs'!$G$18:$AP$18,'Time Series Inputs'!$G25:$AP25)*Operating!$E95*BK$10</f>
        <v>0</v>
      </c>
      <c r="BL95" s="54">
        <f>LOOKUP(BL$9,'Time Series Inputs'!$G$18:$AP$18,'Time Series Inputs'!$G25:$AP25)*Operating!$E95*BL$10</f>
        <v>0</v>
      </c>
      <c r="BM95" s="54">
        <f>LOOKUP(BM$9,'Time Series Inputs'!$G$18:$AP$18,'Time Series Inputs'!$G25:$AP25)*Operating!$E95*BM$10</f>
        <v>0</v>
      </c>
      <c r="BN95" s="54">
        <f>LOOKUP(BN$9,'Time Series Inputs'!$G$18:$AP$18,'Time Series Inputs'!$G25:$AP25)*Operating!$E95*BN$10</f>
        <v>0</v>
      </c>
      <c r="BO95" s="54">
        <f>LOOKUP(BO$9,'Time Series Inputs'!$G$18:$AP$18,'Time Series Inputs'!$G25:$AP25)*Operating!$E95*BO$10</f>
        <v>0</v>
      </c>
      <c r="BP95" s="54">
        <f>LOOKUP(BP$9,'Time Series Inputs'!$G$18:$AP$18,'Time Series Inputs'!$G25:$AP25)*Operating!$E95*BP$10</f>
        <v>0</v>
      </c>
      <c r="BQ95" s="54">
        <f>LOOKUP(BQ$9,'Time Series Inputs'!$G$18:$AP$18,'Time Series Inputs'!$G25:$AP25)*Operating!$E95*BQ$10</f>
        <v>0</v>
      </c>
      <c r="BR95" s="54">
        <f>LOOKUP(BR$9,'Time Series Inputs'!$G$18:$AP$18,'Time Series Inputs'!$G25:$AP25)*Operating!$E95*BR$10</f>
        <v>0</v>
      </c>
      <c r="BS95" s="54">
        <f>LOOKUP(BS$9,'Time Series Inputs'!$G$18:$AP$18,'Time Series Inputs'!$G25:$AP25)*Operating!$E95*BS$10</f>
        <v>0</v>
      </c>
      <c r="BT95" s="54">
        <f>LOOKUP(BT$9,'Time Series Inputs'!$G$18:$AP$18,'Time Series Inputs'!$G25:$AP25)*Operating!$E95*BT$10</f>
        <v>0</v>
      </c>
      <c r="BU95" s="54">
        <f>LOOKUP(BU$9,'Time Series Inputs'!$G$18:$AP$18,'Time Series Inputs'!$G25:$AP25)*Operating!$E95*BU$10</f>
        <v>0</v>
      </c>
      <c r="BV95" s="54">
        <f>LOOKUP(BV$9,'Time Series Inputs'!$G$18:$AP$18,'Time Series Inputs'!$G25:$AP25)*Operating!$E95*BV$10</f>
        <v>0</v>
      </c>
      <c r="BW95" s="54">
        <f>LOOKUP(BW$9,'Time Series Inputs'!$G$18:$AP$18,'Time Series Inputs'!$G25:$AP25)*Operating!$E95*BW$10</f>
        <v>0</v>
      </c>
      <c r="BX95" s="54">
        <f>LOOKUP(BX$9,'Time Series Inputs'!$G$18:$AP$18,'Time Series Inputs'!$G25:$AP25)*Operating!$E95*BX$10</f>
        <v>0</v>
      </c>
      <c r="BY95" s="54">
        <f>LOOKUP(BY$9,'Time Series Inputs'!$G$18:$AP$18,'Time Series Inputs'!$G25:$AP25)*Operating!$E95*BY$10</f>
        <v>0</v>
      </c>
      <c r="BZ95" s="54">
        <f>LOOKUP(BZ$9,'Time Series Inputs'!$G$18:$AP$18,'Time Series Inputs'!$G25:$AP25)*Operating!$E95*BZ$10</f>
        <v>0</v>
      </c>
      <c r="CA95" s="54">
        <f>LOOKUP(CA$9,'Time Series Inputs'!$G$18:$AP$18,'Time Series Inputs'!$G25:$AP25)*Operating!$E95*CA$10</f>
        <v>0</v>
      </c>
      <c r="CB95" s="54">
        <f>LOOKUP(CB$9,'Time Series Inputs'!$G$18:$AP$18,'Time Series Inputs'!$G25:$AP25)*Operating!$E95*CB$10</f>
        <v>0</v>
      </c>
      <c r="CC95" s="54">
        <f>LOOKUP(CC$9,'Time Series Inputs'!$G$18:$AP$18,'Time Series Inputs'!$G25:$AP25)*Operating!$E95*CC$10</f>
        <v>0</v>
      </c>
      <c r="CD95" s="54">
        <f>LOOKUP(CD$9,'Time Series Inputs'!$G$18:$AP$18,'Time Series Inputs'!$G25:$AP25)*Operating!$E95*CD$10</f>
        <v>0</v>
      </c>
      <c r="CE95" s="54">
        <f>LOOKUP(CE$9,'Time Series Inputs'!$G$18:$AP$18,'Time Series Inputs'!$G25:$AP25)*Operating!$E95*CE$10</f>
        <v>0</v>
      </c>
      <c r="CF95" s="54">
        <f>LOOKUP(CF$9,'Time Series Inputs'!$G$18:$AP$18,'Time Series Inputs'!$G25:$AP25)*Operating!$E95*CF$10</f>
        <v>0</v>
      </c>
      <c r="CG95" s="54">
        <f>LOOKUP(CG$9,'Time Series Inputs'!$G$18:$AP$18,'Time Series Inputs'!$G25:$AP25)*Operating!$E95*CG$10</f>
        <v>0</v>
      </c>
      <c r="CH95" s="54">
        <f>LOOKUP(CH$9,'Time Series Inputs'!$G$18:$AP$18,'Time Series Inputs'!$G25:$AP25)*Operating!$E95*CH$10</f>
        <v>0</v>
      </c>
      <c r="CI95" s="54">
        <f>LOOKUP(CI$9,'Time Series Inputs'!$G$18:$AP$18,'Time Series Inputs'!$G25:$AP25)*Operating!$E95*CI$10</f>
        <v>0</v>
      </c>
      <c r="CJ95" s="54">
        <f>LOOKUP(CJ$9,'Time Series Inputs'!$G$18:$AP$18,'Time Series Inputs'!$G25:$AP25)*Operating!$E95*CJ$10</f>
        <v>0</v>
      </c>
      <c r="CK95" s="54">
        <f>LOOKUP(CK$9,'Time Series Inputs'!$G$18:$AP$18,'Time Series Inputs'!$G25:$AP25)*Operating!$E95*CK$10</f>
        <v>0</v>
      </c>
      <c r="CL95" s="54">
        <f>LOOKUP(CL$9,'Time Series Inputs'!$G$18:$AP$18,'Time Series Inputs'!$G25:$AP25)*Operating!$E95*CL$10</f>
        <v>0</v>
      </c>
      <c r="CM95" s="54">
        <f>LOOKUP(CM$9,'Time Series Inputs'!$G$18:$AP$18,'Time Series Inputs'!$G25:$AP25)*Operating!$E95*CM$10</f>
        <v>0</v>
      </c>
      <c r="CN95" s="54">
        <f>LOOKUP(CN$9,'Time Series Inputs'!$G$18:$AP$18,'Time Series Inputs'!$G25:$AP25)*Operating!$E95*CN$10</f>
        <v>0</v>
      </c>
      <c r="CO95" s="54">
        <f>LOOKUP(CO$9,'Time Series Inputs'!$G$18:$AP$18,'Time Series Inputs'!$G25:$AP25)*Operating!$E95*CO$10</f>
        <v>0</v>
      </c>
      <c r="CP95" s="54">
        <f>LOOKUP(CP$9,'Time Series Inputs'!$G$18:$AP$18,'Time Series Inputs'!$G25:$AP25)*Operating!$E95*CP$10</f>
        <v>0</v>
      </c>
      <c r="CQ95" s="54">
        <f>LOOKUP(CQ$9,'Time Series Inputs'!$G$18:$AP$18,'Time Series Inputs'!$G25:$AP25)*Operating!$E95*CQ$10</f>
        <v>0</v>
      </c>
      <c r="CR95" s="54">
        <f>LOOKUP(CR$9,'Time Series Inputs'!$G$18:$AP$18,'Time Series Inputs'!$G25:$AP25)*Operating!$E95*CR$10</f>
        <v>0</v>
      </c>
      <c r="CS95" s="54">
        <f>LOOKUP(CS$9,'Time Series Inputs'!$G$18:$AP$18,'Time Series Inputs'!$G25:$AP25)*Operating!$E95*CS$10</f>
        <v>0</v>
      </c>
      <c r="CT95" s="54">
        <f>LOOKUP(CT$9,'Time Series Inputs'!$G$18:$AP$18,'Time Series Inputs'!$G25:$AP25)*Operating!$E95*CT$10</f>
        <v>0</v>
      </c>
      <c r="CU95" s="54">
        <f>LOOKUP(CU$9,'Time Series Inputs'!$G$18:$AP$18,'Time Series Inputs'!$G25:$AP25)*Operating!$E95*CU$10</f>
        <v>0</v>
      </c>
      <c r="CV95" s="54">
        <f>LOOKUP(CV$9,'Time Series Inputs'!$G$18:$AP$18,'Time Series Inputs'!$G25:$AP25)*Operating!$E95*CV$10</f>
        <v>0</v>
      </c>
      <c r="CW95" s="54">
        <f>LOOKUP(CW$9,'Time Series Inputs'!$G$18:$AP$18,'Time Series Inputs'!$G25:$AP25)*Operating!$E95*CW$10</f>
        <v>0</v>
      </c>
      <c r="CX95" s="54">
        <f>LOOKUP(CX$9,'Time Series Inputs'!$G$18:$AP$18,'Time Series Inputs'!$G25:$AP25)*Operating!$E95*CX$10</f>
        <v>0</v>
      </c>
      <c r="CY95" s="54">
        <f>LOOKUP(CY$9,'Time Series Inputs'!$G$18:$AP$18,'Time Series Inputs'!$G25:$AP25)*Operating!$E95*CY$10</f>
        <v>0</v>
      </c>
      <c r="CZ95" s="54">
        <f>LOOKUP(CZ$9,'Time Series Inputs'!$G$18:$AP$18,'Time Series Inputs'!$G25:$AP25)*Operating!$E95*CZ$10</f>
        <v>0</v>
      </c>
      <c r="DA95" s="54">
        <f>LOOKUP(DA$9,'Time Series Inputs'!$G$18:$AP$18,'Time Series Inputs'!$G25:$AP25)*Operating!$E95*DA$10</f>
        <v>0</v>
      </c>
      <c r="DB95" s="54">
        <f>LOOKUP(DB$9,'Time Series Inputs'!$G$18:$AP$18,'Time Series Inputs'!$G25:$AP25)*Operating!$E95*DB$10</f>
        <v>0</v>
      </c>
      <c r="DC95" s="54">
        <f>LOOKUP(DC$9,'Time Series Inputs'!$G$18:$AP$18,'Time Series Inputs'!$G25:$AP25)*Operating!$E95*DC$10</f>
        <v>0</v>
      </c>
      <c r="DD95" s="54">
        <f>LOOKUP(DD$9,'Time Series Inputs'!$G$18:$AP$18,'Time Series Inputs'!$G25:$AP25)*Operating!$E95*DD$10</f>
        <v>0</v>
      </c>
      <c r="DE95" s="54">
        <f>LOOKUP(DE$9,'Time Series Inputs'!$G$18:$AP$18,'Time Series Inputs'!$G25:$AP25)*Operating!$E95*DE$10</f>
        <v>0</v>
      </c>
      <c r="DF95" s="54">
        <f>LOOKUP(DF$9,'Time Series Inputs'!$G$18:$AP$18,'Time Series Inputs'!$G25:$AP25)*Operating!$E95*DF$10</f>
        <v>0</v>
      </c>
      <c r="DG95" s="54">
        <f>LOOKUP(DG$9,'Time Series Inputs'!$G$18:$AP$18,'Time Series Inputs'!$G25:$AP25)*Operating!$E95*DG$10</f>
        <v>0</v>
      </c>
      <c r="DH95" s="54">
        <f>LOOKUP(DH$9,'Time Series Inputs'!$G$18:$AP$18,'Time Series Inputs'!$G25:$AP25)*Operating!$E95*DH$10</f>
        <v>0</v>
      </c>
      <c r="DI95" s="54">
        <f>LOOKUP(DI$9,'Time Series Inputs'!$G$18:$AP$18,'Time Series Inputs'!$G25:$AP25)*Operating!$E95*DI$10</f>
        <v>0</v>
      </c>
      <c r="DJ95" s="54">
        <f>LOOKUP(DJ$9,'Time Series Inputs'!$G$18:$AP$18,'Time Series Inputs'!$G25:$AP25)*Operating!$E95*DJ$10</f>
        <v>0</v>
      </c>
      <c r="DK95" s="54">
        <f>LOOKUP(DK$9,'Time Series Inputs'!$G$18:$AP$18,'Time Series Inputs'!$G25:$AP25)*Operating!$E95*DK$10</f>
        <v>0</v>
      </c>
      <c r="DL95" s="54">
        <f>LOOKUP(DL$9,'Time Series Inputs'!$G$18:$AP$18,'Time Series Inputs'!$G25:$AP25)*Operating!$E95*DL$10</f>
        <v>0</v>
      </c>
      <c r="DM95" s="54">
        <f>LOOKUP(DM$9,'Time Series Inputs'!$G$18:$AP$18,'Time Series Inputs'!$G25:$AP25)*Operating!$E95*DM$10</f>
        <v>0</v>
      </c>
      <c r="DN95" s="54">
        <f>LOOKUP(DN$9,'Time Series Inputs'!$G$18:$AP$18,'Time Series Inputs'!$G25:$AP25)*Operating!$E95*DN$10</f>
        <v>0</v>
      </c>
      <c r="DO95" s="54">
        <f>LOOKUP(DO$9,'Time Series Inputs'!$G$18:$AP$18,'Time Series Inputs'!$G25:$AP25)*Operating!$E95*DO$10</f>
        <v>0</v>
      </c>
      <c r="DP95" s="54">
        <f>LOOKUP(DP$9,'Time Series Inputs'!$G$18:$AP$18,'Time Series Inputs'!$G25:$AP25)*Operating!$E95*DP$10</f>
        <v>0</v>
      </c>
      <c r="DQ95" s="54">
        <f>LOOKUP(DQ$9,'Time Series Inputs'!$G$18:$AP$18,'Time Series Inputs'!$G25:$AP25)*Operating!$E95*DQ$10</f>
        <v>0</v>
      </c>
      <c r="DR95" s="54">
        <f>LOOKUP(DR$9,'Time Series Inputs'!$G$18:$AP$18,'Time Series Inputs'!$G25:$AP25)*Operating!$E95*DR$10</f>
        <v>0</v>
      </c>
      <c r="DS95" s="54">
        <f>LOOKUP(DS$9,'Time Series Inputs'!$G$18:$AP$18,'Time Series Inputs'!$G25:$AP25)*Operating!$E95*DS$10</f>
        <v>0</v>
      </c>
      <c r="DT95" s="54">
        <f>LOOKUP(DT$9,'Time Series Inputs'!$G$18:$AP$18,'Time Series Inputs'!$G25:$AP25)*Operating!$E95*DT$10</f>
        <v>0</v>
      </c>
    </row>
    <row r="96" spans="1:124" x14ac:dyDescent="0.45">
      <c r="C96" t="s">
        <v>103</v>
      </c>
      <c r="D96" s="3" t="s">
        <v>227</v>
      </c>
      <c r="E96" s="80">
        <f>'Constant Inputs'!G103*thousand</f>
        <v>33000</v>
      </c>
      <c r="G96" s="31" t="b">
        <f t="shared" si="192"/>
        <v>1</v>
      </c>
      <c r="H96" s="54">
        <f t="shared" si="193"/>
        <v>32999.999999999985</v>
      </c>
      <c r="I96" s="54">
        <f>LOOKUP(I$9,'Time Series Inputs'!$G$18:$AP$18,'Time Series Inputs'!$G26:$AP26)*Operating!$E96*I$10</f>
        <v>1099.9999999999989</v>
      </c>
      <c r="J96" s="54">
        <f>LOOKUP(J$9,'Time Series Inputs'!$G$18:$AP$18,'Time Series Inputs'!$G26:$AP26)*Operating!$E96*J$10</f>
        <v>1099.9999999999989</v>
      </c>
      <c r="K96" s="54">
        <f>LOOKUP(K$9,'Time Series Inputs'!$G$18:$AP$18,'Time Series Inputs'!$G26:$AP26)*Operating!$E96*K$10</f>
        <v>1099.9999999999989</v>
      </c>
      <c r="L96" s="54">
        <f>LOOKUP(L$9,'Time Series Inputs'!$G$18:$AP$18,'Time Series Inputs'!$G26:$AP26)*Operating!$E96*L$10</f>
        <v>1099.9999999999989</v>
      </c>
      <c r="M96" s="54">
        <f>LOOKUP(M$9,'Time Series Inputs'!$G$18:$AP$18,'Time Series Inputs'!$G26:$AP26)*Operating!$E96*M$10</f>
        <v>1099.9999999999989</v>
      </c>
      <c r="N96" s="54">
        <f>LOOKUP(N$9,'Time Series Inputs'!$G$18:$AP$18,'Time Series Inputs'!$G26:$AP26)*Operating!$E96*N$10</f>
        <v>1099.9999999999989</v>
      </c>
      <c r="O96" s="54">
        <f>LOOKUP(O$9,'Time Series Inputs'!$G$18:$AP$18,'Time Series Inputs'!$G26:$AP26)*Operating!$E96*O$10</f>
        <v>1099.9999999999989</v>
      </c>
      <c r="P96" s="54">
        <f>LOOKUP(P$9,'Time Series Inputs'!$G$18:$AP$18,'Time Series Inputs'!$G26:$AP26)*Operating!$E96*P$10</f>
        <v>1099.9999999999989</v>
      </c>
      <c r="Q96" s="54">
        <f>LOOKUP(Q$9,'Time Series Inputs'!$G$18:$AP$18,'Time Series Inputs'!$G26:$AP26)*Operating!$E96*Q$10</f>
        <v>1099.9999999999989</v>
      </c>
      <c r="R96" s="54">
        <f>LOOKUP(R$9,'Time Series Inputs'!$G$18:$AP$18,'Time Series Inputs'!$G26:$AP26)*Operating!$E96*R$10</f>
        <v>1099.9999999999989</v>
      </c>
      <c r="S96" s="54">
        <f>LOOKUP(S$9,'Time Series Inputs'!$G$18:$AP$18,'Time Series Inputs'!$G26:$AP26)*Operating!$E96*S$10</f>
        <v>1099.9999999999989</v>
      </c>
      <c r="T96" s="54">
        <f>LOOKUP(T$9,'Time Series Inputs'!$G$18:$AP$18,'Time Series Inputs'!$G26:$AP26)*Operating!$E96*T$10</f>
        <v>1099.9999999999989</v>
      </c>
      <c r="U96" s="54">
        <f>LOOKUP(U$9,'Time Series Inputs'!$G$18:$AP$18,'Time Series Inputs'!$G26:$AP26)*Operating!$E96*U$10</f>
        <v>825</v>
      </c>
      <c r="V96" s="54">
        <f>LOOKUP(V$9,'Time Series Inputs'!$G$18:$AP$18,'Time Series Inputs'!$G26:$AP26)*Operating!$E96*V$10</f>
        <v>825</v>
      </c>
      <c r="W96" s="54">
        <f>LOOKUP(W$9,'Time Series Inputs'!$G$18:$AP$18,'Time Series Inputs'!$G26:$AP26)*Operating!$E96*W$10</f>
        <v>825</v>
      </c>
      <c r="X96" s="54">
        <f>LOOKUP(X$9,'Time Series Inputs'!$G$18:$AP$18,'Time Series Inputs'!$G26:$AP26)*Operating!$E96*X$10</f>
        <v>825</v>
      </c>
      <c r="Y96" s="54">
        <f>LOOKUP(Y$9,'Time Series Inputs'!$G$18:$AP$18,'Time Series Inputs'!$G26:$AP26)*Operating!$E96*Y$10</f>
        <v>825</v>
      </c>
      <c r="Z96" s="54">
        <f>LOOKUP(Z$9,'Time Series Inputs'!$G$18:$AP$18,'Time Series Inputs'!$G26:$AP26)*Operating!$E96*Z$10</f>
        <v>825</v>
      </c>
      <c r="AA96" s="54">
        <f>LOOKUP(AA$9,'Time Series Inputs'!$G$18:$AP$18,'Time Series Inputs'!$G26:$AP26)*Operating!$E96*AA$10</f>
        <v>1099.9999999999989</v>
      </c>
      <c r="AB96" s="54">
        <f>LOOKUP(AB$9,'Time Series Inputs'!$G$18:$AP$18,'Time Series Inputs'!$G26:$AP26)*Operating!$E96*AB$10</f>
        <v>1099.9999999999989</v>
      </c>
      <c r="AC96" s="54">
        <f>LOOKUP(AC$9,'Time Series Inputs'!$G$18:$AP$18,'Time Series Inputs'!$G26:$AP26)*Operating!$E96*AC$10</f>
        <v>1099.9999999999989</v>
      </c>
      <c r="AD96" s="54">
        <f>LOOKUP(AD$9,'Time Series Inputs'!$G$18:$AP$18,'Time Series Inputs'!$G26:$AP26)*Operating!$E96*AD$10</f>
        <v>1099.9999999999989</v>
      </c>
      <c r="AE96" s="54">
        <f>LOOKUP(AE$9,'Time Series Inputs'!$G$18:$AP$18,'Time Series Inputs'!$G26:$AP26)*Operating!$E96*AE$10</f>
        <v>1099.9999999999989</v>
      </c>
      <c r="AF96" s="54">
        <f>LOOKUP(AF$9,'Time Series Inputs'!$G$18:$AP$18,'Time Series Inputs'!$G26:$AP26)*Operating!$E96*AF$10</f>
        <v>1099.9999999999989</v>
      </c>
      <c r="AG96" s="54">
        <f>LOOKUP(AG$9,'Time Series Inputs'!$G$18:$AP$18,'Time Series Inputs'!$G26:$AP26)*Operating!$E96*AG$10</f>
        <v>1099.9999999999989</v>
      </c>
      <c r="AH96" s="54">
        <f>LOOKUP(AH$9,'Time Series Inputs'!$G$18:$AP$18,'Time Series Inputs'!$G26:$AP26)*Operating!$E96*AH$10</f>
        <v>1099.9999999999989</v>
      </c>
      <c r="AI96" s="54">
        <f>LOOKUP(AI$9,'Time Series Inputs'!$G$18:$AP$18,'Time Series Inputs'!$G26:$AP26)*Operating!$E96*AI$10</f>
        <v>1099.9999999999989</v>
      </c>
      <c r="AJ96" s="54">
        <f>LOOKUP(AJ$9,'Time Series Inputs'!$G$18:$AP$18,'Time Series Inputs'!$G26:$AP26)*Operating!$E96*AJ$10</f>
        <v>1099.9999999999989</v>
      </c>
      <c r="AK96" s="54">
        <f>LOOKUP(AK$9,'Time Series Inputs'!$G$18:$AP$18,'Time Series Inputs'!$G26:$AP26)*Operating!$E96*AK$10</f>
        <v>1099.9999999999989</v>
      </c>
      <c r="AL96" s="54">
        <f>LOOKUP(AL$9,'Time Series Inputs'!$G$18:$AP$18,'Time Series Inputs'!$G26:$AP26)*Operating!$E96*AL$10</f>
        <v>1099.9999999999989</v>
      </c>
      <c r="AM96" s="54">
        <f>LOOKUP(AM$9,'Time Series Inputs'!$G$18:$AP$18,'Time Series Inputs'!$G26:$AP26)*Operating!$E96*AM$10</f>
        <v>274.99999999999989</v>
      </c>
      <c r="AN96" s="54">
        <f>LOOKUP(AN$9,'Time Series Inputs'!$G$18:$AP$18,'Time Series Inputs'!$G26:$AP26)*Operating!$E96*AN$10</f>
        <v>274.99999999999989</v>
      </c>
      <c r="AO96" s="54">
        <f>LOOKUP(AO$9,'Time Series Inputs'!$G$18:$AP$18,'Time Series Inputs'!$G26:$AP26)*Operating!$E96*AO$10</f>
        <v>274.99999999999989</v>
      </c>
      <c r="AP96" s="54">
        <f>LOOKUP(AP$9,'Time Series Inputs'!$G$18:$AP$18,'Time Series Inputs'!$G26:$AP26)*Operating!$E96*AP$10</f>
        <v>274.99999999999989</v>
      </c>
      <c r="AQ96" s="54">
        <f>LOOKUP(AQ$9,'Time Series Inputs'!$G$18:$AP$18,'Time Series Inputs'!$G26:$AP26)*Operating!$E96*AQ$10</f>
        <v>274.99999999999989</v>
      </c>
      <c r="AR96" s="54">
        <f>LOOKUP(AR$9,'Time Series Inputs'!$G$18:$AP$18,'Time Series Inputs'!$G26:$AP26)*Operating!$E96*AR$10</f>
        <v>274.99999999999989</v>
      </c>
      <c r="AS96" s="54">
        <f>LOOKUP(AS$9,'Time Series Inputs'!$G$18:$AP$18,'Time Series Inputs'!$G26:$AP26)*Operating!$E96*AS$10</f>
        <v>0</v>
      </c>
      <c r="AT96" s="54">
        <f>LOOKUP(AT$9,'Time Series Inputs'!$G$18:$AP$18,'Time Series Inputs'!$G26:$AP26)*Operating!$E96*AT$10</f>
        <v>0</v>
      </c>
      <c r="AU96" s="54">
        <f>LOOKUP(AU$9,'Time Series Inputs'!$G$18:$AP$18,'Time Series Inputs'!$G26:$AP26)*Operating!$E96*AU$10</f>
        <v>0</v>
      </c>
      <c r="AV96" s="54">
        <f>LOOKUP(AV$9,'Time Series Inputs'!$G$18:$AP$18,'Time Series Inputs'!$G26:$AP26)*Operating!$E96*AV$10</f>
        <v>0</v>
      </c>
      <c r="AW96" s="54">
        <f>LOOKUP(AW$9,'Time Series Inputs'!$G$18:$AP$18,'Time Series Inputs'!$G26:$AP26)*Operating!$E96*AW$10</f>
        <v>0</v>
      </c>
      <c r="AX96" s="54">
        <f>LOOKUP(AX$9,'Time Series Inputs'!$G$18:$AP$18,'Time Series Inputs'!$G26:$AP26)*Operating!$E96*AX$10</f>
        <v>0</v>
      </c>
      <c r="AY96" s="54">
        <f>LOOKUP(AY$9,'Time Series Inputs'!$G$18:$AP$18,'Time Series Inputs'!$G26:$AP26)*Operating!$E96*AY$10</f>
        <v>0</v>
      </c>
      <c r="AZ96" s="54">
        <f>LOOKUP(AZ$9,'Time Series Inputs'!$G$18:$AP$18,'Time Series Inputs'!$G26:$AP26)*Operating!$E96*AZ$10</f>
        <v>0</v>
      </c>
      <c r="BA96" s="54">
        <f>LOOKUP(BA$9,'Time Series Inputs'!$G$18:$AP$18,'Time Series Inputs'!$G26:$AP26)*Operating!$E96*BA$10</f>
        <v>0</v>
      </c>
      <c r="BB96" s="54">
        <f>LOOKUP(BB$9,'Time Series Inputs'!$G$18:$AP$18,'Time Series Inputs'!$G26:$AP26)*Operating!$E96*BB$10</f>
        <v>0</v>
      </c>
      <c r="BC96" s="54">
        <f>LOOKUP(BC$9,'Time Series Inputs'!$G$18:$AP$18,'Time Series Inputs'!$G26:$AP26)*Operating!$E96*BC$10</f>
        <v>0</v>
      </c>
      <c r="BD96" s="54">
        <f>LOOKUP(BD$9,'Time Series Inputs'!$G$18:$AP$18,'Time Series Inputs'!$G26:$AP26)*Operating!$E96*BD$10</f>
        <v>0</v>
      </c>
      <c r="BE96" s="54">
        <f>LOOKUP(BE$9,'Time Series Inputs'!$G$18:$AP$18,'Time Series Inputs'!$G26:$AP26)*Operating!$E96*BE$10</f>
        <v>0</v>
      </c>
      <c r="BF96" s="54">
        <f>LOOKUP(BF$9,'Time Series Inputs'!$G$18:$AP$18,'Time Series Inputs'!$G26:$AP26)*Operating!$E96*BF$10</f>
        <v>0</v>
      </c>
      <c r="BG96" s="54">
        <f>LOOKUP(BG$9,'Time Series Inputs'!$G$18:$AP$18,'Time Series Inputs'!$G26:$AP26)*Operating!$E96*BG$10</f>
        <v>0</v>
      </c>
      <c r="BH96" s="54">
        <f>LOOKUP(BH$9,'Time Series Inputs'!$G$18:$AP$18,'Time Series Inputs'!$G26:$AP26)*Operating!$E96*BH$10</f>
        <v>0</v>
      </c>
      <c r="BI96" s="54">
        <f>LOOKUP(BI$9,'Time Series Inputs'!$G$18:$AP$18,'Time Series Inputs'!$G26:$AP26)*Operating!$E96*BI$10</f>
        <v>0</v>
      </c>
      <c r="BJ96" s="54">
        <f>LOOKUP(BJ$9,'Time Series Inputs'!$G$18:$AP$18,'Time Series Inputs'!$G26:$AP26)*Operating!$E96*BJ$10</f>
        <v>0</v>
      </c>
      <c r="BK96" s="54">
        <f>LOOKUP(BK$9,'Time Series Inputs'!$G$18:$AP$18,'Time Series Inputs'!$G26:$AP26)*Operating!$E96*BK$10</f>
        <v>0</v>
      </c>
      <c r="BL96" s="54">
        <f>LOOKUP(BL$9,'Time Series Inputs'!$G$18:$AP$18,'Time Series Inputs'!$G26:$AP26)*Operating!$E96*BL$10</f>
        <v>0</v>
      </c>
      <c r="BM96" s="54">
        <f>LOOKUP(BM$9,'Time Series Inputs'!$G$18:$AP$18,'Time Series Inputs'!$G26:$AP26)*Operating!$E96*BM$10</f>
        <v>0</v>
      </c>
      <c r="BN96" s="54">
        <f>LOOKUP(BN$9,'Time Series Inputs'!$G$18:$AP$18,'Time Series Inputs'!$G26:$AP26)*Operating!$E96*BN$10</f>
        <v>0</v>
      </c>
      <c r="BO96" s="54">
        <f>LOOKUP(BO$9,'Time Series Inputs'!$G$18:$AP$18,'Time Series Inputs'!$G26:$AP26)*Operating!$E96*BO$10</f>
        <v>0</v>
      </c>
      <c r="BP96" s="54">
        <f>LOOKUP(BP$9,'Time Series Inputs'!$G$18:$AP$18,'Time Series Inputs'!$G26:$AP26)*Operating!$E96*BP$10</f>
        <v>0</v>
      </c>
      <c r="BQ96" s="54">
        <f>LOOKUP(BQ$9,'Time Series Inputs'!$G$18:$AP$18,'Time Series Inputs'!$G26:$AP26)*Operating!$E96*BQ$10</f>
        <v>0</v>
      </c>
      <c r="BR96" s="54">
        <f>LOOKUP(BR$9,'Time Series Inputs'!$G$18:$AP$18,'Time Series Inputs'!$G26:$AP26)*Operating!$E96*BR$10</f>
        <v>0</v>
      </c>
      <c r="BS96" s="54">
        <f>LOOKUP(BS$9,'Time Series Inputs'!$G$18:$AP$18,'Time Series Inputs'!$G26:$AP26)*Operating!$E96*BS$10</f>
        <v>0</v>
      </c>
      <c r="BT96" s="54">
        <f>LOOKUP(BT$9,'Time Series Inputs'!$G$18:$AP$18,'Time Series Inputs'!$G26:$AP26)*Operating!$E96*BT$10</f>
        <v>0</v>
      </c>
      <c r="BU96" s="54">
        <f>LOOKUP(BU$9,'Time Series Inputs'!$G$18:$AP$18,'Time Series Inputs'!$G26:$AP26)*Operating!$E96*BU$10</f>
        <v>0</v>
      </c>
      <c r="BV96" s="54">
        <f>LOOKUP(BV$9,'Time Series Inputs'!$G$18:$AP$18,'Time Series Inputs'!$G26:$AP26)*Operating!$E96*BV$10</f>
        <v>0</v>
      </c>
      <c r="BW96" s="54">
        <f>LOOKUP(BW$9,'Time Series Inputs'!$G$18:$AP$18,'Time Series Inputs'!$G26:$AP26)*Operating!$E96*BW$10</f>
        <v>0</v>
      </c>
      <c r="BX96" s="54">
        <f>LOOKUP(BX$9,'Time Series Inputs'!$G$18:$AP$18,'Time Series Inputs'!$G26:$AP26)*Operating!$E96*BX$10</f>
        <v>0</v>
      </c>
      <c r="BY96" s="54">
        <f>LOOKUP(BY$9,'Time Series Inputs'!$G$18:$AP$18,'Time Series Inputs'!$G26:$AP26)*Operating!$E96*BY$10</f>
        <v>0</v>
      </c>
      <c r="BZ96" s="54">
        <f>LOOKUP(BZ$9,'Time Series Inputs'!$G$18:$AP$18,'Time Series Inputs'!$G26:$AP26)*Operating!$E96*BZ$10</f>
        <v>0</v>
      </c>
      <c r="CA96" s="54">
        <f>LOOKUP(CA$9,'Time Series Inputs'!$G$18:$AP$18,'Time Series Inputs'!$G26:$AP26)*Operating!$E96*CA$10</f>
        <v>0</v>
      </c>
      <c r="CB96" s="54">
        <f>LOOKUP(CB$9,'Time Series Inputs'!$G$18:$AP$18,'Time Series Inputs'!$G26:$AP26)*Operating!$E96*CB$10</f>
        <v>0</v>
      </c>
      <c r="CC96" s="54">
        <f>LOOKUP(CC$9,'Time Series Inputs'!$G$18:$AP$18,'Time Series Inputs'!$G26:$AP26)*Operating!$E96*CC$10</f>
        <v>0</v>
      </c>
      <c r="CD96" s="54">
        <f>LOOKUP(CD$9,'Time Series Inputs'!$G$18:$AP$18,'Time Series Inputs'!$G26:$AP26)*Operating!$E96*CD$10</f>
        <v>0</v>
      </c>
      <c r="CE96" s="54">
        <f>LOOKUP(CE$9,'Time Series Inputs'!$G$18:$AP$18,'Time Series Inputs'!$G26:$AP26)*Operating!$E96*CE$10</f>
        <v>0</v>
      </c>
      <c r="CF96" s="54">
        <f>LOOKUP(CF$9,'Time Series Inputs'!$G$18:$AP$18,'Time Series Inputs'!$G26:$AP26)*Operating!$E96*CF$10</f>
        <v>0</v>
      </c>
      <c r="CG96" s="54">
        <f>LOOKUP(CG$9,'Time Series Inputs'!$G$18:$AP$18,'Time Series Inputs'!$G26:$AP26)*Operating!$E96*CG$10</f>
        <v>0</v>
      </c>
      <c r="CH96" s="54">
        <f>LOOKUP(CH$9,'Time Series Inputs'!$G$18:$AP$18,'Time Series Inputs'!$G26:$AP26)*Operating!$E96*CH$10</f>
        <v>0</v>
      </c>
      <c r="CI96" s="54">
        <f>LOOKUP(CI$9,'Time Series Inputs'!$G$18:$AP$18,'Time Series Inputs'!$G26:$AP26)*Operating!$E96*CI$10</f>
        <v>0</v>
      </c>
      <c r="CJ96" s="54">
        <f>LOOKUP(CJ$9,'Time Series Inputs'!$G$18:$AP$18,'Time Series Inputs'!$G26:$AP26)*Operating!$E96*CJ$10</f>
        <v>0</v>
      </c>
      <c r="CK96" s="54">
        <f>LOOKUP(CK$9,'Time Series Inputs'!$G$18:$AP$18,'Time Series Inputs'!$G26:$AP26)*Operating!$E96*CK$10</f>
        <v>0</v>
      </c>
      <c r="CL96" s="54">
        <f>LOOKUP(CL$9,'Time Series Inputs'!$G$18:$AP$18,'Time Series Inputs'!$G26:$AP26)*Operating!$E96*CL$10</f>
        <v>0</v>
      </c>
      <c r="CM96" s="54">
        <f>LOOKUP(CM$9,'Time Series Inputs'!$G$18:$AP$18,'Time Series Inputs'!$G26:$AP26)*Operating!$E96*CM$10</f>
        <v>0</v>
      </c>
      <c r="CN96" s="54">
        <f>LOOKUP(CN$9,'Time Series Inputs'!$G$18:$AP$18,'Time Series Inputs'!$G26:$AP26)*Operating!$E96*CN$10</f>
        <v>0</v>
      </c>
      <c r="CO96" s="54">
        <f>LOOKUP(CO$9,'Time Series Inputs'!$G$18:$AP$18,'Time Series Inputs'!$G26:$AP26)*Operating!$E96*CO$10</f>
        <v>0</v>
      </c>
      <c r="CP96" s="54">
        <f>LOOKUP(CP$9,'Time Series Inputs'!$G$18:$AP$18,'Time Series Inputs'!$G26:$AP26)*Operating!$E96*CP$10</f>
        <v>0</v>
      </c>
      <c r="CQ96" s="54">
        <f>LOOKUP(CQ$9,'Time Series Inputs'!$G$18:$AP$18,'Time Series Inputs'!$G26:$AP26)*Operating!$E96*CQ$10</f>
        <v>0</v>
      </c>
      <c r="CR96" s="54">
        <f>LOOKUP(CR$9,'Time Series Inputs'!$G$18:$AP$18,'Time Series Inputs'!$G26:$AP26)*Operating!$E96*CR$10</f>
        <v>0</v>
      </c>
      <c r="CS96" s="54">
        <f>LOOKUP(CS$9,'Time Series Inputs'!$G$18:$AP$18,'Time Series Inputs'!$G26:$AP26)*Operating!$E96*CS$10</f>
        <v>0</v>
      </c>
      <c r="CT96" s="54">
        <f>LOOKUP(CT$9,'Time Series Inputs'!$G$18:$AP$18,'Time Series Inputs'!$G26:$AP26)*Operating!$E96*CT$10</f>
        <v>0</v>
      </c>
      <c r="CU96" s="54">
        <f>LOOKUP(CU$9,'Time Series Inputs'!$G$18:$AP$18,'Time Series Inputs'!$G26:$AP26)*Operating!$E96*CU$10</f>
        <v>0</v>
      </c>
      <c r="CV96" s="54">
        <f>LOOKUP(CV$9,'Time Series Inputs'!$G$18:$AP$18,'Time Series Inputs'!$G26:$AP26)*Operating!$E96*CV$10</f>
        <v>0</v>
      </c>
      <c r="CW96" s="54">
        <f>LOOKUP(CW$9,'Time Series Inputs'!$G$18:$AP$18,'Time Series Inputs'!$G26:$AP26)*Operating!$E96*CW$10</f>
        <v>0</v>
      </c>
      <c r="CX96" s="54">
        <f>LOOKUP(CX$9,'Time Series Inputs'!$G$18:$AP$18,'Time Series Inputs'!$G26:$AP26)*Operating!$E96*CX$10</f>
        <v>0</v>
      </c>
      <c r="CY96" s="54">
        <f>LOOKUP(CY$9,'Time Series Inputs'!$G$18:$AP$18,'Time Series Inputs'!$G26:$AP26)*Operating!$E96*CY$10</f>
        <v>0</v>
      </c>
      <c r="CZ96" s="54">
        <f>LOOKUP(CZ$9,'Time Series Inputs'!$G$18:$AP$18,'Time Series Inputs'!$G26:$AP26)*Operating!$E96*CZ$10</f>
        <v>0</v>
      </c>
      <c r="DA96" s="54">
        <f>LOOKUP(DA$9,'Time Series Inputs'!$G$18:$AP$18,'Time Series Inputs'!$G26:$AP26)*Operating!$E96*DA$10</f>
        <v>0</v>
      </c>
      <c r="DB96" s="54">
        <f>LOOKUP(DB$9,'Time Series Inputs'!$G$18:$AP$18,'Time Series Inputs'!$G26:$AP26)*Operating!$E96*DB$10</f>
        <v>0</v>
      </c>
      <c r="DC96" s="54">
        <f>LOOKUP(DC$9,'Time Series Inputs'!$G$18:$AP$18,'Time Series Inputs'!$G26:$AP26)*Operating!$E96*DC$10</f>
        <v>0</v>
      </c>
      <c r="DD96" s="54">
        <f>LOOKUP(DD$9,'Time Series Inputs'!$G$18:$AP$18,'Time Series Inputs'!$G26:$AP26)*Operating!$E96*DD$10</f>
        <v>0</v>
      </c>
      <c r="DE96" s="54">
        <f>LOOKUP(DE$9,'Time Series Inputs'!$G$18:$AP$18,'Time Series Inputs'!$G26:$AP26)*Operating!$E96*DE$10</f>
        <v>0</v>
      </c>
      <c r="DF96" s="54">
        <f>LOOKUP(DF$9,'Time Series Inputs'!$G$18:$AP$18,'Time Series Inputs'!$G26:$AP26)*Operating!$E96*DF$10</f>
        <v>0</v>
      </c>
      <c r="DG96" s="54">
        <f>LOOKUP(DG$9,'Time Series Inputs'!$G$18:$AP$18,'Time Series Inputs'!$G26:$AP26)*Operating!$E96*DG$10</f>
        <v>0</v>
      </c>
      <c r="DH96" s="54">
        <f>LOOKUP(DH$9,'Time Series Inputs'!$G$18:$AP$18,'Time Series Inputs'!$G26:$AP26)*Operating!$E96*DH$10</f>
        <v>0</v>
      </c>
      <c r="DI96" s="54">
        <f>LOOKUP(DI$9,'Time Series Inputs'!$G$18:$AP$18,'Time Series Inputs'!$G26:$AP26)*Operating!$E96*DI$10</f>
        <v>0</v>
      </c>
      <c r="DJ96" s="54">
        <f>LOOKUP(DJ$9,'Time Series Inputs'!$G$18:$AP$18,'Time Series Inputs'!$G26:$AP26)*Operating!$E96*DJ$10</f>
        <v>0</v>
      </c>
      <c r="DK96" s="54">
        <f>LOOKUP(DK$9,'Time Series Inputs'!$G$18:$AP$18,'Time Series Inputs'!$G26:$AP26)*Operating!$E96*DK$10</f>
        <v>0</v>
      </c>
      <c r="DL96" s="54">
        <f>LOOKUP(DL$9,'Time Series Inputs'!$G$18:$AP$18,'Time Series Inputs'!$G26:$AP26)*Operating!$E96*DL$10</f>
        <v>0</v>
      </c>
      <c r="DM96" s="54">
        <f>LOOKUP(DM$9,'Time Series Inputs'!$G$18:$AP$18,'Time Series Inputs'!$G26:$AP26)*Operating!$E96*DM$10</f>
        <v>0</v>
      </c>
      <c r="DN96" s="54">
        <f>LOOKUP(DN$9,'Time Series Inputs'!$G$18:$AP$18,'Time Series Inputs'!$G26:$AP26)*Operating!$E96*DN$10</f>
        <v>0</v>
      </c>
      <c r="DO96" s="54">
        <f>LOOKUP(DO$9,'Time Series Inputs'!$G$18:$AP$18,'Time Series Inputs'!$G26:$AP26)*Operating!$E96*DO$10</f>
        <v>0</v>
      </c>
      <c r="DP96" s="54">
        <f>LOOKUP(DP$9,'Time Series Inputs'!$G$18:$AP$18,'Time Series Inputs'!$G26:$AP26)*Operating!$E96*DP$10</f>
        <v>0</v>
      </c>
      <c r="DQ96" s="54">
        <f>LOOKUP(DQ$9,'Time Series Inputs'!$G$18:$AP$18,'Time Series Inputs'!$G26:$AP26)*Operating!$E96*DQ$10</f>
        <v>0</v>
      </c>
      <c r="DR96" s="54">
        <f>LOOKUP(DR$9,'Time Series Inputs'!$G$18:$AP$18,'Time Series Inputs'!$G26:$AP26)*Operating!$E96*DR$10</f>
        <v>0</v>
      </c>
      <c r="DS96" s="54">
        <f>LOOKUP(DS$9,'Time Series Inputs'!$G$18:$AP$18,'Time Series Inputs'!$G26:$AP26)*Operating!$E96*DS$10</f>
        <v>0</v>
      </c>
      <c r="DT96" s="54">
        <f>LOOKUP(DT$9,'Time Series Inputs'!$G$18:$AP$18,'Time Series Inputs'!$G26:$AP26)*Operating!$E96*DT$10</f>
        <v>0</v>
      </c>
    </row>
    <row r="97" spans="2:124" x14ac:dyDescent="0.45">
      <c r="C97" t="s">
        <v>104</v>
      </c>
      <c r="D97" s="3" t="s">
        <v>227</v>
      </c>
      <c r="E97" s="80">
        <f>'Constant Inputs'!G104*thousand</f>
        <v>118000</v>
      </c>
      <c r="G97" s="31" t="b">
        <f t="shared" si="192"/>
        <v>1</v>
      </c>
      <c r="H97" s="54">
        <f t="shared" si="193"/>
        <v>117999.99999999997</v>
      </c>
      <c r="I97" s="54">
        <f>LOOKUP(I$9,'Time Series Inputs'!$G$18:$AP$18,'Time Series Inputs'!$G27:$AP27)*Operating!$E97*I$10</f>
        <v>0</v>
      </c>
      <c r="J97" s="54">
        <f>LOOKUP(J$9,'Time Series Inputs'!$G$18:$AP$18,'Time Series Inputs'!$G27:$AP27)*Operating!$E97*J$10</f>
        <v>0</v>
      </c>
      <c r="K97" s="54">
        <f>LOOKUP(K$9,'Time Series Inputs'!$G$18:$AP$18,'Time Series Inputs'!$G27:$AP27)*Operating!$E97*K$10</f>
        <v>0</v>
      </c>
      <c r="L97" s="54">
        <f>LOOKUP(L$9,'Time Series Inputs'!$G$18:$AP$18,'Time Series Inputs'!$G27:$AP27)*Operating!$E97*L$10</f>
        <v>0</v>
      </c>
      <c r="M97" s="54">
        <f>LOOKUP(M$9,'Time Series Inputs'!$G$18:$AP$18,'Time Series Inputs'!$G27:$AP27)*Operating!$E97*M$10</f>
        <v>0</v>
      </c>
      <c r="N97" s="54">
        <f>LOOKUP(N$9,'Time Series Inputs'!$G$18:$AP$18,'Time Series Inputs'!$G27:$AP27)*Operating!$E97*N$10</f>
        <v>0</v>
      </c>
      <c r="O97" s="54">
        <f>LOOKUP(O$9,'Time Series Inputs'!$G$18:$AP$18,'Time Series Inputs'!$G27:$AP27)*Operating!$E97*O$10</f>
        <v>0</v>
      </c>
      <c r="P97" s="54">
        <f>LOOKUP(P$9,'Time Series Inputs'!$G$18:$AP$18,'Time Series Inputs'!$G27:$AP27)*Operating!$E97*P$10</f>
        <v>0</v>
      </c>
      <c r="Q97" s="54">
        <f>LOOKUP(Q$9,'Time Series Inputs'!$G$18:$AP$18,'Time Series Inputs'!$G27:$AP27)*Operating!$E97*Q$10</f>
        <v>0</v>
      </c>
      <c r="R97" s="54">
        <f>LOOKUP(R$9,'Time Series Inputs'!$G$18:$AP$18,'Time Series Inputs'!$G27:$AP27)*Operating!$E97*R$10</f>
        <v>0</v>
      </c>
      <c r="S97" s="54">
        <f>LOOKUP(S$9,'Time Series Inputs'!$G$18:$AP$18,'Time Series Inputs'!$G27:$AP27)*Operating!$E97*S$10</f>
        <v>0</v>
      </c>
      <c r="T97" s="54">
        <f>LOOKUP(T$9,'Time Series Inputs'!$G$18:$AP$18,'Time Series Inputs'!$G27:$AP27)*Operating!$E97*T$10</f>
        <v>0</v>
      </c>
      <c r="U97" s="54">
        <f>LOOKUP(U$9,'Time Series Inputs'!$G$18:$AP$18,'Time Series Inputs'!$G27:$AP27)*Operating!$E97*U$10</f>
        <v>983.33333333333292</v>
      </c>
      <c r="V97" s="54">
        <f>LOOKUP(V$9,'Time Series Inputs'!$G$18:$AP$18,'Time Series Inputs'!$G27:$AP27)*Operating!$E97*V$10</f>
        <v>983.33333333333292</v>
      </c>
      <c r="W97" s="54">
        <f>LOOKUP(W$9,'Time Series Inputs'!$G$18:$AP$18,'Time Series Inputs'!$G27:$AP27)*Operating!$E97*W$10</f>
        <v>983.33333333333292</v>
      </c>
      <c r="X97" s="54">
        <f>LOOKUP(X$9,'Time Series Inputs'!$G$18:$AP$18,'Time Series Inputs'!$G27:$AP27)*Operating!$E97*X$10</f>
        <v>983.33333333333292</v>
      </c>
      <c r="Y97" s="54">
        <f>LOOKUP(Y$9,'Time Series Inputs'!$G$18:$AP$18,'Time Series Inputs'!$G27:$AP27)*Operating!$E97*Y$10</f>
        <v>983.33333333333292</v>
      </c>
      <c r="Z97" s="54">
        <f>LOOKUP(Z$9,'Time Series Inputs'!$G$18:$AP$18,'Time Series Inputs'!$G27:$AP27)*Operating!$E97*Z$10</f>
        <v>983.33333333333292</v>
      </c>
      <c r="AA97" s="54">
        <f>LOOKUP(AA$9,'Time Series Inputs'!$G$18:$AP$18,'Time Series Inputs'!$G27:$AP27)*Operating!$E97*AA$10</f>
        <v>2950</v>
      </c>
      <c r="AB97" s="54">
        <f>LOOKUP(AB$9,'Time Series Inputs'!$G$18:$AP$18,'Time Series Inputs'!$G27:$AP27)*Operating!$E97*AB$10</f>
        <v>2950</v>
      </c>
      <c r="AC97" s="54">
        <f>LOOKUP(AC$9,'Time Series Inputs'!$G$18:$AP$18,'Time Series Inputs'!$G27:$AP27)*Operating!$E97*AC$10</f>
        <v>2950</v>
      </c>
      <c r="AD97" s="54">
        <f>LOOKUP(AD$9,'Time Series Inputs'!$G$18:$AP$18,'Time Series Inputs'!$G27:$AP27)*Operating!$E97*AD$10</f>
        <v>2950</v>
      </c>
      <c r="AE97" s="54">
        <f>LOOKUP(AE$9,'Time Series Inputs'!$G$18:$AP$18,'Time Series Inputs'!$G27:$AP27)*Operating!$E97*AE$10</f>
        <v>2950</v>
      </c>
      <c r="AF97" s="54">
        <f>LOOKUP(AF$9,'Time Series Inputs'!$G$18:$AP$18,'Time Series Inputs'!$G27:$AP27)*Operating!$E97*AF$10</f>
        <v>2950</v>
      </c>
      <c r="AG97" s="54">
        <f>LOOKUP(AG$9,'Time Series Inputs'!$G$18:$AP$18,'Time Series Inputs'!$G27:$AP27)*Operating!$E97*AG$10</f>
        <v>5900</v>
      </c>
      <c r="AH97" s="54">
        <f>LOOKUP(AH$9,'Time Series Inputs'!$G$18:$AP$18,'Time Series Inputs'!$G27:$AP27)*Operating!$E97*AH$10</f>
        <v>5900</v>
      </c>
      <c r="AI97" s="54">
        <f>LOOKUP(AI$9,'Time Series Inputs'!$G$18:$AP$18,'Time Series Inputs'!$G27:$AP27)*Operating!$E97*AI$10</f>
        <v>5900</v>
      </c>
      <c r="AJ97" s="54">
        <f>LOOKUP(AJ$9,'Time Series Inputs'!$G$18:$AP$18,'Time Series Inputs'!$G27:$AP27)*Operating!$E97*AJ$10</f>
        <v>5900</v>
      </c>
      <c r="AK97" s="54">
        <f>LOOKUP(AK$9,'Time Series Inputs'!$G$18:$AP$18,'Time Series Inputs'!$G27:$AP27)*Operating!$E97*AK$10</f>
        <v>5900</v>
      </c>
      <c r="AL97" s="54">
        <f>LOOKUP(AL$9,'Time Series Inputs'!$G$18:$AP$18,'Time Series Inputs'!$G27:$AP27)*Operating!$E97*AL$10</f>
        <v>5900</v>
      </c>
      <c r="AM97" s="54">
        <f>LOOKUP(AM$9,'Time Series Inputs'!$G$18:$AP$18,'Time Series Inputs'!$G27:$AP27)*Operating!$E97*AM$10</f>
        <v>9833.3333333333303</v>
      </c>
      <c r="AN97" s="54">
        <f>LOOKUP(AN$9,'Time Series Inputs'!$G$18:$AP$18,'Time Series Inputs'!$G27:$AP27)*Operating!$E97*AN$10</f>
        <v>9833.3333333333303</v>
      </c>
      <c r="AO97" s="54">
        <f>LOOKUP(AO$9,'Time Series Inputs'!$G$18:$AP$18,'Time Series Inputs'!$G27:$AP27)*Operating!$E97*AO$10</f>
        <v>9833.3333333333303</v>
      </c>
      <c r="AP97" s="54">
        <f>LOOKUP(AP$9,'Time Series Inputs'!$G$18:$AP$18,'Time Series Inputs'!$G27:$AP27)*Operating!$E97*AP$10</f>
        <v>9833.3333333333303</v>
      </c>
      <c r="AQ97" s="54">
        <f>LOOKUP(AQ$9,'Time Series Inputs'!$G$18:$AP$18,'Time Series Inputs'!$G27:$AP27)*Operating!$E97*AQ$10</f>
        <v>9833.3333333333303</v>
      </c>
      <c r="AR97" s="54">
        <f>LOOKUP(AR$9,'Time Series Inputs'!$G$18:$AP$18,'Time Series Inputs'!$G27:$AP27)*Operating!$E97*AR$10</f>
        <v>9833.3333333333303</v>
      </c>
      <c r="AS97" s="54">
        <f>LOOKUP(AS$9,'Time Series Inputs'!$G$18:$AP$18,'Time Series Inputs'!$G27:$AP27)*Operating!$E97*AS$10</f>
        <v>0</v>
      </c>
      <c r="AT97" s="54">
        <f>LOOKUP(AT$9,'Time Series Inputs'!$G$18:$AP$18,'Time Series Inputs'!$G27:$AP27)*Operating!$E97*AT$10</f>
        <v>0</v>
      </c>
      <c r="AU97" s="54">
        <f>LOOKUP(AU$9,'Time Series Inputs'!$G$18:$AP$18,'Time Series Inputs'!$G27:$AP27)*Operating!$E97*AU$10</f>
        <v>0</v>
      </c>
      <c r="AV97" s="54">
        <f>LOOKUP(AV$9,'Time Series Inputs'!$G$18:$AP$18,'Time Series Inputs'!$G27:$AP27)*Operating!$E97*AV$10</f>
        <v>0</v>
      </c>
      <c r="AW97" s="54">
        <f>LOOKUP(AW$9,'Time Series Inputs'!$G$18:$AP$18,'Time Series Inputs'!$G27:$AP27)*Operating!$E97*AW$10</f>
        <v>0</v>
      </c>
      <c r="AX97" s="54">
        <f>LOOKUP(AX$9,'Time Series Inputs'!$G$18:$AP$18,'Time Series Inputs'!$G27:$AP27)*Operating!$E97*AX$10</f>
        <v>0</v>
      </c>
      <c r="AY97" s="54">
        <f>LOOKUP(AY$9,'Time Series Inputs'!$G$18:$AP$18,'Time Series Inputs'!$G27:$AP27)*Operating!$E97*AY$10</f>
        <v>0</v>
      </c>
      <c r="AZ97" s="54">
        <f>LOOKUP(AZ$9,'Time Series Inputs'!$G$18:$AP$18,'Time Series Inputs'!$G27:$AP27)*Operating!$E97*AZ$10</f>
        <v>0</v>
      </c>
      <c r="BA97" s="54">
        <f>LOOKUP(BA$9,'Time Series Inputs'!$G$18:$AP$18,'Time Series Inputs'!$G27:$AP27)*Operating!$E97*BA$10</f>
        <v>0</v>
      </c>
      <c r="BB97" s="54">
        <f>LOOKUP(BB$9,'Time Series Inputs'!$G$18:$AP$18,'Time Series Inputs'!$G27:$AP27)*Operating!$E97*BB$10</f>
        <v>0</v>
      </c>
      <c r="BC97" s="54">
        <f>LOOKUP(BC$9,'Time Series Inputs'!$G$18:$AP$18,'Time Series Inputs'!$G27:$AP27)*Operating!$E97*BC$10</f>
        <v>0</v>
      </c>
      <c r="BD97" s="54">
        <f>LOOKUP(BD$9,'Time Series Inputs'!$G$18:$AP$18,'Time Series Inputs'!$G27:$AP27)*Operating!$E97*BD$10</f>
        <v>0</v>
      </c>
      <c r="BE97" s="54">
        <f>LOOKUP(BE$9,'Time Series Inputs'!$G$18:$AP$18,'Time Series Inputs'!$G27:$AP27)*Operating!$E97*BE$10</f>
        <v>0</v>
      </c>
      <c r="BF97" s="54">
        <f>LOOKUP(BF$9,'Time Series Inputs'!$G$18:$AP$18,'Time Series Inputs'!$G27:$AP27)*Operating!$E97*BF$10</f>
        <v>0</v>
      </c>
      <c r="BG97" s="54">
        <f>LOOKUP(BG$9,'Time Series Inputs'!$G$18:$AP$18,'Time Series Inputs'!$G27:$AP27)*Operating!$E97*BG$10</f>
        <v>0</v>
      </c>
      <c r="BH97" s="54">
        <f>LOOKUP(BH$9,'Time Series Inputs'!$G$18:$AP$18,'Time Series Inputs'!$G27:$AP27)*Operating!$E97*BH$10</f>
        <v>0</v>
      </c>
      <c r="BI97" s="54">
        <f>LOOKUP(BI$9,'Time Series Inputs'!$G$18:$AP$18,'Time Series Inputs'!$G27:$AP27)*Operating!$E97*BI$10</f>
        <v>0</v>
      </c>
      <c r="BJ97" s="54">
        <f>LOOKUP(BJ$9,'Time Series Inputs'!$G$18:$AP$18,'Time Series Inputs'!$G27:$AP27)*Operating!$E97*BJ$10</f>
        <v>0</v>
      </c>
      <c r="BK97" s="54">
        <f>LOOKUP(BK$9,'Time Series Inputs'!$G$18:$AP$18,'Time Series Inputs'!$G27:$AP27)*Operating!$E97*BK$10</f>
        <v>0</v>
      </c>
      <c r="BL97" s="54">
        <f>LOOKUP(BL$9,'Time Series Inputs'!$G$18:$AP$18,'Time Series Inputs'!$G27:$AP27)*Operating!$E97*BL$10</f>
        <v>0</v>
      </c>
      <c r="BM97" s="54">
        <f>LOOKUP(BM$9,'Time Series Inputs'!$G$18:$AP$18,'Time Series Inputs'!$G27:$AP27)*Operating!$E97*BM$10</f>
        <v>0</v>
      </c>
      <c r="BN97" s="54">
        <f>LOOKUP(BN$9,'Time Series Inputs'!$G$18:$AP$18,'Time Series Inputs'!$G27:$AP27)*Operating!$E97*BN$10</f>
        <v>0</v>
      </c>
      <c r="BO97" s="54">
        <f>LOOKUP(BO$9,'Time Series Inputs'!$G$18:$AP$18,'Time Series Inputs'!$G27:$AP27)*Operating!$E97*BO$10</f>
        <v>0</v>
      </c>
      <c r="BP97" s="54">
        <f>LOOKUP(BP$9,'Time Series Inputs'!$G$18:$AP$18,'Time Series Inputs'!$G27:$AP27)*Operating!$E97*BP$10</f>
        <v>0</v>
      </c>
      <c r="BQ97" s="54">
        <f>LOOKUP(BQ$9,'Time Series Inputs'!$G$18:$AP$18,'Time Series Inputs'!$G27:$AP27)*Operating!$E97*BQ$10</f>
        <v>0</v>
      </c>
      <c r="BR97" s="54">
        <f>LOOKUP(BR$9,'Time Series Inputs'!$G$18:$AP$18,'Time Series Inputs'!$G27:$AP27)*Operating!$E97*BR$10</f>
        <v>0</v>
      </c>
      <c r="BS97" s="54">
        <f>LOOKUP(BS$9,'Time Series Inputs'!$G$18:$AP$18,'Time Series Inputs'!$G27:$AP27)*Operating!$E97*BS$10</f>
        <v>0</v>
      </c>
      <c r="BT97" s="54">
        <f>LOOKUP(BT$9,'Time Series Inputs'!$G$18:$AP$18,'Time Series Inputs'!$G27:$AP27)*Operating!$E97*BT$10</f>
        <v>0</v>
      </c>
      <c r="BU97" s="54">
        <f>LOOKUP(BU$9,'Time Series Inputs'!$G$18:$AP$18,'Time Series Inputs'!$G27:$AP27)*Operating!$E97*BU$10</f>
        <v>0</v>
      </c>
      <c r="BV97" s="54">
        <f>LOOKUP(BV$9,'Time Series Inputs'!$G$18:$AP$18,'Time Series Inputs'!$G27:$AP27)*Operating!$E97*BV$10</f>
        <v>0</v>
      </c>
      <c r="BW97" s="54">
        <f>LOOKUP(BW$9,'Time Series Inputs'!$G$18:$AP$18,'Time Series Inputs'!$G27:$AP27)*Operating!$E97*BW$10</f>
        <v>0</v>
      </c>
      <c r="BX97" s="54">
        <f>LOOKUP(BX$9,'Time Series Inputs'!$G$18:$AP$18,'Time Series Inputs'!$G27:$AP27)*Operating!$E97*BX$10</f>
        <v>0</v>
      </c>
      <c r="BY97" s="54">
        <f>LOOKUP(BY$9,'Time Series Inputs'!$G$18:$AP$18,'Time Series Inputs'!$G27:$AP27)*Operating!$E97*BY$10</f>
        <v>0</v>
      </c>
      <c r="BZ97" s="54">
        <f>LOOKUP(BZ$9,'Time Series Inputs'!$G$18:$AP$18,'Time Series Inputs'!$G27:$AP27)*Operating!$E97*BZ$10</f>
        <v>0</v>
      </c>
      <c r="CA97" s="54">
        <f>LOOKUP(CA$9,'Time Series Inputs'!$G$18:$AP$18,'Time Series Inputs'!$G27:$AP27)*Operating!$E97*CA$10</f>
        <v>0</v>
      </c>
      <c r="CB97" s="54">
        <f>LOOKUP(CB$9,'Time Series Inputs'!$G$18:$AP$18,'Time Series Inputs'!$G27:$AP27)*Operating!$E97*CB$10</f>
        <v>0</v>
      </c>
      <c r="CC97" s="54">
        <f>LOOKUP(CC$9,'Time Series Inputs'!$G$18:$AP$18,'Time Series Inputs'!$G27:$AP27)*Operating!$E97*CC$10</f>
        <v>0</v>
      </c>
      <c r="CD97" s="54">
        <f>LOOKUP(CD$9,'Time Series Inputs'!$G$18:$AP$18,'Time Series Inputs'!$G27:$AP27)*Operating!$E97*CD$10</f>
        <v>0</v>
      </c>
      <c r="CE97" s="54">
        <f>LOOKUP(CE$9,'Time Series Inputs'!$G$18:$AP$18,'Time Series Inputs'!$G27:$AP27)*Operating!$E97*CE$10</f>
        <v>0</v>
      </c>
      <c r="CF97" s="54">
        <f>LOOKUP(CF$9,'Time Series Inputs'!$G$18:$AP$18,'Time Series Inputs'!$G27:$AP27)*Operating!$E97*CF$10</f>
        <v>0</v>
      </c>
      <c r="CG97" s="54">
        <f>LOOKUP(CG$9,'Time Series Inputs'!$G$18:$AP$18,'Time Series Inputs'!$G27:$AP27)*Operating!$E97*CG$10</f>
        <v>0</v>
      </c>
      <c r="CH97" s="54">
        <f>LOOKUP(CH$9,'Time Series Inputs'!$G$18:$AP$18,'Time Series Inputs'!$G27:$AP27)*Operating!$E97*CH$10</f>
        <v>0</v>
      </c>
      <c r="CI97" s="54">
        <f>LOOKUP(CI$9,'Time Series Inputs'!$G$18:$AP$18,'Time Series Inputs'!$G27:$AP27)*Operating!$E97*CI$10</f>
        <v>0</v>
      </c>
      <c r="CJ97" s="54">
        <f>LOOKUP(CJ$9,'Time Series Inputs'!$G$18:$AP$18,'Time Series Inputs'!$G27:$AP27)*Operating!$E97*CJ$10</f>
        <v>0</v>
      </c>
      <c r="CK97" s="54">
        <f>LOOKUP(CK$9,'Time Series Inputs'!$G$18:$AP$18,'Time Series Inputs'!$G27:$AP27)*Operating!$E97*CK$10</f>
        <v>0</v>
      </c>
      <c r="CL97" s="54">
        <f>LOOKUP(CL$9,'Time Series Inputs'!$G$18:$AP$18,'Time Series Inputs'!$G27:$AP27)*Operating!$E97*CL$10</f>
        <v>0</v>
      </c>
      <c r="CM97" s="54">
        <f>LOOKUP(CM$9,'Time Series Inputs'!$G$18:$AP$18,'Time Series Inputs'!$G27:$AP27)*Operating!$E97*CM$10</f>
        <v>0</v>
      </c>
      <c r="CN97" s="54">
        <f>LOOKUP(CN$9,'Time Series Inputs'!$G$18:$AP$18,'Time Series Inputs'!$G27:$AP27)*Operating!$E97*CN$10</f>
        <v>0</v>
      </c>
      <c r="CO97" s="54">
        <f>LOOKUP(CO$9,'Time Series Inputs'!$G$18:$AP$18,'Time Series Inputs'!$G27:$AP27)*Operating!$E97*CO$10</f>
        <v>0</v>
      </c>
      <c r="CP97" s="54">
        <f>LOOKUP(CP$9,'Time Series Inputs'!$G$18:$AP$18,'Time Series Inputs'!$G27:$AP27)*Operating!$E97*CP$10</f>
        <v>0</v>
      </c>
      <c r="CQ97" s="54">
        <f>LOOKUP(CQ$9,'Time Series Inputs'!$G$18:$AP$18,'Time Series Inputs'!$G27:$AP27)*Operating!$E97*CQ$10</f>
        <v>0</v>
      </c>
      <c r="CR97" s="54">
        <f>LOOKUP(CR$9,'Time Series Inputs'!$G$18:$AP$18,'Time Series Inputs'!$G27:$AP27)*Operating!$E97*CR$10</f>
        <v>0</v>
      </c>
      <c r="CS97" s="54">
        <f>LOOKUP(CS$9,'Time Series Inputs'!$G$18:$AP$18,'Time Series Inputs'!$G27:$AP27)*Operating!$E97*CS$10</f>
        <v>0</v>
      </c>
      <c r="CT97" s="54">
        <f>LOOKUP(CT$9,'Time Series Inputs'!$G$18:$AP$18,'Time Series Inputs'!$G27:$AP27)*Operating!$E97*CT$10</f>
        <v>0</v>
      </c>
      <c r="CU97" s="54">
        <f>LOOKUP(CU$9,'Time Series Inputs'!$G$18:$AP$18,'Time Series Inputs'!$G27:$AP27)*Operating!$E97*CU$10</f>
        <v>0</v>
      </c>
      <c r="CV97" s="54">
        <f>LOOKUP(CV$9,'Time Series Inputs'!$G$18:$AP$18,'Time Series Inputs'!$G27:$AP27)*Operating!$E97*CV$10</f>
        <v>0</v>
      </c>
      <c r="CW97" s="54">
        <f>LOOKUP(CW$9,'Time Series Inputs'!$G$18:$AP$18,'Time Series Inputs'!$G27:$AP27)*Operating!$E97*CW$10</f>
        <v>0</v>
      </c>
      <c r="CX97" s="54">
        <f>LOOKUP(CX$9,'Time Series Inputs'!$G$18:$AP$18,'Time Series Inputs'!$G27:$AP27)*Operating!$E97*CX$10</f>
        <v>0</v>
      </c>
      <c r="CY97" s="54">
        <f>LOOKUP(CY$9,'Time Series Inputs'!$G$18:$AP$18,'Time Series Inputs'!$G27:$AP27)*Operating!$E97*CY$10</f>
        <v>0</v>
      </c>
      <c r="CZ97" s="54">
        <f>LOOKUP(CZ$9,'Time Series Inputs'!$G$18:$AP$18,'Time Series Inputs'!$G27:$AP27)*Operating!$E97*CZ$10</f>
        <v>0</v>
      </c>
      <c r="DA97" s="54">
        <f>LOOKUP(DA$9,'Time Series Inputs'!$G$18:$AP$18,'Time Series Inputs'!$G27:$AP27)*Operating!$E97*DA$10</f>
        <v>0</v>
      </c>
      <c r="DB97" s="54">
        <f>LOOKUP(DB$9,'Time Series Inputs'!$G$18:$AP$18,'Time Series Inputs'!$G27:$AP27)*Operating!$E97*DB$10</f>
        <v>0</v>
      </c>
      <c r="DC97" s="54">
        <f>LOOKUP(DC$9,'Time Series Inputs'!$G$18:$AP$18,'Time Series Inputs'!$G27:$AP27)*Operating!$E97*DC$10</f>
        <v>0</v>
      </c>
      <c r="DD97" s="54">
        <f>LOOKUP(DD$9,'Time Series Inputs'!$G$18:$AP$18,'Time Series Inputs'!$G27:$AP27)*Operating!$E97*DD$10</f>
        <v>0</v>
      </c>
      <c r="DE97" s="54">
        <f>LOOKUP(DE$9,'Time Series Inputs'!$G$18:$AP$18,'Time Series Inputs'!$G27:$AP27)*Operating!$E97*DE$10</f>
        <v>0</v>
      </c>
      <c r="DF97" s="54">
        <f>LOOKUP(DF$9,'Time Series Inputs'!$G$18:$AP$18,'Time Series Inputs'!$G27:$AP27)*Operating!$E97*DF$10</f>
        <v>0</v>
      </c>
      <c r="DG97" s="54">
        <f>LOOKUP(DG$9,'Time Series Inputs'!$G$18:$AP$18,'Time Series Inputs'!$G27:$AP27)*Operating!$E97*DG$10</f>
        <v>0</v>
      </c>
      <c r="DH97" s="54">
        <f>LOOKUP(DH$9,'Time Series Inputs'!$G$18:$AP$18,'Time Series Inputs'!$G27:$AP27)*Operating!$E97*DH$10</f>
        <v>0</v>
      </c>
      <c r="DI97" s="54">
        <f>LOOKUP(DI$9,'Time Series Inputs'!$G$18:$AP$18,'Time Series Inputs'!$G27:$AP27)*Operating!$E97*DI$10</f>
        <v>0</v>
      </c>
      <c r="DJ97" s="54">
        <f>LOOKUP(DJ$9,'Time Series Inputs'!$G$18:$AP$18,'Time Series Inputs'!$G27:$AP27)*Operating!$E97*DJ$10</f>
        <v>0</v>
      </c>
      <c r="DK97" s="54">
        <f>LOOKUP(DK$9,'Time Series Inputs'!$G$18:$AP$18,'Time Series Inputs'!$G27:$AP27)*Operating!$E97*DK$10</f>
        <v>0</v>
      </c>
      <c r="DL97" s="54">
        <f>LOOKUP(DL$9,'Time Series Inputs'!$G$18:$AP$18,'Time Series Inputs'!$G27:$AP27)*Operating!$E97*DL$10</f>
        <v>0</v>
      </c>
      <c r="DM97" s="54">
        <f>LOOKUP(DM$9,'Time Series Inputs'!$G$18:$AP$18,'Time Series Inputs'!$G27:$AP27)*Operating!$E97*DM$10</f>
        <v>0</v>
      </c>
      <c r="DN97" s="54">
        <f>LOOKUP(DN$9,'Time Series Inputs'!$G$18:$AP$18,'Time Series Inputs'!$G27:$AP27)*Operating!$E97*DN$10</f>
        <v>0</v>
      </c>
      <c r="DO97" s="54">
        <f>LOOKUP(DO$9,'Time Series Inputs'!$G$18:$AP$18,'Time Series Inputs'!$G27:$AP27)*Operating!$E97*DO$10</f>
        <v>0</v>
      </c>
      <c r="DP97" s="54">
        <f>LOOKUP(DP$9,'Time Series Inputs'!$G$18:$AP$18,'Time Series Inputs'!$G27:$AP27)*Operating!$E97*DP$10</f>
        <v>0</v>
      </c>
      <c r="DQ97" s="54">
        <f>LOOKUP(DQ$9,'Time Series Inputs'!$G$18:$AP$18,'Time Series Inputs'!$G27:$AP27)*Operating!$E97*DQ$10</f>
        <v>0</v>
      </c>
      <c r="DR97" s="54">
        <f>LOOKUP(DR$9,'Time Series Inputs'!$G$18:$AP$18,'Time Series Inputs'!$G27:$AP27)*Operating!$E97*DR$10</f>
        <v>0</v>
      </c>
      <c r="DS97" s="54">
        <f>LOOKUP(DS$9,'Time Series Inputs'!$G$18:$AP$18,'Time Series Inputs'!$G27:$AP27)*Operating!$E97*DS$10</f>
        <v>0</v>
      </c>
      <c r="DT97" s="54">
        <f>LOOKUP(DT$9,'Time Series Inputs'!$G$18:$AP$18,'Time Series Inputs'!$G27:$AP27)*Operating!$E97*DT$10</f>
        <v>0</v>
      </c>
    </row>
    <row r="98" spans="2:124" x14ac:dyDescent="0.45">
      <c r="C98" t="s">
        <v>105</v>
      </c>
      <c r="D98" s="3" t="s">
        <v>227</v>
      </c>
      <c r="E98" s="80">
        <f>'Constant Inputs'!G105*thousand</f>
        <v>121000</v>
      </c>
      <c r="G98" s="31" t="b">
        <f t="shared" si="192"/>
        <v>1</v>
      </c>
      <c r="H98" s="54">
        <f t="shared" si="193"/>
        <v>121000.00000000003</v>
      </c>
      <c r="I98" s="54">
        <f>LOOKUP(I$9,'Time Series Inputs'!$G$18:$AP$18,'Time Series Inputs'!$G28:$AP28)*Operating!$E98*I$10</f>
        <v>2016.6666666666708</v>
      </c>
      <c r="J98" s="54">
        <f>LOOKUP(J$9,'Time Series Inputs'!$G$18:$AP$18,'Time Series Inputs'!$G28:$AP28)*Operating!$E98*J$10</f>
        <v>2016.6666666666708</v>
      </c>
      <c r="K98" s="54">
        <f>LOOKUP(K$9,'Time Series Inputs'!$G$18:$AP$18,'Time Series Inputs'!$G28:$AP28)*Operating!$E98*K$10</f>
        <v>2016.6666666666708</v>
      </c>
      <c r="L98" s="54">
        <f>LOOKUP(L$9,'Time Series Inputs'!$G$18:$AP$18,'Time Series Inputs'!$G28:$AP28)*Operating!$E98*L$10</f>
        <v>2016.6666666666708</v>
      </c>
      <c r="M98" s="54">
        <f>LOOKUP(M$9,'Time Series Inputs'!$G$18:$AP$18,'Time Series Inputs'!$G28:$AP28)*Operating!$E98*M$10</f>
        <v>2016.6666666666708</v>
      </c>
      <c r="N98" s="54">
        <f>LOOKUP(N$9,'Time Series Inputs'!$G$18:$AP$18,'Time Series Inputs'!$G28:$AP28)*Operating!$E98*N$10</f>
        <v>2016.6666666666708</v>
      </c>
      <c r="O98" s="54">
        <f>LOOKUP(O$9,'Time Series Inputs'!$G$18:$AP$18,'Time Series Inputs'!$G28:$AP28)*Operating!$E98*O$10</f>
        <v>2420</v>
      </c>
      <c r="P98" s="54">
        <f>LOOKUP(P$9,'Time Series Inputs'!$G$18:$AP$18,'Time Series Inputs'!$G28:$AP28)*Operating!$E98*P$10</f>
        <v>2420</v>
      </c>
      <c r="Q98" s="54">
        <f>LOOKUP(Q$9,'Time Series Inputs'!$G$18:$AP$18,'Time Series Inputs'!$G28:$AP28)*Operating!$E98*Q$10</f>
        <v>2420</v>
      </c>
      <c r="R98" s="54">
        <f>LOOKUP(R$9,'Time Series Inputs'!$G$18:$AP$18,'Time Series Inputs'!$G28:$AP28)*Operating!$E98*R$10</f>
        <v>2420</v>
      </c>
      <c r="S98" s="54">
        <f>LOOKUP(S$9,'Time Series Inputs'!$G$18:$AP$18,'Time Series Inputs'!$G28:$AP28)*Operating!$E98*S$10</f>
        <v>2420</v>
      </c>
      <c r="T98" s="54">
        <f>LOOKUP(T$9,'Time Series Inputs'!$G$18:$AP$18,'Time Series Inputs'!$G28:$AP28)*Operating!$E98*T$10</f>
        <v>2420</v>
      </c>
      <c r="U98" s="54">
        <f>LOOKUP(U$9,'Time Series Inputs'!$G$18:$AP$18,'Time Series Inputs'!$G28:$AP28)*Operating!$E98*U$10</f>
        <v>2823.3333333333294</v>
      </c>
      <c r="V98" s="54">
        <f>LOOKUP(V$9,'Time Series Inputs'!$G$18:$AP$18,'Time Series Inputs'!$G28:$AP28)*Operating!$E98*V$10</f>
        <v>2823.3333333333294</v>
      </c>
      <c r="W98" s="54">
        <f>LOOKUP(W$9,'Time Series Inputs'!$G$18:$AP$18,'Time Series Inputs'!$G28:$AP28)*Operating!$E98*W$10</f>
        <v>2823.3333333333294</v>
      </c>
      <c r="X98" s="54">
        <f>LOOKUP(X$9,'Time Series Inputs'!$G$18:$AP$18,'Time Series Inputs'!$G28:$AP28)*Operating!$E98*X$10</f>
        <v>2823.3333333333294</v>
      </c>
      <c r="Y98" s="54">
        <f>LOOKUP(Y$9,'Time Series Inputs'!$G$18:$AP$18,'Time Series Inputs'!$G28:$AP28)*Operating!$E98*Y$10</f>
        <v>2823.3333333333294</v>
      </c>
      <c r="Z98" s="54">
        <f>LOOKUP(Z$9,'Time Series Inputs'!$G$18:$AP$18,'Time Series Inputs'!$G28:$AP28)*Operating!$E98*Z$10</f>
        <v>2823.3333333333294</v>
      </c>
      <c r="AA98" s="54">
        <f>LOOKUP(AA$9,'Time Series Inputs'!$G$18:$AP$18,'Time Series Inputs'!$G28:$AP28)*Operating!$E98*AA$10</f>
        <v>3226.6666666666706</v>
      </c>
      <c r="AB98" s="54">
        <f>LOOKUP(AB$9,'Time Series Inputs'!$G$18:$AP$18,'Time Series Inputs'!$G28:$AP28)*Operating!$E98*AB$10</f>
        <v>3226.6666666666706</v>
      </c>
      <c r="AC98" s="54">
        <f>LOOKUP(AC$9,'Time Series Inputs'!$G$18:$AP$18,'Time Series Inputs'!$G28:$AP28)*Operating!$E98*AC$10</f>
        <v>3226.6666666666706</v>
      </c>
      <c r="AD98" s="54">
        <f>LOOKUP(AD$9,'Time Series Inputs'!$G$18:$AP$18,'Time Series Inputs'!$G28:$AP28)*Operating!$E98*AD$10</f>
        <v>3226.6666666666706</v>
      </c>
      <c r="AE98" s="54">
        <f>LOOKUP(AE$9,'Time Series Inputs'!$G$18:$AP$18,'Time Series Inputs'!$G28:$AP28)*Operating!$E98*AE$10</f>
        <v>3226.6666666666706</v>
      </c>
      <c r="AF98" s="54">
        <f>LOOKUP(AF$9,'Time Series Inputs'!$G$18:$AP$18,'Time Series Inputs'!$G28:$AP28)*Operating!$E98*AF$10</f>
        <v>3226.6666666666706</v>
      </c>
      <c r="AG98" s="54">
        <f>LOOKUP(AG$9,'Time Series Inputs'!$G$18:$AP$18,'Time Series Inputs'!$G28:$AP28)*Operating!$E98*AG$10</f>
        <v>4840</v>
      </c>
      <c r="AH98" s="54">
        <f>LOOKUP(AH$9,'Time Series Inputs'!$G$18:$AP$18,'Time Series Inputs'!$G28:$AP28)*Operating!$E98*AH$10</f>
        <v>4840</v>
      </c>
      <c r="AI98" s="54">
        <f>LOOKUP(AI$9,'Time Series Inputs'!$G$18:$AP$18,'Time Series Inputs'!$G28:$AP28)*Operating!$E98*AI$10</f>
        <v>4840</v>
      </c>
      <c r="AJ98" s="54">
        <f>LOOKUP(AJ$9,'Time Series Inputs'!$G$18:$AP$18,'Time Series Inputs'!$G28:$AP28)*Operating!$E98*AJ$10</f>
        <v>4840</v>
      </c>
      <c r="AK98" s="54">
        <f>LOOKUP(AK$9,'Time Series Inputs'!$G$18:$AP$18,'Time Series Inputs'!$G28:$AP28)*Operating!$E98*AK$10</f>
        <v>4840</v>
      </c>
      <c r="AL98" s="54">
        <f>LOOKUP(AL$9,'Time Series Inputs'!$G$18:$AP$18,'Time Series Inputs'!$G28:$AP28)*Operating!$E98*AL$10</f>
        <v>4840</v>
      </c>
      <c r="AM98" s="54">
        <f>LOOKUP(AM$9,'Time Series Inputs'!$G$18:$AP$18,'Time Series Inputs'!$G28:$AP28)*Operating!$E98*AM$10</f>
        <v>4840</v>
      </c>
      <c r="AN98" s="54">
        <f>LOOKUP(AN$9,'Time Series Inputs'!$G$18:$AP$18,'Time Series Inputs'!$G28:$AP28)*Operating!$E98*AN$10</f>
        <v>4840</v>
      </c>
      <c r="AO98" s="54">
        <f>LOOKUP(AO$9,'Time Series Inputs'!$G$18:$AP$18,'Time Series Inputs'!$G28:$AP28)*Operating!$E98*AO$10</f>
        <v>4840</v>
      </c>
      <c r="AP98" s="54">
        <f>LOOKUP(AP$9,'Time Series Inputs'!$G$18:$AP$18,'Time Series Inputs'!$G28:$AP28)*Operating!$E98*AP$10</f>
        <v>4840</v>
      </c>
      <c r="AQ98" s="54">
        <f>LOOKUP(AQ$9,'Time Series Inputs'!$G$18:$AP$18,'Time Series Inputs'!$G28:$AP28)*Operating!$E98*AQ$10</f>
        <v>4840</v>
      </c>
      <c r="AR98" s="54">
        <f>LOOKUP(AR$9,'Time Series Inputs'!$G$18:$AP$18,'Time Series Inputs'!$G28:$AP28)*Operating!$E98*AR$10</f>
        <v>4840</v>
      </c>
      <c r="AS98" s="54">
        <f>LOOKUP(AS$9,'Time Series Inputs'!$G$18:$AP$18,'Time Series Inputs'!$G28:$AP28)*Operating!$E98*AS$10</f>
        <v>0</v>
      </c>
      <c r="AT98" s="54">
        <f>LOOKUP(AT$9,'Time Series Inputs'!$G$18:$AP$18,'Time Series Inputs'!$G28:$AP28)*Operating!$E98*AT$10</f>
        <v>0</v>
      </c>
      <c r="AU98" s="54">
        <f>LOOKUP(AU$9,'Time Series Inputs'!$G$18:$AP$18,'Time Series Inputs'!$G28:$AP28)*Operating!$E98*AU$10</f>
        <v>0</v>
      </c>
      <c r="AV98" s="54">
        <f>LOOKUP(AV$9,'Time Series Inputs'!$G$18:$AP$18,'Time Series Inputs'!$G28:$AP28)*Operating!$E98*AV$10</f>
        <v>0</v>
      </c>
      <c r="AW98" s="54">
        <f>LOOKUP(AW$9,'Time Series Inputs'!$G$18:$AP$18,'Time Series Inputs'!$G28:$AP28)*Operating!$E98*AW$10</f>
        <v>0</v>
      </c>
      <c r="AX98" s="54">
        <f>LOOKUP(AX$9,'Time Series Inputs'!$G$18:$AP$18,'Time Series Inputs'!$G28:$AP28)*Operating!$E98*AX$10</f>
        <v>0</v>
      </c>
      <c r="AY98" s="54">
        <f>LOOKUP(AY$9,'Time Series Inputs'!$G$18:$AP$18,'Time Series Inputs'!$G28:$AP28)*Operating!$E98*AY$10</f>
        <v>0</v>
      </c>
      <c r="AZ98" s="54">
        <f>LOOKUP(AZ$9,'Time Series Inputs'!$G$18:$AP$18,'Time Series Inputs'!$G28:$AP28)*Operating!$E98*AZ$10</f>
        <v>0</v>
      </c>
      <c r="BA98" s="54">
        <f>LOOKUP(BA$9,'Time Series Inputs'!$G$18:$AP$18,'Time Series Inputs'!$G28:$AP28)*Operating!$E98*BA$10</f>
        <v>0</v>
      </c>
      <c r="BB98" s="54">
        <f>LOOKUP(BB$9,'Time Series Inputs'!$G$18:$AP$18,'Time Series Inputs'!$G28:$AP28)*Operating!$E98*BB$10</f>
        <v>0</v>
      </c>
      <c r="BC98" s="54">
        <f>LOOKUP(BC$9,'Time Series Inputs'!$G$18:$AP$18,'Time Series Inputs'!$G28:$AP28)*Operating!$E98*BC$10</f>
        <v>0</v>
      </c>
      <c r="BD98" s="54">
        <f>LOOKUP(BD$9,'Time Series Inputs'!$G$18:$AP$18,'Time Series Inputs'!$G28:$AP28)*Operating!$E98*BD$10</f>
        <v>0</v>
      </c>
      <c r="BE98" s="54">
        <f>LOOKUP(BE$9,'Time Series Inputs'!$G$18:$AP$18,'Time Series Inputs'!$G28:$AP28)*Operating!$E98*BE$10</f>
        <v>0</v>
      </c>
      <c r="BF98" s="54">
        <f>LOOKUP(BF$9,'Time Series Inputs'!$G$18:$AP$18,'Time Series Inputs'!$G28:$AP28)*Operating!$E98*BF$10</f>
        <v>0</v>
      </c>
      <c r="BG98" s="54">
        <f>LOOKUP(BG$9,'Time Series Inputs'!$G$18:$AP$18,'Time Series Inputs'!$G28:$AP28)*Operating!$E98*BG$10</f>
        <v>0</v>
      </c>
      <c r="BH98" s="54">
        <f>LOOKUP(BH$9,'Time Series Inputs'!$G$18:$AP$18,'Time Series Inputs'!$G28:$AP28)*Operating!$E98*BH$10</f>
        <v>0</v>
      </c>
      <c r="BI98" s="54">
        <f>LOOKUP(BI$9,'Time Series Inputs'!$G$18:$AP$18,'Time Series Inputs'!$G28:$AP28)*Operating!$E98*BI$10</f>
        <v>0</v>
      </c>
      <c r="BJ98" s="54">
        <f>LOOKUP(BJ$9,'Time Series Inputs'!$G$18:$AP$18,'Time Series Inputs'!$G28:$AP28)*Operating!$E98*BJ$10</f>
        <v>0</v>
      </c>
      <c r="BK98" s="54">
        <f>LOOKUP(BK$9,'Time Series Inputs'!$G$18:$AP$18,'Time Series Inputs'!$G28:$AP28)*Operating!$E98*BK$10</f>
        <v>0</v>
      </c>
      <c r="BL98" s="54">
        <f>LOOKUP(BL$9,'Time Series Inputs'!$G$18:$AP$18,'Time Series Inputs'!$G28:$AP28)*Operating!$E98*BL$10</f>
        <v>0</v>
      </c>
      <c r="BM98" s="54">
        <f>LOOKUP(BM$9,'Time Series Inputs'!$G$18:$AP$18,'Time Series Inputs'!$G28:$AP28)*Operating!$E98*BM$10</f>
        <v>0</v>
      </c>
      <c r="BN98" s="54">
        <f>LOOKUP(BN$9,'Time Series Inputs'!$G$18:$AP$18,'Time Series Inputs'!$G28:$AP28)*Operating!$E98*BN$10</f>
        <v>0</v>
      </c>
      <c r="BO98" s="54">
        <f>LOOKUP(BO$9,'Time Series Inputs'!$G$18:$AP$18,'Time Series Inputs'!$G28:$AP28)*Operating!$E98*BO$10</f>
        <v>0</v>
      </c>
      <c r="BP98" s="54">
        <f>LOOKUP(BP$9,'Time Series Inputs'!$G$18:$AP$18,'Time Series Inputs'!$G28:$AP28)*Operating!$E98*BP$10</f>
        <v>0</v>
      </c>
      <c r="BQ98" s="54">
        <f>LOOKUP(BQ$9,'Time Series Inputs'!$G$18:$AP$18,'Time Series Inputs'!$G28:$AP28)*Operating!$E98*BQ$10</f>
        <v>0</v>
      </c>
      <c r="BR98" s="54">
        <f>LOOKUP(BR$9,'Time Series Inputs'!$G$18:$AP$18,'Time Series Inputs'!$G28:$AP28)*Operating!$E98*BR$10</f>
        <v>0</v>
      </c>
      <c r="BS98" s="54">
        <f>LOOKUP(BS$9,'Time Series Inputs'!$G$18:$AP$18,'Time Series Inputs'!$G28:$AP28)*Operating!$E98*BS$10</f>
        <v>0</v>
      </c>
      <c r="BT98" s="54">
        <f>LOOKUP(BT$9,'Time Series Inputs'!$G$18:$AP$18,'Time Series Inputs'!$G28:$AP28)*Operating!$E98*BT$10</f>
        <v>0</v>
      </c>
      <c r="BU98" s="54">
        <f>LOOKUP(BU$9,'Time Series Inputs'!$G$18:$AP$18,'Time Series Inputs'!$G28:$AP28)*Operating!$E98*BU$10</f>
        <v>0</v>
      </c>
      <c r="BV98" s="54">
        <f>LOOKUP(BV$9,'Time Series Inputs'!$G$18:$AP$18,'Time Series Inputs'!$G28:$AP28)*Operating!$E98*BV$10</f>
        <v>0</v>
      </c>
      <c r="BW98" s="54">
        <f>LOOKUP(BW$9,'Time Series Inputs'!$G$18:$AP$18,'Time Series Inputs'!$G28:$AP28)*Operating!$E98*BW$10</f>
        <v>0</v>
      </c>
      <c r="BX98" s="54">
        <f>LOOKUP(BX$9,'Time Series Inputs'!$G$18:$AP$18,'Time Series Inputs'!$G28:$AP28)*Operating!$E98*BX$10</f>
        <v>0</v>
      </c>
      <c r="BY98" s="54">
        <f>LOOKUP(BY$9,'Time Series Inputs'!$G$18:$AP$18,'Time Series Inputs'!$G28:$AP28)*Operating!$E98*BY$10</f>
        <v>0</v>
      </c>
      <c r="BZ98" s="54">
        <f>LOOKUP(BZ$9,'Time Series Inputs'!$G$18:$AP$18,'Time Series Inputs'!$G28:$AP28)*Operating!$E98*BZ$10</f>
        <v>0</v>
      </c>
      <c r="CA98" s="54">
        <f>LOOKUP(CA$9,'Time Series Inputs'!$G$18:$AP$18,'Time Series Inputs'!$G28:$AP28)*Operating!$E98*CA$10</f>
        <v>0</v>
      </c>
      <c r="CB98" s="54">
        <f>LOOKUP(CB$9,'Time Series Inputs'!$G$18:$AP$18,'Time Series Inputs'!$G28:$AP28)*Operating!$E98*CB$10</f>
        <v>0</v>
      </c>
      <c r="CC98" s="54">
        <f>LOOKUP(CC$9,'Time Series Inputs'!$G$18:$AP$18,'Time Series Inputs'!$G28:$AP28)*Operating!$E98*CC$10</f>
        <v>0</v>
      </c>
      <c r="CD98" s="54">
        <f>LOOKUP(CD$9,'Time Series Inputs'!$G$18:$AP$18,'Time Series Inputs'!$G28:$AP28)*Operating!$E98*CD$10</f>
        <v>0</v>
      </c>
      <c r="CE98" s="54">
        <f>LOOKUP(CE$9,'Time Series Inputs'!$G$18:$AP$18,'Time Series Inputs'!$G28:$AP28)*Operating!$E98*CE$10</f>
        <v>0</v>
      </c>
      <c r="CF98" s="54">
        <f>LOOKUP(CF$9,'Time Series Inputs'!$G$18:$AP$18,'Time Series Inputs'!$G28:$AP28)*Operating!$E98*CF$10</f>
        <v>0</v>
      </c>
      <c r="CG98" s="54">
        <f>LOOKUP(CG$9,'Time Series Inputs'!$G$18:$AP$18,'Time Series Inputs'!$G28:$AP28)*Operating!$E98*CG$10</f>
        <v>0</v>
      </c>
      <c r="CH98" s="54">
        <f>LOOKUP(CH$9,'Time Series Inputs'!$G$18:$AP$18,'Time Series Inputs'!$G28:$AP28)*Operating!$E98*CH$10</f>
        <v>0</v>
      </c>
      <c r="CI98" s="54">
        <f>LOOKUP(CI$9,'Time Series Inputs'!$G$18:$AP$18,'Time Series Inputs'!$G28:$AP28)*Operating!$E98*CI$10</f>
        <v>0</v>
      </c>
      <c r="CJ98" s="54">
        <f>LOOKUP(CJ$9,'Time Series Inputs'!$G$18:$AP$18,'Time Series Inputs'!$G28:$AP28)*Operating!$E98*CJ$10</f>
        <v>0</v>
      </c>
      <c r="CK98" s="54">
        <f>LOOKUP(CK$9,'Time Series Inputs'!$G$18:$AP$18,'Time Series Inputs'!$G28:$AP28)*Operating!$E98*CK$10</f>
        <v>0</v>
      </c>
      <c r="CL98" s="54">
        <f>LOOKUP(CL$9,'Time Series Inputs'!$G$18:$AP$18,'Time Series Inputs'!$G28:$AP28)*Operating!$E98*CL$10</f>
        <v>0</v>
      </c>
      <c r="CM98" s="54">
        <f>LOOKUP(CM$9,'Time Series Inputs'!$G$18:$AP$18,'Time Series Inputs'!$G28:$AP28)*Operating!$E98*CM$10</f>
        <v>0</v>
      </c>
      <c r="CN98" s="54">
        <f>LOOKUP(CN$9,'Time Series Inputs'!$G$18:$AP$18,'Time Series Inputs'!$G28:$AP28)*Operating!$E98*CN$10</f>
        <v>0</v>
      </c>
      <c r="CO98" s="54">
        <f>LOOKUP(CO$9,'Time Series Inputs'!$G$18:$AP$18,'Time Series Inputs'!$G28:$AP28)*Operating!$E98*CO$10</f>
        <v>0</v>
      </c>
      <c r="CP98" s="54">
        <f>LOOKUP(CP$9,'Time Series Inputs'!$G$18:$AP$18,'Time Series Inputs'!$G28:$AP28)*Operating!$E98*CP$10</f>
        <v>0</v>
      </c>
      <c r="CQ98" s="54">
        <f>LOOKUP(CQ$9,'Time Series Inputs'!$G$18:$AP$18,'Time Series Inputs'!$G28:$AP28)*Operating!$E98*CQ$10</f>
        <v>0</v>
      </c>
      <c r="CR98" s="54">
        <f>LOOKUP(CR$9,'Time Series Inputs'!$G$18:$AP$18,'Time Series Inputs'!$G28:$AP28)*Operating!$E98*CR$10</f>
        <v>0</v>
      </c>
      <c r="CS98" s="54">
        <f>LOOKUP(CS$9,'Time Series Inputs'!$G$18:$AP$18,'Time Series Inputs'!$G28:$AP28)*Operating!$E98*CS$10</f>
        <v>0</v>
      </c>
      <c r="CT98" s="54">
        <f>LOOKUP(CT$9,'Time Series Inputs'!$G$18:$AP$18,'Time Series Inputs'!$G28:$AP28)*Operating!$E98*CT$10</f>
        <v>0</v>
      </c>
      <c r="CU98" s="54">
        <f>LOOKUP(CU$9,'Time Series Inputs'!$G$18:$AP$18,'Time Series Inputs'!$G28:$AP28)*Operating!$E98*CU$10</f>
        <v>0</v>
      </c>
      <c r="CV98" s="54">
        <f>LOOKUP(CV$9,'Time Series Inputs'!$G$18:$AP$18,'Time Series Inputs'!$G28:$AP28)*Operating!$E98*CV$10</f>
        <v>0</v>
      </c>
      <c r="CW98" s="54">
        <f>LOOKUP(CW$9,'Time Series Inputs'!$G$18:$AP$18,'Time Series Inputs'!$G28:$AP28)*Operating!$E98*CW$10</f>
        <v>0</v>
      </c>
      <c r="CX98" s="54">
        <f>LOOKUP(CX$9,'Time Series Inputs'!$G$18:$AP$18,'Time Series Inputs'!$G28:$AP28)*Operating!$E98*CX$10</f>
        <v>0</v>
      </c>
      <c r="CY98" s="54">
        <f>LOOKUP(CY$9,'Time Series Inputs'!$G$18:$AP$18,'Time Series Inputs'!$G28:$AP28)*Operating!$E98*CY$10</f>
        <v>0</v>
      </c>
      <c r="CZ98" s="54">
        <f>LOOKUP(CZ$9,'Time Series Inputs'!$G$18:$AP$18,'Time Series Inputs'!$G28:$AP28)*Operating!$E98*CZ$10</f>
        <v>0</v>
      </c>
      <c r="DA98" s="54">
        <f>LOOKUP(DA$9,'Time Series Inputs'!$G$18:$AP$18,'Time Series Inputs'!$G28:$AP28)*Operating!$E98*DA$10</f>
        <v>0</v>
      </c>
      <c r="DB98" s="54">
        <f>LOOKUP(DB$9,'Time Series Inputs'!$G$18:$AP$18,'Time Series Inputs'!$G28:$AP28)*Operating!$E98*DB$10</f>
        <v>0</v>
      </c>
      <c r="DC98" s="54">
        <f>LOOKUP(DC$9,'Time Series Inputs'!$G$18:$AP$18,'Time Series Inputs'!$G28:$AP28)*Operating!$E98*DC$10</f>
        <v>0</v>
      </c>
      <c r="DD98" s="54">
        <f>LOOKUP(DD$9,'Time Series Inputs'!$G$18:$AP$18,'Time Series Inputs'!$G28:$AP28)*Operating!$E98*DD$10</f>
        <v>0</v>
      </c>
      <c r="DE98" s="54">
        <f>LOOKUP(DE$9,'Time Series Inputs'!$G$18:$AP$18,'Time Series Inputs'!$G28:$AP28)*Operating!$E98*DE$10</f>
        <v>0</v>
      </c>
      <c r="DF98" s="54">
        <f>LOOKUP(DF$9,'Time Series Inputs'!$G$18:$AP$18,'Time Series Inputs'!$G28:$AP28)*Operating!$E98*DF$10</f>
        <v>0</v>
      </c>
      <c r="DG98" s="54">
        <f>LOOKUP(DG$9,'Time Series Inputs'!$G$18:$AP$18,'Time Series Inputs'!$G28:$AP28)*Operating!$E98*DG$10</f>
        <v>0</v>
      </c>
      <c r="DH98" s="54">
        <f>LOOKUP(DH$9,'Time Series Inputs'!$G$18:$AP$18,'Time Series Inputs'!$G28:$AP28)*Operating!$E98*DH$10</f>
        <v>0</v>
      </c>
      <c r="DI98" s="54">
        <f>LOOKUP(DI$9,'Time Series Inputs'!$G$18:$AP$18,'Time Series Inputs'!$G28:$AP28)*Operating!$E98*DI$10</f>
        <v>0</v>
      </c>
      <c r="DJ98" s="54">
        <f>LOOKUP(DJ$9,'Time Series Inputs'!$G$18:$AP$18,'Time Series Inputs'!$G28:$AP28)*Operating!$E98*DJ$10</f>
        <v>0</v>
      </c>
      <c r="DK98" s="54">
        <f>LOOKUP(DK$9,'Time Series Inputs'!$G$18:$AP$18,'Time Series Inputs'!$G28:$AP28)*Operating!$E98*DK$10</f>
        <v>0</v>
      </c>
      <c r="DL98" s="54">
        <f>LOOKUP(DL$9,'Time Series Inputs'!$G$18:$AP$18,'Time Series Inputs'!$G28:$AP28)*Operating!$E98*DL$10</f>
        <v>0</v>
      </c>
      <c r="DM98" s="54">
        <f>LOOKUP(DM$9,'Time Series Inputs'!$G$18:$AP$18,'Time Series Inputs'!$G28:$AP28)*Operating!$E98*DM$10</f>
        <v>0</v>
      </c>
      <c r="DN98" s="54">
        <f>LOOKUP(DN$9,'Time Series Inputs'!$G$18:$AP$18,'Time Series Inputs'!$G28:$AP28)*Operating!$E98*DN$10</f>
        <v>0</v>
      </c>
      <c r="DO98" s="54">
        <f>LOOKUP(DO$9,'Time Series Inputs'!$G$18:$AP$18,'Time Series Inputs'!$G28:$AP28)*Operating!$E98*DO$10</f>
        <v>0</v>
      </c>
      <c r="DP98" s="54">
        <f>LOOKUP(DP$9,'Time Series Inputs'!$G$18:$AP$18,'Time Series Inputs'!$G28:$AP28)*Operating!$E98*DP$10</f>
        <v>0</v>
      </c>
      <c r="DQ98" s="54">
        <f>LOOKUP(DQ$9,'Time Series Inputs'!$G$18:$AP$18,'Time Series Inputs'!$G28:$AP28)*Operating!$E98*DQ$10</f>
        <v>0</v>
      </c>
      <c r="DR98" s="54">
        <f>LOOKUP(DR$9,'Time Series Inputs'!$G$18:$AP$18,'Time Series Inputs'!$G28:$AP28)*Operating!$E98*DR$10</f>
        <v>0</v>
      </c>
      <c r="DS98" s="54">
        <f>LOOKUP(DS$9,'Time Series Inputs'!$G$18:$AP$18,'Time Series Inputs'!$G28:$AP28)*Operating!$E98*DS$10</f>
        <v>0</v>
      </c>
      <c r="DT98" s="54">
        <f>LOOKUP(DT$9,'Time Series Inputs'!$G$18:$AP$18,'Time Series Inputs'!$G28:$AP28)*Operating!$E98*DT$10</f>
        <v>0</v>
      </c>
    </row>
    <row r="99" spans="2:124" x14ac:dyDescent="0.45">
      <c r="C99" s="34" t="s">
        <v>344</v>
      </c>
      <c r="D99" s="75" t="s">
        <v>227</v>
      </c>
      <c r="E99" s="76"/>
      <c r="G99" s="81"/>
      <c r="H99" s="76">
        <f t="shared" si="193"/>
        <v>1170349.5999999999</v>
      </c>
      <c r="I99" s="76">
        <f t="shared" ref="I99:AN99" si="194">SUM(I89:I98)</f>
        <v>15664.160000000009</v>
      </c>
      <c r="J99" s="76">
        <f t="shared" si="194"/>
        <v>15664.160000000009</v>
      </c>
      <c r="K99" s="76">
        <f t="shared" si="194"/>
        <v>15664.160000000009</v>
      </c>
      <c r="L99" s="76">
        <f t="shared" si="194"/>
        <v>15664.160000000009</v>
      </c>
      <c r="M99" s="76">
        <f t="shared" si="194"/>
        <v>15664.160000000009</v>
      </c>
      <c r="N99" s="76">
        <f t="shared" si="194"/>
        <v>15664.160000000009</v>
      </c>
      <c r="O99" s="76">
        <f t="shared" si="194"/>
        <v>20223.739999999998</v>
      </c>
      <c r="P99" s="76">
        <f t="shared" si="194"/>
        <v>20223.739999999998</v>
      </c>
      <c r="Q99" s="76">
        <f t="shared" si="194"/>
        <v>20223.739999999998</v>
      </c>
      <c r="R99" s="76">
        <f t="shared" si="194"/>
        <v>20223.739999999998</v>
      </c>
      <c r="S99" s="76">
        <f t="shared" si="194"/>
        <v>20223.739999999998</v>
      </c>
      <c r="T99" s="76">
        <f t="shared" si="194"/>
        <v>20223.739999999998</v>
      </c>
      <c r="U99" s="76">
        <f t="shared" si="194"/>
        <v>27481.653333333317</v>
      </c>
      <c r="V99" s="76">
        <f t="shared" si="194"/>
        <v>27481.653333333317</v>
      </c>
      <c r="W99" s="76">
        <f t="shared" si="194"/>
        <v>27481.653333333317</v>
      </c>
      <c r="X99" s="76">
        <f t="shared" si="194"/>
        <v>27481.653333333317</v>
      </c>
      <c r="Y99" s="76">
        <f t="shared" si="194"/>
        <v>27481.653333333317</v>
      </c>
      <c r="Z99" s="76">
        <f t="shared" si="194"/>
        <v>27481.653333333317</v>
      </c>
      <c r="AA99" s="76">
        <f t="shared" si="194"/>
        <v>34571.653333333328</v>
      </c>
      <c r="AB99" s="76">
        <f t="shared" si="194"/>
        <v>34571.653333333328</v>
      </c>
      <c r="AC99" s="76">
        <f t="shared" si="194"/>
        <v>34571.653333333328</v>
      </c>
      <c r="AD99" s="76">
        <f t="shared" si="194"/>
        <v>34571.653333333328</v>
      </c>
      <c r="AE99" s="76">
        <f t="shared" si="194"/>
        <v>34571.653333333328</v>
      </c>
      <c r="AF99" s="76">
        <f t="shared" si="194"/>
        <v>34571.653333333328</v>
      </c>
      <c r="AG99" s="76">
        <f t="shared" si="194"/>
        <v>51412.900000000009</v>
      </c>
      <c r="AH99" s="76">
        <f t="shared" si="194"/>
        <v>51412.900000000009</v>
      </c>
      <c r="AI99" s="76">
        <f t="shared" si="194"/>
        <v>51412.900000000009</v>
      </c>
      <c r="AJ99" s="76">
        <f t="shared" si="194"/>
        <v>51412.900000000009</v>
      </c>
      <c r="AK99" s="76">
        <f t="shared" si="194"/>
        <v>51412.900000000009</v>
      </c>
      <c r="AL99" s="76">
        <f t="shared" si="194"/>
        <v>51412.900000000009</v>
      </c>
      <c r="AM99" s="76">
        <f t="shared" si="194"/>
        <v>45704.159999999996</v>
      </c>
      <c r="AN99" s="76">
        <f t="shared" si="194"/>
        <v>45704.159999999996</v>
      </c>
      <c r="AO99" s="76">
        <f t="shared" ref="AO99:BT99" si="195">SUM(AO89:AO98)</f>
        <v>45704.159999999996</v>
      </c>
      <c r="AP99" s="76">
        <f t="shared" si="195"/>
        <v>45704.159999999996</v>
      </c>
      <c r="AQ99" s="76">
        <f t="shared" si="195"/>
        <v>45704.159999999996</v>
      </c>
      <c r="AR99" s="76">
        <f t="shared" si="195"/>
        <v>45704.159999999996</v>
      </c>
      <c r="AS99" s="76">
        <f t="shared" si="195"/>
        <v>0</v>
      </c>
      <c r="AT99" s="76">
        <f t="shared" si="195"/>
        <v>0</v>
      </c>
      <c r="AU99" s="76">
        <f t="shared" si="195"/>
        <v>0</v>
      </c>
      <c r="AV99" s="76">
        <f t="shared" si="195"/>
        <v>0</v>
      </c>
      <c r="AW99" s="76">
        <f t="shared" si="195"/>
        <v>0</v>
      </c>
      <c r="AX99" s="76">
        <f t="shared" si="195"/>
        <v>0</v>
      </c>
      <c r="AY99" s="76">
        <f t="shared" si="195"/>
        <v>0</v>
      </c>
      <c r="AZ99" s="76">
        <f t="shared" si="195"/>
        <v>0</v>
      </c>
      <c r="BA99" s="76">
        <f t="shared" si="195"/>
        <v>0</v>
      </c>
      <c r="BB99" s="76">
        <f t="shared" si="195"/>
        <v>0</v>
      </c>
      <c r="BC99" s="76">
        <f t="shared" si="195"/>
        <v>0</v>
      </c>
      <c r="BD99" s="76">
        <f t="shared" si="195"/>
        <v>0</v>
      </c>
      <c r="BE99" s="76">
        <f t="shared" si="195"/>
        <v>0</v>
      </c>
      <c r="BF99" s="76">
        <f t="shared" si="195"/>
        <v>0</v>
      </c>
      <c r="BG99" s="76">
        <f t="shared" si="195"/>
        <v>0</v>
      </c>
      <c r="BH99" s="76">
        <f t="shared" si="195"/>
        <v>0</v>
      </c>
      <c r="BI99" s="76">
        <f t="shared" si="195"/>
        <v>0</v>
      </c>
      <c r="BJ99" s="76">
        <f t="shared" si="195"/>
        <v>0</v>
      </c>
      <c r="BK99" s="76">
        <f t="shared" si="195"/>
        <v>0</v>
      </c>
      <c r="BL99" s="76">
        <f t="shared" si="195"/>
        <v>0</v>
      </c>
      <c r="BM99" s="76">
        <f t="shared" si="195"/>
        <v>0</v>
      </c>
      <c r="BN99" s="76">
        <f t="shared" si="195"/>
        <v>0</v>
      </c>
      <c r="BO99" s="76">
        <f t="shared" si="195"/>
        <v>0</v>
      </c>
      <c r="BP99" s="76">
        <f t="shared" si="195"/>
        <v>0</v>
      </c>
      <c r="BQ99" s="76">
        <f t="shared" si="195"/>
        <v>0</v>
      </c>
      <c r="BR99" s="76">
        <f t="shared" si="195"/>
        <v>0</v>
      </c>
      <c r="BS99" s="76">
        <f t="shared" si="195"/>
        <v>0</v>
      </c>
      <c r="BT99" s="76">
        <f t="shared" si="195"/>
        <v>0</v>
      </c>
      <c r="BU99" s="76">
        <f t="shared" ref="BU99:CZ99" si="196">SUM(BU89:BU98)</f>
        <v>0</v>
      </c>
      <c r="BV99" s="76">
        <f t="shared" si="196"/>
        <v>0</v>
      </c>
      <c r="BW99" s="76">
        <f t="shared" si="196"/>
        <v>0</v>
      </c>
      <c r="BX99" s="76">
        <f t="shared" si="196"/>
        <v>0</v>
      </c>
      <c r="BY99" s="76">
        <f t="shared" si="196"/>
        <v>0</v>
      </c>
      <c r="BZ99" s="76">
        <f t="shared" si="196"/>
        <v>0</v>
      </c>
      <c r="CA99" s="76">
        <f t="shared" si="196"/>
        <v>0</v>
      </c>
      <c r="CB99" s="76">
        <f t="shared" si="196"/>
        <v>0</v>
      </c>
      <c r="CC99" s="76">
        <f t="shared" si="196"/>
        <v>0</v>
      </c>
      <c r="CD99" s="76">
        <f t="shared" si="196"/>
        <v>0</v>
      </c>
      <c r="CE99" s="76">
        <f t="shared" si="196"/>
        <v>0</v>
      </c>
      <c r="CF99" s="76">
        <f t="shared" si="196"/>
        <v>0</v>
      </c>
      <c r="CG99" s="76">
        <f t="shared" si="196"/>
        <v>0</v>
      </c>
      <c r="CH99" s="76">
        <f t="shared" si="196"/>
        <v>0</v>
      </c>
      <c r="CI99" s="76">
        <f t="shared" si="196"/>
        <v>0</v>
      </c>
      <c r="CJ99" s="76">
        <f t="shared" si="196"/>
        <v>0</v>
      </c>
      <c r="CK99" s="76">
        <f t="shared" si="196"/>
        <v>0</v>
      </c>
      <c r="CL99" s="76">
        <f t="shared" si="196"/>
        <v>0</v>
      </c>
      <c r="CM99" s="76">
        <f t="shared" si="196"/>
        <v>0</v>
      </c>
      <c r="CN99" s="76">
        <f t="shared" si="196"/>
        <v>0</v>
      </c>
      <c r="CO99" s="76">
        <f t="shared" si="196"/>
        <v>0</v>
      </c>
      <c r="CP99" s="76">
        <f t="shared" si="196"/>
        <v>0</v>
      </c>
      <c r="CQ99" s="76">
        <f t="shared" si="196"/>
        <v>0</v>
      </c>
      <c r="CR99" s="76">
        <f t="shared" si="196"/>
        <v>0</v>
      </c>
      <c r="CS99" s="76">
        <f t="shared" si="196"/>
        <v>0</v>
      </c>
      <c r="CT99" s="76">
        <f t="shared" si="196"/>
        <v>0</v>
      </c>
      <c r="CU99" s="76">
        <f t="shared" si="196"/>
        <v>0</v>
      </c>
      <c r="CV99" s="76">
        <f t="shared" si="196"/>
        <v>0</v>
      </c>
      <c r="CW99" s="76">
        <f t="shared" si="196"/>
        <v>0</v>
      </c>
      <c r="CX99" s="76">
        <f t="shared" si="196"/>
        <v>0</v>
      </c>
      <c r="CY99" s="76">
        <f t="shared" si="196"/>
        <v>0</v>
      </c>
      <c r="CZ99" s="76">
        <f t="shared" si="196"/>
        <v>0</v>
      </c>
      <c r="DA99" s="76">
        <f t="shared" ref="DA99:DT99" si="197">SUM(DA89:DA98)</f>
        <v>0</v>
      </c>
      <c r="DB99" s="76">
        <f t="shared" si="197"/>
        <v>0</v>
      </c>
      <c r="DC99" s="76">
        <f t="shared" si="197"/>
        <v>0</v>
      </c>
      <c r="DD99" s="76">
        <f t="shared" si="197"/>
        <v>0</v>
      </c>
      <c r="DE99" s="76">
        <f t="shared" si="197"/>
        <v>0</v>
      </c>
      <c r="DF99" s="76">
        <f t="shared" si="197"/>
        <v>0</v>
      </c>
      <c r="DG99" s="76">
        <f t="shared" si="197"/>
        <v>0</v>
      </c>
      <c r="DH99" s="76">
        <f t="shared" si="197"/>
        <v>0</v>
      </c>
      <c r="DI99" s="76">
        <f t="shared" si="197"/>
        <v>0</v>
      </c>
      <c r="DJ99" s="76">
        <f t="shared" si="197"/>
        <v>0</v>
      </c>
      <c r="DK99" s="76">
        <f t="shared" si="197"/>
        <v>0</v>
      </c>
      <c r="DL99" s="76">
        <f t="shared" si="197"/>
        <v>0</v>
      </c>
      <c r="DM99" s="76">
        <f t="shared" si="197"/>
        <v>0</v>
      </c>
      <c r="DN99" s="76">
        <f t="shared" si="197"/>
        <v>0</v>
      </c>
      <c r="DO99" s="76">
        <f t="shared" si="197"/>
        <v>0</v>
      </c>
      <c r="DP99" s="76">
        <f t="shared" si="197"/>
        <v>0</v>
      </c>
      <c r="DQ99" s="76">
        <f t="shared" si="197"/>
        <v>0</v>
      </c>
      <c r="DR99" s="76">
        <f t="shared" si="197"/>
        <v>0</v>
      </c>
      <c r="DS99" s="76">
        <f t="shared" si="197"/>
        <v>0</v>
      </c>
      <c r="DT99" s="76">
        <f t="shared" si="197"/>
        <v>0</v>
      </c>
    </row>
    <row r="101" spans="2:124" x14ac:dyDescent="0.45">
      <c r="B101" s="35" t="s">
        <v>345</v>
      </c>
    </row>
    <row r="102" spans="2:124" x14ac:dyDescent="0.45">
      <c r="C102" t="s">
        <v>95</v>
      </c>
      <c r="D102" s="3" t="s">
        <v>227</v>
      </c>
      <c r="E102" s="80">
        <f>'Constant Inputs'!I96*thousand</f>
        <v>50000</v>
      </c>
      <c r="G102" s="31" t="b">
        <f t="shared" ref="G102:G111" si="198">ROUND(E102-H102,tiny_number)=0</f>
        <v>1</v>
      </c>
      <c r="H102" s="54">
        <f t="shared" ref="H102:H112" si="199">SUM(I102:DT102)</f>
        <v>50000.000000000015</v>
      </c>
      <c r="I102" s="54">
        <f>_xlfn.IFNA(LOOKUP(I$9,'Time Series Inputs'!$G$32:$X$32,'Time Series Inputs'!$G33:$X33)*Operating!$E102*I$11,0)</f>
        <v>0</v>
      </c>
      <c r="J102" s="54">
        <f>_xlfn.IFNA(LOOKUP(J$9,'Time Series Inputs'!$G$32:$X$32,'Time Series Inputs'!$G33:$X33)*Operating!$E102*J$11,0)</f>
        <v>0</v>
      </c>
      <c r="K102" s="54">
        <f>_xlfn.IFNA(LOOKUP(K$9,'Time Series Inputs'!$G$32:$X$32,'Time Series Inputs'!$G33:$X33)*Operating!$E102*K$11,0)</f>
        <v>0</v>
      </c>
      <c r="L102" s="54">
        <f>_xlfn.IFNA(LOOKUP(L$9,'Time Series Inputs'!$G$32:$X$32,'Time Series Inputs'!$G33:$X33)*Operating!$E102*L$11,0)</f>
        <v>0</v>
      </c>
      <c r="M102" s="54">
        <f>_xlfn.IFNA(LOOKUP(M$9,'Time Series Inputs'!$G$32:$X$32,'Time Series Inputs'!$G33:$X33)*Operating!$E102*M$11,0)</f>
        <v>0</v>
      </c>
      <c r="N102" s="54">
        <f>_xlfn.IFNA(LOOKUP(N$9,'Time Series Inputs'!$G$32:$X$32,'Time Series Inputs'!$G33:$X33)*Operating!$E102*N$11,0)</f>
        <v>0</v>
      </c>
      <c r="O102" s="54">
        <f>_xlfn.IFNA(LOOKUP(O$9,'Time Series Inputs'!$G$32:$X$32,'Time Series Inputs'!$G33:$X33)*Operating!$E102*O$11,0)</f>
        <v>0</v>
      </c>
      <c r="P102" s="54">
        <f>_xlfn.IFNA(LOOKUP(P$9,'Time Series Inputs'!$G$32:$X$32,'Time Series Inputs'!$G33:$X33)*Operating!$E102*P$11,0)</f>
        <v>0</v>
      </c>
      <c r="Q102" s="54">
        <f>_xlfn.IFNA(LOOKUP(Q$9,'Time Series Inputs'!$G$32:$X$32,'Time Series Inputs'!$G33:$X33)*Operating!$E102*Q$11,0)</f>
        <v>0</v>
      </c>
      <c r="R102" s="54">
        <f>_xlfn.IFNA(LOOKUP(R$9,'Time Series Inputs'!$G$32:$X$32,'Time Series Inputs'!$G33:$X33)*Operating!$E102*R$11,0)</f>
        <v>0</v>
      </c>
      <c r="S102" s="54">
        <f>_xlfn.IFNA(LOOKUP(S$9,'Time Series Inputs'!$G$32:$X$32,'Time Series Inputs'!$G33:$X33)*Operating!$E102*S$11,0)</f>
        <v>0</v>
      </c>
      <c r="T102" s="54">
        <f>_xlfn.IFNA(LOOKUP(T$9,'Time Series Inputs'!$G$32:$X$32,'Time Series Inputs'!$G33:$X33)*Operating!$E102*T$11,0)</f>
        <v>0</v>
      </c>
      <c r="U102" s="54">
        <f>_xlfn.IFNA(LOOKUP(U$9,'Time Series Inputs'!$G$32:$X$32,'Time Series Inputs'!$G33:$X33)*Operating!$E102*U$11,0)</f>
        <v>0</v>
      </c>
      <c r="V102" s="54">
        <f>_xlfn.IFNA(LOOKUP(V$9,'Time Series Inputs'!$G$32:$X$32,'Time Series Inputs'!$G33:$X33)*Operating!$E102*V$11,0)</f>
        <v>0</v>
      </c>
      <c r="W102" s="54">
        <f>_xlfn.IFNA(LOOKUP(W$9,'Time Series Inputs'!$G$32:$X$32,'Time Series Inputs'!$G33:$X33)*Operating!$E102*W$11,0)</f>
        <v>0</v>
      </c>
      <c r="X102" s="54">
        <f>_xlfn.IFNA(LOOKUP(X$9,'Time Series Inputs'!$G$32:$X$32,'Time Series Inputs'!$G33:$X33)*Operating!$E102*X$11,0)</f>
        <v>0</v>
      </c>
      <c r="Y102" s="54">
        <f>_xlfn.IFNA(LOOKUP(Y$9,'Time Series Inputs'!$G$32:$X$32,'Time Series Inputs'!$G33:$X33)*Operating!$E102*Y$11,0)</f>
        <v>0</v>
      </c>
      <c r="Z102" s="54">
        <f>_xlfn.IFNA(LOOKUP(Z$9,'Time Series Inputs'!$G$32:$X$32,'Time Series Inputs'!$G33:$X33)*Operating!$E102*Z$11,0)</f>
        <v>0</v>
      </c>
      <c r="AA102" s="54">
        <f>_xlfn.IFNA(LOOKUP(AA$9,'Time Series Inputs'!$G$32:$X$32,'Time Series Inputs'!$G33:$X33)*Operating!$E102*AA$11,0)</f>
        <v>0</v>
      </c>
      <c r="AB102" s="54">
        <f>_xlfn.IFNA(LOOKUP(AB$9,'Time Series Inputs'!$G$32:$X$32,'Time Series Inputs'!$G33:$X33)*Operating!$E102*AB$11,0)</f>
        <v>0</v>
      </c>
      <c r="AC102" s="54">
        <f>_xlfn.IFNA(LOOKUP(AC$9,'Time Series Inputs'!$G$32:$X$32,'Time Series Inputs'!$G33:$X33)*Operating!$E102*AC$11,0)</f>
        <v>0</v>
      </c>
      <c r="AD102" s="54">
        <f>_xlfn.IFNA(LOOKUP(AD$9,'Time Series Inputs'!$G$32:$X$32,'Time Series Inputs'!$G33:$X33)*Operating!$E102*AD$11,0)</f>
        <v>0</v>
      </c>
      <c r="AE102" s="54">
        <f>_xlfn.IFNA(LOOKUP(AE$9,'Time Series Inputs'!$G$32:$X$32,'Time Series Inputs'!$G33:$X33)*Operating!$E102*AE$11,0)</f>
        <v>0</v>
      </c>
      <c r="AF102" s="54">
        <f>_xlfn.IFNA(LOOKUP(AF$9,'Time Series Inputs'!$G$32:$X$32,'Time Series Inputs'!$G33:$X33)*Operating!$E102*AF$11,0)</f>
        <v>0</v>
      </c>
      <c r="AG102" s="54">
        <f>_xlfn.IFNA(LOOKUP(AG$9,'Time Series Inputs'!$G$32:$X$32,'Time Series Inputs'!$G33:$X33)*Operating!$E102*AG$11,0)</f>
        <v>0</v>
      </c>
      <c r="AH102" s="54">
        <f>_xlfn.IFNA(LOOKUP(AH$9,'Time Series Inputs'!$G$32:$X$32,'Time Series Inputs'!$G33:$X33)*Operating!$E102*AH$11,0)</f>
        <v>0</v>
      </c>
      <c r="AI102" s="54">
        <f>_xlfn.IFNA(LOOKUP(AI$9,'Time Series Inputs'!$G$32:$X$32,'Time Series Inputs'!$G33:$X33)*Operating!$E102*AI$11,0)</f>
        <v>0</v>
      </c>
      <c r="AJ102" s="54">
        <f>_xlfn.IFNA(LOOKUP(AJ$9,'Time Series Inputs'!$G$32:$X$32,'Time Series Inputs'!$G33:$X33)*Operating!$E102*AJ$11,0)</f>
        <v>0</v>
      </c>
      <c r="AK102" s="54">
        <f>_xlfn.IFNA(LOOKUP(AK$9,'Time Series Inputs'!$G$32:$X$32,'Time Series Inputs'!$G33:$X33)*Operating!$E102*AK$11,0)</f>
        <v>0</v>
      </c>
      <c r="AL102" s="54">
        <f>_xlfn.IFNA(LOOKUP(AL$9,'Time Series Inputs'!$G$32:$X$32,'Time Series Inputs'!$G33:$X33)*Operating!$E102*AL$11,0)</f>
        <v>0</v>
      </c>
      <c r="AM102" s="54">
        <f>_xlfn.IFNA(LOOKUP(AM$9,'Time Series Inputs'!$G$32:$X$32,'Time Series Inputs'!$G33:$X33)*Operating!$E102*AM$11,0)</f>
        <v>0</v>
      </c>
      <c r="AN102" s="54">
        <f>_xlfn.IFNA(LOOKUP(AN$9,'Time Series Inputs'!$G$32:$X$32,'Time Series Inputs'!$G33:$X33)*Operating!$E102*AN$11,0)</f>
        <v>0</v>
      </c>
      <c r="AO102" s="54">
        <f>_xlfn.IFNA(LOOKUP(AO$9,'Time Series Inputs'!$G$32:$X$32,'Time Series Inputs'!$G33:$X33)*Operating!$E102*AO$11,0)</f>
        <v>0</v>
      </c>
      <c r="AP102" s="54">
        <f>_xlfn.IFNA(LOOKUP(AP$9,'Time Series Inputs'!$G$32:$X$32,'Time Series Inputs'!$G33:$X33)*Operating!$E102*AP$11,0)</f>
        <v>0</v>
      </c>
      <c r="AQ102" s="54">
        <f>_xlfn.IFNA(LOOKUP(AQ$9,'Time Series Inputs'!$G$32:$X$32,'Time Series Inputs'!$G33:$X33)*Operating!$E102*AQ$11,0)</f>
        <v>0</v>
      </c>
      <c r="AR102" s="54">
        <f>_xlfn.IFNA(LOOKUP(AR$9,'Time Series Inputs'!$G$32:$X$32,'Time Series Inputs'!$G33:$X33)*Operating!$E102*AR$11,0)</f>
        <v>0</v>
      </c>
      <c r="AS102" s="54">
        <f>_xlfn.IFNA(LOOKUP(AS$9,'Time Series Inputs'!$G$32:$X$32,'Time Series Inputs'!$G33:$X33)*Operating!$E102*AS$11,0)</f>
        <v>3333.3333333333348</v>
      </c>
      <c r="AT102" s="54">
        <f>_xlfn.IFNA(LOOKUP(AT$9,'Time Series Inputs'!$G$32:$X$32,'Time Series Inputs'!$G33:$X33)*Operating!$E102*AT$11,0)</f>
        <v>3333.3333333333348</v>
      </c>
      <c r="AU102" s="54">
        <f>_xlfn.IFNA(LOOKUP(AU$9,'Time Series Inputs'!$G$32:$X$32,'Time Series Inputs'!$G33:$X33)*Operating!$E102*AU$11,0)</f>
        <v>3333.3333333333348</v>
      </c>
      <c r="AV102" s="54">
        <f>_xlfn.IFNA(LOOKUP(AV$9,'Time Series Inputs'!$G$32:$X$32,'Time Series Inputs'!$G33:$X33)*Operating!$E102*AV$11,0)</f>
        <v>3333.3333333333348</v>
      </c>
      <c r="AW102" s="54">
        <f>_xlfn.IFNA(LOOKUP(AW$9,'Time Series Inputs'!$G$32:$X$32,'Time Series Inputs'!$G33:$X33)*Operating!$E102*AW$11,0)</f>
        <v>3333.3333333333348</v>
      </c>
      <c r="AX102" s="54">
        <f>_xlfn.IFNA(LOOKUP(AX$9,'Time Series Inputs'!$G$32:$X$32,'Time Series Inputs'!$G33:$X33)*Operating!$E102*AX$11,0)</f>
        <v>3333.3333333333348</v>
      </c>
      <c r="AY102" s="54">
        <f>_xlfn.IFNA(LOOKUP(AY$9,'Time Series Inputs'!$G$32:$X$32,'Time Series Inputs'!$G33:$X33)*Operating!$E102*AY$11,0)</f>
        <v>2916.6666666666652</v>
      </c>
      <c r="AZ102" s="54">
        <f>_xlfn.IFNA(LOOKUP(AZ$9,'Time Series Inputs'!$G$32:$X$32,'Time Series Inputs'!$G33:$X33)*Operating!$E102*AZ$11,0)</f>
        <v>2916.6666666666652</v>
      </c>
      <c r="BA102" s="54">
        <f>_xlfn.IFNA(LOOKUP(BA$9,'Time Series Inputs'!$G$32:$X$32,'Time Series Inputs'!$G33:$X33)*Operating!$E102*BA$11,0)</f>
        <v>2916.6666666666652</v>
      </c>
      <c r="BB102" s="54">
        <f>_xlfn.IFNA(LOOKUP(BB$9,'Time Series Inputs'!$G$32:$X$32,'Time Series Inputs'!$G33:$X33)*Operating!$E102*BB$11,0)</f>
        <v>2916.6666666666652</v>
      </c>
      <c r="BC102" s="54">
        <f>_xlfn.IFNA(LOOKUP(BC$9,'Time Series Inputs'!$G$32:$X$32,'Time Series Inputs'!$G33:$X33)*Operating!$E102*BC$11,0)</f>
        <v>2916.6666666666652</v>
      </c>
      <c r="BD102" s="54">
        <f>_xlfn.IFNA(LOOKUP(BD$9,'Time Series Inputs'!$G$32:$X$32,'Time Series Inputs'!$G33:$X33)*Operating!$E102*BD$11,0)</f>
        <v>2916.6666666666652</v>
      </c>
      <c r="BE102" s="54">
        <f>_xlfn.IFNA(LOOKUP(BE$9,'Time Series Inputs'!$G$32:$X$32,'Time Series Inputs'!$G33:$X33)*Operating!$E102*BE$11,0)</f>
        <v>2083.3333333333348</v>
      </c>
      <c r="BF102" s="54">
        <f>_xlfn.IFNA(LOOKUP(BF$9,'Time Series Inputs'!$G$32:$X$32,'Time Series Inputs'!$G33:$X33)*Operating!$E102*BF$11,0)</f>
        <v>2083.3333333333348</v>
      </c>
      <c r="BG102" s="54">
        <f>_xlfn.IFNA(LOOKUP(BG$9,'Time Series Inputs'!$G$32:$X$32,'Time Series Inputs'!$G33:$X33)*Operating!$E102*BG$11,0)</f>
        <v>2083.3333333333348</v>
      </c>
      <c r="BH102" s="54">
        <f>_xlfn.IFNA(LOOKUP(BH$9,'Time Series Inputs'!$G$32:$X$32,'Time Series Inputs'!$G33:$X33)*Operating!$E102*BH$11,0)</f>
        <v>2083.3333333333348</v>
      </c>
      <c r="BI102" s="54">
        <f>_xlfn.IFNA(LOOKUP(BI$9,'Time Series Inputs'!$G$32:$X$32,'Time Series Inputs'!$G33:$X33)*Operating!$E102*BI$11,0)</f>
        <v>2083.3333333333348</v>
      </c>
      <c r="BJ102" s="54">
        <f>_xlfn.IFNA(LOOKUP(BJ$9,'Time Series Inputs'!$G$32:$X$32,'Time Series Inputs'!$G33:$X33)*Operating!$E102*BJ$11,0)</f>
        <v>2083.3333333333348</v>
      </c>
      <c r="BK102" s="54">
        <f>_xlfn.IFNA(LOOKUP(BK$9,'Time Series Inputs'!$G$32:$X$32,'Time Series Inputs'!$G33:$X33)*Operating!$E102*BK$11,0)</f>
        <v>0</v>
      </c>
      <c r="BL102" s="54">
        <f>_xlfn.IFNA(LOOKUP(BL$9,'Time Series Inputs'!$G$32:$X$32,'Time Series Inputs'!$G33:$X33)*Operating!$E102*BL$11,0)</f>
        <v>0</v>
      </c>
      <c r="BM102" s="54">
        <f>_xlfn.IFNA(LOOKUP(BM$9,'Time Series Inputs'!$G$32:$X$32,'Time Series Inputs'!$G33:$X33)*Operating!$E102*BM$11,0)</f>
        <v>0</v>
      </c>
      <c r="BN102" s="54">
        <f>_xlfn.IFNA(LOOKUP(BN$9,'Time Series Inputs'!$G$32:$X$32,'Time Series Inputs'!$G33:$X33)*Operating!$E102*BN$11,0)</f>
        <v>0</v>
      </c>
      <c r="BO102" s="54">
        <f>_xlfn.IFNA(LOOKUP(BO$9,'Time Series Inputs'!$G$32:$X$32,'Time Series Inputs'!$G33:$X33)*Operating!$E102*BO$11,0)</f>
        <v>0</v>
      </c>
      <c r="BP102" s="54">
        <f>_xlfn.IFNA(LOOKUP(BP$9,'Time Series Inputs'!$G$32:$X$32,'Time Series Inputs'!$G33:$X33)*Operating!$E102*BP$11,0)</f>
        <v>0</v>
      </c>
      <c r="BQ102" s="54">
        <f>_xlfn.IFNA(LOOKUP(BQ$9,'Time Series Inputs'!$G$32:$X$32,'Time Series Inputs'!$G33:$X33)*Operating!$E102*BQ$11,0)</f>
        <v>0</v>
      </c>
      <c r="BR102" s="54">
        <f>_xlfn.IFNA(LOOKUP(BR$9,'Time Series Inputs'!$G$32:$X$32,'Time Series Inputs'!$G33:$X33)*Operating!$E102*BR$11,0)</f>
        <v>0</v>
      </c>
      <c r="BS102" s="54">
        <f>_xlfn.IFNA(LOOKUP(BS$9,'Time Series Inputs'!$G$32:$X$32,'Time Series Inputs'!$G33:$X33)*Operating!$E102*BS$11,0)</f>
        <v>0</v>
      </c>
      <c r="BT102" s="54">
        <f>_xlfn.IFNA(LOOKUP(BT$9,'Time Series Inputs'!$G$32:$X$32,'Time Series Inputs'!$G33:$X33)*Operating!$E102*BT$11,0)</f>
        <v>0</v>
      </c>
      <c r="BU102" s="54">
        <f>_xlfn.IFNA(LOOKUP(BU$9,'Time Series Inputs'!$G$32:$X$32,'Time Series Inputs'!$G33:$X33)*Operating!$E102*BU$11,0)</f>
        <v>0</v>
      </c>
      <c r="BV102" s="54">
        <f>_xlfn.IFNA(LOOKUP(BV$9,'Time Series Inputs'!$G$32:$X$32,'Time Series Inputs'!$G33:$X33)*Operating!$E102*BV$11,0)</f>
        <v>0</v>
      </c>
      <c r="BW102" s="54">
        <f>_xlfn.IFNA(LOOKUP(BW$9,'Time Series Inputs'!$G$32:$X$32,'Time Series Inputs'!$G33:$X33)*Operating!$E102*BW$11,0)</f>
        <v>0</v>
      </c>
      <c r="BX102" s="54">
        <f>_xlfn.IFNA(LOOKUP(BX$9,'Time Series Inputs'!$G$32:$X$32,'Time Series Inputs'!$G33:$X33)*Operating!$E102*BX$11,0)</f>
        <v>0</v>
      </c>
      <c r="BY102" s="54">
        <f>_xlfn.IFNA(LOOKUP(BY$9,'Time Series Inputs'!$G$32:$X$32,'Time Series Inputs'!$G33:$X33)*Operating!$E102*BY$11,0)</f>
        <v>0</v>
      </c>
      <c r="BZ102" s="54">
        <f>_xlfn.IFNA(LOOKUP(BZ$9,'Time Series Inputs'!$G$32:$X$32,'Time Series Inputs'!$G33:$X33)*Operating!$E102*BZ$11,0)</f>
        <v>0</v>
      </c>
      <c r="CA102" s="54">
        <f>_xlfn.IFNA(LOOKUP(CA$9,'Time Series Inputs'!$G$32:$X$32,'Time Series Inputs'!$G33:$X33)*Operating!$E102*CA$11,0)</f>
        <v>0</v>
      </c>
      <c r="CB102" s="54">
        <f>_xlfn.IFNA(LOOKUP(CB$9,'Time Series Inputs'!$G$32:$X$32,'Time Series Inputs'!$G33:$X33)*Operating!$E102*CB$11,0)</f>
        <v>0</v>
      </c>
      <c r="CC102" s="54">
        <f>_xlfn.IFNA(LOOKUP(CC$9,'Time Series Inputs'!$G$32:$X$32,'Time Series Inputs'!$G33:$X33)*Operating!$E102*CC$11,0)</f>
        <v>0</v>
      </c>
      <c r="CD102" s="54">
        <f>_xlfn.IFNA(LOOKUP(CD$9,'Time Series Inputs'!$G$32:$X$32,'Time Series Inputs'!$G33:$X33)*Operating!$E102*CD$11,0)</f>
        <v>0</v>
      </c>
      <c r="CE102" s="54">
        <f>_xlfn.IFNA(LOOKUP(CE$9,'Time Series Inputs'!$G$32:$X$32,'Time Series Inputs'!$G33:$X33)*Operating!$E102*CE$11,0)</f>
        <v>0</v>
      </c>
      <c r="CF102" s="54">
        <f>_xlfn.IFNA(LOOKUP(CF$9,'Time Series Inputs'!$G$32:$X$32,'Time Series Inputs'!$G33:$X33)*Operating!$E102*CF$11,0)</f>
        <v>0</v>
      </c>
      <c r="CG102" s="54">
        <f>_xlfn.IFNA(LOOKUP(CG$9,'Time Series Inputs'!$G$32:$X$32,'Time Series Inputs'!$G33:$X33)*Operating!$E102*CG$11,0)</f>
        <v>0</v>
      </c>
      <c r="CH102" s="54">
        <f>_xlfn.IFNA(LOOKUP(CH$9,'Time Series Inputs'!$G$32:$X$32,'Time Series Inputs'!$G33:$X33)*Operating!$E102*CH$11,0)</f>
        <v>0</v>
      </c>
      <c r="CI102" s="54">
        <f>_xlfn.IFNA(LOOKUP(CI$9,'Time Series Inputs'!$G$32:$X$32,'Time Series Inputs'!$G33:$X33)*Operating!$E102*CI$11,0)</f>
        <v>0</v>
      </c>
      <c r="CJ102" s="54">
        <f>_xlfn.IFNA(LOOKUP(CJ$9,'Time Series Inputs'!$G$32:$X$32,'Time Series Inputs'!$G33:$X33)*Operating!$E102*CJ$11,0)</f>
        <v>0</v>
      </c>
      <c r="CK102" s="54">
        <f>_xlfn.IFNA(LOOKUP(CK$9,'Time Series Inputs'!$G$32:$X$32,'Time Series Inputs'!$G33:$X33)*Operating!$E102*CK$11,0)</f>
        <v>0</v>
      </c>
      <c r="CL102" s="54">
        <f>_xlfn.IFNA(LOOKUP(CL$9,'Time Series Inputs'!$G$32:$X$32,'Time Series Inputs'!$G33:$X33)*Operating!$E102*CL$11,0)</f>
        <v>0</v>
      </c>
      <c r="CM102" s="54">
        <f>_xlfn.IFNA(LOOKUP(CM$9,'Time Series Inputs'!$G$32:$X$32,'Time Series Inputs'!$G33:$X33)*Operating!$E102*CM$11,0)</f>
        <v>0</v>
      </c>
      <c r="CN102" s="54">
        <f>_xlfn.IFNA(LOOKUP(CN$9,'Time Series Inputs'!$G$32:$X$32,'Time Series Inputs'!$G33:$X33)*Operating!$E102*CN$11,0)</f>
        <v>0</v>
      </c>
      <c r="CO102" s="54">
        <f>_xlfn.IFNA(LOOKUP(CO$9,'Time Series Inputs'!$G$32:$X$32,'Time Series Inputs'!$G33:$X33)*Operating!$E102*CO$11,0)</f>
        <v>0</v>
      </c>
      <c r="CP102" s="54">
        <f>_xlfn.IFNA(LOOKUP(CP$9,'Time Series Inputs'!$G$32:$X$32,'Time Series Inputs'!$G33:$X33)*Operating!$E102*CP$11,0)</f>
        <v>0</v>
      </c>
      <c r="CQ102" s="54">
        <f>_xlfn.IFNA(LOOKUP(CQ$9,'Time Series Inputs'!$G$32:$X$32,'Time Series Inputs'!$G33:$X33)*Operating!$E102*CQ$11,0)</f>
        <v>0</v>
      </c>
      <c r="CR102" s="54">
        <f>_xlfn.IFNA(LOOKUP(CR$9,'Time Series Inputs'!$G$32:$X$32,'Time Series Inputs'!$G33:$X33)*Operating!$E102*CR$11,0)</f>
        <v>0</v>
      </c>
      <c r="CS102" s="54">
        <f>_xlfn.IFNA(LOOKUP(CS$9,'Time Series Inputs'!$G$32:$X$32,'Time Series Inputs'!$G33:$X33)*Operating!$E102*CS$11,0)</f>
        <v>0</v>
      </c>
      <c r="CT102" s="54">
        <f>_xlfn.IFNA(LOOKUP(CT$9,'Time Series Inputs'!$G$32:$X$32,'Time Series Inputs'!$G33:$X33)*Operating!$E102*CT$11,0)</f>
        <v>0</v>
      </c>
      <c r="CU102" s="54">
        <f>_xlfn.IFNA(LOOKUP(CU$9,'Time Series Inputs'!$G$32:$X$32,'Time Series Inputs'!$G33:$X33)*Operating!$E102*CU$11,0)</f>
        <v>0</v>
      </c>
      <c r="CV102" s="54">
        <f>_xlfn.IFNA(LOOKUP(CV$9,'Time Series Inputs'!$G$32:$X$32,'Time Series Inputs'!$G33:$X33)*Operating!$E102*CV$11,0)</f>
        <v>0</v>
      </c>
      <c r="CW102" s="54">
        <f>_xlfn.IFNA(LOOKUP(CW$9,'Time Series Inputs'!$G$32:$X$32,'Time Series Inputs'!$G33:$X33)*Operating!$E102*CW$11,0)</f>
        <v>0</v>
      </c>
      <c r="CX102" s="54">
        <f>_xlfn.IFNA(LOOKUP(CX$9,'Time Series Inputs'!$G$32:$X$32,'Time Series Inputs'!$G33:$X33)*Operating!$E102*CX$11,0)</f>
        <v>0</v>
      </c>
      <c r="CY102" s="54">
        <f>_xlfn.IFNA(LOOKUP(CY$9,'Time Series Inputs'!$G$32:$X$32,'Time Series Inputs'!$G33:$X33)*Operating!$E102*CY$11,0)</f>
        <v>0</v>
      </c>
      <c r="CZ102" s="54">
        <f>_xlfn.IFNA(LOOKUP(CZ$9,'Time Series Inputs'!$G$32:$X$32,'Time Series Inputs'!$G33:$X33)*Operating!$E102*CZ$11,0)</f>
        <v>0</v>
      </c>
      <c r="DA102" s="54">
        <f>_xlfn.IFNA(LOOKUP(DA$9,'Time Series Inputs'!$G$32:$X$32,'Time Series Inputs'!$G33:$X33)*Operating!$E102*DA$11,0)</f>
        <v>0</v>
      </c>
      <c r="DB102" s="54">
        <f>_xlfn.IFNA(LOOKUP(DB$9,'Time Series Inputs'!$G$32:$X$32,'Time Series Inputs'!$G33:$X33)*Operating!$E102*DB$11,0)</f>
        <v>0</v>
      </c>
      <c r="DC102" s="54">
        <f>_xlfn.IFNA(LOOKUP(DC$9,'Time Series Inputs'!$G$32:$X$32,'Time Series Inputs'!$G33:$X33)*Operating!$E102*DC$11,0)</f>
        <v>0</v>
      </c>
      <c r="DD102" s="54">
        <f>_xlfn.IFNA(LOOKUP(DD$9,'Time Series Inputs'!$G$32:$X$32,'Time Series Inputs'!$G33:$X33)*Operating!$E102*DD$11,0)</f>
        <v>0</v>
      </c>
      <c r="DE102" s="54">
        <f>_xlfn.IFNA(LOOKUP(DE$9,'Time Series Inputs'!$G$32:$X$32,'Time Series Inputs'!$G33:$X33)*Operating!$E102*DE$11,0)</f>
        <v>0</v>
      </c>
      <c r="DF102" s="54">
        <f>_xlfn.IFNA(LOOKUP(DF$9,'Time Series Inputs'!$G$32:$X$32,'Time Series Inputs'!$G33:$X33)*Operating!$E102*DF$11,0)</f>
        <v>0</v>
      </c>
      <c r="DG102" s="54">
        <f>_xlfn.IFNA(LOOKUP(DG$9,'Time Series Inputs'!$G$32:$X$32,'Time Series Inputs'!$G33:$X33)*Operating!$E102*DG$11,0)</f>
        <v>0</v>
      </c>
      <c r="DH102" s="54">
        <f>_xlfn.IFNA(LOOKUP(DH$9,'Time Series Inputs'!$G$32:$X$32,'Time Series Inputs'!$G33:$X33)*Operating!$E102*DH$11,0)</f>
        <v>0</v>
      </c>
      <c r="DI102" s="54">
        <f>_xlfn.IFNA(LOOKUP(DI$9,'Time Series Inputs'!$G$32:$X$32,'Time Series Inputs'!$G33:$X33)*Operating!$E102*DI$11,0)</f>
        <v>0</v>
      </c>
      <c r="DJ102" s="54">
        <f>_xlfn.IFNA(LOOKUP(DJ$9,'Time Series Inputs'!$G$32:$X$32,'Time Series Inputs'!$G33:$X33)*Operating!$E102*DJ$11,0)</f>
        <v>0</v>
      </c>
      <c r="DK102" s="54">
        <f>_xlfn.IFNA(LOOKUP(DK$9,'Time Series Inputs'!$G$32:$X$32,'Time Series Inputs'!$G33:$X33)*Operating!$E102*DK$11,0)</f>
        <v>0</v>
      </c>
      <c r="DL102" s="54">
        <f>_xlfn.IFNA(LOOKUP(DL$9,'Time Series Inputs'!$G$32:$X$32,'Time Series Inputs'!$G33:$X33)*Operating!$E102*DL$11,0)</f>
        <v>0</v>
      </c>
      <c r="DM102" s="54">
        <f>_xlfn.IFNA(LOOKUP(DM$9,'Time Series Inputs'!$G$32:$X$32,'Time Series Inputs'!$G33:$X33)*Operating!$E102*DM$11,0)</f>
        <v>0</v>
      </c>
      <c r="DN102" s="54">
        <f>_xlfn.IFNA(LOOKUP(DN$9,'Time Series Inputs'!$G$32:$X$32,'Time Series Inputs'!$G33:$X33)*Operating!$E102*DN$11,0)</f>
        <v>0</v>
      </c>
      <c r="DO102" s="54">
        <f>_xlfn.IFNA(LOOKUP(DO$9,'Time Series Inputs'!$G$32:$X$32,'Time Series Inputs'!$G33:$X33)*Operating!$E102*DO$11,0)</f>
        <v>0</v>
      </c>
      <c r="DP102" s="54">
        <f>_xlfn.IFNA(LOOKUP(DP$9,'Time Series Inputs'!$G$32:$X$32,'Time Series Inputs'!$G33:$X33)*Operating!$E102*DP$11,0)</f>
        <v>0</v>
      </c>
      <c r="DQ102" s="54">
        <f>_xlfn.IFNA(LOOKUP(DQ$9,'Time Series Inputs'!$G$32:$X$32,'Time Series Inputs'!$G33:$X33)*Operating!$E102*DQ$11,0)</f>
        <v>0</v>
      </c>
      <c r="DR102" s="54">
        <f>_xlfn.IFNA(LOOKUP(DR$9,'Time Series Inputs'!$G$32:$X$32,'Time Series Inputs'!$G33:$X33)*Operating!$E102*DR$11,0)</f>
        <v>0</v>
      </c>
      <c r="DS102" s="54">
        <f>_xlfn.IFNA(LOOKUP(DS$9,'Time Series Inputs'!$G$32:$X$32,'Time Series Inputs'!$G33:$X33)*Operating!$E102*DS$11,0)</f>
        <v>0</v>
      </c>
      <c r="DT102" s="54">
        <f>_xlfn.IFNA(LOOKUP(DT$9,'Time Series Inputs'!$G$32:$X$32,'Time Series Inputs'!$G33:$X33)*Operating!$E102*DT$11,0)</f>
        <v>0</v>
      </c>
    </row>
    <row r="103" spans="2:124" x14ac:dyDescent="0.45">
      <c r="C103" t="s">
        <v>97</v>
      </c>
      <c r="D103" s="3" t="s">
        <v>227</v>
      </c>
      <c r="E103" s="80">
        <f>'Constant Inputs'!I97*thousand</f>
        <v>1034000</v>
      </c>
      <c r="G103" s="31" t="b">
        <f t="shared" si="198"/>
        <v>1</v>
      </c>
      <c r="H103" s="54">
        <f t="shared" si="199"/>
        <v>1033999.9999999995</v>
      </c>
      <c r="I103" s="54">
        <f>_xlfn.IFNA(LOOKUP(I$9,'Time Series Inputs'!$G$32:$X$32,'Time Series Inputs'!$G34:$X34)*Operating!$E103*I$11,0)</f>
        <v>0</v>
      </c>
      <c r="J103" s="54">
        <f>_xlfn.IFNA(LOOKUP(J$9,'Time Series Inputs'!$G$32:$X$32,'Time Series Inputs'!$G34:$X34)*Operating!$E103*J$11,0)</f>
        <v>0</v>
      </c>
      <c r="K103" s="54">
        <f>_xlfn.IFNA(LOOKUP(K$9,'Time Series Inputs'!$G$32:$X$32,'Time Series Inputs'!$G34:$X34)*Operating!$E103*K$11,0)</f>
        <v>0</v>
      </c>
      <c r="L103" s="54">
        <f>_xlfn.IFNA(LOOKUP(L$9,'Time Series Inputs'!$G$32:$X$32,'Time Series Inputs'!$G34:$X34)*Operating!$E103*L$11,0)</f>
        <v>0</v>
      </c>
      <c r="M103" s="54">
        <f>_xlfn.IFNA(LOOKUP(M$9,'Time Series Inputs'!$G$32:$X$32,'Time Series Inputs'!$G34:$X34)*Operating!$E103*M$11,0)</f>
        <v>0</v>
      </c>
      <c r="N103" s="54">
        <f>_xlfn.IFNA(LOOKUP(N$9,'Time Series Inputs'!$G$32:$X$32,'Time Series Inputs'!$G34:$X34)*Operating!$E103*N$11,0)</f>
        <v>0</v>
      </c>
      <c r="O103" s="54">
        <f>_xlfn.IFNA(LOOKUP(O$9,'Time Series Inputs'!$G$32:$X$32,'Time Series Inputs'!$G34:$X34)*Operating!$E103*O$11,0)</f>
        <v>0</v>
      </c>
      <c r="P103" s="54">
        <f>_xlfn.IFNA(LOOKUP(P$9,'Time Series Inputs'!$G$32:$X$32,'Time Series Inputs'!$G34:$X34)*Operating!$E103*P$11,0)</f>
        <v>0</v>
      </c>
      <c r="Q103" s="54">
        <f>_xlfn.IFNA(LOOKUP(Q$9,'Time Series Inputs'!$G$32:$X$32,'Time Series Inputs'!$G34:$X34)*Operating!$E103*Q$11,0)</f>
        <v>0</v>
      </c>
      <c r="R103" s="54">
        <f>_xlfn.IFNA(LOOKUP(R$9,'Time Series Inputs'!$G$32:$X$32,'Time Series Inputs'!$G34:$X34)*Operating!$E103*R$11,0)</f>
        <v>0</v>
      </c>
      <c r="S103" s="54">
        <f>_xlfn.IFNA(LOOKUP(S$9,'Time Series Inputs'!$G$32:$X$32,'Time Series Inputs'!$G34:$X34)*Operating!$E103*S$11,0)</f>
        <v>0</v>
      </c>
      <c r="T103" s="54">
        <f>_xlfn.IFNA(LOOKUP(T$9,'Time Series Inputs'!$G$32:$X$32,'Time Series Inputs'!$G34:$X34)*Operating!$E103*T$11,0)</f>
        <v>0</v>
      </c>
      <c r="U103" s="54">
        <f>_xlfn.IFNA(LOOKUP(U$9,'Time Series Inputs'!$G$32:$X$32,'Time Series Inputs'!$G34:$X34)*Operating!$E103*U$11,0)</f>
        <v>0</v>
      </c>
      <c r="V103" s="54">
        <f>_xlfn.IFNA(LOOKUP(V$9,'Time Series Inputs'!$G$32:$X$32,'Time Series Inputs'!$G34:$X34)*Operating!$E103*V$11,0)</f>
        <v>0</v>
      </c>
      <c r="W103" s="54">
        <f>_xlfn.IFNA(LOOKUP(W$9,'Time Series Inputs'!$G$32:$X$32,'Time Series Inputs'!$G34:$X34)*Operating!$E103*W$11,0)</f>
        <v>0</v>
      </c>
      <c r="X103" s="54">
        <f>_xlfn.IFNA(LOOKUP(X$9,'Time Series Inputs'!$G$32:$X$32,'Time Series Inputs'!$G34:$X34)*Operating!$E103*X$11,0)</f>
        <v>0</v>
      </c>
      <c r="Y103" s="54">
        <f>_xlfn.IFNA(LOOKUP(Y$9,'Time Series Inputs'!$G$32:$X$32,'Time Series Inputs'!$G34:$X34)*Operating!$E103*Y$11,0)</f>
        <v>0</v>
      </c>
      <c r="Z103" s="54">
        <f>_xlfn.IFNA(LOOKUP(Z$9,'Time Series Inputs'!$G$32:$X$32,'Time Series Inputs'!$G34:$X34)*Operating!$E103*Z$11,0)</f>
        <v>0</v>
      </c>
      <c r="AA103" s="54">
        <f>_xlfn.IFNA(LOOKUP(AA$9,'Time Series Inputs'!$G$32:$X$32,'Time Series Inputs'!$G34:$X34)*Operating!$E103*AA$11,0)</f>
        <v>0</v>
      </c>
      <c r="AB103" s="54">
        <f>_xlfn.IFNA(LOOKUP(AB$9,'Time Series Inputs'!$G$32:$X$32,'Time Series Inputs'!$G34:$X34)*Operating!$E103*AB$11,0)</f>
        <v>0</v>
      </c>
      <c r="AC103" s="54">
        <f>_xlfn.IFNA(LOOKUP(AC$9,'Time Series Inputs'!$G$32:$X$32,'Time Series Inputs'!$G34:$X34)*Operating!$E103*AC$11,0)</f>
        <v>0</v>
      </c>
      <c r="AD103" s="54">
        <f>_xlfn.IFNA(LOOKUP(AD$9,'Time Series Inputs'!$G$32:$X$32,'Time Series Inputs'!$G34:$X34)*Operating!$E103*AD$11,0)</f>
        <v>0</v>
      </c>
      <c r="AE103" s="54">
        <f>_xlfn.IFNA(LOOKUP(AE$9,'Time Series Inputs'!$G$32:$X$32,'Time Series Inputs'!$G34:$X34)*Operating!$E103*AE$11,0)</f>
        <v>0</v>
      </c>
      <c r="AF103" s="54">
        <f>_xlfn.IFNA(LOOKUP(AF$9,'Time Series Inputs'!$G$32:$X$32,'Time Series Inputs'!$G34:$X34)*Operating!$E103*AF$11,0)</f>
        <v>0</v>
      </c>
      <c r="AG103" s="54">
        <f>_xlfn.IFNA(LOOKUP(AG$9,'Time Series Inputs'!$G$32:$X$32,'Time Series Inputs'!$G34:$X34)*Operating!$E103*AG$11,0)</f>
        <v>0</v>
      </c>
      <c r="AH103" s="54">
        <f>_xlfn.IFNA(LOOKUP(AH$9,'Time Series Inputs'!$G$32:$X$32,'Time Series Inputs'!$G34:$X34)*Operating!$E103*AH$11,0)</f>
        <v>0</v>
      </c>
      <c r="AI103" s="54">
        <f>_xlfn.IFNA(LOOKUP(AI$9,'Time Series Inputs'!$G$32:$X$32,'Time Series Inputs'!$G34:$X34)*Operating!$E103*AI$11,0)</f>
        <v>0</v>
      </c>
      <c r="AJ103" s="54">
        <f>_xlfn.IFNA(LOOKUP(AJ$9,'Time Series Inputs'!$G$32:$X$32,'Time Series Inputs'!$G34:$X34)*Operating!$E103*AJ$11,0)</f>
        <v>0</v>
      </c>
      <c r="AK103" s="54">
        <f>_xlfn.IFNA(LOOKUP(AK$9,'Time Series Inputs'!$G$32:$X$32,'Time Series Inputs'!$G34:$X34)*Operating!$E103*AK$11,0)</f>
        <v>0</v>
      </c>
      <c r="AL103" s="54">
        <f>_xlfn.IFNA(LOOKUP(AL$9,'Time Series Inputs'!$G$32:$X$32,'Time Series Inputs'!$G34:$X34)*Operating!$E103*AL$11,0)</f>
        <v>0</v>
      </c>
      <c r="AM103" s="54">
        <f>_xlfn.IFNA(LOOKUP(AM$9,'Time Series Inputs'!$G$32:$X$32,'Time Series Inputs'!$G34:$X34)*Operating!$E103*AM$11,0)</f>
        <v>0</v>
      </c>
      <c r="AN103" s="54">
        <f>_xlfn.IFNA(LOOKUP(AN$9,'Time Series Inputs'!$G$32:$X$32,'Time Series Inputs'!$G34:$X34)*Operating!$E103*AN$11,0)</f>
        <v>0</v>
      </c>
      <c r="AO103" s="54">
        <f>_xlfn.IFNA(LOOKUP(AO$9,'Time Series Inputs'!$G$32:$X$32,'Time Series Inputs'!$G34:$X34)*Operating!$E103*AO$11,0)</f>
        <v>0</v>
      </c>
      <c r="AP103" s="54">
        <f>_xlfn.IFNA(LOOKUP(AP$9,'Time Series Inputs'!$G$32:$X$32,'Time Series Inputs'!$G34:$X34)*Operating!$E103*AP$11,0)</f>
        <v>0</v>
      </c>
      <c r="AQ103" s="54">
        <f>_xlfn.IFNA(LOOKUP(AQ$9,'Time Series Inputs'!$G$32:$X$32,'Time Series Inputs'!$G34:$X34)*Operating!$E103*AQ$11,0)</f>
        <v>0</v>
      </c>
      <c r="AR103" s="54">
        <f>_xlfn.IFNA(LOOKUP(AR$9,'Time Series Inputs'!$G$32:$X$32,'Time Series Inputs'!$G34:$X34)*Operating!$E103*AR$11,0)</f>
        <v>0</v>
      </c>
      <c r="AS103" s="54">
        <f>_xlfn.IFNA(LOOKUP(AS$9,'Time Series Inputs'!$G$32:$X$32,'Time Series Inputs'!$G34:$X34)*Operating!$E103*AS$11,0)</f>
        <v>51700</v>
      </c>
      <c r="AT103" s="54">
        <f>_xlfn.IFNA(LOOKUP(AT$9,'Time Series Inputs'!$G$32:$X$32,'Time Series Inputs'!$G34:$X34)*Operating!$E103*AT$11,0)</f>
        <v>51700</v>
      </c>
      <c r="AU103" s="54">
        <f>_xlfn.IFNA(LOOKUP(AU$9,'Time Series Inputs'!$G$32:$X$32,'Time Series Inputs'!$G34:$X34)*Operating!$E103*AU$11,0)</f>
        <v>51700</v>
      </c>
      <c r="AV103" s="54">
        <f>_xlfn.IFNA(LOOKUP(AV$9,'Time Series Inputs'!$G$32:$X$32,'Time Series Inputs'!$G34:$X34)*Operating!$E103*AV$11,0)</f>
        <v>51700</v>
      </c>
      <c r="AW103" s="54">
        <f>_xlfn.IFNA(LOOKUP(AW$9,'Time Series Inputs'!$G$32:$X$32,'Time Series Inputs'!$G34:$X34)*Operating!$E103*AW$11,0)</f>
        <v>51700</v>
      </c>
      <c r="AX103" s="54">
        <f>_xlfn.IFNA(LOOKUP(AX$9,'Time Series Inputs'!$G$32:$X$32,'Time Series Inputs'!$G34:$X34)*Operating!$E103*AX$11,0)</f>
        <v>51700</v>
      </c>
      <c r="AY103" s="54">
        <f>_xlfn.IFNA(LOOKUP(AY$9,'Time Series Inputs'!$G$32:$X$32,'Time Series Inputs'!$G34:$X34)*Operating!$E103*AY$11,0)</f>
        <v>60316.666666666635</v>
      </c>
      <c r="AZ103" s="54">
        <f>_xlfn.IFNA(LOOKUP(AZ$9,'Time Series Inputs'!$G$32:$X$32,'Time Series Inputs'!$G34:$X34)*Operating!$E103*AZ$11,0)</f>
        <v>60316.666666666635</v>
      </c>
      <c r="BA103" s="54">
        <f>_xlfn.IFNA(LOOKUP(BA$9,'Time Series Inputs'!$G$32:$X$32,'Time Series Inputs'!$G34:$X34)*Operating!$E103*BA$11,0)</f>
        <v>60316.666666666635</v>
      </c>
      <c r="BB103" s="54">
        <f>_xlfn.IFNA(LOOKUP(BB$9,'Time Series Inputs'!$G$32:$X$32,'Time Series Inputs'!$G34:$X34)*Operating!$E103*BB$11,0)</f>
        <v>60316.666666666635</v>
      </c>
      <c r="BC103" s="54">
        <f>_xlfn.IFNA(LOOKUP(BC$9,'Time Series Inputs'!$G$32:$X$32,'Time Series Inputs'!$G34:$X34)*Operating!$E103*BC$11,0)</f>
        <v>60316.666666666635</v>
      </c>
      <c r="BD103" s="54">
        <f>_xlfn.IFNA(LOOKUP(BD$9,'Time Series Inputs'!$G$32:$X$32,'Time Series Inputs'!$G34:$X34)*Operating!$E103*BD$11,0)</f>
        <v>60316.666666666635</v>
      </c>
      <c r="BE103" s="54">
        <f>_xlfn.IFNA(LOOKUP(BE$9,'Time Series Inputs'!$G$32:$X$32,'Time Series Inputs'!$G34:$X34)*Operating!$E103*BE$11,0)</f>
        <v>60316.666666666635</v>
      </c>
      <c r="BF103" s="54">
        <f>_xlfn.IFNA(LOOKUP(BF$9,'Time Series Inputs'!$G$32:$X$32,'Time Series Inputs'!$G34:$X34)*Operating!$E103*BF$11,0)</f>
        <v>60316.666666666635</v>
      </c>
      <c r="BG103" s="54">
        <f>_xlfn.IFNA(LOOKUP(BG$9,'Time Series Inputs'!$G$32:$X$32,'Time Series Inputs'!$G34:$X34)*Operating!$E103*BG$11,0)</f>
        <v>60316.666666666635</v>
      </c>
      <c r="BH103" s="54">
        <f>_xlfn.IFNA(LOOKUP(BH$9,'Time Series Inputs'!$G$32:$X$32,'Time Series Inputs'!$G34:$X34)*Operating!$E103*BH$11,0)</f>
        <v>60316.666666666635</v>
      </c>
      <c r="BI103" s="54">
        <f>_xlfn.IFNA(LOOKUP(BI$9,'Time Series Inputs'!$G$32:$X$32,'Time Series Inputs'!$G34:$X34)*Operating!$E103*BI$11,0)</f>
        <v>60316.666666666635</v>
      </c>
      <c r="BJ103" s="54">
        <f>_xlfn.IFNA(LOOKUP(BJ$9,'Time Series Inputs'!$G$32:$X$32,'Time Series Inputs'!$G34:$X34)*Operating!$E103*BJ$11,0)</f>
        <v>60316.666666666635</v>
      </c>
      <c r="BK103" s="54">
        <f>_xlfn.IFNA(LOOKUP(BK$9,'Time Series Inputs'!$G$32:$X$32,'Time Series Inputs'!$G34:$X34)*Operating!$E103*BK$11,0)</f>
        <v>0</v>
      </c>
      <c r="BL103" s="54">
        <f>_xlfn.IFNA(LOOKUP(BL$9,'Time Series Inputs'!$G$32:$X$32,'Time Series Inputs'!$G34:$X34)*Operating!$E103*BL$11,0)</f>
        <v>0</v>
      </c>
      <c r="BM103" s="54">
        <f>_xlfn.IFNA(LOOKUP(BM$9,'Time Series Inputs'!$G$32:$X$32,'Time Series Inputs'!$G34:$X34)*Operating!$E103*BM$11,0)</f>
        <v>0</v>
      </c>
      <c r="BN103" s="54">
        <f>_xlfn.IFNA(LOOKUP(BN$9,'Time Series Inputs'!$G$32:$X$32,'Time Series Inputs'!$G34:$X34)*Operating!$E103*BN$11,0)</f>
        <v>0</v>
      </c>
      <c r="BO103" s="54">
        <f>_xlfn.IFNA(LOOKUP(BO$9,'Time Series Inputs'!$G$32:$X$32,'Time Series Inputs'!$G34:$X34)*Operating!$E103*BO$11,0)</f>
        <v>0</v>
      </c>
      <c r="BP103" s="54">
        <f>_xlfn.IFNA(LOOKUP(BP$9,'Time Series Inputs'!$G$32:$X$32,'Time Series Inputs'!$G34:$X34)*Operating!$E103*BP$11,0)</f>
        <v>0</v>
      </c>
      <c r="BQ103" s="54">
        <f>_xlfn.IFNA(LOOKUP(BQ$9,'Time Series Inputs'!$G$32:$X$32,'Time Series Inputs'!$G34:$X34)*Operating!$E103*BQ$11,0)</f>
        <v>0</v>
      </c>
      <c r="BR103" s="54">
        <f>_xlfn.IFNA(LOOKUP(BR$9,'Time Series Inputs'!$G$32:$X$32,'Time Series Inputs'!$G34:$X34)*Operating!$E103*BR$11,0)</f>
        <v>0</v>
      </c>
      <c r="BS103" s="54">
        <f>_xlfn.IFNA(LOOKUP(BS$9,'Time Series Inputs'!$G$32:$X$32,'Time Series Inputs'!$G34:$X34)*Operating!$E103*BS$11,0)</f>
        <v>0</v>
      </c>
      <c r="BT103" s="54">
        <f>_xlfn.IFNA(LOOKUP(BT$9,'Time Series Inputs'!$G$32:$X$32,'Time Series Inputs'!$G34:$X34)*Operating!$E103*BT$11,0)</f>
        <v>0</v>
      </c>
      <c r="BU103" s="54">
        <f>_xlfn.IFNA(LOOKUP(BU$9,'Time Series Inputs'!$G$32:$X$32,'Time Series Inputs'!$G34:$X34)*Operating!$E103*BU$11,0)</f>
        <v>0</v>
      </c>
      <c r="BV103" s="54">
        <f>_xlfn.IFNA(LOOKUP(BV$9,'Time Series Inputs'!$G$32:$X$32,'Time Series Inputs'!$G34:$X34)*Operating!$E103*BV$11,0)</f>
        <v>0</v>
      </c>
      <c r="BW103" s="54">
        <f>_xlfn.IFNA(LOOKUP(BW$9,'Time Series Inputs'!$G$32:$X$32,'Time Series Inputs'!$G34:$X34)*Operating!$E103*BW$11,0)</f>
        <v>0</v>
      </c>
      <c r="BX103" s="54">
        <f>_xlfn.IFNA(LOOKUP(BX$9,'Time Series Inputs'!$G$32:$X$32,'Time Series Inputs'!$G34:$X34)*Operating!$E103*BX$11,0)</f>
        <v>0</v>
      </c>
      <c r="BY103" s="54">
        <f>_xlfn.IFNA(LOOKUP(BY$9,'Time Series Inputs'!$G$32:$X$32,'Time Series Inputs'!$G34:$X34)*Operating!$E103*BY$11,0)</f>
        <v>0</v>
      </c>
      <c r="BZ103" s="54">
        <f>_xlfn.IFNA(LOOKUP(BZ$9,'Time Series Inputs'!$G$32:$X$32,'Time Series Inputs'!$G34:$X34)*Operating!$E103*BZ$11,0)</f>
        <v>0</v>
      </c>
      <c r="CA103" s="54">
        <f>_xlfn.IFNA(LOOKUP(CA$9,'Time Series Inputs'!$G$32:$X$32,'Time Series Inputs'!$G34:$X34)*Operating!$E103*CA$11,0)</f>
        <v>0</v>
      </c>
      <c r="CB103" s="54">
        <f>_xlfn.IFNA(LOOKUP(CB$9,'Time Series Inputs'!$G$32:$X$32,'Time Series Inputs'!$G34:$X34)*Operating!$E103*CB$11,0)</f>
        <v>0</v>
      </c>
      <c r="CC103" s="54">
        <f>_xlfn.IFNA(LOOKUP(CC$9,'Time Series Inputs'!$G$32:$X$32,'Time Series Inputs'!$G34:$X34)*Operating!$E103*CC$11,0)</f>
        <v>0</v>
      </c>
      <c r="CD103" s="54">
        <f>_xlfn.IFNA(LOOKUP(CD$9,'Time Series Inputs'!$G$32:$X$32,'Time Series Inputs'!$G34:$X34)*Operating!$E103*CD$11,0)</f>
        <v>0</v>
      </c>
      <c r="CE103" s="54">
        <f>_xlfn.IFNA(LOOKUP(CE$9,'Time Series Inputs'!$G$32:$X$32,'Time Series Inputs'!$G34:$X34)*Operating!$E103*CE$11,0)</f>
        <v>0</v>
      </c>
      <c r="CF103" s="54">
        <f>_xlfn.IFNA(LOOKUP(CF$9,'Time Series Inputs'!$G$32:$X$32,'Time Series Inputs'!$G34:$X34)*Operating!$E103*CF$11,0)</f>
        <v>0</v>
      </c>
      <c r="CG103" s="54">
        <f>_xlfn.IFNA(LOOKUP(CG$9,'Time Series Inputs'!$G$32:$X$32,'Time Series Inputs'!$G34:$X34)*Operating!$E103*CG$11,0)</f>
        <v>0</v>
      </c>
      <c r="CH103" s="54">
        <f>_xlfn.IFNA(LOOKUP(CH$9,'Time Series Inputs'!$G$32:$X$32,'Time Series Inputs'!$G34:$X34)*Operating!$E103*CH$11,0)</f>
        <v>0</v>
      </c>
      <c r="CI103" s="54">
        <f>_xlfn.IFNA(LOOKUP(CI$9,'Time Series Inputs'!$G$32:$X$32,'Time Series Inputs'!$G34:$X34)*Operating!$E103*CI$11,0)</f>
        <v>0</v>
      </c>
      <c r="CJ103" s="54">
        <f>_xlfn.IFNA(LOOKUP(CJ$9,'Time Series Inputs'!$G$32:$X$32,'Time Series Inputs'!$G34:$X34)*Operating!$E103*CJ$11,0)</f>
        <v>0</v>
      </c>
      <c r="CK103" s="54">
        <f>_xlfn.IFNA(LOOKUP(CK$9,'Time Series Inputs'!$G$32:$X$32,'Time Series Inputs'!$G34:$X34)*Operating!$E103*CK$11,0)</f>
        <v>0</v>
      </c>
      <c r="CL103" s="54">
        <f>_xlfn.IFNA(LOOKUP(CL$9,'Time Series Inputs'!$G$32:$X$32,'Time Series Inputs'!$G34:$X34)*Operating!$E103*CL$11,0)</f>
        <v>0</v>
      </c>
      <c r="CM103" s="54">
        <f>_xlfn.IFNA(LOOKUP(CM$9,'Time Series Inputs'!$G$32:$X$32,'Time Series Inputs'!$G34:$X34)*Operating!$E103*CM$11,0)</f>
        <v>0</v>
      </c>
      <c r="CN103" s="54">
        <f>_xlfn.IFNA(LOOKUP(CN$9,'Time Series Inputs'!$G$32:$X$32,'Time Series Inputs'!$G34:$X34)*Operating!$E103*CN$11,0)</f>
        <v>0</v>
      </c>
      <c r="CO103" s="54">
        <f>_xlfn.IFNA(LOOKUP(CO$9,'Time Series Inputs'!$G$32:$X$32,'Time Series Inputs'!$G34:$X34)*Operating!$E103*CO$11,0)</f>
        <v>0</v>
      </c>
      <c r="CP103" s="54">
        <f>_xlfn.IFNA(LOOKUP(CP$9,'Time Series Inputs'!$G$32:$X$32,'Time Series Inputs'!$G34:$X34)*Operating!$E103*CP$11,0)</f>
        <v>0</v>
      </c>
      <c r="CQ103" s="54">
        <f>_xlfn.IFNA(LOOKUP(CQ$9,'Time Series Inputs'!$G$32:$X$32,'Time Series Inputs'!$G34:$X34)*Operating!$E103*CQ$11,0)</f>
        <v>0</v>
      </c>
      <c r="CR103" s="54">
        <f>_xlfn.IFNA(LOOKUP(CR$9,'Time Series Inputs'!$G$32:$X$32,'Time Series Inputs'!$G34:$X34)*Operating!$E103*CR$11,0)</f>
        <v>0</v>
      </c>
      <c r="CS103" s="54">
        <f>_xlfn.IFNA(LOOKUP(CS$9,'Time Series Inputs'!$G$32:$X$32,'Time Series Inputs'!$G34:$X34)*Operating!$E103*CS$11,0)</f>
        <v>0</v>
      </c>
      <c r="CT103" s="54">
        <f>_xlfn.IFNA(LOOKUP(CT$9,'Time Series Inputs'!$G$32:$X$32,'Time Series Inputs'!$G34:$X34)*Operating!$E103*CT$11,0)</f>
        <v>0</v>
      </c>
      <c r="CU103" s="54">
        <f>_xlfn.IFNA(LOOKUP(CU$9,'Time Series Inputs'!$G$32:$X$32,'Time Series Inputs'!$G34:$X34)*Operating!$E103*CU$11,0)</f>
        <v>0</v>
      </c>
      <c r="CV103" s="54">
        <f>_xlfn.IFNA(LOOKUP(CV$9,'Time Series Inputs'!$G$32:$X$32,'Time Series Inputs'!$G34:$X34)*Operating!$E103*CV$11,0)</f>
        <v>0</v>
      </c>
      <c r="CW103" s="54">
        <f>_xlfn.IFNA(LOOKUP(CW$9,'Time Series Inputs'!$G$32:$X$32,'Time Series Inputs'!$G34:$X34)*Operating!$E103*CW$11,0)</f>
        <v>0</v>
      </c>
      <c r="CX103" s="54">
        <f>_xlfn.IFNA(LOOKUP(CX$9,'Time Series Inputs'!$G$32:$X$32,'Time Series Inputs'!$G34:$X34)*Operating!$E103*CX$11,0)</f>
        <v>0</v>
      </c>
      <c r="CY103" s="54">
        <f>_xlfn.IFNA(LOOKUP(CY$9,'Time Series Inputs'!$G$32:$X$32,'Time Series Inputs'!$G34:$X34)*Operating!$E103*CY$11,0)</f>
        <v>0</v>
      </c>
      <c r="CZ103" s="54">
        <f>_xlfn.IFNA(LOOKUP(CZ$9,'Time Series Inputs'!$G$32:$X$32,'Time Series Inputs'!$G34:$X34)*Operating!$E103*CZ$11,0)</f>
        <v>0</v>
      </c>
      <c r="DA103" s="54">
        <f>_xlfn.IFNA(LOOKUP(DA$9,'Time Series Inputs'!$G$32:$X$32,'Time Series Inputs'!$G34:$X34)*Operating!$E103*DA$11,0)</f>
        <v>0</v>
      </c>
      <c r="DB103" s="54">
        <f>_xlfn.IFNA(LOOKUP(DB$9,'Time Series Inputs'!$G$32:$X$32,'Time Series Inputs'!$G34:$X34)*Operating!$E103*DB$11,0)</f>
        <v>0</v>
      </c>
      <c r="DC103" s="54">
        <f>_xlfn.IFNA(LOOKUP(DC$9,'Time Series Inputs'!$G$32:$X$32,'Time Series Inputs'!$G34:$X34)*Operating!$E103*DC$11,0)</f>
        <v>0</v>
      </c>
      <c r="DD103" s="54">
        <f>_xlfn.IFNA(LOOKUP(DD$9,'Time Series Inputs'!$G$32:$X$32,'Time Series Inputs'!$G34:$X34)*Operating!$E103*DD$11,0)</f>
        <v>0</v>
      </c>
      <c r="DE103" s="54">
        <f>_xlfn.IFNA(LOOKUP(DE$9,'Time Series Inputs'!$G$32:$X$32,'Time Series Inputs'!$G34:$X34)*Operating!$E103*DE$11,0)</f>
        <v>0</v>
      </c>
      <c r="DF103" s="54">
        <f>_xlfn.IFNA(LOOKUP(DF$9,'Time Series Inputs'!$G$32:$X$32,'Time Series Inputs'!$G34:$X34)*Operating!$E103*DF$11,0)</f>
        <v>0</v>
      </c>
      <c r="DG103" s="54">
        <f>_xlfn.IFNA(LOOKUP(DG$9,'Time Series Inputs'!$G$32:$X$32,'Time Series Inputs'!$G34:$X34)*Operating!$E103*DG$11,0)</f>
        <v>0</v>
      </c>
      <c r="DH103" s="54">
        <f>_xlfn.IFNA(LOOKUP(DH$9,'Time Series Inputs'!$G$32:$X$32,'Time Series Inputs'!$G34:$X34)*Operating!$E103*DH$11,0)</f>
        <v>0</v>
      </c>
      <c r="DI103" s="54">
        <f>_xlfn.IFNA(LOOKUP(DI$9,'Time Series Inputs'!$G$32:$X$32,'Time Series Inputs'!$G34:$X34)*Operating!$E103*DI$11,0)</f>
        <v>0</v>
      </c>
      <c r="DJ103" s="54">
        <f>_xlfn.IFNA(LOOKUP(DJ$9,'Time Series Inputs'!$G$32:$X$32,'Time Series Inputs'!$G34:$X34)*Operating!$E103*DJ$11,0)</f>
        <v>0</v>
      </c>
      <c r="DK103" s="54">
        <f>_xlfn.IFNA(LOOKUP(DK$9,'Time Series Inputs'!$G$32:$X$32,'Time Series Inputs'!$G34:$X34)*Operating!$E103*DK$11,0)</f>
        <v>0</v>
      </c>
      <c r="DL103" s="54">
        <f>_xlfn.IFNA(LOOKUP(DL$9,'Time Series Inputs'!$G$32:$X$32,'Time Series Inputs'!$G34:$X34)*Operating!$E103*DL$11,0)</f>
        <v>0</v>
      </c>
      <c r="DM103" s="54">
        <f>_xlfn.IFNA(LOOKUP(DM$9,'Time Series Inputs'!$G$32:$X$32,'Time Series Inputs'!$G34:$X34)*Operating!$E103*DM$11,0)</f>
        <v>0</v>
      </c>
      <c r="DN103" s="54">
        <f>_xlfn.IFNA(LOOKUP(DN$9,'Time Series Inputs'!$G$32:$X$32,'Time Series Inputs'!$G34:$X34)*Operating!$E103*DN$11,0)</f>
        <v>0</v>
      </c>
      <c r="DO103" s="54">
        <f>_xlfn.IFNA(LOOKUP(DO$9,'Time Series Inputs'!$G$32:$X$32,'Time Series Inputs'!$G34:$X34)*Operating!$E103*DO$11,0)</f>
        <v>0</v>
      </c>
      <c r="DP103" s="54">
        <f>_xlfn.IFNA(LOOKUP(DP$9,'Time Series Inputs'!$G$32:$X$32,'Time Series Inputs'!$G34:$X34)*Operating!$E103*DP$11,0)</f>
        <v>0</v>
      </c>
      <c r="DQ103" s="54">
        <f>_xlfn.IFNA(LOOKUP(DQ$9,'Time Series Inputs'!$G$32:$X$32,'Time Series Inputs'!$G34:$X34)*Operating!$E103*DQ$11,0)</f>
        <v>0</v>
      </c>
      <c r="DR103" s="54">
        <f>_xlfn.IFNA(LOOKUP(DR$9,'Time Series Inputs'!$G$32:$X$32,'Time Series Inputs'!$G34:$X34)*Operating!$E103*DR$11,0)</f>
        <v>0</v>
      </c>
      <c r="DS103" s="54">
        <f>_xlfn.IFNA(LOOKUP(DS$9,'Time Series Inputs'!$G$32:$X$32,'Time Series Inputs'!$G34:$X34)*Operating!$E103*DS$11,0)</f>
        <v>0</v>
      </c>
      <c r="DT103" s="54">
        <f>_xlfn.IFNA(LOOKUP(DT$9,'Time Series Inputs'!$G$32:$X$32,'Time Series Inputs'!$G34:$X34)*Operating!$E103*DT$11,0)</f>
        <v>0</v>
      </c>
    </row>
    <row r="104" spans="2:124" x14ac:dyDescent="0.45">
      <c r="C104" t="s">
        <v>98</v>
      </c>
      <c r="D104" s="3" t="s">
        <v>227</v>
      </c>
      <c r="E104" s="80">
        <f>'Constant Inputs'!I98*thousand</f>
        <v>227000</v>
      </c>
      <c r="G104" s="31" t="b">
        <f t="shared" si="198"/>
        <v>1</v>
      </c>
      <c r="H104" s="54">
        <f t="shared" si="199"/>
        <v>226999.99999999988</v>
      </c>
      <c r="I104" s="54">
        <f>_xlfn.IFNA(LOOKUP(I$9,'Time Series Inputs'!$G$32:$X$32,'Time Series Inputs'!$G35:$X35)*Operating!$E104*I$11,0)</f>
        <v>0</v>
      </c>
      <c r="J104" s="54">
        <f>_xlfn.IFNA(LOOKUP(J$9,'Time Series Inputs'!$G$32:$X$32,'Time Series Inputs'!$G35:$X35)*Operating!$E104*J$11,0)</f>
        <v>0</v>
      </c>
      <c r="K104" s="54">
        <f>_xlfn.IFNA(LOOKUP(K$9,'Time Series Inputs'!$G$32:$X$32,'Time Series Inputs'!$G35:$X35)*Operating!$E104*K$11,0)</f>
        <v>0</v>
      </c>
      <c r="L104" s="54">
        <f>_xlfn.IFNA(LOOKUP(L$9,'Time Series Inputs'!$G$32:$X$32,'Time Series Inputs'!$G35:$X35)*Operating!$E104*L$11,0)</f>
        <v>0</v>
      </c>
      <c r="M104" s="54">
        <f>_xlfn.IFNA(LOOKUP(M$9,'Time Series Inputs'!$G$32:$X$32,'Time Series Inputs'!$G35:$X35)*Operating!$E104*M$11,0)</f>
        <v>0</v>
      </c>
      <c r="N104" s="54">
        <f>_xlfn.IFNA(LOOKUP(N$9,'Time Series Inputs'!$G$32:$X$32,'Time Series Inputs'!$G35:$X35)*Operating!$E104*N$11,0)</f>
        <v>0</v>
      </c>
      <c r="O104" s="54">
        <f>_xlfn.IFNA(LOOKUP(O$9,'Time Series Inputs'!$G$32:$X$32,'Time Series Inputs'!$G35:$X35)*Operating!$E104*O$11,0)</f>
        <v>0</v>
      </c>
      <c r="P104" s="54">
        <f>_xlfn.IFNA(LOOKUP(P$9,'Time Series Inputs'!$G$32:$X$32,'Time Series Inputs'!$G35:$X35)*Operating!$E104*P$11,0)</f>
        <v>0</v>
      </c>
      <c r="Q104" s="54">
        <f>_xlfn.IFNA(LOOKUP(Q$9,'Time Series Inputs'!$G$32:$X$32,'Time Series Inputs'!$G35:$X35)*Operating!$E104*Q$11,0)</f>
        <v>0</v>
      </c>
      <c r="R104" s="54">
        <f>_xlfn.IFNA(LOOKUP(R$9,'Time Series Inputs'!$G$32:$X$32,'Time Series Inputs'!$G35:$X35)*Operating!$E104*R$11,0)</f>
        <v>0</v>
      </c>
      <c r="S104" s="54">
        <f>_xlfn.IFNA(LOOKUP(S$9,'Time Series Inputs'!$G$32:$X$32,'Time Series Inputs'!$G35:$X35)*Operating!$E104*S$11,0)</f>
        <v>0</v>
      </c>
      <c r="T104" s="54">
        <f>_xlfn.IFNA(LOOKUP(T$9,'Time Series Inputs'!$G$32:$X$32,'Time Series Inputs'!$G35:$X35)*Operating!$E104*T$11,0)</f>
        <v>0</v>
      </c>
      <c r="U104" s="54">
        <f>_xlfn.IFNA(LOOKUP(U$9,'Time Series Inputs'!$G$32:$X$32,'Time Series Inputs'!$G35:$X35)*Operating!$E104*U$11,0)</f>
        <v>0</v>
      </c>
      <c r="V104" s="54">
        <f>_xlfn.IFNA(LOOKUP(V$9,'Time Series Inputs'!$G$32:$X$32,'Time Series Inputs'!$G35:$X35)*Operating!$E104*V$11,0)</f>
        <v>0</v>
      </c>
      <c r="W104" s="54">
        <f>_xlfn.IFNA(LOOKUP(W$9,'Time Series Inputs'!$G$32:$X$32,'Time Series Inputs'!$G35:$X35)*Operating!$E104*W$11,0)</f>
        <v>0</v>
      </c>
      <c r="X104" s="54">
        <f>_xlfn.IFNA(LOOKUP(X$9,'Time Series Inputs'!$G$32:$X$32,'Time Series Inputs'!$G35:$X35)*Operating!$E104*X$11,0)</f>
        <v>0</v>
      </c>
      <c r="Y104" s="54">
        <f>_xlfn.IFNA(LOOKUP(Y$9,'Time Series Inputs'!$G$32:$X$32,'Time Series Inputs'!$G35:$X35)*Operating!$E104*Y$11,0)</f>
        <v>0</v>
      </c>
      <c r="Z104" s="54">
        <f>_xlfn.IFNA(LOOKUP(Z$9,'Time Series Inputs'!$G$32:$X$32,'Time Series Inputs'!$G35:$X35)*Operating!$E104*Z$11,0)</f>
        <v>0</v>
      </c>
      <c r="AA104" s="54">
        <f>_xlfn.IFNA(LOOKUP(AA$9,'Time Series Inputs'!$G$32:$X$32,'Time Series Inputs'!$G35:$X35)*Operating!$E104*AA$11,0)</f>
        <v>0</v>
      </c>
      <c r="AB104" s="54">
        <f>_xlfn.IFNA(LOOKUP(AB$9,'Time Series Inputs'!$G$32:$X$32,'Time Series Inputs'!$G35:$X35)*Operating!$E104*AB$11,0)</f>
        <v>0</v>
      </c>
      <c r="AC104" s="54">
        <f>_xlfn.IFNA(LOOKUP(AC$9,'Time Series Inputs'!$G$32:$X$32,'Time Series Inputs'!$G35:$X35)*Operating!$E104*AC$11,0)</f>
        <v>0</v>
      </c>
      <c r="AD104" s="54">
        <f>_xlfn.IFNA(LOOKUP(AD$9,'Time Series Inputs'!$G$32:$X$32,'Time Series Inputs'!$G35:$X35)*Operating!$E104*AD$11,0)</f>
        <v>0</v>
      </c>
      <c r="AE104" s="54">
        <f>_xlfn.IFNA(LOOKUP(AE$9,'Time Series Inputs'!$G$32:$X$32,'Time Series Inputs'!$G35:$X35)*Operating!$E104*AE$11,0)</f>
        <v>0</v>
      </c>
      <c r="AF104" s="54">
        <f>_xlfn.IFNA(LOOKUP(AF$9,'Time Series Inputs'!$G$32:$X$32,'Time Series Inputs'!$G35:$X35)*Operating!$E104*AF$11,0)</f>
        <v>0</v>
      </c>
      <c r="AG104" s="54">
        <f>_xlfn.IFNA(LOOKUP(AG$9,'Time Series Inputs'!$G$32:$X$32,'Time Series Inputs'!$G35:$X35)*Operating!$E104*AG$11,0)</f>
        <v>0</v>
      </c>
      <c r="AH104" s="54">
        <f>_xlfn.IFNA(LOOKUP(AH$9,'Time Series Inputs'!$G$32:$X$32,'Time Series Inputs'!$G35:$X35)*Operating!$E104*AH$11,0)</f>
        <v>0</v>
      </c>
      <c r="AI104" s="54">
        <f>_xlfn.IFNA(LOOKUP(AI$9,'Time Series Inputs'!$G$32:$X$32,'Time Series Inputs'!$G35:$X35)*Operating!$E104*AI$11,0)</f>
        <v>0</v>
      </c>
      <c r="AJ104" s="54">
        <f>_xlfn.IFNA(LOOKUP(AJ$9,'Time Series Inputs'!$G$32:$X$32,'Time Series Inputs'!$G35:$X35)*Operating!$E104*AJ$11,0)</f>
        <v>0</v>
      </c>
      <c r="AK104" s="54">
        <f>_xlfn.IFNA(LOOKUP(AK$9,'Time Series Inputs'!$G$32:$X$32,'Time Series Inputs'!$G35:$X35)*Operating!$E104*AK$11,0)</f>
        <v>0</v>
      </c>
      <c r="AL104" s="54">
        <f>_xlfn.IFNA(LOOKUP(AL$9,'Time Series Inputs'!$G$32:$X$32,'Time Series Inputs'!$G35:$X35)*Operating!$E104*AL$11,0)</f>
        <v>0</v>
      </c>
      <c r="AM104" s="54">
        <f>_xlfn.IFNA(LOOKUP(AM$9,'Time Series Inputs'!$G$32:$X$32,'Time Series Inputs'!$G35:$X35)*Operating!$E104*AM$11,0)</f>
        <v>0</v>
      </c>
      <c r="AN104" s="54">
        <f>_xlfn.IFNA(LOOKUP(AN$9,'Time Series Inputs'!$G$32:$X$32,'Time Series Inputs'!$G35:$X35)*Operating!$E104*AN$11,0)</f>
        <v>0</v>
      </c>
      <c r="AO104" s="54">
        <f>_xlfn.IFNA(LOOKUP(AO$9,'Time Series Inputs'!$G$32:$X$32,'Time Series Inputs'!$G35:$X35)*Operating!$E104*AO$11,0)</f>
        <v>0</v>
      </c>
      <c r="AP104" s="54">
        <f>_xlfn.IFNA(LOOKUP(AP$9,'Time Series Inputs'!$G$32:$X$32,'Time Series Inputs'!$G35:$X35)*Operating!$E104*AP$11,0)</f>
        <v>0</v>
      </c>
      <c r="AQ104" s="54">
        <f>_xlfn.IFNA(LOOKUP(AQ$9,'Time Series Inputs'!$G$32:$X$32,'Time Series Inputs'!$G35:$X35)*Operating!$E104*AQ$11,0)</f>
        <v>0</v>
      </c>
      <c r="AR104" s="54">
        <f>_xlfn.IFNA(LOOKUP(AR$9,'Time Series Inputs'!$G$32:$X$32,'Time Series Inputs'!$G35:$X35)*Operating!$E104*AR$11,0)</f>
        <v>0</v>
      </c>
      <c r="AS104" s="54">
        <f>_xlfn.IFNA(LOOKUP(AS$9,'Time Series Inputs'!$G$32:$X$32,'Time Series Inputs'!$G35:$X35)*Operating!$E104*AS$11,0)</f>
        <v>18916.666666666661</v>
      </c>
      <c r="AT104" s="54">
        <f>_xlfn.IFNA(LOOKUP(AT$9,'Time Series Inputs'!$G$32:$X$32,'Time Series Inputs'!$G35:$X35)*Operating!$E104*AT$11,0)</f>
        <v>18916.666666666661</v>
      </c>
      <c r="AU104" s="54">
        <f>_xlfn.IFNA(LOOKUP(AU$9,'Time Series Inputs'!$G$32:$X$32,'Time Series Inputs'!$G35:$X35)*Operating!$E104*AU$11,0)</f>
        <v>18916.666666666661</v>
      </c>
      <c r="AV104" s="54">
        <f>_xlfn.IFNA(LOOKUP(AV$9,'Time Series Inputs'!$G$32:$X$32,'Time Series Inputs'!$G35:$X35)*Operating!$E104*AV$11,0)</f>
        <v>18916.666666666661</v>
      </c>
      <c r="AW104" s="54">
        <f>_xlfn.IFNA(LOOKUP(AW$9,'Time Series Inputs'!$G$32:$X$32,'Time Series Inputs'!$G35:$X35)*Operating!$E104*AW$11,0)</f>
        <v>18916.666666666661</v>
      </c>
      <c r="AX104" s="54">
        <f>_xlfn.IFNA(LOOKUP(AX$9,'Time Series Inputs'!$G$32:$X$32,'Time Series Inputs'!$G35:$X35)*Operating!$E104*AX$11,0)</f>
        <v>18916.666666666661</v>
      </c>
      <c r="AY104" s="54">
        <f>_xlfn.IFNA(LOOKUP(AY$9,'Time Series Inputs'!$G$32:$X$32,'Time Series Inputs'!$G35:$X35)*Operating!$E104*AY$11,0)</f>
        <v>11350</v>
      </c>
      <c r="AZ104" s="54">
        <f>_xlfn.IFNA(LOOKUP(AZ$9,'Time Series Inputs'!$G$32:$X$32,'Time Series Inputs'!$G35:$X35)*Operating!$E104*AZ$11,0)</f>
        <v>11350</v>
      </c>
      <c r="BA104" s="54">
        <f>_xlfn.IFNA(LOOKUP(BA$9,'Time Series Inputs'!$G$32:$X$32,'Time Series Inputs'!$G35:$X35)*Operating!$E104*BA$11,0)</f>
        <v>11350</v>
      </c>
      <c r="BB104" s="54">
        <f>_xlfn.IFNA(LOOKUP(BB$9,'Time Series Inputs'!$G$32:$X$32,'Time Series Inputs'!$G35:$X35)*Operating!$E104*BB$11,0)</f>
        <v>11350</v>
      </c>
      <c r="BC104" s="54">
        <f>_xlfn.IFNA(LOOKUP(BC$9,'Time Series Inputs'!$G$32:$X$32,'Time Series Inputs'!$G35:$X35)*Operating!$E104*BC$11,0)</f>
        <v>11350</v>
      </c>
      <c r="BD104" s="54">
        <f>_xlfn.IFNA(LOOKUP(BD$9,'Time Series Inputs'!$G$32:$X$32,'Time Series Inputs'!$G35:$X35)*Operating!$E104*BD$11,0)</f>
        <v>11350</v>
      </c>
      <c r="BE104" s="54">
        <f>_xlfn.IFNA(LOOKUP(BE$9,'Time Series Inputs'!$G$32:$X$32,'Time Series Inputs'!$G35:$X35)*Operating!$E104*BE$11,0)</f>
        <v>7566.6666666666588</v>
      </c>
      <c r="BF104" s="54">
        <f>_xlfn.IFNA(LOOKUP(BF$9,'Time Series Inputs'!$G$32:$X$32,'Time Series Inputs'!$G35:$X35)*Operating!$E104*BF$11,0)</f>
        <v>7566.6666666666588</v>
      </c>
      <c r="BG104" s="54">
        <f>_xlfn.IFNA(LOOKUP(BG$9,'Time Series Inputs'!$G$32:$X$32,'Time Series Inputs'!$G35:$X35)*Operating!$E104*BG$11,0)</f>
        <v>7566.6666666666588</v>
      </c>
      <c r="BH104" s="54">
        <f>_xlfn.IFNA(LOOKUP(BH$9,'Time Series Inputs'!$G$32:$X$32,'Time Series Inputs'!$G35:$X35)*Operating!$E104*BH$11,0)</f>
        <v>7566.6666666666588</v>
      </c>
      <c r="BI104" s="54">
        <f>_xlfn.IFNA(LOOKUP(BI$9,'Time Series Inputs'!$G$32:$X$32,'Time Series Inputs'!$G35:$X35)*Operating!$E104*BI$11,0)</f>
        <v>7566.6666666666588</v>
      </c>
      <c r="BJ104" s="54">
        <f>_xlfn.IFNA(LOOKUP(BJ$9,'Time Series Inputs'!$G$32:$X$32,'Time Series Inputs'!$G35:$X35)*Operating!$E104*BJ$11,0)</f>
        <v>7566.6666666666588</v>
      </c>
      <c r="BK104" s="54">
        <f>_xlfn.IFNA(LOOKUP(BK$9,'Time Series Inputs'!$G$32:$X$32,'Time Series Inputs'!$G35:$X35)*Operating!$E104*BK$11,0)</f>
        <v>0</v>
      </c>
      <c r="BL104" s="54">
        <f>_xlfn.IFNA(LOOKUP(BL$9,'Time Series Inputs'!$G$32:$X$32,'Time Series Inputs'!$G35:$X35)*Operating!$E104*BL$11,0)</f>
        <v>0</v>
      </c>
      <c r="BM104" s="54">
        <f>_xlfn.IFNA(LOOKUP(BM$9,'Time Series Inputs'!$G$32:$X$32,'Time Series Inputs'!$G35:$X35)*Operating!$E104*BM$11,0)</f>
        <v>0</v>
      </c>
      <c r="BN104" s="54">
        <f>_xlfn.IFNA(LOOKUP(BN$9,'Time Series Inputs'!$G$32:$X$32,'Time Series Inputs'!$G35:$X35)*Operating!$E104*BN$11,0)</f>
        <v>0</v>
      </c>
      <c r="BO104" s="54">
        <f>_xlfn.IFNA(LOOKUP(BO$9,'Time Series Inputs'!$G$32:$X$32,'Time Series Inputs'!$G35:$X35)*Operating!$E104*BO$11,0)</f>
        <v>0</v>
      </c>
      <c r="BP104" s="54">
        <f>_xlfn.IFNA(LOOKUP(BP$9,'Time Series Inputs'!$G$32:$X$32,'Time Series Inputs'!$G35:$X35)*Operating!$E104*BP$11,0)</f>
        <v>0</v>
      </c>
      <c r="BQ104" s="54">
        <f>_xlfn.IFNA(LOOKUP(BQ$9,'Time Series Inputs'!$G$32:$X$32,'Time Series Inputs'!$G35:$X35)*Operating!$E104*BQ$11,0)</f>
        <v>0</v>
      </c>
      <c r="BR104" s="54">
        <f>_xlfn.IFNA(LOOKUP(BR$9,'Time Series Inputs'!$G$32:$X$32,'Time Series Inputs'!$G35:$X35)*Operating!$E104*BR$11,0)</f>
        <v>0</v>
      </c>
      <c r="BS104" s="54">
        <f>_xlfn.IFNA(LOOKUP(BS$9,'Time Series Inputs'!$G$32:$X$32,'Time Series Inputs'!$G35:$X35)*Operating!$E104*BS$11,0)</f>
        <v>0</v>
      </c>
      <c r="BT104" s="54">
        <f>_xlfn.IFNA(LOOKUP(BT$9,'Time Series Inputs'!$G$32:$X$32,'Time Series Inputs'!$G35:$X35)*Operating!$E104*BT$11,0)</f>
        <v>0</v>
      </c>
      <c r="BU104" s="54">
        <f>_xlfn.IFNA(LOOKUP(BU$9,'Time Series Inputs'!$G$32:$X$32,'Time Series Inputs'!$G35:$X35)*Operating!$E104*BU$11,0)</f>
        <v>0</v>
      </c>
      <c r="BV104" s="54">
        <f>_xlfn.IFNA(LOOKUP(BV$9,'Time Series Inputs'!$G$32:$X$32,'Time Series Inputs'!$G35:$X35)*Operating!$E104*BV$11,0)</f>
        <v>0</v>
      </c>
      <c r="BW104" s="54">
        <f>_xlfn.IFNA(LOOKUP(BW$9,'Time Series Inputs'!$G$32:$X$32,'Time Series Inputs'!$G35:$X35)*Operating!$E104*BW$11,0)</f>
        <v>0</v>
      </c>
      <c r="BX104" s="54">
        <f>_xlfn.IFNA(LOOKUP(BX$9,'Time Series Inputs'!$G$32:$X$32,'Time Series Inputs'!$G35:$X35)*Operating!$E104*BX$11,0)</f>
        <v>0</v>
      </c>
      <c r="BY104" s="54">
        <f>_xlfn.IFNA(LOOKUP(BY$9,'Time Series Inputs'!$G$32:$X$32,'Time Series Inputs'!$G35:$X35)*Operating!$E104*BY$11,0)</f>
        <v>0</v>
      </c>
      <c r="BZ104" s="54">
        <f>_xlfn.IFNA(LOOKUP(BZ$9,'Time Series Inputs'!$G$32:$X$32,'Time Series Inputs'!$G35:$X35)*Operating!$E104*BZ$11,0)</f>
        <v>0</v>
      </c>
      <c r="CA104" s="54">
        <f>_xlfn.IFNA(LOOKUP(CA$9,'Time Series Inputs'!$G$32:$X$32,'Time Series Inputs'!$G35:$X35)*Operating!$E104*CA$11,0)</f>
        <v>0</v>
      </c>
      <c r="CB104" s="54">
        <f>_xlfn.IFNA(LOOKUP(CB$9,'Time Series Inputs'!$G$32:$X$32,'Time Series Inputs'!$G35:$X35)*Operating!$E104*CB$11,0)</f>
        <v>0</v>
      </c>
      <c r="CC104" s="54">
        <f>_xlfn.IFNA(LOOKUP(CC$9,'Time Series Inputs'!$G$32:$X$32,'Time Series Inputs'!$G35:$X35)*Operating!$E104*CC$11,0)</f>
        <v>0</v>
      </c>
      <c r="CD104" s="54">
        <f>_xlfn.IFNA(LOOKUP(CD$9,'Time Series Inputs'!$G$32:$X$32,'Time Series Inputs'!$G35:$X35)*Operating!$E104*CD$11,0)</f>
        <v>0</v>
      </c>
      <c r="CE104" s="54">
        <f>_xlfn.IFNA(LOOKUP(CE$9,'Time Series Inputs'!$G$32:$X$32,'Time Series Inputs'!$G35:$X35)*Operating!$E104*CE$11,0)</f>
        <v>0</v>
      </c>
      <c r="CF104" s="54">
        <f>_xlfn.IFNA(LOOKUP(CF$9,'Time Series Inputs'!$G$32:$X$32,'Time Series Inputs'!$G35:$X35)*Operating!$E104*CF$11,0)</f>
        <v>0</v>
      </c>
      <c r="CG104" s="54">
        <f>_xlfn.IFNA(LOOKUP(CG$9,'Time Series Inputs'!$G$32:$X$32,'Time Series Inputs'!$G35:$X35)*Operating!$E104*CG$11,0)</f>
        <v>0</v>
      </c>
      <c r="CH104" s="54">
        <f>_xlfn.IFNA(LOOKUP(CH$9,'Time Series Inputs'!$G$32:$X$32,'Time Series Inputs'!$G35:$X35)*Operating!$E104*CH$11,0)</f>
        <v>0</v>
      </c>
      <c r="CI104" s="54">
        <f>_xlfn.IFNA(LOOKUP(CI$9,'Time Series Inputs'!$G$32:$X$32,'Time Series Inputs'!$G35:$X35)*Operating!$E104*CI$11,0)</f>
        <v>0</v>
      </c>
      <c r="CJ104" s="54">
        <f>_xlfn.IFNA(LOOKUP(CJ$9,'Time Series Inputs'!$G$32:$X$32,'Time Series Inputs'!$G35:$X35)*Operating!$E104*CJ$11,0)</f>
        <v>0</v>
      </c>
      <c r="CK104" s="54">
        <f>_xlfn.IFNA(LOOKUP(CK$9,'Time Series Inputs'!$G$32:$X$32,'Time Series Inputs'!$G35:$X35)*Operating!$E104*CK$11,0)</f>
        <v>0</v>
      </c>
      <c r="CL104" s="54">
        <f>_xlfn.IFNA(LOOKUP(CL$9,'Time Series Inputs'!$G$32:$X$32,'Time Series Inputs'!$G35:$X35)*Operating!$E104*CL$11,0)</f>
        <v>0</v>
      </c>
      <c r="CM104" s="54">
        <f>_xlfn.IFNA(LOOKUP(CM$9,'Time Series Inputs'!$G$32:$X$32,'Time Series Inputs'!$G35:$X35)*Operating!$E104*CM$11,0)</f>
        <v>0</v>
      </c>
      <c r="CN104" s="54">
        <f>_xlfn.IFNA(LOOKUP(CN$9,'Time Series Inputs'!$G$32:$X$32,'Time Series Inputs'!$G35:$X35)*Operating!$E104*CN$11,0)</f>
        <v>0</v>
      </c>
      <c r="CO104" s="54">
        <f>_xlfn.IFNA(LOOKUP(CO$9,'Time Series Inputs'!$G$32:$X$32,'Time Series Inputs'!$G35:$X35)*Operating!$E104*CO$11,0)</f>
        <v>0</v>
      </c>
      <c r="CP104" s="54">
        <f>_xlfn.IFNA(LOOKUP(CP$9,'Time Series Inputs'!$G$32:$X$32,'Time Series Inputs'!$G35:$X35)*Operating!$E104*CP$11,0)</f>
        <v>0</v>
      </c>
      <c r="CQ104" s="54">
        <f>_xlfn.IFNA(LOOKUP(CQ$9,'Time Series Inputs'!$G$32:$X$32,'Time Series Inputs'!$G35:$X35)*Operating!$E104*CQ$11,0)</f>
        <v>0</v>
      </c>
      <c r="CR104" s="54">
        <f>_xlfn.IFNA(LOOKUP(CR$9,'Time Series Inputs'!$G$32:$X$32,'Time Series Inputs'!$G35:$X35)*Operating!$E104*CR$11,0)</f>
        <v>0</v>
      </c>
      <c r="CS104" s="54">
        <f>_xlfn.IFNA(LOOKUP(CS$9,'Time Series Inputs'!$G$32:$X$32,'Time Series Inputs'!$G35:$X35)*Operating!$E104*CS$11,0)</f>
        <v>0</v>
      </c>
      <c r="CT104" s="54">
        <f>_xlfn.IFNA(LOOKUP(CT$9,'Time Series Inputs'!$G$32:$X$32,'Time Series Inputs'!$G35:$X35)*Operating!$E104*CT$11,0)</f>
        <v>0</v>
      </c>
      <c r="CU104" s="54">
        <f>_xlfn.IFNA(LOOKUP(CU$9,'Time Series Inputs'!$G$32:$X$32,'Time Series Inputs'!$G35:$X35)*Operating!$E104*CU$11,0)</f>
        <v>0</v>
      </c>
      <c r="CV104" s="54">
        <f>_xlfn.IFNA(LOOKUP(CV$9,'Time Series Inputs'!$G$32:$X$32,'Time Series Inputs'!$G35:$X35)*Operating!$E104*CV$11,0)</f>
        <v>0</v>
      </c>
      <c r="CW104" s="54">
        <f>_xlfn.IFNA(LOOKUP(CW$9,'Time Series Inputs'!$G$32:$X$32,'Time Series Inputs'!$G35:$X35)*Operating!$E104*CW$11,0)</f>
        <v>0</v>
      </c>
      <c r="CX104" s="54">
        <f>_xlfn.IFNA(LOOKUP(CX$9,'Time Series Inputs'!$G$32:$X$32,'Time Series Inputs'!$G35:$X35)*Operating!$E104*CX$11,0)</f>
        <v>0</v>
      </c>
      <c r="CY104" s="54">
        <f>_xlfn.IFNA(LOOKUP(CY$9,'Time Series Inputs'!$G$32:$X$32,'Time Series Inputs'!$G35:$X35)*Operating!$E104*CY$11,0)</f>
        <v>0</v>
      </c>
      <c r="CZ104" s="54">
        <f>_xlfn.IFNA(LOOKUP(CZ$9,'Time Series Inputs'!$G$32:$X$32,'Time Series Inputs'!$G35:$X35)*Operating!$E104*CZ$11,0)</f>
        <v>0</v>
      </c>
      <c r="DA104" s="54">
        <f>_xlfn.IFNA(LOOKUP(DA$9,'Time Series Inputs'!$G$32:$X$32,'Time Series Inputs'!$G35:$X35)*Operating!$E104*DA$11,0)</f>
        <v>0</v>
      </c>
      <c r="DB104" s="54">
        <f>_xlfn.IFNA(LOOKUP(DB$9,'Time Series Inputs'!$G$32:$X$32,'Time Series Inputs'!$G35:$X35)*Operating!$E104*DB$11,0)</f>
        <v>0</v>
      </c>
      <c r="DC104" s="54">
        <f>_xlfn.IFNA(LOOKUP(DC$9,'Time Series Inputs'!$G$32:$X$32,'Time Series Inputs'!$G35:$X35)*Operating!$E104*DC$11,0)</f>
        <v>0</v>
      </c>
      <c r="DD104" s="54">
        <f>_xlfn.IFNA(LOOKUP(DD$9,'Time Series Inputs'!$G$32:$X$32,'Time Series Inputs'!$G35:$X35)*Operating!$E104*DD$11,0)</f>
        <v>0</v>
      </c>
      <c r="DE104" s="54">
        <f>_xlfn.IFNA(LOOKUP(DE$9,'Time Series Inputs'!$G$32:$X$32,'Time Series Inputs'!$G35:$X35)*Operating!$E104*DE$11,0)</f>
        <v>0</v>
      </c>
      <c r="DF104" s="54">
        <f>_xlfn.IFNA(LOOKUP(DF$9,'Time Series Inputs'!$G$32:$X$32,'Time Series Inputs'!$G35:$X35)*Operating!$E104*DF$11,0)</f>
        <v>0</v>
      </c>
      <c r="DG104" s="54">
        <f>_xlfn.IFNA(LOOKUP(DG$9,'Time Series Inputs'!$G$32:$X$32,'Time Series Inputs'!$G35:$X35)*Operating!$E104*DG$11,0)</f>
        <v>0</v>
      </c>
      <c r="DH104" s="54">
        <f>_xlfn.IFNA(LOOKUP(DH$9,'Time Series Inputs'!$G$32:$X$32,'Time Series Inputs'!$G35:$X35)*Operating!$E104*DH$11,0)</f>
        <v>0</v>
      </c>
      <c r="DI104" s="54">
        <f>_xlfn.IFNA(LOOKUP(DI$9,'Time Series Inputs'!$G$32:$X$32,'Time Series Inputs'!$G35:$X35)*Operating!$E104*DI$11,0)</f>
        <v>0</v>
      </c>
      <c r="DJ104" s="54">
        <f>_xlfn.IFNA(LOOKUP(DJ$9,'Time Series Inputs'!$G$32:$X$32,'Time Series Inputs'!$G35:$X35)*Operating!$E104*DJ$11,0)</f>
        <v>0</v>
      </c>
      <c r="DK104" s="54">
        <f>_xlfn.IFNA(LOOKUP(DK$9,'Time Series Inputs'!$G$32:$X$32,'Time Series Inputs'!$G35:$X35)*Operating!$E104*DK$11,0)</f>
        <v>0</v>
      </c>
      <c r="DL104" s="54">
        <f>_xlfn.IFNA(LOOKUP(DL$9,'Time Series Inputs'!$G$32:$X$32,'Time Series Inputs'!$G35:$X35)*Operating!$E104*DL$11,0)</f>
        <v>0</v>
      </c>
      <c r="DM104" s="54">
        <f>_xlfn.IFNA(LOOKUP(DM$9,'Time Series Inputs'!$G$32:$X$32,'Time Series Inputs'!$G35:$X35)*Operating!$E104*DM$11,0)</f>
        <v>0</v>
      </c>
      <c r="DN104" s="54">
        <f>_xlfn.IFNA(LOOKUP(DN$9,'Time Series Inputs'!$G$32:$X$32,'Time Series Inputs'!$G35:$X35)*Operating!$E104*DN$11,0)</f>
        <v>0</v>
      </c>
      <c r="DO104" s="54">
        <f>_xlfn.IFNA(LOOKUP(DO$9,'Time Series Inputs'!$G$32:$X$32,'Time Series Inputs'!$G35:$X35)*Operating!$E104*DO$11,0)</f>
        <v>0</v>
      </c>
      <c r="DP104" s="54">
        <f>_xlfn.IFNA(LOOKUP(DP$9,'Time Series Inputs'!$G$32:$X$32,'Time Series Inputs'!$G35:$X35)*Operating!$E104*DP$11,0)</f>
        <v>0</v>
      </c>
      <c r="DQ104" s="54">
        <f>_xlfn.IFNA(LOOKUP(DQ$9,'Time Series Inputs'!$G$32:$X$32,'Time Series Inputs'!$G35:$X35)*Operating!$E104*DQ$11,0)</f>
        <v>0</v>
      </c>
      <c r="DR104" s="54">
        <f>_xlfn.IFNA(LOOKUP(DR$9,'Time Series Inputs'!$G$32:$X$32,'Time Series Inputs'!$G35:$X35)*Operating!$E104*DR$11,0)</f>
        <v>0</v>
      </c>
      <c r="DS104" s="54">
        <f>_xlfn.IFNA(LOOKUP(DS$9,'Time Series Inputs'!$G$32:$X$32,'Time Series Inputs'!$G35:$X35)*Operating!$E104*DS$11,0)</f>
        <v>0</v>
      </c>
      <c r="DT104" s="54">
        <f>_xlfn.IFNA(LOOKUP(DT$9,'Time Series Inputs'!$G$32:$X$32,'Time Series Inputs'!$G35:$X35)*Operating!$E104*DT$11,0)</f>
        <v>0</v>
      </c>
    </row>
    <row r="105" spans="2:124" x14ac:dyDescent="0.45">
      <c r="C105" t="s">
        <v>99</v>
      </c>
      <c r="D105" s="3" t="s">
        <v>227</v>
      </c>
      <c r="E105" s="80">
        <f>'Constant Inputs'!I99*thousand</f>
        <v>65000</v>
      </c>
      <c r="G105" s="31" t="b">
        <f t="shared" si="198"/>
        <v>1</v>
      </c>
      <c r="H105" s="54">
        <f t="shared" si="199"/>
        <v>65000.000000000015</v>
      </c>
      <c r="I105" s="54">
        <f>_xlfn.IFNA(LOOKUP(I$9,'Time Series Inputs'!$G$32:$X$32,'Time Series Inputs'!$G36:$X36)*Operating!$E105*I$11,0)</f>
        <v>0</v>
      </c>
      <c r="J105" s="54">
        <f>_xlfn.IFNA(LOOKUP(J$9,'Time Series Inputs'!$G$32:$X$32,'Time Series Inputs'!$G36:$X36)*Operating!$E105*J$11,0)</f>
        <v>0</v>
      </c>
      <c r="K105" s="54">
        <f>_xlfn.IFNA(LOOKUP(K$9,'Time Series Inputs'!$G$32:$X$32,'Time Series Inputs'!$G36:$X36)*Operating!$E105*K$11,0)</f>
        <v>0</v>
      </c>
      <c r="L105" s="54">
        <f>_xlfn.IFNA(LOOKUP(L$9,'Time Series Inputs'!$G$32:$X$32,'Time Series Inputs'!$G36:$X36)*Operating!$E105*L$11,0)</f>
        <v>0</v>
      </c>
      <c r="M105" s="54">
        <f>_xlfn.IFNA(LOOKUP(M$9,'Time Series Inputs'!$G$32:$X$32,'Time Series Inputs'!$G36:$X36)*Operating!$E105*M$11,0)</f>
        <v>0</v>
      </c>
      <c r="N105" s="54">
        <f>_xlfn.IFNA(LOOKUP(N$9,'Time Series Inputs'!$G$32:$X$32,'Time Series Inputs'!$G36:$X36)*Operating!$E105*N$11,0)</f>
        <v>0</v>
      </c>
      <c r="O105" s="54">
        <f>_xlfn.IFNA(LOOKUP(O$9,'Time Series Inputs'!$G$32:$X$32,'Time Series Inputs'!$G36:$X36)*Operating!$E105*O$11,0)</f>
        <v>0</v>
      </c>
      <c r="P105" s="54">
        <f>_xlfn.IFNA(LOOKUP(P$9,'Time Series Inputs'!$G$32:$X$32,'Time Series Inputs'!$G36:$X36)*Operating!$E105*P$11,0)</f>
        <v>0</v>
      </c>
      <c r="Q105" s="54">
        <f>_xlfn.IFNA(LOOKUP(Q$9,'Time Series Inputs'!$G$32:$X$32,'Time Series Inputs'!$G36:$X36)*Operating!$E105*Q$11,0)</f>
        <v>0</v>
      </c>
      <c r="R105" s="54">
        <f>_xlfn.IFNA(LOOKUP(R$9,'Time Series Inputs'!$G$32:$X$32,'Time Series Inputs'!$G36:$X36)*Operating!$E105*R$11,0)</f>
        <v>0</v>
      </c>
      <c r="S105" s="54">
        <f>_xlfn.IFNA(LOOKUP(S$9,'Time Series Inputs'!$G$32:$X$32,'Time Series Inputs'!$G36:$X36)*Operating!$E105*S$11,0)</f>
        <v>0</v>
      </c>
      <c r="T105" s="54">
        <f>_xlfn.IFNA(LOOKUP(T$9,'Time Series Inputs'!$G$32:$X$32,'Time Series Inputs'!$G36:$X36)*Operating!$E105*T$11,0)</f>
        <v>0</v>
      </c>
      <c r="U105" s="54">
        <f>_xlfn.IFNA(LOOKUP(U$9,'Time Series Inputs'!$G$32:$X$32,'Time Series Inputs'!$G36:$X36)*Operating!$E105*U$11,0)</f>
        <v>0</v>
      </c>
      <c r="V105" s="54">
        <f>_xlfn.IFNA(LOOKUP(V$9,'Time Series Inputs'!$G$32:$X$32,'Time Series Inputs'!$G36:$X36)*Operating!$E105*V$11,0)</f>
        <v>0</v>
      </c>
      <c r="W105" s="54">
        <f>_xlfn.IFNA(LOOKUP(W$9,'Time Series Inputs'!$G$32:$X$32,'Time Series Inputs'!$G36:$X36)*Operating!$E105*W$11,0)</f>
        <v>0</v>
      </c>
      <c r="X105" s="54">
        <f>_xlfn.IFNA(LOOKUP(X$9,'Time Series Inputs'!$G$32:$X$32,'Time Series Inputs'!$G36:$X36)*Operating!$E105*X$11,0)</f>
        <v>0</v>
      </c>
      <c r="Y105" s="54">
        <f>_xlfn.IFNA(LOOKUP(Y$9,'Time Series Inputs'!$G$32:$X$32,'Time Series Inputs'!$G36:$X36)*Operating!$E105*Y$11,0)</f>
        <v>0</v>
      </c>
      <c r="Z105" s="54">
        <f>_xlfn.IFNA(LOOKUP(Z$9,'Time Series Inputs'!$G$32:$X$32,'Time Series Inputs'!$G36:$X36)*Operating!$E105*Z$11,0)</f>
        <v>0</v>
      </c>
      <c r="AA105" s="54">
        <f>_xlfn.IFNA(LOOKUP(AA$9,'Time Series Inputs'!$G$32:$X$32,'Time Series Inputs'!$G36:$X36)*Operating!$E105*AA$11,0)</f>
        <v>0</v>
      </c>
      <c r="AB105" s="54">
        <f>_xlfn.IFNA(LOOKUP(AB$9,'Time Series Inputs'!$G$32:$X$32,'Time Series Inputs'!$G36:$X36)*Operating!$E105*AB$11,0)</f>
        <v>0</v>
      </c>
      <c r="AC105" s="54">
        <f>_xlfn.IFNA(LOOKUP(AC$9,'Time Series Inputs'!$G$32:$X$32,'Time Series Inputs'!$G36:$X36)*Operating!$E105*AC$11,0)</f>
        <v>0</v>
      </c>
      <c r="AD105" s="54">
        <f>_xlfn.IFNA(LOOKUP(AD$9,'Time Series Inputs'!$G$32:$X$32,'Time Series Inputs'!$G36:$X36)*Operating!$E105*AD$11,0)</f>
        <v>0</v>
      </c>
      <c r="AE105" s="54">
        <f>_xlfn.IFNA(LOOKUP(AE$9,'Time Series Inputs'!$G$32:$X$32,'Time Series Inputs'!$G36:$X36)*Operating!$E105*AE$11,0)</f>
        <v>0</v>
      </c>
      <c r="AF105" s="54">
        <f>_xlfn.IFNA(LOOKUP(AF$9,'Time Series Inputs'!$G$32:$X$32,'Time Series Inputs'!$G36:$X36)*Operating!$E105*AF$11,0)</f>
        <v>0</v>
      </c>
      <c r="AG105" s="54">
        <f>_xlfn.IFNA(LOOKUP(AG$9,'Time Series Inputs'!$G$32:$X$32,'Time Series Inputs'!$G36:$X36)*Operating!$E105*AG$11,0)</f>
        <v>0</v>
      </c>
      <c r="AH105" s="54">
        <f>_xlfn.IFNA(LOOKUP(AH$9,'Time Series Inputs'!$G$32:$X$32,'Time Series Inputs'!$G36:$X36)*Operating!$E105*AH$11,0)</f>
        <v>0</v>
      </c>
      <c r="AI105" s="54">
        <f>_xlfn.IFNA(LOOKUP(AI$9,'Time Series Inputs'!$G$32:$X$32,'Time Series Inputs'!$G36:$X36)*Operating!$E105*AI$11,0)</f>
        <v>0</v>
      </c>
      <c r="AJ105" s="54">
        <f>_xlfn.IFNA(LOOKUP(AJ$9,'Time Series Inputs'!$G$32:$X$32,'Time Series Inputs'!$G36:$X36)*Operating!$E105*AJ$11,0)</f>
        <v>0</v>
      </c>
      <c r="AK105" s="54">
        <f>_xlfn.IFNA(LOOKUP(AK$9,'Time Series Inputs'!$G$32:$X$32,'Time Series Inputs'!$G36:$X36)*Operating!$E105*AK$11,0)</f>
        <v>0</v>
      </c>
      <c r="AL105" s="54">
        <f>_xlfn.IFNA(LOOKUP(AL$9,'Time Series Inputs'!$G$32:$X$32,'Time Series Inputs'!$G36:$X36)*Operating!$E105*AL$11,0)</f>
        <v>0</v>
      </c>
      <c r="AM105" s="54">
        <f>_xlfn.IFNA(LOOKUP(AM$9,'Time Series Inputs'!$G$32:$X$32,'Time Series Inputs'!$G36:$X36)*Operating!$E105*AM$11,0)</f>
        <v>0</v>
      </c>
      <c r="AN105" s="54">
        <f>_xlfn.IFNA(LOOKUP(AN$9,'Time Series Inputs'!$G$32:$X$32,'Time Series Inputs'!$G36:$X36)*Operating!$E105*AN$11,0)</f>
        <v>0</v>
      </c>
      <c r="AO105" s="54">
        <f>_xlfn.IFNA(LOOKUP(AO$9,'Time Series Inputs'!$G$32:$X$32,'Time Series Inputs'!$G36:$X36)*Operating!$E105*AO$11,0)</f>
        <v>0</v>
      </c>
      <c r="AP105" s="54">
        <f>_xlfn.IFNA(LOOKUP(AP$9,'Time Series Inputs'!$G$32:$X$32,'Time Series Inputs'!$G36:$X36)*Operating!$E105*AP$11,0)</f>
        <v>0</v>
      </c>
      <c r="AQ105" s="54">
        <f>_xlfn.IFNA(LOOKUP(AQ$9,'Time Series Inputs'!$G$32:$X$32,'Time Series Inputs'!$G36:$X36)*Operating!$E105*AQ$11,0)</f>
        <v>0</v>
      </c>
      <c r="AR105" s="54">
        <f>_xlfn.IFNA(LOOKUP(AR$9,'Time Series Inputs'!$G$32:$X$32,'Time Series Inputs'!$G36:$X36)*Operating!$E105*AR$11,0)</f>
        <v>0</v>
      </c>
      <c r="AS105" s="54">
        <f>_xlfn.IFNA(LOOKUP(AS$9,'Time Series Inputs'!$G$32:$X$32,'Time Series Inputs'!$G36:$X36)*Operating!$E105*AS$11,0)</f>
        <v>4333.3333333333348</v>
      </c>
      <c r="AT105" s="54">
        <f>_xlfn.IFNA(LOOKUP(AT$9,'Time Series Inputs'!$G$32:$X$32,'Time Series Inputs'!$G36:$X36)*Operating!$E105*AT$11,0)</f>
        <v>4333.3333333333348</v>
      </c>
      <c r="AU105" s="54">
        <f>_xlfn.IFNA(LOOKUP(AU$9,'Time Series Inputs'!$G$32:$X$32,'Time Series Inputs'!$G36:$X36)*Operating!$E105*AU$11,0)</f>
        <v>4333.3333333333348</v>
      </c>
      <c r="AV105" s="54">
        <f>_xlfn.IFNA(LOOKUP(AV$9,'Time Series Inputs'!$G$32:$X$32,'Time Series Inputs'!$G36:$X36)*Operating!$E105*AV$11,0)</f>
        <v>4333.3333333333348</v>
      </c>
      <c r="AW105" s="54">
        <f>_xlfn.IFNA(LOOKUP(AW$9,'Time Series Inputs'!$G$32:$X$32,'Time Series Inputs'!$G36:$X36)*Operating!$E105*AW$11,0)</f>
        <v>4333.3333333333348</v>
      </c>
      <c r="AX105" s="54">
        <f>_xlfn.IFNA(LOOKUP(AX$9,'Time Series Inputs'!$G$32:$X$32,'Time Series Inputs'!$G36:$X36)*Operating!$E105*AX$11,0)</f>
        <v>4333.3333333333348</v>
      </c>
      <c r="AY105" s="54">
        <f>_xlfn.IFNA(LOOKUP(AY$9,'Time Series Inputs'!$G$32:$X$32,'Time Series Inputs'!$G36:$X36)*Operating!$E105*AY$11,0)</f>
        <v>3791.6666666666647</v>
      </c>
      <c r="AZ105" s="54">
        <f>_xlfn.IFNA(LOOKUP(AZ$9,'Time Series Inputs'!$G$32:$X$32,'Time Series Inputs'!$G36:$X36)*Operating!$E105*AZ$11,0)</f>
        <v>3791.6666666666647</v>
      </c>
      <c r="BA105" s="54">
        <f>_xlfn.IFNA(LOOKUP(BA$9,'Time Series Inputs'!$G$32:$X$32,'Time Series Inputs'!$G36:$X36)*Operating!$E105*BA$11,0)</f>
        <v>3791.6666666666647</v>
      </c>
      <c r="BB105" s="54">
        <f>_xlfn.IFNA(LOOKUP(BB$9,'Time Series Inputs'!$G$32:$X$32,'Time Series Inputs'!$G36:$X36)*Operating!$E105*BB$11,0)</f>
        <v>3791.6666666666647</v>
      </c>
      <c r="BC105" s="54">
        <f>_xlfn.IFNA(LOOKUP(BC$9,'Time Series Inputs'!$G$32:$X$32,'Time Series Inputs'!$G36:$X36)*Operating!$E105*BC$11,0)</f>
        <v>3791.6666666666647</v>
      </c>
      <c r="BD105" s="54">
        <f>_xlfn.IFNA(LOOKUP(BD$9,'Time Series Inputs'!$G$32:$X$32,'Time Series Inputs'!$G36:$X36)*Operating!$E105*BD$11,0)</f>
        <v>3791.6666666666647</v>
      </c>
      <c r="BE105" s="54">
        <f>_xlfn.IFNA(LOOKUP(BE$9,'Time Series Inputs'!$G$32:$X$32,'Time Series Inputs'!$G36:$X36)*Operating!$E105*BE$11,0)</f>
        <v>2708.3333333333353</v>
      </c>
      <c r="BF105" s="54">
        <f>_xlfn.IFNA(LOOKUP(BF$9,'Time Series Inputs'!$G$32:$X$32,'Time Series Inputs'!$G36:$X36)*Operating!$E105*BF$11,0)</f>
        <v>2708.3333333333353</v>
      </c>
      <c r="BG105" s="54">
        <f>_xlfn.IFNA(LOOKUP(BG$9,'Time Series Inputs'!$G$32:$X$32,'Time Series Inputs'!$G36:$X36)*Operating!$E105*BG$11,0)</f>
        <v>2708.3333333333353</v>
      </c>
      <c r="BH105" s="54">
        <f>_xlfn.IFNA(LOOKUP(BH$9,'Time Series Inputs'!$G$32:$X$32,'Time Series Inputs'!$G36:$X36)*Operating!$E105*BH$11,0)</f>
        <v>2708.3333333333353</v>
      </c>
      <c r="BI105" s="54">
        <f>_xlfn.IFNA(LOOKUP(BI$9,'Time Series Inputs'!$G$32:$X$32,'Time Series Inputs'!$G36:$X36)*Operating!$E105*BI$11,0)</f>
        <v>2708.3333333333353</v>
      </c>
      <c r="BJ105" s="54">
        <f>_xlfn.IFNA(LOOKUP(BJ$9,'Time Series Inputs'!$G$32:$X$32,'Time Series Inputs'!$G36:$X36)*Operating!$E105*BJ$11,0)</f>
        <v>2708.3333333333353</v>
      </c>
      <c r="BK105" s="54">
        <f>_xlfn.IFNA(LOOKUP(BK$9,'Time Series Inputs'!$G$32:$X$32,'Time Series Inputs'!$G36:$X36)*Operating!$E105*BK$11,0)</f>
        <v>0</v>
      </c>
      <c r="BL105" s="54">
        <f>_xlfn.IFNA(LOOKUP(BL$9,'Time Series Inputs'!$G$32:$X$32,'Time Series Inputs'!$G36:$X36)*Operating!$E105*BL$11,0)</f>
        <v>0</v>
      </c>
      <c r="BM105" s="54">
        <f>_xlfn.IFNA(LOOKUP(BM$9,'Time Series Inputs'!$G$32:$X$32,'Time Series Inputs'!$G36:$X36)*Operating!$E105*BM$11,0)</f>
        <v>0</v>
      </c>
      <c r="BN105" s="54">
        <f>_xlfn.IFNA(LOOKUP(BN$9,'Time Series Inputs'!$G$32:$X$32,'Time Series Inputs'!$G36:$X36)*Operating!$E105*BN$11,0)</f>
        <v>0</v>
      </c>
      <c r="BO105" s="54">
        <f>_xlfn.IFNA(LOOKUP(BO$9,'Time Series Inputs'!$G$32:$X$32,'Time Series Inputs'!$G36:$X36)*Operating!$E105*BO$11,0)</f>
        <v>0</v>
      </c>
      <c r="BP105" s="54">
        <f>_xlfn.IFNA(LOOKUP(BP$9,'Time Series Inputs'!$G$32:$X$32,'Time Series Inputs'!$G36:$X36)*Operating!$E105*BP$11,0)</f>
        <v>0</v>
      </c>
      <c r="BQ105" s="54">
        <f>_xlfn.IFNA(LOOKUP(BQ$9,'Time Series Inputs'!$G$32:$X$32,'Time Series Inputs'!$G36:$X36)*Operating!$E105*BQ$11,0)</f>
        <v>0</v>
      </c>
      <c r="BR105" s="54">
        <f>_xlfn.IFNA(LOOKUP(BR$9,'Time Series Inputs'!$G$32:$X$32,'Time Series Inputs'!$G36:$X36)*Operating!$E105*BR$11,0)</f>
        <v>0</v>
      </c>
      <c r="BS105" s="54">
        <f>_xlfn.IFNA(LOOKUP(BS$9,'Time Series Inputs'!$G$32:$X$32,'Time Series Inputs'!$G36:$X36)*Operating!$E105*BS$11,0)</f>
        <v>0</v>
      </c>
      <c r="BT105" s="54">
        <f>_xlfn.IFNA(LOOKUP(BT$9,'Time Series Inputs'!$G$32:$X$32,'Time Series Inputs'!$G36:$X36)*Operating!$E105*BT$11,0)</f>
        <v>0</v>
      </c>
      <c r="BU105" s="54">
        <f>_xlfn.IFNA(LOOKUP(BU$9,'Time Series Inputs'!$G$32:$X$32,'Time Series Inputs'!$G36:$X36)*Operating!$E105*BU$11,0)</f>
        <v>0</v>
      </c>
      <c r="BV105" s="54">
        <f>_xlfn.IFNA(LOOKUP(BV$9,'Time Series Inputs'!$G$32:$X$32,'Time Series Inputs'!$G36:$X36)*Operating!$E105*BV$11,0)</f>
        <v>0</v>
      </c>
      <c r="BW105" s="54">
        <f>_xlfn.IFNA(LOOKUP(BW$9,'Time Series Inputs'!$G$32:$X$32,'Time Series Inputs'!$G36:$X36)*Operating!$E105*BW$11,0)</f>
        <v>0</v>
      </c>
      <c r="BX105" s="54">
        <f>_xlfn.IFNA(LOOKUP(BX$9,'Time Series Inputs'!$G$32:$X$32,'Time Series Inputs'!$G36:$X36)*Operating!$E105*BX$11,0)</f>
        <v>0</v>
      </c>
      <c r="BY105" s="54">
        <f>_xlfn.IFNA(LOOKUP(BY$9,'Time Series Inputs'!$G$32:$X$32,'Time Series Inputs'!$G36:$X36)*Operating!$E105*BY$11,0)</f>
        <v>0</v>
      </c>
      <c r="BZ105" s="54">
        <f>_xlfn.IFNA(LOOKUP(BZ$9,'Time Series Inputs'!$G$32:$X$32,'Time Series Inputs'!$G36:$X36)*Operating!$E105*BZ$11,0)</f>
        <v>0</v>
      </c>
      <c r="CA105" s="54">
        <f>_xlfn.IFNA(LOOKUP(CA$9,'Time Series Inputs'!$G$32:$X$32,'Time Series Inputs'!$G36:$X36)*Operating!$E105*CA$11,0)</f>
        <v>0</v>
      </c>
      <c r="CB105" s="54">
        <f>_xlfn.IFNA(LOOKUP(CB$9,'Time Series Inputs'!$G$32:$X$32,'Time Series Inputs'!$G36:$X36)*Operating!$E105*CB$11,0)</f>
        <v>0</v>
      </c>
      <c r="CC105" s="54">
        <f>_xlfn.IFNA(LOOKUP(CC$9,'Time Series Inputs'!$G$32:$X$32,'Time Series Inputs'!$G36:$X36)*Operating!$E105*CC$11,0)</f>
        <v>0</v>
      </c>
      <c r="CD105" s="54">
        <f>_xlfn.IFNA(LOOKUP(CD$9,'Time Series Inputs'!$G$32:$X$32,'Time Series Inputs'!$G36:$X36)*Operating!$E105*CD$11,0)</f>
        <v>0</v>
      </c>
      <c r="CE105" s="54">
        <f>_xlfn.IFNA(LOOKUP(CE$9,'Time Series Inputs'!$G$32:$X$32,'Time Series Inputs'!$G36:$X36)*Operating!$E105*CE$11,0)</f>
        <v>0</v>
      </c>
      <c r="CF105" s="54">
        <f>_xlfn.IFNA(LOOKUP(CF$9,'Time Series Inputs'!$G$32:$X$32,'Time Series Inputs'!$G36:$X36)*Operating!$E105*CF$11,0)</f>
        <v>0</v>
      </c>
      <c r="CG105" s="54">
        <f>_xlfn.IFNA(LOOKUP(CG$9,'Time Series Inputs'!$G$32:$X$32,'Time Series Inputs'!$G36:$X36)*Operating!$E105*CG$11,0)</f>
        <v>0</v>
      </c>
      <c r="CH105" s="54">
        <f>_xlfn.IFNA(LOOKUP(CH$9,'Time Series Inputs'!$G$32:$X$32,'Time Series Inputs'!$G36:$X36)*Operating!$E105*CH$11,0)</f>
        <v>0</v>
      </c>
      <c r="CI105" s="54">
        <f>_xlfn.IFNA(LOOKUP(CI$9,'Time Series Inputs'!$G$32:$X$32,'Time Series Inputs'!$G36:$X36)*Operating!$E105*CI$11,0)</f>
        <v>0</v>
      </c>
      <c r="CJ105" s="54">
        <f>_xlfn.IFNA(LOOKUP(CJ$9,'Time Series Inputs'!$G$32:$X$32,'Time Series Inputs'!$G36:$X36)*Operating!$E105*CJ$11,0)</f>
        <v>0</v>
      </c>
      <c r="CK105" s="54">
        <f>_xlfn.IFNA(LOOKUP(CK$9,'Time Series Inputs'!$G$32:$X$32,'Time Series Inputs'!$G36:$X36)*Operating!$E105*CK$11,0)</f>
        <v>0</v>
      </c>
      <c r="CL105" s="54">
        <f>_xlfn.IFNA(LOOKUP(CL$9,'Time Series Inputs'!$G$32:$X$32,'Time Series Inputs'!$G36:$X36)*Operating!$E105*CL$11,0)</f>
        <v>0</v>
      </c>
      <c r="CM105" s="54">
        <f>_xlfn.IFNA(LOOKUP(CM$9,'Time Series Inputs'!$G$32:$X$32,'Time Series Inputs'!$G36:$X36)*Operating!$E105*CM$11,0)</f>
        <v>0</v>
      </c>
      <c r="CN105" s="54">
        <f>_xlfn.IFNA(LOOKUP(CN$9,'Time Series Inputs'!$G$32:$X$32,'Time Series Inputs'!$G36:$X36)*Operating!$E105*CN$11,0)</f>
        <v>0</v>
      </c>
      <c r="CO105" s="54">
        <f>_xlfn.IFNA(LOOKUP(CO$9,'Time Series Inputs'!$G$32:$X$32,'Time Series Inputs'!$G36:$X36)*Operating!$E105*CO$11,0)</f>
        <v>0</v>
      </c>
      <c r="CP105" s="54">
        <f>_xlfn.IFNA(LOOKUP(CP$9,'Time Series Inputs'!$G$32:$X$32,'Time Series Inputs'!$G36:$X36)*Operating!$E105*CP$11,0)</f>
        <v>0</v>
      </c>
      <c r="CQ105" s="54">
        <f>_xlfn.IFNA(LOOKUP(CQ$9,'Time Series Inputs'!$G$32:$X$32,'Time Series Inputs'!$G36:$X36)*Operating!$E105*CQ$11,0)</f>
        <v>0</v>
      </c>
      <c r="CR105" s="54">
        <f>_xlfn.IFNA(LOOKUP(CR$9,'Time Series Inputs'!$G$32:$X$32,'Time Series Inputs'!$G36:$X36)*Operating!$E105*CR$11,0)</f>
        <v>0</v>
      </c>
      <c r="CS105" s="54">
        <f>_xlfn.IFNA(LOOKUP(CS$9,'Time Series Inputs'!$G$32:$X$32,'Time Series Inputs'!$G36:$X36)*Operating!$E105*CS$11,0)</f>
        <v>0</v>
      </c>
      <c r="CT105" s="54">
        <f>_xlfn.IFNA(LOOKUP(CT$9,'Time Series Inputs'!$G$32:$X$32,'Time Series Inputs'!$G36:$X36)*Operating!$E105*CT$11,0)</f>
        <v>0</v>
      </c>
      <c r="CU105" s="54">
        <f>_xlfn.IFNA(LOOKUP(CU$9,'Time Series Inputs'!$G$32:$X$32,'Time Series Inputs'!$G36:$X36)*Operating!$E105*CU$11,0)</f>
        <v>0</v>
      </c>
      <c r="CV105" s="54">
        <f>_xlfn.IFNA(LOOKUP(CV$9,'Time Series Inputs'!$G$32:$X$32,'Time Series Inputs'!$G36:$X36)*Operating!$E105*CV$11,0)</f>
        <v>0</v>
      </c>
      <c r="CW105" s="54">
        <f>_xlfn.IFNA(LOOKUP(CW$9,'Time Series Inputs'!$G$32:$X$32,'Time Series Inputs'!$G36:$X36)*Operating!$E105*CW$11,0)</f>
        <v>0</v>
      </c>
      <c r="CX105" s="54">
        <f>_xlfn.IFNA(LOOKUP(CX$9,'Time Series Inputs'!$G$32:$X$32,'Time Series Inputs'!$G36:$X36)*Operating!$E105*CX$11,0)</f>
        <v>0</v>
      </c>
      <c r="CY105" s="54">
        <f>_xlfn.IFNA(LOOKUP(CY$9,'Time Series Inputs'!$G$32:$X$32,'Time Series Inputs'!$G36:$X36)*Operating!$E105*CY$11,0)</f>
        <v>0</v>
      </c>
      <c r="CZ105" s="54">
        <f>_xlfn.IFNA(LOOKUP(CZ$9,'Time Series Inputs'!$G$32:$X$32,'Time Series Inputs'!$G36:$X36)*Operating!$E105*CZ$11,0)</f>
        <v>0</v>
      </c>
      <c r="DA105" s="54">
        <f>_xlfn.IFNA(LOOKUP(DA$9,'Time Series Inputs'!$G$32:$X$32,'Time Series Inputs'!$G36:$X36)*Operating!$E105*DA$11,0)</f>
        <v>0</v>
      </c>
      <c r="DB105" s="54">
        <f>_xlfn.IFNA(LOOKUP(DB$9,'Time Series Inputs'!$G$32:$X$32,'Time Series Inputs'!$G36:$X36)*Operating!$E105*DB$11,0)</f>
        <v>0</v>
      </c>
      <c r="DC105" s="54">
        <f>_xlfn.IFNA(LOOKUP(DC$9,'Time Series Inputs'!$G$32:$X$32,'Time Series Inputs'!$G36:$X36)*Operating!$E105*DC$11,0)</f>
        <v>0</v>
      </c>
      <c r="DD105" s="54">
        <f>_xlfn.IFNA(LOOKUP(DD$9,'Time Series Inputs'!$G$32:$X$32,'Time Series Inputs'!$G36:$X36)*Operating!$E105*DD$11,0)</f>
        <v>0</v>
      </c>
      <c r="DE105" s="54">
        <f>_xlfn.IFNA(LOOKUP(DE$9,'Time Series Inputs'!$G$32:$X$32,'Time Series Inputs'!$G36:$X36)*Operating!$E105*DE$11,0)</f>
        <v>0</v>
      </c>
      <c r="DF105" s="54">
        <f>_xlfn.IFNA(LOOKUP(DF$9,'Time Series Inputs'!$G$32:$X$32,'Time Series Inputs'!$G36:$X36)*Operating!$E105*DF$11,0)</f>
        <v>0</v>
      </c>
      <c r="DG105" s="54">
        <f>_xlfn.IFNA(LOOKUP(DG$9,'Time Series Inputs'!$G$32:$X$32,'Time Series Inputs'!$G36:$X36)*Operating!$E105*DG$11,0)</f>
        <v>0</v>
      </c>
      <c r="DH105" s="54">
        <f>_xlfn.IFNA(LOOKUP(DH$9,'Time Series Inputs'!$G$32:$X$32,'Time Series Inputs'!$G36:$X36)*Operating!$E105*DH$11,0)</f>
        <v>0</v>
      </c>
      <c r="DI105" s="54">
        <f>_xlfn.IFNA(LOOKUP(DI$9,'Time Series Inputs'!$G$32:$X$32,'Time Series Inputs'!$G36:$X36)*Operating!$E105*DI$11,0)</f>
        <v>0</v>
      </c>
      <c r="DJ105" s="54">
        <f>_xlfn.IFNA(LOOKUP(DJ$9,'Time Series Inputs'!$G$32:$X$32,'Time Series Inputs'!$G36:$X36)*Operating!$E105*DJ$11,0)</f>
        <v>0</v>
      </c>
      <c r="DK105" s="54">
        <f>_xlfn.IFNA(LOOKUP(DK$9,'Time Series Inputs'!$G$32:$X$32,'Time Series Inputs'!$G36:$X36)*Operating!$E105*DK$11,0)</f>
        <v>0</v>
      </c>
      <c r="DL105" s="54">
        <f>_xlfn.IFNA(LOOKUP(DL$9,'Time Series Inputs'!$G$32:$X$32,'Time Series Inputs'!$G36:$X36)*Operating!$E105*DL$11,0)</f>
        <v>0</v>
      </c>
      <c r="DM105" s="54">
        <f>_xlfn.IFNA(LOOKUP(DM$9,'Time Series Inputs'!$G$32:$X$32,'Time Series Inputs'!$G36:$X36)*Operating!$E105*DM$11,0)</f>
        <v>0</v>
      </c>
      <c r="DN105" s="54">
        <f>_xlfn.IFNA(LOOKUP(DN$9,'Time Series Inputs'!$G$32:$X$32,'Time Series Inputs'!$G36:$X36)*Operating!$E105*DN$11,0)</f>
        <v>0</v>
      </c>
      <c r="DO105" s="54">
        <f>_xlfn.IFNA(LOOKUP(DO$9,'Time Series Inputs'!$G$32:$X$32,'Time Series Inputs'!$G36:$X36)*Operating!$E105*DO$11,0)</f>
        <v>0</v>
      </c>
      <c r="DP105" s="54">
        <f>_xlfn.IFNA(LOOKUP(DP$9,'Time Series Inputs'!$G$32:$X$32,'Time Series Inputs'!$G36:$X36)*Operating!$E105*DP$11,0)</f>
        <v>0</v>
      </c>
      <c r="DQ105" s="54">
        <f>_xlfn.IFNA(LOOKUP(DQ$9,'Time Series Inputs'!$G$32:$X$32,'Time Series Inputs'!$G36:$X36)*Operating!$E105*DQ$11,0)</f>
        <v>0</v>
      </c>
      <c r="DR105" s="54">
        <f>_xlfn.IFNA(LOOKUP(DR$9,'Time Series Inputs'!$G$32:$X$32,'Time Series Inputs'!$G36:$X36)*Operating!$E105*DR$11,0)</f>
        <v>0</v>
      </c>
      <c r="DS105" s="54">
        <f>_xlfn.IFNA(LOOKUP(DS$9,'Time Series Inputs'!$G$32:$X$32,'Time Series Inputs'!$G36:$X36)*Operating!$E105*DS$11,0)</f>
        <v>0</v>
      </c>
      <c r="DT105" s="54">
        <f>_xlfn.IFNA(LOOKUP(DT$9,'Time Series Inputs'!$G$32:$X$32,'Time Series Inputs'!$G36:$X36)*Operating!$E105*DT$11,0)</f>
        <v>0</v>
      </c>
    </row>
    <row r="106" spans="2:124" x14ac:dyDescent="0.45">
      <c r="C106" t="s">
        <v>100</v>
      </c>
      <c r="D106" s="3" t="s">
        <v>227</v>
      </c>
      <c r="E106" s="80">
        <f>'Constant Inputs'!I100*thousand</f>
        <v>203000</v>
      </c>
      <c r="G106" s="31" t="b">
        <f t="shared" si="198"/>
        <v>1</v>
      </c>
      <c r="H106" s="54">
        <f t="shared" si="199"/>
        <v>203000.00000000006</v>
      </c>
      <c r="I106" s="54">
        <f>_xlfn.IFNA(LOOKUP(I$9,'Time Series Inputs'!$G$32:$X$32,'Time Series Inputs'!$G37:$X37)*Operating!$E106*I$11,0)</f>
        <v>0</v>
      </c>
      <c r="J106" s="54">
        <f>_xlfn.IFNA(LOOKUP(J$9,'Time Series Inputs'!$G$32:$X$32,'Time Series Inputs'!$G37:$X37)*Operating!$E106*J$11,0)</f>
        <v>0</v>
      </c>
      <c r="K106" s="54">
        <f>_xlfn.IFNA(LOOKUP(K$9,'Time Series Inputs'!$G$32:$X$32,'Time Series Inputs'!$G37:$X37)*Operating!$E106*K$11,0)</f>
        <v>0</v>
      </c>
      <c r="L106" s="54">
        <f>_xlfn.IFNA(LOOKUP(L$9,'Time Series Inputs'!$G$32:$X$32,'Time Series Inputs'!$G37:$X37)*Operating!$E106*L$11,0)</f>
        <v>0</v>
      </c>
      <c r="M106" s="54">
        <f>_xlfn.IFNA(LOOKUP(M$9,'Time Series Inputs'!$G$32:$X$32,'Time Series Inputs'!$G37:$X37)*Operating!$E106*M$11,0)</f>
        <v>0</v>
      </c>
      <c r="N106" s="54">
        <f>_xlfn.IFNA(LOOKUP(N$9,'Time Series Inputs'!$G$32:$X$32,'Time Series Inputs'!$G37:$X37)*Operating!$E106*N$11,0)</f>
        <v>0</v>
      </c>
      <c r="O106" s="54">
        <f>_xlfn.IFNA(LOOKUP(O$9,'Time Series Inputs'!$G$32:$X$32,'Time Series Inputs'!$G37:$X37)*Operating!$E106*O$11,0)</f>
        <v>0</v>
      </c>
      <c r="P106" s="54">
        <f>_xlfn.IFNA(LOOKUP(P$9,'Time Series Inputs'!$G$32:$X$32,'Time Series Inputs'!$G37:$X37)*Operating!$E106*P$11,0)</f>
        <v>0</v>
      </c>
      <c r="Q106" s="54">
        <f>_xlfn.IFNA(LOOKUP(Q$9,'Time Series Inputs'!$G$32:$X$32,'Time Series Inputs'!$G37:$X37)*Operating!$E106*Q$11,0)</f>
        <v>0</v>
      </c>
      <c r="R106" s="54">
        <f>_xlfn.IFNA(LOOKUP(R$9,'Time Series Inputs'!$G$32:$X$32,'Time Series Inputs'!$G37:$X37)*Operating!$E106*R$11,0)</f>
        <v>0</v>
      </c>
      <c r="S106" s="54">
        <f>_xlfn.IFNA(LOOKUP(S$9,'Time Series Inputs'!$G$32:$X$32,'Time Series Inputs'!$G37:$X37)*Operating!$E106*S$11,0)</f>
        <v>0</v>
      </c>
      <c r="T106" s="54">
        <f>_xlfn.IFNA(LOOKUP(T$9,'Time Series Inputs'!$G$32:$X$32,'Time Series Inputs'!$G37:$X37)*Operating!$E106*T$11,0)</f>
        <v>0</v>
      </c>
      <c r="U106" s="54">
        <f>_xlfn.IFNA(LOOKUP(U$9,'Time Series Inputs'!$G$32:$X$32,'Time Series Inputs'!$G37:$X37)*Operating!$E106*U$11,0)</f>
        <v>0</v>
      </c>
      <c r="V106" s="54">
        <f>_xlfn.IFNA(LOOKUP(V$9,'Time Series Inputs'!$G$32:$X$32,'Time Series Inputs'!$G37:$X37)*Operating!$E106*V$11,0)</f>
        <v>0</v>
      </c>
      <c r="W106" s="54">
        <f>_xlfn.IFNA(LOOKUP(W$9,'Time Series Inputs'!$G$32:$X$32,'Time Series Inputs'!$G37:$X37)*Operating!$E106*W$11,0)</f>
        <v>0</v>
      </c>
      <c r="X106" s="54">
        <f>_xlfn.IFNA(LOOKUP(X$9,'Time Series Inputs'!$G$32:$X$32,'Time Series Inputs'!$G37:$X37)*Operating!$E106*X$11,0)</f>
        <v>0</v>
      </c>
      <c r="Y106" s="54">
        <f>_xlfn.IFNA(LOOKUP(Y$9,'Time Series Inputs'!$G$32:$X$32,'Time Series Inputs'!$G37:$X37)*Operating!$E106*Y$11,0)</f>
        <v>0</v>
      </c>
      <c r="Z106" s="54">
        <f>_xlfn.IFNA(LOOKUP(Z$9,'Time Series Inputs'!$G$32:$X$32,'Time Series Inputs'!$G37:$X37)*Operating!$E106*Z$11,0)</f>
        <v>0</v>
      </c>
      <c r="AA106" s="54">
        <f>_xlfn.IFNA(LOOKUP(AA$9,'Time Series Inputs'!$G$32:$X$32,'Time Series Inputs'!$G37:$X37)*Operating!$E106*AA$11,0)</f>
        <v>0</v>
      </c>
      <c r="AB106" s="54">
        <f>_xlfn.IFNA(LOOKUP(AB$9,'Time Series Inputs'!$G$32:$X$32,'Time Series Inputs'!$G37:$X37)*Operating!$E106*AB$11,0)</f>
        <v>0</v>
      </c>
      <c r="AC106" s="54">
        <f>_xlfn.IFNA(LOOKUP(AC$9,'Time Series Inputs'!$G$32:$X$32,'Time Series Inputs'!$G37:$X37)*Operating!$E106*AC$11,0)</f>
        <v>0</v>
      </c>
      <c r="AD106" s="54">
        <f>_xlfn.IFNA(LOOKUP(AD$9,'Time Series Inputs'!$G$32:$X$32,'Time Series Inputs'!$G37:$X37)*Operating!$E106*AD$11,0)</f>
        <v>0</v>
      </c>
      <c r="AE106" s="54">
        <f>_xlfn.IFNA(LOOKUP(AE$9,'Time Series Inputs'!$G$32:$X$32,'Time Series Inputs'!$G37:$X37)*Operating!$E106*AE$11,0)</f>
        <v>0</v>
      </c>
      <c r="AF106" s="54">
        <f>_xlfn.IFNA(LOOKUP(AF$9,'Time Series Inputs'!$G$32:$X$32,'Time Series Inputs'!$G37:$X37)*Operating!$E106*AF$11,0)</f>
        <v>0</v>
      </c>
      <c r="AG106" s="54">
        <f>_xlfn.IFNA(LOOKUP(AG$9,'Time Series Inputs'!$G$32:$X$32,'Time Series Inputs'!$G37:$X37)*Operating!$E106*AG$11,0)</f>
        <v>0</v>
      </c>
      <c r="AH106" s="54">
        <f>_xlfn.IFNA(LOOKUP(AH$9,'Time Series Inputs'!$G$32:$X$32,'Time Series Inputs'!$G37:$X37)*Operating!$E106*AH$11,0)</f>
        <v>0</v>
      </c>
      <c r="AI106" s="54">
        <f>_xlfn.IFNA(LOOKUP(AI$9,'Time Series Inputs'!$G$32:$X$32,'Time Series Inputs'!$G37:$X37)*Operating!$E106*AI$11,0)</f>
        <v>0</v>
      </c>
      <c r="AJ106" s="54">
        <f>_xlfn.IFNA(LOOKUP(AJ$9,'Time Series Inputs'!$G$32:$X$32,'Time Series Inputs'!$G37:$X37)*Operating!$E106*AJ$11,0)</f>
        <v>0</v>
      </c>
      <c r="AK106" s="54">
        <f>_xlfn.IFNA(LOOKUP(AK$9,'Time Series Inputs'!$G$32:$X$32,'Time Series Inputs'!$G37:$X37)*Operating!$E106*AK$11,0)</f>
        <v>0</v>
      </c>
      <c r="AL106" s="54">
        <f>_xlfn.IFNA(LOOKUP(AL$9,'Time Series Inputs'!$G$32:$X$32,'Time Series Inputs'!$G37:$X37)*Operating!$E106*AL$11,0)</f>
        <v>0</v>
      </c>
      <c r="AM106" s="54">
        <f>_xlfn.IFNA(LOOKUP(AM$9,'Time Series Inputs'!$G$32:$X$32,'Time Series Inputs'!$G37:$X37)*Operating!$E106*AM$11,0)</f>
        <v>0</v>
      </c>
      <c r="AN106" s="54">
        <f>_xlfn.IFNA(LOOKUP(AN$9,'Time Series Inputs'!$G$32:$X$32,'Time Series Inputs'!$G37:$X37)*Operating!$E106*AN$11,0)</f>
        <v>0</v>
      </c>
      <c r="AO106" s="54">
        <f>_xlfn.IFNA(LOOKUP(AO$9,'Time Series Inputs'!$G$32:$X$32,'Time Series Inputs'!$G37:$X37)*Operating!$E106*AO$11,0)</f>
        <v>0</v>
      </c>
      <c r="AP106" s="54">
        <f>_xlfn.IFNA(LOOKUP(AP$9,'Time Series Inputs'!$G$32:$X$32,'Time Series Inputs'!$G37:$X37)*Operating!$E106*AP$11,0)</f>
        <v>0</v>
      </c>
      <c r="AQ106" s="54">
        <f>_xlfn.IFNA(LOOKUP(AQ$9,'Time Series Inputs'!$G$32:$X$32,'Time Series Inputs'!$G37:$X37)*Operating!$E106*AQ$11,0)</f>
        <v>0</v>
      </c>
      <c r="AR106" s="54">
        <f>_xlfn.IFNA(LOOKUP(AR$9,'Time Series Inputs'!$G$32:$X$32,'Time Series Inputs'!$G37:$X37)*Operating!$E106*AR$11,0)</f>
        <v>0</v>
      </c>
      <c r="AS106" s="54">
        <f>_xlfn.IFNA(LOOKUP(AS$9,'Time Series Inputs'!$G$32:$X$32,'Time Series Inputs'!$G37:$X37)*Operating!$E106*AS$11,0)</f>
        <v>13533.333333333339</v>
      </c>
      <c r="AT106" s="54">
        <f>_xlfn.IFNA(LOOKUP(AT$9,'Time Series Inputs'!$G$32:$X$32,'Time Series Inputs'!$G37:$X37)*Operating!$E106*AT$11,0)</f>
        <v>13533.333333333339</v>
      </c>
      <c r="AU106" s="54">
        <f>_xlfn.IFNA(LOOKUP(AU$9,'Time Series Inputs'!$G$32:$X$32,'Time Series Inputs'!$G37:$X37)*Operating!$E106*AU$11,0)</f>
        <v>13533.333333333339</v>
      </c>
      <c r="AV106" s="54">
        <f>_xlfn.IFNA(LOOKUP(AV$9,'Time Series Inputs'!$G$32:$X$32,'Time Series Inputs'!$G37:$X37)*Operating!$E106*AV$11,0)</f>
        <v>13533.333333333339</v>
      </c>
      <c r="AW106" s="54">
        <f>_xlfn.IFNA(LOOKUP(AW$9,'Time Series Inputs'!$G$32:$X$32,'Time Series Inputs'!$G37:$X37)*Operating!$E106*AW$11,0)</f>
        <v>13533.333333333339</v>
      </c>
      <c r="AX106" s="54">
        <f>_xlfn.IFNA(LOOKUP(AX$9,'Time Series Inputs'!$G$32:$X$32,'Time Series Inputs'!$G37:$X37)*Operating!$E106*AX$11,0)</f>
        <v>13533.333333333339</v>
      </c>
      <c r="AY106" s="54">
        <f>_xlfn.IFNA(LOOKUP(AY$9,'Time Series Inputs'!$G$32:$X$32,'Time Series Inputs'!$G37:$X37)*Operating!$E106*AY$11,0)</f>
        <v>11841.666666666661</v>
      </c>
      <c r="AZ106" s="54">
        <f>_xlfn.IFNA(LOOKUP(AZ$9,'Time Series Inputs'!$G$32:$X$32,'Time Series Inputs'!$G37:$X37)*Operating!$E106*AZ$11,0)</f>
        <v>11841.666666666661</v>
      </c>
      <c r="BA106" s="54">
        <f>_xlfn.IFNA(LOOKUP(BA$9,'Time Series Inputs'!$G$32:$X$32,'Time Series Inputs'!$G37:$X37)*Operating!$E106*BA$11,0)</f>
        <v>11841.666666666661</v>
      </c>
      <c r="BB106" s="54">
        <f>_xlfn.IFNA(LOOKUP(BB$9,'Time Series Inputs'!$G$32:$X$32,'Time Series Inputs'!$G37:$X37)*Operating!$E106*BB$11,0)</f>
        <v>11841.666666666661</v>
      </c>
      <c r="BC106" s="54">
        <f>_xlfn.IFNA(LOOKUP(BC$9,'Time Series Inputs'!$G$32:$X$32,'Time Series Inputs'!$G37:$X37)*Operating!$E106*BC$11,0)</f>
        <v>11841.666666666661</v>
      </c>
      <c r="BD106" s="54">
        <f>_xlfn.IFNA(LOOKUP(BD$9,'Time Series Inputs'!$G$32:$X$32,'Time Series Inputs'!$G37:$X37)*Operating!$E106*BD$11,0)</f>
        <v>11841.666666666661</v>
      </c>
      <c r="BE106" s="54">
        <f>_xlfn.IFNA(LOOKUP(BE$9,'Time Series Inputs'!$G$32:$X$32,'Time Series Inputs'!$G37:$X37)*Operating!$E106*BE$11,0)</f>
        <v>8458.3333333333394</v>
      </c>
      <c r="BF106" s="54">
        <f>_xlfn.IFNA(LOOKUP(BF$9,'Time Series Inputs'!$G$32:$X$32,'Time Series Inputs'!$G37:$X37)*Operating!$E106*BF$11,0)</f>
        <v>8458.3333333333394</v>
      </c>
      <c r="BG106" s="54">
        <f>_xlfn.IFNA(LOOKUP(BG$9,'Time Series Inputs'!$G$32:$X$32,'Time Series Inputs'!$G37:$X37)*Operating!$E106*BG$11,0)</f>
        <v>8458.3333333333394</v>
      </c>
      <c r="BH106" s="54">
        <f>_xlfn.IFNA(LOOKUP(BH$9,'Time Series Inputs'!$G$32:$X$32,'Time Series Inputs'!$G37:$X37)*Operating!$E106*BH$11,0)</f>
        <v>8458.3333333333394</v>
      </c>
      <c r="BI106" s="54">
        <f>_xlfn.IFNA(LOOKUP(BI$9,'Time Series Inputs'!$G$32:$X$32,'Time Series Inputs'!$G37:$X37)*Operating!$E106*BI$11,0)</f>
        <v>8458.3333333333394</v>
      </c>
      <c r="BJ106" s="54">
        <f>_xlfn.IFNA(LOOKUP(BJ$9,'Time Series Inputs'!$G$32:$X$32,'Time Series Inputs'!$G37:$X37)*Operating!$E106*BJ$11,0)</f>
        <v>8458.3333333333394</v>
      </c>
      <c r="BK106" s="54">
        <f>_xlfn.IFNA(LOOKUP(BK$9,'Time Series Inputs'!$G$32:$X$32,'Time Series Inputs'!$G37:$X37)*Operating!$E106*BK$11,0)</f>
        <v>0</v>
      </c>
      <c r="BL106" s="54">
        <f>_xlfn.IFNA(LOOKUP(BL$9,'Time Series Inputs'!$G$32:$X$32,'Time Series Inputs'!$G37:$X37)*Operating!$E106*BL$11,0)</f>
        <v>0</v>
      </c>
      <c r="BM106" s="54">
        <f>_xlfn.IFNA(LOOKUP(BM$9,'Time Series Inputs'!$G$32:$X$32,'Time Series Inputs'!$G37:$X37)*Operating!$E106*BM$11,0)</f>
        <v>0</v>
      </c>
      <c r="BN106" s="54">
        <f>_xlfn.IFNA(LOOKUP(BN$9,'Time Series Inputs'!$G$32:$X$32,'Time Series Inputs'!$G37:$X37)*Operating!$E106*BN$11,0)</f>
        <v>0</v>
      </c>
      <c r="BO106" s="54">
        <f>_xlfn.IFNA(LOOKUP(BO$9,'Time Series Inputs'!$G$32:$X$32,'Time Series Inputs'!$G37:$X37)*Operating!$E106*BO$11,0)</f>
        <v>0</v>
      </c>
      <c r="BP106" s="54">
        <f>_xlfn.IFNA(LOOKUP(BP$9,'Time Series Inputs'!$G$32:$X$32,'Time Series Inputs'!$G37:$X37)*Operating!$E106*BP$11,0)</f>
        <v>0</v>
      </c>
      <c r="BQ106" s="54">
        <f>_xlfn.IFNA(LOOKUP(BQ$9,'Time Series Inputs'!$G$32:$X$32,'Time Series Inputs'!$G37:$X37)*Operating!$E106*BQ$11,0)</f>
        <v>0</v>
      </c>
      <c r="BR106" s="54">
        <f>_xlfn.IFNA(LOOKUP(BR$9,'Time Series Inputs'!$G$32:$X$32,'Time Series Inputs'!$G37:$X37)*Operating!$E106*BR$11,0)</f>
        <v>0</v>
      </c>
      <c r="BS106" s="54">
        <f>_xlfn.IFNA(LOOKUP(BS$9,'Time Series Inputs'!$G$32:$X$32,'Time Series Inputs'!$G37:$X37)*Operating!$E106*BS$11,0)</f>
        <v>0</v>
      </c>
      <c r="BT106" s="54">
        <f>_xlfn.IFNA(LOOKUP(BT$9,'Time Series Inputs'!$G$32:$X$32,'Time Series Inputs'!$G37:$X37)*Operating!$E106*BT$11,0)</f>
        <v>0</v>
      </c>
      <c r="BU106" s="54">
        <f>_xlfn.IFNA(LOOKUP(BU$9,'Time Series Inputs'!$G$32:$X$32,'Time Series Inputs'!$G37:$X37)*Operating!$E106*BU$11,0)</f>
        <v>0</v>
      </c>
      <c r="BV106" s="54">
        <f>_xlfn.IFNA(LOOKUP(BV$9,'Time Series Inputs'!$G$32:$X$32,'Time Series Inputs'!$G37:$X37)*Operating!$E106*BV$11,0)</f>
        <v>0</v>
      </c>
      <c r="BW106" s="54">
        <f>_xlfn.IFNA(LOOKUP(BW$9,'Time Series Inputs'!$G$32:$X$32,'Time Series Inputs'!$G37:$X37)*Operating!$E106*BW$11,0)</f>
        <v>0</v>
      </c>
      <c r="BX106" s="54">
        <f>_xlfn.IFNA(LOOKUP(BX$9,'Time Series Inputs'!$G$32:$X$32,'Time Series Inputs'!$G37:$X37)*Operating!$E106*BX$11,0)</f>
        <v>0</v>
      </c>
      <c r="BY106" s="54">
        <f>_xlfn.IFNA(LOOKUP(BY$9,'Time Series Inputs'!$G$32:$X$32,'Time Series Inputs'!$G37:$X37)*Operating!$E106*BY$11,0)</f>
        <v>0</v>
      </c>
      <c r="BZ106" s="54">
        <f>_xlfn.IFNA(LOOKUP(BZ$9,'Time Series Inputs'!$G$32:$X$32,'Time Series Inputs'!$G37:$X37)*Operating!$E106*BZ$11,0)</f>
        <v>0</v>
      </c>
      <c r="CA106" s="54">
        <f>_xlfn.IFNA(LOOKUP(CA$9,'Time Series Inputs'!$G$32:$X$32,'Time Series Inputs'!$G37:$X37)*Operating!$E106*CA$11,0)</f>
        <v>0</v>
      </c>
      <c r="CB106" s="54">
        <f>_xlfn.IFNA(LOOKUP(CB$9,'Time Series Inputs'!$G$32:$X$32,'Time Series Inputs'!$G37:$X37)*Operating!$E106*CB$11,0)</f>
        <v>0</v>
      </c>
      <c r="CC106" s="54">
        <f>_xlfn.IFNA(LOOKUP(CC$9,'Time Series Inputs'!$G$32:$X$32,'Time Series Inputs'!$G37:$X37)*Operating!$E106*CC$11,0)</f>
        <v>0</v>
      </c>
      <c r="CD106" s="54">
        <f>_xlfn.IFNA(LOOKUP(CD$9,'Time Series Inputs'!$G$32:$X$32,'Time Series Inputs'!$G37:$X37)*Operating!$E106*CD$11,0)</f>
        <v>0</v>
      </c>
      <c r="CE106" s="54">
        <f>_xlfn.IFNA(LOOKUP(CE$9,'Time Series Inputs'!$G$32:$X$32,'Time Series Inputs'!$G37:$X37)*Operating!$E106*CE$11,0)</f>
        <v>0</v>
      </c>
      <c r="CF106" s="54">
        <f>_xlfn.IFNA(LOOKUP(CF$9,'Time Series Inputs'!$G$32:$X$32,'Time Series Inputs'!$G37:$X37)*Operating!$E106*CF$11,0)</f>
        <v>0</v>
      </c>
      <c r="CG106" s="54">
        <f>_xlfn.IFNA(LOOKUP(CG$9,'Time Series Inputs'!$G$32:$X$32,'Time Series Inputs'!$G37:$X37)*Operating!$E106*CG$11,0)</f>
        <v>0</v>
      </c>
      <c r="CH106" s="54">
        <f>_xlfn.IFNA(LOOKUP(CH$9,'Time Series Inputs'!$G$32:$X$32,'Time Series Inputs'!$G37:$X37)*Operating!$E106*CH$11,0)</f>
        <v>0</v>
      </c>
      <c r="CI106" s="54">
        <f>_xlfn.IFNA(LOOKUP(CI$9,'Time Series Inputs'!$G$32:$X$32,'Time Series Inputs'!$G37:$X37)*Operating!$E106*CI$11,0)</f>
        <v>0</v>
      </c>
      <c r="CJ106" s="54">
        <f>_xlfn.IFNA(LOOKUP(CJ$9,'Time Series Inputs'!$G$32:$X$32,'Time Series Inputs'!$G37:$X37)*Operating!$E106*CJ$11,0)</f>
        <v>0</v>
      </c>
      <c r="CK106" s="54">
        <f>_xlfn.IFNA(LOOKUP(CK$9,'Time Series Inputs'!$G$32:$X$32,'Time Series Inputs'!$G37:$X37)*Operating!$E106*CK$11,0)</f>
        <v>0</v>
      </c>
      <c r="CL106" s="54">
        <f>_xlfn.IFNA(LOOKUP(CL$9,'Time Series Inputs'!$G$32:$X$32,'Time Series Inputs'!$G37:$X37)*Operating!$E106*CL$11,0)</f>
        <v>0</v>
      </c>
      <c r="CM106" s="54">
        <f>_xlfn.IFNA(LOOKUP(CM$9,'Time Series Inputs'!$G$32:$X$32,'Time Series Inputs'!$G37:$X37)*Operating!$E106*CM$11,0)</f>
        <v>0</v>
      </c>
      <c r="CN106" s="54">
        <f>_xlfn.IFNA(LOOKUP(CN$9,'Time Series Inputs'!$G$32:$X$32,'Time Series Inputs'!$G37:$X37)*Operating!$E106*CN$11,0)</f>
        <v>0</v>
      </c>
      <c r="CO106" s="54">
        <f>_xlfn.IFNA(LOOKUP(CO$9,'Time Series Inputs'!$G$32:$X$32,'Time Series Inputs'!$G37:$X37)*Operating!$E106*CO$11,0)</f>
        <v>0</v>
      </c>
      <c r="CP106" s="54">
        <f>_xlfn.IFNA(LOOKUP(CP$9,'Time Series Inputs'!$G$32:$X$32,'Time Series Inputs'!$G37:$X37)*Operating!$E106*CP$11,0)</f>
        <v>0</v>
      </c>
      <c r="CQ106" s="54">
        <f>_xlfn.IFNA(LOOKUP(CQ$9,'Time Series Inputs'!$G$32:$X$32,'Time Series Inputs'!$G37:$X37)*Operating!$E106*CQ$11,0)</f>
        <v>0</v>
      </c>
      <c r="CR106" s="54">
        <f>_xlfn.IFNA(LOOKUP(CR$9,'Time Series Inputs'!$G$32:$X$32,'Time Series Inputs'!$G37:$X37)*Operating!$E106*CR$11,0)</f>
        <v>0</v>
      </c>
      <c r="CS106" s="54">
        <f>_xlfn.IFNA(LOOKUP(CS$9,'Time Series Inputs'!$G$32:$X$32,'Time Series Inputs'!$G37:$X37)*Operating!$E106*CS$11,0)</f>
        <v>0</v>
      </c>
      <c r="CT106" s="54">
        <f>_xlfn.IFNA(LOOKUP(CT$9,'Time Series Inputs'!$G$32:$X$32,'Time Series Inputs'!$G37:$X37)*Operating!$E106*CT$11,0)</f>
        <v>0</v>
      </c>
      <c r="CU106" s="54">
        <f>_xlfn.IFNA(LOOKUP(CU$9,'Time Series Inputs'!$G$32:$X$32,'Time Series Inputs'!$G37:$X37)*Operating!$E106*CU$11,0)</f>
        <v>0</v>
      </c>
      <c r="CV106" s="54">
        <f>_xlfn.IFNA(LOOKUP(CV$9,'Time Series Inputs'!$G$32:$X$32,'Time Series Inputs'!$G37:$X37)*Operating!$E106*CV$11,0)</f>
        <v>0</v>
      </c>
      <c r="CW106" s="54">
        <f>_xlfn.IFNA(LOOKUP(CW$9,'Time Series Inputs'!$G$32:$X$32,'Time Series Inputs'!$G37:$X37)*Operating!$E106*CW$11,0)</f>
        <v>0</v>
      </c>
      <c r="CX106" s="54">
        <f>_xlfn.IFNA(LOOKUP(CX$9,'Time Series Inputs'!$G$32:$X$32,'Time Series Inputs'!$G37:$X37)*Operating!$E106*CX$11,0)</f>
        <v>0</v>
      </c>
      <c r="CY106" s="54">
        <f>_xlfn.IFNA(LOOKUP(CY$9,'Time Series Inputs'!$G$32:$X$32,'Time Series Inputs'!$G37:$X37)*Operating!$E106*CY$11,0)</f>
        <v>0</v>
      </c>
      <c r="CZ106" s="54">
        <f>_xlfn.IFNA(LOOKUP(CZ$9,'Time Series Inputs'!$G$32:$X$32,'Time Series Inputs'!$G37:$X37)*Operating!$E106*CZ$11,0)</f>
        <v>0</v>
      </c>
      <c r="DA106" s="54">
        <f>_xlfn.IFNA(LOOKUP(DA$9,'Time Series Inputs'!$G$32:$X$32,'Time Series Inputs'!$G37:$X37)*Operating!$E106*DA$11,0)</f>
        <v>0</v>
      </c>
      <c r="DB106" s="54">
        <f>_xlfn.IFNA(LOOKUP(DB$9,'Time Series Inputs'!$G$32:$X$32,'Time Series Inputs'!$G37:$X37)*Operating!$E106*DB$11,0)</f>
        <v>0</v>
      </c>
      <c r="DC106" s="54">
        <f>_xlfn.IFNA(LOOKUP(DC$9,'Time Series Inputs'!$G$32:$X$32,'Time Series Inputs'!$G37:$X37)*Operating!$E106*DC$11,0)</f>
        <v>0</v>
      </c>
      <c r="DD106" s="54">
        <f>_xlfn.IFNA(LOOKUP(DD$9,'Time Series Inputs'!$G$32:$X$32,'Time Series Inputs'!$G37:$X37)*Operating!$E106*DD$11,0)</f>
        <v>0</v>
      </c>
      <c r="DE106" s="54">
        <f>_xlfn.IFNA(LOOKUP(DE$9,'Time Series Inputs'!$G$32:$X$32,'Time Series Inputs'!$G37:$X37)*Operating!$E106*DE$11,0)</f>
        <v>0</v>
      </c>
      <c r="DF106" s="54">
        <f>_xlfn.IFNA(LOOKUP(DF$9,'Time Series Inputs'!$G$32:$X$32,'Time Series Inputs'!$G37:$X37)*Operating!$E106*DF$11,0)</f>
        <v>0</v>
      </c>
      <c r="DG106" s="54">
        <f>_xlfn.IFNA(LOOKUP(DG$9,'Time Series Inputs'!$G$32:$X$32,'Time Series Inputs'!$G37:$X37)*Operating!$E106*DG$11,0)</f>
        <v>0</v>
      </c>
      <c r="DH106" s="54">
        <f>_xlfn.IFNA(LOOKUP(DH$9,'Time Series Inputs'!$G$32:$X$32,'Time Series Inputs'!$G37:$X37)*Operating!$E106*DH$11,0)</f>
        <v>0</v>
      </c>
      <c r="DI106" s="54">
        <f>_xlfn.IFNA(LOOKUP(DI$9,'Time Series Inputs'!$G$32:$X$32,'Time Series Inputs'!$G37:$X37)*Operating!$E106*DI$11,0)</f>
        <v>0</v>
      </c>
      <c r="DJ106" s="54">
        <f>_xlfn.IFNA(LOOKUP(DJ$9,'Time Series Inputs'!$G$32:$X$32,'Time Series Inputs'!$G37:$X37)*Operating!$E106*DJ$11,0)</f>
        <v>0</v>
      </c>
      <c r="DK106" s="54">
        <f>_xlfn.IFNA(LOOKUP(DK$9,'Time Series Inputs'!$G$32:$X$32,'Time Series Inputs'!$G37:$X37)*Operating!$E106*DK$11,0)</f>
        <v>0</v>
      </c>
      <c r="DL106" s="54">
        <f>_xlfn.IFNA(LOOKUP(DL$9,'Time Series Inputs'!$G$32:$X$32,'Time Series Inputs'!$G37:$X37)*Operating!$E106*DL$11,0)</f>
        <v>0</v>
      </c>
      <c r="DM106" s="54">
        <f>_xlfn.IFNA(LOOKUP(DM$9,'Time Series Inputs'!$G$32:$X$32,'Time Series Inputs'!$G37:$X37)*Operating!$E106*DM$11,0)</f>
        <v>0</v>
      </c>
      <c r="DN106" s="54">
        <f>_xlfn.IFNA(LOOKUP(DN$9,'Time Series Inputs'!$G$32:$X$32,'Time Series Inputs'!$G37:$X37)*Operating!$E106*DN$11,0)</f>
        <v>0</v>
      </c>
      <c r="DO106" s="54">
        <f>_xlfn.IFNA(LOOKUP(DO$9,'Time Series Inputs'!$G$32:$X$32,'Time Series Inputs'!$G37:$X37)*Operating!$E106*DO$11,0)</f>
        <v>0</v>
      </c>
      <c r="DP106" s="54">
        <f>_xlfn.IFNA(LOOKUP(DP$9,'Time Series Inputs'!$G$32:$X$32,'Time Series Inputs'!$G37:$X37)*Operating!$E106*DP$11,0)</f>
        <v>0</v>
      </c>
      <c r="DQ106" s="54">
        <f>_xlfn.IFNA(LOOKUP(DQ$9,'Time Series Inputs'!$G$32:$X$32,'Time Series Inputs'!$G37:$X37)*Operating!$E106*DQ$11,0)</f>
        <v>0</v>
      </c>
      <c r="DR106" s="54">
        <f>_xlfn.IFNA(LOOKUP(DR$9,'Time Series Inputs'!$G$32:$X$32,'Time Series Inputs'!$G37:$X37)*Operating!$E106*DR$11,0)</f>
        <v>0</v>
      </c>
      <c r="DS106" s="54">
        <f>_xlfn.IFNA(LOOKUP(DS$9,'Time Series Inputs'!$G$32:$X$32,'Time Series Inputs'!$G37:$X37)*Operating!$E106*DS$11,0)</f>
        <v>0</v>
      </c>
      <c r="DT106" s="54">
        <f>_xlfn.IFNA(LOOKUP(DT$9,'Time Series Inputs'!$G$32:$X$32,'Time Series Inputs'!$G37:$X37)*Operating!$E106*DT$11,0)</f>
        <v>0</v>
      </c>
    </row>
    <row r="107" spans="2:124" x14ac:dyDescent="0.45">
      <c r="C107" t="s">
        <v>101</v>
      </c>
      <c r="D107" s="3" t="s">
        <v>227</v>
      </c>
      <c r="E107" s="80">
        <f>'Constant Inputs'!I101*thousand</f>
        <v>30000</v>
      </c>
      <c r="G107" s="31" t="b">
        <f t="shared" si="198"/>
        <v>1</v>
      </c>
      <c r="H107" s="54">
        <f t="shared" si="199"/>
        <v>30000.000000000004</v>
      </c>
      <c r="I107" s="54">
        <f>_xlfn.IFNA(LOOKUP(I$9,'Time Series Inputs'!$G$32:$X$32,'Time Series Inputs'!$G38:$X38)*Operating!$E107*I$11,0)</f>
        <v>0</v>
      </c>
      <c r="J107" s="54">
        <f>_xlfn.IFNA(LOOKUP(J$9,'Time Series Inputs'!$G$32:$X$32,'Time Series Inputs'!$G38:$X38)*Operating!$E107*J$11,0)</f>
        <v>0</v>
      </c>
      <c r="K107" s="54">
        <f>_xlfn.IFNA(LOOKUP(K$9,'Time Series Inputs'!$G$32:$X$32,'Time Series Inputs'!$G38:$X38)*Operating!$E107*K$11,0)</f>
        <v>0</v>
      </c>
      <c r="L107" s="54">
        <f>_xlfn.IFNA(LOOKUP(L$9,'Time Series Inputs'!$G$32:$X$32,'Time Series Inputs'!$G38:$X38)*Operating!$E107*L$11,0)</f>
        <v>0</v>
      </c>
      <c r="M107" s="54">
        <f>_xlfn.IFNA(LOOKUP(M$9,'Time Series Inputs'!$G$32:$X$32,'Time Series Inputs'!$G38:$X38)*Operating!$E107*M$11,0)</f>
        <v>0</v>
      </c>
      <c r="N107" s="54">
        <f>_xlfn.IFNA(LOOKUP(N$9,'Time Series Inputs'!$G$32:$X$32,'Time Series Inputs'!$G38:$X38)*Operating!$E107*N$11,0)</f>
        <v>0</v>
      </c>
      <c r="O107" s="54">
        <f>_xlfn.IFNA(LOOKUP(O$9,'Time Series Inputs'!$G$32:$X$32,'Time Series Inputs'!$G38:$X38)*Operating!$E107*O$11,0)</f>
        <v>0</v>
      </c>
      <c r="P107" s="54">
        <f>_xlfn.IFNA(LOOKUP(P$9,'Time Series Inputs'!$G$32:$X$32,'Time Series Inputs'!$G38:$X38)*Operating!$E107*P$11,0)</f>
        <v>0</v>
      </c>
      <c r="Q107" s="54">
        <f>_xlfn.IFNA(LOOKUP(Q$9,'Time Series Inputs'!$G$32:$X$32,'Time Series Inputs'!$G38:$X38)*Operating!$E107*Q$11,0)</f>
        <v>0</v>
      </c>
      <c r="R107" s="54">
        <f>_xlfn.IFNA(LOOKUP(R$9,'Time Series Inputs'!$G$32:$X$32,'Time Series Inputs'!$G38:$X38)*Operating!$E107*R$11,0)</f>
        <v>0</v>
      </c>
      <c r="S107" s="54">
        <f>_xlfn.IFNA(LOOKUP(S$9,'Time Series Inputs'!$G$32:$X$32,'Time Series Inputs'!$G38:$X38)*Operating!$E107*S$11,0)</f>
        <v>0</v>
      </c>
      <c r="T107" s="54">
        <f>_xlfn.IFNA(LOOKUP(T$9,'Time Series Inputs'!$G$32:$X$32,'Time Series Inputs'!$G38:$X38)*Operating!$E107*T$11,0)</f>
        <v>0</v>
      </c>
      <c r="U107" s="54">
        <f>_xlfn.IFNA(LOOKUP(U$9,'Time Series Inputs'!$G$32:$X$32,'Time Series Inputs'!$G38:$X38)*Operating!$E107*U$11,0)</f>
        <v>0</v>
      </c>
      <c r="V107" s="54">
        <f>_xlfn.IFNA(LOOKUP(V$9,'Time Series Inputs'!$G$32:$X$32,'Time Series Inputs'!$G38:$X38)*Operating!$E107*V$11,0)</f>
        <v>0</v>
      </c>
      <c r="W107" s="54">
        <f>_xlfn.IFNA(LOOKUP(W$9,'Time Series Inputs'!$G$32:$X$32,'Time Series Inputs'!$G38:$X38)*Operating!$E107*W$11,0)</f>
        <v>0</v>
      </c>
      <c r="X107" s="54">
        <f>_xlfn.IFNA(LOOKUP(X$9,'Time Series Inputs'!$G$32:$X$32,'Time Series Inputs'!$G38:$X38)*Operating!$E107*X$11,0)</f>
        <v>0</v>
      </c>
      <c r="Y107" s="54">
        <f>_xlfn.IFNA(LOOKUP(Y$9,'Time Series Inputs'!$G$32:$X$32,'Time Series Inputs'!$G38:$X38)*Operating!$E107*Y$11,0)</f>
        <v>0</v>
      </c>
      <c r="Z107" s="54">
        <f>_xlfn.IFNA(LOOKUP(Z$9,'Time Series Inputs'!$G$32:$X$32,'Time Series Inputs'!$G38:$X38)*Operating!$E107*Z$11,0)</f>
        <v>0</v>
      </c>
      <c r="AA107" s="54">
        <f>_xlfn.IFNA(LOOKUP(AA$9,'Time Series Inputs'!$G$32:$X$32,'Time Series Inputs'!$G38:$X38)*Operating!$E107*AA$11,0)</f>
        <v>0</v>
      </c>
      <c r="AB107" s="54">
        <f>_xlfn.IFNA(LOOKUP(AB$9,'Time Series Inputs'!$G$32:$X$32,'Time Series Inputs'!$G38:$X38)*Operating!$E107*AB$11,0)</f>
        <v>0</v>
      </c>
      <c r="AC107" s="54">
        <f>_xlfn.IFNA(LOOKUP(AC$9,'Time Series Inputs'!$G$32:$X$32,'Time Series Inputs'!$G38:$X38)*Operating!$E107*AC$11,0)</f>
        <v>0</v>
      </c>
      <c r="AD107" s="54">
        <f>_xlfn.IFNA(LOOKUP(AD$9,'Time Series Inputs'!$G$32:$X$32,'Time Series Inputs'!$G38:$X38)*Operating!$E107*AD$11,0)</f>
        <v>0</v>
      </c>
      <c r="AE107" s="54">
        <f>_xlfn.IFNA(LOOKUP(AE$9,'Time Series Inputs'!$G$32:$X$32,'Time Series Inputs'!$G38:$X38)*Operating!$E107*AE$11,0)</f>
        <v>0</v>
      </c>
      <c r="AF107" s="54">
        <f>_xlfn.IFNA(LOOKUP(AF$9,'Time Series Inputs'!$G$32:$X$32,'Time Series Inputs'!$G38:$X38)*Operating!$E107*AF$11,0)</f>
        <v>0</v>
      </c>
      <c r="AG107" s="54">
        <f>_xlfn.IFNA(LOOKUP(AG$9,'Time Series Inputs'!$G$32:$X$32,'Time Series Inputs'!$G38:$X38)*Operating!$E107*AG$11,0)</f>
        <v>0</v>
      </c>
      <c r="AH107" s="54">
        <f>_xlfn.IFNA(LOOKUP(AH$9,'Time Series Inputs'!$G$32:$X$32,'Time Series Inputs'!$G38:$X38)*Operating!$E107*AH$11,0)</f>
        <v>0</v>
      </c>
      <c r="AI107" s="54">
        <f>_xlfn.IFNA(LOOKUP(AI$9,'Time Series Inputs'!$G$32:$X$32,'Time Series Inputs'!$G38:$X38)*Operating!$E107*AI$11,0)</f>
        <v>0</v>
      </c>
      <c r="AJ107" s="54">
        <f>_xlfn.IFNA(LOOKUP(AJ$9,'Time Series Inputs'!$G$32:$X$32,'Time Series Inputs'!$G38:$X38)*Operating!$E107*AJ$11,0)</f>
        <v>0</v>
      </c>
      <c r="AK107" s="54">
        <f>_xlfn.IFNA(LOOKUP(AK$9,'Time Series Inputs'!$G$32:$X$32,'Time Series Inputs'!$G38:$X38)*Operating!$E107*AK$11,0)</f>
        <v>0</v>
      </c>
      <c r="AL107" s="54">
        <f>_xlfn.IFNA(LOOKUP(AL$9,'Time Series Inputs'!$G$32:$X$32,'Time Series Inputs'!$G38:$X38)*Operating!$E107*AL$11,0)</f>
        <v>0</v>
      </c>
      <c r="AM107" s="54">
        <f>_xlfn.IFNA(LOOKUP(AM$9,'Time Series Inputs'!$G$32:$X$32,'Time Series Inputs'!$G38:$X38)*Operating!$E107*AM$11,0)</f>
        <v>0</v>
      </c>
      <c r="AN107" s="54">
        <f>_xlfn.IFNA(LOOKUP(AN$9,'Time Series Inputs'!$G$32:$X$32,'Time Series Inputs'!$G38:$X38)*Operating!$E107*AN$11,0)</f>
        <v>0</v>
      </c>
      <c r="AO107" s="54">
        <f>_xlfn.IFNA(LOOKUP(AO$9,'Time Series Inputs'!$G$32:$X$32,'Time Series Inputs'!$G38:$X38)*Operating!$E107*AO$11,0)</f>
        <v>0</v>
      </c>
      <c r="AP107" s="54">
        <f>_xlfn.IFNA(LOOKUP(AP$9,'Time Series Inputs'!$G$32:$X$32,'Time Series Inputs'!$G38:$X38)*Operating!$E107*AP$11,0)</f>
        <v>0</v>
      </c>
      <c r="AQ107" s="54">
        <f>_xlfn.IFNA(LOOKUP(AQ$9,'Time Series Inputs'!$G$32:$X$32,'Time Series Inputs'!$G38:$X38)*Operating!$E107*AQ$11,0)</f>
        <v>0</v>
      </c>
      <c r="AR107" s="54">
        <f>_xlfn.IFNA(LOOKUP(AR$9,'Time Series Inputs'!$G$32:$X$32,'Time Series Inputs'!$G38:$X38)*Operating!$E107*AR$11,0)</f>
        <v>0</v>
      </c>
      <c r="AS107" s="54">
        <f>_xlfn.IFNA(LOOKUP(AS$9,'Time Series Inputs'!$G$32:$X$32,'Time Series Inputs'!$G38:$X38)*Operating!$E107*AS$11,0)</f>
        <v>2000.0000000000009</v>
      </c>
      <c r="AT107" s="54">
        <f>_xlfn.IFNA(LOOKUP(AT$9,'Time Series Inputs'!$G$32:$X$32,'Time Series Inputs'!$G38:$X38)*Operating!$E107*AT$11,0)</f>
        <v>2000.0000000000009</v>
      </c>
      <c r="AU107" s="54">
        <f>_xlfn.IFNA(LOOKUP(AU$9,'Time Series Inputs'!$G$32:$X$32,'Time Series Inputs'!$G38:$X38)*Operating!$E107*AU$11,0)</f>
        <v>2000.0000000000009</v>
      </c>
      <c r="AV107" s="54">
        <f>_xlfn.IFNA(LOOKUP(AV$9,'Time Series Inputs'!$G$32:$X$32,'Time Series Inputs'!$G38:$X38)*Operating!$E107*AV$11,0)</f>
        <v>2000.0000000000009</v>
      </c>
      <c r="AW107" s="54">
        <f>_xlfn.IFNA(LOOKUP(AW$9,'Time Series Inputs'!$G$32:$X$32,'Time Series Inputs'!$G38:$X38)*Operating!$E107*AW$11,0)</f>
        <v>2000.0000000000009</v>
      </c>
      <c r="AX107" s="54">
        <f>_xlfn.IFNA(LOOKUP(AX$9,'Time Series Inputs'!$G$32:$X$32,'Time Series Inputs'!$G38:$X38)*Operating!$E107*AX$11,0)</f>
        <v>2000.0000000000009</v>
      </c>
      <c r="AY107" s="54">
        <f>_xlfn.IFNA(LOOKUP(AY$9,'Time Series Inputs'!$G$32:$X$32,'Time Series Inputs'!$G38:$X38)*Operating!$E107*AY$11,0)</f>
        <v>1749.9999999999991</v>
      </c>
      <c r="AZ107" s="54">
        <f>_xlfn.IFNA(LOOKUP(AZ$9,'Time Series Inputs'!$G$32:$X$32,'Time Series Inputs'!$G38:$X38)*Operating!$E107*AZ$11,0)</f>
        <v>1749.9999999999991</v>
      </c>
      <c r="BA107" s="54">
        <f>_xlfn.IFNA(LOOKUP(BA$9,'Time Series Inputs'!$G$32:$X$32,'Time Series Inputs'!$G38:$X38)*Operating!$E107*BA$11,0)</f>
        <v>1749.9999999999991</v>
      </c>
      <c r="BB107" s="54">
        <f>_xlfn.IFNA(LOOKUP(BB$9,'Time Series Inputs'!$G$32:$X$32,'Time Series Inputs'!$G38:$X38)*Operating!$E107*BB$11,0)</f>
        <v>1749.9999999999991</v>
      </c>
      <c r="BC107" s="54">
        <f>_xlfn.IFNA(LOOKUP(BC$9,'Time Series Inputs'!$G$32:$X$32,'Time Series Inputs'!$G38:$X38)*Operating!$E107*BC$11,0)</f>
        <v>1749.9999999999991</v>
      </c>
      <c r="BD107" s="54">
        <f>_xlfn.IFNA(LOOKUP(BD$9,'Time Series Inputs'!$G$32:$X$32,'Time Series Inputs'!$G38:$X38)*Operating!$E107*BD$11,0)</f>
        <v>1749.9999999999991</v>
      </c>
      <c r="BE107" s="54">
        <f>_xlfn.IFNA(LOOKUP(BE$9,'Time Series Inputs'!$G$32:$X$32,'Time Series Inputs'!$G38:$X38)*Operating!$E107*BE$11,0)</f>
        <v>1250.0000000000009</v>
      </c>
      <c r="BF107" s="54">
        <f>_xlfn.IFNA(LOOKUP(BF$9,'Time Series Inputs'!$G$32:$X$32,'Time Series Inputs'!$G38:$X38)*Operating!$E107*BF$11,0)</f>
        <v>1250.0000000000009</v>
      </c>
      <c r="BG107" s="54">
        <f>_xlfn.IFNA(LOOKUP(BG$9,'Time Series Inputs'!$G$32:$X$32,'Time Series Inputs'!$G38:$X38)*Operating!$E107*BG$11,0)</f>
        <v>1250.0000000000009</v>
      </c>
      <c r="BH107" s="54">
        <f>_xlfn.IFNA(LOOKUP(BH$9,'Time Series Inputs'!$G$32:$X$32,'Time Series Inputs'!$G38:$X38)*Operating!$E107*BH$11,0)</f>
        <v>1250.0000000000009</v>
      </c>
      <c r="BI107" s="54">
        <f>_xlfn.IFNA(LOOKUP(BI$9,'Time Series Inputs'!$G$32:$X$32,'Time Series Inputs'!$G38:$X38)*Operating!$E107*BI$11,0)</f>
        <v>1250.0000000000009</v>
      </c>
      <c r="BJ107" s="54">
        <f>_xlfn.IFNA(LOOKUP(BJ$9,'Time Series Inputs'!$G$32:$X$32,'Time Series Inputs'!$G38:$X38)*Operating!$E107*BJ$11,0)</f>
        <v>1250.0000000000009</v>
      </c>
      <c r="BK107" s="54">
        <f>_xlfn.IFNA(LOOKUP(BK$9,'Time Series Inputs'!$G$32:$X$32,'Time Series Inputs'!$G38:$X38)*Operating!$E107*BK$11,0)</f>
        <v>0</v>
      </c>
      <c r="BL107" s="54">
        <f>_xlfn.IFNA(LOOKUP(BL$9,'Time Series Inputs'!$G$32:$X$32,'Time Series Inputs'!$G38:$X38)*Operating!$E107*BL$11,0)</f>
        <v>0</v>
      </c>
      <c r="BM107" s="54">
        <f>_xlfn.IFNA(LOOKUP(BM$9,'Time Series Inputs'!$G$32:$X$32,'Time Series Inputs'!$G38:$X38)*Operating!$E107*BM$11,0)</f>
        <v>0</v>
      </c>
      <c r="BN107" s="54">
        <f>_xlfn.IFNA(LOOKUP(BN$9,'Time Series Inputs'!$G$32:$X$32,'Time Series Inputs'!$G38:$X38)*Operating!$E107*BN$11,0)</f>
        <v>0</v>
      </c>
      <c r="BO107" s="54">
        <f>_xlfn.IFNA(LOOKUP(BO$9,'Time Series Inputs'!$G$32:$X$32,'Time Series Inputs'!$G38:$X38)*Operating!$E107*BO$11,0)</f>
        <v>0</v>
      </c>
      <c r="BP107" s="54">
        <f>_xlfn.IFNA(LOOKUP(BP$9,'Time Series Inputs'!$G$32:$X$32,'Time Series Inputs'!$G38:$X38)*Operating!$E107*BP$11,0)</f>
        <v>0</v>
      </c>
      <c r="BQ107" s="54">
        <f>_xlfn.IFNA(LOOKUP(BQ$9,'Time Series Inputs'!$G$32:$X$32,'Time Series Inputs'!$G38:$X38)*Operating!$E107*BQ$11,0)</f>
        <v>0</v>
      </c>
      <c r="BR107" s="54">
        <f>_xlfn.IFNA(LOOKUP(BR$9,'Time Series Inputs'!$G$32:$X$32,'Time Series Inputs'!$G38:$X38)*Operating!$E107*BR$11,0)</f>
        <v>0</v>
      </c>
      <c r="BS107" s="54">
        <f>_xlfn.IFNA(LOOKUP(BS$9,'Time Series Inputs'!$G$32:$X$32,'Time Series Inputs'!$G38:$X38)*Operating!$E107*BS$11,0)</f>
        <v>0</v>
      </c>
      <c r="BT107" s="54">
        <f>_xlfn.IFNA(LOOKUP(BT$9,'Time Series Inputs'!$G$32:$X$32,'Time Series Inputs'!$G38:$X38)*Operating!$E107*BT$11,0)</f>
        <v>0</v>
      </c>
      <c r="BU107" s="54">
        <f>_xlfn.IFNA(LOOKUP(BU$9,'Time Series Inputs'!$G$32:$X$32,'Time Series Inputs'!$G38:$X38)*Operating!$E107*BU$11,0)</f>
        <v>0</v>
      </c>
      <c r="BV107" s="54">
        <f>_xlfn.IFNA(LOOKUP(BV$9,'Time Series Inputs'!$G$32:$X$32,'Time Series Inputs'!$G38:$X38)*Operating!$E107*BV$11,0)</f>
        <v>0</v>
      </c>
      <c r="BW107" s="54">
        <f>_xlfn.IFNA(LOOKUP(BW$9,'Time Series Inputs'!$G$32:$X$32,'Time Series Inputs'!$G38:$X38)*Operating!$E107*BW$11,0)</f>
        <v>0</v>
      </c>
      <c r="BX107" s="54">
        <f>_xlfn.IFNA(LOOKUP(BX$9,'Time Series Inputs'!$G$32:$X$32,'Time Series Inputs'!$G38:$X38)*Operating!$E107*BX$11,0)</f>
        <v>0</v>
      </c>
      <c r="BY107" s="54">
        <f>_xlfn.IFNA(LOOKUP(BY$9,'Time Series Inputs'!$G$32:$X$32,'Time Series Inputs'!$G38:$X38)*Operating!$E107*BY$11,0)</f>
        <v>0</v>
      </c>
      <c r="BZ107" s="54">
        <f>_xlfn.IFNA(LOOKUP(BZ$9,'Time Series Inputs'!$G$32:$X$32,'Time Series Inputs'!$G38:$X38)*Operating!$E107*BZ$11,0)</f>
        <v>0</v>
      </c>
      <c r="CA107" s="54">
        <f>_xlfn.IFNA(LOOKUP(CA$9,'Time Series Inputs'!$G$32:$X$32,'Time Series Inputs'!$G38:$X38)*Operating!$E107*CA$11,0)</f>
        <v>0</v>
      </c>
      <c r="CB107" s="54">
        <f>_xlfn.IFNA(LOOKUP(CB$9,'Time Series Inputs'!$G$32:$X$32,'Time Series Inputs'!$G38:$X38)*Operating!$E107*CB$11,0)</f>
        <v>0</v>
      </c>
      <c r="CC107" s="54">
        <f>_xlfn.IFNA(LOOKUP(CC$9,'Time Series Inputs'!$G$32:$X$32,'Time Series Inputs'!$G38:$X38)*Operating!$E107*CC$11,0)</f>
        <v>0</v>
      </c>
      <c r="CD107" s="54">
        <f>_xlfn.IFNA(LOOKUP(CD$9,'Time Series Inputs'!$G$32:$X$32,'Time Series Inputs'!$G38:$X38)*Operating!$E107*CD$11,0)</f>
        <v>0</v>
      </c>
      <c r="CE107" s="54">
        <f>_xlfn.IFNA(LOOKUP(CE$9,'Time Series Inputs'!$G$32:$X$32,'Time Series Inputs'!$G38:$X38)*Operating!$E107*CE$11,0)</f>
        <v>0</v>
      </c>
      <c r="CF107" s="54">
        <f>_xlfn.IFNA(LOOKUP(CF$9,'Time Series Inputs'!$G$32:$X$32,'Time Series Inputs'!$G38:$X38)*Operating!$E107*CF$11,0)</f>
        <v>0</v>
      </c>
      <c r="CG107" s="54">
        <f>_xlfn.IFNA(LOOKUP(CG$9,'Time Series Inputs'!$G$32:$X$32,'Time Series Inputs'!$G38:$X38)*Operating!$E107*CG$11,0)</f>
        <v>0</v>
      </c>
      <c r="CH107" s="54">
        <f>_xlfn.IFNA(LOOKUP(CH$9,'Time Series Inputs'!$G$32:$X$32,'Time Series Inputs'!$G38:$X38)*Operating!$E107*CH$11,0)</f>
        <v>0</v>
      </c>
      <c r="CI107" s="54">
        <f>_xlfn.IFNA(LOOKUP(CI$9,'Time Series Inputs'!$G$32:$X$32,'Time Series Inputs'!$G38:$X38)*Operating!$E107*CI$11,0)</f>
        <v>0</v>
      </c>
      <c r="CJ107" s="54">
        <f>_xlfn.IFNA(LOOKUP(CJ$9,'Time Series Inputs'!$G$32:$X$32,'Time Series Inputs'!$G38:$X38)*Operating!$E107*CJ$11,0)</f>
        <v>0</v>
      </c>
      <c r="CK107" s="54">
        <f>_xlfn.IFNA(LOOKUP(CK$9,'Time Series Inputs'!$G$32:$X$32,'Time Series Inputs'!$G38:$X38)*Operating!$E107*CK$11,0)</f>
        <v>0</v>
      </c>
      <c r="CL107" s="54">
        <f>_xlfn.IFNA(LOOKUP(CL$9,'Time Series Inputs'!$G$32:$X$32,'Time Series Inputs'!$G38:$X38)*Operating!$E107*CL$11,0)</f>
        <v>0</v>
      </c>
      <c r="CM107" s="54">
        <f>_xlfn.IFNA(LOOKUP(CM$9,'Time Series Inputs'!$G$32:$X$32,'Time Series Inputs'!$G38:$X38)*Operating!$E107*CM$11,0)</f>
        <v>0</v>
      </c>
      <c r="CN107" s="54">
        <f>_xlfn.IFNA(LOOKUP(CN$9,'Time Series Inputs'!$G$32:$X$32,'Time Series Inputs'!$G38:$X38)*Operating!$E107*CN$11,0)</f>
        <v>0</v>
      </c>
      <c r="CO107" s="54">
        <f>_xlfn.IFNA(LOOKUP(CO$9,'Time Series Inputs'!$G$32:$X$32,'Time Series Inputs'!$G38:$X38)*Operating!$E107*CO$11,0)</f>
        <v>0</v>
      </c>
      <c r="CP107" s="54">
        <f>_xlfn.IFNA(LOOKUP(CP$9,'Time Series Inputs'!$G$32:$X$32,'Time Series Inputs'!$G38:$X38)*Operating!$E107*CP$11,0)</f>
        <v>0</v>
      </c>
      <c r="CQ107" s="54">
        <f>_xlfn.IFNA(LOOKUP(CQ$9,'Time Series Inputs'!$G$32:$X$32,'Time Series Inputs'!$G38:$X38)*Operating!$E107*CQ$11,0)</f>
        <v>0</v>
      </c>
      <c r="CR107" s="54">
        <f>_xlfn.IFNA(LOOKUP(CR$9,'Time Series Inputs'!$G$32:$X$32,'Time Series Inputs'!$G38:$X38)*Operating!$E107*CR$11,0)</f>
        <v>0</v>
      </c>
      <c r="CS107" s="54">
        <f>_xlfn.IFNA(LOOKUP(CS$9,'Time Series Inputs'!$G$32:$X$32,'Time Series Inputs'!$G38:$X38)*Operating!$E107*CS$11,0)</f>
        <v>0</v>
      </c>
      <c r="CT107" s="54">
        <f>_xlfn.IFNA(LOOKUP(CT$9,'Time Series Inputs'!$G$32:$X$32,'Time Series Inputs'!$G38:$X38)*Operating!$E107*CT$11,0)</f>
        <v>0</v>
      </c>
      <c r="CU107" s="54">
        <f>_xlfn.IFNA(LOOKUP(CU$9,'Time Series Inputs'!$G$32:$X$32,'Time Series Inputs'!$G38:$X38)*Operating!$E107*CU$11,0)</f>
        <v>0</v>
      </c>
      <c r="CV107" s="54">
        <f>_xlfn.IFNA(LOOKUP(CV$9,'Time Series Inputs'!$G$32:$X$32,'Time Series Inputs'!$G38:$X38)*Operating!$E107*CV$11,0)</f>
        <v>0</v>
      </c>
      <c r="CW107" s="54">
        <f>_xlfn.IFNA(LOOKUP(CW$9,'Time Series Inputs'!$G$32:$X$32,'Time Series Inputs'!$G38:$X38)*Operating!$E107*CW$11,0)</f>
        <v>0</v>
      </c>
      <c r="CX107" s="54">
        <f>_xlfn.IFNA(LOOKUP(CX$9,'Time Series Inputs'!$G$32:$X$32,'Time Series Inputs'!$G38:$X38)*Operating!$E107*CX$11,0)</f>
        <v>0</v>
      </c>
      <c r="CY107" s="54">
        <f>_xlfn.IFNA(LOOKUP(CY$9,'Time Series Inputs'!$G$32:$X$32,'Time Series Inputs'!$G38:$X38)*Operating!$E107*CY$11,0)</f>
        <v>0</v>
      </c>
      <c r="CZ107" s="54">
        <f>_xlfn.IFNA(LOOKUP(CZ$9,'Time Series Inputs'!$G$32:$X$32,'Time Series Inputs'!$G38:$X38)*Operating!$E107*CZ$11,0)</f>
        <v>0</v>
      </c>
      <c r="DA107" s="54">
        <f>_xlfn.IFNA(LOOKUP(DA$9,'Time Series Inputs'!$G$32:$X$32,'Time Series Inputs'!$G38:$X38)*Operating!$E107*DA$11,0)</f>
        <v>0</v>
      </c>
      <c r="DB107" s="54">
        <f>_xlfn.IFNA(LOOKUP(DB$9,'Time Series Inputs'!$G$32:$X$32,'Time Series Inputs'!$G38:$X38)*Operating!$E107*DB$11,0)</f>
        <v>0</v>
      </c>
      <c r="DC107" s="54">
        <f>_xlfn.IFNA(LOOKUP(DC$9,'Time Series Inputs'!$G$32:$X$32,'Time Series Inputs'!$G38:$X38)*Operating!$E107*DC$11,0)</f>
        <v>0</v>
      </c>
      <c r="DD107" s="54">
        <f>_xlfn.IFNA(LOOKUP(DD$9,'Time Series Inputs'!$G$32:$X$32,'Time Series Inputs'!$G38:$X38)*Operating!$E107*DD$11,0)</f>
        <v>0</v>
      </c>
      <c r="DE107" s="54">
        <f>_xlfn.IFNA(LOOKUP(DE$9,'Time Series Inputs'!$G$32:$X$32,'Time Series Inputs'!$G38:$X38)*Operating!$E107*DE$11,0)</f>
        <v>0</v>
      </c>
      <c r="DF107" s="54">
        <f>_xlfn.IFNA(LOOKUP(DF$9,'Time Series Inputs'!$G$32:$X$32,'Time Series Inputs'!$G38:$X38)*Operating!$E107*DF$11,0)</f>
        <v>0</v>
      </c>
      <c r="DG107" s="54">
        <f>_xlfn.IFNA(LOOKUP(DG$9,'Time Series Inputs'!$G$32:$X$32,'Time Series Inputs'!$G38:$X38)*Operating!$E107*DG$11,0)</f>
        <v>0</v>
      </c>
      <c r="DH107" s="54">
        <f>_xlfn.IFNA(LOOKUP(DH$9,'Time Series Inputs'!$G$32:$X$32,'Time Series Inputs'!$G38:$X38)*Operating!$E107*DH$11,0)</f>
        <v>0</v>
      </c>
      <c r="DI107" s="54">
        <f>_xlfn.IFNA(LOOKUP(DI$9,'Time Series Inputs'!$G$32:$X$32,'Time Series Inputs'!$G38:$X38)*Operating!$E107*DI$11,0)</f>
        <v>0</v>
      </c>
      <c r="DJ107" s="54">
        <f>_xlfn.IFNA(LOOKUP(DJ$9,'Time Series Inputs'!$G$32:$X$32,'Time Series Inputs'!$G38:$X38)*Operating!$E107*DJ$11,0)</f>
        <v>0</v>
      </c>
      <c r="DK107" s="54">
        <f>_xlfn.IFNA(LOOKUP(DK$9,'Time Series Inputs'!$G$32:$X$32,'Time Series Inputs'!$G38:$X38)*Operating!$E107*DK$11,0)</f>
        <v>0</v>
      </c>
      <c r="DL107" s="54">
        <f>_xlfn.IFNA(LOOKUP(DL$9,'Time Series Inputs'!$G$32:$X$32,'Time Series Inputs'!$G38:$X38)*Operating!$E107*DL$11,0)</f>
        <v>0</v>
      </c>
      <c r="DM107" s="54">
        <f>_xlfn.IFNA(LOOKUP(DM$9,'Time Series Inputs'!$G$32:$X$32,'Time Series Inputs'!$G38:$X38)*Operating!$E107*DM$11,0)</f>
        <v>0</v>
      </c>
      <c r="DN107" s="54">
        <f>_xlfn.IFNA(LOOKUP(DN$9,'Time Series Inputs'!$G$32:$X$32,'Time Series Inputs'!$G38:$X38)*Operating!$E107*DN$11,0)</f>
        <v>0</v>
      </c>
      <c r="DO107" s="54">
        <f>_xlfn.IFNA(LOOKUP(DO$9,'Time Series Inputs'!$G$32:$X$32,'Time Series Inputs'!$G38:$X38)*Operating!$E107*DO$11,0)</f>
        <v>0</v>
      </c>
      <c r="DP107" s="54">
        <f>_xlfn.IFNA(LOOKUP(DP$9,'Time Series Inputs'!$G$32:$X$32,'Time Series Inputs'!$G38:$X38)*Operating!$E107*DP$11,0)</f>
        <v>0</v>
      </c>
      <c r="DQ107" s="54">
        <f>_xlfn.IFNA(LOOKUP(DQ$9,'Time Series Inputs'!$G$32:$X$32,'Time Series Inputs'!$G38:$X38)*Operating!$E107*DQ$11,0)</f>
        <v>0</v>
      </c>
      <c r="DR107" s="54">
        <f>_xlfn.IFNA(LOOKUP(DR$9,'Time Series Inputs'!$G$32:$X$32,'Time Series Inputs'!$G38:$X38)*Operating!$E107*DR$11,0)</f>
        <v>0</v>
      </c>
      <c r="DS107" s="54">
        <f>_xlfn.IFNA(LOOKUP(DS$9,'Time Series Inputs'!$G$32:$X$32,'Time Series Inputs'!$G38:$X38)*Operating!$E107*DS$11,0)</f>
        <v>0</v>
      </c>
      <c r="DT107" s="54">
        <f>_xlfn.IFNA(LOOKUP(DT$9,'Time Series Inputs'!$G$32:$X$32,'Time Series Inputs'!$G38:$X38)*Operating!$E107*DT$11,0)</f>
        <v>0</v>
      </c>
    </row>
    <row r="108" spans="2:124" x14ac:dyDescent="0.45">
      <c r="C108" t="s">
        <v>102</v>
      </c>
      <c r="D108" s="3" t="s">
        <v>227</v>
      </c>
      <c r="E108" s="80">
        <f>'Constant Inputs'!I102*thousand</f>
        <v>154000</v>
      </c>
      <c r="G108" s="31" t="b">
        <f t="shared" si="198"/>
        <v>1</v>
      </c>
      <c r="H108" s="54">
        <f t="shared" si="199"/>
        <v>153999.99999999988</v>
      </c>
      <c r="I108" s="54">
        <f>_xlfn.IFNA(LOOKUP(I$9,'Time Series Inputs'!$G$32:$X$32,'Time Series Inputs'!$G39:$X39)*Operating!$E108*I$11,0)</f>
        <v>0</v>
      </c>
      <c r="J108" s="54">
        <f>_xlfn.IFNA(LOOKUP(J$9,'Time Series Inputs'!$G$32:$X$32,'Time Series Inputs'!$G39:$X39)*Operating!$E108*J$11,0)</f>
        <v>0</v>
      </c>
      <c r="K108" s="54">
        <f>_xlfn.IFNA(LOOKUP(K$9,'Time Series Inputs'!$G$32:$X$32,'Time Series Inputs'!$G39:$X39)*Operating!$E108*K$11,0)</f>
        <v>0</v>
      </c>
      <c r="L108" s="54">
        <f>_xlfn.IFNA(LOOKUP(L$9,'Time Series Inputs'!$G$32:$X$32,'Time Series Inputs'!$G39:$X39)*Operating!$E108*L$11,0)</f>
        <v>0</v>
      </c>
      <c r="M108" s="54">
        <f>_xlfn.IFNA(LOOKUP(M$9,'Time Series Inputs'!$G$32:$X$32,'Time Series Inputs'!$G39:$X39)*Operating!$E108*M$11,0)</f>
        <v>0</v>
      </c>
      <c r="N108" s="54">
        <f>_xlfn.IFNA(LOOKUP(N$9,'Time Series Inputs'!$G$32:$X$32,'Time Series Inputs'!$G39:$X39)*Operating!$E108*N$11,0)</f>
        <v>0</v>
      </c>
      <c r="O108" s="54">
        <f>_xlfn.IFNA(LOOKUP(O$9,'Time Series Inputs'!$G$32:$X$32,'Time Series Inputs'!$G39:$X39)*Operating!$E108*O$11,0)</f>
        <v>0</v>
      </c>
      <c r="P108" s="54">
        <f>_xlfn.IFNA(LOOKUP(P$9,'Time Series Inputs'!$G$32:$X$32,'Time Series Inputs'!$G39:$X39)*Operating!$E108*P$11,0)</f>
        <v>0</v>
      </c>
      <c r="Q108" s="54">
        <f>_xlfn.IFNA(LOOKUP(Q$9,'Time Series Inputs'!$G$32:$X$32,'Time Series Inputs'!$G39:$X39)*Operating!$E108*Q$11,0)</f>
        <v>0</v>
      </c>
      <c r="R108" s="54">
        <f>_xlfn.IFNA(LOOKUP(R$9,'Time Series Inputs'!$G$32:$X$32,'Time Series Inputs'!$G39:$X39)*Operating!$E108*R$11,0)</f>
        <v>0</v>
      </c>
      <c r="S108" s="54">
        <f>_xlfn.IFNA(LOOKUP(S$9,'Time Series Inputs'!$G$32:$X$32,'Time Series Inputs'!$G39:$X39)*Operating!$E108*S$11,0)</f>
        <v>0</v>
      </c>
      <c r="T108" s="54">
        <f>_xlfn.IFNA(LOOKUP(T$9,'Time Series Inputs'!$G$32:$X$32,'Time Series Inputs'!$G39:$X39)*Operating!$E108*T$11,0)</f>
        <v>0</v>
      </c>
      <c r="U108" s="54">
        <f>_xlfn.IFNA(LOOKUP(U$9,'Time Series Inputs'!$G$32:$X$32,'Time Series Inputs'!$G39:$X39)*Operating!$E108*U$11,0)</f>
        <v>0</v>
      </c>
      <c r="V108" s="54">
        <f>_xlfn.IFNA(LOOKUP(V$9,'Time Series Inputs'!$G$32:$X$32,'Time Series Inputs'!$G39:$X39)*Operating!$E108*V$11,0)</f>
        <v>0</v>
      </c>
      <c r="W108" s="54">
        <f>_xlfn.IFNA(LOOKUP(W$9,'Time Series Inputs'!$G$32:$X$32,'Time Series Inputs'!$G39:$X39)*Operating!$E108*W$11,0)</f>
        <v>0</v>
      </c>
      <c r="X108" s="54">
        <f>_xlfn.IFNA(LOOKUP(X$9,'Time Series Inputs'!$G$32:$X$32,'Time Series Inputs'!$G39:$X39)*Operating!$E108*X$11,0)</f>
        <v>0</v>
      </c>
      <c r="Y108" s="54">
        <f>_xlfn.IFNA(LOOKUP(Y$9,'Time Series Inputs'!$G$32:$X$32,'Time Series Inputs'!$G39:$X39)*Operating!$E108*Y$11,0)</f>
        <v>0</v>
      </c>
      <c r="Z108" s="54">
        <f>_xlfn.IFNA(LOOKUP(Z$9,'Time Series Inputs'!$G$32:$X$32,'Time Series Inputs'!$G39:$X39)*Operating!$E108*Z$11,0)</f>
        <v>0</v>
      </c>
      <c r="AA108" s="54">
        <f>_xlfn.IFNA(LOOKUP(AA$9,'Time Series Inputs'!$G$32:$X$32,'Time Series Inputs'!$G39:$X39)*Operating!$E108*AA$11,0)</f>
        <v>0</v>
      </c>
      <c r="AB108" s="54">
        <f>_xlfn.IFNA(LOOKUP(AB$9,'Time Series Inputs'!$G$32:$X$32,'Time Series Inputs'!$G39:$X39)*Operating!$E108*AB$11,0)</f>
        <v>0</v>
      </c>
      <c r="AC108" s="54">
        <f>_xlfn.IFNA(LOOKUP(AC$9,'Time Series Inputs'!$G$32:$X$32,'Time Series Inputs'!$G39:$X39)*Operating!$E108*AC$11,0)</f>
        <v>0</v>
      </c>
      <c r="AD108" s="54">
        <f>_xlfn.IFNA(LOOKUP(AD$9,'Time Series Inputs'!$G$32:$X$32,'Time Series Inputs'!$G39:$X39)*Operating!$E108*AD$11,0)</f>
        <v>0</v>
      </c>
      <c r="AE108" s="54">
        <f>_xlfn.IFNA(LOOKUP(AE$9,'Time Series Inputs'!$G$32:$X$32,'Time Series Inputs'!$G39:$X39)*Operating!$E108*AE$11,0)</f>
        <v>0</v>
      </c>
      <c r="AF108" s="54">
        <f>_xlfn.IFNA(LOOKUP(AF$9,'Time Series Inputs'!$G$32:$X$32,'Time Series Inputs'!$G39:$X39)*Operating!$E108*AF$11,0)</f>
        <v>0</v>
      </c>
      <c r="AG108" s="54">
        <f>_xlfn.IFNA(LOOKUP(AG$9,'Time Series Inputs'!$G$32:$X$32,'Time Series Inputs'!$G39:$X39)*Operating!$E108*AG$11,0)</f>
        <v>0</v>
      </c>
      <c r="AH108" s="54">
        <f>_xlfn.IFNA(LOOKUP(AH$9,'Time Series Inputs'!$G$32:$X$32,'Time Series Inputs'!$G39:$X39)*Operating!$E108*AH$11,0)</f>
        <v>0</v>
      </c>
      <c r="AI108" s="54">
        <f>_xlfn.IFNA(LOOKUP(AI$9,'Time Series Inputs'!$G$32:$X$32,'Time Series Inputs'!$G39:$X39)*Operating!$E108*AI$11,0)</f>
        <v>0</v>
      </c>
      <c r="AJ108" s="54">
        <f>_xlfn.IFNA(LOOKUP(AJ$9,'Time Series Inputs'!$G$32:$X$32,'Time Series Inputs'!$G39:$X39)*Operating!$E108*AJ$11,0)</f>
        <v>0</v>
      </c>
      <c r="AK108" s="54">
        <f>_xlfn.IFNA(LOOKUP(AK$9,'Time Series Inputs'!$G$32:$X$32,'Time Series Inputs'!$G39:$X39)*Operating!$E108*AK$11,0)</f>
        <v>0</v>
      </c>
      <c r="AL108" s="54">
        <f>_xlfn.IFNA(LOOKUP(AL$9,'Time Series Inputs'!$G$32:$X$32,'Time Series Inputs'!$G39:$X39)*Operating!$E108*AL$11,0)</f>
        <v>0</v>
      </c>
      <c r="AM108" s="54">
        <f>_xlfn.IFNA(LOOKUP(AM$9,'Time Series Inputs'!$G$32:$X$32,'Time Series Inputs'!$G39:$X39)*Operating!$E108*AM$11,0)</f>
        <v>0</v>
      </c>
      <c r="AN108" s="54">
        <f>_xlfn.IFNA(LOOKUP(AN$9,'Time Series Inputs'!$G$32:$X$32,'Time Series Inputs'!$G39:$X39)*Operating!$E108*AN$11,0)</f>
        <v>0</v>
      </c>
      <c r="AO108" s="54">
        <f>_xlfn.IFNA(LOOKUP(AO$9,'Time Series Inputs'!$G$32:$X$32,'Time Series Inputs'!$G39:$X39)*Operating!$E108*AO$11,0)</f>
        <v>0</v>
      </c>
      <c r="AP108" s="54">
        <f>_xlfn.IFNA(LOOKUP(AP$9,'Time Series Inputs'!$G$32:$X$32,'Time Series Inputs'!$G39:$X39)*Operating!$E108*AP$11,0)</f>
        <v>0</v>
      </c>
      <c r="AQ108" s="54">
        <f>_xlfn.IFNA(LOOKUP(AQ$9,'Time Series Inputs'!$G$32:$X$32,'Time Series Inputs'!$G39:$X39)*Operating!$E108*AQ$11,0)</f>
        <v>0</v>
      </c>
      <c r="AR108" s="54">
        <f>_xlfn.IFNA(LOOKUP(AR$9,'Time Series Inputs'!$G$32:$X$32,'Time Series Inputs'!$G39:$X39)*Operating!$E108*AR$11,0)</f>
        <v>0</v>
      </c>
      <c r="AS108" s="54">
        <f>_xlfn.IFNA(LOOKUP(AS$9,'Time Series Inputs'!$G$32:$X$32,'Time Series Inputs'!$G39:$X39)*Operating!$E108*AS$11,0)</f>
        <v>12833.333333333328</v>
      </c>
      <c r="AT108" s="54">
        <f>_xlfn.IFNA(LOOKUP(AT$9,'Time Series Inputs'!$G$32:$X$32,'Time Series Inputs'!$G39:$X39)*Operating!$E108*AT$11,0)</f>
        <v>12833.333333333328</v>
      </c>
      <c r="AU108" s="54">
        <f>_xlfn.IFNA(LOOKUP(AU$9,'Time Series Inputs'!$G$32:$X$32,'Time Series Inputs'!$G39:$X39)*Operating!$E108*AU$11,0)</f>
        <v>12833.333333333328</v>
      </c>
      <c r="AV108" s="54">
        <f>_xlfn.IFNA(LOOKUP(AV$9,'Time Series Inputs'!$G$32:$X$32,'Time Series Inputs'!$G39:$X39)*Operating!$E108*AV$11,0)</f>
        <v>12833.333333333328</v>
      </c>
      <c r="AW108" s="54">
        <f>_xlfn.IFNA(LOOKUP(AW$9,'Time Series Inputs'!$G$32:$X$32,'Time Series Inputs'!$G39:$X39)*Operating!$E108*AW$11,0)</f>
        <v>12833.333333333328</v>
      </c>
      <c r="AX108" s="54">
        <f>_xlfn.IFNA(LOOKUP(AX$9,'Time Series Inputs'!$G$32:$X$32,'Time Series Inputs'!$G39:$X39)*Operating!$E108*AX$11,0)</f>
        <v>12833.333333333328</v>
      </c>
      <c r="AY108" s="54">
        <f>_xlfn.IFNA(LOOKUP(AY$9,'Time Series Inputs'!$G$32:$X$32,'Time Series Inputs'!$G39:$X39)*Operating!$E108*AY$11,0)</f>
        <v>7700</v>
      </c>
      <c r="AZ108" s="54">
        <f>_xlfn.IFNA(LOOKUP(AZ$9,'Time Series Inputs'!$G$32:$X$32,'Time Series Inputs'!$G39:$X39)*Operating!$E108*AZ$11,0)</f>
        <v>7700</v>
      </c>
      <c r="BA108" s="54">
        <f>_xlfn.IFNA(LOOKUP(BA$9,'Time Series Inputs'!$G$32:$X$32,'Time Series Inputs'!$G39:$X39)*Operating!$E108*BA$11,0)</f>
        <v>7700</v>
      </c>
      <c r="BB108" s="54">
        <f>_xlfn.IFNA(LOOKUP(BB$9,'Time Series Inputs'!$G$32:$X$32,'Time Series Inputs'!$G39:$X39)*Operating!$E108*BB$11,0)</f>
        <v>7700</v>
      </c>
      <c r="BC108" s="54">
        <f>_xlfn.IFNA(LOOKUP(BC$9,'Time Series Inputs'!$G$32:$X$32,'Time Series Inputs'!$G39:$X39)*Operating!$E108*BC$11,0)</f>
        <v>7700</v>
      </c>
      <c r="BD108" s="54">
        <f>_xlfn.IFNA(LOOKUP(BD$9,'Time Series Inputs'!$G$32:$X$32,'Time Series Inputs'!$G39:$X39)*Operating!$E108*BD$11,0)</f>
        <v>7700</v>
      </c>
      <c r="BE108" s="54">
        <f>_xlfn.IFNA(LOOKUP(BE$9,'Time Series Inputs'!$G$32:$X$32,'Time Series Inputs'!$G39:$X39)*Operating!$E108*BE$11,0)</f>
        <v>5133.3333333333276</v>
      </c>
      <c r="BF108" s="54">
        <f>_xlfn.IFNA(LOOKUP(BF$9,'Time Series Inputs'!$G$32:$X$32,'Time Series Inputs'!$G39:$X39)*Operating!$E108*BF$11,0)</f>
        <v>5133.3333333333276</v>
      </c>
      <c r="BG108" s="54">
        <f>_xlfn.IFNA(LOOKUP(BG$9,'Time Series Inputs'!$G$32:$X$32,'Time Series Inputs'!$G39:$X39)*Operating!$E108*BG$11,0)</f>
        <v>5133.3333333333276</v>
      </c>
      <c r="BH108" s="54">
        <f>_xlfn.IFNA(LOOKUP(BH$9,'Time Series Inputs'!$G$32:$X$32,'Time Series Inputs'!$G39:$X39)*Operating!$E108*BH$11,0)</f>
        <v>5133.3333333333276</v>
      </c>
      <c r="BI108" s="54">
        <f>_xlfn.IFNA(LOOKUP(BI$9,'Time Series Inputs'!$G$32:$X$32,'Time Series Inputs'!$G39:$X39)*Operating!$E108*BI$11,0)</f>
        <v>5133.3333333333276</v>
      </c>
      <c r="BJ108" s="54">
        <f>_xlfn.IFNA(LOOKUP(BJ$9,'Time Series Inputs'!$G$32:$X$32,'Time Series Inputs'!$G39:$X39)*Operating!$E108*BJ$11,0)</f>
        <v>5133.3333333333276</v>
      </c>
      <c r="BK108" s="54">
        <f>_xlfn.IFNA(LOOKUP(BK$9,'Time Series Inputs'!$G$32:$X$32,'Time Series Inputs'!$G39:$X39)*Operating!$E108*BK$11,0)</f>
        <v>0</v>
      </c>
      <c r="BL108" s="54">
        <f>_xlfn.IFNA(LOOKUP(BL$9,'Time Series Inputs'!$G$32:$X$32,'Time Series Inputs'!$G39:$X39)*Operating!$E108*BL$11,0)</f>
        <v>0</v>
      </c>
      <c r="BM108" s="54">
        <f>_xlfn.IFNA(LOOKUP(BM$9,'Time Series Inputs'!$G$32:$X$32,'Time Series Inputs'!$G39:$X39)*Operating!$E108*BM$11,0)</f>
        <v>0</v>
      </c>
      <c r="BN108" s="54">
        <f>_xlfn.IFNA(LOOKUP(BN$9,'Time Series Inputs'!$G$32:$X$32,'Time Series Inputs'!$G39:$X39)*Operating!$E108*BN$11,0)</f>
        <v>0</v>
      </c>
      <c r="BO108" s="54">
        <f>_xlfn.IFNA(LOOKUP(BO$9,'Time Series Inputs'!$G$32:$X$32,'Time Series Inputs'!$G39:$X39)*Operating!$E108*BO$11,0)</f>
        <v>0</v>
      </c>
      <c r="BP108" s="54">
        <f>_xlfn.IFNA(LOOKUP(BP$9,'Time Series Inputs'!$G$32:$X$32,'Time Series Inputs'!$G39:$X39)*Operating!$E108*BP$11,0)</f>
        <v>0</v>
      </c>
      <c r="BQ108" s="54">
        <f>_xlfn.IFNA(LOOKUP(BQ$9,'Time Series Inputs'!$G$32:$X$32,'Time Series Inputs'!$G39:$X39)*Operating!$E108*BQ$11,0)</f>
        <v>0</v>
      </c>
      <c r="BR108" s="54">
        <f>_xlfn.IFNA(LOOKUP(BR$9,'Time Series Inputs'!$G$32:$X$32,'Time Series Inputs'!$G39:$X39)*Operating!$E108*BR$11,0)</f>
        <v>0</v>
      </c>
      <c r="BS108" s="54">
        <f>_xlfn.IFNA(LOOKUP(BS$9,'Time Series Inputs'!$G$32:$X$32,'Time Series Inputs'!$G39:$X39)*Operating!$E108*BS$11,0)</f>
        <v>0</v>
      </c>
      <c r="BT108" s="54">
        <f>_xlfn.IFNA(LOOKUP(BT$9,'Time Series Inputs'!$G$32:$X$32,'Time Series Inputs'!$G39:$X39)*Operating!$E108*BT$11,0)</f>
        <v>0</v>
      </c>
      <c r="BU108" s="54">
        <f>_xlfn.IFNA(LOOKUP(BU$9,'Time Series Inputs'!$G$32:$X$32,'Time Series Inputs'!$G39:$X39)*Operating!$E108*BU$11,0)</f>
        <v>0</v>
      </c>
      <c r="BV108" s="54">
        <f>_xlfn.IFNA(LOOKUP(BV$9,'Time Series Inputs'!$G$32:$X$32,'Time Series Inputs'!$G39:$X39)*Operating!$E108*BV$11,0)</f>
        <v>0</v>
      </c>
      <c r="BW108" s="54">
        <f>_xlfn.IFNA(LOOKUP(BW$9,'Time Series Inputs'!$G$32:$X$32,'Time Series Inputs'!$G39:$X39)*Operating!$E108*BW$11,0)</f>
        <v>0</v>
      </c>
      <c r="BX108" s="54">
        <f>_xlfn.IFNA(LOOKUP(BX$9,'Time Series Inputs'!$G$32:$X$32,'Time Series Inputs'!$G39:$X39)*Operating!$E108*BX$11,0)</f>
        <v>0</v>
      </c>
      <c r="BY108" s="54">
        <f>_xlfn.IFNA(LOOKUP(BY$9,'Time Series Inputs'!$G$32:$X$32,'Time Series Inputs'!$G39:$X39)*Operating!$E108*BY$11,0)</f>
        <v>0</v>
      </c>
      <c r="BZ108" s="54">
        <f>_xlfn.IFNA(LOOKUP(BZ$9,'Time Series Inputs'!$G$32:$X$32,'Time Series Inputs'!$G39:$X39)*Operating!$E108*BZ$11,0)</f>
        <v>0</v>
      </c>
      <c r="CA108" s="54">
        <f>_xlfn.IFNA(LOOKUP(CA$9,'Time Series Inputs'!$G$32:$X$32,'Time Series Inputs'!$G39:$X39)*Operating!$E108*CA$11,0)</f>
        <v>0</v>
      </c>
      <c r="CB108" s="54">
        <f>_xlfn.IFNA(LOOKUP(CB$9,'Time Series Inputs'!$G$32:$X$32,'Time Series Inputs'!$G39:$X39)*Operating!$E108*CB$11,0)</f>
        <v>0</v>
      </c>
      <c r="CC108" s="54">
        <f>_xlfn.IFNA(LOOKUP(CC$9,'Time Series Inputs'!$G$32:$X$32,'Time Series Inputs'!$G39:$X39)*Operating!$E108*CC$11,0)</f>
        <v>0</v>
      </c>
      <c r="CD108" s="54">
        <f>_xlfn.IFNA(LOOKUP(CD$9,'Time Series Inputs'!$G$32:$X$32,'Time Series Inputs'!$G39:$X39)*Operating!$E108*CD$11,0)</f>
        <v>0</v>
      </c>
      <c r="CE108" s="54">
        <f>_xlfn.IFNA(LOOKUP(CE$9,'Time Series Inputs'!$G$32:$X$32,'Time Series Inputs'!$G39:$X39)*Operating!$E108*CE$11,0)</f>
        <v>0</v>
      </c>
      <c r="CF108" s="54">
        <f>_xlfn.IFNA(LOOKUP(CF$9,'Time Series Inputs'!$G$32:$X$32,'Time Series Inputs'!$G39:$X39)*Operating!$E108*CF$11,0)</f>
        <v>0</v>
      </c>
      <c r="CG108" s="54">
        <f>_xlfn.IFNA(LOOKUP(CG$9,'Time Series Inputs'!$G$32:$X$32,'Time Series Inputs'!$G39:$X39)*Operating!$E108*CG$11,0)</f>
        <v>0</v>
      </c>
      <c r="CH108" s="54">
        <f>_xlfn.IFNA(LOOKUP(CH$9,'Time Series Inputs'!$G$32:$X$32,'Time Series Inputs'!$G39:$X39)*Operating!$E108*CH$11,0)</f>
        <v>0</v>
      </c>
      <c r="CI108" s="54">
        <f>_xlfn.IFNA(LOOKUP(CI$9,'Time Series Inputs'!$G$32:$X$32,'Time Series Inputs'!$G39:$X39)*Operating!$E108*CI$11,0)</f>
        <v>0</v>
      </c>
      <c r="CJ108" s="54">
        <f>_xlfn.IFNA(LOOKUP(CJ$9,'Time Series Inputs'!$G$32:$X$32,'Time Series Inputs'!$G39:$X39)*Operating!$E108*CJ$11,0)</f>
        <v>0</v>
      </c>
      <c r="CK108" s="54">
        <f>_xlfn.IFNA(LOOKUP(CK$9,'Time Series Inputs'!$G$32:$X$32,'Time Series Inputs'!$G39:$X39)*Operating!$E108*CK$11,0)</f>
        <v>0</v>
      </c>
      <c r="CL108" s="54">
        <f>_xlfn.IFNA(LOOKUP(CL$9,'Time Series Inputs'!$G$32:$X$32,'Time Series Inputs'!$G39:$X39)*Operating!$E108*CL$11,0)</f>
        <v>0</v>
      </c>
      <c r="CM108" s="54">
        <f>_xlfn.IFNA(LOOKUP(CM$9,'Time Series Inputs'!$G$32:$X$32,'Time Series Inputs'!$G39:$X39)*Operating!$E108*CM$11,0)</f>
        <v>0</v>
      </c>
      <c r="CN108" s="54">
        <f>_xlfn.IFNA(LOOKUP(CN$9,'Time Series Inputs'!$G$32:$X$32,'Time Series Inputs'!$G39:$X39)*Operating!$E108*CN$11,0)</f>
        <v>0</v>
      </c>
      <c r="CO108" s="54">
        <f>_xlfn.IFNA(LOOKUP(CO$9,'Time Series Inputs'!$G$32:$X$32,'Time Series Inputs'!$G39:$X39)*Operating!$E108*CO$11,0)</f>
        <v>0</v>
      </c>
      <c r="CP108" s="54">
        <f>_xlfn.IFNA(LOOKUP(CP$9,'Time Series Inputs'!$G$32:$X$32,'Time Series Inputs'!$G39:$X39)*Operating!$E108*CP$11,0)</f>
        <v>0</v>
      </c>
      <c r="CQ108" s="54">
        <f>_xlfn.IFNA(LOOKUP(CQ$9,'Time Series Inputs'!$G$32:$X$32,'Time Series Inputs'!$G39:$X39)*Operating!$E108*CQ$11,0)</f>
        <v>0</v>
      </c>
      <c r="CR108" s="54">
        <f>_xlfn.IFNA(LOOKUP(CR$9,'Time Series Inputs'!$G$32:$X$32,'Time Series Inputs'!$G39:$X39)*Operating!$E108*CR$11,0)</f>
        <v>0</v>
      </c>
      <c r="CS108" s="54">
        <f>_xlfn.IFNA(LOOKUP(CS$9,'Time Series Inputs'!$G$32:$X$32,'Time Series Inputs'!$G39:$X39)*Operating!$E108*CS$11,0)</f>
        <v>0</v>
      </c>
      <c r="CT108" s="54">
        <f>_xlfn.IFNA(LOOKUP(CT$9,'Time Series Inputs'!$G$32:$X$32,'Time Series Inputs'!$G39:$X39)*Operating!$E108*CT$11,0)</f>
        <v>0</v>
      </c>
      <c r="CU108" s="54">
        <f>_xlfn.IFNA(LOOKUP(CU$9,'Time Series Inputs'!$G$32:$X$32,'Time Series Inputs'!$G39:$X39)*Operating!$E108*CU$11,0)</f>
        <v>0</v>
      </c>
      <c r="CV108" s="54">
        <f>_xlfn.IFNA(LOOKUP(CV$9,'Time Series Inputs'!$G$32:$X$32,'Time Series Inputs'!$G39:$X39)*Operating!$E108*CV$11,0)</f>
        <v>0</v>
      </c>
      <c r="CW108" s="54">
        <f>_xlfn.IFNA(LOOKUP(CW$9,'Time Series Inputs'!$G$32:$X$32,'Time Series Inputs'!$G39:$X39)*Operating!$E108*CW$11,0)</f>
        <v>0</v>
      </c>
      <c r="CX108" s="54">
        <f>_xlfn.IFNA(LOOKUP(CX$9,'Time Series Inputs'!$G$32:$X$32,'Time Series Inputs'!$G39:$X39)*Operating!$E108*CX$11,0)</f>
        <v>0</v>
      </c>
      <c r="CY108" s="54">
        <f>_xlfn.IFNA(LOOKUP(CY$9,'Time Series Inputs'!$G$32:$X$32,'Time Series Inputs'!$G39:$X39)*Operating!$E108*CY$11,0)</f>
        <v>0</v>
      </c>
      <c r="CZ108" s="54">
        <f>_xlfn.IFNA(LOOKUP(CZ$9,'Time Series Inputs'!$G$32:$X$32,'Time Series Inputs'!$G39:$X39)*Operating!$E108*CZ$11,0)</f>
        <v>0</v>
      </c>
      <c r="DA108" s="54">
        <f>_xlfn.IFNA(LOOKUP(DA$9,'Time Series Inputs'!$G$32:$X$32,'Time Series Inputs'!$G39:$X39)*Operating!$E108*DA$11,0)</f>
        <v>0</v>
      </c>
      <c r="DB108" s="54">
        <f>_xlfn.IFNA(LOOKUP(DB$9,'Time Series Inputs'!$G$32:$X$32,'Time Series Inputs'!$G39:$X39)*Operating!$E108*DB$11,0)</f>
        <v>0</v>
      </c>
      <c r="DC108" s="54">
        <f>_xlfn.IFNA(LOOKUP(DC$9,'Time Series Inputs'!$G$32:$X$32,'Time Series Inputs'!$G39:$X39)*Operating!$E108*DC$11,0)</f>
        <v>0</v>
      </c>
      <c r="DD108" s="54">
        <f>_xlfn.IFNA(LOOKUP(DD$9,'Time Series Inputs'!$G$32:$X$32,'Time Series Inputs'!$G39:$X39)*Operating!$E108*DD$11,0)</f>
        <v>0</v>
      </c>
      <c r="DE108" s="54">
        <f>_xlfn.IFNA(LOOKUP(DE$9,'Time Series Inputs'!$G$32:$X$32,'Time Series Inputs'!$G39:$X39)*Operating!$E108*DE$11,0)</f>
        <v>0</v>
      </c>
      <c r="DF108" s="54">
        <f>_xlfn.IFNA(LOOKUP(DF$9,'Time Series Inputs'!$G$32:$X$32,'Time Series Inputs'!$G39:$X39)*Operating!$E108*DF$11,0)</f>
        <v>0</v>
      </c>
      <c r="DG108" s="54">
        <f>_xlfn.IFNA(LOOKUP(DG$9,'Time Series Inputs'!$G$32:$X$32,'Time Series Inputs'!$G39:$X39)*Operating!$E108*DG$11,0)</f>
        <v>0</v>
      </c>
      <c r="DH108" s="54">
        <f>_xlfn.IFNA(LOOKUP(DH$9,'Time Series Inputs'!$G$32:$X$32,'Time Series Inputs'!$G39:$X39)*Operating!$E108*DH$11,0)</f>
        <v>0</v>
      </c>
      <c r="DI108" s="54">
        <f>_xlfn.IFNA(LOOKUP(DI$9,'Time Series Inputs'!$G$32:$X$32,'Time Series Inputs'!$G39:$X39)*Operating!$E108*DI$11,0)</f>
        <v>0</v>
      </c>
      <c r="DJ108" s="54">
        <f>_xlfn.IFNA(LOOKUP(DJ$9,'Time Series Inputs'!$G$32:$X$32,'Time Series Inputs'!$G39:$X39)*Operating!$E108*DJ$11,0)</f>
        <v>0</v>
      </c>
      <c r="DK108" s="54">
        <f>_xlfn.IFNA(LOOKUP(DK$9,'Time Series Inputs'!$G$32:$X$32,'Time Series Inputs'!$G39:$X39)*Operating!$E108*DK$11,0)</f>
        <v>0</v>
      </c>
      <c r="DL108" s="54">
        <f>_xlfn.IFNA(LOOKUP(DL$9,'Time Series Inputs'!$G$32:$X$32,'Time Series Inputs'!$G39:$X39)*Operating!$E108*DL$11,0)</f>
        <v>0</v>
      </c>
      <c r="DM108" s="54">
        <f>_xlfn.IFNA(LOOKUP(DM$9,'Time Series Inputs'!$G$32:$X$32,'Time Series Inputs'!$G39:$X39)*Operating!$E108*DM$11,0)</f>
        <v>0</v>
      </c>
      <c r="DN108" s="54">
        <f>_xlfn.IFNA(LOOKUP(DN$9,'Time Series Inputs'!$G$32:$X$32,'Time Series Inputs'!$G39:$X39)*Operating!$E108*DN$11,0)</f>
        <v>0</v>
      </c>
      <c r="DO108" s="54">
        <f>_xlfn.IFNA(LOOKUP(DO$9,'Time Series Inputs'!$G$32:$X$32,'Time Series Inputs'!$G39:$X39)*Operating!$E108*DO$11,0)</f>
        <v>0</v>
      </c>
      <c r="DP108" s="54">
        <f>_xlfn.IFNA(LOOKUP(DP$9,'Time Series Inputs'!$G$32:$X$32,'Time Series Inputs'!$G39:$X39)*Operating!$E108*DP$11,0)</f>
        <v>0</v>
      </c>
      <c r="DQ108" s="54">
        <f>_xlfn.IFNA(LOOKUP(DQ$9,'Time Series Inputs'!$G$32:$X$32,'Time Series Inputs'!$G39:$X39)*Operating!$E108*DQ$11,0)</f>
        <v>0</v>
      </c>
      <c r="DR108" s="54">
        <f>_xlfn.IFNA(LOOKUP(DR$9,'Time Series Inputs'!$G$32:$X$32,'Time Series Inputs'!$G39:$X39)*Operating!$E108*DR$11,0)</f>
        <v>0</v>
      </c>
      <c r="DS108" s="54">
        <f>_xlfn.IFNA(LOOKUP(DS$9,'Time Series Inputs'!$G$32:$X$32,'Time Series Inputs'!$G39:$X39)*Operating!$E108*DS$11,0)</f>
        <v>0</v>
      </c>
      <c r="DT108" s="54">
        <f>_xlfn.IFNA(LOOKUP(DT$9,'Time Series Inputs'!$G$32:$X$32,'Time Series Inputs'!$G39:$X39)*Operating!$E108*DT$11,0)</f>
        <v>0</v>
      </c>
    </row>
    <row r="109" spans="2:124" x14ac:dyDescent="0.45">
      <c r="C109" t="s">
        <v>103</v>
      </c>
      <c r="D109" s="3" t="s">
        <v>227</v>
      </c>
      <c r="E109" s="80">
        <f>'Constant Inputs'!I103*thousand</f>
        <v>20000</v>
      </c>
      <c r="G109" s="31" t="b">
        <f t="shared" si="198"/>
        <v>1</v>
      </c>
      <c r="H109" s="54">
        <f t="shared" si="199"/>
        <v>19999.999999999982</v>
      </c>
      <c r="I109" s="54">
        <f>_xlfn.IFNA(LOOKUP(I$9,'Time Series Inputs'!$G$32:$X$32,'Time Series Inputs'!$G40:$X40)*Operating!$E109*I$11,0)</f>
        <v>0</v>
      </c>
      <c r="J109" s="54">
        <f>_xlfn.IFNA(LOOKUP(J$9,'Time Series Inputs'!$G$32:$X$32,'Time Series Inputs'!$G40:$X40)*Operating!$E109*J$11,0)</f>
        <v>0</v>
      </c>
      <c r="K109" s="54">
        <f>_xlfn.IFNA(LOOKUP(K$9,'Time Series Inputs'!$G$32:$X$32,'Time Series Inputs'!$G40:$X40)*Operating!$E109*K$11,0)</f>
        <v>0</v>
      </c>
      <c r="L109" s="54">
        <f>_xlfn.IFNA(LOOKUP(L$9,'Time Series Inputs'!$G$32:$X$32,'Time Series Inputs'!$G40:$X40)*Operating!$E109*L$11,0)</f>
        <v>0</v>
      </c>
      <c r="M109" s="54">
        <f>_xlfn.IFNA(LOOKUP(M$9,'Time Series Inputs'!$G$32:$X$32,'Time Series Inputs'!$G40:$X40)*Operating!$E109*M$11,0)</f>
        <v>0</v>
      </c>
      <c r="N109" s="54">
        <f>_xlfn.IFNA(LOOKUP(N$9,'Time Series Inputs'!$G$32:$X$32,'Time Series Inputs'!$G40:$X40)*Operating!$E109*N$11,0)</f>
        <v>0</v>
      </c>
      <c r="O109" s="54">
        <f>_xlfn.IFNA(LOOKUP(O$9,'Time Series Inputs'!$G$32:$X$32,'Time Series Inputs'!$G40:$X40)*Operating!$E109*O$11,0)</f>
        <v>0</v>
      </c>
      <c r="P109" s="54">
        <f>_xlfn.IFNA(LOOKUP(P$9,'Time Series Inputs'!$G$32:$X$32,'Time Series Inputs'!$G40:$X40)*Operating!$E109*P$11,0)</f>
        <v>0</v>
      </c>
      <c r="Q109" s="54">
        <f>_xlfn.IFNA(LOOKUP(Q$9,'Time Series Inputs'!$G$32:$X$32,'Time Series Inputs'!$G40:$X40)*Operating!$E109*Q$11,0)</f>
        <v>0</v>
      </c>
      <c r="R109" s="54">
        <f>_xlfn.IFNA(LOOKUP(R$9,'Time Series Inputs'!$G$32:$X$32,'Time Series Inputs'!$G40:$X40)*Operating!$E109*R$11,0)</f>
        <v>0</v>
      </c>
      <c r="S109" s="54">
        <f>_xlfn.IFNA(LOOKUP(S$9,'Time Series Inputs'!$G$32:$X$32,'Time Series Inputs'!$G40:$X40)*Operating!$E109*S$11,0)</f>
        <v>0</v>
      </c>
      <c r="T109" s="54">
        <f>_xlfn.IFNA(LOOKUP(T$9,'Time Series Inputs'!$G$32:$X$32,'Time Series Inputs'!$G40:$X40)*Operating!$E109*T$11,0)</f>
        <v>0</v>
      </c>
      <c r="U109" s="54">
        <f>_xlfn.IFNA(LOOKUP(U$9,'Time Series Inputs'!$G$32:$X$32,'Time Series Inputs'!$G40:$X40)*Operating!$E109*U$11,0)</f>
        <v>0</v>
      </c>
      <c r="V109" s="54">
        <f>_xlfn.IFNA(LOOKUP(V$9,'Time Series Inputs'!$G$32:$X$32,'Time Series Inputs'!$G40:$X40)*Operating!$E109*V$11,0)</f>
        <v>0</v>
      </c>
      <c r="W109" s="54">
        <f>_xlfn.IFNA(LOOKUP(W$9,'Time Series Inputs'!$G$32:$X$32,'Time Series Inputs'!$G40:$X40)*Operating!$E109*W$11,0)</f>
        <v>0</v>
      </c>
      <c r="X109" s="54">
        <f>_xlfn.IFNA(LOOKUP(X$9,'Time Series Inputs'!$G$32:$X$32,'Time Series Inputs'!$G40:$X40)*Operating!$E109*X$11,0)</f>
        <v>0</v>
      </c>
      <c r="Y109" s="54">
        <f>_xlfn.IFNA(LOOKUP(Y$9,'Time Series Inputs'!$G$32:$X$32,'Time Series Inputs'!$G40:$X40)*Operating!$E109*Y$11,0)</f>
        <v>0</v>
      </c>
      <c r="Z109" s="54">
        <f>_xlfn.IFNA(LOOKUP(Z$9,'Time Series Inputs'!$G$32:$X$32,'Time Series Inputs'!$G40:$X40)*Operating!$E109*Z$11,0)</f>
        <v>0</v>
      </c>
      <c r="AA109" s="54">
        <f>_xlfn.IFNA(LOOKUP(AA$9,'Time Series Inputs'!$G$32:$X$32,'Time Series Inputs'!$G40:$X40)*Operating!$E109*AA$11,0)</f>
        <v>0</v>
      </c>
      <c r="AB109" s="54">
        <f>_xlfn.IFNA(LOOKUP(AB$9,'Time Series Inputs'!$G$32:$X$32,'Time Series Inputs'!$G40:$X40)*Operating!$E109*AB$11,0)</f>
        <v>0</v>
      </c>
      <c r="AC109" s="54">
        <f>_xlfn.IFNA(LOOKUP(AC$9,'Time Series Inputs'!$G$32:$X$32,'Time Series Inputs'!$G40:$X40)*Operating!$E109*AC$11,0)</f>
        <v>0</v>
      </c>
      <c r="AD109" s="54">
        <f>_xlfn.IFNA(LOOKUP(AD$9,'Time Series Inputs'!$G$32:$X$32,'Time Series Inputs'!$G40:$X40)*Operating!$E109*AD$11,0)</f>
        <v>0</v>
      </c>
      <c r="AE109" s="54">
        <f>_xlfn.IFNA(LOOKUP(AE$9,'Time Series Inputs'!$G$32:$X$32,'Time Series Inputs'!$G40:$X40)*Operating!$E109*AE$11,0)</f>
        <v>0</v>
      </c>
      <c r="AF109" s="54">
        <f>_xlfn.IFNA(LOOKUP(AF$9,'Time Series Inputs'!$G$32:$X$32,'Time Series Inputs'!$G40:$X40)*Operating!$E109*AF$11,0)</f>
        <v>0</v>
      </c>
      <c r="AG109" s="54">
        <f>_xlfn.IFNA(LOOKUP(AG$9,'Time Series Inputs'!$G$32:$X$32,'Time Series Inputs'!$G40:$X40)*Operating!$E109*AG$11,0)</f>
        <v>0</v>
      </c>
      <c r="AH109" s="54">
        <f>_xlfn.IFNA(LOOKUP(AH$9,'Time Series Inputs'!$G$32:$X$32,'Time Series Inputs'!$G40:$X40)*Operating!$E109*AH$11,0)</f>
        <v>0</v>
      </c>
      <c r="AI109" s="54">
        <f>_xlfn.IFNA(LOOKUP(AI$9,'Time Series Inputs'!$G$32:$X$32,'Time Series Inputs'!$G40:$X40)*Operating!$E109*AI$11,0)</f>
        <v>0</v>
      </c>
      <c r="AJ109" s="54">
        <f>_xlfn.IFNA(LOOKUP(AJ$9,'Time Series Inputs'!$G$32:$X$32,'Time Series Inputs'!$G40:$X40)*Operating!$E109*AJ$11,0)</f>
        <v>0</v>
      </c>
      <c r="AK109" s="54">
        <f>_xlfn.IFNA(LOOKUP(AK$9,'Time Series Inputs'!$G$32:$X$32,'Time Series Inputs'!$G40:$X40)*Operating!$E109*AK$11,0)</f>
        <v>0</v>
      </c>
      <c r="AL109" s="54">
        <f>_xlfn.IFNA(LOOKUP(AL$9,'Time Series Inputs'!$G$32:$X$32,'Time Series Inputs'!$G40:$X40)*Operating!$E109*AL$11,0)</f>
        <v>0</v>
      </c>
      <c r="AM109" s="54">
        <f>_xlfn.IFNA(LOOKUP(AM$9,'Time Series Inputs'!$G$32:$X$32,'Time Series Inputs'!$G40:$X40)*Operating!$E109*AM$11,0)</f>
        <v>0</v>
      </c>
      <c r="AN109" s="54">
        <f>_xlfn.IFNA(LOOKUP(AN$9,'Time Series Inputs'!$G$32:$X$32,'Time Series Inputs'!$G40:$X40)*Operating!$E109*AN$11,0)</f>
        <v>0</v>
      </c>
      <c r="AO109" s="54">
        <f>_xlfn.IFNA(LOOKUP(AO$9,'Time Series Inputs'!$G$32:$X$32,'Time Series Inputs'!$G40:$X40)*Operating!$E109*AO$11,0)</f>
        <v>0</v>
      </c>
      <c r="AP109" s="54">
        <f>_xlfn.IFNA(LOOKUP(AP$9,'Time Series Inputs'!$G$32:$X$32,'Time Series Inputs'!$G40:$X40)*Operating!$E109*AP$11,0)</f>
        <v>0</v>
      </c>
      <c r="AQ109" s="54">
        <f>_xlfn.IFNA(LOOKUP(AQ$9,'Time Series Inputs'!$G$32:$X$32,'Time Series Inputs'!$G40:$X40)*Operating!$E109*AQ$11,0)</f>
        <v>0</v>
      </c>
      <c r="AR109" s="54">
        <f>_xlfn.IFNA(LOOKUP(AR$9,'Time Series Inputs'!$G$32:$X$32,'Time Series Inputs'!$G40:$X40)*Operating!$E109*AR$11,0)</f>
        <v>0</v>
      </c>
      <c r="AS109" s="54">
        <f>_xlfn.IFNA(LOOKUP(AS$9,'Time Series Inputs'!$G$32:$X$32,'Time Series Inputs'!$G40:$X40)*Operating!$E109*AS$11,0)</f>
        <v>1666.6666666666661</v>
      </c>
      <c r="AT109" s="54">
        <f>_xlfn.IFNA(LOOKUP(AT$9,'Time Series Inputs'!$G$32:$X$32,'Time Series Inputs'!$G40:$X40)*Operating!$E109*AT$11,0)</f>
        <v>1666.6666666666661</v>
      </c>
      <c r="AU109" s="54">
        <f>_xlfn.IFNA(LOOKUP(AU$9,'Time Series Inputs'!$G$32:$X$32,'Time Series Inputs'!$G40:$X40)*Operating!$E109*AU$11,0)</f>
        <v>1666.6666666666661</v>
      </c>
      <c r="AV109" s="54">
        <f>_xlfn.IFNA(LOOKUP(AV$9,'Time Series Inputs'!$G$32:$X$32,'Time Series Inputs'!$G40:$X40)*Operating!$E109*AV$11,0)</f>
        <v>1666.6666666666661</v>
      </c>
      <c r="AW109" s="54">
        <f>_xlfn.IFNA(LOOKUP(AW$9,'Time Series Inputs'!$G$32:$X$32,'Time Series Inputs'!$G40:$X40)*Operating!$E109*AW$11,0)</f>
        <v>1666.6666666666661</v>
      </c>
      <c r="AX109" s="54">
        <f>_xlfn.IFNA(LOOKUP(AX$9,'Time Series Inputs'!$G$32:$X$32,'Time Series Inputs'!$G40:$X40)*Operating!$E109*AX$11,0)</f>
        <v>1666.6666666666661</v>
      </c>
      <c r="AY109" s="54">
        <f>_xlfn.IFNA(LOOKUP(AY$9,'Time Series Inputs'!$G$32:$X$32,'Time Series Inputs'!$G40:$X40)*Operating!$E109*AY$11,0)</f>
        <v>1000</v>
      </c>
      <c r="AZ109" s="54">
        <f>_xlfn.IFNA(LOOKUP(AZ$9,'Time Series Inputs'!$G$32:$X$32,'Time Series Inputs'!$G40:$X40)*Operating!$E109*AZ$11,0)</f>
        <v>1000</v>
      </c>
      <c r="BA109" s="54">
        <f>_xlfn.IFNA(LOOKUP(BA$9,'Time Series Inputs'!$G$32:$X$32,'Time Series Inputs'!$G40:$X40)*Operating!$E109*BA$11,0)</f>
        <v>1000</v>
      </c>
      <c r="BB109" s="54">
        <f>_xlfn.IFNA(LOOKUP(BB$9,'Time Series Inputs'!$G$32:$X$32,'Time Series Inputs'!$G40:$X40)*Operating!$E109*BB$11,0)</f>
        <v>1000</v>
      </c>
      <c r="BC109" s="54">
        <f>_xlfn.IFNA(LOOKUP(BC$9,'Time Series Inputs'!$G$32:$X$32,'Time Series Inputs'!$G40:$X40)*Operating!$E109*BC$11,0)</f>
        <v>1000</v>
      </c>
      <c r="BD109" s="54">
        <f>_xlfn.IFNA(LOOKUP(BD$9,'Time Series Inputs'!$G$32:$X$32,'Time Series Inputs'!$G40:$X40)*Operating!$E109*BD$11,0)</f>
        <v>1000</v>
      </c>
      <c r="BE109" s="54">
        <f>_xlfn.IFNA(LOOKUP(BE$9,'Time Series Inputs'!$G$32:$X$32,'Time Series Inputs'!$G40:$X40)*Operating!$E109*BE$11,0)</f>
        <v>666.66666666666595</v>
      </c>
      <c r="BF109" s="54">
        <f>_xlfn.IFNA(LOOKUP(BF$9,'Time Series Inputs'!$G$32:$X$32,'Time Series Inputs'!$G40:$X40)*Operating!$E109*BF$11,0)</f>
        <v>666.66666666666595</v>
      </c>
      <c r="BG109" s="54">
        <f>_xlfn.IFNA(LOOKUP(BG$9,'Time Series Inputs'!$G$32:$X$32,'Time Series Inputs'!$G40:$X40)*Operating!$E109*BG$11,0)</f>
        <v>666.66666666666595</v>
      </c>
      <c r="BH109" s="54">
        <f>_xlfn.IFNA(LOOKUP(BH$9,'Time Series Inputs'!$G$32:$X$32,'Time Series Inputs'!$G40:$X40)*Operating!$E109*BH$11,0)</f>
        <v>666.66666666666595</v>
      </c>
      <c r="BI109" s="54">
        <f>_xlfn.IFNA(LOOKUP(BI$9,'Time Series Inputs'!$G$32:$X$32,'Time Series Inputs'!$G40:$X40)*Operating!$E109*BI$11,0)</f>
        <v>666.66666666666595</v>
      </c>
      <c r="BJ109" s="54">
        <f>_xlfn.IFNA(LOOKUP(BJ$9,'Time Series Inputs'!$G$32:$X$32,'Time Series Inputs'!$G40:$X40)*Operating!$E109*BJ$11,0)</f>
        <v>666.66666666666595</v>
      </c>
      <c r="BK109" s="54">
        <f>_xlfn.IFNA(LOOKUP(BK$9,'Time Series Inputs'!$G$32:$X$32,'Time Series Inputs'!$G40:$X40)*Operating!$E109*BK$11,0)</f>
        <v>0</v>
      </c>
      <c r="BL109" s="54">
        <f>_xlfn.IFNA(LOOKUP(BL$9,'Time Series Inputs'!$G$32:$X$32,'Time Series Inputs'!$G40:$X40)*Operating!$E109*BL$11,0)</f>
        <v>0</v>
      </c>
      <c r="BM109" s="54">
        <f>_xlfn.IFNA(LOOKUP(BM$9,'Time Series Inputs'!$G$32:$X$32,'Time Series Inputs'!$G40:$X40)*Operating!$E109*BM$11,0)</f>
        <v>0</v>
      </c>
      <c r="BN109" s="54">
        <f>_xlfn.IFNA(LOOKUP(BN$9,'Time Series Inputs'!$G$32:$X$32,'Time Series Inputs'!$G40:$X40)*Operating!$E109*BN$11,0)</f>
        <v>0</v>
      </c>
      <c r="BO109" s="54">
        <f>_xlfn.IFNA(LOOKUP(BO$9,'Time Series Inputs'!$G$32:$X$32,'Time Series Inputs'!$G40:$X40)*Operating!$E109*BO$11,0)</f>
        <v>0</v>
      </c>
      <c r="BP109" s="54">
        <f>_xlfn.IFNA(LOOKUP(BP$9,'Time Series Inputs'!$G$32:$X$32,'Time Series Inputs'!$G40:$X40)*Operating!$E109*BP$11,0)</f>
        <v>0</v>
      </c>
      <c r="BQ109" s="54">
        <f>_xlfn.IFNA(LOOKUP(BQ$9,'Time Series Inputs'!$G$32:$X$32,'Time Series Inputs'!$G40:$X40)*Operating!$E109*BQ$11,0)</f>
        <v>0</v>
      </c>
      <c r="BR109" s="54">
        <f>_xlfn.IFNA(LOOKUP(BR$9,'Time Series Inputs'!$G$32:$X$32,'Time Series Inputs'!$G40:$X40)*Operating!$E109*BR$11,0)</f>
        <v>0</v>
      </c>
      <c r="BS109" s="54">
        <f>_xlfn.IFNA(LOOKUP(BS$9,'Time Series Inputs'!$G$32:$X$32,'Time Series Inputs'!$G40:$X40)*Operating!$E109*BS$11,0)</f>
        <v>0</v>
      </c>
      <c r="BT109" s="54">
        <f>_xlfn.IFNA(LOOKUP(BT$9,'Time Series Inputs'!$G$32:$X$32,'Time Series Inputs'!$G40:$X40)*Operating!$E109*BT$11,0)</f>
        <v>0</v>
      </c>
      <c r="BU109" s="54">
        <f>_xlfn.IFNA(LOOKUP(BU$9,'Time Series Inputs'!$G$32:$X$32,'Time Series Inputs'!$G40:$X40)*Operating!$E109*BU$11,0)</f>
        <v>0</v>
      </c>
      <c r="BV109" s="54">
        <f>_xlfn.IFNA(LOOKUP(BV$9,'Time Series Inputs'!$G$32:$X$32,'Time Series Inputs'!$G40:$X40)*Operating!$E109*BV$11,0)</f>
        <v>0</v>
      </c>
      <c r="BW109" s="54">
        <f>_xlfn.IFNA(LOOKUP(BW$9,'Time Series Inputs'!$G$32:$X$32,'Time Series Inputs'!$G40:$X40)*Operating!$E109*BW$11,0)</f>
        <v>0</v>
      </c>
      <c r="BX109" s="54">
        <f>_xlfn.IFNA(LOOKUP(BX$9,'Time Series Inputs'!$G$32:$X$32,'Time Series Inputs'!$G40:$X40)*Operating!$E109*BX$11,0)</f>
        <v>0</v>
      </c>
      <c r="BY109" s="54">
        <f>_xlfn.IFNA(LOOKUP(BY$9,'Time Series Inputs'!$G$32:$X$32,'Time Series Inputs'!$G40:$X40)*Operating!$E109*BY$11,0)</f>
        <v>0</v>
      </c>
      <c r="BZ109" s="54">
        <f>_xlfn.IFNA(LOOKUP(BZ$9,'Time Series Inputs'!$G$32:$X$32,'Time Series Inputs'!$G40:$X40)*Operating!$E109*BZ$11,0)</f>
        <v>0</v>
      </c>
      <c r="CA109" s="54">
        <f>_xlfn.IFNA(LOOKUP(CA$9,'Time Series Inputs'!$G$32:$X$32,'Time Series Inputs'!$G40:$X40)*Operating!$E109*CA$11,0)</f>
        <v>0</v>
      </c>
      <c r="CB109" s="54">
        <f>_xlfn.IFNA(LOOKUP(CB$9,'Time Series Inputs'!$G$32:$X$32,'Time Series Inputs'!$G40:$X40)*Operating!$E109*CB$11,0)</f>
        <v>0</v>
      </c>
      <c r="CC109" s="54">
        <f>_xlfn.IFNA(LOOKUP(CC$9,'Time Series Inputs'!$G$32:$X$32,'Time Series Inputs'!$G40:$X40)*Operating!$E109*CC$11,0)</f>
        <v>0</v>
      </c>
      <c r="CD109" s="54">
        <f>_xlfn.IFNA(LOOKUP(CD$9,'Time Series Inputs'!$G$32:$X$32,'Time Series Inputs'!$G40:$X40)*Operating!$E109*CD$11,0)</f>
        <v>0</v>
      </c>
      <c r="CE109" s="54">
        <f>_xlfn.IFNA(LOOKUP(CE$9,'Time Series Inputs'!$G$32:$X$32,'Time Series Inputs'!$G40:$X40)*Operating!$E109*CE$11,0)</f>
        <v>0</v>
      </c>
      <c r="CF109" s="54">
        <f>_xlfn.IFNA(LOOKUP(CF$9,'Time Series Inputs'!$G$32:$X$32,'Time Series Inputs'!$G40:$X40)*Operating!$E109*CF$11,0)</f>
        <v>0</v>
      </c>
      <c r="CG109" s="54">
        <f>_xlfn.IFNA(LOOKUP(CG$9,'Time Series Inputs'!$G$32:$X$32,'Time Series Inputs'!$G40:$X40)*Operating!$E109*CG$11,0)</f>
        <v>0</v>
      </c>
      <c r="CH109" s="54">
        <f>_xlfn.IFNA(LOOKUP(CH$9,'Time Series Inputs'!$G$32:$X$32,'Time Series Inputs'!$G40:$X40)*Operating!$E109*CH$11,0)</f>
        <v>0</v>
      </c>
      <c r="CI109" s="54">
        <f>_xlfn.IFNA(LOOKUP(CI$9,'Time Series Inputs'!$G$32:$X$32,'Time Series Inputs'!$G40:$X40)*Operating!$E109*CI$11,0)</f>
        <v>0</v>
      </c>
      <c r="CJ109" s="54">
        <f>_xlfn.IFNA(LOOKUP(CJ$9,'Time Series Inputs'!$G$32:$X$32,'Time Series Inputs'!$G40:$X40)*Operating!$E109*CJ$11,0)</f>
        <v>0</v>
      </c>
      <c r="CK109" s="54">
        <f>_xlfn.IFNA(LOOKUP(CK$9,'Time Series Inputs'!$G$32:$X$32,'Time Series Inputs'!$G40:$X40)*Operating!$E109*CK$11,0)</f>
        <v>0</v>
      </c>
      <c r="CL109" s="54">
        <f>_xlfn.IFNA(LOOKUP(CL$9,'Time Series Inputs'!$G$32:$X$32,'Time Series Inputs'!$G40:$X40)*Operating!$E109*CL$11,0)</f>
        <v>0</v>
      </c>
      <c r="CM109" s="54">
        <f>_xlfn.IFNA(LOOKUP(CM$9,'Time Series Inputs'!$G$32:$X$32,'Time Series Inputs'!$G40:$X40)*Operating!$E109*CM$11,0)</f>
        <v>0</v>
      </c>
      <c r="CN109" s="54">
        <f>_xlfn.IFNA(LOOKUP(CN$9,'Time Series Inputs'!$G$32:$X$32,'Time Series Inputs'!$G40:$X40)*Operating!$E109*CN$11,0)</f>
        <v>0</v>
      </c>
      <c r="CO109" s="54">
        <f>_xlfn.IFNA(LOOKUP(CO$9,'Time Series Inputs'!$G$32:$X$32,'Time Series Inputs'!$G40:$X40)*Operating!$E109*CO$11,0)</f>
        <v>0</v>
      </c>
      <c r="CP109" s="54">
        <f>_xlfn.IFNA(LOOKUP(CP$9,'Time Series Inputs'!$G$32:$X$32,'Time Series Inputs'!$G40:$X40)*Operating!$E109*CP$11,0)</f>
        <v>0</v>
      </c>
      <c r="CQ109" s="54">
        <f>_xlfn.IFNA(LOOKUP(CQ$9,'Time Series Inputs'!$G$32:$X$32,'Time Series Inputs'!$G40:$X40)*Operating!$E109*CQ$11,0)</f>
        <v>0</v>
      </c>
      <c r="CR109" s="54">
        <f>_xlfn.IFNA(LOOKUP(CR$9,'Time Series Inputs'!$G$32:$X$32,'Time Series Inputs'!$G40:$X40)*Operating!$E109*CR$11,0)</f>
        <v>0</v>
      </c>
      <c r="CS109" s="54">
        <f>_xlfn.IFNA(LOOKUP(CS$9,'Time Series Inputs'!$G$32:$X$32,'Time Series Inputs'!$G40:$X40)*Operating!$E109*CS$11,0)</f>
        <v>0</v>
      </c>
      <c r="CT109" s="54">
        <f>_xlfn.IFNA(LOOKUP(CT$9,'Time Series Inputs'!$G$32:$X$32,'Time Series Inputs'!$G40:$X40)*Operating!$E109*CT$11,0)</f>
        <v>0</v>
      </c>
      <c r="CU109" s="54">
        <f>_xlfn.IFNA(LOOKUP(CU$9,'Time Series Inputs'!$G$32:$X$32,'Time Series Inputs'!$G40:$X40)*Operating!$E109*CU$11,0)</f>
        <v>0</v>
      </c>
      <c r="CV109" s="54">
        <f>_xlfn.IFNA(LOOKUP(CV$9,'Time Series Inputs'!$G$32:$X$32,'Time Series Inputs'!$G40:$X40)*Operating!$E109*CV$11,0)</f>
        <v>0</v>
      </c>
      <c r="CW109" s="54">
        <f>_xlfn.IFNA(LOOKUP(CW$9,'Time Series Inputs'!$G$32:$X$32,'Time Series Inputs'!$G40:$X40)*Operating!$E109*CW$11,0)</f>
        <v>0</v>
      </c>
      <c r="CX109" s="54">
        <f>_xlfn.IFNA(LOOKUP(CX$9,'Time Series Inputs'!$G$32:$X$32,'Time Series Inputs'!$G40:$X40)*Operating!$E109*CX$11,0)</f>
        <v>0</v>
      </c>
      <c r="CY109" s="54">
        <f>_xlfn.IFNA(LOOKUP(CY$9,'Time Series Inputs'!$G$32:$X$32,'Time Series Inputs'!$G40:$X40)*Operating!$E109*CY$11,0)</f>
        <v>0</v>
      </c>
      <c r="CZ109" s="54">
        <f>_xlfn.IFNA(LOOKUP(CZ$9,'Time Series Inputs'!$G$32:$X$32,'Time Series Inputs'!$G40:$X40)*Operating!$E109*CZ$11,0)</f>
        <v>0</v>
      </c>
      <c r="DA109" s="54">
        <f>_xlfn.IFNA(LOOKUP(DA$9,'Time Series Inputs'!$G$32:$X$32,'Time Series Inputs'!$G40:$X40)*Operating!$E109*DA$11,0)</f>
        <v>0</v>
      </c>
      <c r="DB109" s="54">
        <f>_xlfn.IFNA(LOOKUP(DB$9,'Time Series Inputs'!$G$32:$X$32,'Time Series Inputs'!$G40:$X40)*Operating!$E109*DB$11,0)</f>
        <v>0</v>
      </c>
      <c r="DC109" s="54">
        <f>_xlfn.IFNA(LOOKUP(DC$9,'Time Series Inputs'!$G$32:$X$32,'Time Series Inputs'!$G40:$X40)*Operating!$E109*DC$11,0)</f>
        <v>0</v>
      </c>
      <c r="DD109" s="54">
        <f>_xlfn.IFNA(LOOKUP(DD$9,'Time Series Inputs'!$G$32:$X$32,'Time Series Inputs'!$G40:$X40)*Operating!$E109*DD$11,0)</f>
        <v>0</v>
      </c>
      <c r="DE109" s="54">
        <f>_xlfn.IFNA(LOOKUP(DE$9,'Time Series Inputs'!$G$32:$X$32,'Time Series Inputs'!$G40:$X40)*Operating!$E109*DE$11,0)</f>
        <v>0</v>
      </c>
      <c r="DF109" s="54">
        <f>_xlfn.IFNA(LOOKUP(DF$9,'Time Series Inputs'!$G$32:$X$32,'Time Series Inputs'!$G40:$X40)*Operating!$E109*DF$11,0)</f>
        <v>0</v>
      </c>
      <c r="DG109" s="54">
        <f>_xlfn.IFNA(LOOKUP(DG$9,'Time Series Inputs'!$G$32:$X$32,'Time Series Inputs'!$G40:$X40)*Operating!$E109*DG$11,0)</f>
        <v>0</v>
      </c>
      <c r="DH109" s="54">
        <f>_xlfn.IFNA(LOOKUP(DH$9,'Time Series Inputs'!$G$32:$X$32,'Time Series Inputs'!$G40:$X40)*Operating!$E109*DH$11,0)</f>
        <v>0</v>
      </c>
      <c r="DI109" s="54">
        <f>_xlfn.IFNA(LOOKUP(DI$9,'Time Series Inputs'!$G$32:$X$32,'Time Series Inputs'!$G40:$X40)*Operating!$E109*DI$11,0)</f>
        <v>0</v>
      </c>
      <c r="DJ109" s="54">
        <f>_xlfn.IFNA(LOOKUP(DJ$9,'Time Series Inputs'!$G$32:$X$32,'Time Series Inputs'!$G40:$X40)*Operating!$E109*DJ$11,0)</f>
        <v>0</v>
      </c>
      <c r="DK109" s="54">
        <f>_xlfn.IFNA(LOOKUP(DK$9,'Time Series Inputs'!$G$32:$X$32,'Time Series Inputs'!$G40:$X40)*Operating!$E109*DK$11,0)</f>
        <v>0</v>
      </c>
      <c r="DL109" s="54">
        <f>_xlfn.IFNA(LOOKUP(DL$9,'Time Series Inputs'!$G$32:$X$32,'Time Series Inputs'!$G40:$X40)*Operating!$E109*DL$11,0)</f>
        <v>0</v>
      </c>
      <c r="DM109" s="54">
        <f>_xlfn.IFNA(LOOKUP(DM$9,'Time Series Inputs'!$G$32:$X$32,'Time Series Inputs'!$G40:$X40)*Operating!$E109*DM$11,0)</f>
        <v>0</v>
      </c>
      <c r="DN109" s="54">
        <f>_xlfn.IFNA(LOOKUP(DN$9,'Time Series Inputs'!$G$32:$X$32,'Time Series Inputs'!$G40:$X40)*Operating!$E109*DN$11,0)</f>
        <v>0</v>
      </c>
      <c r="DO109" s="54">
        <f>_xlfn.IFNA(LOOKUP(DO$9,'Time Series Inputs'!$G$32:$X$32,'Time Series Inputs'!$G40:$X40)*Operating!$E109*DO$11,0)</f>
        <v>0</v>
      </c>
      <c r="DP109" s="54">
        <f>_xlfn.IFNA(LOOKUP(DP$9,'Time Series Inputs'!$G$32:$X$32,'Time Series Inputs'!$G40:$X40)*Operating!$E109*DP$11,0)</f>
        <v>0</v>
      </c>
      <c r="DQ109" s="54">
        <f>_xlfn.IFNA(LOOKUP(DQ$9,'Time Series Inputs'!$G$32:$X$32,'Time Series Inputs'!$G40:$X40)*Operating!$E109*DQ$11,0)</f>
        <v>0</v>
      </c>
      <c r="DR109" s="54">
        <f>_xlfn.IFNA(LOOKUP(DR$9,'Time Series Inputs'!$G$32:$X$32,'Time Series Inputs'!$G40:$X40)*Operating!$E109*DR$11,0)</f>
        <v>0</v>
      </c>
      <c r="DS109" s="54">
        <f>_xlfn.IFNA(LOOKUP(DS$9,'Time Series Inputs'!$G$32:$X$32,'Time Series Inputs'!$G40:$X40)*Operating!$E109*DS$11,0)</f>
        <v>0</v>
      </c>
      <c r="DT109" s="54">
        <f>_xlfn.IFNA(LOOKUP(DT$9,'Time Series Inputs'!$G$32:$X$32,'Time Series Inputs'!$G40:$X40)*Operating!$E109*DT$11,0)</f>
        <v>0</v>
      </c>
    </row>
    <row r="110" spans="2:124" x14ac:dyDescent="0.45">
      <c r="C110" t="s">
        <v>104</v>
      </c>
      <c r="D110" s="3" t="s">
        <v>227</v>
      </c>
      <c r="E110" s="80">
        <f>'Constant Inputs'!I104*thousand</f>
        <v>968000</v>
      </c>
      <c r="G110" s="31" t="b">
        <f t="shared" si="198"/>
        <v>1</v>
      </c>
      <c r="H110" s="54">
        <f t="shared" si="199"/>
        <v>967999.99999999953</v>
      </c>
      <c r="I110" s="54">
        <f>_xlfn.IFNA(LOOKUP(I$9,'Time Series Inputs'!$G$32:$X$32,'Time Series Inputs'!$G41:$X41)*Operating!$E110*I$11,0)</f>
        <v>0</v>
      </c>
      <c r="J110" s="54">
        <f>_xlfn.IFNA(LOOKUP(J$9,'Time Series Inputs'!$G$32:$X$32,'Time Series Inputs'!$G41:$X41)*Operating!$E110*J$11,0)</f>
        <v>0</v>
      </c>
      <c r="K110" s="54">
        <f>_xlfn.IFNA(LOOKUP(K$9,'Time Series Inputs'!$G$32:$X$32,'Time Series Inputs'!$G41:$X41)*Operating!$E110*K$11,0)</f>
        <v>0</v>
      </c>
      <c r="L110" s="54">
        <f>_xlfn.IFNA(LOOKUP(L$9,'Time Series Inputs'!$G$32:$X$32,'Time Series Inputs'!$G41:$X41)*Operating!$E110*L$11,0)</f>
        <v>0</v>
      </c>
      <c r="M110" s="54">
        <f>_xlfn.IFNA(LOOKUP(M$9,'Time Series Inputs'!$G$32:$X$32,'Time Series Inputs'!$G41:$X41)*Operating!$E110*M$11,0)</f>
        <v>0</v>
      </c>
      <c r="N110" s="54">
        <f>_xlfn.IFNA(LOOKUP(N$9,'Time Series Inputs'!$G$32:$X$32,'Time Series Inputs'!$G41:$X41)*Operating!$E110*N$11,0)</f>
        <v>0</v>
      </c>
      <c r="O110" s="54">
        <f>_xlfn.IFNA(LOOKUP(O$9,'Time Series Inputs'!$G$32:$X$32,'Time Series Inputs'!$G41:$X41)*Operating!$E110*O$11,0)</f>
        <v>0</v>
      </c>
      <c r="P110" s="54">
        <f>_xlfn.IFNA(LOOKUP(P$9,'Time Series Inputs'!$G$32:$X$32,'Time Series Inputs'!$G41:$X41)*Operating!$E110*P$11,0)</f>
        <v>0</v>
      </c>
      <c r="Q110" s="54">
        <f>_xlfn.IFNA(LOOKUP(Q$9,'Time Series Inputs'!$G$32:$X$32,'Time Series Inputs'!$G41:$X41)*Operating!$E110*Q$11,0)</f>
        <v>0</v>
      </c>
      <c r="R110" s="54">
        <f>_xlfn.IFNA(LOOKUP(R$9,'Time Series Inputs'!$G$32:$X$32,'Time Series Inputs'!$G41:$X41)*Operating!$E110*R$11,0)</f>
        <v>0</v>
      </c>
      <c r="S110" s="54">
        <f>_xlfn.IFNA(LOOKUP(S$9,'Time Series Inputs'!$G$32:$X$32,'Time Series Inputs'!$G41:$X41)*Operating!$E110*S$11,0)</f>
        <v>0</v>
      </c>
      <c r="T110" s="54">
        <f>_xlfn.IFNA(LOOKUP(T$9,'Time Series Inputs'!$G$32:$X$32,'Time Series Inputs'!$G41:$X41)*Operating!$E110*T$11,0)</f>
        <v>0</v>
      </c>
      <c r="U110" s="54">
        <f>_xlfn.IFNA(LOOKUP(U$9,'Time Series Inputs'!$G$32:$X$32,'Time Series Inputs'!$G41:$X41)*Operating!$E110*U$11,0)</f>
        <v>0</v>
      </c>
      <c r="V110" s="54">
        <f>_xlfn.IFNA(LOOKUP(V$9,'Time Series Inputs'!$G$32:$X$32,'Time Series Inputs'!$G41:$X41)*Operating!$E110*V$11,0)</f>
        <v>0</v>
      </c>
      <c r="W110" s="54">
        <f>_xlfn.IFNA(LOOKUP(W$9,'Time Series Inputs'!$G$32:$X$32,'Time Series Inputs'!$G41:$X41)*Operating!$E110*W$11,0)</f>
        <v>0</v>
      </c>
      <c r="X110" s="54">
        <f>_xlfn.IFNA(LOOKUP(X$9,'Time Series Inputs'!$G$32:$X$32,'Time Series Inputs'!$G41:$X41)*Operating!$E110*X$11,0)</f>
        <v>0</v>
      </c>
      <c r="Y110" s="54">
        <f>_xlfn.IFNA(LOOKUP(Y$9,'Time Series Inputs'!$G$32:$X$32,'Time Series Inputs'!$G41:$X41)*Operating!$E110*Y$11,0)</f>
        <v>0</v>
      </c>
      <c r="Z110" s="54">
        <f>_xlfn.IFNA(LOOKUP(Z$9,'Time Series Inputs'!$G$32:$X$32,'Time Series Inputs'!$G41:$X41)*Operating!$E110*Z$11,0)</f>
        <v>0</v>
      </c>
      <c r="AA110" s="54">
        <f>_xlfn.IFNA(LOOKUP(AA$9,'Time Series Inputs'!$G$32:$X$32,'Time Series Inputs'!$G41:$X41)*Operating!$E110*AA$11,0)</f>
        <v>0</v>
      </c>
      <c r="AB110" s="54">
        <f>_xlfn.IFNA(LOOKUP(AB$9,'Time Series Inputs'!$G$32:$X$32,'Time Series Inputs'!$G41:$X41)*Operating!$E110*AB$11,0)</f>
        <v>0</v>
      </c>
      <c r="AC110" s="54">
        <f>_xlfn.IFNA(LOOKUP(AC$9,'Time Series Inputs'!$G$32:$X$32,'Time Series Inputs'!$G41:$X41)*Operating!$E110*AC$11,0)</f>
        <v>0</v>
      </c>
      <c r="AD110" s="54">
        <f>_xlfn.IFNA(LOOKUP(AD$9,'Time Series Inputs'!$G$32:$X$32,'Time Series Inputs'!$G41:$X41)*Operating!$E110*AD$11,0)</f>
        <v>0</v>
      </c>
      <c r="AE110" s="54">
        <f>_xlfn.IFNA(LOOKUP(AE$9,'Time Series Inputs'!$G$32:$X$32,'Time Series Inputs'!$G41:$X41)*Operating!$E110*AE$11,0)</f>
        <v>0</v>
      </c>
      <c r="AF110" s="54">
        <f>_xlfn.IFNA(LOOKUP(AF$9,'Time Series Inputs'!$G$32:$X$32,'Time Series Inputs'!$G41:$X41)*Operating!$E110*AF$11,0)</f>
        <v>0</v>
      </c>
      <c r="AG110" s="54">
        <f>_xlfn.IFNA(LOOKUP(AG$9,'Time Series Inputs'!$G$32:$X$32,'Time Series Inputs'!$G41:$X41)*Operating!$E110*AG$11,0)</f>
        <v>0</v>
      </c>
      <c r="AH110" s="54">
        <f>_xlfn.IFNA(LOOKUP(AH$9,'Time Series Inputs'!$G$32:$X$32,'Time Series Inputs'!$G41:$X41)*Operating!$E110*AH$11,0)</f>
        <v>0</v>
      </c>
      <c r="AI110" s="54">
        <f>_xlfn.IFNA(LOOKUP(AI$9,'Time Series Inputs'!$G$32:$X$32,'Time Series Inputs'!$G41:$X41)*Operating!$E110*AI$11,0)</f>
        <v>0</v>
      </c>
      <c r="AJ110" s="54">
        <f>_xlfn.IFNA(LOOKUP(AJ$9,'Time Series Inputs'!$G$32:$X$32,'Time Series Inputs'!$G41:$X41)*Operating!$E110*AJ$11,0)</f>
        <v>0</v>
      </c>
      <c r="AK110" s="54">
        <f>_xlfn.IFNA(LOOKUP(AK$9,'Time Series Inputs'!$G$32:$X$32,'Time Series Inputs'!$G41:$X41)*Operating!$E110*AK$11,0)</f>
        <v>0</v>
      </c>
      <c r="AL110" s="54">
        <f>_xlfn.IFNA(LOOKUP(AL$9,'Time Series Inputs'!$G$32:$X$32,'Time Series Inputs'!$G41:$X41)*Operating!$E110*AL$11,0)</f>
        <v>0</v>
      </c>
      <c r="AM110" s="54">
        <f>_xlfn.IFNA(LOOKUP(AM$9,'Time Series Inputs'!$G$32:$X$32,'Time Series Inputs'!$G41:$X41)*Operating!$E110*AM$11,0)</f>
        <v>0</v>
      </c>
      <c r="AN110" s="54">
        <f>_xlfn.IFNA(LOOKUP(AN$9,'Time Series Inputs'!$G$32:$X$32,'Time Series Inputs'!$G41:$X41)*Operating!$E110*AN$11,0)</f>
        <v>0</v>
      </c>
      <c r="AO110" s="54">
        <f>_xlfn.IFNA(LOOKUP(AO$9,'Time Series Inputs'!$G$32:$X$32,'Time Series Inputs'!$G41:$X41)*Operating!$E110*AO$11,0)</f>
        <v>0</v>
      </c>
      <c r="AP110" s="54">
        <f>_xlfn.IFNA(LOOKUP(AP$9,'Time Series Inputs'!$G$32:$X$32,'Time Series Inputs'!$G41:$X41)*Operating!$E110*AP$11,0)</f>
        <v>0</v>
      </c>
      <c r="AQ110" s="54">
        <f>_xlfn.IFNA(LOOKUP(AQ$9,'Time Series Inputs'!$G$32:$X$32,'Time Series Inputs'!$G41:$X41)*Operating!$E110*AQ$11,0)</f>
        <v>0</v>
      </c>
      <c r="AR110" s="54">
        <f>_xlfn.IFNA(LOOKUP(AR$9,'Time Series Inputs'!$G$32:$X$32,'Time Series Inputs'!$G41:$X41)*Operating!$E110*AR$11,0)</f>
        <v>0</v>
      </c>
      <c r="AS110" s="54">
        <f>_xlfn.IFNA(LOOKUP(AS$9,'Time Series Inputs'!$G$32:$X$32,'Time Series Inputs'!$G41:$X41)*Operating!$E110*AS$11,0)</f>
        <v>48400</v>
      </c>
      <c r="AT110" s="54">
        <f>_xlfn.IFNA(LOOKUP(AT$9,'Time Series Inputs'!$G$32:$X$32,'Time Series Inputs'!$G41:$X41)*Operating!$E110*AT$11,0)</f>
        <v>48400</v>
      </c>
      <c r="AU110" s="54">
        <f>_xlfn.IFNA(LOOKUP(AU$9,'Time Series Inputs'!$G$32:$X$32,'Time Series Inputs'!$G41:$X41)*Operating!$E110*AU$11,0)</f>
        <v>48400</v>
      </c>
      <c r="AV110" s="54">
        <f>_xlfn.IFNA(LOOKUP(AV$9,'Time Series Inputs'!$G$32:$X$32,'Time Series Inputs'!$G41:$X41)*Operating!$E110*AV$11,0)</f>
        <v>48400</v>
      </c>
      <c r="AW110" s="54">
        <f>_xlfn.IFNA(LOOKUP(AW$9,'Time Series Inputs'!$G$32:$X$32,'Time Series Inputs'!$G41:$X41)*Operating!$E110*AW$11,0)</f>
        <v>48400</v>
      </c>
      <c r="AX110" s="54">
        <f>_xlfn.IFNA(LOOKUP(AX$9,'Time Series Inputs'!$G$32:$X$32,'Time Series Inputs'!$G41:$X41)*Operating!$E110*AX$11,0)</f>
        <v>48400</v>
      </c>
      <c r="AY110" s="54">
        <f>_xlfn.IFNA(LOOKUP(AY$9,'Time Series Inputs'!$G$32:$X$32,'Time Series Inputs'!$G41:$X41)*Operating!$E110*AY$11,0)</f>
        <v>56466.666666666635</v>
      </c>
      <c r="AZ110" s="54">
        <f>_xlfn.IFNA(LOOKUP(AZ$9,'Time Series Inputs'!$G$32:$X$32,'Time Series Inputs'!$G41:$X41)*Operating!$E110*AZ$11,0)</f>
        <v>56466.666666666635</v>
      </c>
      <c r="BA110" s="54">
        <f>_xlfn.IFNA(LOOKUP(BA$9,'Time Series Inputs'!$G$32:$X$32,'Time Series Inputs'!$G41:$X41)*Operating!$E110*BA$11,0)</f>
        <v>56466.666666666635</v>
      </c>
      <c r="BB110" s="54">
        <f>_xlfn.IFNA(LOOKUP(BB$9,'Time Series Inputs'!$G$32:$X$32,'Time Series Inputs'!$G41:$X41)*Operating!$E110*BB$11,0)</f>
        <v>56466.666666666635</v>
      </c>
      <c r="BC110" s="54">
        <f>_xlfn.IFNA(LOOKUP(BC$9,'Time Series Inputs'!$G$32:$X$32,'Time Series Inputs'!$G41:$X41)*Operating!$E110*BC$11,0)</f>
        <v>56466.666666666635</v>
      </c>
      <c r="BD110" s="54">
        <f>_xlfn.IFNA(LOOKUP(BD$9,'Time Series Inputs'!$G$32:$X$32,'Time Series Inputs'!$G41:$X41)*Operating!$E110*BD$11,0)</f>
        <v>56466.666666666635</v>
      </c>
      <c r="BE110" s="54">
        <f>_xlfn.IFNA(LOOKUP(BE$9,'Time Series Inputs'!$G$32:$X$32,'Time Series Inputs'!$G41:$X41)*Operating!$E110*BE$11,0)</f>
        <v>56466.666666666635</v>
      </c>
      <c r="BF110" s="54">
        <f>_xlfn.IFNA(LOOKUP(BF$9,'Time Series Inputs'!$G$32:$X$32,'Time Series Inputs'!$G41:$X41)*Operating!$E110*BF$11,0)</f>
        <v>56466.666666666635</v>
      </c>
      <c r="BG110" s="54">
        <f>_xlfn.IFNA(LOOKUP(BG$9,'Time Series Inputs'!$G$32:$X$32,'Time Series Inputs'!$G41:$X41)*Operating!$E110*BG$11,0)</f>
        <v>56466.666666666635</v>
      </c>
      <c r="BH110" s="54">
        <f>_xlfn.IFNA(LOOKUP(BH$9,'Time Series Inputs'!$G$32:$X$32,'Time Series Inputs'!$G41:$X41)*Operating!$E110*BH$11,0)</f>
        <v>56466.666666666635</v>
      </c>
      <c r="BI110" s="54">
        <f>_xlfn.IFNA(LOOKUP(BI$9,'Time Series Inputs'!$G$32:$X$32,'Time Series Inputs'!$G41:$X41)*Operating!$E110*BI$11,0)</f>
        <v>56466.666666666635</v>
      </c>
      <c r="BJ110" s="54">
        <f>_xlfn.IFNA(LOOKUP(BJ$9,'Time Series Inputs'!$G$32:$X$32,'Time Series Inputs'!$G41:$X41)*Operating!$E110*BJ$11,0)</f>
        <v>56466.666666666635</v>
      </c>
      <c r="BK110" s="54">
        <f>_xlfn.IFNA(LOOKUP(BK$9,'Time Series Inputs'!$G$32:$X$32,'Time Series Inputs'!$G41:$X41)*Operating!$E110*BK$11,0)</f>
        <v>0</v>
      </c>
      <c r="BL110" s="54">
        <f>_xlfn.IFNA(LOOKUP(BL$9,'Time Series Inputs'!$G$32:$X$32,'Time Series Inputs'!$G41:$X41)*Operating!$E110*BL$11,0)</f>
        <v>0</v>
      </c>
      <c r="BM110" s="54">
        <f>_xlfn.IFNA(LOOKUP(BM$9,'Time Series Inputs'!$G$32:$X$32,'Time Series Inputs'!$G41:$X41)*Operating!$E110*BM$11,0)</f>
        <v>0</v>
      </c>
      <c r="BN110" s="54">
        <f>_xlfn.IFNA(LOOKUP(BN$9,'Time Series Inputs'!$G$32:$X$32,'Time Series Inputs'!$G41:$X41)*Operating!$E110*BN$11,0)</f>
        <v>0</v>
      </c>
      <c r="BO110" s="54">
        <f>_xlfn.IFNA(LOOKUP(BO$9,'Time Series Inputs'!$G$32:$X$32,'Time Series Inputs'!$G41:$X41)*Operating!$E110*BO$11,0)</f>
        <v>0</v>
      </c>
      <c r="BP110" s="54">
        <f>_xlfn.IFNA(LOOKUP(BP$9,'Time Series Inputs'!$G$32:$X$32,'Time Series Inputs'!$G41:$X41)*Operating!$E110*BP$11,0)</f>
        <v>0</v>
      </c>
      <c r="BQ110" s="54">
        <f>_xlfn.IFNA(LOOKUP(BQ$9,'Time Series Inputs'!$G$32:$X$32,'Time Series Inputs'!$G41:$X41)*Operating!$E110*BQ$11,0)</f>
        <v>0</v>
      </c>
      <c r="BR110" s="54">
        <f>_xlfn.IFNA(LOOKUP(BR$9,'Time Series Inputs'!$G$32:$X$32,'Time Series Inputs'!$G41:$X41)*Operating!$E110*BR$11,0)</f>
        <v>0</v>
      </c>
      <c r="BS110" s="54">
        <f>_xlfn.IFNA(LOOKUP(BS$9,'Time Series Inputs'!$G$32:$X$32,'Time Series Inputs'!$G41:$X41)*Operating!$E110*BS$11,0)</f>
        <v>0</v>
      </c>
      <c r="BT110" s="54">
        <f>_xlfn.IFNA(LOOKUP(BT$9,'Time Series Inputs'!$G$32:$X$32,'Time Series Inputs'!$G41:$X41)*Operating!$E110*BT$11,0)</f>
        <v>0</v>
      </c>
      <c r="BU110" s="54">
        <f>_xlfn.IFNA(LOOKUP(BU$9,'Time Series Inputs'!$G$32:$X$32,'Time Series Inputs'!$G41:$X41)*Operating!$E110*BU$11,0)</f>
        <v>0</v>
      </c>
      <c r="BV110" s="54">
        <f>_xlfn.IFNA(LOOKUP(BV$9,'Time Series Inputs'!$G$32:$X$32,'Time Series Inputs'!$G41:$X41)*Operating!$E110*BV$11,0)</f>
        <v>0</v>
      </c>
      <c r="BW110" s="54">
        <f>_xlfn.IFNA(LOOKUP(BW$9,'Time Series Inputs'!$G$32:$X$32,'Time Series Inputs'!$G41:$X41)*Operating!$E110*BW$11,0)</f>
        <v>0</v>
      </c>
      <c r="BX110" s="54">
        <f>_xlfn.IFNA(LOOKUP(BX$9,'Time Series Inputs'!$G$32:$X$32,'Time Series Inputs'!$G41:$X41)*Operating!$E110*BX$11,0)</f>
        <v>0</v>
      </c>
      <c r="BY110" s="54">
        <f>_xlfn.IFNA(LOOKUP(BY$9,'Time Series Inputs'!$G$32:$X$32,'Time Series Inputs'!$G41:$X41)*Operating!$E110*BY$11,0)</f>
        <v>0</v>
      </c>
      <c r="BZ110" s="54">
        <f>_xlfn.IFNA(LOOKUP(BZ$9,'Time Series Inputs'!$G$32:$X$32,'Time Series Inputs'!$G41:$X41)*Operating!$E110*BZ$11,0)</f>
        <v>0</v>
      </c>
      <c r="CA110" s="54">
        <f>_xlfn.IFNA(LOOKUP(CA$9,'Time Series Inputs'!$G$32:$X$32,'Time Series Inputs'!$G41:$X41)*Operating!$E110*CA$11,0)</f>
        <v>0</v>
      </c>
      <c r="CB110" s="54">
        <f>_xlfn.IFNA(LOOKUP(CB$9,'Time Series Inputs'!$G$32:$X$32,'Time Series Inputs'!$G41:$X41)*Operating!$E110*CB$11,0)</f>
        <v>0</v>
      </c>
      <c r="CC110" s="54">
        <f>_xlfn.IFNA(LOOKUP(CC$9,'Time Series Inputs'!$G$32:$X$32,'Time Series Inputs'!$G41:$X41)*Operating!$E110*CC$11,0)</f>
        <v>0</v>
      </c>
      <c r="CD110" s="54">
        <f>_xlfn.IFNA(LOOKUP(CD$9,'Time Series Inputs'!$G$32:$X$32,'Time Series Inputs'!$G41:$X41)*Operating!$E110*CD$11,0)</f>
        <v>0</v>
      </c>
      <c r="CE110" s="54">
        <f>_xlfn.IFNA(LOOKUP(CE$9,'Time Series Inputs'!$G$32:$X$32,'Time Series Inputs'!$G41:$X41)*Operating!$E110*CE$11,0)</f>
        <v>0</v>
      </c>
      <c r="CF110" s="54">
        <f>_xlfn.IFNA(LOOKUP(CF$9,'Time Series Inputs'!$G$32:$X$32,'Time Series Inputs'!$G41:$X41)*Operating!$E110*CF$11,0)</f>
        <v>0</v>
      </c>
      <c r="CG110" s="54">
        <f>_xlfn.IFNA(LOOKUP(CG$9,'Time Series Inputs'!$G$32:$X$32,'Time Series Inputs'!$G41:$X41)*Operating!$E110*CG$11,0)</f>
        <v>0</v>
      </c>
      <c r="CH110" s="54">
        <f>_xlfn.IFNA(LOOKUP(CH$9,'Time Series Inputs'!$G$32:$X$32,'Time Series Inputs'!$G41:$X41)*Operating!$E110*CH$11,0)</f>
        <v>0</v>
      </c>
      <c r="CI110" s="54">
        <f>_xlfn.IFNA(LOOKUP(CI$9,'Time Series Inputs'!$G$32:$X$32,'Time Series Inputs'!$G41:$X41)*Operating!$E110*CI$11,0)</f>
        <v>0</v>
      </c>
      <c r="CJ110" s="54">
        <f>_xlfn.IFNA(LOOKUP(CJ$9,'Time Series Inputs'!$G$32:$X$32,'Time Series Inputs'!$G41:$X41)*Operating!$E110*CJ$11,0)</f>
        <v>0</v>
      </c>
      <c r="CK110" s="54">
        <f>_xlfn.IFNA(LOOKUP(CK$9,'Time Series Inputs'!$G$32:$X$32,'Time Series Inputs'!$G41:$X41)*Operating!$E110*CK$11,0)</f>
        <v>0</v>
      </c>
      <c r="CL110" s="54">
        <f>_xlfn.IFNA(LOOKUP(CL$9,'Time Series Inputs'!$G$32:$X$32,'Time Series Inputs'!$G41:$X41)*Operating!$E110*CL$11,0)</f>
        <v>0</v>
      </c>
      <c r="CM110" s="54">
        <f>_xlfn.IFNA(LOOKUP(CM$9,'Time Series Inputs'!$G$32:$X$32,'Time Series Inputs'!$G41:$X41)*Operating!$E110*CM$11,0)</f>
        <v>0</v>
      </c>
      <c r="CN110" s="54">
        <f>_xlfn.IFNA(LOOKUP(CN$9,'Time Series Inputs'!$G$32:$X$32,'Time Series Inputs'!$G41:$X41)*Operating!$E110*CN$11,0)</f>
        <v>0</v>
      </c>
      <c r="CO110" s="54">
        <f>_xlfn.IFNA(LOOKUP(CO$9,'Time Series Inputs'!$G$32:$X$32,'Time Series Inputs'!$G41:$X41)*Operating!$E110*CO$11,0)</f>
        <v>0</v>
      </c>
      <c r="CP110" s="54">
        <f>_xlfn.IFNA(LOOKUP(CP$9,'Time Series Inputs'!$G$32:$X$32,'Time Series Inputs'!$G41:$X41)*Operating!$E110*CP$11,0)</f>
        <v>0</v>
      </c>
      <c r="CQ110" s="54">
        <f>_xlfn.IFNA(LOOKUP(CQ$9,'Time Series Inputs'!$G$32:$X$32,'Time Series Inputs'!$G41:$X41)*Operating!$E110*CQ$11,0)</f>
        <v>0</v>
      </c>
      <c r="CR110" s="54">
        <f>_xlfn.IFNA(LOOKUP(CR$9,'Time Series Inputs'!$G$32:$X$32,'Time Series Inputs'!$G41:$X41)*Operating!$E110*CR$11,0)</f>
        <v>0</v>
      </c>
      <c r="CS110" s="54">
        <f>_xlfn.IFNA(LOOKUP(CS$9,'Time Series Inputs'!$G$32:$X$32,'Time Series Inputs'!$G41:$X41)*Operating!$E110*CS$11,0)</f>
        <v>0</v>
      </c>
      <c r="CT110" s="54">
        <f>_xlfn.IFNA(LOOKUP(CT$9,'Time Series Inputs'!$G$32:$X$32,'Time Series Inputs'!$G41:$X41)*Operating!$E110*CT$11,0)</f>
        <v>0</v>
      </c>
      <c r="CU110" s="54">
        <f>_xlfn.IFNA(LOOKUP(CU$9,'Time Series Inputs'!$G$32:$X$32,'Time Series Inputs'!$G41:$X41)*Operating!$E110*CU$11,0)</f>
        <v>0</v>
      </c>
      <c r="CV110" s="54">
        <f>_xlfn.IFNA(LOOKUP(CV$9,'Time Series Inputs'!$G$32:$X$32,'Time Series Inputs'!$G41:$X41)*Operating!$E110*CV$11,0)</f>
        <v>0</v>
      </c>
      <c r="CW110" s="54">
        <f>_xlfn.IFNA(LOOKUP(CW$9,'Time Series Inputs'!$G$32:$X$32,'Time Series Inputs'!$G41:$X41)*Operating!$E110*CW$11,0)</f>
        <v>0</v>
      </c>
      <c r="CX110" s="54">
        <f>_xlfn.IFNA(LOOKUP(CX$9,'Time Series Inputs'!$G$32:$X$32,'Time Series Inputs'!$G41:$X41)*Operating!$E110*CX$11,0)</f>
        <v>0</v>
      </c>
      <c r="CY110" s="54">
        <f>_xlfn.IFNA(LOOKUP(CY$9,'Time Series Inputs'!$G$32:$X$32,'Time Series Inputs'!$G41:$X41)*Operating!$E110*CY$11,0)</f>
        <v>0</v>
      </c>
      <c r="CZ110" s="54">
        <f>_xlfn.IFNA(LOOKUP(CZ$9,'Time Series Inputs'!$G$32:$X$32,'Time Series Inputs'!$G41:$X41)*Operating!$E110*CZ$11,0)</f>
        <v>0</v>
      </c>
      <c r="DA110" s="54">
        <f>_xlfn.IFNA(LOOKUP(DA$9,'Time Series Inputs'!$G$32:$X$32,'Time Series Inputs'!$G41:$X41)*Operating!$E110*DA$11,0)</f>
        <v>0</v>
      </c>
      <c r="DB110" s="54">
        <f>_xlfn.IFNA(LOOKUP(DB$9,'Time Series Inputs'!$G$32:$X$32,'Time Series Inputs'!$G41:$X41)*Operating!$E110*DB$11,0)</f>
        <v>0</v>
      </c>
      <c r="DC110" s="54">
        <f>_xlfn.IFNA(LOOKUP(DC$9,'Time Series Inputs'!$G$32:$X$32,'Time Series Inputs'!$G41:$X41)*Operating!$E110*DC$11,0)</f>
        <v>0</v>
      </c>
      <c r="DD110" s="54">
        <f>_xlfn.IFNA(LOOKUP(DD$9,'Time Series Inputs'!$G$32:$X$32,'Time Series Inputs'!$G41:$X41)*Operating!$E110*DD$11,0)</f>
        <v>0</v>
      </c>
      <c r="DE110" s="54">
        <f>_xlfn.IFNA(LOOKUP(DE$9,'Time Series Inputs'!$G$32:$X$32,'Time Series Inputs'!$G41:$X41)*Operating!$E110*DE$11,0)</f>
        <v>0</v>
      </c>
      <c r="DF110" s="54">
        <f>_xlfn.IFNA(LOOKUP(DF$9,'Time Series Inputs'!$G$32:$X$32,'Time Series Inputs'!$G41:$X41)*Operating!$E110*DF$11,0)</f>
        <v>0</v>
      </c>
      <c r="DG110" s="54">
        <f>_xlfn.IFNA(LOOKUP(DG$9,'Time Series Inputs'!$G$32:$X$32,'Time Series Inputs'!$G41:$X41)*Operating!$E110*DG$11,0)</f>
        <v>0</v>
      </c>
      <c r="DH110" s="54">
        <f>_xlfn.IFNA(LOOKUP(DH$9,'Time Series Inputs'!$G$32:$X$32,'Time Series Inputs'!$G41:$X41)*Operating!$E110*DH$11,0)</f>
        <v>0</v>
      </c>
      <c r="DI110" s="54">
        <f>_xlfn.IFNA(LOOKUP(DI$9,'Time Series Inputs'!$G$32:$X$32,'Time Series Inputs'!$G41:$X41)*Operating!$E110*DI$11,0)</f>
        <v>0</v>
      </c>
      <c r="DJ110" s="54">
        <f>_xlfn.IFNA(LOOKUP(DJ$9,'Time Series Inputs'!$G$32:$X$32,'Time Series Inputs'!$G41:$X41)*Operating!$E110*DJ$11,0)</f>
        <v>0</v>
      </c>
      <c r="DK110" s="54">
        <f>_xlfn.IFNA(LOOKUP(DK$9,'Time Series Inputs'!$G$32:$X$32,'Time Series Inputs'!$G41:$X41)*Operating!$E110*DK$11,0)</f>
        <v>0</v>
      </c>
      <c r="DL110" s="54">
        <f>_xlfn.IFNA(LOOKUP(DL$9,'Time Series Inputs'!$G$32:$X$32,'Time Series Inputs'!$G41:$X41)*Operating!$E110*DL$11,0)</f>
        <v>0</v>
      </c>
      <c r="DM110" s="54">
        <f>_xlfn.IFNA(LOOKUP(DM$9,'Time Series Inputs'!$G$32:$X$32,'Time Series Inputs'!$G41:$X41)*Operating!$E110*DM$11,0)</f>
        <v>0</v>
      </c>
      <c r="DN110" s="54">
        <f>_xlfn.IFNA(LOOKUP(DN$9,'Time Series Inputs'!$G$32:$X$32,'Time Series Inputs'!$G41:$X41)*Operating!$E110*DN$11,0)</f>
        <v>0</v>
      </c>
      <c r="DO110" s="54">
        <f>_xlfn.IFNA(LOOKUP(DO$9,'Time Series Inputs'!$G$32:$X$32,'Time Series Inputs'!$G41:$X41)*Operating!$E110*DO$11,0)</f>
        <v>0</v>
      </c>
      <c r="DP110" s="54">
        <f>_xlfn.IFNA(LOOKUP(DP$9,'Time Series Inputs'!$G$32:$X$32,'Time Series Inputs'!$G41:$X41)*Operating!$E110*DP$11,0)</f>
        <v>0</v>
      </c>
      <c r="DQ110" s="54">
        <f>_xlfn.IFNA(LOOKUP(DQ$9,'Time Series Inputs'!$G$32:$X$32,'Time Series Inputs'!$G41:$X41)*Operating!$E110*DQ$11,0)</f>
        <v>0</v>
      </c>
      <c r="DR110" s="54">
        <f>_xlfn.IFNA(LOOKUP(DR$9,'Time Series Inputs'!$G$32:$X$32,'Time Series Inputs'!$G41:$X41)*Operating!$E110*DR$11,0)</f>
        <v>0</v>
      </c>
      <c r="DS110" s="54">
        <f>_xlfn.IFNA(LOOKUP(DS$9,'Time Series Inputs'!$G$32:$X$32,'Time Series Inputs'!$G41:$X41)*Operating!$E110*DS$11,0)</f>
        <v>0</v>
      </c>
      <c r="DT110" s="54">
        <f>_xlfn.IFNA(LOOKUP(DT$9,'Time Series Inputs'!$G$32:$X$32,'Time Series Inputs'!$G41:$X41)*Operating!$E110*DT$11,0)</f>
        <v>0</v>
      </c>
    </row>
    <row r="111" spans="2:124" x14ac:dyDescent="0.45">
      <c r="C111" t="s">
        <v>105</v>
      </c>
      <c r="D111" s="3" t="s">
        <v>227</v>
      </c>
      <c r="E111" s="80">
        <f>'Constant Inputs'!I105*thousand</f>
        <v>258000</v>
      </c>
      <c r="G111" s="31" t="b">
        <f t="shared" si="198"/>
        <v>1</v>
      </c>
      <c r="H111" s="54">
        <f t="shared" si="199"/>
        <v>257999.99999999994</v>
      </c>
      <c r="I111" s="54">
        <f>_xlfn.IFNA(LOOKUP(I$9,'Time Series Inputs'!$G$32:$X$32,'Time Series Inputs'!$G42:$X42)*Operating!$E111*I$11,0)</f>
        <v>0</v>
      </c>
      <c r="J111" s="54">
        <f>_xlfn.IFNA(LOOKUP(J$9,'Time Series Inputs'!$G$32:$X$32,'Time Series Inputs'!$G42:$X42)*Operating!$E111*J$11,0)</f>
        <v>0</v>
      </c>
      <c r="K111" s="54">
        <f>_xlfn.IFNA(LOOKUP(K$9,'Time Series Inputs'!$G$32:$X$32,'Time Series Inputs'!$G42:$X42)*Operating!$E111*K$11,0)</f>
        <v>0</v>
      </c>
      <c r="L111" s="54">
        <f>_xlfn.IFNA(LOOKUP(L$9,'Time Series Inputs'!$G$32:$X$32,'Time Series Inputs'!$G42:$X42)*Operating!$E111*L$11,0)</f>
        <v>0</v>
      </c>
      <c r="M111" s="54">
        <f>_xlfn.IFNA(LOOKUP(M$9,'Time Series Inputs'!$G$32:$X$32,'Time Series Inputs'!$G42:$X42)*Operating!$E111*M$11,0)</f>
        <v>0</v>
      </c>
      <c r="N111" s="54">
        <f>_xlfn.IFNA(LOOKUP(N$9,'Time Series Inputs'!$G$32:$X$32,'Time Series Inputs'!$G42:$X42)*Operating!$E111*N$11,0)</f>
        <v>0</v>
      </c>
      <c r="O111" s="54">
        <f>_xlfn.IFNA(LOOKUP(O$9,'Time Series Inputs'!$G$32:$X$32,'Time Series Inputs'!$G42:$X42)*Operating!$E111*O$11,0)</f>
        <v>0</v>
      </c>
      <c r="P111" s="54">
        <f>_xlfn.IFNA(LOOKUP(P$9,'Time Series Inputs'!$G$32:$X$32,'Time Series Inputs'!$G42:$X42)*Operating!$E111*P$11,0)</f>
        <v>0</v>
      </c>
      <c r="Q111" s="54">
        <f>_xlfn.IFNA(LOOKUP(Q$9,'Time Series Inputs'!$G$32:$X$32,'Time Series Inputs'!$G42:$X42)*Operating!$E111*Q$11,0)</f>
        <v>0</v>
      </c>
      <c r="R111" s="54">
        <f>_xlfn.IFNA(LOOKUP(R$9,'Time Series Inputs'!$G$32:$X$32,'Time Series Inputs'!$G42:$X42)*Operating!$E111*R$11,0)</f>
        <v>0</v>
      </c>
      <c r="S111" s="54">
        <f>_xlfn.IFNA(LOOKUP(S$9,'Time Series Inputs'!$G$32:$X$32,'Time Series Inputs'!$G42:$X42)*Operating!$E111*S$11,0)</f>
        <v>0</v>
      </c>
      <c r="T111" s="54">
        <f>_xlfn.IFNA(LOOKUP(T$9,'Time Series Inputs'!$G$32:$X$32,'Time Series Inputs'!$G42:$X42)*Operating!$E111*T$11,0)</f>
        <v>0</v>
      </c>
      <c r="U111" s="54">
        <f>_xlfn.IFNA(LOOKUP(U$9,'Time Series Inputs'!$G$32:$X$32,'Time Series Inputs'!$G42:$X42)*Operating!$E111*U$11,0)</f>
        <v>0</v>
      </c>
      <c r="V111" s="54">
        <f>_xlfn.IFNA(LOOKUP(V$9,'Time Series Inputs'!$G$32:$X$32,'Time Series Inputs'!$G42:$X42)*Operating!$E111*V$11,0)</f>
        <v>0</v>
      </c>
      <c r="W111" s="54">
        <f>_xlfn.IFNA(LOOKUP(W$9,'Time Series Inputs'!$G$32:$X$32,'Time Series Inputs'!$G42:$X42)*Operating!$E111*W$11,0)</f>
        <v>0</v>
      </c>
      <c r="X111" s="54">
        <f>_xlfn.IFNA(LOOKUP(X$9,'Time Series Inputs'!$G$32:$X$32,'Time Series Inputs'!$G42:$X42)*Operating!$E111*X$11,0)</f>
        <v>0</v>
      </c>
      <c r="Y111" s="54">
        <f>_xlfn.IFNA(LOOKUP(Y$9,'Time Series Inputs'!$G$32:$X$32,'Time Series Inputs'!$G42:$X42)*Operating!$E111*Y$11,0)</f>
        <v>0</v>
      </c>
      <c r="Z111" s="54">
        <f>_xlfn.IFNA(LOOKUP(Z$9,'Time Series Inputs'!$G$32:$X$32,'Time Series Inputs'!$G42:$X42)*Operating!$E111*Z$11,0)</f>
        <v>0</v>
      </c>
      <c r="AA111" s="54">
        <f>_xlfn.IFNA(LOOKUP(AA$9,'Time Series Inputs'!$G$32:$X$32,'Time Series Inputs'!$G42:$X42)*Operating!$E111*AA$11,0)</f>
        <v>0</v>
      </c>
      <c r="AB111" s="54">
        <f>_xlfn.IFNA(LOOKUP(AB$9,'Time Series Inputs'!$G$32:$X$32,'Time Series Inputs'!$G42:$X42)*Operating!$E111*AB$11,0)</f>
        <v>0</v>
      </c>
      <c r="AC111" s="54">
        <f>_xlfn.IFNA(LOOKUP(AC$9,'Time Series Inputs'!$G$32:$X$32,'Time Series Inputs'!$G42:$X42)*Operating!$E111*AC$11,0)</f>
        <v>0</v>
      </c>
      <c r="AD111" s="54">
        <f>_xlfn.IFNA(LOOKUP(AD$9,'Time Series Inputs'!$G$32:$X$32,'Time Series Inputs'!$G42:$X42)*Operating!$E111*AD$11,0)</f>
        <v>0</v>
      </c>
      <c r="AE111" s="54">
        <f>_xlfn.IFNA(LOOKUP(AE$9,'Time Series Inputs'!$G$32:$X$32,'Time Series Inputs'!$G42:$X42)*Operating!$E111*AE$11,0)</f>
        <v>0</v>
      </c>
      <c r="AF111" s="54">
        <f>_xlfn.IFNA(LOOKUP(AF$9,'Time Series Inputs'!$G$32:$X$32,'Time Series Inputs'!$G42:$X42)*Operating!$E111*AF$11,0)</f>
        <v>0</v>
      </c>
      <c r="AG111" s="54">
        <f>_xlfn.IFNA(LOOKUP(AG$9,'Time Series Inputs'!$G$32:$X$32,'Time Series Inputs'!$G42:$X42)*Operating!$E111*AG$11,0)</f>
        <v>0</v>
      </c>
      <c r="AH111" s="54">
        <f>_xlfn.IFNA(LOOKUP(AH$9,'Time Series Inputs'!$G$32:$X$32,'Time Series Inputs'!$G42:$X42)*Operating!$E111*AH$11,0)</f>
        <v>0</v>
      </c>
      <c r="AI111" s="54">
        <f>_xlfn.IFNA(LOOKUP(AI$9,'Time Series Inputs'!$G$32:$X$32,'Time Series Inputs'!$G42:$X42)*Operating!$E111*AI$11,0)</f>
        <v>0</v>
      </c>
      <c r="AJ111" s="54">
        <f>_xlfn.IFNA(LOOKUP(AJ$9,'Time Series Inputs'!$G$32:$X$32,'Time Series Inputs'!$G42:$X42)*Operating!$E111*AJ$11,0)</f>
        <v>0</v>
      </c>
      <c r="AK111" s="54">
        <f>_xlfn.IFNA(LOOKUP(AK$9,'Time Series Inputs'!$G$32:$X$32,'Time Series Inputs'!$G42:$X42)*Operating!$E111*AK$11,0)</f>
        <v>0</v>
      </c>
      <c r="AL111" s="54">
        <f>_xlfn.IFNA(LOOKUP(AL$9,'Time Series Inputs'!$G$32:$X$32,'Time Series Inputs'!$G42:$X42)*Operating!$E111*AL$11,0)</f>
        <v>0</v>
      </c>
      <c r="AM111" s="54">
        <f>_xlfn.IFNA(LOOKUP(AM$9,'Time Series Inputs'!$G$32:$X$32,'Time Series Inputs'!$G42:$X42)*Operating!$E111*AM$11,0)</f>
        <v>0</v>
      </c>
      <c r="AN111" s="54">
        <f>_xlfn.IFNA(LOOKUP(AN$9,'Time Series Inputs'!$G$32:$X$32,'Time Series Inputs'!$G42:$X42)*Operating!$E111*AN$11,0)</f>
        <v>0</v>
      </c>
      <c r="AO111" s="54">
        <f>_xlfn.IFNA(LOOKUP(AO$9,'Time Series Inputs'!$G$32:$X$32,'Time Series Inputs'!$G42:$X42)*Operating!$E111*AO$11,0)</f>
        <v>0</v>
      </c>
      <c r="AP111" s="54">
        <f>_xlfn.IFNA(LOOKUP(AP$9,'Time Series Inputs'!$G$32:$X$32,'Time Series Inputs'!$G42:$X42)*Operating!$E111*AP$11,0)</f>
        <v>0</v>
      </c>
      <c r="AQ111" s="54">
        <f>_xlfn.IFNA(LOOKUP(AQ$9,'Time Series Inputs'!$G$32:$X$32,'Time Series Inputs'!$G42:$X42)*Operating!$E111*AQ$11,0)</f>
        <v>0</v>
      </c>
      <c r="AR111" s="54">
        <f>_xlfn.IFNA(LOOKUP(AR$9,'Time Series Inputs'!$G$32:$X$32,'Time Series Inputs'!$G42:$X42)*Operating!$E111*AR$11,0)</f>
        <v>0</v>
      </c>
      <c r="AS111" s="54">
        <f>_xlfn.IFNA(LOOKUP(AS$9,'Time Series Inputs'!$G$32:$X$32,'Time Series Inputs'!$G42:$X42)*Operating!$E111*AS$11,0)</f>
        <v>12900</v>
      </c>
      <c r="AT111" s="54">
        <f>_xlfn.IFNA(LOOKUP(AT$9,'Time Series Inputs'!$G$32:$X$32,'Time Series Inputs'!$G42:$X42)*Operating!$E111*AT$11,0)</f>
        <v>12900</v>
      </c>
      <c r="AU111" s="54">
        <f>_xlfn.IFNA(LOOKUP(AU$9,'Time Series Inputs'!$G$32:$X$32,'Time Series Inputs'!$G42:$X42)*Operating!$E111*AU$11,0)</f>
        <v>12900</v>
      </c>
      <c r="AV111" s="54">
        <f>_xlfn.IFNA(LOOKUP(AV$9,'Time Series Inputs'!$G$32:$X$32,'Time Series Inputs'!$G42:$X42)*Operating!$E111*AV$11,0)</f>
        <v>12900</v>
      </c>
      <c r="AW111" s="54">
        <f>_xlfn.IFNA(LOOKUP(AW$9,'Time Series Inputs'!$G$32:$X$32,'Time Series Inputs'!$G42:$X42)*Operating!$E111*AW$11,0)</f>
        <v>12900</v>
      </c>
      <c r="AX111" s="54">
        <f>_xlfn.IFNA(LOOKUP(AX$9,'Time Series Inputs'!$G$32:$X$32,'Time Series Inputs'!$G42:$X42)*Operating!$E111*AX$11,0)</f>
        <v>12900</v>
      </c>
      <c r="AY111" s="54">
        <f>_xlfn.IFNA(LOOKUP(AY$9,'Time Series Inputs'!$G$32:$X$32,'Time Series Inputs'!$G42:$X42)*Operating!$E111*AY$11,0)</f>
        <v>15049.999999999991</v>
      </c>
      <c r="AZ111" s="54">
        <f>_xlfn.IFNA(LOOKUP(AZ$9,'Time Series Inputs'!$G$32:$X$32,'Time Series Inputs'!$G42:$X42)*Operating!$E111*AZ$11,0)</f>
        <v>15049.999999999991</v>
      </c>
      <c r="BA111" s="54">
        <f>_xlfn.IFNA(LOOKUP(BA$9,'Time Series Inputs'!$G$32:$X$32,'Time Series Inputs'!$G42:$X42)*Operating!$E111*BA$11,0)</f>
        <v>15049.999999999991</v>
      </c>
      <c r="BB111" s="54">
        <f>_xlfn.IFNA(LOOKUP(BB$9,'Time Series Inputs'!$G$32:$X$32,'Time Series Inputs'!$G42:$X42)*Operating!$E111*BB$11,0)</f>
        <v>15049.999999999991</v>
      </c>
      <c r="BC111" s="54">
        <f>_xlfn.IFNA(LOOKUP(BC$9,'Time Series Inputs'!$G$32:$X$32,'Time Series Inputs'!$G42:$X42)*Operating!$E111*BC$11,0)</f>
        <v>15049.999999999991</v>
      </c>
      <c r="BD111" s="54">
        <f>_xlfn.IFNA(LOOKUP(BD$9,'Time Series Inputs'!$G$32:$X$32,'Time Series Inputs'!$G42:$X42)*Operating!$E111*BD$11,0)</f>
        <v>15049.999999999991</v>
      </c>
      <c r="BE111" s="54">
        <f>_xlfn.IFNA(LOOKUP(BE$9,'Time Series Inputs'!$G$32:$X$32,'Time Series Inputs'!$G42:$X42)*Operating!$E111*BE$11,0)</f>
        <v>15049.999999999991</v>
      </c>
      <c r="BF111" s="54">
        <f>_xlfn.IFNA(LOOKUP(BF$9,'Time Series Inputs'!$G$32:$X$32,'Time Series Inputs'!$G42:$X42)*Operating!$E111*BF$11,0)</f>
        <v>15049.999999999991</v>
      </c>
      <c r="BG111" s="54">
        <f>_xlfn.IFNA(LOOKUP(BG$9,'Time Series Inputs'!$G$32:$X$32,'Time Series Inputs'!$G42:$X42)*Operating!$E111*BG$11,0)</f>
        <v>15049.999999999991</v>
      </c>
      <c r="BH111" s="54">
        <f>_xlfn.IFNA(LOOKUP(BH$9,'Time Series Inputs'!$G$32:$X$32,'Time Series Inputs'!$G42:$X42)*Operating!$E111*BH$11,0)</f>
        <v>15049.999999999991</v>
      </c>
      <c r="BI111" s="54">
        <f>_xlfn.IFNA(LOOKUP(BI$9,'Time Series Inputs'!$G$32:$X$32,'Time Series Inputs'!$G42:$X42)*Operating!$E111*BI$11,0)</f>
        <v>15049.999999999991</v>
      </c>
      <c r="BJ111" s="54">
        <f>_xlfn.IFNA(LOOKUP(BJ$9,'Time Series Inputs'!$G$32:$X$32,'Time Series Inputs'!$G42:$X42)*Operating!$E111*BJ$11,0)</f>
        <v>15049.999999999991</v>
      </c>
      <c r="BK111" s="54">
        <f>_xlfn.IFNA(LOOKUP(BK$9,'Time Series Inputs'!$G$32:$X$32,'Time Series Inputs'!$G42:$X42)*Operating!$E111*BK$11,0)</f>
        <v>0</v>
      </c>
      <c r="BL111" s="54">
        <f>_xlfn.IFNA(LOOKUP(BL$9,'Time Series Inputs'!$G$32:$X$32,'Time Series Inputs'!$G42:$X42)*Operating!$E111*BL$11,0)</f>
        <v>0</v>
      </c>
      <c r="BM111" s="54">
        <f>_xlfn.IFNA(LOOKUP(BM$9,'Time Series Inputs'!$G$32:$X$32,'Time Series Inputs'!$G42:$X42)*Operating!$E111*BM$11,0)</f>
        <v>0</v>
      </c>
      <c r="BN111" s="54">
        <f>_xlfn.IFNA(LOOKUP(BN$9,'Time Series Inputs'!$G$32:$X$32,'Time Series Inputs'!$G42:$X42)*Operating!$E111*BN$11,0)</f>
        <v>0</v>
      </c>
      <c r="BO111" s="54">
        <f>_xlfn.IFNA(LOOKUP(BO$9,'Time Series Inputs'!$G$32:$X$32,'Time Series Inputs'!$G42:$X42)*Operating!$E111*BO$11,0)</f>
        <v>0</v>
      </c>
      <c r="BP111" s="54">
        <f>_xlfn.IFNA(LOOKUP(BP$9,'Time Series Inputs'!$G$32:$X$32,'Time Series Inputs'!$G42:$X42)*Operating!$E111*BP$11,0)</f>
        <v>0</v>
      </c>
      <c r="BQ111" s="54">
        <f>_xlfn.IFNA(LOOKUP(BQ$9,'Time Series Inputs'!$G$32:$X$32,'Time Series Inputs'!$G42:$X42)*Operating!$E111*BQ$11,0)</f>
        <v>0</v>
      </c>
      <c r="BR111" s="54">
        <f>_xlfn.IFNA(LOOKUP(BR$9,'Time Series Inputs'!$G$32:$X$32,'Time Series Inputs'!$G42:$X42)*Operating!$E111*BR$11,0)</f>
        <v>0</v>
      </c>
      <c r="BS111" s="54">
        <f>_xlfn.IFNA(LOOKUP(BS$9,'Time Series Inputs'!$G$32:$X$32,'Time Series Inputs'!$G42:$X42)*Operating!$E111*BS$11,0)</f>
        <v>0</v>
      </c>
      <c r="BT111" s="54">
        <f>_xlfn.IFNA(LOOKUP(BT$9,'Time Series Inputs'!$G$32:$X$32,'Time Series Inputs'!$G42:$X42)*Operating!$E111*BT$11,0)</f>
        <v>0</v>
      </c>
      <c r="BU111" s="54">
        <f>_xlfn.IFNA(LOOKUP(BU$9,'Time Series Inputs'!$G$32:$X$32,'Time Series Inputs'!$G42:$X42)*Operating!$E111*BU$11,0)</f>
        <v>0</v>
      </c>
      <c r="BV111" s="54">
        <f>_xlfn.IFNA(LOOKUP(BV$9,'Time Series Inputs'!$G$32:$X$32,'Time Series Inputs'!$G42:$X42)*Operating!$E111*BV$11,0)</f>
        <v>0</v>
      </c>
      <c r="BW111" s="54">
        <f>_xlfn.IFNA(LOOKUP(BW$9,'Time Series Inputs'!$G$32:$X$32,'Time Series Inputs'!$G42:$X42)*Operating!$E111*BW$11,0)</f>
        <v>0</v>
      </c>
      <c r="BX111" s="54">
        <f>_xlfn.IFNA(LOOKUP(BX$9,'Time Series Inputs'!$G$32:$X$32,'Time Series Inputs'!$G42:$X42)*Operating!$E111*BX$11,0)</f>
        <v>0</v>
      </c>
      <c r="BY111" s="54">
        <f>_xlfn.IFNA(LOOKUP(BY$9,'Time Series Inputs'!$G$32:$X$32,'Time Series Inputs'!$G42:$X42)*Operating!$E111*BY$11,0)</f>
        <v>0</v>
      </c>
      <c r="BZ111" s="54">
        <f>_xlfn.IFNA(LOOKUP(BZ$9,'Time Series Inputs'!$G$32:$X$32,'Time Series Inputs'!$G42:$X42)*Operating!$E111*BZ$11,0)</f>
        <v>0</v>
      </c>
      <c r="CA111" s="54">
        <f>_xlfn.IFNA(LOOKUP(CA$9,'Time Series Inputs'!$G$32:$X$32,'Time Series Inputs'!$G42:$X42)*Operating!$E111*CA$11,0)</f>
        <v>0</v>
      </c>
      <c r="CB111" s="54">
        <f>_xlfn.IFNA(LOOKUP(CB$9,'Time Series Inputs'!$G$32:$X$32,'Time Series Inputs'!$G42:$X42)*Operating!$E111*CB$11,0)</f>
        <v>0</v>
      </c>
      <c r="CC111" s="54">
        <f>_xlfn.IFNA(LOOKUP(CC$9,'Time Series Inputs'!$G$32:$X$32,'Time Series Inputs'!$G42:$X42)*Operating!$E111*CC$11,0)</f>
        <v>0</v>
      </c>
      <c r="CD111" s="54">
        <f>_xlfn.IFNA(LOOKUP(CD$9,'Time Series Inputs'!$G$32:$X$32,'Time Series Inputs'!$G42:$X42)*Operating!$E111*CD$11,0)</f>
        <v>0</v>
      </c>
      <c r="CE111" s="54">
        <f>_xlfn.IFNA(LOOKUP(CE$9,'Time Series Inputs'!$G$32:$X$32,'Time Series Inputs'!$G42:$X42)*Operating!$E111*CE$11,0)</f>
        <v>0</v>
      </c>
      <c r="CF111" s="54">
        <f>_xlfn.IFNA(LOOKUP(CF$9,'Time Series Inputs'!$G$32:$X$32,'Time Series Inputs'!$G42:$X42)*Operating!$E111*CF$11,0)</f>
        <v>0</v>
      </c>
      <c r="CG111" s="54">
        <f>_xlfn.IFNA(LOOKUP(CG$9,'Time Series Inputs'!$G$32:$X$32,'Time Series Inputs'!$G42:$X42)*Operating!$E111*CG$11,0)</f>
        <v>0</v>
      </c>
      <c r="CH111" s="54">
        <f>_xlfn.IFNA(LOOKUP(CH$9,'Time Series Inputs'!$G$32:$X$32,'Time Series Inputs'!$G42:$X42)*Operating!$E111*CH$11,0)</f>
        <v>0</v>
      </c>
      <c r="CI111" s="54">
        <f>_xlfn.IFNA(LOOKUP(CI$9,'Time Series Inputs'!$G$32:$X$32,'Time Series Inputs'!$G42:$X42)*Operating!$E111*CI$11,0)</f>
        <v>0</v>
      </c>
      <c r="CJ111" s="54">
        <f>_xlfn.IFNA(LOOKUP(CJ$9,'Time Series Inputs'!$G$32:$X$32,'Time Series Inputs'!$G42:$X42)*Operating!$E111*CJ$11,0)</f>
        <v>0</v>
      </c>
      <c r="CK111" s="54">
        <f>_xlfn.IFNA(LOOKUP(CK$9,'Time Series Inputs'!$G$32:$X$32,'Time Series Inputs'!$G42:$X42)*Operating!$E111*CK$11,0)</f>
        <v>0</v>
      </c>
      <c r="CL111" s="54">
        <f>_xlfn.IFNA(LOOKUP(CL$9,'Time Series Inputs'!$G$32:$X$32,'Time Series Inputs'!$G42:$X42)*Operating!$E111*CL$11,0)</f>
        <v>0</v>
      </c>
      <c r="CM111" s="54">
        <f>_xlfn.IFNA(LOOKUP(CM$9,'Time Series Inputs'!$G$32:$X$32,'Time Series Inputs'!$G42:$X42)*Operating!$E111*CM$11,0)</f>
        <v>0</v>
      </c>
      <c r="CN111" s="54">
        <f>_xlfn.IFNA(LOOKUP(CN$9,'Time Series Inputs'!$G$32:$X$32,'Time Series Inputs'!$G42:$X42)*Operating!$E111*CN$11,0)</f>
        <v>0</v>
      </c>
      <c r="CO111" s="54">
        <f>_xlfn.IFNA(LOOKUP(CO$9,'Time Series Inputs'!$G$32:$X$32,'Time Series Inputs'!$G42:$X42)*Operating!$E111*CO$11,0)</f>
        <v>0</v>
      </c>
      <c r="CP111" s="54">
        <f>_xlfn.IFNA(LOOKUP(CP$9,'Time Series Inputs'!$G$32:$X$32,'Time Series Inputs'!$G42:$X42)*Operating!$E111*CP$11,0)</f>
        <v>0</v>
      </c>
      <c r="CQ111" s="54">
        <f>_xlfn.IFNA(LOOKUP(CQ$9,'Time Series Inputs'!$G$32:$X$32,'Time Series Inputs'!$G42:$X42)*Operating!$E111*CQ$11,0)</f>
        <v>0</v>
      </c>
      <c r="CR111" s="54">
        <f>_xlfn.IFNA(LOOKUP(CR$9,'Time Series Inputs'!$G$32:$X$32,'Time Series Inputs'!$G42:$X42)*Operating!$E111*CR$11,0)</f>
        <v>0</v>
      </c>
      <c r="CS111" s="54">
        <f>_xlfn.IFNA(LOOKUP(CS$9,'Time Series Inputs'!$G$32:$X$32,'Time Series Inputs'!$G42:$X42)*Operating!$E111*CS$11,0)</f>
        <v>0</v>
      </c>
      <c r="CT111" s="54">
        <f>_xlfn.IFNA(LOOKUP(CT$9,'Time Series Inputs'!$G$32:$X$32,'Time Series Inputs'!$G42:$X42)*Operating!$E111*CT$11,0)</f>
        <v>0</v>
      </c>
      <c r="CU111" s="54">
        <f>_xlfn.IFNA(LOOKUP(CU$9,'Time Series Inputs'!$G$32:$X$32,'Time Series Inputs'!$G42:$X42)*Operating!$E111*CU$11,0)</f>
        <v>0</v>
      </c>
      <c r="CV111" s="54">
        <f>_xlfn.IFNA(LOOKUP(CV$9,'Time Series Inputs'!$G$32:$X$32,'Time Series Inputs'!$G42:$X42)*Operating!$E111*CV$11,0)</f>
        <v>0</v>
      </c>
      <c r="CW111" s="54">
        <f>_xlfn.IFNA(LOOKUP(CW$9,'Time Series Inputs'!$G$32:$X$32,'Time Series Inputs'!$G42:$X42)*Operating!$E111*CW$11,0)</f>
        <v>0</v>
      </c>
      <c r="CX111" s="54">
        <f>_xlfn.IFNA(LOOKUP(CX$9,'Time Series Inputs'!$G$32:$X$32,'Time Series Inputs'!$G42:$X42)*Operating!$E111*CX$11,0)</f>
        <v>0</v>
      </c>
      <c r="CY111" s="54">
        <f>_xlfn.IFNA(LOOKUP(CY$9,'Time Series Inputs'!$G$32:$X$32,'Time Series Inputs'!$G42:$X42)*Operating!$E111*CY$11,0)</f>
        <v>0</v>
      </c>
      <c r="CZ111" s="54">
        <f>_xlfn.IFNA(LOOKUP(CZ$9,'Time Series Inputs'!$G$32:$X$32,'Time Series Inputs'!$G42:$X42)*Operating!$E111*CZ$11,0)</f>
        <v>0</v>
      </c>
      <c r="DA111" s="54">
        <f>_xlfn.IFNA(LOOKUP(DA$9,'Time Series Inputs'!$G$32:$X$32,'Time Series Inputs'!$G42:$X42)*Operating!$E111*DA$11,0)</f>
        <v>0</v>
      </c>
      <c r="DB111" s="54">
        <f>_xlfn.IFNA(LOOKUP(DB$9,'Time Series Inputs'!$G$32:$X$32,'Time Series Inputs'!$G42:$X42)*Operating!$E111*DB$11,0)</f>
        <v>0</v>
      </c>
      <c r="DC111" s="54">
        <f>_xlfn.IFNA(LOOKUP(DC$9,'Time Series Inputs'!$G$32:$X$32,'Time Series Inputs'!$G42:$X42)*Operating!$E111*DC$11,0)</f>
        <v>0</v>
      </c>
      <c r="DD111" s="54">
        <f>_xlfn.IFNA(LOOKUP(DD$9,'Time Series Inputs'!$G$32:$X$32,'Time Series Inputs'!$G42:$X42)*Operating!$E111*DD$11,0)</f>
        <v>0</v>
      </c>
      <c r="DE111" s="54">
        <f>_xlfn.IFNA(LOOKUP(DE$9,'Time Series Inputs'!$G$32:$X$32,'Time Series Inputs'!$G42:$X42)*Operating!$E111*DE$11,0)</f>
        <v>0</v>
      </c>
      <c r="DF111" s="54">
        <f>_xlfn.IFNA(LOOKUP(DF$9,'Time Series Inputs'!$G$32:$X$32,'Time Series Inputs'!$G42:$X42)*Operating!$E111*DF$11,0)</f>
        <v>0</v>
      </c>
      <c r="DG111" s="54">
        <f>_xlfn.IFNA(LOOKUP(DG$9,'Time Series Inputs'!$G$32:$X$32,'Time Series Inputs'!$G42:$X42)*Operating!$E111*DG$11,0)</f>
        <v>0</v>
      </c>
      <c r="DH111" s="54">
        <f>_xlfn.IFNA(LOOKUP(DH$9,'Time Series Inputs'!$G$32:$X$32,'Time Series Inputs'!$G42:$X42)*Operating!$E111*DH$11,0)</f>
        <v>0</v>
      </c>
      <c r="DI111" s="54">
        <f>_xlfn.IFNA(LOOKUP(DI$9,'Time Series Inputs'!$G$32:$X$32,'Time Series Inputs'!$G42:$X42)*Operating!$E111*DI$11,0)</f>
        <v>0</v>
      </c>
      <c r="DJ111" s="54">
        <f>_xlfn.IFNA(LOOKUP(DJ$9,'Time Series Inputs'!$G$32:$X$32,'Time Series Inputs'!$G42:$X42)*Operating!$E111*DJ$11,0)</f>
        <v>0</v>
      </c>
      <c r="DK111" s="54">
        <f>_xlfn.IFNA(LOOKUP(DK$9,'Time Series Inputs'!$G$32:$X$32,'Time Series Inputs'!$G42:$X42)*Operating!$E111*DK$11,0)</f>
        <v>0</v>
      </c>
      <c r="DL111" s="54">
        <f>_xlfn.IFNA(LOOKUP(DL$9,'Time Series Inputs'!$G$32:$X$32,'Time Series Inputs'!$G42:$X42)*Operating!$E111*DL$11,0)</f>
        <v>0</v>
      </c>
      <c r="DM111" s="54">
        <f>_xlfn.IFNA(LOOKUP(DM$9,'Time Series Inputs'!$G$32:$X$32,'Time Series Inputs'!$G42:$X42)*Operating!$E111*DM$11,0)</f>
        <v>0</v>
      </c>
      <c r="DN111" s="54">
        <f>_xlfn.IFNA(LOOKUP(DN$9,'Time Series Inputs'!$G$32:$X$32,'Time Series Inputs'!$G42:$X42)*Operating!$E111*DN$11,0)</f>
        <v>0</v>
      </c>
      <c r="DO111" s="54">
        <f>_xlfn.IFNA(LOOKUP(DO$9,'Time Series Inputs'!$G$32:$X$32,'Time Series Inputs'!$G42:$X42)*Operating!$E111*DO$11,0)</f>
        <v>0</v>
      </c>
      <c r="DP111" s="54">
        <f>_xlfn.IFNA(LOOKUP(DP$9,'Time Series Inputs'!$G$32:$X$32,'Time Series Inputs'!$G42:$X42)*Operating!$E111*DP$11,0)</f>
        <v>0</v>
      </c>
      <c r="DQ111" s="54">
        <f>_xlfn.IFNA(LOOKUP(DQ$9,'Time Series Inputs'!$G$32:$X$32,'Time Series Inputs'!$G42:$X42)*Operating!$E111*DQ$11,0)</f>
        <v>0</v>
      </c>
      <c r="DR111" s="54">
        <f>_xlfn.IFNA(LOOKUP(DR$9,'Time Series Inputs'!$G$32:$X$32,'Time Series Inputs'!$G42:$X42)*Operating!$E111*DR$11,0)</f>
        <v>0</v>
      </c>
      <c r="DS111" s="54">
        <f>_xlfn.IFNA(LOOKUP(DS$9,'Time Series Inputs'!$G$32:$X$32,'Time Series Inputs'!$G42:$X42)*Operating!$E111*DS$11,0)</f>
        <v>0</v>
      </c>
      <c r="DT111" s="54">
        <f>_xlfn.IFNA(LOOKUP(DT$9,'Time Series Inputs'!$G$32:$X$32,'Time Series Inputs'!$G42:$X42)*Operating!$E111*DT$11,0)</f>
        <v>0</v>
      </c>
    </row>
    <row r="112" spans="2:124" x14ac:dyDescent="0.45">
      <c r="C112" s="34" t="s">
        <v>346</v>
      </c>
      <c r="D112" s="75" t="s">
        <v>227</v>
      </c>
      <c r="E112" s="34"/>
      <c r="G112" s="34"/>
      <c r="H112" s="76">
        <f t="shared" si="199"/>
        <v>3008999.9999999995</v>
      </c>
      <c r="I112" s="76">
        <f t="shared" ref="I112:AN112" si="200">SUM(I102:I111)</f>
        <v>0</v>
      </c>
      <c r="J112" s="76">
        <f t="shared" si="200"/>
        <v>0</v>
      </c>
      <c r="K112" s="76">
        <f t="shared" si="200"/>
        <v>0</v>
      </c>
      <c r="L112" s="76">
        <f t="shared" si="200"/>
        <v>0</v>
      </c>
      <c r="M112" s="76">
        <f t="shared" si="200"/>
        <v>0</v>
      </c>
      <c r="N112" s="76">
        <f t="shared" si="200"/>
        <v>0</v>
      </c>
      <c r="O112" s="76">
        <f t="shared" si="200"/>
        <v>0</v>
      </c>
      <c r="P112" s="76">
        <f t="shared" si="200"/>
        <v>0</v>
      </c>
      <c r="Q112" s="76">
        <f t="shared" si="200"/>
        <v>0</v>
      </c>
      <c r="R112" s="76">
        <f t="shared" si="200"/>
        <v>0</v>
      </c>
      <c r="S112" s="76">
        <f t="shared" si="200"/>
        <v>0</v>
      </c>
      <c r="T112" s="76">
        <f t="shared" si="200"/>
        <v>0</v>
      </c>
      <c r="U112" s="76">
        <f t="shared" si="200"/>
        <v>0</v>
      </c>
      <c r="V112" s="76">
        <f t="shared" si="200"/>
        <v>0</v>
      </c>
      <c r="W112" s="76">
        <f t="shared" si="200"/>
        <v>0</v>
      </c>
      <c r="X112" s="76">
        <f t="shared" si="200"/>
        <v>0</v>
      </c>
      <c r="Y112" s="76">
        <f t="shared" si="200"/>
        <v>0</v>
      </c>
      <c r="Z112" s="76">
        <f t="shared" si="200"/>
        <v>0</v>
      </c>
      <c r="AA112" s="76">
        <f t="shared" si="200"/>
        <v>0</v>
      </c>
      <c r="AB112" s="76">
        <f t="shared" si="200"/>
        <v>0</v>
      </c>
      <c r="AC112" s="76">
        <f t="shared" si="200"/>
        <v>0</v>
      </c>
      <c r="AD112" s="76">
        <f t="shared" si="200"/>
        <v>0</v>
      </c>
      <c r="AE112" s="76">
        <f t="shared" si="200"/>
        <v>0</v>
      </c>
      <c r="AF112" s="76">
        <f t="shared" si="200"/>
        <v>0</v>
      </c>
      <c r="AG112" s="76">
        <f t="shared" si="200"/>
        <v>0</v>
      </c>
      <c r="AH112" s="76">
        <f t="shared" si="200"/>
        <v>0</v>
      </c>
      <c r="AI112" s="76">
        <f t="shared" si="200"/>
        <v>0</v>
      </c>
      <c r="AJ112" s="76">
        <f t="shared" si="200"/>
        <v>0</v>
      </c>
      <c r="AK112" s="76">
        <f t="shared" si="200"/>
        <v>0</v>
      </c>
      <c r="AL112" s="76">
        <f t="shared" si="200"/>
        <v>0</v>
      </c>
      <c r="AM112" s="76">
        <f t="shared" si="200"/>
        <v>0</v>
      </c>
      <c r="AN112" s="76">
        <f t="shared" si="200"/>
        <v>0</v>
      </c>
      <c r="AO112" s="76">
        <f t="shared" ref="AO112:BT112" si="201">SUM(AO102:AO111)</f>
        <v>0</v>
      </c>
      <c r="AP112" s="76">
        <f t="shared" si="201"/>
        <v>0</v>
      </c>
      <c r="AQ112" s="76">
        <f t="shared" si="201"/>
        <v>0</v>
      </c>
      <c r="AR112" s="76">
        <f t="shared" si="201"/>
        <v>0</v>
      </c>
      <c r="AS112" s="76">
        <f t="shared" si="201"/>
        <v>169616.66666666669</v>
      </c>
      <c r="AT112" s="76">
        <f t="shared" si="201"/>
        <v>169616.66666666669</v>
      </c>
      <c r="AU112" s="76">
        <f t="shared" si="201"/>
        <v>169616.66666666669</v>
      </c>
      <c r="AV112" s="76">
        <f t="shared" si="201"/>
        <v>169616.66666666669</v>
      </c>
      <c r="AW112" s="76">
        <f t="shared" si="201"/>
        <v>169616.66666666669</v>
      </c>
      <c r="AX112" s="76">
        <f t="shared" si="201"/>
        <v>169616.66666666669</v>
      </c>
      <c r="AY112" s="76">
        <f t="shared" si="201"/>
        <v>172183.33333333326</v>
      </c>
      <c r="AZ112" s="76">
        <f t="shared" si="201"/>
        <v>172183.33333333326</v>
      </c>
      <c r="BA112" s="76">
        <f t="shared" si="201"/>
        <v>172183.33333333326</v>
      </c>
      <c r="BB112" s="76">
        <f t="shared" si="201"/>
        <v>172183.33333333326</v>
      </c>
      <c r="BC112" s="76">
        <f t="shared" si="201"/>
        <v>172183.33333333326</v>
      </c>
      <c r="BD112" s="76">
        <f t="shared" si="201"/>
        <v>172183.33333333326</v>
      </c>
      <c r="BE112" s="76">
        <f t="shared" si="201"/>
        <v>159699.99999999994</v>
      </c>
      <c r="BF112" s="76">
        <f t="shared" si="201"/>
        <v>159699.99999999994</v>
      </c>
      <c r="BG112" s="76">
        <f t="shared" si="201"/>
        <v>159699.99999999994</v>
      </c>
      <c r="BH112" s="76">
        <f t="shared" si="201"/>
        <v>159699.99999999994</v>
      </c>
      <c r="BI112" s="76">
        <f t="shared" si="201"/>
        <v>159699.99999999994</v>
      </c>
      <c r="BJ112" s="76">
        <f t="shared" si="201"/>
        <v>159699.99999999994</v>
      </c>
      <c r="BK112" s="76">
        <f t="shared" si="201"/>
        <v>0</v>
      </c>
      <c r="BL112" s="76">
        <f t="shared" si="201"/>
        <v>0</v>
      </c>
      <c r="BM112" s="76">
        <f t="shared" si="201"/>
        <v>0</v>
      </c>
      <c r="BN112" s="76">
        <f t="shared" si="201"/>
        <v>0</v>
      </c>
      <c r="BO112" s="76">
        <f t="shared" si="201"/>
        <v>0</v>
      </c>
      <c r="BP112" s="76">
        <f t="shared" si="201"/>
        <v>0</v>
      </c>
      <c r="BQ112" s="76">
        <f t="shared" si="201"/>
        <v>0</v>
      </c>
      <c r="BR112" s="76">
        <f t="shared" si="201"/>
        <v>0</v>
      </c>
      <c r="BS112" s="76">
        <f t="shared" si="201"/>
        <v>0</v>
      </c>
      <c r="BT112" s="76">
        <f t="shared" si="201"/>
        <v>0</v>
      </c>
      <c r="BU112" s="76">
        <f t="shared" ref="BU112:CZ112" si="202">SUM(BU102:BU111)</f>
        <v>0</v>
      </c>
      <c r="BV112" s="76">
        <f t="shared" si="202"/>
        <v>0</v>
      </c>
      <c r="BW112" s="76">
        <f t="shared" si="202"/>
        <v>0</v>
      </c>
      <c r="BX112" s="76">
        <f t="shared" si="202"/>
        <v>0</v>
      </c>
      <c r="BY112" s="76">
        <f t="shared" si="202"/>
        <v>0</v>
      </c>
      <c r="BZ112" s="76">
        <f t="shared" si="202"/>
        <v>0</v>
      </c>
      <c r="CA112" s="76">
        <f t="shared" si="202"/>
        <v>0</v>
      </c>
      <c r="CB112" s="76">
        <f t="shared" si="202"/>
        <v>0</v>
      </c>
      <c r="CC112" s="76">
        <f t="shared" si="202"/>
        <v>0</v>
      </c>
      <c r="CD112" s="76">
        <f t="shared" si="202"/>
        <v>0</v>
      </c>
      <c r="CE112" s="76">
        <f t="shared" si="202"/>
        <v>0</v>
      </c>
      <c r="CF112" s="76">
        <f t="shared" si="202"/>
        <v>0</v>
      </c>
      <c r="CG112" s="76">
        <f t="shared" si="202"/>
        <v>0</v>
      </c>
      <c r="CH112" s="76">
        <f t="shared" si="202"/>
        <v>0</v>
      </c>
      <c r="CI112" s="76">
        <f t="shared" si="202"/>
        <v>0</v>
      </c>
      <c r="CJ112" s="76">
        <f t="shared" si="202"/>
        <v>0</v>
      </c>
      <c r="CK112" s="76">
        <f t="shared" si="202"/>
        <v>0</v>
      </c>
      <c r="CL112" s="76">
        <f t="shared" si="202"/>
        <v>0</v>
      </c>
      <c r="CM112" s="76">
        <f t="shared" si="202"/>
        <v>0</v>
      </c>
      <c r="CN112" s="76">
        <f t="shared" si="202"/>
        <v>0</v>
      </c>
      <c r="CO112" s="76">
        <f t="shared" si="202"/>
        <v>0</v>
      </c>
      <c r="CP112" s="76">
        <f t="shared" si="202"/>
        <v>0</v>
      </c>
      <c r="CQ112" s="76">
        <f t="shared" si="202"/>
        <v>0</v>
      </c>
      <c r="CR112" s="76">
        <f t="shared" si="202"/>
        <v>0</v>
      </c>
      <c r="CS112" s="76">
        <f t="shared" si="202"/>
        <v>0</v>
      </c>
      <c r="CT112" s="76">
        <f t="shared" si="202"/>
        <v>0</v>
      </c>
      <c r="CU112" s="76">
        <f t="shared" si="202"/>
        <v>0</v>
      </c>
      <c r="CV112" s="76">
        <f t="shared" si="202"/>
        <v>0</v>
      </c>
      <c r="CW112" s="76">
        <f t="shared" si="202"/>
        <v>0</v>
      </c>
      <c r="CX112" s="76">
        <f t="shared" si="202"/>
        <v>0</v>
      </c>
      <c r="CY112" s="76">
        <f t="shared" si="202"/>
        <v>0</v>
      </c>
      <c r="CZ112" s="76">
        <f t="shared" si="202"/>
        <v>0</v>
      </c>
      <c r="DA112" s="76">
        <f t="shared" ref="DA112:DT112" si="203">SUM(DA102:DA111)</f>
        <v>0</v>
      </c>
      <c r="DB112" s="76">
        <f t="shared" si="203"/>
        <v>0</v>
      </c>
      <c r="DC112" s="76">
        <f t="shared" si="203"/>
        <v>0</v>
      </c>
      <c r="DD112" s="76">
        <f t="shared" si="203"/>
        <v>0</v>
      </c>
      <c r="DE112" s="76">
        <f t="shared" si="203"/>
        <v>0</v>
      </c>
      <c r="DF112" s="76">
        <f t="shared" si="203"/>
        <v>0</v>
      </c>
      <c r="DG112" s="76">
        <f t="shared" si="203"/>
        <v>0</v>
      </c>
      <c r="DH112" s="76">
        <f t="shared" si="203"/>
        <v>0</v>
      </c>
      <c r="DI112" s="76">
        <f t="shared" si="203"/>
        <v>0</v>
      </c>
      <c r="DJ112" s="76">
        <f t="shared" si="203"/>
        <v>0</v>
      </c>
      <c r="DK112" s="76">
        <f t="shared" si="203"/>
        <v>0</v>
      </c>
      <c r="DL112" s="76">
        <f t="shared" si="203"/>
        <v>0</v>
      </c>
      <c r="DM112" s="76">
        <f t="shared" si="203"/>
        <v>0</v>
      </c>
      <c r="DN112" s="76">
        <f t="shared" si="203"/>
        <v>0</v>
      </c>
      <c r="DO112" s="76">
        <f t="shared" si="203"/>
        <v>0</v>
      </c>
      <c r="DP112" s="76">
        <f t="shared" si="203"/>
        <v>0</v>
      </c>
      <c r="DQ112" s="76">
        <f t="shared" si="203"/>
        <v>0</v>
      </c>
      <c r="DR112" s="76">
        <f t="shared" si="203"/>
        <v>0</v>
      </c>
      <c r="DS112" s="76">
        <f t="shared" si="203"/>
        <v>0</v>
      </c>
      <c r="DT112" s="76">
        <f t="shared" si="203"/>
        <v>0</v>
      </c>
    </row>
    <row r="115" spans="2:124" x14ac:dyDescent="0.45">
      <c r="B115" s="35" t="s">
        <v>347</v>
      </c>
      <c r="E115" t="s">
        <v>348</v>
      </c>
    </row>
    <row r="116" spans="2:124" x14ac:dyDescent="0.45">
      <c r="C116" t="s">
        <v>95</v>
      </c>
      <c r="D116" s="3" t="s">
        <v>227</v>
      </c>
      <c r="E116" s="66">
        <f>'Constant Inputs'!J96</f>
        <v>0.1</v>
      </c>
      <c r="H116" s="54">
        <f t="shared" ref="H116:H126" si="204">SUM(I116:DT116)</f>
        <v>55000.000000000029</v>
      </c>
      <c r="I116" s="54">
        <f t="shared" ref="I116:AN116" si="205">I102*(1+$E116)</f>
        <v>0</v>
      </c>
      <c r="J116" s="54">
        <f t="shared" si="205"/>
        <v>0</v>
      </c>
      <c r="K116" s="54">
        <f t="shared" si="205"/>
        <v>0</v>
      </c>
      <c r="L116" s="54">
        <f t="shared" si="205"/>
        <v>0</v>
      </c>
      <c r="M116" s="54">
        <f t="shared" si="205"/>
        <v>0</v>
      </c>
      <c r="N116" s="54">
        <f t="shared" si="205"/>
        <v>0</v>
      </c>
      <c r="O116" s="54">
        <f t="shared" si="205"/>
        <v>0</v>
      </c>
      <c r="P116" s="54">
        <f t="shared" si="205"/>
        <v>0</v>
      </c>
      <c r="Q116" s="54">
        <f t="shared" si="205"/>
        <v>0</v>
      </c>
      <c r="R116" s="54">
        <f t="shared" si="205"/>
        <v>0</v>
      </c>
      <c r="S116" s="54">
        <f t="shared" si="205"/>
        <v>0</v>
      </c>
      <c r="T116" s="54">
        <f t="shared" si="205"/>
        <v>0</v>
      </c>
      <c r="U116" s="54">
        <f t="shared" si="205"/>
        <v>0</v>
      </c>
      <c r="V116" s="54">
        <f t="shared" si="205"/>
        <v>0</v>
      </c>
      <c r="W116" s="54">
        <f t="shared" si="205"/>
        <v>0</v>
      </c>
      <c r="X116" s="54">
        <f t="shared" si="205"/>
        <v>0</v>
      </c>
      <c r="Y116" s="54">
        <f t="shared" si="205"/>
        <v>0</v>
      </c>
      <c r="Z116" s="54">
        <f t="shared" si="205"/>
        <v>0</v>
      </c>
      <c r="AA116" s="54">
        <f t="shared" si="205"/>
        <v>0</v>
      </c>
      <c r="AB116" s="54">
        <f t="shared" si="205"/>
        <v>0</v>
      </c>
      <c r="AC116" s="54">
        <f t="shared" si="205"/>
        <v>0</v>
      </c>
      <c r="AD116" s="54">
        <f t="shared" si="205"/>
        <v>0</v>
      </c>
      <c r="AE116" s="54">
        <f t="shared" si="205"/>
        <v>0</v>
      </c>
      <c r="AF116" s="54">
        <f t="shared" si="205"/>
        <v>0</v>
      </c>
      <c r="AG116" s="54">
        <f t="shared" si="205"/>
        <v>0</v>
      </c>
      <c r="AH116" s="54">
        <f t="shared" si="205"/>
        <v>0</v>
      </c>
      <c r="AI116" s="54">
        <f t="shared" si="205"/>
        <v>0</v>
      </c>
      <c r="AJ116" s="54">
        <f t="shared" si="205"/>
        <v>0</v>
      </c>
      <c r="AK116" s="54">
        <f t="shared" si="205"/>
        <v>0</v>
      </c>
      <c r="AL116" s="54">
        <f t="shared" si="205"/>
        <v>0</v>
      </c>
      <c r="AM116" s="54">
        <f t="shared" si="205"/>
        <v>0</v>
      </c>
      <c r="AN116" s="54">
        <f t="shared" si="205"/>
        <v>0</v>
      </c>
      <c r="AO116" s="54">
        <f t="shared" ref="AO116:BT116" si="206">AO102*(1+$E116)</f>
        <v>0</v>
      </c>
      <c r="AP116" s="54">
        <f t="shared" si="206"/>
        <v>0</v>
      </c>
      <c r="AQ116" s="54">
        <f t="shared" si="206"/>
        <v>0</v>
      </c>
      <c r="AR116" s="54">
        <f t="shared" si="206"/>
        <v>0</v>
      </c>
      <c r="AS116" s="54">
        <f t="shared" si="206"/>
        <v>3666.6666666666688</v>
      </c>
      <c r="AT116" s="54">
        <f t="shared" si="206"/>
        <v>3666.6666666666688</v>
      </c>
      <c r="AU116" s="54">
        <f t="shared" si="206"/>
        <v>3666.6666666666688</v>
      </c>
      <c r="AV116" s="54">
        <f t="shared" si="206"/>
        <v>3666.6666666666688</v>
      </c>
      <c r="AW116" s="54">
        <f t="shared" si="206"/>
        <v>3666.6666666666688</v>
      </c>
      <c r="AX116" s="54">
        <f t="shared" si="206"/>
        <v>3666.6666666666688</v>
      </c>
      <c r="AY116" s="54">
        <f t="shared" si="206"/>
        <v>3208.3333333333321</v>
      </c>
      <c r="AZ116" s="54">
        <f t="shared" si="206"/>
        <v>3208.3333333333321</v>
      </c>
      <c r="BA116" s="54">
        <f t="shared" si="206"/>
        <v>3208.3333333333321</v>
      </c>
      <c r="BB116" s="54">
        <f t="shared" si="206"/>
        <v>3208.3333333333321</v>
      </c>
      <c r="BC116" s="54">
        <f t="shared" si="206"/>
        <v>3208.3333333333321</v>
      </c>
      <c r="BD116" s="54">
        <f t="shared" si="206"/>
        <v>3208.3333333333321</v>
      </c>
      <c r="BE116" s="54">
        <f t="shared" si="206"/>
        <v>2291.6666666666683</v>
      </c>
      <c r="BF116" s="54">
        <f t="shared" si="206"/>
        <v>2291.6666666666683</v>
      </c>
      <c r="BG116" s="54">
        <f t="shared" si="206"/>
        <v>2291.6666666666683</v>
      </c>
      <c r="BH116" s="54">
        <f t="shared" si="206"/>
        <v>2291.6666666666683</v>
      </c>
      <c r="BI116" s="54">
        <f t="shared" si="206"/>
        <v>2291.6666666666683</v>
      </c>
      <c r="BJ116" s="54">
        <f t="shared" si="206"/>
        <v>2291.6666666666683</v>
      </c>
      <c r="BK116" s="54">
        <f t="shared" si="206"/>
        <v>0</v>
      </c>
      <c r="BL116" s="54">
        <f t="shared" si="206"/>
        <v>0</v>
      </c>
      <c r="BM116" s="54">
        <f t="shared" si="206"/>
        <v>0</v>
      </c>
      <c r="BN116" s="54">
        <f t="shared" si="206"/>
        <v>0</v>
      </c>
      <c r="BO116" s="54">
        <f t="shared" si="206"/>
        <v>0</v>
      </c>
      <c r="BP116" s="54">
        <f t="shared" si="206"/>
        <v>0</v>
      </c>
      <c r="BQ116" s="54">
        <f t="shared" si="206"/>
        <v>0</v>
      </c>
      <c r="BR116" s="54">
        <f t="shared" si="206"/>
        <v>0</v>
      </c>
      <c r="BS116" s="54">
        <f t="shared" si="206"/>
        <v>0</v>
      </c>
      <c r="BT116" s="54">
        <f t="shared" si="206"/>
        <v>0</v>
      </c>
      <c r="BU116" s="54">
        <f t="shared" ref="BU116:CZ116" si="207">BU102*(1+$E116)</f>
        <v>0</v>
      </c>
      <c r="BV116" s="54">
        <f t="shared" si="207"/>
        <v>0</v>
      </c>
      <c r="BW116" s="54">
        <f t="shared" si="207"/>
        <v>0</v>
      </c>
      <c r="BX116" s="54">
        <f t="shared" si="207"/>
        <v>0</v>
      </c>
      <c r="BY116" s="54">
        <f t="shared" si="207"/>
        <v>0</v>
      </c>
      <c r="BZ116" s="54">
        <f t="shared" si="207"/>
        <v>0</v>
      </c>
      <c r="CA116" s="54">
        <f t="shared" si="207"/>
        <v>0</v>
      </c>
      <c r="CB116" s="54">
        <f t="shared" si="207"/>
        <v>0</v>
      </c>
      <c r="CC116" s="54">
        <f t="shared" si="207"/>
        <v>0</v>
      </c>
      <c r="CD116" s="54">
        <f t="shared" si="207"/>
        <v>0</v>
      </c>
      <c r="CE116" s="54">
        <f t="shared" si="207"/>
        <v>0</v>
      </c>
      <c r="CF116" s="54">
        <f t="shared" si="207"/>
        <v>0</v>
      </c>
      <c r="CG116" s="54">
        <f t="shared" si="207"/>
        <v>0</v>
      </c>
      <c r="CH116" s="54">
        <f t="shared" si="207"/>
        <v>0</v>
      </c>
      <c r="CI116" s="54">
        <f t="shared" si="207"/>
        <v>0</v>
      </c>
      <c r="CJ116" s="54">
        <f t="shared" si="207"/>
        <v>0</v>
      </c>
      <c r="CK116" s="54">
        <f t="shared" si="207"/>
        <v>0</v>
      </c>
      <c r="CL116" s="54">
        <f t="shared" si="207"/>
        <v>0</v>
      </c>
      <c r="CM116" s="54">
        <f t="shared" si="207"/>
        <v>0</v>
      </c>
      <c r="CN116" s="54">
        <f t="shared" si="207"/>
        <v>0</v>
      </c>
      <c r="CO116" s="54">
        <f t="shared" si="207"/>
        <v>0</v>
      </c>
      <c r="CP116" s="54">
        <f t="shared" si="207"/>
        <v>0</v>
      </c>
      <c r="CQ116" s="54">
        <f t="shared" si="207"/>
        <v>0</v>
      </c>
      <c r="CR116" s="54">
        <f t="shared" si="207"/>
        <v>0</v>
      </c>
      <c r="CS116" s="54">
        <f t="shared" si="207"/>
        <v>0</v>
      </c>
      <c r="CT116" s="54">
        <f t="shared" si="207"/>
        <v>0</v>
      </c>
      <c r="CU116" s="54">
        <f t="shared" si="207"/>
        <v>0</v>
      </c>
      <c r="CV116" s="54">
        <f t="shared" si="207"/>
        <v>0</v>
      </c>
      <c r="CW116" s="54">
        <f t="shared" si="207"/>
        <v>0</v>
      </c>
      <c r="CX116" s="54">
        <f t="shared" si="207"/>
        <v>0</v>
      </c>
      <c r="CY116" s="54">
        <f t="shared" si="207"/>
        <v>0</v>
      </c>
      <c r="CZ116" s="54">
        <f t="shared" si="207"/>
        <v>0</v>
      </c>
      <c r="DA116" s="54">
        <f t="shared" ref="DA116:DT116" si="208">DA102*(1+$E116)</f>
        <v>0</v>
      </c>
      <c r="DB116" s="54">
        <f t="shared" si="208"/>
        <v>0</v>
      </c>
      <c r="DC116" s="54">
        <f t="shared" si="208"/>
        <v>0</v>
      </c>
      <c r="DD116" s="54">
        <f t="shared" si="208"/>
        <v>0</v>
      </c>
      <c r="DE116" s="54">
        <f t="shared" si="208"/>
        <v>0</v>
      </c>
      <c r="DF116" s="54">
        <f t="shared" si="208"/>
        <v>0</v>
      </c>
      <c r="DG116" s="54">
        <f t="shared" si="208"/>
        <v>0</v>
      </c>
      <c r="DH116" s="54">
        <f t="shared" si="208"/>
        <v>0</v>
      </c>
      <c r="DI116" s="54">
        <f t="shared" si="208"/>
        <v>0</v>
      </c>
      <c r="DJ116" s="54">
        <f t="shared" si="208"/>
        <v>0</v>
      </c>
      <c r="DK116" s="54">
        <f t="shared" si="208"/>
        <v>0</v>
      </c>
      <c r="DL116" s="54">
        <f t="shared" si="208"/>
        <v>0</v>
      </c>
      <c r="DM116" s="54">
        <f t="shared" si="208"/>
        <v>0</v>
      </c>
      <c r="DN116" s="54">
        <f t="shared" si="208"/>
        <v>0</v>
      </c>
      <c r="DO116" s="54">
        <f t="shared" si="208"/>
        <v>0</v>
      </c>
      <c r="DP116" s="54">
        <f t="shared" si="208"/>
        <v>0</v>
      </c>
      <c r="DQ116" s="54">
        <f t="shared" si="208"/>
        <v>0</v>
      </c>
      <c r="DR116" s="54">
        <f t="shared" si="208"/>
        <v>0</v>
      </c>
      <c r="DS116" s="54">
        <f t="shared" si="208"/>
        <v>0</v>
      </c>
      <c r="DT116" s="54">
        <f t="shared" si="208"/>
        <v>0</v>
      </c>
    </row>
    <row r="117" spans="2:124" x14ac:dyDescent="0.45">
      <c r="C117" t="s">
        <v>97</v>
      </c>
      <c r="D117" s="3" t="s">
        <v>227</v>
      </c>
      <c r="E117" s="66">
        <f>'Constant Inputs'!J97</f>
        <v>0.1</v>
      </c>
      <c r="H117" s="54">
        <f t="shared" si="204"/>
        <v>1137399.9999999993</v>
      </c>
      <c r="I117" s="54">
        <f t="shared" ref="I117:AN117" si="209">I103*(1+$E117)</f>
        <v>0</v>
      </c>
      <c r="J117" s="54">
        <f t="shared" si="209"/>
        <v>0</v>
      </c>
      <c r="K117" s="54">
        <f t="shared" si="209"/>
        <v>0</v>
      </c>
      <c r="L117" s="54">
        <f t="shared" si="209"/>
        <v>0</v>
      </c>
      <c r="M117" s="54">
        <f t="shared" si="209"/>
        <v>0</v>
      </c>
      <c r="N117" s="54">
        <f t="shared" si="209"/>
        <v>0</v>
      </c>
      <c r="O117" s="54">
        <f t="shared" si="209"/>
        <v>0</v>
      </c>
      <c r="P117" s="54">
        <f t="shared" si="209"/>
        <v>0</v>
      </c>
      <c r="Q117" s="54">
        <f t="shared" si="209"/>
        <v>0</v>
      </c>
      <c r="R117" s="54">
        <f t="shared" si="209"/>
        <v>0</v>
      </c>
      <c r="S117" s="54">
        <f t="shared" si="209"/>
        <v>0</v>
      </c>
      <c r="T117" s="54">
        <f t="shared" si="209"/>
        <v>0</v>
      </c>
      <c r="U117" s="54">
        <f t="shared" si="209"/>
        <v>0</v>
      </c>
      <c r="V117" s="54">
        <f t="shared" si="209"/>
        <v>0</v>
      </c>
      <c r="W117" s="54">
        <f t="shared" si="209"/>
        <v>0</v>
      </c>
      <c r="X117" s="54">
        <f t="shared" si="209"/>
        <v>0</v>
      </c>
      <c r="Y117" s="54">
        <f t="shared" si="209"/>
        <v>0</v>
      </c>
      <c r="Z117" s="54">
        <f t="shared" si="209"/>
        <v>0</v>
      </c>
      <c r="AA117" s="54">
        <f t="shared" si="209"/>
        <v>0</v>
      </c>
      <c r="AB117" s="54">
        <f t="shared" si="209"/>
        <v>0</v>
      </c>
      <c r="AC117" s="54">
        <f t="shared" si="209"/>
        <v>0</v>
      </c>
      <c r="AD117" s="54">
        <f t="shared" si="209"/>
        <v>0</v>
      </c>
      <c r="AE117" s="54">
        <f t="shared" si="209"/>
        <v>0</v>
      </c>
      <c r="AF117" s="54">
        <f t="shared" si="209"/>
        <v>0</v>
      </c>
      <c r="AG117" s="54">
        <f t="shared" si="209"/>
        <v>0</v>
      </c>
      <c r="AH117" s="54">
        <f t="shared" si="209"/>
        <v>0</v>
      </c>
      <c r="AI117" s="54">
        <f t="shared" si="209"/>
        <v>0</v>
      </c>
      <c r="AJ117" s="54">
        <f t="shared" si="209"/>
        <v>0</v>
      </c>
      <c r="AK117" s="54">
        <f t="shared" si="209"/>
        <v>0</v>
      </c>
      <c r="AL117" s="54">
        <f t="shared" si="209"/>
        <v>0</v>
      </c>
      <c r="AM117" s="54">
        <f t="shared" si="209"/>
        <v>0</v>
      </c>
      <c r="AN117" s="54">
        <f t="shared" si="209"/>
        <v>0</v>
      </c>
      <c r="AO117" s="54">
        <f t="shared" ref="AO117:BT117" si="210">AO103*(1+$E117)</f>
        <v>0</v>
      </c>
      <c r="AP117" s="54">
        <f t="shared" si="210"/>
        <v>0</v>
      </c>
      <c r="AQ117" s="54">
        <f t="shared" si="210"/>
        <v>0</v>
      </c>
      <c r="AR117" s="54">
        <f t="shared" si="210"/>
        <v>0</v>
      </c>
      <c r="AS117" s="54">
        <f t="shared" si="210"/>
        <v>56870.000000000007</v>
      </c>
      <c r="AT117" s="54">
        <f t="shared" si="210"/>
        <v>56870.000000000007</v>
      </c>
      <c r="AU117" s="54">
        <f t="shared" si="210"/>
        <v>56870.000000000007</v>
      </c>
      <c r="AV117" s="54">
        <f t="shared" si="210"/>
        <v>56870.000000000007</v>
      </c>
      <c r="AW117" s="54">
        <f t="shared" si="210"/>
        <v>56870.000000000007</v>
      </c>
      <c r="AX117" s="54">
        <f t="shared" si="210"/>
        <v>56870.000000000007</v>
      </c>
      <c r="AY117" s="54">
        <f t="shared" si="210"/>
        <v>66348.333333333299</v>
      </c>
      <c r="AZ117" s="54">
        <f t="shared" si="210"/>
        <v>66348.333333333299</v>
      </c>
      <c r="BA117" s="54">
        <f t="shared" si="210"/>
        <v>66348.333333333299</v>
      </c>
      <c r="BB117" s="54">
        <f t="shared" si="210"/>
        <v>66348.333333333299</v>
      </c>
      <c r="BC117" s="54">
        <f t="shared" si="210"/>
        <v>66348.333333333299</v>
      </c>
      <c r="BD117" s="54">
        <f t="shared" si="210"/>
        <v>66348.333333333299</v>
      </c>
      <c r="BE117" s="54">
        <f t="shared" si="210"/>
        <v>66348.333333333299</v>
      </c>
      <c r="BF117" s="54">
        <f t="shared" si="210"/>
        <v>66348.333333333299</v>
      </c>
      <c r="BG117" s="54">
        <f t="shared" si="210"/>
        <v>66348.333333333299</v>
      </c>
      <c r="BH117" s="54">
        <f t="shared" si="210"/>
        <v>66348.333333333299</v>
      </c>
      <c r="BI117" s="54">
        <f t="shared" si="210"/>
        <v>66348.333333333299</v>
      </c>
      <c r="BJ117" s="54">
        <f t="shared" si="210"/>
        <v>66348.333333333299</v>
      </c>
      <c r="BK117" s="54">
        <f t="shared" si="210"/>
        <v>0</v>
      </c>
      <c r="BL117" s="54">
        <f t="shared" si="210"/>
        <v>0</v>
      </c>
      <c r="BM117" s="54">
        <f t="shared" si="210"/>
        <v>0</v>
      </c>
      <c r="BN117" s="54">
        <f t="shared" si="210"/>
        <v>0</v>
      </c>
      <c r="BO117" s="54">
        <f t="shared" si="210"/>
        <v>0</v>
      </c>
      <c r="BP117" s="54">
        <f t="shared" si="210"/>
        <v>0</v>
      </c>
      <c r="BQ117" s="54">
        <f t="shared" si="210"/>
        <v>0</v>
      </c>
      <c r="BR117" s="54">
        <f t="shared" si="210"/>
        <v>0</v>
      </c>
      <c r="BS117" s="54">
        <f t="shared" si="210"/>
        <v>0</v>
      </c>
      <c r="BT117" s="54">
        <f t="shared" si="210"/>
        <v>0</v>
      </c>
      <c r="BU117" s="54">
        <f t="shared" ref="BU117:CZ117" si="211">BU103*(1+$E117)</f>
        <v>0</v>
      </c>
      <c r="BV117" s="54">
        <f t="shared" si="211"/>
        <v>0</v>
      </c>
      <c r="BW117" s="54">
        <f t="shared" si="211"/>
        <v>0</v>
      </c>
      <c r="BX117" s="54">
        <f t="shared" si="211"/>
        <v>0</v>
      </c>
      <c r="BY117" s="54">
        <f t="shared" si="211"/>
        <v>0</v>
      </c>
      <c r="BZ117" s="54">
        <f t="shared" si="211"/>
        <v>0</v>
      </c>
      <c r="CA117" s="54">
        <f t="shared" si="211"/>
        <v>0</v>
      </c>
      <c r="CB117" s="54">
        <f t="shared" si="211"/>
        <v>0</v>
      </c>
      <c r="CC117" s="54">
        <f t="shared" si="211"/>
        <v>0</v>
      </c>
      <c r="CD117" s="54">
        <f t="shared" si="211"/>
        <v>0</v>
      </c>
      <c r="CE117" s="54">
        <f t="shared" si="211"/>
        <v>0</v>
      </c>
      <c r="CF117" s="54">
        <f t="shared" si="211"/>
        <v>0</v>
      </c>
      <c r="CG117" s="54">
        <f t="shared" si="211"/>
        <v>0</v>
      </c>
      <c r="CH117" s="54">
        <f t="shared" si="211"/>
        <v>0</v>
      </c>
      <c r="CI117" s="54">
        <f t="shared" si="211"/>
        <v>0</v>
      </c>
      <c r="CJ117" s="54">
        <f t="shared" si="211"/>
        <v>0</v>
      </c>
      <c r="CK117" s="54">
        <f t="shared" si="211"/>
        <v>0</v>
      </c>
      <c r="CL117" s="54">
        <f t="shared" si="211"/>
        <v>0</v>
      </c>
      <c r="CM117" s="54">
        <f t="shared" si="211"/>
        <v>0</v>
      </c>
      <c r="CN117" s="54">
        <f t="shared" si="211"/>
        <v>0</v>
      </c>
      <c r="CO117" s="54">
        <f t="shared" si="211"/>
        <v>0</v>
      </c>
      <c r="CP117" s="54">
        <f t="shared" si="211"/>
        <v>0</v>
      </c>
      <c r="CQ117" s="54">
        <f t="shared" si="211"/>
        <v>0</v>
      </c>
      <c r="CR117" s="54">
        <f t="shared" si="211"/>
        <v>0</v>
      </c>
      <c r="CS117" s="54">
        <f t="shared" si="211"/>
        <v>0</v>
      </c>
      <c r="CT117" s="54">
        <f t="shared" si="211"/>
        <v>0</v>
      </c>
      <c r="CU117" s="54">
        <f t="shared" si="211"/>
        <v>0</v>
      </c>
      <c r="CV117" s="54">
        <f t="shared" si="211"/>
        <v>0</v>
      </c>
      <c r="CW117" s="54">
        <f t="shared" si="211"/>
        <v>0</v>
      </c>
      <c r="CX117" s="54">
        <f t="shared" si="211"/>
        <v>0</v>
      </c>
      <c r="CY117" s="54">
        <f t="shared" si="211"/>
        <v>0</v>
      </c>
      <c r="CZ117" s="54">
        <f t="shared" si="211"/>
        <v>0</v>
      </c>
      <c r="DA117" s="54">
        <f t="shared" ref="DA117:DT117" si="212">DA103*(1+$E117)</f>
        <v>0</v>
      </c>
      <c r="DB117" s="54">
        <f t="shared" si="212"/>
        <v>0</v>
      </c>
      <c r="DC117" s="54">
        <f t="shared" si="212"/>
        <v>0</v>
      </c>
      <c r="DD117" s="54">
        <f t="shared" si="212"/>
        <v>0</v>
      </c>
      <c r="DE117" s="54">
        <f t="shared" si="212"/>
        <v>0</v>
      </c>
      <c r="DF117" s="54">
        <f t="shared" si="212"/>
        <v>0</v>
      </c>
      <c r="DG117" s="54">
        <f t="shared" si="212"/>
        <v>0</v>
      </c>
      <c r="DH117" s="54">
        <f t="shared" si="212"/>
        <v>0</v>
      </c>
      <c r="DI117" s="54">
        <f t="shared" si="212"/>
        <v>0</v>
      </c>
      <c r="DJ117" s="54">
        <f t="shared" si="212"/>
        <v>0</v>
      </c>
      <c r="DK117" s="54">
        <f t="shared" si="212"/>
        <v>0</v>
      </c>
      <c r="DL117" s="54">
        <f t="shared" si="212"/>
        <v>0</v>
      </c>
      <c r="DM117" s="54">
        <f t="shared" si="212"/>
        <v>0</v>
      </c>
      <c r="DN117" s="54">
        <f t="shared" si="212"/>
        <v>0</v>
      </c>
      <c r="DO117" s="54">
        <f t="shared" si="212"/>
        <v>0</v>
      </c>
      <c r="DP117" s="54">
        <f t="shared" si="212"/>
        <v>0</v>
      </c>
      <c r="DQ117" s="54">
        <f t="shared" si="212"/>
        <v>0</v>
      </c>
      <c r="DR117" s="54">
        <f t="shared" si="212"/>
        <v>0</v>
      </c>
      <c r="DS117" s="54">
        <f t="shared" si="212"/>
        <v>0</v>
      </c>
      <c r="DT117" s="54">
        <f t="shared" si="212"/>
        <v>0</v>
      </c>
    </row>
    <row r="118" spans="2:124" x14ac:dyDescent="0.45">
      <c r="C118" t="s">
        <v>98</v>
      </c>
      <c r="D118" s="3" t="s">
        <v>227</v>
      </c>
      <c r="E118" s="66">
        <f>'Constant Inputs'!J98</f>
        <v>0.1</v>
      </c>
      <c r="H118" s="54">
        <f t="shared" si="204"/>
        <v>249699.99999999985</v>
      </c>
      <c r="I118" s="54">
        <f t="shared" ref="I118:AN118" si="213">I104*(1+$E118)</f>
        <v>0</v>
      </c>
      <c r="J118" s="54">
        <f t="shared" si="213"/>
        <v>0</v>
      </c>
      <c r="K118" s="54">
        <f t="shared" si="213"/>
        <v>0</v>
      </c>
      <c r="L118" s="54">
        <f t="shared" si="213"/>
        <v>0</v>
      </c>
      <c r="M118" s="54">
        <f t="shared" si="213"/>
        <v>0</v>
      </c>
      <c r="N118" s="54">
        <f t="shared" si="213"/>
        <v>0</v>
      </c>
      <c r="O118" s="54">
        <f t="shared" si="213"/>
        <v>0</v>
      </c>
      <c r="P118" s="54">
        <f t="shared" si="213"/>
        <v>0</v>
      </c>
      <c r="Q118" s="54">
        <f t="shared" si="213"/>
        <v>0</v>
      </c>
      <c r="R118" s="54">
        <f t="shared" si="213"/>
        <v>0</v>
      </c>
      <c r="S118" s="54">
        <f t="shared" si="213"/>
        <v>0</v>
      </c>
      <c r="T118" s="54">
        <f t="shared" si="213"/>
        <v>0</v>
      </c>
      <c r="U118" s="54">
        <f t="shared" si="213"/>
        <v>0</v>
      </c>
      <c r="V118" s="54">
        <f t="shared" si="213"/>
        <v>0</v>
      </c>
      <c r="W118" s="54">
        <f t="shared" si="213"/>
        <v>0</v>
      </c>
      <c r="X118" s="54">
        <f t="shared" si="213"/>
        <v>0</v>
      </c>
      <c r="Y118" s="54">
        <f t="shared" si="213"/>
        <v>0</v>
      </c>
      <c r="Z118" s="54">
        <f t="shared" si="213"/>
        <v>0</v>
      </c>
      <c r="AA118" s="54">
        <f t="shared" si="213"/>
        <v>0</v>
      </c>
      <c r="AB118" s="54">
        <f t="shared" si="213"/>
        <v>0</v>
      </c>
      <c r="AC118" s="54">
        <f t="shared" si="213"/>
        <v>0</v>
      </c>
      <c r="AD118" s="54">
        <f t="shared" si="213"/>
        <v>0</v>
      </c>
      <c r="AE118" s="54">
        <f t="shared" si="213"/>
        <v>0</v>
      </c>
      <c r="AF118" s="54">
        <f t="shared" si="213"/>
        <v>0</v>
      </c>
      <c r="AG118" s="54">
        <f t="shared" si="213"/>
        <v>0</v>
      </c>
      <c r="AH118" s="54">
        <f t="shared" si="213"/>
        <v>0</v>
      </c>
      <c r="AI118" s="54">
        <f t="shared" si="213"/>
        <v>0</v>
      </c>
      <c r="AJ118" s="54">
        <f t="shared" si="213"/>
        <v>0</v>
      </c>
      <c r="AK118" s="54">
        <f t="shared" si="213"/>
        <v>0</v>
      </c>
      <c r="AL118" s="54">
        <f t="shared" si="213"/>
        <v>0</v>
      </c>
      <c r="AM118" s="54">
        <f t="shared" si="213"/>
        <v>0</v>
      </c>
      <c r="AN118" s="54">
        <f t="shared" si="213"/>
        <v>0</v>
      </c>
      <c r="AO118" s="54">
        <f t="shared" ref="AO118:BT118" si="214">AO104*(1+$E118)</f>
        <v>0</v>
      </c>
      <c r="AP118" s="54">
        <f t="shared" si="214"/>
        <v>0</v>
      </c>
      <c r="AQ118" s="54">
        <f t="shared" si="214"/>
        <v>0</v>
      </c>
      <c r="AR118" s="54">
        <f t="shared" si="214"/>
        <v>0</v>
      </c>
      <c r="AS118" s="54">
        <f t="shared" si="214"/>
        <v>20808.333333333328</v>
      </c>
      <c r="AT118" s="54">
        <f t="shared" si="214"/>
        <v>20808.333333333328</v>
      </c>
      <c r="AU118" s="54">
        <f t="shared" si="214"/>
        <v>20808.333333333328</v>
      </c>
      <c r="AV118" s="54">
        <f t="shared" si="214"/>
        <v>20808.333333333328</v>
      </c>
      <c r="AW118" s="54">
        <f t="shared" si="214"/>
        <v>20808.333333333328</v>
      </c>
      <c r="AX118" s="54">
        <f t="shared" si="214"/>
        <v>20808.333333333328</v>
      </c>
      <c r="AY118" s="54">
        <f t="shared" si="214"/>
        <v>12485.000000000002</v>
      </c>
      <c r="AZ118" s="54">
        <f t="shared" si="214"/>
        <v>12485.000000000002</v>
      </c>
      <c r="BA118" s="54">
        <f t="shared" si="214"/>
        <v>12485.000000000002</v>
      </c>
      <c r="BB118" s="54">
        <f t="shared" si="214"/>
        <v>12485.000000000002</v>
      </c>
      <c r="BC118" s="54">
        <f t="shared" si="214"/>
        <v>12485.000000000002</v>
      </c>
      <c r="BD118" s="54">
        <f t="shared" si="214"/>
        <v>12485.000000000002</v>
      </c>
      <c r="BE118" s="54">
        <f t="shared" si="214"/>
        <v>8323.3333333333248</v>
      </c>
      <c r="BF118" s="54">
        <f t="shared" si="214"/>
        <v>8323.3333333333248</v>
      </c>
      <c r="BG118" s="54">
        <f t="shared" si="214"/>
        <v>8323.3333333333248</v>
      </c>
      <c r="BH118" s="54">
        <f t="shared" si="214"/>
        <v>8323.3333333333248</v>
      </c>
      <c r="BI118" s="54">
        <f t="shared" si="214"/>
        <v>8323.3333333333248</v>
      </c>
      <c r="BJ118" s="54">
        <f t="shared" si="214"/>
        <v>8323.3333333333248</v>
      </c>
      <c r="BK118" s="54">
        <f t="shared" si="214"/>
        <v>0</v>
      </c>
      <c r="BL118" s="54">
        <f t="shared" si="214"/>
        <v>0</v>
      </c>
      <c r="BM118" s="54">
        <f t="shared" si="214"/>
        <v>0</v>
      </c>
      <c r="BN118" s="54">
        <f t="shared" si="214"/>
        <v>0</v>
      </c>
      <c r="BO118" s="54">
        <f t="shared" si="214"/>
        <v>0</v>
      </c>
      <c r="BP118" s="54">
        <f t="shared" si="214"/>
        <v>0</v>
      </c>
      <c r="BQ118" s="54">
        <f t="shared" si="214"/>
        <v>0</v>
      </c>
      <c r="BR118" s="54">
        <f t="shared" si="214"/>
        <v>0</v>
      </c>
      <c r="BS118" s="54">
        <f t="shared" si="214"/>
        <v>0</v>
      </c>
      <c r="BT118" s="54">
        <f t="shared" si="214"/>
        <v>0</v>
      </c>
      <c r="BU118" s="54">
        <f t="shared" ref="BU118:CZ118" si="215">BU104*(1+$E118)</f>
        <v>0</v>
      </c>
      <c r="BV118" s="54">
        <f t="shared" si="215"/>
        <v>0</v>
      </c>
      <c r="BW118" s="54">
        <f t="shared" si="215"/>
        <v>0</v>
      </c>
      <c r="BX118" s="54">
        <f t="shared" si="215"/>
        <v>0</v>
      </c>
      <c r="BY118" s="54">
        <f t="shared" si="215"/>
        <v>0</v>
      </c>
      <c r="BZ118" s="54">
        <f t="shared" si="215"/>
        <v>0</v>
      </c>
      <c r="CA118" s="54">
        <f t="shared" si="215"/>
        <v>0</v>
      </c>
      <c r="CB118" s="54">
        <f t="shared" si="215"/>
        <v>0</v>
      </c>
      <c r="CC118" s="54">
        <f t="shared" si="215"/>
        <v>0</v>
      </c>
      <c r="CD118" s="54">
        <f t="shared" si="215"/>
        <v>0</v>
      </c>
      <c r="CE118" s="54">
        <f t="shared" si="215"/>
        <v>0</v>
      </c>
      <c r="CF118" s="54">
        <f t="shared" si="215"/>
        <v>0</v>
      </c>
      <c r="CG118" s="54">
        <f t="shared" si="215"/>
        <v>0</v>
      </c>
      <c r="CH118" s="54">
        <f t="shared" si="215"/>
        <v>0</v>
      </c>
      <c r="CI118" s="54">
        <f t="shared" si="215"/>
        <v>0</v>
      </c>
      <c r="CJ118" s="54">
        <f t="shared" si="215"/>
        <v>0</v>
      </c>
      <c r="CK118" s="54">
        <f t="shared" si="215"/>
        <v>0</v>
      </c>
      <c r="CL118" s="54">
        <f t="shared" si="215"/>
        <v>0</v>
      </c>
      <c r="CM118" s="54">
        <f t="shared" si="215"/>
        <v>0</v>
      </c>
      <c r="CN118" s="54">
        <f t="shared" si="215"/>
        <v>0</v>
      </c>
      <c r="CO118" s="54">
        <f t="shared" si="215"/>
        <v>0</v>
      </c>
      <c r="CP118" s="54">
        <f t="shared" si="215"/>
        <v>0</v>
      </c>
      <c r="CQ118" s="54">
        <f t="shared" si="215"/>
        <v>0</v>
      </c>
      <c r="CR118" s="54">
        <f t="shared" si="215"/>
        <v>0</v>
      </c>
      <c r="CS118" s="54">
        <f t="shared" si="215"/>
        <v>0</v>
      </c>
      <c r="CT118" s="54">
        <f t="shared" si="215"/>
        <v>0</v>
      </c>
      <c r="CU118" s="54">
        <f t="shared" si="215"/>
        <v>0</v>
      </c>
      <c r="CV118" s="54">
        <f t="shared" si="215"/>
        <v>0</v>
      </c>
      <c r="CW118" s="54">
        <f t="shared" si="215"/>
        <v>0</v>
      </c>
      <c r="CX118" s="54">
        <f t="shared" si="215"/>
        <v>0</v>
      </c>
      <c r="CY118" s="54">
        <f t="shared" si="215"/>
        <v>0</v>
      </c>
      <c r="CZ118" s="54">
        <f t="shared" si="215"/>
        <v>0</v>
      </c>
      <c r="DA118" s="54">
        <f t="shared" ref="DA118:DT118" si="216">DA104*(1+$E118)</f>
        <v>0</v>
      </c>
      <c r="DB118" s="54">
        <f t="shared" si="216"/>
        <v>0</v>
      </c>
      <c r="DC118" s="54">
        <f t="shared" si="216"/>
        <v>0</v>
      </c>
      <c r="DD118" s="54">
        <f t="shared" si="216"/>
        <v>0</v>
      </c>
      <c r="DE118" s="54">
        <f t="shared" si="216"/>
        <v>0</v>
      </c>
      <c r="DF118" s="54">
        <f t="shared" si="216"/>
        <v>0</v>
      </c>
      <c r="DG118" s="54">
        <f t="shared" si="216"/>
        <v>0</v>
      </c>
      <c r="DH118" s="54">
        <f t="shared" si="216"/>
        <v>0</v>
      </c>
      <c r="DI118" s="54">
        <f t="shared" si="216"/>
        <v>0</v>
      </c>
      <c r="DJ118" s="54">
        <f t="shared" si="216"/>
        <v>0</v>
      </c>
      <c r="DK118" s="54">
        <f t="shared" si="216"/>
        <v>0</v>
      </c>
      <c r="DL118" s="54">
        <f t="shared" si="216"/>
        <v>0</v>
      </c>
      <c r="DM118" s="54">
        <f t="shared" si="216"/>
        <v>0</v>
      </c>
      <c r="DN118" s="54">
        <f t="shared" si="216"/>
        <v>0</v>
      </c>
      <c r="DO118" s="54">
        <f t="shared" si="216"/>
        <v>0</v>
      </c>
      <c r="DP118" s="54">
        <f t="shared" si="216"/>
        <v>0</v>
      </c>
      <c r="DQ118" s="54">
        <f t="shared" si="216"/>
        <v>0</v>
      </c>
      <c r="DR118" s="54">
        <f t="shared" si="216"/>
        <v>0</v>
      </c>
      <c r="DS118" s="54">
        <f t="shared" si="216"/>
        <v>0</v>
      </c>
      <c r="DT118" s="54">
        <f t="shared" si="216"/>
        <v>0</v>
      </c>
    </row>
    <row r="119" spans="2:124" x14ac:dyDescent="0.45">
      <c r="C119" t="s">
        <v>99</v>
      </c>
      <c r="D119" s="3" t="s">
        <v>227</v>
      </c>
      <c r="E119" s="66">
        <f>'Constant Inputs'!J99</f>
        <v>0.1</v>
      </c>
      <c r="H119" s="54">
        <f t="shared" si="204"/>
        <v>71500.000000000015</v>
      </c>
      <c r="I119" s="54">
        <f t="shared" ref="I119:AN119" si="217">I105*(1+$E119)</f>
        <v>0</v>
      </c>
      <c r="J119" s="54">
        <f t="shared" si="217"/>
        <v>0</v>
      </c>
      <c r="K119" s="54">
        <f t="shared" si="217"/>
        <v>0</v>
      </c>
      <c r="L119" s="54">
        <f t="shared" si="217"/>
        <v>0</v>
      </c>
      <c r="M119" s="54">
        <f t="shared" si="217"/>
        <v>0</v>
      </c>
      <c r="N119" s="54">
        <f t="shared" si="217"/>
        <v>0</v>
      </c>
      <c r="O119" s="54">
        <f t="shared" si="217"/>
        <v>0</v>
      </c>
      <c r="P119" s="54">
        <f t="shared" si="217"/>
        <v>0</v>
      </c>
      <c r="Q119" s="54">
        <f t="shared" si="217"/>
        <v>0</v>
      </c>
      <c r="R119" s="54">
        <f t="shared" si="217"/>
        <v>0</v>
      </c>
      <c r="S119" s="54">
        <f t="shared" si="217"/>
        <v>0</v>
      </c>
      <c r="T119" s="54">
        <f t="shared" si="217"/>
        <v>0</v>
      </c>
      <c r="U119" s="54">
        <f t="shared" si="217"/>
        <v>0</v>
      </c>
      <c r="V119" s="54">
        <f t="shared" si="217"/>
        <v>0</v>
      </c>
      <c r="W119" s="54">
        <f t="shared" si="217"/>
        <v>0</v>
      </c>
      <c r="X119" s="54">
        <f t="shared" si="217"/>
        <v>0</v>
      </c>
      <c r="Y119" s="54">
        <f t="shared" si="217"/>
        <v>0</v>
      </c>
      <c r="Z119" s="54">
        <f t="shared" si="217"/>
        <v>0</v>
      </c>
      <c r="AA119" s="54">
        <f t="shared" si="217"/>
        <v>0</v>
      </c>
      <c r="AB119" s="54">
        <f t="shared" si="217"/>
        <v>0</v>
      </c>
      <c r="AC119" s="54">
        <f t="shared" si="217"/>
        <v>0</v>
      </c>
      <c r="AD119" s="54">
        <f t="shared" si="217"/>
        <v>0</v>
      </c>
      <c r="AE119" s="54">
        <f t="shared" si="217"/>
        <v>0</v>
      </c>
      <c r="AF119" s="54">
        <f t="shared" si="217"/>
        <v>0</v>
      </c>
      <c r="AG119" s="54">
        <f t="shared" si="217"/>
        <v>0</v>
      </c>
      <c r="AH119" s="54">
        <f t="shared" si="217"/>
        <v>0</v>
      </c>
      <c r="AI119" s="54">
        <f t="shared" si="217"/>
        <v>0</v>
      </c>
      <c r="AJ119" s="54">
        <f t="shared" si="217"/>
        <v>0</v>
      </c>
      <c r="AK119" s="54">
        <f t="shared" si="217"/>
        <v>0</v>
      </c>
      <c r="AL119" s="54">
        <f t="shared" si="217"/>
        <v>0</v>
      </c>
      <c r="AM119" s="54">
        <f t="shared" si="217"/>
        <v>0</v>
      </c>
      <c r="AN119" s="54">
        <f t="shared" si="217"/>
        <v>0</v>
      </c>
      <c r="AO119" s="54">
        <f t="shared" ref="AO119:BT119" si="218">AO105*(1+$E119)</f>
        <v>0</v>
      </c>
      <c r="AP119" s="54">
        <f t="shared" si="218"/>
        <v>0</v>
      </c>
      <c r="AQ119" s="54">
        <f t="shared" si="218"/>
        <v>0</v>
      </c>
      <c r="AR119" s="54">
        <f t="shared" si="218"/>
        <v>0</v>
      </c>
      <c r="AS119" s="54">
        <f t="shared" si="218"/>
        <v>4766.6666666666688</v>
      </c>
      <c r="AT119" s="54">
        <f t="shared" si="218"/>
        <v>4766.6666666666688</v>
      </c>
      <c r="AU119" s="54">
        <f t="shared" si="218"/>
        <v>4766.6666666666688</v>
      </c>
      <c r="AV119" s="54">
        <f t="shared" si="218"/>
        <v>4766.6666666666688</v>
      </c>
      <c r="AW119" s="54">
        <f t="shared" si="218"/>
        <v>4766.6666666666688</v>
      </c>
      <c r="AX119" s="54">
        <f t="shared" si="218"/>
        <v>4766.6666666666688</v>
      </c>
      <c r="AY119" s="54">
        <f t="shared" si="218"/>
        <v>4170.8333333333312</v>
      </c>
      <c r="AZ119" s="54">
        <f t="shared" si="218"/>
        <v>4170.8333333333312</v>
      </c>
      <c r="BA119" s="54">
        <f t="shared" si="218"/>
        <v>4170.8333333333312</v>
      </c>
      <c r="BB119" s="54">
        <f t="shared" si="218"/>
        <v>4170.8333333333312</v>
      </c>
      <c r="BC119" s="54">
        <f t="shared" si="218"/>
        <v>4170.8333333333312</v>
      </c>
      <c r="BD119" s="54">
        <f t="shared" si="218"/>
        <v>4170.8333333333312</v>
      </c>
      <c r="BE119" s="54">
        <f t="shared" si="218"/>
        <v>2979.1666666666692</v>
      </c>
      <c r="BF119" s="54">
        <f t="shared" si="218"/>
        <v>2979.1666666666692</v>
      </c>
      <c r="BG119" s="54">
        <f t="shared" si="218"/>
        <v>2979.1666666666692</v>
      </c>
      <c r="BH119" s="54">
        <f t="shared" si="218"/>
        <v>2979.1666666666692</v>
      </c>
      <c r="BI119" s="54">
        <f t="shared" si="218"/>
        <v>2979.1666666666692</v>
      </c>
      <c r="BJ119" s="54">
        <f t="shared" si="218"/>
        <v>2979.1666666666692</v>
      </c>
      <c r="BK119" s="54">
        <f t="shared" si="218"/>
        <v>0</v>
      </c>
      <c r="BL119" s="54">
        <f t="shared" si="218"/>
        <v>0</v>
      </c>
      <c r="BM119" s="54">
        <f t="shared" si="218"/>
        <v>0</v>
      </c>
      <c r="BN119" s="54">
        <f t="shared" si="218"/>
        <v>0</v>
      </c>
      <c r="BO119" s="54">
        <f t="shared" si="218"/>
        <v>0</v>
      </c>
      <c r="BP119" s="54">
        <f t="shared" si="218"/>
        <v>0</v>
      </c>
      <c r="BQ119" s="54">
        <f t="shared" si="218"/>
        <v>0</v>
      </c>
      <c r="BR119" s="54">
        <f t="shared" si="218"/>
        <v>0</v>
      </c>
      <c r="BS119" s="54">
        <f t="shared" si="218"/>
        <v>0</v>
      </c>
      <c r="BT119" s="54">
        <f t="shared" si="218"/>
        <v>0</v>
      </c>
      <c r="BU119" s="54">
        <f t="shared" ref="BU119:CZ119" si="219">BU105*(1+$E119)</f>
        <v>0</v>
      </c>
      <c r="BV119" s="54">
        <f t="shared" si="219"/>
        <v>0</v>
      </c>
      <c r="BW119" s="54">
        <f t="shared" si="219"/>
        <v>0</v>
      </c>
      <c r="BX119" s="54">
        <f t="shared" si="219"/>
        <v>0</v>
      </c>
      <c r="BY119" s="54">
        <f t="shared" si="219"/>
        <v>0</v>
      </c>
      <c r="BZ119" s="54">
        <f t="shared" si="219"/>
        <v>0</v>
      </c>
      <c r="CA119" s="54">
        <f t="shared" si="219"/>
        <v>0</v>
      </c>
      <c r="CB119" s="54">
        <f t="shared" si="219"/>
        <v>0</v>
      </c>
      <c r="CC119" s="54">
        <f t="shared" si="219"/>
        <v>0</v>
      </c>
      <c r="CD119" s="54">
        <f t="shared" si="219"/>
        <v>0</v>
      </c>
      <c r="CE119" s="54">
        <f t="shared" si="219"/>
        <v>0</v>
      </c>
      <c r="CF119" s="54">
        <f t="shared" si="219"/>
        <v>0</v>
      </c>
      <c r="CG119" s="54">
        <f t="shared" si="219"/>
        <v>0</v>
      </c>
      <c r="CH119" s="54">
        <f t="shared" si="219"/>
        <v>0</v>
      </c>
      <c r="CI119" s="54">
        <f t="shared" si="219"/>
        <v>0</v>
      </c>
      <c r="CJ119" s="54">
        <f t="shared" si="219"/>
        <v>0</v>
      </c>
      <c r="CK119" s="54">
        <f t="shared" si="219"/>
        <v>0</v>
      </c>
      <c r="CL119" s="54">
        <f t="shared" si="219"/>
        <v>0</v>
      </c>
      <c r="CM119" s="54">
        <f t="shared" si="219"/>
        <v>0</v>
      </c>
      <c r="CN119" s="54">
        <f t="shared" si="219"/>
        <v>0</v>
      </c>
      <c r="CO119" s="54">
        <f t="shared" si="219"/>
        <v>0</v>
      </c>
      <c r="CP119" s="54">
        <f t="shared" si="219"/>
        <v>0</v>
      </c>
      <c r="CQ119" s="54">
        <f t="shared" si="219"/>
        <v>0</v>
      </c>
      <c r="CR119" s="54">
        <f t="shared" si="219"/>
        <v>0</v>
      </c>
      <c r="CS119" s="54">
        <f t="shared" si="219"/>
        <v>0</v>
      </c>
      <c r="CT119" s="54">
        <f t="shared" si="219"/>
        <v>0</v>
      </c>
      <c r="CU119" s="54">
        <f t="shared" si="219"/>
        <v>0</v>
      </c>
      <c r="CV119" s="54">
        <f t="shared" si="219"/>
        <v>0</v>
      </c>
      <c r="CW119" s="54">
        <f t="shared" si="219"/>
        <v>0</v>
      </c>
      <c r="CX119" s="54">
        <f t="shared" si="219"/>
        <v>0</v>
      </c>
      <c r="CY119" s="54">
        <f t="shared" si="219"/>
        <v>0</v>
      </c>
      <c r="CZ119" s="54">
        <f t="shared" si="219"/>
        <v>0</v>
      </c>
      <c r="DA119" s="54">
        <f t="shared" ref="DA119:DT119" si="220">DA105*(1+$E119)</f>
        <v>0</v>
      </c>
      <c r="DB119" s="54">
        <f t="shared" si="220"/>
        <v>0</v>
      </c>
      <c r="DC119" s="54">
        <f t="shared" si="220"/>
        <v>0</v>
      </c>
      <c r="DD119" s="54">
        <f t="shared" si="220"/>
        <v>0</v>
      </c>
      <c r="DE119" s="54">
        <f t="shared" si="220"/>
        <v>0</v>
      </c>
      <c r="DF119" s="54">
        <f t="shared" si="220"/>
        <v>0</v>
      </c>
      <c r="DG119" s="54">
        <f t="shared" si="220"/>
        <v>0</v>
      </c>
      <c r="DH119" s="54">
        <f t="shared" si="220"/>
        <v>0</v>
      </c>
      <c r="DI119" s="54">
        <f t="shared" si="220"/>
        <v>0</v>
      </c>
      <c r="DJ119" s="54">
        <f t="shared" si="220"/>
        <v>0</v>
      </c>
      <c r="DK119" s="54">
        <f t="shared" si="220"/>
        <v>0</v>
      </c>
      <c r="DL119" s="54">
        <f t="shared" si="220"/>
        <v>0</v>
      </c>
      <c r="DM119" s="54">
        <f t="shared" si="220"/>
        <v>0</v>
      </c>
      <c r="DN119" s="54">
        <f t="shared" si="220"/>
        <v>0</v>
      </c>
      <c r="DO119" s="54">
        <f t="shared" si="220"/>
        <v>0</v>
      </c>
      <c r="DP119" s="54">
        <f t="shared" si="220"/>
        <v>0</v>
      </c>
      <c r="DQ119" s="54">
        <f t="shared" si="220"/>
        <v>0</v>
      </c>
      <c r="DR119" s="54">
        <f t="shared" si="220"/>
        <v>0</v>
      </c>
      <c r="DS119" s="54">
        <f t="shared" si="220"/>
        <v>0</v>
      </c>
      <c r="DT119" s="54">
        <f t="shared" si="220"/>
        <v>0</v>
      </c>
    </row>
    <row r="120" spans="2:124" x14ac:dyDescent="0.45">
      <c r="C120" t="s">
        <v>100</v>
      </c>
      <c r="D120" s="3" t="s">
        <v>227</v>
      </c>
      <c r="E120" s="66">
        <f>'Constant Inputs'!J100</f>
        <v>0.1</v>
      </c>
      <c r="H120" s="54">
        <f t="shared" si="204"/>
        <v>223300.00000000012</v>
      </c>
      <c r="I120" s="54">
        <f t="shared" ref="I120:AN120" si="221">I106*(1+$E120)</f>
        <v>0</v>
      </c>
      <c r="J120" s="54">
        <f t="shared" si="221"/>
        <v>0</v>
      </c>
      <c r="K120" s="54">
        <f t="shared" si="221"/>
        <v>0</v>
      </c>
      <c r="L120" s="54">
        <f t="shared" si="221"/>
        <v>0</v>
      </c>
      <c r="M120" s="54">
        <f t="shared" si="221"/>
        <v>0</v>
      </c>
      <c r="N120" s="54">
        <f t="shared" si="221"/>
        <v>0</v>
      </c>
      <c r="O120" s="54">
        <f t="shared" si="221"/>
        <v>0</v>
      </c>
      <c r="P120" s="54">
        <f t="shared" si="221"/>
        <v>0</v>
      </c>
      <c r="Q120" s="54">
        <f t="shared" si="221"/>
        <v>0</v>
      </c>
      <c r="R120" s="54">
        <f t="shared" si="221"/>
        <v>0</v>
      </c>
      <c r="S120" s="54">
        <f t="shared" si="221"/>
        <v>0</v>
      </c>
      <c r="T120" s="54">
        <f t="shared" si="221"/>
        <v>0</v>
      </c>
      <c r="U120" s="54">
        <f t="shared" si="221"/>
        <v>0</v>
      </c>
      <c r="V120" s="54">
        <f t="shared" si="221"/>
        <v>0</v>
      </c>
      <c r="W120" s="54">
        <f t="shared" si="221"/>
        <v>0</v>
      </c>
      <c r="X120" s="54">
        <f t="shared" si="221"/>
        <v>0</v>
      </c>
      <c r="Y120" s="54">
        <f t="shared" si="221"/>
        <v>0</v>
      </c>
      <c r="Z120" s="54">
        <f t="shared" si="221"/>
        <v>0</v>
      </c>
      <c r="AA120" s="54">
        <f t="shared" si="221"/>
        <v>0</v>
      </c>
      <c r="AB120" s="54">
        <f t="shared" si="221"/>
        <v>0</v>
      </c>
      <c r="AC120" s="54">
        <f t="shared" si="221"/>
        <v>0</v>
      </c>
      <c r="AD120" s="54">
        <f t="shared" si="221"/>
        <v>0</v>
      </c>
      <c r="AE120" s="54">
        <f t="shared" si="221"/>
        <v>0</v>
      </c>
      <c r="AF120" s="54">
        <f t="shared" si="221"/>
        <v>0</v>
      </c>
      <c r="AG120" s="54">
        <f t="shared" si="221"/>
        <v>0</v>
      </c>
      <c r="AH120" s="54">
        <f t="shared" si="221"/>
        <v>0</v>
      </c>
      <c r="AI120" s="54">
        <f t="shared" si="221"/>
        <v>0</v>
      </c>
      <c r="AJ120" s="54">
        <f t="shared" si="221"/>
        <v>0</v>
      </c>
      <c r="AK120" s="54">
        <f t="shared" si="221"/>
        <v>0</v>
      </c>
      <c r="AL120" s="54">
        <f t="shared" si="221"/>
        <v>0</v>
      </c>
      <c r="AM120" s="54">
        <f t="shared" si="221"/>
        <v>0</v>
      </c>
      <c r="AN120" s="54">
        <f t="shared" si="221"/>
        <v>0</v>
      </c>
      <c r="AO120" s="54">
        <f t="shared" ref="AO120:BT120" si="222">AO106*(1+$E120)</f>
        <v>0</v>
      </c>
      <c r="AP120" s="54">
        <f t="shared" si="222"/>
        <v>0</v>
      </c>
      <c r="AQ120" s="54">
        <f t="shared" si="222"/>
        <v>0</v>
      </c>
      <c r="AR120" s="54">
        <f t="shared" si="222"/>
        <v>0</v>
      </c>
      <c r="AS120" s="54">
        <f t="shared" si="222"/>
        <v>14886.666666666675</v>
      </c>
      <c r="AT120" s="54">
        <f t="shared" si="222"/>
        <v>14886.666666666675</v>
      </c>
      <c r="AU120" s="54">
        <f t="shared" si="222"/>
        <v>14886.666666666675</v>
      </c>
      <c r="AV120" s="54">
        <f t="shared" si="222"/>
        <v>14886.666666666675</v>
      </c>
      <c r="AW120" s="54">
        <f t="shared" si="222"/>
        <v>14886.666666666675</v>
      </c>
      <c r="AX120" s="54">
        <f t="shared" si="222"/>
        <v>14886.666666666675</v>
      </c>
      <c r="AY120" s="54">
        <f t="shared" si="222"/>
        <v>13025.833333333328</v>
      </c>
      <c r="AZ120" s="54">
        <f t="shared" si="222"/>
        <v>13025.833333333328</v>
      </c>
      <c r="BA120" s="54">
        <f t="shared" si="222"/>
        <v>13025.833333333328</v>
      </c>
      <c r="BB120" s="54">
        <f t="shared" si="222"/>
        <v>13025.833333333328</v>
      </c>
      <c r="BC120" s="54">
        <f t="shared" si="222"/>
        <v>13025.833333333328</v>
      </c>
      <c r="BD120" s="54">
        <f t="shared" si="222"/>
        <v>13025.833333333328</v>
      </c>
      <c r="BE120" s="54">
        <f t="shared" si="222"/>
        <v>9304.1666666666733</v>
      </c>
      <c r="BF120" s="54">
        <f t="shared" si="222"/>
        <v>9304.1666666666733</v>
      </c>
      <c r="BG120" s="54">
        <f t="shared" si="222"/>
        <v>9304.1666666666733</v>
      </c>
      <c r="BH120" s="54">
        <f t="shared" si="222"/>
        <v>9304.1666666666733</v>
      </c>
      <c r="BI120" s="54">
        <f t="shared" si="222"/>
        <v>9304.1666666666733</v>
      </c>
      <c r="BJ120" s="54">
        <f t="shared" si="222"/>
        <v>9304.1666666666733</v>
      </c>
      <c r="BK120" s="54">
        <f t="shared" si="222"/>
        <v>0</v>
      </c>
      <c r="BL120" s="54">
        <f t="shared" si="222"/>
        <v>0</v>
      </c>
      <c r="BM120" s="54">
        <f t="shared" si="222"/>
        <v>0</v>
      </c>
      <c r="BN120" s="54">
        <f t="shared" si="222"/>
        <v>0</v>
      </c>
      <c r="BO120" s="54">
        <f t="shared" si="222"/>
        <v>0</v>
      </c>
      <c r="BP120" s="54">
        <f t="shared" si="222"/>
        <v>0</v>
      </c>
      <c r="BQ120" s="54">
        <f t="shared" si="222"/>
        <v>0</v>
      </c>
      <c r="BR120" s="54">
        <f t="shared" si="222"/>
        <v>0</v>
      </c>
      <c r="BS120" s="54">
        <f t="shared" si="222"/>
        <v>0</v>
      </c>
      <c r="BT120" s="54">
        <f t="shared" si="222"/>
        <v>0</v>
      </c>
      <c r="BU120" s="54">
        <f t="shared" ref="BU120:CZ120" si="223">BU106*(1+$E120)</f>
        <v>0</v>
      </c>
      <c r="BV120" s="54">
        <f t="shared" si="223"/>
        <v>0</v>
      </c>
      <c r="BW120" s="54">
        <f t="shared" si="223"/>
        <v>0</v>
      </c>
      <c r="BX120" s="54">
        <f t="shared" si="223"/>
        <v>0</v>
      </c>
      <c r="BY120" s="54">
        <f t="shared" si="223"/>
        <v>0</v>
      </c>
      <c r="BZ120" s="54">
        <f t="shared" si="223"/>
        <v>0</v>
      </c>
      <c r="CA120" s="54">
        <f t="shared" si="223"/>
        <v>0</v>
      </c>
      <c r="CB120" s="54">
        <f t="shared" si="223"/>
        <v>0</v>
      </c>
      <c r="CC120" s="54">
        <f t="shared" si="223"/>
        <v>0</v>
      </c>
      <c r="CD120" s="54">
        <f t="shared" si="223"/>
        <v>0</v>
      </c>
      <c r="CE120" s="54">
        <f t="shared" si="223"/>
        <v>0</v>
      </c>
      <c r="CF120" s="54">
        <f t="shared" si="223"/>
        <v>0</v>
      </c>
      <c r="CG120" s="54">
        <f t="shared" si="223"/>
        <v>0</v>
      </c>
      <c r="CH120" s="54">
        <f t="shared" si="223"/>
        <v>0</v>
      </c>
      <c r="CI120" s="54">
        <f t="shared" si="223"/>
        <v>0</v>
      </c>
      <c r="CJ120" s="54">
        <f t="shared" si="223"/>
        <v>0</v>
      </c>
      <c r="CK120" s="54">
        <f t="shared" si="223"/>
        <v>0</v>
      </c>
      <c r="CL120" s="54">
        <f t="shared" si="223"/>
        <v>0</v>
      </c>
      <c r="CM120" s="54">
        <f t="shared" si="223"/>
        <v>0</v>
      </c>
      <c r="CN120" s="54">
        <f t="shared" si="223"/>
        <v>0</v>
      </c>
      <c r="CO120" s="54">
        <f t="shared" si="223"/>
        <v>0</v>
      </c>
      <c r="CP120" s="54">
        <f t="shared" si="223"/>
        <v>0</v>
      </c>
      <c r="CQ120" s="54">
        <f t="shared" si="223"/>
        <v>0</v>
      </c>
      <c r="CR120" s="54">
        <f t="shared" si="223"/>
        <v>0</v>
      </c>
      <c r="CS120" s="54">
        <f t="shared" si="223"/>
        <v>0</v>
      </c>
      <c r="CT120" s="54">
        <f t="shared" si="223"/>
        <v>0</v>
      </c>
      <c r="CU120" s="54">
        <f t="shared" si="223"/>
        <v>0</v>
      </c>
      <c r="CV120" s="54">
        <f t="shared" si="223"/>
        <v>0</v>
      </c>
      <c r="CW120" s="54">
        <f t="shared" si="223"/>
        <v>0</v>
      </c>
      <c r="CX120" s="54">
        <f t="shared" si="223"/>
        <v>0</v>
      </c>
      <c r="CY120" s="54">
        <f t="shared" si="223"/>
        <v>0</v>
      </c>
      <c r="CZ120" s="54">
        <f t="shared" si="223"/>
        <v>0</v>
      </c>
      <c r="DA120" s="54">
        <f t="shared" ref="DA120:DT120" si="224">DA106*(1+$E120)</f>
        <v>0</v>
      </c>
      <c r="DB120" s="54">
        <f t="shared" si="224"/>
        <v>0</v>
      </c>
      <c r="DC120" s="54">
        <f t="shared" si="224"/>
        <v>0</v>
      </c>
      <c r="DD120" s="54">
        <f t="shared" si="224"/>
        <v>0</v>
      </c>
      <c r="DE120" s="54">
        <f t="shared" si="224"/>
        <v>0</v>
      </c>
      <c r="DF120" s="54">
        <f t="shared" si="224"/>
        <v>0</v>
      </c>
      <c r="DG120" s="54">
        <f t="shared" si="224"/>
        <v>0</v>
      </c>
      <c r="DH120" s="54">
        <f t="shared" si="224"/>
        <v>0</v>
      </c>
      <c r="DI120" s="54">
        <f t="shared" si="224"/>
        <v>0</v>
      </c>
      <c r="DJ120" s="54">
        <f t="shared" si="224"/>
        <v>0</v>
      </c>
      <c r="DK120" s="54">
        <f t="shared" si="224"/>
        <v>0</v>
      </c>
      <c r="DL120" s="54">
        <f t="shared" si="224"/>
        <v>0</v>
      </c>
      <c r="DM120" s="54">
        <f t="shared" si="224"/>
        <v>0</v>
      </c>
      <c r="DN120" s="54">
        <f t="shared" si="224"/>
        <v>0</v>
      </c>
      <c r="DO120" s="54">
        <f t="shared" si="224"/>
        <v>0</v>
      </c>
      <c r="DP120" s="54">
        <f t="shared" si="224"/>
        <v>0</v>
      </c>
      <c r="DQ120" s="54">
        <f t="shared" si="224"/>
        <v>0</v>
      </c>
      <c r="DR120" s="54">
        <f t="shared" si="224"/>
        <v>0</v>
      </c>
      <c r="DS120" s="54">
        <f t="shared" si="224"/>
        <v>0</v>
      </c>
      <c r="DT120" s="54">
        <f t="shared" si="224"/>
        <v>0</v>
      </c>
    </row>
    <row r="121" spans="2:124" x14ac:dyDescent="0.45">
      <c r="C121" t="s">
        <v>101</v>
      </c>
      <c r="D121" s="3" t="s">
        <v>227</v>
      </c>
      <c r="E121" s="66">
        <f>'Constant Inputs'!J101</f>
        <v>0.1</v>
      </c>
      <c r="H121" s="54">
        <f t="shared" si="204"/>
        <v>33000.000000000007</v>
      </c>
      <c r="I121" s="54">
        <f t="shared" ref="I121:AN121" si="225">I107*(1+$E121)</f>
        <v>0</v>
      </c>
      <c r="J121" s="54">
        <f t="shared" si="225"/>
        <v>0</v>
      </c>
      <c r="K121" s="54">
        <f t="shared" si="225"/>
        <v>0</v>
      </c>
      <c r="L121" s="54">
        <f t="shared" si="225"/>
        <v>0</v>
      </c>
      <c r="M121" s="54">
        <f t="shared" si="225"/>
        <v>0</v>
      </c>
      <c r="N121" s="54">
        <f t="shared" si="225"/>
        <v>0</v>
      </c>
      <c r="O121" s="54">
        <f t="shared" si="225"/>
        <v>0</v>
      </c>
      <c r="P121" s="54">
        <f t="shared" si="225"/>
        <v>0</v>
      </c>
      <c r="Q121" s="54">
        <f t="shared" si="225"/>
        <v>0</v>
      </c>
      <c r="R121" s="54">
        <f t="shared" si="225"/>
        <v>0</v>
      </c>
      <c r="S121" s="54">
        <f t="shared" si="225"/>
        <v>0</v>
      </c>
      <c r="T121" s="54">
        <f t="shared" si="225"/>
        <v>0</v>
      </c>
      <c r="U121" s="54">
        <f t="shared" si="225"/>
        <v>0</v>
      </c>
      <c r="V121" s="54">
        <f t="shared" si="225"/>
        <v>0</v>
      </c>
      <c r="W121" s="54">
        <f t="shared" si="225"/>
        <v>0</v>
      </c>
      <c r="X121" s="54">
        <f t="shared" si="225"/>
        <v>0</v>
      </c>
      <c r="Y121" s="54">
        <f t="shared" si="225"/>
        <v>0</v>
      </c>
      <c r="Z121" s="54">
        <f t="shared" si="225"/>
        <v>0</v>
      </c>
      <c r="AA121" s="54">
        <f t="shared" si="225"/>
        <v>0</v>
      </c>
      <c r="AB121" s="54">
        <f t="shared" si="225"/>
        <v>0</v>
      </c>
      <c r="AC121" s="54">
        <f t="shared" si="225"/>
        <v>0</v>
      </c>
      <c r="AD121" s="54">
        <f t="shared" si="225"/>
        <v>0</v>
      </c>
      <c r="AE121" s="54">
        <f t="shared" si="225"/>
        <v>0</v>
      </c>
      <c r="AF121" s="54">
        <f t="shared" si="225"/>
        <v>0</v>
      </c>
      <c r="AG121" s="54">
        <f t="shared" si="225"/>
        <v>0</v>
      </c>
      <c r="AH121" s="54">
        <f t="shared" si="225"/>
        <v>0</v>
      </c>
      <c r="AI121" s="54">
        <f t="shared" si="225"/>
        <v>0</v>
      </c>
      <c r="AJ121" s="54">
        <f t="shared" si="225"/>
        <v>0</v>
      </c>
      <c r="AK121" s="54">
        <f t="shared" si="225"/>
        <v>0</v>
      </c>
      <c r="AL121" s="54">
        <f t="shared" si="225"/>
        <v>0</v>
      </c>
      <c r="AM121" s="54">
        <f t="shared" si="225"/>
        <v>0</v>
      </c>
      <c r="AN121" s="54">
        <f t="shared" si="225"/>
        <v>0</v>
      </c>
      <c r="AO121" s="54">
        <f t="shared" ref="AO121:BT121" si="226">AO107*(1+$E121)</f>
        <v>0</v>
      </c>
      <c r="AP121" s="54">
        <f t="shared" si="226"/>
        <v>0</v>
      </c>
      <c r="AQ121" s="54">
        <f t="shared" si="226"/>
        <v>0</v>
      </c>
      <c r="AR121" s="54">
        <f t="shared" si="226"/>
        <v>0</v>
      </c>
      <c r="AS121" s="54">
        <f t="shared" si="226"/>
        <v>2200.0000000000014</v>
      </c>
      <c r="AT121" s="54">
        <f t="shared" si="226"/>
        <v>2200.0000000000014</v>
      </c>
      <c r="AU121" s="54">
        <f t="shared" si="226"/>
        <v>2200.0000000000014</v>
      </c>
      <c r="AV121" s="54">
        <f t="shared" si="226"/>
        <v>2200.0000000000014</v>
      </c>
      <c r="AW121" s="54">
        <f t="shared" si="226"/>
        <v>2200.0000000000014</v>
      </c>
      <c r="AX121" s="54">
        <f t="shared" si="226"/>
        <v>2200.0000000000014</v>
      </c>
      <c r="AY121" s="54">
        <f t="shared" si="226"/>
        <v>1924.9999999999991</v>
      </c>
      <c r="AZ121" s="54">
        <f t="shared" si="226"/>
        <v>1924.9999999999991</v>
      </c>
      <c r="BA121" s="54">
        <f t="shared" si="226"/>
        <v>1924.9999999999991</v>
      </c>
      <c r="BB121" s="54">
        <f t="shared" si="226"/>
        <v>1924.9999999999991</v>
      </c>
      <c r="BC121" s="54">
        <f t="shared" si="226"/>
        <v>1924.9999999999991</v>
      </c>
      <c r="BD121" s="54">
        <f t="shared" si="226"/>
        <v>1924.9999999999991</v>
      </c>
      <c r="BE121" s="54">
        <f t="shared" si="226"/>
        <v>1375.0000000000011</v>
      </c>
      <c r="BF121" s="54">
        <f t="shared" si="226"/>
        <v>1375.0000000000011</v>
      </c>
      <c r="BG121" s="54">
        <f t="shared" si="226"/>
        <v>1375.0000000000011</v>
      </c>
      <c r="BH121" s="54">
        <f t="shared" si="226"/>
        <v>1375.0000000000011</v>
      </c>
      <c r="BI121" s="54">
        <f t="shared" si="226"/>
        <v>1375.0000000000011</v>
      </c>
      <c r="BJ121" s="54">
        <f t="shared" si="226"/>
        <v>1375.0000000000011</v>
      </c>
      <c r="BK121" s="54">
        <f t="shared" si="226"/>
        <v>0</v>
      </c>
      <c r="BL121" s="54">
        <f t="shared" si="226"/>
        <v>0</v>
      </c>
      <c r="BM121" s="54">
        <f t="shared" si="226"/>
        <v>0</v>
      </c>
      <c r="BN121" s="54">
        <f t="shared" si="226"/>
        <v>0</v>
      </c>
      <c r="BO121" s="54">
        <f t="shared" si="226"/>
        <v>0</v>
      </c>
      <c r="BP121" s="54">
        <f t="shared" si="226"/>
        <v>0</v>
      </c>
      <c r="BQ121" s="54">
        <f t="shared" si="226"/>
        <v>0</v>
      </c>
      <c r="BR121" s="54">
        <f t="shared" si="226"/>
        <v>0</v>
      </c>
      <c r="BS121" s="54">
        <f t="shared" si="226"/>
        <v>0</v>
      </c>
      <c r="BT121" s="54">
        <f t="shared" si="226"/>
        <v>0</v>
      </c>
      <c r="BU121" s="54">
        <f t="shared" ref="BU121:CZ121" si="227">BU107*(1+$E121)</f>
        <v>0</v>
      </c>
      <c r="BV121" s="54">
        <f t="shared" si="227"/>
        <v>0</v>
      </c>
      <c r="BW121" s="54">
        <f t="shared" si="227"/>
        <v>0</v>
      </c>
      <c r="BX121" s="54">
        <f t="shared" si="227"/>
        <v>0</v>
      </c>
      <c r="BY121" s="54">
        <f t="shared" si="227"/>
        <v>0</v>
      </c>
      <c r="BZ121" s="54">
        <f t="shared" si="227"/>
        <v>0</v>
      </c>
      <c r="CA121" s="54">
        <f t="shared" si="227"/>
        <v>0</v>
      </c>
      <c r="CB121" s="54">
        <f t="shared" si="227"/>
        <v>0</v>
      </c>
      <c r="CC121" s="54">
        <f t="shared" si="227"/>
        <v>0</v>
      </c>
      <c r="CD121" s="54">
        <f t="shared" si="227"/>
        <v>0</v>
      </c>
      <c r="CE121" s="54">
        <f t="shared" si="227"/>
        <v>0</v>
      </c>
      <c r="CF121" s="54">
        <f t="shared" si="227"/>
        <v>0</v>
      </c>
      <c r="CG121" s="54">
        <f t="shared" si="227"/>
        <v>0</v>
      </c>
      <c r="CH121" s="54">
        <f t="shared" si="227"/>
        <v>0</v>
      </c>
      <c r="CI121" s="54">
        <f t="shared" si="227"/>
        <v>0</v>
      </c>
      <c r="CJ121" s="54">
        <f t="shared" si="227"/>
        <v>0</v>
      </c>
      <c r="CK121" s="54">
        <f t="shared" si="227"/>
        <v>0</v>
      </c>
      <c r="CL121" s="54">
        <f t="shared" si="227"/>
        <v>0</v>
      </c>
      <c r="CM121" s="54">
        <f t="shared" si="227"/>
        <v>0</v>
      </c>
      <c r="CN121" s="54">
        <f t="shared" si="227"/>
        <v>0</v>
      </c>
      <c r="CO121" s="54">
        <f t="shared" si="227"/>
        <v>0</v>
      </c>
      <c r="CP121" s="54">
        <f t="shared" si="227"/>
        <v>0</v>
      </c>
      <c r="CQ121" s="54">
        <f t="shared" si="227"/>
        <v>0</v>
      </c>
      <c r="CR121" s="54">
        <f t="shared" si="227"/>
        <v>0</v>
      </c>
      <c r="CS121" s="54">
        <f t="shared" si="227"/>
        <v>0</v>
      </c>
      <c r="CT121" s="54">
        <f t="shared" si="227"/>
        <v>0</v>
      </c>
      <c r="CU121" s="54">
        <f t="shared" si="227"/>
        <v>0</v>
      </c>
      <c r="CV121" s="54">
        <f t="shared" si="227"/>
        <v>0</v>
      </c>
      <c r="CW121" s="54">
        <f t="shared" si="227"/>
        <v>0</v>
      </c>
      <c r="CX121" s="54">
        <f t="shared" si="227"/>
        <v>0</v>
      </c>
      <c r="CY121" s="54">
        <f t="shared" si="227"/>
        <v>0</v>
      </c>
      <c r="CZ121" s="54">
        <f t="shared" si="227"/>
        <v>0</v>
      </c>
      <c r="DA121" s="54">
        <f t="shared" ref="DA121:DT121" si="228">DA107*(1+$E121)</f>
        <v>0</v>
      </c>
      <c r="DB121" s="54">
        <f t="shared" si="228"/>
        <v>0</v>
      </c>
      <c r="DC121" s="54">
        <f t="shared" si="228"/>
        <v>0</v>
      </c>
      <c r="DD121" s="54">
        <f t="shared" si="228"/>
        <v>0</v>
      </c>
      <c r="DE121" s="54">
        <f t="shared" si="228"/>
        <v>0</v>
      </c>
      <c r="DF121" s="54">
        <f t="shared" si="228"/>
        <v>0</v>
      </c>
      <c r="DG121" s="54">
        <f t="shared" si="228"/>
        <v>0</v>
      </c>
      <c r="DH121" s="54">
        <f t="shared" si="228"/>
        <v>0</v>
      </c>
      <c r="DI121" s="54">
        <f t="shared" si="228"/>
        <v>0</v>
      </c>
      <c r="DJ121" s="54">
        <f t="shared" si="228"/>
        <v>0</v>
      </c>
      <c r="DK121" s="54">
        <f t="shared" si="228"/>
        <v>0</v>
      </c>
      <c r="DL121" s="54">
        <f t="shared" si="228"/>
        <v>0</v>
      </c>
      <c r="DM121" s="54">
        <f t="shared" si="228"/>
        <v>0</v>
      </c>
      <c r="DN121" s="54">
        <f t="shared" si="228"/>
        <v>0</v>
      </c>
      <c r="DO121" s="54">
        <f t="shared" si="228"/>
        <v>0</v>
      </c>
      <c r="DP121" s="54">
        <f t="shared" si="228"/>
        <v>0</v>
      </c>
      <c r="DQ121" s="54">
        <f t="shared" si="228"/>
        <v>0</v>
      </c>
      <c r="DR121" s="54">
        <f t="shared" si="228"/>
        <v>0</v>
      </c>
      <c r="DS121" s="54">
        <f t="shared" si="228"/>
        <v>0</v>
      </c>
      <c r="DT121" s="54">
        <f t="shared" si="228"/>
        <v>0</v>
      </c>
    </row>
    <row r="122" spans="2:124" x14ac:dyDescent="0.45">
      <c r="C122" t="s">
        <v>102</v>
      </c>
      <c r="D122" s="3" t="s">
        <v>227</v>
      </c>
      <c r="E122" s="66">
        <f>'Constant Inputs'!J102</f>
        <v>0.1</v>
      </c>
      <c r="H122" s="54">
        <f t="shared" si="204"/>
        <v>169399.99999999991</v>
      </c>
      <c r="I122" s="54">
        <f t="shared" ref="I122:AN122" si="229">I108*(1+$E122)</f>
        <v>0</v>
      </c>
      <c r="J122" s="54">
        <f t="shared" si="229"/>
        <v>0</v>
      </c>
      <c r="K122" s="54">
        <f t="shared" si="229"/>
        <v>0</v>
      </c>
      <c r="L122" s="54">
        <f t="shared" si="229"/>
        <v>0</v>
      </c>
      <c r="M122" s="54">
        <f t="shared" si="229"/>
        <v>0</v>
      </c>
      <c r="N122" s="54">
        <f t="shared" si="229"/>
        <v>0</v>
      </c>
      <c r="O122" s="54">
        <f t="shared" si="229"/>
        <v>0</v>
      </c>
      <c r="P122" s="54">
        <f t="shared" si="229"/>
        <v>0</v>
      </c>
      <c r="Q122" s="54">
        <f t="shared" si="229"/>
        <v>0</v>
      </c>
      <c r="R122" s="54">
        <f t="shared" si="229"/>
        <v>0</v>
      </c>
      <c r="S122" s="54">
        <f t="shared" si="229"/>
        <v>0</v>
      </c>
      <c r="T122" s="54">
        <f t="shared" si="229"/>
        <v>0</v>
      </c>
      <c r="U122" s="54">
        <f t="shared" si="229"/>
        <v>0</v>
      </c>
      <c r="V122" s="54">
        <f t="shared" si="229"/>
        <v>0</v>
      </c>
      <c r="W122" s="54">
        <f t="shared" si="229"/>
        <v>0</v>
      </c>
      <c r="X122" s="54">
        <f t="shared" si="229"/>
        <v>0</v>
      </c>
      <c r="Y122" s="54">
        <f t="shared" si="229"/>
        <v>0</v>
      </c>
      <c r="Z122" s="54">
        <f t="shared" si="229"/>
        <v>0</v>
      </c>
      <c r="AA122" s="54">
        <f t="shared" si="229"/>
        <v>0</v>
      </c>
      <c r="AB122" s="54">
        <f t="shared" si="229"/>
        <v>0</v>
      </c>
      <c r="AC122" s="54">
        <f t="shared" si="229"/>
        <v>0</v>
      </c>
      <c r="AD122" s="54">
        <f t="shared" si="229"/>
        <v>0</v>
      </c>
      <c r="AE122" s="54">
        <f t="shared" si="229"/>
        <v>0</v>
      </c>
      <c r="AF122" s="54">
        <f t="shared" si="229"/>
        <v>0</v>
      </c>
      <c r="AG122" s="54">
        <f t="shared" si="229"/>
        <v>0</v>
      </c>
      <c r="AH122" s="54">
        <f t="shared" si="229"/>
        <v>0</v>
      </c>
      <c r="AI122" s="54">
        <f t="shared" si="229"/>
        <v>0</v>
      </c>
      <c r="AJ122" s="54">
        <f t="shared" si="229"/>
        <v>0</v>
      </c>
      <c r="AK122" s="54">
        <f t="shared" si="229"/>
        <v>0</v>
      </c>
      <c r="AL122" s="54">
        <f t="shared" si="229"/>
        <v>0</v>
      </c>
      <c r="AM122" s="54">
        <f t="shared" si="229"/>
        <v>0</v>
      </c>
      <c r="AN122" s="54">
        <f t="shared" si="229"/>
        <v>0</v>
      </c>
      <c r="AO122" s="54">
        <f t="shared" ref="AO122:BT122" si="230">AO108*(1+$E122)</f>
        <v>0</v>
      </c>
      <c r="AP122" s="54">
        <f t="shared" si="230"/>
        <v>0</v>
      </c>
      <c r="AQ122" s="54">
        <f t="shared" si="230"/>
        <v>0</v>
      </c>
      <c r="AR122" s="54">
        <f t="shared" si="230"/>
        <v>0</v>
      </c>
      <c r="AS122" s="54">
        <f t="shared" si="230"/>
        <v>14116.666666666662</v>
      </c>
      <c r="AT122" s="54">
        <f t="shared" si="230"/>
        <v>14116.666666666662</v>
      </c>
      <c r="AU122" s="54">
        <f t="shared" si="230"/>
        <v>14116.666666666662</v>
      </c>
      <c r="AV122" s="54">
        <f t="shared" si="230"/>
        <v>14116.666666666662</v>
      </c>
      <c r="AW122" s="54">
        <f t="shared" si="230"/>
        <v>14116.666666666662</v>
      </c>
      <c r="AX122" s="54">
        <f t="shared" si="230"/>
        <v>14116.666666666662</v>
      </c>
      <c r="AY122" s="54">
        <f t="shared" si="230"/>
        <v>8470</v>
      </c>
      <c r="AZ122" s="54">
        <f t="shared" si="230"/>
        <v>8470</v>
      </c>
      <c r="BA122" s="54">
        <f t="shared" si="230"/>
        <v>8470</v>
      </c>
      <c r="BB122" s="54">
        <f t="shared" si="230"/>
        <v>8470</v>
      </c>
      <c r="BC122" s="54">
        <f t="shared" si="230"/>
        <v>8470</v>
      </c>
      <c r="BD122" s="54">
        <f t="shared" si="230"/>
        <v>8470</v>
      </c>
      <c r="BE122" s="54">
        <f t="shared" si="230"/>
        <v>5646.6666666666606</v>
      </c>
      <c r="BF122" s="54">
        <f t="shared" si="230"/>
        <v>5646.6666666666606</v>
      </c>
      <c r="BG122" s="54">
        <f t="shared" si="230"/>
        <v>5646.6666666666606</v>
      </c>
      <c r="BH122" s="54">
        <f t="shared" si="230"/>
        <v>5646.6666666666606</v>
      </c>
      <c r="BI122" s="54">
        <f t="shared" si="230"/>
        <v>5646.6666666666606</v>
      </c>
      <c r="BJ122" s="54">
        <f t="shared" si="230"/>
        <v>5646.6666666666606</v>
      </c>
      <c r="BK122" s="54">
        <f t="shared" si="230"/>
        <v>0</v>
      </c>
      <c r="BL122" s="54">
        <f t="shared" si="230"/>
        <v>0</v>
      </c>
      <c r="BM122" s="54">
        <f t="shared" si="230"/>
        <v>0</v>
      </c>
      <c r="BN122" s="54">
        <f t="shared" si="230"/>
        <v>0</v>
      </c>
      <c r="BO122" s="54">
        <f t="shared" si="230"/>
        <v>0</v>
      </c>
      <c r="BP122" s="54">
        <f t="shared" si="230"/>
        <v>0</v>
      </c>
      <c r="BQ122" s="54">
        <f t="shared" si="230"/>
        <v>0</v>
      </c>
      <c r="BR122" s="54">
        <f t="shared" si="230"/>
        <v>0</v>
      </c>
      <c r="BS122" s="54">
        <f t="shared" si="230"/>
        <v>0</v>
      </c>
      <c r="BT122" s="54">
        <f t="shared" si="230"/>
        <v>0</v>
      </c>
      <c r="BU122" s="54">
        <f t="shared" ref="BU122:CZ122" si="231">BU108*(1+$E122)</f>
        <v>0</v>
      </c>
      <c r="BV122" s="54">
        <f t="shared" si="231"/>
        <v>0</v>
      </c>
      <c r="BW122" s="54">
        <f t="shared" si="231"/>
        <v>0</v>
      </c>
      <c r="BX122" s="54">
        <f t="shared" si="231"/>
        <v>0</v>
      </c>
      <c r="BY122" s="54">
        <f t="shared" si="231"/>
        <v>0</v>
      </c>
      <c r="BZ122" s="54">
        <f t="shared" si="231"/>
        <v>0</v>
      </c>
      <c r="CA122" s="54">
        <f t="shared" si="231"/>
        <v>0</v>
      </c>
      <c r="CB122" s="54">
        <f t="shared" si="231"/>
        <v>0</v>
      </c>
      <c r="CC122" s="54">
        <f t="shared" si="231"/>
        <v>0</v>
      </c>
      <c r="CD122" s="54">
        <f t="shared" si="231"/>
        <v>0</v>
      </c>
      <c r="CE122" s="54">
        <f t="shared" si="231"/>
        <v>0</v>
      </c>
      <c r="CF122" s="54">
        <f t="shared" si="231"/>
        <v>0</v>
      </c>
      <c r="CG122" s="54">
        <f t="shared" si="231"/>
        <v>0</v>
      </c>
      <c r="CH122" s="54">
        <f t="shared" si="231"/>
        <v>0</v>
      </c>
      <c r="CI122" s="54">
        <f t="shared" si="231"/>
        <v>0</v>
      </c>
      <c r="CJ122" s="54">
        <f t="shared" si="231"/>
        <v>0</v>
      </c>
      <c r="CK122" s="54">
        <f t="shared" si="231"/>
        <v>0</v>
      </c>
      <c r="CL122" s="54">
        <f t="shared" si="231"/>
        <v>0</v>
      </c>
      <c r="CM122" s="54">
        <f t="shared" si="231"/>
        <v>0</v>
      </c>
      <c r="CN122" s="54">
        <f t="shared" si="231"/>
        <v>0</v>
      </c>
      <c r="CO122" s="54">
        <f t="shared" si="231"/>
        <v>0</v>
      </c>
      <c r="CP122" s="54">
        <f t="shared" si="231"/>
        <v>0</v>
      </c>
      <c r="CQ122" s="54">
        <f t="shared" si="231"/>
        <v>0</v>
      </c>
      <c r="CR122" s="54">
        <f t="shared" si="231"/>
        <v>0</v>
      </c>
      <c r="CS122" s="54">
        <f t="shared" si="231"/>
        <v>0</v>
      </c>
      <c r="CT122" s="54">
        <f t="shared" si="231"/>
        <v>0</v>
      </c>
      <c r="CU122" s="54">
        <f t="shared" si="231"/>
        <v>0</v>
      </c>
      <c r="CV122" s="54">
        <f t="shared" si="231"/>
        <v>0</v>
      </c>
      <c r="CW122" s="54">
        <f t="shared" si="231"/>
        <v>0</v>
      </c>
      <c r="CX122" s="54">
        <f t="shared" si="231"/>
        <v>0</v>
      </c>
      <c r="CY122" s="54">
        <f t="shared" si="231"/>
        <v>0</v>
      </c>
      <c r="CZ122" s="54">
        <f t="shared" si="231"/>
        <v>0</v>
      </c>
      <c r="DA122" s="54">
        <f t="shared" ref="DA122:DT122" si="232">DA108*(1+$E122)</f>
        <v>0</v>
      </c>
      <c r="DB122" s="54">
        <f t="shared" si="232"/>
        <v>0</v>
      </c>
      <c r="DC122" s="54">
        <f t="shared" si="232"/>
        <v>0</v>
      </c>
      <c r="DD122" s="54">
        <f t="shared" si="232"/>
        <v>0</v>
      </c>
      <c r="DE122" s="54">
        <f t="shared" si="232"/>
        <v>0</v>
      </c>
      <c r="DF122" s="54">
        <f t="shared" si="232"/>
        <v>0</v>
      </c>
      <c r="DG122" s="54">
        <f t="shared" si="232"/>
        <v>0</v>
      </c>
      <c r="DH122" s="54">
        <f t="shared" si="232"/>
        <v>0</v>
      </c>
      <c r="DI122" s="54">
        <f t="shared" si="232"/>
        <v>0</v>
      </c>
      <c r="DJ122" s="54">
        <f t="shared" si="232"/>
        <v>0</v>
      </c>
      <c r="DK122" s="54">
        <f t="shared" si="232"/>
        <v>0</v>
      </c>
      <c r="DL122" s="54">
        <f t="shared" si="232"/>
        <v>0</v>
      </c>
      <c r="DM122" s="54">
        <f t="shared" si="232"/>
        <v>0</v>
      </c>
      <c r="DN122" s="54">
        <f t="shared" si="232"/>
        <v>0</v>
      </c>
      <c r="DO122" s="54">
        <f t="shared" si="232"/>
        <v>0</v>
      </c>
      <c r="DP122" s="54">
        <f t="shared" si="232"/>
        <v>0</v>
      </c>
      <c r="DQ122" s="54">
        <f t="shared" si="232"/>
        <v>0</v>
      </c>
      <c r="DR122" s="54">
        <f t="shared" si="232"/>
        <v>0</v>
      </c>
      <c r="DS122" s="54">
        <f t="shared" si="232"/>
        <v>0</v>
      </c>
      <c r="DT122" s="54">
        <f t="shared" si="232"/>
        <v>0</v>
      </c>
    </row>
    <row r="123" spans="2:124" x14ac:dyDescent="0.45">
      <c r="C123" t="s">
        <v>103</v>
      </c>
      <c r="D123" s="3" t="s">
        <v>227</v>
      </c>
      <c r="E123" s="66">
        <f>'Constant Inputs'!J103</f>
        <v>0.1</v>
      </c>
      <c r="H123" s="54">
        <f t="shared" si="204"/>
        <v>21999.999999999989</v>
      </c>
      <c r="I123" s="54">
        <f t="shared" ref="I123:AN123" si="233">I109*(1+$E123)</f>
        <v>0</v>
      </c>
      <c r="J123" s="54">
        <f t="shared" si="233"/>
        <v>0</v>
      </c>
      <c r="K123" s="54">
        <f t="shared" si="233"/>
        <v>0</v>
      </c>
      <c r="L123" s="54">
        <f t="shared" si="233"/>
        <v>0</v>
      </c>
      <c r="M123" s="54">
        <f t="shared" si="233"/>
        <v>0</v>
      </c>
      <c r="N123" s="54">
        <f t="shared" si="233"/>
        <v>0</v>
      </c>
      <c r="O123" s="54">
        <f t="shared" si="233"/>
        <v>0</v>
      </c>
      <c r="P123" s="54">
        <f t="shared" si="233"/>
        <v>0</v>
      </c>
      <c r="Q123" s="54">
        <f t="shared" si="233"/>
        <v>0</v>
      </c>
      <c r="R123" s="54">
        <f t="shared" si="233"/>
        <v>0</v>
      </c>
      <c r="S123" s="54">
        <f t="shared" si="233"/>
        <v>0</v>
      </c>
      <c r="T123" s="54">
        <f t="shared" si="233"/>
        <v>0</v>
      </c>
      <c r="U123" s="54">
        <f t="shared" si="233"/>
        <v>0</v>
      </c>
      <c r="V123" s="54">
        <f t="shared" si="233"/>
        <v>0</v>
      </c>
      <c r="W123" s="54">
        <f t="shared" si="233"/>
        <v>0</v>
      </c>
      <c r="X123" s="54">
        <f t="shared" si="233"/>
        <v>0</v>
      </c>
      <c r="Y123" s="54">
        <f t="shared" si="233"/>
        <v>0</v>
      </c>
      <c r="Z123" s="54">
        <f t="shared" si="233"/>
        <v>0</v>
      </c>
      <c r="AA123" s="54">
        <f t="shared" si="233"/>
        <v>0</v>
      </c>
      <c r="AB123" s="54">
        <f t="shared" si="233"/>
        <v>0</v>
      </c>
      <c r="AC123" s="54">
        <f t="shared" si="233"/>
        <v>0</v>
      </c>
      <c r="AD123" s="54">
        <f t="shared" si="233"/>
        <v>0</v>
      </c>
      <c r="AE123" s="54">
        <f t="shared" si="233"/>
        <v>0</v>
      </c>
      <c r="AF123" s="54">
        <f t="shared" si="233"/>
        <v>0</v>
      </c>
      <c r="AG123" s="54">
        <f t="shared" si="233"/>
        <v>0</v>
      </c>
      <c r="AH123" s="54">
        <f t="shared" si="233"/>
        <v>0</v>
      </c>
      <c r="AI123" s="54">
        <f t="shared" si="233"/>
        <v>0</v>
      </c>
      <c r="AJ123" s="54">
        <f t="shared" si="233"/>
        <v>0</v>
      </c>
      <c r="AK123" s="54">
        <f t="shared" si="233"/>
        <v>0</v>
      </c>
      <c r="AL123" s="54">
        <f t="shared" si="233"/>
        <v>0</v>
      </c>
      <c r="AM123" s="54">
        <f t="shared" si="233"/>
        <v>0</v>
      </c>
      <c r="AN123" s="54">
        <f t="shared" si="233"/>
        <v>0</v>
      </c>
      <c r="AO123" s="54">
        <f t="shared" ref="AO123:BT123" si="234">AO109*(1+$E123)</f>
        <v>0</v>
      </c>
      <c r="AP123" s="54">
        <f t="shared" si="234"/>
        <v>0</v>
      </c>
      <c r="AQ123" s="54">
        <f t="shared" si="234"/>
        <v>0</v>
      </c>
      <c r="AR123" s="54">
        <f t="shared" si="234"/>
        <v>0</v>
      </c>
      <c r="AS123" s="54">
        <f t="shared" si="234"/>
        <v>1833.3333333333328</v>
      </c>
      <c r="AT123" s="54">
        <f t="shared" si="234"/>
        <v>1833.3333333333328</v>
      </c>
      <c r="AU123" s="54">
        <f t="shared" si="234"/>
        <v>1833.3333333333328</v>
      </c>
      <c r="AV123" s="54">
        <f t="shared" si="234"/>
        <v>1833.3333333333328</v>
      </c>
      <c r="AW123" s="54">
        <f t="shared" si="234"/>
        <v>1833.3333333333328</v>
      </c>
      <c r="AX123" s="54">
        <f t="shared" si="234"/>
        <v>1833.3333333333328</v>
      </c>
      <c r="AY123" s="54">
        <f t="shared" si="234"/>
        <v>1100</v>
      </c>
      <c r="AZ123" s="54">
        <f t="shared" si="234"/>
        <v>1100</v>
      </c>
      <c r="BA123" s="54">
        <f t="shared" si="234"/>
        <v>1100</v>
      </c>
      <c r="BB123" s="54">
        <f t="shared" si="234"/>
        <v>1100</v>
      </c>
      <c r="BC123" s="54">
        <f t="shared" si="234"/>
        <v>1100</v>
      </c>
      <c r="BD123" s="54">
        <f t="shared" si="234"/>
        <v>1100</v>
      </c>
      <c r="BE123" s="54">
        <f t="shared" si="234"/>
        <v>733.33333333333258</v>
      </c>
      <c r="BF123" s="54">
        <f t="shared" si="234"/>
        <v>733.33333333333258</v>
      </c>
      <c r="BG123" s="54">
        <f t="shared" si="234"/>
        <v>733.33333333333258</v>
      </c>
      <c r="BH123" s="54">
        <f t="shared" si="234"/>
        <v>733.33333333333258</v>
      </c>
      <c r="BI123" s="54">
        <f t="shared" si="234"/>
        <v>733.33333333333258</v>
      </c>
      <c r="BJ123" s="54">
        <f t="shared" si="234"/>
        <v>733.33333333333258</v>
      </c>
      <c r="BK123" s="54">
        <f t="shared" si="234"/>
        <v>0</v>
      </c>
      <c r="BL123" s="54">
        <f t="shared" si="234"/>
        <v>0</v>
      </c>
      <c r="BM123" s="54">
        <f t="shared" si="234"/>
        <v>0</v>
      </c>
      <c r="BN123" s="54">
        <f t="shared" si="234"/>
        <v>0</v>
      </c>
      <c r="BO123" s="54">
        <f t="shared" si="234"/>
        <v>0</v>
      </c>
      <c r="BP123" s="54">
        <f t="shared" si="234"/>
        <v>0</v>
      </c>
      <c r="BQ123" s="54">
        <f t="shared" si="234"/>
        <v>0</v>
      </c>
      <c r="BR123" s="54">
        <f t="shared" si="234"/>
        <v>0</v>
      </c>
      <c r="BS123" s="54">
        <f t="shared" si="234"/>
        <v>0</v>
      </c>
      <c r="BT123" s="54">
        <f t="shared" si="234"/>
        <v>0</v>
      </c>
      <c r="BU123" s="54">
        <f t="shared" ref="BU123:CZ123" si="235">BU109*(1+$E123)</f>
        <v>0</v>
      </c>
      <c r="BV123" s="54">
        <f t="shared" si="235"/>
        <v>0</v>
      </c>
      <c r="BW123" s="54">
        <f t="shared" si="235"/>
        <v>0</v>
      </c>
      <c r="BX123" s="54">
        <f t="shared" si="235"/>
        <v>0</v>
      </c>
      <c r="BY123" s="54">
        <f t="shared" si="235"/>
        <v>0</v>
      </c>
      <c r="BZ123" s="54">
        <f t="shared" si="235"/>
        <v>0</v>
      </c>
      <c r="CA123" s="54">
        <f t="shared" si="235"/>
        <v>0</v>
      </c>
      <c r="CB123" s="54">
        <f t="shared" si="235"/>
        <v>0</v>
      </c>
      <c r="CC123" s="54">
        <f t="shared" si="235"/>
        <v>0</v>
      </c>
      <c r="CD123" s="54">
        <f t="shared" si="235"/>
        <v>0</v>
      </c>
      <c r="CE123" s="54">
        <f t="shared" si="235"/>
        <v>0</v>
      </c>
      <c r="CF123" s="54">
        <f t="shared" si="235"/>
        <v>0</v>
      </c>
      <c r="CG123" s="54">
        <f t="shared" si="235"/>
        <v>0</v>
      </c>
      <c r="CH123" s="54">
        <f t="shared" si="235"/>
        <v>0</v>
      </c>
      <c r="CI123" s="54">
        <f t="shared" si="235"/>
        <v>0</v>
      </c>
      <c r="CJ123" s="54">
        <f t="shared" si="235"/>
        <v>0</v>
      </c>
      <c r="CK123" s="54">
        <f t="shared" si="235"/>
        <v>0</v>
      </c>
      <c r="CL123" s="54">
        <f t="shared" si="235"/>
        <v>0</v>
      </c>
      <c r="CM123" s="54">
        <f t="shared" si="235"/>
        <v>0</v>
      </c>
      <c r="CN123" s="54">
        <f t="shared" si="235"/>
        <v>0</v>
      </c>
      <c r="CO123" s="54">
        <f t="shared" si="235"/>
        <v>0</v>
      </c>
      <c r="CP123" s="54">
        <f t="shared" si="235"/>
        <v>0</v>
      </c>
      <c r="CQ123" s="54">
        <f t="shared" si="235"/>
        <v>0</v>
      </c>
      <c r="CR123" s="54">
        <f t="shared" si="235"/>
        <v>0</v>
      </c>
      <c r="CS123" s="54">
        <f t="shared" si="235"/>
        <v>0</v>
      </c>
      <c r="CT123" s="54">
        <f t="shared" si="235"/>
        <v>0</v>
      </c>
      <c r="CU123" s="54">
        <f t="shared" si="235"/>
        <v>0</v>
      </c>
      <c r="CV123" s="54">
        <f t="shared" si="235"/>
        <v>0</v>
      </c>
      <c r="CW123" s="54">
        <f t="shared" si="235"/>
        <v>0</v>
      </c>
      <c r="CX123" s="54">
        <f t="shared" si="235"/>
        <v>0</v>
      </c>
      <c r="CY123" s="54">
        <f t="shared" si="235"/>
        <v>0</v>
      </c>
      <c r="CZ123" s="54">
        <f t="shared" si="235"/>
        <v>0</v>
      </c>
      <c r="DA123" s="54">
        <f t="shared" ref="DA123:DT123" si="236">DA109*(1+$E123)</f>
        <v>0</v>
      </c>
      <c r="DB123" s="54">
        <f t="shared" si="236"/>
        <v>0</v>
      </c>
      <c r="DC123" s="54">
        <f t="shared" si="236"/>
        <v>0</v>
      </c>
      <c r="DD123" s="54">
        <f t="shared" si="236"/>
        <v>0</v>
      </c>
      <c r="DE123" s="54">
        <f t="shared" si="236"/>
        <v>0</v>
      </c>
      <c r="DF123" s="54">
        <f t="shared" si="236"/>
        <v>0</v>
      </c>
      <c r="DG123" s="54">
        <f t="shared" si="236"/>
        <v>0</v>
      </c>
      <c r="DH123" s="54">
        <f t="shared" si="236"/>
        <v>0</v>
      </c>
      <c r="DI123" s="54">
        <f t="shared" si="236"/>
        <v>0</v>
      </c>
      <c r="DJ123" s="54">
        <f t="shared" si="236"/>
        <v>0</v>
      </c>
      <c r="DK123" s="54">
        <f t="shared" si="236"/>
        <v>0</v>
      </c>
      <c r="DL123" s="54">
        <f t="shared" si="236"/>
        <v>0</v>
      </c>
      <c r="DM123" s="54">
        <f t="shared" si="236"/>
        <v>0</v>
      </c>
      <c r="DN123" s="54">
        <f t="shared" si="236"/>
        <v>0</v>
      </c>
      <c r="DO123" s="54">
        <f t="shared" si="236"/>
        <v>0</v>
      </c>
      <c r="DP123" s="54">
        <f t="shared" si="236"/>
        <v>0</v>
      </c>
      <c r="DQ123" s="54">
        <f t="shared" si="236"/>
        <v>0</v>
      </c>
      <c r="DR123" s="54">
        <f t="shared" si="236"/>
        <v>0</v>
      </c>
      <c r="DS123" s="54">
        <f t="shared" si="236"/>
        <v>0</v>
      </c>
      <c r="DT123" s="54">
        <f t="shared" si="236"/>
        <v>0</v>
      </c>
    </row>
    <row r="124" spans="2:124" x14ac:dyDescent="0.45">
      <c r="C124" t="s">
        <v>104</v>
      </c>
      <c r="D124" s="3" t="s">
        <v>227</v>
      </c>
      <c r="E124" s="66">
        <f>'Constant Inputs'!J104</f>
        <v>0.1</v>
      </c>
      <c r="H124" s="54">
        <f t="shared" si="204"/>
        <v>1064799.9999999993</v>
      </c>
      <c r="I124" s="54">
        <f t="shared" ref="I124:AN124" si="237">I110*(1+$E124)</f>
        <v>0</v>
      </c>
      <c r="J124" s="54">
        <f t="shared" si="237"/>
        <v>0</v>
      </c>
      <c r="K124" s="54">
        <f t="shared" si="237"/>
        <v>0</v>
      </c>
      <c r="L124" s="54">
        <f t="shared" si="237"/>
        <v>0</v>
      </c>
      <c r="M124" s="54">
        <f t="shared" si="237"/>
        <v>0</v>
      </c>
      <c r="N124" s="54">
        <f t="shared" si="237"/>
        <v>0</v>
      </c>
      <c r="O124" s="54">
        <f t="shared" si="237"/>
        <v>0</v>
      </c>
      <c r="P124" s="54">
        <f t="shared" si="237"/>
        <v>0</v>
      </c>
      <c r="Q124" s="54">
        <f t="shared" si="237"/>
        <v>0</v>
      </c>
      <c r="R124" s="54">
        <f t="shared" si="237"/>
        <v>0</v>
      </c>
      <c r="S124" s="54">
        <f t="shared" si="237"/>
        <v>0</v>
      </c>
      <c r="T124" s="54">
        <f t="shared" si="237"/>
        <v>0</v>
      </c>
      <c r="U124" s="54">
        <f t="shared" si="237"/>
        <v>0</v>
      </c>
      <c r="V124" s="54">
        <f t="shared" si="237"/>
        <v>0</v>
      </c>
      <c r="W124" s="54">
        <f t="shared" si="237"/>
        <v>0</v>
      </c>
      <c r="X124" s="54">
        <f t="shared" si="237"/>
        <v>0</v>
      </c>
      <c r="Y124" s="54">
        <f t="shared" si="237"/>
        <v>0</v>
      </c>
      <c r="Z124" s="54">
        <f t="shared" si="237"/>
        <v>0</v>
      </c>
      <c r="AA124" s="54">
        <f t="shared" si="237"/>
        <v>0</v>
      </c>
      <c r="AB124" s="54">
        <f t="shared" si="237"/>
        <v>0</v>
      </c>
      <c r="AC124" s="54">
        <f t="shared" si="237"/>
        <v>0</v>
      </c>
      <c r="AD124" s="54">
        <f t="shared" si="237"/>
        <v>0</v>
      </c>
      <c r="AE124" s="54">
        <f t="shared" si="237"/>
        <v>0</v>
      </c>
      <c r="AF124" s="54">
        <f t="shared" si="237"/>
        <v>0</v>
      </c>
      <c r="AG124" s="54">
        <f t="shared" si="237"/>
        <v>0</v>
      </c>
      <c r="AH124" s="54">
        <f t="shared" si="237"/>
        <v>0</v>
      </c>
      <c r="AI124" s="54">
        <f t="shared" si="237"/>
        <v>0</v>
      </c>
      <c r="AJ124" s="54">
        <f t="shared" si="237"/>
        <v>0</v>
      </c>
      <c r="AK124" s="54">
        <f t="shared" si="237"/>
        <v>0</v>
      </c>
      <c r="AL124" s="54">
        <f t="shared" si="237"/>
        <v>0</v>
      </c>
      <c r="AM124" s="54">
        <f t="shared" si="237"/>
        <v>0</v>
      </c>
      <c r="AN124" s="54">
        <f t="shared" si="237"/>
        <v>0</v>
      </c>
      <c r="AO124" s="54">
        <f t="shared" ref="AO124:BT124" si="238">AO110*(1+$E124)</f>
        <v>0</v>
      </c>
      <c r="AP124" s="54">
        <f t="shared" si="238"/>
        <v>0</v>
      </c>
      <c r="AQ124" s="54">
        <f t="shared" si="238"/>
        <v>0</v>
      </c>
      <c r="AR124" s="54">
        <f t="shared" si="238"/>
        <v>0</v>
      </c>
      <c r="AS124" s="54">
        <f t="shared" si="238"/>
        <v>53240.000000000007</v>
      </c>
      <c r="AT124" s="54">
        <f t="shared" si="238"/>
        <v>53240.000000000007</v>
      </c>
      <c r="AU124" s="54">
        <f t="shared" si="238"/>
        <v>53240.000000000007</v>
      </c>
      <c r="AV124" s="54">
        <f t="shared" si="238"/>
        <v>53240.000000000007</v>
      </c>
      <c r="AW124" s="54">
        <f t="shared" si="238"/>
        <v>53240.000000000007</v>
      </c>
      <c r="AX124" s="54">
        <f t="shared" si="238"/>
        <v>53240.000000000007</v>
      </c>
      <c r="AY124" s="54">
        <f t="shared" si="238"/>
        <v>62113.333333333307</v>
      </c>
      <c r="AZ124" s="54">
        <f t="shared" si="238"/>
        <v>62113.333333333307</v>
      </c>
      <c r="BA124" s="54">
        <f t="shared" si="238"/>
        <v>62113.333333333307</v>
      </c>
      <c r="BB124" s="54">
        <f t="shared" si="238"/>
        <v>62113.333333333307</v>
      </c>
      <c r="BC124" s="54">
        <f t="shared" si="238"/>
        <v>62113.333333333307</v>
      </c>
      <c r="BD124" s="54">
        <f t="shared" si="238"/>
        <v>62113.333333333307</v>
      </c>
      <c r="BE124" s="54">
        <f t="shared" si="238"/>
        <v>62113.333333333307</v>
      </c>
      <c r="BF124" s="54">
        <f t="shared" si="238"/>
        <v>62113.333333333307</v>
      </c>
      <c r="BG124" s="54">
        <f t="shared" si="238"/>
        <v>62113.333333333307</v>
      </c>
      <c r="BH124" s="54">
        <f t="shared" si="238"/>
        <v>62113.333333333307</v>
      </c>
      <c r="BI124" s="54">
        <f t="shared" si="238"/>
        <v>62113.333333333307</v>
      </c>
      <c r="BJ124" s="54">
        <f t="shared" si="238"/>
        <v>62113.333333333307</v>
      </c>
      <c r="BK124" s="54">
        <f t="shared" si="238"/>
        <v>0</v>
      </c>
      <c r="BL124" s="54">
        <f t="shared" si="238"/>
        <v>0</v>
      </c>
      <c r="BM124" s="54">
        <f t="shared" si="238"/>
        <v>0</v>
      </c>
      <c r="BN124" s="54">
        <f t="shared" si="238"/>
        <v>0</v>
      </c>
      <c r="BO124" s="54">
        <f t="shared" si="238"/>
        <v>0</v>
      </c>
      <c r="BP124" s="54">
        <f t="shared" si="238"/>
        <v>0</v>
      </c>
      <c r="BQ124" s="54">
        <f t="shared" si="238"/>
        <v>0</v>
      </c>
      <c r="BR124" s="54">
        <f t="shared" si="238"/>
        <v>0</v>
      </c>
      <c r="BS124" s="54">
        <f t="shared" si="238"/>
        <v>0</v>
      </c>
      <c r="BT124" s="54">
        <f t="shared" si="238"/>
        <v>0</v>
      </c>
      <c r="BU124" s="54">
        <f t="shared" ref="BU124:CZ124" si="239">BU110*(1+$E124)</f>
        <v>0</v>
      </c>
      <c r="BV124" s="54">
        <f t="shared" si="239"/>
        <v>0</v>
      </c>
      <c r="BW124" s="54">
        <f t="shared" si="239"/>
        <v>0</v>
      </c>
      <c r="BX124" s="54">
        <f t="shared" si="239"/>
        <v>0</v>
      </c>
      <c r="BY124" s="54">
        <f t="shared" si="239"/>
        <v>0</v>
      </c>
      <c r="BZ124" s="54">
        <f t="shared" si="239"/>
        <v>0</v>
      </c>
      <c r="CA124" s="54">
        <f t="shared" si="239"/>
        <v>0</v>
      </c>
      <c r="CB124" s="54">
        <f t="shared" si="239"/>
        <v>0</v>
      </c>
      <c r="CC124" s="54">
        <f t="shared" si="239"/>
        <v>0</v>
      </c>
      <c r="CD124" s="54">
        <f t="shared" si="239"/>
        <v>0</v>
      </c>
      <c r="CE124" s="54">
        <f t="shared" si="239"/>
        <v>0</v>
      </c>
      <c r="CF124" s="54">
        <f t="shared" si="239"/>
        <v>0</v>
      </c>
      <c r="CG124" s="54">
        <f t="shared" si="239"/>
        <v>0</v>
      </c>
      <c r="CH124" s="54">
        <f t="shared" si="239"/>
        <v>0</v>
      </c>
      <c r="CI124" s="54">
        <f t="shared" si="239"/>
        <v>0</v>
      </c>
      <c r="CJ124" s="54">
        <f t="shared" si="239"/>
        <v>0</v>
      </c>
      <c r="CK124" s="54">
        <f t="shared" si="239"/>
        <v>0</v>
      </c>
      <c r="CL124" s="54">
        <f t="shared" si="239"/>
        <v>0</v>
      </c>
      <c r="CM124" s="54">
        <f t="shared" si="239"/>
        <v>0</v>
      </c>
      <c r="CN124" s="54">
        <f t="shared" si="239"/>
        <v>0</v>
      </c>
      <c r="CO124" s="54">
        <f t="shared" si="239"/>
        <v>0</v>
      </c>
      <c r="CP124" s="54">
        <f t="shared" si="239"/>
        <v>0</v>
      </c>
      <c r="CQ124" s="54">
        <f t="shared" si="239"/>
        <v>0</v>
      </c>
      <c r="CR124" s="54">
        <f t="shared" si="239"/>
        <v>0</v>
      </c>
      <c r="CS124" s="54">
        <f t="shared" si="239"/>
        <v>0</v>
      </c>
      <c r="CT124" s="54">
        <f t="shared" si="239"/>
        <v>0</v>
      </c>
      <c r="CU124" s="54">
        <f t="shared" si="239"/>
        <v>0</v>
      </c>
      <c r="CV124" s="54">
        <f t="shared" si="239"/>
        <v>0</v>
      </c>
      <c r="CW124" s="54">
        <f t="shared" si="239"/>
        <v>0</v>
      </c>
      <c r="CX124" s="54">
        <f t="shared" si="239"/>
        <v>0</v>
      </c>
      <c r="CY124" s="54">
        <f t="shared" si="239"/>
        <v>0</v>
      </c>
      <c r="CZ124" s="54">
        <f t="shared" si="239"/>
        <v>0</v>
      </c>
      <c r="DA124" s="54">
        <f t="shared" ref="DA124:DT124" si="240">DA110*(1+$E124)</f>
        <v>0</v>
      </c>
      <c r="DB124" s="54">
        <f t="shared" si="240"/>
        <v>0</v>
      </c>
      <c r="DC124" s="54">
        <f t="shared" si="240"/>
        <v>0</v>
      </c>
      <c r="DD124" s="54">
        <f t="shared" si="240"/>
        <v>0</v>
      </c>
      <c r="DE124" s="54">
        <f t="shared" si="240"/>
        <v>0</v>
      </c>
      <c r="DF124" s="54">
        <f t="shared" si="240"/>
        <v>0</v>
      </c>
      <c r="DG124" s="54">
        <f t="shared" si="240"/>
        <v>0</v>
      </c>
      <c r="DH124" s="54">
        <f t="shared" si="240"/>
        <v>0</v>
      </c>
      <c r="DI124" s="54">
        <f t="shared" si="240"/>
        <v>0</v>
      </c>
      <c r="DJ124" s="54">
        <f t="shared" si="240"/>
        <v>0</v>
      </c>
      <c r="DK124" s="54">
        <f t="shared" si="240"/>
        <v>0</v>
      </c>
      <c r="DL124" s="54">
        <f t="shared" si="240"/>
        <v>0</v>
      </c>
      <c r="DM124" s="54">
        <f t="shared" si="240"/>
        <v>0</v>
      </c>
      <c r="DN124" s="54">
        <f t="shared" si="240"/>
        <v>0</v>
      </c>
      <c r="DO124" s="54">
        <f t="shared" si="240"/>
        <v>0</v>
      </c>
      <c r="DP124" s="54">
        <f t="shared" si="240"/>
        <v>0</v>
      </c>
      <c r="DQ124" s="54">
        <f t="shared" si="240"/>
        <v>0</v>
      </c>
      <c r="DR124" s="54">
        <f t="shared" si="240"/>
        <v>0</v>
      </c>
      <c r="DS124" s="54">
        <f t="shared" si="240"/>
        <v>0</v>
      </c>
      <c r="DT124" s="54">
        <f t="shared" si="240"/>
        <v>0</v>
      </c>
    </row>
    <row r="125" spans="2:124" x14ac:dyDescent="0.45">
      <c r="C125" t="s">
        <v>105</v>
      </c>
      <c r="D125" s="3" t="s">
        <v>227</v>
      </c>
      <c r="E125" s="66">
        <f>'Constant Inputs'!J105</f>
        <v>0.1</v>
      </c>
      <c r="H125" s="54">
        <f t="shared" si="204"/>
        <v>283800</v>
      </c>
      <c r="I125" s="54">
        <f t="shared" ref="I125:AN125" si="241">I111*(1+$E125)</f>
        <v>0</v>
      </c>
      <c r="J125" s="54">
        <f t="shared" si="241"/>
        <v>0</v>
      </c>
      <c r="K125" s="54">
        <f t="shared" si="241"/>
        <v>0</v>
      </c>
      <c r="L125" s="54">
        <f t="shared" si="241"/>
        <v>0</v>
      </c>
      <c r="M125" s="54">
        <f t="shared" si="241"/>
        <v>0</v>
      </c>
      <c r="N125" s="54">
        <f t="shared" si="241"/>
        <v>0</v>
      </c>
      <c r="O125" s="54">
        <f t="shared" si="241"/>
        <v>0</v>
      </c>
      <c r="P125" s="54">
        <f t="shared" si="241"/>
        <v>0</v>
      </c>
      <c r="Q125" s="54">
        <f t="shared" si="241"/>
        <v>0</v>
      </c>
      <c r="R125" s="54">
        <f t="shared" si="241"/>
        <v>0</v>
      </c>
      <c r="S125" s="54">
        <f t="shared" si="241"/>
        <v>0</v>
      </c>
      <c r="T125" s="54">
        <f t="shared" si="241"/>
        <v>0</v>
      </c>
      <c r="U125" s="54">
        <f t="shared" si="241"/>
        <v>0</v>
      </c>
      <c r="V125" s="54">
        <f t="shared" si="241"/>
        <v>0</v>
      </c>
      <c r="W125" s="54">
        <f t="shared" si="241"/>
        <v>0</v>
      </c>
      <c r="X125" s="54">
        <f t="shared" si="241"/>
        <v>0</v>
      </c>
      <c r="Y125" s="54">
        <f t="shared" si="241"/>
        <v>0</v>
      </c>
      <c r="Z125" s="54">
        <f t="shared" si="241"/>
        <v>0</v>
      </c>
      <c r="AA125" s="54">
        <f t="shared" si="241"/>
        <v>0</v>
      </c>
      <c r="AB125" s="54">
        <f t="shared" si="241"/>
        <v>0</v>
      </c>
      <c r="AC125" s="54">
        <f t="shared" si="241"/>
        <v>0</v>
      </c>
      <c r="AD125" s="54">
        <f t="shared" si="241"/>
        <v>0</v>
      </c>
      <c r="AE125" s="54">
        <f t="shared" si="241"/>
        <v>0</v>
      </c>
      <c r="AF125" s="54">
        <f t="shared" si="241"/>
        <v>0</v>
      </c>
      <c r="AG125" s="54">
        <f t="shared" si="241"/>
        <v>0</v>
      </c>
      <c r="AH125" s="54">
        <f t="shared" si="241"/>
        <v>0</v>
      </c>
      <c r="AI125" s="54">
        <f t="shared" si="241"/>
        <v>0</v>
      </c>
      <c r="AJ125" s="54">
        <f t="shared" si="241"/>
        <v>0</v>
      </c>
      <c r="AK125" s="54">
        <f t="shared" si="241"/>
        <v>0</v>
      </c>
      <c r="AL125" s="54">
        <f t="shared" si="241"/>
        <v>0</v>
      </c>
      <c r="AM125" s="54">
        <f t="shared" si="241"/>
        <v>0</v>
      </c>
      <c r="AN125" s="54">
        <f t="shared" si="241"/>
        <v>0</v>
      </c>
      <c r="AO125" s="54">
        <f t="shared" ref="AO125:BT125" si="242">AO111*(1+$E125)</f>
        <v>0</v>
      </c>
      <c r="AP125" s="54">
        <f t="shared" si="242"/>
        <v>0</v>
      </c>
      <c r="AQ125" s="54">
        <f t="shared" si="242"/>
        <v>0</v>
      </c>
      <c r="AR125" s="54">
        <f t="shared" si="242"/>
        <v>0</v>
      </c>
      <c r="AS125" s="54">
        <f t="shared" si="242"/>
        <v>14190.000000000002</v>
      </c>
      <c r="AT125" s="54">
        <f t="shared" si="242"/>
        <v>14190.000000000002</v>
      </c>
      <c r="AU125" s="54">
        <f t="shared" si="242"/>
        <v>14190.000000000002</v>
      </c>
      <c r="AV125" s="54">
        <f t="shared" si="242"/>
        <v>14190.000000000002</v>
      </c>
      <c r="AW125" s="54">
        <f t="shared" si="242"/>
        <v>14190.000000000002</v>
      </c>
      <c r="AX125" s="54">
        <f t="shared" si="242"/>
        <v>14190.000000000002</v>
      </c>
      <c r="AY125" s="54">
        <f t="shared" si="242"/>
        <v>16554.999999999993</v>
      </c>
      <c r="AZ125" s="54">
        <f t="shared" si="242"/>
        <v>16554.999999999993</v>
      </c>
      <c r="BA125" s="54">
        <f t="shared" si="242"/>
        <v>16554.999999999993</v>
      </c>
      <c r="BB125" s="54">
        <f t="shared" si="242"/>
        <v>16554.999999999993</v>
      </c>
      <c r="BC125" s="54">
        <f t="shared" si="242"/>
        <v>16554.999999999993</v>
      </c>
      <c r="BD125" s="54">
        <f t="shared" si="242"/>
        <v>16554.999999999993</v>
      </c>
      <c r="BE125" s="54">
        <f t="shared" si="242"/>
        <v>16554.999999999993</v>
      </c>
      <c r="BF125" s="54">
        <f t="shared" si="242"/>
        <v>16554.999999999993</v>
      </c>
      <c r="BG125" s="54">
        <f t="shared" si="242"/>
        <v>16554.999999999993</v>
      </c>
      <c r="BH125" s="54">
        <f t="shared" si="242"/>
        <v>16554.999999999993</v>
      </c>
      <c r="BI125" s="54">
        <f t="shared" si="242"/>
        <v>16554.999999999993</v>
      </c>
      <c r="BJ125" s="54">
        <f t="shared" si="242"/>
        <v>16554.999999999993</v>
      </c>
      <c r="BK125" s="54">
        <f t="shared" si="242"/>
        <v>0</v>
      </c>
      <c r="BL125" s="54">
        <f t="shared" si="242"/>
        <v>0</v>
      </c>
      <c r="BM125" s="54">
        <f t="shared" si="242"/>
        <v>0</v>
      </c>
      <c r="BN125" s="54">
        <f t="shared" si="242"/>
        <v>0</v>
      </c>
      <c r="BO125" s="54">
        <f t="shared" si="242"/>
        <v>0</v>
      </c>
      <c r="BP125" s="54">
        <f t="shared" si="242"/>
        <v>0</v>
      </c>
      <c r="BQ125" s="54">
        <f t="shared" si="242"/>
        <v>0</v>
      </c>
      <c r="BR125" s="54">
        <f t="shared" si="242"/>
        <v>0</v>
      </c>
      <c r="BS125" s="54">
        <f t="shared" si="242"/>
        <v>0</v>
      </c>
      <c r="BT125" s="54">
        <f t="shared" si="242"/>
        <v>0</v>
      </c>
      <c r="BU125" s="54">
        <f t="shared" ref="BU125:CZ125" si="243">BU111*(1+$E125)</f>
        <v>0</v>
      </c>
      <c r="BV125" s="54">
        <f t="shared" si="243"/>
        <v>0</v>
      </c>
      <c r="BW125" s="54">
        <f t="shared" si="243"/>
        <v>0</v>
      </c>
      <c r="BX125" s="54">
        <f t="shared" si="243"/>
        <v>0</v>
      </c>
      <c r="BY125" s="54">
        <f t="shared" si="243"/>
        <v>0</v>
      </c>
      <c r="BZ125" s="54">
        <f t="shared" si="243"/>
        <v>0</v>
      </c>
      <c r="CA125" s="54">
        <f t="shared" si="243"/>
        <v>0</v>
      </c>
      <c r="CB125" s="54">
        <f t="shared" si="243"/>
        <v>0</v>
      </c>
      <c r="CC125" s="54">
        <f t="shared" si="243"/>
        <v>0</v>
      </c>
      <c r="CD125" s="54">
        <f t="shared" si="243"/>
        <v>0</v>
      </c>
      <c r="CE125" s="54">
        <f t="shared" si="243"/>
        <v>0</v>
      </c>
      <c r="CF125" s="54">
        <f t="shared" si="243"/>
        <v>0</v>
      </c>
      <c r="CG125" s="54">
        <f t="shared" si="243"/>
        <v>0</v>
      </c>
      <c r="CH125" s="54">
        <f t="shared" si="243"/>
        <v>0</v>
      </c>
      <c r="CI125" s="54">
        <f t="shared" si="243"/>
        <v>0</v>
      </c>
      <c r="CJ125" s="54">
        <f t="shared" si="243"/>
        <v>0</v>
      </c>
      <c r="CK125" s="54">
        <f t="shared" si="243"/>
        <v>0</v>
      </c>
      <c r="CL125" s="54">
        <f t="shared" si="243"/>
        <v>0</v>
      </c>
      <c r="CM125" s="54">
        <f t="shared" si="243"/>
        <v>0</v>
      </c>
      <c r="CN125" s="54">
        <f t="shared" si="243"/>
        <v>0</v>
      </c>
      <c r="CO125" s="54">
        <f t="shared" si="243"/>
        <v>0</v>
      </c>
      <c r="CP125" s="54">
        <f t="shared" si="243"/>
        <v>0</v>
      </c>
      <c r="CQ125" s="54">
        <f t="shared" si="243"/>
        <v>0</v>
      </c>
      <c r="CR125" s="54">
        <f t="shared" si="243"/>
        <v>0</v>
      </c>
      <c r="CS125" s="54">
        <f t="shared" si="243"/>
        <v>0</v>
      </c>
      <c r="CT125" s="54">
        <f t="shared" si="243"/>
        <v>0</v>
      </c>
      <c r="CU125" s="54">
        <f t="shared" si="243"/>
        <v>0</v>
      </c>
      <c r="CV125" s="54">
        <f t="shared" si="243"/>
        <v>0</v>
      </c>
      <c r="CW125" s="54">
        <f t="shared" si="243"/>
        <v>0</v>
      </c>
      <c r="CX125" s="54">
        <f t="shared" si="243"/>
        <v>0</v>
      </c>
      <c r="CY125" s="54">
        <f t="shared" si="243"/>
        <v>0</v>
      </c>
      <c r="CZ125" s="54">
        <f t="shared" si="243"/>
        <v>0</v>
      </c>
      <c r="DA125" s="54">
        <f t="shared" ref="DA125:DT125" si="244">DA111*(1+$E125)</f>
        <v>0</v>
      </c>
      <c r="DB125" s="54">
        <f t="shared" si="244"/>
        <v>0</v>
      </c>
      <c r="DC125" s="54">
        <f t="shared" si="244"/>
        <v>0</v>
      </c>
      <c r="DD125" s="54">
        <f t="shared" si="244"/>
        <v>0</v>
      </c>
      <c r="DE125" s="54">
        <f t="shared" si="244"/>
        <v>0</v>
      </c>
      <c r="DF125" s="54">
        <f t="shared" si="244"/>
        <v>0</v>
      </c>
      <c r="DG125" s="54">
        <f t="shared" si="244"/>
        <v>0</v>
      </c>
      <c r="DH125" s="54">
        <f t="shared" si="244"/>
        <v>0</v>
      </c>
      <c r="DI125" s="54">
        <f t="shared" si="244"/>
        <v>0</v>
      </c>
      <c r="DJ125" s="54">
        <f t="shared" si="244"/>
        <v>0</v>
      </c>
      <c r="DK125" s="54">
        <f t="shared" si="244"/>
        <v>0</v>
      </c>
      <c r="DL125" s="54">
        <f t="shared" si="244"/>
        <v>0</v>
      </c>
      <c r="DM125" s="54">
        <f t="shared" si="244"/>
        <v>0</v>
      </c>
      <c r="DN125" s="54">
        <f t="shared" si="244"/>
        <v>0</v>
      </c>
      <c r="DO125" s="54">
        <f t="shared" si="244"/>
        <v>0</v>
      </c>
      <c r="DP125" s="54">
        <f t="shared" si="244"/>
        <v>0</v>
      </c>
      <c r="DQ125" s="54">
        <f t="shared" si="244"/>
        <v>0</v>
      </c>
      <c r="DR125" s="54">
        <f t="shared" si="244"/>
        <v>0</v>
      </c>
      <c r="DS125" s="54">
        <f t="shared" si="244"/>
        <v>0</v>
      </c>
      <c r="DT125" s="54">
        <f t="shared" si="244"/>
        <v>0</v>
      </c>
    </row>
    <row r="126" spans="2:124" x14ac:dyDescent="0.45">
      <c r="C126" s="34" t="s">
        <v>349</v>
      </c>
      <c r="D126" s="75" t="s">
        <v>227</v>
      </c>
      <c r="E126" s="34"/>
      <c r="F126" s="34"/>
      <c r="G126" s="34"/>
      <c r="H126" s="76">
        <f t="shared" si="204"/>
        <v>3309899.9999999991</v>
      </c>
      <c r="I126" s="76">
        <f t="shared" ref="I126:AN126" si="245">SUM(I116:I125)</f>
        <v>0</v>
      </c>
      <c r="J126" s="76">
        <f t="shared" si="245"/>
        <v>0</v>
      </c>
      <c r="K126" s="76">
        <f t="shared" si="245"/>
        <v>0</v>
      </c>
      <c r="L126" s="76">
        <f t="shared" si="245"/>
        <v>0</v>
      </c>
      <c r="M126" s="76">
        <f t="shared" si="245"/>
        <v>0</v>
      </c>
      <c r="N126" s="76">
        <f t="shared" si="245"/>
        <v>0</v>
      </c>
      <c r="O126" s="76">
        <f t="shared" si="245"/>
        <v>0</v>
      </c>
      <c r="P126" s="76">
        <f t="shared" si="245"/>
        <v>0</v>
      </c>
      <c r="Q126" s="76">
        <f t="shared" si="245"/>
        <v>0</v>
      </c>
      <c r="R126" s="76">
        <f t="shared" si="245"/>
        <v>0</v>
      </c>
      <c r="S126" s="76">
        <f t="shared" si="245"/>
        <v>0</v>
      </c>
      <c r="T126" s="76">
        <f t="shared" si="245"/>
        <v>0</v>
      </c>
      <c r="U126" s="76">
        <f t="shared" si="245"/>
        <v>0</v>
      </c>
      <c r="V126" s="76">
        <f t="shared" si="245"/>
        <v>0</v>
      </c>
      <c r="W126" s="76">
        <f t="shared" si="245"/>
        <v>0</v>
      </c>
      <c r="X126" s="76">
        <f t="shared" si="245"/>
        <v>0</v>
      </c>
      <c r="Y126" s="76">
        <f t="shared" si="245"/>
        <v>0</v>
      </c>
      <c r="Z126" s="76">
        <f t="shared" si="245"/>
        <v>0</v>
      </c>
      <c r="AA126" s="76">
        <f t="shared" si="245"/>
        <v>0</v>
      </c>
      <c r="AB126" s="76">
        <f t="shared" si="245"/>
        <v>0</v>
      </c>
      <c r="AC126" s="76">
        <f t="shared" si="245"/>
        <v>0</v>
      </c>
      <c r="AD126" s="76">
        <f t="shared" si="245"/>
        <v>0</v>
      </c>
      <c r="AE126" s="76">
        <f t="shared" si="245"/>
        <v>0</v>
      </c>
      <c r="AF126" s="76">
        <f t="shared" si="245"/>
        <v>0</v>
      </c>
      <c r="AG126" s="76">
        <f t="shared" si="245"/>
        <v>0</v>
      </c>
      <c r="AH126" s="76">
        <f t="shared" si="245"/>
        <v>0</v>
      </c>
      <c r="AI126" s="76">
        <f t="shared" si="245"/>
        <v>0</v>
      </c>
      <c r="AJ126" s="76">
        <f t="shared" si="245"/>
        <v>0</v>
      </c>
      <c r="AK126" s="76">
        <f t="shared" si="245"/>
        <v>0</v>
      </c>
      <c r="AL126" s="76">
        <f t="shared" si="245"/>
        <v>0</v>
      </c>
      <c r="AM126" s="76">
        <f t="shared" si="245"/>
        <v>0</v>
      </c>
      <c r="AN126" s="76">
        <f t="shared" si="245"/>
        <v>0</v>
      </c>
      <c r="AO126" s="76">
        <f t="shared" ref="AO126:BT126" si="246">SUM(AO116:AO125)</f>
        <v>0</v>
      </c>
      <c r="AP126" s="76">
        <f t="shared" si="246"/>
        <v>0</v>
      </c>
      <c r="AQ126" s="76">
        <f t="shared" si="246"/>
        <v>0</v>
      </c>
      <c r="AR126" s="76">
        <f t="shared" si="246"/>
        <v>0</v>
      </c>
      <c r="AS126" s="76">
        <f t="shared" si="246"/>
        <v>186578.33333333334</v>
      </c>
      <c r="AT126" s="76">
        <f t="shared" si="246"/>
        <v>186578.33333333334</v>
      </c>
      <c r="AU126" s="76">
        <f t="shared" si="246"/>
        <v>186578.33333333334</v>
      </c>
      <c r="AV126" s="76">
        <f t="shared" si="246"/>
        <v>186578.33333333334</v>
      </c>
      <c r="AW126" s="76">
        <f t="shared" si="246"/>
        <v>186578.33333333334</v>
      </c>
      <c r="AX126" s="76">
        <f t="shared" si="246"/>
        <v>186578.33333333334</v>
      </c>
      <c r="AY126" s="76">
        <f t="shared" si="246"/>
        <v>189401.6666666666</v>
      </c>
      <c r="AZ126" s="76">
        <f t="shared" si="246"/>
        <v>189401.6666666666</v>
      </c>
      <c r="BA126" s="76">
        <f t="shared" si="246"/>
        <v>189401.6666666666</v>
      </c>
      <c r="BB126" s="76">
        <f t="shared" si="246"/>
        <v>189401.6666666666</v>
      </c>
      <c r="BC126" s="76">
        <f t="shared" si="246"/>
        <v>189401.6666666666</v>
      </c>
      <c r="BD126" s="76">
        <f t="shared" si="246"/>
        <v>189401.6666666666</v>
      </c>
      <c r="BE126" s="76">
        <f t="shared" si="246"/>
        <v>175669.99999999994</v>
      </c>
      <c r="BF126" s="76">
        <f t="shared" si="246"/>
        <v>175669.99999999994</v>
      </c>
      <c r="BG126" s="76">
        <f t="shared" si="246"/>
        <v>175669.99999999994</v>
      </c>
      <c r="BH126" s="76">
        <f t="shared" si="246"/>
        <v>175669.99999999994</v>
      </c>
      <c r="BI126" s="76">
        <f t="shared" si="246"/>
        <v>175669.99999999994</v>
      </c>
      <c r="BJ126" s="76">
        <f t="shared" si="246"/>
        <v>175669.99999999994</v>
      </c>
      <c r="BK126" s="76">
        <f t="shared" si="246"/>
        <v>0</v>
      </c>
      <c r="BL126" s="76">
        <f t="shared" si="246"/>
        <v>0</v>
      </c>
      <c r="BM126" s="76">
        <f t="shared" si="246"/>
        <v>0</v>
      </c>
      <c r="BN126" s="76">
        <f t="shared" si="246"/>
        <v>0</v>
      </c>
      <c r="BO126" s="76">
        <f t="shared" si="246"/>
        <v>0</v>
      </c>
      <c r="BP126" s="76">
        <f t="shared" si="246"/>
        <v>0</v>
      </c>
      <c r="BQ126" s="76">
        <f t="shared" si="246"/>
        <v>0</v>
      </c>
      <c r="BR126" s="76">
        <f t="shared" si="246"/>
        <v>0</v>
      </c>
      <c r="BS126" s="76">
        <f t="shared" si="246"/>
        <v>0</v>
      </c>
      <c r="BT126" s="76">
        <f t="shared" si="246"/>
        <v>0</v>
      </c>
      <c r="BU126" s="76">
        <f t="shared" ref="BU126:CZ126" si="247">SUM(BU116:BU125)</f>
        <v>0</v>
      </c>
      <c r="BV126" s="76">
        <f t="shared" si="247"/>
        <v>0</v>
      </c>
      <c r="BW126" s="76">
        <f t="shared" si="247"/>
        <v>0</v>
      </c>
      <c r="BX126" s="76">
        <f t="shared" si="247"/>
        <v>0</v>
      </c>
      <c r="BY126" s="76">
        <f t="shared" si="247"/>
        <v>0</v>
      </c>
      <c r="BZ126" s="76">
        <f t="shared" si="247"/>
        <v>0</v>
      </c>
      <c r="CA126" s="76">
        <f t="shared" si="247"/>
        <v>0</v>
      </c>
      <c r="CB126" s="76">
        <f t="shared" si="247"/>
        <v>0</v>
      </c>
      <c r="CC126" s="76">
        <f t="shared" si="247"/>
        <v>0</v>
      </c>
      <c r="CD126" s="76">
        <f t="shared" si="247"/>
        <v>0</v>
      </c>
      <c r="CE126" s="76">
        <f t="shared" si="247"/>
        <v>0</v>
      </c>
      <c r="CF126" s="76">
        <f t="shared" si="247"/>
        <v>0</v>
      </c>
      <c r="CG126" s="76">
        <f t="shared" si="247"/>
        <v>0</v>
      </c>
      <c r="CH126" s="76">
        <f t="shared" si="247"/>
        <v>0</v>
      </c>
      <c r="CI126" s="76">
        <f t="shared" si="247"/>
        <v>0</v>
      </c>
      <c r="CJ126" s="76">
        <f t="shared" si="247"/>
        <v>0</v>
      </c>
      <c r="CK126" s="76">
        <f t="shared" si="247"/>
        <v>0</v>
      </c>
      <c r="CL126" s="76">
        <f t="shared" si="247"/>
        <v>0</v>
      </c>
      <c r="CM126" s="76">
        <f t="shared" si="247"/>
        <v>0</v>
      </c>
      <c r="CN126" s="76">
        <f t="shared" si="247"/>
        <v>0</v>
      </c>
      <c r="CO126" s="76">
        <f t="shared" si="247"/>
        <v>0</v>
      </c>
      <c r="CP126" s="76">
        <f t="shared" si="247"/>
        <v>0</v>
      </c>
      <c r="CQ126" s="76">
        <f t="shared" si="247"/>
        <v>0</v>
      </c>
      <c r="CR126" s="76">
        <f t="shared" si="247"/>
        <v>0</v>
      </c>
      <c r="CS126" s="76">
        <f t="shared" si="247"/>
        <v>0</v>
      </c>
      <c r="CT126" s="76">
        <f t="shared" si="247"/>
        <v>0</v>
      </c>
      <c r="CU126" s="76">
        <f t="shared" si="247"/>
        <v>0</v>
      </c>
      <c r="CV126" s="76">
        <f t="shared" si="247"/>
        <v>0</v>
      </c>
      <c r="CW126" s="76">
        <f t="shared" si="247"/>
        <v>0</v>
      </c>
      <c r="CX126" s="76">
        <f t="shared" si="247"/>
        <v>0</v>
      </c>
      <c r="CY126" s="76">
        <f t="shared" si="247"/>
        <v>0</v>
      </c>
      <c r="CZ126" s="76">
        <f t="shared" si="247"/>
        <v>0</v>
      </c>
      <c r="DA126" s="76">
        <f t="shared" ref="DA126:DT126" si="248">SUM(DA116:DA125)</f>
        <v>0</v>
      </c>
      <c r="DB126" s="76">
        <f t="shared" si="248"/>
        <v>0</v>
      </c>
      <c r="DC126" s="76">
        <f t="shared" si="248"/>
        <v>0</v>
      </c>
      <c r="DD126" s="76">
        <f t="shared" si="248"/>
        <v>0</v>
      </c>
      <c r="DE126" s="76">
        <f t="shared" si="248"/>
        <v>0</v>
      </c>
      <c r="DF126" s="76">
        <f t="shared" si="248"/>
        <v>0</v>
      </c>
      <c r="DG126" s="76">
        <f t="shared" si="248"/>
        <v>0</v>
      </c>
      <c r="DH126" s="76">
        <f t="shared" si="248"/>
        <v>0</v>
      </c>
      <c r="DI126" s="76">
        <f t="shared" si="248"/>
        <v>0</v>
      </c>
      <c r="DJ126" s="76">
        <f t="shared" si="248"/>
        <v>0</v>
      </c>
      <c r="DK126" s="76">
        <f t="shared" si="248"/>
        <v>0</v>
      </c>
      <c r="DL126" s="76">
        <f t="shared" si="248"/>
        <v>0</v>
      </c>
      <c r="DM126" s="76">
        <f t="shared" si="248"/>
        <v>0</v>
      </c>
      <c r="DN126" s="76">
        <f t="shared" si="248"/>
        <v>0</v>
      </c>
      <c r="DO126" s="76">
        <f t="shared" si="248"/>
        <v>0</v>
      </c>
      <c r="DP126" s="76">
        <f t="shared" si="248"/>
        <v>0</v>
      </c>
      <c r="DQ126" s="76">
        <f t="shared" si="248"/>
        <v>0</v>
      </c>
      <c r="DR126" s="76">
        <f t="shared" si="248"/>
        <v>0</v>
      </c>
      <c r="DS126" s="76">
        <f t="shared" si="248"/>
        <v>0</v>
      </c>
      <c r="DT126" s="76">
        <f t="shared" si="248"/>
        <v>0</v>
      </c>
    </row>
    <row r="128" spans="2:124" x14ac:dyDescent="0.45">
      <c r="B128" s="35" t="s">
        <v>89</v>
      </c>
    </row>
    <row r="129" spans="1:124" ht="15.75" customHeight="1" thickBot="1" x14ac:dyDescent="0.5">
      <c r="C129" s="73" t="s">
        <v>350</v>
      </c>
      <c r="D129" s="26" t="s">
        <v>227</v>
      </c>
      <c r="E129" s="82">
        <f>'Constant Inputs'!F106*thousand</f>
        <v>4480249.6000000006</v>
      </c>
      <c r="F129" s="83"/>
      <c r="G129" s="83" t="b">
        <f>ROUND(E129-H129,tiny_number)=0</f>
        <v>1</v>
      </c>
      <c r="H129" s="74">
        <f>SUM(I129:DT129)</f>
        <v>4480249.5999999987</v>
      </c>
      <c r="I129" s="74">
        <f t="shared" ref="I129:AN129" si="249">I126+I99</f>
        <v>15664.160000000009</v>
      </c>
      <c r="J129" s="74">
        <f t="shared" si="249"/>
        <v>15664.160000000009</v>
      </c>
      <c r="K129" s="74">
        <f t="shared" si="249"/>
        <v>15664.160000000009</v>
      </c>
      <c r="L129" s="74">
        <f t="shared" si="249"/>
        <v>15664.160000000009</v>
      </c>
      <c r="M129" s="74">
        <f t="shared" si="249"/>
        <v>15664.160000000009</v>
      </c>
      <c r="N129" s="74">
        <f t="shared" si="249"/>
        <v>15664.160000000009</v>
      </c>
      <c r="O129" s="74">
        <f t="shared" si="249"/>
        <v>20223.739999999998</v>
      </c>
      <c r="P129" s="74">
        <f t="shared" si="249"/>
        <v>20223.739999999998</v>
      </c>
      <c r="Q129" s="74">
        <f t="shared" si="249"/>
        <v>20223.739999999998</v>
      </c>
      <c r="R129" s="74">
        <f t="shared" si="249"/>
        <v>20223.739999999998</v>
      </c>
      <c r="S129" s="74">
        <f t="shared" si="249"/>
        <v>20223.739999999998</v>
      </c>
      <c r="T129" s="74">
        <f t="shared" si="249"/>
        <v>20223.739999999998</v>
      </c>
      <c r="U129" s="74">
        <f t="shared" si="249"/>
        <v>27481.653333333317</v>
      </c>
      <c r="V129" s="74">
        <f t="shared" si="249"/>
        <v>27481.653333333317</v>
      </c>
      <c r="W129" s="74">
        <f t="shared" si="249"/>
        <v>27481.653333333317</v>
      </c>
      <c r="X129" s="74">
        <f t="shared" si="249"/>
        <v>27481.653333333317</v>
      </c>
      <c r="Y129" s="74">
        <f t="shared" si="249"/>
        <v>27481.653333333317</v>
      </c>
      <c r="Z129" s="74">
        <f t="shared" si="249"/>
        <v>27481.653333333317</v>
      </c>
      <c r="AA129" s="74">
        <f t="shared" si="249"/>
        <v>34571.653333333328</v>
      </c>
      <c r="AB129" s="74">
        <f t="shared" si="249"/>
        <v>34571.653333333328</v>
      </c>
      <c r="AC129" s="74">
        <f t="shared" si="249"/>
        <v>34571.653333333328</v>
      </c>
      <c r="AD129" s="74">
        <f t="shared" si="249"/>
        <v>34571.653333333328</v>
      </c>
      <c r="AE129" s="74">
        <f t="shared" si="249"/>
        <v>34571.653333333328</v>
      </c>
      <c r="AF129" s="74">
        <f t="shared" si="249"/>
        <v>34571.653333333328</v>
      </c>
      <c r="AG129" s="74">
        <f t="shared" si="249"/>
        <v>51412.900000000009</v>
      </c>
      <c r="AH129" s="74">
        <f t="shared" si="249"/>
        <v>51412.900000000009</v>
      </c>
      <c r="AI129" s="74">
        <f t="shared" si="249"/>
        <v>51412.900000000009</v>
      </c>
      <c r="AJ129" s="74">
        <f t="shared" si="249"/>
        <v>51412.900000000009</v>
      </c>
      <c r="AK129" s="74">
        <f t="shared" si="249"/>
        <v>51412.900000000009</v>
      </c>
      <c r="AL129" s="74">
        <f t="shared" si="249"/>
        <v>51412.900000000009</v>
      </c>
      <c r="AM129" s="74">
        <f t="shared" si="249"/>
        <v>45704.159999999996</v>
      </c>
      <c r="AN129" s="74">
        <f t="shared" si="249"/>
        <v>45704.159999999996</v>
      </c>
      <c r="AO129" s="74">
        <f t="shared" ref="AO129:BT129" si="250">AO126+AO99</f>
        <v>45704.159999999996</v>
      </c>
      <c r="AP129" s="74">
        <f t="shared" si="250"/>
        <v>45704.159999999996</v>
      </c>
      <c r="AQ129" s="74">
        <f t="shared" si="250"/>
        <v>45704.159999999996</v>
      </c>
      <c r="AR129" s="74">
        <f t="shared" si="250"/>
        <v>45704.159999999996</v>
      </c>
      <c r="AS129" s="74">
        <f t="shared" si="250"/>
        <v>186578.33333333334</v>
      </c>
      <c r="AT129" s="74">
        <f t="shared" si="250"/>
        <v>186578.33333333334</v>
      </c>
      <c r="AU129" s="74">
        <f t="shared" si="250"/>
        <v>186578.33333333334</v>
      </c>
      <c r="AV129" s="74">
        <f t="shared" si="250"/>
        <v>186578.33333333334</v>
      </c>
      <c r="AW129" s="74">
        <f t="shared" si="250"/>
        <v>186578.33333333334</v>
      </c>
      <c r="AX129" s="74">
        <f t="shared" si="250"/>
        <v>186578.33333333334</v>
      </c>
      <c r="AY129" s="74">
        <f t="shared" si="250"/>
        <v>189401.6666666666</v>
      </c>
      <c r="AZ129" s="74">
        <f t="shared" si="250"/>
        <v>189401.6666666666</v>
      </c>
      <c r="BA129" s="74">
        <f t="shared" si="250"/>
        <v>189401.6666666666</v>
      </c>
      <c r="BB129" s="74">
        <f t="shared" si="250"/>
        <v>189401.6666666666</v>
      </c>
      <c r="BC129" s="74">
        <f t="shared" si="250"/>
        <v>189401.6666666666</v>
      </c>
      <c r="BD129" s="74">
        <f t="shared" si="250"/>
        <v>189401.6666666666</v>
      </c>
      <c r="BE129" s="74">
        <f t="shared" si="250"/>
        <v>175669.99999999994</v>
      </c>
      <c r="BF129" s="74">
        <f t="shared" si="250"/>
        <v>175669.99999999994</v>
      </c>
      <c r="BG129" s="74">
        <f t="shared" si="250"/>
        <v>175669.99999999994</v>
      </c>
      <c r="BH129" s="74">
        <f t="shared" si="250"/>
        <v>175669.99999999994</v>
      </c>
      <c r="BI129" s="74">
        <f t="shared" si="250"/>
        <v>175669.99999999994</v>
      </c>
      <c r="BJ129" s="74">
        <f t="shared" si="250"/>
        <v>175669.99999999994</v>
      </c>
      <c r="BK129" s="74">
        <f t="shared" si="250"/>
        <v>0</v>
      </c>
      <c r="BL129" s="74">
        <f t="shared" si="250"/>
        <v>0</v>
      </c>
      <c r="BM129" s="74">
        <f t="shared" si="250"/>
        <v>0</v>
      </c>
      <c r="BN129" s="74">
        <f t="shared" si="250"/>
        <v>0</v>
      </c>
      <c r="BO129" s="74">
        <f t="shared" si="250"/>
        <v>0</v>
      </c>
      <c r="BP129" s="74">
        <f t="shared" si="250"/>
        <v>0</v>
      </c>
      <c r="BQ129" s="74">
        <f t="shared" si="250"/>
        <v>0</v>
      </c>
      <c r="BR129" s="74">
        <f t="shared" si="250"/>
        <v>0</v>
      </c>
      <c r="BS129" s="74">
        <f t="shared" si="250"/>
        <v>0</v>
      </c>
      <c r="BT129" s="74">
        <f t="shared" si="250"/>
        <v>0</v>
      </c>
      <c r="BU129" s="74">
        <f t="shared" ref="BU129:CZ129" si="251">BU126+BU99</f>
        <v>0</v>
      </c>
      <c r="BV129" s="74">
        <f t="shared" si="251"/>
        <v>0</v>
      </c>
      <c r="BW129" s="74">
        <f t="shared" si="251"/>
        <v>0</v>
      </c>
      <c r="BX129" s="74">
        <f t="shared" si="251"/>
        <v>0</v>
      </c>
      <c r="BY129" s="74">
        <f t="shared" si="251"/>
        <v>0</v>
      </c>
      <c r="BZ129" s="74">
        <f t="shared" si="251"/>
        <v>0</v>
      </c>
      <c r="CA129" s="74">
        <f t="shared" si="251"/>
        <v>0</v>
      </c>
      <c r="CB129" s="74">
        <f t="shared" si="251"/>
        <v>0</v>
      </c>
      <c r="CC129" s="74">
        <f t="shared" si="251"/>
        <v>0</v>
      </c>
      <c r="CD129" s="74">
        <f t="shared" si="251"/>
        <v>0</v>
      </c>
      <c r="CE129" s="74">
        <f t="shared" si="251"/>
        <v>0</v>
      </c>
      <c r="CF129" s="74">
        <f t="shared" si="251"/>
        <v>0</v>
      </c>
      <c r="CG129" s="74">
        <f t="shared" si="251"/>
        <v>0</v>
      </c>
      <c r="CH129" s="74">
        <f t="shared" si="251"/>
        <v>0</v>
      </c>
      <c r="CI129" s="74">
        <f t="shared" si="251"/>
        <v>0</v>
      </c>
      <c r="CJ129" s="74">
        <f t="shared" si="251"/>
        <v>0</v>
      </c>
      <c r="CK129" s="74">
        <f t="shared" si="251"/>
        <v>0</v>
      </c>
      <c r="CL129" s="74">
        <f t="shared" si="251"/>
        <v>0</v>
      </c>
      <c r="CM129" s="74">
        <f t="shared" si="251"/>
        <v>0</v>
      </c>
      <c r="CN129" s="74">
        <f t="shared" si="251"/>
        <v>0</v>
      </c>
      <c r="CO129" s="74">
        <f t="shared" si="251"/>
        <v>0</v>
      </c>
      <c r="CP129" s="74">
        <f t="shared" si="251"/>
        <v>0</v>
      </c>
      <c r="CQ129" s="74">
        <f t="shared" si="251"/>
        <v>0</v>
      </c>
      <c r="CR129" s="74">
        <f t="shared" si="251"/>
        <v>0</v>
      </c>
      <c r="CS129" s="74">
        <f t="shared" si="251"/>
        <v>0</v>
      </c>
      <c r="CT129" s="74">
        <f t="shared" si="251"/>
        <v>0</v>
      </c>
      <c r="CU129" s="74">
        <f t="shared" si="251"/>
        <v>0</v>
      </c>
      <c r="CV129" s="74">
        <f t="shared" si="251"/>
        <v>0</v>
      </c>
      <c r="CW129" s="74">
        <f t="shared" si="251"/>
        <v>0</v>
      </c>
      <c r="CX129" s="74">
        <f t="shared" si="251"/>
        <v>0</v>
      </c>
      <c r="CY129" s="74">
        <f t="shared" si="251"/>
        <v>0</v>
      </c>
      <c r="CZ129" s="74">
        <f t="shared" si="251"/>
        <v>0</v>
      </c>
      <c r="DA129" s="74">
        <f t="shared" ref="DA129:DT129" si="252">DA126+DA99</f>
        <v>0</v>
      </c>
      <c r="DB129" s="74">
        <f t="shared" si="252"/>
        <v>0</v>
      </c>
      <c r="DC129" s="74">
        <f t="shared" si="252"/>
        <v>0</v>
      </c>
      <c r="DD129" s="74">
        <f t="shared" si="252"/>
        <v>0</v>
      </c>
      <c r="DE129" s="74">
        <f t="shared" si="252"/>
        <v>0</v>
      </c>
      <c r="DF129" s="74">
        <f t="shared" si="252"/>
        <v>0</v>
      </c>
      <c r="DG129" s="74">
        <f t="shared" si="252"/>
        <v>0</v>
      </c>
      <c r="DH129" s="74">
        <f t="shared" si="252"/>
        <v>0</v>
      </c>
      <c r="DI129" s="74">
        <f t="shared" si="252"/>
        <v>0</v>
      </c>
      <c r="DJ129" s="74">
        <f t="shared" si="252"/>
        <v>0</v>
      </c>
      <c r="DK129" s="74">
        <f t="shared" si="252"/>
        <v>0</v>
      </c>
      <c r="DL129" s="74">
        <f t="shared" si="252"/>
        <v>0</v>
      </c>
      <c r="DM129" s="74">
        <f t="shared" si="252"/>
        <v>0</v>
      </c>
      <c r="DN129" s="74">
        <f t="shared" si="252"/>
        <v>0</v>
      </c>
      <c r="DO129" s="74">
        <f t="shared" si="252"/>
        <v>0</v>
      </c>
      <c r="DP129" s="74">
        <f t="shared" si="252"/>
        <v>0</v>
      </c>
      <c r="DQ129" s="74">
        <f t="shared" si="252"/>
        <v>0</v>
      </c>
      <c r="DR129" s="74">
        <f t="shared" si="252"/>
        <v>0</v>
      </c>
      <c r="DS129" s="74">
        <f t="shared" si="252"/>
        <v>0</v>
      </c>
      <c r="DT129" s="74">
        <f t="shared" si="252"/>
        <v>0</v>
      </c>
    </row>
    <row r="131" spans="1:124" s="5" customFormat="1" ht="15.75" customHeight="1" x14ac:dyDescent="0.5">
      <c r="A131" s="5" t="s">
        <v>351</v>
      </c>
      <c r="B131" s="11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2"/>
      <c r="CB131" s="62"/>
      <c r="CC131" s="62"/>
      <c r="CD131" s="62"/>
      <c r="CE131" s="62"/>
      <c r="CF131" s="62"/>
      <c r="CG131" s="62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</row>
    <row r="132" spans="1:124" x14ac:dyDescent="0.45">
      <c r="C132" t="s">
        <v>352</v>
      </c>
      <c r="D132" s="3" t="s">
        <v>227</v>
      </c>
      <c r="I132" s="54">
        <f t="shared" ref="I132:AN132" si="253">-I129</f>
        <v>-15664.160000000009</v>
      </c>
      <c r="J132" s="54">
        <f t="shared" si="253"/>
        <v>-15664.160000000009</v>
      </c>
      <c r="K132" s="54">
        <f t="shared" si="253"/>
        <v>-15664.160000000009</v>
      </c>
      <c r="L132" s="54">
        <f t="shared" si="253"/>
        <v>-15664.160000000009</v>
      </c>
      <c r="M132" s="54">
        <f t="shared" si="253"/>
        <v>-15664.160000000009</v>
      </c>
      <c r="N132" s="54">
        <f t="shared" si="253"/>
        <v>-15664.160000000009</v>
      </c>
      <c r="O132" s="54">
        <f t="shared" si="253"/>
        <v>-20223.739999999998</v>
      </c>
      <c r="P132" s="54">
        <f t="shared" si="253"/>
        <v>-20223.739999999998</v>
      </c>
      <c r="Q132" s="54">
        <f t="shared" si="253"/>
        <v>-20223.739999999998</v>
      </c>
      <c r="R132" s="54">
        <f t="shared" si="253"/>
        <v>-20223.739999999998</v>
      </c>
      <c r="S132" s="54">
        <f t="shared" si="253"/>
        <v>-20223.739999999998</v>
      </c>
      <c r="T132" s="54">
        <f t="shared" si="253"/>
        <v>-20223.739999999998</v>
      </c>
      <c r="U132" s="54">
        <f t="shared" si="253"/>
        <v>-27481.653333333317</v>
      </c>
      <c r="V132" s="54">
        <f t="shared" si="253"/>
        <v>-27481.653333333317</v>
      </c>
      <c r="W132" s="54">
        <f t="shared" si="253"/>
        <v>-27481.653333333317</v>
      </c>
      <c r="X132" s="54">
        <f t="shared" si="253"/>
        <v>-27481.653333333317</v>
      </c>
      <c r="Y132" s="54">
        <f t="shared" si="253"/>
        <v>-27481.653333333317</v>
      </c>
      <c r="Z132" s="54">
        <f t="shared" si="253"/>
        <v>-27481.653333333317</v>
      </c>
      <c r="AA132" s="54">
        <f t="shared" si="253"/>
        <v>-34571.653333333328</v>
      </c>
      <c r="AB132" s="54">
        <f t="shared" si="253"/>
        <v>-34571.653333333328</v>
      </c>
      <c r="AC132" s="54">
        <f t="shared" si="253"/>
        <v>-34571.653333333328</v>
      </c>
      <c r="AD132" s="54">
        <f t="shared" si="253"/>
        <v>-34571.653333333328</v>
      </c>
      <c r="AE132" s="54">
        <f t="shared" si="253"/>
        <v>-34571.653333333328</v>
      </c>
      <c r="AF132" s="54">
        <f t="shared" si="253"/>
        <v>-34571.653333333328</v>
      </c>
      <c r="AG132" s="54">
        <f t="shared" si="253"/>
        <v>-51412.900000000009</v>
      </c>
      <c r="AH132" s="54">
        <f t="shared" si="253"/>
        <v>-51412.900000000009</v>
      </c>
      <c r="AI132" s="54">
        <f t="shared" si="253"/>
        <v>-51412.900000000009</v>
      </c>
      <c r="AJ132" s="54">
        <f t="shared" si="253"/>
        <v>-51412.900000000009</v>
      </c>
      <c r="AK132" s="54">
        <f t="shared" si="253"/>
        <v>-51412.900000000009</v>
      </c>
      <c r="AL132" s="54">
        <f t="shared" si="253"/>
        <v>-51412.900000000009</v>
      </c>
      <c r="AM132" s="54">
        <f t="shared" si="253"/>
        <v>-45704.159999999996</v>
      </c>
      <c r="AN132" s="54">
        <f t="shared" si="253"/>
        <v>-45704.159999999996</v>
      </c>
      <c r="AO132" s="54">
        <f t="shared" ref="AO132:BT132" si="254">-AO129</f>
        <v>-45704.159999999996</v>
      </c>
      <c r="AP132" s="54">
        <f t="shared" si="254"/>
        <v>-45704.159999999996</v>
      </c>
      <c r="AQ132" s="54">
        <f t="shared" si="254"/>
        <v>-45704.159999999996</v>
      </c>
      <c r="AR132" s="54">
        <f t="shared" si="254"/>
        <v>-45704.159999999996</v>
      </c>
      <c r="AS132" s="54">
        <f t="shared" si="254"/>
        <v>-186578.33333333334</v>
      </c>
      <c r="AT132" s="54">
        <f t="shared" si="254"/>
        <v>-186578.33333333334</v>
      </c>
      <c r="AU132" s="54">
        <f t="shared" si="254"/>
        <v>-186578.33333333334</v>
      </c>
      <c r="AV132" s="54">
        <f t="shared" si="254"/>
        <v>-186578.33333333334</v>
      </c>
      <c r="AW132" s="54">
        <f t="shared" si="254"/>
        <v>-186578.33333333334</v>
      </c>
      <c r="AX132" s="54">
        <f t="shared" si="254"/>
        <v>-186578.33333333334</v>
      </c>
      <c r="AY132" s="54">
        <f t="shared" si="254"/>
        <v>-189401.6666666666</v>
      </c>
      <c r="AZ132" s="54">
        <f t="shared" si="254"/>
        <v>-189401.6666666666</v>
      </c>
      <c r="BA132" s="54">
        <f t="shared" si="254"/>
        <v>-189401.6666666666</v>
      </c>
      <c r="BB132" s="54">
        <f t="shared" si="254"/>
        <v>-189401.6666666666</v>
      </c>
      <c r="BC132" s="54">
        <f t="shared" si="254"/>
        <v>-189401.6666666666</v>
      </c>
      <c r="BD132" s="54">
        <f t="shared" si="254"/>
        <v>-189401.6666666666</v>
      </c>
      <c r="BE132" s="54">
        <f t="shared" si="254"/>
        <v>-175669.99999999994</v>
      </c>
      <c r="BF132" s="54">
        <f t="shared" si="254"/>
        <v>-175669.99999999994</v>
      </c>
      <c r="BG132" s="54">
        <f t="shared" si="254"/>
        <v>-175669.99999999994</v>
      </c>
      <c r="BH132" s="54">
        <f t="shared" si="254"/>
        <v>-175669.99999999994</v>
      </c>
      <c r="BI132" s="54">
        <f t="shared" si="254"/>
        <v>-175669.99999999994</v>
      </c>
      <c r="BJ132" s="54">
        <f t="shared" si="254"/>
        <v>-175669.99999999994</v>
      </c>
      <c r="BK132" s="54">
        <f t="shared" si="254"/>
        <v>0</v>
      </c>
      <c r="BL132" s="54">
        <f t="shared" si="254"/>
        <v>0</v>
      </c>
      <c r="BM132" s="54">
        <f t="shared" si="254"/>
        <v>0</v>
      </c>
      <c r="BN132" s="54">
        <f t="shared" si="254"/>
        <v>0</v>
      </c>
      <c r="BO132" s="54">
        <f t="shared" si="254"/>
        <v>0</v>
      </c>
      <c r="BP132" s="54">
        <f t="shared" si="254"/>
        <v>0</v>
      </c>
      <c r="BQ132" s="54">
        <f t="shared" si="254"/>
        <v>0</v>
      </c>
      <c r="BR132" s="54">
        <f t="shared" si="254"/>
        <v>0</v>
      </c>
      <c r="BS132" s="54">
        <f t="shared" si="254"/>
        <v>0</v>
      </c>
      <c r="BT132" s="54">
        <f t="shared" si="254"/>
        <v>0</v>
      </c>
      <c r="BU132" s="54">
        <f t="shared" ref="BU132:CZ132" si="255">-BU129</f>
        <v>0</v>
      </c>
      <c r="BV132" s="54">
        <f t="shared" si="255"/>
        <v>0</v>
      </c>
      <c r="BW132" s="54">
        <f t="shared" si="255"/>
        <v>0</v>
      </c>
      <c r="BX132" s="54">
        <f t="shared" si="255"/>
        <v>0</v>
      </c>
      <c r="BY132" s="54">
        <f t="shared" si="255"/>
        <v>0</v>
      </c>
      <c r="BZ132" s="54">
        <f t="shared" si="255"/>
        <v>0</v>
      </c>
      <c r="CA132" s="54">
        <f t="shared" si="255"/>
        <v>0</v>
      </c>
      <c r="CB132" s="54">
        <f t="shared" si="255"/>
        <v>0</v>
      </c>
      <c r="CC132" s="54">
        <f t="shared" si="255"/>
        <v>0</v>
      </c>
      <c r="CD132" s="54">
        <f t="shared" si="255"/>
        <v>0</v>
      </c>
      <c r="CE132" s="54">
        <f t="shared" si="255"/>
        <v>0</v>
      </c>
      <c r="CF132" s="54">
        <f t="shared" si="255"/>
        <v>0</v>
      </c>
      <c r="CG132" s="54">
        <f t="shared" si="255"/>
        <v>0</v>
      </c>
      <c r="CH132" s="54">
        <f t="shared" si="255"/>
        <v>0</v>
      </c>
      <c r="CI132" s="54">
        <f t="shared" si="255"/>
        <v>0</v>
      </c>
      <c r="CJ132" s="54">
        <f t="shared" si="255"/>
        <v>0</v>
      </c>
      <c r="CK132" s="54">
        <f t="shared" si="255"/>
        <v>0</v>
      </c>
      <c r="CL132" s="54">
        <f t="shared" si="255"/>
        <v>0</v>
      </c>
      <c r="CM132" s="54">
        <f t="shared" si="255"/>
        <v>0</v>
      </c>
      <c r="CN132" s="54">
        <f t="shared" si="255"/>
        <v>0</v>
      </c>
      <c r="CO132" s="54">
        <f t="shared" si="255"/>
        <v>0</v>
      </c>
      <c r="CP132" s="54">
        <f t="shared" si="255"/>
        <v>0</v>
      </c>
      <c r="CQ132" s="54">
        <f t="shared" si="255"/>
        <v>0</v>
      </c>
      <c r="CR132" s="54">
        <f t="shared" si="255"/>
        <v>0</v>
      </c>
      <c r="CS132" s="54">
        <f t="shared" si="255"/>
        <v>0</v>
      </c>
      <c r="CT132" s="54">
        <f t="shared" si="255"/>
        <v>0</v>
      </c>
      <c r="CU132" s="54">
        <f t="shared" si="255"/>
        <v>0</v>
      </c>
      <c r="CV132" s="54">
        <f t="shared" si="255"/>
        <v>0</v>
      </c>
      <c r="CW132" s="54">
        <f t="shared" si="255"/>
        <v>0</v>
      </c>
      <c r="CX132" s="54">
        <f t="shared" si="255"/>
        <v>0</v>
      </c>
      <c r="CY132" s="54">
        <f t="shared" si="255"/>
        <v>0</v>
      </c>
      <c r="CZ132" s="54">
        <f t="shared" si="255"/>
        <v>0</v>
      </c>
      <c r="DA132" s="54">
        <f t="shared" ref="DA132:DT132" si="256">-DA129</f>
        <v>0</v>
      </c>
      <c r="DB132" s="54">
        <f t="shared" si="256"/>
        <v>0</v>
      </c>
      <c r="DC132" s="54">
        <f t="shared" si="256"/>
        <v>0</v>
      </c>
      <c r="DD132" s="54">
        <f t="shared" si="256"/>
        <v>0</v>
      </c>
      <c r="DE132" s="54">
        <f t="shared" si="256"/>
        <v>0</v>
      </c>
      <c r="DF132" s="54">
        <f t="shared" si="256"/>
        <v>0</v>
      </c>
      <c r="DG132" s="54">
        <f t="shared" si="256"/>
        <v>0</v>
      </c>
      <c r="DH132" s="54">
        <f t="shared" si="256"/>
        <v>0</v>
      </c>
      <c r="DI132" s="54">
        <f t="shared" si="256"/>
        <v>0</v>
      </c>
      <c r="DJ132" s="54">
        <f t="shared" si="256"/>
        <v>0</v>
      </c>
      <c r="DK132" s="54">
        <f t="shared" si="256"/>
        <v>0</v>
      </c>
      <c r="DL132" s="54">
        <f t="shared" si="256"/>
        <v>0</v>
      </c>
      <c r="DM132" s="54">
        <f t="shared" si="256"/>
        <v>0</v>
      </c>
      <c r="DN132" s="54">
        <f t="shared" si="256"/>
        <v>0</v>
      </c>
      <c r="DO132" s="54">
        <f t="shared" si="256"/>
        <v>0</v>
      </c>
      <c r="DP132" s="54">
        <f t="shared" si="256"/>
        <v>0</v>
      </c>
      <c r="DQ132" s="54">
        <f t="shared" si="256"/>
        <v>0</v>
      </c>
      <c r="DR132" s="54">
        <f t="shared" si="256"/>
        <v>0</v>
      </c>
      <c r="DS132" s="54">
        <f t="shared" si="256"/>
        <v>0</v>
      </c>
      <c r="DT132" s="54">
        <f t="shared" si="256"/>
        <v>0</v>
      </c>
    </row>
    <row r="133" spans="1:124" x14ac:dyDescent="0.45">
      <c r="C133" t="s">
        <v>351</v>
      </c>
      <c r="D133" s="3" t="s">
        <v>227</v>
      </c>
      <c r="I133" s="54">
        <f t="shared" ref="I133:AN133" si="257">I54-I69</f>
        <v>0</v>
      </c>
      <c r="J133" s="54">
        <f t="shared" si="257"/>
        <v>0</v>
      </c>
      <c r="K133" s="54">
        <f t="shared" si="257"/>
        <v>0</v>
      </c>
      <c r="L133" s="54">
        <f t="shared" si="257"/>
        <v>0</v>
      </c>
      <c r="M133" s="54">
        <f t="shared" si="257"/>
        <v>0</v>
      </c>
      <c r="N133" s="54">
        <f t="shared" si="257"/>
        <v>0</v>
      </c>
      <c r="O133" s="54">
        <f t="shared" si="257"/>
        <v>0</v>
      </c>
      <c r="P133" s="54">
        <f t="shared" si="257"/>
        <v>0</v>
      </c>
      <c r="Q133" s="54">
        <f t="shared" si="257"/>
        <v>0</v>
      </c>
      <c r="R133" s="54">
        <f t="shared" si="257"/>
        <v>0</v>
      </c>
      <c r="S133" s="54">
        <f t="shared" si="257"/>
        <v>0</v>
      </c>
      <c r="T133" s="54">
        <f t="shared" si="257"/>
        <v>0</v>
      </c>
      <c r="U133" s="54">
        <f t="shared" si="257"/>
        <v>0</v>
      </c>
      <c r="V133" s="54">
        <f t="shared" si="257"/>
        <v>0</v>
      </c>
      <c r="W133" s="54">
        <f t="shared" si="257"/>
        <v>0</v>
      </c>
      <c r="X133" s="54">
        <f t="shared" si="257"/>
        <v>0</v>
      </c>
      <c r="Y133" s="54">
        <f t="shared" si="257"/>
        <v>0</v>
      </c>
      <c r="Z133" s="54">
        <f t="shared" si="257"/>
        <v>0</v>
      </c>
      <c r="AA133" s="54">
        <f t="shared" si="257"/>
        <v>0</v>
      </c>
      <c r="AB133" s="54">
        <f t="shared" si="257"/>
        <v>0</v>
      </c>
      <c r="AC133" s="54">
        <f t="shared" si="257"/>
        <v>0</v>
      </c>
      <c r="AD133" s="54">
        <f t="shared" si="257"/>
        <v>0</v>
      </c>
      <c r="AE133" s="54">
        <f t="shared" si="257"/>
        <v>0</v>
      </c>
      <c r="AF133" s="54">
        <f t="shared" si="257"/>
        <v>0</v>
      </c>
      <c r="AG133" s="54">
        <f t="shared" si="257"/>
        <v>0</v>
      </c>
      <c r="AH133" s="54">
        <f t="shared" si="257"/>
        <v>0</v>
      </c>
      <c r="AI133" s="54">
        <f t="shared" si="257"/>
        <v>0</v>
      </c>
      <c r="AJ133" s="54">
        <f t="shared" si="257"/>
        <v>0</v>
      </c>
      <c r="AK133" s="54">
        <f t="shared" si="257"/>
        <v>0</v>
      </c>
      <c r="AL133" s="54">
        <f t="shared" si="257"/>
        <v>0</v>
      </c>
      <c r="AM133" s="54">
        <f t="shared" si="257"/>
        <v>0</v>
      </c>
      <c r="AN133" s="54">
        <f t="shared" si="257"/>
        <v>0</v>
      </c>
      <c r="AO133" s="54">
        <f t="shared" ref="AO133:BT133" si="258">AO54-AO69</f>
        <v>0</v>
      </c>
      <c r="AP133" s="54">
        <f t="shared" si="258"/>
        <v>0</v>
      </c>
      <c r="AQ133" s="54">
        <f t="shared" si="258"/>
        <v>0</v>
      </c>
      <c r="AR133" s="54">
        <f t="shared" si="258"/>
        <v>0</v>
      </c>
      <c r="AS133" s="54">
        <f t="shared" si="258"/>
        <v>0</v>
      </c>
      <c r="AT133" s="54">
        <f t="shared" si="258"/>
        <v>0</v>
      </c>
      <c r="AU133" s="54">
        <f t="shared" si="258"/>
        <v>0</v>
      </c>
      <c r="AV133" s="54">
        <f t="shared" si="258"/>
        <v>0</v>
      </c>
      <c r="AW133" s="54">
        <f t="shared" si="258"/>
        <v>0</v>
      </c>
      <c r="AX133" s="54">
        <f t="shared" si="258"/>
        <v>0</v>
      </c>
      <c r="AY133" s="54">
        <f t="shared" si="258"/>
        <v>0</v>
      </c>
      <c r="AZ133" s="54">
        <f t="shared" si="258"/>
        <v>0</v>
      </c>
      <c r="BA133" s="54">
        <f t="shared" si="258"/>
        <v>0</v>
      </c>
      <c r="BB133" s="54">
        <f t="shared" si="258"/>
        <v>0</v>
      </c>
      <c r="BC133" s="54">
        <f t="shared" si="258"/>
        <v>0</v>
      </c>
      <c r="BD133" s="54">
        <f t="shared" si="258"/>
        <v>0</v>
      </c>
      <c r="BE133" s="54">
        <f t="shared" si="258"/>
        <v>0</v>
      </c>
      <c r="BF133" s="54">
        <f t="shared" si="258"/>
        <v>0</v>
      </c>
      <c r="BG133" s="54">
        <f t="shared" si="258"/>
        <v>0</v>
      </c>
      <c r="BH133" s="54">
        <f t="shared" si="258"/>
        <v>0</v>
      </c>
      <c r="BI133" s="54">
        <f t="shared" si="258"/>
        <v>0</v>
      </c>
      <c r="BJ133" s="54">
        <f t="shared" si="258"/>
        <v>0</v>
      </c>
      <c r="BK133" s="54">
        <f t="shared" ca="1" si="258"/>
        <v>97419.184438663011</v>
      </c>
      <c r="BL133" s="54">
        <f t="shared" ca="1" si="258"/>
        <v>102242.76612686964</v>
      </c>
      <c r="BM133" s="54">
        <f t="shared" ca="1" si="258"/>
        <v>102065.79428100491</v>
      </c>
      <c r="BN133" s="54">
        <f t="shared" ca="1" si="258"/>
        <v>106001.37031791422</v>
      </c>
      <c r="BO133" s="54">
        <f t="shared" ca="1" si="258"/>
        <v>104778.85457440096</v>
      </c>
      <c r="BP133" s="54">
        <f t="shared" ca="1" si="258"/>
        <v>109872.41259420972</v>
      </c>
      <c r="BQ133" s="54">
        <f t="shared" ca="1" si="258"/>
        <v>120475.84018659516</v>
      </c>
      <c r="BR133" s="54">
        <f t="shared" ca="1" si="258"/>
        <v>126063.98787535123</v>
      </c>
      <c r="BS133" s="54">
        <f t="shared" ca="1" si="258"/>
        <v>124747.12754532188</v>
      </c>
      <c r="BT133" s="54">
        <f t="shared" ca="1" si="258"/>
        <v>130488.75860195326</v>
      </c>
      <c r="BU133" s="54">
        <f t="shared" ref="BU133:CZ133" ca="1" si="259">BU54-BU69</f>
        <v>130346.43136306742</v>
      </c>
      <c r="BV133" s="54">
        <f t="shared" ca="1" si="259"/>
        <v>135043.95658266236</v>
      </c>
      <c r="BW133" s="54">
        <f t="shared" ca="1" si="259"/>
        <v>133672.14648144518</v>
      </c>
      <c r="BX133" s="54">
        <f t="shared" ca="1" si="259"/>
        <v>139733.18522886772</v>
      </c>
      <c r="BY133" s="54">
        <f t="shared" ca="1" si="259"/>
        <v>138332.96119327995</v>
      </c>
      <c r="BZ133" s="54">
        <f t="shared" ca="1" si="259"/>
        <v>144560.14472301875</v>
      </c>
      <c r="CA133" s="54">
        <f t="shared" ca="1" si="259"/>
        <v>147625.77946525841</v>
      </c>
      <c r="CB133" s="54">
        <f t="shared" ca="1" si="259"/>
        <v>154157.87671703717</v>
      </c>
      <c r="CC133" s="54">
        <f t="shared" ca="1" si="259"/>
        <v>154040.31345276284</v>
      </c>
      <c r="CD133" s="54">
        <f t="shared" ca="1" si="259"/>
        <v>159392.94106637855</v>
      </c>
      <c r="CE133" s="54">
        <f t="shared" ca="1" si="259"/>
        <v>157886.40215308411</v>
      </c>
      <c r="CF133" s="54">
        <f t="shared" ca="1" si="259"/>
        <v>164780.61360403377</v>
      </c>
      <c r="CG133" s="54">
        <f t="shared" ca="1" si="259"/>
        <v>163242.53191196764</v>
      </c>
      <c r="CH133" s="54">
        <f t="shared" ca="1" si="259"/>
        <v>170325.0908869445</v>
      </c>
      <c r="CI133" s="54">
        <f t="shared" ca="1" si="259"/>
        <v>168754.74343702357</v>
      </c>
      <c r="CJ133" s="54">
        <f t="shared" ca="1" si="259"/>
        <v>176030.68193014327</v>
      </c>
      <c r="CK133" s="54">
        <f t="shared" ca="1" si="259"/>
        <v>175933.30982391167</v>
      </c>
      <c r="CL133" s="54">
        <f t="shared" ca="1" si="259"/>
        <v>181901.81118396862</v>
      </c>
      <c r="CM133" s="54">
        <f t="shared" ca="1" si="259"/>
        <v>180264.69248771935</v>
      </c>
      <c r="CN133" s="54">
        <f t="shared" ca="1" si="259"/>
        <v>187943.02158963648</v>
      </c>
      <c r="CO133" s="54">
        <f t="shared" ca="1" si="259"/>
        <v>340105.52496715781</v>
      </c>
      <c r="CP133" s="54">
        <f t="shared" ca="1" si="259"/>
        <v>352590.21939604043</v>
      </c>
      <c r="CQ133" s="54">
        <f t="shared" ca="1" si="259"/>
        <v>358996.93991760904</v>
      </c>
      <c r="CR133" s="54">
        <f t="shared" ca="1" si="259"/>
        <v>372076.34849614545</v>
      </c>
      <c r="CS133" s="54">
        <f t="shared" ca="1" si="259"/>
        <v>392588.34034405672</v>
      </c>
      <c r="CT133" s="54">
        <f t="shared" ca="1" si="259"/>
        <v>403889.2364481375</v>
      </c>
      <c r="CU133" s="54">
        <f t="shared" ca="1" si="259"/>
        <v>417681.17789478146</v>
      </c>
      <c r="CV133" s="54">
        <f t="shared" ca="1" si="259"/>
        <v>432575.80046928022</v>
      </c>
      <c r="CW133" s="54">
        <f t="shared" ca="1" si="259"/>
        <v>445291.90179435496</v>
      </c>
      <c r="CX133" s="54">
        <f t="shared" ca="1" si="259"/>
        <v>461042.99275192874</v>
      </c>
      <c r="CY133" s="54">
        <f t="shared" ca="1" si="259"/>
        <v>469660.32811508945</v>
      </c>
      <c r="CZ133" s="54">
        <f t="shared" ca="1" si="259"/>
        <v>486171.4045793477</v>
      </c>
      <c r="DA133" s="54">
        <f t="shared" ref="DA133:DT133" ca="1" si="260">DA54-DA69</f>
        <v>504003.93625598453</v>
      </c>
      <c r="DB133" s="54">
        <f t="shared" ca="1" si="260"/>
        <v>518095.94388564856</v>
      </c>
      <c r="DC133" s="54">
        <f t="shared" ca="1" si="260"/>
        <v>485616.29870473477</v>
      </c>
      <c r="DD133" s="54">
        <f t="shared" ca="1" si="260"/>
        <v>502668.98877944489</v>
      </c>
      <c r="DE133" s="54">
        <f t="shared" ca="1" si="260"/>
        <v>518284.03678769292</v>
      </c>
      <c r="DF133" s="54">
        <f t="shared" ca="1" si="260"/>
        <v>536345.97890131164</v>
      </c>
      <c r="DG133" s="54">
        <f t="shared" ca="1" si="260"/>
        <v>533295.27092063404</v>
      </c>
      <c r="DH133" s="54">
        <f t="shared" ca="1" si="260"/>
        <v>551839.25928484427</v>
      </c>
      <c r="DI133" s="54">
        <f t="shared" ca="1" si="260"/>
        <v>552393.55570024322</v>
      </c>
      <c r="DJ133" s="54">
        <f t="shared" ca="1" si="260"/>
        <v>567756.93267473532</v>
      </c>
      <c r="DK133" s="54">
        <f t="shared" ca="1" si="260"/>
        <v>564563.72564334841</v>
      </c>
      <c r="DL133" s="54">
        <f t="shared" ca="1" si="260"/>
        <v>584110.35135314404</v>
      </c>
      <c r="DM133" s="54">
        <f t="shared" ca="1" si="260"/>
        <v>580843.27251097537</v>
      </c>
      <c r="DN133" s="54">
        <f t="shared" ca="1" si="260"/>
        <v>600911.16788254213</v>
      </c>
      <c r="DO133" s="54">
        <f t="shared" ca="1" si="260"/>
        <v>597568.4100640876</v>
      </c>
      <c r="DP133" s="54">
        <f t="shared" ca="1" si="260"/>
        <v>618171.34300538106</v>
      </c>
      <c r="DQ133" s="54">
        <f t="shared" ca="1" si="260"/>
        <v>618826.54027084238</v>
      </c>
      <c r="DR133" s="54">
        <f t="shared" ca="1" si="260"/>
        <v>635903.15375102614</v>
      </c>
      <c r="DS133" s="54">
        <f t="shared" ca="1" si="260"/>
        <v>0</v>
      </c>
      <c r="DT133" s="54">
        <f t="shared" ca="1" si="260"/>
        <v>0</v>
      </c>
    </row>
    <row r="134" spans="1:124" ht="17.25" customHeight="1" x14ac:dyDescent="0.45">
      <c r="C134" t="s">
        <v>353</v>
      </c>
      <c r="D134" s="3" t="s">
        <v>227</v>
      </c>
      <c r="I134" s="54">
        <f t="shared" ref="I134:AN134" si="261">SUM(I132:I133)</f>
        <v>-15664.160000000009</v>
      </c>
      <c r="J134" s="54">
        <f t="shared" si="261"/>
        <v>-15664.160000000009</v>
      </c>
      <c r="K134" s="54">
        <f t="shared" si="261"/>
        <v>-15664.160000000009</v>
      </c>
      <c r="L134" s="54">
        <f t="shared" si="261"/>
        <v>-15664.160000000009</v>
      </c>
      <c r="M134" s="54">
        <f t="shared" si="261"/>
        <v>-15664.160000000009</v>
      </c>
      <c r="N134" s="54">
        <f t="shared" si="261"/>
        <v>-15664.160000000009</v>
      </c>
      <c r="O134" s="54">
        <f t="shared" si="261"/>
        <v>-20223.739999999998</v>
      </c>
      <c r="P134" s="54">
        <f t="shared" si="261"/>
        <v>-20223.739999999998</v>
      </c>
      <c r="Q134" s="54">
        <f t="shared" si="261"/>
        <v>-20223.739999999998</v>
      </c>
      <c r="R134" s="54">
        <f t="shared" si="261"/>
        <v>-20223.739999999998</v>
      </c>
      <c r="S134" s="54">
        <f t="shared" si="261"/>
        <v>-20223.739999999998</v>
      </c>
      <c r="T134" s="54">
        <f t="shared" si="261"/>
        <v>-20223.739999999998</v>
      </c>
      <c r="U134" s="54">
        <f t="shared" si="261"/>
        <v>-27481.653333333317</v>
      </c>
      <c r="V134" s="54">
        <f t="shared" si="261"/>
        <v>-27481.653333333317</v>
      </c>
      <c r="W134" s="54">
        <f t="shared" si="261"/>
        <v>-27481.653333333317</v>
      </c>
      <c r="X134" s="54">
        <f t="shared" si="261"/>
        <v>-27481.653333333317</v>
      </c>
      <c r="Y134" s="54">
        <f t="shared" si="261"/>
        <v>-27481.653333333317</v>
      </c>
      <c r="Z134" s="54">
        <f t="shared" si="261"/>
        <v>-27481.653333333317</v>
      </c>
      <c r="AA134" s="54">
        <f t="shared" si="261"/>
        <v>-34571.653333333328</v>
      </c>
      <c r="AB134" s="54">
        <f t="shared" si="261"/>
        <v>-34571.653333333328</v>
      </c>
      <c r="AC134" s="54">
        <f t="shared" si="261"/>
        <v>-34571.653333333328</v>
      </c>
      <c r="AD134" s="54">
        <f t="shared" si="261"/>
        <v>-34571.653333333328</v>
      </c>
      <c r="AE134" s="54">
        <f t="shared" si="261"/>
        <v>-34571.653333333328</v>
      </c>
      <c r="AF134" s="54">
        <f t="shared" si="261"/>
        <v>-34571.653333333328</v>
      </c>
      <c r="AG134" s="54">
        <f t="shared" si="261"/>
        <v>-51412.900000000009</v>
      </c>
      <c r="AH134" s="54">
        <f t="shared" si="261"/>
        <v>-51412.900000000009</v>
      </c>
      <c r="AI134" s="54">
        <f t="shared" si="261"/>
        <v>-51412.900000000009</v>
      </c>
      <c r="AJ134" s="54">
        <f t="shared" si="261"/>
        <v>-51412.900000000009</v>
      </c>
      <c r="AK134" s="54">
        <f t="shared" si="261"/>
        <v>-51412.900000000009</v>
      </c>
      <c r="AL134" s="54">
        <f t="shared" si="261"/>
        <v>-51412.900000000009</v>
      </c>
      <c r="AM134" s="54">
        <f t="shared" si="261"/>
        <v>-45704.159999999996</v>
      </c>
      <c r="AN134" s="54">
        <f t="shared" si="261"/>
        <v>-45704.159999999996</v>
      </c>
      <c r="AO134" s="54">
        <f t="shared" ref="AO134:BT134" si="262">SUM(AO132:AO133)</f>
        <v>-45704.159999999996</v>
      </c>
      <c r="AP134" s="54">
        <f t="shared" si="262"/>
        <v>-45704.159999999996</v>
      </c>
      <c r="AQ134" s="54">
        <f t="shared" si="262"/>
        <v>-45704.159999999996</v>
      </c>
      <c r="AR134" s="54">
        <f t="shared" si="262"/>
        <v>-45704.159999999996</v>
      </c>
      <c r="AS134" s="54">
        <f t="shared" si="262"/>
        <v>-186578.33333333334</v>
      </c>
      <c r="AT134" s="54">
        <f t="shared" si="262"/>
        <v>-186578.33333333334</v>
      </c>
      <c r="AU134" s="54">
        <f t="shared" si="262"/>
        <v>-186578.33333333334</v>
      </c>
      <c r="AV134" s="54">
        <f t="shared" si="262"/>
        <v>-186578.33333333334</v>
      </c>
      <c r="AW134" s="54">
        <f t="shared" si="262"/>
        <v>-186578.33333333334</v>
      </c>
      <c r="AX134" s="54">
        <f t="shared" si="262"/>
        <v>-186578.33333333334</v>
      </c>
      <c r="AY134" s="54">
        <f t="shared" si="262"/>
        <v>-189401.6666666666</v>
      </c>
      <c r="AZ134" s="54">
        <f t="shared" si="262"/>
        <v>-189401.6666666666</v>
      </c>
      <c r="BA134" s="54">
        <f t="shared" si="262"/>
        <v>-189401.6666666666</v>
      </c>
      <c r="BB134" s="54">
        <f t="shared" si="262"/>
        <v>-189401.6666666666</v>
      </c>
      <c r="BC134" s="54">
        <f t="shared" si="262"/>
        <v>-189401.6666666666</v>
      </c>
      <c r="BD134" s="54">
        <f t="shared" si="262"/>
        <v>-189401.6666666666</v>
      </c>
      <c r="BE134" s="54">
        <f t="shared" si="262"/>
        <v>-175669.99999999994</v>
      </c>
      <c r="BF134" s="54">
        <f t="shared" si="262"/>
        <v>-175669.99999999994</v>
      </c>
      <c r="BG134" s="54">
        <f t="shared" si="262"/>
        <v>-175669.99999999994</v>
      </c>
      <c r="BH134" s="54">
        <f t="shared" si="262"/>
        <v>-175669.99999999994</v>
      </c>
      <c r="BI134" s="54">
        <f t="shared" si="262"/>
        <v>-175669.99999999994</v>
      </c>
      <c r="BJ134" s="54">
        <f t="shared" si="262"/>
        <v>-175669.99999999994</v>
      </c>
      <c r="BK134" s="54">
        <f t="shared" ca="1" si="262"/>
        <v>97419.184438663011</v>
      </c>
      <c r="BL134" s="54">
        <f t="shared" ca="1" si="262"/>
        <v>102242.76612686964</v>
      </c>
      <c r="BM134" s="54">
        <f t="shared" ca="1" si="262"/>
        <v>102065.79428100491</v>
      </c>
      <c r="BN134" s="54">
        <f t="shared" ca="1" si="262"/>
        <v>106001.37031791422</v>
      </c>
      <c r="BO134" s="54">
        <f t="shared" ca="1" si="262"/>
        <v>104778.85457440096</v>
      </c>
      <c r="BP134" s="54">
        <f t="shared" ca="1" si="262"/>
        <v>109872.41259420972</v>
      </c>
      <c r="BQ134" s="54">
        <f t="shared" ca="1" si="262"/>
        <v>120475.84018659516</v>
      </c>
      <c r="BR134" s="54">
        <f t="shared" ca="1" si="262"/>
        <v>126063.98787535123</v>
      </c>
      <c r="BS134" s="54">
        <f t="shared" ca="1" si="262"/>
        <v>124747.12754532188</v>
      </c>
      <c r="BT134" s="54">
        <f t="shared" ca="1" si="262"/>
        <v>130488.75860195326</v>
      </c>
      <c r="BU134" s="54">
        <f t="shared" ref="BU134:CZ134" ca="1" si="263">SUM(BU132:BU133)</f>
        <v>130346.43136306742</v>
      </c>
      <c r="BV134" s="54">
        <f t="shared" ca="1" si="263"/>
        <v>135043.95658266236</v>
      </c>
      <c r="BW134" s="54">
        <f t="shared" ca="1" si="263"/>
        <v>133672.14648144518</v>
      </c>
      <c r="BX134" s="54">
        <f t="shared" ca="1" si="263"/>
        <v>139733.18522886772</v>
      </c>
      <c r="BY134" s="54">
        <f t="shared" ca="1" si="263"/>
        <v>138332.96119327995</v>
      </c>
      <c r="BZ134" s="54">
        <f t="shared" ca="1" si="263"/>
        <v>144560.14472301875</v>
      </c>
      <c r="CA134" s="54">
        <f t="shared" ca="1" si="263"/>
        <v>147625.77946525841</v>
      </c>
      <c r="CB134" s="54">
        <f t="shared" ca="1" si="263"/>
        <v>154157.87671703717</v>
      </c>
      <c r="CC134" s="54">
        <f t="shared" ca="1" si="263"/>
        <v>154040.31345276284</v>
      </c>
      <c r="CD134" s="54">
        <f t="shared" ca="1" si="263"/>
        <v>159392.94106637855</v>
      </c>
      <c r="CE134" s="54">
        <f t="shared" ca="1" si="263"/>
        <v>157886.40215308411</v>
      </c>
      <c r="CF134" s="54">
        <f t="shared" ca="1" si="263"/>
        <v>164780.61360403377</v>
      </c>
      <c r="CG134" s="54">
        <f t="shared" ca="1" si="263"/>
        <v>163242.53191196764</v>
      </c>
      <c r="CH134" s="54">
        <f t="shared" ca="1" si="263"/>
        <v>170325.0908869445</v>
      </c>
      <c r="CI134" s="54">
        <f t="shared" ca="1" si="263"/>
        <v>168754.74343702357</v>
      </c>
      <c r="CJ134" s="54">
        <f t="shared" ca="1" si="263"/>
        <v>176030.68193014327</v>
      </c>
      <c r="CK134" s="54">
        <f t="shared" ca="1" si="263"/>
        <v>175933.30982391167</v>
      </c>
      <c r="CL134" s="54">
        <f t="shared" ca="1" si="263"/>
        <v>181901.81118396862</v>
      </c>
      <c r="CM134" s="54">
        <f t="shared" ca="1" si="263"/>
        <v>180264.69248771935</v>
      </c>
      <c r="CN134" s="54">
        <f t="shared" ca="1" si="263"/>
        <v>187943.02158963648</v>
      </c>
      <c r="CO134" s="54">
        <f t="shared" ca="1" si="263"/>
        <v>340105.52496715781</v>
      </c>
      <c r="CP134" s="54">
        <f t="shared" ca="1" si="263"/>
        <v>352590.21939604043</v>
      </c>
      <c r="CQ134" s="54">
        <f t="shared" ca="1" si="263"/>
        <v>358996.93991760904</v>
      </c>
      <c r="CR134" s="54">
        <f t="shared" ca="1" si="263"/>
        <v>372076.34849614545</v>
      </c>
      <c r="CS134" s="54">
        <f t="shared" ca="1" si="263"/>
        <v>392588.34034405672</v>
      </c>
      <c r="CT134" s="54">
        <f t="shared" ca="1" si="263"/>
        <v>403889.2364481375</v>
      </c>
      <c r="CU134" s="54">
        <f t="shared" ca="1" si="263"/>
        <v>417681.17789478146</v>
      </c>
      <c r="CV134" s="54">
        <f t="shared" ca="1" si="263"/>
        <v>432575.80046928022</v>
      </c>
      <c r="CW134" s="54">
        <f t="shared" ca="1" si="263"/>
        <v>445291.90179435496</v>
      </c>
      <c r="CX134" s="54">
        <f t="shared" ca="1" si="263"/>
        <v>461042.99275192874</v>
      </c>
      <c r="CY134" s="54">
        <f t="shared" ca="1" si="263"/>
        <v>469660.32811508945</v>
      </c>
      <c r="CZ134" s="54">
        <f t="shared" ca="1" si="263"/>
        <v>486171.4045793477</v>
      </c>
      <c r="DA134" s="54">
        <f t="shared" ref="DA134:DT134" ca="1" si="264">SUM(DA132:DA133)</f>
        <v>504003.93625598453</v>
      </c>
      <c r="DB134" s="54">
        <f t="shared" ca="1" si="264"/>
        <v>518095.94388564856</v>
      </c>
      <c r="DC134" s="54">
        <f t="shared" ca="1" si="264"/>
        <v>485616.29870473477</v>
      </c>
      <c r="DD134" s="54">
        <f t="shared" ca="1" si="264"/>
        <v>502668.98877944489</v>
      </c>
      <c r="DE134" s="54">
        <f t="shared" ca="1" si="264"/>
        <v>518284.03678769292</v>
      </c>
      <c r="DF134" s="54">
        <f t="shared" ca="1" si="264"/>
        <v>536345.97890131164</v>
      </c>
      <c r="DG134" s="54">
        <f t="shared" ca="1" si="264"/>
        <v>533295.27092063404</v>
      </c>
      <c r="DH134" s="54">
        <f t="shared" ca="1" si="264"/>
        <v>551839.25928484427</v>
      </c>
      <c r="DI134" s="54">
        <f t="shared" ca="1" si="264"/>
        <v>552393.55570024322</v>
      </c>
      <c r="DJ134" s="54">
        <f t="shared" ca="1" si="264"/>
        <v>567756.93267473532</v>
      </c>
      <c r="DK134" s="54">
        <f t="shared" ca="1" si="264"/>
        <v>564563.72564334841</v>
      </c>
      <c r="DL134" s="54">
        <f t="shared" ca="1" si="264"/>
        <v>584110.35135314404</v>
      </c>
      <c r="DM134" s="54">
        <f t="shared" ca="1" si="264"/>
        <v>580843.27251097537</v>
      </c>
      <c r="DN134" s="54">
        <f t="shared" ca="1" si="264"/>
        <v>600911.16788254213</v>
      </c>
      <c r="DO134" s="54">
        <f t="shared" ca="1" si="264"/>
        <v>597568.4100640876</v>
      </c>
      <c r="DP134" s="54">
        <f t="shared" ca="1" si="264"/>
        <v>618171.34300538106</v>
      </c>
      <c r="DQ134" s="54">
        <f t="shared" ca="1" si="264"/>
        <v>618826.54027084238</v>
      </c>
      <c r="DR134" s="54">
        <f t="shared" ca="1" si="264"/>
        <v>635903.15375102614</v>
      </c>
      <c r="DS134" s="54">
        <f t="shared" ca="1" si="264"/>
        <v>0</v>
      </c>
      <c r="DT134" s="54">
        <f t="shared" ca="1" si="264"/>
        <v>0</v>
      </c>
    </row>
    <row r="136" spans="1:124" x14ac:dyDescent="0.45">
      <c r="C136" t="s">
        <v>354</v>
      </c>
      <c r="D136" s="84"/>
      <c r="E136" s="20">
        <f ca="1">XIRR(I134:DR134,I8:DR8)</f>
        <v>8.2215526700019845E-2</v>
      </c>
    </row>
    <row r="138" spans="1:124" s="5" customFormat="1" ht="15.75" customHeight="1" x14ac:dyDescent="0.5">
      <c r="A138" s="5" t="s">
        <v>355</v>
      </c>
      <c r="B138" s="11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2"/>
      <c r="CB138" s="62"/>
      <c r="CC138" s="62"/>
      <c r="CD138" s="62"/>
      <c r="CE138" s="62"/>
      <c r="CF138" s="62"/>
      <c r="CG138" s="62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</row>
    <row r="140" spans="1:124" x14ac:dyDescent="0.45">
      <c r="B140" s="35" t="s">
        <v>356</v>
      </c>
    </row>
    <row r="141" spans="1:124" x14ac:dyDescent="0.45">
      <c r="C141" t="s">
        <v>357</v>
      </c>
      <c r="D141" s="3" t="s">
        <v>227</v>
      </c>
      <c r="E141" s="80">
        <f>SUMPRODUCT('Constant Inputs'!E252:E261,'Constant Inputs'!F252:F261)*thousand</f>
        <v>3435574.84</v>
      </c>
      <c r="H141" s="54">
        <f>SUM(I141:DT141)</f>
        <v>-3435574.84</v>
      </c>
      <c r="I141" s="54">
        <f t="shared" ref="I141:AN141" si="265">-IF(AND(I7=YEAR($E$12),H7=YEAR($F$11)),$E$141,0)</f>
        <v>0</v>
      </c>
      <c r="J141" s="54">
        <f t="shared" si="265"/>
        <v>0</v>
      </c>
      <c r="K141" s="54">
        <f t="shared" si="265"/>
        <v>0</v>
      </c>
      <c r="L141" s="54">
        <f t="shared" si="265"/>
        <v>0</v>
      </c>
      <c r="M141" s="54">
        <f t="shared" si="265"/>
        <v>0</v>
      </c>
      <c r="N141" s="54">
        <f t="shared" si="265"/>
        <v>0</v>
      </c>
      <c r="O141" s="54">
        <f t="shared" si="265"/>
        <v>0</v>
      </c>
      <c r="P141" s="54">
        <f t="shared" si="265"/>
        <v>0</v>
      </c>
      <c r="Q141" s="54">
        <f t="shared" si="265"/>
        <v>0</v>
      </c>
      <c r="R141" s="54">
        <f t="shared" si="265"/>
        <v>0</v>
      </c>
      <c r="S141" s="54">
        <f t="shared" si="265"/>
        <v>0</v>
      </c>
      <c r="T141" s="54">
        <f t="shared" si="265"/>
        <v>0</v>
      </c>
      <c r="U141" s="54">
        <f t="shared" si="265"/>
        <v>0</v>
      </c>
      <c r="V141" s="54">
        <f t="shared" si="265"/>
        <v>0</v>
      </c>
      <c r="W141" s="54">
        <f t="shared" si="265"/>
        <v>0</v>
      </c>
      <c r="X141" s="54">
        <f t="shared" si="265"/>
        <v>0</v>
      </c>
      <c r="Y141" s="54">
        <f t="shared" si="265"/>
        <v>0</v>
      </c>
      <c r="Z141" s="54">
        <f t="shared" si="265"/>
        <v>0</v>
      </c>
      <c r="AA141" s="54">
        <f t="shared" si="265"/>
        <v>0</v>
      </c>
      <c r="AB141" s="54">
        <f t="shared" si="265"/>
        <v>0</v>
      </c>
      <c r="AC141" s="54">
        <f t="shared" si="265"/>
        <v>0</v>
      </c>
      <c r="AD141" s="54">
        <f t="shared" si="265"/>
        <v>0</v>
      </c>
      <c r="AE141" s="54">
        <f t="shared" si="265"/>
        <v>0</v>
      </c>
      <c r="AF141" s="54">
        <f t="shared" si="265"/>
        <v>0</v>
      </c>
      <c r="AG141" s="54">
        <f t="shared" si="265"/>
        <v>0</v>
      </c>
      <c r="AH141" s="54">
        <f t="shared" si="265"/>
        <v>0</v>
      </c>
      <c r="AI141" s="54">
        <f t="shared" si="265"/>
        <v>0</v>
      </c>
      <c r="AJ141" s="54">
        <f t="shared" si="265"/>
        <v>0</v>
      </c>
      <c r="AK141" s="54">
        <f t="shared" si="265"/>
        <v>0</v>
      </c>
      <c r="AL141" s="54">
        <f t="shared" si="265"/>
        <v>0</v>
      </c>
      <c r="AM141" s="54">
        <f t="shared" si="265"/>
        <v>0</v>
      </c>
      <c r="AN141" s="54">
        <f t="shared" si="265"/>
        <v>0</v>
      </c>
      <c r="AO141" s="54">
        <f t="shared" ref="AO141:BT141" si="266">-IF(AND(AO7=YEAR($E$12),AN7=YEAR($F$11)),$E$141,0)</f>
        <v>0</v>
      </c>
      <c r="AP141" s="54">
        <f t="shared" si="266"/>
        <v>0</v>
      </c>
      <c r="AQ141" s="54">
        <f t="shared" si="266"/>
        <v>0</v>
      </c>
      <c r="AR141" s="54">
        <f t="shared" si="266"/>
        <v>0</v>
      </c>
      <c r="AS141" s="54">
        <f t="shared" si="266"/>
        <v>0</v>
      </c>
      <c r="AT141" s="54">
        <f t="shared" si="266"/>
        <v>0</v>
      </c>
      <c r="AU141" s="54">
        <f t="shared" si="266"/>
        <v>0</v>
      </c>
      <c r="AV141" s="54">
        <f t="shared" si="266"/>
        <v>0</v>
      </c>
      <c r="AW141" s="54">
        <f t="shared" si="266"/>
        <v>0</v>
      </c>
      <c r="AX141" s="54">
        <f t="shared" si="266"/>
        <v>0</v>
      </c>
      <c r="AY141" s="54">
        <f t="shared" si="266"/>
        <v>0</v>
      </c>
      <c r="AZ141" s="54">
        <f t="shared" si="266"/>
        <v>0</v>
      </c>
      <c r="BA141" s="54">
        <f t="shared" si="266"/>
        <v>0</v>
      </c>
      <c r="BB141" s="54">
        <f t="shared" si="266"/>
        <v>0</v>
      </c>
      <c r="BC141" s="54">
        <f t="shared" si="266"/>
        <v>0</v>
      </c>
      <c r="BD141" s="54">
        <f t="shared" si="266"/>
        <v>0</v>
      </c>
      <c r="BE141" s="54">
        <f t="shared" si="266"/>
        <v>0</v>
      </c>
      <c r="BF141" s="54">
        <f t="shared" si="266"/>
        <v>0</v>
      </c>
      <c r="BG141" s="54">
        <f t="shared" si="266"/>
        <v>0</v>
      </c>
      <c r="BH141" s="54">
        <f t="shared" si="266"/>
        <v>0</v>
      </c>
      <c r="BI141" s="54">
        <f t="shared" si="266"/>
        <v>0</v>
      </c>
      <c r="BJ141" s="54">
        <f t="shared" si="266"/>
        <v>0</v>
      </c>
      <c r="BK141" s="54">
        <f t="shared" si="266"/>
        <v>-3435574.84</v>
      </c>
      <c r="BL141" s="54">
        <f t="shared" si="266"/>
        <v>0</v>
      </c>
      <c r="BM141" s="54">
        <f t="shared" si="266"/>
        <v>0</v>
      </c>
      <c r="BN141" s="54">
        <f t="shared" si="266"/>
        <v>0</v>
      </c>
      <c r="BO141" s="54">
        <f t="shared" si="266"/>
        <v>0</v>
      </c>
      <c r="BP141" s="54">
        <f t="shared" si="266"/>
        <v>0</v>
      </c>
      <c r="BQ141" s="54">
        <f t="shared" si="266"/>
        <v>0</v>
      </c>
      <c r="BR141" s="54">
        <f t="shared" si="266"/>
        <v>0</v>
      </c>
      <c r="BS141" s="54">
        <f t="shared" si="266"/>
        <v>0</v>
      </c>
      <c r="BT141" s="54">
        <f t="shared" si="266"/>
        <v>0</v>
      </c>
      <c r="BU141" s="54">
        <f t="shared" ref="BU141:CZ141" si="267">-IF(AND(BU7=YEAR($E$12),BT7=YEAR($F$11)),$E$141,0)</f>
        <v>0</v>
      </c>
      <c r="BV141" s="54">
        <f t="shared" si="267"/>
        <v>0</v>
      </c>
      <c r="BW141" s="54">
        <f t="shared" si="267"/>
        <v>0</v>
      </c>
      <c r="BX141" s="54">
        <f t="shared" si="267"/>
        <v>0</v>
      </c>
      <c r="BY141" s="54">
        <f t="shared" si="267"/>
        <v>0</v>
      </c>
      <c r="BZ141" s="54">
        <f t="shared" si="267"/>
        <v>0</v>
      </c>
      <c r="CA141" s="54">
        <f t="shared" si="267"/>
        <v>0</v>
      </c>
      <c r="CB141" s="54">
        <f t="shared" si="267"/>
        <v>0</v>
      </c>
      <c r="CC141" s="54">
        <f t="shared" si="267"/>
        <v>0</v>
      </c>
      <c r="CD141" s="54">
        <f t="shared" si="267"/>
        <v>0</v>
      </c>
      <c r="CE141" s="54">
        <f t="shared" si="267"/>
        <v>0</v>
      </c>
      <c r="CF141" s="54">
        <f t="shared" si="267"/>
        <v>0</v>
      </c>
      <c r="CG141" s="54">
        <f t="shared" si="267"/>
        <v>0</v>
      </c>
      <c r="CH141" s="54">
        <f t="shared" si="267"/>
        <v>0</v>
      </c>
      <c r="CI141" s="54">
        <f t="shared" si="267"/>
        <v>0</v>
      </c>
      <c r="CJ141" s="54">
        <f t="shared" si="267"/>
        <v>0</v>
      </c>
      <c r="CK141" s="54">
        <f t="shared" si="267"/>
        <v>0</v>
      </c>
      <c r="CL141" s="54">
        <f t="shared" si="267"/>
        <v>0</v>
      </c>
      <c r="CM141" s="54">
        <f t="shared" si="267"/>
        <v>0</v>
      </c>
      <c r="CN141" s="54">
        <f t="shared" si="267"/>
        <v>0</v>
      </c>
      <c r="CO141" s="54">
        <f t="shared" si="267"/>
        <v>0</v>
      </c>
      <c r="CP141" s="54">
        <f t="shared" si="267"/>
        <v>0</v>
      </c>
      <c r="CQ141" s="54">
        <f t="shared" si="267"/>
        <v>0</v>
      </c>
      <c r="CR141" s="54">
        <f t="shared" si="267"/>
        <v>0</v>
      </c>
      <c r="CS141" s="54">
        <f t="shared" si="267"/>
        <v>0</v>
      </c>
      <c r="CT141" s="54">
        <f t="shared" si="267"/>
        <v>0</v>
      </c>
      <c r="CU141" s="54">
        <f t="shared" si="267"/>
        <v>0</v>
      </c>
      <c r="CV141" s="54">
        <f t="shared" si="267"/>
        <v>0</v>
      </c>
      <c r="CW141" s="54">
        <f t="shared" si="267"/>
        <v>0</v>
      </c>
      <c r="CX141" s="54">
        <f t="shared" si="267"/>
        <v>0</v>
      </c>
      <c r="CY141" s="54">
        <f t="shared" si="267"/>
        <v>0</v>
      </c>
      <c r="CZ141" s="54">
        <f t="shared" si="267"/>
        <v>0</v>
      </c>
      <c r="DA141" s="54">
        <f t="shared" ref="DA141:DT141" si="268">-IF(AND(DA7=YEAR($E$12),CZ7=YEAR($F$11)),$E$141,0)</f>
        <v>0</v>
      </c>
      <c r="DB141" s="54">
        <f t="shared" si="268"/>
        <v>0</v>
      </c>
      <c r="DC141" s="54">
        <f t="shared" si="268"/>
        <v>0</v>
      </c>
      <c r="DD141" s="54">
        <f t="shared" si="268"/>
        <v>0</v>
      </c>
      <c r="DE141" s="54">
        <f t="shared" si="268"/>
        <v>0</v>
      </c>
      <c r="DF141" s="54">
        <f t="shared" si="268"/>
        <v>0</v>
      </c>
      <c r="DG141" s="54">
        <f t="shared" si="268"/>
        <v>0</v>
      </c>
      <c r="DH141" s="54">
        <f t="shared" si="268"/>
        <v>0</v>
      </c>
      <c r="DI141" s="54">
        <f t="shared" si="268"/>
        <v>0</v>
      </c>
      <c r="DJ141" s="54">
        <f t="shared" si="268"/>
        <v>0</v>
      </c>
      <c r="DK141" s="54">
        <f t="shared" si="268"/>
        <v>0</v>
      </c>
      <c r="DL141" s="54">
        <f t="shared" si="268"/>
        <v>0</v>
      </c>
      <c r="DM141" s="54">
        <f t="shared" si="268"/>
        <v>0</v>
      </c>
      <c r="DN141" s="54">
        <f t="shared" si="268"/>
        <v>0</v>
      </c>
      <c r="DO141" s="54">
        <f t="shared" si="268"/>
        <v>0</v>
      </c>
      <c r="DP141" s="54">
        <f t="shared" si="268"/>
        <v>0</v>
      </c>
      <c r="DQ141" s="54">
        <f t="shared" si="268"/>
        <v>0</v>
      </c>
      <c r="DR141" s="54">
        <f t="shared" si="268"/>
        <v>0</v>
      </c>
      <c r="DS141" s="54">
        <f t="shared" si="268"/>
        <v>0</v>
      </c>
      <c r="DT141" s="54">
        <f t="shared" si="268"/>
        <v>0</v>
      </c>
    </row>
    <row r="143" spans="1:124" x14ac:dyDescent="0.45">
      <c r="C143" s="37" t="s">
        <v>358</v>
      </c>
    </row>
    <row r="144" spans="1:124" x14ac:dyDescent="0.45">
      <c r="C144" t="s">
        <v>359</v>
      </c>
      <c r="D144" s="3" t="s">
        <v>227</v>
      </c>
      <c r="H144" s="54"/>
      <c r="I144" s="54">
        <f t="shared" ref="I144:AN144" si="269">H147</f>
        <v>0</v>
      </c>
      <c r="J144" s="54">
        <f t="shared" si="269"/>
        <v>0</v>
      </c>
      <c r="K144" s="54">
        <f t="shared" si="269"/>
        <v>0</v>
      </c>
      <c r="L144" s="54">
        <f t="shared" si="269"/>
        <v>0</v>
      </c>
      <c r="M144" s="54">
        <f t="shared" si="269"/>
        <v>0</v>
      </c>
      <c r="N144" s="54">
        <f t="shared" si="269"/>
        <v>0</v>
      </c>
      <c r="O144" s="54">
        <f t="shared" si="269"/>
        <v>0</v>
      </c>
      <c r="P144" s="54">
        <f t="shared" si="269"/>
        <v>0</v>
      </c>
      <c r="Q144" s="54">
        <f t="shared" si="269"/>
        <v>0</v>
      </c>
      <c r="R144" s="54">
        <f t="shared" si="269"/>
        <v>0</v>
      </c>
      <c r="S144" s="54">
        <f t="shared" si="269"/>
        <v>0</v>
      </c>
      <c r="T144" s="54">
        <f t="shared" si="269"/>
        <v>0</v>
      </c>
      <c r="U144" s="54">
        <f t="shared" si="269"/>
        <v>0</v>
      </c>
      <c r="V144" s="54">
        <f t="shared" si="269"/>
        <v>0</v>
      </c>
      <c r="W144" s="54">
        <f t="shared" si="269"/>
        <v>0</v>
      </c>
      <c r="X144" s="54">
        <f t="shared" si="269"/>
        <v>0</v>
      </c>
      <c r="Y144" s="54">
        <f t="shared" si="269"/>
        <v>0</v>
      </c>
      <c r="Z144" s="54">
        <f t="shared" si="269"/>
        <v>0</v>
      </c>
      <c r="AA144" s="54">
        <f t="shared" si="269"/>
        <v>0</v>
      </c>
      <c r="AB144" s="54">
        <f t="shared" si="269"/>
        <v>0</v>
      </c>
      <c r="AC144" s="54">
        <f t="shared" si="269"/>
        <v>0</v>
      </c>
      <c r="AD144" s="54">
        <f t="shared" si="269"/>
        <v>0</v>
      </c>
      <c r="AE144" s="54">
        <f t="shared" si="269"/>
        <v>0</v>
      </c>
      <c r="AF144" s="54">
        <f t="shared" si="269"/>
        <v>0</v>
      </c>
      <c r="AG144" s="54">
        <f t="shared" si="269"/>
        <v>0</v>
      </c>
      <c r="AH144" s="54">
        <f t="shared" si="269"/>
        <v>0</v>
      </c>
      <c r="AI144" s="54">
        <f t="shared" si="269"/>
        <v>0</v>
      </c>
      <c r="AJ144" s="54">
        <f t="shared" si="269"/>
        <v>0</v>
      </c>
      <c r="AK144" s="54">
        <f t="shared" si="269"/>
        <v>0</v>
      </c>
      <c r="AL144" s="54">
        <f t="shared" si="269"/>
        <v>0</v>
      </c>
      <c r="AM144" s="54">
        <f t="shared" si="269"/>
        <v>0</v>
      </c>
      <c r="AN144" s="54">
        <f t="shared" si="269"/>
        <v>0</v>
      </c>
      <c r="AO144" s="54">
        <f t="shared" ref="AO144:BT144" si="270">AN147</f>
        <v>0</v>
      </c>
      <c r="AP144" s="54">
        <f t="shared" si="270"/>
        <v>0</v>
      </c>
      <c r="AQ144" s="54">
        <f t="shared" si="270"/>
        <v>0</v>
      </c>
      <c r="AR144" s="54">
        <f t="shared" si="270"/>
        <v>0</v>
      </c>
      <c r="AS144" s="54">
        <f t="shared" si="270"/>
        <v>0</v>
      </c>
      <c r="AT144" s="54">
        <f t="shared" si="270"/>
        <v>0</v>
      </c>
      <c r="AU144" s="54">
        <f t="shared" si="270"/>
        <v>0</v>
      </c>
      <c r="AV144" s="54">
        <f t="shared" si="270"/>
        <v>0</v>
      </c>
      <c r="AW144" s="54">
        <f t="shared" si="270"/>
        <v>0</v>
      </c>
      <c r="AX144" s="54">
        <f t="shared" si="270"/>
        <v>0</v>
      </c>
      <c r="AY144" s="54">
        <f t="shared" si="270"/>
        <v>0</v>
      </c>
      <c r="AZ144" s="54">
        <f t="shared" si="270"/>
        <v>0</v>
      </c>
      <c r="BA144" s="54">
        <f t="shared" si="270"/>
        <v>0</v>
      </c>
      <c r="BB144" s="54">
        <f t="shared" si="270"/>
        <v>0</v>
      </c>
      <c r="BC144" s="54">
        <f t="shared" si="270"/>
        <v>0</v>
      </c>
      <c r="BD144" s="54">
        <f t="shared" si="270"/>
        <v>0</v>
      </c>
      <c r="BE144" s="54">
        <f t="shared" si="270"/>
        <v>0</v>
      </c>
      <c r="BF144" s="54">
        <f t="shared" si="270"/>
        <v>0</v>
      </c>
      <c r="BG144" s="54">
        <f t="shared" si="270"/>
        <v>0</v>
      </c>
      <c r="BH144" s="54">
        <f t="shared" si="270"/>
        <v>0</v>
      </c>
      <c r="BI144" s="54">
        <f t="shared" si="270"/>
        <v>0</v>
      </c>
      <c r="BJ144" s="54">
        <f t="shared" si="270"/>
        <v>0</v>
      </c>
      <c r="BK144" s="54">
        <f t="shared" si="270"/>
        <v>0</v>
      </c>
      <c r="BL144" s="54">
        <f t="shared" si="270"/>
        <v>392448.06560000003</v>
      </c>
      <c r="BM144" s="54">
        <f t="shared" si="270"/>
        <v>337505.33641600003</v>
      </c>
      <c r="BN144" s="54">
        <f t="shared" si="270"/>
        <v>290254.58931776002</v>
      </c>
      <c r="BO144" s="54">
        <f t="shared" si="270"/>
        <v>249618.94681327362</v>
      </c>
      <c r="BP144" s="54">
        <f t="shared" si="270"/>
        <v>214672.2942594153</v>
      </c>
      <c r="BQ144" s="54">
        <f t="shared" si="270"/>
        <v>184618.17306309714</v>
      </c>
      <c r="BR144" s="54">
        <f t="shared" si="270"/>
        <v>158771.62883426354</v>
      </c>
      <c r="BS144" s="54">
        <f t="shared" si="270"/>
        <v>136543.60079746664</v>
      </c>
      <c r="BT144" s="54">
        <f t="shared" si="270"/>
        <v>117427.49668582132</v>
      </c>
      <c r="BU144" s="54">
        <f t="shared" ref="BU144:CZ144" si="271">BT147</f>
        <v>100987.64714980633</v>
      </c>
      <c r="BV144" s="54">
        <f t="shared" si="271"/>
        <v>86849.376548833447</v>
      </c>
      <c r="BW144" s="54">
        <f t="shared" si="271"/>
        <v>74690.463831996763</v>
      </c>
      <c r="BX144" s="54">
        <f t="shared" si="271"/>
        <v>64233.798895517219</v>
      </c>
      <c r="BY144" s="54">
        <f t="shared" si="271"/>
        <v>55241.067050144804</v>
      </c>
      <c r="BZ144" s="54">
        <f t="shared" si="271"/>
        <v>47507.31766312453</v>
      </c>
      <c r="CA144" s="54">
        <f t="shared" si="271"/>
        <v>40856.293190287091</v>
      </c>
      <c r="CB144" s="54">
        <f t="shared" si="271"/>
        <v>35136.412143646899</v>
      </c>
      <c r="CC144" s="54">
        <f t="shared" si="271"/>
        <v>30217.314443536332</v>
      </c>
      <c r="CD144" s="54">
        <f t="shared" si="271"/>
        <v>25986.890421441247</v>
      </c>
      <c r="CE144" s="54">
        <f t="shared" si="271"/>
        <v>22348.725762439473</v>
      </c>
      <c r="CF144" s="54">
        <f t="shared" si="271"/>
        <v>19219.904155697946</v>
      </c>
      <c r="CG144" s="54">
        <f t="shared" si="271"/>
        <v>16529.117573900236</v>
      </c>
      <c r="CH144" s="54">
        <f t="shared" si="271"/>
        <v>14215.041113554202</v>
      </c>
      <c r="CI144" s="54">
        <f t="shared" si="271"/>
        <v>12224.935357656614</v>
      </c>
      <c r="CJ144" s="54">
        <f t="shared" si="271"/>
        <v>10513.444407584688</v>
      </c>
      <c r="CK144" s="54">
        <f t="shared" si="271"/>
        <v>9041.5621905228309</v>
      </c>
      <c r="CL144" s="54">
        <f t="shared" si="271"/>
        <v>7775.7434838496347</v>
      </c>
      <c r="CM144" s="54">
        <f t="shared" si="271"/>
        <v>6687.139396110686</v>
      </c>
      <c r="CN144" s="54">
        <f t="shared" si="271"/>
        <v>5750.9398806551899</v>
      </c>
      <c r="CO144" s="54">
        <f t="shared" si="271"/>
        <v>4945.8082973634628</v>
      </c>
      <c r="CP144" s="54">
        <f t="shared" si="271"/>
        <v>4253.3951357325777</v>
      </c>
      <c r="CQ144" s="54">
        <f t="shared" si="271"/>
        <v>3657.9198167300169</v>
      </c>
      <c r="CR144" s="54">
        <f t="shared" si="271"/>
        <v>3145.8110423878143</v>
      </c>
      <c r="CS144" s="54">
        <f t="shared" si="271"/>
        <v>2705.39749645352</v>
      </c>
      <c r="CT144" s="54">
        <f t="shared" si="271"/>
        <v>2326.6418469500272</v>
      </c>
      <c r="CU144" s="54">
        <f t="shared" si="271"/>
        <v>2000.9119883770234</v>
      </c>
      <c r="CV144" s="54">
        <f t="shared" si="271"/>
        <v>1720.7843100042401</v>
      </c>
      <c r="CW144" s="54">
        <f t="shared" si="271"/>
        <v>1479.8745066036465</v>
      </c>
      <c r="CX144" s="54">
        <f t="shared" si="271"/>
        <v>1272.692075679136</v>
      </c>
      <c r="CY144" s="54">
        <f t="shared" si="271"/>
        <v>1094.5151850840571</v>
      </c>
      <c r="CZ144" s="54">
        <f t="shared" si="271"/>
        <v>941.28305917228909</v>
      </c>
      <c r="DA144" s="54">
        <f t="shared" ref="DA144:DT144" si="272">CZ147</f>
        <v>809.50343088816862</v>
      </c>
      <c r="DB144" s="54">
        <f t="shared" si="272"/>
        <v>696.172950563825</v>
      </c>
      <c r="DC144" s="54">
        <f t="shared" si="272"/>
        <v>598.70873748488953</v>
      </c>
      <c r="DD144" s="54">
        <f t="shared" si="272"/>
        <v>514.88951423700496</v>
      </c>
      <c r="DE144" s="54">
        <f t="shared" si="272"/>
        <v>442.80498224382427</v>
      </c>
      <c r="DF144" s="54">
        <f t="shared" si="272"/>
        <v>380.81228472968888</v>
      </c>
      <c r="DG144" s="54">
        <f t="shared" si="272"/>
        <v>327.49856486753242</v>
      </c>
      <c r="DH144" s="54">
        <f t="shared" si="272"/>
        <v>281.64876578607789</v>
      </c>
      <c r="DI144" s="54">
        <f t="shared" si="272"/>
        <v>242.217938576027</v>
      </c>
      <c r="DJ144" s="54">
        <f t="shared" si="272"/>
        <v>208.30742717538322</v>
      </c>
      <c r="DK144" s="54">
        <f t="shared" si="272"/>
        <v>179.14438737082958</v>
      </c>
      <c r="DL144" s="54">
        <f t="shared" si="272"/>
        <v>154.06417313891342</v>
      </c>
      <c r="DM144" s="54">
        <f t="shared" si="272"/>
        <v>132.49518889946555</v>
      </c>
      <c r="DN144" s="54">
        <f t="shared" si="272"/>
        <v>113.94586245354037</v>
      </c>
      <c r="DO144" s="54">
        <f t="shared" si="272"/>
        <v>97.993441710044721</v>
      </c>
      <c r="DP144" s="54">
        <f t="shared" si="272"/>
        <v>84.274359870638463</v>
      </c>
      <c r="DQ144" s="54">
        <f t="shared" si="272"/>
        <v>72.47594948874908</v>
      </c>
      <c r="DR144" s="54">
        <f t="shared" si="272"/>
        <v>62.329316560324209</v>
      </c>
      <c r="DS144" s="54">
        <f t="shared" si="272"/>
        <v>53.603212241878822</v>
      </c>
      <c r="DT144" s="54">
        <f t="shared" si="272"/>
        <v>46.098762528015783</v>
      </c>
    </row>
    <row r="145" spans="3:124" x14ac:dyDescent="0.45">
      <c r="C145" t="s">
        <v>360</v>
      </c>
      <c r="D145" s="3" t="s">
        <v>227</v>
      </c>
      <c r="E145" s="80">
        <f>SUMPRODUCT('Constant Inputs'!E252:E261,'Constant Inputs'!G252:G261)*thousand</f>
        <v>456334.96</v>
      </c>
      <c r="H145" s="54">
        <f>SUM(I145:DT145)</f>
        <v>456334.96</v>
      </c>
      <c r="I145" s="54">
        <f t="shared" ref="I145:AN145" si="273">IF(AND(I$7=YEAR($E$12),H$7=YEAR($F$11)),$E145,0)*I12</f>
        <v>0</v>
      </c>
      <c r="J145" s="54">
        <f t="shared" si="273"/>
        <v>0</v>
      </c>
      <c r="K145" s="54">
        <f t="shared" si="273"/>
        <v>0</v>
      </c>
      <c r="L145" s="54">
        <f t="shared" si="273"/>
        <v>0</v>
      </c>
      <c r="M145" s="54">
        <f t="shared" si="273"/>
        <v>0</v>
      </c>
      <c r="N145" s="54">
        <f t="shared" si="273"/>
        <v>0</v>
      </c>
      <c r="O145" s="54">
        <f t="shared" si="273"/>
        <v>0</v>
      </c>
      <c r="P145" s="54">
        <f t="shared" si="273"/>
        <v>0</v>
      </c>
      <c r="Q145" s="54">
        <f t="shared" si="273"/>
        <v>0</v>
      </c>
      <c r="R145" s="54">
        <f t="shared" si="273"/>
        <v>0</v>
      </c>
      <c r="S145" s="54">
        <f t="shared" si="273"/>
        <v>0</v>
      </c>
      <c r="T145" s="54">
        <f t="shared" si="273"/>
        <v>0</v>
      </c>
      <c r="U145" s="54">
        <f t="shared" si="273"/>
        <v>0</v>
      </c>
      <c r="V145" s="54">
        <f t="shared" si="273"/>
        <v>0</v>
      </c>
      <c r="W145" s="54">
        <f t="shared" si="273"/>
        <v>0</v>
      </c>
      <c r="X145" s="54">
        <f t="shared" si="273"/>
        <v>0</v>
      </c>
      <c r="Y145" s="54">
        <f t="shared" si="273"/>
        <v>0</v>
      </c>
      <c r="Z145" s="54">
        <f t="shared" si="273"/>
        <v>0</v>
      </c>
      <c r="AA145" s="54">
        <f t="shared" si="273"/>
        <v>0</v>
      </c>
      <c r="AB145" s="54">
        <f t="shared" si="273"/>
        <v>0</v>
      </c>
      <c r="AC145" s="54">
        <f t="shared" si="273"/>
        <v>0</v>
      </c>
      <c r="AD145" s="54">
        <f t="shared" si="273"/>
        <v>0</v>
      </c>
      <c r="AE145" s="54">
        <f t="shared" si="273"/>
        <v>0</v>
      </c>
      <c r="AF145" s="54">
        <f t="shared" si="273"/>
        <v>0</v>
      </c>
      <c r="AG145" s="54">
        <f t="shared" si="273"/>
        <v>0</v>
      </c>
      <c r="AH145" s="54">
        <f t="shared" si="273"/>
        <v>0</v>
      </c>
      <c r="AI145" s="54">
        <f t="shared" si="273"/>
        <v>0</v>
      </c>
      <c r="AJ145" s="54">
        <f t="shared" si="273"/>
        <v>0</v>
      </c>
      <c r="AK145" s="54">
        <f t="shared" si="273"/>
        <v>0</v>
      </c>
      <c r="AL145" s="54">
        <f t="shared" si="273"/>
        <v>0</v>
      </c>
      <c r="AM145" s="54">
        <f t="shared" si="273"/>
        <v>0</v>
      </c>
      <c r="AN145" s="54">
        <f t="shared" si="273"/>
        <v>0</v>
      </c>
      <c r="AO145" s="54">
        <f t="shared" ref="AO145:BT145" si="274">IF(AND(AO$7=YEAR($E$12),AN$7=YEAR($F$11)),$E145,0)*AO12</f>
        <v>0</v>
      </c>
      <c r="AP145" s="54">
        <f t="shared" si="274"/>
        <v>0</v>
      </c>
      <c r="AQ145" s="54">
        <f t="shared" si="274"/>
        <v>0</v>
      </c>
      <c r="AR145" s="54">
        <f t="shared" si="274"/>
        <v>0</v>
      </c>
      <c r="AS145" s="54">
        <f t="shared" si="274"/>
        <v>0</v>
      </c>
      <c r="AT145" s="54">
        <f t="shared" si="274"/>
        <v>0</v>
      </c>
      <c r="AU145" s="54">
        <f t="shared" si="274"/>
        <v>0</v>
      </c>
      <c r="AV145" s="54">
        <f t="shared" si="274"/>
        <v>0</v>
      </c>
      <c r="AW145" s="54">
        <f t="shared" si="274"/>
        <v>0</v>
      </c>
      <c r="AX145" s="54">
        <f t="shared" si="274"/>
        <v>0</v>
      </c>
      <c r="AY145" s="54">
        <f t="shared" si="274"/>
        <v>0</v>
      </c>
      <c r="AZ145" s="54">
        <f t="shared" si="274"/>
        <v>0</v>
      </c>
      <c r="BA145" s="54">
        <f t="shared" si="274"/>
        <v>0</v>
      </c>
      <c r="BB145" s="54">
        <f t="shared" si="274"/>
        <v>0</v>
      </c>
      <c r="BC145" s="54">
        <f t="shared" si="274"/>
        <v>0</v>
      </c>
      <c r="BD145" s="54">
        <f t="shared" si="274"/>
        <v>0</v>
      </c>
      <c r="BE145" s="54">
        <f t="shared" si="274"/>
        <v>0</v>
      </c>
      <c r="BF145" s="54">
        <f t="shared" si="274"/>
        <v>0</v>
      </c>
      <c r="BG145" s="54">
        <f t="shared" si="274"/>
        <v>0</v>
      </c>
      <c r="BH145" s="54">
        <f t="shared" si="274"/>
        <v>0</v>
      </c>
      <c r="BI145" s="54">
        <f t="shared" si="274"/>
        <v>0</v>
      </c>
      <c r="BJ145" s="54">
        <f t="shared" si="274"/>
        <v>0</v>
      </c>
      <c r="BK145" s="54">
        <f t="shared" si="274"/>
        <v>456334.96</v>
      </c>
      <c r="BL145" s="54">
        <f t="shared" si="274"/>
        <v>0</v>
      </c>
      <c r="BM145" s="54">
        <f t="shared" si="274"/>
        <v>0</v>
      </c>
      <c r="BN145" s="54">
        <f t="shared" si="274"/>
        <v>0</v>
      </c>
      <c r="BO145" s="54">
        <f t="shared" si="274"/>
        <v>0</v>
      </c>
      <c r="BP145" s="54">
        <f t="shared" si="274"/>
        <v>0</v>
      </c>
      <c r="BQ145" s="54">
        <f t="shared" si="274"/>
        <v>0</v>
      </c>
      <c r="BR145" s="54">
        <f t="shared" si="274"/>
        <v>0</v>
      </c>
      <c r="BS145" s="54">
        <f t="shared" si="274"/>
        <v>0</v>
      </c>
      <c r="BT145" s="54">
        <f t="shared" si="274"/>
        <v>0</v>
      </c>
      <c r="BU145" s="54">
        <f t="shared" ref="BU145:CZ145" si="275">IF(AND(BU$7=YEAR($E$12),BT$7=YEAR($F$11)),$E145,0)*BU12</f>
        <v>0</v>
      </c>
      <c r="BV145" s="54">
        <f t="shared" si="275"/>
        <v>0</v>
      </c>
      <c r="BW145" s="54">
        <f t="shared" si="275"/>
        <v>0</v>
      </c>
      <c r="BX145" s="54">
        <f t="shared" si="275"/>
        <v>0</v>
      </c>
      <c r="BY145" s="54">
        <f t="shared" si="275"/>
        <v>0</v>
      </c>
      <c r="BZ145" s="54">
        <f t="shared" si="275"/>
        <v>0</v>
      </c>
      <c r="CA145" s="54">
        <f t="shared" si="275"/>
        <v>0</v>
      </c>
      <c r="CB145" s="54">
        <f t="shared" si="275"/>
        <v>0</v>
      </c>
      <c r="CC145" s="54">
        <f t="shared" si="275"/>
        <v>0</v>
      </c>
      <c r="CD145" s="54">
        <f t="shared" si="275"/>
        <v>0</v>
      </c>
      <c r="CE145" s="54">
        <f t="shared" si="275"/>
        <v>0</v>
      </c>
      <c r="CF145" s="54">
        <f t="shared" si="275"/>
        <v>0</v>
      </c>
      <c r="CG145" s="54">
        <f t="shared" si="275"/>
        <v>0</v>
      </c>
      <c r="CH145" s="54">
        <f t="shared" si="275"/>
        <v>0</v>
      </c>
      <c r="CI145" s="54">
        <f t="shared" si="275"/>
        <v>0</v>
      </c>
      <c r="CJ145" s="54">
        <f t="shared" si="275"/>
        <v>0</v>
      </c>
      <c r="CK145" s="54">
        <f t="shared" si="275"/>
        <v>0</v>
      </c>
      <c r="CL145" s="54">
        <f t="shared" si="275"/>
        <v>0</v>
      </c>
      <c r="CM145" s="54">
        <f t="shared" si="275"/>
        <v>0</v>
      </c>
      <c r="CN145" s="54">
        <f t="shared" si="275"/>
        <v>0</v>
      </c>
      <c r="CO145" s="54">
        <f t="shared" si="275"/>
        <v>0</v>
      </c>
      <c r="CP145" s="54">
        <f t="shared" si="275"/>
        <v>0</v>
      </c>
      <c r="CQ145" s="54">
        <f t="shared" si="275"/>
        <v>0</v>
      </c>
      <c r="CR145" s="54">
        <f t="shared" si="275"/>
        <v>0</v>
      </c>
      <c r="CS145" s="54">
        <f t="shared" si="275"/>
        <v>0</v>
      </c>
      <c r="CT145" s="54">
        <f t="shared" si="275"/>
        <v>0</v>
      </c>
      <c r="CU145" s="54">
        <f t="shared" si="275"/>
        <v>0</v>
      </c>
      <c r="CV145" s="54">
        <f t="shared" si="275"/>
        <v>0</v>
      </c>
      <c r="CW145" s="54">
        <f t="shared" si="275"/>
        <v>0</v>
      </c>
      <c r="CX145" s="54">
        <f t="shared" si="275"/>
        <v>0</v>
      </c>
      <c r="CY145" s="54">
        <f t="shared" si="275"/>
        <v>0</v>
      </c>
      <c r="CZ145" s="54">
        <f t="shared" si="275"/>
        <v>0</v>
      </c>
      <c r="DA145" s="54">
        <f t="shared" ref="DA145:DT145" si="276">IF(AND(DA$7=YEAR($E$12),CZ$7=YEAR($F$11)),$E145,0)*DA12</f>
        <v>0</v>
      </c>
      <c r="DB145" s="54">
        <f t="shared" si="276"/>
        <v>0</v>
      </c>
      <c r="DC145" s="54">
        <f t="shared" si="276"/>
        <v>0</v>
      </c>
      <c r="DD145" s="54">
        <f t="shared" si="276"/>
        <v>0</v>
      </c>
      <c r="DE145" s="54">
        <f t="shared" si="276"/>
        <v>0</v>
      </c>
      <c r="DF145" s="54">
        <f t="shared" si="276"/>
        <v>0</v>
      </c>
      <c r="DG145" s="54">
        <f t="shared" si="276"/>
        <v>0</v>
      </c>
      <c r="DH145" s="54">
        <f t="shared" si="276"/>
        <v>0</v>
      </c>
      <c r="DI145" s="54">
        <f t="shared" si="276"/>
        <v>0</v>
      </c>
      <c r="DJ145" s="54">
        <f t="shared" si="276"/>
        <v>0</v>
      </c>
      <c r="DK145" s="54">
        <f t="shared" si="276"/>
        <v>0</v>
      </c>
      <c r="DL145" s="54">
        <f t="shared" si="276"/>
        <v>0</v>
      </c>
      <c r="DM145" s="54">
        <f t="shared" si="276"/>
        <v>0</v>
      </c>
      <c r="DN145" s="54">
        <f t="shared" si="276"/>
        <v>0</v>
      </c>
      <c r="DO145" s="54">
        <f t="shared" si="276"/>
        <v>0</v>
      </c>
      <c r="DP145" s="54">
        <f t="shared" si="276"/>
        <v>0</v>
      </c>
      <c r="DQ145" s="54">
        <f t="shared" si="276"/>
        <v>0</v>
      </c>
      <c r="DR145" s="54">
        <f t="shared" si="276"/>
        <v>0</v>
      </c>
      <c r="DS145" s="54">
        <f t="shared" si="276"/>
        <v>0</v>
      </c>
      <c r="DT145" s="54">
        <f t="shared" si="276"/>
        <v>0</v>
      </c>
    </row>
    <row r="146" spans="3:124" x14ac:dyDescent="0.45">
      <c r="C146" t="s">
        <v>361</v>
      </c>
      <c r="D146" s="3" t="s">
        <v>227</v>
      </c>
      <c r="E146" s="66">
        <f>'Constant Inputs'!E246</f>
        <v>0.14000000000000001</v>
      </c>
      <c r="H146" s="54">
        <f>SUM(I146:DT146)</f>
        <v>-456295.31506422593</v>
      </c>
      <c r="I146" s="54">
        <f t="shared" ref="I146:AN146" si="277">-SUM(I144:I145)*$E$146</f>
        <v>0</v>
      </c>
      <c r="J146" s="54">
        <f t="shared" si="277"/>
        <v>0</v>
      </c>
      <c r="K146" s="54">
        <f t="shared" si="277"/>
        <v>0</v>
      </c>
      <c r="L146" s="54">
        <f t="shared" si="277"/>
        <v>0</v>
      </c>
      <c r="M146" s="54">
        <f t="shared" si="277"/>
        <v>0</v>
      </c>
      <c r="N146" s="54">
        <f t="shared" si="277"/>
        <v>0</v>
      </c>
      <c r="O146" s="54">
        <f t="shared" si="277"/>
        <v>0</v>
      </c>
      <c r="P146" s="54">
        <f t="shared" si="277"/>
        <v>0</v>
      </c>
      <c r="Q146" s="54">
        <f t="shared" si="277"/>
        <v>0</v>
      </c>
      <c r="R146" s="54">
        <f t="shared" si="277"/>
        <v>0</v>
      </c>
      <c r="S146" s="54">
        <f t="shared" si="277"/>
        <v>0</v>
      </c>
      <c r="T146" s="54">
        <f t="shared" si="277"/>
        <v>0</v>
      </c>
      <c r="U146" s="54">
        <f t="shared" si="277"/>
        <v>0</v>
      </c>
      <c r="V146" s="54">
        <f t="shared" si="277"/>
        <v>0</v>
      </c>
      <c r="W146" s="54">
        <f t="shared" si="277"/>
        <v>0</v>
      </c>
      <c r="X146" s="54">
        <f t="shared" si="277"/>
        <v>0</v>
      </c>
      <c r="Y146" s="54">
        <f t="shared" si="277"/>
        <v>0</v>
      </c>
      <c r="Z146" s="54">
        <f t="shared" si="277"/>
        <v>0</v>
      </c>
      <c r="AA146" s="54">
        <f t="shared" si="277"/>
        <v>0</v>
      </c>
      <c r="AB146" s="54">
        <f t="shared" si="277"/>
        <v>0</v>
      </c>
      <c r="AC146" s="54">
        <f t="shared" si="277"/>
        <v>0</v>
      </c>
      <c r="AD146" s="54">
        <f t="shared" si="277"/>
        <v>0</v>
      </c>
      <c r="AE146" s="54">
        <f t="shared" si="277"/>
        <v>0</v>
      </c>
      <c r="AF146" s="54">
        <f t="shared" si="277"/>
        <v>0</v>
      </c>
      <c r="AG146" s="54">
        <f t="shared" si="277"/>
        <v>0</v>
      </c>
      <c r="AH146" s="54">
        <f t="shared" si="277"/>
        <v>0</v>
      </c>
      <c r="AI146" s="54">
        <f t="shared" si="277"/>
        <v>0</v>
      </c>
      <c r="AJ146" s="54">
        <f t="shared" si="277"/>
        <v>0</v>
      </c>
      <c r="AK146" s="54">
        <f t="shared" si="277"/>
        <v>0</v>
      </c>
      <c r="AL146" s="54">
        <f t="shared" si="277"/>
        <v>0</v>
      </c>
      <c r="AM146" s="54">
        <f t="shared" si="277"/>
        <v>0</v>
      </c>
      <c r="AN146" s="54">
        <f t="shared" si="277"/>
        <v>0</v>
      </c>
      <c r="AO146" s="54">
        <f t="shared" ref="AO146:BT146" si="278">-SUM(AO144:AO145)*$E$146</f>
        <v>0</v>
      </c>
      <c r="AP146" s="54">
        <f t="shared" si="278"/>
        <v>0</v>
      </c>
      <c r="AQ146" s="54">
        <f t="shared" si="278"/>
        <v>0</v>
      </c>
      <c r="AR146" s="54">
        <f t="shared" si="278"/>
        <v>0</v>
      </c>
      <c r="AS146" s="54">
        <f t="shared" si="278"/>
        <v>0</v>
      </c>
      <c r="AT146" s="54">
        <f t="shared" si="278"/>
        <v>0</v>
      </c>
      <c r="AU146" s="54">
        <f t="shared" si="278"/>
        <v>0</v>
      </c>
      <c r="AV146" s="54">
        <f t="shared" si="278"/>
        <v>0</v>
      </c>
      <c r="AW146" s="54">
        <f t="shared" si="278"/>
        <v>0</v>
      </c>
      <c r="AX146" s="54">
        <f t="shared" si="278"/>
        <v>0</v>
      </c>
      <c r="AY146" s="54">
        <f t="shared" si="278"/>
        <v>0</v>
      </c>
      <c r="AZ146" s="54">
        <f t="shared" si="278"/>
        <v>0</v>
      </c>
      <c r="BA146" s="54">
        <f t="shared" si="278"/>
        <v>0</v>
      </c>
      <c r="BB146" s="54">
        <f t="shared" si="278"/>
        <v>0</v>
      </c>
      <c r="BC146" s="54">
        <f t="shared" si="278"/>
        <v>0</v>
      </c>
      <c r="BD146" s="54">
        <f t="shared" si="278"/>
        <v>0</v>
      </c>
      <c r="BE146" s="54">
        <f t="shared" si="278"/>
        <v>0</v>
      </c>
      <c r="BF146" s="54">
        <f t="shared" si="278"/>
        <v>0</v>
      </c>
      <c r="BG146" s="54">
        <f t="shared" si="278"/>
        <v>0</v>
      </c>
      <c r="BH146" s="54">
        <f t="shared" si="278"/>
        <v>0</v>
      </c>
      <c r="BI146" s="54">
        <f t="shared" si="278"/>
        <v>0</v>
      </c>
      <c r="BJ146" s="54">
        <f t="shared" si="278"/>
        <v>0</v>
      </c>
      <c r="BK146" s="54">
        <f t="shared" si="278"/>
        <v>-63886.894400000012</v>
      </c>
      <c r="BL146" s="54">
        <f t="shared" si="278"/>
        <v>-54942.729184000011</v>
      </c>
      <c r="BM146" s="54">
        <f t="shared" si="278"/>
        <v>-47250.747098240012</v>
      </c>
      <c r="BN146" s="54">
        <f t="shared" si="278"/>
        <v>-40635.642504486408</v>
      </c>
      <c r="BO146" s="54">
        <f t="shared" si="278"/>
        <v>-34946.652553858308</v>
      </c>
      <c r="BP146" s="54">
        <f t="shared" si="278"/>
        <v>-30054.121196318145</v>
      </c>
      <c r="BQ146" s="54">
        <f t="shared" si="278"/>
        <v>-25846.544228833602</v>
      </c>
      <c r="BR146" s="54">
        <f t="shared" si="278"/>
        <v>-22228.028036796899</v>
      </c>
      <c r="BS146" s="54">
        <f t="shared" si="278"/>
        <v>-19116.104111645331</v>
      </c>
      <c r="BT146" s="54">
        <f t="shared" si="278"/>
        <v>-16439.849536014986</v>
      </c>
      <c r="BU146" s="54">
        <f t="shared" ref="BU146:CZ146" si="279">-SUM(BU144:BU145)*$E$146</f>
        <v>-14138.270600972888</v>
      </c>
      <c r="BV146" s="54">
        <f t="shared" si="279"/>
        <v>-12158.912716836683</v>
      </c>
      <c r="BW146" s="54">
        <f t="shared" si="279"/>
        <v>-10456.664936479548</v>
      </c>
      <c r="BX146" s="54">
        <f t="shared" si="279"/>
        <v>-8992.731845372411</v>
      </c>
      <c r="BY146" s="54">
        <f t="shared" si="279"/>
        <v>-7733.7493870202734</v>
      </c>
      <c r="BZ146" s="54">
        <f t="shared" si="279"/>
        <v>-6651.0244728374346</v>
      </c>
      <c r="CA146" s="54">
        <f t="shared" si="279"/>
        <v>-5719.8810466401937</v>
      </c>
      <c r="CB146" s="54">
        <f t="shared" si="279"/>
        <v>-4919.0977001105666</v>
      </c>
      <c r="CC146" s="54">
        <f t="shared" si="279"/>
        <v>-4230.4240220950869</v>
      </c>
      <c r="CD146" s="54">
        <f t="shared" si="279"/>
        <v>-3638.1646590017749</v>
      </c>
      <c r="CE146" s="54">
        <f t="shared" si="279"/>
        <v>-3128.8216067415265</v>
      </c>
      <c r="CF146" s="54">
        <f t="shared" si="279"/>
        <v>-2690.7865817977126</v>
      </c>
      <c r="CG146" s="54">
        <f t="shared" si="279"/>
        <v>-2314.0764603460334</v>
      </c>
      <c r="CH146" s="54">
        <f t="shared" si="279"/>
        <v>-1990.1057558975883</v>
      </c>
      <c r="CI146" s="54">
        <f t="shared" si="279"/>
        <v>-1711.4909500719261</v>
      </c>
      <c r="CJ146" s="54">
        <f t="shared" si="279"/>
        <v>-1471.8822170618564</v>
      </c>
      <c r="CK146" s="54">
        <f t="shared" si="279"/>
        <v>-1265.8187066731964</v>
      </c>
      <c r="CL146" s="54">
        <f t="shared" si="279"/>
        <v>-1088.6040877389489</v>
      </c>
      <c r="CM146" s="54">
        <f t="shared" si="279"/>
        <v>-936.19951545549611</v>
      </c>
      <c r="CN146" s="54">
        <f t="shared" si="279"/>
        <v>-805.13158329172666</v>
      </c>
      <c r="CO146" s="54">
        <f t="shared" si="279"/>
        <v>-692.41316163088482</v>
      </c>
      <c r="CP146" s="54">
        <f t="shared" si="279"/>
        <v>-595.47531900256092</v>
      </c>
      <c r="CQ146" s="54">
        <f t="shared" si="279"/>
        <v>-512.10877434220242</v>
      </c>
      <c r="CR146" s="54">
        <f t="shared" si="279"/>
        <v>-440.41354593429406</v>
      </c>
      <c r="CS146" s="54">
        <f t="shared" si="279"/>
        <v>-378.75564950349286</v>
      </c>
      <c r="CT146" s="54">
        <f t="shared" si="279"/>
        <v>-325.72985857300387</v>
      </c>
      <c r="CU146" s="54">
        <f t="shared" si="279"/>
        <v>-280.12767837278329</v>
      </c>
      <c r="CV146" s="54">
        <f t="shared" si="279"/>
        <v>-240.90980340059363</v>
      </c>
      <c r="CW146" s="54">
        <f t="shared" si="279"/>
        <v>-207.18243092451053</v>
      </c>
      <c r="CX146" s="54">
        <f t="shared" si="279"/>
        <v>-178.17689059507904</v>
      </c>
      <c r="CY146" s="54">
        <f t="shared" si="279"/>
        <v>-153.23212591176801</v>
      </c>
      <c r="CZ146" s="54">
        <f t="shared" si="279"/>
        <v>-131.77962828412049</v>
      </c>
      <c r="DA146" s="54">
        <f t="shared" ref="DA146:DT146" si="280">-SUM(DA144:DA145)*$E$146</f>
        <v>-113.33048032434361</v>
      </c>
      <c r="DB146" s="54">
        <f t="shared" si="280"/>
        <v>-97.464213078935515</v>
      </c>
      <c r="DC146" s="54">
        <f t="shared" si="280"/>
        <v>-83.819223247884537</v>
      </c>
      <c r="DD146" s="54">
        <f t="shared" si="280"/>
        <v>-72.084531993180704</v>
      </c>
      <c r="DE146" s="54">
        <f t="shared" si="280"/>
        <v>-61.992697514135401</v>
      </c>
      <c r="DF146" s="54">
        <f t="shared" si="280"/>
        <v>-53.313719862156447</v>
      </c>
      <c r="DG146" s="54">
        <f t="shared" si="280"/>
        <v>-45.849799081454542</v>
      </c>
      <c r="DH146" s="54">
        <f t="shared" si="280"/>
        <v>-39.430827210050907</v>
      </c>
      <c r="DI146" s="54">
        <f t="shared" si="280"/>
        <v>-33.910511400643784</v>
      </c>
      <c r="DJ146" s="54">
        <f t="shared" si="280"/>
        <v>-29.163039804553655</v>
      </c>
      <c r="DK146" s="54">
        <f t="shared" si="280"/>
        <v>-25.080214231916145</v>
      </c>
      <c r="DL146" s="54">
        <f t="shared" si="280"/>
        <v>-21.568984239447879</v>
      </c>
      <c r="DM146" s="54">
        <f t="shared" si="280"/>
        <v>-18.549326445925178</v>
      </c>
      <c r="DN146" s="54">
        <f t="shared" si="280"/>
        <v>-15.952420743495653</v>
      </c>
      <c r="DO146" s="54">
        <f t="shared" si="280"/>
        <v>-13.719081839406263</v>
      </c>
      <c r="DP146" s="54">
        <f t="shared" si="280"/>
        <v>-11.798410381889386</v>
      </c>
      <c r="DQ146" s="54">
        <f t="shared" si="280"/>
        <v>-10.146632928424872</v>
      </c>
      <c r="DR146" s="54">
        <f t="shared" si="280"/>
        <v>-8.7261043184453904</v>
      </c>
      <c r="DS146" s="54">
        <f t="shared" si="280"/>
        <v>-7.5044497138630355</v>
      </c>
      <c r="DT146" s="54">
        <f t="shared" si="280"/>
        <v>-6.4538267539222103</v>
      </c>
    </row>
    <row r="147" spans="3:124" x14ac:dyDescent="0.45">
      <c r="C147" t="s">
        <v>362</v>
      </c>
      <c r="D147" s="3" t="s">
        <v>227</v>
      </c>
      <c r="H147" s="54"/>
      <c r="I147" s="54">
        <f t="shared" ref="I147:AN147" si="281">SUM(I144:I146)</f>
        <v>0</v>
      </c>
      <c r="J147" s="54">
        <f t="shared" si="281"/>
        <v>0</v>
      </c>
      <c r="K147" s="54">
        <f t="shared" si="281"/>
        <v>0</v>
      </c>
      <c r="L147" s="54">
        <f t="shared" si="281"/>
        <v>0</v>
      </c>
      <c r="M147" s="54">
        <f t="shared" si="281"/>
        <v>0</v>
      </c>
      <c r="N147" s="54">
        <f t="shared" si="281"/>
        <v>0</v>
      </c>
      <c r="O147" s="54">
        <f t="shared" si="281"/>
        <v>0</v>
      </c>
      <c r="P147" s="54">
        <f t="shared" si="281"/>
        <v>0</v>
      </c>
      <c r="Q147" s="54">
        <f t="shared" si="281"/>
        <v>0</v>
      </c>
      <c r="R147" s="54">
        <f t="shared" si="281"/>
        <v>0</v>
      </c>
      <c r="S147" s="54">
        <f t="shared" si="281"/>
        <v>0</v>
      </c>
      <c r="T147" s="54">
        <f t="shared" si="281"/>
        <v>0</v>
      </c>
      <c r="U147" s="54">
        <f t="shared" si="281"/>
        <v>0</v>
      </c>
      <c r="V147" s="54">
        <f t="shared" si="281"/>
        <v>0</v>
      </c>
      <c r="W147" s="54">
        <f t="shared" si="281"/>
        <v>0</v>
      </c>
      <c r="X147" s="54">
        <f t="shared" si="281"/>
        <v>0</v>
      </c>
      <c r="Y147" s="54">
        <f t="shared" si="281"/>
        <v>0</v>
      </c>
      <c r="Z147" s="54">
        <f t="shared" si="281"/>
        <v>0</v>
      </c>
      <c r="AA147" s="54">
        <f t="shared" si="281"/>
        <v>0</v>
      </c>
      <c r="AB147" s="54">
        <f t="shared" si="281"/>
        <v>0</v>
      </c>
      <c r="AC147" s="54">
        <f t="shared" si="281"/>
        <v>0</v>
      </c>
      <c r="AD147" s="54">
        <f t="shared" si="281"/>
        <v>0</v>
      </c>
      <c r="AE147" s="54">
        <f t="shared" si="281"/>
        <v>0</v>
      </c>
      <c r="AF147" s="54">
        <f t="shared" si="281"/>
        <v>0</v>
      </c>
      <c r="AG147" s="54">
        <f t="shared" si="281"/>
        <v>0</v>
      </c>
      <c r="AH147" s="54">
        <f t="shared" si="281"/>
        <v>0</v>
      </c>
      <c r="AI147" s="54">
        <f t="shared" si="281"/>
        <v>0</v>
      </c>
      <c r="AJ147" s="54">
        <f t="shared" si="281"/>
        <v>0</v>
      </c>
      <c r="AK147" s="54">
        <f t="shared" si="281"/>
        <v>0</v>
      </c>
      <c r="AL147" s="54">
        <f t="shared" si="281"/>
        <v>0</v>
      </c>
      <c r="AM147" s="54">
        <f t="shared" si="281"/>
        <v>0</v>
      </c>
      <c r="AN147" s="54">
        <f t="shared" si="281"/>
        <v>0</v>
      </c>
      <c r="AO147" s="54">
        <f t="shared" ref="AO147:BT147" si="282">SUM(AO144:AO146)</f>
        <v>0</v>
      </c>
      <c r="AP147" s="54">
        <f t="shared" si="282"/>
        <v>0</v>
      </c>
      <c r="AQ147" s="54">
        <f t="shared" si="282"/>
        <v>0</v>
      </c>
      <c r="AR147" s="54">
        <f t="shared" si="282"/>
        <v>0</v>
      </c>
      <c r="AS147" s="54">
        <f t="shared" si="282"/>
        <v>0</v>
      </c>
      <c r="AT147" s="54">
        <f t="shared" si="282"/>
        <v>0</v>
      </c>
      <c r="AU147" s="54">
        <f t="shared" si="282"/>
        <v>0</v>
      </c>
      <c r="AV147" s="54">
        <f t="shared" si="282"/>
        <v>0</v>
      </c>
      <c r="AW147" s="54">
        <f t="shared" si="282"/>
        <v>0</v>
      </c>
      <c r="AX147" s="54">
        <f t="shared" si="282"/>
        <v>0</v>
      </c>
      <c r="AY147" s="54">
        <f t="shared" si="282"/>
        <v>0</v>
      </c>
      <c r="AZ147" s="54">
        <f t="shared" si="282"/>
        <v>0</v>
      </c>
      <c r="BA147" s="54">
        <f t="shared" si="282"/>
        <v>0</v>
      </c>
      <c r="BB147" s="54">
        <f t="shared" si="282"/>
        <v>0</v>
      </c>
      <c r="BC147" s="54">
        <f t="shared" si="282"/>
        <v>0</v>
      </c>
      <c r="BD147" s="54">
        <f t="shared" si="282"/>
        <v>0</v>
      </c>
      <c r="BE147" s="54">
        <f t="shared" si="282"/>
        <v>0</v>
      </c>
      <c r="BF147" s="54">
        <f t="shared" si="282"/>
        <v>0</v>
      </c>
      <c r="BG147" s="54">
        <f t="shared" si="282"/>
        <v>0</v>
      </c>
      <c r="BH147" s="54">
        <f t="shared" si="282"/>
        <v>0</v>
      </c>
      <c r="BI147" s="54">
        <f t="shared" si="282"/>
        <v>0</v>
      </c>
      <c r="BJ147" s="54">
        <f t="shared" si="282"/>
        <v>0</v>
      </c>
      <c r="BK147" s="54">
        <f t="shared" si="282"/>
        <v>392448.06560000003</v>
      </c>
      <c r="BL147" s="54">
        <f t="shared" si="282"/>
        <v>337505.33641600003</v>
      </c>
      <c r="BM147" s="54">
        <f t="shared" si="282"/>
        <v>290254.58931776002</v>
      </c>
      <c r="BN147" s="54">
        <f t="shared" si="282"/>
        <v>249618.94681327362</v>
      </c>
      <c r="BO147" s="54">
        <f t="shared" si="282"/>
        <v>214672.2942594153</v>
      </c>
      <c r="BP147" s="54">
        <f t="shared" si="282"/>
        <v>184618.17306309714</v>
      </c>
      <c r="BQ147" s="54">
        <f t="shared" si="282"/>
        <v>158771.62883426354</v>
      </c>
      <c r="BR147" s="54">
        <f t="shared" si="282"/>
        <v>136543.60079746664</v>
      </c>
      <c r="BS147" s="54">
        <f t="shared" si="282"/>
        <v>117427.49668582132</v>
      </c>
      <c r="BT147" s="54">
        <f t="shared" si="282"/>
        <v>100987.64714980633</v>
      </c>
      <c r="BU147" s="54">
        <f t="shared" ref="BU147:CZ147" si="283">SUM(BU144:BU146)</f>
        <v>86849.376548833447</v>
      </c>
      <c r="BV147" s="54">
        <f t="shared" si="283"/>
        <v>74690.463831996763</v>
      </c>
      <c r="BW147" s="54">
        <f t="shared" si="283"/>
        <v>64233.798895517219</v>
      </c>
      <c r="BX147" s="54">
        <f t="shared" si="283"/>
        <v>55241.067050144804</v>
      </c>
      <c r="BY147" s="54">
        <f t="shared" si="283"/>
        <v>47507.31766312453</v>
      </c>
      <c r="BZ147" s="54">
        <f t="shared" si="283"/>
        <v>40856.293190287091</v>
      </c>
      <c r="CA147" s="54">
        <f t="shared" si="283"/>
        <v>35136.412143646899</v>
      </c>
      <c r="CB147" s="54">
        <f t="shared" si="283"/>
        <v>30217.314443536332</v>
      </c>
      <c r="CC147" s="54">
        <f t="shared" si="283"/>
        <v>25986.890421441247</v>
      </c>
      <c r="CD147" s="54">
        <f t="shared" si="283"/>
        <v>22348.725762439473</v>
      </c>
      <c r="CE147" s="54">
        <f t="shared" si="283"/>
        <v>19219.904155697946</v>
      </c>
      <c r="CF147" s="54">
        <f t="shared" si="283"/>
        <v>16529.117573900236</v>
      </c>
      <c r="CG147" s="54">
        <f t="shared" si="283"/>
        <v>14215.041113554202</v>
      </c>
      <c r="CH147" s="54">
        <f t="shared" si="283"/>
        <v>12224.935357656614</v>
      </c>
      <c r="CI147" s="54">
        <f t="shared" si="283"/>
        <v>10513.444407584688</v>
      </c>
      <c r="CJ147" s="54">
        <f t="shared" si="283"/>
        <v>9041.5621905228309</v>
      </c>
      <c r="CK147" s="54">
        <f t="shared" si="283"/>
        <v>7775.7434838496347</v>
      </c>
      <c r="CL147" s="54">
        <f t="shared" si="283"/>
        <v>6687.139396110686</v>
      </c>
      <c r="CM147" s="54">
        <f t="shared" si="283"/>
        <v>5750.9398806551899</v>
      </c>
      <c r="CN147" s="54">
        <f t="shared" si="283"/>
        <v>4945.8082973634628</v>
      </c>
      <c r="CO147" s="54">
        <f t="shared" si="283"/>
        <v>4253.3951357325777</v>
      </c>
      <c r="CP147" s="54">
        <f t="shared" si="283"/>
        <v>3657.9198167300169</v>
      </c>
      <c r="CQ147" s="54">
        <f t="shared" si="283"/>
        <v>3145.8110423878143</v>
      </c>
      <c r="CR147" s="54">
        <f t="shared" si="283"/>
        <v>2705.39749645352</v>
      </c>
      <c r="CS147" s="54">
        <f t="shared" si="283"/>
        <v>2326.6418469500272</v>
      </c>
      <c r="CT147" s="54">
        <f t="shared" si="283"/>
        <v>2000.9119883770234</v>
      </c>
      <c r="CU147" s="54">
        <f t="shared" si="283"/>
        <v>1720.7843100042401</v>
      </c>
      <c r="CV147" s="54">
        <f t="shared" si="283"/>
        <v>1479.8745066036465</v>
      </c>
      <c r="CW147" s="54">
        <f t="shared" si="283"/>
        <v>1272.692075679136</v>
      </c>
      <c r="CX147" s="54">
        <f t="shared" si="283"/>
        <v>1094.5151850840571</v>
      </c>
      <c r="CY147" s="54">
        <f t="shared" si="283"/>
        <v>941.28305917228909</v>
      </c>
      <c r="CZ147" s="54">
        <f t="shared" si="283"/>
        <v>809.50343088816862</v>
      </c>
      <c r="DA147" s="54">
        <f t="shared" ref="DA147:DT147" si="284">SUM(DA144:DA146)</f>
        <v>696.172950563825</v>
      </c>
      <c r="DB147" s="54">
        <f t="shared" si="284"/>
        <v>598.70873748488953</v>
      </c>
      <c r="DC147" s="54">
        <f t="shared" si="284"/>
        <v>514.88951423700496</v>
      </c>
      <c r="DD147" s="54">
        <f t="shared" si="284"/>
        <v>442.80498224382427</v>
      </c>
      <c r="DE147" s="54">
        <f t="shared" si="284"/>
        <v>380.81228472968888</v>
      </c>
      <c r="DF147" s="54">
        <f t="shared" si="284"/>
        <v>327.49856486753242</v>
      </c>
      <c r="DG147" s="54">
        <f t="shared" si="284"/>
        <v>281.64876578607789</v>
      </c>
      <c r="DH147" s="54">
        <f t="shared" si="284"/>
        <v>242.217938576027</v>
      </c>
      <c r="DI147" s="54">
        <f t="shared" si="284"/>
        <v>208.30742717538322</v>
      </c>
      <c r="DJ147" s="54">
        <f t="shared" si="284"/>
        <v>179.14438737082958</v>
      </c>
      <c r="DK147" s="54">
        <f t="shared" si="284"/>
        <v>154.06417313891342</v>
      </c>
      <c r="DL147" s="54">
        <f t="shared" si="284"/>
        <v>132.49518889946555</v>
      </c>
      <c r="DM147" s="54">
        <f t="shared" si="284"/>
        <v>113.94586245354037</v>
      </c>
      <c r="DN147" s="54">
        <f t="shared" si="284"/>
        <v>97.993441710044721</v>
      </c>
      <c r="DO147" s="54">
        <f t="shared" si="284"/>
        <v>84.274359870638463</v>
      </c>
      <c r="DP147" s="54">
        <f t="shared" si="284"/>
        <v>72.47594948874908</v>
      </c>
      <c r="DQ147" s="54">
        <f t="shared" si="284"/>
        <v>62.329316560324209</v>
      </c>
      <c r="DR147" s="54">
        <f t="shared" si="284"/>
        <v>53.603212241878822</v>
      </c>
      <c r="DS147" s="54">
        <f t="shared" si="284"/>
        <v>46.098762528015783</v>
      </c>
      <c r="DT147" s="54">
        <f t="shared" si="284"/>
        <v>39.644935774093575</v>
      </c>
    </row>
    <row r="149" spans="3:124" x14ac:dyDescent="0.45">
      <c r="C149" s="37" t="s">
        <v>244</v>
      </c>
    </row>
    <row r="150" spans="3:124" x14ac:dyDescent="0.45">
      <c r="C150" t="s">
        <v>359</v>
      </c>
      <c r="D150" s="3" t="s">
        <v>227</v>
      </c>
      <c r="I150" s="54">
        <f t="shared" ref="I150:AN150" si="285">H154</f>
        <v>0</v>
      </c>
      <c r="J150" s="54">
        <f t="shared" si="285"/>
        <v>0</v>
      </c>
      <c r="K150" s="54">
        <f t="shared" si="285"/>
        <v>0</v>
      </c>
      <c r="L150" s="54">
        <f t="shared" si="285"/>
        <v>0</v>
      </c>
      <c r="M150" s="54">
        <f t="shared" si="285"/>
        <v>0</v>
      </c>
      <c r="N150" s="54">
        <f t="shared" si="285"/>
        <v>0</v>
      </c>
      <c r="O150" s="54">
        <f t="shared" si="285"/>
        <v>0</v>
      </c>
      <c r="P150" s="54">
        <f t="shared" si="285"/>
        <v>0</v>
      </c>
      <c r="Q150" s="54">
        <f t="shared" si="285"/>
        <v>0</v>
      </c>
      <c r="R150" s="54">
        <f t="shared" si="285"/>
        <v>0</v>
      </c>
      <c r="S150" s="54">
        <f t="shared" si="285"/>
        <v>0</v>
      </c>
      <c r="T150" s="54">
        <f t="shared" si="285"/>
        <v>0</v>
      </c>
      <c r="U150" s="54">
        <f t="shared" si="285"/>
        <v>0</v>
      </c>
      <c r="V150" s="54">
        <f t="shared" si="285"/>
        <v>0</v>
      </c>
      <c r="W150" s="54">
        <f t="shared" si="285"/>
        <v>0</v>
      </c>
      <c r="X150" s="54">
        <f t="shared" si="285"/>
        <v>0</v>
      </c>
      <c r="Y150" s="54">
        <f t="shared" si="285"/>
        <v>0</v>
      </c>
      <c r="Z150" s="54">
        <f t="shared" si="285"/>
        <v>0</v>
      </c>
      <c r="AA150" s="54">
        <f t="shared" si="285"/>
        <v>0</v>
      </c>
      <c r="AB150" s="54">
        <f t="shared" si="285"/>
        <v>0</v>
      </c>
      <c r="AC150" s="54">
        <f t="shared" si="285"/>
        <v>0</v>
      </c>
      <c r="AD150" s="54">
        <f t="shared" si="285"/>
        <v>0</v>
      </c>
      <c r="AE150" s="54">
        <f t="shared" si="285"/>
        <v>0</v>
      </c>
      <c r="AF150" s="54">
        <f t="shared" si="285"/>
        <v>0</v>
      </c>
      <c r="AG150" s="54">
        <f t="shared" si="285"/>
        <v>0</v>
      </c>
      <c r="AH150" s="54">
        <f t="shared" si="285"/>
        <v>0</v>
      </c>
      <c r="AI150" s="54">
        <f t="shared" si="285"/>
        <v>0</v>
      </c>
      <c r="AJ150" s="54">
        <f t="shared" si="285"/>
        <v>0</v>
      </c>
      <c r="AK150" s="54">
        <f t="shared" si="285"/>
        <v>0</v>
      </c>
      <c r="AL150" s="54">
        <f t="shared" si="285"/>
        <v>0</v>
      </c>
      <c r="AM150" s="54">
        <f t="shared" si="285"/>
        <v>0</v>
      </c>
      <c r="AN150" s="54">
        <f t="shared" si="285"/>
        <v>0</v>
      </c>
      <c r="AO150" s="54">
        <f t="shared" ref="AO150:BT150" si="286">AN154</f>
        <v>0</v>
      </c>
      <c r="AP150" s="54">
        <f t="shared" si="286"/>
        <v>0</v>
      </c>
      <c r="AQ150" s="54">
        <f t="shared" si="286"/>
        <v>0</v>
      </c>
      <c r="AR150" s="54">
        <f t="shared" si="286"/>
        <v>0</v>
      </c>
      <c r="AS150" s="54">
        <f t="shared" si="286"/>
        <v>0</v>
      </c>
      <c r="AT150" s="54">
        <f t="shared" si="286"/>
        <v>0</v>
      </c>
      <c r="AU150" s="54">
        <f t="shared" si="286"/>
        <v>0</v>
      </c>
      <c r="AV150" s="54">
        <f t="shared" si="286"/>
        <v>0</v>
      </c>
      <c r="AW150" s="54">
        <f t="shared" si="286"/>
        <v>0</v>
      </c>
      <c r="AX150" s="54">
        <f t="shared" si="286"/>
        <v>0</v>
      </c>
      <c r="AY150" s="54">
        <f t="shared" si="286"/>
        <v>0</v>
      </c>
      <c r="AZ150" s="54">
        <f t="shared" si="286"/>
        <v>0</v>
      </c>
      <c r="BA150" s="54">
        <f t="shared" si="286"/>
        <v>0</v>
      </c>
      <c r="BB150" s="54">
        <f t="shared" si="286"/>
        <v>0</v>
      </c>
      <c r="BC150" s="54">
        <f t="shared" si="286"/>
        <v>0</v>
      </c>
      <c r="BD150" s="54">
        <f t="shared" si="286"/>
        <v>0</v>
      </c>
      <c r="BE150" s="54">
        <f t="shared" si="286"/>
        <v>0</v>
      </c>
      <c r="BF150" s="54">
        <f t="shared" si="286"/>
        <v>0</v>
      </c>
      <c r="BG150" s="54">
        <f t="shared" si="286"/>
        <v>0</v>
      </c>
      <c r="BH150" s="54">
        <f t="shared" si="286"/>
        <v>0</v>
      </c>
      <c r="BI150" s="54">
        <f t="shared" si="286"/>
        <v>0</v>
      </c>
      <c r="BJ150" s="54">
        <f t="shared" si="286"/>
        <v>0</v>
      </c>
      <c r="BK150" s="54">
        <f t="shared" si="286"/>
        <v>0</v>
      </c>
      <c r="BL150" s="54">
        <f t="shared" si="286"/>
        <v>197414.02480000004</v>
      </c>
      <c r="BM150" s="54">
        <f t="shared" si="286"/>
        <v>185569.18331200004</v>
      </c>
      <c r="BN150" s="54">
        <f t="shared" si="286"/>
        <v>174435.03231328004</v>
      </c>
      <c r="BO150" s="54">
        <f t="shared" si="286"/>
        <v>163968.93037448323</v>
      </c>
      <c r="BP150" s="54">
        <f t="shared" si="286"/>
        <v>154130.79455201424</v>
      </c>
      <c r="BQ150" s="54">
        <f t="shared" si="286"/>
        <v>144882.94687889339</v>
      </c>
      <c r="BR150" s="54">
        <f t="shared" si="286"/>
        <v>136189.97006615979</v>
      </c>
      <c r="BS150" s="54">
        <f t="shared" si="286"/>
        <v>128018.57186219021</v>
      </c>
      <c r="BT150" s="54">
        <f t="shared" si="286"/>
        <v>120337.4575504588</v>
      </c>
      <c r="BU150" s="54">
        <f t="shared" ref="BU150:CZ150" si="287">BT154</f>
        <v>113117.21009743128</v>
      </c>
      <c r="BV150" s="54">
        <f t="shared" si="287"/>
        <v>106330.1774915854</v>
      </c>
      <c r="BW150" s="54">
        <f t="shared" si="287"/>
        <v>99950.366842090283</v>
      </c>
      <c r="BX150" s="54">
        <f t="shared" si="287"/>
        <v>93953.344831564871</v>
      </c>
      <c r="BY150" s="54">
        <f t="shared" si="287"/>
        <v>88316.144141670986</v>
      </c>
      <c r="BZ150" s="54">
        <f t="shared" si="287"/>
        <v>83017.175493170726</v>
      </c>
      <c r="CA150" s="54">
        <f t="shared" si="287"/>
        <v>78036.144963580475</v>
      </c>
      <c r="CB150" s="54">
        <f t="shared" si="287"/>
        <v>73353.976265765639</v>
      </c>
      <c r="CC150" s="54">
        <f t="shared" si="287"/>
        <v>68952.737689819696</v>
      </c>
      <c r="CD150" s="54">
        <f t="shared" si="287"/>
        <v>64815.573428430514</v>
      </c>
      <c r="CE150" s="54">
        <f t="shared" si="287"/>
        <v>60926.639022724681</v>
      </c>
      <c r="CF150" s="54">
        <f t="shared" si="287"/>
        <v>57271.040681361199</v>
      </c>
      <c r="CG150" s="54">
        <f t="shared" si="287"/>
        <v>53834.778240479529</v>
      </c>
      <c r="CH150" s="54">
        <f t="shared" si="287"/>
        <v>50604.691546050759</v>
      </c>
      <c r="CI150" s="54">
        <f t="shared" si="287"/>
        <v>47568.410053287713</v>
      </c>
      <c r="CJ150" s="54">
        <f t="shared" si="287"/>
        <v>44714.305450090447</v>
      </c>
      <c r="CK150" s="54">
        <f t="shared" si="287"/>
        <v>42031.447123085018</v>
      </c>
      <c r="CL150" s="54">
        <f t="shared" si="287"/>
        <v>39509.560295699914</v>
      </c>
      <c r="CM150" s="54">
        <f t="shared" si="287"/>
        <v>37138.986677957917</v>
      </c>
      <c r="CN150" s="54">
        <f t="shared" si="287"/>
        <v>34910.647477280443</v>
      </c>
      <c r="CO150" s="54">
        <f t="shared" si="287"/>
        <v>32816.00862864362</v>
      </c>
      <c r="CP150" s="54">
        <f t="shared" si="287"/>
        <v>30847.048110925003</v>
      </c>
      <c r="CQ150" s="54">
        <f t="shared" si="287"/>
        <v>28996.225224269503</v>
      </c>
      <c r="CR150" s="54">
        <f t="shared" si="287"/>
        <v>27256.451710813333</v>
      </c>
      <c r="CS150" s="54">
        <f t="shared" si="287"/>
        <v>25621.064608164532</v>
      </c>
      <c r="CT150" s="54">
        <f t="shared" si="287"/>
        <v>24083.800731674659</v>
      </c>
      <c r="CU150" s="54">
        <f t="shared" si="287"/>
        <v>22638.772687774181</v>
      </c>
      <c r="CV150" s="54">
        <f t="shared" si="287"/>
        <v>21280.446326507728</v>
      </c>
      <c r="CW150" s="54">
        <f t="shared" si="287"/>
        <v>20003.619546917264</v>
      </c>
      <c r="CX150" s="54">
        <f t="shared" si="287"/>
        <v>18803.402374102228</v>
      </c>
      <c r="CY150" s="54">
        <f t="shared" si="287"/>
        <v>17675.198231656093</v>
      </c>
      <c r="CZ150" s="54">
        <f t="shared" si="287"/>
        <v>16614.686337756728</v>
      </c>
      <c r="DA150" s="54">
        <f t="shared" ref="DA150:DT150" si="288">CZ154</f>
        <v>15617.805157491324</v>
      </c>
      <c r="DB150" s="54">
        <f t="shared" si="288"/>
        <v>14680.736848041844</v>
      </c>
      <c r="DC150" s="54">
        <f t="shared" si="288"/>
        <v>13799.892637159333</v>
      </c>
      <c r="DD150" s="54">
        <f t="shared" si="288"/>
        <v>12971.899078929773</v>
      </c>
      <c r="DE150" s="54">
        <f t="shared" si="288"/>
        <v>12193.585134193987</v>
      </c>
      <c r="DF150" s="54">
        <f t="shared" si="288"/>
        <v>11461.970026142348</v>
      </c>
      <c r="DG150" s="54">
        <f t="shared" si="288"/>
        <v>10774.251824573807</v>
      </c>
      <c r="DH150" s="54">
        <f t="shared" si="288"/>
        <v>10127.796715099379</v>
      </c>
      <c r="DI150" s="54">
        <f t="shared" si="288"/>
        <v>9520.1289121934169</v>
      </c>
      <c r="DJ150" s="54">
        <f t="shared" si="288"/>
        <v>8948.9211774618125</v>
      </c>
      <c r="DK150" s="54">
        <f t="shared" si="288"/>
        <v>8411.9859068141031</v>
      </c>
      <c r="DL150" s="54">
        <f t="shared" si="288"/>
        <v>7907.2667524052567</v>
      </c>
      <c r="DM150" s="54">
        <f t="shared" si="288"/>
        <v>7432.8307472609413</v>
      </c>
      <c r="DN150" s="54">
        <f t="shared" si="288"/>
        <v>6986.8609024252846</v>
      </c>
      <c r="DO150" s="54">
        <f t="shared" si="288"/>
        <v>6567.6492482797676</v>
      </c>
      <c r="DP150" s="54">
        <f t="shared" si="288"/>
        <v>6173.5902933829811</v>
      </c>
      <c r="DQ150" s="54">
        <f t="shared" si="288"/>
        <v>5803.1748757800024</v>
      </c>
      <c r="DR150" s="54">
        <f t="shared" si="288"/>
        <v>5454.9843832332026</v>
      </c>
      <c r="DS150" s="54">
        <f t="shared" si="288"/>
        <v>5127.6853202392103</v>
      </c>
      <c r="DT150" s="54">
        <f t="shared" si="288"/>
        <v>4820.0242010248576</v>
      </c>
    </row>
    <row r="151" spans="3:124" x14ac:dyDescent="0.45">
      <c r="C151" t="s">
        <v>360</v>
      </c>
      <c r="D151" s="3" t="s">
        <v>227</v>
      </c>
      <c r="E151" s="80">
        <f>SUMPRODUCT('Constant Inputs'!E252:E261,'Constant Inputs'!H252:H261)*thousand</f>
        <v>210014.92000000004</v>
      </c>
      <c r="H151" s="54">
        <f>SUM(I151:DT151)</f>
        <v>210014.92000000004</v>
      </c>
      <c r="I151" s="54">
        <f t="shared" ref="I151:AN151" si="289">IF(AND(I$7=YEAR($E$12),H$7=YEAR($F$11)),$E151,0)*I12</f>
        <v>0</v>
      </c>
      <c r="J151" s="54">
        <f t="shared" si="289"/>
        <v>0</v>
      </c>
      <c r="K151" s="54">
        <f t="shared" si="289"/>
        <v>0</v>
      </c>
      <c r="L151" s="54">
        <f t="shared" si="289"/>
        <v>0</v>
      </c>
      <c r="M151" s="54">
        <f t="shared" si="289"/>
        <v>0</v>
      </c>
      <c r="N151" s="54">
        <f t="shared" si="289"/>
        <v>0</v>
      </c>
      <c r="O151" s="54">
        <f t="shared" si="289"/>
        <v>0</v>
      </c>
      <c r="P151" s="54">
        <f t="shared" si="289"/>
        <v>0</v>
      </c>
      <c r="Q151" s="54">
        <f t="shared" si="289"/>
        <v>0</v>
      </c>
      <c r="R151" s="54">
        <f t="shared" si="289"/>
        <v>0</v>
      </c>
      <c r="S151" s="54">
        <f t="shared" si="289"/>
        <v>0</v>
      </c>
      <c r="T151" s="54">
        <f t="shared" si="289"/>
        <v>0</v>
      </c>
      <c r="U151" s="54">
        <f t="shared" si="289"/>
        <v>0</v>
      </c>
      <c r="V151" s="54">
        <f t="shared" si="289"/>
        <v>0</v>
      </c>
      <c r="W151" s="54">
        <f t="shared" si="289"/>
        <v>0</v>
      </c>
      <c r="X151" s="54">
        <f t="shared" si="289"/>
        <v>0</v>
      </c>
      <c r="Y151" s="54">
        <f t="shared" si="289"/>
        <v>0</v>
      </c>
      <c r="Z151" s="54">
        <f t="shared" si="289"/>
        <v>0</v>
      </c>
      <c r="AA151" s="54">
        <f t="shared" si="289"/>
        <v>0</v>
      </c>
      <c r="AB151" s="54">
        <f t="shared" si="289"/>
        <v>0</v>
      </c>
      <c r="AC151" s="54">
        <f t="shared" si="289"/>
        <v>0</v>
      </c>
      <c r="AD151" s="54">
        <f t="shared" si="289"/>
        <v>0</v>
      </c>
      <c r="AE151" s="54">
        <f t="shared" si="289"/>
        <v>0</v>
      </c>
      <c r="AF151" s="54">
        <f t="shared" si="289"/>
        <v>0</v>
      </c>
      <c r="AG151" s="54">
        <f t="shared" si="289"/>
        <v>0</v>
      </c>
      <c r="AH151" s="54">
        <f t="shared" si="289"/>
        <v>0</v>
      </c>
      <c r="AI151" s="54">
        <f t="shared" si="289"/>
        <v>0</v>
      </c>
      <c r="AJ151" s="54">
        <f t="shared" si="289"/>
        <v>0</v>
      </c>
      <c r="AK151" s="54">
        <f t="shared" si="289"/>
        <v>0</v>
      </c>
      <c r="AL151" s="54">
        <f t="shared" si="289"/>
        <v>0</v>
      </c>
      <c r="AM151" s="54">
        <f t="shared" si="289"/>
        <v>0</v>
      </c>
      <c r="AN151" s="54">
        <f t="shared" si="289"/>
        <v>0</v>
      </c>
      <c r="AO151" s="54">
        <f t="shared" ref="AO151:BT151" si="290">IF(AND(AO$7=YEAR($E$12),AN$7=YEAR($F$11)),$E151,0)*AO12</f>
        <v>0</v>
      </c>
      <c r="AP151" s="54">
        <f t="shared" si="290"/>
        <v>0</v>
      </c>
      <c r="AQ151" s="54">
        <f t="shared" si="290"/>
        <v>0</v>
      </c>
      <c r="AR151" s="54">
        <f t="shared" si="290"/>
        <v>0</v>
      </c>
      <c r="AS151" s="54">
        <f t="shared" si="290"/>
        <v>0</v>
      </c>
      <c r="AT151" s="54">
        <f t="shared" si="290"/>
        <v>0</v>
      </c>
      <c r="AU151" s="54">
        <f t="shared" si="290"/>
        <v>0</v>
      </c>
      <c r="AV151" s="54">
        <f t="shared" si="290"/>
        <v>0</v>
      </c>
      <c r="AW151" s="54">
        <f t="shared" si="290"/>
        <v>0</v>
      </c>
      <c r="AX151" s="54">
        <f t="shared" si="290"/>
        <v>0</v>
      </c>
      <c r="AY151" s="54">
        <f t="shared" si="290"/>
        <v>0</v>
      </c>
      <c r="AZ151" s="54">
        <f t="shared" si="290"/>
        <v>0</v>
      </c>
      <c r="BA151" s="54">
        <f t="shared" si="290"/>
        <v>0</v>
      </c>
      <c r="BB151" s="54">
        <f t="shared" si="290"/>
        <v>0</v>
      </c>
      <c r="BC151" s="54">
        <f t="shared" si="290"/>
        <v>0</v>
      </c>
      <c r="BD151" s="54">
        <f t="shared" si="290"/>
        <v>0</v>
      </c>
      <c r="BE151" s="54">
        <f t="shared" si="290"/>
        <v>0</v>
      </c>
      <c r="BF151" s="54">
        <f t="shared" si="290"/>
        <v>0</v>
      </c>
      <c r="BG151" s="54">
        <f t="shared" si="290"/>
        <v>0</v>
      </c>
      <c r="BH151" s="54">
        <f t="shared" si="290"/>
        <v>0</v>
      </c>
      <c r="BI151" s="54">
        <f t="shared" si="290"/>
        <v>0</v>
      </c>
      <c r="BJ151" s="54">
        <f t="shared" si="290"/>
        <v>0</v>
      </c>
      <c r="BK151" s="54">
        <f t="shared" si="290"/>
        <v>210014.92000000004</v>
      </c>
      <c r="BL151" s="54">
        <f t="shared" si="290"/>
        <v>0</v>
      </c>
      <c r="BM151" s="54">
        <f t="shared" si="290"/>
        <v>0</v>
      </c>
      <c r="BN151" s="54">
        <f t="shared" si="290"/>
        <v>0</v>
      </c>
      <c r="BO151" s="54">
        <f t="shared" si="290"/>
        <v>0</v>
      </c>
      <c r="BP151" s="54">
        <f t="shared" si="290"/>
        <v>0</v>
      </c>
      <c r="BQ151" s="54">
        <f t="shared" si="290"/>
        <v>0</v>
      </c>
      <c r="BR151" s="54">
        <f t="shared" si="290"/>
        <v>0</v>
      </c>
      <c r="BS151" s="54">
        <f t="shared" si="290"/>
        <v>0</v>
      </c>
      <c r="BT151" s="54">
        <f t="shared" si="290"/>
        <v>0</v>
      </c>
      <c r="BU151" s="54">
        <f t="shared" ref="BU151:CZ151" si="291">IF(AND(BU$7=YEAR($E$12),BT$7=YEAR($F$11)),$E151,0)*BU12</f>
        <v>0</v>
      </c>
      <c r="BV151" s="54">
        <f t="shared" si="291"/>
        <v>0</v>
      </c>
      <c r="BW151" s="54">
        <f t="shared" si="291"/>
        <v>0</v>
      </c>
      <c r="BX151" s="54">
        <f t="shared" si="291"/>
        <v>0</v>
      </c>
      <c r="BY151" s="54">
        <f t="shared" si="291"/>
        <v>0</v>
      </c>
      <c r="BZ151" s="54">
        <f t="shared" si="291"/>
        <v>0</v>
      </c>
      <c r="CA151" s="54">
        <f t="shared" si="291"/>
        <v>0</v>
      </c>
      <c r="CB151" s="54">
        <f t="shared" si="291"/>
        <v>0</v>
      </c>
      <c r="CC151" s="54">
        <f t="shared" si="291"/>
        <v>0</v>
      </c>
      <c r="CD151" s="54">
        <f t="shared" si="291"/>
        <v>0</v>
      </c>
      <c r="CE151" s="54">
        <f t="shared" si="291"/>
        <v>0</v>
      </c>
      <c r="CF151" s="54">
        <f t="shared" si="291"/>
        <v>0</v>
      </c>
      <c r="CG151" s="54">
        <f t="shared" si="291"/>
        <v>0</v>
      </c>
      <c r="CH151" s="54">
        <f t="shared" si="291"/>
        <v>0</v>
      </c>
      <c r="CI151" s="54">
        <f t="shared" si="291"/>
        <v>0</v>
      </c>
      <c r="CJ151" s="54">
        <f t="shared" si="291"/>
        <v>0</v>
      </c>
      <c r="CK151" s="54">
        <f t="shared" si="291"/>
        <v>0</v>
      </c>
      <c r="CL151" s="54">
        <f t="shared" si="291"/>
        <v>0</v>
      </c>
      <c r="CM151" s="54">
        <f t="shared" si="291"/>
        <v>0</v>
      </c>
      <c r="CN151" s="54">
        <f t="shared" si="291"/>
        <v>0</v>
      </c>
      <c r="CO151" s="54">
        <f t="shared" si="291"/>
        <v>0</v>
      </c>
      <c r="CP151" s="54">
        <f t="shared" si="291"/>
        <v>0</v>
      </c>
      <c r="CQ151" s="54">
        <f t="shared" si="291"/>
        <v>0</v>
      </c>
      <c r="CR151" s="54">
        <f t="shared" si="291"/>
        <v>0</v>
      </c>
      <c r="CS151" s="54">
        <f t="shared" si="291"/>
        <v>0</v>
      </c>
      <c r="CT151" s="54">
        <f t="shared" si="291"/>
        <v>0</v>
      </c>
      <c r="CU151" s="54">
        <f t="shared" si="291"/>
        <v>0</v>
      </c>
      <c r="CV151" s="54">
        <f t="shared" si="291"/>
        <v>0</v>
      </c>
      <c r="CW151" s="54">
        <f t="shared" si="291"/>
        <v>0</v>
      </c>
      <c r="CX151" s="54">
        <f t="shared" si="291"/>
        <v>0</v>
      </c>
      <c r="CY151" s="54">
        <f t="shared" si="291"/>
        <v>0</v>
      </c>
      <c r="CZ151" s="54">
        <f t="shared" si="291"/>
        <v>0</v>
      </c>
      <c r="DA151" s="54">
        <f t="shared" ref="DA151:DT151" si="292">IF(AND(DA$7=YEAR($E$12),CZ$7=YEAR($F$11)),$E151,0)*DA12</f>
        <v>0</v>
      </c>
      <c r="DB151" s="54">
        <f t="shared" si="292"/>
        <v>0</v>
      </c>
      <c r="DC151" s="54">
        <f t="shared" si="292"/>
        <v>0</v>
      </c>
      <c r="DD151" s="54">
        <f t="shared" si="292"/>
        <v>0</v>
      </c>
      <c r="DE151" s="54">
        <f t="shared" si="292"/>
        <v>0</v>
      </c>
      <c r="DF151" s="54">
        <f t="shared" si="292"/>
        <v>0</v>
      </c>
      <c r="DG151" s="54">
        <f t="shared" si="292"/>
        <v>0</v>
      </c>
      <c r="DH151" s="54">
        <f t="shared" si="292"/>
        <v>0</v>
      </c>
      <c r="DI151" s="54">
        <f t="shared" si="292"/>
        <v>0</v>
      </c>
      <c r="DJ151" s="54">
        <f t="shared" si="292"/>
        <v>0</v>
      </c>
      <c r="DK151" s="54">
        <f t="shared" si="292"/>
        <v>0</v>
      </c>
      <c r="DL151" s="54">
        <f t="shared" si="292"/>
        <v>0</v>
      </c>
      <c r="DM151" s="54">
        <f t="shared" si="292"/>
        <v>0</v>
      </c>
      <c r="DN151" s="54">
        <f t="shared" si="292"/>
        <v>0</v>
      </c>
      <c r="DO151" s="54">
        <f t="shared" si="292"/>
        <v>0</v>
      </c>
      <c r="DP151" s="54">
        <f t="shared" si="292"/>
        <v>0</v>
      </c>
      <c r="DQ151" s="54">
        <f t="shared" si="292"/>
        <v>0</v>
      </c>
      <c r="DR151" s="54">
        <f t="shared" si="292"/>
        <v>0</v>
      </c>
      <c r="DS151" s="54">
        <f t="shared" si="292"/>
        <v>0</v>
      </c>
      <c r="DT151" s="54">
        <f t="shared" si="292"/>
        <v>0</v>
      </c>
    </row>
    <row r="152" spans="3:124" x14ac:dyDescent="0.45">
      <c r="C152" t="s">
        <v>361</v>
      </c>
      <c r="D152" s="3" t="s">
        <v>227</v>
      </c>
      <c r="E152" s="66">
        <f>'Constant Inputs'!E247</f>
        <v>0.06</v>
      </c>
      <c r="H152" s="54">
        <f>SUM(I152:DT152)</f>
        <v>-205484.09725103661</v>
      </c>
      <c r="I152" s="54">
        <f t="shared" ref="I152:AN152" si="293">-SUM(I150:I151)*$E$152</f>
        <v>0</v>
      </c>
      <c r="J152" s="54">
        <f t="shared" si="293"/>
        <v>0</v>
      </c>
      <c r="K152" s="54">
        <f t="shared" si="293"/>
        <v>0</v>
      </c>
      <c r="L152" s="54">
        <f t="shared" si="293"/>
        <v>0</v>
      </c>
      <c r="M152" s="54">
        <f t="shared" si="293"/>
        <v>0</v>
      </c>
      <c r="N152" s="54">
        <f t="shared" si="293"/>
        <v>0</v>
      </c>
      <c r="O152" s="54">
        <f t="shared" si="293"/>
        <v>0</v>
      </c>
      <c r="P152" s="54">
        <f t="shared" si="293"/>
        <v>0</v>
      </c>
      <c r="Q152" s="54">
        <f t="shared" si="293"/>
        <v>0</v>
      </c>
      <c r="R152" s="54">
        <f t="shared" si="293"/>
        <v>0</v>
      </c>
      <c r="S152" s="54">
        <f t="shared" si="293"/>
        <v>0</v>
      </c>
      <c r="T152" s="54">
        <f t="shared" si="293"/>
        <v>0</v>
      </c>
      <c r="U152" s="54">
        <f t="shared" si="293"/>
        <v>0</v>
      </c>
      <c r="V152" s="54">
        <f t="shared" si="293"/>
        <v>0</v>
      </c>
      <c r="W152" s="54">
        <f t="shared" si="293"/>
        <v>0</v>
      </c>
      <c r="X152" s="54">
        <f t="shared" si="293"/>
        <v>0</v>
      </c>
      <c r="Y152" s="54">
        <f t="shared" si="293"/>
        <v>0</v>
      </c>
      <c r="Z152" s="54">
        <f t="shared" si="293"/>
        <v>0</v>
      </c>
      <c r="AA152" s="54">
        <f t="shared" si="293"/>
        <v>0</v>
      </c>
      <c r="AB152" s="54">
        <f t="shared" si="293"/>
        <v>0</v>
      </c>
      <c r="AC152" s="54">
        <f t="shared" si="293"/>
        <v>0</v>
      </c>
      <c r="AD152" s="54">
        <f t="shared" si="293"/>
        <v>0</v>
      </c>
      <c r="AE152" s="54">
        <f t="shared" si="293"/>
        <v>0</v>
      </c>
      <c r="AF152" s="54">
        <f t="shared" si="293"/>
        <v>0</v>
      </c>
      <c r="AG152" s="54">
        <f t="shared" si="293"/>
        <v>0</v>
      </c>
      <c r="AH152" s="54">
        <f t="shared" si="293"/>
        <v>0</v>
      </c>
      <c r="AI152" s="54">
        <f t="shared" si="293"/>
        <v>0</v>
      </c>
      <c r="AJ152" s="54">
        <f t="shared" si="293"/>
        <v>0</v>
      </c>
      <c r="AK152" s="54">
        <f t="shared" si="293"/>
        <v>0</v>
      </c>
      <c r="AL152" s="54">
        <f t="shared" si="293"/>
        <v>0</v>
      </c>
      <c r="AM152" s="54">
        <f t="shared" si="293"/>
        <v>0</v>
      </c>
      <c r="AN152" s="54">
        <f t="shared" si="293"/>
        <v>0</v>
      </c>
      <c r="AO152" s="54">
        <f t="shared" ref="AO152:BT152" si="294">-SUM(AO150:AO151)*$E$152</f>
        <v>0</v>
      </c>
      <c r="AP152" s="54">
        <f t="shared" si="294"/>
        <v>0</v>
      </c>
      <c r="AQ152" s="54">
        <f t="shared" si="294"/>
        <v>0</v>
      </c>
      <c r="AR152" s="54">
        <f t="shared" si="294"/>
        <v>0</v>
      </c>
      <c r="AS152" s="54">
        <f t="shared" si="294"/>
        <v>0</v>
      </c>
      <c r="AT152" s="54">
        <f t="shared" si="294"/>
        <v>0</v>
      </c>
      <c r="AU152" s="54">
        <f t="shared" si="294"/>
        <v>0</v>
      </c>
      <c r="AV152" s="54">
        <f t="shared" si="294"/>
        <v>0</v>
      </c>
      <c r="AW152" s="54">
        <f t="shared" si="294"/>
        <v>0</v>
      </c>
      <c r="AX152" s="54">
        <f t="shared" si="294"/>
        <v>0</v>
      </c>
      <c r="AY152" s="54">
        <f t="shared" si="294"/>
        <v>0</v>
      </c>
      <c r="AZ152" s="54">
        <f t="shared" si="294"/>
        <v>0</v>
      </c>
      <c r="BA152" s="54">
        <f t="shared" si="294"/>
        <v>0</v>
      </c>
      <c r="BB152" s="54">
        <f t="shared" si="294"/>
        <v>0</v>
      </c>
      <c r="BC152" s="54">
        <f t="shared" si="294"/>
        <v>0</v>
      </c>
      <c r="BD152" s="54">
        <f t="shared" si="294"/>
        <v>0</v>
      </c>
      <c r="BE152" s="54">
        <f t="shared" si="294"/>
        <v>0</v>
      </c>
      <c r="BF152" s="54">
        <f t="shared" si="294"/>
        <v>0</v>
      </c>
      <c r="BG152" s="54">
        <f t="shared" si="294"/>
        <v>0</v>
      </c>
      <c r="BH152" s="54">
        <f t="shared" si="294"/>
        <v>0</v>
      </c>
      <c r="BI152" s="54">
        <f t="shared" si="294"/>
        <v>0</v>
      </c>
      <c r="BJ152" s="54">
        <f t="shared" si="294"/>
        <v>0</v>
      </c>
      <c r="BK152" s="54">
        <f t="shared" si="294"/>
        <v>-12600.895200000003</v>
      </c>
      <c r="BL152" s="54">
        <f t="shared" si="294"/>
        <v>-11844.841488000002</v>
      </c>
      <c r="BM152" s="54">
        <f t="shared" si="294"/>
        <v>-11134.150998720002</v>
      </c>
      <c r="BN152" s="54">
        <f t="shared" si="294"/>
        <v>-10466.101938796803</v>
      </c>
      <c r="BO152" s="54">
        <f t="shared" si="294"/>
        <v>-9838.1358224689939</v>
      </c>
      <c r="BP152" s="54">
        <f t="shared" si="294"/>
        <v>-9247.8476731208539</v>
      </c>
      <c r="BQ152" s="54">
        <f t="shared" si="294"/>
        <v>-8692.9768127336029</v>
      </c>
      <c r="BR152" s="54">
        <f t="shared" si="294"/>
        <v>-8171.3982039695875</v>
      </c>
      <c r="BS152" s="54">
        <f t="shared" si="294"/>
        <v>-7681.1143117314123</v>
      </c>
      <c r="BT152" s="54">
        <f t="shared" si="294"/>
        <v>-7220.2474530275276</v>
      </c>
      <c r="BU152" s="54">
        <f t="shared" ref="BU152:CZ152" si="295">-SUM(BU150:BU151)*$E$152</f>
        <v>-6787.0326058458768</v>
      </c>
      <c r="BV152" s="54">
        <f t="shared" si="295"/>
        <v>-6379.8106494951244</v>
      </c>
      <c r="BW152" s="54">
        <f t="shared" si="295"/>
        <v>-5997.0220105254166</v>
      </c>
      <c r="BX152" s="54">
        <f t="shared" si="295"/>
        <v>-5637.2006898938916</v>
      </c>
      <c r="BY152" s="54">
        <f t="shared" si="295"/>
        <v>-5298.9686485002594</v>
      </c>
      <c r="BZ152" s="54">
        <f t="shared" si="295"/>
        <v>-4981.0305295902435</v>
      </c>
      <c r="CA152" s="54">
        <f t="shared" si="295"/>
        <v>-4682.1686978148282</v>
      </c>
      <c r="CB152" s="54">
        <f t="shared" si="295"/>
        <v>-4401.2385759459385</v>
      </c>
      <c r="CC152" s="54">
        <f t="shared" si="295"/>
        <v>-4137.1642613891818</v>
      </c>
      <c r="CD152" s="54">
        <f t="shared" si="295"/>
        <v>-3888.9344057058306</v>
      </c>
      <c r="CE152" s="54">
        <f t="shared" si="295"/>
        <v>-3655.5983413634808</v>
      </c>
      <c r="CF152" s="54">
        <f t="shared" si="295"/>
        <v>-3436.2624408816719</v>
      </c>
      <c r="CG152" s="54">
        <f t="shared" si="295"/>
        <v>-3230.0866944287718</v>
      </c>
      <c r="CH152" s="54">
        <f t="shared" si="295"/>
        <v>-3036.2814927630452</v>
      </c>
      <c r="CI152" s="54">
        <f t="shared" si="295"/>
        <v>-2854.1046031972628</v>
      </c>
      <c r="CJ152" s="54">
        <f t="shared" si="295"/>
        <v>-2682.8583270054269</v>
      </c>
      <c r="CK152" s="54">
        <f t="shared" si="295"/>
        <v>-2521.8868273851008</v>
      </c>
      <c r="CL152" s="54">
        <f t="shared" si="295"/>
        <v>-2370.5736177419949</v>
      </c>
      <c r="CM152" s="54">
        <f t="shared" si="295"/>
        <v>-2228.3392006774748</v>
      </c>
      <c r="CN152" s="54">
        <f t="shared" si="295"/>
        <v>-2094.6388486368264</v>
      </c>
      <c r="CO152" s="54">
        <f t="shared" si="295"/>
        <v>-1968.9605177186172</v>
      </c>
      <c r="CP152" s="54">
        <f t="shared" si="295"/>
        <v>-1850.8228866555</v>
      </c>
      <c r="CQ152" s="54">
        <f t="shared" si="295"/>
        <v>-1739.7735134561701</v>
      </c>
      <c r="CR152" s="54">
        <f t="shared" si="295"/>
        <v>-1635.3871026488</v>
      </c>
      <c r="CS152" s="54">
        <f t="shared" si="295"/>
        <v>-1537.2638764898718</v>
      </c>
      <c r="CT152" s="54">
        <f t="shared" si="295"/>
        <v>-1445.0280439004796</v>
      </c>
      <c r="CU152" s="54">
        <f t="shared" si="295"/>
        <v>-1358.3263612664507</v>
      </c>
      <c r="CV152" s="54">
        <f t="shared" si="295"/>
        <v>-1276.8267795904637</v>
      </c>
      <c r="CW152" s="54">
        <f t="shared" si="295"/>
        <v>-1200.2171728150358</v>
      </c>
      <c r="CX152" s="54">
        <f t="shared" si="295"/>
        <v>-1128.2041424461336</v>
      </c>
      <c r="CY152" s="54">
        <f t="shared" si="295"/>
        <v>-1060.5118938993655</v>
      </c>
      <c r="CZ152" s="54">
        <f t="shared" si="295"/>
        <v>-996.8811802654036</v>
      </c>
      <c r="DA152" s="54">
        <f t="shared" ref="DA152:DT152" si="296">-SUM(DA150:DA151)*$E$152</f>
        <v>-937.06830944947944</v>
      </c>
      <c r="DB152" s="54">
        <f t="shared" si="296"/>
        <v>-880.84421088251065</v>
      </c>
      <c r="DC152" s="54">
        <f t="shared" si="296"/>
        <v>-827.99355822955999</v>
      </c>
      <c r="DD152" s="54">
        <f t="shared" si="296"/>
        <v>-778.31394473578632</v>
      </c>
      <c r="DE152" s="54">
        <f t="shared" si="296"/>
        <v>-731.61510805163914</v>
      </c>
      <c r="DF152" s="54">
        <f t="shared" si="296"/>
        <v>-687.71820156854085</v>
      </c>
      <c r="DG152" s="54">
        <f t="shared" si="296"/>
        <v>-646.45510947442835</v>
      </c>
      <c r="DH152" s="54">
        <f t="shared" si="296"/>
        <v>-607.66780290596273</v>
      </c>
      <c r="DI152" s="54">
        <f t="shared" si="296"/>
        <v>-571.207734731605</v>
      </c>
      <c r="DJ152" s="54">
        <f t="shared" si="296"/>
        <v>-536.93527064770876</v>
      </c>
      <c r="DK152" s="54">
        <f t="shared" si="296"/>
        <v>-504.71915440884618</v>
      </c>
      <c r="DL152" s="54">
        <f t="shared" si="296"/>
        <v>-474.4360051443154</v>
      </c>
      <c r="DM152" s="54">
        <f t="shared" si="296"/>
        <v>-445.96984483565649</v>
      </c>
      <c r="DN152" s="54">
        <f t="shared" si="296"/>
        <v>-419.21165414551706</v>
      </c>
      <c r="DO152" s="54">
        <f t="shared" si="296"/>
        <v>-394.05895489678602</v>
      </c>
      <c r="DP152" s="54">
        <f t="shared" si="296"/>
        <v>-370.41541760297883</v>
      </c>
      <c r="DQ152" s="54">
        <f t="shared" si="296"/>
        <v>-348.1904925468001</v>
      </c>
      <c r="DR152" s="54">
        <f t="shared" si="296"/>
        <v>-327.29906299399215</v>
      </c>
      <c r="DS152" s="54">
        <f t="shared" si="296"/>
        <v>-307.6611192143526</v>
      </c>
      <c r="DT152" s="54">
        <f t="shared" si="296"/>
        <v>-289.20145206149147</v>
      </c>
    </row>
    <row r="153" spans="3:124" x14ac:dyDescent="0.45">
      <c r="C153" t="s">
        <v>363</v>
      </c>
      <c r="D153" s="3" t="s">
        <v>227</v>
      </c>
      <c r="E153" s="16"/>
      <c r="H153" s="54">
        <f>SUM(I153:DT153)</f>
        <v>-5127.6853202392103</v>
      </c>
      <c r="I153" s="54">
        <f t="shared" ref="I153:AN153" si="297">IF(AND(I8&lt;$F$12,I9&gt;=$F$12),-SUM(I150:I152),0)</f>
        <v>0</v>
      </c>
      <c r="J153" s="54">
        <f t="shared" si="297"/>
        <v>0</v>
      </c>
      <c r="K153" s="54">
        <f t="shared" si="297"/>
        <v>0</v>
      </c>
      <c r="L153" s="54">
        <f t="shared" si="297"/>
        <v>0</v>
      </c>
      <c r="M153" s="54">
        <f t="shared" si="297"/>
        <v>0</v>
      </c>
      <c r="N153" s="54">
        <f t="shared" si="297"/>
        <v>0</v>
      </c>
      <c r="O153" s="54">
        <f t="shared" si="297"/>
        <v>0</v>
      </c>
      <c r="P153" s="54">
        <f t="shared" si="297"/>
        <v>0</v>
      </c>
      <c r="Q153" s="54">
        <f t="shared" si="297"/>
        <v>0</v>
      </c>
      <c r="R153" s="54">
        <f t="shared" si="297"/>
        <v>0</v>
      </c>
      <c r="S153" s="54">
        <f t="shared" si="297"/>
        <v>0</v>
      </c>
      <c r="T153" s="54">
        <f t="shared" si="297"/>
        <v>0</v>
      </c>
      <c r="U153" s="54">
        <f t="shared" si="297"/>
        <v>0</v>
      </c>
      <c r="V153" s="54">
        <f t="shared" si="297"/>
        <v>0</v>
      </c>
      <c r="W153" s="54">
        <f t="shared" si="297"/>
        <v>0</v>
      </c>
      <c r="X153" s="54">
        <f t="shared" si="297"/>
        <v>0</v>
      </c>
      <c r="Y153" s="54">
        <f t="shared" si="297"/>
        <v>0</v>
      </c>
      <c r="Z153" s="54">
        <f t="shared" si="297"/>
        <v>0</v>
      </c>
      <c r="AA153" s="54">
        <f t="shared" si="297"/>
        <v>0</v>
      </c>
      <c r="AB153" s="54">
        <f t="shared" si="297"/>
        <v>0</v>
      </c>
      <c r="AC153" s="54">
        <f t="shared" si="297"/>
        <v>0</v>
      </c>
      <c r="AD153" s="54">
        <f t="shared" si="297"/>
        <v>0</v>
      </c>
      <c r="AE153" s="54">
        <f t="shared" si="297"/>
        <v>0</v>
      </c>
      <c r="AF153" s="54">
        <f t="shared" si="297"/>
        <v>0</v>
      </c>
      <c r="AG153" s="54">
        <f t="shared" si="297"/>
        <v>0</v>
      </c>
      <c r="AH153" s="54">
        <f t="shared" si="297"/>
        <v>0</v>
      </c>
      <c r="AI153" s="54">
        <f t="shared" si="297"/>
        <v>0</v>
      </c>
      <c r="AJ153" s="54">
        <f t="shared" si="297"/>
        <v>0</v>
      </c>
      <c r="AK153" s="54">
        <f t="shared" si="297"/>
        <v>0</v>
      </c>
      <c r="AL153" s="54">
        <f t="shared" si="297"/>
        <v>0</v>
      </c>
      <c r="AM153" s="54">
        <f t="shared" si="297"/>
        <v>0</v>
      </c>
      <c r="AN153" s="54">
        <f t="shared" si="297"/>
        <v>0</v>
      </c>
      <c r="AO153" s="54">
        <f t="shared" ref="AO153:BT153" si="298">IF(AND(AO8&lt;$F$12,AO9&gt;=$F$12),-SUM(AO150:AO152),0)</f>
        <v>0</v>
      </c>
      <c r="AP153" s="54">
        <f t="shared" si="298"/>
        <v>0</v>
      </c>
      <c r="AQ153" s="54">
        <f t="shared" si="298"/>
        <v>0</v>
      </c>
      <c r="AR153" s="54">
        <f t="shared" si="298"/>
        <v>0</v>
      </c>
      <c r="AS153" s="54">
        <f t="shared" si="298"/>
        <v>0</v>
      </c>
      <c r="AT153" s="54">
        <f t="shared" si="298"/>
        <v>0</v>
      </c>
      <c r="AU153" s="54">
        <f t="shared" si="298"/>
        <v>0</v>
      </c>
      <c r="AV153" s="54">
        <f t="shared" si="298"/>
        <v>0</v>
      </c>
      <c r="AW153" s="54">
        <f t="shared" si="298"/>
        <v>0</v>
      </c>
      <c r="AX153" s="54">
        <f t="shared" si="298"/>
        <v>0</v>
      </c>
      <c r="AY153" s="54">
        <f t="shared" si="298"/>
        <v>0</v>
      </c>
      <c r="AZ153" s="54">
        <f t="shared" si="298"/>
        <v>0</v>
      </c>
      <c r="BA153" s="54">
        <f t="shared" si="298"/>
        <v>0</v>
      </c>
      <c r="BB153" s="54">
        <f t="shared" si="298"/>
        <v>0</v>
      </c>
      <c r="BC153" s="54">
        <f t="shared" si="298"/>
        <v>0</v>
      </c>
      <c r="BD153" s="54">
        <f t="shared" si="298"/>
        <v>0</v>
      </c>
      <c r="BE153" s="54">
        <f t="shared" si="298"/>
        <v>0</v>
      </c>
      <c r="BF153" s="54">
        <f t="shared" si="298"/>
        <v>0</v>
      </c>
      <c r="BG153" s="54">
        <f t="shared" si="298"/>
        <v>0</v>
      </c>
      <c r="BH153" s="54">
        <f t="shared" si="298"/>
        <v>0</v>
      </c>
      <c r="BI153" s="54">
        <f t="shared" si="298"/>
        <v>0</v>
      </c>
      <c r="BJ153" s="54">
        <f t="shared" si="298"/>
        <v>0</v>
      </c>
      <c r="BK153" s="54">
        <f t="shared" si="298"/>
        <v>0</v>
      </c>
      <c r="BL153" s="54">
        <f t="shared" si="298"/>
        <v>0</v>
      </c>
      <c r="BM153" s="54">
        <f t="shared" si="298"/>
        <v>0</v>
      </c>
      <c r="BN153" s="54">
        <f t="shared" si="298"/>
        <v>0</v>
      </c>
      <c r="BO153" s="54">
        <f t="shared" si="298"/>
        <v>0</v>
      </c>
      <c r="BP153" s="54">
        <f t="shared" si="298"/>
        <v>0</v>
      </c>
      <c r="BQ153" s="54">
        <f t="shared" si="298"/>
        <v>0</v>
      </c>
      <c r="BR153" s="54">
        <f t="shared" si="298"/>
        <v>0</v>
      </c>
      <c r="BS153" s="54">
        <f t="shared" si="298"/>
        <v>0</v>
      </c>
      <c r="BT153" s="54">
        <f t="shared" si="298"/>
        <v>0</v>
      </c>
      <c r="BU153" s="54">
        <f t="shared" ref="BU153:CZ153" si="299">IF(AND(BU8&lt;$F$12,BU9&gt;=$F$12),-SUM(BU150:BU152),0)</f>
        <v>0</v>
      </c>
      <c r="BV153" s="54">
        <f t="shared" si="299"/>
        <v>0</v>
      </c>
      <c r="BW153" s="54">
        <f t="shared" si="299"/>
        <v>0</v>
      </c>
      <c r="BX153" s="54">
        <f t="shared" si="299"/>
        <v>0</v>
      </c>
      <c r="BY153" s="54">
        <f t="shared" si="299"/>
        <v>0</v>
      </c>
      <c r="BZ153" s="54">
        <f t="shared" si="299"/>
        <v>0</v>
      </c>
      <c r="CA153" s="54">
        <f t="shared" si="299"/>
        <v>0</v>
      </c>
      <c r="CB153" s="54">
        <f t="shared" si="299"/>
        <v>0</v>
      </c>
      <c r="CC153" s="54">
        <f t="shared" si="299"/>
        <v>0</v>
      </c>
      <c r="CD153" s="54">
        <f t="shared" si="299"/>
        <v>0</v>
      </c>
      <c r="CE153" s="54">
        <f t="shared" si="299"/>
        <v>0</v>
      </c>
      <c r="CF153" s="54">
        <f t="shared" si="299"/>
        <v>0</v>
      </c>
      <c r="CG153" s="54">
        <f t="shared" si="299"/>
        <v>0</v>
      </c>
      <c r="CH153" s="54">
        <f t="shared" si="299"/>
        <v>0</v>
      </c>
      <c r="CI153" s="54">
        <f t="shared" si="299"/>
        <v>0</v>
      </c>
      <c r="CJ153" s="54">
        <f t="shared" si="299"/>
        <v>0</v>
      </c>
      <c r="CK153" s="54">
        <f t="shared" si="299"/>
        <v>0</v>
      </c>
      <c r="CL153" s="54">
        <f t="shared" si="299"/>
        <v>0</v>
      </c>
      <c r="CM153" s="54">
        <f t="shared" si="299"/>
        <v>0</v>
      </c>
      <c r="CN153" s="54">
        <f t="shared" si="299"/>
        <v>0</v>
      </c>
      <c r="CO153" s="54">
        <f t="shared" si="299"/>
        <v>0</v>
      </c>
      <c r="CP153" s="54">
        <f t="shared" si="299"/>
        <v>0</v>
      </c>
      <c r="CQ153" s="54">
        <f t="shared" si="299"/>
        <v>0</v>
      </c>
      <c r="CR153" s="54">
        <f t="shared" si="299"/>
        <v>0</v>
      </c>
      <c r="CS153" s="54">
        <f t="shared" si="299"/>
        <v>0</v>
      </c>
      <c r="CT153" s="54">
        <f t="shared" si="299"/>
        <v>0</v>
      </c>
      <c r="CU153" s="54">
        <f t="shared" si="299"/>
        <v>0</v>
      </c>
      <c r="CV153" s="54">
        <f t="shared" si="299"/>
        <v>0</v>
      </c>
      <c r="CW153" s="54">
        <f t="shared" si="299"/>
        <v>0</v>
      </c>
      <c r="CX153" s="54">
        <f t="shared" si="299"/>
        <v>0</v>
      </c>
      <c r="CY153" s="54">
        <f t="shared" si="299"/>
        <v>0</v>
      </c>
      <c r="CZ153" s="54">
        <f t="shared" si="299"/>
        <v>0</v>
      </c>
      <c r="DA153" s="54">
        <f t="shared" ref="DA153:DT153" si="300">IF(AND(DA8&lt;$F$12,DA9&gt;=$F$12),-SUM(DA150:DA152),0)</f>
        <v>0</v>
      </c>
      <c r="DB153" s="54">
        <f t="shared" si="300"/>
        <v>0</v>
      </c>
      <c r="DC153" s="54">
        <f t="shared" si="300"/>
        <v>0</v>
      </c>
      <c r="DD153" s="54">
        <f t="shared" si="300"/>
        <v>0</v>
      </c>
      <c r="DE153" s="54">
        <f t="shared" si="300"/>
        <v>0</v>
      </c>
      <c r="DF153" s="54">
        <f t="shared" si="300"/>
        <v>0</v>
      </c>
      <c r="DG153" s="54">
        <f t="shared" si="300"/>
        <v>0</v>
      </c>
      <c r="DH153" s="54">
        <f t="shared" si="300"/>
        <v>0</v>
      </c>
      <c r="DI153" s="54">
        <f t="shared" si="300"/>
        <v>0</v>
      </c>
      <c r="DJ153" s="54">
        <f t="shared" si="300"/>
        <v>0</v>
      </c>
      <c r="DK153" s="54">
        <f t="shared" si="300"/>
        <v>0</v>
      </c>
      <c r="DL153" s="54">
        <f t="shared" si="300"/>
        <v>0</v>
      </c>
      <c r="DM153" s="54">
        <f t="shared" si="300"/>
        <v>0</v>
      </c>
      <c r="DN153" s="54">
        <f t="shared" si="300"/>
        <v>0</v>
      </c>
      <c r="DO153" s="54">
        <f t="shared" si="300"/>
        <v>0</v>
      </c>
      <c r="DP153" s="54">
        <f t="shared" si="300"/>
        <v>0</v>
      </c>
      <c r="DQ153" s="54">
        <f t="shared" si="300"/>
        <v>0</v>
      </c>
      <c r="DR153" s="54">
        <f t="shared" si="300"/>
        <v>-5127.6853202392103</v>
      </c>
      <c r="DS153" s="54">
        <f t="shared" si="300"/>
        <v>0</v>
      </c>
      <c r="DT153" s="54">
        <f t="shared" si="300"/>
        <v>0</v>
      </c>
    </row>
    <row r="154" spans="3:124" x14ac:dyDescent="0.45">
      <c r="C154" t="s">
        <v>362</v>
      </c>
      <c r="D154" s="3" t="s">
        <v>227</v>
      </c>
      <c r="I154" s="54">
        <f t="shared" ref="I154:AN154" si="301">SUM(I150:I152)</f>
        <v>0</v>
      </c>
      <c r="J154" s="54">
        <f t="shared" si="301"/>
        <v>0</v>
      </c>
      <c r="K154" s="54">
        <f t="shared" si="301"/>
        <v>0</v>
      </c>
      <c r="L154" s="54">
        <f t="shared" si="301"/>
        <v>0</v>
      </c>
      <c r="M154" s="54">
        <f t="shared" si="301"/>
        <v>0</v>
      </c>
      <c r="N154" s="54">
        <f t="shared" si="301"/>
        <v>0</v>
      </c>
      <c r="O154" s="54">
        <f t="shared" si="301"/>
        <v>0</v>
      </c>
      <c r="P154" s="54">
        <f t="shared" si="301"/>
        <v>0</v>
      </c>
      <c r="Q154" s="54">
        <f t="shared" si="301"/>
        <v>0</v>
      </c>
      <c r="R154" s="54">
        <f t="shared" si="301"/>
        <v>0</v>
      </c>
      <c r="S154" s="54">
        <f t="shared" si="301"/>
        <v>0</v>
      </c>
      <c r="T154" s="54">
        <f t="shared" si="301"/>
        <v>0</v>
      </c>
      <c r="U154" s="54">
        <f t="shared" si="301"/>
        <v>0</v>
      </c>
      <c r="V154" s="54">
        <f t="shared" si="301"/>
        <v>0</v>
      </c>
      <c r="W154" s="54">
        <f t="shared" si="301"/>
        <v>0</v>
      </c>
      <c r="X154" s="54">
        <f t="shared" si="301"/>
        <v>0</v>
      </c>
      <c r="Y154" s="54">
        <f t="shared" si="301"/>
        <v>0</v>
      </c>
      <c r="Z154" s="54">
        <f t="shared" si="301"/>
        <v>0</v>
      </c>
      <c r="AA154" s="54">
        <f t="shared" si="301"/>
        <v>0</v>
      </c>
      <c r="AB154" s="54">
        <f t="shared" si="301"/>
        <v>0</v>
      </c>
      <c r="AC154" s="54">
        <f t="shared" si="301"/>
        <v>0</v>
      </c>
      <c r="AD154" s="54">
        <f t="shared" si="301"/>
        <v>0</v>
      </c>
      <c r="AE154" s="54">
        <f t="shared" si="301"/>
        <v>0</v>
      </c>
      <c r="AF154" s="54">
        <f t="shared" si="301"/>
        <v>0</v>
      </c>
      <c r="AG154" s="54">
        <f t="shared" si="301"/>
        <v>0</v>
      </c>
      <c r="AH154" s="54">
        <f t="shared" si="301"/>
        <v>0</v>
      </c>
      <c r="AI154" s="54">
        <f t="shared" si="301"/>
        <v>0</v>
      </c>
      <c r="AJ154" s="54">
        <f t="shared" si="301"/>
        <v>0</v>
      </c>
      <c r="AK154" s="54">
        <f t="shared" si="301"/>
        <v>0</v>
      </c>
      <c r="AL154" s="54">
        <f t="shared" si="301"/>
        <v>0</v>
      </c>
      <c r="AM154" s="54">
        <f t="shared" si="301"/>
        <v>0</v>
      </c>
      <c r="AN154" s="54">
        <f t="shared" si="301"/>
        <v>0</v>
      </c>
      <c r="AO154" s="54">
        <f t="shared" ref="AO154:BT154" si="302">SUM(AO150:AO152)</f>
        <v>0</v>
      </c>
      <c r="AP154" s="54">
        <f t="shared" si="302"/>
        <v>0</v>
      </c>
      <c r="AQ154" s="54">
        <f t="shared" si="302"/>
        <v>0</v>
      </c>
      <c r="AR154" s="54">
        <f t="shared" si="302"/>
        <v>0</v>
      </c>
      <c r="AS154" s="54">
        <f t="shared" si="302"/>
        <v>0</v>
      </c>
      <c r="AT154" s="54">
        <f t="shared" si="302"/>
        <v>0</v>
      </c>
      <c r="AU154" s="54">
        <f t="shared" si="302"/>
        <v>0</v>
      </c>
      <c r="AV154" s="54">
        <f t="shared" si="302"/>
        <v>0</v>
      </c>
      <c r="AW154" s="54">
        <f t="shared" si="302"/>
        <v>0</v>
      </c>
      <c r="AX154" s="54">
        <f t="shared" si="302"/>
        <v>0</v>
      </c>
      <c r="AY154" s="54">
        <f t="shared" si="302"/>
        <v>0</v>
      </c>
      <c r="AZ154" s="54">
        <f t="shared" si="302"/>
        <v>0</v>
      </c>
      <c r="BA154" s="54">
        <f t="shared" si="302"/>
        <v>0</v>
      </c>
      <c r="BB154" s="54">
        <f t="shared" si="302"/>
        <v>0</v>
      </c>
      <c r="BC154" s="54">
        <f t="shared" si="302"/>
        <v>0</v>
      </c>
      <c r="BD154" s="54">
        <f t="shared" si="302"/>
        <v>0</v>
      </c>
      <c r="BE154" s="54">
        <f t="shared" si="302"/>
        <v>0</v>
      </c>
      <c r="BF154" s="54">
        <f t="shared" si="302"/>
        <v>0</v>
      </c>
      <c r="BG154" s="54">
        <f t="shared" si="302"/>
        <v>0</v>
      </c>
      <c r="BH154" s="54">
        <f t="shared" si="302"/>
        <v>0</v>
      </c>
      <c r="BI154" s="54">
        <f t="shared" si="302"/>
        <v>0</v>
      </c>
      <c r="BJ154" s="54">
        <f t="shared" si="302"/>
        <v>0</v>
      </c>
      <c r="BK154" s="54">
        <f t="shared" si="302"/>
        <v>197414.02480000004</v>
      </c>
      <c r="BL154" s="54">
        <f t="shared" si="302"/>
        <v>185569.18331200004</v>
      </c>
      <c r="BM154" s="54">
        <f t="shared" si="302"/>
        <v>174435.03231328004</v>
      </c>
      <c r="BN154" s="54">
        <f t="shared" si="302"/>
        <v>163968.93037448323</v>
      </c>
      <c r="BO154" s="54">
        <f t="shared" si="302"/>
        <v>154130.79455201424</v>
      </c>
      <c r="BP154" s="54">
        <f t="shared" si="302"/>
        <v>144882.94687889339</v>
      </c>
      <c r="BQ154" s="54">
        <f t="shared" si="302"/>
        <v>136189.97006615979</v>
      </c>
      <c r="BR154" s="54">
        <f t="shared" si="302"/>
        <v>128018.57186219021</v>
      </c>
      <c r="BS154" s="54">
        <f t="shared" si="302"/>
        <v>120337.4575504588</v>
      </c>
      <c r="BT154" s="54">
        <f t="shared" si="302"/>
        <v>113117.21009743128</v>
      </c>
      <c r="BU154" s="54">
        <f t="shared" ref="BU154:CZ154" si="303">SUM(BU150:BU152)</f>
        <v>106330.1774915854</v>
      </c>
      <c r="BV154" s="54">
        <f t="shared" si="303"/>
        <v>99950.366842090283</v>
      </c>
      <c r="BW154" s="54">
        <f t="shared" si="303"/>
        <v>93953.344831564871</v>
      </c>
      <c r="BX154" s="54">
        <f t="shared" si="303"/>
        <v>88316.144141670986</v>
      </c>
      <c r="BY154" s="54">
        <f t="shared" si="303"/>
        <v>83017.175493170726</v>
      </c>
      <c r="BZ154" s="54">
        <f t="shared" si="303"/>
        <v>78036.144963580475</v>
      </c>
      <c r="CA154" s="54">
        <f t="shared" si="303"/>
        <v>73353.976265765639</v>
      </c>
      <c r="CB154" s="54">
        <f t="shared" si="303"/>
        <v>68952.737689819696</v>
      </c>
      <c r="CC154" s="54">
        <f t="shared" si="303"/>
        <v>64815.573428430514</v>
      </c>
      <c r="CD154" s="54">
        <f t="shared" si="303"/>
        <v>60926.639022724681</v>
      </c>
      <c r="CE154" s="54">
        <f t="shared" si="303"/>
        <v>57271.040681361199</v>
      </c>
      <c r="CF154" s="54">
        <f t="shared" si="303"/>
        <v>53834.778240479529</v>
      </c>
      <c r="CG154" s="54">
        <f t="shared" si="303"/>
        <v>50604.691546050759</v>
      </c>
      <c r="CH154" s="54">
        <f t="shared" si="303"/>
        <v>47568.410053287713</v>
      </c>
      <c r="CI154" s="54">
        <f t="shared" si="303"/>
        <v>44714.305450090447</v>
      </c>
      <c r="CJ154" s="54">
        <f t="shared" si="303"/>
        <v>42031.447123085018</v>
      </c>
      <c r="CK154" s="54">
        <f t="shared" si="303"/>
        <v>39509.560295699914</v>
      </c>
      <c r="CL154" s="54">
        <f t="shared" si="303"/>
        <v>37138.986677957917</v>
      </c>
      <c r="CM154" s="54">
        <f t="shared" si="303"/>
        <v>34910.647477280443</v>
      </c>
      <c r="CN154" s="54">
        <f t="shared" si="303"/>
        <v>32816.00862864362</v>
      </c>
      <c r="CO154" s="54">
        <f t="shared" si="303"/>
        <v>30847.048110925003</v>
      </c>
      <c r="CP154" s="54">
        <f t="shared" si="303"/>
        <v>28996.225224269503</v>
      </c>
      <c r="CQ154" s="54">
        <f t="shared" si="303"/>
        <v>27256.451710813333</v>
      </c>
      <c r="CR154" s="54">
        <f t="shared" si="303"/>
        <v>25621.064608164532</v>
      </c>
      <c r="CS154" s="54">
        <f t="shared" si="303"/>
        <v>24083.800731674659</v>
      </c>
      <c r="CT154" s="54">
        <f t="shared" si="303"/>
        <v>22638.772687774181</v>
      </c>
      <c r="CU154" s="54">
        <f t="shared" si="303"/>
        <v>21280.446326507728</v>
      </c>
      <c r="CV154" s="54">
        <f t="shared" si="303"/>
        <v>20003.619546917264</v>
      </c>
      <c r="CW154" s="54">
        <f t="shared" si="303"/>
        <v>18803.402374102228</v>
      </c>
      <c r="CX154" s="54">
        <f t="shared" si="303"/>
        <v>17675.198231656093</v>
      </c>
      <c r="CY154" s="54">
        <f t="shared" si="303"/>
        <v>16614.686337756728</v>
      </c>
      <c r="CZ154" s="54">
        <f t="shared" si="303"/>
        <v>15617.805157491324</v>
      </c>
      <c r="DA154" s="54">
        <f t="shared" ref="DA154:DT154" si="304">SUM(DA150:DA152)</f>
        <v>14680.736848041844</v>
      </c>
      <c r="DB154" s="54">
        <f t="shared" si="304"/>
        <v>13799.892637159333</v>
      </c>
      <c r="DC154" s="54">
        <f t="shared" si="304"/>
        <v>12971.899078929773</v>
      </c>
      <c r="DD154" s="54">
        <f t="shared" si="304"/>
        <v>12193.585134193987</v>
      </c>
      <c r="DE154" s="54">
        <f t="shared" si="304"/>
        <v>11461.970026142348</v>
      </c>
      <c r="DF154" s="54">
        <f t="shared" si="304"/>
        <v>10774.251824573807</v>
      </c>
      <c r="DG154" s="54">
        <f t="shared" si="304"/>
        <v>10127.796715099379</v>
      </c>
      <c r="DH154" s="54">
        <f t="shared" si="304"/>
        <v>9520.1289121934169</v>
      </c>
      <c r="DI154" s="54">
        <f t="shared" si="304"/>
        <v>8948.9211774618125</v>
      </c>
      <c r="DJ154" s="54">
        <f t="shared" si="304"/>
        <v>8411.9859068141031</v>
      </c>
      <c r="DK154" s="54">
        <f t="shared" si="304"/>
        <v>7907.2667524052567</v>
      </c>
      <c r="DL154" s="54">
        <f t="shared" si="304"/>
        <v>7432.8307472609413</v>
      </c>
      <c r="DM154" s="54">
        <f t="shared" si="304"/>
        <v>6986.8609024252846</v>
      </c>
      <c r="DN154" s="54">
        <f t="shared" si="304"/>
        <v>6567.6492482797676</v>
      </c>
      <c r="DO154" s="54">
        <f t="shared" si="304"/>
        <v>6173.5902933829811</v>
      </c>
      <c r="DP154" s="54">
        <f t="shared" si="304"/>
        <v>5803.1748757800024</v>
      </c>
      <c r="DQ154" s="54">
        <f t="shared" si="304"/>
        <v>5454.9843832332026</v>
      </c>
      <c r="DR154" s="54">
        <f t="shared" si="304"/>
        <v>5127.6853202392103</v>
      </c>
      <c r="DS154" s="54">
        <f t="shared" si="304"/>
        <v>4820.0242010248576</v>
      </c>
      <c r="DT154" s="54">
        <f t="shared" si="304"/>
        <v>4530.8227489633664</v>
      </c>
    </row>
    <row r="156" spans="3:124" x14ac:dyDescent="0.45">
      <c r="C156" s="37" t="s">
        <v>364</v>
      </c>
    </row>
    <row r="157" spans="3:124" x14ac:dyDescent="0.45">
      <c r="C157" t="s">
        <v>359</v>
      </c>
      <c r="D157" s="3" t="s">
        <v>227</v>
      </c>
      <c r="I157" s="54">
        <f t="shared" ref="I157:AN157" si="305">H160</f>
        <v>0</v>
      </c>
      <c r="J157" s="54">
        <f t="shared" si="305"/>
        <v>0</v>
      </c>
      <c r="K157" s="54">
        <f t="shared" si="305"/>
        <v>0</v>
      </c>
      <c r="L157" s="54">
        <f t="shared" si="305"/>
        <v>0</v>
      </c>
      <c r="M157" s="54">
        <f t="shared" si="305"/>
        <v>0</v>
      </c>
      <c r="N157" s="54">
        <f t="shared" si="305"/>
        <v>0</v>
      </c>
      <c r="O157" s="54">
        <f t="shared" si="305"/>
        <v>0</v>
      </c>
      <c r="P157" s="54">
        <f t="shared" si="305"/>
        <v>0</v>
      </c>
      <c r="Q157" s="54">
        <f t="shared" si="305"/>
        <v>0</v>
      </c>
      <c r="R157" s="54">
        <f t="shared" si="305"/>
        <v>0</v>
      </c>
      <c r="S157" s="54">
        <f t="shared" si="305"/>
        <v>0</v>
      </c>
      <c r="T157" s="54">
        <f t="shared" si="305"/>
        <v>0</v>
      </c>
      <c r="U157" s="54">
        <f t="shared" si="305"/>
        <v>0</v>
      </c>
      <c r="V157" s="54">
        <f t="shared" si="305"/>
        <v>0</v>
      </c>
      <c r="W157" s="54">
        <f t="shared" si="305"/>
        <v>0</v>
      </c>
      <c r="X157" s="54">
        <f t="shared" si="305"/>
        <v>0</v>
      </c>
      <c r="Y157" s="54">
        <f t="shared" si="305"/>
        <v>0</v>
      </c>
      <c r="Z157" s="54">
        <f t="shared" si="305"/>
        <v>0</v>
      </c>
      <c r="AA157" s="54">
        <f t="shared" si="305"/>
        <v>0</v>
      </c>
      <c r="AB157" s="54">
        <f t="shared" si="305"/>
        <v>0</v>
      </c>
      <c r="AC157" s="54">
        <f t="shared" si="305"/>
        <v>0</v>
      </c>
      <c r="AD157" s="54">
        <f t="shared" si="305"/>
        <v>0</v>
      </c>
      <c r="AE157" s="54">
        <f t="shared" si="305"/>
        <v>0</v>
      </c>
      <c r="AF157" s="54">
        <f t="shared" si="305"/>
        <v>0</v>
      </c>
      <c r="AG157" s="54">
        <f t="shared" si="305"/>
        <v>0</v>
      </c>
      <c r="AH157" s="54">
        <f t="shared" si="305"/>
        <v>0</v>
      </c>
      <c r="AI157" s="54">
        <f t="shared" si="305"/>
        <v>0</v>
      </c>
      <c r="AJ157" s="54">
        <f t="shared" si="305"/>
        <v>0</v>
      </c>
      <c r="AK157" s="54">
        <f t="shared" si="305"/>
        <v>0</v>
      </c>
      <c r="AL157" s="54">
        <f t="shared" si="305"/>
        <v>0</v>
      </c>
      <c r="AM157" s="54">
        <f t="shared" si="305"/>
        <v>0</v>
      </c>
      <c r="AN157" s="54">
        <f t="shared" si="305"/>
        <v>0</v>
      </c>
      <c r="AO157" s="54">
        <f t="shared" ref="AO157:BT157" si="306">AN160</f>
        <v>0</v>
      </c>
      <c r="AP157" s="54">
        <f t="shared" si="306"/>
        <v>0</v>
      </c>
      <c r="AQ157" s="54">
        <f t="shared" si="306"/>
        <v>0</v>
      </c>
      <c r="AR157" s="54">
        <f t="shared" si="306"/>
        <v>0</v>
      </c>
      <c r="AS157" s="54">
        <f t="shared" si="306"/>
        <v>0</v>
      </c>
      <c r="AT157" s="54">
        <f t="shared" si="306"/>
        <v>0</v>
      </c>
      <c r="AU157" s="54">
        <f t="shared" si="306"/>
        <v>0</v>
      </c>
      <c r="AV157" s="54">
        <f t="shared" si="306"/>
        <v>0</v>
      </c>
      <c r="AW157" s="54">
        <f t="shared" si="306"/>
        <v>0</v>
      </c>
      <c r="AX157" s="54">
        <f t="shared" si="306"/>
        <v>0</v>
      </c>
      <c r="AY157" s="54">
        <f t="shared" si="306"/>
        <v>0</v>
      </c>
      <c r="AZ157" s="54">
        <f t="shared" si="306"/>
        <v>0</v>
      </c>
      <c r="BA157" s="54">
        <f t="shared" si="306"/>
        <v>0</v>
      </c>
      <c r="BB157" s="54">
        <f t="shared" si="306"/>
        <v>0</v>
      </c>
      <c r="BC157" s="54">
        <f t="shared" si="306"/>
        <v>0</v>
      </c>
      <c r="BD157" s="54">
        <f t="shared" si="306"/>
        <v>0</v>
      </c>
      <c r="BE157" s="54">
        <f t="shared" si="306"/>
        <v>0</v>
      </c>
      <c r="BF157" s="54">
        <f t="shared" si="306"/>
        <v>0</v>
      </c>
      <c r="BG157" s="54">
        <f t="shared" si="306"/>
        <v>0</v>
      </c>
      <c r="BH157" s="54">
        <f t="shared" si="306"/>
        <v>0</v>
      </c>
      <c r="BI157" s="54">
        <f t="shared" si="306"/>
        <v>0</v>
      </c>
      <c r="BJ157" s="54">
        <f t="shared" si="306"/>
        <v>0</v>
      </c>
      <c r="BK157" s="54">
        <f t="shared" si="306"/>
        <v>0</v>
      </c>
      <c r="BL157" s="54">
        <f t="shared" si="306"/>
        <v>206444.88</v>
      </c>
      <c r="BM157" s="54">
        <f t="shared" si="306"/>
        <v>200251.5336</v>
      </c>
      <c r="BN157" s="54">
        <f t="shared" si="306"/>
        <v>194058.18719999999</v>
      </c>
      <c r="BO157" s="54">
        <f t="shared" si="306"/>
        <v>187864.84079999998</v>
      </c>
      <c r="BP157" s="54">
        <f t="shared" si="306"/>
        <v>181671.49439999997</v>
      </c>
      <c r="BQ157" s="54">
        <f t="shared" si="306"/>
        <v>175478.14799999996</v>
      </c>
      <c r="BR157" s="54">
        <f t="shared" si="306"/>
        <v>169284.80159999995</v>
      </c>
      <c r="BS157" s="54">
        <f t="shared" si="306"/>
        <v>163091.45519999994</v>
      </c>
      <c r="BT157" s="54">
        <f t="shared" si="306"/>
        <v>156898.10879999993</v>
      </c>
      <c r="BU157" s="54">
        <f t="shared" ref="BU157:CZ157" si="307">BT160</f>
        <v>150704.76239999992</v>
      </c>
      <c r="BV157" s="54">
        <f t="shared" si="307"/>
        <v>144511.41599999991</v>
      </c>
      <c r="BW157" s="54">
        <f t="shared" si="307"/>
        <v>138318.0695999999</v>
      </c>
      <c r="BX157" s="54">
        <f t="shared" si="307"/>
        <v>132124.72319999989</v>
      </c>
      <c r="BY157" s="54">
        <f t="shared" si="307"/>
        <v>125931.3767999999</v>
      </c>
      <c r="BZ157" s="54">
        <f t="shared" si="307"/>
        <v>119738.0303999999</v>
      </c>
      <c r="CA157" s="54">
        <f t="shared" si="307"/>
        <v>113544.68399999991</v>
      </c>
      <c r="CB157" s="54">
        <f t="shared" si="307"/>
        <v>107351.33759999991</v>
      </c>
      <c r="CC157" s="54">
        <f t="shared" si="307"/>
        <v>101157.99119999992</v>
      </c>
      <c r="CD157" s="54">
        <f t="shared" si="307"/>
        <v>94964.644799999922</v>
      </c>
      <c r="CE157" s="54">
        <f t="shared" si="307"/>
        <v>88771.298399999927</v>
      </c>
      <c r="CF157" s="54">
        <f t="shared" si="307"/>
        <v>82577.951999999932</v>
      </c>
      <c r="CG157" s="54">
        <f t="shared" si="307"/>
        <v>76384.605599999937</v>
      </c>
      <c r="CH157" s="54">
        <f t="shared" si="307"/>
        <v>70191.259199999942</v>
      </c>
      <c r="CI157" s="54">
        <f t="shared" si="307"/>
        <v>63997.91279999994</v>
      </c>
      <c r="CJ157" s="54">
        <f t="shared" si="307"/>
        <v>57804.566399999938</v>
      </c>
      <c r="CK157" s="54">
        <f t="shared" si="307"/>
        <v>51611.219999999936</v>
      </c>
      <c r="CL157" s="54">
        <f t="shared" si="307"/>
        <v>45417.873599999934</v>
      </c>
      <c r="CM157" s="54">
        <f t="shared" si="307"/>
        <v>39224.527199999931</v>
      </c>
      <c r="CN157" s="54">
        <f t="shared" si="307"/>
        <v>33031.180799999929</v>
      </c>
      <c r="CO157" s="54">
        <f t="shared" si="307"/>
        <v>26837.834399999927</v>
      </c>
      <c r="CP157" s="54">
        <f t="shared" si="307"/>
        <v>20644.487999999925</v>
      </c>
      <c r="CQ157" s="54">
        <f t="shared" si="307"/>
        <v>14451.141599999924</v>
      </c>
      <c r="CR157" s="54">
        <f t="shared" si="307"/>
        <v>8257.7951999999241</v>
      </c>
      <c r="CS157" s="54">
        <f t="shared" si="307"/>
        <v>2064.4487999999237</v>
      </c>
      <c r="CT157" s="54">
        <f t="shared" si="307"/>
        <v>0</v>
      </c>
      <c r="CU157" s="54">
        <f t="shared" si="307"/>
        <v>0</v>
      </c>
      <c r="CV157" s="54">
        <f t="shared" si="307"/>
        <v>0</v>
      </c>
      <c r="CW157" s="54">
        <f t="shared" si="307"/>
        <v>0</v>
      </c>
      <c r="CX157" s="54">
        <f t="shared" si="307"/>
        <v>0</v>
      </c>
      <c r="CY157" s="54">
        <f t="shared" si="307"/>
        <v>0</v>
      </c>
      <c r="CZ157" s="54">
        <f t="shared" si="307"/>
        <v>0</v>
      </c>
      <c r="DA157" s="54">
        <f t="shared" ref="DA157:DT157" si="308">CZ160</f>
        <v>0</v>
      </c>
      <c r="DB157" s="54">
        <f t="shared" si="308"/>
        <v>0</v>
      </c>
      <c r="DC157" s="54">
        <f t="shared" si="308"/>
        <v>0</v>
      </c>
      <c r="DD157" s="54">
        <f t="shared" si="308"/>
        <v>0</v>
      </c>
      <c r="DE157" s="54">
        <f t="shared" si="308"/>
        <v>0</v>
      </c>
      <c r="DF157" s="54">
        <f t="shared" si="308"/>
        <v>0</v>
      </c>
      <c r="DG157" s="54">
        <f t="shared" si="308"/>
        <v>0</v>
      </c>
      <c r="DH157" s="54">
        <f t="shared" si="308"/>
        <v>0</v>
      </c>
      <c r="DI157" s="54">
        <f t="shared" si="308"/>
        <v>0</v>
      </c>
      <c r="DJ157" s="54">
        <f t="shared" si="308"/>
        <v>0</v>
      </c>
      <c r="DK157" s="54">
        <f t="shared" si="308"/>
        <v>0</v>
      </c>
      <c r="DL157" s="54">
        <f t="shared" si="308"/>
        <v>0</v>
      </c>
      <c r="DM157" s="54">
        <f t="shared" si="308"/>
        <v>0</v>
      </c>
      <c r="DN157" s="54">
        <f t="shared" si="308"/>
        <v>0</v>
      </c>
      <c r="DO157" s="54">
        <f t="shared" si="308"/>
        <v>0</v>
      </c>
      <c r="DP157" s="54">
        <f t="shared" si="308"/>
        <v>0</v>
      </c>
      <c r="DQ157" s="54">
        <f t="shared" si="308"/>
        <v>0</v>
      </c>
      <c r="DR157" s="54">
        <f t="shared" si="308"/>
        <v>0</v>
      </c>
      <c r="DS157" s="54">
        <f t="shared" si="308"/>
        <v>0</v>
      </c>
      <c r="DT157" s="54">
        <f t="shared" si="308"/>
        <v>0</v>
      </c>
    </row>
    <row r="158" spans="3:124" x14ac:dyDescent="0.45">
      <c r="C158" t="s">
        <v>360</v>
      </c>
      <c r="D158" s="3" t="s">
        <v>227</v>
      </c>
      <c r="E158" s="80">
        <f>SUMPRODUCT('Constant Inputs'!E252:E261,'Constant Inputs'!I252:I261)*thousand</f>
        <v>206444.88</v>
      </c>
      <c r="H158" s="54">
        <f>SUM(I158:DT158)</f>
        <v>206444.88</v>
      </c>
      <c r="I158" s="54">
        <f t="shared" ref="I158:AN158" si="309">IF(AND(I$7=YEAR($E$12),H$7=YEAR($F$11)),$E158,0)*I12</f>
        <v>0</v>
      </c>
      <c r="J158" s="54">
        <f t="shared" si="309"/>
        <v>0</v>
      </c>
      <c r="K158" s="54">
        <f t="shared" si="309"/>
        <v>0</v>
      </c>
      <c r="L158" s="54">
        <f t="shared" si="309"/>
        <v>0</v>
      </c>
      <c r="M158" s="54">
        <f t="shared" si="309"/>
        <v>0</v>
      </c>
      <c r="N158" s="54">
        <f t="shared" si="309"/>
        <v>0</v>
      </c>
      <c r="O158" s="54">
        <f t="shared" si="309"/>
        <v>0</v>
      </c>
      <c r="P158" s="54">
        <f t="shared" si="309"/>
        <v>0</v>
      </c>
      <c r="Q158" s="54">
        <f t="shared" si="309"/>
        <v>0</v>
      </c>
      <c r="R158" s="54">
        <f t="shared" si="309"/>
        <v>0</v>
      </c>
      <c r="S158" s="54">
        <f t="shared" si="309"/>
        <v>0</v>
      </c>
      <c r="T158" s="54">
        <f t="shared" si="309"/>
        <v>0</v>
      </c>
      <c r="U158" s="54">
        <f t="shared" si="309"/>
        <v>0</v>
      </c>
      <c r="V158" s="54">
        <f t="shared" si="309"/>
        <v>0</v>
      </c>
      <c r="W158" s="54">
        <f t="shared" si="309"/>
        <v>0</v>
      </c>
      <c r="X158" s="54">
        <f t="shared" si="309"/>
        <v>0</v>
      </c>
      <c r="Y158" s="54">
        <f t="shared" si="309"/>
        <v>0</v>
      </c>
      <c r="Z158" s="54">
        <f t="shared" si="309"/>
        <v>0</v>
      </c>
      <c r="AA158" s="54">
        <f t="shared" si="309"/>
        <v>0</v>
      </c>
      <c r="AB158" s="54">
        <f t="shared" si="309"/>
        <v>0</v>
      </c>
      <c r="AC158" s="54">
        <f t="shared" si="309"/>
        <v>0</v>
      </c>
      <c r="AD158" s="54">
        <f t="shared" si="309"/>
        <v>0</v>
      </c>
      <c r="AE158" s="54">
        <f t="shared" si="309"/>
        <v>0</v>
      </c>
      <c r="AF158" s="54">
        <f t="shared" si="309"/>
        <v>0</v>
      </c>
      <c r="AG158" s="54">
        <f t="shared" si="309"/>
        <v>0</v>
      </c>
      <c r="AH158" s="54">
        <f t="shared" si="309"/>
        <v>0</v>
      </c>
      <c r="AI158" s="54">
        <f t="shared" si="309"/>
        <v>0</v>
      </c>
      <c r="AJ158" s="54">
        <f t="shared" si="309"/>
        <v>0</v>
      </c>
      <c r="AK158" s="54">
        <f t="shared" si="309"/>
        <v>0</v>
      </c>
      <c r="AL158" s="54">
        <f t="shared" si="309"/>
        <v>0</v>
      </c>
      <c r="AM158" s="54">
        <f t="shared" si="309"/>
        <v>0</v>
      </c>
      <c r="AN158" s="54">
        <f t="shared" si="309"/>
        <v>0</v>
      </c>
      <c r="AO158" s="54">
        <f t="shared" ref="AO158:BT158" si="310">IF(AND(AO$7=YEAR($E$12),AN$7=YEAR($F$11)),$E158,0)*AO12</f>
        <v>0</v>
      </c>
      <c r="AP158" s="54">
        <f t="shared" si="310"/>
        <v>0</v>
      </c>
      <c r="AQ158" s="54">
        <f t="shared" si="310"/>
        <v>0</v>
      </c>
      <c r="AR158" s="54">
        <f t="shared" si="310"/>
        <v>0</v>
      </c>
      <c r="AS158" s="54">
        <f t="shared" si="310"/>
        <v>0</v>
      </c>
      <c r="AT158" s="54">
        <f t="shared" si="310"/>
        <v>0</v>
      </c>
      <c r="AU158" s="54">
        <f t="shared" si="310"/>
        <v>0</v>
      </c>
      <c r="AV158" s="54">
        <f t="shared" si="310"/>
        <v>0</v>
      </c>
      <c r="AW158" s="54">
        <f t="shared" si="310"/>
        <v>0</v>
      </c>
      <c r="AX158" s="54">
        <f t="shared" si="310"/>
        <v>0</v>
      </c>
      <c r="AY158" s="54">
        <f t="shared" si="310"/>
        <v>0</v>
      </c>
      <c r="AZ158" s="54">
        <f t="shared" si="310"/>
        <v>0</v>
      </c>
      <c r="BA158" s="54">
        <f t="shared" si="310"/>
        <v>0</v>
      </c>
      <c r="BB158" s="54">
        <f t="shared" si="310"/>
        <v>0</v>
      </c>
      <c r="BC158" s="54">
        <f t="shared" si="310"/>
        <v>0</v>
      </c>
      <c r="BD158" s="54">
        <f t="shared" si="310"/>
        <v>0</v>
      </c>
      <c r="BE158" s="54">
        <f t="shared" si="310"/>
        <v>0</v>
      </c>
      <c r="BF158" s="54">
        <f t="shared" si="310"/>
        <v>0</v>
      </c>
      <c r="BG158" s="54">
        <f t="shared" si="310"/>
        <v>0</v>
      </c>
      <c r="BH158" s="54">
        <f t="shared" si="310"/>
        <v>0</v>
      </c>
      <c r="BI158" s="54">
        <f t="shared" si="310"/>
        <v>0</v>
      </c>
      <c r="BJ158" s="54">
        <f t="shared" si="310"/>
        <v>0</v>
      </c>
      <c r="BK158" s="54">
        <f t="shared" si="310"/>
        <v>206444.88</v>
      </c>
      <c r="BL158" s="54">
        <f t="shared" si="310"/>
        <v>0</v>
      </c>
      <c r="BM158" s="54">
        <f t="shared" si="310"/>
        <v>0</v>
      </c>
      <c r="BN158" s="54">
        <f t="shared" si="310"/>
        <v>0</v>
      </c>
      <c r="BO158" s="54">
        <f t="shared" si="310"/>
        <v>0</v>
      </c>
      <c r="BP158" s="54">
        <f t="shared" si="310"/>
        <v>0</v>
      </c>
      <c r="BQ158" s="54">
        <f t="shared" si="310"/>
        <v>0</v>
      </c>
      <c r="BR158" s="54">
        <f t="shared" si="310"/>
        <v>0</v>
      </c>
      <c r="BS158" s="54">
        <f t="shared" si="310"/>
        <v>0</v>
      </c>
      <c r="BT158" s="54">
        <f t="shared" si="310"/>
        <v>0</v>
      </c>
      <c r="BU158" s="54">
        <f t="shared" ref="BU158:CZ158" si="311">IF(AND(BU$7=YEAR($E$12),BT$7=YEAR($F$11)),$E158,0)*BU12</f>
        <v>0</v>
      </c>
      <c r="BV158" s="54">
        <f t="shared" si="311"/>
        <v>0</v>
      </c>
      <c r="BW158" s="54">
        <f t="shared" si="311"/>
        <v>0</v>
      </c>
      <c r="BX158" s="54">
        <f t="shared" si="311"/>
        <v>0</v>
      </c>
      <c r="BY158" s="54">
        <f t="shared" si="311"/>
        <v>0</v>
      </c>
      <c r="BZ158" s="54">
        <f t="shared" si="311"/>
        <v>0</v>
      </c>
      <c r="CA158" s="54">
        <f t="shared" si="311"/>
        <v>0</v>
      </c>
      <c r="CB158" s="54">
        <f t="shared" si="311"/>
        <v>0</v>
      </c>
      <c r="CC158" s="54">
        <f t="shared" si="311"/>
        <v>0</v>
      </c>
      <c r="CD158" s="54">
        <f t="shared" si="311"/>
        <v>0</v>
      </c>
      <c r="CE158" s="54">
        <f t="shared" si="311"/>
        <v>0</v>
      </c>
      <c r="CF158" s="54">
        <f t="shared" si="311"/>
        <v>0</v>
      </c>
      <c r="CG158" s="54">
        <f t="shared" si="311"/>
        <v>0</v>
      </c>
      <c r="CH158" s="54">
        <f t="shared" si="311"/>
        <v>0</v>
      </c>
      <c r="CI158" s="54">
        <f t="shared" si="311"/>
        <v>0</v>
      </c>
      <c r="CJ158" s="54">
        <f t="shared" si="311"/>
        <v>0</v>
      </c>
      <c r="CK158" s="54">
        <f t="shared" si="311"/>
        <v>0</v>
      </c>
      <c r="CL158" s="54">
        <f t="shared" si="311"/>
        <v>0</v>
      </c>
      <c r="CM158" s="54">
        <f t="shared" si="311"/>
        <v>0</v>
      </c>
      <c r="CN158" s="54">
        <f t="shared" si="311"/>
        <v>0</v>
      </c>
      <c r="CO158" s="54">
        <f t="shared" si="311"/>
        <v>0</v>
      </c>
      <c r="CP158" s="54">
        <f t="shared" si="311"/>
        <v>0</v>
      </c>
      <c r="CQ158" s="54">
        <f t="shared" si="311"/>
        <v>0</v>
      </c>
      <c r="CR158" s="54">
        <f t="shared" si="311"/>
        <v>0</v>
      </c>
      <c r="CS158" s="54">
        <f t="shared" si="311"/>
        <v>0</v>
      </c>
      <c r="CT158" s="54">
        <f t="shared" si="311"/>
        <v>0</v>
      </c>
      <c r="CU158" s="54">
        <f t="shared" si="311"/>
        <v>0</v>
      </c>
      <c r="CV158" s="54">
        <f t="shared" si="311"/>
        <v>0</v>
      </c>
      <c r="CW158" s="54">
        <f t="shared" si="311"/>
        <v>0</v>
      </c>
      <c r="CX158" s="54">
        <f t="shared" si="311"/>
        <v>0</v>
      </c>
      <c r="CY158" s="54">
        <f t="shared" si="311"/>
        <v>0</v>
      </c>
      <c r="CZ158" s="54">
        <f t="shared" si="311"/>
        <v>0</v>
      </c>
      <c r="DA158" s="54">
        <f t="shared" ref="DA158:DT158" si="312">IF(AND(DA$7=YEAR($E$12),CZ$7=YEAR($F$11)),$E158,0)*DA12</f>
        <v>0</v>
      </c>
      <c r="DB158" s="54">
        <f t="shared" si="312"/>
        <v>0</v>
      </c>
      <c r="DC158" s="54">
        <f t="shared" si="312"/>
        <v>0</v>
      </c>
      <c r="DD158" s="54">
        <f t="shared" si="312"/>
        <v>0</v>
      </c>
      <c r="DE158" s="54">
        <f t="shared" si="312"/>
        <v>0</v>
      </c>
      <c r="DF158" s="54">
        <f t="shared" si="312"/>
        <v>0</v>
      </c>
      <c r="DG158" s="54">
        <f t="shared" si="312"/>
        <v>0</v>
      </c>
      <c r="DH158" s="54">
        <f t="shared" si="312"/>
        <v>0</v>
      </c>
      <c r="DI158" s="54">
        <f t="shared" si="312"/>
        <v>0</v>
      </c>
      <c r="DJ158" s="54">
        <f t="shared" si="312"/>
        <v>0</v>
      </c>
      <c r="DK158" s="54">
        <f t="shared" si="312"/>
        <v>0</v>
      </c>
      <c r="DL158" s="54">
        <f t="shared" si="312"/>
        <v>0</v>
      </c>
      <c r="DM158" s="54">
        <f t="shared" si="312"/>
        <v>0</v>
      </c>
      <c r="DN158" s="54">
        <f t="shared" si="312"/>
        <v>0</v>
      </c>
      <c r="DO158" s="54">
        <f t="shared" si="312"/>
        <v>0</v>
      </c>
      <c r="DP158" s="54">
        <f t="shared" si="312"/>
        <v>0</v>
      </c>
      <c r="DQ158" s="54">
        <f t="shared" si="312"/>
        <v>0</v>
      </c>
      <c r="DR158" s="54">
        <f t="shared" si="312"/>
        <v>0</v>
      </c>
      <c r="DS158" s="54">
        <f t="shared" si="312"/>
        <v>0</v>
      </c>
      <c r="DT158" s="54">
        <f t="shared" si="312"/>
        <v>0</v>
      </c>
    </row>
    <row r="159" spans="3:124" x14ac:dyDescent="0.45">
      <c r="C159" t="s">
        <v>361</v>
      </c>
      <c r="D159" s="3" t="s">
        <v>227</v>
      </c>
      <c r="E159" s="66">
        <f>'Constant Inputs'!E248</f>
        <v>0.03</v>
      </c>
      <c r="H159" s="54">
        <f>SUM(I159:DT159)</f>
        <v>-206444.88</v>
      </c>
      <c r="I159" s="54">
        <f t="shared" ref="I159:AN159" si="313">-MIN(I157+$I$158,$E$158*$E$159)</f>
        <v>0</v>
      </c>
      <c r="J159" s="54">
        <f t="shared" si="313"/>
        <v>0</v>
      </c>
      <c r="K159" s="54">
        <f t="shared" si="313"/>
        <v>0</v>
      </c>
      <c r="L159" s="54">
        <f t="shared" si="313"/>
        <v>0</v>
      </c>
      <c r="M159" s="54">
        <f t="shared" si="313"/>
        <v>0</v>
      </c>
      <c r="N159" s="54">
        <f t="shared" si="313"/>
        <v>0</v>
      </c>
      <c r="O159" s="54">
        <f t="shared" si="313"/>
        <v>0</v>
      </c>
      <c r="P159" s="54">
        <f t="shared" si="313"/>
        <v>0</v>
      </c>
      <c r="Q159" s="54">
        <f t="shared" si="313"/>
        <v>0</v>
      </c>
      <c r="R159" s="54">
        <f t="shared" si="313"/>
        <v>0</v>
      </c>
      <c r="S159" s="54">
        <f t="shared" si="313"/>
        <v>0</v>
      </c>
      <c r="T159" s="54">
        <f t="shared" si="313"/>
        <v>0</v>
      </c>
      <c r="U159" s="54">
        <f t="shared" si="313"/>
        <v>0</v>
      </c>
      <c r="V159" s="54">
        <f t="shared" si="313"/>
        <v>0</v>
      </c>
      <c r="W159" s="54">
        <f t="shared" si="313"/>
        <v>0</v>
      </c>
      <c r="X159" s="54">
        <f t="shared" si="313"/>
        <v>0</v>
      </c>
      <c r="Y159" s="54">
        <f t="shared" si="313"/>
        <v>0</v>
      </c>
      <c r="Z159" s="54">
        <f t="shared" si="313"/>
        <v>0</v>
      </c>
      <c r="AA159" s="54">
        <f t="shared" si="313"/>
        <v>0</v>
      </c>
      <c r="AB159" s="54">
        <f t="shared" si="313"/>
        <v>0</v>
      </c>
      <c r="AC159" s="54">
        <f t="shared" si="313"/>
        <v>0</v>
      </c>
      <c r="AD159" s="54">
        <f t="shared" si="313"/>
        <v>0</v>
      </c>
      <c r="AE159" s="54">
        <f t="shared" si="313"/>
        <v>0</v>
      </c>
      <c r="AF159" s="54">
        <f t="shared" si="313"/>
        <v>0</v>
      </c>
      <c r="AG159" s="54">
        <f t="shared" si="313"/>
        <v>0</v>
      </c>
      <c r="AH159" s="54">
        <f t="shared" si="313"/>
        <v>0</v>
      </c>
      <c r="AI159" s="54">
        <f t="shared" si="313"/>
        <v>0</v>
      </c>
      <c r="AJ159" s="54">
        <f t="shared" si="313"/>
        <v>0</v>
      </c>
      <c r="AK159" s="54">
        <f t="shared" si="313"/>
        <v>0</v>
      </c>
      <c r="AL159" s="54">
        <f t="shared" si="313"/>
        <v>0</v>
      </c>
      <c r="AM159" s="54">
        <f t="shared" si="313"/>
        <v>0</v>
      </c>
      <c r="AN159" s="54">
        <f t="shared" si="313"/>
        <v>0</v>
      </c>
      <c r="AO159" s="54">
        <f t="shared" ref="AO159:BT159" si="314">-MIN(AO157+$I$158,$E$158*$E$159)</f>
        <v>0</v>
      </c>
      <c r="AP159" s="54">
        <f t="shared" si="314"/>
        <v>0</v>
      </c>
      <c r="AQ159" s="54">
        <f t="shared" si="314"/>
        <v>0</v>
      </c>
      <c r="AR159" s="54">
        <f t="shared" si="314"/>
        <v>0</v>
      </c>
      <c r="AS159" s="54">
        <f t="shared" si="314"/>
        <v>0</v>
      </c>
      <c r="AT159" s="54">
        <f t="shared" si="314"/>
        <v>0</v>
      </c>
      <c r="AU159" s="54">
        <f t="shared" si="314"/>
        <v>0</v>
      </c>
      <c r="AV159" s="54">
        <f t="shared" si="314"/>
        <v>0</v>
      </c>
      <c r="AW159" s="54">
        <f t="shared" si="314"/>
        <v>0</v>
      </c>
      <c r="AX159" s="54">
        <f t="shared" si="314"/>
        <v>0</v>
      </c>
      <c r="AY159" s="54">
        <f t="shared" si="314"/>
        <v>0</v>
      </c>
      <c r="AZ159" s="54">
        <f t="shared" si="314"/>
        <v>0</v>
      </c>
      <c r="BA159" s="54">
        <f t="shared" si="314"/>
        <v>0</v>
      </c>
      <c r="BB159" s="54">
        <f t="shared" si="314"/>
        <v>0</v>
      </c>
      <c r="BC159" s="54">
        <f t="shared" si="314"/>
        <v>0</v>
      </c>
      <c r="BD159" s="54">
        <f t="shared" si="314"/>
        <v>0</v>
      </c>
      <c r="BE159" s="54">
        <f t="shared" si="314"/>
        <v>0</v>
      </c>
      <c r="BF159" s="54">
        <f t="shared" si="314"/>
        <v>0</v>
      </c>
      <c r="BG159" s="54">
        <f t="shared" si="314"/>
        <v>0</v>
      </c>
      <c r="BH159" s="54">
        <f t="shared" si="314"/>
        <v>0</v>
      </c>
      <c r="BI159" s="54">
        <f t="shared" si="314"/>
        <v>0</v>
      </c>
      <c r="BJ159" s="54">
        <f t="shared" si="314"/>
        <v>0</v>
      </c>
      <c r="BK159" s="54">
        <f t="shared" si="314"/>
        <v>0</v>
      </c>
      <c r="BL159" s="54">
        <f t="shared" si="314"/>
        <v>-6193.3464000000004</v>
      </c>
      <c r="BM159" s="54">
        <f t="shared" si="314"/>
        <v>-6193.3464000000004</v>
      </c>
      <c r="BN159" s="54">
        <f t="shared" si="314"/>
        <v>-6193.3464000000004</v>
      </c>
      <c r="BO159" s="54">
        <f t="shared" si="314"/>
        <v>-6193.3464000000004</v>
      </c>
      <c r="BP159" s="54">
        <f t="shared" si="314"/>
        <v>-6193.3464000000004</v>
      </c>
      <c r="BQ159" s="54">
        <f t="shared" si="314"/>
        <v>-6193.3464000000004</v>
      </c>
      <c r="BR159" s="54">
        <f t="shared" si="314"/>
        <v>-6193.3464000000004</v>
      </c>
      <c r="BS159" s="54">
        <f t="shared" si="314"/>
        <v>-6193.3464000000004</v>
      </c>
      <c r="BT159" s="54">
        <f t="shared" si="314"/>
        <v>-6193.3464000000004</v>
      </c>
      <c r="BU159" s="54">
        <f t="shared" ref="BU159:CZ159" si="315">-MIN(BU157+$I$158,$E$158*$E$159)</f>
        <v>-6193.3464000000004</v>
      </c>
      <c r="BV159" s="54">
        <f t="shared" si="315"/>
        <v>-6193.3464000000004</v>
      </c>
      <c r="BW159" s="54">
        <f t="shared" si="315"/>
        <v>-6193.3464000000004</v>
      </c>
      <c r="BX159" s="54">
        <f t="shared" si="315"/>
        <v>-6193.3464000000004</v>
      </c>
      <c r="BY159" s="54">
        <f t="shared" si="315"/>
        <v>-6193.3464000000004</v>
      </c>
      <c r="BZ159" s="54">
        <f t="shared" si="315"/>
        <v>-6193.3464000000004</v>
      </c>
      <c r="CA159" s="54">
        <f t="shared" si="315"/>
        <v>-6193.3464000000004</v>
      </c>
      <c r="CB159" s="54">
        <f t="shared" si="315"/>
        <v>-6193.3464000000004</v>
      </c>
      <c r="CC159" s="54">
        <f t="shared" si="315"/>
        <v>-6193.3464000000004</v>
      </c>
      <c r="CD159" s="54">
        <f t="shared" si="315"/>
        <v>-6193.3464000000004</v>
      </c>
      <c r="CE159" s="54">
        <f t="shared" si="315"/>
        <v>-6193.3464000000004</v>
      </c>
      <c r="CF159" s="54">
        <f t="shared" si="315"/>
        <v>-6193.3464000000004</v>
      </c>
      <c r="CG159" s="54">
        <f t="shared" si="315"/>
        <v>-6193.3464000000004</v>
      </c>
      <c r="CH159" s="54">
        <f t="shared" si="315"/>
        <v>-6193.3464000000004</v>
      </c>
      <c r="CI159" s="54">
        <f t="shared" si="315"/>
        <v>-6193.3464000000004</v>
      </c>
      <c r="CJ159" s="54">
        <f t="shared" si="315"/>
        <v>-6193.3464000000004</v>
      </c>
      <c r="CK159" s="54">
        <f t="shared" si="315"/>
        <v>-6193.3464000000004</v>
      </c>
      <c r="CL159" s="54">
        <f t="shared" si="315"/>
        <v>-6193.3464000000004</v>
      </c>
      <c r="CM159" s="54">
        <f t="shared" si="315"/>
        <v>-6193.3464000000004</v>
      </c>
      <c r="CN159" s="54">
        <f t="shared" si="315"/>
        <v>-6193.3464000000004</v>
      </c>
      <c r="CO159" s="54">
        <f t="shared" si="315"/>
        <v>-6193.3464000000004</v>
      </c>
      <c r="CP159" s="54">
        <f t="shared" si="315"/>
        <v>-6193.3464000000004</v>
      </c>
      <c r="CQ159" s="54">
        <f t="shared" si="315"/>
        <v>-6193.3464000000004</v>
      </c>
      <c r="CR159" s="54">
        <f t="shared" si="315"/>
        <v>-6193.3464000000004</v>
      </c>
      <c r="CS159" s="54">
        <f t="shared" si="315"/>
        <v>-2064.4487999999237</v>
      </c>
      <c r="CT159" s="54">
        <f t="shared" si="315"/>
        <v>0</v>
      </c>
      <c r="CU159" s="54">
        <f t="shared" si="315"/>
        <v>0</v>
      </c>
      <c r="CV159" s="54">
        <f t="shared" si="315"/>
        <v>0</v>
      </c>
      <c r="CW159" s="54">
        <f t="shared" si="315"/>
        <v>0</v>
      </c>
      <c r="CX159" s="54">
        <f t="shared" si="315"/>
        <v>0</v>
      </c>
      <c r="CY159" s="54">
        <f t="shared" si="315"/>
        <v>0</v>
      </c>
      <c r="CZ159" s="54">
        <f t="shared" si="315"/>
        <v>0</v>
      </c>
      <c r="DA159" s="54">
        <f t="shared" ref="DA159:DT159" si="316">-MIN(DA157+$I$158,$E$158*$E$159)</f>
        <v>0</v>
      </c>
      <c r="DB159" s="54">
        <f t="shared" si="316"/>
        <v>0</v>
      </c>
      <c r="DC159" s="54">
        <f t="shared" si="316"/>
        <v>0</v>
      </c>
      <c r="DD159" s="54">
        <f t="shared" si="316"/>
        <v>0</v>
      </c>
      <c r="DE159" s="54">
        <f t="shared" si="316"/>
        <v>0</v>
      </c>
      <c r="DF159" s="54">
        <f t="shared" si="316"/>
        <v>0</v>
      </c>
      <c r="DG159" s="54">
        <f t="shared" si="316"/>
        <v>0</v>
      </c>
      <c r="DH159" s="54">
        <f t="shared" si="316"/>
        <v>0</v>
      </c>
      <c r="DI159" s="54">
        <f t="shared" si="316"/>
        <v>0</v>
      </c>
      <c r="DJ159" s="54">
        <f t="shared" si="316"/>
        <v>0</v>
      </c>
      <c r="DK159" s="54">
        <f t="shared" si="316"/>
        <v>0</v>
      </c>
      <c r="DL159" s="54">
        <f t="shared" si="316"/>
        <v>0</v>
      </c>
      <c r="DM159" s="54">
        <f t="shared" si="316"/>
        <v>0</v>
      </c>
      <c r="DN159" s="54">
        <f t="shared" si="316"/>
        <v>0</v>
      </c>
      <c r="DO159" s="54">
        <f t="shared" si="316"/>
        <v>0</v>
      </c>
      <c r="DP159" s="54">
        <f t="shared" si="316"/>
        <v>0</v>
      </c>
      <c r="DQ159" s="54">
        <f t="shared" si="316"/>
        <v>0</v>
      </c>
      <c r="DR159" s="54">
        <f t="shared" si="316"/>
        <v>0</v>
      </c>
      <c r="DS159" s="54">
        <f t="shared" si="316"/>
        <v>0</v>
      </c>
      <c r="DT159" s="54">
        <f t="shared" si="316"/>
        <v>0</v>
      </c>
    </row>
    <row r="160" spans="3:124" x14ac:dyDescent="0.45">
      <c r="C160" t="s">
        <v>362</v>
      </c>
      <c r="D160" s="3" t="s">
        <v>227</v>
      </c>
      <c r="I160" s="54">
        <f t="shared" ref="I160:AN160" si="317">SUM(I157:I159)</f>
        <v>0</v>
      </c>
      <c r="J160" s="54">
        <f t="shared" si="317"/>
        <v>0</v>
      </c>
      <c r="K160" s="54">
        <f t="shared" si="317"/>
        <v>0</v>
      </c>
      <c r="L160" s="54">
        <f t="shared" si="317"/>
        <v>0</v>
      </c>
      <c r="M160" s="54">
        <f t="shared" si="317"/>
        <v>0</v>
      </c>
      <c r="N160" s="54">
        <f t="shared" si="317"/>
        <v>0</v>
      </c>
      <c r="O160" s="54">
        <f t="shared" si="317"/>
        <v>0</v>
      </c>
      <c r="P160" s="54">
        <f t="shared" si="317"/>
        <v>0</v>
      </c>
      <c r="Q160" s="54">
        <f t="shared" si="317"/>
        <v>0</v>
      </c>
      <c r="R160" s="54">
        <f t="shared" si="317"/>
        <v>0</v>
      </c>
      <c r="S160" s="54">
        <f t="shared" si="317"/>
        <v>0</v>
      </c>
      <c r="T160" s="54">
        <f t="shared" si="317"/>
        <v>0</v>
      </c>
      <c r="U160" s="54">
        <f t="shared" si="317"/>
        <v>0</v>
      </c>
      <c r="V160" s="54">
        <f t="shared" si="317"/>
        <v>0</v>
      </c>
      <c r="W160" s="54">
        <f t="shared" si="317"/>
        <v>0</v>
      </c>
      <c r="X160" s="54">
        <f t="shared" si="317"/>
        <v>0</v>
      </c>
      <c r="Y160" s="54">
        <f t="shared" si="317"/>
        <v>0</v>
      </c>
      <c r="Z160" s="54">
        <f t="shared" si="317"/>
        <v>0</v>
      </c>
      <c r="AA160" s="54">
        <f t="shared" si="317"/>
        <v>0</v>
      </c>
      <c r="AB160" s="54">
        <f t="shared" si="317"/>
        <v>0</v>
      </c>
      <c r="AC160" s="54">
        <f t="shared" si="317"/>
        <v>0</v>
      </c>
      <c r="AD160" s="54">
        <f t="shared" si="317"/>
        <v>0</v>
      </c>
      <c r="AE160" s="54">
        <f t="shared" si="317"/>
        <v>0</v>
      </c>
      <c r="AF160" s="54">
        <f t="shared" si="317"/>
        <v>0</v>
      </c>
      <c r="AG160" s="54">
        <f t="shared" si="317"/>
        <v>0</v>
      </c>
      <c r="AH160" s="54">
        <f t="shared" si="317"/>
        <v>0</v>
      </c>
      <c r="AI160" s="54">
        <f t="shared" si="317"/>
        <v>0</v>
      </c>
      <c r="AJ160" s="54">
        <f t="shared" si="317"/>
        <v>0</v>
      </c>
      <c r="AK160" s="54">
        <f t="shared" si="317"/>
        <v>0</v>
      </c>
      <c r="AL160" s="54">
        <f t="shared" si="317"/>
        <v>0</v>
      </c>
      <c r="AM160" s="54">
        <f t="shared" si="317"/>
        <v>0</v>
      </c>
      <c r="AN160" s="54">
        <f t="shared" si="317"/>
        <v>0</v>
      </c>
      <c r="AO160" s="54">
        <f t="shared" ref="AO160:BT160" si="318">SUM(AO157:AO159)</f>
        <v>0</v>
      </c>
      <c r="AP160" s="54">
        <f t="shared" si="318"/>
        <v>0</v>
      </c>
      <c r="AQ160" s="54">
        <f t="shared" si="318"/>
        <v>0</v>
      </c>
      <c r="AR160" s="54">
        <f t="shared" si="318"/>
        <v>0</v>
      </c>
      <c r="AS160" s="54">
        <f t="shared" si="318"/>
        <v>0</v>
      </c>
      <c r="AT160" s="54">
        <f t="shared" si="318"/>
        <v>0</v>
      </c>
      <c r="AU160" s="54">
        <f t="shared" si="318"/>
        <v>0</v>
      </c>
      <c r="AV160" s="54">
        <f t="shared" si="318"/>
        <v>0</v>
      </c>
      <c r="AW160" s="54">
        <f t="shared" si="318"/>
        <v>0</v>
      </c>
      <c r="AX160" s="54">
        <f t="shared" si="318"/>
        <v>0</v>
      </c>
      <c r="AY160" s="54">
        <f t="shared" si="318"/>
        <v>0</v>
      </c>
      <c r="AZ160" s="54">
        <f t="shared" si="318"/>
        <v>0</v>
      </c>
      <c r="BA160" s="54">
        <f t="shared" si="318"/>
        <v>0</v>
      </c>
      <c r="BB160" s="54">
        <f t="shared" si="318"/>
        <v>0</v>
      </c>
      <c r="BC160" s="54">
        <f t="shared" si="318"/>
        <v>0</v>
      </c>
      <c r="BD160" s="54">
        <f t="shared" si="318"/>
        <v>0</v>
      </c>
      <c r="BE160" s="54">
        <f t="shared" si="318"/>
        <v>0</v>
      </c>
      <c r="BF160" s="54">
        <f t="shared" si="318"/>
        <v>0</v>
      </c>
      <c r="BG160" s="54">
        <f t="shared" si="318"/>
        <v>0</v>
      </c>
      <c r="BH160" s="54">
        <f t="shared" si="318"/>
        <v>0</v>
      </c>
      <c r="BI160" s="54">
        <f t="shared" si="318"/>
        <v>0</v>
      </c>
      <c r="BJ160" s="54">
        <f t="shared" si="318"/>
        <v>0</v>
      </c>
      <c r="BK160" s="54">
        <f t="shared" si="318"/>
        <v>206444.88</v>
      </c>
      <c r="BL160" s="54">
        <f t="shared" si="318"/>
        <v>200251.5336</v>
      </c>
      <c r="BM160" s="54">
        <f t="shared" si="318"/>
        <v>194058.18719999999</v>
      </c>
      <c r="BN160" s="54">
        <f t="shared" si="318"/>
        <v>187864.84079999998</v>
      </c>
      <c r="BO160" s="54">
        <f t="shared" si="318"/>
        <v>181671.49439999997</v>
      </c>
      <c r="BP160" s="54">
        <f t="shared" si="318"/>
        <v>175478.14799999996</v>
      </c>
      <c r="BQ160" s="54">
        <f t="shared" si="318"/>
        <v>169284.80159999995</v>
      </c>
      <c r="BR160" s="54">
        <f t="shared" si="318"/>
        <v>163091.45519999994</v>
      </c>
      <c r="BS160" s="54">
        <f t="shared" si="318"/>
        <v>156898.10879999993</v>
      </c>
      <c r="BT160" s="54">
        <f t="shared" si="318"/>
        <v>150704.76239999992</v>
      </c>
      <c r="BU160" s="54">
        <f t="shared" ref="BU160:CZ160" si="319">SUM(BU157:BU159)</f>
        <v>144511.41599999991</v>
      </c>
      <c r="BV160" s="54">
        <f t="shared" si="319"/>
        <v>138318.0695999999</v>
      </c>
      <c r="BW160" s="54">
        <f t="shared" si="319"/>
        <v>132124.72319999989</v>
      </c>
      <c r="BX160" s="54">
        <f t="shared" si="319"/>
        <v>125931.3767999999</v>
      </c>
      <c r="BY160" s="54">
        <f t="shared" si="319"/>
        <v>119738.0303999999</v>
      </c>
      <c r="BZ160" s="54">
        <f t="shared" si="319"/>
        <v>113544.68399999991</v>
      </c>
      <c r="CA160" s="54">
        <f t="shared" si="319"/>
        <v>107351.33759999991</v>
      </c>
      <c r="CB160" s="54">
        <f t="shared" si="319"/>
        <v>101157.99119999992</v>
      </c>
      <c r="CC160" s="54">
        <f t="shared" si="319"/>
        <v>94964.644799999922</v>
      </c>
      <c r="CD160" s="54">
        <f t="shared" si="319"/>
        <v>88771.298399999927</v>
      </c>
      <c r="CE160" s="54">
        <f t="shared" si="319"/>
        <v>82577.951999999932</v>
      </c>
      <c r="CF160" s="54">
        <f t="shared" si="319"/>
        <v>76384.605599999937</v>
      </c>
      <c r="CG160" s="54">
        <f t="shared" si="319"/>
        <v>70191.259199999942</v>
      </c>
      <c r="CH160" s="54">
        <f t="shared" si="319"/>
        <v>63997.91279999994</v>
      </c>
      <c r="CI160" s="54">
        <f t="shared" si="319"/>
        <v>57804.566399999938</v>
      </c>
      <c r="CJ160" s="54">
        <f t="shared" si="319"/>
        <v>51611.219999999936</v>
      </c>
      <c r="CK160" s="54">
        <f t="shared" si="319"/>
        <v>45417.873599999934</v>
      </c>
      <c r="CL160" s="54">
        <f t="shared" si="319"/>
        <v>39224.527199999931</v>
      </c>
      <c r="CM160" s="54">
        <f t="shared" si="319"/>
        <v>33031.180799999929</v>
      </c>
      <c r="CN160" s="54">
        <f t="shared" si="319"/>
        <v>26837.834399999927</v>
      </c>
      <c r="CO160" s="54">
        <f t="shared" si="319"/>
        <v>20644.487999999925</v>
      </c>
      <c r="CP160" s="54">
        <f t="shared" si="319"/>
        <v>14451.141599999924</v>
      </c>
      <c r="CQ160" s="54">
        <f t="shared" si="319"/>
        <v>8257.7951999999241</v>
      </c>
      <c r="CR160" s="54">
        <f t="shared" si="319"/>
        <v>2064.4487999999237</v>
      </c>
      <c r="CS160" s="54">
        <f t="shared" si="319"/>
        <v>0</v>
      </c>
      <c r="CT160" s="54">
        <f t="shared" si="319"/>
        <v>0</v>
      </c>
      <c r="CU160" s="54">
        <f t="shared" si="319"/>
        <v>0</v>
      </c>
      <c r="CV160" s="54">
        <f t="shared" si="319"/>
        <v>0</v>
      </c>
      <c r="CW160" s="54">
        <f t="shared" si="319"/>
        <v>0</v>
      </c>
      <c r="CX160" s="54">
        <f t="shared" si="319"/>
        <v>0</v>
      </c>
      <c r="CY160" s="54">
        <f t="shared" si="319"/>
        <v>0</v>
      </c>
      <c r="CZ160" s="54">
        <f t="shared" si="319"/>
        <v>0</v>
      </c>
      <c r="DA160" s="54">
        <f t="shared" ref="DA160:DT160" si="320">SUM(DA157:DA159)</f>
        <v>0</v>
      </c>
      <c r="DB160" s="54">
        <f t="shared" si="320"/>
        <v>0</v>
      </c>
      <c r="DC160" s="54">
        <f t="shared" si="320"/>
        <v>0</v>
      </c>
      <c r="DD160" s="54">
        <f t="shared" si="320"/>
        <v>0</v>
      </c>
      <c r="DE160" s="54">
        <f t="shared" si="320"/>
        <v>0</v>
      </c>
      <c r="DF160" s="54">
        <f t="shared" si="320"/>
        <v>0</v>
      </c>
      <c r="DG160" s="54">
        <f t="shared" si="320"/>
        <v>0</v>
      </c>
      <c r="DH160" s="54">
        <f t="shared" si="320"/>
        <v>0</v>
      </c>
      <c r="DI160" s="54">
        <f t="shared" si="320"/>
        <v>0</v>
      </c>
      <c r="DJ160" s="54">
        <f t="shared" si="320"/>
        <v>0</v>
      </c>
      <c r="DK160" s="54">
        <f t="shared" si="320"/>
        <v>0</v>
      </c>
      <c r="DL160" s="54">
        <f t="shared" si="320"/>
        <v>0</v>
      </c>
      <c r="DM160" s="54">
        <f t="shared" si="320"/>
        <v>0</v>
      </c>
      <c r="DN160" s="54">
        <f t="shared" si="320"/>
        <v>0</v>
      </c>
      <c r="DO160" s="54">
        <f t="shared" si="320"/>
        <v>0</v>
      </c>
      <c r="DP160" s="54">
        <f t="shared" si="320"/>
        <v>0</v>
      </c>
      <c r="DQ160" s="54">
        <f t="shared" si="320"/>
        <v>0</v>
      </c>
      <c r="DR160" s="54">
        <f t="shared" si="320"/>
        <v>0</v>
      </c>
      <c r="DS160" s="54">
        <f t="shared" si="320"/>
        <v>0</v>
      </c>
      <c r="DT160" s="54">
        <f t="shared" si="320"/>
        <v>0</v>
      </c>
    </row>
    <row r="162" spans="2:124" x14ac:dyDescent="0.45">
      <c r="C162" t="s">
        <v>365</v>
      </c>
      <c r="D162" s="3" t="s">
        <v>227</v>
      </c>
      <c r="H162" s="54">
        <f>SUM(I162:DT162)</f>
        <v>4303188.3114675162</v>
      </c>
      <c r="I162" s="54">
        <f t="shared" ref="I162:AN162" si="321">-(I146+I152+I159+I141)*I12</f>
        <v>0</v>
      </c>
      <c r="J162" s="54">
        <f t="shared" si="321"/>
        <v>0</v>
      </c>
      <c r="K162" s="54">
        <f t="shared" si="321"/>
        <v>0</v>
      </c>
      <c r="L162" s="54">
        <f t="shared" si="321"/>
        <v>0</v>
      </c>
      <c r="M162" s="54">
        <f t="shared" si="321"/>
        <v>0</v>
      </c>
      <c r="N162" s="54">
        <f t="shared" si="321"/>
        <v>0</v>
      </c>
      <c r="O162" s="54">
        <f t="shared" si="321"/>
        <v>0</v>
      </c>
      <c r="P162" s="54">
        <f t="shared" si="321"/>
        <v>0</v>
      </c>
      <c r="Q162" s="54">
        <f t="shared" si="321"/>
        <v>0</v>
      </c>
      <c r="R162" s="54">
        <f t="shared" si="321"/>
        <v>0</v>
      </c>
      <c r="S162" s="54">
        <f t="shared" si="321"/>
        <v>0</v>
      </c>
      <c r="T162" s="54">
        <f t="shared" si="321"/>
        <v>0</v>
      </c>
      <c r="U162" s="54">
        <f t="shared" si="321"/>
        <v>0</v>
      </c>
      <c r="V162" s="54">
        <f t="shared" si="321"/>
        <v>0</v>
      </c>
      <c r="W162" s="54">
        <f t="shared" si="321"/>
        <v>0</v>
      </c>
      <c r="X162" s="54">
        <f t="shared" si="321"/>
        <v>0</v>
      </c>
      <c r="Y162" s="54">
        <f t="shared" si="321"/>
        <v>0</v>
      </c>
      <c r="Z162" s="54">
        <f t="shared" si="321"/>
        <v>0</v>
      </c>
      <c r="AA162" s="54">
        <f t="shared" si="321"/>
        <v>0</v>
      </c>
      <c r="AB162" s="54">
        <f t="shared" si="321"/>
        <v>0</v>
      </c>
      <c r="AC162" s="54">
        <f t="shared" si="321"/>
        <v>0</v>
      </c>
      <c r="AD162" s="54">
        <f t="shared" si="321"/>
        <v>0</v>
      </c>
      <c r="AE162" s="54">
        <f t="shared" si="321"/>
        <v>0</v>
      </c>
      <c r="AF162" s="54">
        <f t="shared" si="321"/>
        <v>0</v>
      </c>
      <c r="AG162" s="54">
        <f t="shared" si="321"/>
        <v>0</v>
      </c>
      <c r="AH162" s="54">
        <f t="shared" si="321"/>
        <v>0</v>
      </c>
      <c r="AI162" s="54">
        <f t="shared" si="321"/>
        <v>0</v>
      </c>
      <c r="AJ162" s="54">
        <f t="shared" si="321"/>
        <v>0</v>
      </c>
      <c r="AK162" s="54">
        <f t="shared" si="321"/>
        <v>0</v>
      </c>
      <c r="AL162" s="54">
        <f t="shared" si="321"/>
        <v>0</v>
      </c>
      <c r="AM162" s="54">
        <f t="shared" si="321"/>
        <v>0</v>
      </c>
      <c r="AN162" s="54">
        <f t="shared" si="321"/>
        <v>0</v>
      </c>
      <c r="AO162" s="54">
        <f t="shared" ref="AO162:BT162" si="322">-(AO146+AO152+AO159+AO141)*AO12</f>
        <v>0</v>
      </c>
      <c r="AP162" s="54">
        <f t="shared" si="322"/>
        <v>0</v>
      </c>
      <c r="AQ162" s="54">
        <f t="shared" si="322"/>
        <v>0</v>
      </c>
      <c r="AR162" s="54">
        <f t="shared" si="322"/>
        <v>0</v>
      </c>
      <c r="AS162" s="54">
        <f t="shared" si="322"/>
        <v>0</v>
      </c>
      <c r="AT162" s="54">
        <f t="shared" si="322"/>
        <v>0</v>
      </c>
      <c r="AU162" s="54">
        <f t="shared" si="322"/>
        <v>0</v>
      </c>
      <c r="AV162" s="54">
        <f t="shared" si="322"/>
        <v>0</v>
      </c>
      <c r="AW162" s="54">
        <f t="shared" si="322"/>
        <v>0</v>
      </c>
      <c r="AX162" s="54">
        <f t="shared" si="322"/>
        <v>0</v>
      </c>
      <c r="AY162" s="54">
        <f t="shared" si="322"/>
        <v>0</v>
      </c>
      <c r="AZ162" s="54">
        <f t="shared" si="322"/>
        <v>0</v>
      </c>
      <c r="BA162" s="54">
        <f t="shared" si="322"/>
        <v>0</v>
      </c>
      <c r="BB162" s="54">
        <f t="shared" si="322"/>
        <v>0</v>
      </c>
      <c r="BC162" s="54">
        <f t="shared" si="322"/>
        <v>0</v>
      </c>
      <c r="BD162" s="54">
        <f t="shared" si="322"/>
        <v>0</v>
      </c>
      <c r="BE162" s="54">
        <f t="shared" si="322"/>
        <v>0</v>
      </c>
      <c r="BF162" s="54">
        <f t="shared" si="322"/>
        <v>0</v>
      </c>
      <c r="BG162" s="54">
        <f t="shared" si="322"/>
        <v>0</v>
      </c>
      <c r="BH162" s="54">
        <f t="shared" si="322"/>
        <v>0</v>
      </c>
      <c r="BI162" s="54">
        <f t="shared" si="322"/>
        <v>0</v>
      </c>
      <c r="BJ162" s="54">
        <f t="shared" si="322"/>
        <v>0</v>
      </c>
      <c r="BK162" s="54">
        <f t="shared" si="322"/>
        <v>3512062.6295999996</v>
      </c>
      <c r="BL162" s="54">
        <f t="shared" si="322"/>
        <v>72980.917072000011</v>
      </c>
      <c r="BM162" s="54">
        <f t="shared" si="322"/>
        <v>64578.244496960018</v>
      </c>
      <c r="BN162" s="54">
        <f t="shared" si="322"/>
        <v>57295.090843283215</v>
      </c>
      <c r="BO162" s="54">
        <f t="shared" si="322"/>
        <v>50978.134776327301</v>
      </c>
      <c r="BP162" s="54">
        <f t="shared" si="322"/>
        <v>45495.315269439001</v>
      </c>
      <c r="BQ162" s="54">
        <f t="shared" si="322"/>
        <v>40732.867441567207</v>
      </c>
      <c r="BR162" s="54">
        <f t="shared" si="322"/>
        <v>36592.772640766489</v>
      </c>
      <c r="BS162" s="54">
        <f t="shared" si="322"/>
        <v>32990.564823376742</v>
      </c>
      <c r="BT162" s="54">
        <f t="shared" si="322"/>
        <v>29853.443389042513</v>
      </c>
      <c r="BU162" s="54">
        <f t="shared" ref="BU162:CZ162" si="323">-(BU146+BU152+BU159+BU141)*BU12</f>
        <v>27118.649606818763</v>
      </c>
      <c r="BV162" s="54">
        <f t="shared" si="323"/>
        <v>24732.069766331806</v>
      </c>
      <c r="BW162" s="54">
        <f t="shared" si="323"/>
        <v>22647.033347004966</v>
      </c>
      <c r="BX162" s="54">
        <f t="shared" si="323"/>
        <v>20823.278935266302</v>
      </c>
      <c r="BY162" s="54">
        <f t="shared" si="323"/>
        <v>19226.064435520533</v>
      </c>
      <c r="BZ162" s="54">
        <f t="shared" si="323"/>
        <v>17825.401402427677</v>
      </c>
      <c r="CA162" s="54">
        <f t="shared" si="323"/>
        <v>16595.396144455022</v>
      </c>
      <c r="CB162" s="54">
        <f t="shared" si="323"/>
        <v>15513.682676056505</v>
      </c>
      <c r="CC162" s="54">
        <f t="shared" si="323"/>
        <v>14560.934683484269</v>
      </c>
      <c r="CD162" s="54">
        <f t="shared" si="323"/>
        <v>13720.445464707605</v>
      </c>
      <c r="CE162" s="54">
        <f t="shared" si="323"/>
        <v>12977.766348105008</v>
      </c>
      <c r="CF162" s="54">
        <f t="shared" si="323"/>
        <v>12320.395422679385</v>
      </c>
      <c r="CG162" s="54">
        <f t="shared" si="323"/>
        <v>11737.509554774806</v>
      </c>
      <c r="CH162" s="54">
        <f t="shared" si="323"/>
        <v>11219.733648660633</v>
      </c>
      <c r="CI162" s="54">
        <f t="shared" si="323"/>
        <v>10758.94195326919</v>
      </c>
      <c r="CJ162" s="54">
        <f t="shared" si="323"/>
        <v>10348.086944067283</v>
      </c>
      <c r="CK162" s="54">
        <f t="shared" si="323"/>
        <v>9981.0519340582978</v>
      </c>
      <c r="CL162" s="54">
        <f t="shared" si="323"/>
        <v>9652.5241054809449</v>
      </c>
      <c r="CM162" s="54">
        <f t="shared" si="323"/>
        <v>9357.8851161329712</v>
      </c>
      <c r="CN162" s="54">
        <f t="shared" si="323"/>
        <v>9093.1168319285534</v>
      </c>
      <c r="CO162" s="54">
        <f t="shared" si="323"/>
        <v>8854.7200793495031</v>
      </c>
      <c r="CP162" s="54">
        <f t="shared" si="323"/>
        <v>8639.6446056580608</v>
      </c>
      <c r="CQ162" s="54">
        <f t="shared" si="323"/>
        <v>8445.2286877983734</v>
      </c>
      <c r="CR162" s="54">
        <f t="shared" si="323"/>
        <v>8269.1470485830941</v>
      </c>
      <c r="CS162" s="54">
        <f t="shared" si="323"/>
        <v>3980.4683259932881</v>
      </c>
      <c r="CT162" s="54">
        <f t="shared" si="323"/>
        <v>1770.7579024734835</v>
      </c>
      <c r="CU162" s="54">
        <f t="shared" si="323"/>
        <v>1638.454039639234</v>
      </c>
      <c r="CV162" s="54">
        <f t="shared" si="323"/>
        <v>1517.7365829910573</v>
      </c>
      <c r="CW162" s="54">
        <f t="shared" si="323"/>
        <v>1407.3996037395464</v>
      </c>
      <c r="CX162" s="54">
        <f t="shared" si="323"/>
        <v>1306.3810330412125</v>
      </c>
      <c r="CY162" s="54">
        <f t="shared" si="323"/>
        <v>1213.7440198111335</v>
      </c>
      <c r="CZ162" s="54">
        <f t="shared" si="323"/>
        <v>1128.6608085495241</v>
      </c>
      <c r="DA162" s="54">
        <f t="shared" ref="DA162:DT162" si="324">-(DA146+DA152+DA159+DA141)*DA12</f>
        <v>1050.398789773823</v>
      </c>
      <c r="DB162" s="54">
        <f t="shared" si="324"/>
        <v>978.30842396144612</v>
      </c>
      <c r="DC162" s="54">
        <f t="shared" si="324"/>
        <v>911.81278147744456</v>
      </c>
      <c r="DD162" s="54">
        <f t="shared" si="324"/>
        <v>850.39847672896701</v>
      </c>
      <c r="DE162" s="54">
        <f t="shared" si="324"/>
        <v>793.60780556577458</v>
      </c>
      <c r="DF162" s="54">
        <f t="shared" si="324"/>
        <v>741.03192143069725</v>
      </c>
      <c r="DG162" s="54">
        <f t="shared" si="324"/>
        <v>692.30490855588289</v>
      </c>
      <c r="DH162" s="54">
        <f t="shared" si="324"/>
        <v>647.09863011601362</v>
      </c>
      <c r="DI162" s="54">
        <f t="shared" si="324"/>
        <v>605.11824613224883</v>
      </c>
      <c r="DJ162" s="54">
        <f t="shared" si="324"/>
        <v>566.09831045226247</v>
      </c>
      <c r="DK162" s="54">
        <f t="shared" si="324"/>
        <v>529.79936864076228</v>
      </c>
      <c r="DL162" s="54">
        <f t="shared" si="324"/>
        <v>496.0049893837633</v>
      </c>
      <c r="DM162" s="54">
        <f t="shared" si="324"/>
        <v>464.51917128158169</v>
      </c>
      <c r="DN162" s="54">
        <f t="shared" si="324"/>
        <v>435.16407488901274</v>
      </c>
      <c r="DO162" s="54">
        <f t="shared" si="324"/>
        <v>407.77803673619229</v>
      </c>
      <c r="DP162" s="54">
        <f t="shared" si="324"/>
        <v>382.2138279848682</v>
      </c>
      <c r="DQ162" s="54">
        <f t="shared" si="324"/>
        <v>358.33712547522498</v>
      </c>
      <c r="DR162" s="54">
        <f t="shared" si="324"/>
        <v>336.02516731243753</v>
      </c>
      <c r="DS162" s="54">
        <f t="shared" si="324"/>
        <v>0</v>
      </c>
      <c r="DT162" s="54">
        <f t="shared" si="324"/>
        <v>0</v>
      </c>
    </row>
    <row r="163" spans="2:124" x14ac:dyDescent="0.45">
      <c r="C163" t="s">
        <v>366</v>
      </c>
      <c r="D163" s="3" t="s">
        <v>227</v>
      </c>
      <c r="H163" s="54"/>
      <c r="I163" s="85"/>
      <c r="J163" s="54">
        <f t="shared" ref="J163:AO163" si="325">J162+I163</f>
        <v>0</v>
      </c>
      <c r="K163" s="54">
        <f t="shared" si="325"/>
        <v>0</v>
      </c>
      <c r="L163" s="54">
        <f t="shared" si="325"/>
        <v>0</v>
      </c>
      <c r="M163" s="54">
        <f t="shared" si="325"/>
        <v>0</v>
      </c>
      <c r="N163" s="54">
        <f t="shared" si="325"/>
        <v>0</v>
      </c>
      <c r="O163" s="54">
        <f t="shared" si="325"/>
        <v>0</v>
      </c>
      <c r="P163" s="54">
        <f t="shared" si="325"/>
        <v>0</v>
      </c>
      <c r="Q163" s="54">
        <f t="shared" si="325"/>
        <v>0</v>
      </c>
      <c r="R163" s="54">
        <f t="shared" si="325"/>
        <v>0</v>
      </c>
      <c r="S163" s="54">
        <f t="shared" si="325"/>
        <v>0</v>
      </c>
      <c r="T163" s="54">
        <f t="shared" si="325"/>
        <v>0</v>
      </c>
      <c r="U163" s="54">
        <f t="shared" si="325"/>
        <v>0</v>
      </c>
      <c r="V163" s="54">
        <f t="shared" si="325"/>
        <v>0</v>
      </c>
      <c r="W163" s="54">
        <f t="shared" si="325"/>
        <v>0</v>
      </c>
      <c r="X163" s="54">
        <f t="shared" si="325"/>
        <v>0</v>
      </c>
      <c r="Y163" s="54">
        <f t="shared" si="325"/>
        <v>0</v>
      </c>
      <c r="Z163" s="54">
        <f t="shared" si="325"/>
        <v>0</v>
      </c>
      <c r="AA163" s="54">
        <f t="shared" si="325"/>
        <v>0</v>
      </c>
      <c r="AB163" s="54">
        <f t="shared" si="325"/>
        <v>0</v>
      </c>
      <c r="AC163" s="54">
        <f t="shared" si="325"/>
        <v>0</v>
      </c>
      <c r="AD163" s="54">
        <f t="shared" si="325"/>
        <v>0</v>
      </c>
      <c r="AE163" s="54">
        <f t="shared" si="325"/>
        <v>0</v>
      </c>
      <c r="AF163" s="54">
        <f t="shared" si="325"/>
        <v>0</v>
      </c>
      <c r="AG163" s="54">
        <f t="shared" si="325"/>
        <v>0</v>
      </c>
      <c r="AH163" s="54">
        <f t="shared" si="325"/>
        <v>0</v>
      </c>
      <c r="AI163" s="54">
        <f t="shared" si="325"/>
        <v>0</v>
      </c>
      <c r="AJ163" s="54">
        <f t="shared" si="325"/>
        <v>0</v>
      </c>
      <c r="AK163" s="54">
        <f t="shared" si="325"/>
        <v>0</v>
      </c>
      <c r="AL163" s="54">
        <f t="shared" si="325"/>
        <v>0</v>
      </c>
      <c r="AM163" s="54">
        <f t="shared" si="325"/>
        <v>0</v>
      </c>
      <c r="AN163" s="54">
        <f t="shared" si="325"/>
        <v>0</v>
      </c>
      <c r="AO163" s="54">
        <f t="shared" si="325"/>
        <v>0</v>
      </c>
      <c r="AP163" s="54">
        <f t="shared" ref="AP163:BU163" si="326">AP162+AO163</f>
        <v>0</v>
      </c>
      <c r="AQ163" s="54">
        <f t="shared" si="326"/>
        <v>0</v>
      </c>
      <c r="AR163" s="54">
        <f t="shared" si="326"/>
        <v>0</v>
      </c>
      <c r="AS163" s="54">
        <f t="shared" si="326"/>
        <v>0</v>
      </c>
      <c r="AT163" s="54">
        <f t="shared" si="326"/>
        <v>0</v>
      </c>
      <c r="AU163" s="54">
        <f t="shared" si="326"/>
        <v>0</v>
      </c>
      <c r="AV163" s="54">
        <f t="shared" si="326"/>
        <v>0</v>
      </c>
      <c r="AW163" s="54">
        <f t="shared" si="326"/>
        <v>0</v>
      </c>
      <c r="AX163" s="54">
        <f t="shared" si="326"/>
        <v>0</v>
      </c>
      <c r="AY163" s="54">
        <f t="shared" si="326"/>
        <v>0</v>
      </c>
      <c r="AZ163" s="54">
        <f t="shared" si="326"/>
        <v>0</v>
      </c>
      <c r="BA163" s="54">
        <f t="shared" si="326"/>
        <v>0</v>
      </c>
      <c r="BB163" s="54">
        <f t="shared" si="326"/>
        <v>0</v>
      </c>
      <c r="BC163" s="54">
        <f t="shared" si="326"/>
        <v>0</v>
      </c>
      <c r="BD163" s="54">
        <f t="shared" si="326"/>
        <v>0</v>
      </c>
      <c r="BE163" s="54">
        <f t="shared" si="326"/>
        <v>0</v>
      </c>
      <c r="BF163" s="54">
        <f t="shared" si="326"/>
        <v>0</v>
      </c>
      <c r="BG163" s="54">
        <f t="shared" si="326"/>
        <v>0</v>
      </c>
      <c r="BH163" s="54">
        <f t="shared" si="326"/>
        <v>0</v>
      </c>
      <c r="BI163" s="54">
        <f t="shared" si="326"/>
        <v>0</v>
      </c>
      <c r="BJ163" s="54">
        <f t="shared" si="326"/>
        <v>0</v>
      </c>
      <c r="BK163" s="54">
        <f t="shared" si="326"/>
        <v>3512062.6295999996</v>
      </c>
      <c r="BL163" s="54">
        <f t="shared" si="326"/>
        <v>3585043.5466719996</v>
      </c>
      <c r="BM163" s="54">
        <f t="shared" si="326"/>
        <v>3649621.7911689598</v>
      </c>
      <c r="BN163" s="54">
        <f t="shared" si="326"/>
        <v>3706916.8820122429</v>
      </c>
      <c r="BO163" s="54">
        <f t="shared" si="326"/>
        <v>3757895.0167885702</v>
      </c>
      <c r="BP163" s="54">
        <f t="shared" si="326"/>
        <v>3803390.3320580092</v>
      </c>
      <c r="BQ163" s="54">
        <f t="shared" si="326"/>
        <v>3844123.1994995764</v>
      </c>
      <c r="BR163" s="54">
        <f t="shared" si="326"/>
        <v>3880715.9721403429</v>
      </c>
      <c r="BS163" s="54">
        <f t="shared" si="326"/>
        <v>3913706.5369637199</v>
      </c>
      <c r="BT163" s="54">
        <f t="shared" si="326"/>
        <v>3943559.9803527622</v>
      </c>
      <c r="BU163" s="54">
        <f t="shared" si="326"/>
        <v>3970678.629959581</v>
      </c>
      <c r="BV163" s="54">
        <f t="shared" ref="BV163:DA163" si="327">BV162+BU163</f>
        <v>3995410.6997259129</v>
      </c>
      <c r="BW163" s="54">
        <f t="shared" si="327"/>
        <v>4018057.7330729179</v>
      </c>
      <c r="BX163" s="54">
        <f t="shared" si="327"/>
        <v>4038881.0120081841</v>
      </c>
      <c r="BY163" s="54">
        <f t="shared" si="327"/>
        <v>4058107.0764437048</v>
      </c>
      <c r="BZ163" s="54">
        <f t="shared" si="327"/>
        <v>4075932.4778461326</v>
      </c>
      <c r="CA163" s="54">
        <f t="shared" si="327"/>
        <v>4092527.8739905874</v>
      </c>
      <c r="CB163" s="54">
        <f t="shared" si="327"/>
        <v>4108041.5566666438</v>
      </c>
      <c r="CC163" s="54">
        <f t="shared" si="327"/>
        <v>4122602.4913501283</v>
      </c>
      <c r="CD163" s="54">
        <f t="shared" si="327"/>
        <v>4136322.9368148358</v>
      </c>
      <c r="CE163" s="54">
        <f t="shared" si="327"/>
        <v>4149300.7031629407</v>
      </c>
      <c r="CF163" s="54">
        <f t="shared" si="327"/>
        <v>4161621.0985856201</v>
      </c>
      <c r="CG163" s="54">
        <f t="shared" si="327"/>
        <v>4173358.608140395</v>
      </c>
      <c r="CH163" s="54">
        <f t="shared" si="327"/>
        <v>4184578.3417890556</v>
      </c>
      <c r="CI163" s="54">
        <f t="shared" si="327"/>
        <v>4195337.2837423244</v>
      </c>
      <c r="CJ163" s="54">
        <f t="shared" si="327"/>
        <v>4205685.3706863914</v>
      </c>
      <c r="CK163" s="54">
        <f t="shared" si="327"/>
        <v>4215666.4226204492</v>
      </c>
      <c r="CL163" s="54">
        <f t="shared" si="327"/>
        <v>4225318.9467259301</v>
      </c>
      <c r="CM163" s="54">
        <f t="shared" si="327"/>
        <v>4234676.831842063</v>
      </c>
      <c r="CN163" s="54">
        <f t="shared" si="327"/>
        <v>4243769.9486739915</v>
      </c>
      <c r="CO163" s="54">
        <f t="shared" si="327"/>
        <v>4252624.6687533408</v>
      </c>
      <c r="CP163" s="54">
        <f t="shared" si="327"/>
        <v>4261264.3133589989</v>
      </c>
      <c r="CQ163" s="54">
        <f t="shared" si="327"/>
        <v>4269709.5420467975</v>
      </c>
      <c r="CR163" s="54">
        <f t="shared" si="327"/>
        <v>4277978.6890953807</v>
      </c>
      <c r="CS163" s="54">
        <f t="shared" si="327"/>
        <v>4281959.1574213738</v>
      </c>
      <c r="CT163" s="54">
        <f t="shared" si="327"/>
        <v>4283729.915323847</v>
      </c>
      <c r="CU163" s="54">
        <f t="shared" si="327"/>
        <v>4285368.3693634858</v>
      </c>
      <c r="CV163" s="54">
        <f t="shared" si="327"/>
        <v>4286886.1059464766</v>
      </c>
      <c r="CW163" s="54">
        <f t="shared" si="327"/>
        <v>4288293.505550216</v>
      </c>
      <c r="CX163" s="54">
        <f t="shared" si="327"/>
        <v>4289599.8865832575</v>
      </c>
      <c r="CY163" s="54">
        <f t="shared" si="327"/>
        <v>4290813.6306030685</v>
      </c>
      <c r="CZ163" s="54">
        <f t="shared" si="327"/>
        <v>4291942.2914116178</v>
      </c>
      <c r="DA163" s="54">
        <f t="shared" si="327"/>
        <v>4292992.6902013915</v>
      </c>
      <c r="DB163" s="54">
        <f t="shared" ref="DB163:DT163" si="328">DB162+DA163</f>
        <v>4293970.998625353</v>
      </c>
      <c r="DC163" s="54">
        <f t="shared" si="328"/>
        <v>4294882.8114068303</v>
      </c>
      <c r="DD163" s="54">
        <f t="shared" si="328"/>
        <v>4295733.2098835595</v>
      </c>
      <c r="DE163" s="54">
        <f t="shared" si="328"/>
        <v>4296526.8176891254</v>
      </c>
      <c r="DF163" s="54">
        <f t="shared" si="328"/>
        <v>4297267.8496105559</v>
      </c>
      <c r="DG163" s="54">
        <f t="shared" si="328"/>
        <v>4297960.1545191118</v>
      </c>
      <c r="DH163" s="54">
        <f t="shared" si="328"/>
        <v>4298607.2531492282</v>
      </c>
      <c r="DI163" s="54">
        <f t="shared" si="328"/>
        <v>4299212.3713953607</v>
      </c>
      <c r="DJ163" s="54">
        <f t="shared" si="328"/>
        <v>4299778.4697058126</v>
      </c>
      <c r="DK163" s="54">
        <f t="shared" si="328"/>
        <v>4300308.269074453</v>
      </c>
      <c r="DL163" s="54">
        <f t="shared" si="328"/>
        <v>4300804.2740638368</v>
      </c>
      <c r="DM163" s="54">
        <f t="shared" si="328"/>
        <v>4301268.7932351185</v>
      </c>
      <c r="DN163" s="54">
        <f t="shared" si="328"/>
        <v>4301703.9573100079</v>
      </c>
      <c r="DO163" s="54">
        <f t="shared" si="328"/>
        <v>4302111.7353467438</v>
      </c>
      <c r="DP163" s="54">
        <f t="shared" si="328"/>
        <v>4302493.9491747282</v>
      </c>
      <c r="DQ163" s="54">
        <f t="shared" si="328"/>
        <v>4302852.2863002038</v>
      </c>
      <c r="DR163" s="54">
        <f t="shared" si="328"/>
        <v>4303188.3114675162</v>
      </c>
      <c r="DS163" s="54">
        <f t="shared" si="328"/>
        <v>4303188.3114675162</v>
      </c>
      <c r="DT163" s="54">
        <f t="shared" si="328"/>
        <v>4303188.3114675162</v>
      </c>
    </row>
    <row r="165" spans="2:124" x14ac:dyDescent="0.45">
      <c r="B165" s="35" t="s">
        <v>260</v>
      </c>
    </row>
    <row r="167" spans="2:124" x14ac:dyDescent="0.45">
      <c r="C167" s="37" t="s">
        <v>367</v>
      </c>
    </row>
    <row r="168" spans="2:124" x14ac:dyDescent="0.45">
      <c r="C168" t="s">
        <v>270</v>
      </c>
      <c r="D168" s="3" t="s">
        <v>227</v>
      </c>
      <c r="H168" s="54">
        <f>SUM(I168:DT168)</f>
        <v>4480249.5999999987</v>
      </c>
      <c r="I168" s="54">
        <f t="shared" ref="I168:AN168" si="329">I129</f>
        <v>15664.160000000009</v>
      </c>
      <c r="J168" s="54">
        <f t="shared" si="329"/>
        <v>15664.160000000009</v>
      </c>
      <c r="K168" s="54">
        <f t="shared" si="329"/>
        <v>15664.160000000009</v>
      </c>
      <c r="L168" s="54">
        <f t="shared" si="329"/>
        <v>15664.160000000009</v>
      </c>
      <c r="M168" s="54">
        <f t="shared" si="329"/>
        <v>15664.160000000009</v>
      </c>
      <c r="N168" s="54">
        <f t="shared" si="329"/>
        <v>15664.160000000009</v>
      </c>
      <c r="O168" s="54">
        <f t="shared" si="329"/>
        <v>20223.739999999998</v>
      </c>
      <c r="P168" s="54">
        <f t="shared" si="329"/>
        <v>20223.739999999998</v>
      </c>
      <c r="Q168" s="54">
        <f t="shared" si="329"/>
        <v>20223.739999999998</v>
      </c>
      <c r="R168" s="54">
        <f t="shared" si="329"/>
        <v>20223.739999999998</v>
      </c>
      <c r="S168" s="54">
        <f t="shared" si="329"/>
        <v>20223.739999999998</v>
      </c>
      <c r="T168" s="54">
        <f t="shared" si="329"/>
        <v>20223.739999999998</v>
      </c>
      <c r="U168" s="54">
        <f t="shared" si="329"/>
        <v>27481.653333333317</v>
      </c>
      <c r="V168" s="54">
        <f t="shared" si="329"/>
        <v>27481.653333333317</v>
      </c>
      <c r="W168" s="54">
        <f t="shared" si="329"/>
        <v>27481.653333333317</v>
      </c>
      <c r="X168" s="54">
        <f t="shared" si="329"/>
        <v>27481.653333333317</v>
      </c>
      <c r="Y168" s="54">
        <f t="shared" si="329"/>
        <v>27481.653333333317</v>
      </c>
      <c r="Z168" s="54">
        <f t="shared" si="329"/>
        <v>27481.653333333317</v>
      </c>
      <c r="AA168" s="54">
        <f t="shared" si="329"/>
        <v>34571.653333333328</v>
      </c>
      <c r="AB168" s="54">
        <f t="shared" si="329"/>
        <v>34571.653333333328</v>
      </c>
      <c r="AC168" s="54">
        <f t="shared" si="329"/>
        <v>34571.653333333328</v>
      </c>
      <c r="AD168" s="54">
        <f t="shared" si="329"/>
        <v>34571.653333333328</v>
      </c>
      <c r="AE168" s="54">
        <f t="shared" si="329"/>
        <v>34571.653333333328</v>
      </c>
      <c r="AF168" s="54">
        <f t="shared" si="329"/>
        <v>34571.653333333328</v>
      </c>
      <c r="AG168" s="54">
        <f t="shared" si="329"/>
        <v>51412.900000000009</v>
      </c>
      <c r="AH168" s="54">
        <f t="shared" si="329"/>
        <v>51412.900000000009</v>
      </c>
      <c r="AI168" s="54">
        <f t="shared" si="329"/>
        <v>51412.900000000009</v>
      </c>
      <c r="AJ168" s="54">
        <f t="shared" si="329"/>
        <v>51412.900000000009</v>
      </c>
      <c r="AK168" s="54">
        <f t="shared" si="329"/>
        <v>51412.900000000009</v>
      </c>
      <c r="AL168" s="54">
        <f t="shared" si="329"/>
        <v>51412.900000000009</v>
      </c>
      <c r="AM168" s="54">
        <f t="shared" si="329"/>
        <v>45704.159999999996</v>
      </c>
      <c r="AN168" s="54">
        <f t="shared" si="329"/>
        <v>45704.159999999996</v>
      </c>
      <c r="AO168" s="54">
        <f t="shared" ref="AO168:BT168" si="330">AO129</f>
        <v>45704.159999999996</v>
      </c>
      <c r="AP168" s="54">
        <f t="shared" si="330"/>
        <v>45704.159999999996</v>
      </c>
      <c r="AQ168" s="54">
        <f t="shared" si="330"/>
        <v>45704.159999999996</v>
      </c>
      <c r="AR168" s="54">
        <f t="shared" si="330"/>
        <v>45704.159999999996</v>
      </c>
      <c r="AS168" s="54">
        <f t="shared" si="330"/>
        <v>186578.33333333334</v>
      </c>
      <c r="AT168" s="54">
        <f t="shared" si="330"/>
        <v>186578.33333333334</v>
      </c>
      <c r="AU168" s="54">
        <f t="shared" si="330"/>
        <v>186578.33333333334</v>
      </c>
      <c r="AV168" s="54">
        <f t="shared" si="330"/>
        <v>186578.33333333334</v>
      </c>
      <c r="AW168" s="54">
        <f t="shared" si="330"/>
        <v>186578.33333333334</v>
      </c>
      <c r="AX168" s="54">
        <f t="shared" si="330"/>
        <v>186578.33333333334</v>
      </c>
      <c r="AY168" s="54">
        <f t="shared" si="330"/>
        <v>189401.6666666666</v>
      </c>
      <c r="AZ168" s="54">
        <f t="shared" si="330"/>
        <v>189401.6666666666</v>
      </c>
      <c r="BA168" s="54">
        <f t="shared" si="330"/>
        <v>189401.6666666666</v>
      </c>
      <c r="BB168" s="54">
        <f t="shared" si="330"/>
        <v>189401.6666666666</v>
      </c>
      <c r="BC168" s="54">
        <f t="shared" si="330"/>
        <v>189401.6666666666</v>
      </c>
      <c r="BD168" s="54">
        <f t="shared" si="330"/>
        <v>189401.6666666666</v>
      </c>
      <c r="BE168" s="54">
        <f t="shared" si="330"/>
        <v>175669.99999999994</v>
      </c>
      <c r="BF168" s="54">
        <f t="shared" si="330"/>
        <v>175669.99999999994</v>
      </c>
      <c r="BG168" s="54">
        <f t="shared" si="330"/>
        <v>175669.99999999994</v>
      </c>
      <c r="BH168" s="54">
        <f t="shared" si="330"/>
        <v>175669.99999999994</v>
      </c>
      <c r="BI168" s="54">
        <f t="shared" si="330"/>
        <v>175669.99999999994</v>
      </c>
      <c r="BJ168" s="54">
        <f t="shared" si="330"/>
        <v>175669.99999999994</v>
      </c>
      <c r="BK168" s="54">
        <f t="shared" si="330"/>
        <v>0</v>
      </c>
      <c r="BL168" s="54">
        <f t="shared" si="330"/>
        <v>0</v>
      </c>
      <c r="BM168" s="54">
        <f t="shared" si="330"/>
        <v>0</v>
      </c>
      <c r="BN168" s="54">
        <f t="shared" si="330"/>
        <v>0</v>
      </c>
      <c r="BO168" s="54">
        <f t="shared" si="330"/>
        <v>0</v>
      </c>
      <c r="BP168" s="54">
        <f t="shared" si="330"/>
        <v>0</v>
      </c>
      <c r="BQ168" s="54">
        <f t="shared" si="330"/>
        <v>0</v>
      </c>
      <c r="BR168" s="54">
        <f t="shared" si="330"/>
        <v>0</v>
      </c>
      <c r="BS168" s="54">
        <f t="shared" si="330"/>
        <v>0</v>
      </c>
      <c r="BT168" s="54">
        <f t="shared" si="330"/>
        <v>0</v>
      </c>
      <c r="BU168" s="54">
        <f t="shared" ref="BU168:CZ168" si="331">BU129</f>
        <v>0</v>
      </c>
      <c r="BV168" s="54">
        <f t="shared" si="331"/>
        <v>0</v>
      </c>
      <c r="BW168" s="54">
        <f t="shared" si="331"/>
        <v>0</v>
      </c>
      <c r="BX168" s="54">
        <f t="shared" si="331"/>
        <v>0</v>
      </c>
      <c r="BY168" s="54">
        <f t="shared" si="331"/>
        <v>0</v>
      </c>
      <c r="BZ168" s="54">
        <f t="shared" si="331"/>
        <v>0</v>
      </c>
      <c r="CA168" s="54">
        <f t="shared" si="331"/>
        <v>0</v>
      </c>
      <c r="CB168" s="54">
        <f t="shared" si="331"/>
        <v>0</v>
      </c>
      <c r="CC168" s="54">
        <f t="shared" si="331"/>
        <v>0</v>
      </c>
      <c r="CD168" s="54">
        <f t="shared" si="331"/>
        <v>0</v>
      </c>
      <c r="CE168" s="54">
        <f t="shared" si="331"/>
        <v>0</v>
      </c>
      <c r="CF168" s="54">
        <f t="shared" si="331"/>
        <v>0</v>
      </c>
      <c r="CG168" s="54">
        <f t="shared" si="331"/>
        <v>0</v>
      </c>
      <c r="CH168" s="54">
        <f t="shared" si="331"/>
        <v>0</v>
      </c>
      <c r="CI168" s="54">
        <f t="shared" si="331"/>
        <v>0</v>
      </c>
      <c r="CJ168" s="54">
        <f t="shared" si="331"/>
        <v>0</v>
      </c>
      <c r="CK168" s="54">
        <f t="shared" si="331"/>
        <v>0</v>
      </c>
      <c r="CL168" s="54">
        <f t="shared" si="331"/>
        <v>0</v>
      </c>
      <c r="CM168" s="54">
        <f t="shared" si="331"/>
        <v>0</v>
      </c>
      <c r="CN168" s="54">
        <f t="shared" si="331"/>
        <v>0</v>
      </c>
      <c r="CO168" s="54">
        <f t="shared" si="331"/>
        <v>0</v>
      </c>
      <c r="CP168" s="54">
        <f t="shared" si="331"/>
        <v>0</v>
      </c>
      <c r="CQ168" s="54">
        <f t="shared" si="331"/>
        <v>0</v>
      </c>
      <c r="CR168" s="54">
        <f t="shared" si="331"/>
        <v>0</v>
      </c>
      <c r="CS168" s="54">
        <f t="shared" si="331"/>
        <v>0</v>
      </c>
      <c r="CT168" s="54">
        <f t="shared" si="331"/>
        <v>0</v>
      </c>
      <c r="CU168" s="54">
        <f t="shared" si="331"/>
        <v>0</v>
      </c>
      <c r="CV168" s="54">
        <f t="shared" si="331"/>
        <v>0</v>
      </c>
      <c r="CW168" s="54">
        <f t="shared" si="331"/>
        <v>0</v>
      </c>
      <c r="CX168" s="54">
        <f t="shared" si="331"/>
        <v>0</v>
      </c>
      <c r="CY168" s="54">
        <f t="shared" si="331"/>
        <v>0</v>
      </c>
      <c r="CZ168" s="54">
        <f t="shared" si="331"/>
        <v>0</v>
      </c>
      <c r="DA168" s="54">
        <f t="shared" ref="DA168:DT168" si="332">DA129</f>
        <v>0</v>
      </c>
      <c r="DB168" s="54">
        <f t="shared" si="332"/>
        <v>0</v>
      </c>
      <c r="DC168" s="54">
        <f t="shared" si="332"/>
        <v>0</v>
      </c>
      <c r="DD168" s="54">
        <f t="shared" si="332"/>
        <v>0</v>
      </c>
      <c r="DE168" s="54">
        <f t="shared" si="332"/>
        <v>0</v>
      </c>
      <c r="DF168" s="54">
        <f t="shared" si="332"/>
        <v>0</v>
      </c>
      <c r="DG168" s="54">
        <f t="shared" si="332"/>
        <v>0</v>
      </c>
      <c r="DH168" s="54">
        <f t="shared" si="332"/>
        <v>0</v>
      </c>
      <c r="DI168" s="54">
        <f t="shared" si="332"/>
        <v>0</v>
      </c>
      <c r="DJ168" s="54">
        <f t="shared" si="332"/>
        <v>0</v>
      </c>
      <c r="DK168" s="54">
        <f t="shared" si="332"/>
        <v>0</v>
      </c>
      <c r="DL168" s="54">
        <f t="shared" si="332"/>
        <v>0</v>
      </c>
      <c r="DM168" s="54">
        <f t="shared" si="332"/>
        <v>0</v>
      </c>
      <c r="DN168" s="54">
        <f t="shared" si="332"/>
        <v>0</v>
      </c>
      <c r="DO168" s="54">
        <f t="shared" si="332"/>
        <v>0</v>
      </c>
      <c r="DP168" s="54">
        <f t="shared" si="332"/>
        <v>0</v>
      </c>
      <c r="DQ168" s="54">
        <f t="shared" si="332"/>
        <v>0</v>
      </c>
      <c r="DR168" s="54">
        <f t="shared" si="332"/>
        <v>0</v>
      </c>
      <c r="DS168" s="54">
        <f t="shared" si="332"/>
        <v>0</v>
      </c>
      <c r="DT168" s="54">
        <f t="shared" si="332"/>
        <v>0</v>
      </c>
    </row>
    <row r="169" spans="2:124" x14ac:dyDescent="0.45">
      <c r="C169" t="s">
        <v>368</v>
      </c>
      <c r="D169" s="3" t="s">
        <v>227</v>
      </c>
      <c r="H169" s="54">
        <f ca="1">SUM(I169:DT169)</f>
        <v>276238.79630431789</v>
      </c>
      <c r="I169" s="54">
        <f>SUM(Funding!I195,Funding!I197:I201)</f>
        <v>0</v>
      </c>
      <c r="J169" s="54">
        <f ca="1">SUM(Funding!J195,Funding!J197:J201)</f>
        <v>0</v>
      </c>
      <c r="K169" s="54">
        <f ca="1">SUM(Funding!K195,Funding!K197:K201)</f>
        <v>0</v>
      </c>
      <c r="L169" s="54">
        <f ca="1">SUM(Funding!L195,Funding!L197:L201)</f>
        <v>0</v>
      </c>
      <c r="M169" s="54">
        <f ca="1">SUM(Funding!M195,Funding!M197:M201)</f>
        <v>0</v>
      </c>
      <c r="N169" s="54">
        <f ca="1">SUM(Funding!N195,Funding!N197:N201)</f>
        <v>0</v>
      </c>
      <c r="O169" s="54">
        <f ca="1">SUM(Funding!O195,Funding!O197:O201)</f>
        <v>0</v>
      </c>
      <c r="P169" s="54">
        <f ca="1">SUM(Funding!P195,Funding!P197:P201)</f>
        <v>0</v>
      </c>
      <c r="Q169" s="54">
        <f ca="1">SUM(Funding!Q195,Funding!Q197:Q201)</f>
        <v>0</v>
      </c>
      <c r="R169" s="54">
        <f ca="1">SUM(Funding!R195,Funding!R197:R201)</f>
        <v>0</v>
      </c>
      <c r="S169" s="54">
        <f ca="1">SUM(Funding!S195,Funding!S197:S201)</f>
        <v>0</v>
      </c>
      <c r="T169" s="54">
        <f ca="1">SUM(Funding!T195,Funding!T197:T201)</f>
        <v>0</v>
      </c>
      <c r="U169" s="54">
        <f ca="1">SUM(Funding!U195,Funding!U197:U201)</f>
        <v>0</v>
      </c>
      <c r="V169" s="54">
        <f ca="1">SUM(Funding!V195,Funding!V197:V201)</f>
        <v>0</v>
      </c>
      <c r="W169" s="54">
        <f ca="1">SUM(Funding!W195,Funding!W197:W201)</f>
        <v>0</v>
      </c>
      <c r="X169" s="54">
        <f ca="1">SUM(Funding!X195,Funding!X197:X201)</f>
        <v>0</v>
      </c>
      <c r="Y169" s="54">
        <f ca="1">SUM(Funding!Y195,Funding!Y197:Y201)</f>
        <v>0</v>
      </c>
      <c r="Z169" s="54">
        <f ca="1">SUM(Funding!Z195,Funding!Z197:Z201)</f>
        <v>0</v>
      </c>
      <c r="AA169" s="54">
        <f ca="1">SUM(Funding!AA195,Funding!AA197:AA201)</f>
        <v>0</v>
      </c>
      <c r="AB169" s="54">
        <f ca="1">SUM(Funding!AB195,Funding!AB197:AB201)</f>
        <v>0</v>
      </c>
      <c r="AC169" s="54">
        <f ca="1">SUM(Funding!AC195,Funding!AC197:AC201)</f>
        <v>0</v>
      </c>
      <c r="AD169" s="54">
        <f ca="1">SUM(Funding!AD195,Funding!AD197:AD201)</f>
        <v>0</v>
      </c>
      <c r="AE169" s="54">
        <f ca="1">SUM(Funding!AE195,Funding!AE197:AE201)</f>
        <v>0</v>
      </c>
      <c r="AF169" s="54">
        <f ca="1">SUM(Funding!AF195,Funding!AF197:AF201)</f>
        <v>0</v>
      </c>
      <c r="AG169" s="54">
        <f ca="1">SUM(Funding!AG195,Funding!AG197:AG201)</f>
        <v>0</v>
      </c>
      <c r="AH169" s="54">
        <f ca="1">SUM(Funding!AH195,Funding!AH197:AH201)</f>
        <v>0</v>
      </c>
      <c r="AI169" s="54">
        <f ca="1">SUM(Funding!AI195,Funding!AI197:AI201)</f>
        <v>0</v>
      </c>
      <c r="AJ169" s="54">
        <f ca="1">SUM(Funding!AJ195,Funding!AJ197:AJ201)</f>
        <v>0</v>
      </c>
      <c r="AK169" s="54">
        <f ca="1">SUM(Funding!AK195,Funding!AK197:AK201)</f>
        <v>0</v>
      </c>
      <c r="AL169" s="54">
        <f ca="1">SUM(Funding!AL195,Funding!AL197:AL201)</f>
        <v>0</v>
      </c>
      <c r="AM169" s="54">
        <f ca="1">SUM(Funding!AM195,Funding!AM197:AM201)</f>
        <v>0</v>
      </c>
      <c r="AN169" s="54">
        <f ca="1">SUM(Funding!AN195,Funding!AN197:AN201)</f>
        <v>0</v>
      </c>
      <c r="AO169" s="54">
        <f ca="1">SUM(Funding!AO195,Funding!AO197:AO201)</f>
        <v>0</v>
      </c>
      <c r="AP169" s="54">
        <f ca="1">SUM(Funding!AP195,Funding!AP197:AP201)</f>
        <v>0</v>
      </c>
      <c r="AQ169" s="54">
        <f ca="1">SUM(Funding!AQ195,Funding!AQ197:AQ201)</f>
        <v>0</v>
      </c>
      <c r="AR169" s="54">
        <f ca="1">SUM(Funding!AR195,Funding!AR197:AR201)</f>
        <v>0</v>
      </c>
      <c r="AS169" s="54">
        <f ca="1">SUM(Funding!AS195,Funding!AS197:AS201)</f>
        <v>85900.813333333324</v>
      </c>
      <c r="AT169" s="54">
        <f ca="1">SUM(Funding!AT195,Funding!AT197:AT201)</f>
        <v>5436.5063304418863</v>
      </c>
      <c r="AU169" s="54">
        <f ca="1">SUM(Funding!AU195,Funding!AU197:AU201)</f>
        <v>6144.4447119489359</v>
      </c>
      <c r="AV169" s="54">
        <f ca="1">SUM(Funding!AV195,Funding!AV197:AV201)</f>
        <v>6854.8608777912605</v>
      </c>
      <c r="AW169" s="54">
        <f ca="1">SUM(Funding!AW195,Funding!AW197:AW201)</f>
        <v>7567.7635002140332</v>
      </c>
      <c r="AX169" s="54">
        <f ca="1">SUM(Funding!AX195,Funding!AX197:AX201)</f>
        <v>8283.1612818152862</v>
      </c>
      <c r="AY169" s="54">
        <f ca="1">SUM(Funding!AY195,Funding!AY197:AY201)</f>
        <v>9001.0629556521435</v>
      </c>
      <c r="AZ169" s="54">
        <f ca="1">SUM(Funding!AZ195,Funding!AZ197:AZ201)</f>
        <v>9731.9019914337005</v>
      </c>
      <c r="BA169" s="54">
        <f ca="1">SUM(Funding!BA195,Funding!BA197:BA201)</f>
        <v>10465.298963840491</v>
      </c>
      <c r="BB169" s="54">
        <f ca="1">SUM(Funding!BB195,Funding!BB197:BB201)</f>
        <v>11201.262825650705</v>
      </c>
      <c r="BC169" s="54">
        <f ca="1">SUM(Funding!BC195,Funding!BC197:BC201)</f>
        <v>11939.802560977258</v>
      </c>
      <c r="BD169" s="54">
        <f ca="1">SUM(Funding!BD195,Funding!BD197:BD201)</f>
        <v>12680.927185377452</v>
      </c>
      <c r="BE169" s="54">
        <f ca="1">SUM(Funding!BE195,Funding!BE197:BE201)</f>
        <v>13424.645745963047</v>
      </c>
      <c r="BF169" s="54">
        <f ca="1">SUM(Funding!BF195,Funding!BF197:BF201)</f>
        <v>14120.265341909284</v>
      </c>
      <c r="BG169" s="54">
        <f ca="1">SUM(Funding!BG195,Funding!BG197:BG201)</f>
        <v>14818.319606441331</v>
      </c>
      <c r="BH169" s="54">
        <f ca="1">SUM(Funding!BH195,Funding!BH197:BH201)</f>
        <v>15518.81706089924</v>
      </c>
      <c r="BI169" s="54">
        <f ca="1">SUM(Funding!BI195,Funding!BI197:BI201)</f>
        <v>16221.766256447758</v>
      </c>
      <c r="BJ169" s="54">
        <f ca="1">SUM(Funding!BJ195,Funding!BJ197:BJ201)</f>
        <v>16927.175774180687</v>
      </c>
      <c r="BK169" s="54">
        <f ca="1">SUM(Funding!BK195,Funding!BK197:BK201)</f>
        <v>0</v>
      </c>
      <c r="BL169" s="54">
        <f ca="1">SUM(Funding!BL195,Funding!BL197:BL201)</f>
        <v>0</v>
      </c>
      <c r="BM169" s="54">
        <f ca="1">SUM(Funding!BM195,Funding!BM197:BM201)</f>
        <v>0</v>
      </c>
      <c r="BN169" s="54">
        <f ca="1">SUM(Funding!BN195,Funding!BN197:BN201)</f>
        <v>0</v>
      </c>
      <c r="BO169" s="54">
        <f ca="1">SUM(Funding!BO195,Funding!BO197:BO201)</f>
        <v>0</v>
      </c>
      <c r="BP169" s="54">
        <f ca="1">SUM(Funding!BP195,Funding!BP197:BP201)</f>
        <v>0</v>
      </c>
      <c r="BQ169" s="54">
        <f ca="1">SUM(Funding!BQ195,Funding!BQ197:BQ201)</f>
        <v>0</v>
      </c>
      <c r="BR169" s="54">
        <f ca="1">SUM(Funding!BR195,Funding!BR197:BR201)</f>
        <v>0</v>
      </c>
      <c r="BS169" s="54">
        <f ca="1">SUM(Funding!BS195,Funding!BS197:BS201)</f>
        <v>0</v>
      </c>
      <c r="BT169" s="54">
        <f ca="1">SUM(Funding!BT195,Funding!BT197:BT201)</f>
        <v>0</v>
      </c>
      <c r="BU169" s="54">
        <f ca="1">SUM(Funding!BU195,Funding!BU197:BU201)</f>
        <v>0</v>
      </c>
      <c r="BV169" s="54">
        <f ca="1">SUM(Funding!BV195,Funding!BV197:BV201)</f>
        <v>0</v>
      </c>
      <c r="BW169" s="54">
        <f ca="1">SUM(Funding!BW195,Funding!BW197:BW201)</f>
        <v>0</v>
      </c>
      <c r="BX169" s="54">
        <f ca="1">SUM(Funding!BX195,Funding!BX197:BX201)</f>
        <v>0</v>
      </c>
      <c r="BY169" s="54">
        <f ca="1">SUM(Funding!BY195,Funding!BY197:BY201)</f>
        <v>0</v>
      </c>
      <c r="BZ169" s="54">
        <f ca="1">SUM(Funding!BZ195,Funding!BZ197:BZ201)</f>
        <v>0</v>
      </c>
      <c r="CA169" s="54">
        <f ca="1">SUM(Funding!CA195,Funding!CA197:CA201)</f>
        <v>0</v>
      </c>
      <c r="CB169" s="54">
        <f ca="1">SUM(Funding!CB195,Funding!CB197:CB201)</f>
        <v>0</v>
      </c>
      <c r="CC169" s="54">
        <f ca="1">SUM(Funding!CC195,Funding!CC197:CC201)</f>
        <v>0</v>
      </c>
      <c r="CD169" s="54">
        <f ca="1">SUM(Funding!CD195,Funding!CD197:CD201)</f>
        <v>0</v>
      </c>
      <c r="CE169" s="54">
        <f ca="1">SUM(Funding!CE195,Funding!CE197:CE201)</f>
        <v>0</v>
      </c>
      <c r="CF169" s="54">
        <f ca="1">SUM(Funding!CF195,Funding!CF197:CF201)</f>
        <v>0</v>
      </c>
      <c r="CG169" s="54">
        <f ca="1">SUM(Funding!CG195,Funding!CG197:CG201)</f>
        <v>0</v>
      </c>
      <c r="CH169" s="54">
        <f ca="1">SUM(Funding!CH195,Funding!CH197:CH201)</f>
        <v>0</v>
      </c>
      <c r="CI169" s="54">
        <f ca="1">SUM(Funding!CI195,Funding!CI197:CI201)</f>
        <v>0</v>
      </c>
      <c r="CJ169" s="54">
        <f ca="1">SUM(Funding!CJ195,Funding!CJ197:CJ201)</f>
        <v>0</v>
      </c>
      <c r="CK169" s="54">
        <f ca="1">SUM(Funding!CK195,Funding!CK197:CK201)</f>
        <v>0</v>
      </c>
      <c r="CL169" s="54">
        <f ca="1">SUM(Funding!CL195,Funding!CL197:CL201)</f>
        <v>0</v>
      </c>
      <c r="CM169" s="54">
        <f ca="1">SUM(Funding!CM195,Funding!CM197:CM201)</f>
        <v>0</v>
      </c>
      <c r="CN169" s="54">
        <f ca="1">SUM(Funding!CN195,Funding!CN197:CN201)</f>
        <v>0</v>
      </c>
      <c r="CO169" s="54">
        <f ca="1">SUM(Funding!CO195,Funding!CO197:CO201)</f>
        <v>0</v>
      </c>
      <c r="CP169" s="54">
        <f ca="1">SUM(Funding!CP195,Funding!CP197:CP201)</f>
        <v>0</v>
      </c>
      <c r="CQ169" s="54">
        <f ca="1">SUM(Funding!CQ195,Funding!CQ197:CQ201)</f>
        <v>0</v>
      </c>
      <c r="CR169" s="54">
        <f ca="1">SUM(Funding!CR195,Funding!CR197:CR201)</f>
        <v>0</v>
      </c>
      <c r="CS169" s="54">
        <f ca="1">SUM(Funding!CS195,Funding!CS197:CS201)</f>
        <v>0</v>
      </c>
      <c r="CT169" s="54">
        <f ca="1">SUM(Funding!CT195,Funding!CT197:CT201)</f>
        <v>0</v>
      </c>
      <c r="CU169" s="54">
        <f ca="1">SUM(Funding!CU195,Funding!CU197:CU201)</f>
        <v>0</v>
      </c>
      <c r="CV169" s="54">
        <f ca="1">SUM(Funding!CV195,Funding!CV197:CV201)</f>
        <v>0</v>
      </c>
      <c r="CW169" s="54">
        <f ca="1">SUM(Funding!CW195,Funding!CW197:CW201)</f>
        <v>0</v>
      </c>
      <c r="CX169" s="54">
        <f ca="1">SUM(Funding!CX195,Funding!CX197:CX201)</f>
        <v>0</v>
      </c>
      <c r="CY169" s="54">
        <f ca="1">SUM(Funding!CY195,Funding!CY197:CY201)</f>
        <v>0</v>
      </c>
      <c r="CZ169" s="54">
        <f ca="1">SUM(Funding!CZ195,Funding!CZ197:CZ201)</f>
        <v>0</v>
      </c>
      <c r="DA169" s="54">
        <f ca="1">SUM(Funding!DA195,Funding!DA197:DA201)</f>
        <v>0</v>
      </c>
      <c r="DB169" s="54">
        <f ca="1">SUM(Funding!DB195,Funding!DB197:DB201)</f>
        <v>0</v>
      </c>
      <c r="DC169" s="54">
        <f ca="1">SUM(Funding!DC195,Funding!DC197:DC201)</f>
        <v>0</v>
      </c>
      <c r="DD169" s="54">
        <f ca="1">SUM(Funding!DD195,Funding!DD197:DD201)</f>
        <v>0</v>
      </c>
      <c r="DE169" s="54">
        <f ca="1">SUM(Funding!DE195,Funding!DE197:DE201)</f>
        <v>0</v>
      </c>
      <c r="DF169" s="54">
        <f ca="1">SUM(Funding!DF195,Funding!DF197:DF201)</f>
        <v>0</v>
      </c>
      <c r="DG169" s="54">
        <f ca="1">SUM(Funding!DG195,Funding!DG197:DG201)</f>
        <v>0</v>
      </c>
      <c r="DH169" s="54">
        <f ca="1">SUM(Funding!DH195,Funding!DH197:DH201)</f>
        <v>0</v>
      </c>
      <c r="DI169" s="54">
        <f ca="1">SUM(Funding!DI195,Funding!DI197:DI201)</f>
        <v>0</v>
      </c>
      <c r="DJ169" s="54">
        <f ca="1">SUM(Funding!DJ195,Funding!DJ197:DJ201)</f>
        <v>0</v>
      </c>
      <c r="DK169" s="54">
        <f ca="1">SUM(Funding!DK195,Funding!DK197:DK201)</f>
        <v>0</v>
      </c>
      <c r="DL169" s="54">
        <f ca="1">SUM(Funding!DL195,Funding!DL197:DL201)</f>
        <v>0</v>
      </c>
      <c r="DM169" s="54">
        <f ca="1">SUM(Funding!DM195,Funding!DM197:DM201)</f>
        <v>0</v>
      </c>
      <c r="DN169" s="54">
        <f ca="1">SUM(Funding!DN195,Funding!DN197:DN201)</f>
        <v>0</v>
      </c>
      <c r="DO169" s="54">
        <f ca="1">SUM(Funding!DO195,Funding!DO197:DO201)</f>
        <v>0</v>
      </c>
      <c r="DP169" s="54">
        <f ca="1">SUM(Funding!DP195,Funding!DP197:DP201)</f>
        <v>0</v>
      </c>
      <c r="DQ169" s="54">
        <f ca="1">SUM(Funding!DQ195,Funding!DQ197:DQ201)</f>
        <v>0</v>
      </c>
      <c r="DR169" s="54">
        <f ca="1">SUM(Funding!DR195,Funding!DR197:DR201)</f>
        <v>0</v>
      </c>
      <c r="DS169" s="54">
        <f ca="1">SUM(Funding!DS195,Funding!DS197:DS201)</f>
        <v>0</v>
      </c>
      <c r="DT169" s="54">
        <f ca="1">SUM(Funding!DT195,Funding!DT197:DT201)</f>
        <v>0</v>
      </c>
    </row>
    <row r="170" spans="2:124" x14ac:dyDescent="0.45">
      <c r="C170" t="s">
        <v>369</v>
      </c>
      <c r="D170" s="3" t="s">
        <v>227</v>
      </c>
      <c r="H170" s="54">
        <f>SUM(I170:DT170)</f>
        <v>200000</v>
      </c>
      <c r="I170" s="54">
        <f>Funding!I122</f>
        <v>0</v>
      </c>
      <c r="J170" s="54">
        <f>Funding!J122</f>
        <v>0</v>
      </c>
      <c r="K170" s="54">
        <f>Funding!K122</f>
        <v>0</v>
      </c>
      <c r="L170" s="54">
        <f>Funding!L122</f>
        <v>0</v>
      </c>
      <c r="M170" s="54">
        <f>Funding!M122</f>
        <v>0</v>
      </c>
      <c r="N170" s="54">
        <f>Funding!N122</f>
        <v>0</v>
      </c>
      <c r="O170" s="54">
        <f>Funding!O122</f>
        <v>0</v>
      </c>
      <c r="P170" s="54">
        <f>Funding!P122</f>
        <v>0</v>
      </c>
      <c r="Q170" s="54">
        <f>Funding!Q122</f>
        <v>0</v>
      </c>
      <c r="R170" s="54">
        <f>Funding!R122</f>
        <v>0</v>
      </c>
      <c r="S170" s="54">
        <f>Funding!S122</f>
        <v>0</v>
      </c>
      <c r="T170" s="54">
        <f>Funding!T122</f>
        <v>0</v>
      </c>
      <c r="U170" s="54">
        <f>Funding!U122</f>
        <v>0</v>
      </c>
      <c r="V170" s="54">
        <f>Funding!V122</f>
        <v>0</v>
      </c>
      <c r="W170" s="54">
        <f>Funding!W122</f>
        <v>0</v>
      </c>
      <c r="X170" s="54">
        <f>Funding!X122</f>
        <v>0</v>
      </c>
      <c r="Y170" s="54">
        <f>Funding!Y122</f>
        <v>0</v>
      </c>
      <c r="Z170" s="54">
        <f>Funding!Z122</f>
        <v>0</v>
      </c>
      <c r="AA170" s="54">
        <f>Funding!AA122</f>
        <v>0</v>
      </c>
      <c r="AB170" s="54">
        <f>Funding!AB122</f>
        <v>0</v>
      </c>
      <c r="AC170" s="54">
        <f>Funding!AC122</f>
        <v>0</v>
      </c>
      <c r="AD170" s="54">
        <f>Funding!AD122</f>
        <v>0</v>
      </c>
      <c r="AE170" s="54">
        <f>Funding!AE122</f>
        <v>0</v>
      </c>
      <c r="AF170" s="54">
        <f>Funding!AF122</f>
        <v>0</v>
      </c>
      <c r="AG170" s="54">
        <f>Funding!AG122</f>
        <v>0</v>
      </c>
      <c r="AH170" s="54">
        <f>Funding!AH122</f>
        <v>0</v>
      </c>
      <c r="AI170" s="54">
        <f>Funding!AI122</f>
        <v>0</v>
      </c>
      <c r="AJ170" s="54">
        <f>Funding!AJ122</f>
        <v>0</v>
      </c>
      <c r="AK170" s="54">
        <f>Funding!AK122</f>
        <v>0</v>
      </c>
      <c r="AL170" s="54">
        <f>Funding!AL122</f>
        <v>0</v>
      </c>
      <c r="AM170" s="54">
        <f>Funding!AM122</f>
        <v>0</v>
      </c>
      <c r="AN170" s="54">
        <f>Funding!AN122</f>
        <v>0</v>
      </c>
      <c r="AO170" s="54">
        <f>Funding!AO122</f>
        <v>0</v>
      </c>
      <c r="AP170" s="54">
        <f>Funding!AP122</f>
        <v>0</v>
      </c>
      <c r="AQ170" s="54">
        <f>Funding!AQ122</f>
        <v>0</v>
      </c>
      <c r="AR170" s="54">
        <f>Funding!AR122</f>
        <v>0</v>
      </c>
      <c r="AS170" s="54">
        <f>Funding!AS122</f>
        <v>0</v>
      </c>
      <c r="AT170" s="54">
        <f>Funding!AT122</f>
        <v>0</v>
      </c>
      <c r="AU170" s="54">
        <f>Funding!AU122</f>
        <v>0</v>
      </c>
      <c r="AV170" s="54">
        <f>Funding!AV122</f>
        <v>0</v>
      </c>
      <c r="AW170" s="54">
        <f>Funding!AW122</f>
        <v>0</v>
      </c>
      <c r="AX170" s="54">
        <f>Funding!AX122</f>
        <v>0</v>
      </c>
      <c r="AY170" s="54">
        <f>Funding!AY122</f>
        <v>0</v>
      </c>
      <c r="AZ170" s="54">
        <f>Funding!AZ122</f>
        <v>0</v>
      </c>
      <c r="BA170" s="54">
        <f>Funding!BA122</f>
        <v>0</v>
      </c>
      <c r="BB170" s="54">
        <f>Funding!BB122</f>
        <v>0</v>
      </c>
      <c r="BC170" s="54">
        <f>Funding!BC122</f>
        <v>0</v>
      </c>
      <c r="BD170" s="54">
        <f>Funding!BD122</f>
        <v>0</v>
      </c>
      <c r="BE170" s="54">
        <f>Funding!BE122</f>
        <v>0</v>
      </c>
      <c r="BF170" s="54">
        <f>Funding!BF122</f>
        <v>0</v>
      </c>
      <c r="BG170" s="54">
        <f>Funding!BG122</f>
        <v>0</v>
      </c>
      <c r="BH170" s="54">
        <f>Funding!BH122</f>
        <v>0</v>
      </c>
      <c r="BI170" s="54">
        <f>Funding!BI122</f>
        <v>0</v>
      </c>
      <c r="BJ170" s="54">
        <f>Funding!BJ122</f>
        <v>0</v>
      </c>
      <c r="BK170" s="54">
        <f>Funding!BK122</f>
        <v>0</v>
      </c>
      <c r="BL170" s="54">
        <f>Funding!BL122</f>
        <v>0</v>
      </c>
      <c r="BM170" s="54">
        <f>Funding!BM122</f>
        <v>0</v>
      </c>
      <c r="BN170" s="54">
        <f>Funding!BN122</f>
        <v>0</v>
      </c>
      <c r="BO170" s="54">
        <f>Funding!BO122</f>
        <v>0</v>
      </c>
      <c r="BP170" s="54">
        <f>Funding!BP122</f>
        <v>0</v>
      </c>
      <c r="BQ170" s="54">
        <f>Funding!BQ122</f>
        <v>0</v>
      </c>
      <c r="BR170" s="54">
        <f>Funding!BR122</f>
        <v>0</v>
      </c>
      <c r="BS170" s="54">
        <f>Funding!BS122</f>
        <v>0</v>
      </c>
      <c r="BT170" s="54">
        <f>Funding!BT122</f>
        <v>0</v>
      </c>
      <c r="BU170" s="54">
        <f>Funding!BU122</f>
        <v>0</v>
      </c>
      <c r="BV170" s="54">
        <f>Funding!BV122</f>
        <v>0</v>
      </c>
      <c r="BW170" s="54">
        <f>Funding!BW122</f>
        <v>0</v>
      </c>
      <c r="BX170" s="54">
        <f>Funding!BX122</f>
        <v>0</v>
      </c>
      <c r="BY170" s="54">
        <f>Funding!BY122</f>
        <v>0</v>
      </c>
      <c r="BZ170" s="54">
        <f>Funding!BZ122</f>
        <v>0</v>
      </c>
      <c r="CA170" s="54">
        <f>Funding!CA122</f>
        <v>0</v>
      </c>
      <c r="CB170" s="54">
        <f>Funding!CB122</f>
        <v>0</v>
      </c>
      <c r="CC170" s="54">
        <f>Funding!CC122</f>
        <v>0</v>
      </c>
      <c r="CD170" s="54">
        <f>Funding!CD122</f>
        <v>0</v>
      </c>
      <c r="CE170" s="54">
        <f>Funding!CE122</f>
        <v>0</v>
      </c>
      <c r="CF170" s="54">
        <f>Funding!CF122</f>
        <v>0</v>
      </c>
      <c r="CG170" s="54">
        <f>Funding!CG122</f>
        <v>0</v>
      </c>
      <c r="CH170" s="54">
        <f>Funding!CH122</f>
        <v>0</v>
      </c>
      <c r="CI170" s="54">
        <f>Funding!CI122</f>
        <v>25000</v>
      </c>
      <c r="CJ170" s="54">
        <f>Funding!CJ122</f>
        <v>0</v>
      </c>
      <c r="CK170" s="54">
        <f>Funding!CK122</f>
        <v>0</v>
      </c>
      <c r="CL170" s="54">
        <f>Funding!CL122</f>
        <v>0</v>
      </c>
      <c r="CM170" s="54">
        <f>Funding!CM122</f>
        <v>0</v>
      </c>
      <c r="CN170" s="54">
        <f>Funding!CN122</f>
        <v>0</v>
      </c>
      <c r="CO170" s="54">
        <f>Funding!CO122</f>
        <v>50000</v>
      </c>
      <c r="CP170" s="54">
        <f>Funding!CP122</f>
        <v>0</v>
      </c>
      <c r="CQ170" s="54">
        <f>Funding!CQ122</f>
        <v>0</v>
      </c>
      <c r="CR170" s="54">
        <f>Funding!CR122</f>
        <v>0</v>
      </c>
      <c r="CS170" s="54">
        <f>Funding!CS122</f>
        <v>0</v>
      </c>
      <c r="CT170" s="54">
        <f>Funding!CT122</f>
        <v>0</v>
      </c>
      <c r="CU170" s="54">
        <f>Funding!CU122</f>
        <v>0</v>
      </c>
      <c r="CV170" s="54">
        <f>Funding!CV122</f>
        <v>0</v>
      </c>
      <c r="CW170" s="54">
        <f>Funding!CW122</f>
        <v>0</v>
      </c>
      <c r="CX170" s="54">
        <f>Funding!CX122</f>
        <v>0</v>
      </c>
      <c r="CY170" s="54">
        <f>Funding!CY122</f>
        <v>85000</v>
      </c>
      <c r="CZ170" s="54">
        <f>Funding!CZ122</f>
        <v>0</v>
      </c>
      <c r="DA170" s="54">
        <f>Funding!DA122</f>
        <v>0</v>
      </c>
      <c r="DB170" s="54">
        <f>Funding!DB122</f>
        <v>0</v>
      </c>
      <c r="DC170" s="54">
        <f>Funding!DC122</f>
        <v>15000</v>
      </c>
      <c r="DD170" s="54">
        <f>Funding!DD122</f>
        <v>0</v>
      </c>
      <c r="DE170" s="54">
        <f>Funding!DE122</f>
        <v>0</v>
      </c>
      <c r="DF170" s="54">
        <f>Funding!DF122</f>
        <v>0</v>
      </c>
      <c r="DG170" s="54">
        <f>Funding!DG122</f>
        <v>0</v>
      </c>
      <c r="DH170" s="54">
        <f>Funding!DH122</f>
        <v>0</v>
      </c>
      <c r="DI170" s="54">
        <f>Funding!DI122</f>
        <v>0</v>
      </c>
      <c r="DJ170" s="54">
        <f>Funding!DJ122</f>
        <v>0</v>
      </c>
      <c r="DK170" s="54">
        <f>Funding!DK122</f>
        <v>0</v>
      </c>
      <c r="DL170" s="54">
        <f>Funding!DL122</f>
        <v>0</v>
      </c>
      <c r="DM170" s="54">
        <f>Funding!DM122</f>
        <v>0</v>
      </c>
      <c r="DN170" s="54">
        <f>Funding!DN122</f>
        <v>0</v>
      </c>
      <c r="DO170" s="54">
        <f>Funding!DO122</f>
        <v>25000</v>
      </c>
      <c r="DP170" s="54">
        <f>Funding!DP122</f>
        <v>0</v>
      </c>
      <c r="DQ170" s="54">
        <f>Funding!DQ122</f>
        <v>0</v>
      </c>
      <c r="DR170" s="54">
        <f>Funding!DR122</f>
        <v>0</v>
      </c>
      <c r="DS170" s="54">
        <f>Funding!DS122</f>
        <v>0</v>
      </c>
      <c r="DT170" s="54">
        <f>Funding!DT122</f>
        <v>0</v>
      </c>
    </row>
    <row r="171" spans="2:124" x14ac:dyDescent="0.45">
      <c r="C171" t="s">
        <v>370</v>
      </c>
      <c r="D171" s="3" t="s">
        <v>227</v>
      </c>
      <c r="H171" s="54">
        <f ca="1">SUM(I171:DT171)</f>
        <v>4956488.3963043168</v>
      </c>
      <c r="I171" s="54">
        <f t="shared" ref="I171:AN171" si="333">SUM(I168:I170)</f>
        <v>15664.160000000009</v>
      </c>
      <c r="J171" s="54">
        <f t="shared" ca="1" si="333"/>
        <v>15664.160000000009</v>
      </c>
      <c r="K171" s="54">
        <f t="shared" ca="1" si="333"/>
        <v>15664.160000000009</v>
      </c>
      <c r="L171" s="54">
        <f t="shared" ca="1" si="333"/>
        <v>15664.160000000009</v>
      </c>
      <c r="M171" s="54">
        <f t="shared" ca="1" si="333"/>
        <v>15664.160000000009</v>
      </c>
      <c r="N171" s="54">
        <f t="shared" ca="1" si="333"/>
        <v>15664.160000000009</v>
      </c>
      <c r="O171" s="54">
        <f t="shared" ca="1" si="333"/>
        <v>20223.739999999998</v>
      </c>
      <c r="P171" s="54">
        <f t="shared" ca="1" si="333"/>
        <v>20223.739999999998</v>
      </c>
      <c r="Q171" s="54">
        <f t="shared" ca="1" si="333"/>
        <v>20223.739999999998</v>
      </c>
      <c r="R171" s="54">
        <f t="shared" ca="1" si="333"/>
        <v>20223.739999999998</v>
      </c>
      <c r="S171" s="54">
        <f t="shared" ca="1" si="333"/>
        <v>20223.739999999998</v>
      </c>
      <c r="T171" s="54">
        <f t="shared" ca="1" si="333"/>
        <v>20223.739999999998</v>
      </c>
      <c r="U171" s="54">
        <f t="shared" ca="1" si="333"/>
        <v>27481.653333333317</v>
      </c>
      <c r="V171" s="54">
        <f t="shared" ca="1" si="333"/>
        <v>27481.653333333317</v>
      </c>
      <c r="W171" s="54">
        <f t="shared" ca="1" si="333"/>
        <v>27481.653333333317</v>
      </c>
      <c r="X171" s="54">
        <f t="shared" ca="1" si="333"/>
        <v>27481.653333333317</v>
      </c>
      <c r="Y171" s="54">
        <f t="shared" ca="1" si="333"/>
        <v>27481.653333333317</v>
      </c>
      <c r="Z171" s="54">
        <f t="shared" ca="1" si="333"/>
        <v>27481.653333333317</v>
      </c>
      <c r="AA171" s="54">
        <f t="shared" ca="1" si="333"/>
        <v>34571.653333333328</v>
      </c>
      <c r="AB171" s="54">
        <f t="shared" ca="1" si="333"/>
        <v>34571.653333333328</v>
      </c>
      <c r="AC171" s="54">
        <f t="shared" ca="1" si="333"/>
        <v>34571.653333333328</v>
      </c>
      <c r="AD171" s="54">
        <f t="shared" ca="1" si="333"/>
        <v>34571.653333333328</v>
      </c>
      <c r="AE171" s="54">
        <f t="shared" ca="1" si="333"/>
        <v>34571.653333333328</v>
      </c>
      <c r="AF171" s="54">
        <f t="shared" ca="1" si="333"/>
        <v>34571.653333333328</v>
      </c>
      <c r="AG171" s="54">
        <f t="shared" ca="1" si="333"/>
        <v>51412.900000000009</v>
      </c>
      <c r="AH171" s="54">
        <f t="shared" ca="1" si="333"/>
        <v>51412.900000000009</v>
      </c>
      <c r="AI171" s="54">
        <f t="shared" ca="1" si="333"/>
        <v>51412.900000000009</v>
      </c>
      <c r="AJ171" s="54">
        <f t="shared" ca="1" si="333"/>
        <v>51412.900000000009</v>
      </c>
      <c r="AK171" s="54">
        <f t="shared" ca="1" si="333"/>
        <v>51412.900000000009</v>
      </c>
      <c r="AL171" s="54">
        <f t="shared" ca="1" si="333"/>
        <v>51412.900000000009</v>
      </c>
      <c r="AM171" s="54">
        <f t="shared" ca="1" si="333"/>
        <v>45704.159999999996</v>
      </c>
      <c r="AN171" s="54">
        <f t="shared" ca="1" si="333"/>
        <v>45704.159999999996</v>
      </c>
      <c r="AO171" s="54">
        <f t="shared" ref="AO171:BT171" ca="1" si="334">SUM(AO168:AO170)</f>
        <v>45704.159999999996</v>
      </c>
      <c r="AP171" s="54">
        <f t="shared" ca="1" si="334"/>
        <v>45704.159999999996</v>
      </c>
      <c r="AQ171" s="54">
        <f t="shared" ca="1" si="334"/>
        <v>45704.159999999996</v>
      </c>
      <c r="AR171" s="54">
        <f t="shared" ca="1" si="334"/>
        <v>45704.159999999996</v>
      </c>
      <c r="AS171" s="54">
        <f t="shared" ca="1" si="334"/>
        <v>272479.14666666667</v>
      </c>
      <c r="AT171" s="54">
        <f t="shared" ca="1" si="334"/>
        <v>192014.83966377523</v>
      </c>
      <c r="AU171" s="54">
        <f t="shared" ca="1" si="334"/>
        <v>192722.77804528229</v>
      </c>
      <c r="AV171" s="54">
        <f t="shared" ca="1" si="334"/>
        <v>193433.19421112462</v>
      </c>
      <c r="AW171" s="54">
        <f t="shared" ca="1" si="334"/>
        <v>194146.09683354737</v>
      </c>
      <c r="AX171" s="54">
        <f t="shared" ca="1" si="334"/>
        <v>194861.49461514864</v>
      </c>
      <c r="AY171" s="54">
        <f t="shared" ca="1" si="334"/>
        <v>198402.72962231873</v>
      </c>
      <c r="AZ171" s="54">
        <f t="shared" ca="1" si="334"/>
        <v>199133.5686581003</v>
      </c>
      <c r="BA171" s="54">
        <f t="shared" ca="1" si="334"/>
        <v>199866.9656305071</v>
      </c>
      <c r="BB171" s="54">
        <f t="shared" ca="1" si="334"/>
        <v>200602.92949231731</v>
      </c>
      <c r="BC171" s="54">
        <f t="shared" ca="1" si="334"/>
        <v>201341.46922764386</v>
      </c>
      <c r="BD171" s="54">
        <f t="shared" ca="1" si="334"/>
        <v>202082.59385204405</v>
      </c>
      <c r="BE171" s="54">
        <f t="shared" ca="1" si="334"/>
        <v>189094.64574596297</v>
      </c>
      <c r="BF171" s="54">
        <f t="shared" ca="1" si="334"/>
        <v>189790.26534190922</v>
      </c>
      <c r="BG171" s="54">
        <f t="shared" ca="1" si="334"/>
        <v>190488.31960644128</v>
      </c>
      <c r="BH171" s="54">
        <f t="shared" ca="1" si="334"/>
        <v>191188.81706089919</v>
      </c>
      <c r="BI171" s="54">
        <f t="shared" ca="1" si="334"/>
        <v>191891.76625644771</v>
      </c>
      <c r="BJ171" s="54">
        <f t="shared" ca="1" si="334"/>
        <v>192597.17577418062</v>
      </c>
      <c r="BK171" s="54">
        <f t="shared" ca="1" si="334"/>
        <v>0</v>
      </c>
      <c r="BL171" s="54">
        <f t="shared" ca="1" si="334"/>
        <v>0</v>
      </c>
      <c r="BM171" s="54">
        <f t="shared" ca="1" si="334"/>
        <v>0</v>
      </c>
      <c r="BN171" s="54">
        <f t="shared" ca="1" si="334"/>
        <v>0</v>
      </c>
      <c r="BO171" s="54">
        <f t="shared" ca="1" si="334"/>
        <v>0</v>
      </c>
      <c r="BP171" s="54">
        <f t="shared" ca="1" si="334"/>
        <v>0</v>
      </c>
      <c r="BQ171" s="54">
        <f t="shared" ca="1" si="334"/>
        <v>0</v>
      </c>
      <c r="BR171" s="54">
        <f t="shared" ca="1" si="334"/>
        <v>0</v>
      </c>
      <c r="BS171" s="54">
        <f t="shared" ca="1" si="334"/>
        <v>0</v>
      </c>
      <c r="BT171" s="54">
        <f t="shared" ca="1" si="334"/>
        <v>0</v>
      </c>
      <c r="BU171" s="54">
        <f t="shared" ref="BU171:CZ171" ca="1" si="335">SUM(BU168:BU170)</f>
        <v>0</v>
      </c>
      <c r="BV171" s="54">
        <f t="shared" ca="1" si="335"/>
        <v>0</v>
      </c>
      <c r="BW171" s="54">
        <f t="shared" ca="1" si="335"/>
        <v>0</v>
      </c>
      <c r="BX171" s="54">
        <f t="shared" ca="1" si="335"/>
        <v>0</v>
      </c>
      <c r="BY171" s="54">
        <f t="shared" ca="1" si="335"/>
        <v>0</v>
      </c>
      <c r="BZ171" s="54">
        <f t="shared" ca="1" si="335"/>
        <v>0</v>
      </c>
      <c r="CA171" s="54">
        <f t="shared" ca="1" si="335"/>
        <v>0</v>
      </c>
      <c r="CB171" s="54">
        <f t="shared" ca="1" si="335"/>
        <v>0</v>
      </c>
      <c r="CC171" s="54">
        <f t="shared" ca="1" si="335"/>
        <v>0</v>
      </c>
      <c r="CD171" s="54">
        <f t="shared" ca="1" si="335"/>
        <v>0</v>
      </c>
      <c r="CE171" s="54">
        <f t="shared" ca="1" si="335"/>
        <v>0</v>
      </c>
      <c r="CF171" s="54">
        <f t="shared" ca="1" si="335"/>
        <v>0</v>
      </c>
      <c r="CG171" s="54">
        <f t="shared" ca="1" si="335"/>
        <v>0</v>
      </c>
      <c r="CH171" s="54">
        <f t="shared" ca="1" si="335"/>
        <v>0</v>
      </c>
      <c r="CI171" s="54">
        <f t="shared" ca="1" si="335"/>
        <v>25000</v>
      </c>
      <c r="CJ171" s="54">
        <f t="shared" ca="1" si="335"/>
        <v>0</v>
      </c>
      <c r="CK171" s="54">
        <f t="shared" ca="1" si="335"/>
        <v>0</v>
      </c>
      <c r="CL171" s="54">
        <f t="shared" ca="1" si="335"/>
        <v>0</v>
      </c>
      <c r="CM171" s="54">
        <f t="shared" ca="1" si="335"/>
        <v>0</v>
      </c>
      <c r="CN171" s="54">
        <f t="shared" ca="1" si="335"/>
        <v>0</v>
      </c>
      <c r="CO171" s="54">
        <f t="shared" ca="1" si="335"/>
        <v>50000</v>
      </c>
      <c r="CP171" s="54">
        <f t="shared" ca="1" si="335"/>
        <v>0</v>
      </c>
      <c r="CQ171" s="54">
        <f t="shared" ca="1" si="335"/>
        <v>0</v>
      </c>
      <c r="CR171" s="54">
        <f t="shared" ca="1" si="335"/>
        <v>0</v>
      </c>
      <c r="CS171" s="54">
        <f t="shared" ca="1" si="335"/>
        <v>0</v>
      </c>
      <c r="CT171" s="54">
        <f t="shared" ca="1" si="335"/>
        <v>0</v>
      </c>
      <c r="CU171" s="54">
        <f t="shared" ca="1" si="335"/>
        <v>0</v>
      </c>
      <c r="CV171" s="54">
        <f t="shared" ca="1" si="335"/>
        <v>0</v>
      </c>
      <c r="CW171" s="54">
        <f t="shared" ca="1" si="335"/>
        <v>0</v>
      </c>
      <c r="CX171" s="54">
        <f t="shared" ca="1" si="335"/>
        <v>0</v>
      </c>
      <c r="CY171" s="54">
        <f t="shared" ca="1" si="335"/>
        <v>85000</v>
      </c>
      <c r="CZ171" s="54">
        <f t="shared" ca="1" si="335"/>
        <v>0</v>
      </c>
      <c r="DA171" s="54">
        <f t="shared" ref="DA171:DT171" ca="1" si="336">SUM(DA168:DA170)</f>
        <v>0</v>
      </c>
      <c r="DB171" s="54">
        <f t="shared" ca="1" si="336"/>
        <v>0</v>
      </c>
      <c r="DC171" s="54">
        <f t="shared" ca="1" si="336"/>
        <v>15000</v>
      </c>
      <c r="DD171" s="54">
        <f t="shared" ca="1" si="336"/>
        <v>0</v>
      </c>
      <c r="DE171" s="54">
        <f t="shared" ca="1" si="336"/>
        <v>0</v>
      </c>
      <c r="DF171" s="54">
        <f t="shared" ca="1" si="336"/>
        <v>0</v>
      </c>
      <c r="DG171" s="54">
        <f t="shared" ca="1" si="336"/>
        <v>0</v>
      </c>
      <c r="DH171" s="54">
        <f t="shared" ca="1" si="336"/>
        <v>0</v>
      </c>
      <c r="DI171" s="54">
        <f t="shared" ca="1" si="336"/>
        <v>0</v>
      </c>
      <c r="DJ171" s="54">
        <f t="shared" ca="1" si="336"/>
        <v>0</v>
      </c>
      <c r="DK171" s="54">
        <f t="shared" ca="1" si="336"/>
        <v>0</v>
      </c>
      <c r="DL171" s="54">
        <f t="shared" ca="1" si="336"/>
        <v>0</v>
      </c>
      <c r="DM171" s="54">
        <f t="shared" ca="1" si="336"/>
        <v>0</v>
      </c>
      <c r="DN171" s="54">
        <f t="shared" ca="1" si="336"/>
        <v>0</v>
      </c>
      <c r="DO171" s="54">
        <f t="shared" ca="1" si="336"/>
        <v>25000</v>
      </c>
      <c r="DP171" s="54">
        <f t="shared" ca="1" si="336"/>
        <v>0</v>
      </c>
      <c r="DQ171" s="54">
        <f t="shared" ca="1" si="336"/>
        <v>0</v>
      </c>
      <c r="DR171" s="54">
        <f t="shared" ca="1" si="336"/>
        <v>0</v>
      </c>
      <c r="DS171" s="54">
        <f t="shared" ca="1" si="336"/>
        <v>0</v>
      </c>
      <c r="DT171" s="54">
        <f t="shared" ca="1" si="336"/>
        <v>0</v>
      </c>
    </row>
    <row r="172" spans="2:124" x14ac:dyDescent="0.45">
      <c r="H172" s="54"/>
    </row>
    <row r="173" spans="2:124" x14ac:dyDescent="0.45">
      <c r="C173" s="37" t="s">
        <v>371</v>
      </c>
    </row>
    <row r="174" spans="2:124" x14ac:dyDescent="0.45">
      <c r="C174" t="s">
        <v>372</v>
      </c>
      <c r="D174" s="3" t="s">
        <v>227</v>
      </c>
      <c r="I174" s="54">
        <f t="shared" ref="I174:AN174" si="337">H178</f>
        <v>0</v>
      </c>
      <c r="J174" s="54">
        <f t="shared" si="337"/>
        <v>15664.160000000009</v>
      </c>
      <c r="K174" s="54">
        <f t="shared" ca="1" si="337"/>
        <v>31328.320000000018</v>
      </c>
      <c r="L174" s="54">
        <f t="shared" ca="1" si="337"/>
        <v>46992.480000000025</v>
      </c>
      <c r="M174" s="54">
        <f t="shared" ca="1" si="337"/>
        <v>62656.640000000036</v>
      </c>
      <c r="N174" s="54">
        <f t="shared" ca="1" si="337"/>
        <v>78320.800000000047</v>
      </c>
      <c r="O174" s="54">
        <f t="shared" ca="1" si="337"/>
        <v>93984.96000000005</v>
      </c>
      <c r="P174" s="54">
        <f t="shared" ca="1" si="337"/>
        <v>114208.70000000004</v>
      </c>
      <c r="Q174" s="54">
        <f t="shared" ca="1" si="337"/>
        <v>134432.44000000003</v>
      </c>
      <c r="R174" s="54">
        <f t="shared" ca="1" si="337"/>
        <v>154656.18000000002</v>
      </c>
      <c r="S174" s="54">
        <f t="shared" ca="1" si="337"/>
        <v>174879.92</v>
      </c>
      <c r="T174" s="54">
        <f t="shared" ca="1" si="337"/>
        <v>195103.66</v>
      </c>
      <c r="U174" s="54">
        <f t="shared" ca="1" si="337"/>
        <v>215327.4</v>
      </c>
      <c r="V174" s="54">
        <f t="shared" ca="1" si="337"/>
        <v>242809.05333333332</v>
      </c>
      <c r="W174" s="54">
        <f t="shared" ca="1" si="337"/>
        <v>270290.70666666661</v>
      </c>
      <c r="X174" s="54">
        <f t="shared" ca="1" si="337"/>
        <v>297772.35999999993</v>
      </c>
      <c r="Y174" s="54">
        <f t="shared" ca="1" si="337"/>
        <v>325254.01333333325</v>
      </c>
      <c r="Z174" s="54">
        <f t="shared" ca="1" si="337"/>
        <v>352735.66666666657</v>
      </c>
      <c r="AA174" s="54">
        <f t="shared" ca="1" si="337"/>
        <v>380217.31999999989</v>
      </c>
      <c r="AB174" s="54">
        <f t="shared" ca="1" si="337"/>
        <v>414788.97333333321</v>
      </c>
      <c r="AC174" s="54">
        <f t="shared" ca="1" si="337"/>
        <v>449360.62666666653</v>
      </c>
      <c r="AD174" s="54">
        <f t="shared" ca="1" si="337"/>
        <v>483932.27999999985</v>
      </c>
      <c r="AE174" s="54">
        <f t="shared" ca="1" si="337"/>
        <v>518503.93333333317</v>
      </c>
      <c r="AF174" s="54">
        <f t="shared" ca="1" si="337"/>
        <v>553075.58666666655</v>
      </c>
      <c r="AG174" s="54">
        <f t="shared" ca="1" si="337"/>
        <v>587647.23999999987</v>
      </c>
      <c r="AH174" s="54">
        <f t="shared" ca="1" si="337"/>
        <v>639060.1399999999</v>
      </c>
      <c r="AI174" s="54">
        <f t="shared" ca="1" si="337"/>
        <v>690473.03999999992</v>
      </c>
      <c r="AJ174" s="54">
        <f t="shared" ca="1" si="337"/>
        <v>741885.94</v>
      </c>
      <c r="AK174" s="54">
        <f t="shared" ca="1" si="337"/>
        <v>793298.84</v>
      </c>
      <c r="AL174" s="54">
        <f t="shared" ca="1" si="337"/>
        <v>844711.74</v>
      </c>
      <c r="AM174" s="54">
        <f t="shared" ca="1" si="337"/>
        <v>896124.64</v>
      </c>
      <c r="AN174" s="54">
        <f t="shared" ca="1" si="337"/>
        <v>941828.8</v>
      </c>
      <c r="AO174" s="54">
        <f t="shared" ref="AO174:BT174" ca="1" si="338">AN178</f>
        <v>987532.96000000008</v>
      </c>
      <c r="AP174" s="54">
        <f t="shared" ca="1" si="338"/>
        <v>1033237.1200000001</v>
      </c>
      <c r="AQ174" s="54">
        <f t="shared" ca="1" si="338"/>
        <v>1078941.28</v>
      </c>
      <c r="AR174" s="54">
        <f t="shared" ca="1" si="338"/>
        <v>1124645.44</v>
      </c>
      <c r="AS174" s="54">
        <f t="shared" ca="1" si="338"/>
        <v>1170349.5999999999</v>
      </c>
      <c r="AT174" s="54">
        <f t="shared" ca="1" si="338"/>
        <v>1442828.7466666666</v>
      </c>
      <c r="AU174" s="54">
        <f t="shared" ca="1" si="338"/>
        <v>1634843.5863304418</v>
      </c>
      <c r="AV174" s="54">
        <f t="shared" ca="1" si="338"/>
        <v>1827566.364375724</v>
      </c>
      <c r="AW174" s="54">
        <f t="shared" ca="1" si="338"/>
        <v>2020999.5585868487</v>
      </c>
      <c r="AX174" s="54">
        <f t="shared" ca="1" si="338"/>
        <v>2215145.655420396</v>
      </c>
      <c r="AY174" s="54">
        <f t="shared" ca="1" si="338"/>
        <v>2410007.1500355448</v>
      </c>
      <c r="AZ174" s="54">
        <f t="shared" ca="1" si="338"/>
        <v>2608409.8796578636</v>
      </c>
      <c r="BA174" s="54">
        <f t="shared" ca="1" si="338"/>
        <v>2807543.4483159641</v>
      </c>
      <c r="BB174" s="54">
        <f t="shared" ca="1" si="338"/>
        <v>3007410.4139464712</v>
      </c>
      <c r="BC174" s="54">
        <f t="shared" ca="1" si="338"/>
        <v>3208013.3434387883</v>
      </c>
      <c r="BD174" s="54">
        <f t="shared" ca="1" si="338"/>
        <v>3409354.812666432</v>
      </c>
      <c r="BE174" s="54">
        <f t="shared" ca="1" si="338"/>
        <v>3611437.4065184761</v>
      </c>
      <c r="BF174" s="54">
        <f t="shared" ca="1" si="338"/>
        <v>3800532.0522644389</v>
      </c>
      <c r="BG174" s="54">
        <f t="shared" ca="1" si="338"/>
        <v>3990322.3176063481</v>
      </c>
      <c r="BH174" s="54">
        <f t="shared" ca="1" si="338"/>
        <v>4180810.6372127892</v>
      </c>
      <c r="BI174" s="54">
        <f t="shared" ca="1" si="338"/>
        <v>4371999.4542736886</v>
      </c>
      <c r="BJ174" s="54">
        <f t="shared" ca="1" si="338"/>
        <v>4563891.2205301365</v>
      </c>
      <c r="BK174" s="54">
        <f t="shared" ca="1" si="338"/>
        <v>4756488.3963043168</v>
      </c>
      <c r="BL174" s="54">
        <f t="shared" ca="1" si="338"/>
        <v>4756488.3963043168</v>
      </c>
      <c r="BM174" s="54">
        <f t="shared" ca="1" si="338"/>
        <v>4756488.3963043168</v>
      </c>
      <c r="BN174" s="54">
        <f t="shared" ca="1" si="338"/>
        <v>4756488.3963043168</v>
      </c>
      <c r="BO174" s="54">
        <f t="shared" ca="1" si="338"/>
        <v>4756488.3963043168</v>
      </c>
      <c r="BP174" s="54">
        <f t="shared" ca="1" si="338"/>
        <v>4756488.3963043168</v>
      </c>
      <c r="BQ174" s="54">
        <f t="shared" ca="1" si="338"/>
        <v>4756488.3963043168</v>
      </c>
      <c r="BR174" s="54">
        <f t="shared" ca="1" si="338"/>
        <v>4756488.3963043168</v>
      </c>
      <c r="BS174" s="54">
        <f t="shared" ca="1" si="338"/>
        <v>4756488.3963043168</v>
      </c>
      <c r="BT174" s="54">
        <f t="shared" ca="1" si="338"/>
        <v>4756488.3963043168</v>
      </c>
      <c r="BU174" s="54">
        <f t="shared" ref="BU174:CZ174" ca="1" si="339">BT178</f>
        <v>4756488.3963043168</v>
      </c>
      <c r="BV174" s="54">
        <f t="shared" ca="1" si="339"/>
        <v>4756488.3963043168</v>
      </c>
      <c r="BW174" s="54">
        <f t="shared" ca="1" si="339"/>
        <v>4756488.3963043168</v>
      </c>
      <c r="BX174" s="54">
        <f t="shared" ca="1" si="339"/>
        <v>4756488.3963043168</v>
      </c>
      <c r="BY174" s="54">
        <f t="shared" ca="1" si="339"/>
        <v>4756488.3963043168</v>
      </c>
      <c r="BZ174" s="54">
        <f t="shared" ca="1" si="339"/>
        <v>4756488.3963043168</v>
      </c>
      <c r="CA174" s="54">
        <f t="shared" ca="1" si="339"/>
        <v>4756488.3963043168</v>
      </c>
      <c r="CB174" s="54">
        <f t="shared" ca="1" si="339"/>
        <v>4756488.3963043168</v>
      </c>
      <c r="CC174" s="54">
        <f t="shared" ca="1" si="339"/>
        <v>4756488.3963043168</v>
      </c>
      <c r="CD174" s="54">
        <f t="shared" ca="1" si="339"/>
        <v>4756488.3963043168</v>
      </c>
      <c r="CE174" s="54">
        <f t="shared" ca="1" si="339"/>
        <v>4756488.3963043168</v>
      </c>
      <c r="CF174" s="54">
        <f t="shared" ca="1" si="339"/>
        <v>4756488.3963043168</v>
      </c>
      <c r="CG174" s="54">
        <f t="shared" ca="1" si="339"/>
        <v>4756488.3963043168</v>
      </c>
      <c r="CH174" s="54">
        <f t="shared" ca="1" si="339"/>
        <v>4756488.3963043168</v>
      </c>
      <c r="CI174" s="54">
        <f t="shared" ca="1" si="339"/>
        <v>4756488.3963043168</v>
      </c>
      <c r="CJ174" s="54">
        <f t="shared" ca="1" si="339"/>
        <v>4781488.3963043168</v>
      </c>
      <c r="CK174" s="54">
        <f t="shared" ca="1" si="339"/>
        <v>4781488.3963043168</v>
      </c>
      <c r="CL174" s="54">
        <f t="shared" ca="1" si="339"/>
        <v>4781488.3963043168</v>
      </c>
      <c r="CM174" s="54">
        <f t="shared" ca="1" si="339"/>
        <v>4781488.3963043168</v>
      </c>
      <c r="CN174" s="54">
        <f t="shared" ca="1" si="339"/>
        <v>4781488.3963043168</v>
      </c>
      <c r="CO174" s="54">
        <f t="shared" ca="1" si="339"/>
        <v>4781488.3963043168</v>
      </c>
      <c r="CP174" s="54">
        <f t="shared" ca="1" si="339"/>
        <v>4831488.3963043168</v>
      </c>
      <c r="CQ174" s="54">
        <f t="shared" ca="1" si="339"/>
        <v>4831488.3963043168</v>
      </c>
      <c r="CR174" s="54">
        <f t="shared" ca="1" si="339"/>
        <v>4831488.3963043168</v>
      </c>
      <c r="CS174" s="54">
        <f t="shared" ca="1" si="339"/>
        <v>4831488.3963043168</v>
      </c>
      <c r="CT174" s="54">
        <f t="shared" ca="1" si="339"/>
        <v>4831488.3963043168</v>
      </c>
      <c r="CU174" s="54">
        <f t="shared" ca="1" si="339"/>
        <v>4831488.3963043168</v>
      </c>
      <c r="CV174" s="54">
        <f t="shared" ca="1" si="339"/>
        <v>4831488.3963043168</v>
      </c>
      <c r="CW174" s="54">
        <f t="shared" ca="1" si="339"/>
        <v>4831488.3963043168</v>
      </c>
      <c r="CX174" s="54">
        <f t="shared" ca="1" si="339"/>
        <v>4831488.3963043168</v>
      </c>
      <c r="CY174" s="54">
        <f t="shared" ca="1" si="339"/>
        <v>4831488.3963043168</v>
      </c>
      <c r="CZ174" s="54">
        <f t="shared" ca="1" si="339"/>
        <v>4916488.3963043168</v>
      </c>
      <c r="DA174" s="54">
        <f t="shared" ref="DA174:DT174" ca="1" si="340">CZ178</f>
        <v>4916488.3963043168</v>
      </c>
      <c r="DB174" s="54">
        <f t="shared" ca="1" si="340"/>
        <v>4916488.3963043168</v>
      </c>
      <c r="DC174" s="54">
        <f t="shared" ca="1" si="340"/>
        <v>4916488.3963043168</v>
      </c>
      <c r="DD174" s="54">
        <f t="shared" ca="1" si="340"/>
        <v>4931488.3963043168</v>
      </c>
      <c r="DE174" s="54">
        <f t="shared" ca="1" si="340"/>
        <v>4931488.3963043168</v>
      </c>
      <c r="DF174" s="54">
        <f t="shared" ca="1" si="340"/>
        <v>4931488.3963043168</v>
      </c>
      <c r="DG174" s="54">
        <f t="shared" ca="1" si="340"/>
        <v>4931488.3963043168</v>
      </c>
      <c r="DH174" s="54">
        <f t="shared" ca="1" si="340"/>
        <v>4931488.3963043168</v>
      </c>
      <c r="DI174" s="54">
        <f t="shared" ca="1" si="340"/>
        <v>4931488.3963043168</v>
      </c>
      <c r="DJ174" s="54">
        <f t="shared" ca="1" si="340"/>
        <v>4931488.3963043168</v>
      </c>
      <c r="DK174" s="54">
        <f t="shared" ca="1" si="340"/>
        <v>4931488.3963043168</v>
      </c>
      <c r="DL174" s="54">
        <f t="shared" ca="1" si="340"/>
        <v>4931488.3963043168</v>
      </c>
      <c r="DM174" s="54">
        <f t="shared" ca="1" si="340"/>
        <v>4931488.3963043168</v>
      </c>
      <c r="DN174" s="54">
        <f t="shared" ca="1" si="340"/>
        <v>4931488.3963043168</v>
      </c>
      <c r="DO174" s="54">
        <f t="shared" ca="1" si="340"/>
        <v>4931488.3963043168</v>
      </c>
      <c r="DP174" s="54">
        <f t="shared" ca="1" si="340"/>
        <v>4956488.3963043168</v>
      </c>
      <c r="DQ174" s="54">
        <f t="shared" ca="1" si="340"/>
        <v>4956488.3963043168</v>
      </c>
      <c r="DR174" s="54">
        <f t="shared" ca="1" si="340"/>
        <v>4956488.3963043168</v>
      </c>
      <c r="DS174" s="54">
        <f t="shared" ca="1" si="340"/>
        <v>0</v>
      </c>
      <c r="DT174" s="54">
        <f t="shared" ca="1" si="340"/>
        <v>0</v>
      </c>
    </row>
    <row r="175" spans="2:124" x14ac:dyDescent="0.45">
      <c r="C175" t="s">
        <v>373</v>
      </c>
      <c r="D175" s="3" t="s">
        <v>227</v>
      </c>
      <c r="H175" s="54">
        <f ca="1">SUM(I175:DT175)</f>
        <v>4956488.3963043168</v>
      </c>
      <c r="I175" s="54">
        <f t="shared" ref="I175:AN175" si="341">I171</f>
        <v>15664.160000000009</v>
      </c>
      <c r="J175" s="54">
        <f t="shared" ca="1" si="341"/>
        <v>15664.160000000009</v>
      </c>
      <c r="K175" s="54">
        <f t="shared" ca="1" si="341"/>
        <v>15664.160000000009</v>
      </c>
      <c r="L175" s="54">
        <f t="shared" ca="1" si="341"/>
        <v>15664.160000000009</v>
      </c>
      <c r="M175" s="54">
        <f t="shared" ca="1" si="341"/>
        <v>15664.160000000009</v>
      </c>
      <c r="N175" s="54">
        <f t="shared" ca="1" si="341"/>
        <v>15664.160000000009</v>
      </c>
      <c r="O175" s="54">
        <f t="shared" ca="1" si="341"/>
        <v>20223.739999999998</v>
      </c>
      <c r="P175" s="54">
        <f t="shared" ca="1" si="341"/>
        <v>20223.739999999998</v>
      </c>
      <c r="Q175" s="54">
        <f t="shared" ca="1" si="341"/>
        <v>20223.739999999998</v>
      </c>
      <c r="R175" s="54">
        <f t="shared" ca="1" si="341"/>
        <v>20223.739999999998</v>
      </c>
      <c r="S175" s="54">
        <f t="shared" ca="1" si="341"/>
        <v>20223.739999999998</v>
      </c>
      <c r="T175" s="54">
        <f t="shared" ca="1" si="341"/>
        <v>20223.739999999998</v>
      </c>
      <c r="U175" s="54">
        <f t="shared" ca="1" si="341"/>
        <v>27481.653333333317</v>
      </c>
      <c r="V175" s="54">
        <f t="shared" ca="1" si="341"/>
        <v>27481.653333333317</v>
      </c>
      <c r="W175" s="54">
        <f t="shared" ca="1" si="341"/>
        <v>27481.653333333317</v>
      </c>
      <c r="X175" s="54">
        <f t="shared" ca="1" si="341"/>
        <v>27481.653333333317</v>
      </c>
      <c r="Y175" s="54">
        <f t="shared" ca="1" si="341"/>
        <v>27481.653333333317</v>
      </c>
      <c r="Z175" s="54">
        <f t="shared" ca="1" si="341"/>
        <v>27481.653333333317</v>
      </c>
      <c r="AA175" s="54">
        <f t="shared" ca="1" si="341"/>
        <v>34571.653333333328</v>
      </c>
      <c r="AB175" s="54">
        <f t="shared" ca="1" si="341"/>
        <v>34571.653333333328</v>
      </c>
      <c r="AC175" s="54">
        <f t="shared" ca="1" si="341"/>
        <v>34571.653333333328</v>
      </c>
      <c r="AD175" s="54">
        <f t="shared" ca="1" si="341"/>
        <v>34571.653333333328</v>
      </c>
      <c r="AE175" s="54">
        <f t="shared" ca="1" si="341"/>
        <v>34571.653333333328</v>
      </c>
      <c r="AF175" s="54">
        <f t="shared" ca="1" si="341"/>
        <v>34571.653333333328</v>
      </c>
      <c r="AG175" s="54">
        <f t="shared" ca="1" si="341"/>
        <v>51412.900000000009</v>
      </c>
      <c r="AH175" s="54">
        <f t="shared" ca="1" si="341"/>
        <v>51412.900000000009</v>
      </c>
      <c r="AI175" s="54">
        <f t="shared" ca="1" si="341"/>
        <v>51412.900000000009</v>
      </c>
      <c r="AJ175" s="54">
        <f t="shared" ca="1" si="341"/>
        <v>51412.900000000009</v>
      </c>
      <c r="AK175" s="54">
        <f t="shared" ca="1" si="341"/>
        <v>51412.900000000009</v>
      </c>
      <c r="AL175" s="54">
        <f t="shared" ca="1" si="341"/>
        <v>51412.900000000009</v>
      </c>
      <c r="AM175" s="54">
        <f t="shared" ca="1" si="341"/>
        <v>45704.159999999996</v>
      </c>
      <c r="AN175" s="54">
        <f t="shared" ca="1" si="341"/>
        <v>45704.159999999996</v>
      </c>
      <c r="AO175" s="54">
        <f t="shared" ref="AO175:BT175" ca="1" si="342">AO171</f>
        <v>45704.159999999996</v>
      </c>
      <c r="AP175" s="54">
        <f t="shared" ca="1" si="342"/>
        <v>45704.159999999996</v>
      </c>
      <c r="AQ175" s="54">
        <f t="shared" ca="1" si="342"/>
        <v>45704.159999999996</v>
      </c>
      <c r="AR175" s="54">
        <f t="shared" ca="1" si="342"/>
        <v>45704.159999999996</v>
      </c>
      <c r="AS175" s="54">
        <f t="shared" ca="1" si="342"/>
        <v>272479.14666666667</v>
      </c>
      <c r="AT175" s="54">
        <f t="shared" ca="1" si="342"/>
        <v>192014.83966377523</v>
      </c>
      <c r="AU175" s="54">
        <f t="shared" ca="1" si="342"/>
        <v>192722.77804528229</v>
      </c>
      <c r="AV175" s="54">
        <f t="shared" ca="1" si="342"/>
        <v>193433.19421112462</v>
      </c>
      <c r="AW175" s="54">
        <f t="shared" ca="1" si="342"/>
        <v>194146.09683354737</v>
      </c>
      <c r="AX175" s="54">
        <f t="shared" ca="1" si="342"/>
        <v>194861.49461514864</v>
      </c>
      <c r="AY175" s="54">
        <f t="shared" ca="1" si="342"/>
        <v>198402.72962231873</v>
      </c>
      <c r="AZ175" s="54">
        <f t="shared" ca="1" si="342"/>
        <v>199133.5686581003</v>
      </c>
      <c r="BA175" s="54">
        <f t="shared" ca="1" si="342"/>
        <v>199866.9656305071</v>
      </c>
      <c r="BB175" s="54">
        <f t="shared" ca="1" si="342"/>
        <v>200602.92949231731</v>
      </c>
      <c r="BC175" s="54">
        <f t="shared" ca="1" si="342"/>
        <v>201341.46922764386</v>
      </c>
      <c r="BD175" s="54">
        <f t="shared" ca="1" si="342"/>
        <v>202082.59385204405</v>
      </c>
      <c r="BE175" s="54">
        <f t="shared" ca="1" si="342"/>
        <v>189094.64574596297</v>
      </c>
      <c r="BF175" s="54">
        <f t="shared" ca="1" si="342"/>
        <v>189790.26534190922</v>
      </c>
      <c r="BG175" s="54">
        <f t="shared" ca="1" si="342"/>
        <v>190488.31960644128</v>
      </c>
      <c r="BH175" s="54">
        <f t="shared" ca="1" si="342"/>
        <v>191188.81706089919</v>
      </c>
      <c r="BI175" s="54">
        <f t="shared" ca="1" si="342"/>
        <v>191891.76625644771</v>
      </c>
      <c r="BJ175" s="54">
        <f t="shared" ca="1" si="342"/>
        <v>192597.17577418062</v>
      </c>
      <c r="BK175" s="54">
        <f t="shared" ca="1" si="342"/>
        <v>0</v>
      </c>
      <c r="BL175" s="54">
        <f t="shared" ca="1" si="342"/>
        <v>0</v>
      </c>
      <c r="BM175" s="54">
        <f t="shared" ca="1" si="342"/>
        <v>0</v>
      </c>
      <c r="BN175" s="54">
        <f t="shared" ca="1" si="342"/>
        <v>0</v>
      </c>
      <c r="BO175" s="54">
        <f t="shared" ca="1" si="342"/>
        <v>0</v>
      </c>
      <c r="BP175" s="54">
        <f t="shared" ca="1" si="342"/>
        <v>0</v>
      </c>
      <c r="BQ175" s="54">
        <f t="shared" ca="1" si="342"/>
        <v>0</v>
      </c>
      <c r="BR175" s="54">
        <f t="shared" ca="1" si="342"/>
        <v>0</v>
      </c>
      <c r="BS175" s="54">
        <f t="shared" ca="1" si="342"/>
        <v>0</v>
      </c>
      <c r="BT175" s="54">
        <f t="shared" ca="1" si="342"/>
        <v>0</v>
      </c>
      <c r="BU175" s="54">
        <f t="shared" ref="BU175:CZ175" ca="1" si="343">BU171</f>
        <v>0</v>
      </c>
      <c r="BV175" s="54">
        <f t="shared" ca="1" si="343"/>
        <v>0</v>
      </c>
      <c r="BW175" s="54">
        <f t="shared" ca="1" si="343"/>
        <v>0</v>
      </c>
      <c r="BX175" s="54">
        <f t="shared" ca="1" si="343"/>
        <v>0</v>
      </c>
      <c r="BY175" s="54">
        <f t="shared" ca="1" si="343"/>
        <v>0</v>
      </c>
      <c r="BZ175" s="54">
        <f t="shared" ca="1" si="343"/>
        <v>0</v>
      </c>
      <c r="CA175" s="54">
        <f t="shared" ca="1" si="343"/>
        <v>0</v>
      </c>
      <c r="CB175" s="54">
        <f t="shared" ca="1" si="343"/>
        <v>0</v>
      </c>
      <c r="CC175" s="54">
        <f t="shared" ca="1" si="343"/>
        <v>0</v>
      </c>
      <c r="CD175" s="54">
        <f t="shared" ca="1" si="343"/>
        <v>0</v>
      </c>
      <c r="CE175" s="54">
        <f t="shared" ca="1" si="343"/>
        <v>0</v>
      </c>
      <c r="CF175" s="54">
        <f t="shared" ca="1" si="343"/>
        <v>0</v>
      </c>
      <c r="CG175" s="54">
        <f t="shared" ca="1" si="343"/>
        <v>0</v>
      </c>
      <c r="CH175" s="54">
        <f t="shared" ca="1" si="343"/>
        <v>0</v>
      </c>
      <c r="CI175" s="54">
        <f t="shared" ca="1" si="343"/>
        <v>25000</v>
      </c>
      <c r="CJ175" s="54">
        <f t="shared" ca="1" si="343"/>
        <v>0</v>
      </c>
      <c r="CK175" s="54">
        <f t="shared" ca="1" si="343"/>
        <v>0</v>
      </c>
      <c r="CL175" s="54">
        <f t="shared" ca="1" si="343"/>
        <v>0</v>
      </c>
      <c r="CM175" s="54">
        <f t="shared" ca="1" si="343"/>
        <v>0</v>
      </c>
      <c r="CN175" s="54">
        <f t="shared" ca="1" si="343"/>
        <v>0</v>
      </c>
      <c r="CO175" s="54">
        <f t="shared" ca="1" si="343"/>
        <v>50000</v>
      </c>
      <c r="CP175" s="54">
        <f t="shared" ca="1" si="343"/>
        <v>0</v>
      </c>
      <c r="CQ175" s="54">
        <f t="shared" ca="1" si="343"/>
        <v>0</v>
      </c>
      <c r="CR175" s="54">
        <f t="shared" ca="1" si="343"/>
        <v>0</v>
      </c>
      <c r="CS175" s="54">
        <f t="shared" ca="1" si="343"/>
        <v>0</v>
      </c>
      <c r="CT175" s="54">
        <f t="shared" ca="1" si="343"/>
        <v>0</v>
      </c>
      <c r="CU175" s="54">
        <f t="shared" ca="1" si="343"/>
        <v>0</v>
      </c>
      <c r="CV175" s="54">
        <f t="shared" ca="1" si="343"/>
        <v>0</v>
      </c>
      <c r="CW175" s="54">
        <f t="shared" ca="1" si="343"/>
        <v>0</v>
      </c>
      <c r="CX175" s="54">
        <f t="shared" ca="1" si="343"/>
        <v>0</v>
      </c>
      <c r="CY175" s="54">
        <f t="shared" ca="1" si="343"/>
        <v>85000</v>
      </c>
      <c r="CZ175" s="54">
        <f t="shared" ca="1" si="343"/>
        <v>0</v>
      </c>
      <c r="DA175" s="54">
        <f t="shared" ref="DA175:DT175" ca="1" si="344">DA171</f>
        <v>0</v>
      </c>
      <c r="DB175" s="54">
        <f t="shared" ca="1" si="344"/>
        <v>0</v>
      </c>
      <c r="DC175" s="54">
        <f t="shared" ca="1" si="344"/>
        <v>15000</v>
      </c>
      <c r="DD175" s="54">
        <f t="shared" ca="1" si="344"/>
        <v>0</v>
      </c>
      <c r="DE175" s="54">
        <f t="shared" ca="1" si="344"/>
        <v>0</v>
      </c>
      <c r="DF175" s="54">
        <f t="shared" ca="1" si="344"/>
        <v>0</v>
      </c>
      <c r="DG175" s="54">
        <f t="shared" ca="1" si="344"/>
        <v>0</v>
      </c>
      <c r="DH175" s="54">
        <f t="shared" ca="1" si="344"/>
        <v>0</v>
      </c>
      <c r="DI175" s="54">
        <f t="shared" ca="1" si="344"/>
        <v>0</v>
      </c>
      <c r="DJ175" s="54">
        <f t="shared" ca="1" si="344"/>
        <v>0</v>
      </c>
      <c r="DK175" s="54">
        <f t="shared" ca="1" si="344"/>
        <v>0</v>
      </c>
      <c r="DL175" s="54">
        <f t="shared" ca="1" si="344"/>
        <v>0</v>
      </c>
      <c r="DM175" s="54">
        <f t="shared" ca="1" si="344"/>
        <v>0</v>
      </c>
      <c r="DN175" s="54">
        <f t="shared" ca="1" si="344"/>
        <v>0</v>
      </c>
      <c r="DO175" s="54">
        <f t="shared" ca="1" si="344"/>
        <v>25000</v>
      </c>
      <c r="DP175" s="54">
        <f t="shared" ca="1" si="344"/>
        <v>0</v>
      </c>
      <c r="DQ175" s="54">
        <f t="shared" ca="1" si="344"/>
        <v>0</v>
      </c>
      <c r="DR175" s="54">
        <f t="shared" ca="1" si="344"/>
        <v>0</v>
      </c>
      <c r="DS175" s="54">
        <f t="shared" ca="1" si="344"/>
        <v>0</v>
      </c>
      <c r="DT175" s="54">
        <f t="shared" ca="1" si="344"/>
        <v>0</v>
      </c>
    </row>
    <row r="176" spans="2:124" x14ac:dyDescent="0.45">
      <c r="C176" t="s">
        <v>374</v>
      </c>
      <c r="D176" s="3" t="s">
        <v>227</v>
      </c>
      <c r="E176" s="8"/>
      <c r="H176" s="54">
        <f ca="1">SUM(I176:DT176)</f>
        <v>0</v>
      </c>
      <c r="I176" s="54">
        <f t="shared" ref="I176:AN176" si="345">-SUM(I174:I175)*($F$176/(months_per_year/I6))</f>
        <v>0</v>
      </c>
      <c r="J176" s="54">
        <f t="shared" ca="1" si="345"/>
        <v>0</v>
      </c>
      <c r="K176" s="54">
        <f t="shared" ca="1" si="345"/>
        <v>0</v>
      </c>
      <c r="L176" s="54">
        <f t="shared" ca="1" si="345"/>
        <v>0</v>
      </c>
      <c r="M176" s="54">
        <f t="shared" ca="1" si="345"/>
        <v>0</v>
      </c>
      <c r="N176" s="54">
        <f t="shared" ca="1" si="345"/>
        <v>0</v>
      </c>
      <c r="O176" s="54">
        <f t="shared" ca="1" si="345"/>
        <v>0</v>
      </c>
      <c r="P176" s="54">
        <f t="shared" ca="1" si="345"/>
        <v>0</v>
      </c>
      <c r="Q176" s="54">
        <f t="shared" ca="1" si="345"/>
        <v>0</v>
      </c>
      <c r="R176" s="54">
        <f t="shared" ca="1" si="345"/>
        <v>0</v>
      </c>
      <c r="S176" s="54">
        <f t="shared" ca="1" si="345"/>
        <v>0</v>
      </c>
      <c r="T176" s="54">
        <f t="shared" ca="1" si="345"/>
        <v>0</v>
      </c>
      <c r="U176" s="54">
        <f t="shared" ca="1" si="345"/>
        <v>0</v>
      </c>
      <c r="V176" s="54">
        <f t="shared" ca="1" si="345"/>
        <v>0</v>
      </c>
      <c r="W176" s="54">
        <f t="shared" ca="1" si="345"/>
        <v>0</v>
      </c>
      <c r="X176" s="54">
        <f t="shared" ca="1" si="345"/>
        <v>0</v>
      </c>
      <c r="Y176" s="54">
        <f t="shared" ca="1" si="345"/>
        <v>0</v>
      </c>
      <c r="Z176" s="54">
        <f t="shared" ca="1" si="345"/>
        <v>0</v>
      </c>
      <c r="AA176" s="54">
        <f t="shared" ca="1" si="345"/>
        <v>0</v>
      </c>
      <c r="AB176" s="54">
        <f t="shared" ca="1" si="345"/>
        <v>0</v>
      </c>
      <c r="AC176" s="54">
        <f t="shared" ca="1" si="345"/>
        <v>0</v>
      </c>
      <c r="AD176" s="54">
        <f t="shared" ca="1" si="345"/>
        <v>0</v>
      </c>
      <c r="AE176" s="54">
        <f t="shared" ca="1" si="345"/>
        <v>0</v>
      </c>
      <c r="AF176" s="54">
        <f t="shared" ca="1" si="345"/>
        <v>0</v>
      </c>
      <c r="AG176" s="54">
        <f t="shared" ca="1" si="345"/>
        <v>0</v>
      </c>
      <c r="AH176" s="54">
        <f t="shared" ca="1" si="345"/>
        <v>0</v>
      </c>
      <c r="AI176" s="54">
        <f t="shared" ca="1" si="345"/>
        <v>0</v>
      </c>
      <c r="AJ176" s="54">
        <f t="shared" ca="1" si="345"/>
        <v>0</v>
      </c>
      <c r="AK176" s="54">
        <f t="shared" ca="1" si="345"/>
        <v>0</v>
      </c>
      <c r="AL176" s="54">
        <f t="shared" ca="1" si="345"/>
        <v>0</v>
      </c>
      <c r="AM176" s="54">
        <f t="shared" ca="1" si="345"/>
        <v>0</v>
      </c>
      <c r="AN176" s="54">
        <f t="shared" ca="1" si="345"/>
        <v>0</v>
      </c>
      <c r="AO176" s="54">
        <f t="shared" ref="AO176:BT176" ca="1" si="346">-SUM(AO174:AO175)*($F$176/(months_per_year/AO6))</f>
        <v>0</v>
      </c>
      <c r="AP176" s="54">
        <f t="shared" ca="1" si="346"/>
        <v>0</v>
      </c>
      <c r="AQ176" s="54">
        <f t="shared" ca="1" si="346"/>
        <v>0</v>
      </c>
      <c r="AR176" s="54">
        <f t="shared" ca="1" si="346"/>
        <v>0</v>
      </c>
      <c r="AS176" s="54">
        <f t="shared" ca="1" si="346"/>
        <v>0</v>
      </c>
      <c r="AT176" s="54">
        <f t="shared" ca="1" si="346"/>
        <v>0</v>
      </c>
      <c r="AU176" s="54">
        <f t="shared" ca="1" si="346"/>
        <v>0</v>
      </c>
      <c r="AV176" s="54">
        <f t="shared" ca="1" si="346"/>
        <v>0</v>
      </c>
      <c r="AW176" s="54">
        <f t="shared" ca="1" si="346"/>
        <v>0</v>
      </c>
      <c r="AX176" s="54">
        <f t="shared" ca="1" si="346"/>
        <v>0</v>
      </c>
      <c r="AY176" s="54">
        <f t="shared" ca="1" si="346"/>
        <v>0</v>
      </c>
      <c r="AZ176" s="54">
        <f t="shared" ca="1" si="346"/>
        <v>0</v>
      </c>
      <c r="BA176" s="54">
        <f t="shared" ca="1" si="346"/>
        <v>0</v>
      </c>
      <c r="BB176" s="54">
        <f t="shared" ca="1" si="346"/>
        <v>0</v>
      </c>
      <c r="BC176" s="54">
        <f t="shared" ca="1" si="346"/>
        <v>0</v>
      </c>
      <c r="BD176" s="54">
        <f t="shared" ca="1" si="346"/>
        <v>0</v>
      </c>
      <c r="BE176" s="54">
        <f t="shared" ca="1" si="346"/>
        <v>0</v>
      </c>
      <c r="BF176" s="54">
        <f t="shared" ca="1" si="346"/>
        <v>0</v>
      </c>
      <c r="BG176" s="54">
        <f t="shared" ca="1" si="346"/>
        <v>0</v>
      </c>
      <c r="BH176" s="54">
        <f t="shared" ca="1" si="346"/>
        <v>0</v>
      </c>
      <c r="BI176" s="54">
        <f t="shared" ca="1" si="346"/>
        <v>0</v>
      </c>
      <c r="BJ176" s="54">
        <f t="shared" ca="1" si="346"/>
        <v>0</v>
      </c>
      <c r="BK176" s="54">
        <f t="shared" ca="1" si="346"/>
        <v>0</v>
      </c>
      <c r="BL176" s="54">
        <f t="shared" ca="1" si="346"/>
        <v>0</v>
      </c>
      <c r="BM176" s="54">
        <f t="shared" ca="1" si="346"/>
        <v>0</v>
      </c>
      <c r="BN176" s="54">
        <f t="shared" ca="1" si="346"/>
        <v>0</v>
      </c>
      <c r="BO176" s="54">
        <f t="shared" ca="1" si="346"/>
        <v>0</v>
      </c>
      <c r="BP176" s="54">
        <f t="shared" ca="1" si="346"/>
        <v>0</v>
      </c>
      <c r="BQ176" s="54">
        <f t="shared" ca="1" si="346"/>
        <v>0</v>
      </c>
      <c r="BR176" s="54">
        <f t="shared" ca="1" si="346"/>
        <v>0</v>
      </c>
      <c r="BS176" s="54">
        <f t="shared" ca="1" si="346"/>
        <v>0</v>
      </c>
      <c r="BT176" s="54">
        <f t="shared" ca="1" si="346"/>
        <v>0</v>
      </c>
      <c r="BU176" s="54">
        <f t="shared" ref="BU176:CZ176" ca="1" si="347">-SUM(BU174:BU175)*($F$176/(months_per_year/BU6))</f>
        <v>0</v>
      </c>
      <c r="BV176" s="54">
        <f t="shared" ca="1" si="347"/>
        <v>0</v>
      </c>
      <c r="BW176" s="54">
        <f t="shared" ca="1" si="347"/>
        <v>0</v>
      </c>
      <c r="BX176" s="54">
        <f t="shared" ca="1" si="347"/>
        <v>0</v>
      </c>
      <c r="BY176" s="54">
        <f t="shared" ca="1" si="347"/>
        <v>0</v>
      </c>
      <c r="BZ176" s="54">
        <f t="shared" ca="1" si="347"/>
        <v>0</v>
      </c>
      <c r="CA176" s="54">
        <f t="shared" ca="1" si="347"/>
        <v>0</v>
      </c>
      <c r="CB176" s="54">
        <f t="shared" ca="1" si="347"/>
        <v>0</v>
      </c>
      <c r="CC176" s="54">
        <f t="shared" ca="1" si="347"/>
        <v>0</v>
      </c>
      <c r="CD176" s="54">
        <f t="shared" ca="1" si="347"/>
        <v>0</v>
      </c>
      <c r="CE176" s="54">
        <f t="shared" ca="1" si="347"/>
        <v>0</v>
      </c>
      <c r="CF176" s="54">
        <f t="shared" ca="1" si="347"/>
        <v>0</v>
      </c>
      <c r="CG176" s="54">
        <f t="shared" ca="1" si="347"/>
        <v>0</v>
      </c>
      <c r="CH176" s="54">
        <f t="shared" ca="1" si="347"/>
        <v>0</v>
      </c>
      <c r="CI176" s="54">
        <f t="shared" ca="1" si="347"/>
        <v>0</v>
      </c>
      <c r="CJ176" s="54">
        <f t="shared" ca="1" si="347"/>
        <v>0</v>
      </c>
      <c r="CK176" s="54">
        <f t="shared" ca="1" si="347"/>
        <v>0</v>
      </c>
      <c r="CL176" s="54">
        <f t="shared" ca="1" si="347"/>
        <v>0</v>
      </c>
      <c r="CM176" s="54">
        <f t="shared" ca="1" si="347"/>
        <v>0</v>
      </c>
      <c r="CN176" s="54">
        <f t="shared" ca="1" si="347"/>
        <v>0</v>
      </c>
      <c r="CO176" s="54">
        <f t="shared" ca="1" si="347"/>
        <v>0</v>
      </c>
      <c r="CP176" s="54">
        <f t="shared" ca="1" si="347"/>
        <v>0</v>
      </c>
      <c r="CQ176" s="54">
        <f t="shared" ca="1" si="347"/>
        <v>0</v>
      </c>
      <c r="CR176" s="54">
        <f t="shared" ca="1" si="347"/>
        <v>0</v>
      </c>
      <c r="CS176" s="54">
        <f t="shared" ca="1" si="347"/>
        <v>0</v>
      </c>
      <c r="CT176" s="54">
        <f t="shared" ca="1" si="347"/>
        <v>0</v>
      </c>
      <c r="CU176" s="54">
        <f t="shared" ca="1" si="347"/>
        <v>0</v>
      </c>
      <c r="CV176" s="54">
        <f t="shared" ca="1" si="347"/>
        <v>0</v>
      </c>
      <c r="CW176" s="54">
        <f t="shared" ca="1" si="347"/>
        <v>0</v>
      </c>
      <c r="CX176" s="54">
        <f t="shared" ca="1" si="347"/>
        <v>0</v>
      </c>
      <c r="CY176" s="54">
        <f t="shared" ca="1" si="347"/>
        <v>0</v>
      </c>
      <c r="CZ176" s="54">
        <f t="shared" ca="1" si="347"/>
        <v>0</v>
      </c>
      <c r="DA176" s="54">
        <f t="shared" ref="DA176:DT176" ca="1" si="348">-SUM(DA174:DA175)*($F$176/(months_per_year/DA6))</f>
        <v>0</v>
      </c>
      <c r="DB176" s="54">
        <f t="shared" ca="1" si="348"/>
        <v>0</v>
      </c>
      <c r="DC176" s="54">
        <f t="shared" ca="1" si="348"/>
        <v>0</v>
      </c>
      <c r="DD176" s="54">
        <f t="shared" ca="1" si="348"/>
        <v>0</v>
      </c>
      <c r="DE176" s="54">
        <f t="shared" ca="1" si="348"/>
        <v>0</v>
      </c>
      <c r="DF176" s="54">
        <f t="shared" ca="1" si="348"/>
        <v>0</v>
      </c>
      <c r="DG176" s="54">
        <f t="shared" ca="1" si="348"/>
        <v>0</v>
      </c>
      <c r="DH176" s="54">
        <f t="shared" ca="1" si="348"/>
        <v>0</v>
      </c>
      <c r="DI176" s="54">
        <f t="shared" ca="1" si="348"/>
        <v>0</v>
      </c>
      <c r="DJ176" s="54">
        <f t="shared" ca="1" si="348"/>
        <v>0</v>
      </c>
      <c r="DK176" s="54">
        <f t="shared" ca="1" si="348"/>
        <v>0</v>
      </c>
      <c r="DL176" s="54">
        <f t="shared" ca="1" si="348"/>
        <v>0</v>
      </c>
      <c r="DM176" s="54">
        <f t="shared" ca="1" si="348"/>
        <v>0</v>
      </c>
      <c r="DN176" s="54">
        <f t="shared" ca="1" si="348"/>
        <v>0</v>
      </c>
      <c r="DO176" s="54">
        <f t="shared" ca="1" si="348"/>
        <v>0</v>
      </c>
      <c r="DP176" s="54">
        <f t="shared" ca="1" si="348"/>
        <v>0</v>
      </c>
      <c r="DQ176" s="54">
        <f t="shared" ca="1" si="348"/>
        <v>0</v>
      </c>
      <c r="DR176" s="54">
        <f t="shared" ca="1" si="348"/>
        <v>0</v>
      </c>
      <c r="DS176" s="54">
        <f t="shared" ca="1" si="348"/>
        <v>0</v>
      </c>
      <c r="DT176" s="54">
        <f t="shared" ca="1" si="348"/>
        <v>0</v>
      </c>
    </row>
    <row r="177" spans="3:124" x14ac:dyDescent="0.45">
      <c r="C177" t="s">
        <v>375</v>
      </c>
      <c r="D177" s="3" t="s">
        <v>227</v>
      </c>
      <c r="H177" s="54">
        <f ca="1">SUM(I177:DT177)</f>
        <v>-4956488.3963043168</v>
      </c>
      <c r="I177" s="54">
        <f t="shared" ref="I177:AN177" si="349">IF(AND(I8&lt;$F$12,I9&gt;=$F$12),-SUM(I174:I176),0)</f>
        <v>0</v>
      </c>
      <c r="J177" s="54">
        <f t="shared" si="349"/>
        <v>0</v>
      </c>
      <c r="K177" s="54">
        <f t="shared" si="349"/>
        <v>0</v>
      </c>
      <c r="L177" s="54">
        <f t="shared" si="349"/>
        <v>0</v>
      </c>
      <c r="M177" s="54">
        <f t="shared" si="349"/>
        <v>0</v>
      </c>
      <c r="N177" s="54">
        <f t="shared" si="349"/>
        <v>0</v>
      </c>
      <c r="O177" s="54">
        <f t="shared" si="349"/>
        <v>0</v>
      </c>
      <c r="P177" s="54">
        <f t="shared" si="349"/>
        <v>0</v>
      </c>
      <c r="Q177" s="54">
        <f t="shared" si="349"/>
        <v>0</v>
      </c>
      <c r="R177" s="54">
        <f t="shared" si="349"/>
        <v>0</v>
      </c>
      <c r="S177" s="54">
        <f t="shared" si="349"/>
        <v>0</v>
      </c>
      <c r="T177" s="54">
        <f t="shared" si="349"/>
        <v>0</v>
      </c>
      <c r="U177" s="54">
        <f t="shared" si="349"/>
        <v>0</v>
      </c>
      <c r="V177" s="54">
        <f t="shared" si="349"/>
        <v>0</v>
      </c>
      <c r="W177" s="54">
        <f t="shared" si="349"/>
        <v>0</v>
      </c>
      <c r="X177" s="54">
        <f t="shared" si="349"/>
        <v>0</v>
      </c>
      <c r="Y177" s="54">
        <f t="shared" si="349"/>
        <v>0</v>
      </c>
      <c r="Z177" s="54">
        <f t="shared" si="349"/>
        <v>0</v>
      </c>
      <c r="AA177" s="54">
        <f t="shared" si="349"/>
        <v>0</v>
      </c>
      <c r="AB177" s="54">
        <f t="shared" si="349"/>
        <v>0</v>
      </c>
      <c r="AC177" s="54">
        <f t="shared" si="349"/>
        <v>0</v>
      </c>
      <c r="AD177" s="54">
        <f t="shared" si="349"/>
        <v>0</v>
      </c>
      <c r="AE177" s="54">
        <f t="shared" si="349"/>
        <v>0</v>
      </c>
      <c r="AF177" s="54">
        <f t="shared" si="349"/>
        <v>0</v>
      </c>
      <c r="AG177" s="54">
        <f t="shared" si="349"/>
        <v>0</v>
      </c>
      <c r="AH177" s="54">
        <f t="shared" si="349"/>
        <v>0</v>
      </c>
      <c r="AI177" s="54">
        <f t="shared" si="349"/>
        <v>0</v>
      </c>
      <c r="AJ177" s="54">
        <f t="shared" si="349"/>
        <v>0</v>
      </c>
      <c r="AK177" s="54">
        <f t="shared" si="349"/>
        <v>0</v>
      </c>
      <c r="AL177" s="54">
        <f t="shared" si="349"/>
        <v>0</v>
      </c>
      <c r="AM177" s="54">
        <f t="shared" si="349"/>
        <v>0</v>
      </c>
      <c r="AN177" s="54">
        <f t="shared" si="349"/>
        <v>0</v>
      </c>
      <c r="AO177" s="54">
        <f t="shared" ref="AO177:BT177" si="350">IF(AND(AO8&lt;$F$12,AO9&gt;=$F$12),-SUM(AO174:AO176),0)</f>
        <v>0</v>
      </c>
      <c r="AP177" s="54">
        <f t="shared" si="350"/>
        <v>0</v>
      </c>
      <c r="AQ177" s="54">
        <f t="shared" si="350"/>
        <v>0</v>
      </c>
      <c r="AR177" s="54">
        <f t="shared" si="350"/>
        <v>0</v>
      </c>
      <c r="AS177" s="54">
        <f t="shared" si="350"/>
        <v>0</v>
      </c>
      <c r="AT177" s="54">
        <f t="shared" si="350"/>
        <v>0</v>
      </c>
      <c r="AU177" s="54">
        <f t="shared" si="350"/>
        <v>0</v>
      </c>
      <c r="AV177" s="54">
        <f t="shared" si="350"/>
        <v>0</v>
      </c>
      <c r="AW177" s="54">
        <f t="shared" si="350"/>
        <v>0</v>
      </c>
      <c r="AX177" s="54">
        <f t="shared" si="350"/>
        <v>0</v>
      </c>
      <c r="AY177" s="54">
        <f t="shared" si="350"/>
        <v>0</v>
      </c>
      <c r="AZ177" s="54">
        <f t="shared" si="350"/>
        <v>0</v>
      </c>
      <c r="BA177" s="54">
        <f t="shared" si="350"/>
        <v>0</v>
      </c>
      <c r="BB177" s="54">
        <f t="shared" si="350"/>
        <v>0</v>
      </c>
      <c r="BC177" s="54">
        <f t="shared" si="350"/>
        <v>0</v>
      </c>
      <c r="BD177" s="54">
        <f t="shared" si="350"/>
        <v>0</v>
      </c>
      <c r="BE177" s="54">
        <f t="shared" si="350"/>
        <v>0</v>
      </c>
      <c r="BF177" s="54">
        <f t="shared" si="350"/>
        <v>0</v>
      </c>
      <c r="BG177" s="54">
        <f t="shared" si="350"/>
        <v>0</v>
      </c>
      <c r="BH177" s="54">
        <f t="shared" si="350"/>
        <v>0</v>
      </c>
      <c r="BI177" s="54">
        <f t="shared" si="350"/>
        <v>0</v>
      </c>
      <c r="BJ177" s="54">
        <f t="shared" si="350"/>
        <v>0</v>
      </c>
      <c r="BK177" s="54">
        <f t="shared" si="350"/>
        <v>0</v>
      </c>
      <c r="BL177" s="54">
        <f t="shared" si="350"/>
        <v>0</v>
      </c>
      <c r="BM177" s="54">
        <f t="shared" si="350"/>
        <v>0</v>
      </c>
      <c r="BN177" s="54">
        <f t="shared" si="350"/>
        <v>0</v>
      </c>
      <c r="BO177" s="54">
        <f t="shared" si="350"/>
        <v>0</v>
      </c>
      <c r="BP177" s="54">
        <f t="shared" si="350"/>
        <v>0</v>
      </c>
      <c r="BQ177" s="54">
        <f t="shared" si="350"/>
        <v>0</v>
      </c>
      <c r="BR177" s="54">
        <f t="shared" si="350"/>
        <v>0</v>
      </c>
      <c r="BS177" s="54">
        <f t="shared" si="350"/>
        <v>0</v>
      </c>
      <c r="BT177" s="54">
        <f t="shared" si="350"/>
        <v>0</v>
      </c>
      <c r="BU177" s="54">
        <f t="shared" ref="BU177:CZ177" si="351">IF(AND(BU8&lt;$F$12,BU9&gt;=$F$12),-SUM(BU174:BU176),0)</f>
        <v>0</v>
      </c>
      <c r="BV177" s="54">
        <f t="shared" si="351"/>
        <v>0</v>
      </c>
      <c r="BW177" s="54">
        <f t="shared" si="351"/>
        <v>0</v>
      </c>
      <c r="BX177" s="54">
        <f t="shared" si="351"/>
        <v>0</v>
      </c>
      <c r="BY177" s="54">
        <f t="shared" si="351"/>
        <v>0</v>
      </c>
      <c r="BZ177" s="54">
        <f t="shared" si="351"/>
        <v>0</v>
      </c>
      <c r="CA177" s="54">
        <f t="shared" si="351"/>
        <v>0</v>
      </c>
      <c r="CB177" s="54">
        <f t="shared" si="351"/>
        <v>0</v>
      </c>
      <c r="CC177" s="54">
        <f t="shared" si="351"/>
        <v>0</v>
      </c>
      <c r="CD177" s="54">
        <f t="shared" si="351"/>
        <v>0</v>
      </c>
      <c r="CE177" s="54">
        <f t="shared" si="351"/>
        <v>0</v>
      </c>
      <c r="CF177" s="54">
        <f t="shared" si="351"/>
        <v>0</v>
      </c>
      <c r="CG177" s="54">
        <f t="shared" si="351"/>
        <v>0</v>
      </c>
      <c r="CH177" s="54">
        <f t="shared" si="351"/>
        <v>0</v>
      </c>
      <c r="CI177" s="54">
        <f t="shared" si="351"/>
        <v>0</v>
      </c>
      <c r="CJ177" s="54">
        <f t="shared" si="351"/>
        <v>0</v>
      </c>
      <c r="CK177" s="54">
        <f t="shared" si="351"/>
        <v>0</v>
      </c>
      <c r="CL177" s="54">
        <f t="shared" si="351"/>
        <v>0</v>
      </c>
      <c r="CM177" s="54">
        <f t="shared" si="351"/>
        <v>0</v>
      </c>
      <c r="CN177" s="54">
        <f t="shared" si="351"/>
        <v>0</v>
      </c>
      <c r="CO177" s="54">
        <f t="shared" si="351"/>
        <v>0</v>
      </c>
      <c r="CP177" s="54">
        <f t="shared" si="351"/>
        <v>0</v>
      </c>
      <c r="CQ177" s="54">
        <f t="shared" si="351"/>
        <v>0</v>
      </c>
      <c r="CR177" s="54">
        <f t="shared" si="351"/>
        <v>0</v>
      </c>
      <c r="CS177" s="54">
        <f t="shared" si="351"/>
        <v>0</v>
      </c>
      <c r="CT177" s="54">
        <f t="shared" si="351"/>
        <v>0</v>
      </c>
      <c r="CU177" s="54">
        <f t="shared" si="351"/>
        <v>0</v>
      </c>
      <c r="CV177" s="54">
        <f t="shared" si="351"/>
        <v>0</v>
      </c>
      <c r="CW177" s="54">
        <f t="shared" si="351"/>
        <v>0</v>
      </c>
      <c r="CX177" s="54">
        <f t="shared" si="351"/>
        <v>0</v>
      </c>
      <c r="CY177" s="54">
        <f t="shared" si="351"/>
        <v>0</v>
      </c>
      <c r="CZ177" s="54">
        <f t="shared" si="351"/>
        <v>0</v>
      </c>
      <c r="DA177" s="54">
        <f t="shared" ref="DA177:DT177" si="352">IF(AND(DA8&lt;$F$12,DA9&gt;=$F$12),-SUM(DA174:DA176),0)</f>
        <v>0</v>
      </c>
      <c r="DB177" s="54">
        <f t="shared" si="352"/>
        <v>0</v>
      </c>
      <c r="DC177" s="54">
        <f t="shared" si="352"/>
        <v>0</v>
      </c>
      <c r="DD177" s="54">
        <f t="shared" si="352"/>
        <v>0</v>
      </c>
      <c r="DE177" s="54">
        <f t="shared" si="352"/>
        <v>0</v>
      </c>
      <c r="DF177" s="54">
        <f t="shared" si="352"/>
        <v>0</v>
      </c>
      <c r="DG177" s="54">
        <f t="shared" si="352"/>
        <v>0</v>
      </c>
      <c r="DH177" s="54">
        <f t="shared" si="352"/>
        <v>0</v>
      </c>
      <c r="DI177" s="54">
        <f t="shared" si="352"/>
        <v>0</v>
      </c>
      <c r="DJ177" s="54">
        <f t="shared" si="352"/>
        <v>0</v>
      </c>
      <c r="DK177" s="54">
        <f t="shared" si="352"/>
        <v>0</v>
      </c>
      <c r="DL177" s="54">
        <f t="shared" si="352"/>
        <v>0</v>
      </c>
      <c r="DM177" s="54">
        <f t="shared" si="352"/>
        <v>0</v>
      </c>
      <c r="DN177" s="54">
        <f t="shared" si="352"/>
        <v>0</v>
      </c>
      <c r="DO177" s="54">
        <f t="shared" si="352"/>
        <v>0</v>
      </c>
      <c r="DP177" s="54">
        <f t="shared" si="352"/>
        <v>0</v>
      </c>
      <c r="DQ177" s="54">
        <f t="shared" si="352"/>
        <v>0</v>
      </c>
      <c r="DR177" s="54">
        <f t="shared" ca="1" si="352"/>
        <v>-4956488.3963043168</v>
      </c>
      <c r="DS177" s="54">
        <f t="shared" si="352"/>
        <v>0</v>
      </c>
      <c r="DT177" s="54">
        <f t="shared" si="352"/>
        <v>0</v>
      </c>
    </row>
    <row r="178" spans="3:124" x14ac:dyDescent="0.45">
      <c r="C178" t="s">
        <v>376</v>
      </c>
      <c r="D178" s="3" t="s">
        <v>227</v>
      </c>
      <c r="H178" s="67"/>
      <c r="I178" s="54">
        <f t="shared" ref="I178:AN178" si="353">SUM(I174:I177)</f>
        <v>15664.160000000009</v>
      </c>
      <c r="J178" s="54">
        <f t="shared" ca="1" si="353"/>
        <v>31328.320000000018</v>
      </c>
      <c r="K178" s="54">
        <f t="shared" ca="1" si="353"/>
        <v>46992.480000000025</v>
      </c>
      <c r="L178" s="54">
        <f t="shared" ca="1" si="353"/>
        <v>62656.640000000036</v>
      </c>
      <c r="M178" s="54">
        <f t="shared" ca="1" si="353"/>
        <v>78320.800000000047</v>
      </c>
      <c r="N178" s="54">
        <f t="shared" ca="1" si="353"/>
        <v>93984.96000000005</v>
      </c>
      <c r="O178" s="54">
        <f t="shared" ca="1" si="353"/>
        <v>114208.70000000004</v>
      </c>
      <c r="P178" s="54">
        <f t="shared" ca="1" si="353"/>
        <v>134432.44000000003</v>
      </c>
      <c r="Q178" s="54">
        <f t="shared" ca="1" si="353"/>
        <v>154656.18000000002</v>
      </c>
      <c r="R178" s="54">
        <f t="shared" ca="1" si="353"/>
        <v>174879.92</v>
      </c>
      <c r="S178" s="54">
        <f t="shared" ca="1" si="353"/>
        <v>195103.66</v>
      </c>
      <c r="T178" s="54">
        <f t="shared" ca="1" si="353"/>
        <v>215327.4</v>
      </c>
      <c r="U178" s="54">
        <f t="shared" ca="1" si="353"/>
        <v>242809.05333333332</v>
      </c>
      <c r="V178" s="54">
        <f t="shared" ca="1" si="353"/>
        <v>270290.70666666661</v>
      </c>
      <c r="W178" s="54">
        <f t="shared" ca="1" si="353"/>
        <v>297772.35999999993</v>
      </c>
      <c r="X178" s="54">
        <f t="shared" ca="1" si="353"/>
        <v>325254.01333333325</v>
      </c>
      <c r="Y178" s="54">
        <f t="shared" ca="1" si="353"/>
        <v>352735.66666666657</v>
      </c>
      <c r="Z178" s="54">
        <f t="shared" ca="1" si="353"/>
        <v>380217.31999999989</v>
      </c>
      <c r="AA178" s="54">
        <f t="shared" ca="1" si="353"/>
        <v>414788.97333333321</v>
      </c>
      <c r="AB178" s="54">
        <f t="shared" ca="1" si="353"/>
        <v>449360.62666666653</v>
      </c>
      <c r="AC178" s="54">
        <f t="shared" ca="1" si="353"/>
        <v>483932.27999999985</v>
      </c>
      <c r="AD178" s="54">
        <f t="shared" ca="1" si="353"/>
        <v>518503.93333333317</v>
      </c>
      <c r="AE178" s="54">
        <f t="shared" ca="1" si="353"/>
        <v>553075.58666666655</v>
      </c>
      <c r="AF178" s="54">
        <f t="shared" ca="1" si="353"/>
        <v>587647.23999999987</v>
      </c>
      <c r="AG178" s="54">
        <f t="shared" ca="1" si="353"/>
        <v>639060.1399999999</v>
      </c>
      <c r="AH178" s="54">
        <f t="shared" ca="1" si="353"/>
        <v>690473.03999999992</v>
      </c>
      <c r="AI178" s="54">
        <f t="shared" ca="1" si="353"/>
        <v>741885.94</v>
      </c>
      <c r="AJ178" s="54">
        <f t="shared" ca="1" si="353"/>
        <v>793298.84</v>
      </c>
      <c r="AK178" s="54">
        <f t="shared" ca="1" si="353"/>
        <v>844711.74</v>
      </c>
      <c r="AL178" s="54">
        <f t="shared" ca="1" si="353"/>
        <v>896124.64</v>
      </c>
      <c r="AM178" s="54">
        <f t="shared" ca="1" si="353"/>
        <v>941828.8</v>
      </c>
      <c r="AN178" s="54">
        <f t="shared" ca="1" si="353"/>
        <v>987532.96000000008</v>
      </c>
      <c r="AO178" s="54">
        <f t="shared" ref="AO178:BT178" ca="1" si="354">SUM(AO174:AO177)</f>
        <v>1033237.1200000001</v>
      </c>
      <c r="AP178" s="54">
        <f t="shared" ca="1" si="354"/>
        <v>1078941.28</v>
      </c>
      <c r="AQ178" s="54">
        <f t="shared" ca="1" si="354"/>
        <v>1124645.44</v>
      </c>
      <c r="AR178" s="54">
        <f t="shared" ca="1" si="354"/>
        <v>1170349.5999999999</v>
      </c>
      <c r="AS178" s="54">
        <f t="shared" ca="1" si="354"/>
        <v>1442828.7466666666</v>
      </c>
      <c r="AT178" s="54">
        <f t="shared" ca="1" si="354"/>
        <v>1634843.5863304418</v>
      </c>
      <c r="AU178" s="54">
        <f t="shared" ca="1" si="354"/>
        <v>1827566.364375724</v>
      </c>
      <c r="AV178" s="54">
        <f t="shared" ca="1" si="354"/>
        <v>2020999.5585868487</v>
      </c>
      <c r="AW178" s="54">
        <f t="shared" ca="1" si="354"/>
        <v>2215145.655420396</v>
      </c>
      <c r="AX178" s="54">
        <f t="shared" ca="1" si="354"/>
        <v>2410007.1500355448</v>
      </c>
      <c r="AY178" s="54">
        <f t="shared" ca="1" si="354"/>
        <v>2608409.8796578636</v>
      </c>
      <c r="AZ178" s="54">
        <f t="shared" ca="1" si="354"/>
        <v>2807543.4483159641</v>
      </c>
      <c r="BA178" s="54">
        <f t="shared" ca="1" si="354"/>
        <v>3007410.4139464712</v>
      </c>
      <c r="BB178" s="54">
        <f t="shared" ca="1" si="354"/>
        <v>3208013.3434387883</v>
      </c>
      <c r="BC178" s="54">
        <f t="shared" ca="1" si="354"/>
        <v>3409354.812666432</v>
      </c>
      <c r="BD178" s="54">
        <f t="shared" ca="1" si="354"/>
        <v>3611437.4065184761</v>
      </c>
      <c r="BE178" s="54">
        <f t="shared" ca="1" si="354"/>
        <v>3800532.0522644389</v>
      </c>
      <c r="BF178" s="54">
        <f t="shared" ca="1" si="354"/>
        <v>3990322.3176063481</v>
      </c>
      <c r="BG178" s="54">
        <f t="shared" ca="1" si="354"/>
        <v>4180810.6372127892</v>
      </c>
      <c r="BH178" s="54">
        <f t="shared" ca="1" si="354"/>
        <v>4371999.4542736886</v>
      </c>
      <c r="BI178" s="54">
        <f t="shared" ca="1" si="354"/>
        <v>4563891.2205301365</v>
      </c>
      <c r="BJ178" s="54">
        <f t="shared" ca="1" si="354"/>
        <v>4756488.3963043168</v>
      </c>
      <c r="BK178" s="54">
        <f t="shared" ca="1" si="354"/>
        <v>4756488.3963043168</v>
      </c>
      <c r="BL178" s="54">
        <f t="shared" ca="1" si="354"/>
        <v>4756488.3963043168</v>
      </c>
      <c r="BM178" s="54">
        <f t="shared" ca="1" si="354"/>
        <v>4756488.3963043168</v>
      </c>
      <c r="BN178" s="54">
        <f t="shared" ca="1" si="354"/>
        <v>4756488.3963043168</v>
      </c>
      <c r="BO178" s="54">
        <f t="shared" ca="1" si="354"/>
        <v>4756488.3963043168</v>
      </c>
      <c r="BP178" s="54">
        <f t="shared" ca="1" si="354"/>
        <v>4756488.3963043168</v>
      </c>
      <c r="BQ178" s="54">
        <f t="shared" ca="1" si="354"/>
        <v>4756488.3963043168</v>
      </c>
      <c r="BR178" s="54">
        <f t="shared" ca="1" si="354"/>
        <v>4756488.3963043168</v>
      </c>
      <c r="BS178" s="54">
        <f t="shared" ca="1" si="354"/>
        <v>4756488.3963043168</v>
      </c>
      <c r="BT178" s="54">
        <f t="shared" ca="1" si="354"/>
        <v>4756488.3963043168</v>
      </c>
      <c r="BU178" s="54">
        <f t="shared" ref="BU178:CZ178" ca="1" si="355">SUM(BU174:BU177)</f>
        <v>4756488.3963043168</v>
      </c>
      <c r="BV178" s="54">
        <f t="shared" ca="1" si="355"/>
        <v>4756488.3963043168</v>
      </c>
      <c r="BW178" s="54">
        <f t="shared" ca="1" si="355"/>
        <v>4756488.3963043168</v>
      </c>
      <c r="BX178" s="54">
        <f t="shared" ca="1" si="355"/>
        <v>4756488.3963043168</v>
      </c>
      <c r="BY178" s="54">
        <f t="shared" ca="1" si="355"/>
        <v>4756488.3963043168</v>
      </c>
      <c r="BZ178" s="54">
        <f t="shared" ca="1" si="355"/>
        <v>4756488.3963043168</v>
      </c>
      <c r="CA178" s="54">
        <f t="shared" ca="1" si="355"/>
        <v>4756488.3963043168</v>
      </c>
      <c r="CB178" s="54">
        <f t="shared" ca="1" si="355"/>
        <v>4756488.3963043168</v>
      </c>
      <c r="CC178" s="54">
        <f t="shared" ca="1" si="355"/>
        <v>4756488.3963043168</v>
      </c>
      <c r="CD178" s="54">
        <f t="shared" ca="1" si="355"/>
        <v>4756488.3963043168</v>
      </c>
      <c r="CE178" s="54">
        <f t="shared" ca="1" si="355"/>
        <v>4756488.3963043168</v>
      </c>
      <c r="CF178" s="54">
        <f t="shared" ca="1" si="355"/>
        <v>4756488.3963043168</v>
      </c>
      <c r="CG178" s="54">
        <f t="shared" ca="1" si="355"/>
        <v>4756488.3963043168</v>
      </c>
      <c r="CH178" s="54">
        <f t="shared" ca="1" si="355"/>
        <v>4756488.3963043168</v>
      </c>
      <c r="CI178" s="54">
        <f t="shared" ca="1" si="355"/>
        <v>4781488.3963043168</v>
      </c>
      <c r="CJ178" s="54">
        <f t="shared" ca="1" si="355"/>
        <v>4781488.3963043168</v>
      </c>
      <c r="CK178" s="54">
        <f t="shared" ca="1" si="355"/>
        <v>4781488.3963043168</v>
      </c>
      <c r="CL178" s="54">
        <f t="shared" ca="1" si="355"/>
        <v>4781488.3963043168</v>
      </c>
      <c r="CM178" s="54">
        <f t="shared" ca="1" si="355"/>
        <v>4781488.3963043168</v>
      </c>
      <c r="CN178" s="54">
        <f t="shared" ca="1" si="355"/>
        <v>4781488.3963043168</v>
      </c>
      <c r="CO178" s="54">
        <f t="shared" ca="1" si="355"/>
        <v>4831488.3963043168</v>
      </c>
      <c r="CP178" s="54">
        <f t="shared" ca="1" si="355"/>
        <v>4831488.3963043168</v>
      </c>
      <c r="CQ178" s="54">
        <f t="shared" ca="1" si="355"/>
        <v>4831488.3963043168</v>
      </c>
      <c r="CR178" s="54">
        <f t="shared" ca="1" si="355"/>
        <v>4831488.3963043168</v>
      </c>
      <c r="CS178" s="54">
        <f t="shared" ca="1" si="355"/>
        <v>4831488.3963043168</v>
      </c>
      <c r="CT178" s="54">
        <f t="shared" ca="1" si="355"/>
        <v>4831488.3963043168</v>
      </c>
      <c r="CU178" s="54">
        <f t="shared" ca="1" si="355"/>
        <v>4831488.3963043168</v>
      </c>
      <c r="CV178" s="54">
        <f t="shared" ca="1" si="355"/>
        <v>4831488.3963043168</v>
      </c>
      <c r="CW178" s="54">
        <f t="shared" ca="1" si="355"/>
        <v>4831488.3963043168</v>
      </c>
      <c r="CX178" s="54">
        <f t="shared" ca="1" si="355"/>
        <v>4831488.3963043168</v>
      </c>
      <c r="CY178" s="54">
        <f t="shared" ca="1" si="355"/>
        <v>4916488.3963043168</v>
      </c>
      <c r="CZ178" s="54">
        <f t="shared" ca="1" si="355"/>
        <v>4916488.3963043168</v>
      </c>
      <c r="DA178" s="54">
        <f t="shared" ref="DA178:DT178" ca="1" si="356">SUM(DA174:DA177)</f>
        <v>4916488.3963043168</v>
      </c>
      <c r="DB178" s="54">
        <f t="shared" ca="1" si="356"/>
        <v>4916488.3963043168</v>
      </c>
      <c r="DC178" s="54">
        <f t="shared" ca="1" si="356"/>
        <v>4931488.3963043168</v>
      </c>
      <c r="DD178" s="54">
        <f t="shared" ca="1" si="356"/>
        <v>4931488.3963043168</v>
      </c>
      <c r="DE178" s="54">
        <f t="shared" ca="1" si="356"/>
        <v>4931488.3963043168</v>
      </c>
      <c r="DF178" s="54">
        <f t="shared" ca="1" si="356"/>
        <v>4931488.3963043168</v>
      </c>
      <c r="DG178" s="54">
        <f t="shared" ca="1" si="356"/>
        <v>4931488.3963043168</v>
      </c>
      <c r="DH178" s="54">
        <f t="shared" ca="1" si="356"/>
        <v>4931488.3963043168</v>
      </c>
      <c r="DI178" s="54">
        <f t="shared" ca="1" si="356"/>
        <v>4931488.3963043168</v>
      </c>
      <c r="DJ178" s="54">
        <f t="shared" ca="1" si="356"/>
        <v>4931488.3963043168</v>
      </c>
      <c r="DK178" s="54">
        <f t="shared" ca="1" si="356"/>
        <v>4931488.3963043168</v>
      </c>
      <c r="DL178" s="54">
        <f t="shared" ca="1" si="356"/>
        <v>4931488.3963043168</v>
      </c>
      <c r="DM178" s="54">
        <f t="shared" ca="1" si="356"/>
        <v>4931488.3963043168</v>
      </c>
      <c r="DN178" s="54">
        <f t="shared" ca="1" si="356"/>
        <v>4931488.3963043168</v>
      </c>
      <c r="DO178" s="54">
        <f t="shared" ca="1" si="356"/>
        <v>4956488.3963043168</v>
      </c>
      <c r="DP178" s="54">
        <f t="shared" ca="1" si="356"/>
        <v>4956488.3963043168</v>
      </c>
      <c r="DQ178" s="54">
        <f t="shared" ca="1" si="356"/>
        <v>4956488.3963043168</v>
      </c>
      <c r="DR178" s="54">
        <f t="shared" ca="1" si="356"/>
        <v>0</v>
      </c>
      <c r="DS178" s="54">
        <f t="shared" ca="1" si="356"/>
        <v>0</v>
      </c>
      <c r="DT178" s="54">
        <f t="shared" ca="1" si="356"/>
        <v>0</v>
      </c>
    </row>
    <row r="180" spans="3:124" x14ac:dyDescent="0.45">
      <c r="C180" t="s">
        <v>377</v>
      </c>
      <c r="I180" s="54">
        <f t="shared" ref="I180:AN180" si="357">MIN(COLUMN()-COLUMN($H$180),$E$185)</f>
        <v>1</v>
      </c>
      <c r="J180" s="54">
        <f t="shared" si="357"/>
        <v>2</v>
      </c>
      <c r="K180" s="54">
        <f t="shared" si="357"/>
        <v>3</v>
      </c>
      <c r="L180" s="54">
        <f t="shared" si="357"/>
        <v>4</v>
      </c>
      <c r="M180" s="54">
        <f t="shared" si="357"/>
        <v>5</v>
      </c>
      <c r="N180" s="54">
        <f t="shared" si="357"/>
        <v>6</v>
      </c>
      <c r="O180" s="54">
        <f t="shared" si="357"/>
        <v>7</v>
      </c>
      <c r="P180" s="54">
        <f t="shared" si="357"/>
        <v>8</v>
      </c>
      <c r="Q180" s="54">
        <f t="shared" si="357"/>
        <v>9</v>
      </c>
      <c r="R180" s="54">
        <f t="shared" si="357"/>
        <v>10</v>
      </c>
      <c r="S180" s="54">
        <f t="shared" si="357"/>
        <v>11</v>
      </c>
      <c r="T180" s="54">
        <f t="shared" si="357"/>
        <v>12</v>
      </c>
      <c r="U180" s="54">
        <f t="shared" si="357"/>
        <v>13</v>
      </c>
      <c r="V180" s="54">
        <f t="shared" si="357"/>
        <v>14</v>
      </c>
      <c r="W180" s="54">
        <f t="shared" si="357"/>
        <v>15</v>
      </c>
      <c r="X180" s="54">
        <f t="shared" si="357"/>
        <v>16</v>
      </c>
      <c r="Y180" s="54">
        <f t="shared" si="357"/>
        <v>17</v>
      </c>
      <c r="Z180" s="54">
        <f t="shared" si="357"/>
        <v>18</v>
      </c>
      <c r="AA180" s="54">
        <f t="shared" si="357"/>
        <v>19</v>
      </c>
      <c r="AB180" s="54">
        <f t="shared" si="357"/>
        <v>20</v>
      </c>
      <c r="AC180" s="54">
        <f t="shared" si="357"/>
        <v>21</v>
      </c>
      <c r="AD180" s="54">
        <f t="shared" si="357"/>
        <v>22</v>
      </c>
      <c r="AE180" s="54">
        <f t="shared" si="357"/>
        <v>23</v>
      </c>
      <c r="AF180" s="54">
        <f t="shared" si="357"/>
        <v>24</v>
      </c>
      <c r="AG180" s="54">
        <f t="shared" si="357"/>
        <v>25</v>
      </c>
      <c r="AH180" s="54">
        <f t="shared" si="357"/>
        <v>26</v>
      </c>
      <c r="AI180" s="54">
        <f t="shared" si="357"/>
        <v>27</v>
      </c>
      <c r="AJ180" s="54">
        <f t="shared" si="357"/>
        <v>28</v>
      </c>
      <c r="AK180" s="54">
        <f t="shared" si="357"/>
        <v>29</v>
      </c>
      <c r="AL180" s="54">
        <f t="shared" si="357"/>
        <v>30</v>
      </c>
      <c r="AM180" s="54">
        <f t="shared" si="357"/>
        <v>31</v>
      </c>
      <c r="AN180" s="54">
        <f t="shared" si="357"/>
        <v>32</v>
      </c>
      <c r="AO180" s="54">
        <f t="shared" ref="AO180:BT180" si="358">MIN(COLUMN()-COLUMN($H$180),$E$185)</f>
        <v>33</v>
      </c>
      <c r="AP180" s="54">
        <f t="shared" si="358"/>
        <v>34</v>
      </c>
      <c r="AQ180" s="54">
        <f t="shared" si="358"/>
        <v>35</v>
      </c>
      <c r="AR180" s="54">
        <f t="shared" si="358"/>
        <v>36</v>
      </c>
      <c r="AS180" s="54">
        <f t="shared" si="358"/>
        <v>37</v>
      </c>
      <c r="AT180" s="54">
        <f t="shared" si="358"/>
        <v>38</v>
      </c>
      <c r="AU180" s="54">
        <f t="shared" si="358"/>
        <v>39</v>
      </c>
      <c r="AV180" s="54">
        <f t="shared" si="358"/>
        <v>40</v>
      </c>
      <c r="AW180" s="54">
        <f t="shared" si="358"/>
        <v>41</v>
      </c>
      <c r="AX180" s="54">
        <f t="shared" si="358"/>
        <v>42</v>
      </c>
      <c r="AY180" s="54">
        <f t="shared" si="358"/>
        <v>43</v>
      </c>
      <c r="AZ180" s="54">
        <f t="shared" si="358"/>
        <v>44</v>
      </c>
      <c r="BA180" s="54">
        <f t="shared" si="358"/>
        <v>45</v>
      </c>
      <c r="BB180" s="54">
        <f t="shared" si="358"/>
        <v>46</v>
      </c>
      <c r="BC180" s="54">
        <f t="shared" si="358"/>
        <v>47</v>
      </c>
      <c r="BD180" s="54">
        <f t="shared" si="358"/>
        <v>48</v>
      </c>
      <c r="BE180" s="54">
        <f t="shared" si="358"/>
        <v>49</v>
      </c>
      <c r="BF180" s="54">
        <f t="shared" si="358"/>
        <v>50</v>
      </c>
      <c r="BG180" s="54">
        <f t="shared" si="358"/>
        <v>51</v>
      </c>
      <c r="BH180" s="54">
        <f t="shared" si="358"/>
        <v>52</v>
      </c>
      <c r="BI180" s="54">
        <f t="shared" si="358"/>
        <v>53</v>
      </c>
      <c r="BJ180" s="54">
        <f t="shared" si="358"/>
        <v>54</v>
      </c>
      <c r="BK180" s="54">
        <f t="shared" si="358"/>
        <v>55</v>
      </c>
      <c r="BL180" s="54">
        <f t="shared" si="358"/>
        <v>56</v>
      </c>
      <c r="BM180" s="54">
        <f t="shared" si="358"/>
        <v>57</v>
      </c>
      <c r="BN180" s="54">
        <f t="shared" si="358"/>
        <v>58</v>
      </c>
      <c r="BO180" s="54">
        <f t="shared" si="358"/>
        <v>59</v>
      </c>
      <c r="BP180" s="54">
        <f t="shared" si="358"/>
        <v>60</v>
      </c>
      <c r="BQ180" s="54">
        <f t="shared" si="358"/>
        <v>60</v>
      </c>
      <c r="BR180" s="54">
        <f t="shared" si="358"/>
        <v>60</v>
      </c>
      <c r="BS180" s="54">
        <f t="shared" si="358"/>
        <v>60</v>
      </c>
      <c r="BT180" s="54">
        <f t="shared" si="358"/>
        <v>60</v>
      </c>
      <c r="BU180" s="54">
        <f t="shared" ref="BU180:CZ180" si="359">MIN(COLUMN()-COLUMN($H$180),$E$185)</f>
        <v>60</v>
      </c>
      <c r="BV180" s="54">
        <f t="shared" si="359"/>
        <v>60</v>
      </c>
      <c r="BW180" s="54">
        <f t="shared" si="359"/>
        <v>60</v>
      </c>
      <c r="BX180" s="54">
        <f t="shared" si="359"/>
        <v>60</v>
      </c>
      <c r="BY180" s="54">
        <f t="shared" si="359"/>
        <v>60</v>
      </c>
      <c r="BZ180" s="54">
        <f t="shared" si="359"/>
        <v>60</v>
      </c>
      <c r="CA180" s="54">
        <f t="shared" si="359"/>
        <v>60</v>
      </c>
      <c r="CB180" s="54">
        <f t="shared" si="359"/>
        <v>60</v>
      </c>
      <c r="CC180" s="54">
        <f t="shared" si="359"/>
        <v>60</v>
      </c>
      <c r="CD180" s="54">
        <f t="shared" si="359"/>
        <v>60</v>
      </c>
      <c r="CE180" s="54">
        <f t="shared" si="359"/>
        <v>60</v>
      </c>
      <c r="CF180" s="54">
        <f t="shared" si="359"/>
        <v>60</v>
      </c>
      <c r="CG180" s="54">
        <f t="shared" si="359"/>
        <v>60</v>
      </c>
      <c r="CH180" s="54">
        <f t="shared" si="359"/>
        <v>60</v>
      </c>
      <c r="CI180" s="54">
        <f t="shared" si="359"/>
        <v>60</v>
      </c>
      <c r="CJ180" s="54">
        <f t="shared" si="359"/>
        <v>60</v>
      </c>
      <c r="CK180" s="54">
        <f t="shared" si="359"/>
        <v>60</v>
      </c>
      <c r="CL180" s="54">
        <f t="shared" si="359"/>
        <v>60</v>
      </c>
      <c r="CM180" s="54">
        <f t="shared" si="359"/>
        <v>60</v>
      </c>
      <c r="CN180" s="54">
        <f t="shared" si="359"/>
        <v>60</v>
      </c>
      <c r="CO180" s="54">
        <f t="shared" si="359"/>
        <v>60</v>
      </c>
      <c r="CP180" s="54">
        <f t="shared" si="359"/>
        <v>60</v>
      </c>
      <c r="CQ180" s="54">
        <f t="shared" si="359"/>
        <v>60</v>
      </c>
      <c r="CR180" s="54">
        <f t="shared" si="359"/>
        <v>60</v>
      </c>
      <c r="CS180" s="54">
        <f t="shared" si="359"/>
        <v>60</v>
      </c>
      <c r="CT180" s="54">
        <f t="shared" si="359"/>
        <v>60</v>
      </c>
      <c r="CU180" s="54">
        <f t="shared" si="359"/>
        <v>60</v>
      </c>
      <c r="CV180" s="54">
        <f t="shared" si="359"/>
        <v>60</v>
      </c>
      <c r="CW180" s="54">
        <f t="shared" si="359"/>
        <v>60</v>
      </c>
      <c r="CX180" s="54">
        <f t="shared" si="359"/>
        <v>60</v>
      </c>
      <c r="CY180" s="54">
        <f t="shared" si="359"/>
        <v>60</v>
      </c>
      <c r="CZ180" s="54">
        <f t="shared" si="359"/>
        <v>60</v>
      </c>
      <c r="DA180" s="54">
        <f t="shared" ref="DA180:DT180" si="360">MIN(COLUMN()-COLUMN($H$180),$E$185)</f>
        <v>60</v>
      </c>
      <c r="DB180" s="54">
        <f t="shared" si="360"/>
        <v>60</v>
      </c>
      <c r="DC180" s="54">
        <f t="shared" si="360"/>
        <v>60</v>
      </c>
      <c r="DD180" s="54">
        <f t="shared" si="360"/>
        <v>60</v>
      </c>
      <c r="DE180" s="54">
        <f t="shared" si="360"/>
        <v>60</v>
      </c>
      <c r="DF180" s="54">
        <f t="shared" si="360"/>
        <v>60</v>
      </c>
      <c r="DG180" s="54">
        <f t="shared" si="360"/>
        <v>60</v>
      </c>
      <c r="DH180" s="54">
        <f t="shared" si="360"/>
        <v>60</v>
      </c>
      <c r="DI180" s="54">
        <f t="shared" si="360"/>
        <v>60</v>
      </c>
      <c r="DJ180" s="54">
        <f t="shared" si="360"/>
        <v>60</v>
      </c>
      <c r="DK180" s="54">
        <f t="shared" si="360"/>
        <v>60</v>
      </c>
      <c r="DL180" s="54">
        <f t="shared" si="360"/>
        <v>60</v>
      </c>
      <c r="DM180" s="54">
        <f t="shared" si="360"/>
        <v>60</v>
      </c>
      <c r="DN180" s="54">
        <f t="shared" si="360"/>
        <v>60</v>
      </c>
      <c r="DO180" s="54">
        <f t="shared" si="360"/>
        <v>60</v>
      </c>
      <c r="DP180" s="54">
        <f t="shared" si="360"/>
        <v>60</v>
      </c>
      <c r="DQ180" s="54">
        <f t="shared" si="360"/>
        <v>60</v>
      </c>
      <c r="DR180" s="54">
        <f t="shared" si="360"/>
        <v>60</v>
      </c>
      <c r="DS180" s="54">
        <f t="shared" si="360"/>
        <v>60</v>
      </c>
      <c r="DT180" s="54">
        <f t="shared" si="360"/>
        <v>60</v>
      </c>
    </row>
    <row r="182" spans="3:124" x14ac:dyDescent="0.45">
      <c r="C182" s="37" t="s">
        <v>378</v>
      </c>
    </row>
    <row r="183" spans="3:124" x14ac:dyDescent="0.45">
      <c r="C183" t="s">
        <v>372</v>
      </c>
      <c r="D183" s="3" t="s">
        <v>227</v>
      </c>
      <c r="I183" s="54">
        <f t="shared" ref="I183:AN183" si="361">H187</f>
        <v>0</v>
      </c>
      <c r="J183" s="54">
        <f t="shared" si="361"/>
        <v>0</v>
      </c>
      <c r="K183" s="54">
        <f t="shared" ca="1" si="361"/>
        <v>0</v>
      </c>
      <c r="L183" s="54">
        <f t="shared" ca="1" si="361"/>
        <v>0</v>
      </c>
      <c r="M183" s="54">
        <f t="shared" ca="1" si="361"/>
        <v>0</v>
      </c>
      <c r="N183" s="54">
        <f t="shared" ca="1" si="361"/>
        <v>0</v>
      </c>
      <c r="O183" s="54">
        <f t="shared" ca="1" si="361"/>
        <v>0</v>
      </c>
      <c r="P183" s="54">
        <f t="shared" ca="1" si="361"/>
        <v>0</v>
      </c>
      <c r="Q183" s="54">
        <f t="shared" ca="1" si="361"/>
        <v>0</v>
      </c>
      <c r="R183" s="54">
        <f t="shared" ca="1" si="361"/>
        <v>0</v>
      </c>
      <c r="S183" s="54">
        <f t="shared" ca="1" si="361"/>
        <v>0</v>
      </c>
      <c r="T183" s="54">
        <f t="shared" ca="1" si="361"/>
        <v>0</v>
      </c>
      <c r="U183" s="54">
        <f t="shared" ca="1" si="361"/>
        <v>0</v>
      </c>
      <c r="V183" s="54">
        <f t="shared" ca="1" si="361"/>
        <v>0</v>
      </c>
      <c r="W183" s="54">
        <f t="shared" ca="1" si="361"/>
        <v>0</v>
      </c>
      <c r="X183" s="54">
        <f t="shared" ca="1" si="361"/>
        <v>0</v>
      </c>
      <c r="Y183" s="54">
        <f t="shared" ca="1" si="361"/>
        <v>0</v>
      </c>
      <c r="Z183" s="54">
        <f t="shared" ca="1" si="361"/>
        <v>0</v>
      </c>
      <c r="AA183" s="54">
        <f t="shared" ca="1" si="361"/>
        <v>0</v>
      </c>
      <c r="AB183" s="54">
        <f t="shared" ca="1" si="361"/>
        <v>0</v>
      </c>
      <c r="AC183" s="54">
        <f t="shared" ca="1" si="361"/>
        <v>0</v>
      </c>
      <c r="AD183" s="54">
        <f t="shared" ca="1" si="361"/>
        <v>0</v>
      </c>
      <c r="AE183" s="54">
        <f t="shared" ca="1" si="361"/>
        <v>0</v>
      </c>
      <c r="AF183" s="54">
        <f t="shared" ca="1" si="361"/>
        <v>0</v>
      </c>
      <c r="AG183" s="54">
        <f t="shared" ca="1" si="361"/>
        <v>0</v>
      </c>
      <c r="AH183" s="54">
        <f t="shared" ca="1" si="361"/>
        <v>0</v>
      </c>
      <c r="AI183" s="54">
        <f t="shared" ca="1" si="361"/>
        <v>0</v>
      </c>
      <c r="AJ183" s="54">
        <f t="shared" ca="1" si="361"/>
        <v>0</v>
      </c>
      <c r="AK183" s="54">
        <f t="shared" ca="1" si="361"/>
        <v>0</v>
      </c>
      <c r="AL183" s="54">
        <f t="shared" ca="1" si="361"/>
        <v>0</v>
      </c>
      <c r="AM183" s="54">
        <f t="shared" ca="1" si="361"/>
        <v>0</v>
      </c>
      <c r="AN183" s="54">
        <f t="shared" ca="1" si="361"/>
        <v>0</v>
      </c>
      <c r="AO183" s="54">
        <f t="shared" ref="AO183:BT183" ca="1" si="362">AN187</f>
        <v>0</v>
      </c>
      <c r="AP183" s="54">
        <f t="shared" ca="1" si="362"/>
        <v>0</v>
      </c>
      <c r="AQ183" s="54">
        <f t="shared" ca="1" si="362"/>
        <v>0</v>
      </c>
      <c r="AR183" s="54">
        <f t="shared" ca="1" si="362"/>
        <v>0</v>
      </c>
      <c r="AS183" s="54">
        <f t="shared" ca="1" si="362"/>
        <v>0</v>
      </c>
      <c r="AT183" s="54">
        <f t="shared" ca="1" si="362"/>
        <v>0</v>
      </c>
      <c r="AU183" s="54">
        <f t="shared" ca="1" si="362"/>
        <v>0</v>
      </c>
      <c r="AV183" s="54">
        <f t="shared" ca="1" si="362"/>
        <v>0</v>
      </c>
      <c r="AW183" s="54">
        <f t="shared" ca="1" si="362"/>
        <v>0</v>
      </c>
      <c r="AX183" s="54">
        <f t="shared" ca="1" si="362"/>
        <v>0</v>
      </c>
      <c r="AY183" s="54">
        <f t="shared" ca="1" si="362"/>
        <v>0</v>
      </c>
      <c r="AZ183" s="54">
        <f t="shared" ca="1" si="362"/>
        <v>0</v>
      </c>
      <c r="BA183" s="54">
        <f t="shared" ca="1" si="362"/>
        <v>0</v>
      </c>
      <c r="BB183" s="54">
        <f t="shared" ca="1" si="362"/>
        <v>0</v>
      </c>
      <c r="BC183" s="54">
        <f t="shared" ca="1" si="362"/>
        <v>0</v>
      </c>
      <c r="BD183" s="54">
        <f t="shared" ca="1" si="362"/>
        <v>0</v>
      </c>
      <c r="BE183" s="54">
        <f t="shared" ca="1" si="362"/>
        <v>0</v>
      </c>
      <c r="BF183" s="54">
        <f t="shared" ca="1" si="362"/>
        <v>0</v>
      </c>
      <c r="BG183" s="54">
        <f t="shared" ca="1" si="362"/>
        <v>0</v>
      </c>
      <c r="BH183" s="54">
        <f t="shared" ca="1" si="362"/>
        <v>0</v>
      </c>
      <c r="BI183" s="54">
        <f t="shared" ca="1" si="362"/>
        <v>0</v>
      </c>
      <c r="BJ183" s="54">
        <f t="shared" ca="1" si="362"/>
        <v>0</v>
      </c>
      <c r="BK183" s="54">
        <f t="shared" ca="1" si="362"/>
        <v>0</v>
      </c>
      <c r="BL183" s="54">
        <f t="shared" ca="1" si="362"/>
        <v>4756488.3963043168</v>
      </c>
      <c r="BM183" s="54">
        <f t="shared" ca="1" si="362"/>
        <v>4677213.5896992451</v>
      </c>
      <c r="BN183" s="54">
        <f t="shared" ca="1" si="362"/>
        <v>4597938.7830941733</v>
      </c>
      <c r="BO183" s="54">
        <f t="shared" ca="1" si="362"/>
        <v>4518663.9764891015</v>
      </c>
      <c r="BP183" s="54">
        <f t="shared" ca="1" si="362"/>
        <v>4439389.1698840298</v>
      </c>
      <c r="BQ183" s="54">
        <f t="shared" ca="1" si="362"/>
        <v>4360114.363278958</v>
      </c>
      <c r="BR183" s="54">
        <f t="shared" ca="1" si="362"/>
        <v>4280839.5566738863</v>
      </c>
      <c r="BS183" s="54">
        <f t="shared" ca="1" si="362"/>
        <v>4201564.7500688145</v>
      </c>
      <c r="BT183" s="54">
        <f t="shared" ca="1" si="362"/>
        <v>4122289.9434637427</v>
      </c>
      <c r="BU183" s="54">
        <f t="shared" ref="BU183:CZ183" ca="1" si="363">BT187</f>
        <v>4043015.136858671</v>
      </c>
      <c r="BV183" s="54">
        <f t="shared" ca="1" si="363"/>
        <v>3963740.3302535992</v>
      </c>
      <c r="BW183" s="54">
        <f t="shared" ca="1" si="363"/>
        <v>3884465.5236485275</v>
      </c>
      <c r="BX183" s="54">
        <f t="shared" ca="1" si="363"/>
        <v>3805190.7170434557</v>
      </c>
      <c r="BY183" s="54">
        <f t="shared" ca="1" si="363"/>
        <v>3725915.9104383839</v>
      </c>
      <c r="BZ183" s="54">
        <f t="shared" ca="1" si="363"/>
        <v>3646641.1038333122</v>
      </c>
      <c r="CA183" s="54">
        <f t="shared" ca="1" si="363"/>
        <v>3567366.2972282404</v>
      </c>
      <c r="CB183" s="54">
        <f t="shared" ca="1" si="363"/>
        <v>3488091.4906231686</v>
      </c>
      <c r="CC183" s="54">
        <f t="shared" ca="1" si="363"/>
        <v>3408816.6840180969</v>
      </c>
      <c r="CD183" s="54">
        <f t="shared" ca="1" si="363"/>
        <v>3329541.8774130251</v>
      </c>
      <c r="CE183" s="54">
        <f t="shared" ca="1" si="363"/>
        <v>3250267.0708079534</v>
      </c>
      <c r="CF183" s="54">
        <f t="shared" ca="1" si="363"/>
        <v>3170992.2642028816</v>
      </c>
      <c r="CG183" s="54">
        <f t="shared" ca="1" si="363"/>
        <v>3091717.4575978098</v>
      </c>
      <c r="CH183" s="54">
        <f t="shared" ca="1" si="363"/>
        <v>3012442.6509927381</v>
      </c>
      <c r="CI183" s="54">
        <f t="shared" ca="1" si="363"/>
        <v>2933167.8443876663</v>
      </c>
      <c r="CJ183" s="54">
        <f t="shared" ca="1" si="363"/>
        <v>2878893.0377825946</v>
      </c>
      <c r="CK183" s="54">
        <f t="shared" ca="1" si="363"/>
        <v>2799201.5645108558</v>
      </c>
      <c r="CL183" s="54">
        <f t="shared" ca="1" si="363"/>
        <v>2719510.0912391171</v>
      </c>
      <c r="CM183" s="54">
        <f t="shared" ca="1" si="363"/>
        <v>2639818.6179673783</v>
      </c>
      <c r="CN183" s="54">
        <f t="shared" ca="1" si="363"/>
        <v>2560127.1446956396</v>
      </c>
      <c r="CO183" s="54">
        <f t="shared" ca="1" si="363"/>
        <v>2480435.6714239009</v>
      </c>
      <c r="CP183" s="54">
        <f t="shared" ca="1" si="363"/>
        <v>2450744.1981521621</v>
      </c>
      <c r="CQ183" s="54">
        <f t="shared" ca="1" si="363"/>
        <v>2370219.3915470904</v>
      </c>
      <c r="CR183" s="54">
        <f t="shared" ca="1" si="363"/>
        <v>2289694.5849420186</v>
      </c>
      <c r="CS183" s="54">
        <f t="shared" ca="1" si="363"/>
        <v>2209169.7783369469</v>
      </c>
      <c r="CT183" s="54">
        <f t="shared" ca="1" si="363"/>
        <v>2128644.9717318751</v>
      </c>
      <c r="CU183" s="54">
        <f t="shared" ca="1" si="363"/>
        <v>2048120.1651268031</v>
      </c>
      <c r="CV183" s="54">
        <f t="shared" ca="1" si="363"/>
        <v>1967595.3585217311</v>
      </c>
      <c r="CW183" s="54">
        <f t="shared" ca="1" si="363"/>
        <v>1887070.5519166591</v>
      </c>
      <c r="CX183" s="54">
        <f t="shared" ca="1" si="363"/>
        <v>1806545.7453115871</v>
      </c>
      <c r="CY183" s="54">
        <f t="shared" ca="1" si="363"/>
        <v>1726020.9387065151</v>
      </c>
      <c r="CZ183" s="54">
        <f t="shared" ca="1" si="363"/>
        <v>1730496.1321014431</v>
      </c>
      <c r="DA183" s="54">
        <f t="shared" ref="DA183:DT183" ca="1" si="364">CZ187</f>
        <v>1648554.6588297046</v>
      </c>
      <c r="DB183" s="54">
        <f t="shared" ca="1" si="364"/>
        <v>1566613.1855579661</v>
      </c>
      <c r="DC183" s="54">
        <f t="shared" ca="1" si="364"/>
        <v>1484671.7122862276</v>
      </c>
      <c r="DD183" s="54">
        <f t="shared" ca="1" si="364"/>
        <v>1417730.2390144891</v>
      </c>
      <c r="DE183" s="54">
        <f t="shared" ca="1" si="364"/>
        <v>1335538.7657427506</v>
      </c>
      <c r="DF183" s="54">
        <f t="shared" ca="1" si="364"/>
        <v>1253347.2924710121</v>
      </c>
      <c r="DG183" s="54">
        <f t="shared" ca="1" si="364"/>
        <v>1171155.8191992736</v>
      </c>
      <c r="DH183" s="54">
        <f t="shared" ca="1" si="364"/>
        <v>1088964.3459275351</v>
      </c>
      <c r="DI183" s="54">
        <f t="shared" ca="1" si="364"/>
        <v>1006772.8726557965</v>
      </c>
      <c r="DJ183" s="54">
        <f t="shared" ca="1" si="364"/>
        <v>924581.39938405785</v>
      </c>
      <c r="DK183" s="54">
        <f t="shared" ca="1" si="364"/>
        <v>842389.92611231923</v>
      </c>
      <c r="DL183" s="54">
        <f t="shared" ca="1" si="364"/>
        <v>760198.4528405806</v>
      </c>
      <c r="DM183" s="54">
        <f t="shared" ca="1" si="364"/>
        <v>678006.97956884198</v>
      </c>
      <c r="DN183" s="54">
        <f t="shared" ca="1" si="364"/>
        <v>595815.50629710336</v>
      </c>
      <c r="DO183" s="54">
        <f t="shared" ca="1" si="364"/>
        <v>513624.03302536474</v>
      </c>
      <c r="DP183" s="54">
        <f t="shared" ca="1" si="364"/>
        <v>456432.55975362612</v>
      </c>
      <c r="DQ183" s="54">
        <f t="shared" ca="1" si="364"/>
        <v>373824.41981522087</v>
      </c>
      <c r="DR183" s="54">
        <f t="shared" ca="1" si="364"/>
        <v>291216.27987681562</v>
      </c>
      <c r="DS183" s="54">
        <f t="shared" ca="1" si="364"/>
        <v>0</v>
      </c>
      <c r="DT183" s="54">
        <f t="shared" ca="1" si="364"/>
        <v>0</v>
      </c>
    </row>
    <row r="184" spans="3:124" x14ac:dyDescent="0.45">
      <c r="C184" t="s">
        <v>373</v>
      </c>
      <c r="D184" s="3" t="s">
        <v>227</v>
      </c>
      <c r="E184" s="12" t="s">
        <v>46</v>
      </c>
      <c r="F184" s="12" t="s">
        <v>379</v>
      </c>
      <c r="H184" s="54">
        <f ca="1">SUM(I184:DT184)</f>
        <v>4956488.3963043168</v>
      </c>
      <c r="I184" s="54">
        <f t="shared" ref="I184:AN184" si="365">IF(AND(I8&lt;=$E$12,I9&gt;$E$12),SUM(I174:I175),0)+I170</f>
        <v>0</v>
      </c>
      <c r="J184" s="54">
        <f t="shared" si="365"/>
        <v>0</v>
      </c>
      <c r="K184" s="54">
        <f t="shared" si="365"/>
        <v>0</v>
      </c>
      <c r="L184" s="54">
        <f t="shared" si="365"/>
        <v>0</v>
      </c>
      <c r="M184" s="54">
        <f t="shared" si="365"/>
        <v>0</v>
      </c>
      <c r="N184" s="54">
        <f t="shared" si="365"/>
        <v>0</v>
      </c>
      <c r="O184" s="54">
        <f t="shared" si="365"/>
        <v>0</v>
      </c>
      <c r="P184" s="54">
        <f t="shared" si="365"/>
        <v>0</v>
      </c>
      <c r="Q184" s="54">
        <f t="shared" si="365"/>
        <v>0</v>
      </c>
      <c r="R184" s="54">
        <f t="shared" si="365"/>
        <v>0</v>
      </c>
      <c r="S184" s="54">
        <f t="shared" si="365"/>
        <v>0</v>
      </c>
      <c r="T184" s="54">
        <f t="shared" si="365"/>
        <v>0</v>
      </c>
      <c r="U184" s="54">
        <f t="shared" si="365"/>
        <v>0</v>
      </c>
      <c r="V184" s="54">
        <f t="shared" si="365"/>
        <v>0</v>
      </c>
      <c r="W184" s="54">
        <f t="shared" si="365"/>
        <v>0</v>
      </c>
      <c r="X184" s="54">
        <f t="shared" si="365"/>
        <v>0</v>
      </c>
      <c r="Y184" s="54">
        <f t="shared" si="365"/>
        <v>0</v>
      </c>
      <c r="Z184" s="54">
        <f t="shared" si="365"/>
        <v>0</v>
      </c>
      <c r="AA184" s="54">
        <f t="shared" si="365"/>
        <v>0</v>
      </c>
      <c r="AB184" s="54">
        <f t="shared" si="365"/>
        <v>0</v>
      </c>
      <c r="AC184" s="54">
        <f t="shared" si="365"/>
        <v>0</v>
      </c>
      <c r="AD184" s="54">
        <f t="shared" si="365"/>
        <v>0</v>
      </c>
      <c r="AE184" s="54">
        <f t="shared" si="365"/>
        <v>0</v>
      </c>
      <c r="AF184" s="54">
        <f t="shared" si="365"/>
        <v>0</v>
      </c>
      <c r="AG184" s="54">
        <f t="shared" si="365"/>
        <v>0</v>
      </c>
      <c r="AH184" s="54">
        <f t="shared" si="365"/>
        <v>0</v>
      </c>
      <c r="AI184" s="54">
        <f t="shared" si="365"/>
        <v>0</v>
      </c>
      <c r="AJ184" s="54">
        <f t="shared" si="365"/>
        <v>0</v>
      </c>
      <c r="AK184" s="54">
        <f t="shared" si="365"/>
        <v>0</v>
      </c>
      <c r="AL184" s="54">
        <f t="shared" si="365"/>
        <v>0</v>
      </c>
      <c r="AM184" s="54">
        <f t="shared" si="365"/>
        <v>0</v>
      </c>
      <c r="AN184" s="54">
        <f t="shared" si="365"/>
        <v>0</v>
      </c>
      <c r="AO184" s="54">
        <f t="shared" ref="AO184:BT184" si="366">IF(AND(AO8&lt;=$E$12,AO9&gt;$E$12),SUM(AO174:AO175),0)+AO170</f>
        <v>0</v>
      </c>
      <c r="AP184" s="54">
        <f t="shared" si="366"/>
        <v>0</v>
      </c>
      <c r="AQ184" s="54">
        <f t="shared" si="366"/>
        <v>0</v>
      </c>
      <c r="AR184" s="54">
        <f t="shared" si="366"/>
        <v>0</v>
      </c>
      <c r="AS184" s="54">
        <f t="shared" si="366"/>
        <v>0</v>
      </c>
      <c r="AT184" s="54">
        <f t="shared" si="366"/>
        <v>0</v>
      </c>
      <c r="AU184" s="54">
        <f t="shared" si="366"/>
        <v>0</v>
      </c>
      <c r="AV184" s="54">
        <f t="shared" si="366"/>
        <v>0</v>
      </c>
      <c r="AW184" s="54">
        <f t="shared" si="366"/>
        <v>0</v>
      </c>
      <c r="AX184" s="54">
        <f t="shared" si="366"/>
        <v>0</v>
      </c>
      <c r="AY184" s="54">
        <f t="shared" si="366"/>
        <v>0</v>
      </c>
      <c r="AZ184" s="54">
        <f t="shared" si="366"/>
        <v>0</v>
      </c>
      <c r="BA184" s="54">
        <f t="shared" si="366"/>
        <v>0</v>
      </c>
      <c r="BB184" s="54">
        <f t="shared" si="366"/>
        <v>0</v>
      </c>
      <c r="BC184" s="54">
        <f t="shared" si="366"/>
        <v>0</v>
      </c>
      <c r="BD184" s="54">
        <f t="shared" si="366"/>
        <v>0</v>
      </c>
      <c r="BE184" s="54">
        <f t="shared" si="366"/>
        <v>0</v>
      </c>
      <c r="BF184" s="54">
        <f t="shared" si="366"/>
        <v>0</v>
      </c>
      <c r="BG184" s="54">
        <f t="shared" si="366"/>
        <v>0</v>
      </c>
      <c r="BH184" s="54">
        <f t="shared" si="366"/>
        <v>0</v>
      </c>
      <c r="BI184" s="54">
        <f t="shared" si="366"/>
        <v>0</v>
      </c>
      <c r="BJ184" s="54">
        <f t="shared" si="366"/>
        <v>0</v>
      </c>
      <c r="BK184" s="54">
        <f t="shared" ca="1" si="366"/>
        <v>4756488.3963043168</v>
      </c>
      <c r="BL184" s="54">
        <f t="shared" si="366"/>
        <v>0</v>
      </c>
      <c r="BM184" s="54">
        <f t="shared" si="366"/>
        <v>0</v>
      </c>
      <c r="BN184" s="54">
        <f t="shared" si="366"/>
        <v>0</v>
      </c>
      <c r="BO184" s="54">
        <f t="shared" si="366"/>
        <v>0</v>
      </c>
      <c r="BP184" s="54">
        <f t="shared" si="366"/>
        <v>0</v>
      </c>
      <c r="BQ184" s="54">
        <f t="shared" si="366"/>
        <v>0</v>
      </c>
      <c r="BR184" s="54">
        <f t="shared" si="366"/>
        <v>0</v>
      </c>
      <c r="BS184" s="54">
        <f t="shared" si="366"/>
        <v>0</v>
      </c>
      <c r="BT184" s="54">
        <f t="shared" si="366"/>
        <v>0</v>
      </c>
      <c r="BU184" s="54">
        <f t="shared" ref="BU184:CZ184" si="367">IF(AND(BU8&lt;=$E$12,BU9&gt;$E$12),SUM(BU174:BU175),0)+BU170</f>
        <v>0</v>
      </c>
      <c r="BV184" s="54">
        <f t="shared" si="367"/>
        <v>0</v>
      </c>
      <c r="BW184" s="54">
        <f t="shared" si="367"/>
        <v>0</v>
      </c>
      <c r="BX184" s="54">
        <f t="shared" si="367"/>
        <v>0</v>
      </c>
      <c r="BY184" s="54">
        <f t="shared" si="367"/>
        <v>0</v>
      </c>
      <c r="BZ184" s="54">
        <f t="shared" si="367"/>
        <v>0</v>
      </c>
      <c r="CA184" s="54">
        <f t="shared" si="367"/>
        <v>0</v>
      </c>
      <c r="CB184" s="54">
        <f t="shared" si="367"/>
        <v>0</v>
      </c>
      <c r="CC184" s="54">
        <f t="shared" si="367"/>
        <v>0</v>
      </c>
      <c r="CD184" s="54">
        <f t="shared" si="367"/>
        <v>0</v>
      </c>
      <c r="CE184" s="54">
        <f t="shared" si="367"/>
        <v>0</v>
      </c>
      <c r="CF184" s="54">
        <f t="shared" si="367"/>
        <v>0</v>
      </c>
      <c r="CG184" s="54">
        <f t="shared" si="367"/>
        <v>0</v>
      </c>
      <c r="CH184" s="54">
        <f t="shared" si="367"/>
        <v>0</v>
      </c>
      <c r="CI184" s="54">
        <f t="shared" si="367"/>
        <v>25000</v>
      </c>
      <c r="CJ184" s="54">
        <f t="shared" si="367"/>
        <v>0</v>
      </c>
      <c r="CK184" s="54">
        <f t="shared" si="367"/>
        <v>0</v>
      </c>
      <c r="CL184" s="54">
        <f t="shared" si="367"/>
        <v>0</v>
      </c>
      <c r="CM184" s="54">
        <f t="shared" si="367"/>
        <v>0</v>
      </c>
      <c r="CN184" s="54">
        <f t="shared" si="367"/>
        <v>0</v>
      </c>
      <c r="CO184" s="54">
        <f t="shared" si="367"/>
        <v>50000</v>
      </c>
      <c r="CP184" s="54">
        <f t="shared" si="367"/>
        <v>0</v>
      </c>
      <c r="CQ184" s="54">
        <f t="shared" si="367"/>
        <v>0</v>
      </c>
      <c r="CR184" s="54">
        <f t="shared" si="367"/>
        <v>0</v>
      </c>
      <c r="CS184" s="54">
        <f t="shared" si="367"/>
        <v>0</v>
      </c>
      <c r="CT184" s="54">
        <f t="shared" si="367"/>
        <v>0</v>
      </c>
      <c r="CU184" s="54">
        <f t="shared" si="367"/>
        <v>0</v>
      </c>
      <c r="CV184" s="54">
        <f t="shared" si="367"/>
        <v>0</v>
      </c>
      <c r="CW184" s="54">
        <f t="shared" si="367"/>
        <v>0</v>
      </c>
      <c r="CX184" s="54">
        <f t="shared" si="367"/>
        <v>0</v>
      </c>
      <c r="CY184" s="54">
        <f t="shared" si="367"/>
        <v>85000</v>
      </c>
      <c r="CZ184" s="54">
        <f t="shared" si="367"/>
        <v>0</v>
      </c>
      <c r="DA184" s="54">
        <f t="shared" ref="DA184:DT184" si="368">IF(AND(DA8&lt;=$E$12,DA9&gt;$E$12),SUM(DA174:DA175),0)+DA170</f>
        <v>0</v>
      </c>
      <c r="DB184" s="54">
        <f t="shared" si="368"/>
        <v>0</v>
      </c>
      <c r="DC184" s="54">
        <f t="shared" si="368"/>
        <v>15000</v>
      </c>
      <c r="DD184" s="54">
        <f t="shared" si="368"/>
        <v>0</v>
      </c>
      <c r="DE184" s="54">
        <f t="shared" si="368"/>
        <v>0</v>
      </c>
      <c r="DF184" s="54">
        <f t="shared" si="368"/>
        <v>0</v>
      </c>
      <c r="DG184" s="54">
        <f t="shared" si="368"/>
        <v>0</v>
      </c>
      <c r="DH184" s="54">
        <f t="shared" si="368"/>
        <v>0</v>
      </c>
      <c r="DI184" s="54">
        <f t="shared" si="368"/>
        <v>0</v>
      </c>
      <c r="DJ184" s="54">
        <f t="shared" si="368"/>
        <v>0</v>
      </c>
      <c r="DK184" s="54">
        <f t="shared" si="368"/>
        <v>0</v>
      </c>
      <c r="DL184" s="54">
        <f t="shared" si="368"/>
        <v>0</v>
      </c>
      <c r="DM184" s="54">
        <f t="shared" si="368"/>
        <v>0</v>
      </c>
      <c r="DN184" s="54">
        <f t="shared" si="368"/>
        <v>0</v>
      </c>
      <c r="DO184" s="54">
        <f t="shared" si="368"/>
        <v>25000</v>
      </c>
      <c r="DP184" s="54">
        <f t="shared" si="368"/>
        <v>0</v>
      </c>
      <c r="DQ184" s="54">
        <f t="shared" si="368"/>
        <v>0</v>
      </c>
      <c r="DR184" s="54">
        <f t="shared" si="368"/>
        <v>0</v>
      </c>
      <c r="DS184" s="54">
        <f t="shared" si="368"/>
        <v>0</v>
      </c>
      <c r="DT184" s="54">
        <f t="shared" si="368"/>
        <v>0</v>
      </c>
    </row>
    <row r="185" spans="3:124" x14ac:dyDescent="0.45">
      <c r="C185" t="s">
        <v>374</v>
      </c>
      <c r="D185" s="3" t="s">
        <v>227</v>
      </c>
      <c r="E185" s="86">
        <f>'Constant Inputs'!E265*(months_per_year/F6)</f>
        <v>60</v>
      </c>
      <c r="F185" s="87">
        <f>1/E185</f>
        <v>1.6666666666666666E-2</v>
      </c>
      <c r="H185" s="54">
        <f ca="1">SUM(I185:DT185)</f>
        <v>-4747880.2563659139</v>
      </c>
      <c r="I185" s="85"/>
      <c r="J185" s="54">
        <f t="shared" ref="J185:AO185" ca="1" si="369">-SUM(OFFSET(I184,,,1,-I180))*$F$185*J12</f>
        <v>0</v>
      </c>
      <c r="K185" s="54">
        <f t="shared" ca="1" si="369"/>
        <v>0</v>
      </c>
      <c r="L185" s="54">
        <f t="shared" ca="1" si="369"/>
        <v>0</v>
      </c>
      <c r="M185" s="54">
        <f t="shared" ca="1" si="369"/>
        <v>0</v>
      </c>
      <c r="N185" s="54">
        <f t="shared" ca="1" si="369"/>
        <v>0</v>
      </c>
      <c r="O185" s="54">
        <f t="shared" ca="1" si="369"/>
        <v>0</v>
      </c>
      <c r="P185" s="54">
        <f t="shared" ca="1" si="369"/>
        <v>0</v>
      </c>
      <c r="Q185" s="54">
        <f t="shared" ca="1" si="369"/>
        <v>0</v>
      </c>
      <c r="R185" s="54">
        <f t="shared" ca="1" si="369"/>
        <v>0</v>
      </c>
      <c r="S185" s="54">
        <f t="shared" ca="1" si="369"/>
        <v>0</v>
      </c>
      <c r="T185" s="54">
        <f t="shared" ca="1" si="369"/>
        <v>0</v>
      </c>
      <c r="U185" s="54">
        <f t="shared" ca="1" si="369"/>
        <v>0</v>
      </c>
      <c r="V185" s="54">
        <f t="shared" ca="1" si="369"/>
        <v>0</v>
      </c>
      <c r="W185" s="54">
        <f t="shared" ca="1" si="369"/>
        <v>0</v>
      </c>
      <c r="X185" s="54">
        <f t="shared" ca="1" si="369"/>
        <v>0</v>
      </c>
      <c r="Y185" s="54">
        <f t="shared" ca="1" si="369"/>
        <v>0</v>
      </c>
      <c r="Z185" s="54">
        <f t="shared" ca="1" si="369"/>
        <v>0</v>
      </c>
      <c r="AA185" s="54">
        <f t="shared" ca="1" si="369"/>
        <v>0</v>
      </c>
      <c r="AB185" s="54">
        <f t="shared" ca="1" si="369"/>
        <v>0</v>
      </c>
      <c r="AC185" s="54">
        <f t="shared" ca="1" si="369"/>
        <v>0</v>
      </c>
      <c r="AD185" s="54">
        <f t="shared" ca="1" si="369"/>
        <v>0</v>
      </c>
      <c r="AE185" s="54">
        <f t="shared" ca="1" si="369"/>
        <v>0</v>
      </c>
      <c r="AF185" s="54">
        <f t="shared" ca="1" si="369"/>
        <v>0</v>
      </c>
      <c r="AG185" s="54">
        <f t="shared" ca="1" si="369"/>
        <v>0</v>
      </c>
      <c r="AH185" s="54">
        <f t="shared" ca="1" si="369"/>
        <v>0</v>
      </c>
      <c r="AI185" s="54">
        <f t="shared" ca="1" si="369"/>
        <v>0</v>
      </c>
      <c r="AJ185" s="54">
        <f t="shared" ca="1" si="369"/>
        <v>0</v>
      </c>
      <c r="AK185" s="54">
        <f t="shared" ca="1" si="369"/>
        <v>0</v>
      </c>
      <c r="AL185" s="54">
        <f t="shared" ca="1" si="369"/>
        <v>0</v>
      </c>
      <c r="AM185" s="54">
        <f t="shared" ca="1" si="369"/>
        <v>0</v>
      </c>
      <c r="AN185" s="54">
        <f t="shared" ca="1" si="369"/>
        <v>0</v>
      </c>
      <c r="AO185" s="54">
        <f t="shared" ca="1" si="369"/>
        <v>0</v>
      </c>
      <c r="AP185" s="54">
        <f t="shared" ref="AP185:BU185" ca="1" si="370">-SUM(OFFSET(AO184,,,1,-AO180))*$F$185*AP12</f>
        <v>0</v>
      </c>
      <c r="AQ185" s="54">
        <f t="shared" ca="1" si="370"/>
        <v>0</v>
      </c>
      <c r="AR185" s="54">
        <f t="shared" ca="1" si="370"/>
        <v>0</v>
      </c>
      <c r="AS185" s="54">
        <f t="shared" ca="1" si="370"/>
        <v>0</v>
      </c>
      <c r="AT185" s="54">
        <f t="shared" ca="1" si="370"/>
        <v>0</v>
      </c>
      <c r="AU185" s="54">
        <f t="shared" ca="1" si="370"/>
        <v>0</v>
      </c>
      <c r="AV185" s="54">
        <f t="shared" ca="1" si="370"/>
        <v>0</v>
      </c>
      <c r="AW185" s="54">
        <f t="shared" ca="1" si="370"/>
        <v>0</v>
      </c>
      <c r="AX185" s="54">
        <f t="shared" ca="1" si="370"/>
        <v>0</v>
      </c>
      <c r="AY185" s="54">
        <f t="shared" ca="1" si="370"/>
        <v>0</v>
      </c>
      <c r="AZ185" s="54">
        <f t="shared" ca="1" si="370"/>
        <v>0</v>
      </c>
      <c r="BA185" s="54">
        <f t="shared" ca="1" si="370"/>
        <v>0</v>
      </c>
      <c r="BB185" s="54">
        <f t="shared" ca="1" si="370"/>
        <v>0</v>
      </c>
      <c r="BC185" s="54">
        <f t="shared" ca="1" si="370"/>
        <v>0</v>
      </c>
      <c r="BD185" s="54">
        <f t="shared" ca="1" si="370"/>
        <v>0</v>
      </c>
      <c r="BE185" s="54">
        <f t="shared" ca="1" si="370"/>
        <v>0</v>
      </c>
      <c r="BF185" s="54">
        <f t="shared" ca="1" si="370"/>
        <v>0</v>
      </c>
      <c r="BG185" s="54">
        <f t="shared" ca="1" si="370"/>
        <v>0</v>
      </c>
      <c r="BH185" s="54">
        <f t="shared" ca="1" si="370"/>
        <v>0</v>
      </c>
      <c r="BI185" s="54">
        <f t="shared" ca="1" si="370"/>
        <v>0</v>
      </c>
      <c r="BJ185" s="54">
        <f t="shared" ca="1" si="370"/>
        <v>0</v>
      </c>
      <c r="BK185" s="54">
        <f t="shared" ca="1" si="370"/>
        <v>0</v>
      </c>
      <c r="BL185" s="54">
        <f t="shared" ca="1" si="370"/>
        <v>-79274.80660507195</v>
      </c>
      <c r="BM185" s="54">
        <f t="shared" ca="1" si="370"/>
        <v>-79274.80660507195</v>
      </c>
      <c r="BN185" s="54">
        <f t="shared" ca="1" si="370"/>
        <v>-79274.80660507195</v>
      </c>
      <c r="BO185" s="54">
        <f t="shared" ca="1" si="370"/>
        <v>-79274.80660507195</v>
      </c>
      <c r="BP185" s="54">
        <f t="shared" ca="1" si="370"/>
        <v>-79274.80660507195</v>
      </c>
      <c r="BQ185" s="54">
        <f t="shared" ca="1" si="370"/>
        <v>-79274.80660507195</v>
      </c>
      <c r="BR185" s="54">
        <f t="shared" ca="1" si="370"/>
        <v>-79274.80660507195</v>
      </c>
      <c r="BS185" s="54">
        <f t="shared" ca="1" si="370"/>
        <v>-79274.80660507195</v>
      </c>
      <c r="BT185" s="54">
        <f t="shared" ca="1" si="370"/>
        <v>-79274.80660507195</v>
      </c>
      <c r="BU185" s="54">
        <f t="shared" ca="1" si="370"/>
        <v>-79274.80660507195</v>
      </c>
      <c r="BV185" s="54">
        <f t="shared" ref="BV185:DA185" ca="1" si="371">-SUM(OFFSET(BU184,,,1,-BU180))*$F$185*BV12</f>
        <v>-79274.80660507195</v>
      </c>
      <c r="BW185" s="54">
        <f t="shared" ca="1" si="371"/>
        <v>-79274.80660507195</v>
      </c>
      <c r="BX185" s="54">
        <f t="shared" ca="1" si="371"/>
        <v>-79274.80660507195</v>
      </c>
      <c r="BY185" s="54">
        <f t="shared" ca="1" si="371"/>
        <v>-79274.80660507195</v>
      </c>
      <c r="BZ185" s="54">
        <f t="shared" ca="1" si="371"/>
        <v>-79274.80660507195</v>
      </c>
      <c r="CA185" s="54">
        <f t="shared" ca="1" si="371"/>
        <v>-79274.80660507195</v>
      </c>
      <c r="CB185" s="54">
        <f t="shared" ca="1" si="371"/>
        <v>-79274.80660507195</v>
      </c>
      <c r="CC185" s="54">
        <f t="shared" ca="1" si="371"/>
        <v>-79274.80660507195</v>
      </c>
      <c r="CD185" s="54">
        <f t="shared" ca="1" si="371"/>
        <v>-79274.80660507195</v>
      </c>
      <c r="CE185" s="54">
        <f t="shared" ca="1" si="371"/>
        <v>-79274.80660507195</v>
      </c>
      <c r="CF185" s="54">
        <f t="shared" ca="1" si="371"/>
        <v>-79274.80660507195</v>
      </c>
      <c r="CG185" s="54">
        <f t="shared" ca="1" si="371"/>
        <v>-79274.80660507195</v>
      </c>
      <c r="CH185" s="54">
        <f t="shared" ca="1" si="371"/>
        <v>-79274.80660507195</v>
      </c>
      <c r="CI185" s="54">
        <f t="shared" ca="1" si="371"/>
        <v>-79274.80660507195</v>
      </c>
      <c r="CJ185" s="54">
        <f t="shared" ca="1" si="371"/>
        <v>-79691.473271738607</v>
      </c>
      <c r="CK185" s="54">
        <f t="shared" ca="1" si="371"/>
        <v>-79691.473271738607</v>
      </c>
      <c r="CL185" s="54">
        <f t="shared" ca="1" si="371"/>
        <v>-79691.473271738607</v>
      </c>
      <c r="CM185" s="54">
        <f t="shared" ca="1" si="371"/>
        <v>-79691.473271738607</v>
      </c>
      <c r="CN185" s="54">
        <f t="shared" ca="1" si="371"/>
        <v>-79691.473271738607</v>
      </c>
      <c r="CO185" s="54">
        <f t="shared" ca="1" si="371"/>
        <v>-79691.473271738607</v>
      </c>
      <c r="CP185" s="54">
        <f t="shared" ca="1" si="371"/>
        <v>-80524.80660507195</v>
      </c>
      <c r="CQ185" s="54">
        <f t="shared" ca="1" si="371"/>
        <v>-80524.80660507195</v>
      </c>
      <c r="CR185" s="54">
        <f t="shared" ca="1" si="371"/>
        <v>-80524.80660507195</v>
      </c>
      <c r="CS185" s="54">
        <f t="shared" ca="1" si="371"/>
        <v>-80524.80660507195</v>
      </c>
      <c r="CT185" s="54">
        <f t="shared" ca="1" si="371"/>
        <v>-80524.80660507195</v>
      </c>
      <c r="CU185" s="54">
        <f t="shared" ca="1" si="371"/>
        <v>-80524.80660507195</v>
      </c>
      <c r="CV185" s="54">
        <f t="shared" ca="1" si="371"/>
        <v>-80524.80660507195</v>
      </c>
      <c r="CW185" s="54">
        <f t="shared" ca="1" si="371"/>
        <v>-80524.80660507195</v>
      </c>
      <c r="CX185" s="54">
        <f t="shared" ca="1" si="371"/>
        <v>-80524.80660507195</v>
      </c>
      <c r="CY185" s="54">
        <f t="shared" ca="1" si="371"/>
        <v>-80524.80660507195</v>
      </c>
      <c r="CZ185" s="54">
        <f t="shared" ca="1" si="371"/>
        <v>-81941.473271738607</v>
      </c>
      <c r="DA185" s="54">
        <f t="shared" ca="1" si="371"/>
        <v>-81941.473271738607</v>
      </c>
      <c r="DB185" s="54">
        <f t="shared" ref="DB185:DT185" ca="1" si="372">-SUM(OFFSET(DA184,,,1,-DA180))*$F$185*DB12</f>
        <v>-81941.473271738607</v>
      </c>
      <c r="DC185" s="54">
        <f t="shared" ca="1" si="372"/>
        <v>-81941.473271738607</v>
      </c>
      <c r="DD185" s="54">
        <f t="shared" ca="1" si="372"/>
        <v>-82191.473271738607</v>
      </c>
      <c r="DE185" s="54">
        <f t="shared" ca="1" si="372"/>
        <v>-82191.473271738607</v>
      </c>
      <c r="DF185" s="54">
        <f t="shared" ca="1" si="372"/>
        <v>-82191.473271738607</v>
      </c>
      <c r="DG185" s="54">
        <f t="shared" ca="1" si="372"/>
        <v>-82191.473271738607</v>
      </c>
      <c r="DH185" s="54">
        <f t="shared" ca="1" si="372"/>
        <v>-82191.473271738607</v>
      </c>
      <c r="DI185" s="54">
        <f t="shared" ca="1" si="372"/>
        <v>-82191.473271738607</v>
      </c>
      <c r="DJ185" s="54">
        <f t="shared" ca="1" si="372"/>
        <v>-82191.473271738607</v>
      </c>
      <c r="DK185" s="54">
        <f t="shared" ca="1" si="372"/>
        <v>-82191.473271738607</v>
      </c>
      <c r="DL185" s="54">
        <f t="shared" ca="1" si="372"/>
        <v>-82191.473271738607</v>
      </c>
      <c r="DM185" s="54">
        <f t="shared" ca="1" si="372"/>
        <v>-82191.473271738607</v>
      </c>
      <c r="DN185" s="54">
        <f t="shared" ca="1" si="372"/>
        <v>-82191.473271738607</v>
      </c>
      <c r="DO185" s="54">
        <f t="shared" ca="1" si="372"/>
        <v>-82191.473271738607</v>
      </c>
      <c r="DP185" s="54">
        <f t="shared" ca="1" si="372"/>
        <v>-82608.139938405278</v>
      </c>
      <c r="DQ185" s="54">
        <f t="shared" ca="1" si="372"/>
        <v>-82608.139938405278</v>
      </c>
      <c r="DR185" s="54">
        <f t="shared" ca="1" si="372"/>
        <v>-82608.139938405278</v>
      </c>
      <c r="DS185" s="54">
        <f t="shared" ca="1" si="372"/>
        <v>0</v>
      </c>
      <c r="DT185" s="54">
        <f t="shared" ca="1" si="372"/>
        <v>0</v>
      </c>
    </row>
    <row r="186" spans="3:124" x14ac:dyDescent="0.45">
      <c r="C186" t="s">
        <v>375</v>
      </c>
      <c r="D186" s="3" t="s">
        <v>227</v>
      </c>
      <c r="H186" s="54">
        <f ca="1">SUM(I186:DT186)</f>
        <v>-208608.13993841034</v>
      </c>
      <c r="I186" s="54">
        <f t="shared" ref="I186:AN186" si="373">IF(AND(I8&lt;$F$12,I9&gt;=$F$12),-SUM(I183:I185),0)</f>
        <v>0</v>
      </c>
      <c r="J186" s="54">
        <f t="shared" si="373"/>
        <v>0</v>
      </c>
      <c r="K186" s="54">
        <f t="shared" si="373"/>
        <v>0</v>
      </c>
      <c r="L186" s="54">
        <f t="shared" si="373"/>
        <v>0</v>
      </c>
      <c r="M186" s="54">
        <f t="shared" si="373"/>
        <v>0</v>
      </c>
      <c r="N186" s="54">
        <f t="shared" si="373"/>
        <v>0</v>
      </c>
      <c r="O186" s="54">
        <f t="shared" si="373"/>
        <v>0</v>
      </c>
      <c r="P186" s="54">
        <f t="shared" si="373"/>
        <v>0</v>
      </c>
      <c r="Q186" s="54">
        <f t="shared" si="373"/>
        <v>0</v>
      </c>
      <c r="R186" s="54">
        <f t="shared" si="373"/>
        <v>0</v>
      </c>
      <c r="S186" s="54">
        <f t="shared" si="373"/>
        <v>0</v>
      </c>
      <c r="T186" s="54">
        <f t="shared" si="373"/>
        <v>0</v>
      </c>
      <c r="U186" s="54">
        <f t="shared" si="373"/>
        <v>0</v>
      </c>
      <c r="V186" s="54">
        <f t="shared" si="373"/>
        <v>0</v>
      </c>
      <c r="W186" s="54">
        <f t="shared" si="373"/>
        <v>0</v>
      </c>
      <c r="X186" s="54">
        <f t="shared" si="373"/>
        <v>0</v>
      </c>
      <c r="Y186" s="54">
        <f t="shared" si="373"/>
        <v>0</v>
      </c>
      <c r="Z186" s="54">
        <f t="shared" si="373"/>
        <v>0</v>
      </c>
      <c r="AA186" s="54">
        <f t="shared" si="373"/>
        <v>0</v>
      </c>
      <c r="AB186" s="54">
        <f t="shared" si="373"/>
        <v>0</v>
      </c>
      <c r="AC186" s="54">
        <f t="shared" si="373"/>
        <v>0</v>
      </c>
      <c r="AD186" s="54">
        <f t="shared" si="373"/>
        <v>0</v>
      </c>
      <c r="AE186" s="54">
        <f t="shared" si="373"/>
        <v>0</v>
      </c>
      <c r="AF186" s="54">
        <f t="shared" si="373"/>
        <v>0</v>
      </c>
      <c r="AG186" s="54">
        <f t="shared" si="373"/>
        <v>0</v>
      </c>
      <c r="AH186" s="54">
        <f t="shared" si="373"/>
        <v>0</v>
      </c>
      <c r="AI186" s="54">
        <f t="shared" si="373"/>
        <v>0</v>
      </c>
      <c r="AJ186" s="54">
        <f t="shared" si="373"/>
        <v>0</v>
      </c>
      <c r="AK186" s="54">
        <f t="shared" si="373"/>
        <v>0</v>
      </c>
      <c r="AL186" s="54">
        <f t="shared" si="373"/>
        <v>0</v>
      </c>
      <c r="AM186" s="54">
        <f t="shared" si="373"/>
        <v>0</v>
      </c>
      <c r="AN186" s="54">
        <f t="shared" si="373"/>
        <v>0</v>
      </c>
      <c r="AO186" s="54">
        <f t="shared" ref="AO186:BT186" si="374">IF(AND(AO8&lt;$F$12,AO9&gt;=$F$12),-SUM(AO183:AO185),0)</f>
        <v>0</v>
      </c>
      <c r="AP186" s="54">
        <f t="shared" si="374"/>
        <v>0</v>
      </c>
      <c r="AQ186" s="54">
        <f t="shared" si="374"/>
        <v>0</v>
      </c>
      <c r="AR186" s="54">
        <f t="shared" si="374"/>
        <v>0</v>
      </c>
      <c r="AS186" s="54">
        <f t="shared" si="374"/>
        <v>0</v>
      </c>
      <c r="AT186" s="54">
        <f t="shared" si="374"/>
        <v>0</v>
      </c>
      <c r="AU186" s="54">
        <f t="shared" si="374"/>
        <v>0</v>
      </c>
      <c r="AV186" s="54">
        <f t="shared" si="374"/>
        <v>0</v>
      </c>
      <c r="AW186" s="54">
        <f t="shared" si="374"/>
        <v>0</v>
      </c>
      <c r="AX186" s="54">
        <f t="shared" si="374"/>
        <v>0</v>
      </c>
      <c r="AY186" s="54">
        <f t="shared" si="374"/>
        <v>0</v>
      </c>
      <c r="AZ186" s="54">
        <f t="shared" si="374"/>
        <v>0</v>
      </c>
      <c r="BA186" s="54">
        <f t="shared" si="374"/>
        <v>0</v>
      </c>
      <c r="BB186" s="54">
        <f t="shared" si="374"/>
        <v>0</v>
      </c>
      <c r="BC186" s="54">
        <f t="shared" si="374"/>
        <v>0</v>
      </c>
      <c r="BD186" s="54">
        <f t="shared" si="374"/>
        <v>0</v>
      </c>
      <c r="BE186" s="54">
        <f t="shared" si="374"/>
        <v>0</v>
      </c>
      <c r="BF186" s="54">
        <f t="shared" si="374"/>
        <v>0</v>
      </c>
      <c r="BG186" s="54">
        <f t="shared" si="374"/>
        <v>0</v>
      </c>
      <c r="BH186" s="54">
        <f t="shared" si="374"/>
        <v>0</v>
      </c>
      <c r="BI186" s="54">
        <f t="shared" si="374"/>
        <v>0</v>
      </c>
      <c r="BJ186" s="54">
        <f t="shared" si="374"/>
        <v>0</v>
      </c>
      <c r="BK186" s="54">
        <f t="shared" si="374"/>
        <v>0</v>
      </c>
      <c r="BL186" s="54">
        <f t="shared" si="374"/>
        <v>0</v>
      </c>
      <c r="BM186" s="54">
        <f t="shared" si="374"/>
        <v>0</v>
      </c>
      <c r="BN186" s="54">
        <f t="shared" si="374"/>
        <v>0</v>
      </c>
      <c r="BO186" s="54">
        <f t="shared" si="374"/>
        <v>0</v>
      </c>
      <c r="BP186" s="54">
        <f t="shared" si="374"/>
        <v>0</v>
      </c>
      <c r="BQ186" s="54">
        <f t="shared" si="374"/>
        <v>0</v>
      </c>
      <c r="BR186" s="54">
        <f t="shared" si="374"/>
        <v>0</v>
      </c>
      <c r="BS186" s="54">
        <f t="shared" si="374"/>
        <v>0</v>
      </c>
      <c r="BT186" s="54">
        <f t="shared" si="374"/>
        <v>0</v>
      </c>
      <c r="BU186" s="54">
        <f t="shared" ref="BU186:CZ186" si="375">IF(AND(BU8&lt;$F$12,BU9&gt;=$F$12),-SUM(BU183:BU185),0)</f>
        <v>0</v>
      </c>
      <c r="BV186" s="54">
        <f t="shared" si="375"/>
        <v>0</v>
      </c>
      <c r="BW186" s="54">
        <f t="shared" si="375"/>
        <v>0</v>
      </c>
      <c r="BX186" s="54">
        <f t="shared" si="375"/>
        <v>0</v>
      </c>
      <c r="BY186" s="54">
        <f t="shared" si="375"/>
        <v>0</v>
      </c>
      <c r="BZ186" s="54">
        <f t="shared" si="375"/>
        <v>0</v>
      </c>
      <c r="CA186" s="54">
        <f t="shared" si="375"/>
        <v>0</v>
      </c>
      <c r="CB186" s="54">
        <f t="shared" si="375"/>
        <v>0</v>
      </c>
      <c r="CC186" s="54">
        <f t="shared" si="375"/>
        <v>0</v>
      </c>
      <c r="CD186" s="54">
        <f t="shared" si="375"/>
        <v>0</v>
      </c>
      <c r="CE186" s="54">
        <f t="shared" si="375"/>
        <v>0</v>
      </c>
      <c r="CF186" s="54">
        <f t="shared" si="375"/>
        <v>0</v>
      </c>
      <c r="CG186" s="54">
        <f t="shared" si="375"/>
        <v>0</v>
      </c>
      <c r="CH186" s="54">
        <f t="shared" si="375"/>
        <v>0</v>
      </c>
      <c r="CI186" s="54">
        <f t="shared" si="375"/>
        <v>0</v>
      </c>
      <c r="CJ186" s="54">
        <f t="shared" si="375"/>
        <v>0</v>
      </c>
      <c r="CK186" s="54">
        <f t="shared" si="375"/>
        <v>0</v>
      </c>
      <c r="CL186" s="54">
        <f t="shared" si="375"/>
        <v>0</v>
      </c>
      <c r="CM186" s="54">
        <f t="shared" si="375"/>
        <v>0</v>
      </c>
      <c r="CN186" s="54">
        <f t="shared" si="375"/>
        <v>0</v>
      </c>
      <c r="CO186" s="54">
        <f t="shared" si="375"/>
        <v>0</v>
      </c>
      <c r="CP186" s="54">
        <f t="shared" si="375"/>
        <v>0</v>
      </c>
      <c r="CQ186" s="54">
        <f t="shared" si="375"/>
        <v>0</v>
      </c>
      <c r="CR186" s="54">
        <f t="shared" si="375"/>
        <v>0</v>
      </c>
      <c r="CS186" s="54">
        <f t="shared" si="375"/>
        <v>0</v>
      </c>
      <c r="CT186" s="54">
        <f t="shared" si="375"/>
        <v>0</v>
      </c>
      <c r="CU186" s="54">
        <f t="shared" si="375"/>
        <v>0</v>
      </c>
      <c r="CV186" s="54">
        <f t="shared" si="375"/>
        <v>0</v>
      </c>
      <c r="CW186" s="54">
        <f t="shared" si="375"/>
        <v>0</v>
      </c>
      <c r="CX186" s="54">
        <f t="shared" si="375"/>
        <v>0</v>
      </c>
      <c r="CY186" s="54">
        <f t="shared" si="375"/>
        <v>0</v>
      </c>
      <c r="CZ186" s="54">
        <f t="shared" si="375"/>
        <v>0</v>
      </c>
      <c r="DA186" s="54">
        <f t="shared" ref="DA186:DT186" si="376">IF(AND(DA8&lt;$F$12,DA9&gt;=$F$12),-SUM(DA183:DA185),0)</f>
        <v>0</v>
      </c>
      <c r="DB186" s="54">
        <f t="shared" si="376"/>
        <v>0</v>
      </c>
      <c r="DC186" s="54">
        <f t="shared" si="376"/>
        <v>0</v>
      </c>
      <c r="DD186" s="54">
        <f t="shared" si="376"/>
        <v>0</v>
      </c>
      <c r="DE186" s="54">
        <f t="shared" si="376"/>
        <v>0</v>
      </c>
      <c r="DF186" s="54">
        <f t="shared" si="376"/>
        <v>0</v>
      </c>
      <c r="DG186" s="54">
        <f t="shared" si="376"/>
        <v>0</v>
      </c>
      <c r="DH186" s="54">
        <f t="shared" si="376"/>
        <v>0</v>
      </c>
      <c r="DI186" s="54">
        <f t="shared" si="376"/>
        <v>0</v>
      </c>
      <c r="DJ186" s="54">
        <f t="shared" si="376"/>
        <v>0</v>
      </c>
      <c r="DK186" s="54">
        <f t="shared" si="376"/>
        <v>0</v>
      </c>
      <c r="DL186" s="54">
        <f t="shared" si="376"/>
        <v>0</v>
      </c>
      <c r="DM186" s="54">
        <f t="shared" si="376"/>
        <v>0</v>
      </c>
      <c r="DN186" s="54">
        <f t="shared" si="376"/>
        <v>0</v>
      </c>
      <c r="DO186" s="54">
        <f t="shared" si="376"/>
        <v>0</v>
      </c>
      <c r="DP186" s="54">
        <f t="shared" si="376"/>
        <v>0</v>
      </c>
      <c r="DQ186" s="54">
        <f t="shared" si="376"/>
        <v>0</v>
      </c>
      <c r="DR186" s="54">
        <f t="shared" ca="1" si="376"/>
        <v>-208608.13993841034</v>
      </c>
      <c r="DS186" s="54">
        <f t="shared" si="376"/>
        <v>0</v>
      </c>
      <c r="DT186" s="54">
        <f t="shared" si="376"/>
        <v>0</v>
      </c>
    </row>
    <row r="187" spans="3:124" x14ac:dyDescent="0.45">
      <c r="C187" t="s">
        <v>376</v>
      </c>
      <c r="D187" s="3" t="s">
        <v>227</v>
      </c>
      <c r="H187" s="67"/>
      <c r="I187" s="54">
        <f t="shared" ref="I187:AN187" si="377">SUM(I183:I186)</f>
        <v>0</v>
      </c>
      <c r="J187" s="54">
        <f t="shared" ca="1" si="377"/>
        <v>0</v>
      </c>
      <c r="K187" s="54">
        <f t="shared" ca="1" si="377"/>
        <v>0</v>
      </c>
      <c r="L187" s="54">
        <f t="shared" ca="1" si="377"/>
        <v>0</v>
      </c>
      <c r="M187" s="54">
        <f t="shared" ca="1" si="377"/>
        <v>0</v>
      </c>
      <c r="N187" s="54">
        <f t="shared" ca="1" si="377"/>
        <v>0</v>
      </c>
      <c r="O187" s="54">
        <f t="shared" ca="1" si="377"/>
        <v>0</v>
      </c>
      <c r="P187" s="54">
        <f t="shared" ca="1" si="377"/>
        <v>0</v>
      </c>
      <c r="Q187" s="54">
        <f t="shared" ca="1" si="377"/>
        <v>0</v>
      </c>
      <c r="R187" s="54">
        <f t="shared" ca="1" si="377"/>
        <v>0</v>
      </c>
      <c r="S187" s="54">
        <f t="shared" ca="1" si="377"/>
        <v>0</v>
      </c>
      <c r="T187" s="54">
        <f t="shared" ca="1" si="377"/>
        <v>0</v>
      </c>
      <c r="U187" s="54">
        <f t="shared" ca="1" si="377"/>
        <v>0</v>
      </c>
      <c r="V187" s="54">
        <f t="shared" ca="1" si="377"/>
        <v>0</v>
      </c>
      <c r="W187" s="54">
        <f t="shared" ca="1" si="377"/>
        <v>0</v>
      </c>
      <c r="X187" s="54">
        <f t="shared" ca="1" si="377"/>
        <v>0</v>
      </c>
      <c r="Y187" s="54">
        <f t="shared" ca="1" si="377"/>
        <v>0</v>
      </c>
      <c r="Z187" s="54">
        <f t="shared" ca="1" si="377"/>
        <v>0</v>
      </c>
      <c r="AA187" s="54">
        <f t="shared" ca="1" si="377"/>
        <v>0</v>
      </c>
      <c r="AB187" s="54">
        <f t="shared" ca="1" si="377"/>
        <v>0</v>
      </c>
      <c r="AC187" s="54">
        <f t="shared" ca="1" si="377"/>
        <v>0</v>
      </c>
      <c r="AD187" s="54">
        <f t="shared" ca="1" si="377"/>
        <v>0</v>
      </c>
      <c r="AE187" s="54">
        <f t="shared" ca="1" si="377"/>
        <v>0</v>
      </c>
      <c r="AF187" s="54">
        <f t="shared" ca="1" si="377"/>
        <v>0</v>
      </c>
      <c r="AG187" s="54">
        <f t="shared" ca="1" si="377"/>
        <v>0</v>
      </c>
      <c r="AH187" s="54">
        <f t="shared" ca="1" si="377"/>
        <v>0</v>
      </c>
      <c r="AI187" s="54">
        <f t="shared" ca="1" si="377"/>
        <v>0</v>
      </c>
      <c r="AJ187" s="54">
        <f t="shared" ca="1" si="377"/>
        <v>0</v>
      </c>
      <c r="AK187" s="54">
        <f t="shared" ca="1" si="377"/>
        <v>0</v>
      </c>
      <c r="AL187" s="54">
        <f t="shared" ca="1" si="377"/>
        <v>0</v>
      </c>
      <c r="AM187" s="54">
        <f t="shared" ca="1" si="377"/>
        <v>0</v>
      </c>
      <c r="AN187" s="54">
        <f t="shared" ca="1" si="377"/>
        <v>0</v>
      </c>
      <c r="AO187" s="54">
        <f t="shared" ref="AO187:BT187" ca="1" si="378">SUM(AO183:AO186)</f>
        <v>0</v>
      </c>
      <c r="AP187" s="54">
        <f t="shared" ca="1" si="378"/>
        <v>0</v>
      </c>
      <c r="AQ187" s="54">
        <f t="shared" ca="1" si="378"/>
        <v>0</v>
      </c>
      <c r="AR187" s="54">
        <f t="shared" ca="1" si="378"/>
        <v>0</v>
      </c>
      <c r="AS187" s="54">
        <f t="shared" ca="1" si="378"/>
        <v>0</v>
      </c>
      <c r="AT187" s="54">
        <f t="shared" ca="1" si="378"/>
        <v>0</v>
      </c>
      <c r="AU187" s="54">
        <f t="shared" ca="1" si="378"/>
        <v>0</v>
      </c>
      <c r="AV187" s="54">
        <f t="shared" ca="1" si="378"/>
        <v>0</v>
      </c>
      <c r="AW187" s="54">
        <f t="shared" ca="1" si="378"/>
        <v>0</v>
      </c>
      <c r="AX187" s="54">
        <f t="shared" ca="1" si="378"/>
        <v>0</v>
      </c>
      <c r="AY187" s="54">
        <f t="shared" ca="1" si="378"/>
        <v>0</v>
      </c>
      <c r="AZ187" s="54">
        <f t="shared" ca="1" si="378"/>
        <v>0</v>
      </c>
      <c r="BA187" s="54">
        <f t="shared" ca="1" si="378"/>
        <v>0</v>
      </c>
      <c r="BB187" s="54">
        <f t="shared" ca="1" si="378"/>
        <v>0</v>
      </c>
      <c r="BC187" s="54">
        <f t="shared" ca="1" si="378"/>
        <v>0</v>
      </c>
      <c r="BD187" s="54">
        <f t="shared" ca="1" si="378"/>
        <v>0</v>
      </c>
      <c r="BE187" s="54">
        <f t="shared" ca="1" si="378"/>
        <v>0</v>
      </c>
      <c r="BF187" s="54">
        <f t="shared" ca="1" si="378"/>
        <v>0</v>
      </c>
      <c r="BG187" s="54">
        <f t="shared" ca="1" si="378"/>
        <v>0</v>
      </c>
      <c r="BH187" s="54">
        <f t="shared" ca="1" si="378"/>
        <v>0</v>
      </c>
      <c r="BI187" s="54">
        <f t="shared" ca="1" si="378"/>
        <v>0</v>
      </c>
      <c r="BJ187" s="54">
        <f t="shared" ca="1" si="378"/>
        <v>0</v>
      </c>
      <c r="BK187" s="54">
        <f t="shared" ca="1" si="378"/>
        <v>4756488.3963043168</v>
      </c>
      <c r="BL187" s="54">
        <f t="shared" ca="1" si="378"/>
        <v>4677213.5896992451</v>
      </c>
      <c r="BM187" s="54">
        <f t="shared" ca="1" si="378"/>
        <v>4597938.7830941733</v>
      </c>
      <c r="BN187" s="54">
        <f t="shared" ca="1" si="378"/>
        <v>4518663.9764891015</v>
      </c>
      <c r="BO187" s="54">
        <f t="shared" ca="1" si="378"/>
        <v>4439389.1698840298</v>
      </c>
      <c r="BP187" s="54">
        <f t="shared" ca="1" si="378"/>
        <v>4360114.363278958</v>
      </c>
      <c r="BQ187" s="54">
        <f t="shared" ca="1" si="378"/>
        <v>4280839.5566738863</v>
      </c>
      <c r="BR187" s="54">
        <f t="shared" ca="1" si="378"/>
        <v>4201564.7500688145</v>
      </c>
      <c r="BS187" s="54">
        <f t="shared" ca="1" si="378"/>
        <v>4122289.9434637427</v>
      </c>
      <c r="BT187" s="54">
        <f t="shared" ca="1" si="378"/>
        <v>4043015.136858671</v>
      </c>
      <c r="BU187" s="54">
        <f t="shared" ref="BU187:CZ187" ca="1" si="379">SUM(BU183:BU186)</f>
        <v>3963740.3302535992</v>
      </c>
      <c r="BV187" s="54">
        <f t="shared" ca="1" si="379"/>
        <v>3884465.5236485275</v>
      </c>
      <c r="BW187" s="54">
        <f t="shared" ca="1" si="379"/>
        <v>3805190.7170434557</v>
      </c>
      <c r="BX187" s="54">
        <f t="shared" ca="1" si="379"/>
        <v>3725915.9104383839</v>
      </c>
      <c r="BY187" s="54">
        <f t="shared" ca="1" si="379"/>
        <v>3646641.1038333122</v>
      </c>
      <c r="BZ187" s="54">
        <f t="shared" ca="1" si="379"/>
        <v>3567366.2972282404</v>
      </c>
      <c r="CA187" s="54">
        <f t="shared" ca="1" si="379"/>
        <v>3488091.4906231686</v>
      </c>
      <c r="CB187" s="54">
        <f t="shared" ca="1" si="379"/>
        <v>3408816.6840180969</v>
      </c>
      <c r="CC187" s="54">
        <f t="shared" ca="1" si="379"/>
        <v>3329541.8774130251</v>
      </c>
      <c r="CD187" s="54">
        <f t="shared" ca="1" si="379"/>
        <v>3250267.0708079534</v>
      </c>
      <c r="CE187" s="54">
        <f t="shared" ca="1" si="379"/>
        <v>3170992.2642028816</v>
      </c>
      <c r="CF187" s="54">
        <f t="shared" ca="1" si="379"/>
        <v>3091717.4575978098</v>
      </c>
      <c r="CG187" s="54">
        <f t="shared" ca="1" si="379"/>
        <v>3012442.6509927381</v>
      </c>
      <c r="CH187" s="54">
        <f t="shared" ca="1" si="379"/>
        <v>2933167.8443876663</v>
      </c>
      <c r="CI187" s="54">
        <f t="shared" ca="1" si="379"/>
        <v>2878893.0377825946</v>
      </c>
      <c r="CJ187" s="54">
        <f t="shared" ca="1" si="379"/>
        <v>2799201.5645108558</v>
      </c>
      <c r="CK187" s="54">
        <f t="shared" ca="1" si="379"/>
        <v>2719510.0912391171</v>
      </c>
      <c r="CL187" s="54">
        <f t="shared" ca="1" si="379"/>
        <v>2639818.6179673783</v>
      </c>
      <c r="CM187" s="54">
        <f t="shared" ca="1" si="379"/>
        <v>2560127.1446956396</v>
      </c>
      <c r="CN187" s="54">
        <f t="shared" ca="1" si="379"/>
        <v>2480435.6714239009</v>
      </c>
      <c r="CO187" s="54">
        <f t="shared" ca="1" si="379"/>
        <v>2450744.1981521621</v>
      </c>
      <c r="CP187" s="54">
        <f t="shared" ca="1" si="379"/>
        <v>2370219.3915470904</v>
      </c>
      <c r="CQ187" s="54">
        <f t="shared" ca="1" si="379"/>
        <v>2289694.5849420186</v>
      </c>
      <c r="CR187" s="54">
        <f t="shared" ca="1" si="379"/>
        <v>2209169.7783369469</v>
      </c>
      <c r="CS187" s="54">
        <f t="shared" ca="1" si="379"/>
        <v>2128644.9717318751</v>
      </c>
      <c r="CT187" s="54">
        <f t="shared" ca="1" si="379"/>
        <v>2048120.1651268031</v>
      </c>
      <c r="CU187" s="54">
        <f t="shared" ca="1" si="379"/>
        <v>1967595.3585217311</v>
      </c>
      <c r="CV187" s="54">
        <f t="shared" ca="1" si="379"/>
        <v>1887070.5519166591</v>
      </c>
      <c r="CW187" s="54">
        <f t="shared" ca="1" si="379"/>
        <v>1806545.7453115871</v>
      </c>
      <c r="CX187" s="54">
        <f t="shared" ca="1" si="379"/>
        <v>1726020.9387065151</v>
      </c>
      <c r="CY187" s="54">
        <f t="shared" ca="1" si="379"/>
        <v>1730496.1321014431</v>
      </c>
      <c r="CZ187" s="54">
        <f t="shared" ca="1" si="379"/>
        <v>1648554.6588297046</v>
      </c>
      <c r="DA187" s="54">
        <f t="shared" ref="DA187:DT187" ca="1" si="380">SUM(DA183:DA186)</f>
        <v>1566613.1855579661</v>
      </c>
      <c r="DB187" s="54">
        <f t="shared" ca="1" si="380"/>
        <v>1484671.7122862276</v>
      </c>
      <c r="DC187" s="54">
        <f t="shared" ca="1" si="380"/>
        <v>1417730.2390144891</v>
      </c>
      <c r="DD187" s="54">
        <f t="shared" ca="1" si="380"/>
        <v>1335538.7657427506</v>
      </c>
      <c r="DE187" s="54">
        <f t="shared" ca="1" si="380"/>
        <v>1253347.2924710121</v>
      </c>
      <c r="DF187" s="54">
        <f t="shared" ca="1" si="380"/>
        <v>1171155.8191992736</v>
      </c>
      <c r="DG187" s="54">
        <f t="shared" ca="1" si="380"/>
        <v>1088964.3459275351</v>
      </c>
      <c r="DH187" s="54">
        <f t="shared" ca="1" si="380"/>
        <v>1006772.8726557965</v>
      </c>
      <c r="DI187" s="54">
        <f t="shared" ca="1" si="380"/>
        <v>924581.39938405785</v>
      </c>
      <c r="DJ187" s="54">
        <f t="shared" ca="1" si="380"/>
        <v>842389.92611231923</v>
      </c>
      <c r="DK187" s="54">
        <f t="shared" ca="1" si="380"/>
        <v>760198.4528405806</v>
      </c>
      <c r="DL187" s="54">
        <f t="shared" ca="1" si="380"/>
        <v>678006.97956884198</v>
      </c>
      <c r="DM187" s="54">
        <f t="shared" ca="1" si="380"/>
        <v>595815.50629710336</v>
      </c>
      <c r="DN187" s="54">
        <f t="shared" ca="1" si="380"/>
        <v>513624.03302536474</v>
      </c>
      <c r="DO187" s="54">
        <f t="shared" ca="1" si="380"/>
        <v>456432.55975362612</v>
      </c>
      <c r="DP187" s="54">
        <f t="shared" ca="1" si="380"/>
        <v>373824.41981522087</v>
      </c>
      <c r="DQ187" s="54">
        <f t="shared" ca="1" si="380"/>
        <v>291216.27987681562</v>
      </c>
      <c r="DR187" s="54">
        <f t="shared" ca="1" si="380"/>
        <v>0</v>
      </c>
      <c r="DS187" s="54">
        <f t="shared" ca="1" si="380"/>
        <v>0</v>
      </c>
      <c r="DT187" s="54">
        <f t="shared" ca="1" si="380"/>
        <v>0</v>
      </c>
    </row>
    <row r="189" spans="3:124" x14ac:dyDescent="0.45">
      <c r="C189" t="s">
        <v>380</v>
      </c>
      <c r="D189" s="3" t="s">
        <v>227</v>
      </c>
      <c r="H189" s="54">
        <f ca="1">SUM(I189:DT189)</f>
        <v>-4956488.3963043243</v>
      </c>
      <c r="I189" s="54">
        <f t="shared" ref="I189:AN189" si="381">SUM(I185:I186)</f>
        <v>0</v>
      </c>
      <c r="J189" s="54">
        <f t="shared" ca="1" si="381"/>
        <v>0</v>
      </c>
      <c r="K189" s="54">
        <f t="shared" ca="1" si="381"/>
        <v>0</v>
      </c>
      <c r="L189" s="54">
        <f t="shared" ca="1" si="381"/>
        <v>0</v>
      </c>
      <c r="M189" s="54">
        <f t="shared" ca="1" si="381"/>
        <v>0</v>
      </c>
      <c r="N189" s="54">
        <f t="shared" ca="1" si="381"/>
        <v>0</v>
      </c>
      <c r="O189" s="54">
        <f t="shared" ca="1" si="381"/>
        <v>0</v>
      </c>
      <c r="P189" s="54">
        <f t="shared" ca="1" si="381"/>
        <v>0</v>
      </c>
      <c r="Q189" s="54">
        <f t="shared" ca="1" si="381"/>
        <v>0</v>
      </c>
      <c r="R189" s="54">
        <f t="shared" ca="1" si="381"/>
        <v>0</v>
      </c>
      <c r="S189" s="54">
        <f t="shared" ca="1" si="381"/>
        <v>0</v>
      </c>
      <c r="T189" s="54">
        <f t="shared" ca="1" si="381"/>
        <v>0</v>
      </c>
      <c r="U189" s="54">
        <f t="shared" ca="1" si="381"/>
        <v>0</v>
      </c>
      <c r="V189" s="54">
        <f t="shared" ca="1" si="381"/>
        <v>0</v>
      </c>
      <c r="W189" s="54">
        <f t="shared" ca="1" si="381"/>
        <v>0</v>
      </c>
      <c r="X189" s="54">
        <f t="shared" ca="1" si="381"/>
        <v>0</v>
      </c>
      <c r="Y189" s="54">
        <f t="shared" ca="1" si="381"/>
        <v>0</v>
      </c>
      <c r="Z189" s="54">
        <f t="shared" ca="1" si="381"/>
        <v>0</v>
      </c>
      <c r="AA189" s="54">
        <f t="shared" ca="1" si="381"/>
        <v>0</v>
      </c>
      <c r="AB189" s="54">
        <f t="shared" ca="1" si="381"/>
        <v>0</v>
      </c>
      <c r="AC189" s="54">
        <f t="shared" ca="1" si="381"/>
        <v>0</v>
      </c>
      <c r="AD189" s="54">
        <f t="shared" ca="1" si="381"/>
        <v>0</v>
      </c>
      <c r="AE189" s="54">
        <f t="shared" ca="1" si="381"/>
        <v>0</v>
      </c>
      <c r="AF189" s="54">
        <f t="shared" ca="1" si="381"/>
        <v>0</v>
      </c>
      <c r="AG189" s="54">
        <f t="shared" ca="1" si="381"/>
        <v>0</v>
      </c>
      <c r="AH189" s="54">
        <f t="shared" ca="1" si="381"/>
        <v>0</v>
      </c>
      <c r="AI189" s="54">
        <f t="shared" ca="1" si="381"/>
        <v>0</v>
      </c>
      <c r="AJ189" s="54">
        <f t="shared" ca="1" si="381"/>
        <v>0</v>
      </c>
      <c r="AK189" s="54">
        <f t="shared" ca="1" si="381"/>
        <v>0</v>
      </c>
      <c r="AL189" s="54">
        <f t="shared" ca="1" si="381"/>
        <v>0</v>
      </c>
      <c r="AM189" s="54">
        <f t="shared" ca="1" si="381"/>
        <v>0</v>
      </c>
      <c r="AN189" s="54">
        <f t="shared" ca="1" si="381"/>
        <v>0</v>
      </c>
      <c r="AO189" s="54">
        <f t="shared" ref="AO189:BT189" ca="1" si="382">SUM(AO185:AO186)</f>
        <v>0</v>
      </c>
      <c r="AP189" s="54">
        <f t="shared" ca="1" si="382"/>
        <v>0</v>
      </c>
      <c r="AQ189" s="54">
        <f t="shared" ca="1" si="382"/>
        <v>0</v>
      </c>
      <c r="AR189" s="54">
        <f t="shared" ca="1" si="382"/>
        <v>0</v>
      </c>
      <c r="AS189" s="54">
        <f t="shared" ca="1" si="382"/>
        <v>0</v>
      </c>
      <c r="AT189" s="54">
        <f t="shared" ca="1" si="382"/>
        <v>0</v>
      </c>
      <c r="AU189" s="54">
        <f t="shared" ca="1" si="382"/>
        <v>0</v>
      </c>
      <c r="AV189" s="54">
        <f t="shared" ca="1" si="382"/>
        <v>0</v>
      </c>
      <c r="AW189" s="54">
        <f t="shared" ca="1" si="382"/>
        <v>0</v>
      </c>
      <c r="AX189" s="54">
        <f t="shared" ca="1" si="382"/>
        <v>0</v>
      </c>
      <c r="AY189" s="54">
        <f t="shared" ca="1" si="382"/>
        <v>0</v>
      </c>
      <c r="AZ189" s="54">
        <f t="shared" ca="1" si="382"/>
        <v>0</v>
      </c>
      <c r="BA189" s="54">
        <f t="shared" ca="1" si="382"/>
        <v>0</v>
      </c>
      <c r="BB189" s="54">
        <f t="shared" ca="1" si="382"/>
        <v>0</v>
      </c>
      <c r="BC189" s="54">
        <f t="shared" ca="1" si="382"/>
        <v>0</v>
      </c>
      <c r="BD189" s="54">
        <f t="shared" ca="1" si="382"/>
        <v>0</v>
      </c>
      <c r="BE189" s="54">
        <f t="shared" ca="1" si="382"/>
        <v>0</v>
      </c>
      <c r="BF189" s="54">
        <f t="shared" ca="1" si="382"/>
        <v>0</v>
      </c>
      <c r="BG189" s="54">
        <f t="shared" ca="1" si="382"/>
        <v>0</v>
      </c>
      <c r="BH189" s="54">
        <f t="shared" ca="1" si="382"/>
        <v>0</v>
      </c>
      <c r="BI189" s="54">
        <f t="shared" ca="1" si="382"/>
        <v>0</v>
      </c>
      <c r="BJ189" s="54">
        <f t="shared" ca="1" si="382"/>
        <v>0</v>
      </c>
      <c r="BK189" s="54">
        <f t="shared" ca="1" si="382"/>
        <v>0</v>
      </c>
      <c r="BL189" s="54">
        <f t="shared" ca="1" si="382"/>
        <v>-79274.80660507195</v>
      </c>
      <c r="BM189" s="54">
        <f t="shared" ca="1" si="382"/>
        <v>-79274.80660507195</v>
      </c>
      <c r="BN189" s="54">
        <f t="shared" ca="1" si="382"/>
        <v>-79274.80660507195</v>
      </c>
      <c r="BO189" s="54">
        <f t="shared" ca="1" si="382"/>
        <v>-79274.80660507195</v>
      </c>
      <c r="BP189" s="54">
        <f t="shared" ca="1" si="382"/>
        <v>-79274.80660507195</v>
      </c>
      <c r="BQ189" s="54">
        <f t="shared" ca="1" si="382"/>
        <v>-79274.80660507195</v>
      </c>
      <c r="BR189" s="54">
        <f t="shared" ca="1" si="382"/>
        <v>-79274.80660507195</v>
      </c>
      <c r="BS189" s="54">
        <f t="shared" ca="1" si="382"/>
        <v>-79274.80660507195</v>
      </c>
      <c r="BT189" s="54">
        <f t="shared" ca="1" si="382"/>
        <v>-79274.80660507195</v>
      </c>
      <c r="BU189" s="54">
        <f t="shared" ref="BU189:CZ189" ca="1" si="383">SUM(BU185:BU186)</f>
        <v>-79274.80660507195</v>
      </c>
      <c r="BV189" s="54">
        <f t="shared" ca="1" si="383"/>
        <v>-79274.80660507195</v>
      </c>
      <c r="BW189" s="54">
        <f t="shared" ca="1" si="383"/>
        <v>-79274.80660507195</v>
      </c>
      <c r="BX189" s="54">
        <f t="shared" ca="1" si="383"/>
        <v>-79274.80660507195</v>
      </c>
      <c r="BY189" s="54">
        <f t="shared" ca="1" si="383"/>
        <v>-79274.80660507195</v>
      </c>
      <c r="BZ189" s="54">
        <f t="shared" ca="1" si="383"/>
        <v>-79274.80660507195</v>
      </c>
      <c r="CA189" s="54">
        <f t="shared" ca="1" si="383"/>
        <v>-79274.80660507195</v>
      </c>
      <c r="CB189" s="54">
        <f t="shared" ca="1" si="383"/>
        <v>-79274.80660507195</v>
      </c>
      <c r="CC189" s="54">
        <f t="shared" ca="1" si="383"/>
        <v>-79274.80660507195</v>
      </c>
      <c r="CD189" s="54">
        <f t="shared" ca="1" si="383"/>
        <v>-79274.80660507195</v>
      </c>
      <c r="CE189" s="54">
        <f t="shared" ca="1" si="383"/>
        <v>-79274.80660507195</v>
      </c>
      <c r="CF189" s="54">
        <f t="shared" ca="1" si="383"/>
        <v>-79274.80660507195</v>
      </c>
      <c r="CG189" s="54">
        <f t="shared" ca="1" si="383"/>
        <v>-79274.80660507195</v>
      </c>
      <c r="CH189" s="54">
        <f t="shared" ca="1" si="383"/>
        <v>-79274.80660507195</v>
      </c>
      <c r="CI189" s="54">
        <f t="shared" ca="1" si="383"/>
        <v>-79274.80660507195</v>
      </c>
      <c r="CJ189" s="54">
        <f t="shared" ca="1" si="383"/>
        <v>-79691.473271738607</v>
      </c>
      <c r="CK189" s="54">
        <f t="shared" ca="1" si="383"/>
        <v>-79691.473271738607</v>
      </c>
      <c r="CL189" s="54">
        <f t="shared" ca="1" si="383"/>
        <v>-79691.473271738607</v>
      </c>
      <c r="CM189" s="54">
        <f t="shared" ca="1" si="383"/>
        <v>-79691.473271738607</v>
      </c>
      <c r="CN189" s="54">
        <f t="shared" ca="1" si="383"/>
        <v>-79691.473271738607</v>
      </c>
      <c r="CO189" s="54">
        <f t="shared" ca="1" si="383"/>
        <v>-79691.473271738607</v>
      </c>
      <c r="CP189" s="54">
        <f t="shared" ca="1" si="383"/>
        <v>-80524.80660507195</v>
      </c>
      <c r="CQ189" s="54">
        <f t="shared" ca="1" si="383"/>
        <v>-80524.80660507195</v>
      </c>
      <c r="CR189" s="54">
        <f t="shared" ca="1" si="383"/>
        <v>-80524.80660507195</v>
      </c>
      <c r="CS189" s="54">
        <f t="shared" ca="1" si="383"/>
        <v>-80524.80660507195</v>
      </c>
      <c r="CT189" s="54">
        <f t="shared" ca="1" si="383"/>
        <v>-80524.80660507195</v>
      </c>
      <c r="CU189" s="54">
        <f t="shared" ca="1" si="383"/>
        <v>-80524.80660507195</v>
      </c>
      <c r="CV189" s="54">
        <f t="shared" ca="1" si="383"/>
        <v>-80524.80660507195</v>
      </c>
      <c r="CW189" s="54">
        <f t="shared" ca="1" si="383"/>
        <v>-80524.80660507195</v>
      </c>
      <c r="CX189" s="54">
        <f t="shared" ca="1" si="383"/>
        <v>-80524.80660507195</v>
      </c>
      <c r="CY189" s="54">
        <f t="shared" ca="1" si="383"/>
        <v>-80524.80660507195</v>
      </c>
      <c r="CZ189" s="54">
        <f t="shared" ca="1" si="383"/>
        <v>-81941.473271738607</v>
      </c>
      <c r="DA189" s="54">
        <f t="shared" ref="DA189:DT189" ca="1" si="384">SUM(DA185:DA186)</f>
        <v>-81941.473271738607</v>
      </c>
      <c r="DB189" s="54">
        <f t="shared" ca="1" si="384"/>
        <v>-81941.473271738607</v>
      </c>
      <c r="DC189" s="54">
        <f t="shared" ca="1" si="384"/>
        <v>-81941.473271738607</v>
      </c>
      <c r="DD189" s="54">
        <f t="shared" ca="1" si="384"/>
        <v>-82191.473271738607</v>
      </c>
      <c r="DE189" s="54">
        <f t="shared" ca="1" si="384"/>
        <v>-82191.473271738607</v>
      </c>
      <c r="DF189" s="54">
        <f t="shared" ca="1" si="384"/>
        <v>-82191.473271738607</v>
      </c>
      <c r="DG189" s="54">
        <f t="shared" ca="1" si="384"/>
        <v>-82191.473271738607</v>
      </c>
      <c r="DH189" s="54">
        <f t="shared" ca="1" si="384"/>
        <v>-82191.473271738607</v>
      </c>
      <c r="DI189" s="54">
        <f t="shared" ca="1" si="384"/>
        <v>-82191.473271738607</v>
      </c>
      <c r="DJ189" s="54">
        <f t="shared" ca="1" si="384"/>
        <v>-82191.473271738607</v>
      </c>
      <c r="DK189" s="54">
        <f t="shared" ca="1" si="384"/>
        <v>-82191.473271738607</v>
      </c>
      <c r="DL189" s="54">
        <f t="shared" ca="1" si="384"/>
        <v>-82191.473271738607</v>
      </c>
      <c r="DM189" s="54">
        <f t="shared" ca="1" si="384"/>
        <v>-82191.473271738607</v>
      </c>
      <c r="DN189" s="54">
        <f t="shared" ca="1" si="384"/>
        <v>-82191.473271738607</v>
      </c>
      <c r="DO189" s="54">
        <f t="shared" ca="1" si="384"/>
        <v>-82191.473271738607</v>
      </c>
      <c r="DP189" s="54">
        <f t="shared" ca="1" si="384"/>
        <v>-82608.139938405278</v>
      </c>
      <c r="DQ189" s="54">
        <f t="shared" ca="1" si="384"/>
        <v>-82608.139938405278</v>
      </c>
      <c r="DR189" s="54">
        <f t="shared" ca="1" si="384"/>
        <v>-291216.27987681562</v>
      </c>
      <c r="DS189" s="54">
        <f t="shared" ca="1" si="384"/>
        <v>0</v>
      </c>
      <c r="DT189" s="54">
        <f t="shared" ca="1" si="384"/>
        <v>0</v>
      </c>
    </row>
    <row r="190" spans="3:124" x14ac:dyDescent="0.45">
      <c r="C190" t="s">
        <v>381</v>
      </c>
      <c r="D190" s="3" t="s">
        <v>108</v>
      </c>
      <c r="E190" t="b">
        <f ca="1">ROUND(H171,tiny_number)+ROUND(H189,tiny_number)=0</f>
        <v>1</v>
      </c>
      <c r="F190" s="54"/>
      <c r="H190" s="54"/>
    </row>
    <row r="191" spans="3:124" x14ac:dyDescent="0.45">
      <c r="H191" s="54"/>
    </row>
    <row r="193" spans="1:124" s="5" customFormat="1" ht="15.75" customHeight="1" x14ac:dyDescent="0.5">
      <c r="A193" s="5" t="s">
        <v>382</v>
      </c>
      <c r="B193" s="11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2"/>
      <c r="CB193" s="62"/>
      <c r="CC193" s="62"/>
      <c r="CD193" s="62"/>
      <c r="CE193" s="62"/>
      <c r="CF193" s="62"/>
      <c r="CG193" s="62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</row>
    <row r="195" spans="1:124" x14ac:dyDescent="0.45">
      <c r="B195" s="35" t="s">
        <v>383</v>
      </c>
    </row>
    <row r="196" spans="1:124" x14ac:dyDescent="0.45">
      <c r="C196" t="s">
        <v>337</v>
      </c>
      <c r="D196" s="3" t="s">
        <v>227</v>
      </c>
      <c r="H196" s="54">
        <f t="shared" ref="H196:H201" ca="1" si="385">SUM(I196:DT196)</f>
        <v>25260691.766761359</v>
      </c>
      <c r="I196" s="54">
        <f t="shared" ref="I196:AN196" si="386">I54</f>
        <v>0</v>
      </c>
      <c r="J196" s="54">
        <f t="shared" si="386"/>
        <v>0</v>
      </c>
      <c r="K196" s="54">
        <f t="shared" si="386"/>
        <v>0</v>
      </c>
      <c r="L196" s="54">
        <f t="shared" si="386"/>
        <v>0</v>
      </c>
      <c r="M196" s="54">
        <f t="shared" si="386"/>
        <v>0</v>
      </c>
      <c r="N196" s="54">
        <f t="shared" si="386"/>
        <v>0</v>
      </c>
      <c r="O196" s="54">
        <f t="shared" si="386"/>
        <v>0</v>
      </c>
      <c r="P196" s="54">
        <f t="shared" si="386"/>
        <v>0</v>
      </c>
      <c r="Q196" s="54">
        <f t="shared" si="386"/>
        <v>0</v>
      </c>
      <c r="R196" s="54">
        <f t="shared" si="386"/>
        <v>0</v>
      </c>
      <c r="S196" s="54">
        <f t="shared" si="386"/>
        <v>0</v>
      </c>
      <c r="T196" s="54">
        <f t="shared" si="386"/>
        <v>0</v>
      </c>
      <c r="U196" s="54">
        <f t="shared" si="386"/>
        <v>0</v>
      </c>
      <c r="V196" s="54">
        <f t="shared" si="386"/>
        <v>0</v>
      </c>
      <c r="W196" s="54">
        <f t="shared" si="386"/>
        <v>0</v>
      </c>
      <c r="X196" s="54">
        <f t="shared" si="386"/>
        <v>0</v>
      </c>
      <c r="Y196" s="54">
        <f t="shared" si="386"/>
        <v>0</v>
      </c>
      <c r="Z196" s="54">
        <f t="shared" si="386"/>
        <v>0</v>
      </c>
      <c r="AA196" s="54">
        <f t="shared" si="386"/>
        <v>0</v>
      </c>
      <c r="AB196" s="54">
        <f t="shared" si="386"/>
        <v>0</v>
      </c>
      <c r="AC196" s="54">
        <f t="shared" si="386"/>
        <v>0</v>
      </c>
      <c r="AD196" s="54">
        <f t="shared" si="386"/>
        <v>0</v>
      </c>
      <c r="AE196" s="54">
        <f t="shared" si="386"/>
        <v>0</v>
      </c>
      <c r="AF196" s="54">
        <f t="shared" si="386"/>
        <v>0</v>
      </c>
      <c r="AG196" s="54">
        <f t="shared" si="386"/>
        <v>0</v>
      </c>
      <c r="AH196" s="54">
        <f t="shared" si="386"/>
        <v>0</v>
      </c>
      <c r="AI196" s="54">
        <f t="shared" si="386"/>
        <v>0</v>
      </c>
      <c r="AJ196" s="54">
        <f t="shared" si="386"/>
        <v>0</v>
      </c>
      <c r="AK196" s="54">
        <f t="shared" si="386"/>
        <v>0</v>
      </c>
      <c r="AL196" s="54">
        <f t="shared" si="386"/>
        <v>0</v>
      </c>
      <c r="AM196" s="54">
        <f t="shared" si="386"/>
        <v>0</v>
      </c>
      <c r="AN196" s="54">
        <f t="shared" si="386"/>
        <v>0</v>
      </c>
      <c r="AO196" s="54">
        <f t="shared" ref="AO196:BT196" si="387">AO54</f>
        <v>0</v>
      </c>
      <c r="AP196" s="54">
        <f t="shared" si="387"/>
        <v>0</v>
      </c>
      <c r="AQ196" s="54">
        <f t="shared" si="387"/>
        <v>0</v>
      </c>
      <c r="AR196" s="54">
        <f t="shared" si="387"/>
        <v>0</v>
      </c>
      <c r="AS196" s="54">
        <f t="shared" si="387"/>
        <v>0</v>
      </c>
      <c r="AT196" s="54">
        <f t="shared" si="387"/>
        <v>0</v>
      </c>
      <c r="AU196" s="54">
        <f t="shared" si="387"/>
        <v>0</v>
      </c>
      <c r="AV196" s="54">
        <f t="shared" si="387"/>
        <v>0</v>
      </c>
      <c r="AW196" s="54">
        <f t="shared" si="387"/>
        <v>0</v>
      </c>
      <c r="AX196" s="54">
        <f t="shared" si="387"/>
        <v>0</v>
      </c>
      <c r="AY196" s="54">
        <f t="shared" si="387"/>
        <v>0</v>
      </c>
      <c r="AZ196" s="54">
        <f t="shared" si="387"/>
        <v>0</v>
      </c>
      <c r="BA196" s="54">
        <f t="shared" si="387"/>
        <v>0</v>
      </c>
      <c r="BB196" s="54">
        <f t="shared" si="387"/>
        <v>0</v>
      </c>
      <c r="BC196" s="54">
        <f t="shared" si="387"/>
        <v>0</v>
      </c>
      <c r="BD196" s="54">
        <f t="shared" si="387"/>
        <v>0</v>
      </c>
      <c r="BE196" s="54">
        <f t="shared" si="387"/>
        <v>0</v>
      </c>
      <c r="BF196" s="54">
        <f t="shared" si="387"/>
        <v>0</v>
      </c>
      <c r="BG196" s="54">
        <f t="shared" si="387"/>
        <v>0</v>
      </c>
      <c r="BH196" s="54">
        <f t="shared" si="387"/>
        <v>0</v>
      </c>
      <c r="BI196" s="54">
        <f t="shared" si="387"/>
        <v>0</v>
      </c>
      <c r="BJ196" s="54">
        <f t="shared" si="387"/>
        <v>0</v>
      </c>
      <c r="BK196" s="54">
        <f t="shared" ca="1" si="387"/>
        <v>179129.379514295</v>
      </c>
      <c r="BL196" s="54">
        <f t="shared" ca="1" si="387"/>
        <v>184482.36247211386</v>
      </c>
      <c r="BM196" s="54">
        <f t="shared" ca="1" si="387"/>
        <v>184838.22189262012</v>
      </c>
      <c r="BN196" s="54">
        <f t="shared" ca="1" si="387"/>
        <v>189310.08141564659</v>
      </c>
      <c r="BO196" s="54">
        <f t="shared" ca="1" si="387"/>
        <v>188627.32374496714</v>
      </c>
      <c r="BP196" s="54">
        <f t="shared" ca="1" si="387"/>
        <v>194264.1369362126</v>
      </c>
      <c r="BQ196" s="54">
        <f t="shared" ca="1" si="387"/>
        <v>205414.33945637869</v>
      </c>
      <c r="BR196" s="54">
        <f t="shared" ca="1" si="387"/>
        <v>211552.80463380014</v>
      </c>
      <c r="BS196" s="54">
        <f t="shared" ca="1" si="387"/>
        <v>210789.82730561259</v>
      </c>
      <c r="BT196" s="54">
        <f t="shared" ca="1" si="387"/>
        <v>217088.92997826199</v>
      </c>
      <c r="BU196" s="54">
        <f t="shared" ref="BU196:CZ196" ca="1" si="388">BU54</f>
        <v>217507.68622024189</v>
      </c>
      <c r="BV196" s="54">
        <f t="shared" ca="1" si="388"/>
        <v>222769.93018686309</v>
      </c>
      <c r="BW196" s="54">
        <f t="shared" ca="1" si="388"/>
        <v>221966.49765176288</v>
      </c>
      <c r="BX196" s="54">
        <f t="shared" ca="1" si="388"/>
        <v>228599.59648992305</v>
      </c>
      <c r="BY196" s="54">
        <f t="shared" ca="1" si="388"/>
        <v>227775.13892881179</v>
      </c>
      <c r="BZ196" s="54">
        <f t="shared" ca="1" si="388"/>
        <v>234581.81933046781</v>
      </c>
      <c r="CA196" s="54">
        <f t="shared" ca="1" si="388"/>
        <v>238230.70551135216</v>
      </c>
      <c r="CB196" s="54">
        <f t="shared" ca="1" si="388"/>
        <v>245349.83309438304</v>
      </c>
      <c r="CC196" s="54">
        <f t="shared" ca="1" si="388"/>
        <v>245823.10353745581</v>
      </c>
      <c r="CD196" s="54">
        <f t="shared" ca="1" si="388"/>
        <v>251770.39287662989</v>
      </c>
      <c r="CE196" s="54">
        <f t="shared" ca="1" si="388"/>
        <v>250862.36850887808</v>
      </c>
      <c r="CF196" s="54">
        <f t="shared" ca="1" si="388"/>
        <v>258358.97228781838</v>
      </c>
      <c r="CG196" s="54">
        <f t="shared" ca="1" si="388"/>
        <v>257427.18583038691</v>
      </c>
      <c r="CH196" s="54">
        <f t="shared" ca="1" si="388"/>
        <v>265119.9682336183</v>
      </c>
      <c r="CI196" s="54">
        <f t="shared" ca="1" si="388"/>
        <v>264163.79785638227</v>
      </c>
      <c r="CJ196" s="54">
        <f t="shared" ca="1" si="388"/>
        <v>272057.89268232381</v>
      </c>
      <c r="CK196" s="54">
        <f t="shared" ca="1" si="388"/>
        <v>272582.68195072201</v>
      </c>
      <c r="CL196" s="54">
        <f t="shared" ca="1" si="388"/>
        <v>279177.3756759275</v>
      </c>
      <c r="CM196" s="54">
        <f t="shared" ca="1" si="388"/>
        <v>278170.50645217823</v>
      </c>
      <c r="CN196" s="54">
        <f t="shared" ca="1" si="388"/>
        <v>286483.1684199908</v>
      </c>
      <c r="CO196" s="54">
        <f t="shared" ca="1" si="388"/>
        <v>439284.11451315461</v>
      </c>
      <c r="CP196" s="54">
        <f t="shared" ca="1" si="388"/>
        <v>452411.38813518931</v>
      </c>
      <c r="CQ196" s="54">
        <f t="shared" ca="1" si="388"/>
        <v>459464.85112770379</v>
      </c>
      <c r="CR196" s="54">
        <f t="shared" ca="1" si="388"/>
        <v>473195.1924289033</v>
      </c>
      <c r="CS196" s="54">
        <f t="shared" ca="1" si="388"/>
        <v>494362.3343998827</v>
      </c>
      <c r="CT196" s="54">
        <f t="shared" ca="1" si="388"/>
        <v>506322.62535202119</v>
      </c>
      <c r="CU196" s="54">
        <f t="shared" ca="1" si="388"/>
        <v>520778.23387333314</v>
      </c>
      <c r="CV196" s="54">
        <f t="shared" ca="1" si="388"/>
        <v>536340.82342891442</v>
      </c>
      <c r="CW196" s="54">
        <f t="shared" ca="1" si="388"/>
        <v>549729.21950062783</v>
      </c>
      <c r="CX196" s="54">
        <f t="shared" ca="1" si="388"/>
        <v>566156.96101003815</v>
      </c>
      <c r="CY196" s="54">
        <f t="shared" ca="1" si="388"/>
        <v>575455.33095154387</v>
      </c>
      <c r="CZ196" s="54">
        <f t="shared" ca="1" si="388"/>
        <v>592651.85442481248</v>
      </c>
      <c r="DA196" s="54">
        <f t="shared" ref="DA196:DT196" ca="1" si="389">DA54</f>
        <v>611174.27412931283</v>
      </c>
      <c r="DB196" s="54">
        <f t="shared" ca="1" si="389"/>
        <v>625960.63957910438</v>
      </c>
      <c r="DC196" s="54">
        <f t="shared" ca="1" si="389"/>
        <v>594179.85097041633</v>
      </c>
      <c r="DD196" s="54">
        <f t="shared" ca="1" si="389"/>
        <v>611935.92551691562</v>
      </c>
      <c r="DE196" s="54">
        <f t="shared" ca="1" si="389"/>
        <v>628258.91523282835</v>
      </c>
      <c r="DF196" s="54">
        <f t="shared" ca="1" si="389"/>
        <v>647033.38581636944</v>
      </c>
      <c r="DG196" s="54">
        <f t="shared" ca="1" si="389"/>
        <v>644699.8227855562</v>
      </c>
      <c r="DH196" s="54">
        <f t="shared" ca="1" si="389"/>
        <v>663965.60248979786</v>
      </c>
      <c r="DI196" s="54">
        <f t="shared" ca="1" si="389"/>
        <v>665246.36673940939</v>
      </c>
      <c r="DJ196" s="54">
        <f t="shared" ca="1" si="389"/>
        <v>681340.9183413533</v>
      </c>
      <c r="DK196" s="54">
        <f t="shared" ca="1" si="389"/>
        <v>678883.62322602363</v>
      </c>
      <c r="DL196" s="54">
        <f t="shared" ca="1" si="389"/>
        <v>699170.92883342807</v>
      </c>
      <c r="DM196" s="54">
        <f t="shared" ca="1" si="389"/>
        <v>696649.32876222534</v>
      </c>
      <c r="DN196" s="54">
        <f t="shared" ca="1" si="389"/>
        <v>717467.53287006984</v>
      </c>
      <c r="DO196" s="54">
        <f t="shared" ca="1" si="389"/>
        <v>714879.94504660391</v>
      </c>
      <c r="DP196" s="54">
        <f t="shared" ca="1" si="389"/>
        <v>736242.94073774654</v>
      </c>
      <c r="DQ196" s="54">
        <f t="shared" ca="1" si="389"/>
        <v>737663.12520813139</v>
      </c>
      <c r="DR196" s="54">
        <f t="shared" ca="1" si="389"/>
        <v>755509.68225391244</v>
      </c>
      <c r="DS196" s="54">
        <f t="shared" ca="1" si="389"/>
        <v>0</v>
      </c>
      <c r="DT196" s="54">
        <f t="shared" ca="1" si="389"/>
        <v>0</v>
      </c>
    </row>
    <row r="197" spans="1:124" x14ac:dyDescent="0.45">
      <c r="C197" t="s">
        <v>384</v>
      </c>
      <c r="D197" s="3" t="s">
        <v>227</v>
      </c>
      <c r="H197" s="54">
        <f t="shared" si="385"/>
        <v>-5968698.6533863079</v>
      </c>
      <c r="I197" s="54">
        <f t="shared" ref="I197:AN197" si="390">-I69</f>
        <v>0</v>
      </c>
      <c r="J197" s="54">
        <f t="shared" si="390"/>
        <v>0</v>
      </c>
      <c r="K197" s="54">
        <f t="shared" si="390"/>
        <v>0</v>
      </c>
      <c r="L197" s="54">
        <f t="shared" si="390"/>
        <v>0</v>
      </c>
      <c r="M197" s="54">
        <f t="shared" si="390"/>
        <v>0</v>
      </c>
      <c r="N197" s="54">
        <f t="shared" si="390"/>
        <v>0</v>
      </c>
      <c r="O197" s="54">
        <f t="shared" si="390"/>
        <v>0</v>
      </c>
      <c r="P197" s="54">
        <f t="shared" si="390"/>
        <v>0</v>
      </c>
      <c r="Q197" s="54">
        <f t="shared" si="390"/>
        <v>0</v>
      </c>
      <c r="R197" s="54">
        <f t="shared" si="390"/>
        <v>0</v>
      </c>
      <c r="S197" s="54">
        <f t="shared" si="390"/>
        <v>0</v>
      </c>
      <c r="T197" s="54">
        <f t="shared" si="390"/>
        <v>0</v>
      </c>
      <c r="U197" s="54">
        <f t="shared" si="390"/>
        <v>0</v>
      </c>
      <c r="V197" s="54">
        <f t="shared" si="390"/>
        <v>0</v>
      </c>
      <c r="W197" s="54">
        <f t="shared" si="390"/>
        <v>0</v>
      </c>
      <c r="X197" s="54">
        <f t="shared" si="390"/>
        <v>0</v>
      </c>
      <c r="Y197" s="54">
        <f t="shared" si="390"/>
        <v>0</v>
      </c>
      <c r="Z197" s="54">
        <f t="shared" si="390"/>
        <v>0</v>
      </c>
      <c r="AA197" s="54">
        <f t="shared" si="390"/>
        <v>0</v>
      </c>
      <c r="AB197" s="54">
        <f t="shared" si="390"/>
        <v>0</v>
      </c>
      <c r="AC197" s="54">
        <f t="shared" si="390"/>
        <v>0</v>
      </c>
      <c r="AD197" s="54">
        <f t="shared" si="390"/>
        <v>0</v>
      </c>
      <c r="AE197" s="54">
        <f t="shared" si="390"/>
        <v>0</v>
      </c>
      <c r="AF197" s="54">
        <f t="shared" si="390"/>
        <v>0</v>
      </c>
      <c r="AG197" s="54">
        <f t="shared" si="390"/>
        <v>0</v>
      </c>
      <c r="AH197" s="54">
        <f t="shared" si="390"/>
        <v>0</v>
      </c>
      <c r="AI197" s="54">
        <f t="shared" si="390"/>
        <v>0</v>
      </c>
      <c r="AJ197" s="54">
        <f t="shared" si="390"/>
        <v>0</v>
      </c>
      <c r="AK197" s="54">
        <f t="shared" si="390"/>
        <v>0</v>
      </c>
      <c r="AL197" s="54">
        <f t="shared" si="390"/>
        <v>0</v>
      </c>
      <c r="AM197" s="54">
        <f t="shared" si="390"/>
        <v>0</v>
      </c>
      <c r="AN197" s="54">
        <f t="shared" si="390"/>
        <v>0</v>
      </c>
      <c r="AO197" s="54">
        <f t="shared" ref="AO197:BT197" si="391">-AO69</f>
        <v>0</v>
      </c>
      <c r="AP197" s="54">
        <f t="shared" si="391"/>
        <v>0</v>
      </c>
      <c r="AQ197" s="54">
        <f t="shared" si="391"/>
        <v>0</v>
      </c>
      <c r="AR197" s="54">
        <f t="shared" si="391"/>
        <v>0</v>
      </c>
      <c r="AS197" s="54">
        <f t="shared" si="391"/>
        <v>0</v>
      </c>
      <c r="AT197" s="54">
        <f t="shared" si="391"/>
        <v>0</v>
      </c>
      <c r="AU197" s="54">
        <f t="shared" si="391"/>
        <v>0</v>
      </c>
      <c r="AV197" s="54">
        <f t="shared" si="391"/>
        <v>0</v>
      </c>
      <c r="AW197" s="54">
        <f t="shared" si="391"/>
        <v>0</v>
      </c>
      <c r="AX197" s="54">
        <f t="shared" si="391"/>
        <v>0</v>
      </c>
      <c r="AY197" s="54">
        <f t="shared" si="391"/>
        <v>0</v>
      </c>
      <c r="AZ197" s="54">
        <f t="shared" si="391"/>
        <v>0</v>
      </c>
      <c r="BA197" s="54">
        <f t="shared" si="391"/>
        <v>0</v>
      </c>
      <c r="BB197" s="54">
        <f t="shared" si="391"/>
        <v>0</v>
      </c>
      <c r="BC197" s="54">
        <f t="shared" si="391"/>
        <v>0</v>
      </c>
      <c r="BD197" s="54">
        <f t="shared" si="391"/>
        <v>0</v>
      </c>
      <c r="BE197" s="54">
        <f t="shared" si="391"/>
        <v>0</v>
      </c>
      <c r="BF197" s="54">
        <f t="shared" si="391"/>
        <v>0</v>
      </c>
      <c r="BG197" s="54">
        <f t="shared" si="391"/>
        <v>0</v>
      </c>
      <c r="BH197" s="54">
        <f t="shared" si="391"/>
        <v>0</v>
      </c>
      <c r="BI197" s="54">
        <f t="shared" si="391"/>
        <v>0</v>
      </c>
      <c r="BJ197" s="54">
        <f t="shared" si="391"/>
        <v>0</v>
      </c>
      <c r="BK197" s="54">
        <f t="shared" si="391"/>
        <v>-81710.195075631986</v>
      </c>
      <c r="BL197" s="54">
        <f t="shared" si="391"/>
        <v>-82239.596345244223</v>
      </c>
      <c r="BM197" s="54">
        <f t="shared" si="391"/>
        <v>-82772.427611615203</v>
      </c>
      <c r="BN197" s="54">
        <f t="shared" si="391"/>
        <v>-83308.711097732375</v>
      </c>
      <c r="BO197" s="54">
        <f t="shared" si="391"/>
        <v>-83848.469170566183</v>
      </c>
      <c r="BP197" s="54">
        <f t="shared" si="391"/>
        <v>-84391.724342002883</v>
      </c>
      <c r="BQ197" s="54">
        <f t="shared" si="391"/>
        <v>-84938.499269783526</v>
      </c>
      <c r="BR197" s="54">
        <f t="shared" si="391"/>
        <v>-85488.816758448913</v>
      </c>
      <c r="BS197" s="54">
        <f t="shared" si="391"/>
        <v>-86042.699760290707</v>
      </c>
      <c r="BT197" s="54">
        <f t="shared" si="391"/>
        <v>-86600.171376308732</v>
      </c>
      <c r="BU197" s="54">
        <f t="shared" ref="BU197:CZ197" si="392">-BU69</f>
        <v>-87161.25485717447</v>
      </c>
      <c r="BV197" s="54">
        <f t="shared" si="392"/>
        <v>-87725.973604200743</v>
      </c>
      <c r="BW197" s="54">
        <f t="shared" si="392"/>
        <v>-88294.351170317721</v>
      </c>
      <c r="BX197" s="54">
        <f t="shared" si="392"/>
        <v>-88866.411261055327</v>
      </c>
      <c r="BY197" s="54">
        <f t="shared" si="392"/>
        <v>-89442.177735531848</v>
      </c>
      <c r="BZ197" s="54">
        <f t="shared" si="392"/>
        <v>-90021.674607449051</v>
      </c>
      <c r="CA197" s="54">
        <f t="shared" si="392"/>
        <v>-90604.926046093737</v>
      </c>
      <c r="CB197" s="54">
        <f t="shared" si="392"/>
        <v>-91191.956377345865</v>
      </c>
      <c r="CC197" s="54">
        <f t="shared" si="392"/>
        <v>-91782.790084692955</v>
      </c>
      <c r="CD197" s="54">
        <f t="shared" si="392"/>
        <v>-92377.451810251354</v>
      </c>
      <c r="CE197" s="54">
        <f t="shared" si="392"/>
        <v>-92975.966355793964</v>
      </c>
      <c r="CF197" s="54">
        <f t="shared" si="392"/>
        <v>-93578.358683784594</v>
      </c>
      <c r="CG197" s="54">
        <f t="shared" si="392"/>
        <v>-94184.653918419266</v>
      </c>
      <c r="CH197" s="54">
        <f t="shared" si="392"/>
        <v>-94794.877346673791</v>
      </c>
      <c r="CI197" s="54">
        <f t="shared" si="392"/>
        <v>-95409.054419358697</v>
      </c>
      <c r="CJ197" s="54">
        <f t="shared" si="392"/>
        <v>-96027.210752180545</v>
      </c>
      <c r="CK197" s="54">
        <f t="shared" si="392"/>
        <v>-96649.37212681034</v>
      </c>
      <c r="CL197" s="54">
        <f t="shared" si="392"/>
        <v>-97275.564491958881</v>
      </c>
      <c r="CM197" s="54">
        <f t="shared" si="392"/>
        <v>-97905.813964458866</v>
      </c>
      <c r="CN197" s="54">
        <f t="shared" si="392"/>
        <v>-98540.146830354322</v>
      </c>
      <c r="CO197" s="54">
        <f t="shared" si="392"/>
        <v>-99178.589545996816</v>
      </c>
      <c r="CP197" s="54">
        <f t="shared" si="392"/>
        <v>-99821.16873914891</v>
      </c>
      <c r="CQ197" s="54">
        <f t="shared" si="392"/>
        <v>-100467.91121009475</v>
      </c>
      <c r="CR197" s="54">
        <f t="shared" si="392"/>
        <v>-101118.84393275784</v>
      </c>
      <c r="CS197" s="54">
        <f t="shared" si="392"/>
        <v>-101773.99405582597</v>
      </c>
      <c r="CT197" s="54">
        <f t="shared" si="392"/>
        <v>-102433.38890388368</v>
      </c>
      <c r="CU197" s="54">
        <f t="shared" si="392"/>
        <v>-103097.05597855171</v>
      </c>
      <c r="CV197" s="54">
        <f t="shared" si="392"/>
        <v>-103765.02295963417</v>
      </c>
      <c r="CW197" s="54">
        <f t="shared" si="392"/>
        <v>-104437.31770627288</v>
      </c>
      <c r="CX197" s="54">
        <f t="shared" si="392"/>
        <v>-105113.96825810939</v>
      </c>
      <c r="CY197" s="54">
        <f t="shared" si="392"/>
        <v>-105795.0028364544</v>
      </c>
      <c r="CZ197" s="54">
        <f t="shared" si="392"/>
        <v>-106480.4498454648</v>
      </c>
      <c r="DA197" s="54">
        <f t="shared" ref="DA197:DT197" si="393">-DA69</f>
        <v>-107170.33787332829</v>
      </c>
      <c r="DB197" s="54">
        <f t="shared" si="393"/>
        <v>-107864.69569345583</v>
      </c>
      <c r="DC197" s="54">
        <f t="shared" si="393"/>
        <v>-108563.55226568154</v>
      </c>
      <c r="DD197" s="54">
        <f t="shared" si="393"/>
        <v>-109266.93673747074</v>
      </c>
      <c r="DE197" s="54">
        <f t="shared" si="393"/>
        <v>-109974.8784451354</v>
      </c>
      <c r="DF197" s="54">
        <f t="shared" si="393"/>
        <v>-110687.40691505784</v>
      </c>
      <c r="DG197" s="54">
        <f t="shared" si="393"/>
        <v>-111404.55186492213</v>
      </c>
      <c r="DH197" s="54">
        <f t="shared" si="393"/>
        <v>-112126.34320495358</v>
      </c>
      <c r="DI197" s="54">
        <f t="shared" si="393"/>
        <v>-112852.81103916612</v>
      </c>
      <c r="DJ197" s="54">
        <f t="shared" si="393"/>
        <v>-113583.98566661795</v>
      </c>
      <c r="DK197" s="54">
        <f t="shared" si="393"/>
        <v>-114319.89758267524</v>
      </c>
      <c r="DL197" s="54">
        <f t="shared" si="393"/>
        <v>-115060.57748028397</v>
      </c>
      <c r="DM197" s="54">
        <f t="shared" si="393"/>
        <v>-115806.05625125002</v>
      </c>
      <c r="DN197" s="54">
        <f t="shared" si="393"/>
        <v>-116556.36498752766</v>
      </c>
      <c r="DO197" s="54">
        <f t="shared" si="393"/>
        <v>-117311.53498251627</v>
      </c>
      <c r="DP197" s="54">
        <f t="shared" si="393"/>
        <v>-118071.59773236548</v>
      </c>
      <c r="DQ197" s="54">
        <f t="shared" si="393"/>
        <v>-118836.58493728896</v>
      </c>
      <c r="DR197" s="54">
        <f t="shared" si="393"/>
        <v>-119606.52850288624</v>
      </c>
      <c r="DS197" s="54">
        <f t="shared" si="393"/>
        <v>0</v>
      </c>
      <c r="DT197" s="54">
        <f t="shared" si="393"/>
        <v>0</v>
      </c>
    </row>
    <row r="198" spans="1:124" x14ac:dyDescent="0.45">
      <c r="C198" t="s">
        <v>385</v>
      </c>
      <c r="D198" s="3" t="s">
        <v>227</v>
      </c>
      <c r="H198" s="54">
        <f t="shared" si="385"/>
        <v>-4303188.3114675162</v>
      </c>
      <c r="I198" s="54">
        <f t="shared" ref="I198:AN198" si="394">-I162</f>
        <v>0</v>
      </c>
      <c r="J198" s="54">
        <f t="shared" si="394"/>
        <v>0</v>
      </c>
      <c r="K198" s="54">
        <f t="shared" si="394"/>
        <v>0</v>
      </c>
      <c r="L198" s="54">
        <f t="shared" si="394"/>
        <v>0</v>
      </c>
      <c r="M198" s="54">
        <f t="shared" si="394"/>
        <v>0</v>
      </c>
      <c r="N198" s="54">
        <f t="shared" si="394"/>
        <v>0</v>
      </c>
      <c r="O198" s="54">
        <f t="shared" si="394"/>
        <v>0</v>
      </c>
      <c r="P198" s="54">
        <f t="shared" si="394"/>
        <v>0</v>
      </c>
      <c r="Q198" s="54">
        <f t="shared" si="394"/>
        <v>0</v>
      </c>
      <c r="R198" s="54">
        <f t="shared" si="394"/>
        <v>0</v>
      </c>
      <c r="S198" s="54">
        <f t="shared" si="394"/>
        <v>0</v>
      </c>
      <c r="T198" s="54">
        <f t="shared" si="394"/>
        <v>0</v>
      </c>
      <c r="U198" s="54">
        <f t="shared" si="394"/>
        <v>0</v>
      </c>
      <c r="V198" s="54">
        <f t="shared" si="394"/>
        <v>0</v>
      </c>
      <c r="W198" s="54">
        <f t="shared" si="394"/>
        <v>0</v>
      </c>
      <c r="X198" s="54">
        <f t="shared" si="394"/>
        <v>0</v>
      </c>
      <c r="Y198" s="54">
        <f t="shared" si="394"/>
        <v>0</v>
      </c>
      <c r="Z198" s="54">
        <f t="shared" si="394"/>
        <v>0</v>
      </c>
      <c r="AA198" s="54">
        <f t="shared" si="394"/>
        <v>0</v>
      </c>
      <c r="AB198" s="54">
        <f t="shared" si="394"/>
        <v>0</v>
      </c>
      <c r="AC198" s="54">
        <f t="shared" si="394"/>
        <v>0</v>
      </c>
      <c r="AD198" s="54">
        <f t="shared" si="394"/>
        <v>0</v>
      </c>
      <c r="AE198" s="54">
        <f t="shared" si="394"/>
        <v>0</v>
      </c>
      <c r="AF198" s="54">
        <f t="shared" si="394"/>
        <v>0</v>
      </c>
      <c r="AG198" s="54">
        <f t="shared" si="394"/>
        <v>0</v>
      </c>
      <c r="AH198" s="54">
        <f t="shared" si="394"/>
        <v>0</v>
      </c>
      <c r="AI198" s="54">
        <f t="shared" si="394"/>
        <v>0</v>
      </c>
      <c r="AJ198" s="54">
        <f t="shared" si="394"/>
        <v>0</v>
      </c>
      <c r="AK198" s="54">
        <f t="shared" si="394"/>
        <v>0</v>
      </c>
      <c r="AL198" s="54">
        <f t="shared" si="394"/>
        <v>0</v>
      </c>
      <c r="AM198" s="54">
        <f t="shared" si="394"/>
        <v>0</v>
      </c>
      <c r="AN198" s="54">
        <f t="shared" si="394"/>
        <v>0</v>
      </c>
      <c r="AO198" s="54">
        <f t="shared" ref="AO198:BT198" si="395">-AO162</f>
        <v>0</v>
      </c>
      <c r="AP198" s="54">
        <f t="shared" si="395"/>
        <v>0</v>
      </c>
      <c r="AQ198" s="54">
        <f t="shared" si="395"/>
        <v>0</v>
      </c>
      <c r="AR198" s="54">
        <f t="shared" si="395"/>
        <v>0</v>
      </c>
      <c r="AS198" s="54">
        <f t="shared" si="395"/>
        <v>0</v>
      </c>
      <c r="AT198" s="54">
        <f t="shared" si="395"/>
        <v>0</v>
      </c>
      <c r="AU198" s="54">
        <f t="shared" si="395"/>
        <v>0</v>
      </c>
      <c r="AV198" s="54">
        <f t="shared" si="395"/>
        <v>0</v>
      </c>
      <c r="AW198" s="54">
        <f t="shared" si="395"/>
        <v>0</v>
      </c>
      <c r="AX198" s="54">
        <f t="shared" si="395"/>
        <v>0</v>
      </c>
      <c r="AY198" s="54">
        <f t="shared" si="395"/>
        <v>0</v>
      </c>
      <c r="AZ198" s="54">
        <f t="shared" si="395"/>
        <v>0</v>
      </c>
      <c r="BA198" s="54">
        <f t="shared" si="395"/>
        <v>0</v>
      </c>
      <c r="BB198" s="54">
        <f t="shared" si="395"/>
        <v>0</v>
      </c>
      <c r="BC198" s="54">
        <f t="shared" si="395"/>
        <v>0</v>
      </c>
      <c r="BD198" s="54">
        <f t="shared" si="395"/>
        <v>0</v>
      </c>
      <c r="BE198" s="54">
        <f t="shared" si="395"/>
        <v>0</v>
      </c>
      <c r="BF198" s="54">
        <f t="shared" si="395"/>
        <v>0</v>
      </c>
      <c r="BG198" s="54">
        <f t="shared" si="395"/>
        <v>0</v>
      </c>
      <c r="BH198" s="54">
        <f t="shared" si="395"/>
        <v>0</v>
      </c>
      <c r="BI198" s="54">
        <f t="shared" si="395"/>
        <v>0</v>
      </c>
      <c r="BJ198" s="54">
        <f t="shared" si="395"/>
        <v>0</v>
      </c>
      <c r="BK198" s="54">
        <f t="shared" si="395"/>
        <v>-3512062.6295999996</v>
      </c>
      <c r="BL198" s="54">
        <f t="shared" si="395"/>
        <v>-72980.917072000011</v>
      </c>
      <c r="BM198" s="54">
        <f t="shared" si="395"/>
        <v>-64578.244496960018</v>
      </c>
      <c r="BN198" s="54">
        <f t="shared" si="395"/>
        <v>-57295.090843283215</v>
      </c>
      <c r="BO198" s="54">
        <f t="shared" si="395"/>
        <v>-50978.134776327301</v>
      </c>
      <c r="BP198" s="54">
        <f t="shared" si="395"/>
        <v>-45495.315269439001</v>
      </c>
      <c r="BQ198" s="54">
        <f t="shared" si="395"/>
        <v>-40732.867441567207</v>
      </c>
      <c r="BR198" s="54">
        <f t="shared" si="395"/>
        <v>-36592.772640766489</v>
      </c>
      <c r="BS198" s="54">
        <f t="shared" si="395"/>
        <v>-32990.564823376742</v>
      </c>
      <c r="BT198" s="54">
        <f t="shared" si="395"/>
        <v>-29853.443389042513</v>
      </c>
      <c r="BU198" s="54">
        <f t="shared" ref="BU198:CZ198" si="396">-BU162</f>
        <v>-27118.649606818763</v>
      </c>
      <c r="BV198" s="54">
        <f t="shared" si="396"/>
        <v>-24732.069766331806</v>
      </c>
      <c r="BW198" s="54">
        <f t="shared" si="396"/>
        <v>-22647.033347004966</v>
      </c>
      <c r="BX198" s="54">
        <f t="shared" si="396"/>
        <v>-20823.278935266302</v>
      </c>
      <c r="BY198" s="54">
        <f t="shared" si="396"/>
        <v>-19226.064435520533</v>
      </c>
      <c r="BZ198" s="54">
        <f t="shared" si="396"/>
        <v>-17825.401402427677</v>
      </c>
      <c r="CA198" s="54">
        <f t="shared" si="396"/>
        <v>-16595.396144455022</v>
      </c>
      <c r="CB198" s="54">
        <f t="shared" si="396"/>
        <v>-15513.682676056505</v>
      </c>
      <c r="CC198" s="54">
        <f t="shared" si="396"/>
        <v>-14560.934683484269</v>
      </c>
      <c r="CD198" s="54">
        <f t="shared" si="396"/>
        <v>-13720.445464707605</v>
      </c>
      <c r="CE198" s="54">
        <f t="shared" si="396"/>
        <v>-12977.766348105008</v>
      </c>
      <c r="CF198" s="54">
        <f t="shared" si="396"/>
        <v>-12320.395422679385</v>
      </c>
      <c r="CG198" s="54">
        <f t="shared" si="396"/>
        <v>-11737.509554774806</v>
      </c>
      <c r="CH198" s="54">
        <f t="shared" si="396"/>
        <v>-11219.733648660633</v>
      </c>
      <c r="CI198" s="54">
        <f t="shared" si="396"/>
        <v>-10758.94195326919</v>
      </c>
      <c r="CJ198" s="54">
        <f t="shared" si="396"/>
        <v>-10348.086944067283</v>
      </c>
      <c r="CK198" s="54">
        <f t="shared" si="396"/>
        <v>-9981.0519340582978</v>
      </c>
      <c r="CL198" s="54">
        <f t="shared" si="396"/>
        <v>-9652.5241054809449</v>
      </c>
      <c r="CM198" s="54">
        <f t="shared" si="396"/>
        <v>-9357.8851161329712</v>
      </c>
      <c r="CN198" s="54">
        <f t="shared" si="396"/>
        <v>-9093.1168319285534</v>
      </c>
      <c r="CO198" s="54">
        <f t="shared" si="396"/>
        <v>-8854.7200793495031</v>
      </c>
      <c r="CP198" s="54">
        <f t="shared" si="396"/>
        <v>-8639.6446056580608</v>
      </c>
      <c r="CQ198" s="54">
        <f t="shared" si="396"/>
        <v>-8445.2286877983734</v>
      </c>
      <c r="CR198" s="54">
        <f t="shared" si="396"/>
        <v>-8269.1470485830941</v>
      </c>
      <c r="CS198" s="54">
        <f t="shared" si="396"/>
        <v>-3980.4683259932881</v>
      </c>
      <c r="CT198" s="54">
        <f t="shared" si="396"/>
        <v>-1770.7579024734835</v>
      </c>
      <c r="CU198" s="54">
        <f t="shared" si="396"/>
        <v>-1638.454039639234</v>
      </c>
      <c r="CV198" s="54">
        <f t="shared" si="396"/>
        <v>-1517.7365829910573</v>
      </c>
      <c r="CW198" s="54">
        <f t="shared" si="396"/>
        <v>-1407.3996037395464</v>
      </c>
      <c r="CX198" s="54">
        <f t="shared" si="396"/>
        <v>-1306.3810330412125</v>
      </c>
      <c r="CY198" s="54">
        <f t="shared" si="396"/>
        <v>-1213.7440198111335</v>
      </c>
      <c r="CZ198" s="54">
        <f t="shared" si="396"/>
        <v>-1128.6608085495241</v>
      </c>
      <c r="DA198" s="54">
        <f t="shared" ref="DA198:DT198" si="397">-DA162</f>
        <v>-1050.398789773823</v>
      </c>
      <c r="DB198" s="54">
        <f t="shared" si="397"/>
        <v>-978.30842396144612</v>
      </c>
      <c r="DC198" s="54">
        <f t="shared" si="397"/>
        <v>-911.81278147744456</v>
      </c>
      <c r="DD198" s="54">
        <f t="shared" si="397"/>
        <v>-850.39847672896701</v>
      </c>
      <c r="DE198" s="54">
        <f t="shared" si="397"/>
        <v>-793.60780556577458</v>
      </c>
      <c r="DF198" s="54">
        <f t="shared" si="397"/>
        <v>-741.03192143069725</v>
      </c>
      <c r="DG198" s="54">
        <f t="shared" si="397"/>
        <v>-692.30490855588289</v>
      </c>
      <c r="DH198" s="54">
        <f t="shared" si="397"/>
        <v>-647.09863011601362</v>
      </c>
      <c r="DI198" s="54">
        <f t="shared" si="397"/>
        <v>-605.11824613224883</v>
      </c>
      <c r="DJ198" s="54">
        <f t="shared" si="397"/>
        <v>-566.09831045226247</v>
      </c>
      <c r="DK198" s="54">
        <f t="shared" si="397"/>
        <v>-529.79936864076228</v>
      </c>
      <c r="DL198" s="54">
        <f t="shared" si="397"/>
        <v>-496.0049893837633</v>
      </c>
      <c r="DM198" s="54">
        <f t="shared" si="397"/>
        <v>-464.51917128158169</v>
      </c>
      <c r="DN198" s="54">
        <f t="shared" si="397"/>
        <v>-435.16407488901274</v>
      </c>
      <c r="DO198" s="54">
        <f t="shared" si="397"/>
        <v>-407.77803673619229</v>
      </c>
      <c r="DP198" s="54">
        <f t="shared" si="397"/>
        <v>-382.2138279848682</v>
      </c>
      <c r="DQ198" s="54">
        <f t="shared" si="397"/>
        <v>-358.33712547522498</v>
      </c>
      <c r="DR198" s="54">
        <f t="shared" si="397"/>
        <v>-336.02516731243753</v>
      </c>
      <c r="DS198" s="54">
        <f t="shared" si="397"/>
        <v>0</v>
      </c>
      <c r="DT198" s="54">
        <f t="shared" si="397"/>
        <v>0</v>
      </c>
    </row>
    <row r="199" spans="1:124" x14ac:dyDescent="0.45">
      <c r="C199" t="s">
        <v>386</v>
      </c>
      <c r="D199" s="3" t="s">
        <v>227</v>
      </c>
      <c r="H199" s="54">
        <f t="shared" ca="1" si="385"/>
        <v>-2094533.8231871801</v>
      </c>
      <c r="I199" s="54">
        <f>Funding!I31</f>
        <v>0</v>
      </c>
      <c r="J199" s="54">
        <f ca="1">Funding!J31</f>
        <v>0</v>
      </c>
      <c r="K199" s="54">
        <f ca="1">Funding!K31</f>
        <v>0</v>
      </c>
      <c r="L199" s="54">
        <f ca="1">Funding!L31</f>
        <v>0</v>
      </c>
      <c r="M199" s="54">
        <f ca="1">Funding!M31</f>
        <v>0</v>
      </c>
      <c r="N199" s="54">
        <f ca="1">Funding!N31</f>
        <v>0</v>
      </c>
      <c r="O199" s="54">
        <f ca="1">Funding!O31</f>
        <v>0</v>
      </c>
      <c r="P199" s="54">
        <f ca="1">Funding!P31</f>
        <v>0</v>
      </c>
      <c r="Q199" s="54">
        <f ca="1">Funding!Q31</f>
        <v>0</v>
      </c>
      <c r="R199" s="54">
        <f ca="1">Funding!R31</f>
        <v>0</v>
      </c>
      <c r="S199" s="54">
        <f ca="1">Funding!S31</f>
        <v>0</v>
      </c>
      <c r="T199" s="54">
        <f ca="1">Funding!T31</f>
        <v>0</v>
      </c>
      <c r="U199" s="54">
        <f ca="1">Funding!U31</f>
        <v>0</v>
      </c>
      <c r="V199" s="54">
        <f ca="1">Funding!V31</f>
        <v>0</v>
      </c>
      <c r="W199" s="54">
        <f ca="1">Funding!W31</f>
        <v>0</v>
      </c>
      <c r="X199" s="54">
        <f ca="1">Funding!X31</f>
        <v>0</v>
      </c>
      <c r="Y199" s="54">
        <f ca="1">Funding!Y31</f>
        <v>0</v>
      </c>
      <c r="Z199" s="54">
        <f ca="1">Funding!Z31</f>
        <v>0</v>
      </c>
      <c r="AA199" s="54">
        <f ca="1">Funding!AA31</f>
        <v>0</v>
      </c>
      <c r="AB199" s="54">
        <f ca="1">Funding!AB31</f>
        <v>0</v>
      </c>
      <c r="AC199" s="54">
        <f ca="1">Funding!AC31</f>
        <v>0</v>
      </c>
      <c r="AD199" s="54">
        <f ca="1">Funding!AD31</f>
        <v>0</v>
      </c>
      <c r="AE199" s="54">
        <f ca="1">Funding!AE31</f>
        <v>0</v>
      </c>
      <c r="AF199" s="54">
        <f ca="1">Funding!AF31</f>
        <v>0</v>
      </c>
      <c r="AG199" s="54">
        <f ca="1">Funding!AG31</f>
        <v>0</v>
      </c>
      <c r="AH199" s="54">
        <f ca="1">Funding!AH31</f>
        <v>0</v>
      </c>
      <c r="AI199" s="54">
        <f ca="1">Funding!AI31</f>
        <v>0</v>
      </c>
      <c r="AJ199" s="54">
        <f ca="1">Funding!AJ31</f>
        <v>0</v>
      </c>
      <c r="AK199" s="54">
        <f ca="1">Funding!AK31</f>
        <v>0</v>
      </c>
      <c r="AL199" s="54">
        <f ca="1">Funding!AL31</f>
        <v>0</v>
      </c>
      <c r="AM199" s="54">
        <f ca="1">Funding!AM31</f>
        <v>0</v>
      </c>
      <c r="AN199" s="54">
        <f ca="1">Funding!AN31</f>
        <v>0</v>
      </c>
      <c r="AO199" s="54">
        <f ca="1">Funding!AO31</f>
        <v>0</v>
      </c>
      <c r="AP199" s="54">
        <f ca="1">Funding!AP31</f>
        <v>0</v>
      </c>
      <c r="AQ199" s="54">
        <f ca="1">Funding!AQ31</f>
        <v>0</v>
      </c>
      <c r="AR199" s="54">
        <f ca="1">Funding!AR31</f>
        <v>0</v>
      </c>
      <c r="AS199" s="54">
        <f ca="1">Funding!AS31</f>
        <v>0</v>
      </c>
      <c r="AT199" s="54">
        <f ca="1">Funding!AT31</f>
        <v>0</v>
      </c>
      <c r="AU199" s="54">
        <f ca="1">Funding!AU31</f>
        <v>0</v>
      </c>
      <c r="AV199" s="54">
        <f ca="1">Funding!AV31</f>
        <v>0</v>
      </c>
      <c r="AW199" s="54">
        <f ca="1">Funding!AW31</f>
        <v>0</v>
      </c>
      <c r="AX199" s="54">
        <f ca="1">Funding!AX31</f>
        <v>0</v>
      </c>
      <c r="AY199" s="54">
        <f ca="1">Funding!AY31</f>
        <v>0</v>
      </c>
      <c r="AZ199" s="54">
        <f ca="1">Funding!AZ31</f>
        <v>0</v>
      </c>
      <c r="BA199" s="54">
        <f ca="1">Funding!BA31</f>
        <v>0</v>
      </c>
      <c r="BB199" s="54">
        <f ca="1">Funding!BB31</f>
        <v>0</v>
      </c>
      <c r="BC199" s="54">
        <f ca="1">Funding!BC31</f>
        <v>0</v>
      </c>
      <c r="BD199" s="54">
        <f ca="1">Funding!BD31</f>
        <v>0</v>
      </c>
      <c r="BE199" s="54">
        <f ca="1">Funding!BE31</f>
        <v>0</v>
      </c>
      <c r="BF199" s="54">
        <f ca="1">Funding!BF31</f>
        <v>0</v>
      </c>
      <c r="BG199" s="54">
        <f ca="1">Funding!BG31</f>
        <v>0</v>
      </c>
      <c r="BH199" s="54">
        <f ca="1">Funding!BH31</f>
        <v>0</v>
      </c>
      <c r="BI199" s="54">
        <f ca="1">Funding!BI31</f>
        <v>0</v>
      </c>
      <c r="BJ199" s="54">
        <f ca="1">Funding!BJ31</f>
        <v>0</v>
      </c>
      <c r="BK199" s="54">
        <f ca="1">Funding!BK31</f>
        <v>-73730.521911330477</v>
      </c>
      <c r="BL199" s="54">
        <f ca="1">Funding!BL31</f>
        <v>-73525.35821633313</v>
      </c>
      <c r="BM199" s="54">
        <f ca="1">Funding!BM31</f>
        <v>-73253.052643507996</v>
      </c>
      <c r="BN199" s="54">
        <f ca="1">Funding!BN31</f>
        <v>-73040.932150759734</v>
      </c>
      <c r="BO199" s="54">
        <f ca="1">Funding!BO31</f>
        <v>-72800.213645172815</v>
      </c>
      <c r="BP199" s="54">
        <f ca="1">Funding!BP31</f>
        <v>-72604.548864432771</v>
      </c>
      <c r="BQ199" s="54">
        <f ca="1">Funding!BQ31</f>
        <v>-72343.713256432398</v>
      </c>
      <c r="BR199" s="54">
        <f ca="1">Funding!BR31</f>
        <v>-71925.763137873815</v>
      </c>
      <c r="BS199" s="54">
        <f ca="1">Funding!BS31</f>
        <v>-71380.090086865093</v>
      </c>
      <c r="BT199" s="54">
        <f ca="1">Funding!BT31</f>
        <v>-70850.090884845049</v>
      </c>
      <c r="BU199" s="54">
        <f ca="1">Funding!BU31</f>
        <v>-70215.082808766703</v>
      </c>
      <c r="BV199" s="54">
        <f ca="1">Funding!BV31</f>
        <v>-69564.615653428336</v>
      </c>
      <c r="BW199" s="54">
        <f ca="1">Funding!BW31</f>
        <v>-68815.803526440795</v>
      </c>
      <c r="BX199" s="54">
        <f ca="1">Funding!BX31</f>
        <v>-68078.119389859232</v>
      </c>
      <c r="BY199" s="54">
        <f ca="1">Funding!BY31</f>
        <v>-67213.857718059066</v>
      </c>
      <c r="BZ199" s="54">
        <f ca="1">Funding!BZ31</f>
        <v>-66360.570362465485</v>
      </c>
      <c r="CA199" s="54">
        <f ca="1">Funding!CA31</f>
        <v>-65369.964249712008</v>
      </c>
      <c r="CB199" s="54">
        <f ca="1">Funding!CB31</f>
        <v>-64311.900424860127</v>
      </c>
      <c r="CC199" s="54">
        <f ca="1">Funding!CC31</f>
        <v>-63098.076173821973</v>
      </c>
      <c r="CD199" s="54">
        <f ca="1">Funding!CD31</f>
        <v>-61858.199705679515</v>
      </c>
      <c r="CE199" s="54">
        <f ca="1">Funding!CE31</f>
        <v>-60482.792178798787</v>
      </c>
      <c r="CF199" s="54">
        <f ca="1">Funding!CF31</f>
        <v>-59100.519136540192</v>
      </c>
      <c r="CG199" s="54">
        <f ca="1">Funding!CG31</f>
        <v>-57547.485152277899</v>
      </c>
      <c r="CH199" s="54">
        <f ca="1">Funding!CH31</f>
        <v>-55985.168299740893</v>
      </c>
      <c r="CI199" s="54">
        <f ca="1">Funding!CI31</f>
        <v>-54243.061813437947</v>
      </c>
      <c r="CJ199" s="54">
        <f ca="1">Funding!CJ31</f>
        <v>-52488.016135513513</v>
      </c>
      <c r="CK199" s="54">
        <f ca="1">Funding!CK31</f>
        <v>-50544.323319393676</v>
      </c>
      <c r="CL199" s="54">
        <f ca="1">Funding!CL31</f>
        <v>-48555.90440982514</v>
      </c>
      <c r="CM199" s="54">
        <f ca="1">Funding!CM31</f>
        <v>-46399.118124183798</v>
      </c>
      <c r="CN199" s="54">
        <f ca="1">Funding!CN31</f>
        <v>-44220.379372838521</v>
      </c>
      <c r="CO199" s="54">
        <f ca="1">Funding!CO31</f>
        <v>-41835.023448419146</v>
      </c>
      <c r="CP199" s="54">
        <f ca="1">Funding!CP31</f>
        <v>-36868.8667916841</v>
      </c>
      <c r="CQ199" s="54">
        <f ca="1">Funding!CQ31</f>
        <v>-31403.615129662012</v>
      </c>
      <c r="CR199" s="54">
        <f ca="1">Funding!CR31</f>
        <v>-25718.991679531526</v>
      </c>
      <c r="CS199" s="54">
        <f ca="1">Funding!CS31</f>
        <v>-19627.18706044323</v>
      </c>
      <c r="CT199" s="54">
        <f ca="1">Funding!CT31</f>
        <v>-13062.384467994803</v>
      </c>
      <c r="CU199" s="54">
        <f ca="1">Funding!CU31</f>
        <v>-6110.5118562488533</v>
      </c>
      <c r="CV199" s="54">
        <f ca="1">Funding!CV31</f>
        <v>0</v>
      </c>
      <c r="CW199" s="54">
        <f ca="1">Funding!CW31</f>
        <v>0</v>
      </c>
      <c r="CX199" s="54">
        <f ca="1">Funding!CX31</f>
        <v>0</v>
      </c>
      <c r="CY199" s="54">
        <f ca="1">Funding!CY31</f>
        <v>0</v>
      </c>
      <c r="CZ199" s="54">
        <f ca="1">Funding!CZ31</f>
        <v>0</v>
      </c>
      <c r="DA199" s="54">
        <f ca="1">Funding!DA31</f>
        <v>0</v>
      </c>
      <c r="DB199" s="54">
        <f ca="1">Funding!DB31</f>
        <v>0</v>
      </c>
      <c r="DC199" s="54">
        <f ca="1">Funding!DC31</f>
        <v>0</v>
      </c>
      <c r="DD199" s="54">
        <f ca="1">Funding!DD31</f>
        <v>0</v>
      </c>
      <c r="DE199" s="54">
        <f ca="1">Funding!DE31</f>
        <v>0</v>
      </c>
      <c r="DF199" s="54">
        <f ca="1">Funding!DF31</f>
        <v>0</v>
      </c>
      <c r="DG199" s="54">
        <f ca="1">Funding!DG31</f>
        <v>0</v>
      </c>
      <c r="DH199" s="54">
        <f ca="1">Funding!DH31</f>
        <v>0</v>
      </c>
      <c r="DI199" s="54">
        <f ca="1">Funding!DI31</f>
        <v>0</v>
      </c>
      <c r="DJ199" s="54">
        <f ca="1">Funding!DJ31</f>
        <v>0</v>
      </c>
      <c r="DK199" s="54">
        <f ca="1">Funding!DK31</f>
        <v>0</v>
      </c>
      <c r="DL199" s="54">
        <f ca="1">Funding!DL31</f>
        <v>0</v>
      </c>
      <c r="DM199" s="54">
        <f ca="1">Funding!DM31</f>
        <v>0</v>
      </c>
      <c r="DN199" s="54">
        <f ca="1">Funding!DN31</f>
        <v>0</v>
      </c>
      <c r="DO199" s="54">
        <f ca="1">Funding!DO31</f>
        <v>0</v>
      </c>
      <c r="DP199" s="54">
        <f ca="1">Funding!DP31</f>
        <v>0</v>
      </c>
      <c r="DQ199" s="54">
        <f ca="1">Funding!DQ31</f>
        <v>0</v>
      </c>
      <c r="DR199" s="54">
        <f ca="1">Funding!DR31</f>
        <v>0</v>
      </c>
      <c r="DS199" s="54">
        <f ca="1">Funding!DS31</f>
        <v>0</v>
      </c>
      <c r="DT199" s="54">
        <f ca="1">Funding!DT31</f>
        <v>0</v>
      </c>
    </row>
    <row r="200" spans="1:124" x14ac:dyDescent="0.45">
      <c r="C200" t="s">
        <v>387</v>
      </c>
      <c r="D200" s="3" t="s">
        <v>227</v>
      </c>
      <c r="H200" s="54">
        <f t="shared" ca="1" si="385"/>
        <v>-1987990.4367339902</v>
      </c>
      <c r="I200" s="54">
        <f>-Funding!I145</f>
        <v>0</v>
      </c>
      <c r="J200" s="54">
        <f ca="1">-Funding!J145</f>
        <v>0</v>
      </c>
      <c r="K200" s="54">
        <f ca="1">-Funding!K145</f>
        <v>0</v>
      </c>
      <c r="L200" s="54">
        <f ca="1">-Funding!L145</f>
        <v>0</v>
      </c>
      <c r="M200" s="54">
        <f ca="1">-Funding!M145</f>
        <v>0</v>
      </c>
      <c r="N200" s="54">
        <f ca="1">-Funding!N145</f>
        <v>0</v>
      </c>
      <c r="O200" s="54">
        <f ca="1">-Funding!O145</f>
        <v>0</v>
      </c>
      <c r="P200" s="54">
        <f ca="1">-Funding!P145</f>
        <v>0</v>
      </c>
      <c r="Q200" s="54">
        <f ca="1">-Funding!Q145</f>
        <v>0</v>
      </c>
      <c r="R200" s="54">
        <f ca="1">-Funding!R145</f>
        <v>0</v>
      </c>
      <c r="S200" s="54">
        <f ca="1">-Funding!S145</f>
        <v>0</v>
      </c>
      <c r="T200" s="54">
        <f ca="1">-Funding!T145</f>
        <v>0</v>
      </c>
      <c r="U200" s="54">
        <f ca="1">-Funding!U145</f>
        <v>0</v>
      </c>
      <c r="V200" s="54">
        <f ca="1">-Funding!V145</f>
        <v>0</v>
      </c>
      <c r="W200" s="54">
        <f ca="1">-Funding!W145</f>
        <v>0</v>
      </c>
      <c r="X200" s="54">
        <f ca="1">-Funding!X145</f>
        <v>0</v>
      </c>
      <c r="Y200" s="54">
        <f ca="1">-Funding!Y145</f>
        <v>0</v>
      </c>
      <c r="Z200" s="54">
        <f ca="1">-Funding!Z145</f>
        <v>0</v>
      </c>
      <c r="AA200" s="54">
        <f ca="1">-Funding!AA145</f>
        <v>0</v>
      </c>
      <c r="AB200" s="54">
        <f ca="1">-Funding!AB145</f>
        <v>0</v>
      </c>
      <c r="AC200" s="54">
        <f ca="1">-Funding!AC145</f>
        <v>0</v>
      </c>
      <c r="AD200" s="54">
        <f ca="1">-Funding!AD145</f>
        <v>0</v>
      </c>
      <c r="AE200" s="54">
        <f ca="1">-Funding!AE145</f>
        <v>0</v>
      </c>
      <c r="AF200" s="54">
        <f ca="1">-Funding!AF145</f>
        <v>0</v>
      </c>
      <c r="AG200" s="54">
        <f ca="1">-Funding!AG145</f>
        <v>0</v>
      </c>
      <c r="AH200" s="54">
        <f ca="1">-Funding!AH145</f>
        <v>0</v>
      </c>
      <c r="AI200" s="54">
        <f ca="1">-Funding!AI145</f>
        <v>0</v>
      </c>
      <c r="AJ200" s="54">
        <f ca="1">-Funding!AJ145</f>
        <v>0</v>
      </c>
      <c r="AK200" s="54">
        <f ca="1">-Funding!AK145</f>
        <v>0</v>
      </c>
      <c r="AL200" s="54">
        <f ca="1">-Funding!AL145</f>
        <v>0</v>
      </c>
      <c r="AM200" s="54">
        <f ca="1">-Funding!AM145</f>
        <v>0</v>
      </c>
      <c r="AN200" s="54">
        <f ca="1">-Funding!AN145</f>
        <v>0</v>
      </c>
      <c r="AO200" s="54">
        <f ca="1">-Funding!AO145</f>
        <v>0</v>
      </c>
      <c r="AP200" s="54">
        <f ca="1">-Funding!AP145</f>
        <v>0</v>
      </c>
      <c r="AQ200" s="54">
        <f ca="1">-Funding!AQ145</f>
        <v>0</v>
      </c>
      <c r="AR200" s="54">
        <f ca="1">-Funding!AR145</f>
        <v>0</v>
      </c>
      <c r="AS200" s="54">
        <f ca="1">-Funding!AS145</f>
        <v>0</v>
      </c>
      <c r="AT200" s="54">
        <f ca="1">-Funding!AT145</f>
        <v>0</v>
      </c>
      <c r="AU200" s="54">
        <f ca="1">-Funding!AU145</f>
        <v>0</v>
      </c>
      <c r="AV200" s="54">
        <f ca="1">-Funding!AV145</f>
        <v>0</v>
      </c>
      <c r="AW200" s="54">
        <f ca="1">-Funding!AW145</f>
        <v>0</v>
      </c>
      <c r="AX200" s="54">
        <f ca="1">-Funding!AX145</f>
        <v>0</v>
      </c>
      <c r="AY200" s="54">
        <f ca="1">-Funding!AY145</f>
        <v>0</v>
      </c>
      <c r="AZ200" s="54">
        <f ca="1">-Funding!AZ145</f>
        <v>0</v>
      </c>
      <c r="BA200" s="54">
        <f ca="1">-Funding!BA145</f>
        <v>0</v>
      </c>
      <c r="BB200" s="54">
        <f ca="1">-Funding!BB145</f>
        <v>0</v>
      </c>
      <c r="BC200" s="54">
        <f ca="1">-Funding!BC145</f>
        <v>0</v>
      </c>
      <c r="BD200" s="54">
        <f ca="1">-Funding!BD145</f>
        <v>0</v>
      </c>
      <c r="BE200" s="54">
        <f ca="1">-Funding!BE145</f>
        <v>0</v>
      </c>
      <c r="BF200" s="54">
        <f ca="1">-Funding!BF145</f>
        <v>0</v>
      </c>
      <c r="BG200" s="54">
        <f ca="1">-Funding!BG145</f>
        <v>0</v>
      </c>
      <c r="BH200" s="54">
        <f ca="1">-Funding!BH145</f>
        <v>0</v>
      </c>
      <c r="BI200" s="54">
        <f ca="1">-Funding!BI145</f>
        <v>0</v>
      </c>
      <c r="BJ200" s="54">
        <f ca="1">-Funding!BJ145</f>
        <v>0</v>
      </c>
      <c r="BK200" s="54">
        <f ca="1">-Funding!BK145</f>
        <v>-24088.012239291893</v>
      </c>
      <c r="BL200" s="54">
        <f ca="1">-Funding!BL145</f>
        <v>-24788.29621110798</v>
      </c>
      <c r="BM200" s="54">
        <f ca="1">-Funding!BM145</f>
        <v>-25470.914184841909</v>
      </c>
      <c r="BN200" s="54">
        <f ca="1">-Funding!BN145</f>
        <v>-26173.895657784396</v>
      </c>
      <c r="BO200" s="54">
        <f ca="1">-Funding!BO145</f>
        <v>-26753.405815524729</v>
      </c>
      <c r="BP200" s="54">
        <f ca="1">-Funding!BP145</f>
        <v>-27310.808112271225</v>
      </c>
      <c r="BQ200" s="54">
        <f ca="1">-Funding!BQ145</f>
        <v>-27953.337434448229</v>
      </c>
      <c r="BR200" s="54">
        <f ca="1">-Funding!BR145</f>
        <v>-28609.622628043457</v>
      </c>
      <c r="BS200" s="54">
        <f ca="1">-Funding!BS145</f>
        <v>-29167.616211288147</v>
      </c>
      <c r="BT200" s="54">
        <f ca="1">-Funding!BT145</f>
        <v>-29727.869762164821</v>
      </c>
      <c r="BU200" s="54">
        <f ca="1">-Funding!BU145</f>
        <v>-30302.054292089193</v>
      </c>
      <c r="BV200" s="54">
        <f ca="1">-Funding!BV145</f>
        <v>-30884.589130268829</v>
      </c>
      <c r="BW200" s="54">
        <f ca="1">-Funding!BW145</f>
        <v>-31444.911406384428</v>
      </c>
      <c r="BX200" s="54">
        <f ca="1">-Funding!BX145</f>
        <v>-32060.342229577058</v>
      </c>
      <c r="BY200" s="54">
        <f ca="1">-Funding!BY145</f>
        <v>-32671.680107590262</v>
      </c>
      <c r="BZ200" s="54">
        <f ca="1">-Funding!BZ145</f>
        <v>-33316.263084713421</v>
      </c>
      <c r="CA200" s="54">
        <f ca="1">-Funding!CA145</f>
        <v>-34120.509183643742</v>
      </c>
      <c r="CB200" s="54">
        <f ca="1">-Funding!CB145</f>
        <v>-34933.225316758821</v>
      </c>
      <c r="CC200" s="54">
        <f ca="1">-Funding!CC145</f>
        <v>-35616.606141537995</v>
      </c>
      <c r="CD200" s="54">
        <f ca="1">-Funding!CD145</f>
        <v>-36386.570809930134</v>
      </c>
      <c r="CE200" s="54">
        <f ca="1">-Funding!CE145</f>
        <v>-37143.349328430239</v>
      </c>
      <c r="CF200" s="54">
        <f ca="1">-Funding!CF145</f>
        <v>-37958.586392737801</v>
      </c>
      <c r="CG200" s="54">
        <f ca="1">-Funding!CG145</f>
        <v>-38770.423512868067</v>
      </c>
      <c r="CH200" s="54">
        <f ca="1">-Funding!CH145</f>
        <v>-39617.851175620162</v>
      </c>
      <c r="CI200" s="54">
        <f ca="1">-Funding!CI145</f>
        <v>-40469.268083912597</v>
      </c>
      <c r="CJ200" s="54">
        <f ca="1">-Funding!CJ145</f>
        <v>-41419.893947396391</v>
      </c>
      <c r="CK200" s="54">
        <f ca="1">-Funding!CK145</f>
        <v>-42398.395775390738</v>
      </c>
      <c r="CL200" s="54">
        <f ca="1">-Funding!CL145</f>
        <v>-43390.021396571487</v>
      </c>
      <c r="CM200" s="54">
        <f ca="1">-Funding!CM145</f>
        <v>-44375.793167968615</v>
      </c>
      <c r="CN200" s="54">
        <f ca="1">-Funding!CN145</f>
        <v>-45396.153467433112</v>
      </c>
      <c r="CO200" s="54">
        <f ca="1">-Funding!CO145</f>
        <v>-46758.038071456103</v>
      </c>
      <c r="CP200" s="54">
        <f ca="1">-Funding!CP145</f>
        <v>-47996.886564013417</v>
      </c>
      <c r="CQ200" s="54">
        <f ca="1">-Funding!CQ145</f>
        <v>-49243.733812738574</v>
      </c>
      <c r="CR200" s="54">
        <f ca="1">-Funding!CR145</f>
        <v>-50525.92271358303</v>
      </c>
      <c r="CS200" s="54">
        <f ca="1">-Funding!CS145</f>
        <v>-51839.020392695202</v>
      </c>
      <c r="CT200" s="54">
        <f ca="1">-Funding!CT145</f>
        <v>-53394.191004476059</v>
      </c>
      <c r="CU200" s="54">
        <f ca="1">-Funding!CU145</f>
        <v>-54990.27869328222</v>
      </c>
      <c r="CV200" s="54">
        <f ca="1">-Funding!CV145</f>
        <v>-48874.148385534907</v>
      </c>
      <c r="CW200" s="54">
        <f ca="1">-Funding!CW145</f>
        <v>-40130.616824409663</v>
      </c>
      <c r="CX200" s="54">
        <f ca="1">-Funding!CX145</f>
        <v>-35661.896756537579</v>
      </c>
      <c r="CY200" s="54">
        <f ca="1">-Funding!CY145</f>
        <v>0</v>
      </c>
      <c r="CZ200" s="54">
        <f ca="1">-Funding!CZ145</f>
        <v>-40130.81977772159</v>
      </c>
      <c r="DA200" s="54">
        <f ca="1">-Funding!DA145</f>
        <v>0</v>
      </c>
      <c r="DB200" s="54">
        <f ca="1">-Funding!DB145</f>
        <v>-48874.126562376157</v>
      </c>
      <c r="DC200" s="54">
        <f ca="1">-Funding!DC145</f>
        <v>0</v>
      </c>
      <c r="DD200" s="54">
        <f ca="1">-Funding!DD145</f>
        <v>-54989.915076002624</v>
      </c>
      <c r="DE200" s="54">
        <f ca="1">-Funding!DE145</f>
        <v>0</v>
      </c>
      <c r="DF200" s="54">
        <f ca="1">-Funding!DF145</f>
        <v>-52875.865071210814</v>
      </c>
      <c r="DG200" s="54">
        <f ca="1">-Funding!DG145</f>
        <v>0</v>
      </c>
      <c r="DH200" s="54">
        <f ca="1">-Funding!DH145</f>
        <v>-51075.627792686406</v>
      </c>
      <c r="DI200" s="54">
        <f ca="1">-Funding!DI145</f>
        <v>0</v>
      </c>
      <c r="DJ200" s="54">
        <f ca="1">-Funding!DJ145</f>
        <v>-49661.995563586395</v>
      </c>
      <c r="DK200" s="54">
        <f ca="1">-Funding!DK145</f>
        <v>0</v>
      </c>
      <c r="DL200" s="54">
        <f ca="1">-Funding!DL145</f>
        <v>-48607.678433580018</v>
      </c>
      <c r="DM200" s="54">
        <f ca="1">-Funding!DM145</f>
        <v>0</v>
      </c>
      <c r="DN200" s="54">
        <f ca="1">-Funding!DN145</f>
        <v>-47582.015544935231</v>
      </c>
      <c r="DO200" s="54">
        <f ca="1">-Funding!DO145</f>
        <v>0</v>
      </c>
      <c r="DP200" s="54">
        <f ca="1">-Funding!DP145</f>
        <v>-46487.465193024356</v>
      </c>
      <c r="DQ200" s="54">
        <f ca="1">-Funding!DQ145</f>
        <v>0</v>
      </c>
      <c r="DR200" s="54">
        <f ca="1">-Funding!DR145</f>
        <v>-45469.261621133992</v>
      </c>
      <c r="DS200" s="54">
        <f ca="1">-Funding!DS145</f>
        <v>0</v>
      </c>
      <c r="DT200" s="54">
        <f ca="1">-Funding!DT145</f>
        <v>-44457.585287671987</v>
      </c>
    </row>
    <row r="201" spans="1:124" x14ac:dyDescent="0.45">
      <c r="C201" s="34" t="s">
        <v>388</v>
      </c>
      <c r="D201" s="75" t="s">
        <v>227</v>
      </c>
      <c r="E201" s="34"/>
      <c r="F201" s="34"/>
      <c r="G201" s="34"/>
      <c r="H201" s="76">
        <f t="shared" ca="1" si="385"/>
        <v>10906280.541986361</v>
      </c>
      <c r="I201" s="76">
        <f t="shared" ref="I201:AN201" si="398">SUM(I196:I200)</f>
        <v>0</v>
      </c>
      <c r="J201" s="76">
        <f t="shared" ca="1" si="398"/>
        <v>0</v>
      </c>
      <c r="K201" s="76">
        <f t="shared" ca="1" si="398"/>
        <v>0</v>
      </c>
      <c r="L201" s="76">
        <f t="shared" ca="1" si="398"/>
        <v>0</v>
      </c>
      <c r="M201" s="76">
        <f t="shared" ca="1" si="398"/>
        <v>0</v>
      </c>
      <c r="N201" s="76">
        <f t="shared" ca="1" si="398"/>
        <v>0</v>
      </c>
      <c r="O201" s="76">
        <f t="shared" ca="1" si="398"/>
        <v>0</v>
      </c>
      <c r="P201" s="76">
        <f t="shared" ca="1" si="398"/>
        <v>0</v>
      </c>
      <c r="Q201" s="76">
        <f t="shared" ca="1" si="398"/>
        <v>0</v>
      </c>
      <c r="R201" s="76">
        <f t="shared" ca="1" si="398"/>
        <v>0</v>
      </c>
      <c r="S201" s="76">
        <f t="shared" ca="1" si="398"/>
        <v>0</v>
      </c>
      <c r="T201" s="76">
        <f t="shared" ca="1" si="398"/>
        <v>0</v>
      </c>
      <c r="U201" s="76">
        <f t="shared" ca="1" si="398"/>
        <v>0</v>
      </c>
      <c r="V201" s="76">
        <f t="shared" ca="1" si="398"/>
        <v>0</v>
      </c>
      <c r="W201" s="76">
        <f t="shared" ca="1" si="398"/>
        <v>0</v>
      </c>
      <c r="X201" s="76">
        <f t="shared" ca="1" si="398"/>
        <v>0</v>
      </c>
      <c r="Y201" s="76">
        <f t="shared" ca="1" si="398"/>
        <v>0</v>
      </c>
      <c r="Z201" s="76">
        <f t="shared" ca="1" si="398"/>
        <v>0</v>
      </c>
      <c r="AA201" s="76">
        <f t="shared" ca="1" si="398"/>
        <v>0</v>
      </c>
      <c r="AB201" s="76">
        <f t="shared" ca="1" si="398"/>
        <v>0</v>
      </c>
      <c r="AC201" s="76">
        <f t="shared" ca="1" si="398"/>
        <v>0</v>
      </c>
      <c r="AD201" s="76">
        <f t="shared" ca="1" si="398"/>
        <v>0</v>
      </c>
      <c r="AE201" s="76">
        <f t="shared" ca="1" si="398"/>
        <v>0</v>
      </c>
      <c r="AF201" s="76">
        <f t="shared" ca="1" si="398"/>
        <v>0</v>
      </c>
      <c r="AG201" s="76">
        <f t="shared" ca="1" si="398"/>
        <v>0</v>
      </c>
      <c r="AH201" s="76">
        <f t="shared" ca="1" si="398"/>
        <v>0</v>
      </c>
      <c r="AI201" s="76">
        <f t="shared" ca="1" si="398"/>
        <v>0</v>
      </c>
      <c r="AJ201" s="76">
        <f t="shared" ca="1" si="398"/>
        <v>0</v>
      </c>
      <c r="AK201" s="76">
        <f t="shared" ca="1" si="398"/>
        <v>0</v>
      </c>
      <c r="AL201" s="76">
        <f t="shared" ca="1" si="398"/>
        <v>0</v>
      </c>
      <c r="AM201" s="76">
        <f t="shared" ca="1" si="398"/>
        <v>0</v>
      </c>
      <c r="AN201" s="76">
        <f t="shared" ca="1" si="398"/>
        <v>0</v>
      </c>
      <c r="AO201" s="76">
        <f t="shared" ref="AO201:BT201" ca="1" si="399">SUM(AO196:AO200)</f>
        <v>0</v>
      </c>
      <c r="AP201" s="76">
        <f t="shared" ca="1" si="399"/>
        <v>0</v>
      </c>
      <c r="AQ201" s="76">
        <f t="shared" ca="1" si="399"/>
        <v>0</v>
      </c>
      <c r="AR201" s="76">
        <f t="shared" ca="1" si="399"/>
        <v>0</v>
      </c>
      <c r="AS201" s="76">
        <f t="shared" ca="1" si="399"/>
        <v>0</v>
      </c>
      <c r="AT201" s="76">
        <f t="shared" ca="1" si="399"/>
        <v>0</v>
      </c>
      <c r="AU201" s="76">
        <f t="shared" ca="1" si="399"/>
        <v>0</v>
      </c>
      <c r="AV201" s="76">
        <f t="shared" ca="1" si="399"/>
        <v>0</v>
      </c>
      <c r="AW201" s="76">
        <f t="shared" ca="1" si="399"/>
        <v>0</v>
      </c>
      <c r="AX201" s="76">
        <f t="shared" ca="1" si="399"/>
        <v>0</v>
      </c>
      <c r="AY201" s="76">
        <f t="shared" ca="1" si="399"/>
        <v>0</v>
      </c>
      <c r="AZ201" s="76">
        <f t="shared" ca="1" si="399"/>
        <v>0</v>
      </c>
      <c r="BA201" s="76">
        <f t="shared" ca="1" si="399"/>
        <v>0</v>
      </c>
      <c r="BB201" s="76">
        <f t="shared" ca="1" si="399"/>
        <v>0</v>
      </c>
      <c r="BC201" s="76">
        <f t="shared" ca="1" si="399"/>
        <v>0</v>
      </c>
      <c r="BD201" s="76">
        <f t="shared" ca="1" si="399"/>
        <v>0</v>
      </c>
      <c r="BE201" s="76">
        <f t="shared" ca="1" si="399"/>
        <v>0</v>
      </c>
      <c r="BF201" s="76">
        <f t="shared" ca="1" si="399"/>
        <v>0</v>
      </c>
      <c r="BG201" s="76">
        <f t="shared" ca="1" si="399"/>
        <v>0</v>
      </c>
      <c r="BH201" s="76">
        <f t="shared" ca="1" si="399"/>
        <v>0</v>
      </c>
      <c r="BI201" s="76">
        <f t="shared" ca="1" si="399"/>
        <v>0</v>
      </c>
      <c r="BJ201" s="76">
        <f t="shared" ca="1" si="399"/>
        <v>0</v>
      </c>
      <c r="BK201" s="76">
        <f t="shared" ca="1" si="399"/>
        <v>-3512461.9793119589</v>
      </c>
      <c r="BL201" s="76">
        <f t="shared" ca="1" si="399"/>
        <v>-69051.805372571485</v>
      </c>
      <c r="BM201" s="76">
        <f t="shared" ca="1" si="399"/>
        <v>-61236.41704430501</v>
      </c>
      <c r="BN201" s="76">
        <f t="shared" ca="1" si="399"/>
        <v>-50508.548333913132</v>
      </c>
      <c r="BO201" s="76">
        <f t="shared" ca="1" si="399"/>
        <v>-45752.89966262388</v>
      </c>
      <c r="BP201" s="76">
        <f t="shared" ca="1" si="399"/>
        <v>-35538.25965193328</v>
      </c>
      <c r="BQ201" s="76">
        <f t="shared" ca="1" si="399"/>
        <v>-20554.077945852681</v>
      </c>
      <c r="BR201" s="76">
        <f t="shared" ca="1" si="399"/>
        <v>-11064.170531332529</v>
      </c>
      <c r="BS201" s="76">
        <f t="shared" ca="1" si="399"/>
        <v>-8791.1435762080982</v>
      </c>
      <c r="BT201" s="76">
        <f t="shared" ca="1" si="399"/>
        <v>57.354565900877787</v>
      </c>
      <c r="BU201" s="76">
        <f t="shared" ref="BU201:CZ201" ca="1" si="400">SUM(BU196:BU200)</f>
        <v>2710.644655392749</v>
      </c>
      <c r="BV201" s="76">
        <f t="shared" ca="1" si="400"/>
        <v>9862.68203263338</v>
      </c>
      <c r="BW201" s="76">
        <f t="shared" ca="1" si="400"/>
        <v>10764.398201614986</v>
      </c>
      <c r="BX201" s="76">
        <f t="shared" ca="1" si="400"/>
        <v>18771.444674165119</v>
      </c>
      <c r="BY201" s="76">
        <f t="shared" ca="1" si="400"/>
        <v>19221.358932110088</v>
      </c>
      <c r="BZ201" s="76">
        <f t="shared" ca="1" si="400"/>
        <v>27057.909873412173</v>
      </c>
      <c r="CA201" s="76">
        <f t="shared" ca="1" si="400"/>
        <v>31539.90988744764</v>
      </c>
      <c r="CB201" s="76">
        <f t="shared" ca="1" si="400"/>
        <v>39399.068299361708</v>
      </c>
      <c r="CC201" s="76">
        <f t="shared" ca="1" si="400"/>
        <v>40764.696453918616</v>
      </c>
      <c r="CD201" s="76">
        <f t="shared" ca="1" si="400"/>
        <v>47427.725086061277</v>
      </c>
      <c r="CE201" s="76">
        <f t="shared" ca="1" si="400"/>
        <v>47282.494297750076</v>
      </c>
      <c r="CF201" s="76">
        <f t="shared" ca="1" si="400"/>
        <v>55401.112652076416</v>
      </c>
      <c r="CG201" s="76">
        <f t="shared" ca="1" si="400"/>
        <v>55187.113692046863</v>
      </c>
      <c r="CH201" s="76">
        <f t="shared" ca="1" si="400"/>
        <v>63502.33776292282</v>
      </c>
      <c r="CI201" s="76">
        <f t="shared" ca="1" si="400"/>
        <v>63283.471586403844</v>
      </c>
      <c r="CJ201" s="76">
        <f t="shared" ca="1" si="400"/>
        <v>71774.684903166082</v>
      </c>
      <c r="CK201" s="76">
        <f t="shared" ca="1" si="400"/>
        <v>73009.538795068976</v>
      </c>
      <c r="CL201" s="76">
        <f t="shared" ca="1" si="400"/>
        <v>80303.361272091075</v>
      </c>
      <c r="CM201" s="76">
        <f t="shared" ca="1" si="400"/>
        <v>80131.89607943398</v>
      </c>
      <c r="CN201" s="76">
        <f t="shared" ca="1" si="400"/>
        <v>89233.371917436307</v>
      </c>
      <c r="CO201" s="76">
        <f t="shared" ca="1" si="400"/>
        <v>242657.743367933</v>
      </c>
      <c r="CP201" s="76">
        <f t="shared" ca="1" si="400"/>
        <v>259084.8214346848</v>
      </c>
      <c r="CQ201" s="76">
        <f t="shared" ca="1" si="400"/>
        <v>269904.36228741007</v>
      </c>
      <c r="CR201" s="76">
        <f t="shared" ca="1" si="400"/>
        <v>287562.28705444781</v>
      </c>
      <c r="CS201" s="76">
        <f t="shared" ca="1" si="400"/>
        <v>317141.66456492501</v>
      </c>
      <c r="CT201" s="76">
        <f t="shared" ca="1" si="400"/>
        <v>335661.90307319316</v>
      </c>
      <c r="CU201" s="76">
        <f t="shared" ca="1" si="400"/>
        <v>354941.93330561119</v>
      </c>
      <c r="CV201" s="76">
        <f t="shared" ca="1" si="400"/>
        <v>382183.91550075426</v>
      </c>
      <c r="CW201" s="76">
        <f t="shared" ca="1" si="400"/>
        <v>403753.88536620571</v>
      </c>
      <c r="CX201" s="76">
        <f t="shared" ca="1" si="400"/>
        <v>424074.71496234997</v>
      </c>
      <c r="CY201" s="76">
        <f t="shared" ca="1" si="400"/>
        <v>468446.58409527829</v>
      </c>
      <c r="CZ201" s="76">
        <f t="shared" ca="1" si="400"/>
        <v>444911.92399307661</v>
      </c>
      <c r="DA201" s="76">
        <f t="shared" ref="DA201:DT201" ca="1" si="401">SUM(DA196:DA200)</f>
        <v>502953.53746621072</v>
      </c>
      <c r="DB201" s="76">
        <f t="shared" ca="1" si="401"/>
        <v>468243.50889931095</v>
      </c>
      <c r="DC201" s="76">
        <f t="shared" ca="1" si="401"/>
        <v>484704.48592325731</v>
      </c>
      <c r="DD201" s="76">
        <f t="shared" ca="1" si="401"/>
        <v>446828.6752267133</v>
      </c>
      <c r="DE201" s="76">
        <f t="shared" ca="1" si="401"/>
        <v>517490.42898212717</v>
      </c>
      <c r="DF201" s="76">
        <f t="shared" ca="1" si="401"/>
        <v>482729.08190867008</v>
      </c>
      <c r="DG201" s="76">
        <f t="shared" ca="1" si="401"/>
        <v>532602.9660120781</v>
      </c>
      <c r="DH201" s="76">
        <f t="shared" ca="1" si="401"/>
        <v>500116.5328620419</v>
      </c>
      <c r="DI201" s="76">
        <f t="shared" ca="1" si="401"/>
        <v>551788.43745411094</v>
      </c>
      <c r="DJ201" s="76">
        <f t="shared" ca="1" si="401"/>
        <v>517528.8388006966</v>
      </c>
      <c r="DK201" s="76">
        <f t="shared" ca="1" si="401"/>
        <v>564033.92627470766</v>
      </c>
      <c r="DL201" s="76">
        <f t="shared" ca="1" si="401"/>
        <v>535006.66793018032</v>
      </c>
      <c r="DM201" s="76">
        <f t="shared" ca="1" si="401"/>
        <v>580378.75333969377</v>
      </c>
      <c r="DN201" s="76">
        <f t="shared" ca="1" si="401"/>
        <v>552893.98826271784</v>
      </c>
      <c r="DO201" s="76">
        <f t="shared" ca="1" si="401"/>
        <v>597160.63202735141</v>
      </c>
      <c r="DP201" s="76">
        <f t="shared" ca="1" si="401"/>
        <v>571301.66398437181</v>
      </c>
      <c r="DQ201" s="76">
        <f t="shared" ca="1" si="401"/>
        <v>618468.20314536721</v>
      </c>
      <c r="DR201" s="76">
        <f t="shared" ca="1" si="401"/>
        <v>590097.86696257966</v>
      </c>
      <c r="DS201" s="76">
        <f t="shared" ca="1" si="401"/>
        <v>0</v>
      </c>
      <c r="DT201" s="76">
        <f t="shared" ca="1" si="401"/>
        <v>-44457.585287671987</v>
      </c>
    </row>
    <row r="203" spans="1:124" x14ac:dyDescent="0.45">
      <c r="B203" s="35" t="s">
        <v>389</v>
      </c>
    </row>
    <row r="204" spans="1:124" x14ac:dyDescent="0.45">
      <c r="C204" t="s">
        <v>390</v>
      </c>
      <c r="D204" s="3" t="s">
        <v>227</v>
      </c>
      <c r="I204" s="54">
        <f t="shared" ref="I204:AN204" si="402">H207</f>
        <v>0</v>
      </c>
      <c r="J204" s="54">
        <f t="shared" si="402"/>
        <v>0</v>
      </c>
      <c r="K204" s="54">
        <f t="shared" ca="1" si="402"/>
        <v>0</v>
      </c>
      <c r="L204" s="54">
        <f t="shared" ca="1" si="402"/>
        <v>0</v>
      </c>
      <c r="M204" s="54">
        <f t="shared" ca="1" si="402"/>
        <v>0</v>
      </c>
      <c r="N204" s="54">
        <f t="shared" ca="1" si="402"/>
        <v>0</v>
      </c>
      <c r="O204" s="54">
        <f t="shared" ca="1" si="402"/>
        <v>0</v>
      </c>
      <c r="P204" s="54">
        <f t="shared" ca="1" si="402"/>
        <v>0</v>
      </c>
      <c r="Q204" s="54">
        <f t="shared" ca="1" si="402"/>
        <v>0</v>
      </c>
      <c r="R204" s="54">
        <f t="shared" ca="1" si="402"/>
        <v>0</v>
      </c>
      <c r="S204" s="54">
        <f t="shared" ca="1" si="402"/>
        <v>0</v>
      </c>
      <c r="T204" s="54">
        <f t="shared" ca="1" si="402"/>
        <v>0</v>
      </c>
      <c r="U204" s="54">
        <f t="shared" ca="1" si="402"/>
        <v>0</v>
      </c>
      <c r="V204" s="54">
        <f t="shared" ca="1" si="402"/>
        <v>0</v>
      </c>
      <c r="W204" s="54">
        <f t="shared" ca="1" si="402"/>
        <v>0</v>
      </c>
      <c r="X204" s="54">
        <f t="shared" ca="1" si="402"/>
        <v>0</v>
      </c>
      <c r="Y204" s="54">
        <f t="shared" ca="1" si="402"/>
        <v>0</v>
      </c>
      <c r="Z204" s="54">
        <f t="shared" ca="1" si="402"/>
        <v>0</v>
      </c>
      <c r="AA204" s="54">
        <f t="shared" ca="1" si="402"/>
        <v>0</v>
      </c>
      <c r="AB204" s="54">
        <f t="shared" ca="1" si="402"/>
        <v>0</v>
      </c>
      <c r="AC204" s="54">
        <f t="shared" ca="1" si="402"/>
        <v>0</v>
      </c>
      <c r="AD204" s="54">
        <f t="shared" ca="1" si="402"/>
        <v>0</v>
      </c>
      <c r="AE204" s="54">
        <f t="shared" ca="1" si="402"/>
        <v>0</v>
      </c>
      <c r="AF204" s="54">
        <f t="shared" ca="1" si="402"/>
        <v>0</v>
      </c>
      <c r="AG204" s="54">
        <f t="shared" ca="1" si="402"/>
        <v>0</v>
      </c>
      <c r="AH204" s="54">
        <f t="shared" ca="1" si="402"/>
        <v>0</v>
      </c>
      <c r="AI204" s="54">
        <f t="shared" ca="1" si="402"/>
        <v>0</v>
      </c>
      <c r="AJ204" s="54">
        <f t="shared" ca="1" si="402"/>
        <v>0</v>
      </c>
      <c r="AK204" s="54">
        <f t="shared" ca="1" si="402"/>
        <v>0</v>
      </c>
      <c r="AL204" s="54">
        <f t="shared" ca="1" si="402"/>
        <v>0</v>
      </c>
      <c r="AM204" s="54">
        <f t="shared" ca="1" si="402"/>
        <v>0</v>
      </c>
      <c r="AN204" s="54">
        <f t="shared" ca="1" si="402"/>
        <v>0</v>
      </c>
      <c r="AO204" s="54">
        <f t="shared" ref="AO204:BT204" ca="1" si="403">AN207</f>
        <v>0</v>
      </c>
      <c r="AP204" s="54">
        <f t="shared" ca="1" si="403"/>
        <v>0</v>
      </c>
      <c r="AQ204" s="54">
        <f t="shared" ca="1" si="403"/>
        <v>0</v>
      </c>
      <c r="AR204" s="54">
        <f t="shared" ca="1" si="403"/>
        <v>0</v>
      </c>
      <c r="AS204" s="54">
        <f t="shared" ca="1" si="403"/>
        <v>0</v>
      </c>
      <c r="AT204" s="54">
        <f t="shared" ca="1" si="403"/>
        <v>0</v>
      </c>
      <c r="AU204" s="54">
        <f t="shared" ca="1" si="403"/>
        <v>0</v>
      </c>
      <c r="AV204" s="54">
        <f t="shared" ca="1" si="403"/>
        <v>0</v>
      </c>
      <c r="AW204" s="54">
        <f t="shared" ca="1" si="403"/>
        <v>0</v>
      </c>
      <c r="AX204" s="54">
        <f t="shared" ca="1" si="403"/>
        <v>0</v>
      </c>
      <c r="AY204" s="54">
        <f t="shared" ca="1" si="403"/>
        <v>0</v>
      </c>
      <c r="AZ204" s="54">
        <f t="shared" ca="1" si="403"/>
        <v>0</v>
      </c>
      <c r="BA204" s="54">
        <f t="shared" ca="1" si="403"/>
        <v>0</v>
      </c>
      <c r="BB204" s="54">
        <f t="shared" ca="1" si="403"/>
        <v>0</v>
      </c>
      <c r="BC204" s="54">
        <f t="shared" ca="1" si="403"/>
        <v>0</v>
      </c>
      <c r="BD204" s="54">
        <f t="shared" ca="1" si="403"/>
        <v>0</v>
      </c>
      <c r="BE204" s="54">
        <f t="shared" ca="1" si="403"/>
        <v>0</v>
      </c>
      <c r="BF204" s="54">
        <f t="shared" ca="1" si="403"/>
        <v>0</v>
      </c>
      <c r="BG204" s="54">
        <f t="shared" ca="1" si="403"/>
        <v>0</v>
      </c>
      <c r="BH204" s="54">
        <f t="shared" ca="1" si="403"/>
        <v>0</v>
      </c>
      <c r="BI204" s="54">
        <f t="shared" ca="1" si="403"/>
        <v>0</v>
      </c>
      <c r="BJ204" s="54">
        <f t="shared" ca="1" si="403"/>
        <v>0</v>
      </c>
      <c r="BK204" s="54">
        <f t="shared" ca="1" si="403"/>
        <v>0</v>
      </c>
      <c r="BL204" s="54">
        <f t="shared" ca="1" si="403"/>
        <v>7024923.9586239178</v>
      </c>
      <c r="BM204" s="54">
        <f t="shared" ca="1" si="403"/>
        <v>7163027.5693690609</v>
      </c>
      <c r="BN204" s="54">
        <f t="shared" ca="1" si="403"/>
        <v>7285500.4034576714</v>
      </c>
      <c r="BO204" s="54">
        <f t="shared" ca="1" si="403"/>
        <v>7386517.5001254976</v>
      </c>
      <c r="BP204" s="54">
        <f t="shared" ca="1" si="403"/>
        <v>7478023.2994507458</v>
      </c>
      <c r="BQ204" s="54">
        <f t="shared" ca="1" si="403"/>
        <v>7549099.8187546115</v>
      </c>
      <c r="BR204" s="54">
        <f t="shared" ca="1" si="403"/>
        <v>7590207.9746463168</v>
      </c>
      <c r="BS204" s="54">
        <f t="shared" ca="1" si="403"/>
        <v>7612336.3157089818</v>
      </c>
      <c r="BT204" s="54">
        <f t="shared" ca="1" si="403"/>
        <v>7629918.6028613988</v>
      </c>
      <c r="BU204" s="54">
        <f t="shared" ref="BU204:CZ204" ca="1" si="404">BT207</f>
        <v>7629861.2482954981</v>
      </c>
      <c r="BV204" s="54">
        <f t="shared" ca="1" si="404"/>
        <v>7627150.6036401056</v>
      </c>
      <c r="BW204" s="54">
        <f t="shared" ca="1" si="404"/>
        <v>7619719.2626237888</v>
      </c>
      <c r="BX204" s="54">
        <f t="shared" ca="1" si="404"/>
        <v>7611837.0635229815</v>
      </c>
      <c r="BY204" s="54">
        <f t="shared" ca="1" si="404"/>
        <v>7599951.3411858985</v>
      </c>
      <c r="BZ204" s="54">
        <f t="shared" ca="1" si="404"/>
        <v>7587840.6617198437</v>
      </c>
      <c r="CA204" s="54">
        <f t="shared" ca="1" si="404"/>
        <v>7571811.7067831373</v>
      </c>
      <c r="CB204" s="54">
        <f t="shared" ca="1" si="404"/>
        <v>7553541.7518394133</v>
      </c>
      <c r="CC204" s="54">
        <f t="shared" ca="1" si="404"/>
        <v>7531342.2176897321</v>
      </c>
      <c r="CD204" s="54">
        <f t="shared" ca="1" si="404"/>
        <v>7508459.8694627732</v>
      </c>
      <c r="CE204" s="54">
        <f t="shared" ca="1" si="404"/>
        <v>7482246.0069197426</v>
      </c>
      <c r="CF204" s="54">
        <f t="shared" ca="1" si="404"/>
        <v>7456104.7597708674</v>
      </c>
      <c r="CG204" s="54">
        <f t="shared" ca="1" si="404"/>
        <v>7425904.2034448292</v>
      </c>
      <c r="CH204" s="54">
        <f t="shared" ca="1" si="404"/>
        <v>7395810.6465988057</v>
      </c>
      <c r="CI204" s="54">
        <f t="shared" ca="1" si="404"/>
        <v>7361559.4777173446</v>
      </c>
      <c r="CJ204" s="54">
        <f t="shared" ca="1" si="404"/>
        <v>7327417.7419241425</v>
      </c>
      <c r="CK204" s="54">
        <f t="shared" ca="1" si="404"/>
        <v>7289030.3994725598</v>
      </c>
      <c r="CL204" s="54">
        <f t="shared" ca="1" si="404"/>
        <v>7250025.6300750254</v>
      </c>
      <c r="CM204" s="54">
        <f t="shared" ca="1" si="404"/>
        <v>7207373.9494389798</v>
      </c>
      <c r="CN204" s="54">
        <f t="shared" ca="1" si="404"/>
        <v>7164808.0013992628</v>
      </c>
      <c r="CO204" s="54">
        <f t="shared" ca="1" si="404"/>
        <v>7117691.3154405449</v>
      </c>
      <c r="CP204" s="54">
        <f t="shared" ca="1" si="404"/>
        <v>6993862.4437565785</v>
      </c>
      <c r="CQ204" s="54">
        <f t="shared" ca="1" si="404"/>
        <v>6861820.0330392364</v>
      </c>
      <c r="CR204" s="54">
        <f t="shared" ca="1" si="404"/>
        <v>6724367.8518955316</v>
      </c>
      <c r="CS204" s="54">
        <f t="shared" ca="1" si="404"/>
        <v>6578086.7083683079</v>
      </c>
      <c r="CT204" s="54">
        <f t="shared" ca="1" si="404"/>
        <v>6417015.8760858458</v>
      </c>
      <c r="CU204" s="54">
        <f t="shared" ca="1" si="404"/>
        <v>6246684.9245492248</v>
      </c>
      <c r="CV204" s="54">
        <f t="shared" ca="1" si="404"/>
        <v>6066713.9578965167</v>
      </c>
      <c r="CW204" s="54">
        <f t="shared" ca="1" si="404"/>
        <v>5873122.0001502009</v>
      </c>
      <c r="CX204" s="54">
        <f t="shared" ca="1" si="404"/>
        <v>5668745.0591006093</v>
      </c>
      <c r="CY204" s="54">
        <f t="shared" ca="1" si="404"/>
        <v>5436376.749530334</v>
      </c>
      <c r="CZ204" s="54">
        <f t="shared" ca="1" si="404"/>
        <v>5239784.3800696917</v>
      </c>
      <c r="DA204" s="54">
        <f t="shared" ref="DA204:DT204" ca="1" si="405">CZ207</f>
        <v>4934566.6450210167</v>
      </c>
      <c r="DB204" s="54">
        <f t="shared" ca="1" si="405"/>
        <v>4802775.5648402115</v>
      </c>
      <c r="DC204" s="54">
        <f t="shared" ca="1" si="405"/>
        <v>4395085.0130940955</v>
      </c>
      <c r="DD204" s="54">
        <f t="shared" ca="1" si="405"/>
        <v>4370196.358820742</v>
      </c>
      <c r="DE204" s="54">
        <f t="shared" ca="1" si="405"/>
        <v>3869197.4648164921</v>
      </c>
      <c r="DF204" s="54">
        <f t="shared" ca="1" si="405"/>
        <v>3898685.054411164</v>
      </c>
      <c r="DG204" s="54">
        <f t="shared" ca="1" si="405"/>
        <v>3301769.2612897675</v>
      </c>
      <c r="DH204" s="54">
        <f t="shared" ca="1" si="405"/>
        <v>3400293.1194004328</v>
      </c>
      <c r="DI204" s="54">
        <f t="shared" ca="1" si="405"/>
        <v>2716235.8347478318</v>
      </c>
      <c r="DJ204" s="54">
        <f t="shared" ca="1" si="405"/>
        <v>2883209.590011993</v>
      </c>
      <c r="DK204" s="54">
        <f t="shared" ca="1" si="405"/>
        <v>2119707.6216019862</v>
      </c>
      <c r="DL204" s="54">
        <f t="shared" ca="1" si="405"/>
        <v>2351994.1586474394</v>
      </c>
      <c r="DM204" s="54">
        <f t="shared" ca="1" si="405"/>
        <v>1515616.5387223209</v>
      </c>
      <c r="DN204" s="54">
        <f t="shared" ca="1" si="405"/>
        <v>1802102.5922203171</v>
      </c>
      <c r="DO204" s="54">
        <f t="shared" ca="1" si="405"/>
        <v>896040.33137378911</v>
      </c>
      <c r="DP204" s="54">
        <f t="shared" ca="1" si="405"/>
        <v>1231935.2326422618</v>
      </c>
      <c r="DQ204" s="54">
        <f t="shared" ca="1" si="405"/>
        <v>260974.32688701642</v>
      </c>
      <c r="DR204" s="54">
        <f t="shared" ca="1" si="405"/>
        <v>641019.05072271707</v>
      </c>
      <c r="DS204" s="54">
        <f t="shared" ca="1" si="405"/>
        <v>0</v>
      </c>
      <c r="DT204" s="54">
        <f t="shared" ca="1" si="405"/>
        <v>417201.14041154331</v>
      </c>
    </row>
    <row r="205" spans="1:124" x14ac:dyDescent="0.45">
      <c r="C205" t="s">
        <v>391</v>
      </c>
      <c r="D205" s="3" t="s">
        <v>227</v>
      </c>
      <c r="E205" s="12" t="s">
        <v>392</v>
      </c>
      <c r="F205" s="12" t="s">
        <v>393</v>
      </c>
      <c r="H205" s="54">
        <f ca="1">SUM(I205:DT205)</f>
        <v>3860721.8617876004</v>
      </c>
      <c r="I205" s="54">
        <f t="shared" ref="I205:AN205" si="406">-MIN(I201,0)</f>
        <v>0</v>
      </c>
      <c r="J205" s="54">
        <f t="shared" ca="1" si="406"/>
        <v>0</v>
      </c>
      <c r="K205" s="54">
        <f t="shared" ca="1" si="406"/>
        <v>0</v>
      </c>
      <c r="L205" s="54">
        <f t="shared" ca="1" si="406"/>
        <v>0</v>
      </c>
      <c r="M205" s="54">
        <f t="shared" ca="1" si="406"/>
        <v>0</v>
      </c>
      <c r="N205" s="54">
        <f t="shared" ca="1" si="406"/>
        <v>0</v>
      </c>
      <c r="O205" s="54">
        <f t="shared" ca="1" si="406"/>
        <v>0</v>
      </c>
      <c r="P205" s="54">
        <f t="shared" ca="1" si="406"/>
        <v>0</v>
      </c>
      <c r="Q205" s="54">
        <f t="shared" ca="1" si="406"/>
        <v>0</v>
      </c>
      <c r="R205" s="54">
        <f t="shared" ca="1" si="406"/>
        <v>0</v>
      </c>
      <c r="S205" s="54">
        <f t="shared" ca="1" si="406"/>
        <v>0</v>
      </c>
      <c r="T205" s="54">
        <f t="shared" ca="1" si="406"/>
        <v>0</v>
      </c>
      <c r="U205" s="54">
        <f t="shared" ca="1" si="406"/>
        <v>0</v>
      </c>
      <c r="V205" s="54">
        <f t="shared" ca="1" si="406"/>
        <v>0</v>
      </c>
      <c r="W205" s="54">
        <f t="shared" ca="1" si="406"/>
        <v>0</v>
      </c>
      <c r="X205" s="54">
        <f t="shared" ca="1" si="406"/>
        <v>0</v>
      </c>
      <c r="Y205" s="54">
        <f t="shared" ca="1" si="406"/>
        <v>0</v>
      </c>
      <c r="Z205" s="54">
        <f t="shared" ca="1" si="406"/>
        <v>0</v>
      </c>
      <c r="AA205" s="54">
        <f t="shared" ca="1" si="406"/>
        <v>0</v>
      </c>
      <c r="AB205" s="54">
        <f t="shared" ca="1" si="406"/>
        <v>0</v>
      </c>
      <c r="AC205" s="54">
        <f t="shared" ca="1" si="406"/>
        <v>0</v>
      </c>
      <c r="AD205" s="54">
        <f t="shared" ca="1" si="406"/>
        <v>0</v>
      </c>
      <c r="AE205" s="54">
        <f t="shared" ca="1" si="406"/>
        <v>0</v>
      </c>
      <c r="AF205" s="54">
        <f t="shared" ca="1" si="406"/>
        <v>0</v>
      </c>
      <c r="AG205" s="54">
        <f t="shared" ca="1" si="406"/>
        <v>0</v>
      </c>
      <c r="AH205" s="54">
        <f t="shared" ca="1" si="406"/>
        <v>0</v>
      </c>
      <c r="AI205" s="54">
        <f t="shared" ca="1" si="406"/>
        <v>0</v>
      </c>
      <c r="AJ205" s="54">
        <f t="shared" ca="1" si="406"/>
        <v>0</v>
      </c>
      <c r="AK205" s="54">
        <f t="shared" ca="1" si="406"/>
        <v>0</v>
      </c>
      <c r="AL205" s="54">
        <f t="shared" ca="1" si="406"/>
        <v>0</v>
      </c>
      <c r="AM205" s="54">
        <f t="shared" ca="1" si="406"/>
        <v>0</v>
      </c>
      <c r="AN205" s="54">
        <f t="shared" ca="1" si="406"/>
        <v>0</v>
      </c>
      <c r="AO205" s="54">
        <f t="shared" ref="AO205:BT205" ca="1" si="407">-MIN(AO201,0)</f>
        <v>0</v>
      </c>
      <c r="AP205" s="54">
        <f t="shared" ca="1" si="407"/>
        <v>0</v>
      </c>
      <c r="AQ205" s="54">
        <f t="shared" ca="1" si="407"/>
        <v>0</v>
      </c>
      <c r="AR205" s="54">
        <f t="shared" ca="1" si="407"/>
        <v>0</v>
      </c>
      <c r="AS205" s="54">
        <f t="shared" ca="1" si="407"/>
        <v>0</v>
      </c>
      <c r="AT205" s="54">
        <f t="shared" ca="1" si="407"/>
        <v>0</v>
      </c>
      <c r="AU205" s="54">
        <f t="shared" ca="1" si="407"/>
        <v>0</v>
      </c>
      <c r="AV205" s="54">
        <f t="shared" ca="1" si="407"/>
        <v>0</v>
      </c>
      <c r="AW205" s="54">
        <f t="shared" ca="1" si="407"/>
        <v>0</v>
      </c>
      <c r="AX205" s="54">
        <f t="shared" ca="1" si="407"/>
        <v>0</v>
      </c>
      <c r="AY205" s="54">
        <f t="shared" ca="1" si="407"/>
        <v>0</v>
      </c>
      <c r="AZ205" s="54">
        <f t="shared" ca="1" si="407"/>
        <v>0</v>
      </c>
      <c r="BA205" s="54">
        <f t="shared" ca="1" si="407"/>
        <v>0</v>
      </c>
      <c r="BB205" s="54">
        <f t="shared" ca="1" si="407"/>
        <v>0</v>
      </c>
      <c r="BC205" s="54">
        <f t="shared" ca="1" si="407"/>
        <v>0</v>
      </c>
      <c r="BD205" s="54">
        <f t="shared" ca="1" si="407"/>
        <v>0</v>
      </c>
      <c r="BE205" s="54">
        <f t="shared" ca="1" si="407"/>
        <v>0</v>
      </c>
      <c r="BF205" s="54">
        <f t="shared" ca="1" si="407"/>
        <v>0</v>
      </c>
      <c r="BG205" s="54">
        <f t="shared" ca="1" si="407"/>
        <v>0</v>
      </c>
      <c r="BH205" s="54">
        <f t="shared" ca="1" si="407"/>
        <v>0</v>
      </c>
      <c r="BI205" s="54">
        <f t="shared" ca="1" si="407"/>
        <v>0</v>
      </c>
      <c r="BJ205" s="54">
        <f t="shared" ca="1" si="407"/>
        <v>0</v>
      </c>
      <c r="BK205" s="54">
        <f t="shared" ca="1" si="407"/>
        <v>3512461.9793119589</v>
      </c>
      <c r="BL205" s="54">
        <f t="shared" ca="1" si="407"/>
        <v>69051.805372571485</v>
      </c>
      <c r="BM205" s="54">
        <f t="shared" ca="1" si="407"/>
        <v>61236.41704430501</v>
      </c>
      <c r="BN205" s="54">
        <f t="shared" ca="1" si="407"/>
        <v>50508.548333913132</v>
      </c>
      <c r="BO205" s="54">
        <f t="shared" ca="1" si="407"/>
        <v>45752.89966262388</v>
      </c>
      <c r="BP205" s="54">
        <f t="shared" ca="1" si="407"/>
        <v>35538.25965193328</v>
      </c>
      <c r="BQ205" s="54">
        <f t="shared" ca="1" si="407"/>
        <v>20554.077945852681</v>
      </c>
      <c r="BR205" s="54">
        <f t="shared" ca="1" si="407"/>
        <v>11064.170531332529</v>
      </c>
      <c r="BS205" s="54">
        <f t="shared" ca="1" si="407"/>
        <v>8791.1435762080982</v>
      </c>
      <c r="BT205" s="54">
        <f t="shared" ca="1" si="407"/>
        <v>0</v>
      </c>
      <c r="BU205" s="54">
        <f t="shared" ref="BU205:CZ205" ca="1" si="408">-MIN(BU201,0)</f>
        <v>0</v>
      </c>
      <c r="BV205" s="54">
        <f t="shared" ca="1" si="408"/>
        <v>0</v>
      </c>
      <c r="BW205" s="54">
        <f t="shared" ca="1" si="408"/>
        <v>0</v>
      </c>
      <c r="BX205" s="54">
        <f t="shared" ca="1" si="408"/>
        <v>0</v>
      </c>
      <c r="BY205" s="54">
        <f t="shared" ca="1" si="408"/>
        <v>0</v>
      </c>
      <c r="BZ205" s="54">
        <f t="shared" ca="1" si="408"/>
        <v>0</v>
      </c>
      <c r="CA205" s="54">
        <f t="shared" ca="1" si="408"/>
        <v>0</v>
      </c>
      <c r="CB205" s="54">
        <f t="shared" ca="1" si="408"/>
        <v>0</v>
      </c>
      <c r="CC205" s="54">
        <f t="shared" ca="1" si="408"/>
        <v>0</v>
      </c>
      <c r="CD205" s="54">
        <f t="shared" ca="1" si="408"/>
        <v>0</v>
      </c>
      <c r="CE205" s="54">
        <f t="shared" ca="1" si="408"/>
        <v>0</v>
      </c>
      <c r="CF205" s="54">
        <f t="shared" ca="1" si="408"/>
        <v>0</v>
      </c>
      <c r="CG205" s="54">
        <f t="shared" ca="1" si="408"/>
        <v>0</v>
      </c>
      <c r="CH205" s="54">
        <f t="shared" ca="1" si="408"/>
        <v>0</v>
      </c>
      <c r="CI205" s="54">
        <f t="shared" ca="1" si="408"/>
        <v>0</v>
      </c>
      <c r="CJ205" s="54">
        <f t="shared" ca="1" si="408"/>
        <v>0</v>
      </c>
      <c r="CK205" s="54">
        <f t="shared" ca="1" si="408"/>
        <v>0</v>
      </c>
      <c r="CL205" s="54">
        <f t="shared" ca="1" si="408"/>
        <v>0</v>
      </c>
      <c r="CM205" s="54">
        <f t="shared" ca="1" si="408"/>
        <v>0</v>
      </c>
      <c r="CN205" s="54">
        <f t="shared" ca="1" si="408"/>
        <v>0</v>
      </c>
      <c r="CO205" s="54">
        <f t="shared" ca="1" si="408"/>
        <v>0</v>
      </c>
      <c r="CP205" s="54">
        <f t="shared" ca="1" si="408"/>
        <v>0</v>
      </c>
      <c r="CQ205" s="54">
        <f t="shared" ca="1" si="408"/>
        <v>0</v>
      </c>
      <c r="CR205" s="54">
        <f t="shared" ca="1" si="408"/>
        <v>0</v>
      </c>
      <c r="CS205" s="54">
        <f t="shared" ca="1" si="408"/>
        <v>0</v>
      </c>
      <c r="CT205" s="54">
        <f t="shared" ca="1" si="408"/>
        <v>0</v>
      </c>
      <c r="CU205" s="54">
        <f t="shared" ca="1" si="408"/>
        <v>0</v>
      </c>
      <c r="CV205" s="54">
        <f t="shared" ca="1" si="408"/>
        <v>0</v>
      </c>
      <c r="CW205" s="54">
        <f t="shared" ca="1" si="408"/>
        <v>0</v>
      </c>
      <c r="CX205" s="54">
        <f t="shared" ca="1" si="408"/>
        <v>0</v>
      </c>
      <c r="CY205" s="54">
        <f t="shared" ca="1" si="408"/>
        <v>0</v>
      </c>
      <c r="CZ205" s="54">
        <f t="shared" ca="1" si="408"/>
        <v>0</v>
      </c>
      <c r="DA205" s="54">
        <f t="shared" ref="DA205:DT205" ca="1" si="409">-MIN(DA201,0)</f>
        <v>0</v>
      </c>
      <c r="DB205" s="54">
        <f t="shared" ca="1" si="409"/>
        <v>0</v>
      </c>
      <c r="DC205" s="54">
        <f t="shared" ca="1" si="409"/>
        <v>0</v>
      </c>
      <c r="DD205" s="54">
        <f t="shared" ca="1" si="409"/>
        <v>0</v>
      </c>
      <c r="DE205" s="54">
        <f t="shared" ca="1" si="409"/>
        <v>0</v>
      </c>
      <c r="DF205" s="54">
        <f t="shared" ca="1" si="409"/>
        <v>0</v>
      </c>
      <c r="DG205" s="54">
        <f t="shared" ca="1" si="409"/>
        <v>0</v>
      </c>
      <c r="DH205" s="54">
        <f t="shared" ca="1" si="409"/>
        <v>0</v>
      </c>
      <c r="DI205" s="54">
        <f t="shared" ca="1" si="409"/>
        <v>0</v>
      </c>
      <c r="DJ205" s="54">
        <f t="shared" ca="1" si="409"/>
        <v>0</v>
      </c>
      <c r="DK205" s="54">
        <f t="shared" ca="1" si="409"/>
        <v>0</v>
      </c>
      <c r="DL205" s="54">
        <f t="shared" ca="1" si="409"/>
        <v>0</v>
      </c>
      <c r="DM205" s="54">
        <f t="shared" ca="1" si="409"/>
        <v>0</v>
      </c>
      <c r="DN205" s="54">
        <f t="shared" ca="1" si="409"/>
        <v>0</v>
      </c>
      <c r="DO205" s="54">
        <f t="shared" ca="1" si="409"/>
        <v>0</v>
      </c>
      <c r="DP205" s="54">
        <f t="shared" ca="1" si="409"/>
        <v>0</v>
      </c>
      <c r="DQ205" s="54">
        <f t="shared" ca="1" si="409"/>
        <v>0</v>
      </c>
      <c r="DR205" s="54">
        <f t="shared" ca="1" si="409"/>
        <v>0</v>
      </c>
      <c r="DS205" s="54">
        <f t="shared" ca="1" si="409"/>
        <v>0</v>
      </c>
      <c r="DT205" s="54">
        <f t="shared" ca="1" si="409"/>
        <v>44457.585287671987</v>
      </c>
    </row>
    <row r="206" spans="1:124" x14ac:dyDescent="0.45">
      <c r="C206" t="s">
        <v>394</v>
      </c>
      <c r="D206" s="3" t="s">
        <v>227</v>
      </c>
      <c r="E206" s="66">
        <f>'Constant Inputs'!E269</f>
        <v>0.5</v>
      </c>
      <c r="F206" s="65">
        <f>'Constant Inputs'!E270</f>
        <v>5000</v>
      </c>
      <c r="H206" s="54">
        <f ca="1">SUM(I206:DT206)</f>
        <v>-3326379.7754181679</v>
      </c>
      <c r="I206" s="54">
        <f t="shared" ref="I206:AN206" si="410">IF(I204&lt;0,0,-MIN(I204,MIN(I201,$F$206+((I201-$F$206)*$E$206))))</f>
        <v>0</v>
      </c>
      <c r="J206" s="54">
        <f t="shared" ca="1" si="410"/>
        <v>0</v>
      </c>
      <c r="K206" s="54">
        <f t="shared" ca="1" si="410"/>
        <v>0</v>
      </c>
      <c r="L206" s="54">
        <f t="shared" ca="1" si="410"/>
        <v>0</v>
      </c>
      <c r="M206" s="54">
        <f t="shared" ca="1" si="410"/>
        <v>0</v>
      </c>
      <c r="N206" s="54">
        <f t="shared" ca="1" si="410"/>
        <v>0</v>
      </c>
      <c r="O206" s="54">
        <f t="shared" ca="1" si="410"/>
        <v>0</v>
      </c>
      <c r="P206" s="54">
        <f t="shared" ca="1" si="410"/>
        <v>0</v>
      </c>
      <c r="Q206" s="54">
        <f t="shared" ca="1" si="410"/>
        <v>0</v>
      </c>
      <c r="R206" s="54">
        <f t="shared" ca="1" si="410"/>
        <v>0</v>
      </c>
      <c r="S206" s="54">
        <f t="shared" ca="1" si="410"/>
        <v>0</v>
      </c>
      <c r="T206" s="54">
        <f t="shared" ca="1" si="410"/>
        <v>0</v>
      </c>
      <c r="U206" s="54">
        <f t="shared" ca="1" si="410"/>
        <v>0</v>
      </c>
      <c r="V206" s="54">
        <f t="shared" ca="1" si="410"/>
        <v>0</v>
      </c>
      <c r="W206" s="54">
        <f t="shared" ca="1" si="410"/>
        <v>0</v>
      </c>
      <c r="X206" s="54">
        <f t="shared" ca="1" si="410"/>
        <v>0</v>
      </c>
      <c r="Y206" s="54">
        <f t="shared" ca="1" si="410"/>
        <v>0</v>
      </c>
      <c r="Z206" s="54">
        <f t="shared" ca="1" si="410"/>
        <v>0</v>
      </c>
      <c r="AA206" s="54">
        <f t="shared" ca="1" si="410"/>
        <v>0</v>
      </c>
      <c r="AB206" s="54">
        <f t="shared" ca="1" si="410"/>
        <v>0</v>
      </c>
      <c r="AC206" s="54">
        <f t="shared" ca="1" si="410"/>
        <v>0</v>
      </c>
      <c r="AD206" s="54">
        <f t="shared" ca="1" si="410"/>
        <v>0</v>
      </c>
      <c r="AE206" s="54">
        <f t="shared" ca="1" si="410"/>
        <v>0</v>
      </c>
      <c r="AF206" s="54">
        <f t="shared" ca="1" si="410"/>
        <v>0</v>
      </c>
      <c r="AG206" s="54">
        <f t="shared" ca="1" si="410"/>
        <v>0</v>
      </c>
      <c r="AH206" s="54">
        <f t="shared" ca="1" si="410"/>
        <v>0</v>
      </c>
      <c r="AI206" s="54">
        <f t="shared" ca="1" si="410"/>
        <v>0</v>
      </c>
      <c r="AJ206" s="54">
        <f t="shared" ca="1" si="410"/>
        <v>0</v>
      </c>
      <c r="AK206" s="54">
        <f t="shared" ca="1" si="410"/>
        <v>0</v>
      </c>
      <c r="AL206" s="54">
        <f t="shared" ca="1" si="410"/>
        <v>0</v>
      </c>
      <c r="AM206" s="54">
        <f t="shared" ca="1" si="410"/>
        <v>0</v>
      </c>
      <c r="AN206" s="54">
        <f t="shared" ca="1" si="410"/>
        <v>0</v>
      </c>
      <c r="AO206" s="54">
        <f t="shared" ref="AO206:BT206" ca="1" si="411">IF(AO204&lt;0,0,-MIN(AO204,MIN(AO201,$F$206+((AO201-$F$206)*$E$206))))</f>
        <v>0</v>
      </c>
      <c r="AP206" s="54">
        <f t="shared" ca="1" si="411"/>
        <v>0</v>
      </c>
      <c r="AQ206" s="54">
        <f t="shared" ca="1" si="411"/>
        <v>0</v>
      </c>
      <c r="AR206" s="54">
        <f t="shared" ca="1" si="411"/>
        <v>0</v>
      </c>
      <c r="AS206" s="54">
        <f t="shared" ca="1" si="411"/>
        <v>0</v>
      </c>
      <c r="AT206" s="54">
        <f t="shared" ca="1" si="411"/>
        <v>0</v>
      </c>
      <c r="AU206" s="54">
        <f t="shared" ca="1" si="411"/>
        <v>0</v>
      </c>
      <c r="AV206" s="54">
        <f t="shared" ca="1" si="411"/>
        <v>0</v>
      </c>
      <c r="AW206" s="54">
        <f t="shared" ca="1" si="411"/>
        <v>0</v>
      </c>
      <c r="AX206" s="54">
        <f t="shared" ca="1" si="411"/>
        <v>0</v>
      </c>
      <c r="AY206" s="54">
        <f t="shared" ca="1" si="411"/>
        <v>0</v>
      </c>
      <c r="AZ206" s="54">
        <f t="shared" ca="1" si="411"/>
        <v>0</v>
      </c>
      <c r="BA206" s="54">
        <f t="shared" ca="1" si="411"/>
        <v>0</v>
      </c>
      <c r="BB206" s="54">
        <f t="shared" ca="1" si="411"/>
        <v>0</v>
      </c>
      <c r="BC206" s="54">
        <f t="shared" ca="1" si="411"/>
        <v>0</v>
      </c>
      <c r="BD206" s="54">
        <f t="shared" ca="1" si="411"/>
        <v>0</v>
      </c>
      <c r="BE206" s="54">
        <f t="shared" ca="1" si="411"/>
        <v>0</v>
      </c>
      <c r="BF206" s="54">
        <f t="shared" ca="1" si="411"/>
        <v>0</v>
      </c>
      <c r="BG206" s="54">
        <f t="shared" ca="1" si="411"/>
        <v>0</v>
      </c>
      <c r="BH206" s="54">
        <f t="shared" ca="1" si="411"/>
        <v>0</v>
      </c>
      <c r="BI206" s="54">
        <f t="shared" ca="1" si="411"/>
        <v>0</v>
      </c>
      <c r="BJ206" s="54">
        <f t="shared" ca="1" si="411"/>
        <v>0</v>
      </c>
      <c r="BK206" s="54">
        <f t="shared" ca="1" si="411"/>
        <v>3512461.9793119589</v>
      </c>
      <c r="BL206" s="54">
        <f t="shared" ca="1" si="411"/>
        <v>69051.805372571485</v>
      </c>
      <c r="BM206" s="54">
        <f t="shared" ca="1" si="411"/>
        <v>61236.41704430501</v>
      </c>
      <c r="BN206" s="54">
        <f t="shared" ca="1" si="411"/>
        <v>50508.548333913132</v>
      </c>
      <c r="BO206" s="54">
        <f t="shared" ca="1" si="411"/>
        <v>45752.89966262388</v>
      </c>
      <c r="BP206" s="54">
        <f t="shared" ca="1" si="411"/>
        <v>35538.25965193328</v>
      </c>
      <c r="BQ206" s="54">
        <f t="shared" ca="1" si="411"/>
        <v>20554.077945852681</v>
      </c>
      <c r="BR206" s="54">
        <f t="shared" ca="1" si="411"/>
        <v>11064.170531332529</v>
      </c>
      <c r="BS206" s="54">
        <f t="shared" ca="1" si="411"/>
        <v>8791.1435762080982</v>
      </c>
      <c r="BT206" s="54">
        <f t="shared" ca="1" si="411"/>
        <v>-57.354565900877787</v>
      </c>
      <c r="BU206" s="54">
        <f t="shared" ref="BU206:CZ206" ca="1" si="412">IF(BU204&lt;0,0,-MIN(BU204,MIN(BU201,$F$206+((BU201-$F$206)*$E$206))))</f>
        <v>-2710.644655392749</v>
      </c>
      <c r="BV206" s="54">
        <f t="shared" ca="1" si="412"/>
        <v>-7431.34101631669</v>
      </c>
      <c r="BW206" s="54">
        <f t="shared" ca="1" si="412"/>
        <v>-7882.1991008074929</v>
      </c>
      <c r="BX206" s="54">
        <f t="shared" ca="1" si="412"/>
        <v>-11885.72233708256</v>
      </c>
      <c r="BY206" s="54">
        <f t="shared" ca="1" si="412"/>
        <v>-12110.679466055044</v>
      </c>
      <c r="BZ206" s="54">
        <f t="shared" ca="1" si="412"/>
        <v>-16028.954936706086</v>
      </c>
      <c r="CA206" s="54">
        <f t="shared" ca="1" si="412"/>
        <v>-18269.95494372382</v>
      </c>
      <c r="CB206" s="54">
        <f t="shared" ca="1" si="412"/>
        <v>-22199.534149680854</v>
      </c>
      <c r="CC206" s="54">
        <f t="shared" ca="1" si="412"/>
        <v>-22882.348226959308</v>
      </c>
      <c r="CD206" s="54">
        <f t="shared" ca="1" si="412"/>
        <v>-26213.862543030638</v>
      </c>
      <c r="CE206" s="54">
        <f t="shared" ca="1" si="412"/>
        <v>-26141.247148875038</v>
      </c>
      <c r="CF206" s="54">
        <f t="shared" ca="1" si="412"/>
        <v>-30200.556326038208</v>
      </c>
      <c r="CG206" s="54">
        <f t="shared" ca="1" si="412"/>
        <v>-30093.556846023432</v>
      </c>
      <c r="CH206" s="54">
        <f t="shared" ca="1" si="412"/>
        <v>-34251.16888146141</v>
      </c>
      <c r="CI206" s="54">
        <f t="shared" ca="1" si="412"/>
        <v>-34141.735793201922</v>
      </c>
      <c r="CJ206" s="54">
        <f t="shared" ca="1" si="412"/>
        <v>-38387.342451583041</v>
      </c>
      <c r="CK206" s="54">
        <f t="shared" ca="1" si="412"/>
        <v>-39004.769397534488</v>
      </c>
      <c r="CL206" s="54">
        <f t="shared" ca="1" si="412"/>
        <v>-42651.680636045538</v>
      </c>
      <c r="CM206" s="54">
        <f t="shared" ca="1" si="412"/>
        <v>-42565.94803971699</v>
      </c>
      <c r="CN206" s="54">
        <f t="shared" ca="1" si="412"/>
        <v>-47116.685958718153</v>
      </c>
      <c r="CO206" s="54">
        <f t="shared" ca="1" si="412"/>
        <v>-123828.8716839665</v>
      </c>
      <c r="CP206" s="54">
        <f t="shared" ca="1" si="412"/>
        <v>-132042.4107173424</v>
      </c>
      <c r="CQ206" s="54">
        <f t="shared" ca="1" si="412"/>
        <v>-137452.18114370503</v>
      </c>
      <c r="CR206" s="54">
        <f t="shared" ca="1" si="412"/>
        <v>-146281.1435272239</v>
      </c>
      <c r="CS206" s="54">
        <f t="shared" ca="1" si="412"/>
        <v>-161070.83228246251</v>
      </c>
      <c r="CT206" s="54">
        <f t="shared" ca="1" si="412"/>
        <v>-170330.95153659658</v>
      </c>
      <c r="CU206" s="54">
        <f t="shared" ca="1" si="412"/>
        <v>-179970.9666528056</v>
      </c>
      <c r="CV206" s="54">
        <f t="shared" ca="1" si="412"/>
        <v>-193591.95775037713</v>
      </c>
      <c r="CW206" s="54">
        <f t="shared" ca="1" si="412"/>
        <v>-204376.94268310285</v>
      </c>
      <c r="CX206" s="54">
        <f t="shared" ca="1" si="412"/>
        <v>-214537.35748117499</v>
      </c>
      <c r="CY206" s="54">
        <f t="shared" ca="1" si="412"/>
        <v>-236723.29204763914</v>
      </c>
      <c r="CZ206" s="54">
        <f t="shared" ca="1" si="412"/>
        <v>-224955.9619965383</v>
      </c>
      <c r="DA206" s="54">
        <f t="shared" ref="DA206:DT206" ca="1" si="413">IF(DA204&lt;0,0,-MIN(DA204,MIN(DA201,$F$206+((DA201-$F$206)*$E$206))))</f>
        <v>-253976.76873310536</v>
      </c>
      <c r="DB206" s="54">
        <f t="shared" ca="1" si="413"/>
        <v>-236621.75444965548</v>
      </c>
      <c r="DC206" s="54">
        <f t="shared" ca="1" si="413"/>
        <v>-244852.24296162865</v>
      </c>
      <c r="DD206" s="54">
        <f t="shared" ca="1" si="413"/>
        <v>-225914.33761335665</v>
      </c>
      <c r="DE206" s="54">
        <f t="shared" ca="1" si="413"/>
        <v>-261245.21449106358</v>
      </c>
      <c r="DF206" s="54">
        <f t="shared" ca="1" si="413"/>
        <v>-243864.54095433504</v>
      </c>
      <c r="DG206" s="54">
        <f t="shared" ca="1" si="413"/>
        <v>-268801.48300603905</v>
      </c>
      <c r="DH206" s="54">
        <f t="shared" ca="1" si="413"/>
        <v>-252558.26643102095</v>
      </c>
      <c r="DI206" s="54">
        <f t="shared" ca="1" si="413"/>
        <v>-278394.21872705547</v>
      </c>
      <c r="DJ206" s="54">
        <f t="shared" ca="1" si="413"/>
        <v>-261264.4194003483</v>
      </c>
      <c r="DK206" s="54">
        <f t="shared" ca="1" si="413"/>
        <v>-284516.96313735383</v>
      </c>
      <c r="DL206" s="54">
        <f t="shared" ca="1" si="413"/>
        <v>-270003.33396509016</v>
      </c>
      <c r="DM206" s="54">
        <f t="shared" ca="1" si="413"/>
        <v>-292689.37666984688</v>
      </c>
      <c r="DN206" s="54">
        <f t="shared" ca="1" si="413"/>
        <v>-278946.99413135892</v>
      </c>
      <c r="DO206" s="54">
        <f t="shared" ca="1" si="413"/>
        <v>-301080.31601367571</v>
      </c>
      <c r="DP206" s="54">
        <f t="shared" ca="1" si="413"/>
        <v>-288150.83199218591</v>
      </c>
      <c r="DQ206" s="54">
        <f t="shared" ca="1" si="413"/>
        <v>-260974.32688701642</v>
      </c>
      <c r="DR206" s="54">
        <f t="shared" ca="1" si="413"/>
        <v>-297548.93348128983</v>
      </c>
      <c r="DS206" s="54">
        <f t="shared" ca="1" si="413"/>
        <v>0</v>
      </c>
      <c r="DT206" s="54">
        <f t="shared" ca="1" si="413"/>
        <v>44457.585287671987</v>
      </c>
    </row>
    <row r="207" spans="1:124" x14ac:dyDescent="0.45">
      <c r="C207" t="s">
        <v>395</v>
      </c>
      <c r="D207" s="3" t="s">
        <v>227</v>
      </c>
      <c r="H207" s="67"/>
      <c r="I207" s="54">
        <f t="shared" ref="I207:AN207" si="414">SUM(I204:I206)</f>
        <v>0</v>
      </c>
      <c r="J207" s="54">
        <f t="shared" ca="1" si="414"/>
        <v>0</v>
      </c>
      <c r="K207" s="54">
        <f t="shared" ca="1" si="414"/>
        <v>0</v>
      </c>
      <c r="L207" s="54">
        <f t="shared" ca="1" si="414"/>
        <v>0</v>
      </c>
      <c r="M207" s="54">
        <f t="shared" ca="1" si="414"/>
        <v>0</v>
      </c>
      <c r="N207" s="54">
        <f t="shared" ca="1" si="414"/>
        <v>0</v>
      </c>
      <c r="O207" s="54">
        <f t="shared" ca="1" si="414"/>
        <v>0</v>
      </c>
      <c r="P207" s="54">
        <f t="shared" ca="1" si="414"/>
        <v>0</v>
      </c>
      <c r="Q207" s="54">
        <f t="shared" ca="1" si="414"/>
        <v>0</v>
      </c>
      <c r="R207" s="54">
        <f t="shared" ca="1" si="414"/>
        <v>0</v>
      </c>
      <c r="S207" s="54">
        <f t="shared" ca="1" si="414"/>
        <v>0</v>
      </c>
      <c r="T207" s="54">
        <f t="shared" ca="1" si="414"/>
        <v>0</v>
      </c>
      <c r="U207" s="54">
        <f t="shared" ca="1" si="414"/>
        <v>0</v>
      </c>
      <c r="V207" s="54">
        <f t="shared" ca="1" si="414"/>
        <v>0</v>
      </c>
      <c r="W207" s="54">
        <f t="shared" ca="1" si="414"/>
        <v>0</v>
      </c>
      <c r="X207" s="54">
        <f t="shared" ca="1" si="414"/>
        <v>0</v>
      </c>
      <c r="Y207" s="54">
        <f t="shared" ca="1" si="414"/>
        <v>0</v>
      </c>
      <c r="Z207" s="54">
        <f t="shared" ca="1" si="414"/>
        <v>0</v>
      </c>
      <c r="AA207" s="54">
        <f t="shared" ca="1" si="414"/>
        <v>0</v>
      </c>
      <c r="AB207" s="54">
        <f t="shared" ca="1" si="414"/>
        <v>0</v>
      </c>
      <c r="AC207" s="54">
        <f t="shared" ca="1" si="414"/>
        <v>0</v>
      </c>
      <c r="AD207" s="54">
        <f t="shared" ca="1" si="414"/>
        <v>0</v>
      </c>
      <c r="AE207" s="54">
        <f t="shared" ca="1" si="414"/>
        <v>0</v>
      </c>
      <c r="AF207" s="54">
        <f t="shared" ca="1" si="414"/>
        <v>0</v>
      </c>
      <c r="AG207" s="54">
        <f t="shared" ca="1" si="414"/>
        <v>0</v>
      </c>
      <c r="AH207" s="54">
        <f t="shared" ca="1" si="414"/>
        <v>0</v>
      </c>
      <c r="AI207" s="54">
        <f t="shared" ca="1" si="414"/>
        <v>0</v>
      </c>
      <c r="AJ207" s="54">
        <f t="shared" ca="1" si="414"/>
        <v>0</v>
      </c>
      <c r="AK207" s="54">
        <f t="shared" ca="1" si="414"/>
        <v>0</v>
      </c>
      <c r="AL207" s="54">
        <f t="shared" ca="1" si="414"/>
        <v>0</v>
      </c>
      <c r="AM207" s="54">
        <f t="shared" ca="1" si="414"/>
        <v>0</v>
      </c>
      <c r="AN207" s="54">
        <f t="shared" ca="1" si="414"/>
        <v>0</v>
      </c>
      <c r="AO207" s="54">
        <f t="shared" ref="AO207:BT207" ca="1" si="415">SUM(AO204:AO206)</f>
        <v>0</v>
      </c>
      <c r="AP207" s="54">
        <f t="shared" ca="1" si="415"/>
        <v>0</v>
      </c>
      <c r="AQ207" s="54">
        <f t="shared" ca="1" si="415"/>
        <v>0</v>
      </c>
      <c r="AR207" s="54">
        <f t="shared" ca="1" si="415"/>
        <v>0</v>
      </c>
      <c r="AS207" s="54">
        <f t="shared" ca="1" si="415"/>
        <v>0</v>
      </c>
      <c r="AT207" s="54">
        <f t="shared" ca="1" si="415"/>
        <v>0</v>
      </c>
      <c r="AU207" s="54">
        <f t="shared" ca="1" si="415"/>
        <v>0</v>
      </c>
      <c r="AV207" s="54">
        <f t="shared" ca="1" si="415"/>
        <v>0</v>
      </c>
      <c r="AW207" s="54">
        <f t="shared" ca="1" si="415"/>
        <v>0</v>
      </c>
      <c r="AX207" s="54">
        <f t="shared" ca="1" si="415"/>
        <v>0</v>
      </c>
      <c r="AY207" s="54">
        <f t="shared" ca="1" si="415"/>
        <v>0</v>
      </c>
      <c r="AZ207" s="54">
        <f t="shared" ca="1" si="415"/>
        <v>0</v>
      </c>
      <c r="BA207" s="54">
        <f t="shared" ca="1" si="415"/>
        <v>0</v>
      </c>
      <c r="BB207" s="54">
        <f t="shared" ca="1" si="415"/>
        <v>0</v>
      </c>
      <c r="BC207" s="54">
        <f t="shared" ca="1" si="415"/>
        <v>0</v>
      </c>
      <c r="BD207" s="54">
        <f t="shared" ca="1" si="415"/>
        <v>0</v>
      </c>
      <c r="BE207" s="54">
        <f t="shared" ca="1" si="415"/>
        <v>0</v>
      </c>
      <c r="BF207" s="54">
        <f t="shared" ca="1" si="415"/>
        <v>0</v>
      </c>
      <c r="BG207" s="54">
        <f t="shared" ca="1" si="415"/>
        <v>0</v>
      </c>
      <c r="BH207" s="54">
        <f t="shared" ca="1" si="415"/>
        <v>0</v>
      </c>
      <c r="BI207" s="54">
        <f t="shared" ca="1" si="415"/>
        <v>0</v>
      </c>
      <c r="BJ207" s="54">
        <f t="shared" ca="1" si="415"/>
        <v>0</v>
      </c>
      <c r="BK207" s="54">
        <f t="shared" ca="1" si="415"/>
        <v>7024923.9586239178</v>
      </c>
      <c r="BL207" s="54">
        <f t="shared" ca="1" si="415"/>
        <v>7163027.5693690609</v>
      </c>
      <c r="BM207" s="54">
        <f t="shared" ca="1" si="415"/>
        <v>7285500.4034576714</v>
      </c>
      <c r="BN207" s="54">
        <f t="shared" ca="1" si="415"/>
        <v>7386517.5001254976</v>
      </c>
      <c r="BO207" s="54">
        <f t="shared" ca="1" si="415"/>
        <v>7478023.2994507458</v>
      </c>
      <c r="BP207" s="54">
        <f t="shared" ca="1" si="415"/>
        <v>7549099.8187546115</v>
      </c>
      <c r="BQ207" s="54">
        <f t="shared" ca="1" si="415"/>
        <v>7590207.9746463168</v>
      </c>
      <c r="BR207" s="54">
        <f t="shared" ca="1" si="415"/>
        <v>7612336.3157089818</v>
      </c>
      <c r="BS207" s="54">
        <f t="shared" ca="1" si="415"/>
        <v>7629918.6028613988</v>
      </c>
      <c r="BT207" s="54">
        <f t="shared" ca="1" si="415"/>
        <v>7629861.2482954981</v>
      </c>
      <c r="BU207" s="54">
        <f t="shared" ref="BU207:CZ207" ca="1" si="416">SUM(BU204:BU206)</f>
        <v>7627150.6036401056</v>
      </c>
      <c r="BV207" s="54">
        <f t="shared" ca="1" si="416"/>
        <v>7619719.2626237888</v>
      </c>
      <c r="BW207" s="54">
        <f t="shared" ca="1" si="416"/>
        <v>7611837.0635229815</v>
      </c>
      <c r="BX207" s="54">
        <f t="shared" ca="1" si="416"/>
        <v>7599951.3411858985</v>
      </c>
      <c r="BY207" s="54">
        <f t="shared" ca="1" si="416"/>
        <v>7587840.6617198437</v>
      </c>
      <c r="BZ207" s="54">
        <f t="shared" ca="1" si="416"/>
        <v>7571811.7067831373</v>
      </c>
      <c r="CA207" s="54">
        <f t="shared" ca="1" si="416"/>
        <v>7553541.7518394133</v>
      </c>
      <c r="CB207" s="54">
        <f t="shared" ca="1" si="416"/>
        <v>7531342.2176897321</v>
      </c>
      <c r="CC207" s="54">
        <f t="shared" ca="1" si="416"/>
        <v>7508459.8694627732</v>
      </c>
      <c r="CD207" s="54">
        <f t="shared" ca="1" si="416"/>
        <v>7482246.0069197426</v>
      </c>
      <c r="CE207" s="54">
        <f t="shared" ca="1" si="416"/>
        <v>7456104.7597708674</v>
      </c>
      <c r="CF207" s="54">
        <f t="shared" ca="1" si="416"/>
        <v>7425904.2034448292</v>
      </c>
      <c r="CG207" s="54">
        <f t="shared" ca="1" si="416"/>
        <v>7395810.6465988057</v>
      </c>
      <c r="CH207" s="54">
        <f t="shared" ca="1" si="416"/>
        <v>7361559.4777173446</v>
      </c>
      <c r="CI207" s="54">
        <f t="shared" ca="1" si="416"/>
        <v>7327417.7419241425</v>
      </c>
      <c r="CJ207" s="54">
        <f t="shared" ca="1" si="416"/>
        <v>7289030.3994725598</v>
      </c>
      <c r="CK207" s="54">
        <f t="shared" ca="1" si="416"/>
        <v>7250025.6300750254</v>
      </c>
      <c r="CL207" s="54">
        <f t="shared" ca="1" si="416"/>
        <v>7207373.9494389798</v>
      </c>
      <c r="CM207" s="54">
        <f t="shared" ca="1" si="416"/>
        <v>7164808.0013992628</v>
      </c>
      <c r="CN207" s="54">
        <f t="shared" ca="1" si="416"/>
        <v>7117691.3154405449</v>
      </c>
      <c r="CO207" s="54">
        <f t="shared" ca="1" si="416"/>
        <v>6993862.4437565785</v>
      </c>
      <c r="CP207" s="54">
        <f t="shared" ca="1" si="416"/>
        <v>6861820.0330392364</v>
      </c>
      <c r="CQ207" s="54">
        <f t="shared" ca="1" si="416"/>
        <v>6724367.8518955316</v>
      </c>
      <c r="CR207" s="54">
        <f t="shared" ca="1" si="416"/>
        <v>6578086.7083683079</v>
      </c>
      <c r="CS207" s="54">
        <f t="shared" ca="1" si="416"/>
        <v>6417015.8760858458</v>
      </c>
      <c r="CT207" s="54">
        <f t="shared" ca="1" si="416"/>
        <v>6246684.924549249</v>
      </c>
      <c r="CU207" s="54">
        <f t="shared" ca="1" si="416"/>
        <v>6066713.9578964189</v>
      </c>
      <c r="CV207" s="54">
        <f t="shared" ca="1" si="416"/>
        <v>5873122.0001461394</v>
      </c>
      <c r="CW207" s="54">
        <f t="shared" ca="1" si="416"/>
        <v>5668745.0574670983</v>
      </c>
      <c r="CX207" s="54">
        <f t="shared" ca="1" si="416"/>
        <v>5454207.7016194342</v>
      </c>
      <c r="CY207" s="54">
        <f t="shared" ca="1" si="416"/>
        <v>5199653.4574826946</v>
      </c>
      <c r="CZ207" s="54">
        <f t="shared" ca="1" si="416"/>
        <v>5014828.4180731531</v>
      </c>
      <c r="DA207" s="54">
        <f t="shared" ref="DA207:DT207" ca="1" si="417">SUM(DA204:DA206)</f>
        <v>4680589.8762879111</v>
      </c>
      <c r="DB207" s="54">
        <f t="shared" ca="1" si="417"/>
        <v>4566153.8103905562</v>
      </c>
      <c r="DC207" s="54">
        <f t="shared" ca="1" si="417"/>
        <v>4150232.7701324667</v>
      </c>
      <c r="DD207" s="54">
        <f t="shared" ca="1" si="417"/>
        <v>4144282.0212073852</v>
      </c>
      <c r="DE207" s="54">
        <f t="shared" ca="1" si="417"/>
        <v>3607952.2503254283</v>
      </c>
      <c r="DF207" s="54">
        <f t="shared" ca="1" si="417"/>
        <v>3654820.5134568289</v>
      </c>
      <c r="DG207" s="54">
        <f t="shared" ca="1" si="417"/>
        <v>3032967.7782837283</v>
      </c>
      <c r="DH207" s="54">
        <f t="shared" ca="1" si="417"/>
        <v>3147734.8529694118</v>
      </c>
      <c r="DI207" s="54">
        <f t="shared" ca="1" si="417"/>
        <v>2437841.6160207763</v>
      </c>
      <c r="DJ207" s="54">
        <f t="shared" ca="1" si="417"/>
        <v>2621945.1706116446</v>
      </c>
      <c r="DK207" s="54">
        <f t="shared" ca="1" si="417"/>
        <v>1835190.6584646325</v>
      </c>
      <c r="DL207" s="54">
        <f t="shared" ca="1" si="417"/>
        <v>2081990.8246823493</v>
      </c>
      <c r="DM207" s="54">
        <f t="shared" ca="1" si="417"/>
        <v>1222927.162052474</v>
      </c>
      <c r="DN207" s="54">
        <f t="shared" ca="1" si="417"/>
        <v>1523155.5980889583</v>
      </c>
      <c r="DO207" s="54">
        <f t="shared" ca="1" si="417"/>
        <v>594960.01536011347</v>
      </c>
      <c r="DP207" s="54">
        <f t="shared" ca="1" si="417"/>
        <v>943784.40065007587</v>
      </c>
      <c r="DQ207" s="54">
        <f t="shared" ca="1" si="417"/>
        <v>0</v>
      </c>
      <c r="DR207" s="54">
        <f t="shared" ca="1" si="417"/>
        <v>343470.11724142724</v>
      </c>
      <c r="DS207" s="54">
        <f t="shared" ca="1" si="417"/>
        <v>0</v>
      </c>
      <c r="DT207" s="54">
        <f t="shared" ca="1" si="417"/>
        <v>506116.31098688731</v>
      </c>
    </row>
    <row r="209" spans="3:124" x14ac:dyDescent="0.45">
      <c r="C209" t="s">
        <v>396</v>
      </c>
      <c r="D209" s="3" t="s">
        <v>227</v>
      </c>
      <c r="E209" s="12" t="s">
        <v>397</v>
      </c>
      <c r="F209" s="12" t="s">
        <v>398</v>
      </c>
      <c r="I209" s="54">
        <f t="shared" ref="I209:AN209" si="418">MAX(I201+I206,0)</f>
        <v>0</v>
      </c>
      <c r="J209" s="54">
        <f t="shared" ca="1" si="418"/>
        <v>0</v>
      </c>
      <c r="K209" s="54">
        <f t="shared" ca="1" si="418"/>
        <v>0</v>
      </c>
      <c r="L209" s="54">
        <f t="shared" ca="1" si="418"/>
        <v>0</v>
      </c>
      <c r="M209" s="54">
        <f t="shared" ca="1" si="418"/>
        <v>0</v>
      </c>
      <c r="N209" s="54">
        <f t="shared" ca="1" si="418"/>
        <v>0</v>
      </c>
      <c r="O209" s="54">
        <f t="shared" ca="1" si="418"/>
        <v>0</v>
      </c>
      <c r="P209" s="54">
        <f t="shared" ca="1" si="418"/>
        <v>0</v>
      </c>
      <c r="Q209" s="54">
        <f t="shared" ca="1" si="418"/>
        <v>0</v>
      </c>
      <c r="R209" s="54">
        <f t="shared" ca="1" si="418"/>
        <v>0</v>
      </c>
      <c r="S209" s="54">
        <f t="shared" ca="1" si="418"/>
        <v>0</v>
      </c>
      <c r="T209" s="54">
        <f t="shared" ca="1" si="418"/>
        <v>0</v>
      </c>
      <c r="U209" s="54">
        <f t="shared" ca="1" si="418"/>
        <v>0</v>
      </c>
      <c r="V209" s="54">
        <f t="shared" ca="1" si="418"/>
        <v>0</v>
      </c>
      <c r="W209" s="54">
        <f t="shared" ca="1" si="418"/>
        <v>0</v>
      </c>
      <c r="X209" s="54">
        <f t="shared" ca="1" si="418"/>
        <v>0</v>
      </c>
      <c r="Y209" s="54">
        <f t="shared" ca="1" si="418"/>
        <v>0</v>
      </c>
      <c r="Z209" s="54">
        <f t="shared" ca="1" si="418"/>
        <v>0</v>
      </c>
      <c r="AA209" s="54">
        <f t="shared" ca="1" si="418"/>
        <v>0</v>
      </c>
      <c r="AB209" s="54">
        <f t="shared" ca="1" si="418"/>
        <v>0</v>
      </c>
      <c r="AC209" s="54">
        <f t="shared" ca="1" si="418"/>
        <v>0</v>
      </c>
      <c r="AD209" s="54">
        <f t="shared" ca="1" si="418"/>
        <v>0</v>
      </c>
      <c r="AE209" s="54">
        <f t="shared" ca="1" si="418"/>
        <v>0</v>
      </c>
      <c r="AF209" s="54">
        <f t="shared" ca="1" si="418"/>
        <v>0</v>
      </c>
      <c r="AG209" s="54">
        <f t="shared" ca="1" si="418"/>
        <v>0</v>
      </c>
      <c r="AH209" s="54">
        <f t="shared" ca="1" si="418"/>
        <v>0</v>
      </c>
      <c r="AI209" s="54">
        <f t="shared" ca="1" si="418"/>
        <v>0</v>
      </c>
      <c r="AJ209" s="54">
        <f t="shared" ca="1" si="418"/>
        <v>0</v>
      </c>
      <c r="AK209" s="54">
        <f t="shared" ca="1" si="418"/>
        <v>0</v>
      </c>
      <c r="AL209" s="54">
        <f t="shared" ca="1" si="418"/>
        <v>0</v>
      </c>
      <c r="AM209" s="54">
        <f t="shared" ca="1" si="418"/>
        <v>0</v>
      </c>
      <c r="AN209" s="54">
        <f t="shared" ca="1" si="418"/>
        <v>0</v>
      </c>
      <c r="AO209" s="54">
        <f t="shared" ref="AO209:BT209" ca="1" si="419">MAX(AO201+AO206,0)</f>
        <v>0</v>
      </c>
      <c r="AP209" s="54">
        <f t="shared" ca="1" si="419"/>
        <v>0</v>
      </c>
      <c r="AQ209" s="54">
        <f t="shared" ca="1" si="419"/>
        <v>0</v>
      </c>
      <c r="AR209" s="54">
        <f t="shared" ca="1" si="419"/>
        <v>0</v>
      </c>
      <c r="AS209" s="54">
        <f t="shared" ca="1" si="419"/>
        <v>0</v>
      </c>
      <c r="AT209" s="54">
        <f t="shared" ca="1" si="419"/>
        <v>0</v>
      </c>
      <c r="AU209" s="54">
        <f t="shared" ca="1" si="419"/>
        <v>0</v>
      </c>
      <c r="AV209" s="54">
        <f t="shared" ca="1" si="419"/>
        <v>0</v>
      </c>
      <c r="AW209" s="54">
        <f t="shared" ca="1" si="419"/>
        <v>0</v>
      </c>
      <c r="AX209" s="54">
        <f t="shared" ca="1" si="419"/>
        <v>0</v>
      </c>
      <c r="AY209" s="54">
        <f t="shared" ca="1" si="419"/>
        <v>0</v>
      </c>
      <c r="AZ209" s="54">
        <f t="shared" ca="1" si="419"/>
        <v>0</v>
      </c>
      <c r="BA209" s="54">
        <f t="shared" ca="1" si="419"/>
        <v>0</v>
      </c>
      <c r="BB209" s="54">
        <f t="shared" ca="1" si="419"/>
        <v>0</v>
      </c>
      <c r="BC209" s="54">
        <f t="shared" ca="1" si="419"/>
        <v>0</v>
      </c>
      <c r="BD209" s="54">
        <f t="shared" ca="1" si="419"/>
        <v>0</v>
      </c>
      <c r="BE209" s="54">
        <f t="shared" ca="1" si="419"/>
        <v>0</v>
      </c>
      <c r="BF209" s="54">
        <f t="shared" ca="1" si="419"/>
        <v>0</v>
      </c>
      <c r="BG209" s="54">
        <f t="shared" ca="1" si="419"/>
        <v>0</v>
      </c>
      <c r="BH209" s="54">
        <f t="shared" ca="1" si="419"/>
        <v>0</v>
      </c>
      <c r="BI209" s="54">
        <f t="shared" ca="1" si="419"/>
        <v>0</v>
      </c>
      <c r="BJ209" s="54">
        <f t="shared" ca="1" si="419"/>
        <v>0</v>
      </c>
      <c r="BK209" s="54">
        <f t="shared" ca="1" si="419"/>
        <v>0</v>
      </c>
      <c r="BL209" s="54">
        <f t="shared" ca="1" si="419"/>
        <v>0</v>
      </c>
      <c r="BM209" s="54">
        <f t="shared" ca="1" si="419"/>
        <v>0</v>
      </c>
      <c r="BN209" s="54">
        <f t="shared" ca="1" si="419"/>
        <v>0</v>
      </c>
      <c r="BO209" s="54">
        <f t="shared" ca="1" si="419"/>
        <v>0</v>
      </c>
      <c r="BP209" s="54">
        <f t="shared" ca="1" si="419"/>
        <v>0</v>
      </c>
      <c r="BQ209" s="54">
        <f t="shared" ca="1" si="419"/>
        <v>0</v>
      </c>
      <c r="BR209" s="54">
        <f t="shared" ca="1" si="419"/>
        <v>0</v>
      </c>
      <c r="BS209" s="54">
        <f t="shared" ca="1" si="419"/>
        <v>0</v>
      </c>
      <c r="BT209" s="54">
        <f t="shared" ca="1" si="419"/>
        <v>0</v>
      </c>
      <c r="BU209" s="54">
        <f t="shared" ref="BU209:CZ209" ca="1" si="420">MAX(BU201+BU206,0)</f>
        <v>0</v>
      </c>
      <c r="BV209" s="54">
        <f t="shared" ca="1" si="420"/>
        <v>2431.34101631669</v>
      </c>
      <c r="BW209" s="54">
        <f t="shared" ca="1" si="420"/>
        <v>2882.1991008074929</v>
      </c>
      <c r="BX209" s="54">
        <f t="shared" ca="1" si="420"/>
        <v>6885.7223370825595</v>
      </c>
      <c r="BY209" s="54">
        <f t="shared" ca="1" si="420"/>
        <v>7110.679466055044</v>
      </c>
      <c r="BZ209" s="54">
        <f t="shared" ca="1" si="420"/>
        <v>11028.954936706086</v>
      </c>
      <c r="CA209" s="54">
        <f t="shared" ca="1" si="420"/>
        <v>13269.95494372382</v>
      </c>
      <c r="CB209" s="54">
        <f t="shared" ca="1" si="420"/>
        <v>17199.534149680854</v>
      </c>
      <c r="CC209" s="54">
        <f t="shared" ca="1" si="420"/>
        <v>17882.348226959308</v>
      </c>
      <c r="CD209" s="54">
        <f t="shared" ca="1" si="420"/>
        <v>21213.862543030638</v>
      </c>
      <c r="CE209" s="54">
        <f t="shared" ca="1" si="420"/>
        <v>21141.247148875038</v>
      </c>
      <c r="CF209" s="54">
        <f t="shared" ca="1" si="420"/>
        <v>25200.556326038208</v>
      </c>
      <c r="CG209" s="54">
        <f t="shared" ca="1" si="420"/>
        <v>25093.556846023432</v>
      </c>
      <c r="CH209" s="54">
        <f t="shared" ca="1" si="420"/>
        <v>29251.16888146141</v>
      </c>
      <c r="CI209" s="54">
        <f t="shared" ca="1" si="420"/>
        <v>29141.735793201922</v>
      </c>
      <c r="CJ209" s="54">
        <f t="shared" ca="1" si="420"/>
        <v>33387.342451583041</v>
      </c>
      <c r="CK209" s="54">
        <f t="shared" ca="1" si="420"/>
        <v>34004.769397534488</v>
      </c>
      <c r="CL209" s="54">
        <f t="shared" ca="1" si="420"/>
        <v>37651.680636045538</v>
      </c>
      <c r="CM209" s="54">
        <f t="shared" ca="1" si="420"/>
        <v>37565.94803971699</v>
      </c>
      <c r="CN209" s="54">
        <f t="shared" ca="1" si="420"/>
        <v>42116.685958718153</v>
      </c>
      <c r="CO209" s="54">
        <f t="shared" ca="1" si="420"/>
        <v>118828.8716839665</v>
      </c>
      <c r="CP209" s="54">
        <f t="shared" ca="1" si="420"/>
        <v>127042.4107173424</v>
      </c>
      <c r="CQ209" s="54">
        <f t="shared" ca="1" si="420"/>
        <v>132452.18114370503</v>
      </c>
      <c r="CR209" s="54">
        <f t="shared" ca="1" si="420"/>
        <v>141281.1435272239</v>
      </c>
      <c r="CS209" s="54">
        <f t="shared" ca="1" si="420"/>
        <v>156070.83228246251</v>
      </c>
      <c r="CT209" s="54">
        <f t="shared" ca="1" si="420"/>
        <v>165330.95153659658</v>
      </c>
      <c r="CU209" s="54">
        <f t="shared" ca="1" si="420"/>
        <v>174970.9666528056</v>
      </c>
      <c r="CV209" s="54">
        <f t="shared" ca="1" si="420"/>
        <v>188591.95775037713</v>
      </c>
      <c r="CW209" s="54">
        <f t="shared" ca="1" si="420"/>
        <v>199376.94268310285</v>
      </c>
      <c r="CX209" s="54">
        <f t="shared" ca="1" si="420"/>
        <v>209537.35748117499</v>
      </c>
      <c r="CY209" s="54">
        <f t="shared" ca="1" si="420"/>
        <v>231723.29204763914</v>
      </c>
      <c r="CZ209" s="54">
        <f t="shared" ca="1" si="420"/>
        <v>219955.9619965383</v>
      </c>
      <c r="DA209" s="54">
        <f t="shared" ref="DA209:DT209" ca="1" si="421">MAX(DA201+DA206,0)</f>
        <v>248976.76873310536</v>
      </c>
      <c r="DB209" s="54">
        <f t="shared" ca="1" si="421"/>
        <v>231621.75444965548</v>
      </c>
      <c r="DC209" s="54">
        <f t="shared" ca="1" si="421"/>
        <v>239852.24296162865</v>
      </c>
      <c r="DD209" s="54">
        <f t="shared" ca="1" si="421"/>
        <v>220914.33761335665</v>
      </c>
      <c r="DE209" s="54">
        <f t="shared" ca="1" si="421"/>
        <v>256245.21449106358</v>
      </c>
      <c r="DF209" s="54">
        <f t="shared" ca="1" si="421"/>
        <v>238864.54095433504</v>
      </c>
      <c r="DG209" s="54">
        <f t="shared" ca="1" si="421"/>
        <v>263801.48300603905</v>
      </c>
      <c r="DH209" s="54">
        <f t="shared" ca="1" si="421"/>
        <v>247558.26643102095</v>
      </c>
      <c r="DI209" s="54">
        <f t="shared" ca="1" si="421"/>
        <v>273394.21872705547</v>
      </c>
      <c r="DJ209" s="54">
        <f t="shared" ca="1" si="421"/>
        <v>256264.4194003483</v>
      </c>
      <c r="DK209" s="54">
        <f t="shared" ca="1" si="421"/>
        <v>279516.96313735383</v>
      </c>
      <c r="DL209" s="54">
        <f t="shared" ca="1" si="421"/>
        <v>265003.33396509016</v>
      </c>
      <c r="DM209" s="54">
        <f t="shared" ca="1" si="421"/>
        <v>287689.37666984688</v>
      </c>
      <c r="DN209" s="54">
        <f t="shared" ca="1" si="421"/>
        <v>273946.99413135892</v>
      </c>
      <c r="DO209" s="54">
        <f t="shared" ca="1" si="421"/>
        <v>296080.31601367571</v>
      </c>
      <c r="DP209" s="54">
        <f t="shared" ca="1" si="421"/>
        <v>283150.83199218591</v>
      </c>
      <c r="DQ209" s="54">
        <f t="shared" ca="1" si="421"/>
        <v>357493.87625835079</v>
      </c>
      <c r="DR209" s="54">
        <f t="shared" ca="1" si="421"/>
        <v>292548.93348128983</v>
      </c>
      <c r="DS209" s="54">
        <f t="shared" ca="1" si="421"/>
        <v>0</v>
      </c>
      <c r="DT209" s="54">
        <f t="shared" ca="1" si="421"/>
        <v>0</v>
      </c>
    </row>
    <row r="210" spans="3:124" x14ac:dyDescent="0.45">
      <c r="C210" t="s">
        <v>399</v>
      </c>
      <c r="D210" s="3" t="s">
        <v>227</v>
      </c>
      <c r="E210" s="65" t="b">
        <f>'Constant Inputs'!E267</f>
        <v>1</v>
      </c>
      <c r="F210" s="66">
        <f>'Constant Inputs'!E268</f>
        <v>0.25</v>
      </c>
      <c r="H210" s="54">
        <f ca="1">SUM(I210:DT210)</f>
        <v>1894975.1916420471</v>
      </c>
      <c r="I210" s="54">
        <f t="shared" ref="I210:AN210" si="422">I209*$E$210*$F$210</f>
        <v>0</v>
      </c>
      <c r="J210" s="54">
        <f t="shared" ca="1" si="422"/>
        <v>0</v>
      </c>
      <c r="K210" s="54">
        <f t="shared" ca="1" si="422"/>
        <v>0</v>
      </c>
      <c r="L210" s="54">
        <f t="shared" ca="1" si="422"/>
        <v>0</v>
      </c>
      <c r="M210" s="54">
        <f t="shared" ca="1" si="422"/>
        <v>0</v>
      </c>
      <c r="N210" s="54">
        <f t="shared" ca="1" si="422"/>
        <v>0</v>
      </c>
      <c r="O210" s="54">
        <f t="shared" ca="1" si="422"/>
        <v>0</v>
      </c>
      <c r="P210" s="54">
        <f t="shared" ca="1" si="422"/>
        <v>0</v>
      </c>
      <c r="Q210" s="54">
        <f t="shared" ca="1" si="422"/>
        <v>0</v>
      </c>
      <c r="R210" s="54">
        <f t="shared" ca="1" si="422"/>
        <v>0</v>
      </c>
      <c r="S210" s="54">
        <f t="shared" ca="1" si="422"/>
        <v>0</v>
      </c>
      <c r="T210" s="54">
        <f t="shared" ca="1" si="422"/>
        <v>0</v>
      </c>
      <c r="U210" s="54">
        <f t="shared" ca="1" si="422"/>
        <v>0</v>
      </c>
      <c r="V210" s="54">
        <f t="shared" ca="1" si="422"/>
        <v>0</v>
      </c>
      <c r="W210" s="54">
        <f t="shared" ca="1" si="422"/>
        <v>0</v>
      </c>
      <c r="X210" s="54">
        <f t="shared" ca="1" si="422"/>
        <v>0</v>
      </c>
      <c r="Y210" s="54">
        <f t="shared" ca="1" si="422"/>
        <v>0</v>
      </c>
      <c r="Z210" s="54">
        <f t="shared" ca="1" si="422"/>
        <v>0</v>
      </c>
      <c r="AA210" s="54">
        <f t="shared" ca="1" si="422"/>
        <v>0</v>
      </c>
      <c r="AB210" s="54">
        <f t="shared" ca="1" si="422"/>
        <v>0</v>
      </c>
      <c r="AC210" s="54">
        <f t="shared" ca="1" si="422"/>
        <v>0</v>
      </c>
      <c r="AD210" s="54">
        <f t="shared" ca="1" si="422"/>
        <v>0</v>
      </c>
      <c r="AE210" s="54">
        <f t="shared" ca="1" si="422"/>
        <v>0</v>
      </c>
      <c r="AF210" s="54">
        <f t="shared" ca="1" si="422"/>
        <v>0</v>
      </c>
      <c r="AG210" s="54">
        <f t="shared" ca="1" si="422"/>
        <v>0</v>
      </c>
      <c r="AH210" s="54">
        <f t="shared" ca="1" si="422"/>
        <v>0</v>
      </c>
      <c r="AI210" s="54">
        <f t="shared" ca="1" si="422"/>
        <v>0</v>
      </c>
      <c r="AJ210" s="54">
        <f t="shared" ca="1" si="422"/>
        <v>0</v>
      </c>
      <c r="AK210" s="54">
        <f t="shared" ca="1" si="422"/>
        <v>0</v>
      </c>
      <c r="AL210" s="54">
        <f t="shared" ca="1" si="422"/>
        <v>0</v>
      </c>
      <c r="AM210" s="54">
        <f t="shared" ca="1" si="422"/>
        <v>0</v>
      </c>
      <c r="AN210" s="54">
        <f t="shared" ca="1" si="422"/>
        <v>0</v>
      </c>
      <c r="AO210" s="54">
        <f t="shared" ref="AO210:BT210" ca="1" si="423">AO209*$E$210*$F$210</f>
        <v>0</v>
      </c>
      <c r="AP210" s="54">
        <f t="shared" ca="1" si="423"/>
        <v>0</v>
      </c>
      <c r="AQ210" s="54">
        <f t="shared" ca="1" si="423"/>
        <v>0</v>
      </c>
      <c r="AR210" s="54">
        <f t="shared" ca="1" si="423"/>
        <v>0</v>
      </c>
      <c r="AS210" s="54">
        <f t="shared" ca="1" si="423"/>
        <v>0</v>
      </c>
      <c r="AT210" s="54">
        <f t="shared" ca="1" si="423"/>
        <v>0</v>
      </c>
      <c r="AU210" s="54">
        <f t="shared" ca="1" si="423"/>
        <v>0</v>
      </c>
      <c r="AV210" s="54">
        <f t="shared" ca="1" si="423"/>
        <v>0</v>
      </c>
      <c r="AW210" s="54">
        <f t="shared" ca="1" si="423"/>
        <v>0</v>
      </c>
      <c r="AX210" s="54">
        <f t="shared" ca="1" si="423"/>
        <v>0</v>
      </c>
      <c r="AY210" s="54">
        <f t="shared" ca="1" si="423"/>
        <v>0</v>
      </c>
      <c r="AZ210" s="54">
        <f t="shared" ca="1" si="423"/>
        <v>0</v>
      </c>
      <c r="BA210" s="54">
        <f t="shared" ca="1" si="423"/>
        <v>0</v>
      </c>
      <c r="BB210" s="54">
        <f t="shared" ca="1" si="423"/>
        <v>0</v>
      </c>
      <c r="BC210" s="54">
        <f t="shared" ca="1" si="423"/>
        <v>0</v>
      </c>
      <c r="BD210" s="54">
        <f t="shared" ca="1" si="423"/>
        <v>0</v>
      </c>
      <c r="BE210" s="54">
        <f t="shared" ca="1" si="423"/>
        <v>0</v>
      </c>
      <c r="BF210" s="54">
        <f t="shared" ca="1" si="423"/>
        <v>0</v>
      </c>
      <c r="BG210" s="54">
        <f t="shared" ca="1" si="423"/>
        <v>0</v>
      </c>
      <c r="BH210" s="54">
        <f t="shared" ca="1" si="423"/>
        <v>0</v>
      </c>
      <c r="BI210" s="54">
        <f t="shared" ca="1" si="423"/>
        <v>0</v>
      </c>
      <c r="BJ210" s="54">
        <f t="shared" ca="1" si="423"/>
        <v>0</v>
      </c>
      <c r="BK210" s="54">
        <f t="shared" ca="1" si="423"/>
        <v>0</v>
      </c>
      <c r="BL210" s="54">
        <f t="shared" ca="1" si="423"/>
        <v>0</v>
      </c>
      <c r="BM210" s="54">
        <f t="shared" ca="1" si="423"/>
        <v>0</v>
      </c>
      <c r="BN210" s="54">
        <f t="shared" ca="1" si="423"/>
        <v>0</v>
      </c>
      <c r="BO210" s="54">
        <f t="shared" ca="1" si="423"/>
        <v>0</v>
      </c>
      <c r="BP210" s="54">
        <f t="shared" ca="1" si="423"/>
        <v>0</v>
      </c>
      <c r="BQ210" s="54">
        <f t="shared" ca="1" si="423"/>
        <v>0</v>
      </c>
      <c r="BR210" s="54">
        <f t="shared" ca="1" si="423"/>
        <v>0</v>
      </c>
      <c r="BS210" s="54">
        <f t="shared" ca="1" si="423"/>
        <v>0</v>
      </c>
      <c r="BT210" s="54">
        <f t="shared" ca="1" si="423"/>
        <v>0</v>
      </c>
      <c r="BU210" s="54">
        <f t="shared" ref="BU210:CZ210" ca="1" si="424">BU209*$E$210*$F$210</f>
        <v>0</v>
      </c>
      <c r="BV210" s="54">
        <f t="shared" ca="1" si="424"/>
        <v>607.8352540791725</v>
      </c>
      <c r="BW210" s="54">
        <f t="shared" ca="1" si="424"/>
        <v>720.54977520187322</v>
      </c>
      <c r="BX210" s="54">
        <f t="shared" ca="1" si="424"/>
        <v>1721.4305842706399</v>
      </c>
      <c r="BY210" s="54">
        <f t="shared" ca="1" si="424"/>
        <v>1777.669866513761</v>
      </c>
      <c r="BZ210" s="54">
        <f t="shared" ca="1" si="424"/>
        <v>2757.2387341765216</v>
      </c>
      <c r="CA210" s="54">
        <f t="shared" ca="1" si="424"/>
        <v>3317.488735930955</v>
      </c>
      <c r="CB210" s="54">
        <f t="shared" ca="1" si="424"/>
        <v>4299.8835374202135</v>
      </c>
      <c r="CC210" s="54">
        <f t="shared" ca="1" si="424"/>
        <v>4470.5870567398269</v>
      </c>
      <c r="CD210" s="54">
        <f t="shared" ca="1" si="424"/>
        <v>5303.4656357576596</v>
      </c>
      <c r="CE210" s="54">
        <f t="shared" ca="1" si="424"/>
        <v>5285.3117872187595</v>
      </c>
      <c r="CF210" s="54">
        <f t="shared" ca="1" si="424"/>
        <v>6300.1390815095519</v>
      </c>
      <c r="CG210" s="54">
        <f t="shared" ca="1" si="424"/>
        <v>6273.3892115058579</v>
      </c>
      <c r="CH210" s="54">
        <f t="shared" ca="1" si="424"/>
        <v>7312.7922203653525</v>
      </c>
      <c r="CI210" s="54">
        <f t="shared" ca="1" si="424"/>
        <v>7285.4339483004806</v>
      </c>
      <c r="CJ210" s="54">
        <f t="shared" ca="1" si="424"/>
        <v>8346.8356128957603</v>
      </c>
      <c r="CK210" s="54">
        <f t="shared" ca="1" si="424"/>
        <v>8501.1923493836221</v>
      </c>
      <c r="CL210" s="54">
        <f t="shared" ca="1" si="424"/>
        <v>9412.9201590113844</v>
      </c>
      <c r="CM210" s="54">
        <f t="shared" ca="1" si="424"/>
        <v>9391.4870099292475</v>
      </c>
      <c r="CN210" s="54">
        <f t="shared" ca="1" si="424"/>
        <v>10529.171489679538</v>
      </c>
      <c r="CO210" s="54">
        <f t="shared" ca="1" si="424"/>
        <v>29707.217920991625</v>
      </c>
      <c r="CP210" s="54">
        <f t="shared" ca="1" si="424"/>
        <v>31760.6026793356</v>
      </c>
      <c r="CQ210" s="54">
        <f t="shared" ca="1" si="424"/>
        <v>33113.045285926259</v>
      </c>
      <c r="CR210" s="54">
        <f t="shared" ca="1" si="424"/>
        <v>35320.285881805976</v>
      </c>
      <c r="CS210" s="54">
        <f t="shared" ca="1" si="424"/>
        <v>39017.708070615627</v>
      </c>
      <c r="CT210" s="54">
        <f t="shared" ca="1" si="424"/>
        <v>41332.737884149145</v>
      </c>
      <c r="CU210" s="54">
        <f t="shared" ca="1" si="424"/>
        <v>43742.741663201399</v>
      </c>
      <c r="CV210" s="54">
        <f t="shared" ca="1" si="424"/>
        <v>47147.989437594282</v>
      </c>
      <c r="CW210" s="54">
        <f t="shared" ca="1" si="424"/>
        <v>49844.235670775714</v>
      </c>
      <c r="CX210" s="54">
        <f t="shared" ca="1" si="424"/>
        <v>52384.339370293746</v>
      </c>
      <c r="CY210" s="54">
        <f t="shared" ca="1" si="424"/>
        <v>57930.823011909786</v>
      </c>
      <c r="CZ210" s="54">
        <f t="shared" ca="1" si="424"/>
        <v>54988.990499134576</v>
      </c>
      <c r="DA210" s="54">
        <f t="shared" ref="DA210:DT210" ca="1" si="425">DA209*$E$210*$F$210</f>
        <v>62244.19218327634</v>
      </c>
      <c r="DB210" s="54">
        <f t="shared" ca="1" si="425"/>
        <v>57905.438612413869</v>
      </c>
      <c r="DC210" s="54">
        <f t="shared" ca="1" si="425"/>
        <v>59963.060740407163</v>
      </c>
      <c r="DD210" s="54">
        <f t="shared" ca="1" si="425"/>
        <v>55228.584403339162</v>
      </c>
      <c r="DE210" s="54">
        <f t="shared" ca="1" si="425"/>
        <v>64061.303622765896</v>
      </c>
      <c r="DF210" s="54">
        <f t="shared" ca="1" si="425"/>
        <v>59716.13523858376</v>
      </c>
      <c r="DG210" s="54">
        <f t="shared" ca="1" si="425"/>
        <v>65950.370751509763</v>
      </c>
      <c r="DH210" s="54">
        <f t="shared" ca="1" si="425"/>
        <v>61889.566607755238</v>
      </c>
      <c r="DI210" s="54">
        <f t="shared" ca="1" si="425"/>
        <v>68348.554681763868</v>
      </c>
      <c r="DJ210" s="54">
        <f t="shared" ca="1" si="425"/>
        <v>64066.104850087075</v>
      </c>
      <c r="DK210" s="54">
        <f t="shared" ca="1" si="425"/>
        <v>69879.240784338457</v>
      </c>
      <c r="DL210" s="54">
        <f t="shared" ca="1" si="425"/>
        <v>66250.83349127254</v>
      </c>
      <c r="DM210" s="54">
        <f t="shared" ca="1" si="425"/>
        <v>71922.344167461721</v>
      </c>
      <c r="DN210" s="54">
        <f t="shared" ca="1" si="425"/>
        <v>68486.748532839731</v>
      </c>
      <c r="DO210" s="54">
        <f t="shared" ca="1" si="425"/>
        <v>74020.079003418927</v>
      </c>
      <c r="DP210" s="54">
        <f t="shared" ca="1" si="425"/>
        <v>70787.707998046477</v>
      </c>
      <c r="DQ210" s="54">
        <f t="shared" ca="1" si="425"/>
        <v>89373.469064587698</v>
      </c>
      <c r="DR210" s="54">
        <f t="shared" ca="1" si="425"/>
        <v>73137.233370322458</v>
      </c>
      <c r="DS210" s="54">
        <f t="shared" ca="1" si="425"/>
        <v>0</v>
      </c>
      <c r="DT210" s="54">
        <f t="shared" ca="1" si="425"/>
        <v>0</v>
      </c>
    </row>
    <row r="212" spans="3:124" x14ac:dyDescent="0.45">
      <c r="C212" t="s">
        <v>400</v>
      </c>
    </row>
    <row r="213" spans="3:124" x14ac:dyDescent="0.45">
      <c r="C213" t="s">
        <v>359</v>
      </c>
      <c r="I213" s="54">
        <f t="shared" ref="I213:AN213" si="426">H216</f>
        <v>0</v>
      </c>
      <c r="J213" s="54">
        <f t="shared" si="426"/>
        <v>0</v>
      </c>
      <c r="K213" s="54">
        <f t="shared" ca="1" si="426"/>
        <v>0</v>
      </c>
      <c r="L213" s="54">
        <f t="shared" ca="1" si="426"/>
        <v>0</v>
      </c>
      <c r="M213" s="54">
        <f t="shared" ca="1" si="426"/>
        <v>0</v>
      </c>
      <c r="N213" s="54">
        <f t="shared" ca="1" si="426"/>
        <v>0</v>
      </c>
      <c r="O213" s="54">
        <f t="shared" ca="1" si="426"/>
        <v>0</v>
      </c>
      <c r="P213" s="54">
        <f t="shared" ca="1" si="426"/>
        <v>0</v>
      </c>
      <c r="Q213" s="54">
        <f t="shared" ca="1" si="426"/>
        <v>0</v>
      </c>
      <c r="R213" s="54">
        <f t="shared" ca="1" si="426"/>
        <v>0</v>
      </c>
      <c r="S213" s="54">
        <f t="shared" ca="1" si="426"/>
        <v>0</v>
      </c>
      <c r="T213" s="54">
        <f t="shared" ca="1" si="426"/>
        <v>0</v>
      </c>
      <c r="U213" s="54">
        <f t="shared" ca="1" si="426"/>
        <v>0</v>
      </c>
      <c r="V213" s="54">
        <f t="shared" ca="1" si="426"/>
        <v>0</v>
      </c>
      <c r="W213" s="54">
        <f t="shared" ca="1" si="426"/>
        <v>0</v>
      </c>
      <c r="X213" s="54">
        <f t="shared" ca="1" si="426"/>
        <v>0</v>
      </c>
      <c r="Y213" s="54">
        <f t="shared" ca="1" si="426"/>
        <v>0</v>
      </c>
      <c r="Z213" s="54">
        <f t="shared" ca="1" si="426"/>
        <v>0</v>
      </c>
      <c r="AA213" s="54">
        <f t="shared" ca="1" si="426"/>
        <v>0</v>
      </c>
      <c r="AB213" s="54">
        <f t="shared" ca="1" si="426"/>
        <v>0</v>
      </c>
      <c r="AC213" s="54">
        <f t="shared" ca="1" si="426"/>
        <v>0</v>
      </c>
      <c r="AD213" s="54">
        <f t="shared" ca="1" si="426"/>
        <v>0</v>
      </c>
      <c r="AE213" s="54">
        <f t="shared" ca="1" si="426"/>
        <v>0</v>
      </c>
      <c r="AF213" s="54">
        <f t="shared" ca="1" si="426"/>
        <v>0</v>
      </c>
      <c r="AG213" s="54">
        <f t="shared" ca="1" si="426"/>
        <v>0</v>
      </c>
      <c r="AH213" s="54">
        <f t="shared" ca="1" si="426"/>
        <v>0</v>
      </c>
      <c r="AI213" s="54">
        <f t="shared" ca="1" si="426"/>
        <v>0</v>
      </c>
      <c r="AJ213" s="54">
        <f t="shared" ca="1" si="426"/>
        <v>0</v>
      </c>
      <c r="AK213" s="54">
        <f t="shared" ca="1" si="426"/>
        <v>0</v>
      </c>
      <c r="AL213" s="54">
        <f t="shared" ca="1" si="426"/>
        <v>0</v>
      </c>
      <c r="AM213" s="54">
        <f t="shared" ca="1" si="426"/>
        <v>0</v>
      </c>
      <c r="AN213" s="54">
        <f t="shared" ca="1" si="426"/>
        <v>0</v>
      </c>
      <c r="AO213" s="54">
        <f t="shared" ref="AO213:BT213" ca="1" si="427">AN216</f>
        <v>0</v>
      </c>
      <c r="AP213" s="54">
        <f t="shared" ca="1" si="427"/>
        <v>0</v>
      </c>
      <c r="AQ213" s="54">
        <f t="shared" ca="1" si="427"/>
        <v>0</v>
      </c>
      <c r="AR213" s="54">
        <f t="shared" ca="1" si="427"/>
        <v>0</v>
      </c>
      <c r="AS213" s="54">
        <f t="shared" ca="1" si="427"/>
        <v>0</v>
      </c>
      <c r="AT213" s="54">
        <f t="shared" ca="1" si="427"/>
        <v>0</v>
      </c>
      <c r="AU213" s="54">
        <f t="shared" ca="1" si="427"/>
        <v>0</v>
      </c>
      <c r="AV213" s="54">
        <f t="shared" ca="1" si="427"/>
        <v>0</v>
      </c>
      <c r="AW213" s="54">
        <f t="shared" ca="1" si="427"/>
        <v>0</v>
      </c>
      <c r="AX213" s="54">
        <f t="shared" ca="1" si="427"/>
        <v>0</v>
      </c>
      <c r="AY213" s="54">
        <f t="shared" ca="1" si="427"/>
        <v>0</v>
      </c>
      <c r="AZ213" s="54">
        <f t="shared" ca="1" si="427"/>
        <v>0</v>
      </c>
      <c r="BA213" s="54">
        <f t="shared" ca="1" si="427"/>
        <v>0</v>
      </c>
      <c r="BB213" s="54">
        <f t="shared" ca="1" si="427"/>
        <v>0</v>
      </c>
      <c r="BC213" s="54">
        <f t="shared" ca="1" si="427"/>
        <v>0</v>
      </c>
      <c r="BD213" s="54">
        <f t="shared" ca="1" si="427"/>
        <v>0</v>
      </c>
      <c r="BE213" s="54">
        <f t="shared" ca="1" si="427"/>
        <v>0</v>
      </c>
      <c r="BF213" s="54">
        <f t="shared" ca="1" si="427"/>
        <v>0</v>
      </c>
      <c r="BG213" s="54">
        <f t="shared" ca="1" si="427"/>
        <v>0</v>
      </c>
      <c r="BH213" s="54">
        <f t="shared" ca="1" si="427"/>
        <v>0</v>
      </c>
      <c r="BI213" s="54">
        <f t="shared" ca="1" si="427"/>
        <v>0</v>
      </c>
      <c r="BJ213" s="54">
        <f t="shared" ca="1" si="427"/>
        <v>0</v>
      </c>
      <c r="BK213" s="54">
        <f t="shared" ca="1" si="427"/>
        <v>0</v>
      </c>
      <c r="BL213" s="54">
        <f t="shared" ca="1" si="427"/>
        <v>0</v>
      </c>
      <c r="BM213" s="54">
        <f t="shared" ca="1" si="427"/>
        <v>0</v>
      </c>
      <c r="BN213" s="54">
        <f t="shared" ca="1" si="427"/>
        <v>0</v>
      </c>
      <c r="BO213" s="54">
        <f t="shared" ca="1" si="427"/>
        <v>0</v>
      </c>
      <c r="BP213" s="54">
        <f t="shared" ca="1" si="427"/>
        <v>0</v>
      </c>
      <c r="BQ213" s="54">
        <f t="shared" ca="1" si="427"/>
        <v>0</v>
      </c>
      <c r="BR213" s="54">
        <f t="shared" ca="1" si="427"/>
        <v>0</v>
      </c>
      <c r="BS213" s="54">
        <f t="shared" ca="1" si="427"/>
        <v>0</v>
      </c>
      <c r="BT213" s="54">
        <f t="shared" ca="1" si="427"/>
        <v>0</v>
      </c>
      <c r="BU213" s="54">
        <f t="shared" ref="BU213:CZ213" ca="1" si="428">BT216</f>
        <v>0</v>
      </c>
      <c r="BV213" s="54">
        <f t="shared" ca="1" si="428"/>
        <v>0</v>
      </c>
      <c r="BW213" s="54">
        <f t="shared" ca="1" si="428"/>
        <v>607.8352540791725</v>
      </c>
      <c r="BX213" s="54">
        <f t="shared" ca="1" si="428"/>
        <v>720.54977520187322</v>
      </c>
      <c r="BY213" s="54">
        <f t="shared" ca="1" si="428"/>
        <v>1721.4305842706399</v>
      </c>
      <c r="BZ213" s="54">
        <f t="shared" ca="1" si="428"/>
        <v>1777.669866513761</v>
      </c>
      <c r="CA213" s="54">
        <f t="shared" ca="1" si="428"/>
        <v>2757.2387341765216</v>
      </c>
      <c r="CB213" s="54">
        <f t="shared" ca="1" si="428"/>
        <v>3317.488735930955</v>
      </c>
      <c r="CC213" s="54">
        <f t="shared" ca="1" si="428"/>
        <v>4299.8835374202135</v>
      </c>
      <c r="CD213" s="54">
        <f t="shared" ca="1" si="428"/>
        <v>4470.5870567398269</v>
      </c>
      <c r="CE213" s="54">
        <f t="shared" ca="1" si="428"/>
        <v>5303.4656357576605</v>
      </c>
      <c r="CF213" s="54">
        <f t="shared" ca="1" si="428"/>
        <v>5285.3117872187604</v>
      </c>
      <c r="CG213" s="54">
        <f t="shared" ca="1" si="428"/>
        <v>6300.1390815095529</v>
      </c>
      <c r="CH213" s="54">
        <f t="shared" ca="1" si="428"/>
        <v>6273.3892115058579</v>
      </c>
      <c r="CI213" s="54">
        <f t="shared" ca="1" si="428"/>
        <v>7312.7922203653516</v>
      </c>
      <c r="CJ213" s="54">
        <f t="shared" ca="1" si="428"/>
        <v>7285.4339483004787</v>
      </c>
      <c r="CK213" s="54">
        <f t="shared" ca="1" si="428"/>
        <v>8346.8356128957585</v>
      </c>
      <c r="CL213" s="54">
        <f t="shared" ca="1" si="428"/>
        <v>8501.1923493836221</v>
      </c>
      <c r="CM213" s="54">
        <f t="shared" ca="1" si="428"/>
        <v>9412.9201590113844</v>
      </c>
      <c r="CN213" s="54">
        <f t="shared" ca="1" si="428"/>
        <v>9391.4870099292493</v>
      </c>
      <c r="CO213" s="54">
        <f t="shared" ca="1" si="428"/>
        <v>10529.17148967954</v>
      </c>
      <c r="CP213" s="54">
        <f t="shared" ca="1" si="428"/>
        <v>29707.217920991628</v>
      </c>
      <c r="CQ213" s="54">
        <f t="shared" ca="1" si="428"/>
        <v>31760.602679335603</v>
      </c>
      <c r="CR213" s="54">
        <f t="shared" ca="1" si="428"/>
        <v>33113.045285926259</v>
      </c>
      <c r="CS213" s="54">
        <f t="shared" ca="1" si="428"/>
        <v>35320.285881805976</v>
      </c>
      <c r="CT213" s="54">
        <f t="shared" ca="1" si="428"/>
        <v>39017.708070615627</v>
      </c>
      <c r="CU213" s="54">
        <f t="shared" ca="1" si="428"/>
        <v>41332.7378841553</v>
      </c>
      <c r="CV213" s="54">
        <f t="shared" ca="1" si="428"/>
        <v>43742.741663176785</v>
      </c>
      <c r="CW213" s="54">
        <f t="shared" ca="1" si="428"/>
        <v>47147.989436579315</v>
      </c>
      <c r="CX213" s="54">
        <f t="shared" ca="1" si="428"/>
        <v>49844.235262397757</v>
      </c>
      <c r="CY213" s="54">
        <f t="shared" ca="1" si="428"/>
        <v>56842.077392568797</v>
      </c>
      <c r="CZ213" s="54">
        <f t="shared" ca="1" si="428"/>
        <v>47898.092365160082</v>
      </c>
      <c r="DA213" s="54">
        <f t="shared" ref="DA213:DT213" ca="1" si="429">CZ216</f>
        <v>75054.433762169065</v>
      </c>
      <c r="DB213" s="54">
        <f t="shared" ca="1" si="429"/>
        <v>31697.77004520144</v>
      </c>
      <c r="DC213" s="54">
        <f t="shared" ca="1" si="429"/>
        <v>100672.63793652845</v>
      </c>
      <c r="DD213" s="54">
        <f t="shared" ca="1" si="429"/>
        <v>4972.1635683383502</v>
      </c>
      <c r="DE213" s="54">
        <f t="shared" ca="1" si="429"/>
        <v>123999.72350106243</v>
      </c>
      <c r="DF213" s="54">
        <f t="shared" ca="1" si="429"/>
        <v>-8621.897398667752</v>
      </c>
      <c r="DG213" s="54">
        <f t="shared" ca="1" si="429"/>
        <v>147978.94828034862</v>
      </c>
      <c r="DH213" s="54">
        <f t="shared" ca="1" si="429"/>
        <v>-25880.964527665827</v>
      </c>
      <c r="DI213" s="54">
        <f t="shared" ca="1" si="429"/>
        <v>169764.32116314958</v>
      </c>
      <c r="DJ213" s="54">
        <f t="shared" ca="1" si="429"/>
        <v>-42993.438816039445</v>
      </c>
      <c r="DK213" s="54">
        <f t="shared" ca="1" si="429"/>
        <v>189625.49210250124</v>
      </c>
      <c r="DL213" s="54">
        <f t="shared" ca="1" si="429"/>
        <v>-59321.63426136331</v>
      </c>
      <c r="DM213" s="54">
        <f t="shared" ca="1" si="429"/>
        <v>207844.40498127957</v>
      </c>
      <c r="DN213" s="54">
        <f t="shared" ca="1" si="429"/>
        <v>-72871.5133744989</v>
      </c>
      <c r="DO213" s="54">
        <f t="shared" ca="1" si="429"/>
        <v>225265.56521163139</v>
      </c>
      <c r="DP213" s="54">
        <f t="shared" ca="1" si="429"/>
        <v>-85223.7253171177</v>
      </c>
      <c r="DQ213" s="54">
        <f t="shared" ca="1" si="429"/>
        <v>241490.22643881087</v>
      </c>
      <c r="DR213" s="54">
        <f t="shared" ca="1" si="429"/>
        <v>-96261.180958923927</v>
      </c>
      <c r="DS213" s="54">
        <f t="shared" ca="1" si="429"/>
        <v>0</v>
      </c>
      <c r="DT213" s="54">
        <f t="shared" ca="1" si="429"/>
        <v>0</v>
      </c>
    </row>
    <row r="214" spans="3:124" x14ac:dyDescent="0.45">
      <c r="C214" t="s">
        <v>401</v>
      </c>
      <c r="H214" s="54">
        <f ca="1">SUM(I214:DT214)</f>
        <v>1894975.1916420471</v>
      </c>
      <c r="I214" s="54">
        <f t="shared" ref="I214:AN214" si="430">I210</f>
        <v>0</v>
      </c>
      <c r="J214" s="54">
        <f t="shared" ca="1" si="430"/>
        <v>0</v>
      </c>
      <c r="K214" s="54">
        <f t="shared" ca="1" si="430"/>
        <v>0</v>
      </c>
      <c r="L214" s="54">
        <f t="shared" ca="1" si="430"/>
        <v>0</v>
      </c>
      <c r="M214" s="54">
        <f t="shared" ca="1" si="430"/>
        <v>0</v>
      </c>
      <c r="N214" s="54">
        <f t="shared" ca="1" si="430"/>
        <v>0</v>
      </c>
      <c r="O214" s="54">
        <f t="shared" ca="1" si="430"/>
        <v>0</v>
      </c>
      <c r="P214" s="54">
        <f t="shared" ca="1" si="430"/>
        <v>0</v>
      </c>
      <c r="Q214" s="54">
        <f t="shared" ca="1" si="430"/>
        <v>0</v>
      </c>
      <c r="R214" s="54">
        <f t="shared" ca="1" si="430"/>
        <v>0</v>
      </c>
      <c r="S214" s="54">
        <f t="shared" ca="1" si="430"/>
        <v>0</v>
      </c>
      <c r="T214" s="54">
        <f t="shared" ca="1" si="430"/>
        <v>0</v>
      </c>
      <c r="U214" s="54">
        <f t="shared" ca="1" si="430"/>
        <v>0</v>
      </c>
      <c r="V214" s="54">
        <f t="shared" ca="1" si="430"/>
        <v>0</v>
      </c>
      <c r="W214" s="54">
        <f t="shared" ca="1" si="430"/>
        <v>0</v>
      </c>
      <c r="X214" s="54">
        <f t="shared" ca="1" si="430"/>
        <v>0</v>
      </c>
      <c r="Y214" s="54">
        <f t="shared" ca="1" si="430"/>
        <v>0</v>
      </c>
      <c r="Z214" s="54">
        <f t="shared" ca="1" si="430"/>
        <v>0</v>
      </c>
      <c r="AA214" s="54">
        <f t="shared" ca="1" si="430"/>
        <v>0</v>
      </c>
      <c r="AB214" s="54">
        <f t="shared" ca="1" si="430"/>
        <v>0</v>
      </c>
      <c r="AC214" s="54">
        <f t="shared" ca="1" si="430"/>
        <v>0</v>
      </c>
      <c r="AD214" s="54">
        <f t="shared" ca="1" si="430"/>
        <v>0</v>
      </c>
      <c r="AE214" s="54">
        <f t="shared" ca="1" si="430"/>
        <v>0</v>
      </c>
      <c r="AF214" s="54">
        <f t="shared" ca="1" si="430"/>
        <v>0</v>
      </c>
      <c r="AG214" s="54">
        <f t="shared" ca="1" si="430"/>
        <v>0</v>
      </c>
      <c r="AH214" s="54">
        <f t="shared" ca="1" si="430"/>
        <v>0</v>
      </c>
      <c r="AI214" s="54">
        <f t="shared" ca="1" si="430"/>
        <v>0</v>
      </c>
      <c r="AJ214" s="54">
        <f t="shared" ca="1" si="430"/>
        <v>0</v>
      </c>
      <c r="AK214" s="54">
        <f t="shared" ca="1" si="430"/>
        <v>0</v>
      </c>
      <c r="AL214" s="54">
        <f t="shared" ca="1" si="430"/>
        <v>0</v>
      </c>
      <c r="AM214" s="54">
        <f t="shared" ca="1" si="430"/>
        <v>0</v>
      </c>
      <c r="AN214" s="54">
        <f t="shared" ca="1" si="430"/>
        <v>0</v>
      </c>
      <c r="AO214" s="54">
        <f t="shared" ref="AO214:BT214" ca="1" si="431">AO210</f>
        <v>0</v>
      </c>
      <c r="AP214" s="54">
        <f t="shared" ca="1" si="431"/>
        <v>0</v>
      </c>
      <c r="AQ214" s="54">
        <f t="shared" ca="1" si="431"/>
        <v>0</v>
      </c>
      <c r="AR214" s="54">
        <f t="shared" ca="1" si="431"/>
        <v>0</v>
      </c>
      <c r="AS214" s="54">
        <f t="shared" ca="1" si="431"/>
        <v>0</v>
      </c>
      <c r="AT214" s="54">
        <f t="shared" ca="1" si="431"/>
        <v>0</v>
      </c>
      <c r="AU214" s="54">
        <f t="shared" ca="1" si="431"/>
        <v>0</v>
      </c>
      <c r="AV214" s="54">
        <f t="shared" ca="1" si="431"/>
        <v>0</v>
      </c>
      <c r="AW214" s="54">
        <f t="shared" ca="1" si="431"/>
        <v>0</v>
      </c>
      <c r="AX214" s="54">
        <f t="shared" ca="1" si="431"/>
        <v>0</v>
      </c>
      <c r="AY214" s="54">
        <f t="shared" ca="1" si="431"/>
        <v>0</v>
      </c>
      <c r="AZ214" s="54">
        <f t="shared" ca="1" si="431"/>
        <v>0</v>
      </c>
      <c r="BA214" s="54">
        <f t="shared" ca="1" si="431"/>
        <v>0</v>
      </c>
      <c r="BB214" s="54">
        <f t="shared" ca="1" si="431"/>
        <v>0</v>
      </c>
      <c r="BC214" s="54">
        <f t="shared" ca="1" si="431"/>
        <v>0</v>
      </c>
      <c r="BD214" s="54">
        <f t="shared" ca="1" si="431"/>
        <v>0</v>
      </c>
      <c r="BE214" s="54">
        <f t="shared" ca="1" si="431"/>
        <v>0</v>
      </c>
      <c r="BF214" s="54">
        <f t="shared" ca="1" si="431"/>
        <v>0</v>
      </c>
      <c r="BG214" s="54">
        <f t="shared" ca="1" si="431"/>
        <v>0</v>
      </c>
      <c r="BH214" s="54">
        <f t="shared" ca="1" si="431"/>
        <v>0</v>
      </c>
      <c r="BI214" s="54">
        <f t="shared" ca="1" si="431"/>
        <v>0</v>
      </c>
      <c r="BJ214" s="54">
        <f t="shared" ca="1" si="431"/>
        <v>0</v>
      </c>
      <c r="BK214" s="54">
        <f t="shared" ca="1" si="431"/>
        <v>0</v>
      </c>
      <c r="BL214" s="54">
        <f t="shared" ca="1" si="431"/>
        <v>0</v>
      </c>
      <c r="BM214" s="54">
        <f t="shared" ca="1" si="431"/>
        <v>0</v>
      </c>
      <c r="BN214" s="54">
        <f t="shared" ca="1" si="431"/>
        <v>0</v>
      </c>
      <c r="BO214" s="54">
        <f t="shared" ca="1" si="431"/>
        <v>0</v>
      </c>
      <c r="BP214" s="54">
        <f t="shared" ca="1" si="431"/>
        <v>0</v>
      </c>
      <c r="BQ214" s="54">
        <f t="shared" ca="1" si="431"/>
        <v>0</v>
      </c>
      <c r="BR214" s="54">
        <f t="shared" ca="1" si="431"/>
        <v>0</v>
      </c>
      <c r="BS214" s="54">
        <f t="shared" ca="1" si="431"/>
        <v>0</v>
      </c>
      <c r="BT214" s="54">
        <f t="shared" ca="1" si="431"/>
        <v>0</v>
      </c>
      <c r="BU214" s="54">
        <f t="shared" ref="BU214:CZ214" ca="1" si="432">BU210</f>
        <v>0</v>
      </c>
      <c r="BV214" s="54">
        <f t="shared" ca="1" si="432"/>
        <v>607.8352540791725</v>
      </c>
      <c r="BW214" s="54">
        <f t="shared" ca="1" si="432"/>
        <v>720.54977520187322</v>
      </c>
      <c r="BX214" s="54">
        <f t="shared" ca="1" si="432"/>
        <v>1721.4305842706399</v>
      </c>
      <c r="BY214" s="54">
        <f t="shared" ca="1" si="432"/>
        <v>1777.669866513761</v>
      </c>
      <c r="BZ214" s="54">
        <f t="shared" ca="1" si="432"/>
        <v>2757.2387341765216</v>
      </c>
      <c r="CA214" s="54">
        <f t="shared" ca="1" si="432"/>
        <v>3317.488735930955</v>
      </c>
      <c r="CB214" s="54">
        <f t="shared" ca="1" si="432"/>
        <v>4299.8835374202135</v>
      </c>
      <c r="CC214" s="54">
        <f t="shared" ca="1" si="432"/>
        <v>4470.5870567398269</v>
      </c>
      <c r="CD214" s="54">
        <f t="shared" ca="1" si="432"/>
        <v>5303.4656357576596</v>
      </c>
      <c r="CE214" s="54">
        <f t="shared" ca="1" si="432"/>
        <v>5285.3117872187595</v>
      </c>
      <c r="CF214" s="54">
        <f t="shared" ca="1" si="432"/>
        <v>6300.1390815095519</v>
      </c>
      <c r="CG214" s="54">
        <f t="shared" ca="1" si="432"/>
        <v>6273.3892115058579</v>
      </c>
      <c r="CH214" s="54">
        <f t="shared" ca="1" si="432"/>
        <v>7312.7922203653525</v>
      </c>
      <c r="CI214" s="54">
        <f t="shared" ca="1" si="432"/>
        <v>7285.4339483004806</v>
      </c>
      <c r="CJ214" s="54">
        <f t="shared" ca="1" si="432"/>
        <v>8346.8356128957603</v>
      </c>
      <c r="CK214" s="54">
        <f t="shared" ca="1" si="432"/>
        <v>8501.1923493836221</v>
      </c>
      <c r="CL214" s="54">
        <f t="shared" ca="1" si="432"/>
        <v>9412.9201590113844</v>
      </c>
      <c r="CM214" s="54">
        <f t="shared" ca="1" si="432"/>
        <v>9391.4870099292475</v>
      </c>
      <c r="CN214" s="54">
        <f t="shared" ca="1" si="432"/>
        <v>10529.171489679538</v>
      </c>
      <c r="CO214" s="54">
        <f t="shared" ca="1" si="432"/>
        <v>29707.217920991625</v>
      </c>
      <c r="CP214" s="54">
        <f t="shared" ca="1" si="432"/>
        <v>31760.6026793356</v>
      </c>
      <c r="CQ214" s="54">
        <f t="shared" ca="1" si="432"/>
        <v>33113.045285926259</v>
      </c>
      <c r="CR214" s="54">
        <f t="shared" ca="1" si="432"/>
        <v>35320.285881805976</v>
      </c>
      <c r="CS214" s="54">
        <f t="shared" ca="1" si="432"/>
        <v>39017.708070615627</v>
      </c>
      <c r="CT214" s="54">
        <f t="shared" ca="1" si="432"/>
        <v>41332.737884149145</v>
      </c>
      <c r="CU214" s="54">
        <f t="shared" ca="1" si="432"/>
        <v>43742.741663201399</v>
      </c>
      <c r="CV214" s="54">
        <f t="shared" ca="1" si="432"/>
        <v>47147.989437594282</v>
      </c>
      <c r="CW214" s="54">
        <f t="shared" ca="1" si="432"/>
        <v>49844.235670775714</v>
      </c>
      <c r="CX214" s="54">
        <f t="shared" ca="1" si="432"/>
        <v>52384.339370293746</v>
      </c>
      <c r="CY214" s="54">
        <f t="shared" ca="1" si="432"/>
        <v>57930.823011909786</v>
      </c>
      <c r="CZ214" s="54">
        <f t="shared" ca="1" si="432"/>
        <v>54988.990499134576</v>
      </c>
      <c r="DA214" s="54">
        <f t="shared" ref="DA214:DT214" ca="1" si="433">DA210</f>
        <v>62244.19218327634</v>
      </c>
      <c r="DB214" s="54">
        <f t="shared" ca="1" si="433"/>
        <v>57905.438612413869</v>
      </c>
      <c r="DC214" s="54">
        <f t="shared" ca="1" si="433"/>
        <v>59963.060740407163</v>
      </c>
      <c r="DD214" s="54">
        <f t="shared" ca="1" si="433"/>
        <v>55228.584403339162</v>
      </c>
      <c r="DE214" s="54">
        <f t="shared" ca="1" si="433"/>
        <v>64061.303622765896</v>
      </c>
      <c r="DF214" s="54">
        <f t="shared" ca="1" si="433"/>
        <v>59716.13523858376</v>
      </c>
      <c r="DG214" s="54">
        <f t="shared" ca="1" si="433"/>
        <v>65950.370751509763</v>
      </c>
      <c r="DH214" s="54">
        <f t="shared" ca="1" si="433"/>
        <v>61889.566607755238</v>
      </c>
      <c r="DI214" s="54">
        <f t="shared" ca="1" si="433"/>
        <v>68348.554681763868</v>
      </c>
      <c r="DJ214" s="54">
        <f t="shared" ca="1" si="433"/>
        <v>64066.104850087075</v>
      </c>
      <c r="DK214" s="54">
        <f t="shared" ca="1" si="433"/>
        <v>69879.240784338457</v>
      </c>
      <c r="DL214" s="54">
        <f t="shared" ca="1" si="433"/>
        <v>66250.83349127254</v>
      </c>
      <c r="DM214" s="54">
        <f t="shared" ca="1" si="433"/>
        <v>71922.344167461721</v>
      </c>
      <c r="DN214" s="54">
        <f t="shared" ca="1" si="433"/>
        <v>68486.748532839731</v>
      </c>
      <c r="DO214" s="54">
        <f t="shared" ca="1" si="433"/>
        <v>74020.079003418927</v>
      </c>
      <c r="DP214" s="54">
        <f t="shared" ca="1" si="433"/>
        <v>70787.707998046477</v>
      </c>
      <c r="DQ214" s="54">
        <f t="shared" ca="1" si="433"/>
        <v>89373.469064587698</v>
      </c>
      <c r="DR214" s="54">
        <f t="shared" ca="1" si="433"/>
        <v>73137.233370322458</v>
      </c>
      <c r="DS214" s="54">
        <f t="shared" ca="1" si="433"/>
        <v>0</v>
      </c>
      <c r="DT214" s="54">
        <f t="shared" ca="1" si="433"/>
        <v>0</v>
      </c>
    </row>
    <row r="215" spans="3:124" x14ac:dyDescent="0.45">
      <c r="C215" t="s">
        <v>402</v>
      </c>
      <c r="H215" s="54">
        <f ca="1">SUM(I215:DT215)</f>
        <v>-2091583.8268357154</v>
      </c>
      <c r="I215" s="85"/>
      <c r="J215" s="54">
        <f t="shared" ref="J215:AO215" si="434">-IF(J9=$F$12,SUM(J213:J214),I214)*J12</f>
        <v>0</v>
      </c>
      <c r="K215" s="54">
        <f t="shared" ca="1" si="434"/>
        <v>0</v>
      </c>
      <c r="L215" s="54">
        <f t="shared" ca="1" si="434"/>
        <v>0</v>
      </c>
      <c r="M215" s="54">
        <f t="shared" ca="1" si="434"/>
        <v>0</v>
      </c>
      <c r="N215" s="54">
        <f t="shared" ca="1" si="434"/>
        <v>0</v>
      </c>
      <c r="O215" s="54">
        <f t="shared" ca="1" si="434"/>
        <v>0</v>
      </c>
      <c r="P215" s="54">
        <f t="shared" ca="1" si="434"/>
        <v>0</v>
      </c>
      <c r="Q215" s="54">
        <f t="shared" ca="1" si="434"/>
        <v>0</v>
      </c>
      <c r="R215" s="54">
        <f t="shared" ca="1" si="434"/>
        <v>0</v>
      </c>
      <c r="S215" s="54">
        <f t="shared" ca="1" si="434"/>
        <v>0</v>
      </c>
      <c r="T215" s="54">
        <f t="shared" ca="1" si="434"/>
        <v>0</v>
      </c>
      <c r="U215" s="54">
        <f t="shared" ca="1" si="434"/>
        <v>0</v>
      </c>
      <c r="V215" s="54">
        <f t="shared" ca="1" si="434"/>
        <v>0</v>
      </c>
      <c r="W215" s="54">
        <f t="shared" ca="1" si="434"/>
        <v>0</v>
      </c>
      <c r="X215" s="54">
        <f t="shared" ca="1" si="434"/>
        <v>0</v>
      </c>
      <c r="Y215" s="54">
        <f t="shared" ca="1" si="434"/>
        <v>0</v>
      </c>
      <c r="Z215" s="54">
        <f t="shared" ca="1" si="434"/>
        <v>0</v>
      </c>
      <c r="AA215" s="54">
        <f t="shared" ca="1" si="434"/>
        <v>0</v>
      </c>
      <c r="AB215" s="54">
        <f t="shared" ca="1" si="434"/>
        <v>0</v>
      </c>
      <c r="AC215" s="54">
        <f t="shared" ca="1" si="434"/>
        <v>0</v>
      </c>
      <c r="AD215" s="54">
        <f t="shared" ca="1" si="434"/>
        <v>0</v>
      </c>
      <c r="AE215" s="54">
        <f t="shared" ca="1" si="434"/>
        <v>0</v>
      </c>
      <c r="AF215" s="54">
        <f t="shared" ca="1" si="434"/>
        <v>0</v>
      </c>
      <c r="AG215" s="54">
        <f t="shared" ca="1" si="434"/>
        <v>0</v>
      </c>
      <c r="AH215" s="54">
        <f t="shared" ca="1" si="434"/>
        <v>0</v>
      </c>
      <c r="AI215" s="54">
        <f t="shared" ca="1" si="434"/>
        <v>0</v>
      </c>
      <c r="AJ215" s="54">
        <f t="shared" ca="1" si="434"/>
        <v>0</v>
      </c>
      <c r="AK215" s="54">
        <f t="shared" ca="1" si="434"/>
        <v>0</v>
      </c>
      <c r="AL215" s="54">
        <f t="shared" ca="1" si="434"/>
        <v>0</v>
      </c>
      <c r="AM215" s="54">
        <f t="shared" ca="1" si="434"/>
        <v>0</v>
      </c>
      <c r="AN215" s="54">
        <f t="shared" ca="1" si="434"/>
        <v>0</v>
      </c>
      <c r="AO215" s="54">
        <f t="shared" ca="1" si="434"/>
        <v>0</v>
      </c>
      <c r="AP215" s="54">
        <f t="shared" ref="AP215:BU215" ca="1" si="435">-IF(AP9=$F$12,SUM(AP213:AP214),AO214)*AP12</f>
        <v>0</v>
      </c>
      <c r="AQ215" s="54">
        <f t="shared" ca="1" si="435"/>
        <v>0</v>
      </c>
      <c r="AR215" s="54">
        <f t="shared" ca="1" si="435"/>
        <v>0</v>
      </c>
      <c r="AS215" s="54">
        <f t="shared" ca="1" si="435"/>
        <v>0</v>
      </c>
      <c r="AT215" s="54">
        <f t="shared" ca="1" si="435"/>
        <v>0</v>
      </c>
      <c r="AU215" s="54">
        <f t="shared" ca="1" si="435"/>
        <v>0</v>
      </c>
      <c r="AV215" s="54">
        <f t="shared" ca="1" si="435"/>
        <v>0</v>
      </c>
      <c r="AW215" s="54">
        <f t="shared" ca="1" si="435"/>
        <v>0</v>
      </c>
      <c r="AX215" s="54">
        <f t="shared" ca="1" si="435"/>
        <v>0</v>
      </c>
      <c r="AY215" s="54">
        <f t="shared" ca="1" si="435"/>
        <v>0</v>
      </c>
      <c r="AZ215" s="54">
        <f t="shared" ca="1" si="435"/>
        <v>0</v>
      </c>
      <c r="BA215" s="54">
        <f t="shared" ca="1" si="435"/>
        <v>0</v>
      </c>
      <c r="BB215" s="54">
        <f t="shared" ca="1" si="435"/>
        <v>0</v>
      </c>
      <c r="BC215" s="54">
        <f t="shared" ca="1" si="435"/>
        <v>0</v>
      </c>
      <c r="BD215" s="54">
        <f t="shared" ca="1" si="435"/>
        <v>0</v>
      </c>
      <c r="BE215" s="54">
        <f t="shared" ca="1" si="435"/>
        <v>0</v>
      </c>
      <c r="BF215" s="54">
        <f t="shared" ca="1" si="435"/>
        <v>0</v>
      </c>
      <c r="BG215" s="54">
        <f t="shared" ca="1" si="435"/>
        <v>0</v>
      </c>
      <c r="BH215" s="54">
        <f t="shared" ca="1" si="435"/>
        <v>0</v>
      </c>
      <c r="BI215" s="54">
        <f t="shared" ca="1" si="435"/>
        <v>0</v>
      </c>
      <c r="BJ215" s="54">
        <f t="shared" ca="1" si="435"/>
        <v>0</v>
      </c>
      <c r="BK215" s="54">
        <f t="shared" ca="1" si="435"/>
        <v>0</v>
      </c>
      <c r="BL215" s="54">
        <f t="shared" ca="1" si="435"/>
        <v>0</v>
      </c>
      <c r="BM215" s="54">
        <f t="shared" ca="1" si="435"/>
        <v>0</v>
      </c>
      <c r="BN215" s="54">
        <f t="shared" ca="1" si="435"/>
        <v>0</v>
      </c>
      <c r="BO215" s="54">
        <f t="shared" ca="1" si="435"/>
        <v>0</v>
      </c>
      <c r="BP215" s="54">
        <f t="shared" ca="1" si="435"/>
        <v>0</v>
      </c>
      <c r="BQ215" s="54">
        <f t="shared" ca="1" si="435"/>
        <v>0</v>
      </c>
      <c r="BR215" s="54">
        <f t="shared" ca="1" si="435"/>
        <v>0</v>
      </c>
      <c r="BS215" s="54">
        <f t="shared" ca="1" si="435"/>
        <v>0</v>
      </c>
      <c r="BT215" s="54">
        <f t="shared" ca="1" si="435"/>
        <v>0</v>
      </c>
      <c r="BU215" s="54">
        <f t="shared" ca="1" si="435"/>
        <v>0</v>
      </c>
      <c r="BV215" s="54">
        <f t="shared" ref="BV215:DA215" ca="1" si="436">-IF(BV9=$F$12,SUM(BV213:BV214),BU214)*BV12</f>
        <v>0</v>
      </c>
      <c r="BW215" s="54">
        <f t="shared" ca="1" si="436"/>
        <v>-607.8352540791725</v>
      </c>
      <c r="BX215" s="54">
        <f t="shared" ca="1" si="436"/>
        <v>-720.54977520187322</v>
      </c>
      <c r="BY215" s="54">
        <f t="shared" ca="1" si="436"/>
        <v>-1721.4305842706399</v>
      </c>
      <c r="BZ215" s="54">
        <f t="shared" ca="1" si="436"/>
        <v>-1777.669866513761</v>
      </c>
      <c r="CA215" s="54">
        <f ca="1">-IF(CA9=$F$12,SUM(CA213:CA214),BZ214)*CA12</f>
        <v>-2757.2387341765216</v>
      </c>
      <c r="CB215" s="54">
        <f t="shared" ca="1" si="436"/>
        <v>-3317.488735930955</v>
      </c>
      <c r="CC215" s="54">
        <f t="shared" ca="1" si="436"/>
        <v>-4299.8835374202135</v>
      </c>
      <c r="CD215" s="54">
        <f t="shared" ca="1" si="436"/>
        <v>-4470.5870567398269</v>
      </c>
      <c r="CE215" s="54">
        <f t="shared" ca="1" si="436"/>
        <v>-5303.4656357576596</v>
      </c>
      <c r="CF215" s="54">
        <f t="shared" ca="1" si="436"/>
        <v>-5285.3117872187595</v>
      </c>
      <c r="CG215" s="54">
        <f t="shared" ca="1" si="436"/>
        <v>-6300.1390815095519</v>
      </c>
      <c r="CH215" s="54">
        <f t="shared" ca="1" si="436"/>
        <v>-6273.3892115058579</v>
      </c>
      <c r="CI215" s="54">
        <f t="shared" ca="1" si="436"/>
        <v>-7312.7922203653525</v>
      </c>
      <c r="CJ215" s="54">
        <f t="shared" ca="1" si="436"/>
        <v>-7285.4339483004806</v>
      </c>
      <c r="CK215" s="54">
        <f t="shared" ca="1" si="436"/>
        <v>-8346.8356128957603</v>
      </c>
      <c r="CL215" s="54">
        <f t="shared" ca="1" si="436"/>
        <v>-8501.1923493836221</v>
      </c>
      <c r="CM215" s="54">
        <f t="shared" ca="1" si="436"/>
        <v>-9412.9201590113844</v>
      </c>
      <c r="CN215" s="54">
        <f t="shared" ca="1" si="436"/>
        <v>-9391.4870099292475</v>
      </c>
      <c r="CO215" s="54">
        <f t="shared" ca="1" si="436"/>
        <v>-10529.171489679538</v>
      </c>
      <c r="CP215" s="54">
        <f t="shared" ca="1" si="436"/>
        <v>-29707.217920991625</v>
      </c>
      <c r="CQ215" s="54">
        <f t="shared" ca="1" si="436"/>
        <v>-31760.6026793356</v>
      </c>
      <c r="CR215" s="54">
        <f t="shared" ca="1" si="436"/>
        <v>-33113.045285926259</v>
      </c>
      <c r="CS215" s="54">
        <f t="shared" ca="1" si="436"/>
        <v>-35320.285881805976</v>
      </c>
      <c r="CT215" s="54">
        <f t="shared" ca="1" si="436"/>
        <v>-39017.708070615627</v>
      </c>
      <c r="CU215" s="54">
        <f t="shared" ca="1" si="436"/>
        <v>-41332.737884149145</v>
      </c>
      <c r="CV215" s="54">
        <f t="shared" ca="1" si="436"/>
        <v>-43742.741663201399</v>
      </c>
      <c r="CW215" s="54">
        <f t="shared" ca="1" si="436"/>
        <v>-47147.989437594282</v>
      </c>
      <c r="CX215" s="54">
        <f t="shared" ca="1" si="436"/>
        <v>-49844.235670775714</v>
      </c>
      <c r="CY215" s="54">
        <f t="shared" ca="1" si="436"/>
        <v>-52384.339370293746</v>
      </c>
      <c r="CZ215" s="54">
        <f t="shared" ca="1" si="436"/>
        <v>-57930.823011909786</v>
      </c>
      <c r="DA215" s="54">
        <f t="shared" ca="1" si="436"/>
        <v>-54988.990499134576</v>
      </c>
      <c r="DB215" s="54">
        <f t="shared" ref="DB215:DT215" ca="1" si="437">-IF(DB9=$F$12,SUM(DB213:DB214),DA214)*DB12</f>
        <v>-62244.19218327634</v>
      </c>
      <c r="DC215" s="54">
        <f t="shared" ca="1" si="437"/>
        <v>-57905.438612413869</v>
      </c>
      <c r="DD215" s="54">
        <f t="shared" ca="1" si="437"/>
        <v>-59963.060740407163</v>
      </c>
      <c r="DE215" s="54">
        <f t="shared" ca="1" si="437"/>
        <v>-55228.584403339162</v>
      </c>
      <c r="DF215" s="54">
        <f t="shared" ca="1" si="437"/>
        <v>-64061.303622765896</v>
      </c>
      <c r="DG215" s="54">
        <f t="shared" ca="1" si="437"/>
        <v>-59716.13523858376</v>
      </c>
      <c r="DH215" s="54">
        <f t="shared" ca="1" si="437"/>
        <v>-65950.370751509763</v>
      </c>
      <c r="DI215" s="54">
        <f t="shared" ca="1" si="437"/>
        <v>-61889.566607755238</v>
      </c>
      <c r="DJ215" s="54">
        <f t="shared" ca="1" si="437"/>
        <v>-68348.554681763868</v>
      </c>
      <c r="DK215" s="54">
        <f t="shared" ca="1" si="437"/>
        <v>-64066.104850087075</v>
      </c>
      <c r="DL215" s="54">
        <f t="shared" ca="1" si="437"/>
        <v>-69879.240784338457</v>
      </c>
      <c r="DM215" s="54">
        <f t="shared" ca="1" si="437"/>
        <v>-66250.83349127254</v>
      </c>
      <c r="DN215" s="54">
        <f t="shared" ca="1" si="437"/>
        <v>-71922.344167461721</v>
      </c>
      <c r="DO215" s="54">
        <f t="shared" ca="1" si="437"/>
        <v>-68486.748532839731</v>
      </c>
      <c r="DP215" s="54">
        <f t="shared" ca="1" si="437"/>
        <v>-74020.079003418927</v>
      </c>
      <c r="DQ215" s="54">
        <f t="shared" ca="1" si="437"/>
        <v>-70787.707998046477</v>
      </c>
      <c r="DR215" s="54">
        <f t="shared" ca="1" si="437"/>
        <v>23123.94758860147</v>
      </c>
      <c r="DS215" s="54">
        <f t="shared" ca="1" si="437"/>
        <v>0</v>
      </c>
      <c r="DT215" s="54">
        <f t="shared" ca="1" si="437"/>
        <v>0</v>
      </c>
    </row>
    <row r="216" spans="3:124" x14ac:dyDescent="0.45">
      <c r="C216" t="s">
        <v>403</v>
      </c>
      <c r="H216" s="67"/>
      <c r="I216" s="54">
        <f t="shared" ref="I216:AN216" si="438">SUM(I213:I215)</f>
        <v>0</v>
      </c>
      <c r="J216" s="54">
        <f t="shared" ca="1" si="438"/>
        <v>0</v>
      </c>
      <c r="K216" s="54">
        <f t="shared" ca="1" si="438"/>
        <v>0</v>
      </c>
      <c r="L216" s="54">
        <f t="shared" ca="1" si="438"/>
        <v>0</v>
      </c>
      <c r="M216" s="54">
        <f t="shared" ca="1" si="438"/>
        <v>0</v>
      </c>
      <c r="N216" s="54">
        <f t="shared" ca="1" si="438"/>
        <v>0</v>
      </c>
      <c r="O216" s="54">
        <f t="shared" ca="1" si="438"/>
        <v>0</v>
      </c>
      <c r="P216" s="54">
        <f t="shared" ca="1" si="438"/>
        <v>0</v>
      </c>
      <c r="Q216" s="54">
        <f t="shared" ca="1" si="438"/>
        <v>0</v>
      </c>
      <c r="R216" s="54">
        <f t="shared" ca="1" si="438"/>
        <v>0</v>
      </c>
      <c r="S216" s="54">
        <f t="shared" ca="1" si="438"/>
        <v>0</v>
      </c>
      <c r="T216" s="54">
        <f t="shared" ca="1" si="438"/>
        <v>0</v>
      </c>
      <c r="U216" s="54">
        <f t="shared" ca="1" si="438"/>
        <v>0</v>
      </c>
      <c r="V216" s="54">
        <f t="shared" ca="1" si="438"/>
        <v>0</v>
      </c>
      <c r="W216" s="54">
        <f t="shared" ca="1" si="438"/>
        <v>0</v>
      </c>
      <c r="X216" s="54">
        <f t="shared" ca="1" si="438"/>
        <v>0</v>
      </c>
      <c r="Y216" s="54">
        <f t="shared" ca="1" si="438"/>
        <v>0</v>
      </c>
      <c r="Z216" s="54">
        <f t="shared" ca="1" si="438"/>
        <v>0</v>
      </c>
      <c r="AA216" s="54">
        <f t="shared" ca="1" si="438"/>
        <v>0</v>
      </c>
      <c r="AB216" s="54">
        <f t="shared" ca="1" si="438"/>
        <v>0</v>
      </c>
      <c r="AC216" s="54">
        <f t="shared" ca="1" si="438"/>
        <v>0</v>
      </c>
      <c r="AD216" s="54">
        <f t="shared" ca="1" si="438"/>
        <v>0</v>
      </c>
      <c r="AE216" s="54">
        <f t="shared" ca="1" si="438"/>
        <v>0</v>
      </c>
      <c r="AF216" s="54">
        <f t="shared" ca="1" si="438"/>
        <v>0</v>
      </c>
      <c r="AG216" s="54">
        <f t="shared" ca="1" si="438"/>
        <v>0</v>
      </c>
      <c r="AH216" s="54">
        <f t="shared" ca="1" si="438"/>
        <v>0</v>
      </c>
      <c r="AI216" s="54">
        <f t="shared" ca="1" si="438"/>
        <v>0</v>
      </c>
      <c r="AJ216" s="54">
        <f t="shared" ca="1" si="438"/>
        <v>0</v>
      </c>
      <c r="AK216" s="54">
        <f t="shared" ca="1" si="438"/>
        <v>0</v>
      </c>
      <c r="AL216" s="54">
        <f t="shared" ca="1" si="438"/>
        <v>0</v>
      </c>
      <c r="AM216" s="54">
        <f t="shared" ca="1" si="438"/>
        <v>0</v>
      </c>
      <c r="AN216" s="54">
        <f t="shared" ca="1" si="438"/>
        <v>0</v>
      </c>
      <c r="AO216" s="54">
        <f t="shared" ref="AO216:BT216" ca="1" si="439">SUM(AO213:AO215)</f>
        <v>0</v>
      </c>
      <c r="AP216" s="54">
        <f t="shared" ca="1" si="439"/>
        <v>0</v>
      </c>
      <c r="AQ216" s="54">
        <f t="shared" ca="1" si="439"/>
        <v>0</v>
      </c>
      <c r="AR216" s="54">
        <f t="shared" ca="1" si="439"/>
        <v>0</v>
      </c>
      <c r="AS216" s="54">
        <f t="shared" ca="1" si="439"/>
        <v>0</v>
      </c>
      <c r="AT216" s="54">
        <f t="shared" ca="1" si="439"/>
        <v>0</v>
      </c>
      <c r="AU216" s="54">
        <f t="shared" ca="1" si="439"/>
        <v>0</v>
      </c>
      <c r="AV216" s="54">
        <f t="shared" ca="1" si="439"/>
        <v>0</v>
      </c>
      <c r="AW216" s="54">
        <f t="shared" ca="1" si="439"/>
        <v>0</v>
      </c>
      <c r="AX216" s="54">
        <f t="shared" ca="1" si="439"/>
        <v>0</v>
      </c>
      <c r="AY216" s="54">
        <f t="shared" ca="1" si="439"/>
        <v>0</v>
      </c>
      <c r="AZ216" s="54">
        <f t="shared" ca="1" si="439"/>
        <v>0</v>
      </c>
      <c r="BA216" s="54">
        <f t="shared" ca="1" si="439"/>
        <v>0</v>
      </c>
      <c r="BB216" s="54">
        <f t="shared" ca="1" si="439"/>
        <v>0</v>
      </c>
      <c r="BC216" s="54">
        <f t="shared" ca="1" si="439"/>
        <v>0</v>
      </c>
      <c r="BD216" s="54">
        <f t="shared" ca="1" si="439"/>
        <v>0</v>
      </c>
      <c r="BE216" s="54">
        <f t="shared" ca="1" si="439"/>
        <v>0</v>
      </c>
      <c r="BF216" s="54">
        <f t="shared" ca="1" si="439"/>
        <v>0</v>
      </c>
      <c r="BG216" s="54">
        <f t="shared" ca="1" si="439"/>
        <v>0</v>
      </c>
      <c r="BH216" s="54">
        <f t="shared" ca="1" si="439"/>
        <v>0</v>
      </c>
      <c r="BI216" s="54">
        <f t="shared" ca="1" si="439"/>
        <v>0</v>
      </c>
      <c r="BJ216" s="54">
        <f t="shared" ca="1" si="439"/>
        <v>0</v>
      </c>
      <c r="BK216" s="54">
        <f t="shared" ca="1" si="439"/>
        <v>0</v>
      </c>
      <c r="BL216" s="54">
        <f t="shared" ca="1" si="439"/>
        <v>0</v>
      </c>
      <c r="BM216" s="54">
        <f t="shared" ca="1" si="439"/>
        <v>0</v>
      </c>
      <c r="BN216" s="54">
        <f t="shared" ca="1" si="439"/>
        <v>0</v>
      </c>
      <c r="BO216" s="54">
        <f t="shared" ca="1" si="439"/>
        <v>0</v>
      </c>
      <c r="BP216" s="54">
        <f t="shared" ca="1" si="439"/>
        <v>0</v>
      </c>
      <c r="BQ216" s="54">
        <f t="shared" ca="1" si="439"/>
        <v>0</v>
      </c>
      <c r="BR216" s="54">
        <f t="shared" ca="1" si="439"/>
        <v>0</v>
      </c>
      <c r="BS216" s="54">
        <f t="shared" ca="1" si="439"/>
        <v>0</v>
      </c>
      <c r="BT216" s="54">
        <f t="shared" ca="1" si="439"/>
        <v>0</v>
      </c>
      <c r="BU216" s="54">
        <f t="shared" ref="BU216:CZ216" ca="1" si="440">SUM(BU213:BU215)</f>
        <v>0</v>
      </c>
      <c r="BV216" s="54">
        <f t="shared" ca="1" si="440"/>
        <v>607.8352540791725</v>
      </c>
      <c r="BW216" s="54">
        <f t="shared" ca="1" si="440"/>
        <v>720.54977520187322</v>
      </c>
      <c r="BX216" s="54">
        <f t="shared" ca="1" si="440"/>
        <v>1721.4305842706399</v>
      </c>
      <c r="BY216" s="54">
        <f t="shared" ca="1" si="440"/>
        <v>1777.669866513761</v>
      </c>
      <c r="BZ216" s="54">
        <f t="shared" ca="1" si="440"/>
        <v>2757.2387341765216</v>
      </c>
      <c r="CA216" s="54">
        <f t="shared" ca="1" si="440"/>
        <v>3317.488735930955</v>
      </c>
      <c r="CB216" s="54">
        <f t="shared" ca="1" si="440"/>
        <v>4299.8835374202135</v>
      </c>
      <c r="CC216" s="54">
        <f t="shared" ca="1" si="440"/>
        <v>4470.5870567398269</v>
      </c>
      <c r="CD216" s="54">
        <f t="shared" ca="1" si="440"/>
        <v>5303.4656357576605</v>
      </c>
      <c r="CE216" s="54">
        <f t="shared" ca="1" si="440"/>
        <v>5285.3117872187604</v>
      </c>
      <c r="CF216" s="54">
        <f t="shared" ca="1" si="440"/>
        <v>6300.1390815095529</v>
      </c>
      <c r="CG216" s="54">
        <f t="shared" ca="1" si="440"/>
        <v>6273.3892115058579</v>
      </c>
      <c r="CH216" s="54">
        <f t="shared" ca="1" si="440"/>
        <v>7312.7922203653516</v>
      </c>
      <c r="CI216" s="54">
        <f t="shared" ca="1" si="440"/>
        <v>7285.4339483004787</v>
      </c>
      <c r="CJ216" s="54">
        <f t="shared" ca="1" si="440"/>
        <v>8346.8356128957585</v>
      </c>
      <c r="CK216" s="54">
        <f t="shared" ca="1" si="440"/>
        <v>8501.1923493836221</v>
      </c>
      <c r="CL216" s="54">
        <f t="shared" ca="1" si="440"/>
        <v>9412.9201590113844</v>
      </c>
      <c r="CM216" s="54">
        <f t="shared" ca="1" si="440"/>
        <v>9391.4870099292493</v>
      </c>
      <c r="CN216" s="54">
        <f t="shared" ca="1" si="440"/>
        <v>10529.17148967954</v>
      </c>
      <c r="CO216" s="54">
        <f t="shared" ca="1" si="440"/>
        <v>29707.217920991628</v>
      </c>
      <c r="CP216" s="54">
        <f t="shared" ca="1" si="440"/>
        <v>31760.602679335603</v>
      </c>
      <c r="CQ216" s="54">
        <f t="shared" ca="1" si="440"/>
        <v>33113.045285926259</v>
      </c>
      <c r="CR216" s="54">
        <f t="shared" ca="1" si="440"/>
        <v>35320.285881805976</v>
      </c>
      <c r="CS216" s="54">
        <f t="shared" ca="1" si="440"/>
        <v>39017.708070615627</v>
      </c>
      <c r="CT216" s="54">
        <f t="shared" ca="1" si="440"/>
        <v>41332.737884149145</v>
      </c>
      <c r="CU216" s="54">
        <f t="shared" ca="1" si="440"/>
        <v>43742.741663207547</v>
      </c>
      <c r="CV216" s="54">
        <f t="shared" ca="1" si="440"/>
        <v>47147.989437569668</v>
      </c>
      <c r="CW216" s="54">
        <f t="shared" ca="1" si="440"/>
        <v>49844.235669760747</v>
      </c>
      <c r="CX216" s="54">
        <f t="shared" ca="1" si="440"/>
        <v>52384.338961915797</v>
      </c>
      <c r="CY216" s="54">
        <f t="shared" ca="1" si="440"/>
        <v>62388.561034184837</v>
      </c>
      <c r="CZ216" s="54">
        <f t="shared" ca="1" si="440"/>
        <v>44956.259852384872</v>
      </c>
      <c r="DA216" s="54">
        <f t="shared" ref="DA216:DT216" ca="1" si="441">SUM(DA213:DA215)</f>
        <v>82309.635446310829</v>
      </c>
      <c r="DB216" s="54">
        <f t="shared" ca="1" si="441"/>
        <v>27359.016474338969</v>
      </c>
      <c r="DC216" s="54">
        <f t="shared" ca="1" si="441"/>
        <v>102730.26006452176</v>
      </c>
      <c r="DD216" s="54">
        <f t="shared" ca="1" si="441"/>
        <v>237.687231270349</v>
      </c>
      <c r="DE216" s="54">
        <f t="shared" ca="1" si="441"/>
        <v>132832.44272048917</v>
      </c>
      <c r="DF216" s="54">
        <f t="shared" ca="1" si="441"/>
        <v>-12967.065782849888</v>
      </c>
      <c r="DG216" s="54">
        <f t="shared" ca="1" si="441"/>
        <v>154213.18379327463</v>
      </c>
      <c r="DH216" s="54">
        <f t="shared" ca="1" si="441"/>
        <v>-29941.768671420352</v>
      </c>
      <c r="DI216" s="54">
        <f t="shared" ca="1" si="441"/>
        <v>176223.30923715822</v>
      </c>
      <c r="DJ216" s="54">
        <f t="shared" ca="1" si="441"/>
        <v>-47275.888647716238</v>
      </c>
      <c r="DK216" s="54">
        <f t="shared" ca="1" si="441"/>
        <v>195438.62803675263</v>
      </c>
      <c r="DL216" s="54">
        <f t="shared" ca="1" si="441"/>
        <v>-62950.041554429226</v>
      </c>
      <c r="DM216" s="54">
        <f t="shared" ca="1" si="441"/>
        <v>213515.91565746878</v>
      </c>
      <c r="DN216" s="54">
        <f t="shared" ca="1" si="441"/>
        <v>-76307.10900912089</v>
      </c>
      <c r="DO216" s="54">
        <f t="shared" ca="1" si="441"/>
        <v>230798.8956822106</v>
      </c>
      <c r="DP216" s="54">
        <f t="shared" ca="1" si="441"/>
        <v>-88456.09632249015</v>
      </c>
      <c r="DQ216" s="54">
        <f t="shared" ca="1" si="441"/>
        <v>260075.98750535207</v>
      </c>
      <c r="DR216" s="54">
        <f t="shared" ca="1" si="441"/>
        <v>0</v>
      </c>
      <c r="DS216" s="54">
        <f t="shared" ca="1" si="441"/>
        <v>0</v>
      </c>
      <c r="DT216" s="54">
        <f t="shared" ca="1" si="441"/>
        <v>0</v>
      </c>
    </row>
  </sheetData>
  <conditionalFormatting sqref="E190">
    <cfRule type="cellIs" dxfId="49" priority="1" operator="equal">
      <formula>FALSE</formula>
    </cfRule>
    <cfRule type="cellIs" dxfId="48" priority="2" operator="equal">
      <formula>TRUE</formula>
    </cfRule>
  </conditionalFormatting>
  <conditionalFormatting sqref="G89:G99">
    <cfRule type="expression" dxfId="47" priority="14">
      <formula>AND(G89&lt;&gt;"",G89=0)</formula>
    </cfRule>
    <cfRule type="expression" dxfId="46" priority="15">
      <formula>G89=1</formula>
    </cfRule>
  </conditionalFormatting>
  <conditionalFormatting sqref="G102:G111">
    <cfRule type="expression" dxfId="45" priority="12">
      <formula>AND(G102&lt;&gt;"",G102=0)</formula>
    </cfRule>
    <cfRule type="expression" dxfId="44" priority="13">
      <formula>G102=1</formula>
    </cfRule>
  </conditionalFormatting>
  <conditionalFormatting sqref="F129:G129">
    <cfRule type="expression" dxfId="43" priority="10">
      <formula>AND(F129&lt;&gt;"",F129=0)</formula>
    </cfRule>
    <cfRule type="expression" dxfId="42" priority="11">
      <formula>F129=1</formula>
    </cfRule>
  </conditionalFormatting>
  <conditionalFormatting sqref="I35:DT35">
    <cfRule type="cellIs" dxfId="41" priority="7" operator="equal">
      <formula>0</formula>
    </cfRule>
    <cfRule type="cellIs" dxfId="40" priority="8" operator="equal">
      <formula>1</formula>
    </cfRule>
  </conditionalFormatting>
  <conditionalFormatting sqref="I48:DT48">
    <cfRule type="cellIs" dxfId="39" priority="5" operator="equal">
      <formula>0</formula>
    </cfRule>
    <cfRule type="cellIs" dxfId="38" priority="6" operator="equal">
      <formula>1</formula>
    </cfRule>
  </conditionalFormatting>
  <conditionalFormatting sqref="I72:DT72">
    <cfRule type="cellIs" dxfId="37" priority="3" operator="equal">
      <formula>0</formula>
    </cfRule>
    <cfRule type="cellIs" dxfId="36" priority="4" operator="equal">
      <formula>1</formula>
    </cfRule>
  </conditionalFormatting>
  <conditionalFormatting sqref="I10:EF12">
    <cfRule type="cellIs" dxfId="35" priority="22" operator="equal">
      <formula>0</formula>
    </cfRule>
    <cfRule type="cellIs" dxfId="34" priority="23" operator="equal">
      <formula>1</formula>
    </cfRule>
  </conditionalFormatting>
  <pageMargins left="0.7" right="0.7" top="0.75" bottom="0.75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rop Down 1">
              <controlPr defaultSize="0" autoLine="0" autoPict="0">
                <anchor moveWithCells="1">
                  <from>
                    <xdr:col>5</xdr:col>
                    <xdr:colOff>371475</xdr:colOff>
                    <xdr:row>0</xdr:row>
                    <xdr:rowOff>76200</xdr:rowOff>
                  </from>
                  <to>
                    <xdr:col>7</xdr:col>
                    <xdr:colOff>762000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olve_Circularity">
                <anchor moveWithCells="1" sizeWithCells="1">
                  <from>
                    <xdr:col>2</xdr:col>
                    <xdr:colOff>2219325</xdr:colOff>
                    <xdr:row>0</xdr:row>
                    <xdr:rowOff>123825</xdr:rowOff>
                  </from>
                  <to>
                    <xdr:col>2</xdr:col>
                    <xdr:colOff>3352800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8D196E9-B3AD-4E5B-A689-F21B1F20163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Operating!I89:DT89</xm:f>
              <xm:sqref>F89</xm:sqref>
            </x14:sparkline>
            <x14:sparkline>
              <xm:f>Operating!I90:DT90</xm:f>
              <xm:sqref>F90</xm:sqref>
            </x14:sparkline>
            <x14:sparkline>
              <xm:f>Operating!I91:DT91</xm:f>
              <xm:sqref>F91</xm:sqref>
            </x14:sparkline>
            <x14:sparkline>
              <xm:f>Operating!I92:DT92</xm:f>
              <xm:sqref>F92</xm:sqref>
            </x14:sparkline>
            <x14:sparkline>
              <xm:f>Operating!I93:DT93</xm:f>
              <xm:sqref>F93</xm:sqref>
            </x14:sparkline>
            <x14:sparkline>
              <xm:f>Operating!I94:DT94</xm:f>
              <xm:sqref>F94</xm:sqref>
            </x14:sparkline>
            <x14:sparkline>
              <xm:f>Operating!I95:DT95</xm:f>
              <xm:sqref>F95</xm:sqref>
            </x14:sparkline>
            <x14:sparkline>
              <xm:f>Operating!I96:DT96</xm:f>
              <xm:sqref>F96</xm:sqref>
            </x14:sparkline>
            <x14:sparkline>
              <xm:f>Operating!I97:DT97</xm:f>
              <xm:sqref>F97</xm:sqref>
            </x14:sparkline>
            <x14:sparkline>
              <xm:f>Operating!I98:DT98</xm:f>
              <xm:sqref>F98</xm:sqref>
            </x14:sparkline>
          </x14:sparklines>
        </x14:sparklineGroup>
        <x14:sparklineGroup displayEmptyCellsAs="gap" xr2:uid="{C98C1565-F283-4A81-8810-6D3DEFDB8FB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Operating!I102:DT102</xm:f>
              <xm:sqref>F102</xm:sqref>
            </x14:sparkline>
            <x14:sparkline>
              <xm:f>Operating!I103:DT103</xm:f>
              <xm:sqref>F103</xm:sqref>
            </x14:sparkline>
            <x14:sparkline>
              <xm:f>Operating!I104:DT104</xm:f>
              <xm:sqref>F104</xm:sqref>
            </x14:sparkline>
            <x14:sparkline>
              <xm:f>Operating!I105:DT105</xm:f>
              <xm:sqref>F105</xm:sqref>
            </x14:sparkline>
            <x14:sparkline>
              <xm:f>Operating!I106:DT106</xm:f>
              <xm:sqref>F106</xm:sqref>
            </x14:sparkline>
            <x14:sparkline>
              <xm:f>Operating!I107:DT107</xm:f>
              <xm:sqref>F107</xm:sqref>
            </x14:sparkline>
            <x14:sparkline>
              <xm:f>Operating!I108:DT108</xm:f>
              <xm:sqref>F108</xm:sqref>
            </x14:sparkline>
            <x14:sparkline>
              <xm:f>Operating!I109:DT109</xm:f>
              <xm:sqref>F109</xm:sqref>
            </x14:sparkline>
            <x14:sparkline>
              <xm:f>Operating!I110:DT110</xm:f>
              <xm:sqref>F110</xm:sqref>
            </x14:sparkline>
            <x14:sparkline>
              <xm:f>Operating!I111:DT111</xm:f>
              <xm:sqref>F111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4" tint="0.39997558519241921"/>
  </sheetPr>
  <dimension ref="A1:XFD336"/>
  <sheetViews>
    <sheetView zoomScale="93" zoomScaleNormal="93" workbookViewId="0">
      <pane xSplit="8" ySplit="12" topLeftCell="I63" activePane="bottomRight" state="frozen"/>
      <selection activeCell="I13" sqref="I13"/>
      <selection pane="topRight" activeCell="I13" sqref="I13"/>
      <selection pane="bottomLeft" activeCell="I13" sqref="I13"/>
      <selection pane="bottomRight" activeCell="I86" sqref="I86:DT86"/>
    </sheetView>
  </sheetViews>
  <sheetFormatPr defaultColWidth="0" defaultRowHeight="14.25" x14ac:dyDescent="0.45"/>
  <cols>
    <col min="1" max="1" width="1.59765625" customWidth="1"/>
    <col min="2" max="2" width="1.59765625" style="35" customWidth="1"/>
    <col min="3" max="3" width="50.59765625" customWidth="1"/>
    <col min="4" max="4" width="9" style="3"/>
    <col min="5" max="5" width="12.1328125" customWidth="1"/>
    <col min="6" max="6" width="12" customWidth="1"/>
    <col min="7" max="7" width="13.3984375" customWidth="1"/>
    <col min="8" max="8" width="12.73046875" customWidth="1"/>
    <col min="9" max="121" width="12.73046875" style="54" customWidth="1"/>
    <col min="122" max="122" width="13.265625" style="54" customWidth="1"/>
    <col min="123" max="124" width="12.73046875" style="54" customWidth="1"/>
    <col min="125" max="125" width="9" customWidth="1"/>
    <col min="126" max="16384" width="9" hidden="1"/>
  </cols>
  <sheetData>
    <row r="1" spans="1:136" s="4" customFormat="1" ht="23.25" customHeight="1" x14ac:dyDescent="0.7">
      <c r="A1" s="4" t="s">
        <v>404</v>
      </c>
      <c r="B1" s="111"/>
      <c r="D1" s="55" t="s">
        <v>279</v>
      </c>
      <c r="E1" s="55">
        <f>Scenario!D4</f>
        <v>1</v>
      </c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</row>
    <row r="2" spans="1:136" s="57" customFormat="1" x14ac:dyDescent="0.45">
      <c r="B2" s="111"/>
      <c r="D2" s="58"/>
      <c r="E2" s="58" t="s">
        <v>280</v>
      </c>
      <c r="F2" s="58" t="s">
        <v>280</v>
      </c>
      <c r="G2" s="59"/>
      <c r="H2" s="58"/>
    </row>
    <row r="3" spans="1:136" s="57" customFormat="1" x14ac:dyDescent="0.45">
      <c r="B3" s="111"/>
      <c r="D3" s="60" t="s">
        <v>281</v>
      </c>
      <c r="E3" s="58" t="s">
        <v>0</v>
      </c>
      <c r="F3" s="59" t="s">
        <v>282</v>
      </c>
      <c r="G3" s="59" t="s">
        <v>283</v>
      </c>
      <c r="H3" s="58" t="s">
        <v>284</v>
      </c>
    </row>
    <row r="5" spans="1:136" x14ac:dyDescent="0.45">
      <c r="C5" t="s">
        <v>285</v>
      </c>
      <c r="D5" s="3" t="s">
        <v>286</v>
      </c>
      <c r="I5" s="54">
        <v>1</v>
      </c>
      <c r="J5" s="54">
        <f t="shared" ref="J5:AO5" si="0">I5+1</f>
        <v>2</v>
      </c>
      <c r="K5" s="54">
        <f t="shared" si="0"/>
        <v>3</v>
      </c>
      <c r="L5" s="54">
        <f t="shared" si="0"/>
        <v>4</v>
      </c>
      <c r="M5" s="54">
        <f t="shared" si="0"/>
        <v>5</v>
      </c>
      <c r="N5" s="54">
        <f t="shared" si="0"/>
        <v>6</v>
      </c>
      <c r="O5" s="54">
        <f t="shared" si="0"/>
        <v>7</v>
      </c>
      <c r="P5" s="54">
        <f t="shared" si="0"/>
        <v>8</v>
      </c>
      <c r="Q5" s="54">
        <f t="shared" si="0"/>
        <v>9</v>
      </c>
      <c r="R5" s="54">
        <f t="shared" si="0"/>
        <v>10</v>
      </c>
      <c r="S5" s="54">
        <f t="shared" si="0"/>
        <v>11</v>
      </c>
      <c r="T5" s="54">
        <f t="shared" si="0"/>
        <v>12</v>
      </c>
      <c r="U5" s="54">
        <f t="shared" si="0"/>
        <v>13</v>
      </c>
      <c r="V5" s="54">
        <f t="shared" si="0"/>
        <v>14</v>
      </c>
      <c r="W5" s="54">
        <f t="shared" si="0"/>
        <v>15</v>
      </c>
      <c r="X5" s="54">
        <f t="shared" si="0"/>
        <v>16</v>
      </c>
      <c r="Y5" s="54">
        <f t="shared" si="0"/>
        <v>17</v>
      </c>
      <c r="Z5" s="54">
        <f t="shared" si="0"/>
        <v>18</v>
      </c>
      <c r="AA5" s="54">
        <f t="shared" si="0"/>
        <v>19</v>
      </c>
      <c r="AB5" s="54">
        <f t="shared" si="0"/>
        <v>20</v>
      </c>
      <c r="AC5" s="54">
        <f t="shared" si="0"/>
        <v>21</v>
      </c>
      <c r="AD5" s="54">
        <f t="shared" si="0"/>
        <v>22</v>
      </c>
      <c r="AE5" s="54">
        <f t="shared" si="0"/>
        <v>23</v>
      </c>
      <c r="AF5" s="54">
        <f t="shared" si="0"/>
        <v>24</v>
      </c>
      <c r="AG5" s="54">
        <f t="shared" si="0"/>
        <v>25</v>
      </c>
      <c r="AH5" s="54">
        <f t="shared" si="0"/>
        <v>26</v>
      </c>
      <c r="AI5" s="54">
        <f t="shared" si="0"/>
        <v>27</v>
      </c>
      <c r="AJ5" s="54">
        <f t="shared" si="0"/>
        <v>28</v>
      </c>
      <c r="AK5" s="54">
        <f t="shared" si="0"/>
        <v>29</v>
      </c>
      <c r="AL5" s="54">
        <f t="shared" si="0"/>
        <v>30</v>
      </c>
      <c r="AM5" s="54">
        <f t="shared" si="0"/>
        <v>31</v>
      </c>
      <c r="AN5" s="54">
        <f t="shared" si="0"/>
        <v>32</v>
      </c>
      <c r="AO5" s="54">
        <f t="shared" si="0"/>
        <v>33</v>
      </c>
      <c r="AP5" s="54">
        <f t="shared" ref="AP5:BU5" si="1">AO5+1</f>
        <v>34</v>
      </c>
      <c r="AQ5" s="54">
        <f t="shared" si="1"/>
        <v>35</v>
      </c>
      <c r="AR5" s="54">
        <f t="shared" si="1"/>
        <v>36</v>
      </c>
      <c r="AS5" s="54">
        <f t="shared" si="1"/>
        <v>37</v>
      </c>
      <c r="AT5" s="54">
        <f t="shared" si="1"/>
        <v>38</v>
      </c>
      <c r="AU5" s="54">
        <f t="shared" si="1"/>
        <v>39</v>
      </c>
      <c r="AV5" s="54">
        <f t="shared" si="1"/>
        <v>40</v>
      </c>
      <c r="AW5" s="54">
        <f t="shared" si="1"/>
        <v>41</v>
      </c>
      <c r="AX5" s="54">
        <f t="shared" si="1"/>
        <v>42</v>
      </c>
      <c r="AY5" s="54">
        <f t="shared" si="1"/>
        <v>43</v>
      </c>
      <c r="AZ5" s="54">
        <f t="shared" si="1"/>
        <v>44</v>
      </c>
      <c r="BA5" s="54">
        <f t="shared" si="1"/>
        <v>45</v>
      </c>
      <c r="BB5" s="54">
        <f t="shared" si="1"/>
        <v>46</v>
      </c>
      <c r="BC5" s="54">
        <f t="shared" si="1"/>
        <v>47</v>
      </c>
      <c r="BD5" s="54">
        <f t="shared" si="1"/>
        <v>48</v>
      </c>
      <c r="BE5" s="54">
        <f t="shared" si="1"/>
        <v>49</v>
      </c>
      <c r="BF5" s="54">
        <f t="shared" si="1"/>
        <v>50</v>
      </c>
      <c r="BG5" s="54">
        <f t="shared" si="1"/>
        <v>51</v>
      </c>
      <c r="BH5" s="54">
        <f t="shared" si="1"/>
        <v>52</v>
      </c>
      <c r="BI5" s="54">
        <f t="shared" si="1"/>
        <v>53</v>
      </c>
      <c r="BJ5" s="54">
        <f t="shared" si="1"/>
        <v>54</v>
      </c>
      <c r="BK5" s="54">
        <f t="shared" si="1"/>
        <v>55</v>
      </c>
      <c r="BL5" s="54">
        <f t="shared" si="1"/>
        <v>56</v>
      </c>
      <c r="BM5" s="54">
        <f t="shared" si="1"/>
        <v>57</v>
      </c>
      <c r="BN5" s="54">
        <f t="shared" si="1"/>
        <v>58</v>
      </c>
      <c r="BO5" s="54">
        <f t="shared" si="1"/>
        <v>59</v>
      </c>
      <c r="BP5" s="54">
        <f t="shared" si="1"/>
        <v>60</v>
      </c>
      <c r="BQ5" s="54">
        <f t="shared" si="1"/>
        <v>61</v>
      </c>
      <c r="BR5" s="54">
        <f t="shared" si="1"/>
        <v>62</v>
      </c>
      <c r="BS5" s="54">
        <f t="shared" si="1"/>
        <v>63</v>
      </c>
      <c r="BT5" s="54">
        <f t="shared" si="1"/>
        <v>64</v>
      </c>
      <c r="BU5" s="54">
        <f t="shared" si="1"/>
        <v>65</v>
      </c>
      <c r="BV5" s="54">
        <f t="shared" ref="BV5:DA5" si="2">BU5+1</f>
        <v>66</v>
      </c>
      <c r="BW5" s="54">
        <f t="shared" si="2"/>
        <v>67</v>
      </c>
      <c r="BX5" s="54">
        <f t="shared" si="2"/>
        <v>68</v>
      </c>
      <c r="BY5" s="54">
        <f t="shared" si="2"/>
        <v>69</v>
      </c>
      <c r="BZ5" s="54">
        <f t="shared" si="2"/>
        <v>70</v>
      </c>
      <c r="CA5" s="54">
        <f t="shared" si="2"/>
        <v>71</v>
      </c>
      <c r="CB5" s="54">
        <f t="shared" si="2"/>
        <v>72</v>
      </c>
      <c r="CC5" s="54">
        <f t="shared" si="2"/>
        <v>73</v>
      </c>
      <c r="CD5" s="54">
        <f t="shared" si="2"/>
        <v>74</v>
      </c>
      <c r="CE5" s="54">
        <f t="shared" si="2"/>
        <v>75</v>
      </c>
      <c r="CF5" s="54">
        <f t="shared" si="2"/>
        <v>76</v>
      </c>
      <c r="CG5" s="54">
        <f t="shared" si="2"/>
        <v>77</v>
      </c>
      <c r="CH5" s="54">
        <f t="shared" si="2"/>
        <v>78</v>
      </c>
      <c r="CI5" s="54">
        <f t="shared" si="2"/>
        <v>79</v>
      </c>
      <c r="CJ5" s="54">
        <f t="shared" si="2"/>
        <v>80</v>
      </c>
      <c r="CK5" s="54">
        <f t="shared" si="2"/>
        <v>81</v>
      </c>
      <c r="CL5" s="54">
        <f t="shared" si="2"/>
        <v>82</v>
      </c>
      <c r="CM5" s="54">
        <f t="shared" si="2"/>
        <v>83</v>
      </c>
      <c r="CN5" s="54">
        <f t="shared" si="2"/>
        <v>84</v>
      </c>
      <c r="CO5" s="54">
        <f t="shared" si="2"/>
        <v>85</v>
      </c>
      <c r="CP5" s="54">
        <f t="shared" si="2"/>
        <v>86</v>
      </c>
      <c r="CQ5" s="54">
        <f t="shared" si="2"/>
        <v>87</v>
      </c>
      <c r="CR5" s="54">
        <f t="shared" si="2"/>
        <v>88</v>
      </c>
      <c r="CS5" s="54">
        <f t="shared" si="2"/>
        <v>89</v>
      </c>
      <c r="CT5" s="54">
        <f t="shared" si="2"/>
        <v>90</v>
      </c>
      <c r="CU5" s="54">
        <f t="shared" si="2"/>
        <v>91</v>
      </c>
      <c r="CV5" s="54">
        <f t="shared" si="2"/>
        <v>92</v>
      </c>
      <c r="CW5" s="54">
        <f t="shared" si="2"/>
        <v>93</v>
      </c>
      <c r="CX5" s="54">
        <f t="shared" si="2"/>
        <v>94</v>
      </c>
      <c r="CY5" s="54">
        <f t="shared" si="2"/>
        <v>95</v>
      </c>
      <c r="CZ5" s="54">
        <f t="shared" si="2"/>
        <v>96</v>
      </c>
      <c r="DA5" s="54">
        <f t="shared" si="2"/>
        <v>97</v>
      </c>
      <c r="DB5" s="54">
        <f t="shared" ref="DB5:DT5" si="3">DA5+1</f>
        <v>98</v>
      </c>
      <c r="DC5" s="54">
        <f t="shared" si="3"/>
        <v>99</v>
      </c>
      <c r="DD5" s="54">
        <f t="shared" si="3"/>
        <v>100</v>
      </c>
      <c r="DE5" s="54">
        <f t="shared" si="3"/>
        <v>101</v>
      </c>
      <c r="DF5" s="54">
        <f t="shared" si="3"/>
        <v>102</v>
      </c>
      <c r="DG5" s="54">
        <f t="shared" si="3"/>
        <v>103</v>
      </c>
      <c r="DH5" s="54">
        <f t="shared" si="3"/>
        <v>104</v>
      </c>
      <c r="DI5" s="54">
        <f t="shared" si="3"/>
        <v>105</v>
      </c>
      <c r="DJ5" s="54">
        <f t="shared" si="3"/>
        <v>106</v>
      </c>
      <c r="DK5" s="54">
        <f t="shared" si="3"/>
        <v>107</v>
      </c>
      <c r="DL5" s="54">
        <f t="shared" si="3"/>
        <v>108</v>
      </c>
      <c r="DM5" s="54">
        <f t="shared" si="3"/>
        <v>109</v>
      </c>
      <c r="DN5" s="54">
        <f t="shared" si="3"/>
        <v>110</v>
      </c>
      <c r="DO5" s="54">
        <f t="shared" si="3"/>
        <v>111</v>
      </c>
      <c r="DP5" s="54">
        <f t="shared" si="3"/>
        <v>112</v>
      </c>
      <c r="DQ5" s="54">
        <f t="shared" si="3"/>
        <v>113</v>
      </c>
      <c r="DR5" s="54">
        <f t="shared" si="3"/>
        <v>114</v>
      </c>
      <c r="DS5" s="54">
        <f t="shared" si="3"/>
        <v>115</v>
      </c>
      <c r="DT5" s="54">
        <f t="shared" si="3"/>
        <v>116</v>
      </c>
    </row>
    <row r="6" spans="1:136" x14ac:dyDescent="0.45">
      <c r="C6" t="s">
        <v>287</v>
      </c>
      <c r="D6" s="3" t="s">
        <v>4</v>
      </c>
      <c r="E6">
        <f>'Constant Inputs'!E6</f>
        <v>1</v>
      </c>
      <c r="F6">
        <f>'Constant Inputs'!E7</f>
        <v>6</v>
      </c>
      <c r="I6" s="54">
        <f t="shared" ref="I6:AN6" si="4">IF(I8&lt;$F$11,$E$6,$F$6)</f>
        <v>1</v>
      </c>
      <c r="J6" s="54">
        <f t="shared" si="4"/>
        <v>1</v>
      </c>
      <c r="K6" s="54">
        <f t="shared" si="4"/>
        <v>1</v>
      </c>
      <c r="L6" s="54">
        <f t="shared" si="4"/>
        <v>1</v>
      </c>
      <c r="M6" s="54">
        <f t="shared" si="4"/>
        <v>1</v>
      </c>
      <c r="N6" s="54">
        <f t="shared" si="4"/>
        <v>1</v>
      </c>
      <c r="O6" s="54">
        <f t="shared" si="4"/>
        <v>1</v>
      </c>
      <c r="P6" s="54">
        <f t="shared" si="4"/>
        <v>1</v>
      </c>
      <c r="Q6" s="54">
        <f t="shared" si="4"/>
        <v>1</v>
      </c>
      <c r="R6" s="54">
        <f t="shared" si="4"/>
        <v>1</v>
      </c>
      <c r="S6" s="54">
        <f t="shared" si="4"/>
        <v>1</v>
      </c>
      <c r="T6" s="54">
        <f t="shared" si="4"/>
        <v>1</v>
      </c>
      <c r="U6" s="54">
        <f t="shared" si="4"/>
        <v>1</v>
      </c>
      <c r="V6" s="54">
        <f t="shared" si="4"/>
        <v>1</v>
      </c>
      <c r="W6" s="54">
        <f t="shared" si="4"/>
        <v>1</v>
      </c>
      <c r="X6" s="54">
        <f t="shared" si="4"/>
        <v>1</v>
      </c>
      <c r="Y6" s="54">
        <f t="shared" si="4"/>
        <v>1</v>
      </c>
      <c r="Z6" s="54">
        <f t="shared" si="4"/>
        <v>1</v>
      </c>
      <c r="AA6" s="54">
        <f t="shared" si="4"/>
        <v>1</v>
      </c>
      <c r="AB6" s="54">
        <f t="shared" si="4"/>
        <v>1</v>
      </c>
      <c r="AC6" s="54">
        <f t="shared" si="4"/>
        <v>1</v>
      </c>
      <c r="AD6" s="54">
        <f t="shared" si="4"/>
        <v>1</v>
      </c>
      <c r="AE6" s="54">
        <f t="shared" si="4"/>
        <v>1</v>
      </c>
      <c r="AF6" s="54">
        <f t="shared" si="4"/>
        <v>1</v>
      </c>
      <c r="AG6" s="54">
        <f t="shared" si="4"/>
        <v>1</v>
      </c>
      <c r="AH6" s="54">
        <f t="shared" si="4"/>
        <v>1</v>
      </c>
      <c r="AI6" s="54">
        <f t="shared" si="4"/>
        <v>1</v>
      </c>
      <c r="AJ6" s="54">
        <f t="shared" si="4"/>
        <v>1</v>
      </c>
      <c r="AK6" s="54">
        <f t="shared" si="4"/>
        <v>1</v>
      </c>
      <c r="AL6" s="54">
        <f t="shared" si="4"/>
        <v>1</v>
      </c>
      <c r="AM6" s="54">
        <f t="shared" si="4"/>
        <v>1</v>
      </c>
      <c r="AN6" s="54">
        <f t="shared" si="4"/>
        <v>1</v>
      </c>
      <c r="AO6" s="54">
        <f t="shared" ref="AO6:BT6" si="5">IF(AO8&lt;$F$11,$E$6,$F$6)</f>
        <v>1</v>
      </c>
      <c r="AP6" s="54">
        <f t="shared" si="5"/>
        <v>1</v>
      </c>
      <c r="AQ6" s="54">
        <f t="shared" si="5"/>
        <v>1</v>
      </c>
      <c r="AR6" s="54">
        <f t="shared" si="5"/>
        <v>1</v>
      </c>
      <c r="AS6" s="54">
        <f t="shared" si="5"/>
        <v>1</v>
      </c>
      <c r="AT6" s="54">
        <f t="shared" si="5"/>
        <v>1</v>
      </c>
      <c r="AU6" s="54">
        <f t="shared" si="5"/>
        <v>1</v>
      </c>
      <c r="AV6" s="54">
        <f t="shared" si="5"/>
        <v>1</v>
      </c>
      <c r="AW6" s="54">
        <f t="shared" si="5"/>
        <v>1</v>
      </c>
      <c r="AX6" s="54">
        <f t="shared" si="5"/>
        <v>1</v>
      </c>
      <c r="AY6" s="54">
        <f t="shared" si="5"/>
        <v>1</v>
      </c>
      <c r="AZ6" s="54">
        <f t="shared" si="5"/>
        <v>1</v>
      </c>
      <c r="BA6" s="54">
        <f t="shared" si="5"/>
        <v>1</v>
      </c>
      <c r="BB6" s="54">
        <f t="shared" si="5"/>
        <v>1</v>
      </c>
      <c r="BC6" s="54">
        <f t="shared" si="5"/>
        <v>1</v>
      </c>
      <c r="BD6" s="54">
        <f t="shared" si="5"/>
        <v>1</v>
      </c>
      <c r="BE6" s="54">
        <f t="shared" si="5"/>
        <v>1</v>
      </c>
      <c r="BF6" s="54">
        <f t="shared" si="5"/>
        <v>1</v>
      </c>
      <c r="BG6" s="54">
        <f t="shared" si="5"/>
        <v>1</v>
      </c>
      <c r="BH6" s="54">
        <f t="shared" si="5"/>
        <v>1</v>
      </c>
      <c r="BI6" s="54">
        <f t="shared" si="5"/>
        <v>1</v>
      </c>
      <c r="BJ6" s="54">
        <f t="shared" si="5"/>
        <v>1</v>
      </c>
      <c r="BK6" s="54">
        <f t="shared" si="5"/>
        <v>6</v>
      </c>
      <c r="BL6" s="54">
        <f t="shared" si="5"/>
        <v>6</v>
      </c>
      <c r="BM6" s="54">
        <f t="shared" si="5"/>
        <v>6</v>
      </c>
      <c r="BN6" s="54">
        <f t="shared" si="5"/>
        <v>6</v>
      </c>
      <c r="BO6" s="54">
        <f t="shared" si="5"/>
        <v>6</v>
      </c>
      <c r="BP6" s="54">
        <f t="shared" si="5"/>
        <v>6</v>
      </c>
      <c r="BQ6" s="54">
        <f t="shared" si="5"/>
        <v>6</v>
      </c>
      <c r="BR6" s="54">
        <f t="shared" si="5"/>
        <v>6</v>
      </c>
      <c r="BS6" s="54">
        <f t="shared" si="5"/>
        <v>6</v>
      </c>
      <c r="BT6" s="54">
        <f t="shared" si="5"/>
        <v>6</v>
      </c>
      <c r="BU6" s="54">
        <f t="shared" ref="BU6:CZ6" si="6">IF(BU8&lt;$F$11,$E$6,$F$6)</f>
        <v>6</v>
      </c>
      <c r="BV6" s="54">
        <f t="shared" si="6"/>
        <v>6</v>
      </c>
      <c r="BW6" s="54">
        <f t="shared" si="6"/>
        <v>6</v>
      </c>
      <c r="BX6" s="54">
        <f t="shared" si="6"/>
        <v>6</v>
      </c>
      <c r="BY6" s="54">
        <f t="shared" si="6"/>
        <v>6</v>
      </c>
      <c r="BZ6" s="54">
        <f t="shared" si="6"/>
        <v>6</v>
      </c>
      <c r="CA6" s="54">
        <f t="shared" si="6"/>
        <v>6</v>
      </c>
      <c r="CB6" s="54">
        <f t="shared" si="6"/>
        <v>6</v>
      </c>
      <c r="CC6" s="54">
        <f t="shared" si="6"/>
        <v>6</v>
      </c>
      <c r="CD6" s="54">
        <f t="shared" si="6"/>
        <v>6</v>
      </c>
      <c r="CE6" s="54">
        <f t="shared" si="6"/>
        <v>6</v>
      </c>
      <c r="CF6" s="54">
        <f t="shared" si="6"/>
        <v>6</v>
      </c>
      <c r="CG6" s="54">
        <f t="shared" si="6"/>
        <v>6</v>
      </c>
      <c r="CH6" s="54">
        <f t="shared" si="6"/>
        <v>6</v>
      </c>
      <c r="CI6" s="54">
        <f t="shared" si="6"/>
        <v>6</v>
      </c>
      <c r="CJ6" s="54">
        <f t="shared" si="6"/>
        <v>6</v>
      </c>
      <c r="CK6" s="54">
        <f t="shared" si="6"/>
        <v>6</v>
      </c>
      <c r="CL6" s="54">
        <f t="shared" si="6"/>
        <v>6</v>
      </c>
      <c r="CM6" s="54">
        <f t="shared" si="6"/>
        <v>6</v>
      </c>
      <c r="CN6" s="54">
        <f t="shared" si="6"/>
        <v>6</v>
      </c>
      <c r="CO6" s="54">
        <f t="shared" si="6"/>
        <v>6</v>
      </c>
      <c r="CP6" s="54">
        <f t="shared" si="6"/>
        <v>6</v>
      </c>
      <c r="CQ6" s="54">
        <f t="shared" si="6"/>
        <v>6</v>
      </c>
      <c r="CR6" s="54">
        <f t="shared" si="6"/>
        <v>6</v>
      </c>
      <c r="CS6" s="54">
        <f t="shared" si="6"/>
        <v>6</v>
      </c>
      <c r="CT6" s="54">
        <f t="shared" si="6"/>
        <v>6</v>
      </c>
      <c r="CU6" s="54">
        <f t="shared" si="6"/>
        <v>6</v>
      </c>
      <c r="CV6" s="54">
        <f t="shared" si="6"/>
        <v>6</v>
      </c>
      <c r="CW6" s="54">
        <f t="shared" si="6"/>
        <v>6</v>
      </c>
      <c r="CX6" s="54">
        <f t="shared" si="6"/>
        <v>6</v>
      </c>
      <c r="CY6" s="54">
        <f t="shared" si="6"/>
        <v>6</v>
      </c>
      <c r="CZ6" s="54">
        <f t="shared" si="6"/>
        <v>6</v>
      </c>
      <c r="DA6" s="54">
        <f t="shared" ref="DA6:DT6" si="7">IF(DA8&lt;$F$11,$E$6,$F$6)</f>
        <v>6</v>
      </c>
      <c r="DB6" s="54">
        <f t="shared" si="7"/>
        <v>6</v>
      </c>
      <c r="DC6" s="54">
        <f t="shared" si="7"/>
        <v>6</v>
      </c>
      <c r="DD6" s="54">
        <f t="shared" si="7"/>
        <v>6</v>
      </c>
      <c r="DE6" s="54">
        <f t="shared" si="7"/>
        <v>6</v>
      </c>
      <c r="DF6" s="54">
        <f t="shared" si="7"/>
        <v>6</v>
      </c>
      <c r="DG6" s="54">
        <f t="shared" si="7"/>
        <v>6</v>
      </c>
      <c r="DH6" s="54">
        <f t="shared" si="7"/>
        <v>6</v>
      </c>
      <c r="DI6" s="54">
        <f t="shared" si="7"/>
        <v>6</v>
      </c>
      <c r="DJ6" s="54">
        <f t="shared" si="7"/>
        <v>6</v>
      </c>
      <c r="DK6" s="54">
        <f t="shared" si="7"/>
        <v>6</v>
      </c>
      <c r="DL6" s="54">
        <f t="shared" si="7"/>
        <v>6</v>
      </c>
      <c r="DM6" s="54">
        <f t="shared" si="7"/>
        <v>6</v>
      </c>
      <c r="DN6" s="54">
        <f t="shared" si="7"/>
        <v>6</v>
      </c>
      <c r="DO6" s="54">
        <f t="shared" si="7"/>
        <v>6</v>
      </c>
      <c r="DP6" s="54">
        <f t="shared" si="7"/>
        <v>6</v>
      </c>
      <c r="DQ6" s="54">
        <f t="shared" si="7"/>
        <v>6</v>
      </c>
      <c r="DR6" s="54">
        <f t="shared" si="7"/>
        <v>6</v>
      </c>
      <c r="DS6" s="54">
        <f t="shared" si="7"/>
        <v>6</v>
      </c>
      <c r="DT6" s="54">
        <f t="shared" si="7"/>
        <v>6</v>
      </c>
    </row>
    <row r="7" spans="1:136" x14ac:dyDescent="0.45">
      <c r="C7" t="s">
        <v>204</v>
      </c>
      <c r="D7" s="3" t="s">
        <v>60</v>
      </c>
      <c r="I7" s="61">
        <f t="shared" ref="I7:AN7" si="8">YEAR(I8)</f>
        <v>2022</v>
      </c>
      <c r="J7" s="61">
        <f t="shared" si="8"/>
        <v>2022</v>
      </c>
      <c r="K7" s="61">
        <f t="shared" si="8"/>
        <v>2022</v>
      </c>
      <c r="L7" s="61">
        <f t="shared" si="8"/>
        <v>2022</v>
      </c>
      <c r="M7" s="61">
        <f t="shared" si="8"/>
        <v>2022</v>
      </c>
      <c r="N7" s="61">
        <f t="shared" si="8"/>
        <v>2022</v>
      </c>
      <c r="O7" s="61">
        <f t="shared" si="8"/>
        <v>2023</v>
      </c>
      <c r="P7" s="61">
        <f t="shared" si="8"/>
        <v>2023</v>
      </c>
      <c r="Q7" s="61">
        <f t="shared" si="8"/>
        <v>2023</v>
      </c>
      <c r="R7" s="61">
        <f t="shared" si="8"/>
        <v>2023</v>
      </c>
      <c r="S7" s="61">
        <f t="shared" si="8"/>
        <v>2023</v>
      </c>
      <c r="T7" s="61">
        <f t="shared" si="8"/>
        <v>2023</v>
      </c>
      <c r="U7" s="61">
        <f t="shared" si="8"/>
        <v>2023</v>
      </c>
      <c r="V7" s="61">
        <f t="shared" si="8"/>
        <v>2023</v>
      </c>
      <c r="W7" s="61">
        <f t="shared" si="8"/>
        <v>2023</v>
      </c>
      <c r="X7" s="61">
        <f t="shared" si="8"/>
        <v>2023</v>
      </c>
      <c r="Y7" s="61">
        <f t="shared" si="8"/>
        <v>2023</v>
      </c>
      <c r="Z7" s="61">
        <f t="shared" si="8"/>
        <v>2023</v>
      </c>
      <c r="AA7" s="61">
        <f t="shared" si="8"/>
        <v>2024</v>
      </c>
      <c r="AB7" s="61">
        <f t="shared" si="8"/>
        <v>2024</v>
      </c>
      <c r="AC7" s="61">
        <f t="shared" si="8"/>
        <v>2024</v>
      </c>
      <c r="AD7" s="61">
        <f t="shared" si="8"/>
        <v>2024</v>
      </c>
      <c r="AE7" s="61">
        <f t="shared" si="8"/>
        <v>2024</v>
      </c>
      <c r="AF7" s="61">
        <f t="shared" si="8"/>
        <v>2024</v>
      </c>
      <c r="AG7" s="61">
        <f t="shared" si="8"/>
        <v>2024</v>
      </c>
      <c r="AH7" s="61">
        <f t="shared" si="8"/>
        <v>2024</v>
      </c>
      <c r="AI7" s="61">
        <f t="shared" si="8"/>
        <v>2024</v>
      </c>
      <c r="AJ7" s="61">
        <f t="shared" si="8"/>
        <v>2024</v>
      </c>
      <c r="AK7" s="61">
        <f t="shared" si="8"/>
        <v>2024</v>
      </c>
      <c r="AL7" s="61">
        <f t="shared" si="8"/>
        <v>2024</v>
      </c>
      <c r="AM7" s="61">
        <f t="shared" si="8"/>
        <v>2025</v>
      </c>
      <c r="AN7" s="61">
        <f t="shared" si="8"/>
        <v>2025</v>
      </c>
      <c r="AO7" s="61">
        <f t="shared" ref="AO7:BT7" si="9">YEAR(AO8)</f>
        <v>2025</v>
      </c>
      <c r="AP7" s="61">
        <f t="shared" si="9"/>
        <v>2025</v>
      </c>
      <c r="AQ7" s="61">
        <f t="shared" si="9"/>
        <v>2025</v>
      </c>
      <c r="AR7" s="61">
        <f t="shared" si="9"/>
        <v>2025</v>
      </c>
      <c r="AS7" s="61">
        <f t="shared" si="9"/>
        <v>2025</v>
      </c>
      <c r="AT7" s="61">
        <f t="shared" si="9"/>
        <v>2025</v>
      </c>
      <c r="AU7" s="61">
        <f t="shared" si="9"/>
        <v>2025</v>
      </c>
      <c r="AV7" s="61">
        <f t="shared" si="9"/>
        <v>2025</v>
      </c>
      <c r="AW7" s="61">
        <f t="shared" si="9"/>
        <v>2025</v>
      </c>
      <c r="AX7" s="61">
        <f t="shared" si="9"/>
        <v>2025</v>
      </c>
      <c r="AY7" s="61">
        <f t="shared" si="9"/>
        <v>2026</v>
      </c>
      <c r="AZ7" s="61">
        <f t="shared" si="9"/>
        <v>2026</v>
      </c>
      <c r="BA7" s="61">
        <f t="shared" si="9"/>
        <v>2026</v>
      </c>
      <c r="BB7" s="61">
        <f t="shared" si="9"/>
        <v>2026</v>
      </c>
      <c r="BC7" s="61">
        <f t="shared" si="9"/>
        <v>2026</v>
      </c>
      <c r="BD7" s="61">
        <f t="shared" si="9"/>
        <v>2026</v>
      </c>
      <c r="BE7" s="61">
        <f t="shared" si="9"/>
        <v>2026</v>
      </c>
      <c r="BF7" s="61">
        <f t="shared" si="9"/>
        <v>2026</v>
      </c>
      <c r="BG7" s="61">
        <f t="shared" si="9"/>
        <v>2026</v>
      </c>
      <c r="BH7" s="61">
        <f t="shared" si="9"/>
        <v>2026</v>
      </c>
      <c r="BI7" s="61">
        <f t="shared" si="9"/>
        <v>2026</v>
      </c>
      <c r="BJ7" s="61">
        <f t="shared" si="9"/>
        <v>2026</v>
      </c>
      <c r="BK7" s="61">
        <f t="shared" si="9"/>
        <v>2027</v>
      </c>
      <c r="BL7" s="61">
        <f t="shared" si="9"/>
        <v>2027</v>
      </c>
      <c r="BM7" s="61">
        <f t="shared" si="9"/>
        <v>2028</v>
      </c>
      <c r="BN7" s="61">
        <f t="shared" si="9"/>
        <v>2028</v>
      </c>
      <c r="BO7" s="61">
        <f t="shared" si="9"/>
        <v>2029</v>
      </c>
      <c r="BP7" s="61">
        <f t="shared" si="9"/>
        <v>2029</v>
      </c>
      <c r="BQ7" s="61">
        <f t="shared" si="9"/>
        <v>2030</v>
      </c>
      <c r="BR7" s="61">
        <f t="shared" si="9"/>
        <v>2030</v>
      </c>
      <c r="BS7" s="61">
        <f t="shared" si="9"/>
        <v>2031</v>
      </c>
      <c r="BT7" s="61">
        <f t="shared" si="9"/>
        <v>2031</v>
      </c>
      <c r="BU7" s="61">
        <f t="shared" ref="BU7:CZ7" si="10">YEAR(BU8)</f>
        <v>2032</v>
      </c>
      <c r="BV7" s="61">
        <f t="shared" si="10"/>
        <v>2032</v>
      </c>
      <c r="BW7" s="61">
        <f t="shared" si="10"/>
        <v>2033</v>
      </c>
      <c r="BX7" s="61">
        <f t="shared" si="10"/>
        <v>2033</v>
      </c>
      <c r="BY7" s="61">
        <f t="shared" si="10"/>
        <v>2034</v>
      </c>
      <c r="BZ7" s="61">
        <f t="shared" si="10"/>
        <v>2034</v>
      </c>
      <c r="CA7" s="61">
        <f t="shared" si="10"/>
        <v>2035</v>
      </c>
      <c r="CB7" s="61">
        <f t="shared" si="10"/>
        <v>2035</v>
      </c>
      <c r="CC7" s="61">
        <f t="shared" si="10"/>
        <v>2036</v>
      </c>
      <c r="CD7" s="61">
        <f t="shared" si="10"/>
        <v>2036</v>
      </c>
      <c r="CE7" s="61">
        <f t="shared" si="10"/>
        <v>2037</v>
      </c>
      <c r="CF7" s="61">
        <f t="shared" si="10"/>
        <v>2037</v>
      </c>
      <c r="CG7" s="61">
        <f t="shared" si="10"/>
        <v>2038</v>
      </c>
      <c r="CH7" s="61">
        <f t="shared" si="10"/>
        <v>2038</v>
      </c>
      <c r="CI7" s="61">
        <f t="shared" si="10"/>
        <v>2039</v>
      </c>
      <c r="CJ7" s="61">
        <f t="shared" si="10"/>
        <v>2039</v>
      </c>
      <c r="CK7" s="61">
        <f t="shared" si="10"/>
        <v>2040</v>
      </c>
      <c r="CL7" s="61">
        <f t="shared" si="10"/>
        <v>2040</v>
      </c>
      <c r="CM7" s="61">
        <f t="shared" si="10"/>
        <v>2041</v>
      </c>
      <c r="CN7" s="61">
        <f t="shared" si="10"/>
        <v>2041</v>
      </c>
      <c r="CO7" s="61">
        <f t="shared" si="10"/>
        <v>2042</v>
      </c>
      <c r="CP7" s="61">
        <f t="shared" si="10"/>
        <v>2042</v>
      </c>
      <c r="CQ7" s="61">
        <f t="shared" si="10"/>
        <v>2043</v>
      </c>
      <c r="CR7" s="61">
        <f t="shared" si="10"/>
        <v>2043</v>
      </c>
      <c r="CS7" s="61">
        <f t="shared" si="10"/>
        <v>2044</v>
      </c>
      <c r="CT7" s="61">
        <f t="shared" si="10"/>
        <v>2044</v>
      </c>
      <c r="CU7" s="61">
        <f t="shared" si="10"/>
        <v>2045</v>
      </c>
      <c r="CV7" s="61">
        <f t="shared" si="10"/>
        <v>2045</v>
      </c>
      <c r="CW7" s="61">
        <f t="shared" si="10"/>
        <v>2046</v>
      </c>
      <c r="CX7" s="61">
        <f t="shared" si="10"/>
        <v>2046</v>
      </c>
      <c r="CY7" s="61">
        <f t="shared" si="10"/>
        <v>2047</v>
      </c>
      <c r="CZ7" s="61">
        <f t="shared" si="10"/>
        <v>2047</v>
      </c>
      <c r="DA7" s="61">
        <f t="shared" ref="DA7:DT7" si="11">YEAR(DA8)</f>
        <v>2048</v>
      </c>
      <c r="DB7" s="61">
        <f t="shared" si="11"/>
        <v>2048</v>
      </c>
      <c r="DC7" s="61">
        <f t="shared" si="11"/>
        <v>2049</v>
      </c>
      <c r="DD7" s="61">
        <f t="shared" si="11"/>
        <v>2049</v>
      </c>
      <c r="DE7" s="61">
        <f t="shared" si="11"/>
        <v>2050</v>
      </c>
      <c r="DF7" s="61">
        <f t="shared" si="11"/>
        <v>2050</v>
      </c>
      <c r="DG7" s="61">
        <f t="shared" si="11"/>
        <v>2051</v>
      </c>
      <c r="DH7" s="61">
        <f t="shared" si="11"/>
        <v>2051</v>
      </c>
      <c r="DI7" s="61">
        <f t="shared" si="11"/>
        <v>2052</v>
      </c>
      <c r="DJ7" s="61">
        <f t="shared" si="11"/>
        <v>2052</v>
      </c>
      <c r="DK7" s="61">
        <f t="shared" si="11"/>
        <v>2053</v>
      </c>
      <c r="DL7" s="61">
        <f t="shared" si="11"/>
        <v>2053</v>
      </c>
      <c r="DM7" s="61">
        <f t="shared" si="11"/>
        <v>2054</v>
      </c>
      <c r="DN7" s="61">
        <f t="shared" si="11"/>
        <v>2054</v>
      </c>
      <c r="DO7" s="61">
        <f t="shared" si="11"/>
        <v>2055</v>
      </c>
      <c r="DP7" s="61">
        <f t="shared" si="11"/>
        <v>2055</v>
      </c>
      <c r="DQ7" s="61">
        <f t="shared" si="11"/>
        <v>2056</v>
      </c>
      <c r="DR7" s="61">
        <f t="shared" si="11"/>
        <v>2056</v>
      </c>
      <c r="DS7" s="61">
        <f t="shared" si="11"/>
        <v>2057</v>
      </c>
      <c r="DT7" s="61">
        <f t="shared" si="11"/>
        <v>2057</v>
      </c>
    </row>
    <row r="8" spans="1:136" x14ac:dyDescent="0.45">
      <c r="C8" t="s">
        <v>288</v>
      </c>
      <c r="D8" s="3" t="s">
        <v>9</v>
      </c>
      <c r="I8" s="9">
        <f>'Constant Inputs'!$E$10</f>
        <v>44743</v>
      </c>
      <c r="J8" s="9">
        <f t="shared" ref="J8:AO8" si="12">I9+1</f>
        <v>44774</v>
      </c>
      <c r="K8" s="9">
        <f t="shared" si="12"/>
        <v>44805</v>
      </c>
      <c r="L8" s="9">
        <f t="shared" si="12"/>
        <v>44835</v>
      </c>
      <c r="M8" s="9">
        <f t="shared" si="12"/>
        <v>44866</v>
      </c>
      <c r="N8" s="9">
        <f t="shared" si="12"/>
        <v>44896</v>
      </c>
      <c r="O8" s="9">
        <f t="shared" si="12"/>
        <v>44927</v>
      </c>
      <c r="P8" s="9">
        <f t="shared" si="12"/>
        <v>44958</v>
      </c>
      <c r="Q8" s="9">
        <f t="shared" si="12"/>
        <v>44986</v>
      </c>
      <c r="R8" s="9">
        <f t="shared" si="12"/>
        <v>45017</v>
      </c>
      <c r="S8" s="9">
        <f t="shared" si="12"/>
        <v>45047</v>
      </c>
      <c r="T8" s="9">
        <f t="shared" si="12"/>
        <v>45078</v>
      </c>
      <c r="U8" s="9">
        <f t="shared" si="12"/>
        <v>45108</v>
      </c>
      <c r="V8" s="9">
        <f t="shared" si="12"/>
        <v>45139</v>
      </c>
      <c r="W8" s="9">
        <f t="shared" si="12"/>
        <v>45170</v>
      </c>
      <c r="X8" s="9">
        <f t="shared" si="12"/>
        <v>45200</v>
      </c>
      <c r="Y8" s="9">
        <f t="shared" si="12"/>
        <v>45231</v>
      </c>
      <c r="Z8" s="9">
        <f t="shared" si="12"/>
        <v>45261</v>
      </c>
      <c r="AA8" s="9">
        <f t="shared" si="12"/>
        <v>45292</v>
      </c>
      <c r="AB8" s="9">
        <f t="shared" si="12"/>
        <v>45323</v>
      </c>
      <c r="AC8" s="9">
        <f t="shared" si="12"/>
        <v>45352</v>
      </c>
      <c r="AD8" s="9">
        <f t="shared" si="12"/>
        <v>45383</v>
      </c>
      <c r="AE8" s="9">
        <f t="shared" si="12"/>
        <v>45413</v>
      </c>
      <c r="AF8" s="9">
        <f t="shared" si="12"/>
        <v>45444</v>
      </c>
      <c r="AG8" s="9">
        <f t="shared" si="12"/>
        <v>45474</v>
      </c>
      <c r="AH8" s="9">
        <f t="shared" si="12"/>
        <v>45505</v>
      </c>
      <c r="AI8" s="9">
        <f t="shared" si="12"/>
        <v>45536</v>
      </c>
      <c r="AJ8" s="9">
        <f t="shared" si="12"/>
        <v>45566</v>
      </c>
      <c r="AK8" s="9">
        <f t="shared" si="12"/>
        <v>45597</v>
      </c>
      <c r="AL8" s="9">
        <f t="shared" si="12"/>
        <v>45627</v>
      </c>
      <c r="AM8" s="9">
        <f t="shared" si="12"/>
        <v>45658</v>
      </c>
      <c r="AN8" s="9">
        <f t="shared" si="12"/>
        <v>45689</v>
      </c>
      <c r="AO8" s="9">
        <f t="shared" si="12"/>
        <v>45717</v>
      </c>
      <c r="AP8" s="9">
        <f t="shared" ref="AP8:BU8" si="13">AO9+1</f>
        <v>45748</v>
      </c>
      <c r="AQ8" s="9">
        <f t="shared" si="13"/>
        <v>45778</v>
      </c>
      <c r="AR8" s="9">
        <f t="shared" si="13"/>
        <v>45809</v>
      </c>
      <c r="AS8" s="9">
        <f t="shared" si="13"/>
        <v>45839</v>
      </c>
      <c r="AT8" s="9">
        <f t="shared" si="13"/>
        <v>45870</v>
      </c>
      <c r="AU8" s="9">
        <f t="shared" si="13"/>
        <v>45901</v>
      </c>
      <c r="AV8" s="9">
        <f t="shared" si="13"/>
        <v>45931</v>
      </c>
      <c r="AW8" s="9">
        <f t="shared" si="13"/>
        <v>45962</v>
      </c>
      <c r="AX8" s="9">
        <f t="shared" si="13"/>
        <v>45992</v>
      </c>
      <c r="AY8" s="9">
        <f t="shared" si="13"/>
        <v>46023</v>
      </c>
      <c r="AZ8" s="9">
        <f t="shared" si="13"/>
        <v>46054</v>
      </c>
      <c r="BA8" s="9">
        <f t="shared" si="13"/>
        <v>46082</v>
      </c>
      <c r="BB8" s="9">
        <f t="shared" si="13"/>
        <v>46113</v>
      </c>
      <c r="BC8" s="9">
        <f t="shared" si="13"/>
        <v>46143</v>
      </c>
      <c r="BD8" s="9">
        <f t="shared" si="13"/>
        <v>46174</v>
      </c>
      <c r="BE8" s="9">
        <f t="shared" si="13"/>
        <v>46204</v>
      </c>
      <c r="BF8" s="9">
        <f t="shared" si="13"/>
        <v>46235</v>
      </c>
      <c r="BG8" s="9">
        <f t="shared" si="13"/>
        <v>46266</v>
      </c>
      <c r="BH8" s="9">
        <f t="shared" si="13"/>
        <v>46296</v>
      </c>
      <c r="BI8" s="9">
        <f t="shared" si="13"/>
        <v>46327</v>
      </c>
      <c r="BJ8" s="9">
        <f t="shared" si="13"/>
        <v>46357</v>
      </c>
      <c r="BK8" s="9">
        <f t="shared" si="13"/>
        <v>46388</v>
      </c>
      <c r="BL8" s="9">
        <f t="shared" si="13"/>
        <v>46569</v>
      </c>
      <c r="BM8" s="9">
        <f t="shared" si="13"/>
        <v>46753</v>
      </c>
      <c r="BN8" s="9">
        <f t="shared" si="13"/>
        <v>46935</v>
      </c>
      <c r="BO8" s="9">
        <f t="shared" si="13"/>
        <v>47119</v>
      </c>
      <c r="BP8" s="9">
        <f t="shared" si="13"/>
        <v>47300</v>
      </c>
      <c r="BQ8" s="9">
        <f t="shared" si="13"/>
        <v>47484</v>
      </c>
      <c r="BR8" s="9">
        <f t="shared" si="13"/>
        <v>47665</v>
      </c>
      <c r="BS8" s="9">
        <f t="shared" si="13"/>
        <v>47849</v>
      </c>
      <c r="BT8" s="9">
        <f t="shared" si="13"/>
        <v>48030</v>
      </c>
      <c r="BU8" s="9">
        <f t="shared" si="13"/>
        <v>48214</v>
      </c>
      <c r="BV8" s="9">
        <f t="shared" ref="BV8:DA8" si="14">BU9+1</f>
        <v>48396</v>
      </c>
      <c r="BW8" s="9">
        <f t="shared" si="14"/>
        <v>48580</v>
      </c>
      <c r="BX8" s="9">
        <f t="shared" si="14"/>
        <v>48761</v>
      </c>
      <c r="BY8" s="9">
        <f t="shared" si="14"/>
        <v>48945</v>
      </c>
      <c r="BZ8" s="9">
        <f t="shared" si="14"/>
        <v>49126</v>
      </c>
      <c r="CA8" s="9">
        <f t="shared" si="14"/>
        <v>49310</v>
      </c>
      <c r="CB8" s="9">
        <f t="shared" si="14"/>
        <v>49491</v>
      </c>
      <c r="CC8" s="9">
        <f t="shared" si="14"/>
        <v>49675</v>
      </c>
      <c r="CD8" s="9">
        <f t="shared" si="14"/>
        <v>49857</v>
      </c>
      <c r="CE8" s="9">
        <f t="shared" si="14"/>
        <v>50041</v>
      </c>
      <c r="CF8" s="9">
        <f t="shared" si="14"/>
        <v>50222</v>
      </c>
      <c r="CG8" s="9">
        <f t="shared" si="14"/>
        <v>50406</v>
      </c>
      <c r="CH8" s="9">
        <f t="shared" si="14"/>
        <v>50587</v>
      </c>
      <c r="CI8" s="9">
        <f t="shared" si="14"/>
        <v>50771</v>
      </c>
      <c r="CJ8" s="9">
        <f t="shared" si="14"/>
        <v>50952</v>
      </c>
      <c r="CK8" s="9">
        <f t="shared" si="14"/>
        <v>51136</v>
      </c>
      <c r="CL8" s="9">
        <f t="shared" si="14"/>
        <v>51318</v>
      </c>
      <c r="CM8" s="9">
        <f t="shared" si="14"/>
        <v>51502</v>
      </c>
      <c r="CN8" s="9">
        <f t="shared" si="14"/>
        <v>51683</v>
      </c>
      <c r="CO8" s="9">
        <f t="shared" si="14"/>
        <v>51867</v>
      </c>
      <c r="CP8" s="9">
        <f t="shared" si="14"/>
        <v>52048</v>
      </c>
      <c r="CQ8" s="9">
        <f t="shared" si="14"/>
        <v>52232</v>
      </c>
      <c r="CR8" s="9">
        <f t="shared" si="14"/>
        <v>52413</v>
      </c>
      <c r="CS8" s="9">
        <f t="shared" si="14"/>
        <v>52597</v>
      </c>
      <c r="CT8" s="9">
        <f t="shared" si="14"/>
        <v>52779</v>
      </c>
      <c r="CU8" s="9">
        <f t="shared" si="14"/>
        <v>52963</v>
      </c>
      <c r="CV8" s="9">
        <f t="shared" si="14"/>
        <v>53144</v>
      </c>
      <c r="CW8" s="9">
        <f t="shared" si="14"/>
        <v>53328</v>
      </c>
      <c r="CX8" s="9">
        <f t="shared" si="14"/>
        <v>53509</v>
      </c>
      <c r="CY8" s="9">
        <f t="shared" si="14"/>
        <v>53693</v>
      </c>
      <c r="CZ8" s="9">
        <f t="shared" si="14"/>
        <v>53874</v>
      </c>
      <c r="DA8" s="9">
        <f t="shared" si="14"/>
        <v>54058</v>
      </c>
      <c r="DB8" s="9">
        <f t="shared" ref="DB8:DT8" si="15">DA9+1</f>
        <v>54240</v>
      </c>
      <c r="DC8" s="9">
        <f t="shared" si="15"/>
        <v>54424</v>
      </c>
      <c r="DD8" s="9">
        <f t="shared" si="15"/>
        <v>54605</v>
      </c>
      <c r="DE8" s="9">
        <f t="shared" si="15"/>
        <v>54789</v>
      </c>
      <c r="DF8" s="9">
        <f t="shared" si="15"/>
        <v>54970</v>
      </c>
      <c r="DG8" s="9">
        <f t="shared" si="15"/>
        <v>55154</v>
      </c>
      <c r="DH8" s="9">
        <f t="shared" si="15"/>
        <v>55335</v>
      </c>
      <c r="DI8" s="9">
        <f t="shared" si="15"/>
        <v>55519</v>
      </c>
      <c r="DJ8" s="9">
        <f t="shared" si="15"/>
        <v>55701</v>
      </c>
      <c r="DK8" s="9">
        <f t="shared" si="15"/>
        <v>55885</v>
      </c>
      <c r="DL8" s="9">
        <f t="shared" si="15"/>
        <v>56066</v>
      </c>
      <c r="DM8" s="9">
        <f t="shared" si="15"/>
        <v>56250</v>
      </c>
      <c r="DN8" s="9">
        <f t="shared" si="15"/>
        <v>56431</v>
      </c>
      <c r="DO8" s="9">
        <f t="shared" si="15"/>
        <v>56615</v>
      </c>
      <c r="DP8" s="9">
        <f t="shared" si="15"/>
        <v>56796</v>
      </c>
      <c r="DQ8" s="9">
        <f t="shared" si="15"/>
        <v>56980</v>
      </c>
      <c r="DR8" s="9">
        <f t="shared" si="15"/>
        <v>57162</v>
      </c>
      <c r="DS8" s="9">
        <f t="shared" si="15"/>
        <v>57346</v>
      </c>
      <c r="DT8" s="9">
        <f t="shared" si="15"/>
        <v>57527</v>
      </c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</row>
    <row r="9" spans="1:136" x14ac:dyDescent="0.45">
      <c r="C9" t="s">
        <v>289</v>
      </c>
      <c r="D9" s="3" t="s">
        <v>9</v>
      </c>
      <c r="I9" s="9">
        <f t="shared" ref="I9:AN9" si="16">EDATE(I8,I6)-1</f>
        <v>44773</v>
      </c>
      <c r="J9" s="9">
        <f t="shared" si="16"/>
        <v>44804</v>
      </c>
      <c r="K9" s="9">
        <f t="shared" si="16"/>
        <v>44834</v>
      </c>
      <c r="L9" s="9">
        <f t="shared" si="16"/>
        <v>44865</v>
      </c>
      <c r="M9" s="9">
        <f t="shared" si="16"/>
        <v>44895</v>
      </c>
      <c r="N9" s="9">
        <f t="shared" si="16"/>
        <v>44926</v>
      </c>
      <c r="O9" s="9">
        <f t="shared" si="16"/>
        <v>44957</v>
      </c>
      <c r="P9" s="9">
        <f t="shared" si="16"/>
        <v>44985</v>
      </c>
      <c r="Q9" s="9">
        <f t="shared" si="16"/>
        <v>45016</v>
      </c>
      <c r="R9" s="9">
        <f t="shared" si="16"/>
        <v>45046</v>
      </c>
      <c r="S9" s="9">
        <f t="shared" si="16"/>
        <v>45077</v>
      </c>
      <c r="T9" s="9">
        <f t="shared" si="16"/>
        <v>45107</v>
      </c>
      <c r="U9" s="9">
        <f t="shared" si="16"/>
        <v>45138</v>
      </c>
      <c r="V9" s="9">
        <f t="shared" si="16"/>
        <v>45169</v>
      </c>
      <c r="W9" s="9">
        <f t="shared" si="16"/>
        <v>45199</v>
      </c>
      <c r="X9" s="9">
        <f t="shared" si="16"/>
        <v>45230</v>
      </c>
      <c r="Y9" s="9">
        <f t="shared" si="16"/>
        <v>45260</v>
      </c>
      <c r="Z9" s="9">
        <f t="shared" si="16"/>
        <v>45291</v>
      </c>
      <c r="AA9" s="9">
        <f t="shared" si="16"/>
        <v>45322</v>
      </c>
      <c r="AB9" s="9">
        <f t="shared" si="16"/>
        <v>45351</v>
      </c>
      <c r="AC9" s="9">
        <f t="shared" si="16"/>
        <v>45382</v>
      </c>
      <c r="AD9" s="9">
        <f t="shared" si="16"/>
        <v>45412</v>
      </c>
      <c r="AE9" s="9">
        <f t="shared" si="16"/>
        <v>45443</v>
      </c>
      <c r="AF9" s="9">
        <f t="shared" si="16"/>
        <v>45473</v>
      </c>
      <c r="AG9" s="9">
        <f t="shared" si="16"/>
        <v>45504</v>
      </c>
      <c r="AH9" s="9">
        <f t="shared" si="16"/>
        <v>45535</v>
      </c>
      <c r="AI9" s="9">
        <f t="shared" si="16"/>
        <v>45565</v>
      </c>
      <c r="AJ9" s="9">
        <f t="shared" si="16"/>
        <v>45596</v>
      </c>
      <c r="AK9" s="9">
        <f t="shared" si="16"/>
        <v>45626</v>
      </c>
      <c r="AL9" s="9">
        <f t="shared" si="16"/>
        <v>45657</v>
      </c>
      <c r="AM9" s="9">
        <f t="shared" si="16"/>
        <v>45688</v>
      </c>
      <c r="AN9" s="9">
        <f t="shared" si="16"/>
        <v>45716</v>
      </c>
      <c r="AO9" s="9">
        <f t="shared" ref="AO9:BT9" si="17">EDATE(AO8,AO6)-1</f>
        <v>45747</v>
      </c>
      <c r="AP9" s="9">
        <f t="shared" si="17"/>
        <v>45777</v>
      </c>
      <c r="AQ9" s="9">
        <f t="shared" si="17"/>
        <v>45808</v>
      </c>
      <c r="AR9" s="9">
        <f t="shared" si="17"/>
        <v>45838</v>
      </c>
      <c r="AS9" s="9">
        <f t="shared" si="17"/>
        <v>45869</v>
      </c>
      <c r="AT9" s="9">
        <f t="shared" si="17"/>
        <v>45900</v>
      </c>
      <c r="AU9" s="9">
        <f t="shared" si="17"/>
        <v>45930</v>
      </c>
      <c r="AV9" s="9">
        <f t="shared" si="17"/>
        <v>45961</v>
      </c>
      <c r="AW9" s="9">
        <f t="shared" si="17"/>
        <v>45991</v>
      </c>
      <c r="AX9" s="9">
        <f t="shared" si="17"/>
        <v>46022</v>
      </c>
      <c r="AY9" s="9">
        <f t="shared" si="17"/>
        <v>46053</v>
      </c>
      <c r="AZ9" s="9">
        <f t="shared" si="17"/>
        <v>46081</v>
      </c>
      <c r="BA9" s="9">
        <f t="shared" si="17"/>
        <v>46112</v>
      </c>
      <c r="BB9" s="9">
        <f t="shared" si="17"/>
        <v>46142</v>
      </c>
      <c r="BC9" s="9">
        <f t="shared" si="17"/>
        <v>46173</v>
      </c>
      <c r="BD9" s="9">
        <f t="shared" si="17"/>
        <v>46203</v>
      </c>
      <c r="BE9" s="9">
        <f t="shared" si="17"/>
        <v>46234</v>
      </c>
      <c r="BF9" s="9">
        <f t="shared" si="17"/>
        <v>46265</v>
      </c>
      <c r="BG9" s="9">
        <f t="shared" si="17"/>
        <v>46295</v>
      </c>
      <c r="BH9" s="9">
        <f t="shared" si="17"/>
        <v>46326</v>
      </c>
      <c r="BI9" s="9">
        <f t="shared" si="17"/>
        <v>46356</v>
      </c>
      <c r="BJ9" s="9">
        <f t="shared" si="17"/>
        <v>46387</v>
      </c>
      <c r="BK9" s="9">
        <f t="shared" si="17"/>
        <v>46568</v>
      </c>
      <c r="BL9" s="9">
        <f t="shared" si="17"/>
        <v>46752</v>
      </c>
      <c r="BM9" s="9">
        <f t="shared" si="17"/>
        <v>46934</v>
      </c>
      <c r="BN9" s="9">
        <f t="shared" si="17"/>
        <v>47118</v>
      </c>
      <c r="BO9" s="9">
        <f t="shared" si="17"/>
        <v>47299</v>
      </c>
      <c r="BP9" s="9">
        <f t="shared" si="17"/>
        <v>47483</v>
      </c>
      <c r="BQ9" s="9">
        <f t="shared" si="17"/>
        <v>47664</v>
      </c>
      <c r="BR9" s="9">
        <f t="shared" si="17"/>
        <v>47848</v>
      </c>
      <c r="BS9" s="9">
        <f t="shared" si="17"/>
        <v>48029</v>
      </c>
      <c r="BT9" s="9">
        <f t="shared" si="17"/>
        <v>48213</v>
      </c>
      <c r="BU9" s="9">
        <f t="shared" ref="BU9:CZ9" si="18">EDATE(BU8,BU6)-1</f>
        <v>48395</v>
      </c>
      <c r="BV9" s="9">
        <f t="shared" si="18"/>
        <v>48579</v>
      </c>
      <c r="BW9" s="9">
        <f t="shared" si="18"/>
        <v>48760</v>
      </c>
      <c r="BX9" s="9">
        <f t="shared" si="18"/>
        <v>48944</v>
      </c>
      <c r="BY9" s="9">
        <f t="shared" si="18"/>
        <v>49125</v>
      </c>
      <c r="BZ9" s="9">
        <f t="shared" si="18"/>
        <v>49309</v>
      </c>
      <c r="CA9" s="9">
        <f t="shared" si="18"/>
        <v>49490</v>
      </c>
      <c r="CB9" s="9">
        <f t="shared" si="18"/>
        <v>49674</v>
      </c>
      <c r="CC9" s="9">
        <f t="shared" si="18"/>
        <v>49856</v>
      </c>
      <c r="CD9" s="9">
        <f t="shared" si="18"/>
        <v>50040</v>
      </c>
      <c r="CE9" s="9">
        <f t="shared" si="18"/>
        <v>50221</v>
      </c>
      <c r="CF9" s="9">
        <f t="shared" si="18"/>
        <v>50405</v>
      </c>
      <c r="CG9" s="9">
        <f t="shared" si="18"/>
        <v>50586</v>
      </c>
      <c r="CH9" s="9">
        <f t="shared" si="18"/>
        <v>50770</v>
      </c>
      <c r="CI9" s="9">
        <f t="shared" si="18"/>
        <v>50951</v>
      </c>
      <c r="CJ9" s="9">
        <f t="shared" si="18"/>
        <v>51135</v>
      </c>
      <c r="CK9" s="9">
        <f t="shared" si="18"/>
        <v>51317</v>
      </c>
      <c r="CL9" s="9">
        <f t="shared" si="18"/>
        <v>51501</v>
      </c>
      <c r="CM9" s="9">
        <f t="shared" si="18"/>
        <v>51682</v>
      </c>
      <c r="CN9" s="9">
        <f t="shared" si="18"/>
        <v>51866</v>
      </c>
      <c r="CO9" s="9">
        <f t="shared" si="18"/>
        <v>52047</v>
      </c>
      <c r="CP9" s="9">
        <f t="shared" si="18"/>
        <v>52231</v>
      </c>
      <c r="CQ9" s="9">
        <f t="shared" si="18"/>
        <v>52412</v>
      </c>
      <c r="CR9" s="9">
        <f t="shared" si="18"/>
        <v>52596</v>
      </c>
      <c r="CS9" s="9">
        <f t="shared" si="18"/>
        <v>52778</v>
      </c>
      <c r="CT9" s="9">
        <f t="shared" si="18"/>
        <v>52962</v>
      </c>
      <c r="CU9" s="9">
        <f t="shared" si="18"/>
        <v>53143</v>
      </c>
      <c r="CV9" s="9">
        <f t="shared" si="18"/>
        <v>53327</v>
      </c>
      <c r="CW9" s="9">
        <f t="shared" si="18"/>
        <v>53508</v>
      </c>
      <c r="CX9" s="9">
        <f t="shared" si="18"/>
        <v>53692</v>
      </c>
      <c r="CY9" s="9">
        <f t="shared" si="18"/>
        <v>53873</v>
      </c>
      <c r="CZ9" s="9">
        <f t="shared" si="18"/>
        <v>54057</v>
      </c>
      <c r="DA9" s="9">
        <f t="shared" ref="DA9:DT9" si="19">EDATE(DA8,DA6)-1</f>
        <v>54239</v>
      </c>
      <c r="DB9" s="9">
        <f t="shared" si="19"/>
        <v>54423</v>
      </c>
      <c r="DC9" s="9">
        <f t="shared" si="19"/>
        <v>54604</v>
      </c>
      <c r="DD9" s="9">
        <f t="shared" si="19"/>
        <v>54788</v>
      </c>
      <c r="DE9" s="9">
        <f t="shared" si="19"/>
        <v>54969</v>
      </c>
      <c r="DF9" s="9">
        <f t="shared" si="19"/>
        <v>55153</v>
      </c>
      <c r="DG9" s="9">
        <f t="shared" si="19"/>
        <v>55334</v>
      </c>
      <c r="DH9" s="9">
        <f t="shared" si="19"/>
        <v>55518</v>
      </c>
      <c r="DI9" s="9">
        <f t="shared" si="19"/>
        <v>55700</v>
      </c>
      <c r="DJ9" s="9">
        <f t="shared" si="19"/>
        <v>55884</v>
      </c>
      <c r="DK9" s="9">
        <f t="shared" si="19"/>
        <v>56065</v>
      </c>
      <c r="DL9" s="9">
        <f t="shared" si="19"/>
        <v>56249</v>
      </c>
      <c r="DM9" s="9">
        <f t="shared" si="19"/>
        <v>56430</v>
      </c>
      <c r="DN9" s="9">
        <f t="shared" si="19"/>
        <v>56614</v>
      </c>
      <c r="DO9" s="9">
        <f t="shared" si="19"/>
        <v>56795</v>
      </c>
      <c r="DP9" s="9">
        <f t="shared" si="19"/>
        <v>56979</v>
      </c>
      <c r="DQ9" s="9">
        <f t="shared" si="19"/>
        <v>57161</v>
      </c>
      <c r="DR9" s="9">
        <f t="shared" si="19"/>
        <v>57345</v>
      </c>
      <c r="DS9" s="9">
        <f t="shared" si="19"/>
        <v>57526</v>
      </c>
      <c r="DT9" s="9">
        <f t="shared" si="19"/>
        <v>57710</v>
      </c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</row>
    <row r="10" spans="1:136" x14ac:dyDescent="0.45">
      <c r="C10" t="s">
        <v>290</v>
      </c>
      <c r="D10" s="3" t="s">
        <v>291</v>
      </c>
      <c r="E10" s="9">
        <f>'Constant Inputs'!E10</f>
        <v>44743</v>
      </c>
      <c r="F10" s="9">
        <f>'Constant Inputs'!E12</f>
        <v>45838</v>
      </c>
      <c r="I10" s="54">
        <f t="shared" ref="I10:R12" si="20">IF(AND(I$8&gt;=$E10,I$9&lt;=$F10),1,0)</f>
        <v>1</v>
      </c>
      <c r="J10" s="54">
        <f t="shared" si="20"/>
        <v>1</v>
      </c>
      <c r="K10" s="54">
        <f t="shared" si="20"/>
        <v>1</v>
      </c>
      <c r="L10" s="54">
        <f t="shared" si="20"/>
        <v>1</v>
      </c>
      <c r="M10" s="54">
        <f t="shared" si="20"/>
        <v>1</v>
      </c>
      <c r="N10" s="54">
        <f t="shared" si="20"/>
        <v>1</v>
      </c>
      <c r="O10" s="54">
        <f t="shared" si="20"/>
        <v>1</v>
      </c>
      <c r="P10" s="54">
        <f t="shared" si="20"/>
        <v>1</v>
      </c>
      <c r="Q10" s="54">
        <f t="shared" si="20"/>
        <v>1</v>
      </c>
      <c r="R10" s="54">
        <f t="shared" si="20"/>
        <v>1</v>
      </c>
      <c r="S10" s="54">
        <f t="shared" ref="S10:AB12" si="21">IF(AND(S$8&gt;=$E10,S$9&lt;=$F10),1,0)</f>
        <v>1</v>
      </c>
      <c r="T10" s="54">
        <f t="shared" si="21"/>
        <v>1</v>
      </c>
      <c r="U10" s="54">
        <f t="shared" si="21"/>
        <v>1</v>
      </c>
      <c r="V10" s="54">
        <f t="shared" si="21"/>
        <v>1</v>
      </c>
      <c r="W10" s="54">
        <f t="shared" si="21"/>
        <v>1</v>
      </c>
      <c r="X10" s="54">
        <f t="shared" si="21"/>
        <v>1</v>
      </c>
      <c r="Y10" s="54">
        <f t="shared" si="21"/>
        <v>1</v>
      </c>
      <c r="Z10" s="54">
        <f t="shared" si="21"/>
        <v>1</v>
      </c>
      <c r="AA10" s="54">
        <f t="shared" si="21"/>
        <v>1</v>
      </c>
      <c r="AB10" s="54">
        <f t="shared" si="21"/>
        <v>1</v>
      </c>
      <c r="AC10" s="54">
        <f t="shared" ref="AC10:AL12" si="22">IF(AND(AC$8&gt;=$E10,AC$9&lt;=$F10),1,0)</f>
        <v>1</v>
      </c>
      <c r="AD10" s="54">
        <f t="shared" si="22"/>
        <v>1</v>
      </c>
      <c r="AE10" s="54">
        <f t="shared" si="22"/>
        <v>1</v>
      </c>
      <c r="AF10" s="54">
        <f t="shared" si="22"/>
        <v>1</v>
      </c>
      <c r="AG10" s="54">
        <f t="shared" si="22"/>
        <v>1</v>
      </c>
      <c r="AH10" s="54">
        <f t="shared" si="22"/>
        <v>1</v>
      </c>
      <c r="AI10" s="54">
        <f t="shared" si="22"/>
        <v>1</v>
      </c>
      <c r="AJ10" s="54">
        <f t="shared" si="22"/>
        <v>1</v>
      </c>
      <c r="AK10" s="54">
        <f t="shared" si="22"/>
        <v>1</v>
      </c>
      <c r="AL10" s="54">
        <f t="shared" si="22"/>
        <v>1</v>
      </c>
      <c r="AM10" s="54">
        <f t="shared" ref="AM10:AV12" si="23">IF(AND(AM$8&gt;=$E10,AM$9&lt;=$F10),1,0)</f>
        <v>1</v>
      </c>
      <c r="AN10" s="54">
        <f t="shared" si="23"/>
        <v>1</v>
      </c>
      <c r="AO10" s="54">
        <f t="shared" si="23"/>
        <v>1</v>
      </c>
      <c r="AP10" s="54">
        <f t="shared" si="23"/>
        <v>1</v>
      </c>
      <c r="AQ10" s="54">
        <f t="shared" si="23"/>
        <v>1</v>
      </c>
      <c r="AR10" s="54">
        <f t="shared" si="23"/>
        <v>1</v>
      </c>
      <c r="AS10" s="54">
        <f t="shared" si="23"/>
        <v>0</v>
      </c>
      <c r="AT10" s="54">
        <f t="shared" si="23"/>
        <v>0</v>
      </c>
      <c r="AU10" s="54">
        <f t="shared" si="23"/>
        <v>0</v>
      </c>
      <c r="AV10" s="54">
        <f t="shared" si="23"/>
        <v>0</v>
      </c>
      <c r="AW10" s="54">
        <f t="shared" ref="AW10:BF12" si="24">IF(AND(AW$8&gt;=$E10,AW$9&lt;=$F10),1,0)</f>
        <v>0</v>
      </c>
      <c r="AX10" s="54">
        <f t="shared" si="24"/>
        <v>0</v>
      </c>
      <c r="AY10" s="54">
        <f t="shared" si="24"/>
        <v>0</v>
      </c>
      <c r="AZ10" s="54">
        <f t="shared" si="24"/>
        <v>0</v>
      </c>
      <c r="BA10" s="54">
        <f t="shared" si="24"/>
        <v>0</v>
      </c>
      <c r="BB10" s="54">
        <f t="shared" si="24"/>
        <v>0</v>
      </c>
      <c r="BC10" s="54">
        <f t="shared" si="24"/>
        <v>0</v>
      </c>
      <c r="BD10" s="54">
        <f t="shared" si="24"/>
        <v>0</v>
      </c>
      <c r="BE10" s="54">
        <f t="shared" si="24"/>
        <v>0</v>
      </c>
      <c r="BF10" s="54">
        <f t="shared" si="24"/>
        <v>0</v>
      </c>
      <c r="BG10" s="54">
        <f t="shared" ref="BG10:BP12" si="25">IF(AND(BG$8&gt;=$E10,BG$9&lt;=$F10),1,0)</f>
        <v>0</v>
      </c>
      <c r="BH10" s="54">
        <f t="shared" si="25"/>
        <v>0</v>
      </c>
      <c r="BI10" s="54">
        <f t="shared" si="25"/>
        <v>0</v>
      </c>
      <c r="BJ10" s="54">
        <f t="shared" si="25"/>
        <v>0</v>
      </c>
      <c r="BK10" s="54">
        <f t="shared" si="25"/>
        <v>0</v>
      </c>
      <c r="BL10" s="54">
        <f t="shared" si="25"/>
        <v>0</v>
      </c>
      <c r="BM10" s="54">
        <f t="shared" si="25"/>
        <v>0</v>
      </c>
      <c r="BN10" s="54">
        <f t="shared" si="25"/>
        <v>0</v>
      </c>
      <c r="BO10" s="54">
        <f t="shared" si="25"/>
        <v>0</v>
      </c>
      <c r="BP10" s="54">
        <f t="shared" si="25"/>
        <v>0</v>
      </c>
      <c r="BQ10" s="54">
        <f t="shared" ref="BQ10:BZ12" si="26">IF(AND(BQ$8&gt;=$E10,BQ$9&lt;=$F10),1,0)</f>
        <v>0</v>
      </c>
      <c r="BR10" s="54">
        <f t="shared" si="26"/>
        <v>0</v>
      </c>
      <c r="BS10" s="54">
        <f t="shared" si="26"/>
        <v>0</v>
      </c>
      <c r="BT10" s="54">
        <f t="shared" si="26"/>
        <v>0</v>
      </c>
      <c r="BU10" s="54">
        <f t="shared" si="26"/>
        <v>0</v>
      </c>
      <c r="BV10" s="54">
        <f t="shared" si="26"/>
        <v>0</v>
      </c>
      <c r="BW10" s="54">
        <f t="shared" si="26"/>
        <v>0</v>
      </c>
      <c r="BX10" s="54">
        <f t="shared" si="26"/>
        <v>0</v>
      </c>
      <c r="BY10" s="54">
        <f t="shared" si="26"/>
        <v>0</v>
      </c>
      <c r="BZ10" s="54">
        <f t="shared" si="26"/>
        <v>0</v>
      </c>
      <c r="CA10" s="54">
        <f t="shared" ref="CA10:CJ12" si="27">IF(AND(CA$8&gt;=$E10,CA$9&lt;=$F10),1,0)</f>
        <v>0</v>
      </c>
      <c r="CB10" s="54">
        <f t="shared" si="27"/>
        <v>0</v>
      </c>
      <c r="CC10" s="54">
        <f t="shared" si="27"/>
        <v>0</v>
      </c>
      <c r="CD10" s="54">
        <f t="shared" si="27"/>
        <v>0</v>
      </c>
      <c r="CE10" s="54">
        <f t="shared" si="27"/>
        <v>0</v>
      </c>
      <c r="CF10" s="54">
        <f t="shared" si="27"/>
        <v>0</v>
      </c>
      <c r="CG10" s="54">
        <f t="shared" si="27"/>
        <v>0</v>
      </c>
      <c r="CH10" s="54">
        <f t="shared" si="27"/>
        <v>0</v>
      </c>
      <c r="CI10" s="54">
        <f t="shared" si="27"/>
        <v>0</v>
      </c>
      <c r="CJ10" s="54">
        <f t="shared" si="27"/>
        <v>0</v>
      </c>
      <c r="CK10" s="54">
        <f t="shared" ref="CK10:CT12" si="28">IF(AND(CK$8&gt;=$E10,CK$9&lt;=$F10),1,0)</f>
        <v>0</v>
      </c>
      <c r="CL10" s="54">
        <f t="shared" si="28"/>
        <v>0</v>
      </c>
      <c r="CM10" s="54">
        <f t="shared" si="28"/>
        <v>0</v>
      </c>
      <c r="CN10" s="54">
        <f t="shared" si="28"/>
        <v>0</v>
      </c>
      <c r="CO10" s="54">
        <f t="shared" si="28"/>
        <v>0</v>
      </c>
      <c r="CP10" s="54">
        <f t="shared" si="28"/>
        <v>0</v>
      </c>
      <c r="CQ10" s="54">
        <f t="shared" si="28"/>
        <v>0</v>
      </c>
      <c r="CR10" s="54">
        <f t="shared" si="28"/>
        <v>0</v>
      </c>
      <c r="CS10" s="54">
        <f t="shared" si="28"/>
        <v>0</v>
      </c>
      <c r="CT10" s="54">
        <f t="shared" si="28"/>
        <v>0</v>
      </c>
      <c r="CU10" s="54">
        <f t="shared" ref="CU10:DD12" si="29">IF(AND(CU$8&gt;=$E10,CU$9&lt;=$F10),1,0)</f>
        <v>0</v>
      </c>
      <c r="CV10" s="54">
        <f t="shared" si="29"/>
        <v>0</v>
      </c>
      <c r="CW10" s="54">
        <f t="shared" si="29"/>
        <v>0</v>
      </c>
      <c r="CX10" s="54">
        <f t="shared" si="29"/>
        <v>0</v>
      </c>
      <c r="CY10" s="54">
        <f t="shared" si="29"/>
        <v>0</v>
      </c>
      <c r="CZ10" s="54">
        <f t="shared" si="29"/>
        <v>0</v>
      </c>
      <c r="DA10" s="54">
        <f t="shared" si="29"/>
        <v>0</v>
      </c>
      <c r="DB10" s="54">
        <f t="shared" si="29"/>
        <v>0</v>
      </c>
      <c r="DC10" s="54">
        <f t="shared" si="29"/>
        <v>0</v>
      </c>
      <c r="DD10" s="54">
        <f t="shared" si="29"/>
        <v>0</v>
      </c>
      <c r="DE10" s="54">
        <f t="shared" ref="DE10:DN12" si="30">IF(AND(DE$8&gt;=$E10,DE$9&lt;=$F10),1,0)</f>
        <v>0</v>
      </c>
      <c r="DF10" s="54">
        <f t="shared" si="30"/>
        <v>0</v>
      </c>
      <c r="DG10" s="54">
        <f t="shared" si="30"/>
        <v>0</v>
      </c>
      <c r="DH10" s="54">
        <f t="shared" si="30"/>
        <v>0</v>
      </c>
      <c r="DI10" s="54">
        <f t="shared" si="30"/>
        <v>0</v>
      </c>
      <c r="DJ10" s="54">
        <f t="shared" si="30"/>
        <v>0</v>
      </c>
      <c r="DK10" s="54">
        <f t="shared" si="30"/>
        <v>0</v>
      </c>
      <c r="DL10" s="54">
        <f t="shared" si="30"/>
        <v>0</v>
      </c>
      <c r="DM10" s="54">
        <f t="shared" si="30"/>
        <v>0</v>
      </c>
      <c r="DN10" s="54">
        <f t="shared" si="30"/>
        <v>0</v>
      </c>
      <c r="DO10" s="54">
        <f t="shared" ref="DO10:DT12" si="31">IF(AND(DO$8&gt;=$E10,DO$9&lt;=$F10),1,0)</f>
        <v>0</v>
      </c>
      <c r="DP10" s="54">
        <f t="shared" si="31"/>
        <v>0</v>
      </c>
      <c r="DQ10" s="54">
        <f t="shared" si="31"/>
        <v>0</v>
      </c>
      <c r="DR10" s="54">
        <f t="shared" si="31"/>
        <v>0</v>
      </c>
      <c r="DS10" s="54">
        <f t="shared" si="31"/>
        <v>0</v>
      </c>
      <c r="DT10" s="54">
        <f t="shared" si="31"/>
        <v>0</v>
      </c>
    </row>
    <row r="11" spans="1:136" x14ac:dyDescent="0.45">
      <c r="C11" t="s">
        <v>15</v>
      </c>
      <c r="D11" s="3" t="s">
        <v>291</v>
      </c>
      <c r="E11" s="9">
        <f>'Constant Inputs'!E14</f>
        <v>45839</v>
      </c>
      <c r="F11" s="9">
        <f>'Constant Inputs'!E16</f>
        <v>46387</v>
      </c>
      <c r="I11" s="54">
        <f t="shared" si="20"/>
        <v>0</v>
      </c>
      <c r="J11" s="54">
        <f t="shared" si="20"/>
        <v>0</v>
      </c>
      <c r="K11" s="54">
        <f t="shared" si="20"/>
        <v>0</v>
      </c>
      <c r="L11" s="54">
        <f t="shared" si="20"/>
        <v>0</v>
      </c>
      <c r="M11" s="54">
        <f t="shared" si="20"/>
        <v>0</v>
      </c>
      <c r="N11" s="54">
        <f t="shared" si="20"/>
        <v>0</v>
      </c>
      <c r="O11" s="54">
        <f t="shared" si="20"/>
        <v>0</v>
      </c>
      <c r="P11" s="54">
        <f t="shared" si="20"/>
        <v>0</v>
      </c>
      <c r="Q11" s="54">
        <f t="shared" si="20"/>
        <v>0</v>
      </c>
      <c r="R11" s="54">
        <f t="shared" si="20"/>
        <v>0</v>
      </c>
      <c r="S11" s="54">
        <f t="shared" si="21"/>
        <v>0</v>
      </c>
      <c r="T11" s="54">
        <f t="shared" si="21"/>
        <v>0</v>
      </c>
      <c r="U11" s="54">
        <f t="shared" si="21"/>
        <v>0</v>
      </c>
      <c r="V11" s="54">
        <f t="shared" si="21"/>
        <v>0</v>
      </c>
      <c r="W11" s="54">
        <f t="shared" si="21"/>
        <v>0</v>
      </c>
      <c r="X11" s="54">
        <f t="shared" si="21"/>
        <v>0</v>
      </c>
      <c r="Y11" s="54">
        <f t="shared" si="21"/>
        <v>0</v>
      </c>
      <c r="Z11" s="54">
        <f t="shared" si="21"/>
        <v>0</v>
      </c>
      <c r="AA11" s="54">
        <f t="shared" si="21"/>
        <v>0</v>
      </c>
      <c r="AB11" s="54">
        <f t="shared" si="21"/>
        <v>0</v>
      </c>
      <c r="AC11" s="54">
        <f t="shared" si="22"/>
        <v>0</v>
      </c>
      <c r="AD11" s="54">
        <f t="shared" si="22"/>
        <v>0</v>
      </c>
      <c r="AE11" s="54">
        <f t="shared" si="22"/>
        <v>0</v>
      </c>
      <c r="AF11" s="54">
        <f t="shared" si="22"/>
        <v>0</v>
      </c>
      <c r="AG11" s="54">
        <f t="shared" si="22"/>
        <v>0</v>
      </c>
      <c r="AH11" s="54">
        <f t="shared" si="22"/>
        <v>0</v>
      </c>
      <c r="AI11" s="54">
        <f t="shared" si="22"/>
        <v>0</v>
      </c>
      <c r="AJ11" s="54">
        <f t="shared" si="22"/>
        <v>0</v>
      </c>
      <c r="AK11" s="54">
        <f t="shared" si="22"/>
        <v>0</v>
      </c>
      <c r="AL11" s="54">
        <f t="shared" si="22"/>
        <v>0</v>
      </c>
      <c r="AM11" s="54">
        <f t="shared" si="23"/>
        <v>0</v>
      </c>
      <c r="AN11" s="54">
        <f t="shared" si="23"/>
        <v>0</v>
      </c>
      <c r="AO11" s="54">
        <f t="shared" si="23"/>
        <v>0</v>
      </c>
      <c r="AP11" s="54">
        <f t="shared" si="23"/>
        <v>0</v>
      </c>
      <c r="AQ11" s="54">
        <f t="shared" si="23"/>
        <v>0</v>
      </c>
      <c r="AR11" s="54">
        <f t="shared" si="23"/>
        <v>0</v>
      </c>
      <c r="AS11" s="54">
        <f t="shared" si="23"/>
        <v>1</v>
      </c>
      <c r="AT11" s="54">
        <f t="shared" si="23"/>
        <v>1</v>
      </c>
      <c r="AU11" s="54">
        <f t="shared" si="23"/>
        <v>1</v>
      </c>
      <c r="AV11" s="54">
        <f t="shared" si="23"/>
        <v>1</v>
      </c>
      <c r="AW11" s="54">
        <f t="shared" si="24"/>
        <v>1</v>
      </c>
      <c r="AX11" s="54">
        <f t="shared" si="24"/>
        <v>1</v>
      </c>
      <c r="AY11" s="54">
        <f t="shared" si="24"/>
        <v>1</v>
      </c>
      <c r="AZ11" s="54">
        <f t="shared" si="24"/>
        <v>1</v>
      </c>
      <c r="BA11" s="54">
        <f t="shared" si="24"/>
        <v>1</v>
      </c>
      <c r="BB11" s="54">
        <f t="shared" si="24"/>
        <v>1</v>
      </c>
      <c r="BC11" s="54">
        <f t="shared" si="24"/>
        <v>1</v>
      </c>
      <c r="BD11" s="54">
        <f t="shared" si="24"/>
        <v>1</v>
      </c>
      <c r="BE11" s="54">
        <f t="shared" si="24"/>
        <v>1</v>
      </c>
      <c r="BF11" s="54">
        <f t="shared" si="24"/>
        <v>1</v>
      </c>
      <c r="BG11" s="54">
        <f t="shared" si="25"/>
        <v>1</v>
      </c>
      <c r="BH11" s="54">
        <f t="shared" si="25"/>
        <v>1</v>
      </c>
      <c r="BI11" s="54">
        <f t="shared" si="25"/>
        <v>1</v>
      </c>
      <c r="BJ11" s="54">
        <f t="shared" si="25"/>
        <v>1</v>
      </c>
      <c r="BK11" s="54">
        <f t="shared" si="25"/>
        <v>0</v>
      </c>
      <c r="BL11" s="54">
        <f t="shared" si="25"/>
        <v>0</v>
      </c>
      <c r="BM11" s="54">
        <f t="shared" si="25"/>
        <v>0</v>
      </c>
      <c r="BN11" s="54">
        <f t="shared" si="25"/>
        <v>0</v>
      </c>
      <c r="BO11" s="54">
        <f t="shared" si="25"/>
        <v>0</v>
      </c>
      <c r="BP11" s="54">
        <f t="shared" si="25"/>
        <v>0</v>
      </c>
      <c r="BQ11" s="54">
        <f t="shared" si="26"/>
        <v>0</v>
      </c>
      <c r="BR11" s="54">
        <f t="shared" si="26"/>
        <v>0</v>
      </c>
      <c r="BS11" s="54">
        <f t="shared" si="26"/>
        <v>0</v>
      </c>
      <c r="BT11" s="54">
        <f t="shared" si="26"/>
        <v>0</v>
      </c>
      <c r="BU11" s="54">
        <f t="shared" si="26"/>
        <v>0</v>
      </c>
      <c r="BV11" s="54">
        <f t="shared" si="26"/>
        <v>0</v>
      </c>
      <c r="BW11" s="54">
        <f t="shared" si="26"/>
        <v>0</v>
      </c>
      <c r="BX11" s="54">
        <f t="shared" si="26"/>
        <v>0</v>
      </c>
      <c r="BY11" s="54">
        <f t="shared" si="26"/>
        <v>0</v>
      </c>
      <c r="BZ11" s="54">
        <f t="shared" si="26"/>
        <v>0</v>
      </c>
      <c r="CA11" s="54">
        <f t="shared" si="27"/>
        <v>0</v>
      </c>
      <c r="CB11" s="54">
        <f t="shared" si="27"/>
        <v>0</v>
      </c>
      <c r="CC11" s="54">
        <f t="shared" si="27"/>
        <v>0</v>
      </c>
      <c r="CD11" s="54">
        <f t="shared" si="27"/>
        <v>0</v>
      </c>
      <c r="CE11" s="54">
        <f t="shared" si="27"/>
        <v>0</v>
      </c>
      <c r="CF11" s="54">
        <f t="shared" si="27"/>
        <v>0</v>
      </c>
      <c r="CG11" s="54">
        <f t="shared" si="27"/>
        <v>0</v>
      </c>
      <c r="CH11" s="54">
        <f t="shared" si="27"/>
        <v>0</v>
      </c>
      <c r="CI11" s="54">
        <f t="shared" si="27"/>
        <v>0</v>
      </c>
      <c r="CJ11" s="54">
        <f t="shared" si="27"/>
        <v>0</v>
      </c>
      <c r="CK11" s="54">
        <f t="shared" si="28"/>
        <v>0</v>
      </c>
      <c r="CL11" s="54">
        <f t="shared" si="28"/>
        <v>0</v>
      </c>
      <c r="CM11" s="54">
        <f t="shared" si="28"/>
        <v>0</v>
      </c>
      <c r="CN11" s="54">
        <f t="shared" si="28"/>
        <v>0</v>
      </c>
      <c r="CO11" s="54">
        <f t="shared" si="28"/>
        <v>0</v>
      </c>
      <c r="CP11" s="54">
        <f t="shared" si="28"/>
        <v>0</v>
      </c>
      <c r="CQ11" s="54">
        <f t="shared" si="28"/>
        <v>0</v>
      </c>
      <c r="CR11" s="54">
        <f t="shared" si="28"/>
        <v>0</v>
      </c>
      <c r="CS11" s="54">
        <f t="shared" si="28"/>
        <v>0</v>
      </c>
      <c r="CT11" s="54">
        <f t="shared" si="28"/>
        <v>0</v>
      </c>
      <c r="CU11" s="54">
        <f t="shared" si="29"/>
        <v>0</v>
      </c>
      <c r="CV11" s="54">
        <f t="shared" si="29"/>
        <v>0</v>
      </c>
      <c r="CW11" s="54">
        <f t="shared" si="29"/>
        <v>0</v>
      </c>
      <c r="CX11" s="54">
        <f t="shared" si="29"/>
        <v>0</v>
      </c>
      <c r="CY11" s="54">
        <f t="shared" si="29"/>
        <v>0</v>
      </c>
      <c r="CZ11" s="54">
        <f t="shared" si="29"/>
        <v>0</v>
      </c>
      <c r="DA11" s="54">
        <f t="shared" si="29"/>
        <v>0</v>
      </c>
      <c r="DB11" s="54">
        <f t="shared" si="29"/>
        <v>0</v>
      </c>
      <c r="DC11" s="54">
        <f t="shared" si="29"/>
        <v>0</v>
      </c>
      <c r="DD11" s="54">
        <f t="shared" si="29"/>
        <v>0</v>
      </c>
      <c r="DE11" s="54">
        <f t="shared" si="30"/>
        <v>0</v>
      </c>
      <c r="DF11" s="54">
        <f t="shared" si="30"/>
        <v>0</v>
      </c>
      <c r="DG11" s="54">
        <f t="shared" si="30"/>
        <v>0</v>
      </c>
      <c r="DH11" s="54">
        <f t="shared" si="30"/>
        <v>0</v>
      </c>
      <c r="DI11" s="54">
        <f t="shared" si="30"/>
        <v>0</v>
      </c>
      <c r="DJ11" s="54">
        <f t="shared" si="30"/>
        <v>0</v>
      </c>
      <c r="DK11" s="54">
        <f t="shared" si="30"/>
        <v>0</v>
      </c>
      <c r="DL11" s="54">
        <f t="shared" si="30"/>
        <v>0</v>
      </c>
      <c r="DM11" s="54">
        <f t="shared" si="30"/>
        <v>0</v>
      </c>
      <c r="DN11" s="54">
        <f t="shared" si="30"/>
        <v>0</v>
      </c>
      <c r="DO11" s="54">
        <f t="shared" si="31"/>
        <v>0</v>
      </c>
      <c r="DP11" s="54">
        <f t="shared" si="31"/>
        <v>0</v>
      </c>
      <c r="DQ11" s="54">
        <f t="shared" si="31"/>
        <v>0</v>
      </c>
      <c r="DR11" s="54">
        <f t="shared" si="31"/>
        <v>0</v>
      </c>
      <c r="DS11" s="54">
        <f t="shared" si="31"/>
        <v>0</v>
      </c>
      <c r="DT11" s="54">
        <f t="shared" si="31"/>
        <v>0</v>
      </c>
    </row>
    <row r="12" spans="1:136" x14ac:dyDescent="0.45">
      <c r="C12" t="s">
        <v>20</v>
      </c>
      <c r="D12" s="3" t="s">
        <v>291</v>
      </c>
      <c r="E12" s="9">
        <f>'Constant Inputs'!E18</f>
        <v>46388</v>
      </c>
      <c r="F12" s="9">
        <f>'Constant Inputs'!E20</f>
        <v>57345</v>
      </c>
      <c r="I12" s="54">
        <f t="shared" si="20"/>
        <v>0</v>
      </c>
      <c r="J12" s="54">
        <f t="shared" si="20"/>
        <v>0</v>
      </c>
      <c r="K12" s="54">
        <f t="shared" si="20"/>
        <v>0</v>
      </c>
      <c r="L12" s="54">
        <f t="shared" si="20"/>
        <v>0</v>
      </c>
      <c r="M12" s="54">
        <f t="shared" si="20"/>
        <v>0</v>
      </c>
      <c r="N12" s="54">
        <f t="shared" si="20"/>
        <v>0</v>
      </c>
      <c r="O12" s="54">
        <f t="shared" si="20"/>
        <v>0</v>
      </c>
      <c r="P12" s="54">
        <f t="shared" si="20"/>
        <v>0</v>
      </c>
      <c r="Q12" s="54">
        <f t="shared" si="20"/>
        <v>0</v>
      </c>
      <c r="R12" s="54">
        <f t="shared" si="20"/>
        <v>0</v>
      </c>
      <c r="S12" s="54">
        <f t="shared" si="21"/>
        <v>0</v>
      </c>
      <c r="T12" s="54">
        <f t="shared" si="21"/>
        <v>0</v>
      </c>
      <c r="U12" s="54">
        <f t="shared" si="21"/>
        <v>0</v>
      </c>
      <c r="V12" s="54">
        <f t="shared" si="21"/>
        <v>0</v>
      </c>
      <c r="W12" s="54">
        <f t="shared" si="21"/>
        <v>0</v>
      </c>
      <c r="X12" s="54">
        <f t="shared" si="21"/>
        <v>0</v>
      </c>
      <c r="Y12" s="54">
        <f t="shared" si="21"/>
        <v>0</v>
      </c>
      <c r="Z12" s="54">
        <f t="shared" si="21"/>
        <v>0</v>
      </c>
      <c r="AA12" s="54">
        <f t="shared" si="21"/>
        <v>0</v>
      </c>
      <c r="AB12" s="54">
        <f t="shared" si="21"/>
        <v>0</v>
      </c>
      <c r="AC12" s="54">
        <f t="shared" si="22"/>
        <v>0</v>
      </c>
      <c r="AD12" s="54">
        <f t="shared" si="22"/>
        <v>0</v>
      </c>
      <c r="AE12" s="54">
        <f t="shared" si="22"/>
        <v>0</v>
      </c>
      <c r="AF12" s="54">
        <f t="shared" si="22"/>
        <v>0</v>
      </c>
      <c r="AG12" s="54">
        <f t="shared" si="22"/>
        <v>0</v>
      </c>
      <c r="AH12" s="54">
        <f t="shared" si="22"/>
        <v>0</v>
      </c>
      <c r="AI12" s="54">
        <f t="shared" si="22"/>
        <v>0</v>
      </c>
      <c r="AJ12" s="54">
        <f t="shared" si="22"/>
        <v>0</v>
      </c>
      <c r="AK12" s="54">
        <f t="shared" si="22"/>
        <v>0</v>
      </c>
      <c r="AL12" s="54">
        <f t="shared" si="22"/>
        <v>0</v>
      </c>
      <c r="AM12" s="54">
        <f t="shared" si="23"/>
        <v>0</v>
      </c>
      <c r="AN12" s="54">
        <f t="shared" si="23"/>
        <v>0</v>
      </c>
      <c r="AO12" s="54">
        <f t="shared" si="23"/>
        <v>0</v>
      </c>
      <c r="AP12" s="54">
        <f t="shared" si="23"/>
        <v>0</v>
      </c>
      <c r="AQ12" s="54">
        <f t="shared" si="23"/>
        <v>0</v>
      </c>
      <c r="AR12" s="54">
        <f t="shared" si="23"/>
        <v>0</v>
      </c>
      <c r="AS12" s="54">
        <f t="shared" si="23"/>
        <v>0</v>
      </c>
      <c r="AT12" s="54">
        <f t="shared" si="23"/>
        <v>0</v>
      </c>
      <c r="AU12" s="54">
        <f t="shared" si="23"/>
        <v>0</v>
      </c>
      <c r="AV12" s="54">
        <f t="shared" si="23"/>
        <v>0</v>
      </c>
      <c r="AW12" s="54">
        <f t="shared" si="24"/>
        <v>0</v>
      </c>
      <c r="AX12" s="54">
        <f t="shared" si="24"/>
        <v>0</v>
      </c>
      <c r="AY12" s="54">
        <f t="shared" si="24"/>
        <v>0</v>
      </c>
      <c r="AZ12" s="54">
        <f t="shared" si="24"/>
        <v>0</v>
      </c>
      <c r="BA12" s="54">
        <f t="shared" si="24"/>
        <v>0</v>
      </c>
      <c r="BB12" s="54">
        <f t="shared" si="24"/>
        <v>0</v>
      </c>
      <c r="BC12" s="54">
        <f t="shared" si="24"/>
        <v>0</v>
      </c>
      <c r="BD12" s="54">
        <f t="shared" si="24"/>
        <v>0</v>
      </c>
      <c r="BE12" s="54">
        <f t="shared" si="24"/>
        <v>0</v>
      </c>
      <c r="BF12" s="54">
        <f t="shared" si="24"/>
        <v>0</v>
      </c>
      <c r="BG12" s="54">
        <f t="shared" si="25"/>
        <v>0</v>
      </c>
      <c r="BH12" s="54">
        <f t="shared" si="25"/>
        <v>0</v>
      </c>
      <c r="BI12" s="54">
        <f t="shared" si="25"/>
        <v>0</v>
      </c>
      <c r="BJ12" s="54">
        <f t="shared" si="25"/>
        <v>0</v>
      </c>
      <c r="BK12" s="54">
        <f t="shared" si="25"/>
        <v>1</v>
      </c>
      <c r="BL12" s="54">
        <f t="shared" si="25"/>
        <v>1</v>
      </c>
      <c r="BM12" s="54">
        <f t="shared" si="25"/>
        <v>1</v>
      </c>
      <c r="BN12" s="54">
        <f t="shared" si="25"/>
        <v>1</v>
      </c>
      <c r="BO12" s="54">
        <f t="shared" si="25"/>
        <v>1</v>
      </c>
      <c r="BP12" s="54">
        <f t="shared" si="25"/>
        <v>1</v>
      </c>
      <c r="BQ12" s="54">
        <f t="shared" si="26"/>
        <v>1</v>
      </c>
      <c r="BR12" s="54">
        <f t="shared" si="26"/>
        <v>1</v>
      </c>
      <c r="BS12" s="54">
        <f t="shared" si="26"/>
        <v>1</v>
      </c>
      <c r="BT12" s="54">
        <f t="shared" si="26"/>
        <v>1</v>
      </c>
      <c r="BU12" s="54">
        <f t="shared" si="26"/>
        <v>1</v>
      </c>
      <c r="BV12" s="54">
        <f t="shared" si="26"/>
        <v>1</v>
      </c>
      <c r="BW12" s="54">
        <f t="shared" si="26"/>
        <v>1</v>
      </c>
      <c r="BX12" s="54">
        <f t="shared" si="26"/>
        <v>1</v>
      </c>
      <c r="BY12" s="54">
        <f t="shared" si="26"/>
        <v>1</v>
      </c>
      <c r="BZ12" s="54">
        <f t="shared" si="26"/>
        <v>1</v>
      </c>
      <c r="CA12" s="54">
        <f t="shared" si="27"/>
        <v>1</v>
      </c>
      <c r="CB12" s="54">
        <f t="shared" si="27"/>
        <v>1</v>
      </c>
      <c r="CC12" s="54">
        <f t="shared" si="27"/>
        <v>1</v>
      </c>
      <c r="CD12" s="54">
        <f t="shared" si="27"/>
        <v>1</v>
      </c>
      <c r="CE12" s="54">
        <f t="shared" si="27"/>
        <v>1</v>
      </c>
      <c r="CF12" s="54">
        <f t="shared" si="27"/>
        <v>1</v>
      </c>
      <c r="CG12" s="54">
        <f t="shared" si="27"/>
        <v>1</v>
      </c>
      <c r="CH12" s="54">
        <f t="shared" si="27"/>
        <v>1</v>
      </c>
      <c r="CI12" s="54">
        <f t="shared" si="27"/>
        <v>1</v>
      </c>
      <c r="CJ12" s="54">
        <f t="shared" si="27"/>
        <v>1</v>
      </c>
      <c r="CK12" s="54">
        <f t="shared" si="28"/>
        <v>1</v>
      </c>
      <c r="CL12" s="54">
        <f t="shared" si="28"/>
        <v>1</v>
      </c>
      <c r="CM12" s="54">
        <f t="shared" si="28"/>
        <v>1</v>
      </c>
      <c r="CN12" s="54">
        <f t="shared" si="28"/>
        <v>1</v>
      </c>
      <c r="CO12" s="54">
        <f t="shared" si="28"/>
        <v>1</v>
      </c>
      <c r="CP12" s="54">
        <f t="shared" si="28"/>
        <v>1</v>
      </c>
      <c r="CQ12" s="54">
        <f t="shared" si="28"/>
        <v>1</v>
      </c>
      <c r="CR12" s="54">
        <f t="shared" si="28"/>
        <v>1</v>
      </c>
      <c r="CS12" s="54">
        <f t="shared" si="28"/>
        <v>1</v>
      </c>
      <c r="CT12" s="54">
        <f t="shared" si="28"/>
        <v>1</v>
      </c>
      <c r="CU12" s="54">
        <f t="shared" si="29"/>
        <v>1</v>
      </c>
      <c r="CV12" s="54">
        <f t="shared" si="29"/>
        <v>1</v>
      </c>
      <c r="CW12" s="54">
        <f t="shared" si="29"/>
        <v>1</v>
      </c>
      <c r="CX12" s="54">
        <f t="shared" si="29"/>
        <v>1</v>
      </c>
      <c r="CY12" s="54">
        <f t="shared" si="29"/>
        <v>1</v>
      </c>
      <c r="CZ12" s="54">
        <f t="shared" si="29"/>
        <v>1</v>
      </c>
      <c r="DA12" s="54">
        <f t="shared" si="29"/>
        <v>1</v>
      </c>
      <c r="DB12" s="54">
        <f t="shared" si="29"/>
        <v>1</v>
      </c>
      <c r="DC12" s="54">
        <f t="shared" si="29"/>
        <v>1</v>
      </c>
      <c r="DD12" s="54">
        <f t="shared" si="29"/>
        <v>1</v>
      </c>
      <c r="DE12" s="54">
        <f t="shared" si="30"/>
        <v>1</v>
      </c>
      <c r="DF12" s="54">
        <f t="shared" si="30"/>
        <v>1</v>
      </c>
      <c r="DG12" s="54">
        <f t="shared" si="30"/>
        <v>1</v>
      </c>
      <c r="DH12" s="54">
        <f t="shared" si="30"/>
        <v>1</v>
      </c>
      <c r="DI12" s="54">
        <f t="shared" si="30"/>
        <v>1</v>
      </c>
      <c r="DJ12" s="54">
        <f t="shared" si="30"/>
        <v>1</v>
      </c>
      <c r="DK12" s="54">
        <f t="shared" si="30"/>
        <v>1</v>
      </c>
      <c r="DL12" s="54">
        <f t="shared" si="30"/>
        <v>1</v>
      </c>
      <c r="DM12" s="54">
        <f t="shared" si="30"/>
        <v>1</v>
      </c>
      <c r="DN12" s="54">
        <f t="shared" si="30"/>
        <v>1</v>
      </c>
      <c r="DO12" s="54">
        <f t="shared" si="31"/>
        <v>1</v>
      </c>
      <c r="DP12" s="54">
        <f t="shared" si="31"/>
        <v>1</v>
      </c>
      <c r="DQ12" s="54">
        <f t="shared" si="31"/>
        <v>1</v>
      </c>
      <c r="DR12" s="54">
        <f t="shared" si="31"/>
        <v>1</v>
      </c>
      <c r="DS12" s="54">
        <f t="shared" si="31"/>
        <v>0</v>
      </c>
      <c r="DT12" s="54">
        <f t="shared" si="31"/>
        <v>0</v>
      </c>
    </row>
    <row r="14" spans="1:136" s="5" customFormat="1" ht="15.75" customHeight="1" x14ac:dyDescent="0.5">
      <c r="A14" s="5" t="s">
        <v>405</v>
      </c>
      <c r="B14" s="11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/>
    </row>
    <row r="15" spans="1:136" x14ac:dyDescent="0.45">
      <c r="E15" s="12" t="s">
        <v>406</v>
      </c>
      <c r="F15" s="12" t="s">
        <v>407</v>
      </c>
    </row>
    <row r="16" spans="1:136" x14ac:dyDescent="0.45">
      <c r="C16" t="s">
        <v>408</v>
      </c>
      <c r="D16" s="3" t="s">
        <v>291</v>
      </c>
      <c r="E16" s="89">
        <f>'Constant Inputs'!E164</f>
        <v>30</v>
      </c>
      <c r="F16" s="69">
        <f>EDATE(F11,E16*months_per_year)</f>
        <v>57345</v>
      </c>
      <c r="H16" s="54">
        <f>SUM(I16:DT16)</f>
        <v>60</v>
      </c>
      <c r="I16" s="54">
        <f t="shared" ref="I16:AN16" si="32">IF(AND(I8&gt;=$E$12,I9&lt;=$F$16),1,0)</f>
        <v>0</v>
      </c>
      <c r="J16" s="54">
        <f t="shared" si="32"/>
        <v>0</v>
      </c>
      <c r="K16" s="54">
        <f t="shared" si="32"/>
        <v>0</v>
      </c>
      <c r="L16" s="54">
        <f t="shared" si="32"/>
        <v>0</v>
      </c>
      <c r="M16" s="54">
        <f t="shared" si="32"/>
        <v>0</v>
      </c>
      <c r="N16" s="54">
        <f t="shared" si="32"/>
        <v>0</v>
      </c>
      <c r="O16" s="54">
        <f t="shared" si="32"/>
        <v>0</v>
      </c>
      <c r="P16" s="54">
        <f t="shared" si="32"/>
        <v>0</v>
      </c>
      <c r="Q16" s="54">
        <f t="shared" si="32"/>
        <v>0</v>
      </c>
      <c r="R16" s="54">
        <f t="shared" si="32"/>
        <v>0</v>
      </c>
      <c r="S16" s="54">
        <f t="shared" si="32"/>
        <v>0</v>
      </c>
      <c r="T16" s="54">
        <f t="shared" si="32"/>
        <v>0</v>
      </c>
      <c r="U16" s="54">
        <f t="shared" si="32"/>
        <v>0</v>
      </c>
      <c r="V16" s="54">
        <f t="shared" si="32"/>
        <v>0</v>
      </c>
      <c r="W16" s="54">
        <f t="shared" si="32"/>
        <v>0</v>
      </c>
      <c r="X16" s="54">
        <f t="shared" si="32"/>
        <v>0</v>
      </c>
      <c r="Y16" s="54">
        <f t="shared" si="32"/>
        <v>0</v>
      </c>
      <c r="Z16" s="54">
        <f t="shared" si="32"/>
        <v>0</v>
      </c>
      <c r="AA16" s="54">
        <f t="shared" si="32"/>
        <v>0</v>
      </c>
      <c r="AB16" s="54">
        <f t="shared" si="32"/>
        <v>0</v>
      </c>
      <c r="AC16" s="54">
        <f t="shared" si="32"/>
        <v>0</v>
      </c>
      <c r="AD16" s="54">
        <f t="shared" si="32"/>
        <v>0</v>
      </c>
      <c r="AE16" s="54">
        <f t="shared" si="32"/>
        <v>0</v>
      </c>
      <c r="AF16" s="54">
        <f t="shared" si="32"/>
        <v>0</v>
      </c>
      <c r="AG16" s="54">
        <f t="shared" si="32"/>
        <v>0</v>
      </c>
      <c r="AH16" s="54">
        <f t="shared" si="32"/>
        <v>0</v>
      </c>
      <c r="AI16" s="54">
        <f t="shared" si="32"/>
        <v>0</v>
      </c>
      <c r="AJ16" s="54">
        <f t="shared" si="32"/>
        <v>0</v>
      </c>
      <c r="AK16" s="54">
        <f t="shared" si="32"/>
        <v>0</v>
      </c>
      <c r="AL16" s="54">
        <f t="shared" si="32"/>
        <v>0</v>
      </c>
      <c r="AM16" s="54">
        <f t="shared" si="32"/>
        <v>0</v>
      </c>
      <c r="AN16" s="54">
        <f t="shared" si="32"/>
        <v>0</v>
      </c>
      <c r="AO16" s="54">
        <f t="shared" ref="AO16:BT16" si="33">IF(AND(AO8&gt;=$E$12,AO9&lt;=$F$16),1,0)</f>
        <v>0</v>
      </c>
      <c r="AP16" s="54">
        <f t="shared" si="33"/>
        <v>0</v>
      </c>
      <c r="AQ16" s="54">
        <f t="shared" si="33"/>
        <v>0</v>
      </c>
      <c r="AR16" s="54">
        <f t="shared" si="33"/>
        <v>0</v>
      </c>
      <c r="AS16" s="54">
        <f t="shared" si="33"/>
        <v>0</v>
      </c>
      <c r="AT16" s="54">
        <f t="shared" si="33"/>
        <v>0</v>
      </c>
      <c r="AU16" s="54">
        <f t="shared" si="33"/>
        <v>0</v>
      </c>
      <c r="AV16" s="54">
        <f t="shared" si="33"/>
        <v>0</v>
      </c>
      <c r="AW16" s="54">
        <f t="shared" si="33"/>
        <v>0</v>
      </c>
      <c r="AX16" s="54">
        <f t="shared" si="33"/>
        <v>0</v>
      </c>
      <c r="AY16" s="54">
        <f t="shared" si="33"/>
        <v>0</v>
      </c>
      <c r="AZ16" s="54">
        <f t="shared" si="33"/>
        <v>0</v>
      </c>
      <c r="BA16" s="54">
        <f t="shared" si="33"/>
        <v>0</v>
      </c>
      <c r="BB16" s="54">
        <f t="shared" si="33"/>
        <v>0</v>
      </c>
      <c r="BC16" s="54">
        <f t="shared" si="33"/>
        <v>0</v>
      </c>
      <c r="BD16" s="54">
        <f t="shared" si="33"/>
        <v>0</v>
      </c>
      <c r="BE16" s="54">
        <f t="shared" si="33"/>
        <v>0</v>
      </c>
      <c r="BF16" s="54">
        <f t="shared" si="33"/>
        <v>0</v>
      </c>
      <c r="BG16" s="54">
        <f t="shared" si="33"/>
        <v>0</v>
      </c>
      <c r="BH16" s="54">
        <f t="shared" si="33"/>
        <v>0</v>
      </c>
      <c r="BI16" s="54">
        <f t="shared" si="33"/>
        <v>0</v>
      </c>
      <c r="BJ16" s="54">
        <f t="shared" si="33"/>
        <v>0</v>
      </c>
      <c r="BK16" s="54">
        <f t="shared" si="33"/>
        <v>1</v>
      </c>
      <c r="BL16" s="54">
        <f t="shared" si="33"/>
        <v>1</v>
      </c>
      <c r="BM16" s="54">
        <f t="shared" si="33"/>
        <v>1</v>
      </c>
      <c r="BN16" s="54">
        <f t="shared" si="33"/>
        <v>1</v>
      </c>
      <c r="BO16" s="54">
        <f t="shared" si="33"/>
        <v>1</v>
      </c>
      <c r="BP16" s="54">
        <f t="shared" si="33"/>
        <v>1</v>
      </c>
      <c r="BQ16" s="54">
        <f t="shared" si="33"/>
        <v>1</v>
      </c>
      <c r="BR16" s="54">
        <f t="shared" si="33"/>
        <v>1</v>
      </c>
      <c r="BS16" s="54">
        <f t="shared" si="33"/>
        <v>1</v>
      </c>
      <c r="BT16" s="54">
        <f t="shared" si="33"/>
        <v>1</v>
      </c>
      <c r="BU16" s="54">
        <f t="shared" ref="BU16:CZ16" si="34">IF(AND(BU8&gt;=$E$12,BU9&lt;=$F$16),1,0)</f>
        <v>1</v>
      </c>
      <c r="BV16" s="54">
        <f t="shared" si="34"/>
        <v>1</v>
      </c>
      <c r="BW16" s="54">
        <f t="shared" si="34"/>
        <v>1</v>
      </c>
      <c r="BX16" s="54">
        <f t="shared" si="34"/>
        <v>1</v>
      </c>
      <c r="BY16" s="54">
        <f t="shared" si="34"/>
        <v>1</v>
      </c>
      <c r="BZ16" s="54">
        <f t="shared" si="34"/>
        <v>1</v>
      </c>
      <c r="CA16" s="54">
        <f t="shared" si="34"/>
        <v>1</v>
      </c>
      <c r="CB16" s="54">
        <f t="shared" si="34"/>
        <v>1</v>
      </c>
      <c r="CC16" s="54">
        <f t="shared" si="34"/>
        <v>1</v>
      </c>
      <c r="CD16" s="54">
        <f t="shared" si="34"/>
        <v>1</v>
      </c>
      <c r="CE16" s="54">
        <f t="shared" si="34"/>
        <v>1</v>
      </c>
      <c r="CF16" s="54">
        <f t="shared" si="34"/>
        <v>1</v>
      </c>
      <c r="CG16" s="54">
        <f t="shared" si="34"/>
        <v>1</v>
      </c>
      <c r="CH16" s="54">
        <f t="shared" si="34"/>
        <v>1</v>
      </c>
      <c r="CI16" s="54">
        <f t="shared" si="34"/>
        <v>1</v>
      </c>
      <c r="CJ16" s="54">
        <f t="shared" si="34"/>
        <v>1</v>
      </c>
      <c r="CK16" s="54">
        <f t="shared" si="34"/>
        <v>1</v>
      </c>
      <c r="CL16" s="54">
        <f t="shared" si="34"/>
        <v>1</v>
      </c>
      <c r="CM16" s="54">
        <f t="shared" si="34"/>
        <v>1</v>
      </c>
      <c r="CN16" s="54">
        <f t="shared" si="34"/>
        <v>1</v>
      </c>
      <c r="CO16" s="54">
        <f t="shared" si="34"/>
        <v>1</v>
      </c>
      <c r="CP16" s="54">
        <f t="shared" si="34"/>
        <v>1</v>
      </c>
      <c r="CQ16" s="54">
        <f t="shared" si="34"/>
        <v>1</v>
      </c>
      <c r="CR16" s="54">
        <f t="shared" si="34"/>
        <v>1</v>
      </c>
      <c r="CS16" s="54">
        <f t="shared" si="34"/>
        <v>1</v>
      </c>
      <c r="CT16" s="54">
        <f t="shared" si="34"/>
        <v>1</v>
      </c>
      <c r="CU16" s="54">
        <f t="shared" si="34"/>
        <v>1</v>
      </c>
      <c r="CV16" s="54">
        <f t="shared" si="34"/>
        <v>1</v>
      </c>
      <c r="CW16" s="54">
        <f t="shared" si="34"/>
        <v>1</v>
      </c>
      <c r="CX16" s="54">
        <f t="shared" si="34"/>
        <v>1</v>
      </c>
      <c r="CY16" s="54">
        <f t="shared" si="34"/>
        <v>1</v>
      </c>
      <c r="CZ16" s="54">
        <f t="shared" si="34"/>
        <v>1</v>
      </c>
      <c r="DA16" s="54">
        <f t="shared" ref="DA16:DT16" si="35">IF(AND(DA8&gt;=$E$12,DA9&lt;=$F$16),1,0)</f>
        <v>1</v>
      </c>
      <c r="DB16" s="54">
        <f t="shared" si="35"/>
        <v>1</v>
      </c>
      <c r="DC16" s="54">
        <f t="shared" si="35"/>
        <v>1</v>
      </c>
      <c r="DD16" s="54">
        <f t="shared" si="35"/>
        <v>1</v>
      </c>
      <c r="DE16" s="54">
        <f t="shared" si="35"/>
        <v>1</v>
      </c>
      <c r="DF16" s="54">
        <f t="shared" si="35"/>
        <v>1</v>
      </c>
      <c r="DG16" s="54">
        <f t="shared" si="35"/>
        <v>1</v>
      </c>
      <c r="DH16" s="54">
        <f t="shared" si="35"/>
        <v>1</v>
      </c>
      <c r="DI16" s="54">
        <f t="shared" si="35"/>
        <v>1</v>
      </c>
      <c r="DJ16" s="54">
        <f t="shared" si="35"/>
        <v>1</v>
      </c>
      <c r="DK16" s="54">
        <f t="shared" si="35"/>
        <v>1</v>
      </c>
      <c r="DL16" s="54">
        <f t="shared" si="35"/>
        <v>1</v>
      </c>
      <c r="DM16" s="54">
        <f t="shared" si="35"/>
        <v>1</v>
      </c>
      <c r="DN16" s="54">
        <f t="shared" si="35"/>
        <v>1</v>
      </c>
      <c r="DO16" s="54">
        <f t="shared" si="35"/>
        <v>1</v>
      </c>
      <c r="DP16" s="54">
        <f t="shared" si="35"/>
        <v>1</v>
      </c>
      <c r="DQ16" s="54">
        <f t="shared" si="35"/>
        <v>1</v>
      </c>
      <c r="DR16" s="54">
        <f t="shared" si="35"/>
        <v>1</v>
      </c>
      <c r="DS16" s="54">
        <f t="shared" si="35"/>
        <v>0</v>
      </c>
      <c r="DT16" s="54">
        <f t="shared" si="35"/>
        <v>0</v>
      </c>
    </row>
    <row r="17" spans="2:124" x14ac:dyDescent="0.45">
      <c r="C17" t="s">
        <v>409</v>
      </c>
      <c r="D17" s="3" t="s">
        <v>291</v>
      </c>
      <c r="E17" s="90">
        <f>'Constant Inputs'!E165</f>
        <v>6</v>
      </c>
      <c r="F17" s="69">
        <f>EDATE(F11,E17)</f>
        <v>46568</v>
      </c>
      <c r="H17" s="54">
        <f t="shared" ref="H17:H18" si="36">SUM(I17:DT17)</f>
        <v>1</v>
      </c>
      <c r="I17" s="54">
        <f t="shared" ref="I17:AN17" si="37">IF(AND(I8&gt;=$F$11,I9&lt;=$F$17),1,0)</f>
        <v>0</v>
      </c>
      <c r="J17" s="54">
        <f t="shared" si="37"/>
        <v>0</v>
      </c>
      <c r="K17" s="54">
        <f t="shared" si="37"/>
        <v>0</v>
      </c>
      <c r="L17" s="54">
        <f t="shared" si="37"/>
        <v>0</v>
      </c>
      <c r="M17" s="54">
        <f t="shared" si="37"/>
        <v>0</v>
      </c>
      <c r="N17" s="54">
        <f t="shared" si="37"/>
        <v>0</v>
      </c>
      <c r="O17" s="54">
        <f t="shared" si="37"/>
        <v>0</v>
      </c>
      <c r="P17" s="54">
        <f t="shared" si="37"/>
        <v>0</v>
      </c>
      <c r="Q17" s="54">
        <f t="shared" si="37"/>
        <v>0</v>
      </c>
      <c r="R17" s="54">
        <f t="shared" si="37"/>
        <v>0</v>
      </c>
      <c r="S17" s="54">
        <f t="shared" si="37"/>
        <v>0</v>
      </c>
      <c r="T17" s="54">
        <f t="shared" si="37"/>
        <v>0</v>
      </c>
      <c r="U17" s="54">
        <f t="shared" si="37"/>
        <v>0</v>
      </c>
      <c r="V17" s="54">
        <f t="shared" si="37"/>
        <v>0</v>
      </c>
      <c r="W17" s="54">
        <f t="shared" si="37"/>
        <v>0</v>
      </c>
      <c r="X17" s="54">
        <f t="shared" si="37"/>
        <v>0</v>
      </c>
      <c r="Y17" s="54">
        <f t="shared" si="37"/>
        <v>0</v>
      </c>
      <c r="Z17" s="54">
        <f t="shared" si="37"/>
        <v>0</v>
      </c>
      <c r="AA17" s="54">
        <f t="shared" si="37"/>
        <v>0</v>
      </c>
      <c r="AB17" s="54">
        <f t="shared" si="37"/>
        <v>0</v>
      </c>
      <c r="AC17" s="54">
        <f t="shared" si="37"/>
        <v>0</v>
      </c>
      <c r="AD17" s="54">
        <f t="shared" si="37"/>
        <v>0</v>
      </c>
      <c r="AE17" s="54">
        <f t="shared" si="37"/>
        <v>0</v>
      </c>
      <c r="AF17" s="54">
        <f t="shared" si="37"/>
        <v>0</v>
      </c>
      <c r="AG17" s="54">
        <f t="shared" si="37"/>
        <v>0</v>
      </c>
      <c r="AH17" s="54">
        <f t="shared" si="37"/>
        <v>0</v>
      </c>
      <c r="AI17" s="54">
        <f t="shared" si="37"/>
        <v>0</v>
      </c>
      <c r="AJ17" s="54">
        <f t="shared" si="37"/>
        <v>0</v>
      </c>
      <c r="AK17" s="54">
        <f t="shared" si="37"/>
        <v>0</v>
      </c>
      <c r="AL17" s="54">
        <f t="shared" si="37"/>
        <v>0</v>
      </c>
      <c r="AM17" s="54">
        <f t="shared" si="37"/>
        <v>0</v>
      </c>
      <c r="AN17" s="54">
        <f t="shared" si="37"/>
        <v>0</v>
      </c>
      <c r="AO17" s="54">
        <f t="shared" ref="AO17:BT17" si="38">IF(AND(AO8&gt;=$F$11,AO9&lt;=$F$17),1,0)</f>
        <v>0</v>
      </c>
      <c r="AP17" s="54">
        <f t="shared" si="38"/>
        <v>0</v>
      </c>
      <c r="AQ17" s="54">
        <f t="shared" si="38"/>
        <v>0</v>
      </c>
      <c r="AR17" s="54">
        <f t="shared" si="38"/>
        <v>0</v>
      </c>
      <c r="AS17" s="54">
        <f t="shared" si="38"/>
        <v>0</v>
      </c>
      <c r="AT17" s="54">
        <f t="shared" si="38"/>
        <v>0</v>
      </c>
      <c r="AU17" s="54">
        <f t="shared" si="38"/>
        <v>0</v>
      </c>
      <c r="AV17" s="54">
        <f t="shared" si="38"/>
        <v>0</v>
      </c>
      <c r="AW17" s="54">
        <f t="shared" si="38"/>
        <v>0</v>
      </c>
      <c r="AX17" s="54">
        <f t="shared" si="38"/>
        <v>0</v>
      </c>
      <c r="AY17" s="54">
        <f t="shared" si="38"/>
        <v>0</v>
      </c>
      <c r="AZ17" s="54">
        <f t="shared" si="38"/>
        <v>0</v>
      </c>
      <c r="BA17" s="54">
        <f t="shared" si="38"/>
        <v>0</v>
      </c>
      <c r="BB17" s="54">
        <f t="shared" si="38"/>
        <v>0</v>
      </c>
      <c r="BC17" s="54">
        <f t="shared" si="38"/>
        <v>0</v>
      </c>
      <c r="BD17" s="54">
        <f t="shared" si="38"/>
        <v>0</v>
      </c>
      <c r="BE17" s="54">
        <f t="shared" si="38"/>
        <v>0</v>
      </c>
      <c r="BF17" s="54">
        <f t="shared" si="38"/>
        <v>0</v>
      </c>
      <c r="BG17" s="54">
        <f t="shared" si="38"/>
        <v>0</v>
      </c>
      <c r="BH17" s="54">
        <f t="shared" si="38"/>
        <v>0</v>
      </c>
      <c r="BI17" s="54">
        <f t="shared" si="38"/>
        <v>0</v>
      </c>
      <c r="BJ17" s="54">
        <f t="shared" si="38"/>
        <v>0</v>
      </c>
      <c r="BK17" s="54">
        <f t="shared" si="38"/>
        <v>1</v>
      </c>
      <c r="BL17" s="54">
        <f t="shared" si="38"/>
        <v>0</v>
      </c>
      <c r="BM17" s="54">
        <f t="shared" si="38"/>
        <v>0</v>
      </c>
      <c r="BN17" s="54">
        <f t="shared" si="38"/>
        <v>0</v>
      </c>
      <c r="BO17" s="54">
        <f t="shared" si="38"/>
        <v>0</v>
      </c>
      <c r="BP17" s="54">
        <f t="shared" si="38"/>
        <v>0</v>
      </c>
      <c r="BQ17" s="54">
        <f t="shared" si="38"/>
        <v>0</v>
      </c>
      <c r="BR17" s="54">
        <f t="shared" si="38"/>
        <v>0</v>
      </c>
      <c r="BS17" s="54">
        <f t="shared" si="38"/>
        <v>0</v>
      </c>
      <c r="BT17" s="54">
        <f t="shared" si="38"/>
        <v>0</v>
      </c>
      <c r="BU17" s="54">
        <f t="shared" ref="BU17:CZ17" si="39">IF(AND(BU8&gt;=$F$11,BU9&lt;=$F$17),1,0)</f>
        <v>0</v>
      </c>
      <c r="BV17" s="54">
        <f t="shared" si="39"/>
        <v>0</v>
      </c>
      <c r="BW17" s="54">
        <f t="shared" si="39"/>
        <v>0</v>
      </c>
      <c r="BX17" s="54">
        <f t="shared" si="39"/>
        <v>0</v>
      </c>
      <c r="BY17" s="54">
        <f t="shared" si="39"/>
        <v>0</v>
      </c>
      <c r="BZ17" s="54">
        <f t="shared" si="39"/>
        <v>0</v>
      </c>
      <c r="CA17" s="54">
        <f t="shared" si="39"/>
        <v>0</v>
      </c>
      <c r="CB17" s="54">
        <f t="shared" si="39"/>
        <v>0</v>
      </c>
      <c r="CC17" s="54">
        <f t="shared" si="39"/>
        <v>0</v>
      </c>
      <c r="CD17" s="54">
        <f t="shared" si="39"/>
        <v>0</v>
      </c>
      <c r="CE17" s="54">
        <f t="shared" si="39"/>
        <v>0</v>
      </c>
      <c r="CF17" s="54">
        <f t="shared" si="39"/>
        <v>0</v>
      </c>
      <c r="CG17" s="54">
        <f t="shared" si="39"/>
        <v>0</v>
      </c>
      <c r="CH17" s="54">
        <f t="shared" si="39"/>
        <v>0</v>
      </c>
      <c r="CI17" s="54">
        <f t="shared" si="39"/>
        <v>0</v>
      </c>
      <c r="CJ17" s="54">
        <f t="shared" si="39"/>
        <v>0</v>
      </c>
      <c r="CK17" s="54">
        <f t="shared" si="39"/>
        <v>0</v>
      </c>
      <c r="CL17" s="54">
        <f t="shared" si="39"/>
        <v>0</v>
      </c>
      <c r="CM17" s="54">
        <f t="shared" si="39"/>
        <v>0</v>
      </c>
      <c r="CN17" s="54">
        <f t="shared" si="39"/>
        <v>0</v>
      </c>
      <c r="CO17" s="54">
        <f t="shared" si="39"/>
        <v>0</v>
      </c>
      <c r="CP17" s="54">
        <f t="shared" si="39"/>
        <v>0</v>
      </c>
      <c r="CQ17" s="54">
        <f t="shared" si="39"/>
        <v>0</v>
      </c>
      <c r="CR17" s="54">
        <f t="shared" si="39"/>
        <v>0</v>
      </c>
      <c r="CS17" s="54">
        <f t="shared" si="39"/>
        <v>0</v>
      </c>
      <c r="CT17" s="54">
        <f t="shared" si="39"/>
        <v>0</v>
      </c>
      <c r="CU17" s="54">
        <f t="shared" si="39"/>
        <v>0</v>
      </c>
      <c r="CV17" s="54">
        <f t="shared" si="39"/>
        <v>0</v>
      </c>
      <c r="CW17" s="54">
        <f t="shared" si="39"/>
        <v>0</v>
      </c>
      <c r="CX17" s="54">
        <f t="shared" si="39"/>
        <v>0</v>
      </c>
      <c r="CY17" s="54">
        <f t="shared" si="39"/>
        <v>0</v>
      </c>
      <c r="CZ17" s="54">
        <f t="shared" si="39"/>
        <v>0</v>
      </c>
      <c r="DA17" s="54">
        <f t="shared" ref="DA17:DT17" si="40">IF(AND(DA8&gt;=$F$11,DA9&lt;=$F$17),1,0)</f>
        <v>0</v>
      </c>
      <c r="DB17" s="54">
        <f t="shared" si="40"/>
        <v>0</v>
      </c>
      <c r="DC17" s="54">
        <f t="shared" si="40"/>
        <v>0</v>
      </c>
      <c r="DD17" s="54">
        <f t="shared" si="40"/>
        <v>0</v>
      </c>
      <c r="DE17" s="54">
        <f t="shared" si="40"/>
        <v>0</v>
      </c>
      <c r="DF17" s="54">
        <f t="shared" si="40"/>
        <v>0</v>
      </c>
      <c r="DG17" s="54">
        <f t="shared" si="40"/>
        <v>0</v>
      </c>
      <c r="DH17" s="54">
        <f t="shared" si="40"/>
        <v>0</v>
      </c>
      <c r="DI17" s="54">
        <f t="shared" si="40"/>
        <v>0</v>
      </c>
      <c r="DJ17" s="54">
        <f t="shared" si="40"/>
        <v>0</v>
      </c>
      <c r="DK17" s="54">
        <f t="shared" si="40"/>
        <v>0</v>
      </c>
      <c r="DL17" s="54">
        <f t="shared" si="40"/>
        <v>0</v>
      </c>
      <c r="DM17" s="54">
        <f t="shared" si="40"/>
        <v>0</v>
      </c>
      <c r="DN17" s="54">
        <f t="shared" si="40"/>
        <v>0</v>
      </c>
      <c r="DO17" s="54">
        <f t="shared" si="40"/>
        <v>0</v>
      </c>
      <c r="DP17" s="54">
        <f t="shared" si="40"/>
        <v>0</v>
      </c>
      <c r="DQ17" s="54">
        <f t="shared" si="40"/>
        <v>0</v>
      </c>
      <c r="DR17" s="54">
        <f t="shared" si="40"/>
        <v>0</v>
      </c>
      <c r="DS17" s="54">
        <f t="shared" si="40"/>
        <v>0</v>
      </c>
      <c r="DT17" s="54">
        <f t="shared" si="40"/>
        <v>0</v>
      </c>
    </row>
    <row r="18" spans="2:124" x14ac:dyDescent="0.45">
      <c r="C18" t="s">
        <v>410</v>
      </c>
      <c r="D18" s="3" t="s">
        <v>291</v>
      </c>
      <c r="H18" s="54">
        <f t="shared" si="36"/>
        <v>59</v>
      </c>
      <c r="I18" s="54">
        <f t="shared" ref="I18:AN18" si="41">I16-I17</f>
        <v>0</v>
      </c>
      <c r="J18" s="54">
        <f t="shared" si="41"/>
        <v>0</v>
      </c>
      <c r="K18" s="54">
        <f t="shared" si="41"/>
        <v>0</v>
      </c>
      <c r="L18" s="54">
        <f t="shared" si="41"/>
        <v>0</v>
      </c>
      <c r="M18" s="54">
        <f t="shared" si="41"/>
        <v>0</v>
      </c>
      <c r="N18" s="54">
        <f t="shared" si="41"/>
        <v>0</v>
      </c>
      <c r="O18" s="54">
        <f t="shared" si="41"/>
        <v>0</v>
      </c>
      <c r="P18" s="54">
        <f t="shared" si="41"/>
        <v>0</v>
      </c>
      <c r="Q18" s="54">
        <f t="shared" si="41"/>
        <v>0</v>
      </c>
      <c r="R18" s="54">
        <f t="shared" si="41"/>
        <v>0</v>
      </c>
      <c r="S18" s="54">
        <f t="shared" si="41"/>
        <v>0</v>
      </c>
      <c r="T18" s="54">
        <f t="shared" si="41"/>
        <v>0</v>
      </c>
      <c r="U18" s="54">
        <f t="shared" si="41"/>
        <v>0</v>
      </c>
      <c r="V18" s="54">
        <f t="shared" si="41"/>
        <v>0</v>
      </c>
      <c r="W18" s="54">
        <f t="shared" si="41"/>
        <v>0</v>
      </c>
      <c r="X18" s="54">
        <f t="shared" si="41"/>
        <v>0</v>
      </c>
      <c r="Y18" s="54">
        <f t="shared" si="41"/>
        <v>0</v>
      </c>
      <c r="Z18" s="54">
        <f t="shared" si="41"/>
        <v>0</v>
      </c>
      <c r="AA18" s="54">
        <f t="shared" si="41"/>
        <v>0</v>
      </c>
      <c r="AB18" s="54">
        <f t="shared" si="41"/>
        <v>0</v>
      </c>
      <c r="AC18" s="54">
        <f t="shared" si="41"/>
        <v>0</v>
      </c>
      <c r="AD18" s="54">
        <f t="shared" si="41"/>
        <v>0</v>
      </c>
      <c r="AE18" s="54">
        <f t="shared" si="41"/>
        <v>0</v>
      </c>
      <c r="AF18" s="54">
        <f t="shared" si="41"/>
        <v>0</v>
      </c>
      <c r="AG18" s="54">
        <f t="shared" si="41"/>
        <v>0</v>
      </c>
      <c r="AH18" s="54">
        <f t="shared" si="41"/>
        <v>0</v>
      </c>
      <c r="AI18" s="54">
        <f t="shared" si="41"/>
        <v>0</v>
      </c>
      <c r="AJ18" s="54">
        <f t="shared" si="41"/>
        <v>0</v>
      </c>
      <c r="AK18" s="54">
        <f t="shared" si="41"/>
        <v>0</v>
      </c>
      <c r="AL18" s="54">
        <f t="shared" si="41"/>
        <v>0</v>
      </c>
      <c r="AM18" s="54">
        <f t="shared" si="41"/>
        <v>0</v>
      </c>
      <c r="AN18" s="54">
        <f t="shared" si="41"/>
        <v>0</v>
      </c>
      <c r="AO18" s="54">
        <f t="shared" ref="AO18:BT18" si="42">AO16-AO17</f>
        <v>0</v>
      </c>
      <c r="AP18" s="54">
        <f t="shared" si="42"/>
        <v>0</v>
      </c>
      <c r="AQ18" s="54">
        <f t="shared" si="42"/>
        <v>0</v>
      </c>
      <c r="AR18" s="54">
        <f t="shared" si="42"/>
        <v>0</v>
      </c>
      <c r="AS18" s="54">
        <f t="shared" si="42"/>
        <v>0</v>
      </c>
      <c r="AT18" s="54">
        <f t="shared" si="42"/>
        <v>0</v>
      </c>
      <c r="AU18" s="54">
        <f t="shared" si="42"/>
        <v>0</v>
      </c>
      <c r="AV18" s="54">
        <f t="shared" si="42"/>
        <v>0</v>
      </c>
      <c r="AW18" s="54">
        <f t="shared" si="42"/>
        <v>0</v>
      </c>
      <c r="AX18" s="54">
        <f t="shared" si="42"/>
        <v>0</v>
      </c>
      <c r="AY18" s="54">
        <f t="shared" si="42"/>
        <v>0</v>
      </c>
      <c r="AZ18" s="54">
        <f t="shared" si="42"/>
        <v>0</v>
      </c>
      <c r="BA18" s="54">
        <f t="shared" si="42"/>
        <v>0</v>
      </c>
      <c r="BB18" s="54">
        <f t="shared" si="42"/>
        <v>0</v>
      </c>
      <c r="BC18" s="54">
        <f t="shared" si="42"/>
        <v>0</v>
      </c>
      <c r="BD18" s="54">
        <f t="shared" si="42"/>
        <v>0</v>
      </c>
      <c r="BE18" s="54">
        <f t="shared" si="42"/>
        <v>0</v>
      </c>
      <c r="BF18" s="54">
        <f t="shared" si="42"/>
        <v>0</v>
      </c>
      <c r="BG18" s="54">
        <f t="shared" si="42"/>
        <v>0</v>
      </c>
      <c r="BH18" s="54">
        <f t="shared" si="42"/>
        <v>0</v>
      </c>
      <c r="BI18" s="54">
        <f t="shared" si="42"/>
        <v>0</v>
      </c>
      <c r="BJ18" s="54">
        <f t="shared" si="42"/>
        <v>0</v>
      </c>
      <c r="BK18" s="54">
        <f t="shared" si="42"/>
        <v>0</v>
      </c>
      <c r="BL18" s="54">
        <f t="shared" si="42"/>
        <v>1</v>
      </c>
      <c r="BM18" s="54">
        <f t="shared" si="42"/>
        <v>1</v>
      </c>
      <c r="BN18" s="54">
        <f t="shared" si="42"/>
        <v>1</v>
      </c>
      <c r="BO18" s="54">
        <f t="shared" si="42"/>
        <v>1</v>
      </c>
      <c r="BP18" s="54">
        <f t="shared" si="42"/>
        <v>1</v>
      </c>
      <c r="BQ18" s="54">
        <f t="shared" si="42"/>
        <v>1</v>
      </c>
      <c r="BR18" s="54">
        <f t="shared" si="42"/>
        <v>1</v>
      </c>
      <c r="BS18" s="54">
        <f t="shared" si="42"/>
        <v>1</v>
      </c>
      <c r="BT18" s="54">
        <f t="shared" si="42"/>
        <v>1</v>
      </c>
      <c r="BU18" s="54">
        <f t="shared" ref="BU18:CZ18" si="43">BU16-BU17</f>
        <v>1</v>
      </c>
      <c r="BV18" s="54">
        <f t="shared" si="43"/>
        <v>1</v>
      </c>
      <c r="BW18" s="54">
        <f t="shared" si="43"/>
        <v>1</v>
      </c>
      <c r="BX18" s="54">
        <f t="shared" si="43"/>
        <v>1</v>
      </c>
      <c r="BY18" s="54">
        <f t="shared" si="43"/>
        <v>1</v>
      </c>
      <c r="BZ18" s="54">
        <f t="shared" si="43"/>
        <v>1</v>
      </c>
      <c r="CA18" s="54">
        <f t="shared" si="43"/>
        <v>1</v>
      </c>
      <c r="CB18" s="54">
        <f t="shared" si="43"/>
        <v>1</v>
      </c>
      <c r="CC18" s="54">
        <f t="shared" si="43"/>
        <v>1</v>
      </c>
      <c r="CD18" s="54">
        <f t="shared" si="43"/>
        <v>1</v>
      </c>
      <c r="CE18" s="54">
        <f t="shared" si="43"/>
        <v>1</v>
      </c>
      <c r="CF18" s="54">
        <f t="shared" si="43"/>
        <v>1</v>
      </c>
      <c r="CG18" s="54">
        <f t="shared" si="43"/>
        <v>1</v>
      </c>
      <c r="CH18" s="54">
        <f t="shared" si="43"/>
        <v>1</v>
      </c>
      <c r="CI18" s="54">
        <f t="shared" si="43"/>
        <v>1</v>
      </c>
      <c r="CJ18" s="54">
        <f t="shared" si="43"/>
        <v>1</v>
      </c>
      <c r="CK18" s="54">
        <f t="shared" si="43"/>
        <v>1</v>
      </c>
      <c r="CL18" s="54">
        <f t="shared" si="43"/>
        <v>1</v>
      </c>
      <c r="CM18" s="54">
        <f t="shared" si="43"/>
        <v>1</v>
      </c>
      <c r="CN18" s="54">
        <f t="shared" si="43"/>
        <v>1</v>
      </c>
      <c r="CO18" s="54">
        <f t="shared" si="43"/>
        <v>1</v>
      </c>
      <c r="CP18" s="54">
        <f t="shared" si="43"/>
        <v>1</v>
      </c>
      <c r="CQ18" s="54">
        <f t="shared" si="43"/>
        <v>1</v>
      </c>
      <c r="CR18" s="54">
        <f t="shared" si="43"/>
        <v>1</v>
      </c>
      <c r="CS18" s="54">
        <f t="shared" si="43"/>
        <v>1</v>
      </c>
      <c r="CT18" s="54">
        <f t="shared" si="43"/>
        <v>1</v>
      </c>
      <c r="CU18" s="54">
        <f t="shared" si="43"/>
        <v>1</v>
      </c>
      <c r="CV18" s="54">
        <f t="shared" si="43"/>
        <v>1</v>
      </c>
      <c r="CW18" s="54">
        <f t="shared" si="43"/>
        <v>1</v>
      </c>
      <c r="CX18" s="54">
        <f t="shared" si="43"/>
        <v>1</v>
      </c>
      <c r="CY18" s="54">
        <f t="shared" si="43"/>
        <v>1</v>
      </c>
      <c r="CZ18" s="54">
        <f t="shared" si="43"/>
        <v>1</v>
      </c>
      <c r="DA18" s="54">
        <f t="shared" ref="DA18:DT18" si="44">DA16-DA17</f>
        <v>1</v>
      </c>
      <c r="DB18" s="54">
        <f t="shared" si="44"/>
        <v>1</v>
      </c>
      <c r="DC18" s="54">
        <f t="shared" si="44"/>
        <v>1</v>
      </c>
      <c r="DD18" s="54">
        <f t="shared" si="44"/>
        <v>1</v>
      </c>
      <c r="DE18" s="54">
        <f t="shared" si="44"/>
        <v>1</v>
      </c>
      <c r="DF18" s="54">
        <f t="shared" si="44"/>
        <v>1</v>
      </c>
      <c r="DG18" s="54">
        <f t="shared" si="44"/>
        <v>1</v>
      </c>
      <c r="DH18" s="54">
        <f t="shared" si="44"/>
        <v>1</v>
      </c>
      <c r="DI18" s="54">
        <f t="shared" si="44"/>
        <v>1</v>
      </c>
      <c r="DJ18" s="54">
        <f t="shared" si="44"/>
        <v>1</v>
      </c>
      <c r="DK18" s="54">
        <f t="shared" si="44"/>
        <v>1</v>
      </c>
      <c r="DL18" s="54">
        <f t="shared" si="44"/>
        <v>1</v>
      </c>
      <c r="DM18" s="54">
        <f t="shared" si="44"/>
        <v>1</v>
      </c>
      <c r="DN18" s="54">
        <f t="shared" si="44"/>
        <v>1</v>
      </c>
      <c r="DO18" s="54">
        <f t="shared" si="44"/>
        <v>1</v>
      </c>
      <c r="DP18" s="54">
        <f t="shared" si="44"/>
        <v>1</v>
      </c>
      <c r="DQ18" s="54">
        <f t="shared" si="44"/>
        <v>1</v>
      </c>
      <c r="DR18" s="54">
        <f t="shared" si="44"/>
        <v>1</v>
      </c>
      <c r="DS18" s="54">
        <f t="shared" si="44"/>
        <v>0</v>
      </c>
      <c r="DT18" s="54">
        <f t="shared" si="44"/>
        <v>0</v>
      </c>
    </row>
    <row r="20" spans="2:124" x14ac:dyDescent="0.45">
      <c r="B20" s="35" t="s">
        <v>411</v>
      </c>
    </row>
    <row r="21" spans="2:124" x14ac:dyDescent="0.45">
      <c r="C21" t="s">
        <v>412</v>
      </c>
      <c r="D21" s="3" t="s">
        <v>65</v>
      </c>
      <c r="I21" s="20">
        <f>_xlfn.IFNA(LOOKUP(I8,'Time Series Inputs'!$F$48:$BY$48,'Time Series Inputs'!$F$53:$BY$53),0)</f>
        <v>0</v>
      </c>
      <c r="J21" s="20">
        <f>_xlfn.IFNA(LOOKUP(J8,'Time Series Inputs'!$F$48:$BY$48,'Time Series Inputs'!$F$53:$BY$53),0)</f>
        <v>0</v>
      </c>
      <c r="K21" s="20">
        <f>_xlfn.IFNA(LOOKUP(K8,'Time Series Inputs'!$F$48:$BY$48,'Time Series Inputs'!$F$53:$BY$53),0)</f>
        <v>0</v>
      </c>
      <c r="L21" s="20">
        <f>_xlfn.IFNA(LOOKUP(L8,'Time Series Inputs'!$F$48:$BY$48,'Time Series Inputs'!$F$53:$BY$53),0)</f>
        <v>0</v>
      </c>
      <c r="M21" s="20">
        <f>_xlfn.IFNA(LOOKUP(M8,'Time Series Inputs'!$F$48:$BY$48,'Time Series Inputs'!$F$53:$BY$53),0)</f>
        <v>0</v>
      </c>
      <c r="N21" s="20">
        <f>_xlfn.IFNA(LOOKUP(N8,'Time Series Inputs'!$F$48:$BY$48,'Time Series Inputs'!$F$53:$BY$53),0)</f>
        <v>0</v>
      </c>
      <c r="O21" s="20">
        <f>_xlfn.IFNA(LOOKUP(O8,'Time Series Inputs'!$F$48:$BY$48,'Time Series Inputs'!$F$53:$BY$53),0)</f>
        <v>0</v>
      </c>
      <c r="P21" s="20">
        <f>_xlfn.IFNA(LOOKUP(P8,'Time Series Inputs'!$F$48:$BY$48,'Time Series Inputs'!$F$53:$BY$53),0)</f>
        <v>0</v>
      </c>
      <c r="Q21" s="20">
        <f>_xlfn.IFNA(LOOKUP(Q8,'Time Series Inputs'!$F$48:$BY$48,'Time Series Inputs'!$F$53:$BY$53),0)</f>
        <v>0</v>
      </c>
      <c r="R21" s="20">
        <f>_xlfn.IFNA(LOOKUP(R8,'Time Series Inputs'!$F$48:$BY$48,'Time Series Inputs'!$F$53:$BY$53),0)</f>
        <v>0</v>
      </c>
      <c r="S21" s="20">
        <f>_xlfn.IFNA(LOOKUP(S8,'Time Series Inputs'!$F$48:$BY$48,'Time Series Inputs'!$F$53:$BY$53),0)</f>
        <v>0</v>
      </c>
      <c r="T21" s="20">
        <f>_xlfn.IFNA(LOOKUP(T8,'Time Series Inputs'!$F$48:$BY$48,'Time Series Inputs'!$F$53:$BY$53),0)</f>
        <v>0</v>
      </c>
      <c r="U21" s="20">
        <f>_xlfn.IFNA(LOOKUP(U8,'Time Series Inputs'!$F$48:$BY$48,'Time Series Inputs'!$F$53:$BY$53),0)</f>
        <v>0</v>
      </c>
      <c r="V21" s="20">
        <f>_xlfn.IFNA(LOOKUP(V8,'Time Series Inputs'!$F$48:$BY$48,'Time Series Inputs'!$F$53:$BY$53),0)</f>
        <v>0</v>
      </c>
      <c r="W21" s="20">
        <f>_xlfn.IFNA(LOOKUP(W8,'Time Series Inputs'!$F$48:$BY$48,'Time Series Inputs'!$F$53:$BY$53),0)</f>
        <v>0</v>
      </c>
      <c r="X21" s="20">
        <f>_xlfn.IFNA(LOOKUP(X8,'Time Series Inputs'!$F$48:$BY$48,'Time Series Inputs'!$F$53:$BY$53),0)</f>
        <v>0</v>
      </c>
      <c r="Y21" s="20">
        <f>_xlfn.IFNA(LOOKUP(Y8,'Time Series Inputs'!$F$48:$BY$48,'Time Series Inputs'!$F$53:$BY$53),0)</f>
        <v>0</v>
      </c>
      <c r="Z21" s="20">
        <f>_xlfn.IFNA(LOOKUP(Z8,'Time Series Inputs'!$F$48:$BY$48,'Time Series Inputs'!$F$53:$BY$53),0)</f>
        <v>0</v>
      </c>
      <c r="AA21" s="20">
        <f>_xlfn.IFNA(LOOKUP(AA8,'Time Series Inputs'!$F$48:$BY$48,'Time Series Inputs'!$F$53:$BY$53),0)</f>
        <v>0</v>
      </c>
      <c r="AB21" s="20">
        <f>_xlfn.IFNA(LOOKUP(AB8,'Time Series Inputs'!$F$48:$BY$48,'Time Series Inputs'!$F$53:$BY$53),0)</f>
        <v>0</v>
      </c>
      <c r="AC21" s="20">
        <f>_xlfn.IFNA(LOOKUP(AC8,'Time Series Inputs'!$F$48:$BY$48,'Time Series Inputs'!$F$53:$BY$53),0)</f>
        <v>0</v>
      </c>
      <c r="AD21" s="20">
        <f>_xlfn.IFNA(LOOKUP(AD8,'Time Series Inputs'!$F$48:$BY$48,'Time Series Inputs'!$F$53:$BY$53),0)</f>
        <v>0</v>
      </c>
      <c r="AE21" s="20">
        <f>_xlfn.IFNA(LOOKUP(AE8,'Time Series Inputs'!$F$48:$BY$48,'Time Series Inputs'!$F$53:$BY$53),0)</f>
        <v>0</v>
      </c>
      <c r="AF21" s="20">
        <f>_xlfn.IFNA(LOOKUP(AF8,'Time Series Inputs'!$F$48:$BY$48,'Time Series Inputs'!$F$53:$BY$53),0)</f>
        <v>0</v>
      </c>
      <c r="AG21" s="20">
        <f>_xlfn.IFNA(LOOKUP(AG8,'Time Series Inputs'!$F$48:$BY$48,'Time Series Inputs'!$F$53:$BY$53),0)</f>
        <v>0</v>
      </c>
      <c r="AH21" s="20">
        <f>_xlfn.IFNA(LOOKUP(AH8,'Time Series Inputs'!$F$48:$BY$48,'Time Series Inputs'!$F$53:$BY$53),0)</f>
        <v>0</v>
      </c>
      <c r="AI21" s="20">
        <f>_xlfn.IFNA(LOOKUP(AI8,'Time Series Inputs'!$F$48:$BY$48,'Time Series Inputs'!$F$53:$BY$53),0)</f>
        <v>0</v>
      </c>
      <c r="AJ21" s="20">
        <f>_xlfn.IFNA(LOOKUP(AJ8,'Time Series Inputs'!$F$48:$BY$48,'Time Series Inputs'!$F$53:$BY$53),0)</f>
        <v>0</v>
      </c>
      <c r="AK21" s="20">
        <f>_xlfn.IFNA(LOOKUP(AK8,'Time Series Inputs'!$F$48:$BY$48,'Time Series Inputs'!$F$53:$BY$53),0)</f>
        <v>0</v>
      </c>
      <c r="AL21" s="20">
        <f>_xlfn.IFNA(LOOKUP(AL8,'Time Series Inputs'!$F$48:$BY$48,'Time Series Inputs'!$F$53:$BY$53),0)</f>
        <v>0</v>
      </c>
      <c r="AM21" s="20">
        <f>_xlfn.IFNA(LOOKUP(AM8,'Time Series Inputs'!$F$48:$BY$48,'Time Series Inputs'!$F$53:$BY$53),0)</f>
        <v>0</v>
      </c>
      <c r="AN21" s="20">
        <f>_xlfn.IFNA(LOOKUP(AN8,'Time Series Inputs'!$F$48:$BY$48,'Time Series Inputs'!$F$53:$BY$53),0)</f>
        <v>0</v>
      </c>
      <c r="AO21" s="20">
        <f>_xlfn.IFNA(LOOKUP(AO8,'Time Series Inputs'!$F$48:$BY$48,'Time Series Inputs'!$F$53:$BY$53),0)</f>
        <v>0</v>
      </c>
      <c r="AP21" s="20">
        <f>_xlfn.IFNA(LOOKUP(AP8,'Time Series Inputs'!$F$48:$BY$48,'Time Series Inputs'!$F$53:$BY$53),0)</f>
        <v>0</v>
      </c>
      <c r="AQ21" s="20">
        <f>_xlfn.IFNA(LOOKUP(AQ8,'Time Series Inputs'!$F$48:$BY$48,'Time Series Inputs'!$F$53:$BY$53),0)</f>
        <v>0</v>
      </c>
      <c r="AR21" s="20">
        <f>_xlfn.IFNA(LOOKUP(AR8,'Time Series Inputs'!$F$48:$BY$48,'Time Series Inputs'!$F$53:$BY$53),0)</f>
        <v>0</v>
      </c>
      <c r="AS21" s="20">
        <f>_xlfn.IFNA(LOOKUP(AS8,'Time Series Inputs'!$F$48:$BY$48,'Time Series Inputs'!$F$53:$BY$53),0)</f>
        <v>0</v>
      </c>
      <c r="AT21" s="20">
        <f>_xlfn.IFNA(LOOKUP(AT8,'Time Series Inputs'!$F$48:$BY$48,'Time Series Inputs'!$F$53:$BY$53),0)</f>
        <v>0</v>
      </c>
      <c r="AU21" s="20">
        <f>_xlfn.IFNA(LOOKUP(AU8,'Time Series Inputs'!$F$48:$BY$48,'Time Series Inputs'!$F$53:$BY$53),0)</f>
        <v>0</v>
      </c>
      <c r="AV21" s="20">
        <f>_xlfn.IFNA(LOOKUP(AV8,'Time Series Inputs'!$F$48:$BY$48,'Time Series Inputs'!$F$53:$BY$53),0)</f>
        <v>0</v>
      </c>
      <c r="AW21" s="20">
        <f>_xlfn.IFNA(LOOKUP(AW8,'Time Series Inputs'!$F$48:$BY$48,'Time Series Inputs'!$F$53:$BY$53),0)</f>
        <v>0</v>
      </c>
      <c r="AX21" s="20">
        <f>_xlfn.IFNA(LOOKUP(AX8,'Time Series Inputs'!$F$48:$BY$48,'Time Series Inputs'!$F$53:$BY$53),0)</f>
        <v>0</v>
      </c>
      <c r="AY21" s="20">
        <f>_xlfn.IFNA(LOOKUP(AY8,'Time Series Inputs'!$F$48:$BY$48,'Time Series Inputs'!$F$53:$BY$53),0)</f>
        <v>3.95E-2</v>
      </c>
      <c r="AZ21" s="20">
        <f>_xlfn.IFNA(LOOKUP(AZ8,'Time Series Inputs'!$F$48:$BY$48,'Time Series Inputs'!$F$53:$BY$53),0)</f>
        <v>3.95E-2</v>
      </c>
      <c r="BA21" s="20">
        <f>_xlfn.IFNA(LOOKUP(BA8,'Time Series Inputs'!$F$48:$BY$48,'Time Series Inputs'!$F$53:$BY$53),0)</f>
        <v>3.95E-2</v>
      </c>
      <c r="BB21" s="20">
        <f>_xlfn.IFNA(LOOKUP(BB8,'Time Series Inputs'!$F$48:$BY$48,'Time Series Inputs'!$F$53:$BY$53),0)</f>
        <v>3.95E-2</v>
      </c>
      <c r="BC21" s="20">
        <f>_xlfn.IFNA(LOOKUP(BC8,'Time Series Inputs'!$F$48:$BY$48,'Time Series Inputs'!$F$53:$BY$53),0)</f>
        <v>3.95E-2</v>
      </c>
      <c r="BD21" s="20">
        <f>_xlfn.IFNA(LOOKUP(BD8,'Time Series Inputs'!$F$48:$BY$48,'Time Series Inputs'!$F$53:$BY$53),0)</f>
        <v>3.95E-2</v>
      </c>
      <c r="BE21" s="20">
        <f>_xlfn.IFNA(LOOKUP(BE8,'Time Series Inputs'!$F$48:$BY$48,'Time Series Inputs'!$F$53:$BY$53),0)</f>
        <v>3.7281284491149799E-2</v>
      </c>
      <c r="BF21" s="20">
        <f>_xlfn.IFNA(LOOKUP(BF8,'Time Series Inputs'!$F$48:$BY$48,'Time Series Inputs'!$F$53:$BY$53),0)</f>
        <v>3.7281284491149799E-2</v>
      </c>
      <c r="BG21" s="20">
        <f>_xlfn.IFNA(LOOKUP(BG8,'Time Series Inputs'!$F$48:$BY$48,'Time Series Inputs'!$F$53:$BY$53),0)</f>
        <v>3.7281284491149799E-2</v>
      </c>
      <c r="BH21" s="20">
        <f>_xlfn.IFNA(LOOKUP(BH8,'Time Series Inputs'!$F$48:$BY$48,'Time Series Inputs'!$F$53:$BY$53),0)</f>
        <v>3.7281284491149799E-2</v>
      </c>
      <c r="BI21" s="20">
        <f>_xlfn.IFNA(LOOKUP(BI8,'Time Series Inputs'!$F$48:$BY$48,'Time Series Inputs'!$F$53:$BY$53),0)</f>
        <v>3.7281284491149799E-2</v>
      </c>
      <c r="BJ21" s="20">
        <f>_xlfn.IFNA(LOOKUP(BJ8,'Time Series Inputs'!$F$48:$BY$48,'Time Series Inputs'!$F$53:$BY$53),0)</f>
        <v>3.7281284491149799E-2</v>
      </c>
      <c r="BK21" s="20">
        <f>_xlfn.IFNA(LOOKUP(BK8,'Time Series Inputs'!$F$48:$BY$48,'Time Series Inputs'!$F$53:$BY$53),0)</f>
        <v>3.6226928841570902E-2</v>
      </c>
      <c r="BL21" s="20">
        <f>_xlfn.IFNA(LOOKUP(BL8,'Time Series Inputs'!$F$48:$BY$48,'Time Series Inputs'!$F$53:$BY$53),0)</f>
        <v>3.5785716594264799E-2</v>
      </c>
      <c r="BM21" s="20">
        <f>_xlfn.IFNA(LOOKUP(BM8,'Time Series Inputs'!$F$48:$BY$48,'Time Series Inputs'!$F$53:$BY$53),0)</f>
        <v>3.56E-2</v>
      </c>
      <c r="BN21" s="20">
        <f>_xlfn.IFNA(LOOKUP(BN8,'Time Series Inputs'!$F$48:$BY$48,'Time Series Inputs'!$F$53:$BY$53),0)</f>
        <v>3.5565220202562503E-2</v>
      </c>
      <c r="BO21" s="20">
        <f>_xlfn.IFNA(LOOKUP(BO8,'Time Series Inputs'!$F$48:$BY$48,'Time Series Inputs'!$F$53:$BY$53),0)</f>
        <v>3.5628354589730897E-2</v>
      </c>
      <c r="BP21" s="20">
        <f>_xlfn.IFNA(LOOKUP(BP8,'Time Series Inputs'!$F$48:$BY$48,'Time Series Inputs'!$F$53:$BY$53),0)</f>
        <v>3.5767470700617199E-2</v>
      </c>
      <c r="BQ21" s="20">
        <f>_xlfn.IFNA(LOOKUP(BQ8,'Time Series Inputs'!$F$48:$BY$48,'Time Series Inputs'!$F$53:$BY$53),0)</f>
        <v>3.5967553806457199E-2</v>
      </c>
      <c r="BR21" s="20">
        <f>_xlfn.IFNA(LOOKUP(BR8,'Time Series Inputs'!$F$48:$BY$48,'Time Series Inputs'!$F$53:$BY$53),0)</f>
        <v>3.6217832601038898E-2</v>
      </c>
      <c r="BS21" s="20">
        <f>_xlfn.IFNA(LOOKUP(BS8,'Time Series Inputs'!$F$48:$BY$48,'Time Series Inputs'!$F$53:$BY$53),0)</f>
        <v>3.6509535526636598E-2</v>
      </c>
      <c r="BT21" s="20">
        <f>_xlfn.IFNA(LOOKUP(BT8,'Time Series Inputs'!$F$48:$BY$48,'Time Series Inputs'!$F$53:$BY$53),0)</f>
        <v>3.6834631264917497E-2</v>
      </c>
      <c r="BU21" s="20">
        <f>_xlfn.IFNA(LOOKUP(BU8,'Time Series Inputs'!$F$48:$BY$48,'Time Series Inputs'!$F$53:$BY$53),0)</f>
        <v>3.7185223772885898E-2</v>
      </c>
      <c r="BV21" s="20">
        <f>_xlfn.IFNA(LOOKUP(BV8,'Time Series Inputs'!$F$48:$BY$48,'Time Series Inputs'!$F$53:$BY$53),0)</f>
        <v>3.7554092858800799E-2</v>
      </c>
      <c r="BW21" s="20">
        <f>_xlfn.IFNA(LOOKUP(BW8,'Time Series Inputs'!$F$48:$BY$48,'Time Series Inputs'!$F$53:$BY$53),0)</f>
        <v>3.79350770028049E-2</v>
      </c>
      <c r="BX21" s="20">
        <f>_xlfn.IFNA(LOOKUP(BX8,'Time Series Inputs'!$F$48:$BY$48,'Time Series Inputs'!$F$53:$BY$53),0)</f>
        <v>3.8323012436502803E-2</v>
      </c>
      <c r="BY21" s="20">
        <f>_xlfn.IFNA(LOOKUP(BY8,'Time Series Inputs'!$F$48:$BY$48,'Time Series Inputs'!$F$53:$BY$53),0)</f>
        <v>3.8713657610752003E-2</v>
      </c>
      <c r="BZ21" s="20">
        <f>_xlfn.IFNA(LOOKUP(BZ8,'Time Series Inputs'!$F$48:$BY$48,'Time Series Inputs'!$F$53:$BY$53),0)</f>
        <v>3.9103528492087099E-2</v>
      </c>
      <c r="CA21" s="20">
        <f>_xlfn.IFNA(LOOKUP(CA8,'Time Series Inputs'!$F$48:$BY$48,'Time Series Inputs'!$F$53:$BY$53),0)</f>
        <v>3.9489769677367698E-2</v>
      </c>
      <c r="CB21" s="20">
        <f>_xlfn.IFNA(LOOKUP(CB8,'Time Series Inputs'!$F$48:$BY$48,'Time Series Inputs'!$F$53:$BY$53),0)</f>
        <v>3.9870002099153E-2</v>
      </c>
      <c r="CC21" s="20">
        <f>_xlfn.IFNA(LOOKUP(CC8,'Time Series Inputs'!$F$48:$BY$48,'Time Series Inputs'!$F$53:$BY$53),0)</f>
        <v>4.02422122447188E-2</v>
      </c>
      <c r="CD21" s="20">
        <f>_xlfn.IFNA(LOOKUP(CD8,'Time Series Inputs'!$F$48:$BY$48,'Time Series Inputs'!$F$53:$BY$53),0)</f>
        <v>4.0604714045290299E-2</v>
      </c>
      <c r="CE21" s="20">
        <f>_xlfn.IFNA(LOOKUP(CE8,'Time Series Inputs'!$F$48:$BY$48,'Time Series Inputs'!$F$53:$BY$53),0)</f>
        <v>4.0956122939554598E-2</v>
      </c>
      <c r="CF21" s="20">
        <f>_xlfn.IFNA(LOOKUP(CF8,'Time Series Inputs'!$F$48:$BY$48,'Time Series Inputs'!$F$53:$BY$53),0)</f>
        <v>4.1295297259428702E-2</v>
      </c>
      <c r="CG21" s="20">
        <f>_xlfn.IFNA(LOOKUP(CG8,'Time Series Inputs'!$F$48:$BY$48,'Time Series Inputs'!$F$53:$BY$53),0)</f>
        <v>4.1621293945563999E-2</v>
      </c>
      <c r="CH21" s="20">
        <f>_xlfn.IFNA(LOOKUP(CH8,'Time Series Inputs'!$F$48:$BY$48,'Time Series Inputs'!$F$53:$BY$53),0)</f>
        <v>4.1933378008345901E-2</v>
      </c>
      <c r="CI21" s="20">
        <f>_xlfn.IFNA(LOOKUP(CI8,'Time Series Inputs'!$F$48:$BY$48,'Time Series Inputs'!$F$53:$BY$53),0)</f>
        <v>4.2231031562163797E-2</v>
      </c>
      <c r="CJ21" s="20">
        <f>_xlfn.IFNA(LOOKUP(CJ8,'Time Series Inputs'!$F$48:$BY$48,'Time Series Inputs'!$F$53:$BY$53),0)</f>
        <v>4.25139194298121E-2</v>
      </c>
      <c r="CK21" s="20">
        <f>_xlfn.IFNA(LOOKUP(CK8,'Time Series Inputs'!$F$48:$BY$48,'Time Series Inputs'!$F$53:$BY$53),0)</f>
        <v>4.27818576410419E-2</v>
      </c>
      <c r="CL21" s="20">
        <f>_xlfn.IFNA(LOOKUP(CL8,'Time Series Inputs'!$F$48:$BY$48,'Time Series Inputs'!$F$53:$BY$53),0)</f>
        <v>4.3034788231401E-2</v>
      </c>
      <c r="CM21" s="20">
        <f>_xlfn.IFNA(LOOKUP(CM8,'Time Series Inputs'!$F$48:$BY$48,'Time Series Inputs'!$F$53:$BY$53),0)</f>
        <v>4.32727581067677E-2</v>
      </c>
      <c r="CN21" s="20">
        <f>_xlfn.IFNA(LOOKUP(CN8,'Time Series Inputs'!$F$48:$BY$48,'Time Series Inputs'!$F$53:$BY$53),0)</f>
        <v>4.34958931272897E-2</v>
      </c>
      <c r="CO21" s="20">
        <f>_xlfn.IFNA(LOOKUP(CO8,'Time Series Inputs'!$F$48:$BY$48,'Time Series Inputs'!$F$53:$BY$53),0)</f>
        <v>4.3704376216129603E-2</v>
      </c>
      <c r="CP21" s="20">
        <f>_xlfn.IFNA(LOOKUP(CP8,'Time Series Inputs'!$F$48:$BY$48,'Time Series Inputs'!$F$53:$BY$53),0)</f>
        <v>4.38984380047319E-2</v>
      </c>
      <c r="CQ21" s="20">
        <f>_xlfn.IFNA(LOOKUP(CQ8,'Time Series Inputs'!$F$48:$BY$48,'Time Series Inputs'!$F$53:$BY$53),0)</f>
        <v>4.4078350017353697E-2</v>
      </c>
      <c r="CR21" s="20">
        <f>_xlfn.IFNA(LOOKUP(CR8,'Time Series Inputs'!$F$48:$BY$48,'Time Series Inputs'!$F$53:$BY$53),0)</f>
        <v>4.4244418991507301E-2</v>
      </c>
      <c r="CS21" s="20">
        <f>_xlfn.IFNA(LOOKUP(CS8,'Time Series Inputs'!$F$48:$BY$48,'Time Series Inputs'!$F$53:$BY$53),0)</f>
        <v>4.4396982119412003E-2</v>
      </c>
      <c r="CT21" s="20">
        <f>_xlfn.IFNA(LOOKUP(CT8,'Time Series Inputs'!$F$48:$BY$48,'Time Series Inputs'!$F$53:$BY$53),0)</f>
        <v>4.4536403040796202E-2</v>
      </c>
      <c r="CU21" s="20">
        <f>_xlfn.IFNA(LOOKUP(CU8,'Time Series Inputs'!$F$48:$BY$48,'Time Series Inputs'!$F$53:$BY$53),0)</f>
        <v>4.4663068452190501E-2</v>
      </c>
      <c r="CV21" s="20">
        <f>_xlfn.IFNA(LOOKUP(CV8,'Time Series Inputs'!$F$48:$BY$48,'Time Series Inputs'!$F$53:$BY$53),0)</f>
        <v>4.4777385224828201E-2</v>
      </c>
      <c r="CW21" s="20">
        <f>_xlfn.IFNA(LOOKUP(CW8,'Time Series Inputs'!$F$48:$BY$48,'Time Series Inputs'!$F$53:$BY$53),0)</f>
        <v>4.4879777015840797E-2</v>
      </c>
      <c r="CX21" s="20">
        <f>_xlfn.IFNA(LOOKUP(CX8,'Time Series Inputs'!$F$48:$BY$48,'Time Series Inputs'!$F$53:$BY$53),0)</f>
        <v>4.4970671465461097E-2</v>
      </c>
      <c r="CY21" s="20">
        <f>_xlfn.IFNA(LOOKUP(CY8,'Time Series Inputs'!$F$48:$BY$48,'Time Series Inputs'!$F$53:$BY$53),0)</f>
        <v>4.5050488530624301E-2</v>
      </c>
      <c r="CZ21" s="20">
        <f>_xlfn.IFNA(LOOKUP(CZ8,'Time Series Inputs'!$F$48:$BY$48,'Time Series Inputs'!$F$53:$BY$53),0)</f>
        <v>4.5119640280831701E-2</v>
      </c>
      <c r="DA21" s="20">
        <f>_xlfn.IFNA(LOOKUP(DA8,'Time Series Inputs'!$F$48:$BY$48,'Time Series Inputs'!$F$53:$BY$53),0)</f>
        <v>4.5178531774532203E-2</v>
      </c>
      <c r="DB21" s="20">
        <f>_xlfn.IFNA(LOOKUP(DB8,'Time Series Inputs'!$F$48:$BY$48,'Time Series Inputs'!$F$53:$BY$53),0)</f>
        <v>4.5227561821192898E-2</v>
      </c>
      <c r="DC21" s="20">
        <f>_xlfn.IFNA(LOOKUP(DC8,'Time Series Inputs'!$F$48:$BY$48,'Time Series Inputs'!$F$53:$BY$53),0)</f>
        <v>4.5267123646084297E-2</v>
      </c>
      <c r="DD21" s="20">
        <f>_xlfn.IFNA(LOOKUP(DD8,'Time Series Inputs'!$F$48:$BY$48,'Time Series Inputs'!$F$53:$BY$53),0)</f>
        <v>4.5297605471967803E-2</v>
      </c>
      <c r="DE21" s="20">
        <f>_xlfn.IFNA(LOOKUP(DE8,'Time Series Inputs'!$F$48:$BY$48,'Time Series Inputs'!$F$53:$BY$53),0)</f>
        <v>4.5319391029555602E-2</v>
      </c>
      <c r="DF21" s="20">
        <f>_xlfn.IFNA(LOOKUP(DF8,'Time Series Inputs'!$F$48:$BY$48,'Time Series Inputs'!$F$53:$BY$53),0)</f>
        <v>4.5332860006715603E-2</v>
      </c>
      <c r="DG21" s="20">
        <f>_xlfn.IFNA(LOOKUP(DG8,'Time Series Inputs'!$F$48:$BY$48,'Time Series Inputs'!$F$53:$BY$53),0)</f>
        <v>4.5332860006715603E-2</v>
      </c>
      <c r="DH21" s="20">
        <f>_xlfn.IFNA(LOOKUP(DH8,'Time Series Inputs'!$F$48:$BY$48,'Time Series Inputs'!$F$53:$BY$53),0)</f>
        <v>4.5332860006715603E-2</v>
      </c>
      <c r="DI21" s="20">
        <f>_xlfn.IFNA(LOOKUP(DI8,'Time Series Inputs'!$F$48:$BY$48,'Time Series Inputs'!$F$53:$BY$53),0)</f>
        <v>4.5332860006715603E-2</v>
      </c>
      <c r="DJ21" s="20">
        <f>_xlfn.IFNA(LOOKUP(DJ8,'Time Series Inputs'!$F$48:$BY$48,'Time Series Inputs'!$F$53:$BY$53),0)</f>
        <v>4.5332860006715603E-2</v>
      </c>
      <c r="DK21" s="20">
        <f>_xlfn.IFNA(LOOKUP(DK8,'Time Series Inputs'!$F$48:$BY$48,'Time Series Inputs'!$F$53:$BY$53),0)</f>
        <v>4.5332860006715603E-2</v>
      </c>
      <c r="DL21" s="20">
        <f>_xlfn.IFNA(LOOKUP(DL8,'Time Series Inputs'!$F$48:$BY$48,'Time Series Inputs'!$F$53:$BY$53),0)</f>
        <v>4.5332860006715603E-2</v>
      </c>
      <c r="DM21" s="20">
        <f>_xlfn.IFNA(LOOKUP(DM8,'Time Series Inputs'!$F$48:$BY$48,'Time Series Inputs'!$F$53:$BY$53),0)</f>
        <v>4.5332860006715603E-2</v>
      </c>
      <c r="DN21" s="20">
        <f>_xlfn.IFNA(LOOKUP(DN8,'Time Series Inputs'!$F$48:$BY$48,'Time Series Inputs'!$F$53:$BY$53),0)</f>
        <v>4.5332860006715603E-2</v>
      </c>
      <c r="DO21" s="20">
        <f>_xlfn.IFNA(LOOKUP(DO8,'Time Series Inputs'!$F$48:$BY$48,'Time Series Inputs'!$F$53:$BY$53),0)</f>
        <v>4.5332860006715603E-2</v>
      </c>
      <c r="DP21" s="20">
        <f>_xlfn.IFNA(LOOKUP(DP8,'Time Series Inputs'!$F$48:$BY$48,'Time Series Inputs'!$F$53:$BY$53),0)</f>
        <v>4.5332860006715603E-2</v>
      </c>
      <c r="DQ21" s="20">
        <f>_xlfn.IFNA(LOOKUP(DQ8,'Time Series Inputs'!$F$48:$BY$48,'Time Series Inputs'!$F$53:$BY$53),0)</f>
        <v>4.5332860006715603E-2</v>
      </c>
      <c r="DR21" s="20">
        <f>_xlfn.IFNA(LOOKUP(DR8,'Time Series Inputs'!$F$48:$BY$48,'Time Series Inputs'!$F$53:$BY$53),0)</f>
        <v>4.5332860006715603E-2</v>
      </c>
      <c r="DS21" s="20">
        <f>_xlfn.IFNA(LOOKUP(DS8,'Time Series Inputs'!$F$48:$BY$48,'Time Series Inputs'!$F$53:$BY$53),0)</f>
        <v>4.5332860006715603E-2</v>
      </c>
      <c r="DT21" s="20">
        <f>_xlfn.IFNA(LOOKUP(DT8,'Time Series Inputs'!$F$48:$BY$48,'Time Series Inputs'!$F$53:$BY$53),0)</f>
        <v>4.5332860006715603E-2</v>
      </c>
    </row>
    <row r="22" spans="2:124" x14ac:dyDescent="0.45">
      <c r="C22" t="s">
        <v>413</v>
      </c>
      <c r="D22" s="3" t="s">
        <v>65</v>
      </c>
      <c r="E22" s="87">
        <f>'Constant Inputs'!E177</f>
        <v>1.4999999999999999E-2</v>
      </c>
      <c r="F22" s="12" t="s">
        <v>414</v>
      </c>
      <c r="I22" s="20">
        <f t="shared" ref="I22:AN22" si="45">$E$22</f>
        <v>1.4999999999999999E-2</v>
      </c>
      <c r="J22" s="20">
        <f t="shared" si="45"/>
        <v>1.4999999999999999E-2</v>
      </c>
      <c r="K22" s="20">
        <f t="shared" si="45"/>
        <v>1.4999999999999999E-2</v>
      </c>
      <c r="L22" s="20">
        <f t="shared" si="45"/>
        <v>1.4999999999999999E-2</v>
      </c>
      <c r="M22" s="20">
        <f t="shared" si="45"/>
        <v>1.4999999999999999E-2</v>
      </c>
      <c r="N22" s="20">
        <f t="shared" si="45"/>
        <v>1.4999999999999999E-2</v>
      </c>
      <c r="O22" s="20">
        <f t="shared" si="45"/>
        <v>1.4999999999999999E-2</v>
      </c>
      <c r="P22" s="20">
        <f t="shared" si="45"/>
        <v>1.4999999999999999E-2</v>
      </c>
      <c r="Q22" s="20">
        <f t="shared" si="45"/>
        <v>1.4999999999999999E-2</v>
      </c>
      <c r="R22" s="20">
        <f t="shared" si="45"/>
        <v>1.4999999999999999E-2</v>
      </c>
      <c r="S22" s="20">
        <f t="shared" si="45"/>
        <v>1.4999999999999999E-2</v>
      </c>
      <c r="T22" s="20">
        <f t="shared" si="45"/>
        <v>1.4999999999999999E-2</v>
      </c>
      <c r="U22" s="20">
        <f t="shared" si="45"/>
        <v>1.4999999999999999E-2</v>
      </c>
      <c r="V22" s="20">
        <f t="shared" si="45"/>
        <v>1.4999999999999999E-2</v>
      </c>
      <c r="W22" s="20">
        <f t="shared" si="45"/>
        <v>1.4999999999999999E-2</v>
      </c>
      <c r="X22" s="20">
        <f t="shared" si="45"/>
        <v>1.4999999999999999E-2</v>
      </c>
      <c r="Y22" s="20">
        <f t="shared" si="45"/>
        <v>1.4999999999999999E-2</v>
      </c>
      <c r="Z22" s="20">
        <f t="shared" si="45"/>
        <v>1.4999999999999999E-2</v>
      </c>
      <c r="AA22" s="20">
        <f t="shared" si="45"/>
        <v>1.4999999999999999E-2</v>
      </c>
      <c r="AB22" s="20">
        <f t="shared" si="45"/>
        <v>1.4999999999999999E-2</v>
      </c>
      <c r="AC22" s="20">
        <f t="shared" si="45"/>
        <v>1.4999999999999999E-2</v>
      </c>
      <c r="AD22" s="20">
        <f t="shared" si="45"/>
        <v>1.4999999999999999E-2</v>
      </c>
      <c r="AE22" s="20">
        <f t="shared" si="45"/>
        <v>1.4999999999999999E-2</v>
      </c>
      <c r="AF22" s="20">
        <f t="shared" si="45"/>
        <v>1.4999999999999999E-2</v>
      </c>
      <c r="AG22" s="20">
        <f t="shared" si="45"/>
        <v>1.4999999999999999E-2</v>
      </c>
      <c r="AH22" s="20">
        <f t="shared" si="45"/>
        <v>1.4999999999999999E-2</v>
      </c>
      <c r="AI22" s="20">
        <f t="shared" si="45"/>
        <v>1.4999999999999999E-2</v>
      </c>
      <c r="AJ22" s="20">
        <f t="shared" si="45"/>
        <v>1.4999999999999999E-2</v>
      </c>
      <c r="AK22" s="20">
        <f t="shared" si="45"/>
        <v>1.4999999999999999E-2</v>
      </c>
      <c r="AL22" s="20">
        <f t="shared" si="45"/>
        <v>1.4999999999999999E-2</v>
      </c>
      <c r="AM22" s="20">
        <f t="shared" si="45"/>
        <v>1.4999999999999999E-2</v>
      </c>
      <c r="AN22" s="20">
        <f t="shared" si="45"/>
        <v>1.4999999999999999E-2</v>
      </c>
      <c r="AO22" s="20">
        <f t="shared" ref="AO22:BT22" si="46">$E$22</f>
        <v>1.4999999999999999E-2</v>
      </c>
      <c r="AP22" s="20">
        <f t="shared" si="46"/>
        <v>1.4999999999999999E-2</v>
      </c>
      <c r="AQ22" s="20">
        <f t="shared" si="46"/>
        <v>1.4999999999999999E-2</v>
      </c>
      <c r="AR22" s="20">
        <f t="shared" si="46"/>
        <v>1.4999999999999999E-2</v>
      </c>
      <c r="AS22" s="20">
        <f t="shared" si="46"/>
        <v>1.4999999999999999E-2</v>
      </c>
      <c r="AT22" s="20">
        <f t="shared" si="46"/>
        <v>1.4999999999999999E-2</v>
      </c>
      <c r="AU22" s="20">
        <f t="shared" si="46"/>
        <v>1.4999999999999999E-2</v>
      </c>
      <c r="AV22" s="20">
        <f t="shared" si="46"/>
        <v>1.4999999999999999E-2</v>
      </c>
      <c r="AW22" s="20">
        <f t="shared" si="46"/>
        <v>1.4999999999999999E-2</v>
      </c>
      <c r="AX22" s="20">
        <f t="shared" si="46"/>
        <v>1.4999999999999999E-2</v>
      </c>
      <c r="AY22" s="20">
        <f t="shared" si="46"/>
        <v>1.4999999999999999E-2</v>
      </c>
      <c r="AZ22" s="20">
        <f t="shared" si="46"/>
        <v>1.4999999999999999E-2</v>
      </c>
      <c r="BA22" s="20">
        <f t="shared" si="46"/>
        <v>1.4999999999999999E-2</v>
      </c>
      <c r="BB22" s="20">
        <f t="shared" si="46"/>
        <v>1.4999999999999999E-2</v>
      </c>
      <c r="BC22" s="20">
        <f t="shared" si="46"/>
        <v>1.4999999999999999E-2</v>
      </c>
      <c r="BD22" s="20">
        <f t="shared" si="46"/>
        <v>1.4999999999999999E-2</v>
      </c>
      <c r="BE22" s="20">
        <f t="shared" si="46"/>
        <v>1.4999999999999999E-2</v>
      </c>
      <c r="BF22" s="20">
        <f t="shared" si="46"/>
        <v>1.4999999999999999E-2</v>
      </c>
      <c r="BG22" s="20">
        <f t="shared" si="46"/>
        <v>1.4999999999999999E-2</v>
      </c>
      <c r="BH22" s="20">
        <f t="shared" si="46"/>
        <v>1.4999999999999999E-2</v>
      </c>
      <c r="BI22" s="20">
        <f t="shared" si="46"/>
        <v>1.4999999999999999E-2</v>
      </c>
      <c r="BJ22" s="20">
        <f t="shared" si="46"/>
        <v>1.4999999999999999E-2</v>
      </c>
      <c r="BK22" s="20">
        <f t="shared" si="46"/>
        <v>1.4999999999999999E-2</v>
      </c>
      <c r="BL22" s="20">
        <f t="shared" si="46"/>
        <v>1.4999999999999999E-2</v>
      </c>
      <c r="BM22" s="20">
        <f t="shared" si="46"/>
        <v>1.4999999999999999E-2</v>
      </c>
      <c r="BN22" s="20">
        <f t="shared" si="46"/>
        <v>1.4999999999999999E-2</v>
      </c>
      <c r="BO22" s="20">
        <f t="shared" si="46"/>
        <v>1.4999999999999999E-2</v>
      </c>
      <c r="BP22" s="20">
        <f t="shared" si="46"/>
        <v>1.4999999999999999E-2</v>
      </c>
      <c r="BQ22" s="20">
        <f t="shared" si="46"/>
        <v>1.4999999999999999E-2</v>
      </c>
      <c r="BR22" s="20">
        <f t="shared" si="46"/>
        <v>1.4999999999999999E-2</v>
      </c>
      <c r="BS22" s="20">
        <f t="shared" si="46"/>
        <v>1.4999999999999999E-2</v>
      </c>
      <c r="BT22" s="20">
        <f t="shared" si="46"/>
        <v>1.4999999999999999E-2</v>
      </c>
      <c r="BU22" s="20">
        <f t="shared" ref="BU22:CZ22" si="47">$E$22</f>
        <v>1.4999999999999999E-2</v>
      </c>
      <c r="BV22" s="20">
        <f t="shared" si="47"/>
        <v>1.4999999999999999E-2</v>
      </c>
      <c r="BW22" s="20">
        <f t="shared" si="47"/>
        <v>1.4999999999999999E-2</v>
      </c>
      <c r="BX22" s="20">
        <f t="shared" si="47"/>
        <v>1.4999999999999999E-2</v>
      </c>
      <c r="BY22" s="20">
        <f t="shared" si="47"/>
        <v>1.4999999999999999E-2</v>
      </c>
      <c r="BZ22" s="20">
        <f t="shared" si="47"/>
        <v>1.4999999999999999E-2</v>
      </c>
      <c r="CA22" s="20">
        <f t="shared" si="47"/>
        <v>1.4999999999999999E-2</v>
      </c>
      <c r="CB22" s="20">
        <f t="shared" si="47"/>
        <v>1.4999999999999999E-2</v>
      </c>
      <c r="CC22" s="20">
        <f t="shared" si="47"/>
        <v>1.4999999999999999E-2</v>
      </c>
      <c r="CD22" s="20">
        <f t="shared" si="47"/>
        <v>1.4999999999999999E-2</v>
      </c>
      <c r="CE22" s="20">
        <f t="shared" si="47"/>
        <v>1.4999999999999999E-2</v>
      </c>
      <c r="CF22" s="20">
        <f t="shared" si="47"/>
        <v>1.4999999999999999E-2</v>
      </c>
      <c r="CG22" s="20">
        <f t="shared" si="47"/>
        <v>1.4999999999999999E-2</v>
      </c>
      <c r="CH22" s="20">
        <f t="shared" si="47"/>
        <v>1.4999999999999999E-2</v>
      </c>
      <c r="CI22" s="20">
        <f t="shared" si="47"/>
        <v>1.4999999999999999E-2</v>
      </c>
      <c r="CJ22" s="20">
        <f t="shared" si="47"/>
        <v>1.4999999999999999E-2</v>
      </c>
      <c r="CK22" s="20">
        <f t="shared" si="47"/>
        <v>1.4999999999999999E-2</v>
      </c>
      <c r="CL22" s="20">
        <f t="shared" si="47"/>
        <v>1.4999999999999999E-2</v>
      </c>
      <c r="CM22" s="20">
        <f t="shared" si="47"/>
        <v>1.4999999999999999E-2</v>
      </c>
      <c r="CN22" s="20">
        <f t="shared" si="47"/>
        <v>1.4999999999999999E-2</v>
      </c>
      <c r="CO22" s="20">
        <f t="shared" si="47"/>
        <v>1.4999999999999999E-2</v>
      </c>
      <c r="CP22" s="20">
        <f t="shared" si="47"/>
        <v>1.4999999999999999E-2</v>
      </c>
      <c r="CQ22" s="20">
        <f t="shared" si="47"/>
        <v>1.4999999999999999E-2</v>
      </c>
      <c r="CR22" s="20">
        <f t="shared" si="47"/>
        <v>1.4999999999999999E-2</v>
      </c>
      <c r="CS22" s="20">
        <f t="shared" si="47"/>
        <v>1.4999999999999999E-2</v>
      </c>
      <c r="CT22" s="20">
        <f t="shared" si="47"/>
        <v>1.4999999999999999E-2</v>
      </c>
      <c r="CU22" s="20">
        <f t="shared" si="47"/>
        <v>1.4999999999999999E-2</v>
      </c>
      <c r="CV22" s="20">
        <f t="shared" si="47"/>
        <v>1.4999999999999999E-2</v>
      </c>
      <c r="CW22" s="20">
        <f t="shared" si="47"/>
        <v>1.4999999999999999E-2</v>
      </c>
      <c r="CX22" s="20">
        <f t="shared" si="47"/>
        <v>1.4999999999999999E-2</v>
      </c>
      <c r="CY22" s="20">
        <f t="shared" si="47"/>
        <v>1.4999999999999999E-2</v>
      </c>
      <c r="CZ22" s="20">
        <f t="shared" si="47"/>
        <v>1.4999999999999999E-2</v>
      </c>
      <c r="DA22" s="20">
        <f t="shared" ref="DA22:DT22" si="48">$E$22</f>
        <v>1.4999999999999999E-2</v>
      </c>
      <c r="DB22" s="20">
        <f t="shared" si="48"/>
        <v>1.4999999999999999E-2</v>
      </c>
      <c r="DC22" s="20">
        <f t="shared" si="48"/>
        <v>1.4999999999999999E-2</v>
      </c>
      <c r="DD22" s="20">
        <f t="shared" si="48"/>
        <v>1.4999999999999999E-2</v>
      </c>
      <c r="DE22" s="20">
        <f t="shared" si="48"/>
        <v>1.4999999999999999E-2</v>
      </c>
      <c r="DF22" s="20">
        <f t="shared" si="48"/>
        <v>1.4999999999999999E-2</v>
      </c>
      <c r="DG22" s="20">
        <f t="shared" si="48"/>
        <v>1.4999999999999999E-2</v>
      </c>
      <c r="DH22" s="20">
        <f t="shared" si="48"/>
        <v>1.4999999999999999E-2</v>
      </c>
      <c r="DI22" s="20">
        <f t="shared" si="48"/>
        <v>1.4999999999999999E-2</v>
      </c>
      <c r="DJ22" s="20">
        <f t="shared" si="48"/>
        <v>1.4999999999999999E-2</v>
      </c>
      <c r="DK22" s="20">
        <f t="shared" si="48"/>
        <v>1.4999999999999999E-2</v>
      </c>
      <c r="DL22" s="20">
        <f t="shared" si="48"/>
        <v>1.4999999999999999E-2</v>
      </c>
      <c r="DM22" s="20">
        <f t="shared" si="48"/>
        <v>1.4999999999999999E-2</v>
      </c>
      <c r="DN22" s="20">
        <f t="shared" si="48"/>
        <v>1.4999999999999999E-2</v>
      </c>
      <c r="DO22" s="20">
        <f t="shared" si="48"/>
        <v>1.4999999999999999E-2</v>
      </c>
      <c r="DP22" s="20">
        <f t="shared" si="48"/>
        <v>1.4999999999999999E-2</v>
      </c>
      <c r="DQ22" s="20">
        <f t="shared" si="48"/>
        <v>1.4999999999999999E-2</v>
      </c>
      <c r="DR22" s="20">
        <f t="shared" si="48"/>
        <v>1.4999999999999999E-2</v>
      </c>
      <c r="DS22" s="20">
        <f t="shared" si="48"/>
        <v>1.4999999999999999E-2</v>
      </c>
      <c r="DT22" s="20">
        <f t="shared" si="48"/>
        <v>1.4999999999999999E-2</v>
      </c>
    </row>
    <row r="23" spans="2:124" x14ac:dyDescent="0.45">
      <c r="C23" s="34" t="s">
        <v>415</v>
      </c>
      <c r="D23" s="75" t="s">
        <v>65</v>
      </c>
      <c r="E23" s="34"/>
      <c r="F23" s="66">
        <f>'Constant Inputs'!E175</f>
        <v>0.30000000000000004</v>
      </c>
      <c r="G23" s="34"/>
      <c r="H23" s="34"/>
      <c r="I23" s="91">
        <f t="shared" ref="I23:AN23" si="49">(I21+I22)*I16</f>
        <v>0</v>
      </c>
      <c r="J23" s="91">
        <f t="shared" si="49"/>
        <v>0</v>
      </c>
      <c r="K23" s="91">
        <f t="shared" si="49"/>
        <v>0</v>
      </c>
      <c r="L23" s="91">
        <f t="shared" si="49"/>
        <v>0</v>
      </c>
      <c r="M23" s="91">
        <f t="shared" si="49"/>
        <v>0</v>
      </c>
      <c r="N23" s="91">
        <f t="shared" si="49"/>
        <v>0</v>
      </c>
      <c r="O23" s="91">
        <f t="shared" si="49"/>
        <v>0</v>
      </c>
      <c r="P23" s="91">
        <f t="shared" si="49"/>
        <v>0</v>
      </c>
      <c r="Q23" s="91">
        <f t="shared" si="49"/>
        <v>0</v>
      </c>
      <c r="R23" s="91">
        <f t="shared" si="49"/>
        <v>0</v>
      </c>
      <c r="S23" s="91">
        <f t="shared" si="49"/>
        <v>0</v>
      </c>
      <c r="T23" s="91">
        <f t="shared" si="49"/>
        <v>0</v>
      </c>
      <c r="U23" s="91">
        <f t="shared" si="49"/>
        <v>0</v>
      </c>
      <c r="V23" s="91">
        <f t="shared" si="49"/>
        <v>0</v>
      </c>
      <c r="W23" s="91">
        <f t="shared" si="49"/>
        <v>0</v>
      </c>
      <c r="X23" s="91">
        <f t="shared" si="49"/>
        <v>0</v>
      </c>
      <c r="Y23" s="91">
        <f t="shared" si="49"/>
        <v>0</v>
      </c>
      <c r="Z23" s="91">
        <f t="shared" si="49"/>
        <v>0</v>
      </c>
      <c r="AA23" s="91">
        <f t="shared" si="49"/>
        <v>0</v>
      </c>
      <c r="AB23" s="91">
        <f t="shared" si="49"/>
        <v>0</v>
      </c>
      <c r="AC23" s="91">
        <f t="shared" si="49"/>
        <v>0</v>
      </c>
      <c r="AD23" s="91">
        <f t="shared" si="49"/>
        <v>0</v>
      </c>
      <c r="AE23" s="91">
        <f t="shared" si="49"/>
        <v>0</v>
      </c>
      <c r="AF23" s="91">
        <f t="shared" si="49"/>
        <v>0</v>
      </c>
      <c r="AG23" s="91">
        <f t="shared" si="49"/>
        <v>0</v>
      </c>
      <c r="AH23" s="91">
        <f t="shared" si="49"/>
        <v>0</v>
      </c>
      <c r="AI23" s="91">
        <f t="shared" si="49"/>
        <v>0</v>
      </c>
      <c r="AJ23" s="91">
        <f t="shared" si="49"/>
        <v>0</v>
      </c>
      <c r="AK23" s="91">
        <f t="shared" si="49"/>
        <v>0</v>
      </c>
      <c r="AL23" s="91">
        <f t="shared" si="49"/>
        <v>0</v>
      </c>
      <c r="AM23" s="91">
        <f t="shared" si="49"/>
        <v>0</v>
      </c>
      <c r="AN23" s="91">
        <f t="shared" si="49"/>
        <v>0</v>
      </c>
      <c r="AO23" s="91">
        <f t="shared" ref="AO23:BT23" si="50">(AO21+AO22)*AO16</f>
        <v>0</v>
      </c>
      <c r="AP23" s="91">
        <f t="shared" si="50"/>
        <v>0</v>
      </c>
      <c r="AQ23" s="91">
        <f t="shared" si="50"/>
        <v>0</v>
      </c>
      <c r="AR23" s="91">
        <f t="shared" si="50"/>
        <v>0</v>
      </c>
      <c r="AS23" s="91">
        <f t="shared" si="50"/>
        <v>0</v>
      </c>
      <c r="AT23" s="91">
        <f t="shared" si="50"/>
        <v>0</v>
      </c>
      <c r="AU23" s="91">
        <f t="shared" si="50"/>
        <v>0</v>
      </c>
      <c r="AV23" s="91">
        <f t="shared" si="50"/>
        <v>0</v>
      </c>
      <c r="AW23" s="91">
        <f t="shared" si="50"/>
        <v>0</v>
      </c>
      <c r="AX23" s="91">
        <f t="shared" si="50"/>
        <v>0</v>
      </c>
      <c r="AY23" s="91">
        <f t="shared" si="50"/>
        <v>0</v>
      </c>
      <c r="AZ23" s="91">
        <f t="shared" si="50"/>
        <v>0</v>
      </c>
      <c r="BA23" s="91">
        <f t="shared" si="50"/>
        <v>0</v>
      </c>
      <c r="BB23" s="91">
        <f t="shared" si="50"/>
        <v>0</v>
      </c>
      <c r="BC23" s="91">
        <f t="shared" si="50"/>
        <v>0</v>
      </c>
      <c r="BD23" s="91">
        <f t="shared" si="50"/>
        <v>0</v>
      </c>
      <c r="BE23" s="91">
        <f t="shared" si="50"/>
        <v>0</v>
      </c>
      <c r="BF23" s="91">
        <f t="shared" si="50"/>
        <v>0</v>
      </c>
      <c r="BG23" s="91">
        <f t="shared" si="50"/>
        <v>0</v>
      </c>
      <c r="BH23" s="91">
        <f t="shared" si="50"/>
        <v>0</v>
      </c>
      <c r="BI23" s="91">
        <f t="shared" si="50"/>
        <v>0</v>
      </c>
      <c r="BJ23" s="91">
        <f t="shared" si="50"/>
        <v>0</v>
      </c>
      <c r="BK23" s="91">
        <f t="shared" si="50"/>
        <v>5.1226928841570901E-2</v>
      </c>
      <c r="BL23" s="91">
        <f t="shared" si="50"/>
        <v>5.0785716594264799E-2</v>
      </c>
      <c r="BM23" s="91">
        <f t="shared" si="50"/>
        <v>5.0599999999999999E-2</v>
      </c>
      <c r="BN23" s="91">
        <f t="shared" si="50"/>
        <v>5.0565220202562502E-2</v>
      </c>
      <c r="BO23" s="91">
        <f t="shared" si="50"/>
        <v>5.0628354589730896E-2</v>
      </c>
      <c r="BP23" s="91">
        <f t="shared" si="50"/>
        <v>5.0767470700617198E-2</v>
      </c>
      <c r="BQ23" s="91">
        <f t="shared" si="50"/>
        <v>5.0967553806457198E-2</v>
      </c>
      <c r="BR23" s="91">
        <f t="shared" si="50"/>
        <v>5.1217832601038897E-2</v>
      </c>
      <c r="BS23" s="91">
        <f t="shared" si="50"/>
        <v>5.1509535526636598E-2</v>
      </c>
      <c r="BT23" s="91">
        <f t="shared" si="50"/>
        <v>5.1834631264917497E-2</v>
      </c>
      <c r="BU23" s="91">
        <f t="shared" ref="BU23:CZ23" si="51">(BU21+BU22)*BU16</f>
        <v>5.2185223772885897E-2</v>
      </c>
      <c r="BV23" s="91">
        <f t="shared" si="51"/>
        <v>5.2554092858800798E-2</v>
      </c>
      <c r="BW23" s="91">
        <f t="shared" si="51"/>
        <v>5.2935077002804899E-2</v>
      </c>
      <c r="BX23" s="91">
        <f t="shared" si="51"/>
        <v>5.3323012436502802E-2</v>
      </c>
      <c r="BY23" s="91">
        <f t="shared" si="51"/>
        <v>5.3713657610752003E-2</v>
      </c>
      <c r="BZ23" s="91">
        <f t="shared" si="51"/>
        <v>5.4103528492087098E-2</v>
      </c>
      <c r="CA23" s="91">
        <f t="shared" si="51"/>
        <v>5.4489769677367697E-2</v>
      </c>
      <c r="CB23" s="91">
        <f t="shared" si="51"/>
        <v>5.4870002099152999E-2</v>
      </c>
      <c r="CC23" s="91">
        <f t="shared" si="51"/>
        <v>5.52422122447188E-2</v>
      </c>
      <c r="CD23" s="91">
        <f t="shared" si="51"/>
        <v>5.5604714045290299E-2</v>
      </c>
      <c r="CE23" s="91">
        <f t="shared" si="51"/>
        <v>5.5956122939554598E-2</v>
      </c>
      <c r="CF23" s="91">
        <f t="shared" si="51"/>
        <v>5.6295297259428702E-2</v>
      </c>
      <c r="CG23" s="91">
        <f t="shared" si="51"/>
        <v>5.6621293945563998E-2</v>
      </c>
      <c r="CH23" s="91">
        <f t="shared" si="51"/>
        <v>5.69333780083459E-2</v>
      </c>
      <c r="CI23" s="91">
        <f t="shared" si="51"/>
        <v>5.7231031562163796E-2</v>
      </c>
      <c r="CJ23" s="91">
        <f t="shared" si="51"/>
        <v>5.7513919429812099E-2</v>
      </c>
      <c r="CK23" s="91">
        <f t="shared" si="51"/>
        <v>5.7781857641041899E-2</v>
      </c>
      <c r="CL23" s="91">
        <f t="shared" si="51"/>
        <v>5.8034788231400999E-2</v>
      </c>
      <c r="CM23" s="91">
        <f t="shared" si="51"/>
        <v>5.82727581067677E-2</v>
      </c>
      <c r="CN23" s="91">
        <f t="shared" si="51"/>
        <v>5.84958931272897E-2</v>
      </c>
      <c r="CO23" s="91">
        <f t="shared" si="51"/>
        <v>5.8704376216129603E-2</v>
      </c>
      <c r="CP23" s="91">
        <f t="shared" si="51"/>
        <v>5.88984380047319E-2</v>
      </c>
      <c r="CQ23" s="91">
        <f t="shared" si="51"/>
        <v>5.9078350017353697E-2</v>
      </c>
      <c r="CR23" s="91">
        <f t="shared" si="51"/>
        <v>5.92444189915073E-2</v>
      </c>
      <c r="CS23" s="91">
        <f t="shared" si="51"/>
        <v>5.9396982119412002E-2</v>
      </c>
      <c r="CT23" s="91">
        <f t="shared" si="51"/>
        <v>5.9536403040796201E-2</v>
      </c>
      <c r="CU23" s="91">
        <f t="shared" si="51"/>
        <v>5.96630684521905E-2</v>
      </c>
      <c r="CV23" s="91">
        <f t="shared" si="51"/>
        <v>5.97773852248282E-2</v>
      </c>
      <c r="CW23" s="91">
        <f t="shared" si="51"/>
        <v>5.9879777015840796E-2</v>
      </c>
      <c r="CX23" s="91">
        <f t="shared" si="51"/>
        <v>5.9970671465461096E-2</v>
      </c>
      <c r="CY23" s="91">
        <f t="shared" si="51"/>
        <v>6.0050488530624301E-2</v>
      </c>
      <c r="CZ23" s="91">
        <f t="shared" si="51"/>
        <v>6.01196402808317E-2</v>
      </c>
      <c r="DA23" s="91">
        <f t="shared" ref="DA23:DT23" si="52">(DA21+DA22)*DA16</f>
        <v>6.0178531774532203E-2</v>
      </c>
      <c r="DB23" s="91">
        <f t="shared" si="52"/>
        <v>6.0227561821192897E-2</v>
      </c>
      <c r="DC23" s="91">
        <f t="shared" si="52"/>
        <v>6.0267123646084296E-2</v>
      </c>
      <c r="DD23" s="91">
        <f t="shared" si="52"/>
        <v>6.0297605471967802E-2</v>
      </c>
      <c r="DE23" s="91">
        <f t="shared" si="52"/>
        <v>6.0319391029555601E-2</v>
      </c>
      <c r="DF23" s="91">
        <f t="shared" si="52"/>
        <v>6.0332860006715602E-2</v>
      </c>
      <c r="DG23" s="91">
        <f t="shared" si="52"/>
        <v>6.0332860006715602E-2</v>
      </c>
      <c r="DH23" s="91">
        <f t="shared" si="52"/>
        <v>6.0332860006715602E-2</v>
      </c>
      <c r="DI23" s="91">
        <f t="shared" si="52"/>
        <v>6.0332860006715602E-2</v>
      </c>
      <c r="DJ23" s="91">
        <f t="shared" si="52"/>
        <v>6.0332860006715602E-2</v>
      </c>
      <c r="DK23" s="91">
        <f t="shared" si="52"/>
        <v>6.0332860006715602E-2</v>
      </c>
      <c r="DL23" s="91">
        <f t="shared" si="52"/>
        <v>6.0332860006715602E-2</v>
      </c>
      <c r="DM23" s="91">
        <f t="shared" si="52"/>
        <v>6.0332860006715602E-2</v>
      </c>
      <c r="DN23" s="91">
        <f t="shared" si="52"/>
        <v>6.0332860006715602E-2</v>
      </c>
      <c r="DO23" s="91">
        <f t="shared" si="52"/>
        <v>6.0332860006715602E-2</v>
      </c>
      <c r="DP23" s="91">
        <f t="shared" si="52"/>
        <v>6.0332860006715602E-2</v>
      </c>
      <c r="DQ23" s="91">
        <f t="shared" si="52"/>
        <v>6.0332860006715602E-2</v>
      </c>
      <c r="DR23" s="91">
        <f t="shared" si="52"/>
        <v>6.0332860006715602E-2</v>
      </c>
      <c r="DS23" s="91">
        <f t="shared" si="52"/>
        <v>0</v>
      </c>
      <c r="DT23" s="91">
        <f t="shared" si="52"/>
        <v>0</v>
      </c>
    </row>
    <row r="24" spans="2:124" x14ac:dyDescent="0.45">
      <c r="C24" t="s">
        <v>416</v>
      </c>
      <c r="D24" s="3" t="s">
        <v>65</v>
      </c>
      <c r="E24" s="87">
        <f>'Constant Inputs'!E178</f>
        <v>4.5999999999999999E-2</v>
      </c>
      <c r="F24" s="66">
        <f>'Constant Inputs'!E174</f>
        <v>0.7</v>
      </c>
      <c r="I24" s="20">
        <f t="shared" ref="I24:AN24" si="53">$E$24*I16</f>
        <v>0</v>
      </c>
      <c r="J24" s="20">
        <f t="shared" si="53"/>
        <v>0</v>
      </c>
      <c r="K24" s="20">
        <f t="shared" si="53"/>
        <v>0</v>
      </c>
      <c r="L24" s="20">
        <f t="shared" si="53"/>
        <v>0</v>
      </c>
      <c r="M24" s="20">
        <f t="shared" si="53"/>
        <v>0</v>
      </c>
      <c r="N24" s="20">
        <f t="shared" si="53"/>
        <v>0</v>
      </c>
      <c r="O24" s="20">
        <f t="shared" si="53"/>
        <v>0</v>
      </c>
      <c r="P24" s="20">
        <f t="shared" si="53"/>
        <v>0</v>
      </c>
      <c r="Q24" s="20">
        <f t="shared" si="53"/>
        <v>0</v>
      </c>
      <c r="R24" s="20">
        <f t="shared" si="53"/>
        <v>0</v>
      </c>
      <c r="S24" s="20">
        <f t="shared" si="53"/>
        <v>0</v>
      </c>
      <c r="T24" s="20">
        <f t="shared" si="53"/>
        <v>0</v>
      </c>
      <c r="U24" s="20">
        <f t="shared" si="53"/>
        <v>0</v>
      </c>
      <c r="V24" s="20">
        <f t="shared" si="53"/>
        <v>0</v>
      </c>
      <c r="W24" s="20">
        <f t="shared" si="53"/>
        <v>0</v>
      </c>
      <c r="X24" s="20">
        <f t="shared" si="53"/>
        <v>0</v>
      </c>
      <c r="Y24" s="20">
        <f t="shared" si="53"/>
        <v>0</v>
      </c>
      <c r="Z24" s="20">
        <f t="shared" si="53"/>
        <v>0</v>
      </c>
      <c r="AA24" s="20">
        <f t="shared" si="53"/>
        <v>0</v>
      </c>
      <c r="AB24" s="20">
        <f t="shared" si="53"/>
        <v>0</v>
      </c>
      <c r="AC24" s="20">
        <f t="shared" si="53"/>
        <v>0</v>
      </c>
      <c r="AD24" s="20">
        <f t="shared" si="53"/>
        <v>0</v>
      </c>
      <c r="AE24" s="20">
        <f t="shared" si="53"/>
        <v>0</v>
      </c>
      <c r="AF24" s="20">
        <f t="shared" si="53"/>
        <v>0</v>
      </c>
      <c r="AG24" s="20">
        <f t="shared" si="53"/>
        <v>0</v>
      </c>
      <c r="AH24" s="20">
        <f t="shared" si="53"/>
        <v>0</v>
      </c>
      <c r="AI24" s="20">
        <f t="shared" si="53"/>
        <v>0</v>
      </c>
      <c r="AJ24" s="20">
        <f t="shared" si="53"/>
        <v>0</v>
      </c>
      <c r="AK24" s="20">
        <f t="shared" si="53"/>
        <v>0</v>
      </c>
      <c r="AL24" s="20">
        <f t="shared" si="53"/>
        <v>0</v>
      </c>
      <c r="AM24" s="20">
        <f t="shared" si="53"/>
        <v>0</v>
      </c>
      <c r="AN24" s="20">
        <f t="shared" si="53"/>
        <v>0</v>
      </c>
      <c r="AO24" s="20">
        <f t="shared" ref="AO24:BT24" si="54">$E$24*AO16</f>
        <v>0</v>
      </c>
      <c r="AP24" s="20">
        <f t="shared" si="54"/>
        <v>0</v>
      </c>
      <c r="AQ24" s="20">
        <f t="shared" si="54"/>
        <v>0</v>
      </c>
      <c r="AR24" s="20">
        <f t="shared" si="54"/>
        <v>0</v>
      </c>
      <c r="AS24" s="20">
        <f t="shared" si="54"/>
        <v>0</v>
      </c>
      <c r="AT24" s="20">
        <f t="shared" si="54"/>
        <v>0</v>
      </c>
      <c r="AU24" s="20">
        <f t="shared" si="54"/>
        <v>0</v>
      </c>
      <c r="AV24" s="20">
        <f t="shared" si="54"/>
        <v>0</v>
      </c>
      <c r="AW24" s="20">
        <f t="shared" si="54"/>
        <v>0</v>
      </c>
      <c r="AX24" s="20">
        <f t="shared" si="54"/>
        <v>0</v>
      </c>
      <c r="AY24" s="20">
        <f t="shared" si="54"/>
        <v>0</v>
      </c>
      <c r="AZ24" s="20">
        <f t="shared" si="54"/>
        <v>0</v>
      </c>
      <c r="BA24" s="20">
        <f t="shared" si="54"/>
        <v>0</v>
      </c>
      <c r="BB24" s="20">
        <f t="shared" si="54"/>
        <v>0</v>
      </c>
      <c r="BC24" s="20">
        <f t="shared" si="54"/>
        <v>0</v>
      </c>
      <c r="BD24" s="20">
        <f t="shared" si="54"/>
        <v>0</v>
      </c>
      <c r="BE24" s="20">
        <f t="shared" si="54"/>
        <v>0</v>
      </c>
      <c r="BF24" s="20">
        <f t="shared" si="54"/>
        <v>0</v>
      </c>
      <c r="BG24" s="20">
        <f t="shared" si="54"/>
        <v>0</v>
      </c>
      <c r="BH24" s="20">
        <f t="shared" si="54"/>
        <v>0</v>
      </c>
      <c r="BI24" s="20">
        <f t="shared" si="54"/>
        <v>0</v>
      </c>
      <c r="BJ24" s="20">
        <f t="shared" si="54"/>
        <v>0</v>
      </c>
      <c r="BK24" s="20">
        <f t="shared" si="54"/>
        <v>4.5999999999999999E-2</v>
      </c>
      <c r="BL24" s="20">
        <f t="shared" si="54"/>
        <v>4.5999999999999999E-2</v>
      </c>
      <c r="BM24" s="20">
        <f t="shared" si="54"/>
        <v>4.5999999999999999E-2</v>
      </c>
      <c r="BN24" s="20">
        <f t="shared" si="54"/>
        <v>4.5999999999999999E-2</v>
      </c>
      <c r="BO24" s="20">
        <f t="shared" si="54"/>
        <v>4.5999999999999999E-2</v>
      </c>
      <c r="BP24" s="20">
        <f t="shared" si="54"/>
        <v>4.5999999999999999E-2</v>
      </c>
      <c r="BQ24" s="20">
        <f t="shared" si="54"/>
        <v>4.5999999999999999E-2</v>
      </c>
      <c r="BR24" s="20">
        <f t="shared" si="54"/>
        <v>4.5999999999999999E-2</v>
      </c>
      <c r="BS24" s="20">
        <f t="shared" si="54"/>
        <v>4.5999999999999999E-2</v>
      </c>
      <c r="BT24" s="20">
        <f t="shared" si="54"/>
        <v>4.5999999999999999E-2</v>
      </c>
      <c r="BU24" s="20">
        <f t="shared" ref="BU24:CZ24" si="55">$E$24*BU16</f>
        <v>4.5999999999999999E-2</v>
      </c>
      <c r="BV24" s="20">
        <f t="shared" si="55"/>
        <v>4.5999999999999999E-2</v>
      </c>
      <c r="BW24" s="20">
        <f t="shared" si="55"/>
        <v>4.5999999999999999E-2</v>
      </c>
      <c r="BX24" s="20">
        <f t="shared" si="55"/>
        <v>4.5999999999999999E-2</v>
      </c>
      <c r="BY24" s="20">
        <f t="shared" si="55"/>
        <v>4.5999999999999999E-2</v>
      </c>
      <c r="BZ24" s="20">
        <f t="shared" si="55"/>
        <v>4.5999999999999999E-2</v>
      </c>
      <c r="CA24" s="20">
        <f t="shared" si="55"/>
        <v>4.5999999999999999E-2</v>
      </c>
      <c r="CB24" s="20">
        <f t="shared" si="55"/>
        <v>4.5999999999999999E-2</v>
      </c>
      <c r="CC24" s="20">
        <f t="shared" si="55"/>
        <v>4.5999999999999999E-2</v>
      </c>
      <c r="CD24" s="20">
        <f t="shared" si="55"/>
        <v>4.5999999999999999E-2</v>
      </c>
      <c r="CE24" s="20">
        <f t="shared" si="55"/>
        <v>4.5999999999999999E-2</v>
      </c>
      <c r="CF24" s="20">
        <f t="shared" si="55"/>
        <v>4.5999999999999999E-2</v>
      </c>
      <c r="CG24" s="20">
        <f t="shared" si="55"/>
        <v>4.5999999999999999E-2</v>
      </c>
      <c r="CH24" s="20">
        <f t="shared" si="55"/>
        <v>4.5999999999999999E-2</v>
      </c>
      <c r="CI24" s="20">
        <f t="shared" si="55"/>
        <v>4.5999999999999999E-2</v>
      </c>
      <c r="CJ24" s="20">
        <f t="shared" si="55"/>
        <v>4.5999999999999999E-2</v>
      </c>
      <c r="CK24" s="20">
        <f t="shared" si="55"/>
        <v>4.5999999999999999E-2</v>
      </c>
      <c r="CL24" s="20">
        <f t="shared" si="55"/>
        <v>4.5999999999999999E-2</v>
      </c>
      <c r="CM24" s="20">
        <f t="shared" si="55"/>
        <v>4.5999999999999999E-2</v>
      </c>
      <c r="CN24" s="20">
        <f t="shared" si="55"/>
        <v>4.5999999999999999E-2</v>
      </c>
      <c r="CO24" s="20">
        <f t="shared" si="55"/>
        <v>4.5999999999999999E-2</v>
      </c>
      <c r="CP24" s="20">
        <f t="shared" si="55"/>
        <v>4.5999999999999999E-2</v>
      </c>
      <c r="CQ24" s="20">
        <f t="shared" si="55"/>
        <v>4.5999999999999999E-2</v>
      </c>
      <c r="CR24" s="20">
        <f t="shared" si="55"/>
        <v>4.5999999999999999E-2</v>
      </c>
      <c r="CS24" s="20">
        <f t="shared" si="55"/>
        <v>4.5999999999999999E-2</v>
      </c>
      <c r="CT24" s="20">
        <f t="shared" si="55"/>
        <v>4.5999999999999999E-2</v>
      </c>
      <c r="CU24" s="20">
        <f t="shared" si="55"/>
        <v>4.5999999999999999E-2</v>
      </c>
      <c r="CV24" s="20">
        <f t="shared" si="55"/>
        <v>4.5999999999999999E-2</v>
      </c>
      <c r="CW24" s="20">
        <f t="shared" si="55"/>
        <v>4.5999999999999999E-2</v>
      </c>
      <c r="CX24" s="20">
        <f t="shared" si="55"/>
        <v>4.5999999999999999E-2</v>
      </c>
      <c r="CY24" s="20">
        <f t="shared" si="55"/>
        <v>4.5999999999999999E-2</v>
      </c>
      <c r="CZ24" s="20">
        <f t="shared" si="55"/>
        <v>4.5999999999999999E-2</v>
      </c>
      <c r="DA24" s="20">
        <f t="shared" ref="DA24:DT24" si="56">$E$24*DA16</f>
        <v>4.5999999999999999E-2</v>
      </c>
      <c r="DB24" s="20">
        <f t="shared" si="56"/>
        <v>4.5999999999999999E-2</v>
      </c>
      <c r="DC24" s="20">
        <f t="shared" si="56"/>
        <v>4.5999999999999999E-2</v>
      </c>
      <c r="DD24" s="20">
        <f t="shared" si="56"/>
        <v>4.5999999999999999E-2</v>
      </c>
      <c r="DE24" s="20">
        <f t="shared" si="56"/>
        <v>4.5999999999999999E-2</v>
      </c>
      <c r="DF24" s="20">
        <f t="shared" si="56"/>
        <v>4.5999999999999999E-2</v>
      </c>
      <c r="DG24" s="20">
        <f t="shared" si="56"/>
        <v>4.5999999999999999E-2</v>
      </c>
      <c r="DH24" s="20">
        <f t="shared" si="56"/>
        <v>4.5999999999999999E-2</v>
      </c>
      <c r="DI24" s="20">
        <f t="shared" si="56"/>
        <v>4.5999999999999999E-2</v>
      </c>
      <c r="DJ24" s="20">
        <f t="shared" si="56"/>
        <v>4.5999999999999999E-2</v>
      </c>
      <c r="DK24" s="20">
        <f t="shared" si="56"/>
        <v>4.5999999999999999E-2</v>
      </c>
      <c r="DL24" s="20">
        <f t="shared" si="56"/>
        <v>4.5999999999999999E-2</v>
      </c>
      <c r="DM24" s="20">
        <f t="shared" si="56"/>
        <v>4.5999999999999999E-2</v>
      </c>
      <c r="DN24" s="20">
        <f t="shared" si="56"/>
        <v>4.5999999999999999E-2</v>
      </c>
      <c r="DO24" s="20">
        <f t="shared" si="56"/>
        <v>4.5999999999999999E-2</v>
      </c>
      <c r="DP24" s="20">
        <f t="shared" si="56"/>
        <v>4.5999999999999999E-2</v>
      </c>
      <c r="DQ24" s="20">
        <f t="shared" si="56"/>
        <v>4.5999999999999999E-2</v>
      </c>
      <c r="DR24" s="20">
        <f t="shared" si="56"/>
        <v>4.5999999999999999E-2</v>
      </c>
      <c r="DS24" s="20">
        <f t="shared" si="56"/>
        <v>0</v>
      </c>
      <c r="DT24" s="20">
        <f t="shared" si="56"/>
        <v>0</v>
      </c>
    </row>
    <row r="25" spans="2:124" x14ac:dyDescent="0.45">
      <c r="C25" t="s">
        <v>417</v>
      </c>
      <c r="D25" s="3" t="s">
        <v>65</v>
      </c>
      <c r="E25" s="16"/>
      <c r="I25" s="20">
        <f t="shared" ref="I25:AN25" si="57">SUMPRODUCT($F$23:$F$24,I23:I24)</f>
        <v>0</v>
      </c>
      <c r="J25" s="20">
        <f t="shared" si="57"/>
        <v>0</v>
      </c>
      <c r="K25" s="20">
        <f t="shared" si="57"/>
        <v>0</v>
      </c>
      <c r="L25" s="20">
        <f t="shared" si="57"/>
        <v>0</v>
      </c>
      <c r="M25" s="20">
        <f t="shared" si="57"/>
        <v>0</v>
      </c>
      <c r="N25" s="20">
        <f t="shared" si="57"/>
        <v>0</v>
      </c>
      <c r="O25" s="20">
        <f t="shared" si="57"/>
        <v>0</v>
      </c>
      <c r="P25" s="20">
        <f t="shared" si="57"/>
        <v>0</v>
      </c>
      <c r="Q25" s="20">
        <f t="shared" si="57"/>
        <v>0</v>
      </c>
      <c r="R25" s="20">
        <f t="shared" si="57"/>
        <v>0</v>
      </c>
      <c r="S25" s="20">
        <f t="shared" si="57"/>
        <v>0</v>
      </c>
      <c r="T25" s="20">
        <f t="shared" si="57"/>
        <v>0</v>
      </c>
      <c r="U25" s="20">
        <f t="shared" si="57"/>
        <v>0</v>
      </c>
      <c r="V25" s="20">
        <f t="shared" si="57"/>
        <v>0</v>
      </c>
      <c r="W25" s="20">
        <f t="shared" si="57"/>
        <v>0</v>
      </c>
      <c r="X25" s="20">
        <f t="shared" si="57"/>
        <v>0</v>
      </c>
      <c r="Y25" s="20">
        <f t="shared" si="57"/>
        <v>0</v>
      </c>
      <c r="Z25" s="20">
        <f t="shared" si="57"/>
        <v>0</v>
      </c>
      <c r="AA25" s="20">
        <f t="shared" si="57"/>
        <v>0</v>
      </c>
      <c r="AB25" s="20">
        <f t="shared" si="57"/>
        <v>0</v>
      </c>
      <c r="AC25" s="20">
        <f t="shared" si="57"/>
        <v>0</v>
      </c>
      <c r="AD25" s="20">
        <f t="shared" si="57"/>
        <v>0</v>
      </c>
      <c r="AE25" s="20">
        <f t="shared" si="57"/>
        <v>0</v>
      </c>
      <c r="AF25" s="20">
        <f t="shared" si="57"/>
        <v>0</v>
      </c>
      <c r="AG25" s="20">
        <f t="shared" si="57"/>
        <v>0</v>
      </c>
      <c r="AH25" s="20">
        <f t="shared" si="57"/>
        <v>0</v>
      </c>
      <c r="AI25" s="20">
        <f t="shared" si="57"/>
        <v>0</v>
      </c>
      <c r="AJ25" s="20">
        <f t="shared" si="57"/>
        <v>0</v>
      </c>
      <c r="AK25" s="20">
        <f t="shared" si="57"/>
        <v>0</v>
      </c>
      <c r="AL25" s="20">
        <f t="shared" si="57"/>
        <v>0</v>
      </c>
      <c r="AM25" s="20">
        <f t="shared" si="57"/>
        <v>0</v>
      </c>
      <c r="AN25" s="20">
        <f t="shared" si="57"/>
        <v>0</v>
      </c>
      <c r="AO25" s="20">
        <f t="shared" ref="AO25:BT25" si="58">SUMPRODUCT($F$23:$F$24,AO23:AO24)</f>
        <v>0</v>
      </c>
      <c r="AP25" s="20">
        <f t="shared" si="58"/>
        <v>0</v>
      </c>
      <c r="AQ25" s="20">
        <f t="shared" si="58"/>
        <v>0</v>
      </c>
      <c r="AR25" s="20">
        <f t="shared" si="58"/>
        <v>0</v>
      </c>
      <c r="AS25" s="20">
        <f t="shared" si="58"/>
        <v>0</v>
      </c>
      <c r="AT25" s="20">
        <f t="shared" si="58"/>
        <v>0</v>
      </c>
      <c r="AU25" s="20">
        <f t="shared" si="58"/>
        <v>0</v>
      </c>
      <c r="AV25" s="20">
        <f t="shared" si="58"/>
        <v>0</v>
      </c>
      <c r="AW25" s="20">
        <f t="shared" si="58"/>
        <v>0</v>
      </c>
      <c r="AX25" s="20">
        <f t="shared" si="58"/>
        <v>0</v>
      </c>
      <c r="AY25" s="20">
        <f t="shared" si="58"/>
        <v>0</v>
      </c>
      <c r="AZ25" s="20">
        <f t="shared" si="58"/>
        <v>0</v>
      </c>
      <c r="BA25" s="20">
        <f t="shared" si="58"/>
        <v>0</v>
      </c>
      <c r="BB25" s="20">
        <f t="shared" si="58"/>
        <v>0</v>
      </c>
      <c r="BC25" s="20">
        <f t="shared" si="58"/>
        <v>0</v>
      </c>
      <c r="BD25" s="20">
        <f t="shared" si="58"/>
        <v>0</v>
      </c>
      <c r="BE25" s="20">
        <f t="shared" si="58"/>
        <v>0</v>
      </c>
      <c r="BF25" s="20">
        <f t="shared" si="58"/>
        <v>0</v>
      </c>
      <c r="BG25" s="20">
        <f t="shared" si="58"/>
        <v>0</v>
      </c>
      <c r="BH25" s="20">
        <f t="shared" si="58"/>
        <v>0</v>
      </c>
      <c r="BI25" s="20">
        <f t="shared" si="58"/>
        <v>0</v>
      </c>
      <c r="BJ25" s="20">
        <f t="shared" si="58"/>
        <v>0</v>
      </c>
      <c r="BK25" s="20">
        <f t="shared" si="58"/>
        <v>4.7568078652471271E-2</v>
      </c>
      <c r="BL25" s="20">
        <f t="shared" si="58"/>
        <v>4.743571497827944E-2</v>
      </c>
      <c r="BM25" s="20">
        <f t="shared" si="58"/>
        <v>4.7380000000000005E-2</v>
      </c>
      <c r="BN25" s="20">
        <f t="shared" si="58"/>
        <v>4.7369566060768753E-2</v>
      </c>
      <c r="BO25" s="20">
        <f t="shared" si="58"/>
        <v>4.738850637691927E-2</v>
      </c>
      <c r="BP25" s="20">
        <f t="shared" si="58"/>
        <v>4.7430241210185159E-2</v>
      </c>
      <c r="BQ25" s="20">
        <f t="shared" si="58"/>
        <v>4.749026614193716E-2</v>
      </c>
      <c r="BR25" s="20">
        <f t="shared" si="58"/>
        <v>4.7565349780311669E-2</v>
      </c>
      <c r="BS25" s="20">
        <f t="shared" si="58"/>
        <v>4.7652860657990979E-2</v>
      </c>
      <c r="BT25" s="20">
        <f t="shared" si="58"/>
        <v>4.7750389379475247E-2</v>
      </c>
      <c r="BU25" s="20">
        <f t="shared" ref="BU25:CZ25" si="59">SUMPRODUCT($F$23:$F$24,BU23:BU24)</f>
        <v>4.785556713186577E-2</v>
      </c>
      <c r="BV25" s="20">
        <f t="shared" si="59"/>
        <v>4.7966227857640237E-2</v>
      </c>
      <c r="BW25" s="20">
        <f t="shared" si="59"/>
        <v>4.8080523100841474E-2</v>
      </c>
      <c r="BX25" s="20">
        <f t="shared" si="59"/>
        <v>4.8196903730950841E-2</v>
      </c>
      <c r="BY25" s="20">
        <f t="shared" si="59"/>
        <v>4.8314097283225603E-2</v>
      </c>
      <c r="BZ25" s="20">
        <f t="shared" si="59"/>
        <v>4.8431058547626131E-2</v>
      </c>
      <c r="CA25" s="20">
        <f t="shared" si="59"/>
        <v>4.8546930903210314E-2</v>
      </c>
      <c r="CB25" s="20">
        <f t="shared" si="59"/>
        <v>4.8661000629745904E-2</v>
      </c>
      <c r="CC25" s="20">
        <f t="shared" si="59"/>
        <v>4.8772663673415644E-2</v>
      </c>
      <c r="CD25" s="20">
        <f t="shared" si="59"/>
        <v>4.888141421358709E-2</v>
      </c>
      <c r="CE25" s="20">
        <f t="shared" si="59"/>
        <v>4.8986836881866377E-2</v>
      </c>
      <c r="CF25" s="20">
        <f t="shared" si="59"/>
        <v>4.9088589177828615E-2</v>
      </c>
      <c r="CG25" s="20">
        <f t="shared" si="59"/>
        <v>4.9186388183669202E-2</v>
      </c>
      <c r="CH25" s="20">
        <f t="shared" si="59"/>
        <v>4.9280013402503771E-2</v>
      </c>
      <c r="CI25" s="20">
        <f t="shared" si="59"/>
        <v>4.936930946864914E-2</v>
      </c>
      <c r="CJ25" s="20">
        <f t="shared" si="59"/>
        <v>4.9454175828943632E-2</v>
      </c>
      <c r="CK25" s="20">
        <f t="shared" si="59"/>
        <v>4.953455729231257E-2</v>
      </c>
      <c r="CL25" s="20">
        <f t="shared" si="59"/>
        <v>4.9610436469420302E-2</v>
      </c>
      <c r="CM25" s="20">
        <f t="shared" si="59"/>
        <v>4.9681827432030312E-2</v>
      </c>
      <c r="CN25" s="20">
        <f t="shared" si="59"/>
        <v>4.9748767938186916E-2</v>
      </c>
      <c r="CO25" s="20">
        <f t="shared" si="59"/>
        <v>4.9811312864838884E-2</v>
      </c>
      <c r="CP25" s="20">
        <f t="shared" si="59"/>
        <v>4.9869531401419573E-2</v>
      </c>
      <c r="CQ25" s="20">
        <f t="shared" si="59"/>
        <v>4.9923505005206106E-2</v>
      </c>
      <c r="CR25" s="20">
        <f t="shared" si="59"/>
        <v>4.9973325697452192E-2</v>
      </c>
      <c r="CS25" s="20">
        <f t="shared" si="59"/>
        <v>5.0019094635823602E-2</v>
      </c>
      <c r="CT25" s="20">
        <f t="shared" si="59"/>
        <v>5.0060920912238863E-2</v>
      </c>
      <c r="CU25" s="20">
        <f t="shared" si="59"/>
        <v>5.0098920535657149E-2</v>
      </c>
      <c r="CV25" s="20">
        <f t="shared" si="59"/>
        <v>5.0133215567448458E-2</v>
      </c>
      <c r="CW25" s="20">
        <f t="shared" si="59"/>
        <v>5.0163933104752242E-2</v>
      </c>
      <c r="CX25" s="20">
        <f t="shared" si="59"/>
        <v>5.019120143963833E-2</v>
      </c>
      <c r="CY25" s="20">
        <f t="shared" si="59"/>
        <v>5.0215146559187296E-2</v>
      </c>
      <c r="CZ25" s="20">
        <f t="shared" si="59"/>
        <v>5.0235892084249514E-2</v>
      </c>
      <c r="DA25" s="20">
        <f t="shared" ref="DA25:DT25" si="60">SUMPRODUCT($F$23:$F$24,DA23:DA24)</f>
        <v>5.025355953235966E-2</v>
      </c>
      <c r="DB25" s="20">
        <f t="shared" si="60"/>
        <v>5.0268268546357867E-2</v>
      </c>
      <c r="DC25" s="20">
        <f t="shared" si="60"/>
        <v>5.028013709382529E-2</v>
      </c>
      <c r="DD25" s="20">
        <f t="shared" si="60"/>
        <v>5.0289281641590342E-2</v>
      </c>
      <c r="DE25" s="20">
        <f t="shared" si="60"/>
        <v>5.0295817308866682E-2</v>
      </c>
      <c r="DF25" s="20">
        <f t="shared" si="60"/>
        <v>5.0299858002014683E-2</v>
      </c>
      <c r="DG25" s="20">
        <f t="shared" si="60"/>
        <v>5.0299858002014683E-2</v>
      </c>
      <c r="DH25" s="20">
        <f t="shared" si="60"/>
        <v>5.0299858002014683E-2</v>
      </c>
      <c r="DI25" s="20">
        <f t="shared" si="60"/>
        <v>5.0299858002014683E-2</v>
      </c>
      <c r="DJ25" s="20">
        <f t="shared" si="60"/>
        <v>5.0299858002014683E-2</v>
      </c>
      <c r="DK25" s="20">
        <f t="shared" si="60"/>
        <v>5.0299858002014683E-2</v>
      </c>
      <c r="DL25" s="20">
        <f t="shared" si="60"/>
        <v>5.0299858002014683E-2</v>
      </c>
      <c r="DM25" s="20">
        <f t="shared" si="60"/>
        <v>5.0299858002014683E-2</v>
      </c>
      <c r="DN25" s="20">
        <f t="shared" si="60"/>
        <v>5.0299858002014683E-2</v>
      </c>
      <c r="DO25" s="20">
        <f t="shared" si="60"/>
        <v>5.0299858002014683E-2</v>
      </c>
      <c r="DP25" s="20">
        <f t="shared" si="60"/>
        <v>5.0299858002014683E-2</v>
      </c>
      <c r="DQ25" s="20">
        <f t="shared" si="60"/>
        <v>5.0299858002014683E-2</v>
      </c>
      <c r="DR25" s="20">
        <f t="shared" si="60"/>
        <v>5.0299858002014683E-2</v>
      </c>
      <c r="DS25" s="20">
        <f t="shared" si="60"/>
        <v>0</v>
      </c>
      <c r="DT25" s="20">
        <f t="shared" si="60"/>
        <v>0</v>
      </c>
    </row>
    <row r="26" spans="2:124" x14ac:dyDescent="0.45">
      <c r="C26" t="s">
        <v>418</v>
      </c>
      <c r="D26" s="3" t="s">
        <v>419</v>
      </c>
      <c r="I26" s="20">
        <f t="shared" ref="I26:AN26" si="61">I25/(months_per_year/I6)</f>
        <v>0</v>
      </c>
      <c r="J26" s="20">
        <f t="shared" si="61"/>
        <v>0</v>
      </c>
      <c r="K26" s="20">
        <f t="shared" si="61"/>
        <v>0</v>
      </c>
      <c r="L26" s="20">
        <f t="shared" si="61"/>
        <v>0</v>
      </c>
      <c r="M26" s="20">
        <f t="shared" si="61"/>
        <v>0</v>
      </c>
      <c r="N26" s="20">
        <f t="shared" si="61"/>
        <v>0</v>
      </c>
      <c r="O26" s="20">
        <f t="shared" si="61"/>
        <v>0</v>
      </c>
      <c r="P26" s="20">
        <f t="shared" si="61"/>
        <v>0</v>
      </c>
      <c r="Q26" s="20">
        <f t="shared" si="61"/>
        <v>0</v>
      </c>
      <c r="R26" s="20">
        <f t="shared" si="61"/>
        <v>0</v>
      </c>
      <c r="S26" s="20">
        <f t="shared" si="61"/>
        <v>0</v>
      </c>
      <c r="T26" s="20">
        <f t="shared" si="61"/>
        <v>0</v>
      </c>
      <c r="U26" s="20">
        <f t="shared" si="61"/>
        <v>0</v>
      </c>
      <c r="V26" s="20">
        <f t="shared" si="61"/>
        <v>0</v>
      </c>
      <c r="W26" s="20">
        <f t="shared" si="61"/>
        <v>0</v>
      </c>
      <c r="X26" s="20">
        <f t="shared" si="61"/>
        <v>0</v>
      </c>
      <c r="Y26" s="20">
        <f t="shared" si="61"/>
        <v>0</v>
      </c>
      <c r="Z26" s="20">
        <f t="shared" si="61"/>
        <v>0</v>
      </c>
      <c r="AA26" s="20">
        <f t="shared" si="61"/>
        <v>0</v>
      </c>
      <c r="AB26" s="20">
        <f t="shared" si="61"/>
        <v>0</v>
      </c>
      <c r="AC26" s="20">
        <f t="shared" si="61"/>
        <v>0</v>
      </c>
      <c r="AD26" s="20">
        <f t="shared" si="61"/>
        <v>0</v>
      </c>
      <c r="AE26" s="20">
        <f t="shared" si="61"/>
        <v>0</v>
      </c>
      <c r="AF26" s="20">
        <f t="shared" si="61"/>
        <v>0</v>
      </c>
      <c r="AG26" s="20">
        <f t="shared" si="61"/>
        <v>0</v>
      </c>
      <c r="AH26" s="20">
        <f t="shared" si="61"/>
        <v>0</v>
      </c>
      <c r="AI26" s="20">
        <f t="shared" si="61"/>
        <v>0</v>
      </c>
      <c r="AJ26" s="20">
        <f t="shared" si="61"/>
        <v>0</v>
      </c>
      <c r="AK26" s="20">
        <f t="shared" si="61"/>
        <v>0</v>
      </c>
      <c r="AL26" s="20">
        <f t="shared" si="61"/>
        <v>0</v>
      </c>
      <c r="AM26" s="20">
        <f t="shared" si="61"/>
        <v>0</v>
      </c>
      <c r="AN26" s="20">
        <f t="shared" si="61"/>
        <v>0</v>
      </c>
      <c r="AO26" s="20">
        <f t="shared" ref="AO26:BT26" si="62">AO25/(months_per_year/AO6)</f>
        <v>0</v>
      </c>
      <c r="AP26" s="20">
        <f t="shared" si="62"/>
        <v>0</v>
      </c>
      <c r="AQ26" s="20">
        <f t="shared" si="62"/>
        <v>0</v>
      </c>
      <c r="AR26" s="20">
        <f t="shared" si="62"/>
        <v>0</v>
      </c>
      <c r="AS26" s="20">
        <f t="shared" si="62"/>
        <v>0</v>
      </c>
      <c r="AT26" s="20">
        <f t="shared" si="62"/>
        <v>0</v>
      </c>
      <c r="AU26" s="20">
        <f t="shared" si="62"/>
        <v>0</v>
      </c>
      <c r="AV26" s="20">
        <f t="shared" si="62"/>
        <v>0</v>
      </c>
      <c r="AW26" s="20">
        <f t="shared" si="62"/>
        <v>0</v>
      </c>
      <c r="AX26" s="20">
        <f t="shared" si="62"/>
        <v>0</v>
      </c>
      <c r="AY26" s="20">
        <f t="shared" si="62"/>
        <v>0</v>
      </c>
      <c r="AZ26" s="20">
        <f t="shared" si="62"/>
        <v>0</v>
      </c>
      <c r="BA26" s="20">
        <f t="shared" si="62"/>
        <v>0</v>
      </c>
      <c r="BB26" s="20">
        <f t="shared" si="62"/>
        <v>0</v>
      </c>
      <c r="BC26" s="20">
        <f t="shared" si="62"/>
        <v>0</v>
      </c>
      <c r="BD26" s="20">
        <f t="shared" si="62"/>
        <v>0</v>
      </c>
      <c r="BE26" s="20">
        <f t="shared" si="62"/>
        <v>0</v>
      </c>
      <c r="BF26" s="20">
        <f t="shared" si="62"/>
        <v>0</v>
      </c>
      <c r="BG26" s="20">
        <f t="shared" si="62"/>
        <v>0</v>
      </c>
      <c r="BH26" s="20">
        <f t="shared" si="62"/>
        <v>0</v>
      </c>
      <c r="BI26" s="20">
        <f t="shared" si="62"/>
        <v>0</v>
      </c>
      <c r="BJ26" s="20">
        <f t="shared" si="62"/>
        <v>0</v>
      </c>
      <c r="BK26" s="20">
        <f t="shared" si="62"/>
        <v>2.3784039326235636E-2</v>
      </c>
      <c r="BL26" s="20">
        <f t="shared" si="62"/>
        <v>2.371785748913972E-2</v>
      </c>
      <c r="BM26" s="20">
        <f t="shared" si="62"/>
        <v>2.3690000000000003E-2</v>
      </c>
      <c r="BN26" s="20">
        <f t="shared" si="62"/>
        <v>2.3684783030384376E-2</v>
      </c>
      <c r="BO26" s="20">
        <f t="shared" si="62"/>
        <v>2.3694253188459635E-2</v>
      </c>
      <c r="BP26" s="20">
        <f t="shared" si="62"/>
        <v>2.3715120605092579E-2</v>
      </c>
      <c r="BQ26" s="20">
        <f t="shared" si="62"/>
        <v>2.374513307096858E-2</v>
      </c>
      <c r="BR26" s="20">
        <f t="shared" si="62"/>
        <v>2.3782674890155835E-2</v>
      </c>
      <c r="BS26" s="20">
        <f t="shared" si="62"/>
        <v>2.382643032899549E-2</v>
      </c>
      <c r="BT26" s="20">
        <f t="shared" si="62"/>
        <v>2.3875194689737624E-2</v>
      </c>
      <c r="BU26" s="20">
        <f t="shared" ref="BU26:CZ26" si="63">BU25/(months_per_year/BU6)</f>
        <v>2.3927783565932885E-2</v>
      </c>
      <c r="BV26" s="20">
        <f t="shared" si="63"/>
        <v>2.3983113928820118E-2</v>
      </c>
      <c r="BW26" s="20">
        <f t="shared" si="63"/>
        <v>2.4040261550420737E-2</v>
      </c>
      <c r="BX26" s="20">
        <f t="shared" si="63"/>
        <v>2.409845186547542E-2</v>
      </c>
      <c r="BY26" s="20">
        <f t="shared" si="63"/>
        <v>2.4157048641612801E-2</v>
      </c>
      <c r="BZ26" s="20">
        <f t="shared" si="63"/>
        <v>2.4215529273813065E-2</v>
      </c>
      <c r="CA26" s="20">
        <f t="shared" si="63"/>
        <v>2.4273465451605157E-2</v>
      </c>
      <c r="CB26" s="20">
        <f t="shared" si="63"/>
        <v>2.4330500314872952E-2</v>
      </c>
      <c r="CC26" s="20">
        <f t="shared" si="63"/>
        <v>2.4386331836707822E-2</v>
      </c>
      <c r="CD26" s="20">
        <f t="shared" si="63"/>
        <v>2.4440707106793545E-2</v>
      </c>
      <c r="CE26" s="20">
        <f t="shared" si="63"/>
        <v>2.4493418440933189E-2</v>
      </c>
      <c r="CF26" s="20">
        <f t="shared" si="63"/>
        <v>2.4544294588914307E-2</v>
      </c>
      <c r="CG26" s="20">
        <f t="shared" si="63"/>
        <v>2.4593194091834601E-2</v>
      </c>
      <c r="CH26" s="20">
        <f t="shared" si="63"/>
        <v>2.4640006701251885E-2</v>
      </c>
      <c r="CI26" s="20">
        <f t="shared" si="63"/>
        <v>2.468465473432457E-2</v>
      </c>
      <c r="CJ26" s="20">
        <f t="shared" si="63"/>
        <v>2.4727087914471816E-2</v>
      </c>
      <c r="CK26" s="20">
        <f t="shared" si="63"/>
        <v>2.4767278646156285E-2</v>
      </c>
      <c r="CL26" s="20">
        <f t="shared" si="63"/>
        <v>2.4805218234710151E-2</v>
      </c>
      <c r="CM26" s="20">
        <f t="shared" si="63"/>
        <v>2.4840913716015156E-2</v>
      </c>
      <c r="CN26" s="20">
        <f t="shared" si="63"/>
        <v>2.4874383969093458E-2</v>
      </c>
      <c r="CO26" s="20">
        <f t="shared" si="63"/>
        <v>2.4905656432419442E-2</v>
      </c>
      <c r="CP26" s="20">
        <f t="shared" si="63"/>
        <v>2.4934765700709786E-2</v>
      </c>
      <c r="CQ26" s="20">
        <f t="shared" si="63"/>
        <v>2.4961752502603053E-2</v>
      </c>
      <c r="CR26" s="20">
        <f t="shared" si="63"/>
        <v>2.4986662848726096E-2</v>
      </c>
      <c r="CS26" s="20">
        <f t="shared" si="63"/>
        <v>2.5009547317911801E-2</v>
      </c>
      <c r="CT26" s="20">
        <f t="shared" si="63"/>
        <v>2.5030460456119431E-2</v>
      </c>
      <c r="CU26" s="20">
        <f t="shared" si="63"/>
        <v>2.5049460267828574E-2</v>
      </c>
      <c r="CV26" s="20">
        <f t="shared" si="63"/>
        <v>2.5066607783724229E-2</v>
      </c>
      <c r="CW26" s="20">
        <f t="shared" si="63"/>
        <v>2.5081966552376121E-2</v>
      </c>
      <c r="CX26" s="20">
        <f t="shared" si="63"/>
        <v>2.5095600719819165E-2</v>
      </c>
      <c r="CY26" s="20">
        <f t="shared" si="63"/>
        <v>2.5107573279593648E-2</v>
      </c>
      <c r="CZ26" s="20">
        <f t="shared" si="63"/>
        <v>2.5117946042124757E-2</v>
      </c>
      <c r="DA26" s="20">
        <f t="shared" ref="DA26:DT26" si="64">DA25/(months_per_year/DA6)</f>
        <v>2.512677976617983E-2</v>
      </c>
      <c r="DB26" s="20">
        <f t="shared" si="64"/>
        <v>2.5134134273178933E-2</v>
      </c>
      <c r="DC26" s="20">
        <f t="shared" si="64"/>
        <v>2.5140068546912645E-2</v>
      </c>
      <c r="DD26" s="20">
        <f t="shared" si="64"/>
        <v>2.5144640820795171E-2</v>
      </c>
      <c r="DE26" s="20">
        <f t="shared" si="64"/>
        <v>2.5147908654433341E-2</v>
      </c>
      <c r="DF26" s="20">
        <f t="shared" si="64"/>
        <v>2.5149929001007341E-2</v>
      </c>
      <c r="DG26" s="20">
        <f t="shared" si="64"/>
        <v>2.5149929001007341E-2</v>
      </c>
      <c r="DH26" s="20">
        <f t="shared" si="64"/>
        <v>2.5149929001007341E-2</v>
      </c>
      <c r="DI26" s="20">
        <f t="shared" si="64"/>
        <v>2.5149929001007341E-2</v>
      </c>
      <c r="DJ26" s="20">
        <f t="shared" si="64"/>
        <v>2.5149929001007341E-2</v>
      </c>
      <c r="DK26" s="20">
        <f t="shared" si="64"/>
        <v>2.5149929001007341E-2</v>
      </c>
      <c r="DL26" s="20">
        <f t="shared" si="64"/>
        <v>2.5149929001007341E-2</v>
      </c>
      <c r="DM26" s="20">
        <f t="shared" si="64"/>
        <v>2.5149929001007341E-2</v>
      </c>
      <c r="DN26" s="20">
        <f t="shared" si="64"/>
        <v>2.5149929001007341E-2</v>
      </c>
      <c r="DO26" s="20">
        <f t="shared" si="64"/>
        <v>2.5149929001007341E-2</v>
      </c>
      <c r="DP26" s="20">
        <f t="shared" si="64"/>
        <v>2.5149929001007341E-2</v>
      </c>
      <c r="DQ26" s="20">
        <f t="shared" si="64"/>
        <v>2.5149929001007341E-2</v>
      </c>
      <c r="DR26" s="20">
        <f t="shared" si="64"/>
        <v>2.5149929001007341E-2</v>
      </c>
      <c r="DS26" s="20">
        <f t="shared" si="64"/>
        <v>0</v>
      </c>
      <c r="DT26" s="20">
        <f t="shared" si="64"/>
        <v>0</v>
      </c>
    </row>
    <row r="28" spans="2:124" x14ac:dyDescent="0.45">
      <c r="B28" s="35" t="s">
        <v>420</v>
      </c>
    </row>
    <row r="29" spans="2:124" x14ac:dyDescent="0.45">
      <c r="C29" t="s">
        <v>421</v>
      </c>
      <c r="D29" s="3" t="s">
        <v>227</v>
      </c>
      <c r="H29" s="54">
        <f ca="1">SUM(I29:DT29)</f>
        <v>17657408.132395402</v>
      </c>
      <c r="I29" s="54">
        <f ca="1">FS!I24*I16</f>
        <v>0</v>
      </c>
      <c r="J29" s="54">
        <f ca="1">FS!J24*J16</f>
        <v>0</v>
      </c>
      <c r="K29" s="54">
        <f ca="1">FS!K24*K16</f>
        <v>0</v>
      </c>
      <c r="L29" s="54">
        <f ca="1">FS!L24*L16</f>
        <v>0</v>
      </c>
      <c r="M29" s="54">
        <f ca="1">FS!M24*M16</f>
        <v>0</v>
      </c>
      <c r="N29" s="54">
        <f ca="1">FS!N24*N16</f>
        <v>0</v>
      </c>
      <c r="O29" s="54">
        <f ca="1">FS!O24*O16</f>
        <v>0</v>
      </c>
      <c r="P29" s="54">
        <f ca="1">FS!P24*P16</f>
        <v>0</v>
      </c>
      <c r="Q29" s="54">
        <f ca="1">FS!Q24*Q16</f>
        <v>0</v>
      </c>
      <c r="R29" s="54">
        <f ca="1">FS!R24*R16</f>
        <v>0</v>
      </c>
      <c r="S29" s="54">
        <f ca="1">FS!S24*S16</f>
        <v>0</v>
      </c>
      <c r="T29" s="54">
        <f ca="1">FS!T24*T16</f>
        <v>0</v>
      </c>
      <c r="U29" s="54">
        <f ca="1">FS!U24*U16</f>
        <v>0</v>
      </c>
      <c r="V29" s="54">
        <f ca="1">FS!V24*V16</f>
        <v>0</v>
      </c>
      <c r="W29" s="54">
        <f ca="1">FS!W24*W16</f>
        <v>0</v>
      </c>
      <c r="X29" s="54">
        <f ca="1">FS!X24*X16</f>
        <v>0</v>
      </c>
      <c r="Y29" s="54">
        <f ca="1">FS!Y24*Y16</f>
        <v>0</v>
      </c>
      <c r="Z29" s="54">
        <f ca="1">FS!Z24*Z16</f>
        <v>0</v>
      </c>
      <c r="AA29" s="54">
        <f ca="1">FS!AA24*AA16</f>
        <v>0</v>
      </c>
      <c r="AB29" s="54">
        <f ca="1">FS!AB24*AB16</f>
        <v>0</v>
      </c>
      <c r="AC29" s="54">
        <f ca="1">FS!AC24*AC16</f>
        <v>0</v>
      </c>
      <c r="AD29" s="54">
        <f ca="1">FS!AD24*AD16</f>
        <v>0</v>
      </c>
      <c r="AE29" s="54">
        <f ca="1">FS!AE24*AE16</f>
        <v>0</v>
      </c>
      <c r="AF29" s="54">
        <f ca="1">FS!AF24*AF16</f>
        <v>0</v>
      </c>
      <c r="AG29" s="54">
        <f ca="1">FS!AG24*AG16</f>
        <v>0</v>
      </c>
      <c r="AH29" s="54">
        <f ca="1">FS!AH24*AH16</f>
        <v>0</v>
      </c>
      <c r="AI29" s="54">
        <f ca="1">FS!AI24*AI16</f>
        <v>0</v>
      </c>
      <c r="AJ29" s="54">
        <f ca="1">FS!AJ24*AJ16</f>
        <v>0</v>
      </c>
      <c r="AK29" s="54">
        <f ca="1">FS!AK24*AK16</f>
        <v>0</v>
      </c>
      <c r="AL29" s="54">
        <f ca="1">FS!AL24*AL16</f>
        <v>0</v>
      </c>
      <c r="AM29" s="54">
        <f ca="1">FS!AM24*AM16</f>
        <v>0</v>
      </c>
      <c r="AN29" s="54">
        <f ca="1">FS!AN24*AN16</f>
        <v>0</v>
      </c>
      <c r="AO29" s="54">
        <f ca="1">FS!AO24*AO16</f>
        <v>0</v>
      </c>
      <c r="AP29" s="54">
        <f ca="1">FS!AP24*AP16</f>
        <v>0</v>
      </c>
      <c r="AQ29" s="54">
        <f ca="1">FS!AQ24*AQ16</f>
        <v>0</v>
      </c>
      <c r="AR29" s="54">
        <f ca="1">FS!AR24*AR16</f>
        <v>0</v>
      </c>
      <c r="AS29" s="54">
        <f ca="1">FS!AS24*AS16</f>
        <v>0</v>
      </c>
      <c r="AT29" s="54">
        <f ca="1">FS!AT24*AT16</f>
        <v>0</v>
      </c>
      <c r="AU29" s="54">
        <f ca="1">FS!AU24*AU16</f>
        <v>0</v>
      </c>
      <c r="AV29" s="54">
        <f ca="1">FS!AV24*AV16</f>
        <v>0</v>
      </c>
      <c r="AW29" s="54">
        <f ca="1">FS!AW24*AW16</f>
        <v>0</v>
      </c>
      <c r="AX29" s="54">
        <f ca="1">FS!AX24*AX16</f>
        <v>0</v>
      </c>
      <c r="AY29" s="54">
        <f ca="1">FS!AY24*AY16</f>
        <v>0</v>
      </c>
      <c r="AZ29" s="54">
        <f ca="1">FS!AZ24*AZ16</f>
        <v>0</v>
      </c>
      <c r="BA29" s="54">
        <f ca="1">FS!BA24*BA16</f>
        <v>0</v>
      </c>
      <c r="BB29" s="54">
        <f ca="1">FS!BB24*BB16</f>
        <v>0</v>
      </c>
      <c r="BC29" s="54">
        <f ca="1">FS!BC24*BC16</f>
        <v>0</v>
      </c>
      <c r="BD29" s="54">
        <f ca="1">FS!BD24*BD16</f>
        <v>0</v>
      </c>
      <c r="BE29" s="54">
        <f ca="1">FS!BE24*BE16</f>
        <v>0</v>
      </c>
      <c r="BF29" s="54">
        <f ca="1">FS!BF24*BF16</f>
        <v>0</v>
      </c>
      <c r="BG29" s="54">
        <f ca="1">FS!BG24*BG16</f>
        <v>0</v>
      </c>
      <c r="BH29" s="54">
        <f ca="1">FS!BH24*BH16</f>
        <v>0</v>
      </c>
      <c r="BI29" s="54">
        <f ca="1">FS!BI24*BI16</f>
        <v>0</v>
      </c>
      <c r="BJ29" s="54">
        <f ca="1">FS!BJ24*BJ16</f>
        <v>0</v>
      </c>
      <c r="BK29" s="54">
        <f ca="1">FS!BK24*BK16</f>
        <v>81182.653698885842</v>
      </c>
      <c r="BL29" s="54">
        <f ca="1">FS!BL24*BL16</f>
        <v>101718.18766552064</v>
      </c>
      <c r="BM29" s="54">
        <f ca="1">FS!BM24*BM16</f>
        <v>101909.92100461647</v>
      </c>
      <c r="BN29" s="54">
        <f ca="1">FS!BN24*BN16</f>
        <v>105541.07897281996</v>
      </c>
      <c r="BO29" s="54">
        <f ca="1">FS!BO24*BO16</f>
        <v>104692.98596794301</v>
      </c>
      <c r="BP29" s="54">
        <f ca="1">FS!BP24*BP16</f>
        <v>109323.68410619297</v>
      </c>
      <c r="BQ29" s="54">
        <f ca="1">FS!BQ24*BQ16</f>
        <v>118408.40440591286</v>
      </c>
      <c r="BR29" s="54">
        <f ca="1">FS!BR24*BR16</f>
        <v>125477.06705256771</v>
      </c>
      <c r="BS29" s="54">
        <f ca="1">FS!BS24*BS16</f>
        <v>124622.16714165095</v>
      </c>
      <c r="BT29" s="54">
        <f ca="1">FS!BT24*BT16</f>
        <v>129888.34675536156</v>
      </c>
      <c r="BU29" s="54">
        <f ca="1">FS!BU24*BU16</f>
        <v>130133.65024497322</v>
      </c>
      <c r="BV29" s="54">
        <f ca="1">FS!BV24*BV16</f>
        <v>134509.9839334272</v>
      </c>
      <c r="BW29" s="54">
        <f ca="1">FS!BW24*BW16</f>
        <v>132923.97368526651</v>
      </c>
      <c r="BX29" s="54">
        <f ca="1">FS!BX24*BX16</f>
        <v>138384.24698819069</v>
      </c>
      <c r="BY29" s="54">
        <f ca="1">FS!BY24*BY16</f>
        <v>136463.11662251197</v>
      </c>
      <c r="BZ29" s="54">
        <f ca="1">FS!BZ24*BZ16</f>
        <v>142139.58400789558</v>
      </c>
      <c r="CA29" s="54">
        <f ca="1">FS!CA24*CA16</f>
        <v>143962.62853436155</v>
      </c>
      <c r="CB29" s="54">
        <f ca="1">FS!CB24*CB16</f>
        <v>150172.90149028253</v>
      </c>
      <c r="CC29" s="54">
        <f ca="1">FS!CC24*CC16</f>
        <v>149480.66931750558</v>
      </c>
      <c r="CD29" s="54">
        <f ca="1">FS!CD24*CD16</f>
        <v>154323.90733709192</v>
      </c>
      <c r="CE29" s="54">
        <f ca="1">FS!CE24*CE16</f>
        <v>152398.52649722967</v>
      </c>
      <c r="CF29" s="54">
        <f ca="1">FS!CF24*CF16</f>
        <v>158796.48683073878</v>
      </c>
      <c r="CG29" s="54">
        <f ca="1">FS!CG24*CG16</f>
        <v>156748.51952338708</v>
      </c>
      <c r="CH29" s="54">
        <f ca="1">FS!CH24*CH16</f>
        <v>163336.64428039314</v>
      </c>
      <c r="CI29" s="54">
        <f ca="1">FS!CI24*CI16</f>
        <v>161238.30669086103</v>
      </c>
      <c r="CJ29" s="54">
        <f ca="1">FS!CJ24*CJ16</f>
        <v>168013.54971367295</v>
      </c>
      <c r="CK29" s="54">
        <f ca="1">FS!CK24*CK16</f>
        <v>167283.74595413709</v>
      </c>
      <c r="CL29" s="54">
        <f ca="1">FS!CL24*CL16</f>
        <v>172740.86688591866</v>
      </c>
      <c r="CM29" s="54">
        <f ca="1">FS!CM24*CM16</f>
        <v>170627.62596064032</v>
      </c>
      <c r="CN29" s="54">
        <f ca="1">FS!CN24*CN16</f>
        <v>177785.31858619</v>
      </c>
      <c r="CO29" s="54">
        <f ca="1">FS!CO24*CO16</f>
        <v>303702.43072442239</v>
      </c>
      <c r="CP29" s="54">
        <f ca="1">FS!CP24*CP16</f>
        <v>321765.58032541547</v>
      </c>
      <c r="CQ29" s="54">
        <f ca="1">FS!CQ24*CQ16</f>
        <v>325205.18922949827</v>
      </c>
      <c r="CR29" s="54">
        <f ca="1">FS!CR24*CR16</f>
        <v>337800.00382553454</v>
      </c>
      <c r="CS29" s="54">
        <f ca="1">FS!CS24*CS16</f>
        <v>353194.28650177608</v>
      </c>
      <c r="CT29" s="54">
        <f ca="1">FS!CT24*CT16</f>
        <v>363730.06880488305</v>
      </c>
      <c r="CU29" s="54">
        <f ca="1">FS!CU24*CU16</f>
        <v>372946.26059889549</v>
      </c>
      <c r="CV29" s="54">
        <f ca="1">FS!CV24*CV16</f>
        <v>387532.52280452603</v>
      </c>
      <c r="CW29" s="54">
        <f ca="1">FS!CW24*CW16</f>
        <v>394842.66104303231</v>
      </c>
      <c r="CX29" s="54">
        <f ca="1">FS!CX24*CX16</f>
        <v>409833.25594552932</v>
      </c>
      <c r="CY29" s="54">
        <f ca="1">FS!CY24*CY16</f>
        <v>410122.34878163633</v>
      </c>
      <c r="CZ29" s="54">
        <f ca="1">FS!CZ24*CZ16</f>
        <v>431833.42513325857</v>
      </c>
      <c r="DA29" s="54">
        <f ca="1">FS!DA24*DA16</f>
        <v>440162.2595232153</v>
      </c>
      <c r="DB29" s="54">
        <f ca="1">FS!DB24*DB16</f>
        <v>460563.82025026891</v>
      </c>
      <c r="DC29" s="54">
        <f ca="1">FS!DC24*DC16</f>
        <v>425599.30578063068</v>
      </c>
      <c r="DD29" s="54">
        <f ca="1">FS!DD24*DD16</f>
        <v>448110.96494873514</v>
      </c>
      <c r="DE29" s="54">
        <f ca="1">FS!DE24*DE16</f>
        <v>452205.79246083001</v>
      </c>
      <c r="DF29" s="54">
        <f ca="1">FS!DF24*DF16</f>
        <v>477349.26089870546</v>
      </c>
      <c r="DG29" s="54">
        <f ca="1">FS!DG24*DG16</f>
        <v>466012.67770640034</v>
      </c>
      <c r="DH29" s="54">
        <f ca="1">FS!DH24*DH16</f>
        <v>490690.43481908162</v>
      </c>
      <c r="DI29" s="54">
        <f ca="1">FS!DI24*DI16</f>
        <v>483028.04502643796</v>
      </c>
      <c r="DJ29" s="54">
        <f ca="1">FS!DJ24*DJ16</f>
        <v>504098.16337630351</v>
      </c>
      <c r="DK29" s="54">
        <f ca="1">FS!DK24*DK16</f>
        <v>493270.82406977995</v>
      </c>
      <c r="DL29" s="54">
        <f ca="1">FS!DL24*DL16</f>
        <v>518645.22934310039</v>
      </c>
      <c r="DM29" s="54">
        <f ca="1">FS!DM24*DM16</f>
        <v>507465.06243413687</v>
      </c>
      <c r="DN29" s="54">
        <f ca="1">FS!DN24*DN16</f>
        <v>533233.76022163162</v>
      </c>
      <c r="DO29" s="54">
        <f ca="1">FS!DO24*DO16</f>
        <v>522049.20209917793</v>
      </c>
      <c r="DP29" s="54">
        <f ca="1">FS!DP24*DP16</f>
        <v>548217.3677346597</v>
      </c>
      <c r="DQ29" s="54">
        <f ca="1">FS!DQ24*DQ16</f>
        <v>540999.52869925869</v>
      </c>
      <c r="DR29" s="54">
        <f ca="1">FS!DR24*DR16</f>
        <v>311970.80357242108</v>
      </c>
      <c r="DS29" s="54">
        <f ca="1">FS!DS24*DS16</f>
        <v>0</v>
      </c>
      <c r="DT29" s="54">
        <f ca="1">FS!DT24*DT16</f>
        <v>0</v>
      </c>
    </row>
    <row r="30" spans="2:124" x14ac:dyDescent="0.45">
      <c r="C30" t="s">
        <v>422</v>
      </c>
      <c r="D30" s="3" t="s">
        <v>227</v>
      </c>
      <c r="E30" s="65">
        <f>'Constant Inputs'!E168</f>
        <v>1.25</v>
      </c>
      <c r="H30" s="54">
        <f ca="1">SUM(I30:DT30)</f>
        <v>14125926.505916314</v>
      </c>
      <c r="I30" s="54">
        <f t="shared" ref="I30:AN30" ca="1" si="65">I29/$E$30</f>
        <v>0</v>
      </c>
      <c r="J30" s="54">
        <f t="shared" ca="1" si="65"/>
        <v>0</v>
      </c>
      <c r="K30" s="54">
        <f t="shared" ca="1" si="65"/>
        <v>0</v>
      </c>
      <c r="L30" s="54">
        <f t="shared" ca="1" si="65"/>
        <v>0</v>
      </c>
      <c r="M30" s="54">
        <f t="shared" ca="1" si="65"/>
        <v>0</v>
      </c>
      <c r="N30" s="54">
        <f t="shared" ca="1" si="65"/>
        <v>0</v>
      </c>
      <c r="O30" s="54">
        <f t="shared" ca="1" si="65"/>
        <v>0</v>
      </c>
      <c r="P30" s="54">
        <f t="shared" ca="1" si="65"/>
        <v>0</v>
      </c>
      <c r="Q30" s="54">
        <f t="shared" ca="1" si="65"/>
        <v>0</v>
      </c>
      <c r="R30" s="54">
        <f t="shared" ca="1" si="65"/>
        <v>0</v>
      </c>
      <c r="S30" s="54">
        <f t="shared" ca="1" si="65"/>
        <v>0</v>
      </c>
      <c r="T30" s="54">
        <f t="shared" ca="1" si="65"/>
        <v>0</v>
      </c>
      <c r="U30" s="54">
        <f t="shared" ca="1" si="65"/>
        <v>0</v>
      </c>
      <c r="V30" s="54">
        <f t="shared" ca="1" si="65"/>
        <v>0</v>
      </c>
      <c r="W30" s="54">
        <f t="shared" ca="1" si="65"/>
        <v>0</v>
      </c>
      <c r="X30" s="54">
        <f t="shared" ca="1" si="65"/>
        <v>0</v>
      </c>
      <c r="Y30" s="54">
        <f t="shared" ca="1" si="65"/>
        <v>0</v>
      </c>
      <c r="Z30" s="54">
        <f t="shared" ca="1" si="65"/>
        <v>0</v>
      </c>
      <c r="AA30" s="54">
        <f t="shared" ca="1" si="65"/>
        <v>0</v>
      </c>
      <c r="AB30" s="54">
        <f t="shared" ca="1" si="65"/>
        <v>0</v>
      </c>
      <c r="AC30" s="54">
        <f t="shared" ca="1" si="65"/>
        <v>0</v>
      </c>
      <c r="AD30" s="54">
        <f t="shared" ca="1" si="65"/>
        <v>0</v>
      </c>
      <c r="AE30" s="54">
        <f t="shared" ca="1" si="65"/>
        <v>0</v>
      </c>
      <c r="AF30" s="54">
        <f t="shared" ca="1" si="65"/>
        <v>0</v>
      </c>
      <c r="AG30" s="54">
        <f t="shared" ca="1" si="65"/>
        <v>0</v>
      </c>
      <c r="AH30" s="54">
        <f t="shared" ca="1" si="65"/>
        <v>0</v>
      </c>
      <c r="AI30" s="54">
        <f t="shared" ca="1" si="65"/>
        <v>0</v>
      </c>
      <c r="AJ30" s="54">
        <f t="shared" ca="1" si="65"/>
        <v>0</v>
      </c>
      <c r="AK30" s="54">
        <f t="shared" ca="1" si="65"/>
        <v>0</v>
      </c>
      <c r="AL30" s="54">
        <f t="shared" ca="1" si="65"/>
        <v>0</v>
      </c>
      <c r="AM30" s="54">
        <f t="shared" ca="1" si="65"/>
        <v>0</v>
      </c>
      <c r="AN30" s="54">
        <f t="shared" ca="1" si="65"/>
        <v>0</v>
      </c>
      <c r="AO30" s="54">
        <f t="shared" ref="AO30:BT30" ca="1" si="66">AO29/$E$30</f>
        <v>0</v>
      </c>
      <c r="AP30" s="54">
        <f t="shared" ca="1" si="66"/>
        <v>0</v>
      </c>
      <c r="AQ30" s="54">
        <f t="shared" ca="1" si="66"/>
        <v>0</v>
      </c>
      <c r="AR30" s="54">
        <f t="shared" ca="1" si="66"/>
        <v>0</v>
      </c>
      <c r="AS30" s="54">
        <f t="shared" ca="1" si="66"/>
        <v>0</v>
      </c>
      <c r="AT30" s="54">
        <f t="shared" ca="1" si="66"/>
        <v>0</v>
      </c>
      <c r="AU30" s="54">
        <f t="shared" ca="1" si="66"/>
        <v>0</v>
      </c>
      <c r="AV30" s="54">
        <f t="shared" ca="1" si="66"/>
        <v>0</v>
      </c>
      <c r="AW30" s="54">
        <f t="shared" ca="1" si="66"/>
        <v>0</v>
      </c>
      <c r="AX30" s="54">
        <f t="shared" ca="1" si="66"/>
        <v>0</v>
      </c>
      <c r="AY30" s="54">
        <f t="shared" ca="1" si="66"/>
        <v>0</v>
      </c>
      <c r="AZ30" s="54">
        <f t="shared" ca="1" si="66"/>
        <v>0</v>
      </c>
      <c r="BA30" s="54">
        <f t="shared" ca="1" si="66"/>
        <v>0</v>
      </c>
      <c r="BB30" s="54">
        <f t="shared" ca="1" si="66"/>
        <v>0</v>
      </c>
      <c r="BC30" s="54">
        <f t="shared" ca="1" si="66"/>
        <v>0</v>
      </c>
      <c r="BD30" s="54">
        <f t="shared" ca="1" si="66"/>
        <v>0</v>
      </c>
      <c r="BE30" s="54">
        <f t="shared" ca="1" si="66"/>
        <v>0</v>
      </c>
      <c r="BF30" s="54">
        <f t="shared" ca="1" si="66"/>
        <v>0</v>
      </c>
      <c r="BG30" s="54">
        <f t="shared" ca="1" si="66"/>
        <v>0</v>
      </c>
      <c r="BH30" s="54">
        <f t="shared" ca="1" si="66"/>
        <v>0</v>
      </c>
      <c r="BI30" s="54">
        <f t="shared" ca="1" si="66"/>
        <v>0</v>
      </c>
      <c r="BJ30" s="54">
        <f t="shared" ca="1" si="66"/>
        <v>0</v>
      </c>
      <c r="BK30" s="54">
        <f t="shared" ca="1" si="66"/>
        <v>64946.122959108674</v>
      </c>
      <c r="BL30" s="54">
        <f t="shared" ca="1" si="66"/>
        <v>81374.550132416509</v>
      </c>
      <c r="BM30" s="54">
        <f t="shared" ca="1" si="66"/>
        <v>81527.93680369317</v>
      </c>
      <c r="BN30" s="54">
        <f t="shared" ca="1" si="66"/>
        <v>84432.863178255968</v>
      </c>
      <c r="BO30" s="54">
        <f t="shared" ca="1" si="66"/>
        <v>83754.388774354404</v>
      </c>
      <c r="BP30" s="54">
        <f t="shared" ca="1" si="66"/>
        <v>87458.947284954382</v>
      </c>
      <c r="BQ30" s="54">
        <f t="shared" ca="1" si="66"/>
        <v>94726.723524730289</v>
      </c>
      <c r="BR30" s="54">
        <f t="shared" ca="1" si="66"/>
        <v>100381.65364205417</v>
      </c>
      <c r="BS30" s="54">
        <f t="shared" ca="1" si="66"/>
        <v>99697.733713320762</v>
      </c>
      <c r="BT30" s="54">
        <f t="shared" ca="1" si="66"/>
        <v>103910.67740428925</v>
      </c>
      <c r="BU30" s="54">
        <f t="shared" ref="BU30:CZ30" ca="1" si="67">BU29/$E$30</f>
        <v>104106.92019597857</v>
      </c>
      <c r="BV30" s="54">
        <f t="shared" ca="1" si="67"/>
        <v>107607.98714674175</v>
      </c>
      <c r="BW30" s="54">
        <f t="shared" ca="1" si="67"/>
        <v>106339.1789482132</v>
      </c>
      <c r="BX30" s="54">
        <f t="shared" ca="1" si="67"/>
        <v>110707.39759055254</v>
      </c>
      <c r="BY30" s="54">
        <f t="shared" ca="1" si="67"/>
        <v>109170.49329800958</v>
      </c>
      <c r="BZ30" s="54">
        <f t="shared" ca="1" si="67"/>
        <v>113711.66720631646</v>
      </c>
      <c r="CA30" s="54">
        <f t="shared" ca="1" si="67"/>
        <v>115170.10282748923</v>
      </c>
      <c r="CB30" s="54">
        <f t="shared" ca="1" si="67"/>
        <v>120138.32119222602</v>
      </c>
      <c r="CC30" s="54">
        <f t="shared" ca="1" si="67"/>
        <v>119584.53545400446</v>
      </c>
      <c r="CD30" s="54">
        <f t="shared" ca="1" si="67"/>
        <v>123459.12586967353</v>
      </c>
      <c r="CE30" s="54">
        <f t="shared" ca="1" si="67"/>
        <v>121918.82119778373</v>
      </c>
      <c r="CF30" s="54">
        <f t="shared" ca="1" si="67"/>
        <v>127037.18946459102</v>
      </c>
      <c r="CG30" s="54">
        <f t="shared" ca="1" si="67"/>
        <v>125398.81561870966</v>
      </c>
      <c r="CH30" s="54">
        <f t="shared" ca="1" si="67"/>
        <v>130669.31542431451</v>
      </c>
      <c r="CI30" s="54">
        <f t="shared" ca="1" si="67"/>
        <v>128990.64535268882</v>
      </c>
      <c r="CJ30" s="54">
        <f t="shared" ca="1" si="67"/>
        <v>134410.83977093836</v>
      </c>
      <c r="CK30" s="54">
        <f t="shared" ca="1" si="67"/>
        <v>133826.99676330967</v>
      </c>
      <c r="CL30" s="54">
        <f t="shared" ca="1" si="67"/>
        <v>138192.69350873493</v>
      </c>
      <c r="CM30" s="54">
        <f t="shared" ca="1" si="67"/>
        <v>136502.10076851226</v>
      </c>
      <c r="CN30" s="54">
        <f t="shared" ca="1" si="67"/>
        <v>142228.254868952</v>
      </c>
      <c r="CO30" s="54">
        <f t="shared" ca="1" si="67"/>
        <v>242961.9445795379</v>
      </c>
      <c r="CP30" s="54">
        <f t="shared" ca="1" si="67"/>
        <v>257412.46426033237</v>
      </c>
      <c r="CQ30" s="54">
        <f t="shared" ca="1" si="67"/>
        <v>260164.15138359863</v>
      </c>
      <c r="CR30" s="54">
        <f t="shared" ca="1" si="67"/>
        <v>270240.00306042761</v>
      </c>
      <c r="CS30" s="54">
        <f t="shared" ca="1" si="67"/>
        <v>282555.42920142086</v>
      </c>
      <c r="CT30" s="54">
        <f t="shared" ca="1" si="67"/>
        <v>290984.05504390644</v>
      </c>
      <c r="CU30" s="54">
        <f t="shared" ca="1" si="67"/>
        <v>298357.00847911637</v>
      </c>
      <c r="CV30" s="54">
        <f t="shared" ca="1" si="67"/>
        <v>310026.01824362081</v>
      </c>
      <c r="CW30" s="54">
        <f t="shared" ca="1" si="67"/>
        <v>315874.12883442582</v>
      </c>
      <c r="CX30" s="54">
        <f t="shared" ca="1" si="67"/>
        <v>327866.60475642345</v>
      </c>
      <c r="CY30" s="54">
        <f t="shared" ca="1" si="67"/>
        <v>328097.87902530906</v>
      </c>
      <c r="CZ30" s="54">
        <f t="shared" ca="1" si="67"/>
        <v>345466.74010660686</v>
      </c>
      <c r="DA30" s="54">
        <f t="shared" ref="DA30:DT30" ca="1" si="68">DA29/$E$30</f>
        <v>352129.80761857226</v>
      </c>
      <c r="DB30" s="54">
        <f t="shared" ca="1" si="68"/>
        <v>368451.05620021513</v>
      </c>
      <c r="DC30" s="54">
        <f t="shared" ca="1" si="68"/>
        <v>340479.44462450454</v>
      </c>
      <c r="DD30" s="54">
        <f t="shared" ca="1" si="68"/>
        <v>358488.7719589881</v>
      </c>
      <c r="DE30" s="54">
        <f t="shared" ca="1" si="68"/>
        <v>361764.63396866398</v>
      </c>
      <c r="DF30" s="54">
        <f t="shared" ca="1" si="68"/>
        <v>381879.40871896438</v>
      </c>
      <c r="DG30" s="54">
        <f t="shared" ca="1" si="68"/>
        <v>372810.14216512028</v>
      </c>
      <c r="DH30" s="54">
        <f t="shared" ca="1" si="68"/>
        <v>392552.34785526531</v>
      </c>
      <c r="DI30" s="54">
        <f t="shared" ca="1" si="68"/>
        <v>386422.43602115038</v>
      </c>
      <c r="DJ30" s="54">
        <f t="shared" ca="1" si="68"/>
        <v>403278.53070104279</v>
      </c>
      <c r="DK30" s="54">
        <f t="shared" ca="1" si="68"/>
        <v>394616.65925582394</v>
      </c>
      <c r="DL30" s="54">
        <f t="shared" ca="1" si="68"/>
        <v>414916.18347448029</v>
      </c>
      <c r="DM30" s="54">
        <f t="shared" ca="1" si="68"/>
        <v>405972.04994730948</v>
      </c>
      <c r="DN30" s="54">
        <f t="shared" ca="1" si="68"/>
        <v>426587.00817730528</v>
      </c>
      <c r="DO30" s="54">
        <f t="shared" ca="1" si="68"/>
        <v>417639.36167934234</v>
      </c>
      <c r="DP30" s="54">
        <f t="shared" ca="1" si="68"/>
        <v>438573.89418772777</v>
      </c>
      <c r="DQ30" s="54">
        <f t="shared" ca="1" si="68"/>
        <v>432799.62295940693</v>
      </c>
      <c r="DR30" s="54">
        <f t="shared" ca="1" si="68"/>
        <v>249576.64285793685</v>
      </c>
      <c r="DS30" s="54">
        <f t="shared" ca="1" si="68"/>
        <v>0</v>
      </c>
      <c r="DT30" s="54">
        <f t="shared" ca="1" si="68"/>
        <v>0</v>
      </c>
    </row>
    <row r="31" spans="2:124" x14ac:dyDescent="0.45">
      <c r="C31" t="s">
        <v>423</v>
      </c>
      <c r="D31" s="3" t="s">
        <v>227</v>
      </c>
      <c r="H31" s="54">
        <f ca="1">SUM(I31:DT31)</f>
        <v>-2094533.8231871801</v>
      </c>
      <c r="I31" s="54">
        <f t="shared" ref="I31:AN31" si="69">-I26*I39</f>
        <v>0</v>
      </c>
      <c r="J31" s="54">
        <f t="shared" ca="1" si="69"/>
        <v>0</v>
      </c>
      <c r="K31" s="54">
        <f t="shared" ca="1" si="69"/>
        <v>0</v>
      </c>
      <c r="L31" s="54">
        <f t="shared" ca="1" si="69"/>
        <v>0</v>
      </c>
      <c r="M31" s="54">
        <f t="shared" ca="1" si="69"/>
        <v>0</v>
      </c>
      <c r="N31" s="54">
        <f t="shared" ca="1" si="69"/>
        <v>0</v>
      </c>
      <c r="O31" s="54">
        <f t="shared" ca="1" si="69"/>
        <v>0</v>
      </c>
      <c r="P31" s="54">
        <f t="shared" ca="1" si="69"/>
        <v>0</v>
      </c>
      <c r="Q31" s="54">
        <f t="shared" ca="1" si="69"/>
        <v>0</v>
      </c>
      <c r="R31" s="54">
        <f t="shared" ca="1" si="69"/>
        <v>0</v>
      </c>
      <c r="S31" s="54">
        <f t="shared" ca="1" si="69"/>
        <v>0</v>
      </c>
      <c r="T31" s="54">
        <f t="shared" ca="1" si="69"/>
        <v>0</v>
      </c>
      <c r="U31" s="54">
        <f t="shared" ca="1" si="69"/>
        <v>0</v>
      </c>
      <c r="V31" s="54">
        <f t="shared" ca="1" si="69"/>
        <v>0</v>
      </c>
      <c r="W31" s="54">
        <f t="shared" ca="1" si="69"/>
        <v>0</v>
      </c>
      <c r="X31" s="54">
        <f t="shared" ca="1" si="69"/>
        <v>0</v>
      </c>
      <c r="Y31" s="54">
        <f t="shared" ca="1" si="69"/>
        <v>0</v>
      </c>
      <c r="Z31" s="54">
        <f t="shared" ca="1" si="69"/>
        <v>0</v>
      </c>
      <c r="AA31" s="54">
        <f t="shared" ca="1" si="69"/>
        <v>0</v>
      </c>
      <c r="AB31" s="54">
        <f t="shared" ca="1" si="69"/>
        <v>0</v>
      </c>
      <c r="AC31" s="54">
        <f t="shared" ca="1" si="69"/>
        <v>0</v>
      </c>
      <c r="AD31" s="54">
        <f t="shared" ca="1" si="69"/>
        <v>0</v>
      </c>
      <c r="AE31" s="54">
        <f t="shared" ca="1" si="69"/>
        <v>0</v>
      </c>
      <c r="AF31" s="54">
        <f t="shared" ca="1" si="69"/>
        <v>0</v>
      </c>
      <c r="AG31" s="54">
        <f t="shared" ca="1" si="69"/>
        <v>0</v>
      </c>
      <c r="AH31" s="54">
        <f t="shared" ca="1" si="69"/>
        <v>0</v>
      </c>
      <c r="AI31" s="54">
        <f t="shared" ca="1" si="69"/>
        <v>0</v>
      </c>
      <c r="AJ31" s="54">
        <f t="shared" ca="1" si="69"/>
        <v>0</v>
      </c>
      <c r="AK31" s="54">
        <f t="shared" ca="1" si="69"/>
        <v>0</v>
      </c>
      <c r="AL31" s="54">
        <f t="shared" ca="1" si="69"/>
        <v>0</v>
      </c>
      <c r="AM31" s="54">
        <f t="shared" ca="1" si="69"/>
        <v>0</v>
      </c>
      <c r="AN31" s="54">
        <f t="shared" ca="1" si="69"/>
        <v>0</v>
      </c>
      <c r="AO31" s="54">
        <f t="shared" ref="AO31:BT31" ca="1" si="70">-AO26*AO39</f>
        <v>0</v>
      </c>
      <c r="AP31" s="54">
        <f t="shared" ca="1" si="70"/>
        <v>0</v>
      </c>
      <c r="AQ31" s="54">
        <f t="shared" ca="1" si="70"/>
        <v>0</v>
      </c>
      <c r="AR31" s="54">
        <f t="shared" ca="1" si="70"/>
        <v>0</v>
      </c>
      <c r="AS31" s="54">
        <f t="shared" ca="1" si="70"/>
        <v>0</v>
      </c>
      <c r="AT31" s="54">
        <f t="shared" ca="1" si="70"/>
        <v>0</v>
      </c>
      <c r="AU31" s="54">
        <f t="shared" ca="1" si="70"/>
        <v>0</v>
      </c>
      <c r="AV31" s="54">
        <f t="shared" ca="1" si="70"/>
        <v>0</v>
      </c>
      <c r="AW31" s="54">
        <f t="shared" ca="1" si="70"/>
        <v>0</v>
      </c>
      <c r="AX31" s="54">
        <f t="shared" ca="1" si="70"/>
        <v>0</v>
      </c>
      <c r="AY31" s="54">
        <f t="shared" ca="1" si="70"/>
        <v>0</v>
      </c>
      <c r="AZ31" s="54">
        <f t="shared" ca="1" si="70"/>
        <v>0</v>
      </c>
      <c r="BA31" s="54">
        <f t="shared" ca="1" si="70"/>
        <v>0</v>
      </c>
      <c r="BB31" s="54">
        <f t="shared" ca="1" si="70"/>
        <v>0</v>
      </c>
      <c r="BC31" s="54">
        <f t="shared" ca="1" si="70"/>
        <v>0</v>
      </c>
      <c r="BD31" s="54">
        <f t="shared" ca="1" si="70"/>
        <v>0</v>
      </c>
      <c r="BE31" s="54">
        <f t="shared" ca="1" si="70"/>
        <v>0</v>
      </c>
      <c r="BF31" s="54">
        <f t="shared" ca="1" si="70"/>
        <v>0</v>
      </c>
      <c r="BG31" s="54">
        <f t="shared" ca="1" si="70"/>
        <v>0</v>
      </c>
      <c r="BH31" s="54">
        <f t="shared" ca="1" si="70"/>
        <v>0</v>
      </c>
      <c r="BI31" s="54">
        <f t="shared" ca="1" si="70"/>
        <v>0</v>
      </c>
      <c r="BJ31" s="54">
        <f t="shared" ca="1" si="70"/>
        <v>0</v>
      </c>
      <c r="BK31" s="54">
        <f t="shared" ca="1" si="70"/>
        <v>-73730.521911330477</v>
      </c>
      <c r="BL31" s="54">
        <f t="shared" ca="1" si="70"/>
        <v>-73525.35821633313</v>
      </c>
      <c r="BM31" s="54">
        <f t="shared" ca="1" si="70"/>
        <v>-73253.052643507996</v>
      </c>
      <c r="BN31" s="54">
        <f t="shared" ca="1" si="70"/>
        <v>-73040.932150759734</v>
      </c>
      <c r="BO31" s="54">
        <f t="shared" ca="1" si="70"/>
        <v>-72800.213645172815</v>
      </c>
      <c r="BP31" s="54">
        <f t="shared" ca="1" si="70"/>
        <v>-72604.548864432771</v>
      </c>
      <c r="BQ31" s="54">
        <f t="shared" ca="1" si="70"/>
        <v>-72343.713256432398</v>
      </c>
      <c r="BR31" s="54">
        <f t="shared" ca="1" si="70"/>
        <v>-71925.763137873815</v>
      </c>
      <c r="BS31" s="54">
        <f t="shared" ca="1" si="70"/>
        <v>-71380.090086865093</v>
      </c>
      <c r="BT31" s="54">
        <f t="shared" ca="1" si="70"/>
        <v>-70850.090884845049</v>
      </c>
      <c r="BU31" s="54">
        <f t="shared" ref="BU31:CZ31" ca="1" si="71">-BU26*BU39</f>
        <v>-70215.082808766703</v>
      </c>
      <c r="BV31" s="54">
        <f t="shared" ca="1" si="71"/>
        <v>-69564.615653428336</v>
      </c>
      <c r="BW31" s="54">
        <f t="shared" ca="1" si="71"/>
        <v>-68815.803526440795</v>
      </c>
      <c r="BX31" s="54">
        <f t="shared" ca="1" si="71"/>
        <v>-68078.119389859232</v>
      </c>
      <c r="BY31" s="54">
        <f t="shared" ca="1" si="71"/>
        <v>-67213.857718059066</v>
      </c>
      <c r="BZ31" s="54">
        <f t="shared" ca="1" si="71"/>
        <v>-66360.570362465485</v>
      </c>
      <c r="CA31" s="54">
        <f t="shared" ca="1" si="71"/>
        <v>-65369.964249712008</v>
      </c>
      <c r="CB31" s="54">
        <f t="shared" ca="1" si="71"/>
        <v>-64311.900424860127</v>
      </c>
      <c r="CC31" s="54">
        <f t="shared" ca="1" si="71"/>
        <v>-63098.076173821973</v>
      </c>
      <c r="CD31" s="54">
        <f t="shared" ca="1" si="71"/>
        <v>-61858.199705679515</v>
      </c>
      <c r="CE31" s="54">
        <f t="shared" ca="1" si="71"/>
        <v>-60482.792178798787</v>
      </c>
      <c r="CF31" s="54">
        <f t="shared" ca="1" si="71"/>
        <v>-59100.519136540192</v>
      </c>
      <c r="CG31" s="54">
        <f t="shared" ca="1" si="71"/>
        <v>-57547.485152277899</v>
      </c>
      <c r="CH31" s="54">
        <f t="shared" ca="1" si="71"/>
        <v>-55985.168299740893</v>
      </c>
      <c r="CI31" s="54">
        <f t="shared" ca="1" si="71"/>
        <v>-54243.061813437947</v>
      </c>
      <c r="CJ31" s="54">
        <f t="shared" ca="1" si="71"/>
        <v>-52488.016135513513</v>
      </c>
      <c r="CK31" s="54">
        <f t="shared" ca="1" si="71"/>
        <v>-50544.323319393676</v>
      </c>
      <c r="CL31" s="54">
        <f t="shared" ca="1" si="71"/>
        <v>-48555.90440982514</v>
      </c>
      <c r="CM31" s="54">
        <f t="shared" ca="1" si="71"/>
        <v>-46399.118124183798</v>
      </c>
      <c r="CN31" s="54">
        <f t="shared" ca="1" si="71"/>
        <v>-44220.379372838521</v>
      </c>
      <c r="CO31" s="54">
        <f t="shared" ca="1" si="71"/>
        <v>-41835.023448419146</v>
      </c>
      <c r="CP31" s="54">
        <f t="shared" ca="1" si="71"/>
        <v>-36868.8667916841</v>
      </c>
      <c r="CQ31" s="54">
        <f t="shared" ca="1" si="71"/>
        <v>-31403.615129662012</v>
      </c>
      <c r="CR31" s="54">
        <f t="shared" ca="1" si="71"/>
        <v>-25718.991679531526</v>
      </c>
      <c r="CS31" s="54">
        <f t="shared" ca="1" si="71"/>
        <v>-19627.18706044323</v>
      </c>
      <c r="CT31" s="54">
        <f t="shared" ca="1" si="71"/>
        <v>-13062.384467994803</v>
      </c>
      <c r="CU31" s="54">
        <f t="shared" ca="1" si="71"/>
        <v>-6110.5118562488533</v>
      </c>
      <c r="CV31" s="54">
        <f t="shared" ca="1" si="71"/>
        <v>0</v>
      </c>
      <c r="CW31" s="54">
        <f t="shared" ca="1" si="71"/>
        <v>0</v>
      </c>
      <c r="CX31" s="54">
        <f t="shared" ca="1" si="71"/>
        <v>0</v>
      </c>
      <c r="CY31" s="54">
        <f t="shared" ca="1" si="71"/>
        <v>0</v>
      </c>
      <c r="CZ31" s="54">
        <f t="shared" ca="1" si="71"/>
        <v>0</v>
      </c>
      <c r="DA31" s="54">
        <f t="shared" ref="DA31:DT31" ca="1" si="72">-DA26*DA39</f>
        <v>0</v>
      </c>
      <c r="DB31" s="54">
        <f t="shared" ca="1" si="72"/>
        <v>0</v>
      </c>
      <c r="DC31" s="54">
        <f t="shared" ca="1" si="72"/>
        <v>0</v>
      </c>
      <c r="DD31" s="54">
        <f t="shared" ca="1" si="72"/>
        <v>0</v>
      </c>
      <c r="DE31" s="54">
        <f t="shared" ca="1" si="72"/>
        <v>0</v>
      </c>
      <c r="DF31" s="54">
        <f t="shared" ca="1" si="72"/>
        <v>0</v>
      </c>
      <c r="DG31" s="54">
        <f t="shared" ca="1" si="72"/>
        <v>0</v>
      </c>
      <c r="DH31" s="54">
        <f t="shared" ca="1" si="72"/>
        <v>0</v>
      </c>
      <c r="DI31" s="54">
        <f t="shared" ca="1" si="72"/>
        <v>0</v>
      </c>
      <c r="DJ31" s="54">
        <f t="shared" ca="1" si="72"/>
        <v>0</v>
      </c>
      <c r="DK31" s="54">
        <f t="shared" ca="1" si="72"/>
        <v>0</v>
      </c>
      <c r="DL31" s="54">
        <f t="shared" ca="1" si="72"/>
        <v>0</v>
      </c>
      <c r="DM31" s="54">
        <f t="shared" ca="1" si="72"/>
        <v>0</v>
      </c>
      <c r="DN31" s="54">
        <f t="shared" ca="1" si="72"/>
        <v>0</v>
      </c>
      <c r="DO31" s="54">
        <f t="shared" ca="1" si="72"/>
        <v>0</v>
      </c>
      <c r="DP31" s="54">
        <f t="shared" ca="1" si="72"/>
        <v>0</v>
      </c>
      <c r="DQ31" s="54">
        <f t="shared" ca="1" si="72"/>
        <v>0</v>
      </c>
      <c r="DR31" s="54">
        <f t="shared" ca="1" si="72"/>
        <v>0</v>
      </c>
      <c r="DS31" s="54">
        <f t="shared" ca="1" si="72"/>
        <v>0</v>
      </c>
      <c r="DT31" s="54">
        <f t="shared" ca="1" si="72"/>
        <v>0</v>
      </c>
    </row>
    <row r="32" spans="2:124" x14ac:dyDescent="0.45">
      <c r="C32" t="s">
        <v>424</v>
      </c>
      <c r="D32" s="3" t="s">
        <v>227</v>
      </c>
      <c r="H32" s="54">
        <f ca="1">SUM(I32:DT32)</f>
        <v>12040177.081681358</v>
      </c>
      <c r="I32" s="54">
        <f t="shared" ref="I32:AN32" ca="1" si="73">MAX(SUM(I30:I31),0)</f>
        <v>0</v>
      </c>
      <c r="J32" s="54">
        <f t="shared" ca="1" si="73"/>
        <v>0</v>
      </c>
      <c r="K32" s="54">
        <f t="shared" ca="1" si="73"/>
        <v>0</v>
      </c>
      <c r="L32" s="54">
        <f t="shared" ca="1" si="73"/>
        <v>0</v>
      </c>
      <c r="M32" s="54">
        <f t="shared" ca="1" si="73"/>
        <v>0</v>
      </c>
      <c r="N32" s="54">
        <f t="shared" ca="1" si="73"/>
        <v>0</v>
      </c>
      <c r="O32" s="54">
        <f t="shared" ca="1" si="73"/>
        <v>0</v>
      </c>
      <c r="P32" s="54">
        <f t="shared" ca="1" si="73"/>
        <v>0</v>
      </c>
      <c r="Q32" s="54">
        <f t="shared" ca="1" si="73"/>
        <v>0</v>
      </c>
      <c r="R32" s="54">
        <f t="shared" ca="1" si="73"/>
        <v>0</v>
      </c>
      <c r="S32" s="54">
        <f t="shared" ca="1" si="73"/>
        <v>0</v>
      </c>
      <c r="T32" s="54">
        <f t="shared" ca="1" si="73"/>
        <v>0</v>
      </c>
      <c r="U32" s="54">
        <f t="shared" ca="1" si="73"/>
        <v>0</v>
      </c>
      <c r="V32" s="54">
        <f t="shared" ca="1" si="73"/>
        <v>0</v>
      </c>
      <c r="W32" s="54">
        <f t="shared" ca="1" si="73"/>
        <v>0</v>
      </c>
      <c r="X32" s="54">
        <f t="shared" ca="1" si="73"/>
        <v>0</v>
      </c>
      <c r="Y32" s="54">
        <f t="shared" ca="1" si="73"/>
        <v>0</v>
      </c>
      <c r="Z32" s="54">
        <f t="shared" ca="1" si="73"/>
        <v>0</v>
      </c>
      <c r="AA32" s="54">
        <f t="shared" ca="1" si="73"/>
        <v>0</v>
      </c>
      <c r="AB32" s="54">
        <f t="shared" ca="1" si="73"/>
        <v>0</v>
      </c>
      <c r="AC32" s="54">
        <f t="shared" ca="1" si="73"/>
        <v>0</v>
      </c>
      <c r="AD32" s="54">
        <f t="shared" ca="1" si="73"/>
        <v>0</v>
      </c>
      <c r="AE32" s="54">
        <f t="shared" ca="1" si="73"/>
        <v>0</v>
      </c>
      <c r="AF32" s="54">
        <f t="shared" ca="1" si="73"/>
        <v>0</v>
      </c>
      <c r="AG32" s="54">
        <f t="shared" ca="1" si="73"/>
        <v>0</v>
      </c>
      <c r="AH32" s="54">
        <f t="shared" ca="1" si="73"/>
        <v>0</v>
      </c>
      <c r="AI32" s="54">
        <f t="shared" ca="1" si="73"/>
        <v>0</v>
      </c>
      <c r="AJ32" s="54">
        <f t="shared" ca="1" si="73"/>
        <v>0</v>
      </c>
      <c r="AK32" s="54">
        <f t="shared" ca="1" si="73"/>
        <v>0</v>
      </c>
      <c r="AL32" s="54">
        <f t="shared" ca="1" si="73"/>
        <v>0</v>
      </c>
      <c r="AM32" s="54">
        <f t="shared" ca="1" si="73"/>
        <v>0</v>
      </c>
      <c r="AN32" s="54">
        <f t="shared" ca="1" si="73"/>
        <v>0</v>
      </c>
      <c r="AO32" s="54">
        <f t="shared" ref="AO32:BT32" ca="1" si="74">MAX(SUM(AO30:AO31),0)</f>
        <v>0</v>
      </c>
      <c r="AP32" s="54">
        <f t="shared" ca="1" si="74"/>
        <v>0</v>
      </c>
      <c r="AQ32" s="54">
        <f t="shared" ca="1" si="74"/>
        <v>0</v>
      </c>
      <c r="AR32" s="54">
        <f t="shared" ca="1" si="74"/>
        <v>0</v>
      </c>
      <c r="AS32" s="54">
        <f t="shared" ca="1" si="74"/>
        <v>0</v>
      </c>
      <c r="AT32" s="54">
        <f t="shared" ca="1" si="74"/>
        <v>0</v>
      </c>
      <c r="AU32" s="54">
        <f t="shared" ca="1" si="74"/>
        <v>0</v>
      </c>
      <c r="AV32" s="54">
        <f t="shared" ca="1" si="74"/>
        <v>0</v>
      </c>
      <c r="AW32" s="54">
        <f t="shared" ca="1" si="74"/>
        <v>0</v>
      </c>
      <c r="AX32" s="54">
        <f t="shared" ca="1" si="74"/>
        <v>0</v>
      </c>
      <c r="AY32" s="54">
        <f t="shared" ca="1" si="74"/>
        <v>0</v>
      </c>
      <c r="AZ32" s="54">
        <f t="shared" ca="1" si="74"/>
        <v>0</v>
      </c>
      <c r="BA32" s="54">
        <f t="shared" ca="1" si="74"/>
        <v>0</v>
      </c>
      <c r="BB32" s="54">
        <f t="shared" ca="1" si="74"/>
        <v>0</v>
      </c>
      <c r="BC32" s="54">
        <f t="shared" ca="1" si="74"/>
        <v>0</v>
      </c>
      <c r="BD32" s="54">
        <f t="shared" ca="1" si="74"/>
        <v>0</v>
      </c>
      <c r="BE32" s="54">
        <f t="shared" ca="1" si="74"/>
        <v>0</v>
      </c>
      <c r="BF32" s="54">
        <f t="shared" ca="1" si="74"/>
        <v>0</v>
      </c>
      <c r="BG32" s="54">
        <f t="shared" ca="1" si="74"/>
        <v>0</v>
      </c>
      <c r="BH32" s="54">
        <f t="shared" ca="1" si="74"/>
        <v>0</v>
      </c>
      <c r="BI32" s="54">
        <f t="shared" ca="1" si="74"/>
        <v>0</v>
      </c>
      <c r="BJ32" s="54">
        <f t="shared" ca="1" si="74"/>
        <v>0</v>
      </c>
      <c r="BK32" s="54">
        <f t="shared" ca="1" si="74"/>
        <v>0</v>
      </c>
      <c r="BL32" s="54">
        <f t="shared" ca="1" si="74"/>
        <v>7849.1919160833786</v>
      </c>
      <c r="BM32" s="54">
        <f t="shared" ca="1" si="74"/>
        <v>8274.8841601851746</v>
      </c>
      <c r="BN32" s="54">
        <f t="shared" ca="1" si="74"/>
        <v>11391.931027496234</v>
      </c>
      <c r="BO32" s="54">
        <f t="shared" ca="1" si="74"/>
        <v>10954.175129181589</v>
      </c>
      <c r="BP32" s="54">
        <f t="shared" ca="1" si="74"/>
        <v>14854.398420521611</v>
      </c>
      <c r="BQ32" s="54">
        <f t="shared" ca="1" si="74"/>
        <v>22383.01026829789</v>
      </c>
      <c r="BR32" s="54">
        <f t="shared" ca="1" si="74"/>
        <v>28455.890504180352</v>
      </c>
      <c r="BS32" s="54">
        <f t="shared" ca="1" si="74"/>
        <v>28317.643626455669</v>
      </c>
      <c r="BT32" s="54">
        <f t="shared" ca="1" si="74"/>
        <v>33060.586519444201</v>
      </c>
      <c r="BU32" s="54">
        <f t="shared" ref="BU32:CZ32" ca="1" si="75">MAX(SUM(BU30:BU31),0)</f>
        <v>33891.837387211868</v>
      </c>
      <c r="BV32" s="54">
        <f t="shared" ca="1" si="75"/>
        <v>38043.371493313418</v>
      </c>
      <c r="BW32" s="54">
        <f t="shared" ca="1" si="75"/>
        <v>37523.375421772405</v>
      </c>
      <c r="BX32" s="54">
        <f t="shared" ca="1" si="75"/>
        <v>42629.278200693312</v>
      </c>
      <c r="BY32" s="54">
        <f t="shared" ca="1" si="75"/>
        <v>41956.635579950511</v>
      </c>
      <c r="BZ32" s="54">
        <f t="shared" ca="1" si="75"/>
        <v>47351.096843850974</v>
      </c>
      <c r="CA32" s="54">
        <f t="shared" ca="1" si="75"/>
        <v>49800.138577777223</v>
      </c>
      <c r="CB32" s="54">
        <f t="shared" ca="1" si="75"/>
        <v>55826.420767365897</v>
      </c>
      <c r="CC32" s="54">
        <f t="shared" ca="1" si="75"/>
        <v>56486.459280182491</v>
      </c>
      <c r="CD32" s="54">
        <f t="shared" ca="1" si="75"/>
        <v>61600.926163994016</v>
      </c>
      <c r="CE32" s="54">
        <f t="shared" ca="1" si="75"/>
        <v>61436.029018984947</v>
      </c>
      <c r="CF32" s="54">
        <f t="shared" ca="1" si="75"/>
        <v>67936.670328050823</v>
      </c>
      <c r="CG32" s="54">
        <f t="shared" ca="1" si="75"/>
        <v>67851.330466431769</v>
      </c>
      <c r="CH32" s="54">
        <f t="shared" ca="1" si="75"/>
        <v>74684.147124573617</v>
      </c>
      <c r="CI32" s="54">
        <f t="shared" ca="1" si="75"/>
        <v>74747.583539250874</v>
      </c>
      <c r="CJ32" s="54">
        <f t="shared" ca="1" si="75"/>
        <v>81922.823635424837</v>
      </c>
      <c r="CK32" s="54">
        <f t="shared" ca="1" si="75"/>
        <v>83282.673443915992</v>
      </c>
      <c r="CL32" s="54">
        <f t="shared" ca="1" si="75"/>
        <v>89636.789098909794</v>
      </c>
      <c r="CM32" s="54">
        <f t="shared" ca="1" si="75"/>
        <v>90102.982644328469</v>
      </c>
      <c r="CN32" s="54">
        <f t="shared" ca="1" si="75"/>
        <v>98007.875496113484</v>
      </c>
      <c r="CO32" s="54">
        <f t="shared" ca="1" si="75"/>
        <v>201126.92113111875</v>
      </c>
      <c r="CP32" s="54">
        <f t="shared" ca="1" si="75"/>
        <v>220543.59746864828</v>
      </c>
      <c r="CQ32" s="54">
        <f t="shared" ca="1" si="75"/>
        <v>228760.53625393662</v>
      </c>
      <c r="CR32" s="54">
        <f t="shared" ca="1" si="75"/>
        <v>244521.01138089609</v>
      </c>
      <c r="CS32" s="54">
        <f t="shared" ca="1" si="75"/>
        <v>262928.24214097764</v>
      </c>
      <c r="CT32" s="54">
        <f t="shared" ca="1" si="75"/>
        <v>277921.67057591164</v>
      </c>
      <c r="CU32" s="54">
        <f t="shared" ca="1" si="75"/>
        <v>292246.49662286753</v>
      </c>
      <c r="CV32" s="54">
        <f t="shared" ca="1" si="75"/>
        <v>310026.01824362081</v>
      </c>
      <c r="CW32" s="54">
        <f t="shared" ca="1" si="75"/>
        <v>315874.12883442582</v>
      </c>
      <c r="CX32" s="54">
        <f t="shared" ca="1" si="75"/>
        <v>327866.60475642345</v>
      </c>
      <c r="CY32" s="54">
        <f t="shared" ca="1" si="75"/>
        <v>328097.87902530906</v>
      </c>
      <c r="CZ32" s="54">
        <f t="shared" ca="1" si="75"/>
        <v>345466.74010660686</v>
      </c>
      <c r="DA32" s="54">
        <f t="shared" ref="DA32:DT32" ca="1" si="76">MAX(SUM(DA30:DA31),0)</f>
        <v>352129.80761857226</v>
      </c>
      <c r="DB32" s="54">
        <f t="shared" ca="1" si="76"/>
        <v>368451.05620021513</v>
      </c>
      <c r="DC32" s="54">
        <f t="shared" ca="1" si="76"/>
        <v>340479.44462450454</v>
      </c>
      <c r="DD32" s="54">
        <f t="shared" ca="1" si="76"/>
        <v>358488.7719589881</v>
      </c>
      <c r="DE32" s="54">
        <f t="shared" ca="1" si="76"/>
        <v>361764.63396866398</v>
      </c>
      <c r="DF32" s="54">
        <f t="shared" ca="1" si="76"/>
        <v>381879.40871896438</v>
      </c>
      <c r="DG32" s="54">
        <f t="shared" ca="1" si="76"/>
        <v>372810.14216512028</v>
      </c>
      <c r="DH32" s="54">
        <f t="shared" ca="1" si="76"/>
        <v>392552.34785526531</v>
      </c>
      <c r="DI32" s="54">
        <f t="shared" ca="1" si="76"/>
        <v>386422.43602115038</v>
      </c>
      <c r="DJ32" s="54">
        <f t="shared" ca="1" si="76"/>
        <v>403278.53070104279</v>
      </c>
      <c r="DK32" s="54">
        <f t="shared" ca="1" si="76"/>
        <v>394616.65925582394</v>
      </c>
      <c r="DL32" s="54">
        <f t="shared" ca="1" si="76"/>
        <v>414916.18347448029</v>
      </c>
      <c r="DM32" s="54">
        <f t="shared" ca="1" si="76"/>
        <v>405972.04994730948</v>
      </c>
      <c r="DN32" s="54">
        <f t="shared" ca="1" si="76"/>
        <v>426587.00817730528</v>
      </c>
      <c r="DO32" s="54">
        <f t="shared" ca="1" si="76"/>
        <v>417639.36167934234</v>
      </c>
      <c r="DP32" s="54">
        <f t="shared" ca="1" si="76"/>
        <v>438573.89418772777</v>
      </c>
      <c r="DQ32" s="54">
        <f t="shared" ca="1" si="76"/>
        <v>432799.62295940693</v>
      </c>
      <c r="DR32" s="54">
        <f t="shared" ca="1" si="76"/>
        <v>249576.64285793685</v>
      </c>
      <c r="DS32" s="54">
        <f t="shared" ca="1" si="76"/>
        <v>0</v>
      </c>
      <c r="DT32" s="54">
        <f t="shared" ca="1" si="76"/>
        <v>0</v>
      </c>
    </row>
    <row r="34" spans="1:124" x14ac:dyDescent="0.45">
      <c r="C34" t="s">
        <v>425</v>
      </c>
      <c r="D34" s="3" t="s">
        <v>160</v>
      </c>
      <c r="I34" s="78">
        <f t="shared" ref="I34:AN34" si="77">1+(I26*I18)</f>
        <v>1</v>
      </c>
      <c r="J34" s="78">
        <f t="shared" si="77"/>
        <v>1</v>
      </c>
      <c r="K34" s="78">
        <f t="shared" si="77"/>
        <v>1</v>
      </c>
      <c r="L34" s="78">
        <f t="shared" si="77"/>
        <v>1</v>
      </c>
      <c r="M34" s="78">
        <f t="shared" si="77"/>
        <v>1</v>
      </c>
      <c r="N34" s="78">
        <f t="shared" si="77"/>
        <v>1</v>
      </c>
      <c r="O34" s="78">
        <f t="shared" si="77"/>
        <v>1</v>
      </c>
      <c r="P34" s="78">
        <f t="shared" si="77"/>
        <v>1</v>
      </c>
      <c r="Q34" s="78">
        <f t="shared" si="77"/>
        <v>1</v>
      </c>
      <c r="R34" s="78">
        <f t="shared" si="77"/>
        <v>1</v>
      </c>
      <c r="S34" s="78">
        <f t="shared" si="77"/>
        <v>1</v>
      </c>
      <c r="T34" s="78">
        <f t="shared" si="77"/>
        <v>1</v>
      </c>
      <c r="U34" s="78">
        <f t="shared" si="77"/>
        <v>1</v>
      </c>
      <c r="V34" s="78">
        <f t="shared" si="77"/>
        <v>1</v>
      </c>
      <c r="W34" s="78">
        <f t="shared" si="77"/>
        <v>1</v>
      </c>
      <c r="X34" s="78">
        <f t="shared" si="77"/>
        <v>1</v>
      </c>
      <c r="Y34" s="78">
        <f t="shared" si="77"/>
        <v>1</v>
      </c>
      <c r="Z34" s="78">
        <f t="shared" si="77"/>
        <v>1</v>
      </c>
      <c r="AA34" s="78">
        <f t="shared" si="77"/>
        <v>1</v>
      </c>
      <c r="AB34" s="78">
        <f t="shared" si="77"/>
        <v>1</v>
      </c>
      <c r="AC34" s="78">
        <f t="shared" si="77"/>
        <v>1</v>
      </c>
      <c r="AD34" s="78">
        <f t="shared" si="77"/>
        <v>1</v>
      </c>
      <c r="AE34" s="78">
        <f t="shared" si="77"/>
        <v>1</v>
      </c>
      <c r="AF34" s="78">
        <f t="shared" si="77"/>
        <v>1</v>
      </c>
      <c r="AG34" s="78">
        <f t="shared" si="77"/>
        <v>1</v>
      </c>
      <c r="AH34" s="78">
        <f t="shared" si="77"/>
        <v>1</v>
      </c>
      <c r="AI34" s="78">
        <f t="shared" si="77"/>
        <v>1</v>
      </c>
      <c r="AJ34" s="78">
        <f t="shared" si="77"/>
        <v>1</v>
      </c>
      <c r="AK34" s="78">
        <f t="shared" si="77"/>
        <v>1</v>
      </c>
      <c r="AL34" s="78">
        <f t="shared" si="77"/>
        <v>1</v>
      </c>
      <c r="AM34" s="78">
        <f t="shared" si="77"/>
        <v>1</v>
      </c>
      <c r="AN34" s="78">
        <f t="shared" si="77"/>
        <v>1</v>
      </c>
      <c r="AO34" s="78">
        <f t="shared" ref="AO34:BT34" si="78">1+(AO26*AO18)</f>
        <v>1</v>
      </c>
      <c r="AP34" s="78">
        <f t="shared" si="78"/>
        <v>1</v>
      </c>
      <c r="AQ34" s="78">
        <f t="shared" si="78"/>
        <v>1</v>
      </c>
      <c r="AR34" s="78">
        <f t="shared" si="78"/>
        <v>1</v>
      </c>
      <c r="AS34" s="78">
        <f t="shared" si="78"/>
        <v>1</v>
      </c>
      <c r="AT34" s="78">
        <f t="shared" si="78"/>
        <v>1</v>
      </c>
      <c r="AU34" s="78">
        <f t="shared" si="78"/>
        <v>1</v>
      </c>
      <c r="AV34" s="78">
        <f t="shared" si="78"/>
        <v>1</v>
      </c>
      <c r="AW34" s="78">
        <f t="shared" si="78"/>
        <v>1</v>
      </c>
      <c r="AX34" s="78">
        <f t="shared" si="78"/>
        <v>1</v>
      </c>
      <c r="AY34" s="78">
        <f t="shared" si="78"/>
        <v>1</v>
      </c>
      <c r="AZ34" s="78">
        <f t="shared" si="78"/>
        <v>1</v>
      </c>
      <c r="BA34" s="78">
        <f t="shared" si="78"/>
        <v>1</v>
      </c>
      <c r="BB34" s="78">
        <f t="shared" si="78"/>
        <v>1</v>
      </c>
      <c r="BC34" s="78">
        <f t="shared" si="78"/>
        <v>1</v>
      </c>
      <c r="BD34" s="78">
        <f t="shared" si="78"/>
        <v>1</v>
      </c>
      <c r="BE34" s="78">
        <f t="shared" si="78"/>
        <v>1</v>
      </c>
      <c r="BF34" s="78">
        <f t="shared" si="78"/>
        <v>1</v>
      </c>
      <c r="BG34" s="78">
        <f t="shared" si="78"/>
        <v>1</v>
      </c>
      <c r="BH34" s="78">
        <f t="shared" si="78"/>
        <v>1</v>
      </c>
      <c r="BI34" s="78">
        <f t="shared" si="78"/>
        <v>1</v>
      </c>
      <c r="BJ34" s="78">
        <f t="shared" si="78"/>
        <v>1</v>
      </c>
      <c r="BK34" s="78">
        <f t="shared" si="78"/>
        <v>1</v>
      </c>
      <c r="BL34" s="78">
        <f t="shared" si="78"/>
        <v>1.0237178574891397</v>
      </c>
      <c r="BM34" s="78">
        <f t="shared" si="78"/>
        <v>1.02369</v>
      </c>
      <c r="BN34" s="78">
        <f t="shared" si="78"/>
        <v>1.0236847830303843</v>
      </c>
      <c r="BO34" s="78">
        <f t="shared" si="78"/>
        <v>1.0236942531884596</v>
      </c>
      <c r="BP34" s="78">
        <f t="shared" si="78"/>
        <v>1.0237151206050925</v>
      </c>
      <c r="BQ34" s="78">
        <f t="shared" si="78"/>
        <v>1.0237451330709686</v>
      </c>
      <c r="BR34" s="78">
        <f t="shared" si="78"/>
        <v>1.0237826748901557</v>
      </c>
      <c r="BS34" s="78">
        <f t="shared" si="78"/>
        <v>1.0238264303289955</v>
      </c>
      <c r="BT34" s="78">
        <f t="shared" si="78"/>
        <v>1.0238751946897375</v>
      </c>
      <c r="BU34" s="78">
        <f t="shared" ref="BU34:CZ34" si="79">1+(BU26*BU18)</f>
        <v>1.0239277835659328</v>
      </c>
      <c r="BV34" s="78">
        <f t="shared" si="79"/>
        <v>1.02398311392882</v>
      </c>
      <c r="BW34" s="78">
        <f t="shared" si="79"/>
        <v>1.0240402615504207</v>
      </c>
      <c r="BX34" s="78">
        <f t="shared" si="79"/>
        <v>1.0240984518654754</v>
      </c>
      <c r="BY34" s="78">
        <f t="shared" si="79"/>
        <v>1.0241570486416127</v>
      </c>
      <c r="BZ34" s="78">
        <f t="shared" si="79"/>
        <v>1.0242155292738131</v>
      </c>
      <c r="CA34" s="78">
        <f t="shared" si="79"/>
        <v>1.0242734654516052</v>
      </c>
      <c r="CB34" s="78">
        <f t="shared" si="79"/>
        <v>1.024330500314873</v>
      </c>
      <c r="CC34" s="78">
        <f t="shared" si="79"/>
        <v>1.0243863318367079</v>
      </c>
      <c r="CD34" s="78">
        <f t="shared" si="79"/>
        <v>1.0244407071067936</v>
      </c>
      <c r="CE34" s="78">
        <f t="shared" si="79"/>
        <v>1.0244934184409331</v>
      </c>
      <c r="CF34" s="78">
        <f t="shared" si="79"/>
        <v>1.0245442945889143</v>
      </c>
      <c r="CG34" s="78">
        <f t="shared" si="79"/>
        <v>1.0245931940918347</v>
      </c>
      <c r="CH34" s="78">
        <f t="shared" si="79"/>
        <v>1.024640006701252</v>
      </c>
      <c r="CI34" s="78">
        <f t="shared" si="79"/>
        <v>1.0246846547343245</v>
      </c>
      <c r="CJ34" s="78">
        <f t="shared" si="79"/>
        <v>1.0247270879144719</v>
      </c>
      <c r="CK34" s="78">
        <f t="shared" si="79"/>
        <v>1.0247672786461564</v>
      </c>
      <c r="CL34" s="78">
        <f t="shared" si="79"/>
        <v>1.02480521823471</v>
      </c>
      <c r="CM34" s="78">
        <f t="shared" si="79"/>
        <v>1.024840913716015</v>
      </c>
      <c r="CN34" s="78">
        <f t="shared" si="79"/>
        <v>1.0248743839690935</v>
      </c>
      <c r="CO34" s="78">
        <f t="shared" si="79"/>
        <v>1.0249056564324195</v>
      </c>
      <c r="CP34" s="78">
        <f t="shared" si="79"/>
        <v>1.0249347657007097</v>
      </c>
      <c r="CQ34" s="78">
        <f t="shared" si="79"/>
        <v>1.0249617525026031</v>
      </c>
      <c r="CR34" s="78">
        <f t="shared" si="79"/>
        <v>1.0249866628487261</v>
      </c>
      <c r="CS34" s="78">
        <f t="shared" si="79"/>
        <v>1.0250095473179117</v>
      </c>
      <c r="CT34" s="78">
        <f t="shared" si="79"/>
        <v>1.0250304604561193</v>
      </c>
      <c r="CU34" s="78">
        <f t="shared" si="79"/>
        <v>1.0250494602678286</v>
      </c>
      <c r="CV34" s="78">
        <f t="shared" si="79"/>
        <v>1.0250666077837243</v>
      </c>
      <c r="CW34" s="78">
        <f t="shared" si="79"/>
        <v>1.025081966552376</v>
      </c>
      <c r="CX34" s="78">
        <f t="shared" si="79"/>
        <v>1.0250956007198191</v>
      </c>
      <c r="CY34" s="78">
        <f t="shared" si="79"/>
        <v>1.0251075732795936</v>
      </c>
      <c r="CZ34" s="78">
        <f t="shared" si="79"/>
        <v>1.0251179460421247</v>
      </c>
      <c r="DA34" s="78">
        <f t="shared" ref="DA34:DT34" si="80">1+(DA26*DA18)</f>
        <v>1.0251267797661798</v>
      </c>
      <c r="DB34" s="78">
        <f t="shared" si="80"/>
        <v>1.025134134273179</v>
      </c>
      <c r="DC34" s="78">
        <f t="shared" si="80"/>
        <v>1.0251400685469128</v>
      </c>
      <c r="DD34" s="78">
        <f t="shared" si="80"/>
        <v>1.0251446408207951</v>
      </c>
      <c r="DE34" s="78">
        <f t="shared" si="80"/>
        <v>1.0251479086544333</v>
      </c>
      <c r="DF34" s="78">
        <f t="shared" si="80"/>
        <v>1.0251499290010073</v>
      </c>
      <c r="DG34" s="78">
        <f t="shared" si="80"/>
        <v>1.0251499290010073</v>
      </c>
      <c r="DH34" s="78">
        <f t="shared" si="80"/>
        <v>1.0251499290010073</v>
      </c>
      <c r="DI34" s="78">
        <f t="shared" si="80"/>
        <v>1.0251499290010073</v>
      </c>
      <c r="DJ34" s="78">
        <f t="shared" si="80"/>
        <v>1.0251499290010073</v>
      </c>
      <c r="DK34" s="78">
        <f t="shared" si="80"/>
        <v>1.0251499290010073</v>
      </c>
      <c r="DL34" s="78">
        <f t="shared" si="80"/>
        <v>1.0251499290010073</v>
      </c>
      <c r="DM34" s="78">
        <f t="shared" si="80"/>
        <v>1.0251499290010073</v>
      </c>
      <c r="DN34" s="78">
        <f t="shared" si="80"/>
        <v>1.0251499290010073</v>
      </c>
      <c r="DO34" s="78">
        <f t="shared" si="80"/>
        <v>1.0251499290010073</v>
      </c>
      <c r="DP34" s="78">
        <f t="shared" si="80"/>
        <v>1.0251499290010073</v>
      </c>
      <c r="DQ34" s="78">
        <f t="shared" si="80"/>
        <v>1.0251499290010073</v>
      </c>
      <c r="DR34" s="78">
        <f t="shared" si="80"/>
        <v>1.0251499290010073</v>
      </c>
      <c r="DS34" s="78">
        <f t="shared" si="80"/>
        <v>1</v>
      </c>
      <c r="DT34" s="78">
        <f t="shared" si="80"/>
        <v>1</v>
      </c>
    </row>
    <row r="35" spans="1:124" x14ac:dyDescent="0.45">
      <c r="C35" t="s">
        <v>426</v>
      </c>
      <c r="D35" s="3" t="s">
        <v>160</v>
      </c>
      <c r="E35" s="12" t="s">
        <v>969</v>
      </c>
      <c r="F35" s="12" t="s">
        <v>427</v>
      </c>
      <c r="I35" s="78">
        <f>PRODUCT($I$34:I34)</f>
        <v>1</v>
      </c>
      <c r="J35" s="78">
        <f>PRODUCT($I$34:J34)</f>
        <v>1</v>
      </c>
      <c r="K35" s="78">
        <f>PRODUCT($I$34:K34)</f>
        <v>1</v>
      </c>
      <c r="L35" s="78">
        <f>PRODUCT($I$34:L34)</f>
        <v>1</v>
      </c>
      <c r="M35" s="78">
        <f>PRODUCT($I$34:M34)</f>
        <v>1</v>
      </c>
      <c r="N35" s="78">
        <f>PRODUCT($I$34:N34)</f>
        <v>1</v>
      </c>
      <c r="O35" s="78">
        <f>PRODUCT($I$34:O34)</f>
        <v>1</v>
      </c>
      <c r="P35" s="78">
        <f>PRODUCT($I$34:P34)</f>
        <v>1</v>
      </c>
      <c r="Q35" s="78">
        <f>PRODUCT($I$34:Q34)</f>
        <v>1</v>
      </c>
      <c r="R35" s="78">
        <f>PRODUCT($I$34:R34)</f>
        <v>1</v>
      </c>
      <c r="S35" s="78">
        <f>PRODUCT($I$34:S34)</f>
        <v>1</v>
      </c>
      <c r="T35" s="78">
        <f>PRODUCT($I$34:T34)</f>
        <v>1</v>
      </c>
      <c r="U35" s="78">
        <f>PRODUCT($I$34:U34)</f>
        <v>1</v>
      </c>
      <c r="V35" s="78">
        <f>PRODUCT($I$34:V34)</f>
        <v>1</v>
      </c>
      <c r="W35" s="78">
        <f>PRODUCT($I$34:W34)</f>
        <v>1</v>
      </c>
      <c r="X35" s="78">
        <f>PRODUCT($I$34:X34)</f>
        <v>1</v>
      </c>
      <c r="Y35" s="78">
        <f>PRODUCT($I$34:Y34)</f>
        <v>1</v>
      </c>
      <c r="Z35" s="78">
        <f>PRODUCT($I$34:Z34)</f>
        <v>1</v>
      </c>
      <c r="AA35" s="78">
        <f>PRODUCT($I$34:AA34)</f>
        <v>1</v>
      </c>
      <c r="AB35" s="78">
        <f>PRODUCT($I$34:AB34)</f>
        <v>1</v>
      </c>
      <c r="AC35" s="78">
        <f>PRODUCT($I$34:AC34)</f>
        <v>1</v>
      </c>
      <c r="AD35" s="78">
        <f>PRODUCT($I$34:AD34)</f>
        <v>1</v>
      </c>
      <c r="AE35" s="78">
        <f>PRODUCT($I$34:AE34)</f>
        <v>1</v>
      </c>
      <c r="AF35" s="78">
        <f>PRODUCT($I$34:AF34)</f>
        <v>1</v>
      </c>
      <c r="AG35" s="78">
        <f>PRODUCT($I$34:AG34)</f>
        <v>1</v>
      </c>
      <c r="AH35" s="78">
        <f>PRODUCT($I$34:AH34)</f>
        <v>1</v>
      </c>
      <c r="AI35" s="78">
        <f>PRODUCT($I$34:AI34)</f>
        <v>1</v>
      </c>
      <c r="AJ35" s="78">
        <f>PRODUCT($I$34:AJ34)</f>
        <v>1</v>
      </c>
      <c r="AK35" s="78">
        <f>PRODUCT($I$34:AK34)</f>
        <v>1</v>
      </c>
      <c r="AL35" s="78">
        <f>PRODUCT($I$34:AL34)</f>
        <v>1</v>
      </c>
      <c r="AM35" s="78">
        <f>PRODUCT($I$34:AM34)</f>
        <v>1</v>
      </c>
      <c r="AN35" s="78">
        <f>PRODUCT($I$34:AN34)</f>
        <v>1</v>
      </c>
      <c r="AO35" s="78">
        <f>PRODUCT($I$34:AO34)</f>
        <v>1</v>
      </c>
      <c r="AP35" s="78">
        <f>PRODUCT($I$34:AP34)</f>
        <v>1</v>
      </c>
      <c r="AQ35" s="78">
        <f>PRODUCT($I$34:AQ34)</f>
        <v>1</v>
      </c>
      <c r="AR35" s="78">
        <f>PRODUCT($I$34:AR34)</f>
        <v>1</v>
      </c>
      <c r="AS35" s="78">
        <f>PRODUCT($I$34:AS34)</f>
        <v>1</v>
      </c>
      <c r="AT35" s="78">
        <f>PRODUCT($I$34:AT34)</f>
        <v>1</v>
      </c>
      <c r="AU35" s="78">
        <f>PRODUCT($I$34:AU34)</f>
        <v>1</v>
      </c>
      <c r="AV35" s="78">
        <f>PRODUCT($I$34:AV34)</f>
        <v>1</v>
      </c>
      <c r="AW35" s="78">
        <f>PRODUCT($I$34:AW34)</f>
        <v>1</v>
      </c>
      <c r="AX35" s="78">
        <f>PRODUCT($I$34:AX34)</f>
        <v>1</v>
      </c>
      <c r="AY35" s="78">
        <f>PRODUCT($I$34:AY34)</f>
        <v>1</v>
      </c>
      <c r="AZ35" s="78">
        <f>PRODUCT($I$34:AZ34)</f>
        <v>1</v>
      </c>
      <c r="BA35" s="78">
        <f>PRODUCT($I$34:BA34)</f>
        <v>1</v>
      </c>
      <c r="BB35" s="78">
        <f>PRODUCT($I$34:BB34)</f>
        <v>1</v>
      </c>
      <c r="BC35" s="78">
        <f>PRODUCT($I$34:BC34)</f>
        <v>1</v>
      </c>
      <c r="BD35" s="78">
        <f>PRODUCT($I$34:BD34)</f>
        <v>1</v>
      </c>
      <c r="BE35" s="78">
        <f>PRODUCT($I$34:BE34)</f>
        <v>1</v>
      </c>
      <c r="BF35" s="78">
        <f>PRODUCT($I$34:BF34)</f>
        <v>1</v>
      </c>
      <c r="BG35" s="78">
        <f>PRODUCT($I$34:BG34)</f>
        <v>1</v>
      </c>
      <c r="BH35" s="78">
        <f>PRODUCT($I$34:BH34)</f>
        <v>1</v>
      </c>
      <c r="BI35" s="78">
        <f>PRODUCT($I$34:BI34)</f>
        <v>1</v>
      </c>
      <c r="BJ35" s="78">
        <f>PRODUCT($I$34:BJ34)</f>
        <v>1</v>
      </c>
      <c r="BK35" s="78">
        <f>PRODUCT($I$34:BK34)</f>
        <v>1</v>
      </c>
      <c r="BL35" s="78">
        <f>PRODUCT($I$34:BL34)</f>
        <v>1.0237178574891397</v>
      </c>
      <c r="BM35" s="78">
        <f>PRODUCT($I$34:BM34)</f>
        <v>1.0479697335330573</v>
      </c>
      <c r="BN35" s="78">
        <f>PRODUCT($I$34:BN34)</f>
        <v>1.0727906692941975</v>
      </c>
      <c r="BO35" s="78">
        <f>PRODUCT($I$34:BO34)</f>
        <v>1.0982096430306714</v>
      </c>
      <c r="BP35" s="78">
        <f>PRODUCT($I$34:BP34)</f>
        <v>1.1242538171648193</v>
      </c>
      <c r="BQ35" s="78">
        <f>PRODUCT($I$34:BQ34)</f>
        <v>1.1509493736589425</v>
      </c>
      <c r="BR35" s="78">
        <f>PRODUCT($I$34:BR34)</f>
        <v>1.1783220284277014</v>
      </c>
      <c r="BS35" s="78">
        <f>PRODUCT($I$34:BS34)</f>
        <v>1.2063972361431545</v>
      </c>
      <c r="BT35" s="78">
        <f>PRODUCT($I$34:BT34)</f>
        <v>1.2352002050292337</v>
      </c>
      <c r="BU35" s="78">
        <f>PRODUCT($I$34:BU34)</f>
        <v>1.264755808195769</v>
      </c>
      <c r="BV35" s="78">
        <f>PRODUCT($I$34:BV34)</f>
        <v>1.2950885908358649</v>
      </c>
      <c r="BW35" s="78">
        <f>PRODUCT($I$34:BW34)</f>
        <v>1.326222859290525</v>
      </c>
      <c r="BX35" s="78">
        <f>PRODUCT($I$34:BX34)</f>
        <v>1.3581827770280308</v>
      </c>
      <c r="BY35" s="78">
        <f>PRODUCT($I$34:BY34)</f>
        <v>1.3909924644368976</v>
      </c>
      <c r="BZ35" s="78">
        <f>PRODUCT($I$34:BZ34)</f>
        <v>1.4246760831791228</v>
      </c>
      <c r="CA35" s="78">
        <f>PRODUCT($I$34:CA34)</f>
        <v>1.4592579088638995</v>
      </c>
      <c r="CB35" s="78">
        <f>PRODUCT($I$34:CB34)</f>
        <v>1.4947623838749935</v>
      </c>
      <c r="CC35" s="78">
        <f>PRODUCT($I$34:CC34)</f>
        <v>1.5312141553851977</v>
      </c>
      <c r="CD35" s="78">
        <f>PRODUCT($I$34:CD34)</f>
        <v>1.5686381120747437</v>
      </c>
      <c r="CE35" s="78">
        <f>PRODUCT($I$34:CE34)</f>
        <v>1.6070594217361858</v>
      </c>
      <c r="CF35" s="78">
        <f>PRODUCT($I$34:CF34)</f>
        <v>1.6465035616051689</v>
      </c>
      <c r="CG35" s="78">
        <f>PRODUCT($I$34:CG34)</f>
        <v>1.6869963432686219</v>
      </c>
      <c r="CH35" s="78">
        <f>PRODUCT($I$34:CH34)</f>
        <v>1.7285639444717484</v>
      </c>
      <c r="CI35" s="78">
        <f>PRODUCT($I$34:CI34)</f>
        <v>1.7712329486272356</v>
      </c>
      <c r="CJ35" s="78">
        <f>PRODUCT($I$34:CJ34)</f>
        <v>1.8150303814649504</v>
      </c>
      <c r="CK35" s="78">
        <f>PRODUCT($I$34:CK34)</f>
        <v>1.8599837446739322</v>
      </c>
      <c r="CL35" s="78">
        <f>PRODUCT($I$34:CL34)</f>
        <v>1.9061210473735823</v>
      </c>
      <c r="CM35" s="78">
        <f>PRODUCT($I$34:CM34)</f>
        <v>1.9534708358436697</v>
      </c>
      <c r="CN35" s="78">
        <f>PRODUCT($I$34:CN34)</f>
        <v>2.0020622194868709</v>
      </c>
      <c r="CO35" s="78">
        <f>PRODUCT($I$34:CO34)</f>
        <v>2.051924893281738</v>
      </c>
      <c r="CP35" s="78">
        <f>PRODUCT($I$34:CP34)</f>
        <v>2.1030891597311721</v>
      </c>
      <c r="CQ35" s="78">
        <f>PRODUCT($I$34:CQ34)</f>
        <v>2.1555859508272892</v>
      </c>
      <c r="CR35" s="78">
        <f>PRODUCT($I$34:CR34)</f>
        <v>2.2094468502220614</v>
      </c>
      <c r="CS35" s="78">
        <f>PRODUCT($I$34:CS34)</f>
        <v>2.264704115769101</v>
      </c>
      <c r="CT35" s="78">
        <f>PRODUCT($I$34:CT34)</f>
        <v>2.3213907025836704</v>
      </c>
      <c r="CU35" s="78">
        <f>PRODUCT($I$34:CU34)</f>
        <v>2.3795402867541466</v>
      </c>
      <c r="CV35" s="78">
        <f>PRODUCT($I$34:CV34)</f>
        <v>2.4391872898277835</v>
      </c>
      <c r="CW35" s="78">
        <f>PRODUCT($I$34:CW34)</f>
        <v>2.5003669038462246</v>
      </c>
      <c r="CX35" s="78">
        <f>PRODUCT($I$34:CX34)</f>
        <v>2.5631151133182</v>
      </c>
      <c r="CY35" s="78">
        <f>PRODUCT($I$34:CY34)</f>
        <v>2.6274687138498702</v>
      </c>
      <c r="CZ35" s="78">
        <f>PRODUCT($I$34:CZ34)</f>
        <v>2.6934653312317223</v>
      </c>
      <c r="DA35" s="78">
        <f>PRODUCT($I$34:DA34)</f>
        <v>2.7611434414174223</v>
      </c>
      <c r="DB35" s="78">
        <f>PRODUCT($I$34:DB34)</f>
        <v>2.8305423914215155</v>
      </c>
      <c r="DC35" s="78">
        <f>PRODUCT($I$34:DC34)</f>
        <v>2.901702421166795</v>
      </c>
      <c r="DD35" s="78">
        <f>PRODUCT($I$34:DD34)</f>
        <v>2.9746646863158657</v>
      </c>
      <c r="DE35" s="78">
        <f>PRODUCT($I$34:DE34)</f>
        <v>3.0494712821249057</v>
      </c>
      <c r="DF35" s="78">
        <f>PRODUCT($I$34:DF34)</f>
        <v>3.1261652683609578</v>
      </c>
      <c r="DG35" s="78">
        <f>PRODUCT($I$34:DG34)</f>
        <v>3.2047881029056509</v>
      </c>
      <c r="DH35" s="78">
        <f>PRODUCT($I$34:DH34)</f>
        <v>3.2853882961570009</v>
      </c>
      <c r="DI35" s="78">
        <f>PRODUCT($I$34:DI34)</f>
        <v>3.3680155785460899</v>
      </c>
      <c r="DJ35" s="78">
        <f>PRODUCT($I$34:DJ34)</f>
        <v>3.4527209312208105</v>
      </c>
      <c r="DK35" s="78">
        <f>PRODUCT($I$34:DK34)</f>
        <v>3.5395566175013058</v>
      </c>
      <c r="DL35" s="78">
        <f>PRODUCT($I$34:DL34)</f>
        <v>3.6285762151265093</v>
      </c>
      <c r="DM35" s="78">
        <f>PRODUCT($I$34:DM34)</f>
        <v>3.7198346493116849</v>
      </c>
      <c r="DN35" s="78">
        <f>PRODUCT($I$34:DN34)</f>
        <v>3.8133882266373607</v>
      </c>
      <c r="DO35" s="78">
        <f>PRODUCT($I$34:DO34)</f>
        <v>3.9092946697905675</v>
      </c>
      <c r="DP35" s="78">
        <f>PRODUCT($I$34:DP34)</f>
        <v>4.0076131531798165</v>
      </c>
      <c r="DQ35" s="78">
        <f>PRODUCT($I$34:DQ34)</f>
        <v>4.1084043394457916</v>
      </c>
      <c r="DR35" s="78">
        <f>PRODUCT($I$34:DR34)</f>
        <v>4.2117304168902834</v>
      </c>
      <c r="DS35" s="78">
        <f>PRODUCT($I$34:DS34)</f>
        <v>4.2117304168902834</v>
      </c>
      <c r="DT35" s="78">
        <f>PRODUCT($I$34:DT34)</f>
        <v>4.2117304168902834</v>
      </c>
    </row>
    <row r="36" spans="1:124" x14ac:dyDescent="0.45">
      <c r="C36" t="s">
        <v>428</v>
      </c>
      <c r="D36" s="3" t="s">
        <v>227</v>
      </c>
      <c r="E36" s="54">
        <f ca="1">H36</f>
        <v>5850005.5790512655</v>
      </c>
      <c r="F36" s="214">
        <v>3100000</v>
      </c>
      <c r="H36" s="54">
        <f ca="1">SUM(I36:DT36)</f>
        <v>5938296.7016920568</v>
      </c>
      <c r="I36" s="54">
        <f ca="1">I30/I35</f>
        <v>0</v>
      </c>
      <c r="J36" s="54">
        <f t="shared" ref="J36:AN36" ca="1" si="81">J30/J35</f>
        <v>0</v>
      </c>
      <c r="K36" s="54">
        <f t="shared" ca="1" si="81"/>
        <v>0</v>
      </c>
      <c r="L36" s="54">
        <f t="shared" ca="1" si="81"/>
        <v>0</v>
      </c>
      <c r="M36" s="54">
        <f t="shared" ca="1" si="81"/>
        <v>0</v>
      </c>
      <c r="N36" s="54">
        <f t="shared" ca="1" si="81"/>
        <v>0</v>
      </c>
      <c r="O36" s="54">
        <f t="shared" ca="1" si="81"/>
        <v>0</v>
      </c>
      <c r="P36" s="54">
        <f t="shared" ca="1" si="81"/>
        <v>0</v>
      </c>
      <c r="Q36" s="54">
        <f t="shared" ca="1" si="81"/>
        <v>0</v>
      </c>
      <c r="R36" s="54">
        <f t="shared" ca="1" si="81"/>
        <v>0</v>
      </c>
      <c r="S36" s="54">
        <f t="shared" ca="1" si="81"/>
        <v>0</v>
      </c>
      <c r="T36" s="54">
        <f t="shared" ca="1" si="81"/>
        <v>0</v>
      </c>
      <c r="U36" s="54">
        <f t="shared" ca="1" si="81"/>
        <v>0</v>
      </c>
      <c r="V36" s="54">
        <f t="shared" ca="1" si="81"/>
        <v>0</v>
      </c>
      <c r="W36" s="54">
        <f t="shared" ca="1" si="81"/>
        <v>0</v>
      </c>
      <c r="X36" s="54">
        <f t="shared" ca="1" si="81"/>
        <v>0</v>
      </c>
      <c r="Y36" s="54">
        <f t="shared" ca="1" si="81"/>
        <v>0</v>
      </c>
      <c r="Z36" s="54">
        <f t="shared" ca="1" si="81"/>
        <v>0</v>
      </c>
      <c r="AA36" s="54">
        <f t="shared" ca="1" si="81"/>
        <v>0</v>
      </c>
      <c r="AB36" s="54">
        <f t="shared" ca="1" si="81"/>
        <v>0</v>
      </c>
      <c r="AC36" s="54">
        <f t="shared" ca="1" si="81"/>
        <v>0</v>
      </c>
      <c r="AD36" s="54">
        <f t="shared" ca="1" si="81"/>
        <v>0</v>
      </c>
      <c r="AE36" s="54">
        <f t="shared" ca="1" si="81"/>
        <v>0</v>
      </c>
      <c r="AF36" s="54">
        <f t="shared" ca="1" si="81"/>
        <v>0</v>
      </c>
      <c r="AG36" s="54">
        <f t="shared" ca="1" si="81"/>
        <v>0</v>
      </c>
      <c r="AH36" s="54">
        <f t="shared" ca="1" si="81"/>
        <v>0</v>
      </c>
      <c r="AI36" s="54">
        <f t="shared" ca="1" si="81"/>
        <v>0</v>
      </c>
      <c r="AJ36" s="54">
        <f t="shared" ca="1" si="81"/>
        <v>0</v>
      </c>
      <c r="AK36" s="54">
        <f t="shared" ca="1" si="81"/>
        <v>0</v>
      </c>
      <c r="AL36" s="54">
        <f t="shared" ca="1" si="81"/>
        <v>0</v>
      </c>
      <c r="AM36" s="54">
        <f t="shared" ca="1" si="81"/>
        <v>0</v>
      </c>
      <c r="AN36" s="54">
        <f t="shared" ca="1" si="81"/>
        <v>0</v>
      </c>
      <c r="AO36" s="54">
        <f t="shared" ref="AO36:BT36" ca="1" si="82">AO30/AO35</f>
        <v>0</v>
      </c>
      <c r="AP36" s="54">
        <f t="shared" ca="1" si="82"/>
        <v>0</v>
      </c>
      <c r="AQ36" s="54">
        <f t="shared" ca="1" si="82"/>
        <v>0</v>
      </c>
      <c r="AR36" s="54">
        <f t="shared" ca="1" si="82"/>
        <v>0</v>
      </c>
      <c r="AS36" s="54">
        <f t="shared" ca="1" si="82"/>
        <v>0</v>
      </c>
      <c r="AT36" s="54">
        <f t="shared" ca="1" si="82"/>
        <v>0</v>
      </c>
      <c r="AU36" s="54">
        <f t="shared" ca="1" si="82"/>
        <v>0</v>
      </c>
      <c r="AV36" s="54">
        <f t="shared" ca="1" si="82"/>
        <v>0</v>
      </c>
      <c r="AW36" s="54">
        <f t="shared" ca="1" si="82"/>
        <v>0</v>
      </c>
      <c r="AX36" s="54">
        <f t="shared" ca="1" si="82"/>
        <v>0</v>
      </c>
      <c r="AY36" s="54">
        <f t="shared" ca="1" si="82"/>
        <v>0</v>
      </c>
      <c r="AZ36" s="54">
        <f t="shared" ca="1" si="82"/>
        <v>0</v>
      </c>
      <c r="BA36" s="54">
        <f t="shared" ca="1" si="82"/>
        <v>0</v>
      </c>
      <c r="BB36" s="54">
        <f t="shared" ca="1" si="82"/>
        <v>0</v>
      </c>
      <c r="BC36" s="54">
        <f t="shared" ca="1" si="82"/>
        <v>0</v>
      </c>
      <c r="BD36" s="54">
        <f t="shared" ca="1" si="82"/>
        <v>0</v>
      </c>
      <c r="BE36" s="54">
        <f t="shared" ca="1" si="82"/>
        <v>0</v>
      </c>
      <c r="BF36" s="54">
        <f t="shared" ca="1" si="82"/>
        <v>0</v>
      </c>
      <c r="BG36" s="54">
        <f t="shared" ca="1" si="82"/>
        <v>0</v>
      </c>
      <c r="BH36" s="54">
        <f t="shared" ca="1" si="82"/>
        <v>0</v>
      </c>
      <c r="BI36" s="54">
        <f t="shared" ca="1" si="82"/>
        <v>0</v>
      </c>
      <c r="BJ36" s="54">
        <f t="shared" ca="1" si="82"/>
        <v>0</v>
      </c>
      <c r="BK36" s="54">
        <f t="shared" ca="1" si="82"/>
        <v>64946.122959108674</v>
      </c>
      <c r="BL36" s="54">
        <f t="shared" ca="1" si="82"/>
        <v>79489.235766584039</v>
      </c>
      <c r="BM36" s="54">
        <f t="shared" ca="1" si="82"/>
        <v>77796.079595576826</v>
      </c>
      <c r="BN36" s="54">
        <f t="shared" ca="1" si="82"/>
        <v>78703.949982903388</v>
      </c>
      <c r="BO36" s="54">
        <f t="shared" ca="1" si="82"/>
        <v>76264.481290859752</v>
      </c>
      <c r="BP36" s="54">
        <f t="shared" ca="1" si="82"/>
        <v>77792.884444467592</v>
      </c>
      <c r="BQ36" s="54">
        <f t="shared" ca="1" si="82"/>
        <v>82303.119227206247</v>
      </c>
      <c r="BR36" s="54">
        <f t="shared" ca="1" si="82"/>
        <v>85190.33949997423</v>
      </c>
      <c r="BS36" s="54">
        <f t="shared" ca="1" si="82"/>
        <v>82640.883720899335</v>
      </c>
      <c r="BT36" s="54">
        <f t="shared" ca="1" si="82"/>
        <v>84124.562950368025</v>
      </c>
      <c r="BU36" s="54">
        <f t="shared" ref="BU36:CZ36" ca="1" si="83">BU30/BU35</f>
        <v>82313.850247892333</v>
      </c>
      <c r="BV36" s="54">
        <f t="shared" ca="1" si="83"/>
        <v>83089.286638908874</v>
      </c>
      <c r="BW36" s="54">
        <f t="shared" ca="1" si="83"/>
        <v>80181.983143542195</v>
      </c>
      <c r="BX36" s="54">
        <f t="shared" ca="1" si="83"/>
        <v>81511.413237621789</v>
      </c>
      <c r="BY36" s="54">
        <f t="shared" ca="1" si="83"/>
        <v>78483.885491215828</v>
      </c>
      <c r="BZ36" s="54">
        <f t="shared" ca="1" si="83"/>
        <v>79815.80413182218</v>
      </c>
      <c r="CA36" s="54">
        <f t="shared" ca="1" si="83"/>
        <v>78923.747562317163</v>
      </c>
      <c r="CB36" s="54">
        <f t="shared" ca="1" si="83"/>
        <v>80372.855571051856</v>
      </c>
      <c r="CC36" s="54">
        <f t="shared" ca="1" si="83"/>
        <v>78097.851324997289</v>
      </c>
      <c r="CD36" s="54">
        <f t="shared" ca="1" si="83"/>
        <v>78704.65782983019</v>
      </c>
      <c r="CE36" s="54">
        <f t="shared" ca="1" si="83"/>
        <v>75864.53839153552</v>
      </c>
      <c r="CF36" s="54">
        <f t="shared" ca="1" si="83"/>
        <v>77155.733171170941</v>
      </c>
      <c r="CG36" s="54">
        <f t="shared" ca="1" si="83"/>
        <v>74332.59480322554</v>
      </c>
      <c r="CH36" s="54">
        <f t="shared" ca="1" si="83"/>
        <v>75594.14613628728</v>
      </c>
      <c r="CI36" s="54">
        <f t="shared" ca="1" si="83"/>
        <v>72825.342060546507</v>
      </c>
      <c r="CJ36" s="54">
        <f t="shared" ca="1" si="83"/>
        <v>74054.319499849065</v>
      </c>
      <c r="CK36" s="54">
        <f t="shared" ca="1" si="83"/>
        <v>71950.62706678141</v>
      </c>
      <c r="CL36" s="54">
        <f t="shared" ca="1" si="83"/>
        <v>72499.432131631256</v>
      </c>
      <c r="CM36" s="54">
        <f t="shared" ca="1" si="83"/>
        <v>69876.702668847065</v>
      </c>
      <c r="CN36" s="54">
        <f t="shared" ca="1" si="83"/>
        <v>71040.87649454028</v>
      </c>
      <c r="CO36" s="54">
        <f t="shared" ca="1" si="83"/>
        <v>118406.84099843327</v>
      </c>
      <c r="CP36" s="54">
        <f t="shared" ca="1" si="83"/>
        <v>122397.31400319528</v>
      </c>
      <c r="CQ36" s="54">
        <f t="shared" ca="1" si="83"/>
        <v>120693.00752482201</v>
      </c>
      <c r="CR36" s="54">
        <f t="shared" ca="1" si="83"/>
        <v>122311.15812234498</v>
      </c>
      <c r="CS36" s="54">
        <f t="shared" ca="1" si="83"/>
        <v>124764.83229486432</v>
      </c>
      <c r="CT36" s="54">
        <f t="shared" ca="1" si="83"/>
        <v>125349.02234253194</v>
      </c>
      <c r="CU36" s="54">
        <f t="shared" ca="1" si="83"/>
        <v>125384.30643092639</v>
      </c>
      <c r="CV36" s="54">
        <f t="shared" ca="1" si="83"/>
        <v>127102.17847417116</v>
      </c>
      <c r="CW36" s="54">
        <f t="shared" ca="1" si="83"/>
        <v>126331.11098556296</v>
      </c>
      <c r="CX36" s="54">
        <f t="shared" ca="1" si="83"/>
        <v>127917.23752585129</v>
      </c>
      <c r="CY36" s="54">
        <f t="shared" ca="1" si="83"/>
        <v>124872.23056009949</v>
      </c>
      <c r="CZ36" s="54">
        <f t="shared" ca="1" si="83"/>
        <v>128261.06803781464</v>
      </c>
      <c r="DA36" s="54">
        <f t="shared" ref="DA36:DT36" ca="1" si="84">DA30/DA35</f>
        <v>127530.42900147477</v>
      </c>
      <c r="DB36" s="54">
        <f t="shared" ca="1" si="84"/>
        <v>130169.7714603655</v>
      </c>
      <c r="DC36" s="54">
        <f t="shared" ca="1" si="84"/>
        <v>117337.82283835823</v>
      </c>
      <c r="DD36" s="54">
        <f t="shared" ca="1" si="84"/>
        <v>120514.01074148559</v>
      </c>
      <c r="DE36" s="54">
        <f t="shared" ca="1" si="84"/>
        <v>118631.92025752817</v>
      </c>
      <c r="DF36" s="54">
        <f t="shared" ca="1" si="84"/>
        <v>122155.86059504237</v>
      </c>
      <c r="DG36" s="54">
        <f t="shared" ca="1" si="84"/>
        <v>116329.10825745655</v>
      </c>
      <c r="DH36" s="54">
        <f t="shared" ca="1" si="84"/>
        <v>119484.30823669866</v>
      </c>
      <c r="DI36" s="54">
        <f t="shared" ca="1" si="84"/>
        <v>114732.97168891416</v>
      </c>
      <c r="DJ36" s="54">
        <f t="shared" ca="1" si="84"/>
        <v>116800.21024996419</v>
      </c>
      <c r="DK36" s="54">
        <f t="shared" ca="1" si="84"/>
        <v>111487.59630080372</v>
      </c>
      <c r="DL36" s="54">
        <f t="shared" ca="1" si="84"/>
        <v>114346.82885943305</v>
      </c>
      <c r="DM36" s="54">
        <f t="shared" ca="1" si="84"/>
        <v>109137.1225391511</v>
      </c>
      <c r="DN36" s="54">
        <f t="shared" ca="1" si="84"/>
        <v>111865.61210775777</v>
      </c>
      <c r="DO36" s="54">
        <f t="shared" ca="1" si="84"/>
        <v>106832.40762245137</v>
      </c>
      <c r="DP36" s="54">
        <f t="shared" ca="1" si="84"/>
        <v>109435.1868367694</v>
      </c>
      <c r="DQ36" s="54">
        <f t="shared" ca="1" si="84"/>
        <v>105344.94348669439</v>
      </c>
      <c r="DR36" s="54">
        <f t="shared" ca="1" si="84"/>
        <v>59257.506571897567</v>
      </c>
      <c r="DS36" s="54">
        <f t="shared" ca="1" si="84"/>
        <v>0</v>
      </c>
      <c r="DT36" s="54">
        <f t="shared" ca="1" si="84"/>
        <v>0</v>
      </c>
    </row>
    <row r="38" spans="1:124" x14ac:dyDescent="0.45">
      <c r="B38" s="35" t="s">
        <v>429</v>
      </c>
    </row>
    <row r="39" spans="1:124" x14ac:dyDescent="0.45">
      <c r="C39" t="s">
        <v>430</v>
      </c>
      <c r="D39" s="3" t="s">
        <v>227</v>
      </c>
      <c r="I39" s="54">
        <f t="shared" ref="I39:AN39" si="85">H42</f>
        <v>0</v>
      </c>
      <c r="J39" s="54">
        <f t="shared" ca="1" si="85"/>
        <v>0</v>
      </c>
      <c r="K39" s="54">
        <f t="shared" ca="1" si="85"/>
        <v>0</v>
      </c>
      <c r="L39" s="54">
        <f t="shared" ca="1" si="85"/>
        <v>0</v>
      </c>
      <c r="M39" s="54">
        <f t="shared" ca="1" si="85"/>
        <v>0</v>
      </c>
      <c r="N39" s="54">
        <f t="shared" ca="1" si="85"/>
        <v>0</v>
      </c>
      <c r="O39" s="54">
        <f t="shared" ca="1" si="85"/>
        <v>0</v>
      </c>
      <c r="P39" s="54">
        <f t="shared" ca="1" si="85"/>
        <v>0</v>
      </c>
      <c r="Q39" s="54">
        <f t="shared" ca="1" si="85"/>
        <v>0</v>
      </c>
      <c r="R39" s="54">
        <f t="shared" ca="1" si="85"/>
        <v>0</v>
      </c>
      <c r="S39" s="54">
        <f t="shared" ca="1" si="85"/>
        <v>0</v>
      </c>
      <c r="T39" s="54">
        <f t="shared" ca="1" si="85"/>
        <v>0</v>
      </c>
      <c r="U39" s="54">
        <f t="shared" ca="1" si="85"/>
        <v>0</v>
      </c>
      <c r="V39" s="54">
        <f t="shared" ca="1" si="85"/>
        <v>0</v>
      </c>
      <c r="W39" s="54">
        <f t="shared" ca="1" si="85"/>
        <v>0</v>
      </c>
      <c r="X39" s="54">
        <f t="shared" ca="1" si="85"/>
        <v>0</v>
      </c>
      <c r="Y39" s="54">
        <f t="shared" ca="1" si="85"/>
        <v>0</v>
      </c>
      <c r="Z39" s="54">
        <f t="shared" ca="1" si="85"/>
        <v>0</v>
      </c>
      <c r="AA39" s="54">
        <f t="shared" ca="1" si="85"/>
        <v>0</v>
      </c>
      <c r="AB39" s="54">
        <f t="shared" ca="1" si="85"/>
        <v>0</v>
      </c>
      <c r="AC39" s="54">
        <f t="shared" ca="1" si="85"/>
        <v>0</v>
      </c>
      <c r="AD39" s="54">
        <f t="shared" ca="1" si="85"/>
        <v>0</v>
      </c>
      <c r="AE39" s="54">
        <f t="shared" ca="1" si="85"/>
        <v>0</v>
      </c>
      <c r="AF39" s="54">
        <f t="shared" ca="1" si="85"/>
        <v>0</v>
      </c>
      <c r="AG39" s="54">
        <f t="shared" ca="1" si="85"/>
        <v>0</v>
      </c>
      <c r="AH39" s="54">
        <f t="shared" ca="1" si="85"/>
        <v>0</v>
      </c>
      <c r="AI39" s="54">
        <f t="shared" ca="1" si="85"/>
        <v>0</v>
      </c>
      <c r="AJ39" s="54">
        <f t="shared" ca="1" si="85"/>
        <v>0</v>
      </c>
      <c r="AK39" s="54">
        <f t="shared" ca="1" si="85"/>
        <v>0</v>
      </c>
      <c r="AL39" s="54">
        <f t="shared" ca="1" si="85"/>
        <v>0</v>
      </c>
      <c r="AM39" s="54">
        <f t="shared" ca="1" si="85"/>
        <v>0</v>
      </c>
      <c r="AN39" s="54">
        <f t="shared" ca="1" si="85"/>
        <v>0</v>
      </c>
      <c r="AO39" s="54">
        <f t="shared" ref="AO39:BT39" ca="1" si="86">AN42</f>
        <v>0</v>
      </c>
      <c r="AP39" s="54">
        <f t="shared" ca="1" si="86"/>
        <v>0</v>
      </c>
      <c r="AQ39" s="54">
        <f t="shared" ca="1" si="86"/>
        <v>0</v>
      </c>
      <c r="AR39" s="54">
        <f t="shared" ca="1" si="86"/>
        <v>0</v>
      </c>
      <c r="AS39" s="54">
        <f t="shared" ca="1" si="86"/>
        <v>0</v>
      </c>
      <c r="AT39" s="54">
        <f t="shared" ca="1" si="86"/>
        <v>0</v>
      </c>
      <c r="AU39" s="54">
        <f t="shared" ca="1" si="86"/>
        <v>0</v>
      </c>
      <c r="AV39" s="54">
        <f t="shared" ca="1" si="86"/>
        <v>0</v>
      </c>
      <c r="AW39" s="54">
        <f t="shared" ca="1" si="86"/>
        <v>0</v>
      </c>
      <c r="AX39" s="54">
        <f t="shared" ca="1" si="86"/>
        <v>0</v>
      </c>
      <c r="AY39" s="54">
        <f t="shared" ca="1" si="86"/>
        <v>0</v>
      </c>
      <c r="AZ39" s="54">
        <f t="shared" ca="1" si="86"/>
        <v>0</v>
      </c>
      <c r="BA39" s="54">
        <f t="shared" ca="1" si="86"/>
        <v>0</v>
      </c>
      <c r="BB39" s="54">
        <f t="shared" ca="1" si="86"/>
        <v>0</v>
      </c>
      <c r="BC39" s="54">
        <f t="shared" ca="1" si="86"/>
        <v>0</v>
      </c>
      <c r="BD39" s="54">
        <f t="shared" ca="1" si="86"/>
        <v>0</v>
      </c>
      <c r="BE39" s="54">
        <f t="shared" ca="1" si="86"/>
        <v>0</v>
      </c>
      <c r="BF39" s="54">
        <f t="shared" ca="1" si="86"/>
        <v>0</v>
      </c>
      <c r="BG39" s="54">
        <f t="shared" ca="1" si="86"/>
        <v>0</v>
      </c>
      <c r="BH39" s="54">
        <f t="shared" ca="1" si="86"/>
        <v>0</v>
      </c>
      <c r="BI39" s="54">
        <f t="shared" ca="1" si="86"/>
        <v>0</v>
      </c>
      <c r="BJ39" s="54">
        <f t="shared" ca="1" si="86"/>
        <v>0</v>
      </c>
      <c r="BK39" s="54">
        <f t="shared" ca="1" si="86"/>
        <v>3100000</v>
      </c>
      <c r="BL39" s="54">
        <f t="shared" ca="1" si="86"/>
        <v>3100000</v>
      </c>
      <c r="BM39" s="54">
        <f t="shared" ca="1" si="86"/>
        <v>3092150.8080839165</v>
      </c>
      <c r="BN39" s="54">
        <f t="shared" ca="1" si="86"/>
        <v>3083875.9239237313</v>
      </c>
      <c r="BO39" s="54">
        <f t="shared" ca="1" si="86"/>
        <v>3072483.9928962351</v>
      </c>
      <c r="BP39" s="54">
        <f t="shared" ca="1" si="86"/>
        <v>3061529.8177670534</v>
      </c>
      <c r="BQ39" s="54">
        <f t="shared" ca="1" si="86"/>
        <v>3046675.4193465319</v>
      </c>
      <c r="BR39" s="54">
        <f t="shared" ca="1" si="86"/>
        <v>3024292.4090782339</v>
      </c>
      <c r="BS39" s="54">
        <f t="shared" ca="1" si="86"/>
        <v>2995836.5185740534</v>
      </c>
      <c r="BT39" s="54">
        <f t="shared" ca="1" si="86"/>
        <v>2967518.8749475977</v>
      </c>
      <c r="BU39" s="54">
        <f t="shared" ref="BU39:CZ39" ca="1" si="87">BT42</f>
        <v>2934458.2884281534</v>
      </c>
      <c r="BV39" s="54">
        <f t="shared" ca="1" si="87"/>
        <v>2900566.4510409413</v>
      </c>
      <c r="BW39" s="54">
        <f t="shared" ca="1" si="87"/>
        <v>2862523.0795476278</v>
      </c>
      <c r="BX39" s="54">
        <f t="shared" ca="1" si="87"/>
        <v>2824999.7041258556</v>
      </c>
      <c r="BY39" s="54">
        <f t="shared" ca="1" si="87"/>
        <v>2782370.4259251622</v>
      </c>
      <c r="BZ39" s="54">
        <f t="shared" ca="1" si="87"/>
        <v>2740413.7903452115</v>
      </c>
      <c r="CA39" s="54">
        <f t="shared" ca="1" si="87"/>
        <v>2693062.6935013607</v>
      </c>
      <c r="CB39" s="54">
        <f t="shared" ca="1" si="87"/>
        <v>2643262.5549235833</v>
      </c>
      <c r="CC39" s="54">
        <f t="shared" ca="1" si="87"/>
        <v>2587436.1341562173</v>
      </c>
      <c r="CD39" s="54">
        <f t="shared" ca="1" si="87"/>
        <v>2530949.6748760347</v>
      </c>
      <c r="CE39" s="54">
        <f t="shared" ca="1" si="87"/>
        <v>2469348.7487120405</v>
      </c>
      <c r="CF39" s="54">
        <f t="shared" ca="1" si="87"/>
        <v>2407912.7196930554</v>
      </c>
      <c r="CG39" s="54">
        <f t="shared" ca="1" si="87"/>
        <v>2339976.0493650045</v>
      </c>
      <c r="CH39" s="54">
        <f t="shared" ca="1" si="87"/>
        <v>2272124.718898573</v>
      </c>
      <c r="CI39" s="54">
        <f t="shared" ca="1" si="87"/>
        <v>2197440.5717739994</v>
      </c>
      <c r="CJ39" s="54">
        <f t="shared" ca="1" si="87"/>
        <v>2122692.9882347486</v>
      </c>
      <c r="CK39" s="54">
        <f t="shared" ca="1" si="87"/>
        <v>2040770.1645993236</v>
      </c>
      <c r="CL39" s="54">
        <f t="shared" ca="1" si="87"/>
        <v>1957487.4911554076</v>
      </c>
      <c r="CM39" s="54">
        <f t="shared" ca="1" si="87"/>
        <v>1867850.7020564978</v>
      </c>
      <c r="CN39" s="54">
        <f t="shared" ca="1" si="87"/>
        <v>1777747.7194121694</v>
      </c>
      <c r="CO39" s="54">
        <f t="shared" ca="1" si="87"/>
        <v>1679739.843916056</v>
      </c>
      <c r="CP39" s="54">
        <f t="shared" ca="1" si="87"/>
        <v>1478612.9227849373</v>
      </c>
      <c r="CQ39" s="54">
        <f t="shared" ca="1" si="87"/>
        <v>1258069.325316289</v>
      </c>
      <c r="CR39" s="54">
        <f t="shared" ca="1" si="87"/>
        <v>1029308.7890623524</v>
      </c>
      <c r="CS39" s="54">
        <f t="shared" ca="1" si="87"/>
        <v>784787.7776814563</v>
      </c>
      <c r="CT39" s="54">
        <f t="shared" ca="1" si="87"/>
        <v>521859.53554047865</v>
      </c>
      <c r="CU39" s="54">
        <f t="shared" ca="1" si="87"/>
        <v>243937.86496456701</v>
      </c>
      <c r="CV39" s="54">
        <f t="shared" ca="1" si="87"/>
        <v>0</v>
      </c>
      <c r="CW39" s="54">
        <f t="shared" ca="1" si="87"/>
        <v>0</v>
      </c>
      <c r="CX39" s="54">
        <f t="shared" ca="1" si="87"/>
        <v>0</v>
      </c>
      <c r="CY39" s="54">
        <f t="shared" ca="1" si="87"/>
        <v>0</v>
      </c>
      <c r="CZ39" s="54">
        <f t="shared" ca="1" si="87"/>
        <v>0</v>
      </c>
      <c r="DA39" s="54">
        <f t="shared" ref="DA39:DT39" ca="1" si="88">CZ42</f>
        <v>0</v>
      </c>
      <c r="DB39" s="54">
        <f t="shared" ca="1" si="88"/>
        <v>0</v>
      </c>
      <c r="DC39" s="54">
        <f t="shared" ca="1" si="88"/>
        <v>0</v>
      </c>
      <c r="DD39" s="54">
        <f t="shared" ca="1" si="88"/>
        <v>0</v>
      </c>
      <c r="DE39" s="54">
        <f t="shared" ca="1" si="88"/>
        <v>0</v>
      </c>
      <c r="DF39" s="54">
        <f t="shared" ca="1" si="88"/>
        <v>0</v>
      </c>
      <c r="DG39" s="54">
        <f t="shared" ca="1" si="88"/>
        <v>0</v>
      </c>
      <c r="DH39" s="54">
        <f t="shared" ca="1" si="88"/>
        <v>0</v>
      </c>
      <c r="DI39" s="54">
        <f t="shared" ca="1" si="88"/>
        <v>0</v>
      </c>
      <c r="DJ39" s="54">
        <f t="shared" ca="1" si="88"/>
        <v>0</v>
      </c>
      <c r="DK39" s="54">
        <f t="shared" ca="1" si="88"/>
        <v>0</v>
      </c>
      <c r="DL39" s="54">
        <f t="shared" ca="1" si="88"/>
        <v>0</v>
      </c>
      <c r="DM39" s="54">
        <f t="shared" ca="1" si="88"/>
        <v>0</v>
      </c>
      <c r="DN39" s="54">
        <f t="shared" ca="1" si="88"/>
        <v>0</v>
      </c>
      <c r="DO39" s="54">
        <f t="shared" ca="1" si="88"/>
        <v>0</v>
      </c>
      <c r="DP39" s="54">
        <f t="shared" ca="1" si="88"/>
        <v>0</v>
      </c>
      <c r="DQ39" s="54">
        <f t="shared" ca="1" si="88"/>
        <v>0</v>
      </c>
      <c r="DR39" s="54">
        <f t="shared" ca="1" si="88"/>
        <v>0</v>
      </c>
      <c r="DS39" s="54">
        <f t="shared" ca="1" si="88"/>
        <v>0</v>
      </c>
      <c r="DT39" s="54">
        <f t="shared" ca="1" si="88"/>
        <v>0</v>
      </c>
    </row>
    <row r="40" spans="1:124" x14ac:dyDescent="0.45">
      <c r="C40" t="s">
        <v>431</v>
      </c>
      <c r="D40" s="3" t="s">
        <v>227</v>
      </c>
      <c r="E40" s="80">
        <f>F36</f>
        <v>3100000</v>
      </c>
      <c r="H40" s="54">
        <f>SUM(I40:DT40)</f>
        <v>3100000</v>
      </c>
      <c r="I40" s="54">
        <f t="shared" ref="I40:AN40" si="89">IF(I9=$F$11,$E$40,0)</f>
        <v>0</v>
      </c>
      <c r="J40" s="54">
        <f t="shared" si="89"/>
        <v>0</v>
      </c>
      <c r="K40" s="54">
        <f t="shared" si="89"/>
        <v>0</v>
      </c>
      <c r="L40" s="54">
        <f t="shared" si="89"/>
        <v>0</v>
      </c>
      <c r="M40" s="54">
        <f t="shared" si="89"/>
        <v>0</v>
      </c>
      <c r="N40" s="54">
        <f t="shared" si="89"/>
        <v>0</v>
      </c>
      <c r="O40" s="54">
        <f t="shared" si="89"/>
        <v>0</v>
      </c>
      <c r="P40" s="54">
        <f t="shared" si="89"/>
        <v>0</v>
      </c>
      <c r="Q40" s="54">
        <f t="shared" si="89"/>
        <v>0</v>
      </c>
      <c r="R40" s="54">
        <f t="shared" si="89"/>
        <v>0</v>
      </c>
      <c r="S40" s="54">
        <f t="shared" si="89"/>
        <v>0</v>
      </c>
      <c r="T40" s="54">
        <f t="shared" si="89"/>
        <v>0</v>
      </c>
      <c r="U40" s="54">
        <f t="shared" si="89"/>
        <v>0</v>
      </c>
      <c r="V40" s="54">
        <f t="shared" si="89"/>
        <v>0</v>
      </c>
      <c r="W40" s="54">
        <f t="shared" si="89"/>
        <v>0</v>
      </c>
      <c r="X40" s="54">
        <f t="shared" si="89"/>
        <v>0</v>
      </c>
      <c r="Y40" s="54">
        <f t="shared" si="89"/>
        <v>0</v>
      </c>
      <c r="Z40" s="54">
        <f t="shared" si="89"/>
        <v>0</v>
      </c>
      <c r="AA40" s="54">
        <f t="shared" si="89"/>
        <v>0</v>
      </c>
      <c r="AB40" s="54">
        <f t="shared" si="89"/>
        <v>0</v>
      </c>
      <c r="AC40" s="54">
        <f t="shared" si="89"/>
        <v>0</v>
      </c>
      <c r="AD40" s="54">
        <f t="shared" si="89"/>
        <v>0</v>
      </c>
      <c r="AE40" s="54">
        <f t="shared" si="89"/>
        <v>0</v>
      </c>
      <c r="AF40" s="54">
        <f t="shared" si="89"/>
        <v>0</v>
      </c>
      <c r="AG40" s="54">
        <f t="shared" si="89"/>
        <v>0</v>
      </c>
      <c r="AH40" s="54">
        <f t="shared" si="89"/>
        <v>0</v>
      </c>
      <c r="AI40" s="54">
        <f t="shared" si="89"/>
        <v>0</v>
      </c>
      <c r="AJ40" s="54">
        <f t="shared" si="89"/>
        <v>0</v>
      </c>
      <c r="AK40" s="54">
        <f t="shared" si="89"/>
        <v>0</v>
      </c>
      <c r="AL40" s="54">
        <f t="shared" si="89"/>
        <v>0</v>
      </c>
      <c r="AM40" s="54">
        <f t="shared" si="89"/>
        <v>0</v>
      </c>
      <c r="AN40" s="54">
        <f t="shared" si="89"/>
        <v>0</v>
      </c>
      <c r="AO40" s="54">
        <f t="shared" ref="AO40:BT40" si="90">IF(AO9=$F$11,$E$40,0)</f>
        <v>0</v>
      </c>
      <c r="AP40" s="54">
        <f t="shared" si="90"/>
        <v>0</v>
      </c>
      <c r="AQ40" s="54">
        <f t="shared" si="90"/>
        <v>0</v>
      </c>
      <c r="AR40" s="54">
        <f t="shared" si="90"/>
        <v>0</v>
      </c>
      <c r="AS40" s="54">
        <f t="shared" si="90"/>
        <v>0</v>
      </c>
      <c r="AT40" s="54">
        <f t="shared" si="90"/>
        <v>0</v>
      </c>
      <c r="AU40" s="54">
        <f t="shared" si="90"/>
        <v>0</v>
      </c>
      <c r="AV40" s="54">
        <f t="shared" si="90"/>
        <v>0</v>
      </c>
      <c r="AW40" s="54">
        <f t="shared" si="90"/>
        <v>0</v>
      </c>
      <c r="AX40" s="54">
        <f t="shared" si="90"/>
        <v>0</v>
      </c>
      <c r="AY40" s="54">
        <f t="shared" si="90"/>
        <v>0</v>
      </c>
      <c r="AZ40" s="54">
        <f t="shared" si="90"/>
        <v>0</v>
      </c>
      <c r="BA40" s="54">
        <f t="shared" si="90"/>
        <v>0</v>
      </c>
      <c r="BB40" s="54">
        <f t="shared" si="90"/>
        <v>0</v>
      </c>
      <c r="BC40" s="54">
        <f t="shared" si="90"/>
        <v>0</v>
      </c>
      <c r="BD40" s="54">
        <f t="shared" si="90"/>
        <v>0</v>
      </c>
      <c r="BE40" s="54">
        <f t="shared" si="90"/>
        <v>0</v>
      </c>
      <c r="BF40" s="54">
        <f t="shared" si="90"/>
        <v>0</v>
      </c>
      <c r="BG40" s="54">
        <f t="shared" si="90"/>
        <v>0</v>
      </c>
      <c r="BH40" s="54">
        <f t="shared" si="90"/>
        <v>0</v>
      </c>
      <c r="BI40" s="54">
        <f t="shared" si="90"/>
        <v>0</v>
      </c>
      <c r="BJ40" s="54">
        <f t="shared" si="90"/>
        <v>3100000</v>
      </c>
      <c r="BK40" s="54">
        <f t="shared" si="90"/>
        <v>0</v>
      </c>
      <c r="BL40" s="54">
        <f t="shared" si="90"/>
        <v>0</v>
      </c>
      <c r="BM40" s="54">
        <f t="shared" si="90"/>
        <v>0</v>
      </c>
      <c r="BN40" s="54">
        <f t="shared" si="90"/>
        <v>0</v>
      </c>
      <c r="BO40" s="54">
        <f t="shared" si="90"/>
        <v>0</v>
      </c>
      <c r="BP40" s="54">
        <f t="shared" si="90"/>
        <v>0</v>
      </c>
      <c r="BQ40" s="54">
        <f t="shared" si="90"/>
        <v>0</v>
      </c>
      <c r="BR40" s="54">
        <f t="shared" si="90"/>
        <v>0</v>
      </c>
      <c r="BS40" s="54">
        <f t="shared" si="90"/>
        <v>0</v>
      </c>
      <c r="BT40" s="54">
        <f t="shared" si="90"/>
        <v>0</v>
      </c>
      <c r="BU40" s="54">
        <f t="shared" ref="BU40:CZ40" si="91">IF(BU9=$F$11,$E$40,0)</f>
        <v>0</v>
      </c>
      <c r="BV40" s="54">
        <f t="shared" si="91"/>
        <v>0</v>
      </c>
      <c r="BW40" s="54">
        <f t="shared" si="91"/>
        <v>0</v>
      </c>
      <c r="BX40" s="54">
        <f t="shared" si="91"/>
        <v>0</v>
      </c>
      <c r="BY40" s="54">
        <f t="shared" si="91"/>
        <v>0</v>
      </c>
      <c r="BZ40" s="54">
        <f t="shared" si="91"/>
        <v>0</v>
      </c>
      <c r="CA40" s="54">
        <f t="shared" si="91"/>
        <v>0</v>
      </c>
      <c r="CB40" s="54">
        <f t="shared" si="91"/>
        <v>0</v>
      </c>
      <c r="CC40" s="54">
        <f t="shared" si="91"/>
        <v>0</v>
      </c>
      <c r="CD40" s="54">
        <f t="shared" si="91"/>
        <v>0</v>
      </c>
      <c r="CE40" s="54">
        <f t="shared" si="91"/>
        <v>0</v>
      </c>
      <c r="CF40" s="54">
        <f t="shared" si="91"/>
        <v>0</v>
      </c>
      <c r="CG40" s="54">
        <f t="shared" si="91"/>
        <v>0</v>
      </c>
      <c r="CH40" s="54">
        <f t="shared" si="91"/>
        <v>0</v>
      </c>
      <c r="CI40" s="54">
        <f t="shared" si="91"/>
        <v>0</v>
      </c>
      <c r="CJ40" s="54">
        <f t="shared" si="91"/>
        <v>0</v>
      </c>
      <c r="CK40" s="54">
        <f t="shared" si="91"/>
        <v>0</v>
      </c>
      <c r="CL40" s="54">
        <f t="shared" si="91"/>
        <v>0</v>
      </c>
      <c r="CM40" s="54">
        <f t="shared" si="91"/>
        <v>0</v>
      </c>
      <c r="CN40" s="54">
        <f t="shared" si="91"/>
        <v>0</v>
      </c>
      <c r="CO40" s="54">
        <f t="shared" si="91"/>
        <v>0</v>
      </c>
      <c r="CP40" s="54">
        <f t="shared" si="91"/>
        <v>0</v>
      </c>
      <c r="CQ40" s="54">
        <f t="shared" si="91"/>
        <v>0</v>
      </c>
      <c r="CR40" s="54">
        <f t="shared" si="91"/>
        <v>0</v>
      </c>
      <c r="CS40" s="54">
        <f t="shared" si="91"/>
        <v>0</v>
      </c>
      <c r="CT40" s="54">
        <f t="shared" si="91"/>
        <v>0</v>
      </c>
      <c r="CU40" s="54">
        <f t="shared" si="91"/>
        <v>0</v>
      </c>
      <c r="CV40" s="54">
        <f t="shared" si="91"/>
        <v>0</v>
      </c>
      <c r="CW40" s="54">
        <f t="shared" si="91"/>
        <v>0</v>
      </c>
      <c r="CX40" s="54">
        <f t="shared" si="91"/>
        <v>0</v>
      </c>
      <c r="CY40" s="54">
        <f t="shared" si="91"/>
        <v>0</v>
      </c>
      <c r="CZ40" s="54">
        <f t="shared" si="91"/>
        <v>0</v>
      </c>
      <c r="DA40" s="54">
        <f t="shared" ref="DA40:DT40" si="92">IF(DA9=$F$11,$E$40,0)</f>
        <v>0</v>
      </c>
      <c r="DB40" s="54">
        <f t="shared" si="92"/>
        <v>0</v>
      </c>
      <c r="DC40" s="54">
        <f t="shared" si="92"/>
        <v>0</v>
      </c>
      <c r="DD40" s="54">
        <f t="shared" si="92"/>
        <v>0</v>
      </c>
      <c r="DE40" s="54">
        <f t="shared" si="92"/>
        <v>0</v>
      </c>
      <c r="DF40" s="54">
        <f t="shared" si="92"/>
        <v>0</v>
      </c>
      <c r="DG40" s="54">
        <f t="shared" si="92"/>
        <v>0</v>
      </c>
      <c r="DH40" s="54">
        <f t="shared" si="92"/>
        <v>0</v>
      </c>
      <c r="DI40" s="54">
        <f t="shared" si="92"/>
        <v>0</v>
      </c>
      <c r="DJ40" s="54">
        <f t="shared" si="92"/>
        <v>0</v>
      </c>
      <c r="DK40" s="54">
        <f t="shared" si="92"/>
        <v>0</v>
      </c>
      <c r="DL40" s="54">
        <f t="shared" si="92"/>
        <v>0</v>
      </c>
      <c r="DM40" s="54">
        <f t="shared" si="92"/>
        <v>0</v>
      </c>
      <c r="DN40" s="54">
        <f t="shared" si="92"/>
        <v>0</v>
      </c>
      <c r="DO40" s="54">
        <f t="shared" si="92"/>
        <v>0</v>
      </c>
      <c r="DP40" s="54">
        <f t="shared" si="92"/>
        <v>0</v>
      </c>
      <c r="DQ40" s="54">
        <f t="shared" si="92"/>
        <v>0</v>
      </c>
      <c r="DR40" s="54">
        <f t="shared" si="92"/>
        <v>0</v>
      </c>
      <c r="DS40" s="54">
        <f t="shared" si="92"/>
        <v>0</v>
      </c>
      <c r="DT40" s="54">
        <f t="shared" si="92"/>
        <v>0</v>
      </c>
    </row>
    <row r="41" spans="1:124" x14ac:dyDescent="0.45">
      <c r="C41" t="s">
        <v>432</v>
      </c>
      <c r="D41" s="3" t="s">
        <v>227</v>
      </c>
      <c r="H41" s="54">
        <f ca="1">SUM(I41:DT41)</f>
        <v>-3099999.9999999986</v>
      </c>
      <c r="I41" s="54">
        <f t="shared" ref="I41:AN41" ca="1" si="93">-MAX(MIN(I32,I39),0)</f>
        <v>0</v>
      </c>
      <c r="J41" s="54">
        <f t="shared" ca="1" si="93"/>
        <v>0</v>
      </c>
      <c r="K41" s="54">
        <f t="shared" ca="1" si="93"/>
        <v>0</v>
      </c>
      <c r="L41" s="54">
        <f t="shared" ca="1" si="93"/>
        <v>0</v>
      </c>
      <c r="M41" s="54">
        <f t="shared" ca="1" si="93"/>
        <v>0</v>
      </c>
      <c r="N41" s="54">
        <f t="shared" ca="1" si="93"/>
        <v>0</v>
      </c>
      <c r="O41" s="54">
        <f t="shared" ca="1" si="93"/>
        <v>0</v>
      </c>
      <c r="P41" s="54">
        <f t="shared" ca="1" si="93"/>
        <v>0</v>
      </c>
      <c r="Q41" s="54">
        <f t="shared" ca="1" si="93"/>
        <v>0</v>
      </c>
      <c r="R41" s="54">
        <f t="shared" ca="1" si="93"/>
        <v>0</v>
      </c>
      <c r="S41" s="54">
        <f t="shared" ca="1" si="93"/>
        <v>0</v>
      </c>
      <c r="T41" s="54">
        <f t="shared" ca="1" si="93"/>
        <v>0</v>
      </c>
      <c r="U41" s="54">
        <f t="shared" ca="1" si="93"/>
        <v>0</v>
      </c>
      <c r="V41" s="54">
        <f t="shared" ca="1" si="93"/>
        <v>0</v>
      </c>
      <c r="W41" s="54">
        <f t="shared" ca="1" si="93"/>
        <v>0</v>
      </c>
      <c r="X41" s="54">
        <f t="shared" ca="1" si="93"/>
        <v>0</v>
      </c>
      <c r="Y41" s="54">
        <f t="shared" ca="1" si="93"/>
        <v>0</v>
      </c>
      <c r="Z41" s="54">
        <f t="shared" ca="1" si="93"/>
        <v>0</v>
      </c>
      <c r="AA41" s="54">
        <f t="shared" ca="1" si="93"/>
        <v>0</v>
      </c>
      <c r="AB41" s="54">
        <f t="shared" ca="1" si="93"/>
        <v>0</v>
      </c>
      <c r="AC41" s="54">
        <f t="shared" ca="1" si="93"/>
        <v>0</v>
      </c>
      <c r="AD41" s="54">
        <f t="shared" ca="1" si="93"/>
        <v>0</v>
      </c>
      <c r="AE41" s="54">
        <f t="shared" ca="1" si="93"/>
        <v>0</v>
      </c>
      <c r="AF41" s="54">
        <f t="shared" ca="1" si="93"/>
        <v>0</v>
      </c>
      <c r="AG41" s="54">
        <f t="shared" ca="1" si="93"/>
        <v>0</v>
      </c>
      <c r="AH41" s="54">
        <f t="shared" ca="1" si="93"/>
        <v>0</v>
      </c>
      <c r="AI41" s="54">
        <f t="shared" ca="1" si="93"/>
        <v>0</v>
      </c>
      <c r="AJ41" s="54">
        <f t="shared" ca="1" si="93"/>
        <v>0</v>
      </c>
      <c r="AK41" s="54">
        <f t="shared" ca="1" si="93"/>
        <v>0</v>
      </c>
      <c r="AL41" s="54">
        <f t="shared" ca="1" si="93"/>
        <v>0</v>
      </c>
      <c r="AM41" s="54">
        <f t="shared" ca="1" si="93"/>
        <v>0</v>
      </c>
      <c r="AN41" s="54">
        <f t="shared" ca="1" si="93"/>
        <v>0</v>
      </c>
      <c r="AO41" s="54">
        <f t="shared" ref="AO41:BT41" ca="1" si="94">-MAX(MIN(AO32,AO39),0)</f>
        <v>0</v>
      </c>
      <c r="AP41" s="54">
        <f t="shared" ca="1" si="94"/>
        <v>0</v>
      </c>
      <c r="AQ41" s="54">
        <f t="shared" ca="1" si="94"/>
        <v>0</v>
      </c>
      <c r="AR41" s="54">
        <f t="shared" ca="1" si="94"/>
        <v>0</v>
      </c>
      <c r="AS41" s="54">
        <f t="shared" ca="1" si="94"/>
        <v>0</v>
      </c>
      <c r="AT41" s="54">
        <f t="shared" ca="1" si="94"/>
        <v>0</v>
      </c>
      <c r="AU41" s="54">
        <f t="shared" ca="1" si="94"/>
        <v>0</v>
      </c>
      <c r="AV41" s="54">
        <f t="shared" ca="1" si="94"/>
        <v>0</v>
      </c>
      <c r="AW41" s="54">
        <f t="shared" ca="1" si="94"/>
        <v>0</v>
      </c>
      <c r="AX41" s="54">
        <f t="shared" ca="1" si="94"/>
        <v>0</v>
      </c>
      <c r="AY41" s="54">
        <f t="shared" ca="1" si="94"/>
        <v>0</v>
      </c>
      <c r="AZ41" s="54">
        <f t="shared" ca="1" si="94"/>
        <v>0</v>
      </c>
      <c r="BA41" s="54">
        <f t="shared" ca="1" si="94"/>
        <v>0</v>
      </c>
      <c r="BB41" s="54">
        <f t="shared" ca="1" si="94"/>
        <v>0</v>
      </c>
      <c r="BC41" s="54">
        <f t="shared" ca="1" si="94"/>
        <v>0</v>
      </c>
      <c r="BD41" s="54">
        <f t="shared" ca="1" si="94"/>
        <v>0</v>
      </c>
      <c r="BE41" s="54">
        <f t="shared" ca="1" si="94"/>
        <v>0</v>
      </c>
      <c r="BF41" s="54">
        <f t="shared" ca="1" si="94"/>
        <v>0</v>
      </c>
      <c r="BG41" s="54">
        <f t="shared" ca="1" si="94"/>
        <v>0</v>
      </c>
      <c r="BH41" s="54">
        <f t="shared" ca="1" si="94"/>
        <v>0</v>
      </c>
      <c r="BI41" s="54">
        <f t="shared" ca="1" si="94"/>
        <v>0</v>
      </c>
      <c r="BJ41" s="54">
        <f t="shared" ca="1" si="94"/>
        <v>0</v>
      </c>
      <c r="BK41" s="54">
        <f t="shared" ca="1" si="94"/>
        <v>0</v>
      </c>
      <c r="BL41" s="54">
        <f t="shared" ca="1" si="94"/>
        <v>-7849.1919160833786</v>
      </c>
      <c r="BM41" s="54">
        <f t="shared" ca="1" si="94"/>
        <v>-8274.8841601851746</v>
      </c>
      <c r="BN41" s="54">
        <f t="shared" ca="1" si="94"/>
        <v>-11391.931027496234</v>
      </c>
      <c r="BO41" s="54">
        <f t="shared" ca="1" si="94"/>
        <v>-10954.175129181589</v>
      </c>
      <c r="BP41" s="54">
        <f t="shared" ca="1" si="94"/>
        <v>-14854.398420521611</v>
      </c>
      <c r="BQ41" s="54">
        <f t="shared" ca="1" si="94"/>
        <v>-22383.01026829789</v>
      </c>
      <c r="BR41" s="54">
        <f t="shared" ca="1" si="94"/>
        <v>-28455.890504180352</v>
      </c>
      <c r="BS41" s="54">
        <f t="shared" ca="1" si="94"/>
        <v>-28317.643626455669</v>
      </c>
      <c r="BT41" s="54">
        <f t="shared" ca="1" si="94"/>
        <v>-33060.586519444201</v>
      </c>
      <c r="BU41" s="54">
        <f t="shared" ref="BU41:CZ41" ca="1" si="95">-MAX(MIN(BU32,BU39),0)</f>
        <v>-33891.837387211868</v>
      </c>
      <c r="BV41" s="54">
        <f t="shared" ca="1" si="95"/>
        <v>-38043.371493313418</v>
      </c>
      <c r="BW41" s="54">
        <f t="shared" ca="1" si="95"/>
        <v>-37523.375421772405</v>
      </c>
      <c r="BX41" s="54">
        <f t="shared" ca="1" si="95"/>
        <v>-42629.278200693312</v>
      </c>
      <c r="BY41" s="54">
        <f t="shared" ca="1" si="95"/>
        <v>-41956.635579950511</v>
      </c>
      <c r="BZ41" s="54">
        <f t="shared" ca="1" si="95"/>
        <v>-47351.096843850974</v>
      </c>
      <c r="CA41" s="54">
        <f t="shared" ca="1" si="95"/>
        <v>-49800.138577777223</v>
      </c>
      <c r="CB41" s="54">
        <f t="shared" ca="1" si="95"/>
        <v>-55826.420767365897</v>
      </c>
      <c r="CC41" s="54">
        <f t="shared" ca="1" si="95"/>
        <v>-56486.459280182491</v>
      </c>
      <c r="CD41" s="54">
        <f t="shared" ca="1" si="95"/>
        <v>-61600.926163994016</v>
      </c>
      <c r="CE41" s="54">
        <f t="shared" ca="1" si="95"/>
        <v>-61436.029018984947</v>
      </c>
      <c r="CF41" s="54">
        <f t="shared" ca="1" si="95"/>
        <v>-67936.670328050823</v>
      </c>
      <c r="CG41" s="54">
        <f t="shared" ca="1" si="95"/>
        <v>-67851.330466431769</v>
      </c>
      <c r="CH41" s="54">
        <f t="shared" ca="1" si="95"/>
        <v>-74684.147124573617</v>
      </c>
      <c r="CI41" s="54">
        <f t="shared" ca="1" si="95"/>
        <v>-74747.583539250874</v>
      </c>
      <c r="CJ41" s="54">
        <f t="shared" ca="1" si="95"/>
        <v>-81922.823635424837</v>
      </c>
      <c r="CK41" s="54">
        <f t="shared" ca="1" si="95"/>
        <v>-83282.673443915992</v>
      </c>
      <c r="CL41" s="54">
        <f t="shared" ca="1" si="95"/>
        <v>-89636.789098909794</v>
      </c>
      <c r="CM41" s="54">
        <f t="shared" ca="1" si="95"/>
        <v>-90102.982644328469</v>
      </c>
      <c r="CN41" s="54">
        <f t="shared" ca="1" si="95"/>
        <v>-98007.875496113484</v>
      </c>
      <c r="CO41" s="54">
        <f t="shared" ca="1" si="95"/>
        <v>-201126.92113111875</v>
      </c>
      <c r="CP41" s="54">
        <f t="shared" ca="1" si="95"/>
        <v>-220543.59746864828</v>
      </c>
      <c r="CQ41" s="54">
        <f t="shared" ca="1" si="95"/>
        <v>-228760.53625393662</v>
      </c>
      <c r="CR41" s="54">
        <f t="shared" ca="1" si="95"/>
        <v>-244521.01138089609</v>
      </c>
      <c r="CS41" s="54">
        <f t="shared" ca="1" si="95"/>
        <v>-262928.24214097764</v>
      </c>
      <c r="CT41" s="54">
        <f t="shared" ca="1" si="95"/>
        <v>-277921.67057591164</v>
      </c>
      <c r="CU41" s="54">
        <f t="shared" ca="1" si="95"/>
        <v>-243937.86496456701</v>
      </c>
      <c r="CV41" s="54">
        <f t="shared" ca="1" si="95"/>
        <v>0</v>
      </c>
      <c r="CW41" s="54">
        <f t="shared" ca="1" si="95"/>
        <v>0</v>
      </c>
      <c r="CX41" s="54">
        <f t="shared" ca="1" si="95"/>
        <v>0</v>
      </c>
      <c r="CY41" s="54">
        <f t="shared" ca="1" si="95"/>
        <v>0</v>
      </c>
      <c r="CZ41" s="54">
        <f t="shared" ca="1" si="95"/>
        <v>0</v>
      </c>
      <c r="DA41" s="54">
        <f t="shared" ref="DA41:DT41" ca="1" si="96">-MAX(MIN(DA32,DA39),0)</f>
        <v>0</v>
      </c>
      <c r="DB41" s="54">
        <f t="shared" ca="1" si="96"/>
        <v>0</v>
      </c>
      <c r="DC41" s="54">
        <f t="shared" ca="1" si="96"/>
        <v>0</v>
      </c>
      <c r="DD41" s="54">
        <f t="shared" ca="1" si="96"/>
        <v>0</v>
      </c>
      <c r="DE41" s="54">
        <f t="shared" ca="1" si="96"/>
        <v>0</v>
      </c>
      <c r="DF41" s="54">
        <f t="shared" ca="1" si="96"/>
        <v>0</v>
      </c>
      <c r="DG41" s="54">
        <f t="shared" ca="1" si="96"/>
        <v>0</v>
      </c>
      <c r="DH41" s="54">
        <f t="shared" ca="1" si="96"/>
        <v>0</v>
      </c>
      <c r="DI41" s="54">
        <f t="shared" ca="1" si="96"/>
        <v>0</v>
      </c>
      <c r="DJ41" s="54">
        <f t="shared" ca="1" si="96"/>
        <v>0</v>
      </c>
      <c r="DK41" s="54">
        <f t="shared" ca="1" si="96"/>
        <v>0</v>
      </c>
      <c r="DL41" s="54">
        <f t="shared" ca="1" si="96"/>
        <v>0</v>
      </c>
      <c r="DM41" s="54">
        <f t="shared" ca="1" si="96"/>
        <v>0</v>
      </c>
      <c r="DN41" s="54">
        <f t="shared" ca="1" si="96"/>
        <v>0</v>
      </c>
      <c r="DO41" s="54">
        <f t="shared" ca="1" si="96"/>
        <v>0</v>
      </c>
      <c r="DP41" s="54">
        <f t="shared" ca="1" si="96"/>
        <v>0</v>
      </c>
      <c r="DQ41" s="54">
        <f t="shared" ca="1" si="96"/>
        <v>0</v>
      </c>
      <c r="DR41" s="54">
        <f ca="1">-MAX(MIN(DR32,DR39),0)</f>
        <v>0</v>
      </c>
      <c r="DS41" s="54">
        <f t="shared" ca="1" si="96"/>
        <v>0</v>
      </c>
      <c r="DT41" s="54">
        <f t="shared" ca="1" si="96"/>
        <v>0</v>
      </c>
    </row>
    <row r="42" spans="1:124" x14ac:dyDescent="0.45">
      <c r="C42" t="s">
        <v>362</v>
      </c>
      <c r="D42" s="3" t="s">
        <v>227</v>
      </c>
      <c r="H42" s="67"/>
      <c r="I42" s="54">
        <f t="shared" ref="I42:AN42" ca="1" si="97">SUM(I39:I41)</f>
        <v>0</v>
      </c>
      <c r="J42" s="54">
        <f t="shared" ca="1" si="97"/>
        <v>0</v>
      </c>
      <c r="K42" s="54">
        <f t="shared" ca="1" si="97"/>
        <v>0</v>
      </c>
      <c r="L42" s="54">
        <f t="shared" ca="1" si="97"/>
        <v>0</v>
      </c>
      <c r="M42" s="54">
        <f t="shared" ca="1" si="97"/>
        <v>0</v>
      </c>
      <c r="N42" s="54">
        <f t="shared" ca="1" si="97"/>
        <v>0</v>
      </c>
      <c r="O42" s="54">
        <f t="shared" ca="1" si="97"/>
        <v>0</v>
      </c>
      <c r="P42" s="54">
        <f t="shared" ca="1" si="97"/>
        <v>0</v>
      </c>
      <c r="Q42" s="54">
        <f t="shared" ca="1" si="97"/>
        <v>0</v>
      </c>
      <c r="R42" s="54">
        <f t="shared" ca="1" si="97"/>
        <v>0</v>
      </c>
      <c r="S42" s="54">
        <f t="shared" ca="1" si="97"/>
        <v>0</v>
      </c>
      <c r="T42" s="54">
        <f t="shared" ca="1" si="97"/>
        <v>0</v>
      </c>
      <c r="U42" s="54">
        <f t="shared" ca="1" si="97"/>
        <v>0</v>
      </c>
      <c r="V42" s="54">
        <f t="shared" ca="1" si="97"/>
        <v>0</v>
      </c>
      <c r="W42" s="54">
        <f t="shared" ca="1" si="97"/>
        <v>0</v>
      </c>
      <c r="X42" s="54">
        <f t="shared" ca="1" si="97"/>
        <v>0</v>
      </c>
      <c r="Y42" s="54">
        <f t="shared" ca="1" si="97"/>
        <v>0</v>
      </c>
      <c r="Z42" s="54">
        <f t="shared" ca="1" si="97"/>
        <v>0</v>
      </c>
      <c r="AA42" s="54">
        <f t="shared" ca="1" si="97"/>
        <v>0</v>
      </c>
      <c r="AB42" s="54">
        <f t="shared" ca="1" si="97"/>
        <v>0</v>
      </c>
      <c r="AC42" s="54">
        <f t="shared" ca="1" si="97"/>
        <v>0</v>
      </c>
      <c r="AD42" s="54">
        <f t="shared" ca="1" si="97"/>
        <v>0</v>
      </c>
      <c r="AE42" s="54">
        <f t="shared" ca="1" si="97"/>
        <v>0</v>
      </c>
      <c r="AF42" s="54">
        <f t="shared" ca="1" si="97"/>
        <v>0</v>
      </c>
      <c r="AG42" s="54">
        <f t="shared" ca="1" si="97"/>
        <v>0</v>
      </c>
      <c r="AH42" s="54">
        <f t="shared" ca="1" si="97"/>
        <v>0</v>
      </c>
      <c r="AI42" s="54">
        <f t="shared" ca="1" si="97"/>
        <v>0</v>
      </c>
      <c r="AJ42" s="54">
        <f t="shared" ca="1" si="97"/>
        <v>0</v>
      </c>
      <c r="AK42" s="54">
        <f t="shared" ca="1" si="97"/>
        <v>0</v>
      </c>
      <c r="AL42" s="54">
        <f t="shared" ca="1" si="97"/>
        <v>0</v>
      </c>
      <c r="AM42" s="54">
        <f t="shared" ca="1" si="97"/>
        <v>0</v>
      </c>
      <c r="AN42" s="54">
        <f t="shared" ca="1" si="97"/>
        <v>0</v>
      </c>
      <c r="AO42" s="54">
        <f t="shared" ref="AO42:BT42" ca="1" si="98">SUM(AO39:AO41)</f>
        <v>0</v>
      </c>
      <c r="AP42" s="54">
        <f t="shared" ca="1" si="98"/>
        <v>0</v>
      </c>
      <c r="AQ42" s="54">
        <f t="shared" ca="1" si="98"/>
        <v>0</v>
      </c>
      <c r="AR42" s="54">
        <f t="shared" ca="1" si="98"/>
        <v>0</v>
      </c>
      <c r="AS42" s="54">
        <f t="shared" ca="1" si="98"/>
        <v>0</v>
      </c>
      <c r="AT42" s="54">
        <f t="shared" ca="1" si="98"/>
        <v>0</v>
      </c>
      <c r="AU42" s="54">
        <f t="shared" ca="1" si="98"/>
        <v>0</v>
      </c>
      <c r="AV42" s="54">
        <f t="shared" ca="1" si="98"/>
        <v>0</v>
      </c>
      <c r="AW42" s="54">
        <f t="shared" ca="1" si="98"/>
        <v>0</v>
      </c>
      <c r="AX42" s="54">
        <f t="shared" ca="1" si="98"/>
        <v>0</v>
      </c>
      <c r="AY42" s="54">
        <f t="shared" ca="1" si="98"/>
        <v>0</v>
      </c>
      <c r="AZ42" s="54">
        <f t="shared" ca="1" si="98"/>
        <v>0</v>
      </c>
      <c r="BA42" s="54">
        <f t="shared" ca="1" si="98"/>
        <v>0</v>
      </c>
      <c r="BB42" s="54">
        <f t="shared" ca="1" si="98"/>
        <v>0</v>
      </c>
      <c r="BC42" s="54">
        <f t="shared" ca="1" si="98"/>
        <v>0</v>
      </c>
      <c r="BD42" s="54">
        <f t="shared" ca="1" si="98"/>
        <v>0</v>
      </c>
      <c r="BE42" s="54">
        <f t="shared" ca="1" si="98"/>
        <v>0</v>
      </c>
      <c r="BF42" s="54">
        <f t="shared" ca="1" si="98"/>
        <v>0</v>
      </c>
      <c r="BG42" s="54">
        <f t="shared" ca="1" si="98"/>
        <v>0</v>
      </c>
      <c r="BH42" s="54">
        <f t="shared" ca="1" si="98"/>
        <v>0</v>
      </c>
      <c r="BI42" s="54">
        <f t="shared" ca="1" si="98"/>
        <v>0</v>
      </c>
      <c r="BJ42" s="54">
        <f t="shared" ca="1" si="98"/>
        <v>3100000</v>
      </c>
      <c r="BK42" s="54">
        <f t="shared" ca="1" si="98"/>
        <v>3100000</v>
      </c>
      <c r="BL42" s="54">
        <f t="shared" ca="1" si="98"/>
        <v>3092150.8080839165</v>
      </c>
      <c r="BM42" s="54">
        <f t="shared" ca="1" si="98"/>
        <v>3083875.9239237313</v>
      </c>
      <c r="BN42" s="54">
        <f t="shared" ca="1" si="98"/>
        <v>3072483.9928962351</v>
      </c>
      <c r="BO42" s="54">
        <f t="shared" ca="1" si="98"/>
        <v>3061529.8177670534</v>
      </c>
      <c r="BP42" s="54">
        <f t="shared" ca="1" si="98"/>
        <v>3046675.4193465319</v>
      </c>
      <c r="BQ42" s="54">
        <f t="shared" ca="1" si="98"/>
        <v>3024292.4090782339</v>
      </c>
      <c r="BR42" s="54">
        <f t="shared" ca="1" si="98"/>
        <v>2995836.5185740534</v>
      </c>
      <c r="BS42" s="54">
        <f t="shared" ca="1" si="98"/>
        <v>2967518.8749475977</v>
      </c>
      <c r="BT42" s="54">
        <f t="shared" ca="1" si="98"/>
        <v>2934458.2884281534</v>
      </c>
      <c r="BU42" s="54">
        <f t="shared" ref="BU42:CZ42" ca="1" si="99">SUM(BU39:BU41)</f>
        <v>2900566.4510409413</v>
      </c>
      <c r="BV42" s="54">
        <f t="shared" ca="1" si="99"/>
        <v>2862523.0795476278</v>
      </c>
      <c r="BW42" s="54">
        <f t="shared" ca="1" si="99"/>
        <v>2824999.7041258556</v>
      </c>
      <c r="BX42" s="54">
        <f t="shared" ca="1" si="99"/>
        <v>2782370.4259251622</v>
      </c>
      <c r="BY42" s="54">
        <f t="shared" ca="1" si="99"/>
        <v>2740413.7903452115</v>
      </c>
      <c r="BZ42" s="54">
        <f t="shared" ca="1" si="99"/>
        <v>2693062.6935013607</v>
      </c>
      <c r="CA42" s="54">
        <f t="shared" ca="1" si="99"/>
        <v>2643262.5549235833</v>
      </c>
      <c r="CB42" s="54">
        <f t="shared" ca="1" si="99"/>
        <v>2587436.1341562173</v>
      </c>
      <c r="CC42" s="54">
        <f t="shared" ca="1" si="99"/>
        <v>2530949.6748760347</v>
      </c>
      <c r="CD42" s="54">
        <f t="shared" ca="1" si="99"/>
        <v>2469348.7487120405</v>
      </c>
      <c r="CE42" s="54">
        <f t="shared" ca="1" si="99"/>
        <v>2407912.7196930554</v>
      </c>
      <c r="CF42" s="54">
        <f t="shared" ca="1" si="99"/>
        <v>2339976.0493650045</v>
      </c>
      <c r="CG42" s="54">
        <f t="shared" ca="1" si="99"/>
        <v>2272124.718898573</v>
      </c>
      <c r="CH42" s="54">
        <f t="shared" ca="1" si="99"/>
        <v>2197440.5717739994</v>
      </c>
      <c r="CI42" s="54">
        <f t="shared" ca="1" si="99"/>
        <v>2122692.9882347486</v>
      </c>
      <c r="CJ42" s="54">
        <f t="shared" ca="1" si="99"/>
        <v>2040770.1645993236</v>
      </c>
      <c r="CK42" s="54">
        <f t="shared" ca="1" si="99"/>
        <v>1957487.4911554076</v>
      </c>
      <c r="CL42" s="54">
        <f t="shared" ca="1" si="99"/>
        <v>1867850.7020564978</v>
      </c>
      <c r="CM42" s="54">
        <f t="shared" ca="1" si="99"/>
        <v>1777747.7194121694</v>
      </c>
      <c r="CN42" s="54">
        <f t="shared" ca="1" si="99"/>
        <v>1679739.843916056</v>
      </c>
      <c r="CO42" s="54">
        <f t="shared" ca="1" si="99"/>
        <v>1478612.9227849373</v>
      </c>
      <c r="CP42" s="54">
        <f t="shared" ca="1" si="99"/>
        <v>1258069.325316289</v>
      </c>
      <c r="CQ42" s="54">
        <f t="shared" ca="1" si="99"/>
        <v>1029308.7890623524</v>
      </c>
      <c r="CR42" s="54">
        <f t="shared" ca="1" si="99"/>
        <v>784787.7776814563</v>
      </c>
      <c r="CS42" s="54">
        <f t="shared" ca="1" si="99"/>
        <v>521859.53554047865</v>
      </c>
      <c r="CT42" s="54">
        <f t="shared" ca="1" si="99"/>
        <v>243937.86496456701</v>
      </c>
      <c r="CU42" s="54">
        <f t="shared" ca="1" si="99"/>
        <v>0</v>
      </c>
      <c r="CV42" s="54">
        <f t="shared" ca="1" si="99"/>
        <v>0</v>
      </c>
      <c r="CW42" s="54">
        <f t="shared" ca="1" si="99"/>
        <v>0</v>
      </c>
      <c r="CX42" s="54">
        <f t="shared" ca="1" si="99"/>
        <v>0</v>
      </c>
      <c r="CY42" s="54">
        <f t="shared" ca="1" si="99"/>
        <v>0</v>
      </c>
      <c r="CZ42" s="54">
        <f t="shared" ca="1" si="99"/>
        <v>0</v>
      </c>
      <c r="DA42" s="54">
        <f t="shared" ref="DA42:DT42" ca="1" si="100">SUM(DA39:DA41)</f>
        <v>0</v>
      </c>
      <c r="DB42" s="54">
        <f t="shared" ca="1" si="100"/>
        <v>0</v>
      </c>
      <c r="DC42" s="54">
        <f t="shared" ca="1" si="100"/>
        <v>0</v>
      </c>
      <c r="DD42" s="54">
        <f t="shared" ca="1" si="100"/>
        <v>0</v>
      </c>
      <c r="DE42" s="54">
        <f t="shared" ca="1" si="100"/>
        <v>0</v>
      </c>
      <c r="DF42" s="54">
        <f t="shared" ca="1" si="100"/>
        <v>0</v>
      </c>
      <c r="DG42" s="54">
        <f t="shared" ca="1" si="100"/>
        <v>0</v>
      </c>
      <c r="DH42" s="54">
        <f t="shared" ca="1" si="100"/>
        <v>0</v>
      </c>
      <c r="DI42" s="54">
        <f t="shared" ca="1" si="100"/>
        <v>0</v>
      </c>
      <c r="DJ42" s="54">
        <f t="shared" ca="1" si="100"/>
        <v>0</v>
      </c>
      <c r="DK42" s="54">
        <f t="shared" ca="1" si="100"/>
        <v>0</v>
      </c>
      <c r="DL42" s="54">
        <f t="shared" ca="1" si="100"/>
        <v>0</v>
      </c>
      <c r="DM42" s="54">
        <f t="shared" ca="1" si="100"/>
        <v>0</v>
      </c>
      <c r="DN42" s="54">
        <f t="shared" ca="1" si="100"/>
        <v>0</v>
      </c>
      <c r="DO42" s="54">
        <f t="shared" ca="1" si="100"/>
        <v>0</v>
      </c>
      <c r="DP42" s="54">
        <f t="shared" ca="1" si="100"/>
        <v>0</v>
      </c>
      <c r="DQ42" s="54">
        <f t="shared" ca="1" si="100"/>
        <v>0</v>
      </c>
      <c r="DR42" s="54">
        <f t="shared" ca="1" si="100"/>
        <v>0</v>
      </c>
      <c r="DS42" s="54">
        <f t="shared" ca="1" si="100"/>
        <v>0</v>
      </c>
      <c r="DT42" s="54">
        <f t="shared" ca="1" si="100"/>
        <v>0</v>
      </c>
    </row>
    <row r="43" spans="1:124" x14ac:dyDescent="0.45">
      <c r="E43" s="12" t="s">
        <v>433</v>
      </c>
      <c r="F43" s="12" t="s">
        <v>108</v>
      </c>
      <c r="G43" s="12" t="s">
        <v>987</v>
      </c>
    </row>
    <row r="44" spans="1:124" x14ac:dyDescent="0.45">
      <c r="C44" t="s">
        <v>434</v>
      </c>
      <c r="D44" s="3" t="s">
        <v>291</v>
      </c>
      <c r="E44" s="69">
        <f ca="1">SUMPRODUCT(I9:DT9,I44:DT44)</f>
        <v>53143</v>
      </c>
      <c r="F44" t="b">
        <f ca="1">IF(E44&lt;F12,TRUE(),FALSE())</f>
        <v>1</v>
      </c>
      <c r="G44" s="86">
        <f ca="1">_xlfn.DAYS(E44,F10)/days_per_year</f>
        <v>20.013698630136986</v>
      </c>
      <c r="H44" s="54">
        <f ca="1">SUM(I44:DT44)</f>
        <v>1</v>
      </c>
      <c r="I44" s="54">
        <f t="shared" ref="I44:AN44" ca="1" si="101">IF(AND(I39&gt;0,ROUND(I42,tiny_number)=0),1,0)</f>
        <v>0</v>
      </c>
      <c r="J44" s="54">
        <f t="shared" ca="1" si="101"/>
        <v>0</v>
      </c>
      <c r="K44" s="54">
        <f t="shared" ca="1" si="101"/>
        <v>0</v>
      </c>
      <c r="L44" s="54">
        <f t="shared" ca="1" si="101"/>
        <v>0</v>
      </c>
      <c r="M44" s="54">
        <f t="shared" ca="1" si="101"/>
        <v>0</v>
      </c>
      <c r="N44" s="54">
        <f t="shared" ca="1" si="101"/>
        <v>0</v>
      </c>
      <c r="O44" s="54">
        <f t="shared" ca="1" si="101"/>
        <v>0</v>
      </c>
      <c r="P44" s="54">
        <f t="shared" ca="1" si="101"/>
        <v>0</v>
      </c>
      <c r="Q44" s="54">
        <f t="shared" ca="1" si="101"/>
        <v>0</v>
      </c>
      <c r="R44" s="54">
        <f t="shared" ca="1" si="101"/>
        <v>0</v>
      </c>
      <c r="S44" s="54">
        <f t="shared" ca="1" si="101"/>
        <v>0</v>
      </c>
      <c r="T44" s="54">
        <f t="shared" ca="1" si="101"/>
        <v>0</v>
      </c>
      <c r="U44" s="54">
        <f t="shared" ca="1" si="101"/>
        <v>0</v>
      </c>
      <c r="V44" s="54">
        <f t="shared" ca="1" si="101"/>
        <v>0</v>
      </c>
      <c r="W44" s="54">
        <f t="shared" ca="1" si="101"/>
        <v>0</v>
      </c>
      <c r="X44" s="54">
        <f t="shared" ca="1" si="101"/>
        <v>0</v>
      </c>
      <c r="Y44" s="54">
        <f t="shared" ca="1" si="101"/>
        <v>0</v>
      </c>
      <c r="Z44" s="54">
        <f t="shared" ca="1" si="101"/>
        <v>0</v>
      </c>
      <c r="AA44" s="54">
        <f t="shared" ca="1" si="101"/>
        <v>0</v>
      </c>
      <c r="AB44" s="54">
        <f t="shared" ca="1" si="101"/>
        <v>0</v>
      </c>
      <c r="AC44" s="54">
        <f t="shared" ca="1" si="101"/>
        <v>0</v>
      </c>
      <c r="AD44" s="54">
        <f t="shared" ca="1" si="101"/>
        <v>0</v>
      </c>
      <c r="AE44" s="54">
        <f t="shared" ca="1" si="101"/>
        <v>0</v>
      </c>
      <c r="AF44" s="54">
        <f t="shared" ca="1" si="101"/>
        <v>0</v>
      </c>
      <c r="AG44" s="54">
        <f t="shared" ca="1" si="101"/>
        <v>0</v>
      </c>
      <c r="AH44" s="54">
        <f t="shared" ca="1" si="101"/>
        <v>0</v>
      </c>
      <c r="AI44" s="54">
        <f t="shared" ca="1" si="101"/>
        <v>0</v>
      </c>
      <c r="AJ44" s="54">
        <f t="shared" ca="1" si="101"/>
        <v>0</v>
      </c>
      <c r="AK44" s="54">
        <f t="shared" ca="1" si="101"/>
        <v>0</v>
      </c>
      <c r="AL44" s="54">
        <f t="shared" ca="1" si="101"/>
        <v>0</v>
      </c>
      <c r="AM44" s="54">
        <f t="shared" ca="1" si="101"/>
        <v>0</v>
      </c>
      <c r="AN44" s="54">
        <f t="shared" ca="1" si="101"/>
        <v>0</v>
      </c>
      <c r="AO44" s="54">
        <f t="shared" ref="AO44:BT44" ca="1" si="102">IF(AND(AO39&gt;0,ROUND(AO42,tiny_number)=0),1,0)</f>
        <v>0</v>
      </c>
      <c r="AP44" s="54">
        <f t="shared" ca="1" si="102"/>
        <v>0</v>
      </c>
      <c r="AQ44" s="54">
        <f t="shared" ca="1" si="102"/>
        <v>0</v>
      </c>
      <c r="AR44" s="54">
        <f t="shared" ca="1" si="102"/>
        <v>0</v>
      </c>
      <c r="AS44" s="54">
        <f t="shared" ca="1" si="102"/>
        <v>0</v>
      </c>
      <c r="AT44" s="54">
        <f t="shared" ca="1" si="102"/>
        <v>0</v>
      </c>
      <c r="AU44" s="54">
        <f t="shared" ca="1" si="102"/>
        <v>0</v>
      </c>
      <c r="AV44" s="54">
        <f t="shared" ca="1" si="102"/>
        <v>0</v>
      </c>
      <c r="AW44" s="54">
        <f t="shared" ca="1" si="102"/>
        <v>0</v>
      </c>
      <c r="AX44" s="54">
        <f t="shared" ca="1" si="102"/>
        <v>0</v>
      </c>
      <c r="AY44" s="54">
        <f t="shared" ca="1" si="102"/>
        <v>0</v>
      </c>
      <c r="AZ44" s="54">
        <f t="shared" ca="1" si="102"/>
        <v>0</v>
      </c>
      <c r="BA44" s="54">
        <f t="shared" ca="1" si="102"/>
        <v>0</v>
      </c>
      <c r="BB44" s="54">
        <f t="shared" ca="1" si="102"/>
        <v>0</v>
      </c>
      <c r="BC44" s="54">
        <f t="shared" ca="1" si="102"/>
        <v>0</v>
      </c>
      <c r="BD44" s="54">
        <f t="shared" ca="1" si="102"/>
        <v>0</v>
      </c>
      <c r="BE44" s="54">
        <f t="shared" ca="1" si="102"/>
        <v>0</v>
      </c>
      <c r="BF44" s="54">
        <f t="shared" ca="1" si="102"/>
        <v>0</v>
      </c>
      <c r="BG44" s="54">
        <f t="shared" ca="1" si="102"/>
        <v>0</v>
      </c>
      <c r="BH44" s="54">
        <f t="shared" ca="1" si="102"/>
        <v>0</v>
      </c>
      <c r="BI44" s="54">
        <f t="shared" ca="1" si="102"/>
        <v>0</v>
      </c>
      <c r="BJ44" s="54">
        <f t="shared" ca="1" si="102"/>
        <v>0</v>
      </c>
      <c r="BK44" s="54">
        <f t="shared" ca="1" si="102"/>
        <v>0</v>
      </c>
      <c r="BL44" s="54">
        <f t="shared" ca="1" si="102"/>
        <v>0</v>
      </c>
      <c r="BM44" s="54">
        <f t="shared" ca="1" si="102"/>
        <v>0</v>
      </c>
      <c r="BN44" s="54">
        <f t="shared" ca="1" si="102"/>
        <v>0</v>
      </c>
      <c r="BO44" s="54">
        <f t="shared" ca="1" si="102"/>
        <v>0</v>
      </c>
      <c r="BP44" s="54">
        <f t="shared" ca="1" si="102"/>
        <v>0</v>
      </c>
      <c r="BQ44" s="54">
        <f t="shared" ca="1" si="102"/>
        <v>0</v>
      </c>
      <c r="BR44" s="54">
        <f t="shared" ca="1" si="102"/>
        <v>0</v>
      </c>
      <c r="BS44" s="54">
        <f t="shared" ca="1" si="102"/>
        <v>0</v>
      </c>
      <c r="BT44" s="54">
        <f t="shared" ca="1" si="102"/>
        <v>0</v>
      </c>
      <c r="BU44" s="54">
        <f t="shared" ref="BU44:CZ44" ca="1" si="103">IF(AND(BU39&gt;0,ROUND(BU42,tiny_number)=0),1,0)</f>
        <v>0</v>
      </c>
      <c r="BV44" s="54">
        <f t="shared" ca="1" si="103"/>
        <v>0</v>
      </c>
      <c r="BW44" s="54">
        <f t="shared" ca="1" si="103"/>
        <v>0</v>
      </c>
      <c r="BX44" s="54">
        <f t="shared" ca="1" si="103"/>
        <v>0</v>
      </c>
      <c r="BY44" s="54">
        <f t="shared" ca="1" si="103"/>
        <v>0</v>
      </c>
      <c r="BZ44" s="54">
        <f t="shared" ca="1" si="103"/>
        <v>0</v>
      </c>
      <c r="CA44" s="54">
        <f t="shared" ca="1" si="103"/>
        <v>0</v>
      </c>
      <c r="CB44" s="54">
        <f t="shared" ca="1" si="103"/>
        <v>0</v>
      </c>
      <c r="CC44" s="54">
        <f t="shared" ca="1" si="103"/>
        <v>0</v>
      </c>
      <c r="CD44" s="54">
        <f t="shared" ca="1" si="103"/>
        <v>0</v>
      </c>
      <c r="CE44" s="54">
        <f t="shared" ca="1" si="103"/>
        <v>0</v>
      </c>
      <c r="CF44" s="54">
        <f t="shared" ca="1" si="103"/>
        <v>0</v>
      </c>
      <c r="CG44" s="54">
        <f t="shared" ca="1" si="103"/>
        <v>0</v>
      </c>
      <c r="CH44" s="54">
        <f t="shared" ca="1" si="103"/>
        <v>0</v>
      </c>
      <c r="CI44" s="54">
        <f t="shared" ca="1" si="103"/>
        <v>0</v>
      </c>
      <c r="CJ44" s="54">
        <f t="shared" ca="1" si="103"/>
        <v>0</v>
      </c>
      <c r="CK44" s="54">
        <f t="shared" ca="1" si="103"/>
        <v>0</v>
      </c>
      <c r="CL44" s="54">
        <f t="shared" ca="1" si="103"/>
        <v>0</v>
      </c>
      <c r="CM44" s="54">
        <f t="shared" ca="1" si="103"/>
        <v>0</v>
      </c>
      <c r="CN44" s="54">
        <f t="shared" ca="1" si="103"/>
        <v>0</v>
      </c>
      <c r="CO44" s="54">
        <f t="shared" ca="1" si="103"/>
        <v>0</v>
      </c>
      <c r="CP44" s="54">
        <f t="shared" ca="1" si="103"/>
        <v>0</v>
      </c>
      <c r="CQ44" s="54">
        <f t="shared" ca="1" si="103"/>
        <v>0</v>
      </c>
      <c r="CR44" s="54">
        <f t="shared" ca="1" si="103"/>
        <v>0</v>
      </c>
      <c r="CS44" s="54">
        <f t="shared" ca="1" si="103"/>
        <v>0</v>
      </c>
      <c r="CT44" s="54">
        <f t="shared" ca="1" si="103"/>
        <v>0</v>
      </c>
      <c r="CU44" s="54">
        <f t="shared" ca="1" si="103"/>
        <v>1</v>
      </c>
      <c r="CV44" s="54">
        <f t="shared" ca="1" si="103"/>
        <v>0</v>
      </c>
      <c r="CW44" s="54">
        <f t="shared" ca="1" si="103"/>
        <v>0</v>
      </c>
      <c r="CX44" s="54">
        <f t="shared" ca="1" si="103"/>
        <v>0</v>
      </c>
      <c r="CY44" s="54">
        <f t="shared" ca="1" si="103"/>
        <v>0</v>
      </c>
      <c r="CZ44" s="54">
        <f t="shared" ca="1" si="103"/>
        <v>0</v>
      </c>
      <c r="DA44" s="54">
        <f t="shared" ref="DA44:DT44" ca="1" si="104">IF(AND(DA39&gt;0,ROUND(DA42,tiny_number)=0),1,0)</f>
        <v>0</v>
      </c>
      <c r="DB44" s="54">
        <f t="shared" ca="1" si="104"/>
        <v>0</v>
      </c>
      <c r="DC44" s="54">
        <f t="shared" ca="1" si="104"/>
        <v>0</v>
      </c>
      <c r="DD44" s="54">
        <f t="shared" ca="1" si="104"/>
        <v>0</v>
      </c>
      <c r="DE44" s="54">
        <f t="shared" ca="1" si="104"/>
        <v>0</v>
      </c>
      <c r="DF44" s="54">
        <f t="shared" ca="1" si="104"/>
        <v>0</v>
      </c>
      <c r="DG44" s="54">
        <f t="shared" ca="1" si="104"/>
        <v>0</v>
      </c>
      <c r="DH44" s="54">
        <f t="shared" ca="1" si="104"/>
        <v>0</v>
      </c>
      <c r="DI44" s="54">
        <f t="shared" ca="1" si="104"/>
        <v>0</v>
      </c>
      <c r="DJ44" s="54">
        <f t="shared" ca="1" si="104"/>
        <v>0</v>
      </c>
      <c r="DK44" s="54">
        <f t="shared" ca="1" si="104"/>
        <v>0</v>
      </c>
      <c r="DL44" s="54">
        <f t="shared" ca="1" si="104"/>
        <v>0</v>
      </c>
      <c r="DM44" s="54">
        <f t="shared" ca="1" si="104"/>
        <v>0</v>
      </c>
      <c r="DN44" s="54">
        <f t="shared" ca="1" si="104"/>
        <v>0</v>
      </c>
      <c r="DO44" s="54">
        <f t="shared" ca="1" si="104"/>
        <v>0</v>
      </c>
      <c r="DP44" s="54">
        <f t="shared" ca="1" si="104"/>
        <v>0</v>
      </c>
      <c r="DQ44" s="54">
        <f t="shared" ca="1" si="104"/>
        <v>0</v>
      </c>
      <c r="DR44" s="54">
        <f t="shared" ca="1" si="104"/>
        <v>0</v>
      </c>
      <c r="DS44" s="54">
        <f t="shared" ca="1" si="104"/>
        <v>0</v>
      </c>
      <c r="DT44" s="54">
        <f t="shared" ca="1" si="104"/>
        <v>0</v>
      </c>
    </row>
    <row r="46" spans="1:124" s="5" customFormat="1" ht="15.75" customHeight="1" x14ac:dyDescent="0.5">
      <c r="A46" s="5" t="s">
        <v>435</v>
      </c>
      <c r="B46" s="11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2"/>
      <c r="CB46" s="62"/>
      <c r="CC46" s="62"/>
      <c r="CD46" s="62"/>
      <c r="CE46" s="62"/>
      <c r="CF46" s="62"/>
      <c r="CG46" s="62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</row>
    <row r="48" spans="1:124" x14ac:dyDescent="0.45">
      <c r="C48" t="s">
        <v>436</v>
      </c>
      <c r="D48" s="3" t="s">
        <v>227</v>
      </c>
      <c r="H48" s="54">
        <f ca="1">SUM(I48:DT48)</f>
        <v>17657408.132395402</v>
      </c>
      <c r="I48" s="54">
        <f ca="1">FS!I24*Funding!I16</f>
        <v>0</v>
      </c>
      <c r="J48" s="54">
        <f ca="1">FS!J24*Funding!J16</f>
        <v>0</v>
      </c>
      <c r="K48" s="54">
        <f ca="1">FS!K24*Funding!K16</f>
        <v>0</v>
      </c>
      <c r="L48" s="54">
        <f ca="1">FS!L24*Funding!L16</f>
        <v>0</v>
      </c>
      <c r="M48" s="54">
        <f ca="1">FS!M24*Funding!M16</f>
        <v>0</v>
      </c>
      <c r="N48" s="54">
        <f ca="1">FS!N24*Funding!N16</f>
        <v>0</v>
      </c>
      <c r="O48" s="54">
        <f ca="1">FS!O24*Funding!O16</f>
        <v>0</v>
      </c>
      <c r="P48" s="54">
        <f ca="1">FS!P24*Funding!P16</f>
        <v>0</v>
      </c>
      <c r="Q48" s="54">
        <f ca="1">FS!Q24*Funding!Q16</f>
        <v>0</v>
      </c>
      <c r="R48" s="54">
        <f ca="1">FS!R24*Funding!R16</f>
        <v>0</v>
      </c>
      <c r="S48" s="54">
        <f ca="1">FS!S24*Funding!S16</f>
        <v>0</v>
      </c>
      <c r="T48" s="54">
        <f ca="1">FS!T24*Funding!T16</f>
        <v>0</v>
      </c>
      <c r="U48" s="54">
        <f ca="1">FS!U24*Funding!U16</f>
        <v>0</v>
      </c>
      <c r="V48" s="54">
        <f ca="1">FS!V24*Funding!V16</f>
        <v>0</v>
      </c>
      <c r="W48" s="54">
        <f ca="1">FS!W24*Funding!W16</f>
        <v>0</v>
      </c>
      <c r="X48" s="54">
        <f ca="1">FS!X24*Funding!X16</f>
        <v>0</v>
      </c>
      <c r="Y48" s="54">
        <f ca="1">FS!Y24*Funding!Y16</f>
        <v>0</v>
      </c>
      <c r="Z48" s="54">
        <f ca="1">FS!Z24*Funding!Z16</f>
        <v>0</v>
      </c>
      <c r="AA48" s="54">
        <f ca="1">FS!AA24*Funding!AA16</f>
        <v>0</v>
      </c>
      <c r="AB48" s="54">
        <f ca="1">FS!AB24*Funding!AB16</f>
        <v>0</v>
      </c>
      <c r="AC48" s="54">
        <f ca="1">FS!AC24*Funding!AC16</f>
        <v>0</v>
      </c>
      <c r="AD48" s="54">
        <f ca="1">FS!AD24*Funding!AD16</f>
        <v>0</v>
      </c>
      <c r="AE48" s="54">
        <f ca="1">FS!AE24*Funding!AE16</f>
        <v>0</v>
      </c>
      <c r="AF48" s="54">
        <f ca="1">FS!AF24*Funding!AF16</f>
        <v>0</v>
      </c>
      <c r="AG48" s="54">
        <f ca="1">FS!AG24*Funding!AG16</f>
        <v>0</v>
      </c>
      <c r="AH48" s="54">
        <f ca="1">FS!AH24*Funding!AH16</f>
        <v>0</v>
      </c>
      <c r="AI48" s="54">
        <f ca="1">FS!AI24*Funding!AI16</f>
        <v>0</v>
      </c>
      <c r="AJ48" s="54">
        <f ca="1">FS!AJ24*Funding!AJ16</f>
        <v>0</v>
      </c>
      <c r="AK48" s="54">
        <f ca="1">FS!AK24*Funding!AK16</f>
        <v>0</v>
      </c>
      <c r="AL48" s="54">
        <f ca="1">FS!AL24*Funding!AL16</f>
        <v>0</v>
      </c>
      <c r="AM48" s="54">
        <f ca="1">FS!AM24*Funding!AM16</f>
        <v>0</v>
      </c>
      <c r="AN48" s="54">
        <f ca="1">FS!AN24*Funding!AN16</f>
        <v>0</v>
      </c>
      <c r="AO48" s="54">
        <f ca="1">FS!AO24*Funding!AO16</f>
        <v>0</v>
      </c>
      <c r="AP48" s="54">
        <f ca="1">FS!AP24*Funding!AP16</f>
        <v>0</v>
      </c>
      <c r="AQ48" s="54">
        <f ca="1">FS!AQ24*Funding!AQ16</f>
        <v>0</v>
      </c>
      <c r="AR48" s="54">
        <f ca="1">FS!AR24*Funding!AR16</f>
        <v>0</v>
      </c>
      <c r="AS48" s="54">
        <f ca="1">FS!AS24*Funding!AS16</f>
        <v>0</v>
      </c>
      <c r="AT48" s="54">
        <f ca="1">FS!AT24*Funding!AT16</f>
        <v>0</v>
      </c>
      <c r="AU48" s="54">
        <f ca="1">FS!AU24*Funding!AU16</f>
        <v>0</v>
      </c>
      <c r="AV48" s="54">
        <f ca="1">FS!AV24*Funding!AV16</f>
        <v>0</v>
      </c>
      <c r="AW48" s="54">
        <f ca="1">FS!AW24*Funding!AW16</f>
        <v>0</v>
      </c>
      <c r="AX48" s="54">
        <f ca="1">FS!AX24*Funding!AX16</f>
        <v>0</v>
      </c>
      <c r="AY48" s="54">
        <f ca="1">FS!AY24*Funding!AY16</f>
        <v>0</v>
      </c>
      <c r="AZ48" s="54">
        <f ca="1">FS!AZ24*Funding!AZ16</f>
        <v>0</v>
      </c>
      <c r="BA48" s="54">
        <f ca="1">FS!BA24*Funding!BA16</f>
        <v>0</v>
      </c>
      <c r="BB48" s="54">
        <f ca="1">FS!BB24*Funding!BB16</f>
        <v>0</v>
      </c>
      <c r="BC48" s="54">
        <f ca="1">FS!BC24*Funding!BC16</f>
        <v>0</v>
      </c>
      <c r="BD48" s="54">
        <f ca="1">FS!BD24*Funding!BD16</f>
        <v>0</v>
      </c>
      <c r="BE48" s="54">
        <f ca="1">FS!BE24*Funding!BE16</f>
        <v>0</v>
      </c>
      <c r="BF48" s="54">
        <f ca="1">FS!BF24*Funding!BF16</f>
        <v>0</v>
      </c>
      <c r="BG48" s="54">
        <f ca="1">FS!BG24*Funding!BG16</f>
        <v>0</v>
      </c>
      <c r="BH48" s="54">
        <f ca="1">FS!BH24*Funding!BH16</f>
        <v>0</v>
      </c>
      <c r="BI48" s="54">
        <f ca="1">FS!BI24*Funding!BI16</f>
        <v>0</v>
      </c>
      <c r="BJ48" s="54">
        <f ca="1">FS!BJ24*Funding!BJ16</f>
        <v>0</v>
      </c>
      <c r="BK48" s="54">
        <f ca="1">FS!BK24*Funding!BK16</f>
        <v>81182.653698885842</v>
      </c>
      <c r="BL48" s="54">
        <f ca="1">FS!BL24*Funding!BL16</f>
        <v>101718.18766552064</v>
      </c>
      <c r="BM48" s="54">
        <f ca="1">FS!BM24*Funding!BM16</f>
        <v>101909.92100461647</v>
      </c>
      <c r="BN48" s="54">
        <f ca="1">FS!BN24*Funding!BN16</f>
        <v>105541.07897281996</v>
      </c>
      <c r="BO48" s="54">
        <f ca="1">FS!BO24*Funding!BO16</f>
        <v>104692.98596794301</v>
      </c>
      <c r="BP48" s="54">
        <f ca="1">FS!BP24*Funding!BP16</f>
        <v>109323.68410619297</v>
      </c>
      <c r="BQ48" s="54">
        <f ca="1">FS!BQ24*Funding!BQ16</f>
        <v>118408.40440591286</v>
      </c>
      <c r="BR48" s="54">
        <f ca="1">FS!BR24*Funding!BR16</f>
        <v>125477.06705256771</v>
      </c>
      <c r="BS48" s="54">
        <f ca="1">FS!BS24*Funding!BS16</f>
        <v>124622.16714165095</v>
      </c>
      <c r="BT48" s="54">
        <f ca="1">FS!BT24*Funding!BT16</f>
        <v>129888.34675536156</v>
      </c>
      <c r="BU48" s="54">
        <f ca="1">FS!BU24*Funding!BU16</f>
        <v>130133.65024497322</v>
      </c>
      <c r="BV48" s="54">
        <f ca="1">FS!BV24*Funding!BV16</f>
        <v>134509.9839334272</v>
      </c>
      <c r="BW48" s="54">
        <f ca="1">FS!BW24*Funding!BW16</f>
        <v>132923.97368526651</v>
      </c>
      <c r="BX48" s="54">
        <f ca="1">FS!BX24*Funding!BX16</f>
        <v>138384.24698819069</v>
      </c>
      <c r="BY48" s="54">
        <f ca="1">FS!BY24*Funding!BY16</f>
        <v>136463.11662251197</v>
      </c>
      <c r="BZ48" s="54">
        <f ca="1">FS!BZ24*Funding!BZ16</f>
        <v>142139.58400789558</v>
      </c>
      <c r="CA48" s="54">
        <f ca="1">FS!CA24*Funding!CA16</f>
        <v>143962.62853436155</v>
      </c>
      <c r="CB48" s="54">
        <f ca="1">FS!CB24*Funding!CB16</f>
        <v>150172.90149028253</v>
      </c>
      <c r="CC48" s="54">
        <f ca="1">FS!CC24*Funding!CC16</f>
        <v>149480.66931750558</v>
      </c>
      <c r="CD48" s="54">
        <f ca="1">FS!CD24*Funding!CD16</f>
        <v>154323.90733709192</v>
      </c>
      <c r="CE48" s="54">
        <f ca="1">FS!CE24*Funding!CE16</f>
        <v>152398.52649722967</v>
      </c>
      <c r="CF48" s="54">
        <f ca="1">FS!CF24*Funding!CF16</f>
        <v>158796.48683073878</v>
      </c>
      <c r="CG48" s="54">
        <f ca="1">FS!CG24*Funding!CG16</f>
        <v>156748.51952338708</v>
      </c>
      <c r="CH48" s="54">
        <f ca="1">FS!CH24*Funding!CH16</f>
        <v>163336.64428039314</v>
      </c>
      <c r="CI48" s="54">
        <f ca="1">FS!CI24*Funding!CI16</f>
        <v>161238.30669086103</v>
      </c>
      <c r="CJ48" s="54">
        <f ca="1">FS!CJ24*Funding!CJ16</f>
        <v>168013.54971367295</v>
      </c>
      <c r="CK48" s="54">
        <f ca="1">FS!CK24*Funding!CK16</f>
        <v>167283.74595413709</v>
      </c>
      <c r="CL48" s="54">
        <f ca="1">FS!CL24*Funding!CL16</f>
        <v>172740.86688591866</v>
      </c>
      <c r="CM48" s="54">
        <f ca="1">FS!CM24*Funding!CM16</f>
        <v>170627.62596064032</v>
      </c>
      <c r="CN48" s="54">
        <f ca="1">FS!CN24*Funding!CN16</f>
        <v>177785.31858619</v>
      </c>
      <c r="CO48" s="54">
        <f ca="1">FS!CO24*Funding!CO16</f>
        <v>303702.43072442239</v>
      </c>
      <c r="CP48" s="54">
        <f ca="1">FS!CP24*Funding!CP16</f>
        <v>321765.58032541547</v>
      </c>
      <c r="CQ48" s="54">
        <f ca="1">FS!CQ24*Funding!CQ16</f>
        <v>325205.18922949827</v>
      </c>
      <c r="CR48" s="54">
        <f ca="1">FS!CR24*Funding!CR16</f>
        <v>337800.00382553454</v>
      </c>
      <c r="CS48" s="54">
        <f ca="1">FS!CS24*Funding!CS16</f>
        <v>353194.28650177608</v>
      </c>
      <c r="CT48" s="54">
        <f ca="1">FS!CT24*Funding!CT16</f>
        <v>363730.06880488305</v>
      </c>
      <c r="CU48" s="54">
        <f ca="1">FS!CU24*Funding!CU16</f>
        <v>372946.26059889549</v>
      </c>
      <c r="CV48" s="54">
        <f ca="1">FS!CV24*Funding!CV16</f>
        <v>387532.52280452603</v>
      </c>
      <c r="CW48" s="54">
        <f ca="1">FS!CW24*Funding!CW16</f>
        <v>394842.66104303231</v>
      </c>
      <c r="CX48" s="54">
        <f ca="1">FS!CX24*Funding!CX16</f>
        <v>409833.25594552932</v>
      </c>
      <c r="CY48" s="54">
        <f ca="1">FS!CY24*Funding!CY16</f>
        <v>410122.34878163633</v>
      </c>
      <c r="CZ48" s="54">
        <f ca="1">FS!CZ24*Funding!CZ16</f>
        <v>431833.42513325857</v>
      </c>
      <c r="DA48" s="54">
        <f ca="1">FS!DA24*Funding!DA16</f>
        <v>440162.2595232153</v>
      </c>
      <c r="DB48" s="54">
        <f ca="1">FS!DB24*Funding!DB16</f>
        <v>460563.82025026891</v>
      </c>
      <c r="DC48" s="54">
        <f ca="1">FS!DC24*Funding!DC16</f>
        <v>425599.30578063068</v>
      </c>
      <c r="DD48" s="54">
        <f ca="1">FS!DD24*Funding!DD16</f>
        <v>448110.96494873514</v>
      </c>
      <c r="DE48" s="54">
        <f ca="1">FS!DE24*Funding!DE16</f>
        <v>452205.79246083001</v>
      </c>
      <c r="DF48" s="54">
        <f ca="1">FS!DF24*Funding!DF16</f>
        <v>477349.26089870546</v>
      </c>
      <c r="DG48" s="54">
        <f ca="1">FS!DG24*Funding!DG16</f>
        <v>466012.67770640034</v>
      </c>
      <c r="DH48" s="54">
        <f ca="1">FS!DH24*Funding!DH16</f>
        <v>490690.43481908162</v>
      </c>
      <c r="DI48" s="54">
        <f ca="1">FS!DI24*Funding!DI16</f>
        <v>483028.04502643796</v>
      </c>
      <c r="DJ48" s="54">
        <f ca="1">FS!DJ24*Funding!DJ16</f>
        <v>504098.16337630351</v>
      </c>
      <c r="DK48" s="54">
        <f ca="1">FS!DK24*Funding!DK16</f>
        <v>493270.82406977995</v>
      </c>
      <c r="DL48" s="54">
        <f ca="1">FS!DL24*Funding!DL16</f>
        <v>518645.22934310039</v>
      </c>
      <c r="DM48" s="54">
        <f ca="1">FS!DM24*Funding!DM16</f>
        <v>507465.06243413687</v>
      </c>
      <c r="DN48" s="54">
        <f ca="1">FS!DN24*Funding!DN16</f>
        <v>533233.76022163162</v>
      </c>
      <c r="DO48" s="54">
        <f ca="1">FS!DO24*Funding!DO16</f>
        <v>522049.20209917793</v>
      </c>
      <c r="DP48" s="54">
        <f ca="1">FS!DP24*Funding!DP16</f>
        <v>548217.3677346597</v>
      </c>
      <c r="DQ48" s="54">
        <f ca="1">FS!DQ24*Funding!DQ16</f>
        <v>540999.52869925869</v>
      </c>
      <c r="DR48" s="54">
        <f ca="1">FS!DR24*Funding!DR16</f>
        <v>311970.80357242108</v>
      </c>
      <c r="DS48" s="54">
        <f ca="1">FS!DS24*Funding!DS16</f>
        <v>0</v>
      </c>
      <c r="DT48" s="54">
        <f ca="1">FS!DT24*Funding!DT16</f>
        <v>0</v>
      </c>
    </row>
    <row r="50" spans="2:124" x14ac:dyDescent="0.45">
      <c r="B50" s="35" t="s">
        <v>437</v>
      </c>
    </row>
    <row r="51" spans="2:124" x14ac:dyDescent="0.45">
      <c r="C51" t="s">
        <v>438</v>
      </c>
      <c r="D51" s="3" t="s">
        <v>227</v>
      </c>
      <c r="H51" s="54">
        <f ca="1">SUM(I51:DT51)</f>
        <v>2094533.8231871801</v>
      </c>
      <c r="I51" s="54">
        <f t="shared" ref="I51:AN51" si="105">-I31</f>
        <v>0</v>
      </c>
      <c r="J51" s="54">
        <f t="shared" ca="1" si="105"/>
        <v>0</v>
      </c>
      <c r="K51" s="54">
        <f t="shared" ca="1" si="105"/>
        <v>0</v>
      </c>
      <c r="L51" s="54">
        <f t="shared" ca="1" si="105"/>
        <v>0</v>
      </c>
      <c r="M51" s="54">
        <f t="shared" ca="1" si="105"/>
        <v>0</v>
      </c>
      <c r="N51" s="54">
        <f t="shared" ca="1" si="105"/>
        <v>0</v>
      </c>
      <c r="O51" s="54">
        <f t="shared" ca="1" si="105"/>
        <v>0</v>
      </c>
      <c r="P51" s="54">
        <f t="shared" ca="1" si="105"/>
        <v>0</v>
      </c>
      <c r="Q51" s="54">
        <f t="shared" ca="1" si="105"/>
        <v>0</v>
      </c>
      <c r="R51" s="54">
        <f t="shared" ca="1" si="105"/>
        <v>0</v>
      </c>
      <c r="S51" s="54">
        <f t="shared" ca="1" si="105"/>
        <v>0</v>
      </c>
      <c r="T51" s="54">
        <f t="shared" ca="1" si="105"/>
        <v>0</v>
      </c>
      <c r="U51" s="54">
        <f t="shared" ca="1" si="105"/>
        <v>0</v>
      </c>
      <c r="V51" s="54">
        <f t="shared" ca="1" si="105"/>
        <v>0</v>
      </c>
      <c r="W51" s="54">
        <f t="shared" ca="1" si="105"/>
        <v>0</v>
      </c>
      <c r="X51" s="54">
        <f t="shared" ca="1" si="105"/>
        <v>0</v>
      </c>
      <c r="Y51" s="54">
        <f t="shared" ca="1" si="105"/>
        <v>0</v>
      </c>
      <c r="Z51" s="54">
        <f t="shared" ca="1" si="105"/>
        <v>0</v>
      </c>
      <c r="AA51" s="54">
        <f t="shared" ca="1" si="105"/>
        <v>0</v>
      </c>
      <c r="AB51" s="54">
        <f t="shared" ca="1" si="105"/>
        <v>0</v>
      </c>
      <c r="AC51" s="54">
        <f t="shared" ca="1" si="105"/>
        <v>0</v>
      </c>
      <c r="AD51" s="54">
        <f t="shared" ca="1" si="105"/>
        <v>0</v>
      </c>
      <c r="AE51" s="54">
        <f t="shared" ca="1" si="105"/>
        <v>0</v>
      </c>
      <c r="AF51" s="54">
        <f t="shared" ca="1" si="105"/>
        <v>0</v>
      </c>
      <c r="AG51" s="54">
        <f t="shared" ca="1" si="105"/>
        <v>0</v>
      </c>
      <c r="AH51" s="54">
        <f t="shared" ca="1" si="105"/>
        <v>0</v>
      </c>
      <c r="AI51" s="54">
        <f t="shared" ca="1" si="105"/>
        <v>0</v>
      </c>
      <c r="AJ51" s="54">
        <f t="shared" ca="1" si="105"/>
        <v>0</v>
      </c>
      <c r="AK51" s="54">
        <f t="shared" ca="1" si="105"/>
        <v>0</v>
      </c>
      <c r="AL51" s="54">
        <f t="shared" ca="1" si="105"/>
        <v>0</v>
      </c>
      <c r="AM51" s="54">
        <f t="shared" ca="1" si="105"/>
        <v>0</v>
      </c>
      <c r="AN51" s="54">
        <f t="shared" ca="1" si="105"/>
        <v>0</v>
      </c>
      <c r="AO51" s="54">
        <f t="shared" ref="AO51:BT51" ca="1" si="106">-AO31</f>
        <v>0</v>
      </c>
      <c r="AP51" s="54">
        <f t="shared" ca="1" si="106"/>
        <v>0</v>
      </c>
      <c r="AQ51" s="54">
        <f t="shared" ca="1" si="106"/>
        <v>0</v>
      </c>
      <c r="AR51" s="54">
        <f t="shared" ca="1" si="106"/>
        <v>0</v>
      </c>
      <c r="AS51" s="54">
        <f t="shared" ca="1" si="106"/>
        <v>0</v>
      </c>
      <c r="AT51" s="54">
        <f t="shared" ca="1" si="106"/>
        <v>0</v>
      </c>
      <c r="AU51" s="54">
        <f t="shared" ca="1" si="106"/>
        <v>0</v>
      </c>
      <c r="AV51" s="54">
        <f t="shared" ca="1" si="106"/>
        <v>0</v>
      </c>
      <c r="AW51" s="54">
        <f t="shared" ca="1" si="106"/>
        <v>0</v>
      </c>
      <c r="AX51" s="54">
        <f t="shared" ca="1" si="106"/>
        <v>0</v>
      </c>
      <c r="AY51" s="54">
        <f t="shared" ca="1" si="106"/>
        <v>0</v>
      </c>
      <c r="AZ51" s="54">
        <f t="shared" ca="1" si="106"/>
        <v>0</v>
      </c>
      <c r="BA51" s="54">
        <f t="shared" ca="1" si="106"/>
        <v>0</v>
      </c>
      <c r="BB51" s="54">
        <f t="shared" ca="1" si="106"/>
        <v>0</v>
      </c>
      <c r="BC51" s="54">
        <f t="shared" ca="1" si="106"/>
        <v>0</v>
      </c>
      <c r="BD51" s="54">
        <f t="shared" ca="1" si="106"/>
        <v>0</v>
      </c>
      <c r="BE51" s="54">
        <f t="shared" ca="1" si="106"/>
        <v>0</v>
      </c>
      <c r="BF51" s="54">
        <f t="shared" ca="1" si="106"/>
        <v>0</v>
      </c>
      <c r="BG51" s="54">
        <f t="shared" ca="1" si="106"/>
        <v>0</v>
      </c>
      <c r="BH51" s="54">
        <f t="shared" ca="1" si="106"/>
        <v>0</v>
      </c>
      <c r="BI51" s="54">
        <f t="shared" ca="1" si="106"/>
        <v>0</v>
      </c>
      <c r="BJ51" s="54">
        <f t="shared" ca="1" si="106"/>
        <v>0</v>
      </c>
      <c r="BK51" s="54">
        <f t="shared" ca="1" si="106"/>
        <v>73730.521911330477</v>
      </c>
      <c r="BL51" s="54">
        <f t="shared" ca="1" si="106"/>
        <v>73525.35821633313</v>
      </c>
      <c r="BM51" s="54">
        <f t="shared" ca="1" si="106"/>
        <v>73253.052643507996</v>
      </c>
      <c r="BN51" s="54">
        <f t="shared" ca="1" si="106"/>
        <v>73040.932150759734</v>
      </c>
      <c r="BO51" s="54">
        <f t="shared" ca="1" si="106"/>
        <v>72800.213645172815</v>
      </c>
      <c r="BP51" s="54">
        <f t="shared" ca="1" si="106"/>
        <v>72604.548864432771</v>
      </c>
      <c r="BQ51" s="54">
        <f t="shared" ca="1" si="106"/>
        <v>72343.713256432398</v>
      </c>
      <c r="BR51" s="54">
        <f t="shared" ca="1" si="106"/>
        <v>71925.763137873815</v>
      </c>
      <c r="BS51" s="54">
        <f t="shared" ca="1" si="106"/>
        <v>71380.090086865093</v>
      </c>
      <c r="BT51" s="54">
        <f t="shared" ca="1" si="106"/>
        <v>70850.090884845049</v>
      </c>
      <c r="BU51" s="54">
        <f t="shared" ref="BU51:CZ51" ca="1" si="107">-BU31</f>
        <v>70215.082808766703</v>
      </c>
      <c r="BV51" s="54">
        <f t="shared" ca="1" si="107"/>
        <v>69564.615653428336</v>
      </c>
      <c r="BW51" s="54">
        <f t="shared" ca="1" si="107"/>
        <v>68815.803526440795</v>
      </c>
      <c r="BX51" s="54">
        <f t="shared" ca="1" si="107"/>
        <v>68078.119389859232</v>
      </c>
      <c r="BY51" s="54">
        <f t="shared" ca="1" si="107"/>
        <v>67213.857718059066</v>
      </c>
      <c r="BZ51" s="54">
        <f t="shared" ca="1" si="107"/>
        <v>66360.570362465485</v>
      </c>
      <c r="CA51" s="54">
        <f t="shared" ca="1" si="107"/>
        <v>65369.964249712008</v>
      </c>
      <c r="CB51" s="54">
        <f t="shared" ca="1" si="107"/>
        <v>64311.900424860127</v>
      </c>
      <c r="CC51" s="54">
        <f t="shared" ca="1" si="107"/>
        <v>63098.076173821973</v>
      </c>
      <c r="CD51" s="54">
        <f t="shared" ca="1" si="107"/>
        <v>61858.199705679515</v>
      </c>
      <c r="CE51" s="54">
        <f t="shared" ca="1" si="107"/>
        <v>60482.792178798787</v>
      </c>
      <c r="CF51" s="54">
        <f t="shared" ca="1" si="107"/>
        <v>59100.519136540192</v>
      </c>
      <c r="CG51" s="54">
        <f t="shared" ca="1" si="107"/>
        <v>57547.485152277899</v>
      </c>
      <c r="CH51" s="54">
        <f t="shared" ca="1" si="107"/>
        <v>55985.168299740893</v>
      </c>
      <c r="CI51" s="54">
        <f t="shared" ca="1" si="107"/>
        <v>54243.061813437947</v>
      </c>
      <c r="CJ51" s="54">
        <f t="shared" ca="1" si="107"/>
        <v>52488.016135513513</v>
      </c>
      <c r="CK51" s="54">
        <f t="shared" ca="1" si="107"/>
        <v>50544.323319393676</v>
      </c>
      <c r="CL51" s="54">
        <f t="shared" ca="1" si="107"/>
        <v>48555.90440982514</v>
      </c>
      <c r="CM51" s="54">
        <f t="shared" ca="1" si="107"/>
        <v>46399.118124183798</v>
      </c>
      <c r="CN51" s="54">
        <f t="shared" ca="1" si="107"/>
        <v>44220.379372838521</v>
      </c>
      <c r="CO51" s="54">
        <f t="shared" ca="1" si="107"/>
        <v>41835.023448419146</v>
      </c>
      <c r="CP51" s="54">
        <f t="shared" ca="1" si="107"/>
        <v>36868.8667916841</v>
      </c>
      <c r="CQ51" s="54">
        <f t="shared" ca="1" si="107"/>
        <v>31403.615129662012</v>
      </c>
      <c r="CR51" s="54">
        <f t="shared" ca="1" si="107"/>
        <v>25718.991679531526</v>
      </c>
      <c r="CS51" s="54">
        <f t="shared" ca="1" si="107"/>
        <v>19627.18706044323</v>
      </c>
      <c r="CT51" s="54">
        <f t="shared" ca="1" si="107"/>
        <v>13062.384467994803</v>
      </c>
      <c r="CU51" s="54">
        <f t="shared" ca="1" si="107"/>
        <v>6110.5118562488533</v>
      </c>
      <c r="CV51" s="54">
        <f t="shared" ca="1" si="107"/>
        <v>0</v>
      </c>
      <c r="CW51" s="54">
        <f t="shared" ca="1" si="107"/>
        <v>0</v>
      </c>
      <c r="CX51" s="54">
        <f t="shared" ca="1" si="107"/>
        <v>0</v>
      </c>
      <c r="CY51" s="54">
        <f t="shared" ca="1" si="107"/>
        <v>0</v>
      </c>
      <c r="CZ51" s="54">
        <f t="shared" ca="1" si="107"/>
        <v>0</v>
      </c>
      <c r="DA51" s="54">
        <f t="shared" ref="DA51:DT51" ca="1" si="108">-DA31</f>
        <v>0</v>
      </c>
      <c r="DB51" s="54">
        <f t="shared" ca="1" si="108"/>
        <v>0</v>
      </c>
      <c r="DC51" s="54">
        <f t="shared" ca="1" si="108"/>
        <v>0</v>
      </c>
      <c r="DD51" s="54">
        <f t="shared" ca="1" si="108"/>
        <v>0</v>
      </c>
      <c r="DE51" s="54">
        <f t="shared" ca="1" si="108"/>
        <v>0</v>
      </c>
      <c r="DF51" s="54">
        <f t="shared" ca="1" si="108"/>
        <v>0</v>
      </c>
      <c r="DG51" s="54">
        <f t="shared" ca="1" si="108"/>
        <v>0</v>
      </c>
      <c r="DH51" s="54">
        <f t="shared" ca="1" si="108"/>
        <v>0</v>
      </c>
      <c r="DI51" s="54">
        <f t="shared" ca="1" si="108"/>
        <v>0</v>
      </c>
      <c r="DJ51" s="54">
        <f t="shared" ca="1" si="108"/>
        <v>0</v>
      </c>
      <c r="DK51" s="54">
        <f t="shared" ca="1" si="108"/>
        <v>0</v>
      </c>
      <c r="DL51" s="54">
        <f t="shared" ca="1" si="108"/>
        <v>0</v>
      </c>
      <c r="DM51" s="54">
        <f t="shared" ca="1" si="108"/>
        <v>0</v>
      </c>
      <c r="DN51" s="54">
        <f t="shared" ca="1" si="108"/>
        <v>0</v>
      </c>
      <c r="DO51" s="54">
        <f t="shared" ca="1" si="108"/>
        <v>0</v>
      </c>
      <c r="DP51" s="54">
        <f t="shared" ca="1" si="108"/>
        <v>0</v>
      </c>
      <c r="DQ51" s="54">
        <f t="shared" ca="1" si="108"/>
        <v>0</v>
      </c>
      <c r="DR51" s="54">
        <f t="shared" ca="1" si="108"/>
        <v>0</v>
      </c>
      <c r="DS51" s="54">
        <f t="shared" ca="1" si="108"/>
        <v>0</v>
      </c>
      <c r="DT51" s="54">
        <f t="shared" ca="1" si="108"/>
        <v>0</v>
      </c>
    </row>
    <row r="52" spans="2:124" x14ac:dyDescent="0.45">
      <c r="C52" t="s">
        <v>439</v>
      </c>
      <c r="D52" s="3" t="s">
        <v>227</v>
      </c>
      <c r="H52" s="54">
        <f ca="1">SUM(I52:DT52)</f>
        <v>3099999.9999999986</v>
      </c>
      <c r="I52" s="54">
        <f t="shared" ref="I52:AN52" ca="1" si="109">-I41</f>
        <v>0</v>
      </c>
      <c r="J52" s="54">
        <f t="shared" ca="1" si="109"/>
        <v>0</v>
      </c>
      <c r="K52" s="54">
        <f t="shared" ca="1" si="109"/>
        <v>0</v>
      </c>
      <c r="L52" s="54">
        <f t="shared" ca="1" si="109"/>
        <v>0</v>
      </c>
      <c r="M52" s="54">
        <f t="shared" ca="1" si="109"/>
        <v>0</v>
      </c>
      <c r="N52" s="54">
        <f t="shared" ca="1" si="109"/>
        <v>0</v>
      </c>
      <c r="O52" s="54">
        <f t="shared" ca="1" si="109"/>
        <v>0</v>
      </c>
      <c r="P52" s="54">
        <f t="shared" ca="1" si="109"/>
        <v>0</v>
      </c>
      <c r="Q52" s="54">
        <f t="shared" ca="1" si="109"/>
        <v>0</v>
      </c>
      <c r="R52" s="54">
        <f t="shared" ca="1" si="109"/>
        <v>0</v>
      </c>
      <c r="S52" s="54">
        <f t="shared" ca="1" si="109"/>
        <v>0</v>
      </c>
      <c r="T52" s="54">
        <f t="shared" ca="1" si="109"/>
        <v>0</v>
      </c>
      <c r="U52" s="54">
        <f t="shared" ca="1" si="109"/>
        <v>0</v>
      </c>
      <c r="V52" s="54">
        <f t="shared" ca="1" si="109"/>
        <v>0</v>
      </c>
      <c r="W52" s="54">
        <f t="shared" ca="1" si="109"/>
        <v>0</v>
      </c>
      <c r="X52" s="54">
        <f t="shared" ca="1" si="109"/>
        <v>0</v>
      </c>
      <c r="Y52" s="54">
        <f t="shared" ca="1" si="109"/>
        <v>0</v>
      </c>
      <c r="Z52" s="54">
        <f t="shared" ca="1" si="109"/>
        <v>0</v>
      </c>
      <c r="AA52" s="54">
        <f t="shared" ca="1" si="109"/>
        <v>0</v>
      </c>
      <c r="AB52" s="54">
        <f t="shared" ca="1" si="109"/>
        <v>0</v>
      </c>
      <c r="AC52" s="54">
        <f t="shared" ca="1" si="109"/>
        <v>0</v>
      </c>
      <c r="AD52" s="54">
        <f t="shared" ca="1" si="109"/>
        <v>0</v>
      </c>
      <c r="AE52" s="54">
        <f t="shared" ca="1" si="109"/>
        <v>0</v>
      </c>
      <c r="AF52" s="54">
        <f t="shared" ca="1" si="109"/>
        <v>0</v>
      </c>
      <c r="AG52" s="54">
        <f t="shared" ca="1" si="109"/>
        <v>0</v>
      </c>
      <c r="AH52" s="54">
        <f t="shared" ca="1" si="109"/>
        <v>0</v>
      </c>
      <c r="AI52" s="54">
        <f t="shared" ca="1" si="109"/>
        <v>0</v>
      </c>
      <c r="AJ52" s="54">
        <f t="shared" ca="1" si="109"/>
        <v>0</v>
      </c>
      <c r="AK52" s="54">
        <f t="shared" ca="1" si="109"/>
        <v>0</v>
      </c>
      <c r="AL52" s="54">
        <f t="shared" ca="1" si="109"/>
        <v>0</v>
      </c>
      <c r="AM52" s="54">
        <f t="shared" ca="1" si="109"/>
        <v>0</v>
      </c>
      <c r="AN52" s="54">
        <f t="shared" ca="1" si="109"/>
        <v>0</v>
      </c>
      <c r="AO52" s="54">
        <f t="shared" ref="AO52:BT52" ca="1" si="110">-AO41</f>
        <v>0</v>
      </c>
      <c r="AP52" s="54">
        <f t="shared" ca="1" si="110"/>
        <v>0</v>
      </c>
      <c r="AQ52" s="54">
        <f t="shared" ca="1" si="110"/>
        <v>0</v>
      </c>
      <c r="AR52" s="54">
        <f t="shared" ca="1" si="110"/>
        <v>0</v>
      </c>
      <c r="AS52" s="54">
        <f t="shared" ca="1" si="110"/>
        <v>0</v>
      </c>
      <c r="AT52" s="54">
        <f t="shared" ca="1" si="110"/>
        <v>0</v>
      </c>
      <c r="AU52" s="54">
        <f t="shared" ca="1" si="110"/>
        <v>0</v>
      </c>
      <c r="AV52" s="54">
        <f t="shared" ca="1" si="110"/>
        <v>0</v>
      </c>
      <c r="AW52" s="54">
        <f t="shared" ca="1" si="110"/>
        <v>0</v>
      </c>
      <c r="AX52" s="54">
        <f t="shared" ca="1" si="110"/>
        <v>0</v>
      </c>
      <c r="AY52" s="54">
        <f t="shared" ca="1" si="110"/>
        <v>0</v>
      </c>
      <c r="AZ52" s="54">
        <f t="shared" ca="1" si="110"/>
        <v>0</v>
      </c>
      <c r="BA52" s="54">
        <f t="shared" ca="1" si="110"/>
        <v>0</v>
      </c>
      <c r="BB52" s="54">
        <f t="shared" ca="1" si="110"/>
        <v>0</v>
      </c>
      <c r="BC52" s="54">
        <f t="shared" ca="1" si="110"/>
        <v>0</v>
      </c>
      <c r="BD52" s="54">
        <f t="shared" ca="1" si="110"/>
        <v>0</v>
      </c>
      <c r="BE52" s="54">
        <f t="shared" ca="1" si="110"/>
        <v>0</v>
      </c>
      <c r="BF52" s="54">
        <f t="shared" ca="1" si="110"/>
        <v>0</v>
      </c>
      <c r="BG52" s="54">
        <f t="shared" ca="1" si="110"/>
        <v>0</v>
      </c>
      <c r="BH52" s="54">
        <f t="shared" ca="1" si="110"/>
        <v>0</v>
      </c>
      <c r="BI52" s="54">
        <f t="shared" ca="1" si="110"/>
        <v>0</v>
      </c>
      <c r="BJ52" s="54">
        <f t="shared" ca="1" si="110"/>
        <v>0</v>
      </c>
      <c r="BK52" s="54">
        <f t="shared" ca="1" si="110"/>
        <v>0</v>
      </c>
      <c r="BL52" s="54">
        <f t="shared" ca="1" si="110"/>
        <v>7849.1919160833786</v>
      </c>
      <c r="BM52" s="54">
        <f t="shared" ca="1" si="110"/>
        <v>8274.8841601851746</v>
      </c>
      <c r="BN52" s="54">
        <f t="shared" ca="1" si="110"/>
        <v>11391.931027496234</v>
      </c>
      <c r="BO52" s="54">
        <f t="shared" ca="1" si="110"/>
        <v>10954.175129181589</v>
      </c>
      <c r="BP52" s="54">
        <f t="shared" ca="1" si="110"/>
        <v>14854.398420521611</v>
      </c>
      <c r="BQ52" s="54">
        <f t="shared" ca="1" si="110"/>
        <v>22383.01026829789</v>
      </c>
      <c r="BR52" s="54">
        <f t="shared" ca="1" si="110"/>
        <v>28455.890504180352</v>
      </c>
      <c r="BS52" s="54">
        <f t="shared" ca="1" si="110"/>
        <v>28317.643626455669</v>
      </c>
      <c r="BT52" s="54">
        <f t="shared" ca="1" si="110"/>
        <v>33060.586519444201</v>
      </c>
      <c r="BU52" s="54">
        <f t="shared" ref="BU52:CZ52" ca="1" si="111">-BU41</f>
        <v>33891.837387211868</v>
      </c>
      <c r="BV52" s="54">
        <f t="shared" ca="1" si="111"/>
        <v>38043.371493313418</v>
      </c>
      <c r="BW52" s="54">
        <f t="shared" ca="1" si="111"/>
        <v>37523.375421772405</v>
      </c>
      <c r="BX52" s="54">
        <f t="shared" ca="1" si="111"/>
        <v>42629.278200693312</v>
      </c>
      <c r="BY52" s="54">
        <f t="shared" ca="1" si="111"/>
        <v>41956.635579950511</v>
      </c>
      <c r="BZ52" s="54">
        <f t="shared" ca="1" si="111"/>
        <v>47351.096843850974</v>
      </c>
      <c r="CA52" s="54">
        <f t="shared" ca="1" si="111"/>
        <v>49800.138577777223</v>
      </c>
      <c r="CB52" s="54">
        <f t="shared" ca="1" si="111"/>
        <v>55826.420767365897</v>
      </c>
      <c r="CC52" s="54">
        <f t="shared" ca="1" si="111"/>
        <v>56486.459280182491</v>
      </c>
      <c r="CD52" s="54">
        <f t="shared" ca="1" si="111"/>
        <v>61600.926163994016</v>
      </c>
      <c r="CE52" s="54">
        <f t="shared" ca="1" si="111"/>
        <v>61436.029018984947</v>
      </c>
      <c r="CF52" s="54">
        <f t="shared" ca="1" si="111"/>
        <v>67936.670328050823</v>
      </c>
      <c r="CG52" s="54">
        <f t="shared" ca="1" si="111"/>
        <v>67851.330466431769</v>
      </c>
      <c r="CH52" s="54">
        <f t="shared" ca="1" si="111"/>
        <v>74684.147124573617</v>
      </c>
      <c r="CI52" s="54">
        <f t="shared" ca="1" si="111"/>
        <v>74747.583539250874</v>
      </c>
      <c r="CJ52" s="54">
        <f t="shared" ca="1" si="111"/>
        <v>81922.823635424837</v>
      </c>
      <c r="CK52" s="54">
        <f t="shared" ca="1" si="111"/>
        <v>83282.673443915992</v>
      </c>
      <c r="CL52" s="54">
        <f t="shared" ca="1" si="111"/>
        <v>89636.789098909794</v>
      </c>
      <c r="CM52" s="54">
        <f t="shared" ca="1" si="111"/>
        <v>90102.982644328469</v>
      </c>
      <c r="CN52" s="54">
        <f t="shared" ca="1" si="111"/>
        <v>98007.875496113484</v>
      </c>
      <c r="CO52" s="54">
        <f t="shared" ca="1" si="111"/>
        <v>201126.92113111875</v>
      </c>
      <c r="CP52" s="54">
        <f t="shared" ca="1" si="111"/>
        <v>220543.59746864828</v>
      </c>
      <c r="CQ52" s="54">
        <f t="shared" ca="1" si="111"/>
        <v>228760.53625393662</v>
      </c>
      <c r="CR52" s="54">
        <f t="shared" ca="1" si="111"/>
        <v>244521.01138089609</v>
      </c>
      <c r="CS52" s="54">
        <f t="shared" ca="1" si="111"/>
        <v>262928.24214097764</v>
      </c>
      <c r="CT52" s="54">
        <f t="shared" ca="1" si="111"/>
        <v>277921.67057591164</v>
      </c>
      <c r="CU52" s="54">
        <f t="shared" ca="1" si="111"/>
        <v>243937.86496456701</v>
      </c>
      <c r="CV52" s="54">
        <f t="shared" ca="1" si="111"/>
        <v>0</v>
      </c>
      <c r="CW52" s="54">
        <f t="shared" ca="1" si="111"/>
        <v>0</v>
      </c>
      <c r="CX52" s="54">
        <f t="shared" ca="1" si="111"/>
        <v>0</v>
      </c>
      <c r="CY52" s="54">
        <f t="shared" ca="1" si="111"/>
        <v>0</v>
      </c>
      <c r="CZ52" s="54">
        <f t="shared" ca="1" si="111"/>
        <v>0</v>
      </c>
      <c r="DA52" s="54">
        <f t="shared" ref="DA52:DT52" ca="1" si="112">-DA41</f>
        <v>0</v>
      </c>
      <c r="DB52" s="54">
        <f t="shared" ca="1" si="112"/>
        <v>0</v>
      </c>
      <c r="DC52" s="54">
        <f t="shared" ca="1" si="112"/>
        <v>0</v>
      </c>
      <c r="DD52" s="54">
        <f t="shared" ca="1" si="112"/>
        <v>0</v>
      </c>
      <c r="DE52" s="54">
        <f t="shared" ca="1" si="112"/>
        <v>0</v>
      </c>
      <c r="DF52" s="54">
        <f t="shared" ca="1" si="112"/>
        <v>0</v>
      </c>
      <c r="DG52" s="54">
        <f t="shared" ca="1" si="112"/>
        <v>0</v>
      </c>
      <c r="DH52" s="54">
        <f t="shared" ca="1" si="112"/>
        <v>0</v>
      </c>
      <c r="DI52" s="54">
        <f t="shared" ca="1" si="112"/>
        <v>0</v>
      </c>
      <c r="DJ52" s="54">
        <f t="shared" ca="1" si="112"/>
        <v>0</v>
      </c>
      <c r="DK52" s="54">
        <f t="shared" ca="1" si="112"/>
        <v>0</v>
      </c>
      <c r="DL52" s="54">
        <f t="shared" ca="1" si="112"/>
        <v>0</v>
      </c>
      <c r="DM52" s="54">
        <f t="shared" ca="1" si="112"/>
        <v>0</v>
      </c>
      <c r="DN52" s="54">
        <f t="shared" ca="1" si="112"/>
        <v>0</v>
      </c>
      <c r="DO52" s="54">
        <f t="shared" ca="1" si="112"/>
        <v>0</v>
      </c>
      <c r="DP52" s="54">
        <f t="shared" ca="1" si="112"/>
        <v>0</v>
      </c>
      <c r="DQ52" s="54">
        <f t="shared" ca="1" si="112"/>
        <v>0</v>
      </c>
      <c r="DR52" s="54">
        <f t="shared" ca="1" si="112"/>
        <v>0</v>
      </c>
      <c r="DS52" s="54">
        <f t="shared" ca="1" si="112"/>
        <v>0</v>
      </c>
      <c r="DT52" s="54">
        <f t="shared" ca="1" si="112"/>
        <v>0</v>
      </c>
    </row>
    <row r="53" spans="2:124" x14ac:dyDescent="0.45">
      <c r="C53" s="34" t="s">
        <v>440</v>
      </c>
      <c r="D53" s="75" t="s">
        <v>227</v>
      </c>
      <c r="E53" s="34"/>
      <c r="F53" s="34"/>
      <c r="G53" s="34"/>
      <c r="H53" s="76">
        <f ca="1">SUM(I53:DT53)</f>
        <v>5194533.823187178</v>
      </c>
      <c r="I53" s="76">
        <f t="shared" ref="I53:AN53" ca="1" si="113">SUM(I51:I52)</f>
        <v>0</v>
      </c>
      <c r="J53" s="76">
        <f t="shared" ca="1" si="113"/>
        <v>0</v>
      </c>
      <c r="K53" s="76">
        <f t="shared" ca="1" si="113"/>
        <v>0</v>
      </c>
      <c r="L53" s="76">
        <f t="shared" ca="1" si="113"/>
        <v>0</v>
      </c>
      <c r="M53" s="76">
        <f t="shared" ca="1" si="113"/>
        <v>0</v>
      </c>
      <c r="N53" s="76">
        <f t="shared" ca="1" si="113"/>
        <v>0</v>
      </c>
      <c r="O53" s="76">
        <f t="shared" ca="1" si="113"/>
        <v>0</v>
      </c>
      <c r="P53" s="76">
        <f t="shared" ca="1" si="113"/>
        <v>0</v>
      </c>
      <c r="Q53" s="76">
        <f t="shared" ca="1" si="113"/>
        <v>0</v>
      </c>
      <c r="R53" s="76">
        <f t="shared" ca="1" si="113"/>
        <v>0</v>
      </c>
      <c r="S53" s="76">
        <f t="shared" ca="1" si="113"/>
        <v>0</v>
      </c>
      <c r="T53" s="76">
        <f t="shared" ca="1" si="113"/>
        <v>0</v>
      </c>
      <c r="U53" s="76">
        <f t="shared" ca="1" si="113"/>
        <v>0</v>
      </c>
      <c r="V53" s="76">
        <f t="shared" ca="1" si="113"/>
        <v>0</v>
      </c>
      <c r="W53" s="76">
        <f t="shared" ca="1" si="113"/>
        <v>0</v>
      </c>
      <c r="X53" s="76">
        <f t="shared" ca="1" si="113"/>
        <v>0</v>
      </c>
      <c r="Y53" s="76">
        <f t="shared" ca="1" si="113"/>
        <v>0</v>
      </c>
      <c r="Z53" s="76">
        <f t="shared" ca="1" si="113"/>
        <v>0</v>
      </c>
      <c r="AA53" s="76">
        <f t="shared" ca="1" si="113"/>
        <v>0</v>
      </c>
      <c r="AB53" s="76">
        <f t="shared" ca="1" si="113"/>
        <v>0</v>
      </c>
      <c r="AC53" s="76">
        <f t="shared" ca="1" si="113"/>
        <v>0</v>
      </c>
      <c r="AD53" s="76">
        <f t="shared" ca="1" si="113"/>
        <v>0</v>
      </c>
      <c r="AE53" s="76">
        <f t="shared" ca="1" si="113"/>
        <v>0</v>
      </c>
      <c r="AF53" s="76">
        <f t="shared" ca="1" si="113"/>
        <v>0</v>
      </c>
      <c r="AG53" s="76">
        <f t="shared" ca="1" si="113"/>
        <v>0</v>
      </c>
      <c r="AH53" s="76">
        <f t="shared" ca="1" si="113"/>
        <v>0</v>
      </c>
      <c r="AI53" s="76">
        <f t="shared" ca="1" si="113"/>
        <v>0</v>
      </c>
      <c r="AJ53" s="76">
        <f t="shared" ca="1" si="113"/>
        <v>0</v>
      </c>
      <c r="AK53" s="76">
        <f t="shared" ca="1" si="113"/>
        <v>0</v>
      </c>
      <c r="AL53" s="76">
        <f t="shared" ca="1" si="113"/>
        <v>0</v>
      </c>
      <c r="AM53" s="76">
        <f t="shared" ca="1" si="113"/>
        <v>0</v>
      </c>
      <c r="AN53" s="76">
        <f t="shared" ca="1" si="113"/>
        <v>0</v>
      </c>
      <c r="AO53" s="76">
        <f t="shared" ref="AO53:BT53" ca="1" si="114">SUM(AO51:AO52)</f>
        <v>0</v>
      </c>
      <c r="AP53" s="76">
        <f t="shared" ca="1" si="114"/>
        <v>0</v>
      </c>
      <c r="AQ53" s="76">
        <f t="shared" ca="1" si="114"/>
        <v>0</v>
      </c>
      <c r="AR53" s="76">
        <f t="shared" ca="1" si="114"/>
        <v>0</v>
      </c>
      <c r="AS53" s="76">
        <f t="shared" ca="1" si="114"/>
        <v>0</v>
      </c>
      <c r="AT53" s="76">
        <f t="shared" ca="1" si="114"/>
        <v>0</v>
      </c>
      <c r="AU53" s="76">
        <f t="shared" ca="1" si="114"/>
        <v>0</v>
      </c>
      <c r="AV53" s="76">
        <f t="shared" ca="1" si="114"/>
        <v>0</v>
      </c>
      <c r="AW53" s="76">
        <f t="shared" ca="1" si="114"/>
        <v>0</v>
      </c>
      <c r="AX53" s="76">
        <f t="shared" ca="1" si="114"/>
        <v>0</v>
      </c>
      <c r="AY53" s="76">
        <f t="shared" ca="1" si="114"/>
        <v>0</v>
      </c>
      <c r="AZ53" s="76">
        <f t="shared" ca="1" si="114"/>
        <v>0</v>
      </c>
      <c r="BA53" s="76">
        <f t="shared" ca="1" si="114"/>
        <v>0</v>
      </c>
      <c r="BB53" s="76">
        <f t="shared" ca="1" si="114"/>
        <v>0</v>
      </c>
      <c r="BC53" s="76">
        <f t="shared" ca="1" si="114"/>
        <v>0</v>
      </c>
      <c r="BD53" s="76">
        <f t="shared" ca="1" si="114"/>
        <v>0</v>
      </c>
      <c r="BE53" s="76">
        <f t="shared" ca="1" si="114"/>
        <v>0</v>
      </c>
      <c r="BF53" s="76">
        <f t="shared" ca="1" si="114"/>
        <v>0</v>
      </c>
      <c r="BG53" s="76">
        <f t="shared" ca="1" si="114"/>
        <v>0</v>
      </c>
      <c r="BH53" s="76">
        <f t="shared" ca="1" si="114"/>
        <v>0</v>
      </c>
      <c r="BI53" s="76">
        <f t="shared" ca="1" si="114"/>
        <v>0</v>
      </c>
      <c r="BJ53" s="76">
        <f t="shared" ca="1" si="114"/>
        <v>0</v>
      </c>
      <c r="BK53" s="76">
        <f t="shared" ca="1" si="114"/>
        <v>73730.521911330477</v>
      </c>
      <c r="BL53" s="76">
        <f t="shared" ca="1" si="114"/>
        <v>81374.550132416509</v>
      </c>
      <c r="BM53" s="76">
        <f t="shared" ca="1" si="114"/>
        <v>81527.93680369317</v>
      </c>
      <c r="BN53" s="76">
        <f t="shared" ca="1" si="114"/>
        <v>84432.863178255968</v>
      </c>
      <c r="BO53" s="76">
        <f t="shared" ca="1" si="114"/>
        <v>83754.388774354404</v>
      </c>
      <c r="BP53" s="76">
        <f t="shared" ca="1" si="114"/>
        <v>87458.947284954382</v>
      </c>
      <c r="BQ53" s="76">
        <f t="shared" ca="1" si="114"/>
        <v>94726.723524730289</v>
      </c>
      <c r="BR53" s="76">
        <f t="shared" ca="1" si="114"/>
        <v>100381.65364205417</v>
      </c>
      <c r="BS53" s="76">
        <f t="shared" ca="1" si="114"/>
        <v>99697.733713320762</v>
      </c>
      <c r="BT53" s="76">
        <f t="shared" ca="1" si="114"/>
        <v>103910.67740428925</v>
      </c>
      <c r="BU53" s="76">
        <f t="shared" ref="BU53:CZ53" ca="1" si="115">SUM(BU51:BU52)</f>
        <v>104106.92019597857</v>
      </c>
      <c r="BV53" s="76">
        <f t="shared" ca="1" si="115"/>
        <v>107607.98714674175</v>
      </c>
      <c r="BW53" s="76">
        <f t="shared" ca="1" si="115"/>
        <v>106339.1789482132</v>
      </c>
      <c r="BX53" s="76">
        <f t="shared" ca="1" si="115"/>
        <v>110707.39759055254</v>
      </c>
      <c r="BY53" s="76">
        <f t="shared" ca="1" si="115"/>
        <v>109170.49329800958</v>
      </c>
      <c r="BZ53" s="76">
        <f t="shared" ca="1" si="115"/>
        <v>113711.66720631646</v>
      </c>
      <c r="CA53" s="76">
        <f t="shared" ca="1" si="115"/>
        <v>115170.10282748923</v>
      </c>
      <c r="CB53" s="76">
        <f t="shared" ca="1" si="115"/>
        <v>120138.32119222602</v>
      </c>
      <c r="CC53" s="76">
        <f t="shared" ca="1" si="115"/>
        <v>119584.53545400446</v>
      </c>
      <c r="CD53" s="76">
        <f t="shared" ca="1" si="115"/>
        <v>123459.12586967353</v>
      </c>
      <c r="CE53" s="76">
        <f t="shared" ca="1" si="115"/>
        <v>121918.82119778373</v>
      </c>
      <c r="CF53" s="76">
        <f t="shared" ca="1" si="115"/>
        <v>127037.18946459101</v>
      </c>
      <c r="CG53" s="76">
        <f t="shared" ca="1" si="115"/>
        <v>125398.81561870966</v>
      </c>
      <c r="CH53" s="76">
        <f t="shared" ca="1" si="115"/>
        <v>130669.31542431451</v>
      </c>
      <c r="CI53" s="76">
        <f t="shared" ca="1" si="115"/>
        <v>128990.64535268882</v>
      </c>
      <c r="CJ53" s="76">
        <f t="shared" ca="1" si="115"/>
        <v>134410.83977093836</v>
      </c>
      <c r="CK53" s="76">
        <f t="shared" ca="1" si="115"/>
        <v>133826.99676330967</v>
      </c>
      <c r="CL53" s="76">
        <f t="shared" ca="1" si="115"/>
        <v>138192.69350873493</v>
      </c>
      <c r="CM53" s="76">
        <f t="shared" ca="1" si="115"/>
        <v>136502.10076851226</v>
      </c>
      <c r="CN53" s="76">
        <f t="shared" ca="1" si="115"/>
        <v>142228.254868952</v>
      </c>
      <c r="CO53" s="76">
        <f t="shared" ca="1" si="115"/>
        <v>242961.9445795379</v>
      </c>
      <c r="CP53" s="76">
        <f t="shared" ca="1" si="115"/>
        <v>257412.46426033237</v>
      </c>
      <c r="CQ53" s="76">
        <f t="shared" ca="1" si="115"/>
        <v>260164.15138359863</v>
      </c>
      <c r="CR53" s="76">
        <f t="shared" ca="1" si="115"/>
        <v>270240.00306042761</v>
      </c>
      <c r="CS53" s="76">
        <f t="shared" ca="1" si="115"/>
        <v>282555.42920142086</v>
      </c>
      <c r="CT53" s="76">
        <f t="shared" ca="1" si="115"/>
        <v>290984.05504390644</v>
      </c>
      <c r="CU53" s="76">
        <f t="shared" ca="1" si="115"/>
        <v>250048.37682081587</v>
      </c>
      <c r="CV53" s="76">
        <f t="shared" ca="1" si="115"/>
        <v>0</v>
      </c>
      <c r="CW53" s="76">
        <f t="shared" ca="1" si="115"/>
        <v>0</v>
      </c>
      <c r="CX53" s="76">
        <f t="shared" ca="1" si="115"/>
        <v>0</v>
      </c>
      <c r="CY53" s="76">
        <f t="shared" ca="1" si="115"/>
        <v>0</v>
      </c>
      <c r="CZ53" s="76">
        <f t="shared" ca="1" si="115"/>
        <v>0</v>
      </c>
      <c r="DA53" s="76">
        <f t="shared" ref="DA53:DT53" ca="1" si="116">SUM(DA51:DA52)</f>
        <v>0</v>
      </c>
      <c r="DB53" s="76">
        <f t="shared" ca="1" si="116"/>
        <v>0</v>
      </c>
      <c r="DC53" s="76">
        <f t="shared" ca="1" si="116"/>
        <v>0</v>
      </c>
      <c r="DD53" s="76">
        <f t="shared" ca="1" si="116"/>
        <v>0</v>
      </c>
      <c r="DE53" s="76">
        <f t="shared" ca="1" si="116"/>
        <v>0</v>
      </c>
      <c r="DF53" s="76">
        <f t="shared" ca="1" si="116"/>
        <v>0</v>
      </c>
      <c r="DG53" s="76">
        <f t="shared" ca="1" si="116"/>
        <v>0</v>
      </c>
      <c r="DH53" s="76">
        <f t="shared" ca="1" si="116"/>
        <v>0</v>
      </c>
      <c r="DI53" s="76">
        <f t="shared" ca="1" si="116"/>
        <v>0</v>
      </c>
      <c r="DJ53" s="76">
        <f t="shared" ca="1" si="116"/>
        <v>0</v>
      </c>
      <c r="DK53" s="76">
        <f t="shared" ca="1" si="116"/>
        <v>0</v>
      </c>
      <c r="DL53" s="76">
        <f t="shared" ca="1" si="116"/>
        <v>0</v>
      </c>
      <c r="DM53" s="76">
        <f t="shared" ca="1" si="116"/>
        <v>0</v>
      </c>
      <c r="DN53" s="76">
        <f t="shared" ca="1" si="116"/>
        <v>0</v>
      </c>
      <c r="DO53" s="76">
        <f t="shared" ca="1" si="116"/>
        <v>0</v>
      </c>
      <c r="DP53" s="76">
        <f t="shared" ca="1" si="116"/>
        <v>0</v>
      </c>
      <c r="DQ53" s="76">
        <f t="shared" ca="1" si="116"/>
        <v>0</v>
      </c>
      <c r="DR53" s="76">
        <f t="shared" ca="1" si="116"/>
        <v>0</v>
      </c>
      <c r="DS53" s="76">
        <f t="shared" ca="1" si="116"/>
        <v>0</v>
      </c>
      <c r="DT53" s="76">
        <f t="shared" ca="1" si="116"/>
        <v>0</v>
      </c>
    </row>
    <row r="55" spans="2:124" x14ac:dyDescent="0.45">
      <c r="B55" s="35" t="s">
        <v>441</v>
      </c>
      <c r="E55" s="12" t="s">
        <v>442</v>
      </c>
      <c r="F55" s="12" t="s">
        <v>443</v>
      </c>
    </row>
    <row r="56" spans="2:124" x14ac:dyDescent="0.45">
      <c r="C56" t="s">
        <v>441</v>
      </c>
      <c r="D56" s="3" t="s">
        <v>160</v>
      </c>
      <c r="E56" s="92">
        <f ca="1">MIN(I56:DT56)</f>
        <v>1.1010725489847668</v>
      </c>
      <c r="F56" s="92">
        <f ca="1">AVERAGE(I56:DT56)</f>
        <v>1.2525018642151025</v>
      </c>
      <c r="I56" s="78" t="str">
        <f t="shared" ref="I56:AN56" ca="1" si="117">IF(I53&gt;0,I48/I53,"-")</f>
        <v>-</v>
      </c>
      <c r="J56" s="78" t="str">
        <f t="shared" ca="1" si="117"/>
        <v>-</v>
      </c>
      <c r="K56" s="78" t="str">
        <f t="shared" ca="1" si="117"/>
        <v>-</v>
      </c>
      <c r="L56" s="78" t="str">
        <f t="shared" ca="1" si="117"/>
        <v>-</v>
      </c>
      <c r="M56" s="78" t="str">
        <f t="shared" ca="1" si="117"/>
        <v>-</v>
      </c>
      <c r="N56" s="78" t="str">
        <f t="shared" ca="1" si="117"/>
        <v>-</v>
      </c>
      <c r="O56" s="78" t="str">
        <f t="shared" ca="1" si="117"/>
        <v>-</v>
      </c>
      <c r="P56" s="78" t="str">
        <f t="shared" ca="1" si="117"/>
        <v>-</v>
      </c>
      <c r="Q56" s="78" t="str">
        <f t="shared" ca="1" si="117"/>
        <v>-</v>
      </c>
      <c r="R56" s="78" t="str">
        <f t="shared" ca="1" si="117"/>
        <v>-</v>
      </c>
      <c r="S56" s="78" t="str">
        <f t="shared" ca="1" si="117"/>
        <v>-</v>
      </c>
      <c r="T56" s="78" t="str">
        <f t="shared" ca="1" si="117"/>
        <v>-</v>
      </c>
      <c r="U56" s="78" t="str">
        <f t="shared" ca="1" si="117"/>
        <v>-</v>
      </c>
      <c r="V56" s="78" t="str">
        <f t="shared" ca="1" si="117"/>
        <v>-</v>
      </c>
      <c r="W56" s="78" t="str">
        <f t="shared" ca="1" si="117"/>
        <v>-</v>
      </c>
      <c r="X56" s="78" t="str">
        <f t="shared" ca="1" si="117"/>
        <v>-</v>
      </c>
      <c r="Y56" s="78" t="str">
        <f t="shared" ca="1" si="117"/>
        <v>-</v>
      </c>
      <c r="Z56" s="78" t="str">
        <f t="shared" ca="1" si="117"/>
        <v>-</v>
      </c>
      <c r="AA56" s="78" t="str">
        <f t="shared" ca="1" si="117"/>
        <v>-</v>
      </c>
      <c r="AB56" s="78" t="str">
        <f t="shared" ca="1" si="117"/>
        <v>-</v>
      </c>
      <c r="AC56" s="78" t="str">
        <f t="shared" ca="1" si="117"/>
        <v>-</v>
      </c>
      <c r="AD56" s="78" t="str">
        <f t="shared" ca="1" si="117"/>
        <v>-</v>
      </c>
      <c r="AE56" s="78" t="str">
        <f t="shared" ca="1" si="117"/>
        <v>-</v>
      </c>
      <c r="AF56" s="78" t="str">
        <f t="shared" ca="1" si="117"/>
        <v>-</v>
      </c>
      <c r="AG56" s="78" t="str">
        <f t="shared" ca="1" si="117"/>
        <v>-</v>
      </c>
      <c r="AH56" s="78" t="str">
        <f t="shared" ca="1" si="117"/>
        <v>-</v>
      </c>
      <c r="AI56" s="78" t="str">
        <f t="shared" ca="1" si="117"/>
        <v>-</v>
      </c>
      <c r="AJ56" s="78" t="str">
        <f t="shared" ca="1" si="117"/>
        <v>-</v>
      </c>
      <c r="AK56" s="78" t="str">
        <f t="shared" ca="1" si="117"/>
        <v>-</v>
      </c>
      <c r="AL56" s="78" t="str">
        <f t="shared" ca="1" si="117"/>
        <v>-</v>
      </c>
      <c r="AM56" s="78" t="str">
        <f t="shared" ca="1" si="117"/>
        <v>-</v>
      </c>
      <c r="AN56" s="78" t="str">
        <f t="shared" ca="1" si="117"/>
        <v>-</v>
      </c>
      <c r="AO56" s="78" t="str">
        <f t="shared" ref="AO56:BT56" ca="1" si="118">IF(AO53&gt;0,AO48/AO53,"-")</f>
        <v>-</v>
      </c>
      <c r="AP56" s="78" t="str">
        <f t="shared" ca="1" si="118"/>
        <v>-</v>
      </c>
      <c r="AQ56" s="78" t="str">
        <f t="shared" ca="1" si="118"/>
        <v>-</v>
      </c>
      <c r="AR56" s="78" t="str">
        <f t="shared" ca="1" si="118"/>
        <v>-</v>
      </c>
      <c r="AS56" s="78" t="str">
        <f t="shared" ca="1" si="118"/>
        <v>-</v>
      </c>
      <c r="AT56" s="78" t="str">
        <f t="shared" ca="1" si="118"/>
        <v>-</v>
      </c>
      <c r="AU56" s="78" t="str">
        <f t="shared" ca="1" si="118"/>
        <v>-</v>
      </c>
      <c r="AV56" s="78" t="str">
        <f t="shared" ca="1" si="118"/>
        <v>-</v>
      </c>
      <c r="AW56" s="78" t="str">
        <f t="shared" ca="1" si="118"/>
        <v>-</v>
      </c>
      <c r="AX56" s="78" t="str">
        <f t="shared" ca="1" si="118"/>
        <v>-</v>
      </c>
      <c r="AY56" s="78" t="str">
        <f t="shared" ca="1" si="118"/>
        <v>-</v>
      </c>
      <c r="AZ56" s="78" t="str">
        <f t="shared" ca="1" si="118"/>
        <v>-</v>
      </c>
      <c r="BA56" s="78" t="str">
        <f t="shared" ca="1" si="118"/>
        <v>-</v>
      </c>
      <c r="BB56" s="78" t="str">
        <f t="shared" ca="1" si="118"/>
        <v>-</v>
      </c>
      <c r="BC56" s="78" t="str">
        <f t="shared" ca="1" si="118"/>
        <v>-</v>
      </c>
      <c r="BD56" s="78" t="str">
        <f t="shared" ca="1" si="118"/>
        <v>-</v>
      </c>
      <c r="BE56" s="78" t="str">
        <f t="shared" ca="1" si="118"/>
        <v>-</v>
      </c>
      <c r="BF56" s="78" t="str">
        <f t="shared" ca="1" si="118"/>
        <v>-</v>
      </c>
      <c r="BG56" s="78" t="str">
        <f t="shared" ca="1" si="118"/>
        <v>-</v>
      </c>
      <c r="BH56" s="78" t="str">
        <f t="shared" ca="1" si="118"/>
        <v>-</v>
      </c>
      <c r="BI56" s="78" t="str">
        <f t="shared" ca="1" si="118"/>
        <v>-</v>
      </c>
      <c r="BJ56" s="78" t="str">
        <f t="shared" ca="1" si="118"/>
        <v>-</v>
      </c>
      <c r="BK56" s="78">
        <f ca="1">IF(BK53&gt;0,BK48/BK53,"-")</f>
        <v>1.1010725489847668</v>
      </c>
      <c r="BL56" s="78">
        <f t="shared" ca="1" si="118"/>
        <v>1.25</v>
      </c>
      <c r="BM56" s="78">
        <f t="shared" ca="1" si="118"/>
        <v>1.25</v>
      </c>
      <c r="BN56" s="78">
        <f t="shared" ca="1" si="118"/>
        <v>1.25</v>
      </c>
      <c r="BO56" s="78">
        <f t="shared" ca="1" si="118"/>
        <v>1.25</v>
      </c>
      <c r="BP56" s="78">
        <f t="shared" ca="1" si="118"/>
        <v>1.25</v>
      </c>
      <c r="BQ56" s="78">
        <f t="shared" ca="1" si="118"/>
        <v>1.25</v>
      </c>
      <c r="BR56" s="78">
        <f t="shared" ca="1" si="118"/>
        <v>1.25</v>
      </c>
      <c r="BS56" s="78">
        <f t="shared" ca="1" si="118"/>
        <v>1.25</v>
      </c>
      <c r="BT56" s="78">
        <f t="shared" ca="1" si="118"/>
        <v>1.25</v>
      </c>
      <c r="BU56" s="78">
        <f t="shared" ref="BU56:CZ56" ca="1" si="119">IF(BU53&gt;0,BU48/BU53,"-")</f>
        <v>1.25</v>
      </c>
      <c r="BV56" s="78">
        <f t="shared" ca="1" si="119"/>
        <v>1.25</v>
      </c>
      <c r="BW56" s="78">
        <f t="shared" ca="1" si="119"/>
        <v>1.25</v>
      </c>
      <c r="BX56" s="78">
        <f t="shared" ca="1" si="119"/>
        <v>1.25</v>
      </c>
      <c r="BY56" s="78">
        <f t="shared" ca="1" si="119"/>
        <v>1.25</v>
      </c>
      <c r="BZ56" s="78">
        <f t="shared" ca="1" si="119"/>
        <v>1.25</v>
      </c>
      <c r="CA56" s="78">
        <f t="shared" ca="1" si="119"/>
        <v>1.25</v>
      </c>
      <c r="CB56" s="78">
        <f t="shared" ca="1" si="119"/>
        <v>1.25</v>
      </c>
      <c r="CC56" s="78">
        <f t="shared" ca="1" si="119"/>
        <v>1.25</v>
      </c>
      <c r="CD56" s="78">
        <f t="shared" ca="1" si="119"/>
        <v>1.25</v>
      </c>
      <c r="CE56" s="78">
        <f t="shared" ca="1" si="119"/>
        <v>1.25</v>
      </c>
      <c r="CF56" s="78">
        <f t="shared" ca="1" si="119"/>
        <v>1.2500000000000002</v>
      </c>
      <c r="CG56" s="78">
        <f t="shared" ca="1" si="119"/>
        <v>1.25</v>
      </c>
      <c r="CH56" s="78">
        <f t="shared" ca="1" si="119"/>
        <v>1.25</v>
      </c>
      <c r="CI56" s="78">
        <f t="shared" ca="1" si="119"/>
        <v>1.25</v>
      </c>
      <c r="CJ56" s="78">
        <f t="shared" ca="1" si="119"/>
        <v>1.25</v>
      </c>
      <c r="CK56" s="78">
        <f t="shared" ca="1" si="119"/>
        <v>1.25</v>
      </c>
      <c r="CL56" s="78">
        <f t="shared" ca="1" si="119"/>
        <v>1.25</v>
      </c>
      <c r="CM56" s="78">
        <f t="shared" ca="1" si="119"/>
        <v>1.25</v>
      </c>
      <c r="CN56" s="78">
        <f t="shared" ca="1" si="119"/>
        <v>1.25</v>
      </c>
      <c r="CO56" s="78">
        <f t="shared" ca="1" si="119"/>
        <v>1.25</v>
      </c>
      <c r="CP56" s="78">
        <f t="shared" ca="1" si="119"/>
        <v>1.25</v>
      </c>
      <c r="CQ56" s="78">
        <f t="shared" ca="1" si="119"/>
        <v>1.25</v>
      </c>
      <c r="CR56" s="78">
        <f t="shared" ca="1" si="119"/>
        <v>1.25</v>
      </c>
      <c r="CS56" s="78">
        <f t="shared" ca="1" si="119"/>
        <v>1.25</v>
      </c>
      <c r="CT56" s="78">
        <f t="shared" ca="1" si="119"/>
        <v>1.25</v>
      </c>
      <c r="CU56" s="78">
        <f t="shared" ca="1" si="119"/>
        <v>1.491496426974001</v>
      </c>
      <c r="CV56" s="78" t="str">
        <f t="shared" ca="1" si="119"/>
        <v>-</v>
      </c>
      <c r="CW56" s="78" t="str">
        <f t="shared" ca="1" si="119"/>
        <v>-</v>
      </c>
      <c r="CX56" s="78" t="str">
        <f t="shared" ca="1" si="119"/>
        <v>-</v>
      </c>
      <c r="CY56" s="78" t="str">
        <f t="shared" ca="1" si="119"/>
        <v>-</v>
      </c>
      <c r="CZ56" s="78" t="str">
        <f t="shared" ca="1" si="119"/>
        <v>-</v>
      </c>
      <c r="DA56" s="78" t="str">
        <f t="shared" ref="DA56:DT56" ca="1" si="120">IF(DA53&gt;0,DA48/DA53,"-")</f>
        <v>-</v>
      </c>
      <c r="DB56" s="78" t="str">
        <f t="shared" ca="1" si="120"/>
        <v>-</v>
      </c>
      <c r="DC56" s="78" t="str">
        <f t="shared" ca="1" si="120"/>
        <v>-</v>
      </c>
      <c r="DD56" s="78" t="str">
        <f t="shared" ca="1" si="120"/>
        <v>-</v>
      </c>
      <c r="DE56" s="78" t="str">
        <f t="shared" ca="1" si="120"/>
        <v>-</v>
      </c>
      <c r="DF56" s="78" t="str">
        <f t="shared" ca="1" si="120"/>
        <v>-</v>
      </c>
      <c r="DG56" s="78" t="str">
        <f t="shared" ca="1" si="120"/>
        <v>-</v>
      </c>
      <c r="DH56" s="78" t="str">
        <f t="shared" ca="1" si="120"/>
        <v>-</v>
      </c>
      <c r="DI56" s="78" t="str">
        <f t="shared" ca="1" si="120"/>
        <v>-</v>
      </c>
      <c r="DJ56" s="78" t="str">
        <f t="shared" ca="1" si="120"/>
        <v>-</v>
      </c>
      <c r="DK56" s="78" t="str">
        <f t="shared" ca="1" si="120"/>
        <v>-</v>
      </c>
      <c r="DL56" s="78" t="str">
        <f t="shared" ca="1" si="120"/>
        <v>-</v>
      </c>
      <c r="DM56" s="78" t="str">
        <f t="shared" ca="1" si="120"/>
        <v>-</v>
      </c>
      <c r="DN56" s="78" t="str">
        <f t="shared" ca="1" si="120"/>
        <v>-</v>
      </c>
      <c r="DO56" s="78" t="str">
        <f t="shared" ca="1" si="120"/>
        <v>-</v>
      </c>
      <c r="DP56" s="78" t="str">
        <f t="shared" ca="1" si="120"/>
        <v>-</v>
      </c>
      <c r="DQ56" s="78" t="str">
        <f t="shared" ca="1" si="120"/>
        <v>-</v>
      </c>
      <c r="DR56" s="78" t="str">
        <f t="shared" ca="1" si="120"/>
        <v>-</v>
      </c>
      <c r="DS56" s="78" t="str">
        <f t="shared" ca="1" si="120"/>
        <v>-</v>
      </c>
      <c r="DT56" s="78" t="str">
        <f t="shared" ca="1" si="120"/>
        <v>-</v>
      </c>
    </row>
    <row r="57" spans="2:124" x14ac:dyDescent="0.45">
      <c r="C57" t="s">
        <v>444</v>
      </c>
      <c r="D57" s="3" t="s">
        <v>291</v>
      </c>
      <c r="I57" s="54">
        <f t="shared" ref="I57:AN57" ca="1" si="121">IF(I56=$E$56,1,0)</f>
        <v>0</v>
      </c>
      <c r="J57" s="54">
        <f t="shared" ca="1" si="121"/>
        <v>0</v>
      </c>
      <c r="K57" s="54">
        <f t="shared" ca="1" si="121"/>
        <v>0</v>
      </c>
      <c r="L57" s="54">
        <f t="shared" ca="1" si="121"/>
        <v>0</v>
      </c>
      <c r="M57" s="54">
        <f t="shared" ca="1" si="121"/>
        <v>0</v>
      </c>
      <c r="N57" s="54">
        <f t="shared" ca="1" si="121"/>
        <v>0</v>
      </c>
      <c r="O57" s="54">
        <f t="shared" ca="1" si="121"/>
        <v>0</v>
      </c>
      <c r="P57" s="54">
        <f t="shared" ca="1" si="121"/>
        <v>0</v>
      </c>
      <c r="Q57" s="54">
        <f t="shared" ca="1" si="121"/>
        <v>0</v>
      </c>
      <c r="R57" s="54">
        <f t="shared" ca="1" si="121"/>
        <v>0</v>
      </c>
      <c r="S57" s="54">
        <f t="shared" ca="1" si="121"/>
        <v>0</v>
      </c>
      <c r="T57" s="54">
        <f t="shared" ca="1" si="121"/>
        <v>0</v>
      </c>
      <c r="U57" s="54">
        <f t="shared" ca="1" si="121"/>
        <v>0</v>
      </c>
      <c r="V57" s="54">
        <f t="shared" ca="1" si="121"/>
        <v>0</v>
      </c>
      <c r="W57" s="54">
        <f t="shared" ca="1" si="121"/>
        <v>0</v>
      </c>
      <c r="X57" s="54">
        <f t="shared" ca="1" si="121"/>
        <v>0</v>
      </c>
      <c r="Y57" s="54">
        <f t="shared" ca="1" si="121"/>
        <v>0</v>
      </c>
      <c r="Z57" s="54">
        <f t="shared" ca="1" si="121"/>
        <v>0</v>
      </c>
      <c r="AA57" s="54">
        <f t="shared" ca="1" si="121"/>
        <v>0</v>
      </c>
      <c r="AB57" s="54">
        <f t="shared" ca="1" si="121"/>
        <v>0</v>
      </c>
      <c r="AC57" s="54">
        <f t="shared" ca="1" si="121"/>
        <v>0</v>
      </c>
      <c r="AD57" s="54">
        <f t="shared" ca="1" si="121"/>
        <v>0</v>
      </c>
      <c r="AE57" s="54">
        <f t="shared" ca="1" si="121"/>
        <v>0</v>
      </c>
      <c r="AF57" s="54">
        <f t="shared" ca="1" si="121"/>
        <v>0</v>
      </c>
      <c r="AG57" s="54">
        <f t="shared" ca="1" si="121"/>
        <v>0</v>
      </c>
      <c r="AH57" s="54">
        <f t="shared" ca="1" si="121"/>
        <v>0</v>
      </c>
      <c r="AI57" s="54">
        <f t="shared" ca="1" si="121"/>
        <v>0</v>
      </c>
      <c r="AJ57" s="54">
        <f t="shared" ca="1" si="121"/>
        <v>0</v>
      </c>
      <c r="AK57" s="54">
        <f t="shared" ca="1" si="121"/>
        <v>0</v>
      </c>
      <c r="AL57" s="54">
        <f t="shared" ca="1" si="121"/>
        <v>0</v>
      </c>
      <c r="AM57" s="54">
        <f t="shared" ca="1" si="121"/>
        <v>0</v>
      </c>
      <c r="AN57" s="54">
        <f t="shared" ca="1" si="121"/>
        <v>0</v>
      </c>
      <c r="AO57" s="54">
        <f t="shared" ref="AO57:BT57" ca="1" si="122">IF(AO56=$E$56,1,0)</f>
        <v>0</v>
      </c>
      <c r="AP57" s="54">
        <f t="shared" ca="1" si="122"/>
        <v>0</v>
      </c>
      <c r="AQ57" s="54">
        <f t="shared" ca="1" si="122"/>
        <v>0</v>
      </c>
      <c r="AR57" s="54">
        <f t="shared" ca="1" si="122"/>
        <v>0</v>
      </c>
      <c r="AS57" s="54">
        <f t="shared" ca="1" si="122"/>
        <v>0</v>
      </c>
      <c r="AT57" s="54">
        <f t="shared" ca="1" si="122"/>
        <v>0</v>
      </c>
      <c r="AU57" s="54">
        <f t="shared" ca="1" si="122"/>
        <v>0</v>
      </c>
      <c r="AV57" s="54">
        <f t="shared" ca="1" si="122"/>
        <v>0</v>
      </c>
      <c r="AW57" s="54">
        <f t="shared" ca="1" si="122"/>
        <v>0</v>
      </c>
      <c r="AX57" s="54">
        <f t="shared" ca="1" si="122"/>
        <v>0</v>
      </c>
      <c r="AY57" s="54">
        <f t="shared" ca="1" si="122"/>
        <v>0</v>
      </c>
      <c r="AZ57" s="54">
        <f t="shared" ca="1" si="122"/>
        <v>0</v>
      </c>
      <c r="BA57" s="54">
        <f t="shared" ca="1" si="122"/>
        <v>0</v>
      </c>
      <c r="BB57" s="54">
        <f t="shared" ca="1" si="122"/>
        <v>0</v>
      </c>
      <c r="BC57" s="54">
        <f t="shared" ca="1" si="122"/>
        <v>0</v>
      </c>
      <c r="BD57" s="54">
        <f t="shared" ca="1" si="122"/>
        <v>0</v>
      </c>
      <c r="BE57" s="54">
        <f t="shared" ca="1" si="122"/>
        <v>0</v>
      </c>
      <c r="BF57" s="54">
        <f t="shared" ca="1" si="122"/>
        <v>0</v>
      </c>
      <c r="BG57" s="54">
        <f t="shared" ca="1" si="122"/>
        <v>0</v>
      </c>
      <c r="BH57" s="54">
        <f t="shared" ca="1" si="122"/>
        <v>0</v>
      </c>
      <c r="BI57" s="54">
        <f t="shared" ca="1" si="122"/>
        <v>0</v>
      </c>
      <c r="BJ57" s="54">
        <f t="shared" ca="1" si="122"/>
        <v>0</v>
      </c>
      <c r="BK57" s="54">
        <f t="shared" ca="1" si="122"/>
        <v>1</v>
      </c>
      <c r="BL57" s="54">
        <f t="shared" ca="1" si="122"/>
        <v>0</v>
      </c>
      <c r="BM57" s="54">
        <f t="shared" ca="1" si="122"/>
        <v>0</v>
      </c>
      <c r="BN57" s="54">
        <f t="shared" ca="1" si="122"/>
        <v>0</v>
      </c>
      <c r="BO57" s="54">
        <f t="shared" ca="1" si="122"/>
        <v>0</v>
      </c>
      <c r="BP57" s="54">
        <f t="shared" ca="1" si="122"/>
        <v>0</v>
      </c>
      <c r="BQ57" s="54">
        <f t="shared" ca="1" si="122"/>
        <v>0</v>
      </c>
      <c r="BR57" s="54">
        <f t="shared" ca="1" si="122"/>
        <v>0</v>
      </c>
      <c r="BS57" s="54">
        <f t="shared" ca="1" si="122"/>
        <v>0</v>
      </c>
      <c r="BT57" s="54">
        <f t="shared" ca="1" si="122"/>
        <v>0</v>
      </c>
      <c r="BU57" s="54">
        <f t="shared" ref="BU57:CZ57" ca="1" si="123">IF(BU56=$E$56,1,0)</f>
        <v>0</v>
      </c>
      <c r="BV57" s="54">
        <f t="shared" ca="1" si="123"/>
        <v>0</v>
      </c>
      <c r="BW57" s="54">
        <f t="shared" ca="1" si="123"/>
        <v>0</v>
      </c>
      <c r="BX57" s="54">
        <f t="shared" ca="1" si="123"/>
        <v>0</v>
      </c>
      <c r="BY57" s="54">
        <f t="shared" ca="1" si="123"/>
        <v>0</v>
      </c>
      <c r="BZ57" s="54">
        <f t="shared" ca="1" si="123"/>
        <v>0</v>
      </c>
      <c r="CA57" s="54">
        <f t="shared" ca="1" si="123"/>
        <v>0</v>
      </c>
      <c r="CB57" s="54">
        <f t="shared" ca="1" si="123"/>
        <v>0</v>
      </c>
      <c r="CC57" s="54">
        <f t="shared" ca="1" si="123"/>
        <v>0</v>
      </c>
      <c r="CD57" s="54">
        <f t="shared" ca="1" si="123"/>
        <v>0</v>
      </c>
      <c r="CE57" s="54">
        <f t="shared" ca="1" si="123"/>
        <v>0</v>
      </c>
      <c r="CF57" s="54">
        <f t="shared" ca="1" si="123"/>
        <v>0</v>
      </c>
      <c r="CG57" s="54">
        <f t="shared" ca="1" si="123"/>
        <v>0</v>
      </c>
      <c r="CH57" s="54">
        <f t="shared" ca="1" si="123"/>
        <v>0</v>
      </c>
      <c r="CI57" s="54">
        <f t="shared" ca="1" si="123"/>
        <v>0</v>
      </c>
      <c r="CJ57" s="54">
        <f t="shared" ca="1" si="123"/>
        <v>0</v>
      </c>
      <c r="CK57" s="54">
        <f t="shared" ca="1" si="123"/>
        <v>0</v>
      </c>
      <c r="CL57" s="54">
        <f t="shared" ca="1" si="123"/>
        <v>0</v>
      </c>
      <c r="CM57" s="54">
        <f t="shared" ca="1" si="123"/>
        <v>0</v>
      </c>
      <c r="CN57" s="54">
        <f t="shared" ca="1" si="123"/>
        <v>0</v>
      </c>
      <c r="CO57" s="54">
        <f t="shared" ca="1" si="123"/>
        <v>0</v>
      </c>
      <c r="CP57" s="54">
        <f t="shared" ca="1" si="123"/>
        <v>0</v>
      </c>
      <c r="CQ57" s="54">
        <f t="shared" ca="1" si="123"/>
        <v>0</v>
      </c>
      <c r="CR57" s="54">
        <f t="shared" ca="1" si="123"/>
        <v>0</v>
      </c>
      <c r="CS57" s="54">
        <f t="shared" ca="1" si="123"/>
        <v>0</v>
      </c>
      <c r="CT57" s="54">
        <f t="shared" ca="1" si="123"/>
        <v>0</v>
      </c>
      <c r="CU57" s="54">
        <f t="shared" ca="1" si="123"/>
        <v>0</v>
      </c>
      <c r="CV57" s="54">
        <f t="shared" ca="1" si="123"/>
        <v>0</v>
      </c>
      <c r="CW57" s="54">
        <f t="shared" ca="1" si="123"/>
        <v>0</v>
      </c>
      <c r="CX57" s="54">
        <f t="shared" ca="1" si="123"/>
        <v>0</v>
      </c>
      <c r="CY57" s="54">
        <f t="shared" ca="1" si="123"/>
        <v>0</v>
      </c>
      <c r="CZ57" s="54">
        <f t="shared" ca="1" si="123"/>
        <v>0</v>
      </c>
      <c r="DA57" s="54">
        <f t="shared" ref="DA57:DT57" ca="1" si="124">IF(DA56=$E$56,1,0)</f>
        <v>0</v>
      </c>
      <c r="DB57" s="54">
        <f t="shared" ca="1" si="124"/>
        <v>0</v>
      </c>
      <c r="DC57" s="54">
        <f t="shared" ca="1" si="124"/>
        <v>0</v>
      </c>
      <c r="DD57" s="54">
        <f t="shared" ca="1" si="124"/>
        <v>0</v>
      </c>
      <c r="DE57" s="54">
        <f t="shared" ca="1" si="124"/>
        <v>0</v>
      </c>
      <c r="DF57" s="54">
        <f t="shared" ca="1" si="124"/>
        <v>0</v>
      </c>
      <c r="DG57" s="54">
        <f t="shared" ca="1" si="124"/>
        <v>0</v>
      </c>
      <c r="DH57" s="54">
        <f t="shared" ca="1" si="124"/>
        <v>0</v>
      </c>
      <c r="DI57" s="54">
        <f t="shared" ca="1" si="124"/>
        <v>0</v>
      </c>
      <c r="DJ57" s="54">
        <f t="shared" ca="1" si="124"/>
        <v>0</v>
      </c>
      <c r="DK57" s="54">
        <f t="shared" ca="1" si="124"/>
        <v>0</v>
      </c>
      <c r="DL57" s="54">
        <f t="shared" ca="1" si="124"/>
        <v>0</v>
      </c>
      <c r="DM57" s="54">
        <f t="shared" ca="1" si="124"/>
        <v>0</v>
      </c>
      <c r="DN57" s="54">
        <f t="shared" ca="1" si="124"/>
        <v>0</v>
      </c>
      <c r="DO57" s="54">
        <f t="shared" ca="1" si="124"/>
        <v>0</v>
      </c>
      <c r="DP57" s="54">
        <f t="shared" ca="1" si="124"/>
        <v>0</v>
      </c>
      <c r="DQ57" s="54">
        <f t="shared" ca="1" si="124"/>
        <v>0</v>
      </c>
      <c r="DR57" s="54">
        <f t="shared" ca="1" si="124"/>
        <v>0</v>
      </c>
      <c r="DS57" s="54">
        <f t="shared" ca="1" si="124"/>
        <v>0</v>
      </c>
      <c r="DT57" s="54">
        <f t="shared" ca="1" si="124"/>
        <v>0</v>
      </c>
    </row>
    <row r="58" spans="2:124" x14ac:dyDescent="0.45">
      <c r="E58" s="12" t="s">
        <v>445</v>
      </c>
      <c r="F58" s="12" t="s">
        <v>446</v>
      </c>
    </row>
    <row r="59" spans="2:124" x14ac:dyDescent="0.45">
      <c r="C59" t="s">
        <v>447</v>
      </c>
      <c r="D59" s="3" t="s">
        <v>291</v>
      </c>
      <c r="E59" s="65">
        <f>'Constant Inputs'!E169</f>
        <v>1.05</v>
      </c>
      <c r="F59" t="b">
        <f ca="1">H59=0</f>
        <v>1</v>
      </c>
      <c r="H59" s="54">
        <f ca="1">SUM(I59:DT59)</f>
        <v>0</v>
      </c>
      <c r="I59" s="54">
        <f t="shared" ref="I59:AN59" ca="1" si="125">IF(I56&lt;$E$59,1,0)</f>
        <v>0</v>
      </c>
      <c r="J59" s="54">
        <f t="shared" ca="1" si="125"/>
        <v>0</v>
      </c>
      <c r="K59" s="54">
        <f t="shared" ca="1" si="125"/>
        <v>0</v>
      </c>
      <c r="L59" s="54">
        <f t="shared" ca="1" si="125"/>
        <v>0</v>
      </c>
      <c r="M59" s="54">
        <f t="shared" ca="1" si="125"/>
        <v>0</v>
      </c>
      <c r="N59" s="54">
        <f t="shared" ca="1" si="125"/>
        <v>0</v>
      </c>
      <c r="O59" s="54">
        <f t="shared" ca="1" si="125"/>
        <v>0</v>
      </c>
      <c r="P59" s="54">
        <f t="shared" ca="1" si="125"/>
        <v>0</v>
      </c>
      <c r="Q59" s="54">
        <f t="shared" ca="1" si="125"/>
        <v>0</v>
      </c>
      <c r="R59" s="54">
        <f t="shared" ca="1" si="125"/>
        <v>0</v>
      </c>
      <c r="S59" s="54">
        <f t="shared" ca="1" si="125"/>
        <v>0</v>
      </c>
      <c r="T59" s="54">
        <f t="shared" ca="1" si="125"/>
        <v>0</v>
      </c>
      <c r="U59" s="54">
        <f t="shared" ca="1" si="125"/>
        <v>0</v>
      </c>
      <c r="V59" s="54">
        <f t="shared" ca="1" si="125"/>
        <v>0</v>
      </c>
      <c r="W59" s="54">
        <f t="shared" ca="1" si="125"/>
        <v>0</v>
      </c>
      <c r="X59" s="54">
        <f t="shared" ca="1" si="125"/>
        <v>0</v>
      </c>
      <c r="Y59" s="54">
        <f t="shared" ca="1" si="125"/>
        <v>0</v>
      </c>
      <c r="Z59" s="54">
        <f t="shared" ca="1" si="125"/>
        <v>0</v>
      </c>
      <c r="AA59" s="54">
        <f t="shared" ca="1" si="125"/>
        <v>0</v>
      </c>
      <c r="AB59" s="54">
        <f t="shared" ca="1" si="125"/>
        <v>0</v>
      </c>
      <c r="AC59" s="54">
        <f t="shared" ca="1" si="125"/>
        <v>0</v>
      </c>
      <c r="AD59" s="54">
        <f t="shared" ca="1" si="125"/>
        <v>0</v>
      </c>
      <c r="AE59" s="54">
        <f t="shared" ca="1" si="125"/>
        <v>0</v>
      </c>
      <c r="AF59" s="54">
        <f t="shared" ca="1" si="125"/>
        <v>0</v>
      </c>
      <c r="AG59" s="54">
        <f t="shared" ca="1" si="125"/>
        <v>0</v>
      </c>
      <c r="AH59" s="54">
        <f t="shared" ca="1" si="125"/>
        <v>0</v>
      </c>
      <c r="AI59" s="54">
        <f t="shared" ca="1" si="125"/>
        <v>0</v>
      </c>
      <c r="AJ59" s="54">
        <f t="shared" ca="1" si="125"/>
        <v>0</v>
      </c>
      <c r="AK59" s="54">
        <f t="shared" ca="1" si="125"/>
        <v>0</v>
      </c>
      <c r="AL59" s="54">
        <f t="shared" ca="1" si="125"/>
        <v>0</v>
      </c>
      <c r="AM59" s="54">
        <f t="shared" ca="1" si="125"/>
        <v>0</v>
      </c>
      <c r="AN59" s="54">
        <f t="shared" ca="1" si="125"/>
        <v>0</v>
      </c>
      <c r="AO59" s="54">
        <f t="shared" ref="AO59:BT59" ca="1" si="126">IF(AO56&lt;$E$59,1,0)</f>
        <v>0</v>
      </c>
      <c r="AP59" s="54">
        <f t="shared" ca="1" si="126"/>
        <v>0</v>
      </c>
      <c r="AQ59" s="54">
        <f t="shared" ca="1" si="126"/>
        <v>0</v>
      </c>
      <c r="AR59" s="54">
        <f t="shared" ca="1" si="126"/>
        <v>0</v>
      </c>
      <c r="AS59" s="54">
        <f t="shared" ca="1" si="126"/>
        <v>0</v>
      </c>
      <c r="AT59" s="54">
        <f t="shared" ca="1" si="126"/>
        <v>0</v>
      </c>
      <c r="AU59" s="54">
        <f t="shared" ca="1" si="126"/>
        <v>0</v>
      </c>
      <c r="AV59" s="54">
        <f t="shared" ca="1" si="126"/>
        <v>0</v>
      </c>
      <c r="AW59" s="54">
        <f t="shared" ca="1" si="126"/>
        <v>0</v>
      </c>
      <c r="AX59" s="54">
        <f t="shared" ca="1" si="126"/>
        <v>0</v>
      </c>
      <c r="AY59" s="54">
        <f t="shared" ca="1" si="126"/>
        <v>0</v>
      </c>
      <c r="AZ59" s="54">
        <f t="shared" ca="1" si="126"/>
        <v>0</v>
      </c>
      <c r="BA59" s="54">
        <f t="shared" ca="1" si="126"/>
        <v>0</v>
      </c>
      <c r="BB59" s="54">
        <f t="shared" ca="1" si="126"/>
        <v>0</v>
      </c>
      <c r="BC59" s="54">
        <f t="shared" ca="1" si="126"/>
        <v>0</v>
      </c>
      <c r="BD59" s="54">
        <f t="shared" ca="1" si="126"/>
        <v>0</v>
      </c>
      <c r="BE59" s="54">
        <f t="shared" ca="1" si="126"/>
        <v>0</v>
      </c>
      <c r="BF59" s="54">
        <f t="shared" ca="1" si="126"/>
        <v>0</v>
      </c>
      <c r="BG59" s="54">
        <f t="shared" ca="1" si="126"/>
        <v>0</v>
      </c>
      <c r="BH59" s="54">
        <f t="shared" ca="1" si="126"/>
        <v>0</v>
      </c>
      <c r="BI59" s="54">
        <f t="shared" ca="1" si="126"/>
        <v>0</v>
      </c>
      <c r="BJ59" s="54">
        <f t="shared" ca="1" si="126"/>
        <v>0</v>
      </c>
      <c r="BK59" s="54">
        <f t="shared" ca="1" si="126"/>
        <v>0</v>
      </c>
      <c r="BL59" s="54">
        <f t="shared" ca="1" si="126"/>
        <v>0</v>
      </c>
      <c r="BM59" s="54">
        <f t="shared" ca="1" si="126"/>
        <v>0</v>
      </c>
      <c r="BN59" s="54">
        <f t="shared" ca="1" si="126"/>
        <v>0</v>
      </c>
      <c r="BO59" s="54">
        <f t="shared" ca="1" si="126"/>
        <v>0</v>
      </c>
      <c r="BP59" s="54">
        <f t="shared" ca="1" si="126"/>
        <v>0</v>
      </c>
      <c r="BQ59" s="54">
        <f t="shared" ca="1" si="126"/>
        <v>0</v>
      </c>
      <c r="BR59" s="54">
        <f t="shared" ca="1" si="126"/>
        <v>0</v>
      </c>
      <c r="BS59" s="54">
        <f t="shared" ca="1" si="126"/>
        <v>0</v>
      </c>
      <c r="BT59" s="54">
        <f t="shared" ca="1" si="126"/>
        <v>0</v>
      </c>
      <c r="BU59" s="54">
        <f t="shared" ref="BU59:CZ59" ca="1" si="127">IF(BU56&lt;$E$59,1,0)</f>
        <v>0</v>
      </c>
      <c r="BV59" s="54">
        <f t="shared" ca="1" si="127"/>
        <v>0</v>
      </c>
      <c r="BW59" s="54">
        <f t="shared" ca="1" si="127"/>
        <v>0</v>
      </c>
      <c r="BX59" s="54">
        <f t="shared" ca="1" si="127"/>
        <v>0</v>
      </c>
      <c r="BY59" s="54">
        <f t="shared" ca="1" si="127"/>
        <v>0</v>
      </c>
      <c r="BZ59" s="54">
        <f t="shared" ca="1" si="127"/>
        <v>0</v>
      </c>
      <c r="CA59" s="54">
        <f t="shared" ca="1" si="127"/>
        <v>0</v>
      </c>
      <c r="CB59" s="54">
        <f t="shared" ca="1" si="127"/>
        <v>0</v>
      </c>
      <c r="CC59" s="54">
        <f t="shared" ca="1" si="127"/>
        <v>0</v>
      </c>
      <c r="CD59" s="54">
        <f t="shared" ca="1" si="127"/>
        <v>0</v>
      </c>
      <c r="CE59" s="54">
        <f t="shared" ca="1" si="127"/>
        <v>0</v>
      </c>
      <c r="CF59" s="54">
        <f t="shared" ca="1" si="127"/>
        <v>0</v>
      </c>
      <c r="CG59" s="54">
        <f t="shared" ca="1" si="127"/>
        <v>0</v>
      </c>
      <c r="CH59" s="54">
        <f t="shared" ca="1" si="127"/>
        <v>0</v>
      </c>
      <c r="CI59" s="54">
        <f t="shared" ca="1" si="127"/>
        <v>0</v>
      </c>
      <c r="CJ59" s="54">
        <f t="shared" ca="1" si="127"/>
        <v>0</v>
      </c>
      <c r="CK59" s="54">
        <f t="shared" ca="1" si="127"/>
        <v>0</v>
      </c>
      <c r="CL59" s="54">
        <f t="shared" ca="1" si="127"/>
        <v>0</v>
      </c>
      <c r="CM59" s="54">
        <f t="shared" ca="1" si="127"/>
        <v>0</v>
      </c>
      <c r="CN59" s="54">
        <f t="shared" ca="1" si="127"/>
        <v>0</v>
      </c>
      <c r="CO59" s="54">
        <f t="shared" ca="1" si="127"/>
        <v>0</v>
      </c>
      <c r="CP59" s="54">
        <f t="shared" ca="1" si="127"/>
        <v>0</v>
      </c>
      <c r="CQ59" s="54">
        <f t="shared" ca="1" si="127"/>
        <v>0</v>
      </c>
      <c r="CR59" s="54">
        <f t="shared" ca="1" si="127"/>
        <v>0</v>
      </c>
      <c r="CS59" s="54">
        <f t="shared" ca="1" si="127"/>
        <v>0</v>
      </c>
      <c r="CT59" s="54">
        <f t="shared" ca="1" si="127"/>
        <v>0</v>
      </c>
      <c r="CU59" s="54">
        <f t="shared" ca="1" si="127"/>
        <v>0</v>
      </c>
      <c r="CV59" s="54">
        <f t="shared" ca="1" si="127"/>
        <v>0</v>
      </c>
      <c r="CW59" s="54">
        <f t="shared" ca="1" si="127"/>
        <v>0</v>
      </c>
      <c r="CX59" s="54">
        <f t="shared" ca="1" si="127"/>
        <v>0</v>
      </c>
      <c r="CY59" s="54">
        <f t="shared" ca="1" si="127"/>
        <v>0</v>
      </c>
      <c r="CZ59" s="54">
        <f t="shared" ca="1" si="127"/>
        <v>0</v>
      </c>
      <c r="DA59" s="54">
        <f t="shared" ref="DA59:DT59" ca="1" si="128">IF(DA56&lt;$E$59,1,0)</f>
        <v>0</v>
      </c>
      <c r="DB59" s="54">
        <f t="shared" ca="1" si="128"/>
        <v>0</v>
      </c>
      <c r="DC59" s="54">
        <f t="shared" ca="1" si="128"/>
        <v>0</v>
      </c>
      <c r="DD59" s="54">
        <f t="shared" ca="1" si="128"/>
        <v>0</v>
      </c>
      <c r="DE59" s="54">
        <f t="shared" ca="1" si="128"/>
        <v>0</v>
      </c>
      <c r="DF59" s="54">
        <f t="shared" ca="1" si="128"/>
        <v>0</v>
      </c>
      <c r="DG59" s="54">
        <f t="shared" ca="1" si="128"/>
        <v>0</v>
      </c>
      <c r="DH59" s="54">
        <f t="shared" ca="1" si="128"/>
        <v>0</v>
      </c>
      <c r="DI59" s="54">
        <f t="shared" ca="1" si="128"/>
        <v>0</v>
      </c>
      <c r="DJ59" s="54">
        <f t="shared" ca="1" si="128"/>
        <v>0</v>
      </c>
      <c r="DK59" s="54">
        <f t="shared" ca="1" si="128"/>
        <v>0</v>
      </c>
      <c r="DL59" s="54">
        <f t="shared" ca="1" si="128"/>
        <v>0</v>
      </c>
      <c r="DM59" s="54">
        <f t="shared" ca="1" si="128"/>
        <v>0</v>
      </c>
      <c r="DN59" s="54">
        <f t="shared" ca="1" si="128"/>
        <v>0</v>
      </c>
      <c r="DO59" s="54">
        <f t="shared" ca="1" si="128"/>
        <v>0</v>
      </c>
      <c r="DP59" s="54">
        <f t="shared" ca="1" si="128"/>
        <v>0</v>
      </c>
      <c r="DQ59" s="54">
        <f t="shared" ca="1" si="128"/>
        <v>0</v>
      </c>
      <c r="DR59" s="54">
        <f t="shared" ca="1" si="128"/>
        <v>0</v>
      </c>
      <c r="DS59" s="54">
        <f t="shared" ca="1" si="128"/>
        <v>0</v>
      </c>
      <c r="DT59" s="54">
        <f t="shared" ca="1" si="128"/>
        <v>0</v>
      </c>
    </row>
    <row r="60" spans="2:124" x14ac:dyDescent="0.45">
      <c r="C60" t="s">
        <v>448</v>
      </c>
      <c r="D60" s="3" t="s">
        <v>291</v>
      </c>
      <c r="E60" s="86">
        <f>'Constant Inputs'!E170</f>
        <v>1</v>
      </c>
      <c r="F60" t="b">
        <f ca="1">H60=0</f>
        <v>1</v>
      </c>
      <c r="H60" s="54">
        <f ca="1">SUM(I60:DT60)</f>
        <v>0</v>
      </c>
      <c r="I60" s="54">
        <f t="shared" ref="I60:AN60" ca="1" si="129">IF(I56&lt;$E$60,1,0)</f>
        <v>0</v>
      </c>
      <c r="J60" s="54">
        <f t="shared" ca="1" si="129"/>
        <v>0</v>
      </c>
      <c r="K60" s="54">
        <f t="shared" ca="1" si="129"/>
        <v>0</v>
      </c>
      <c r="L60" s="54">
        <f t="shared" ca="1" si="129"/>
        <v>0</v>
      </c>
      <c r="M60" s="54">
        <f t="shared" ca="1" si="129"/>
        <v>0</v>
      </c>
      <c r="N60" s="54">
        <f t="shared" ca="1" si="129"/>
        <v>0</v>
      </c>
      <c r="O60" s="54">
        <f t="shared" ca="1" si="129"/>
        <v>0</v>
      </c>
      <c r="P60" s="54">
        <f t="shared" ca="1" si="129"/>
        <v>0</v>
      </c>
      <c r="Q60" s="54">
        <f t="shared" ca="1" si="129"/>
        <v>0</v>
      </c>
      <c r="R60" s="54">
        <f t="shared" ca="1" si="129"/>
        <v>0</v>
      </c>
      <c r="S60" s="54">
        <f t="shared" ca="1" si="129"/>
        <v>0</v>
      </c>
      <c r="T60" s="54">
        <f t="shared" ca="1" si="129"/>
        <v>0</v>
      </c>
      <c r="U60" s="54">
        <f t="shared" ca="1" si="129"/>
        <v>0</v>
      </c>
      <c r="V60" s="54">
        <f t="shared" ca="1" si="129"/>
        <v>0</v>
      </c>
      <c r="W60" s="54">
        <f t="shared" ca="1" si="129"/>
        <v>0</v>
      </c>
      <c r="X60" s="54">
        <f t="shared" ca="1" si="129"/>
        <v>0</v>
      </c>
      <c r="Y60" s="54">
        <f t="shared" ca="1" si="129"/>
        <v>0</v>
      </c>
      <c r="Z60" s="54">
        <f t="shared" ca="1" si="129"/>
        <v>0</v>
      </c>
      <c r="AA60" s="54">
        <f t="shared" ca="1" si="129"/>
        <v>0</v>
      </c>
      <c r="AB60" s="54">
        <f t="shared" ca="1" si="129"/>
        <v>0</v>
      </c>
      <c r="AC60" s="54">
        <f t="shared" ca="1" si="129"/>
        <v>0</v>
      </c>
      <c r="AD60" s="54">
        <f t="shared" ca="1" si="129"/>
        <v>0</v>
      </c>
      <c r="AE60" s="54">
        <f t="shared" ca="1" si="129"/>
        <v>0</v>
      </c>
      <c r="AF60" s="54">
        <f t="shared" ca="1" si="129"/>
        <v>0</v>
      </c>
      <c r="AG60" s="54">
        <f t="shared" ca="1" si="129"/>
        <v>0</v>
      </c>
      <c r="AH60" s="54">
        <f t="shared" ca="1" si="129"/>
        <v>0</v>
      </c>
      <c r="AI60" s="54">
        <f t="shared" ca="1" si="129"/>
        <v>0</v>
      </c>
      <c r="AJ60" s="54">
        <f t="shared" ca="1" si="129"/>
        <v>0</v>
      </c>
      <c r="AK60" s="54">
        <f t="shared" ca="1" si="129"/>
        <v>0</v>
      </c>
      <c r="AL60" s="54">
        <f t="shared" ca="1" si="129"/>
        <v>0</v>
      </c>
      <c r="AM60" s="54">
        <f t="shared" ca="1" si="129"/>
        <v>0</v>
      </c>
      <c r="AN60" s="54">
        <f t="shared" ca="1" si="129"/>
        <v>0</v>
      </c>
      <c r="AO60" s="54">
        <f t="shared" ref="AO60:BT60" ca="1" si="130">IF(AO56&lt;$E$60,1,0)</f>
        <v>0</v>
      </c>
      <c r="AP60" s="54">
        <f t="shared" ca="1" si="130"/>
        <v>0</v>
      </c>
      <c r="AQ60" s="54">
        <f t="shared" ca="1" si="130"/>
        <v>0</v>
      </c>
      <c r="AR60" s="54">
        <f t="shared" ca="1" si="130"/>
        <v>0</v>
      </c>
      <c r="AS60" s="54">
        <f t="shared" ca="1" si="130"/>
        <v>0</v>
      </c>
      <c r="AT60" s="54">
        <f t="shared" ca="1" si="130"/>
        <v>0</v>
      </c>
      <c r="AU60" s="54">
        <f t="shared" ca="1" si="130"/>
        <v>0</v>
      </c>
      <c r="AV60" s="54">
        <f t="shared" ca="1" si="130"/>
        <v>0</v>
      </c>
      <c r="AW60" s="54">
        <f t="shared" ca="1" si="130"/>
        <v>0</v>
      </c>
      <c r="AX60" s="54">
        <f t="shared" ca="1" si="130"/>
        <v>0</v>
      </c>
      <c r="AY60" s="54">
        <f t="shared" ca="1" si="130"/>
        <v>0</v>
      </c>
      <c r="AZ60" s="54">
        <f t="shared" ca="1" si="130"/>
        <v>0</v>
      </c>
      <c r="BA60" s="54">
        <f t="shared" ca="1" si="130"/>
        <v>0</v>
      </c>
      <c r="BB60" s="54">
        <f t="shared" ca="1" si="130"/>
        <v>0</v>
      </c>
      <c r="BC60" s="54">
        <f t="shared" ca="1" si="130"/>
        <v>0</v>
      </c>
      <c r="BD60" s="54">
        <f t="shared" ca="1" si="130"/>
        <v>0</v>
      </c>
      <c r="BE60" s="54">
        <f t="shared" ca="1" si="130"/>
        <v>0</v>
      </c>
      <c r="BF60" s="54">
        <f t="shared" ca="1" si="130"/>
        <v>0</v>
      </c>
      <c r="BG60" s="54">
        <f t="shared" ca="1" si="130"/>
        <v>0</v>
      </c>
      <c r="BH60" s="54">
        <f t="shared" ca="1" si="130"/>
        <v>0</v>
      </c>
      <c r="BI60" s="54">
        <f t="shared" ca="1" si="130"/>
        <v>0</v>
      </c>
      <c r="BJ60" s="54">
        <f t="shared" ca="1" si="130"/>
        <v>0</v>
      </c>
      <c r="BK60" s="54">
        <f t="shared" ca="1" si="130"/>
        <v>0</v>
      </c>
      <c r="BL60" s="54">
        <f t="shared" ca="1" si="130"/>
        <v>0</v>
      </c>
      <c r="BM60" s="54">
        <f t="shared" ca="1" si="130"/>
        <v>0</v>
      </c>
      <c r="BN60" s="54">
        <f t="shared" ca="1" si="130"/>
        <v>0</v>
      </c>
      <c r="BO60" s="54">
        <f t="shared" ca="1" si="130"/>
        <v>0</v>
      </c>
      <c r="BP60" s="54">
        <f t="shared" ca="1" si="130"/>
        <v>0</v>
      </c>
      <c r="BQ60" s="54">
        <f t="shared" ca="1" si="130"/>
        <v>0</v>
      </c>
      <c r="BR60" s="54">
        <f t="shared" ca="1" si="130"/>
        <v>0</v>
      </c>
      <c r="BS60" s="54">
        <f t="shared" ca="1" si="130"/>
        <v>0</v>
      </c>
      <c r="BT60" s="54">
        <f t="shared" ca="1" si="130"/>
        <v>0</v>
      </c>
      <c r="BU60" s="54">
        <f t="shared" ref="BU60:CZ60" ca="1" si="131">IF(BU56&lt;$E$60,1,0)</f>
        <v>0</v>
      </c>
      <c r="BV60" s="54">
        <f t="shared" ca="1" si="131"/>
        <v>0</v>
      </c>
      <c r="BW60" s="54">
        <f t="shared" ca="1" si="131"/>
        <v>0</v>
      </c>
      <c r="BX60" s="54">
        <f t="shared" ca="1" si="131"/>
        <v>0</v>
      </c>
      <c r="BY60" s="54">
        <f t="shared" ca="1" si="131"/>
        <v>0</v>
      </c>
      <c r="BZ60" s="54">
        <f t="shared" ca="1" si="131"/>
        <v>0</v>
      </c>
      <c r="CA60" s="54">
        <f t="shared" ca="1" si="131"/>
        <v>0</v>
      </c>
      <c r="CB60" s="54">
        <f t="shared" ca="1" si="131"/>
        <v>0</v>
      </c>
      <c r="CC60" s="54">
        <f t="shared" ca="1" si="131"/>
        <v>0</v>
      </c>
      <c r="CD60" s="54">
        <f t="shared" ca="1" si="131"/>
        <v>0</v>
      </c>
      <c r="CE60" s="54">
        <f t="shared" ca="1" si="131"/>
        <v>0</v>
      </c>
      <c r="CF60" s="54">
        <f t="shared" ca="1" si="131"/>
        <v>0</v>
      </c>
      <c r="CG60" s="54">
        <f t="shared" ca="1" si="131"/>
        <v>0</v>
      </c>
      <c r="CH60" s="54">
        <f t="shared" ca="1" si="131"/>
        <v>0</v>
      </c>
      <c r="CI60" s="54">
        <f t="shared" ca="1" si="131"/>
        <v>0</v>
      </c>
      <c r="CJ60" s="54">
        <f t="shared" ca="1" si="131"/>
        <v>0</v>
      </c>
      <c r="CK60" s="54">
        <f t="shared" ca="1" si="131"/>
        <v>0</v>
      </c>
      <c r="CL60" s="54">
        <f t="shared" ca="1" si="131"/>
        <v>0</v>
      </c>
      <c r="CM60" s="54">
        <f t="shared" ca="1" si="131"/>
        <v>0</v>
      </c>
      <c r="CN60" s="54">
        <f t="shared" ca="1" si="131"/>
        <v>0</v>
      </c>
      <c r="CO60" s="54">
        <f t="shared" ca="1" si="131"/>
        <v>0</v>
      </c>
      <c r="CP60" s="54">
        <f t="shared" ca="1" si="131"/>
        <v>0</v>
      </c>
      <c r="CQ60" s="54">
        <f t="shared" ca="1" si="131"/>
        <v>0</v>
      </c>
      <c r="CR60" s="54">
        <f t="shared" ca="1" si="131"/>
        <v>0</v>
      </c>
      <c r="CS60" s="54">
        <f t="shared" ca="1" si="131"/>
        <v>0</v>
      </c>
      <c r="CT60" s="54">
        <f t="shared" ca="1" si="131"/>
        <v>0</v>
      </c>
      <c r="CU60" s="54">
        <f t="shared" ca="1" si="131"/>
        <v>0</v>
      </c>
      <c r="CV60" s="54">
        <f t="shared" ca="1" si="131"/>
        <v>0</v>
      </c>
      <c r="CW60" s="54">
        <f t="shared" ca="1" si="131"/>
        <v>0</v>
      </c>
      <c r="CX60" s="54">
        <f t="shared" ca="1" si="131"/>
        <v>0</v>
      </c>
      <c r="CY60" s="54">
        <f t="shared" ca="1" si="131"/>
        <v>0</v>
      </c>
      <c r="CZ60" s="54">
        <f t="shared" ca="1" si="131"/>
        <v>0</v>
      </c>
      <c r="DA60" s="54">
        <f t="shared" ref="DA60:DT60" ca="1" si="132">IF(DA56&lt;$E$60,1,0)</f>
        <v>0</v>
      </c>
      <c r="DB60" s="54">
        <f t="shared" ca="1" si="132"/>
        <v>0</v>
      </c>
      <c r="DC60" s="54">
        <f t="shared" ca="1" si="132"/>
        <v>0</v>
      </c>
      <c r="DD60" s="54">
        <f t="shared" ca="1" si="132"/>
        <v>0</v>
      </c>
      <c r="DE60" s="54">
        <f t="shared" ca="1" si="132"/>
        <v>0</v>
      </c>
      <c r="DF60" s="54">
        <f t="shared" ca="1" si="132"/>
        <v>0</v>
      </c>
      <c r="DG60" s="54">
        <f t="shared" ca="1" si="132"/>
        <v>0</v>
      </c>
      <c r="DH60" s="54">
        <f t="shared" ca="1" si="132"/>
        <v>0</v>
      </c>
      <c r="DI60" s="54">
        <f t="shared" ca="1" si="132"/>
        <v>0</v>
      </c>
      <c r="DJ60" s="54">
        <f t="shared" ca="1" si="132"/>
        <v>0</v>
      </c>
      <c r="DK60" s="54">
        <f t="shared" ca="1" si="132"/>
        <v>0</v>
      </c>
      <c r="DL60" s="54">
        <f t="shared" ca="1" si="132"/>
        <v>0</v>
      </c>
      <c r="DM60" s="54">
        <f t="shared" ca="1" si="132"/>
        <v>0</v>
      </c>
      <c r="DN60" s="54">
        <f t="shared" ca="1" si="132"/>
        <v>0</v>
      </c>
      <c r="DO60" s="54">
        <f t="shared" ca="1" si="132"/>
        <v>0</v>
      </c>
      <c r="DP60" s="54">
        <f t="shared" ca="1" si="132"/>
        <v>0</v>
      </c>
      <c r="DQ60" s="54">
        <f t="shared" ca="1" si="132"/>
        <v>0</v>
      </c>
      <c r="DR60" s="54">
        <f t="shared" ca="1" si="132"/>
        <v>0</v>
      </c>
      <c r="DS60" s="54">
        <f t="shared" ca="1" si="132"/>
        <v>0</v>
      </c>
      <c r="DT60" s="54">
        <f t="shared" ca="1" si="132"/>
        <v>0</v>
      </c>
    </row>
    <row r="62" spans="2:124" x14ac:dyDescent="0.45">
      <c r="B62" s="35" t="s">
        <v>165</v>
      </c>
    </row>
    <row r="63" spans="2:124" x14ac:dyDescent="0.45">
      <c r="C63" t="s">
        <v>449</v>
      </c>
      <c r="D63" s="3" t="s">
        <v>160</v>
      </c>
      <c r="I63" s="78">
        <f t="shared" ref="I63:AN63" si="133">I35</f>
        <v>1</v>
      </c>
      <c r="J63" s="78">
        <f t="shared" si="133"/>
        <v>1</v>
      </c>
      <c r="K63" s="78">
        <f t="shared" si="133"/>
        <v>1</v>
      </c>
      <c r="L63" s="78">
        <f t="shared" si="133"/>
        <v>1</v>
      </c>
      <c r="M63" s="78">
        <f t="shared" si="133"/>
        <v>1</v>
      </c>
      <c r="N63" s="78">
        <f t="shared" si="133"/>
        <v>1</v>
      </c>
      <c r="O63" s="78">
        <f t="shared" si="133"/>
        <v>1</v>
      </c>
      <c r="P63" s="78">
        <f t="shared" si="133"/>
        <v>1</v>
      </c>
      <c r="Q63" s="78">
        <f t="shared" si="133"/>
        <v>1</v>
      </c>
      <c r="R63" s="78">
        <f t="shared" si="133"/>
        <v>1</v>
      </c>
      <c r="S63" s="78">
        <f t="shared" si="133"/>
        <v>1</v>
      </c>
      <c r="T63" s="78">
        <f t="shared" si="133"/>
        <v>1</v>
      </c>
      <c r="U63" s="78">
        <f t="shared" si="133"/>
        <v>1</v>
      </c>
      <c r="V63" s="78">
        <f t="shared" si="133"/>
        <v>1</v>
      </c>
      <c r="W63" s="78">
        <f t="shared" si="133"/>
        <v>1</v>
      </c>
      <c r="X63" s="78">
        <f t="shared" si="133"/>
        <v>1</v>
      </c>
      <c r="Y63" s="78">
        <f t="shared" si="133"/>
        <v>1</v>
      </c>
      <c r="Z63" s="78">
        <f t="shared" si="133"/>
        <v>1</v>
      </c>
      <c r="AA63" s="78">
        <f t="shared" si="133"/>
        <v>1</v>
      </c>
      <c r="AB63" s="78">
        <f t="shared" si="133"/>
        <v>1</v>
      </c>
      <c r="AC63" s="78">
        <f t="shared" si="133"/>
        <v>1</v>
      </c>
      <c r="AD63" s="78">
        <f t="shared" si="133"/>
        <v>1</v>
      </c>
      <c r="AE63" s="78">
        <f t="shared" si="133"/>
        <v>1</v>
      </c>
      <c r="AF63" s="78">
        <f t="shared" si="133"/>
        <v>1</v>
      </c>
      <c r="AG63" s="78">
        <f t="shared" si="133"/>
        <v>1</v>
      </c>
      <c r="AH63" s="78">
        <f t="shared" si="133"/>
        <v>1</v>
      </c>
      <c r="AI63" s="78">
        <f t="shared" si="133"/>
        <v>1</v>
      </c>
      <c r="AJ63" s="78">
        <f t="shared" si="133"/>
        <v>1</v>
      </c>
      <c r="AK63" s="78">
        <f t="shared" si="133"/>
        <v>1</v>
      </c>
      <c r="AL63" s="78">
        <f t="shared" si="133"/>
        <v>1</v>
      </c>
      <c r="AM63" s="78">
        <f t="shared" si="133"/>
        <v>1</v>
      </c>
      <c r="AN63" s="78">
        <f t="shared" si="133"/>
        <v>1</v>
      </c>
      <c r="AO63" s="78">
        <f t="shared" ref="AO63:BT63" si="134">AO35</f>
        <v>1</v>
      </c>
      <c r="AP63" s="78">
        <f t="shared" si="134"/>
        <v>1</v>
      </c>
      <c r="AQ63" s="78">
        <f t="shared" si="134"/>
        <v>1</v>
      </c>
      <c r="AR63" s="78">
        <f t="shared" si="134"/>
        <v>1</v>
      </c>
      <c r="AS63" s="78">
        <f t="shared" si="134"/>
        <v>1</v>
      </c>
      <c r="AT63" s="78">
        <f t="shared" si="134"/>
        <v>1</v>
      </c>
      <c r="AU63" s="78">
        <f t="shared" si="134"/>
        <v>1</v>
      </c>
      <c r="AV63" s="78">
        <f t="shared" si="134"/>
        <v>1</v>
      </c>
      <c r="AW63" s="78">
        <f t="shared" si="134"/>
        <v>1</v>
      </c>
      <c r="AX63" s="78">
        <f t="shared" si="134"/>
        <v>1</v>
      </c>
      <c r="AY63" s="78">
        <f t="shared" si="134"/>
        <v>1</v>
      </c>
      <c r="AZ63" s="78">
        <f t="shared" si="134"/>
        <v>1</v>
      </c>
      <c r="BA63" s="78">
        <f t="shared" si="134"/>
        <v>1</v>
      </c>
      <c r="BB63" s="78">
        <f t="shared" si="134"/>
        <v>1</v>
      </c>
      <c r="BC63" s="78">
        <f t="shared" si="134"/>
        <v>1</v>
      </c>
      <c r="BD63" s="78">
        <f t="shared" si="134"/>
        <v>1</v>
      </c>
      <c r="BE63" s="78">
        <f t="shared" si="134"/>
        <v>1</v>
      </c>
      <c r="BF63" s="78">
        <f t="shared" si="134"/>
        <v>1</v>
      </c>
      <c r="BG63" s="78">
        <f t="shared" si="134"/>
        <v>1</v>
      </c>
      <c r="BH63" s="78">
        <f t="shared" si="134"/>
        <v>1</v>
      </c>
      <c r="BI63" s="78">
        <f t="shared" si="134"/>
        <v>1</v>
      </c>
      <c r="BJ63" s="78">
        <f t="shared" si="134"/>
        <v>1</v>
      </c>
      <c r="BK63" s="78">
        <f t="shared" si="134"/>
        <v>1</v>
      </c>
      <c r="BL63" s="78">
        <f t="shared" si="134"/>
        <v>1.0237178574891397</v>
      </c>
      <c r="BM63" s="78">
        <f t="shared" si="134"/>
        <v>1.0479697335330573</v>
      </c>
      <c r="BN63" s="78">
        <f t="shared" si="134"/>
        <v>1.0727906692941975</v>
      </c>
      <c r="BO63" s="78">
        <f t="shared" si="134"/>
        <v>1.0982096430306714</v>
      </c>
      <c r="BP63" s="78">
        <f t="shared" si="134"/>
        <v>1.1242538171648193</v>
      </c>
      <c r="BQ63" s="78">
        <f t="shared" si="134"/>
        <v>1.1509493736589425</v>
      </c>
      <c r="BR63" s="78">
        <f t="shared" si="134"/>
        <v>1.1783220284277014</v>
      </c>
      <c r="BS63" s="78">
        <f t="shared" si="134"/>
        <v>1.2063972361431545</v>
      </c>
      <c r="BT63" s="78">
        <f t="shared" si="134"/>
        <v>1.2352002050292337</v>
      </c>
      <c r="BU63" s="78">
        <f t="shared" ref="BU63:CZ63" si="135">BU35</f>
        <v>1.264755808195769</v>
      </c>
      <c r="BV63" s="78">
        <f t="shared" si="135"/>
        <v>1.2950885908358649</v>
      </c>
      <c r="BW63" s="78">
        <f t="shared" si="135"/>
        <v>1.326222859290525</v>
      </c>
      <c r="BX63" s="78">
        <f t="shared" si="135"/>
        <v>1.3581827770280308</v>
      </c>
      <c r="BY63" s="78">
        <f t="shared" si="135"/>
        <v>1.3909924644368976</v>
      </c>
      <c r="BZ63" s="78">
        <f t="shared" si="135"/>
        <v>1.4246760831791228</v>
      </c>
      <c r="CA63" s="78">
        <f t="shared" si="135"/>
        <v>1.4592579088638995</v>
      </c>
      <c r="CB63" s="78">
        <f t="shared" si="135"/>
        <v>1.4947623838749935</v>
      </c>
      <c r="CC63" s="78">
        <f t="shared" si="135"/>
        <v>1.5312141553851977</v>
      </c>
      <c r="CD63" s="78">
        <f t="shared" si="135"/>
        <v>1.5686381120747437</v>
      </c>
      <c r="CE63" s="78">
        <f t="shared" si="135"/>
        <v>1.6070594217361858</v>
      </c>
      <c r="CF63" s="78">
        <f t="shared" si="135"/>
        <v>1.6465035616051689</v>
      </c>
      <c r="CG63" s="78">
        <f t="shared" si="135"/>
        <v>1.6869963432686219</v>
      </c>
      <c r="CH63" s="78">
        <f t="shared" si="135"/>
        <v>1.7285639444717484</v>
      </c>
      <c r="CI63" s="78">
        <f t="shared" si="135"/>
        <v>1.7712329486272356</v>
      </c>
      <c r="CJ63" s="78">
        <f t="shared" si="135"/>
        <v>1.8150303814649504</v>
      </c>
      <c r="CK63" s="78">
        <f t="shared" si="135"/>
        <v>1.8599837446739322</v>
      </c>
      <c r="CL63" s="78">
        <f t="shared" si="135"/>
        <v>1.9061210473735823</v>
      </c>
      <c r="CM63" s="78">
        <f t="shared" si="135"/>
        <v>1.9534708358436697</v>
      </c>
      <c r="CN63" s="78">
        <f t="shared" si="135"/>
        <v>2.0020622194868709</v>
      </c>
      <c r="CO63" s="78">
        <f t="shared" si="135"/>
        <v>2.051924893281738</v>
      </c>
      <c r="CP63" s="78">
        <f t="shared" si="135"/>
        <v>2.1030891597311721</v>
      </c>
      <c r="CQ63" s="78">
        <f t="shared" si="135"/>
        <v>2.1555859508272892</v>
      </c>
      <c r="CR63" s="78">
        <f t="shared" si="135"/>
        <v>2.2094468502220614</v>
      </c>
      <c r="CS63" s="78">
        <f t="shared" si="135"/>
        <v>2.264704115769101</v>
      </c>
      <c r="CT63" s="78">
        <f t="shared" si="135"/>
        <v>2.3213907025836704</v>
      </c>
      <c r="CU63" s="78">
        <f t="shared" si="135"/>
        <v>2.3795402867541466</v>
      </c>
      <c r="CV63" s="78">
        <f t="shared" si="135"/>
        <v>2.4391872898277835</v>
      </c>
      <c r="CW63" s="78">
        <f t="shared" si="135"/>
        <v>2.5003669038462246</v>
      </c>
      <c r="CX63" s="78">
        <f t="shared" si="135"/>
        <v>2.5631151133182</v>
      </c>
      <c r="CY63" s="78">
        <f t="shared" si="135"/>
        <v>2.6274687138498702</v>
      </c>
      <c r="CZ63" s="78">
        <f t="shared" si="135"/>
        <v>2.6934653312317223</v>
      </c>
      <c r="DA63" s="78">
        <f t="shared" ref="DA63:DT63" si="136">DA35</f>
        <v>2.7611434414174223</v>
      </c>
      <c r="DB63" s="78">
        <f t="shared" si="136"/>
        <v>2.8305423914215155</v>
      </c>
      <c r="DC63" s="78">
        <f t="shared" si="136"/>
        <v>2.901702421166795</v>
      </c>
      <c r="DD63" s="78">
        <f t="shared" si="136"/>
        <v>2.9746646863158657</v>
      </c>
      <c r="DE63" s="78">
        <f t="shared" si="136"/>
        <v>3.0494712821249057</v>
      </c>
      <c r="DF63" s="78">
        <f t="shared" si="136"/>
        <v>3.1261652683609578</v>
      </c>
      <c r="DG63" s="78">
        <f t="shared" si="136"/>
        <v>3.2047881029056509</v>
      </c>
      <c r="DH63" s="78">
        <f t="shared" si="136"/>
        <v>3.2853882961570009</v>
      </c>
      <c r="DI63" s="78">
        <f t="shared" si="136"/>
        <v>3.3680155785460899</v>
      </c>
      <c r="DJ63" s="78">
        <f t="shared" si="136"/>
        <v>3.4527209312208105</v>
      </c>
      <c r="DK63" s="78">
        <f t="shared" si="136"/>
        <v>3.5395566175013058</v>
      </c>
      <c r="DL63" s="78">
        <f t="shared" si="136"/>
        <v>3.6285762151265093</v>
      </c>
      <c r="DM63" s="78">
        <f t="shared" si="136"/>
        <v>3.7198346493116849</v>
      </c>
      <c r="DN63" s="78">
        <f t="shared" si="136"/>
        <v>3.8133882266373607</v>
      </c>
      <c r="DO63" s="78">
        <f t="shared" si="136"/>
        <v>3.9092946697905675</v>
      </c>
      <c r="DP63" s="78">
        <f t="shared" si="136"/>
        <v>4.0076131531798165</v>
      </c>
      <c r="DQ63" s="78">
        <f t="shared" si="136"/>
        <v>4.1084043394457916</v>
      </c>
      <c r="DR63" s="78">
        <f t="shared" si="136"/>
        <v>4.2117304168902834</v>
      </c>
      <c r="DS63" s="78">
        <f t="shared" si="136"/>
        <v>4.2117304168902834</v>
      </c>
      <c r="DT63" s="78">
        <f t="shared" si="136"/>
        <v>4.2117304168902834</v>
      </c>
    </row>
    <row r="64" spans="2:124" x14ac:dyDescent="0.45">
      <c r="C64" t="s">
        <v>450</v>
      </c>
      <c r="D64" s="3" t="s">
        <v>227</v>
      </c>
      <c r="H64" s="54"/>
      <c r="I64" s="54">
        <f t="shared" ref="I64" ca="1" si="137">(I48+J64)/(1+I26)*I16</f>
        <v>0</v>
      </c>
      <c r="J64" s="54">
        <f t="shared" ref="J64" ca="1" si="138">(J48+K64)/(1+J26)*J16</f>
        <v>0</v>
      </c>
      <c r="K64" s="54">
        <f t="shared" ref="K64" ca="1" si="139">(K48+L64)/(1+K26)*K16</f>
        <v>0</v>
      </c>
      <c r="L64" s="54">
        <f t="shared" ref="L64" ca="1" si="140">(L48+M64)/(1+L26)*L16</f>
        <v>0</v>
      </c>
      <c r="M64" s="54">
        <f t="shared" ref="M64" ca="1" si="141">(M48+N64)/(1+M26)*M16</f>
        <v>0</v>
      </c>
      <c r="N64" s="54">
        <f t="shared" ref="N64" ca="1" si="142">(N48+O64)/(1+N26)*N16</f>
        <v>0</v>
      </c>
      <c r="O64" s="54">
        <f t="shared" ref="O64" ca="1" si="143">(O48+P64)/(1+O26)*O16</f>
        <v>0</v>
      </c>
      <c r="P64" s="54">
        <f t="shared" ref="P64" ca="1" si="144">(P48+Q64)/(1+P26)*P16</f>
        <v>0</v>
      </c>
      <c r="Q64" s="54">
        <f t="shared" ref="Q64" ca="1" si="145">(Q48+R64)/(1+Q26)*Q16</f>
        <v>0</v>
      </c>
      <c r="R64" s="54">
        <f t="shared" ref="R64" ca="1" si="146">(R48+S64)/(1+R26)*R16</f>
        <v>0</v>
      </c>
      <c r="S64" s="54">
        <f t="shared" ref="S64" ca="1" si="147">(S48+T64)/(1+S26)*S16</f>
        <v>0</v>
      </c>
      <c r="T64" s="54">
        <f t="shared" ref="T64" ca="1" si="148">(T48+U64)/(1+T26)*T16</f>
        <v>0</v>
      </c>
      <c r="U64" s="54">
        <f t="shared" ref="U64" ca="1" si="149">(U48+V64)/(1+U26)*U16</f>
        <v>0</v>
      </c>
      <c r="V64" s="54">
        <f t="shared" ref="V64" ca="1" si="150">(V48+W64)/(1+V26)*V16</f>
        <v>0</v>
      </c>
      <c r="W64" s="54">
        <f t="shared" ref="W64" ca="1" si="151">(W48+X64)/(1+W26)*W16</f>
        <v>0</v>
      </c>
      <c r="X64" s="54">
        <f t="shared" ref="X64" ca="1" si="152">(X48+Y64)/(1+X26)*X16</f>
        <v>0</v>
      </c>
      <c r="Y64" s="54">
        <f t="shared" ref="Y64" ca="1" si="153">(Y48+Z64)/(1+Y26)*Y16</f>
        <v>0</v>
      </c>
      <c r="Z64" s="54">
        <f t="shared" ref="Z64" ca="1" si="154">(Z48+AA64)/(1+Z26)*Z16</f>
        <v>0</v>
      </c>
      <c r="AA64" s="54">
        <f t="shared" ref="AA64" ca="1" si="155">(AA48+AB64)/(1+AA26)*AA16</f>
        <v>0</v>
      </c>
      <c r="AB64" s="54">
        <f t="shared" ref="AB64" ca="1" si="156">(AB48+AC64)/(1+AB26)*AB16</f>
        <v>0</v>
      </c>
      <c r="AC64" s="54">
        <f t="shared" ref="AC64" ca="1" si="157">(AC48+AD64)/(1+AC26)*AC16</f>
        <v>0</v>
      </c>
      <c r="AD64" s="54">
        <f t="shared" ref="AD64" ca="1" si="158">(AD48+AE64)/(1+AD26)*AD16</f>
        <v>0</v>
      </c>
      <c r="AE64" s="54">
        <f t="shared" ref="AE64" ca="1" si="159">(AE48+AF64)/(1+AE26)*AE16</f>
        <v>0</v>
      </c>
      <c r="AF64" s="54">
        <f t="shared" ref="AF64" ca="1" si="160">(AF48+AG64)/(1+AF26)*AF16</f>
        <v>0</v>
      </c>
      <c r="AG64" s="54">
        <f t="shared" ref="AG64" ca="1" si="161">(AG48+AH64)/(1+AG26)*AG16</f>
        <v>0</v>
      </c>
      <c r="AH64" s="54">
        <f t="shared" ref="AH64" ca="1" si="162">(AH48+AI64)/(1+AH26)*AH16</f>
        <v>0</v>
      </c>
      <c r="AI64" s="54">
        <f t="shared" ref="AI64" ca="1" si="163">(AI48+AJ64)/(1+AI26)*AI16</f>
        <v>0</v>
      </c>
      <c r="AJ64" s="54">
        <f t="shared" ref="AJ64" ca="1" si="164">(AJ48+AK64)/(1+AJ26)*AJ16</f>
        <v>0</v>
      </c>
      <c r="AK64" s="54">
        <f t="shared" ref="AK64" ca="1" si="165">(AK48+AL64)/(1+AK26)*AK16</f>
        <v>0</v>
      </c>
      <c r="AL64" s="54">
        <f t="shared" ref="AL64" ca="1" si="166">(AL48+AM64)/(1+AL26)*AL16</f>
        <v>0</v>
      </c>
      <c r="AM64" s="54">
        <f t="shared" ref="AM64" ca="1" si="167">(AM48+AN64)/(1+AM26)*AM16</f>
        <v>0</v>
      </c>
      <c r="AN64" s="54">
        <f t="shared" ref="AN64" ca="1" si="168">(AN48+AO64)/(1+AN26)*AN16</f>
        <v>0</v>
      </c>
      <c r="AO64" s="54">
        <f t="shared" ref="AO64" ca="1" si="169">(AO48+AP64)/(1+AO26)*AO16</f>
        <v>0</v>
      </c>
      <c r="AP64" s="54">
        <f t="shared" ref="AP64" ca="1" si="170">(AP48+AQ64)/(1+AP26)*AP16</f>
        <v>0</v>
      </c>
      <c r="AQ64" s="54">
        <f t="shared" ref="AQ64" ca="1" si="171">(AQ48+AR64)/(1+AQ26)*AQ16</f>
        <v>0</v>
      </c>
      <c r="AR64" s="54">
        <f t="shared" ref="AR64" ca="1" si="172">(AR48+AS64)/(1+AR26)*AR16</f>
        <v>0</v>
      </c>
      <c r="AS64" s="54">
        <f t="shared" ref="AS64" ca="1" si="173">(AS48+AT64)/(1+AS26)*AS16</f>
        <v>0</v>
      </c>
      <c r="AT64" s="54">
        <f t="shared" ref="AT64" ca="1" si="174">(AT48+AU64)/(1+AT26)*AT16</f>
        <v>0</v>
      </c>
      <c r="AU64" s="54">
        <f t="shared" ref="AU64" ca="1" si="175">(AU48+AV64)/(1+AU26)*AU16</f>
        <v>0</v>
      </c>
      <c r="AV64" s="54">
        <f t="shared" ref="AV64" ca="1" si="176">(AV48+AW64)/(1+AV26)*AV16</f>
        <v>0</v>
      </c>
      <c r="AW64" s="54">
        <f t="shared" ref="AW64" ca="1" si="177">(AW48+AX64)/(1+AW26)*AW16</f>
        <v>0</v>
      </c>
      <c r="AX64" s="54">
        <f t="shared" ref="AX64" ca="1" si="178">(AX48+AY64)/(1+AX26)*AX16</f>
        <v>0</v>
      </c>
      <c r="AY64" s="54">
        <f t="shared" ref="AY64" ca="1" si="179">(AY48+AZ64)/(1+AY26)*AY16</f>
        <v>0</v>
      </c>
      <c r="AZ64" s="54">
        <f t="shared" ref="AZ64" ca="1" si="180">(AZ48+BA64)/(1+AZ26)*AZ16</f>
        <v>0</v>
      </c>
      <c r="BA64" s="54">
        <f t="shared" ref="BA64" ca="1" si="181">(BA48+BB64)/(1+BA26)*BA16</f>
        <v>0</v>
      </c>
      <c r="BB64" s="54">
        <f t="shared" ref="BB64" ca="1" si="182">(BB48+BC64)/(1+BB26)*BB16</f>
        <v>0</v>
      </c>
      <c r="BC64" s="54">
        <f t="shared" ref="BC64" ca="1" si="183">(BC48+BD64)/(1+BC26)*BC16</f>
        <v>0</v>
      </c>
      <c r="BD64" s="54">
        <f t="shared" ref="BD64" ca="1" si="184">(BD48+BE64)/(1+BD26)*BD16</f>
        <v>0</v>
      </c>
      <c r="BE64" s="54">
        <f t="shared" ref="BE64" ca="1" si="185">(BE48+BF64)/(1+BE26)*BE16</f>
        <v>0</v>
      </c>
      <c r="BF64" s="54">
        <f t="shared" ref="BF64" ca="1" si="186">(BF48+BG64)/(1+BF26)*BF16</f>
        <v>0</v>
      </c>
      <c r="BG64" s="54">
        <f t="shared" ref="BG64" ca="1" si="187">(BG48+BH64)/(1+BG26)*BG16</f>
        <v>0</v>
      </c>
      <c r="BH64" s="54">
        <f t="shared" ref="BH64" ca="1" si="188">(BH48+BI64)/(1+BH26)*BH16</f>
        <v>0</v>
      </c>
      <c r="BI64" s="54">
        <f t="shared" ref="BI64" ca="1" si="189">(BI48+BJ64)/(1+BI26)*BI16</f>
        <v>0</v>
      </c>
      <c r="BJ64" s="54">
        <f t="shared" ref="BJ64" ca="1" si="190">(BJ48+BK64)/(1+BJ26)*BJ16</f>
        <v>0</v>
      </c>
      <c r="BK64" s="54">
        <f t="shared" ref="BK64" ca="1" si="191">(BK48+BL64)/(1+BK26)*BK16</f>
        <v>7156398.8326309705</v>
      </c>
      <c r="BL64" s="54">
        <f t="shared" ref="BL64" ca="1" si="192">(BL48+BM64)/(1+BL26)*BL16</f>
        <v>7280342.8581883665</v>
      </c>
      <c r="BM64" s="54">
        <f t="shared" ref="BM64" ca="1" si="193">(BM48+BN64)/(1+BM26)*BM16</f>
        <v>7317108.3680599751</v>
      </c>
      <c r="BN64" s="54">
        <f t="shared" ref="BN64" ca="1" si="194">(BN48+BO64)/(1+BN26)*BN16</f>
        <v>7425483.2473573526</v>
      </c>
      <c r="BO64" s="54">
        <f t="shared" ref="BO64" ca="1" si="195">(BO48+BP64)/(1+BO26)*BO16</f>
        <v>7461465.6623388538</v>
      </c>
      <c r="BP64" s="54">
        <f t="shared" ref="BP64" ca="1" si="196">(BP48+BQ64)/(1+BP26)*BP16</f>
        <v>7571804.1843248662</v>
      </c>
      <c r="BQ64" s="54">
        <f t="shared" ref="BQ64" ca="1" si="197">(BQ48+BR64)/(1+BQ26)*BQ16</f>
        <v>7601863.8670039801</v>
      </c>
      <c r="BR64" s="54">
        <f t="shared" ref="BR64" ca="1" si="198">(BR48+BS64)/(1+BR26)*BR16</f>
        <v>7708281.8544903668</v>
      </c>
      <c r="BS64" s="54">
        <f t="shared" ref="BS64" ca="1" si="199">(BS48+BT64)/(1+BS26)*BS16</f>
        <v>7722781.311865746</v>
      </c>
      <c r="BT64" s="54">
        <f t="shared" ref="BT64" ca="1" si="200">(BT48+BU64)/(1+BT26)*BT16</f>
        <v>7829098.580429947</v>
      </c>
      <c r="BU64" s="54">
        <f t="shared" ref="BU64" ca="1" si="201">(BU48+BV64)/(1+BU26)*BU16</f>
        <v>7838714.7804149222</v>
      </c>
      <c r="BV64" s="54">
        <f t="shared" ref="BV64" ca="1" si="202">(BV48+BW64)/(1+BV26)*BV16</f>
        <v>7946222.6726503577</v>
      </c>
      <c r="BW64" s="54">
        <f t="shared" ref="BW64" ca="1" si="203">(BW48+BX64)/(1+BW26)*BW16</f>
        <v>7955347.5908809695</v>
      </c>
      <c r="BX64" s="54">
        <f t="shared" ref="BX64" ca="1" si="204">(BX48+BY64)/(1+BX26)*BX16</f>
        <v>8063653.4751703525</v>
      </c>
      <c r="BY64" s="54">
        <f t="shared" ref="BY64" ca="1" si="205">(BY48+BZ64)/(1+BY26)*BY16</f>
        <v>8069615.43070783</v>
      </c>
      <c r="BZ64" s="54">
        <f t="shared" ref="BZ64" ca="1" si="206">(BZ48+CA64)/(1+BZ26)*BZ16</f>
        <v>8182935.2831430854</v>
      </c>
      <c r="CA64" s="54">
        <f t="shared" ref="CA64" ca="1" si="207">(CA48+CB64)/(1+CA26)*CA16</f>
        <v>8187886.7318678359</v>
      </c>
      <c r="CB64" s="54">
        <f t="shared" ref="CB64" ca="1" si="208">(CB48+CC64)/(1+CB26)*CB16</f>
        <v>8298815.276029503</v>
      </c>
      <c r="CC64" s="54">
        <f t="shared" ref="CC64" ca="1" si="209">(CC48+CD64)/(1+CC26)*CC16</f>
        <v>8295369.4819924487</v>
      </c>
      <c r="CD64" s="54">
        <f t="shared" ref="CD64" ca="1" si="210">(CD48+CE64)/(1+CD26)*CD16</f>
        <v>8408860.7803286798</v>
      </c>
      <c r="CE64" s="54">
        <f t="shared" ref="CE64" ca="1" si="211">(CE48+CF64)/(1+CE26)*CE16</f>
        <v>8402725.854395384</v>
      </c>
      <c r="CF64" s="54">
        <f t="shared" ref="CF64" ca="1" si="212">(CF48+CG64)/(1+CF26)*CF16</f>
        <v>8518676.5405252986</v>
      </c>
      <c r="CG64" s="54">
        <f t="shared" ref="CG64" ca="1" si="213">(CG48+CH64)/(1+CG26)*CG16</f>
        <v>8508381.0746093038</v>
      </c>
      <c r="CH64" s="54">
        <f t="shared" ref="CH64" ca="1" si="214">(CH48+CI64)/(1+CH26)*CH16</f>
        <v>8625011.2375831939</v>
      </c>
      <c r="CI64" s="54">
        <f t="shared" ref="CI64" ca="1" si="215">(CI48+CJ64)/(1+CI26)*CI16</f>
        <v>8627974.453115806</v>
      </c>
      <c r="CJ64" s="54">
        <f t="shared" ref="CJ64" ca="1" si="216">(CJ48+CK64)/(1+CJ26)*CJ16</f>
        <v>8662135.2449626587</v>
      </c>
      <c r="CK64" s="54">
        <f t="shared" ref="CK64" ca="1" si="217">(CK48+CL64)/(1+CK26)*CK16</f>
        <v>8812903.8445018008</v>
      </c>
      <c r="CL64" s="54">
        <f t="shared" ref="CL64" ca="1" si="218">(CL48+CM64)/(1+CL26)*CL16</f>
        <v>8685272.7861349694</v>
      </c>
      <c r="CM64" s="54">
        <f t="shared" ref="CM64" ca="1" si="219">(CM48+CN64)/(1+CM26)*CM16</f>
        <v>8911501.5350414105</v>
      </c>
      <c r="CN64" s="54">
        <f t="shared" ref="CN64" ca="1" si="220">(CN48+CO64)/(1+CN26)*CN16</f>
        <v>8771057.0980635714</v>
      </c>
      <c r="CO64" s="54">
        <f t="shared" ref="CO64" ca="1" si="221">(CO48+CP64)/(1+CO26)*CO16</f>
        <v>9004311.1759043634</v>
      </c>
      <c r="CP64" s="54">
        <f t="shared" ref="CP64" ca="1" si="222">(CP48+CQ64)/(1+CP26)*CP16</f>
        <v>8730418.5261522904</v>
      </c>
      <c r="CQ64" s="54">
        <f t="shared" ref="CQ64" ca="1" si="223">(CQ48+CR64)/(1+CQ26)*CQ16</f>
        <v>8822670.0341955964</v>
      </c>
      <c r="CR64" s="54">
        <f t="shared" ref="CR64" ca="1" si="224">(CR48+CS64)/(1+CR26)*CR16</f>
        <v>8519671.4057096746</v>
      </c>
      <c r="CS64" s="54">
        <f t="shared" ref="CS64" ca="1" si="225">(CS48+CT64)/(1+CS26)*CS16</f>
        <v>8602427.6922562979</v>
      </c>
      <c r="CT64" s="54">
        <f t="shared" ref="CT64" ca="1" si="226">(CT48+CU64)/(1+CT26)*CT16</f>
        <v>8254972.3926996663</v>
      </c>
      <c r="CU64" s="54">
        <f t="shared" ref="CU64" ca="1" si="227">(CU48+CV64)/(1+CU26)*CU16</f>
        <v>8311987.4330373053</v>
      </c>
      <c r="CV64" s="54">
        <f t="shared" ref="CV64" ca="1" si="228">(CV48+CW64)/(1+CV26)*CV16</f>
        <v>7930453.5468565905</v>
      </c>
      <c r="CW64" s="54">
        <f t="shared" ref="CW64" ca="1" si="229">(CW48+CX64)/(1+CW26)*CW16</f>
        <v>7967560.2039637659</v>
      </c>
      <c r="CX64" s="54">
        <f t="shared" ref="CX64" ca="1" si="230">(CX48+CY64)/(1+CX26)*CX16</f>
        <v>7544054.0929893181</v>
      </c>
      <c r="CY64" s="54">
        <f t="shared" ref="CY64" ca="1" si="231">(CY48+CZ64)/(1+CY26)*CY16</f>
        <v>7556779.003336804</v>
      </c>
      <c r="CZ64" s="54">
        <f t="shared" ref="CZ64" ca="1" si="232">(CZ48+DA64)/(1+CZ26)*CZ16</f>
        <v>7095842.6334830914</v>
      </c>
      <c r="DA64" s="54">
        <f t="shared" ref="DA64" ca="1" si="233">(DA48+DB64)/(1+DA26)*DA16</f>
        <v>7093005.5999206109</v>
      </c>
      <c r="DB64" s="54">
        <f t="shared" ref="DB64" ca="1" si="234">(DB48+DC64)/(1+DB26)*DB16</f>
        <v>6572597.194824053</v>
      </c>
      <c r="DC64" s="54">
        <f t="shared" ref="DC64" ca="1" si="235">(DC48+DD64)/(1+DC26)*DC16</f>
        <v>6547590.8714472288</v>
      </c>
      <c r="DD64" s="54">
        <f t="shared" ref="DD64" ca="1" si="236">(DD48+DE64)/(1+DD26)*DD16</f>
        <v>6007982.1702764835</v>
      </c>
      <c r="DE64" s="54">
        <f t="shared" ref="DE64" ca="1" si="237">(DE48+DF64)/(1+DE26)*DE16</f>
        <v>6003734.4730092585</v>
      </c>
      <c r="DF64" s="54">
        <f t="shared" ref="DF64" ca="1" si="238">(DF48+DG64)/(1+DF26)*DF16</f>
        <v>5401004.6301491829</v>
      </c>
      <c r="DG64" s="54">
        <f t="shared" ref="DG64" ca="1" si="239">(DG48+DH64)/(1+DG26)*DG16</f>
        <v>5374659.3275169088</v>
      </c>
      <c r="DH64" s="54">
        <f t="shared" ref="DH64" ca="1" si="240">(DH48+DI64)/(1+DH26)*DH16</f>
        <v>4719802.9310728181</v>
      </c>
      <c r="DI64" s="54">
        <f t="shared" ref="DI64" ca="1" si="241">(DI48+DJ64)/(1+DI26)*DI16</f>
        <v>4685575.7621434964</v>
      </c>
      <c r="DJ64" s="54">
        <f t="shared" ref="DJ64" ca="1" si="242">(DJ48+DK64)/(1+DJ26)*DJ16</f>
        <v>3973821.9323376534</v>
      </c>
      <c r="DK64" s="54">
        <f t="shared" ref="DK64" ca="1" si="243">(DK48+DL64)/(1+DK26)*DK16</f>
        <v>3929980.3061582958</v>
      </c>
      <c r="DL64" s="54">
        <f t="shared" ref="DL64" ca="1" si="244">(DL48+DM64)/(1+DL26)*DL16</f>
        <v>3166357.4254103028</v>
      </c>
      <c r="DM64" s="54">
        <f t="shared" ref="DM64" ca="1" si="245">(DM48+DN64)/(1+DM26)*DM16</f>
        <v>3110495.3527975949</v>
      </c>
      <c r="DN64" s="54">
        <f t="shared" ref="DN64" ca="1" si="246">(DN48+DO64)/(1+DN26)*DN16</f>
        <v>2288981.35081662</v>
      </c>
      <c r="DO64" s="54">
        <f t="shared" ref="DO64" ca="1" si="247">(DO48+DP64)/(1+DO26)*DO16</f>
        <v>2220159.4121703724</v>
      </c>
      <c r="DP64" s="54">
        <f t="shared" ref="DP64" ca="1" si="248">(DP48+DQ64)/(1+DP26)*DP16</f>
        <v>1337802.818154851</v>
      </c>
      <c r="DQ64" s="54">
        <f t="shared" ref="DQ64" ca="1" si="249">(DQ48+DR64)/(1+DQ26)*DQ16</f>
        <v>1254021.3331417406</v>
      </c>
      <c r="DR64" s="54">
        <f t="shared" ref="DR64" ca="1" si="250">(DR48+DS64)/(1+DR26)*DR16</f>
        <v>304317.24643090187</v>
      </c>
      <c r="DS64" s="54">
        <f t="shared" ref="DS64" ca="1" si="251">(DS48+DT64)/(1+DS26)*DS16</f>
        <v>0</v>
      </c>
      <c r="DT64" s="54">
        <f t="shared" ref="DT64" ca="1" si="252">(DT48+DU64)/(1+DT26)*DT16</f>
        <v>0</v>
      </c>
    </row>
    <row r="66" spans="1:124" x14ac:dyDescent="0.45">
      <c r="C66" t="s">
        <v>451</v>
      </c>
      <c r="D66" s="3" t="s">
        <v>227</v>
      </c>
      <c r="E66" s="12" t="s">
        <v>442</v>
      </c>
      <c r="F66" s="12" t="s">
        <v>452</v>
      </c>
      <c r="I66" s="54">
        <f t="shared" ref="I66:AN66" si="253">I39</f>
        <v>0</v>
      </c>
      <c r="J66" s="54">
        <f t="shared" ca="1" si="253"/>
        <v>0</v>
      </c>
      <c r="K66" s="54">
        <f t="shared" ca="1" si="253"/>
        <v>0</v>
      </c>
      <c r="L66" s="54">
        <f t="shared" ca="1" si="253"/>
        <v>0</v>
      </c>
      <c r="M66" s="54">
        <f t="shared" ca="1" si="253"/>
        <v>0</v>
      </c>
      <c r="N66" s="54">
        <f t="shared" ca="1" si="253"/>
        <v>0</v>
      </c>
      <c r="O66" s="54">
        <f t="shared" ca="1" si="253"/>
        <v>0</v>
      </c>
      <c r="P66" s="54">
        <f t="shared" ca="1" si="253"/>
        <v>0</v>
      </c>
      <c r="Q66" s="54">
        <f t="shared" ca="1" si="253"/>
        <v>0</v>
      </c>
      <c r="R66" s="54">
        <f t="shared" ca="1" si="253"/>
        <v>0</v>
      </c>
      <c r="S66" s="54">
        <f t="shared" ca="1" si="253"/>
        <v>0</v>
      </c>
      <c r="T66" s="54">
        <f t="shared" ca="1" si="253"/>
        <v>0</v>
      </c>
      <c r="U66" s="54">
        <f t="shared" ca="1" si="253"/>
        <v>0</v>
      </c>
      <c r="V66" s="54">
        <f t="shared" ca="1" si="253"/>
        <v>0</v>
      </c>
      <c r="W66" s="54">
        <f t="shared" ca="1" si="253"/>
        <v>0</v>
      </c>
      <c r="X66" s="54">
        <f t="shared" ca="1" si="253"/>
        <v>0</v>
      </c>
      <c r="Y66" s="54">
        <f t="shared" ca="1" si="253"/>
        <v>0</v>
      </c>
      <c r="Z66" s="54">
        <f t="shared" ca="1" si="253"/>
        <v>0</v>
      </c>
      <c r="AA66" s="54">
        <f t="shared" ca="1" si="253"/>
        <v>0</v>
      </c>
      <c r="AB66" s="54">
        <f t="shared" ca="1" si="253"/>
        <v>0</v>
      </c>
      <c r="AC66" s="54">
        <f t="shared" ca="1" si="253"/>
        <v>0</v>
      </c>
      <c r="AD66" s="54">
        <f t="shared" ca="1" si="253"/>
        <v>0</v>
      </c>
      <c r="AE66" s="54">
        <f t="shared" ca="1" si="253"/>
        <v>0</v>
      </c>
      <c r="AF66" s="54">
        <f t="shared" ca="1" si="253"/>
        <v>0</v>
      </c>
      <c r="AG66" s="54">
        <f t="shared" ca="1" si="253"/>
        <v>0</v>
      </c>
      <c r="AH66" s="54">
        <f t="shared" ca="1" si="253"/>
        <v>0</v>
      </c>
      <c r="AI66" s="54">
        <f t="shared" ca="1" si="253"/>
        <v>0</v>
      </c>
      <c r="AJ66" s="54">
        <f t="shared" ca="1" si="253"/>
        <v>0</v>
      </c>
      <c r="AK66" s="54">
        <f t="shared" ca="1" si="253"/>
        <v>0</v>
      </c>
      <c r="AL66" s="54">
        <f t="shared" ca="1" si="253"/>
        <v>0</v>
      </c>
      <c r="AM66" s="54">
        <f t="shared" ca="1" si="253"/>
        <v>0</v>
      </c>
      <c r="AN66" s="54">
        <f t="shared" ca="1" si="253"/>
        <v>0</v>
      </c>
      <c r="AO66" s="54">
        <f t="shared" ref="AO66:BT66" ca="1" si="254">AO39</f>
        <v>0</v>
      </c>
      <c r="AP66" s="54">
        <f t="shared" ca="1" si="254"/>
        <v>0</v>
      </c>
      <c r="AQ66" s="54">
        <f t="shared" ca="1" si="254"/>
        <v>0</v>
      </c>
      <c r="AR66" s="54">
        <f t="shared" ca="1" si="254"/>
        <v>0</v>
      </c>
      <c r="AS66" s="54">
        <f t="shared" ca="1" si="254"/>
        <v>0</v>
      </c>
      <c r="AT66" s="54">
        <f t="shared" ca="1" si="254"/>
        <v>0</v>
      </c>
      <c r="AU66" s="54">
        <f t="shared" ca="1" si="254"/>
        <v>0</v>
      </c>
      <c r="AV66" s="54">
        <f t="shared" ca="1" si="254"/>
        <v>0</v>
      </c>
      <c r="AW66" s="54">
        <f t="shared" ca="1" si="254"/>
        <v>0</v>
      </c>
      <c r="AX66" s="54">
        <f t="shared" ca="1" si="254"/>
        <v>0</v>
      </c>
      <c r="AY66" s="54">
        <f t="shared" ca="1" si="254"/>
        <v>0</v>
      </c>
      <c r="AZ66" s="54">
        <f t="shared" ca="1" si="254"/>
        <v>0</v>
      </c>
      <c r="BA66" s="54">
        <f t="shared" ca="1" si="254"/>
        <v>0</v>
      </c>
      <c r="BB66" s="54">
        <f t="shared" ca="1" si="254"/>
        <v>0</v>
      </c>
      <c r="BC66" s="54">
        <f t="shared" ca="1" si="254"/>
        <v>0</v>
      </c>
      <c r="BD66" s="54">
        <f t="shared" ca="1" si="254"/>
        <v>0</v>
      </c>
      <c r="BE66" s="54">
        <f t="shared" ca="1" si="254"/>
        <v>0</v>
      </c>
      <c r="BF66" s="54">
        <f t="shared" ca="1" si="254"/>
        <v>0</v>
      </c>
      <c r="BG66" s="54">
        <f t="shared" ca="1" si="254"/>
        <v>0</v>
      </c>
      <c r="BH66" s="54">
        <f t="shared" ca="1" si="254"/>
        <v>0</v>
      </c>
      <c r="BI66" s="54">
        <f t="shared" ca="1" si="254"/>
        <v>0</v>
      </c>
      <c r="BJ66" s="54">
        <f t="shared" ca="1" si="254"/>
        <v>0</v>
      </c>
      <c r="BK66" s="54">
        <f t="shared" ca="1" si="254"/>
        <v>3100000</v>
      </c>
      <c r="BL66" s="54">
        <f t="shared" ca="1" si="254"/>
        <v>3100000</v>
      </c>
      <c r="BM66" s="54">
        <f t="shared" ca="1" si="254"/>
        <v>3092150.8080839165</v>
      </c>
      <c r="BN66" s="54">
        <f t="shared" ca="1" si="254"/>
        <v>3083875.9239237313</v>
      </c>
      <c r="BO66" s="54">
        <f t="shared" ca="1" si="254"/>
        <v>3072483.9928962351</v>
      </c>
      <c r="BP66" s="54">
        <f t="shared" ca="1" si="254"/>
        <v>3061529.8177670534</v>
      </c>
      <c r="BQ66" s="54">
        <f t="shared" ca="1" si="254"/>
        <v>3046675.4193465319</v>
      </c>
      <c r="BR66" s="54">
        <f t="shared" ca="1" si="254"/>
        <v>3024292.4090782339</v>
      </c>
      <c r="BS66" s="54">
        <f t="shared" ca="1" si="254"/>
        <v>2995836.5185740534</v>
      </c>
      <c r="BT66" s="54">
        <f t="shared" ca="1" si="254"/>
        <v>2967518.8749475977</v>
      </c>
      <c r="BU66" s="54">
        <f t="shared" ref="BU66:CZ66" ca="1" si="255">BU39</f>
        <v>2934458.2884281534</v>
      </c>
      <c r="BV66" s="54">
        <f t="shared" ca="1" si="255"/>
        <v>2900566.4510409413</v>
      </c>
      <c r="BW66" s="54">
        <f t="shared" ca="1" si="255"/>
        <v>2862523.0795476278</v>
      </c>
      <c r="BX66" s="54">
        <f t="shared" ca="1" si="255"/>
        <v>2824999.7041258556</v>
      </c>
      <c r="BY66" s="54">
        <f t="shared" ca="1" si="255"/>
        <v>2782370.4259251622</v>
      </c>
      <c r="BZ66" s="54">
        <f t="shared" ca="1" si="255"/>
        <v>2740413.7903452115</v>
      </c>
      <c r="CA66" s="54">
        <f t="shared" ca="1" si="255"/>
        <v>2693062.6935013607</v>
      </c>
      <c r="CB66" s="54">
        <f t="shared" ca="1" si="255"/>
        <v>2643262.5549235833</v>
      </c>
      <c r="CC66" s="54">
        <f t="shared" ca="1" si="255"/>
        <v>2587436.1341562173</v>
      </c>
      <c r="CD66" s="54">
        <f t="shared" ca="1" si="255"/>
        <v>2530949.6748760347</v>
      </c>
      <c r="CE66" s="54">
        <f t="shared" ca="1" si="255"/>
        <v>2469348.7487120405</v>
      </c>
      <c r="CF66" s="54">
        <f t="shared" ca="1" si="255"/>
        <v>2407912.7196930554</v>
      </c>
      <c r="CG66" s="54">
        <f t="shared" ca="1" si="255"/>
        <v>2339976.0493650045</v>
      </c>
      <c r="CH66" s="54">
        <f t="shared" ca="1" si="255"/>
        <v>2272124.718898573</v>
      </c>
      <c r="CI66" s="54">
        <f t="shared" ca="1" si="255"/>
        <v>2197440.5717739994</v>
      </c>
      <c r="CJ66" s="54">
        <f t="shared" ca="1" si="255"/>
        <v>2122692.9882347486</v>
      </c>
      <c r="CK66" s="54">
        <f t="shared" ca="1" si="255"/>
        <v>2040770.1645993236</v>
      </c>
      <c r="CL66" s="54">
        <f t="shared" ca="1" si="255"/>
        <v>1957487.4911554076</v>
      </c>
      <c r="CM66" s="54">
        <f t="shared" ca="1" si="255"/>
        <v>1867850.7020564978</v>
      </c>
      <c r="CN66" s="54">
        <f t="shared" ca="1" si="255"/>
        <v>1777747.7194121694</v>
      </c>
      <c r="CO66" s="54">
        <f t="shared" ca="1" si="255"/>
        <v>1679739.843916056</v>
      </c>
      <c r="CP66" s="54">
        <f t="shared" ca="1" si="255"/>
        <v>1478612.9227849373</v>
      </c>
      <c r="CQ66" s="54">
        <f t="shared" ca="1" si="255"/>
        <v>1258069.325316289</v>
      </c>
      <c r="CR66" s="54">
        <f t="shared" ca="1" si="255"/>
        <v>1029308.7890623524</v>
      </c>
      <c r="CS66" s="54">
        <f t="shared" ca="1" si="255"/>
        <v>784787.7776814563</v>
      </c>
      <c r="CT66" s="54">
        <f t="shared" ca="1" si="255"/>
        <v>521859.53554047865</v>
      </c>
      <c r="CU66" s="54">
        <f t="shared" ca="1" si="255"/>
        <v>243937.86496456701</v>
      </c>
      <c r="CV66" s="54">
        <f t="shared" ca="1" si="255"/>
        <v>0</v>
      </c>
      <c r="CW66" s="54">
        <f t="shared" ca="1" si="255"/>
        <v>0</v>
      </c>
      <c r="CX66" s="54">
        <f t="shared" ca="1" si="255"/>
        <v>0</v>
      </c>
      <c r="CY66" s="54">
        <f t="shared" ca="1" si="255"/>
        <v>0</v>
      </c>
      <c r="CZ66" s="54">
        <f t="shared" ca="1" si="255"/>
        <v>0</v>
      </c>
      <c r="DA66" s="54">
        <f t="shared" ref="DA66:DT66" ca="1" si="256">DA39</f>
        <v>0</v>
      </c>
      <c r="DB66" s="54">
        <f t="shared" ca="1" si="256"/>
        <v>0</v>
      </c>
      <c r="DC66" s="54">
        <f t="shared" ca="1" si="256"/>
        <v>0</v>
      </c>
      <c r="DD66" s="54">
        <f t="shared" ca="1" si="256"/>
        <v>0</v>
      </c>
      <c r="DE66" s="54">
        <f t="shared" ca="1" si="256"/>
        <v>0</v>
      </c>
      <c r="DF66" s="54">
        <f t="shared" ca="1" si="256"/>
        <v>0</v>
      </c>
      <c r="DG66" s="54">
        <f t="shared" ca="1" si="256"/>
        <v>0</v>
      </c>
      <c r="DH66" s="54">
        <f t="shared" ca="1" si="256"/>
        <v>0</v>
      </c>
      <c r="DI66" s="54">
        <f t="shared" ca="1" si="256"/>
        <v>0</v>
      </c>
      <c r="DJ66" s="54">
        <f t="shared" ca="1" si="256"/>
        <v>0</v>
      </c>
      <c r="DK66" s="54">
        <f t="shared" ca="1" si="256"/>
        <v>0</v>
      </c>
      <c r="DL66" s="54">
        <f t="shared" ca="1" si="256"/>
        <v>0</v>
      </c>
      <c r="DM66" s="54">
        <f t="shared" ca="1" si="256"/>
        <v>0</v>
      </c>
      <c r="DN66" s="54">
        <f t="shared" ca="1" si="256"/>
        <v>0</v>
      </c>
      <c r="DO66" s="54">
        <f t="shared" ca="1" si="256"/>
        <v>0</v>
      </c>
      <c r="DP66" s="54">
        <f t="shared" ca="1" si="256"/>
        <v>0</v>
      </c>
      <c r="DQ66" s="54">
        <f t="shared" ca="1" si="256"/>
        <v>0</v>
      </c>
      <c r="DR66" s="54">
        <f t="shared" ca="1" si="256"/>
        <v>0</v>
      </c>
      <c r="DS66" s="54">
        <f t="shared" ca="1" si="256"/>
        <v>0</v>
      </c>
      <c r="DT66" s="54">
        <f t="shared" ca="1" si="256"/>
        <v>0</v>
      </c>
    </row>
    <row r="67" spans="1:124" x14ac:dyDescent="0.45">
      <c r="C67" t="s">
        <v>453</v>
      </c>
      <c r="D67" s="3" t="s">
        <v>227</v>
      </c>
      <c r="E67" s="63">
        <f ca="1">MIN(I67:DT67)</f>
        <v>2.3190824402099732</v>
      </c>
      <c r="F67" s="86">
        <f ca="1">LOOKUP(E12,I8:DT8,I67:DT67)</f>
        <v>2.3190824402099732</v>
      </c>
      <c r="I67" s="15" t="str">
        <f t="shared" ref="I67:AN67" si="257">IF(I66=0,"-",I64/I66)</f>
        <v>-</v>
      </c>
      <c r="J67" s="15" t="str">
        <f t="shared" ca="1" si="257"/>
        <v>-</v>
      </c>
      <c r="K67" s="15" t="str">
        <f t="shared" ca="1" si="257"/>
        <v>-</v>
      </c>
      <c r="L67" s="15" t="str">
        <f t="shared" ca="1" si="257"/>
        <v>-</v>
      </c>
      <c r="M67" s="15" t="str">
        <f t="shared" ca="1" si="257"/>
        <v>-</v>
      </c>
      <c r="N67" s="15" t="str">
        <f t="shared" ca="1" si="257"/>
        <v>-</v>
      </c>
      <c r="O67" s="15" t="str">
        <f t="shared" ca="1" si="257"/>
        <v>-</v>
      </c>
      <c r="P67" s="15" t="str">
        <f t="shared" ca="1" si="257"/>
        <v>-</v>
      </c>
      <c r="Q67" s="15" t="str">
        <f t="shared" ca="1" si="257"/>
        <v>-</v>
      </c>
      <c r="R67" s="15" t="str">
        <f t="shared" ca="1" si="257"/>
        <v>-</v>
      </c>
      <c r="S67" s="15" t="str">
        <f t="shared" ca="1" si="257"/>
        <v>-</v>
      </c>
      <c r="T67" s="15" t="str">
        <f t="shared" ca="1" si="257"/>
        <v>-</v>
      </c>
      <c r="U67" s="15" t="str">
        <f t="shared" ca="1" si="257"/>
        <v>-</v>
      </c>
      <c r="V67" s="15" t="str">
        <f t="shared" ca="1" si="257"/>
        <v>-</v>
      </c>
      <c r="W67" s="15" t="str">
        <f t="shared" ca="1" si="257"/>
        <v>-</v>
      </c>
      <c r="X67" s="15" t="str">
        <f t="shared" ca="1" si="257"/>
        <v>-</v>
      </c>
      <c r="Y67" s="15" t="str">
        <f t="shared" ca="1" si="257"/>
        <v>-</v>
      </c>
      <c r="Z67" s="15" t="str">
        <f t="shared" ca="1" si="257"/>
        <v>-</v>
      </c>
      <c r="AA67" s="15" t="str">
        <f t="shared" ca="1" si="257"/>
        <v>-</v>
      </c>
      <c r="AB67" s="15" t="str">
        <f t="shared" ca="1" si="257"/>
        <v>-</v>
      </c>
      <c r="AC67" s="15" t="str">
        <f t="shared" ca="1" si="257"/>
        <v>-</v>
      </c>
      <c r="AD67" s="15" t="str">
        <f t="shared" ca="1" si="257"/>
        <v>-</v>
      </c>
      <c r="AE67" s="15" t="str">
        <f t="shared" ca="1" si="257"/>
        <v>-</v>
      </c>
      <c r="AF67" s="15" t="str">
        <f t="shared" ca="1" si="257"/>
        <v>-</v>
      </c>
      <c r="AG67" s="15" t="str">
        <f t="shared" ca="1" si="257"/>
        <v>-</v>
      </c>
      <c r="AH67" s="15" t="str">
        <f t="shared" ca="1" si="257"/>
        <v>-</v>
      </c>
      <c r="AI67" s="15" t="str">
        <f t="shared" ca="1" si="257"/>
        <v>-</v>
      </c>
      <c r="AJ67" s="15" t="str">
        <f t="shared" ca="1" si="257"/>
        <v>-</v>
      </c>
      <c r="AK67" s="15" t="str">
        <f t="shared" ca="1" si="257"/>
        <v>-</v>
      </c>
      <c r="AL67" s="15" t="str">
        <f t="shared" ca="1" si="257"/>
        <v>-</v>
      </c>
      <c r="AM67" s="15" t="str">
        <f t="shared" ca="1" si="257"/>
        <v>-</v>
      </c>
      <c r="AN67" s="15" t="str">
        <f t="shared" ca="1" si="257"/>
        <v>-</v>
      </c>
      <c r="AO67" s="15" t="str">
        <f t="shared" ref="AO67:BT67" ca="1" si="258">IF(AO66=0,"-",AO64/AO66)</f>
        <v>-</v>
      </c>
      <c r="AP67" s="15" t="str">
        <f t="shared" ca="1" si="258"/>
        <v>-</v>
      </c>
      <c r="AQ67" s="15" t="str">
        <f t="shared" ca="1" si="258"/>
        <v>-</v>
      </c>
      <c r="AR67" s="15" t="str">
        <f t="shared" ca="1" si="258"/>
        <v>-</v>
      </c>
      <c r="AS67" s="15" t="str">
        <f t="shared" ca="1" si="258"/>
        <v>-</v>
      </c>
      <c r="AT67" s="15" t="str">
        <f t="shared" ca="1" si="258"/>
        <v>-</v>
      </c>
      <c r="AU67" s="15" t="str">
        <f t="shared" ca="1" si="258"/>
        <v>-</v>
      </c>
      <c r="AV67" s="15" t="str">
        <f t="shared" ca="1" si="258"/>
        <v>-</v>
      </c>
      <c r="AW67" s="15" t="str">
        <f t="shared" ca="1" si="258"/>
        <v>-</v>
      </c>
      <c r="AX67" s="15" t="str">
        <f t="shared" ca="1" si="258"/>
        <v>-</v>
      </c>
      <c r="AY67" s="15" t="str">
        <f t="shared" ca="1" si="258"/>
        <v>-</v>
      </c>
      <c r="AZ67" s="15" t="str">
        <f t="shared" ca="1" si="258"/>
        <v>-</v>
      </c>
      <c r="BA67" s="15" t="str">
        <f t="shared" ca="1" si="258"/>
        <v>-</v>
      </c>
      <c r="BB67" s="15" t="str">
        <f t="shared" ca="1" si="258"/>
        <v>-</v>
      </c>
      <c r="BC67" s="15" t="str">
        <f t="shared" ca="1" si="258"/>
        <v>-</v>
      </c>
      <c r="BD67" s="15" t="str">
        <f t="shared" ca="1" si="258"/>
        <v>-</v>
      </c>
      <c r="BE67" s="15" t="str">
        <f t="shared" ca="1" si="258"/>
        <v>-</v>
      </c>
      <c r="BF67" s="15" t="str">
        <f t="shared" ca="1" si="258"/>
        <v>-</v>
      </c>
      <c r="BG67" s="15" t="str">
        <f t="shared" ca="1" si="258"/>
        <v>-</v>
      </c>
      <c r="BH67" s="15" t="str">
        <f t="shared" ca="1" si="258"/>
        <v>-</v>
      </c>
      <c r="BI67" s="15" t="str">
        <f t="shared" ca="1" si="258"/>
        <v>-</v>
      </c>
      <c r="BJ67" s="15" t="str">
        <f t="shared" ca="1" si="258"/>
        <v>-</v>
      </c>
      <c r="BK67" s="15">
        <f t="shared" ca="1" si="258"/>
        <v>2.3085157524616036</v>
      </c>
      <c r="BL67" s="15">
        <f t="shared" ca="1" si="258"/>
        <v>2.3484976961897956</v>
      </c>
      <c r="BM67" s="15">
        <f t="shared" ca="1" si="258"/>
        <v>2.3663491279049542</v>
      </c>
      <c r="BN67" s="15">
        <f t="shared" ca="1" si="258"/>
        <v>2.4078411163538744</v>
      </c>
      <c r="BO67" s="15">
        <f t="shared" ca="1" si="258"/>
        <v>2.4284799138385114</v>
      </c>
      <c r="BP67" s="15">
        <f t="shared" ca="1" si="258"/>
        <v>2.4732093544812868</v>
      </c>
      <c r="BQ67" s="15">
        <f t="shared" ca="1" si="258"/>
        <v>2.4951341448228415</v>
      </c>
      <c r="BR67" s="15">
        <f t="shared" ca="1" si="258"/>
        <v>2.5487885468190403</v>
      </c>
      <c r="BS67" s="15">
        <f t="shared" ca="1" si="258"/>
        <v>2.5778380308754647</v>
      </c>
      <c r="BT67" s="15">
        <f t="shared" ca="1" si="258"/>
        <v>2.6382641224373673</v>
      </c>
      <c r="BU67" s="15">
        <f t="shared" ref="BU67:CZ67" ca="1" si="259">IF(BU66=0,"-",BU64/BU66)</f>
        <v>2.6712646798648962</v>
      </c>
      <c r="BV67" s="15">
        <f t="shared" ca="1" si="259"/>
        <v>2.7395416746265737</v>
      </c>
      <c r="BW67" s="15">
        <f t="shared" ca="1" si="259"/>
        <v>2.7791383230133375</v>
      </c>
      <c r="BX67" s="15">
        <f t="shared" ca="1" si="259"/>
        <v>2.8543909096321491</v>
      </c>
      <c r="BY67" s="15">
        <f t="shared" ca="1" si="259"/>
        <v>2.9002663899522343</v>
      </c>
      <c r="BZ67" s="15">
        <f t="shared" ca="1" si="259"/>
        <v>2.9860217869186378</v>
      </c>
      <c r="CA67" s="15">
        <f t="shared" ca="1" si="259"/>
        <v>3.0403624659856803</v>
      </c>
      <c r="CB67" s="15">
        <f t="shared" ca="1" si="259"/>
        <v>3.139610652968003</v>
      </c>
      <c r="CC67" s="15">
        <f t="shared" ca="1" si="259"/>
        <v>3.206019028832042</v>
      </c>
      <c r="CD67" s="15">
        <f t="shared" ca="1" si="259"/>
        <v>3.3224132679526881</v>
      </c>
      <c r="CE67" s="15">
        <f t="shared" ca="1" si="259"/>
        <v>3.4028105016669135</v>
      </c>
      <c r="CF67" s="15">
        <f t="shared" ca="1" si="259"/>
        <v>3.537784601100991</v>
      </c>
      <c r="CG67" s="15">
        <f t="shared" ca="1" si="259"/>
        <v>3.6360975048946376</v>
      </c>
      <c r="CH67" s="15">
        <f t="shared" ca="1" si="259"/>
        <v>3.7960113570544771</v>
      </c>
      <c r="CI67" s="15">
        <f t="shared" ca="1" si="259"/>
        <v>3.9263744211978486</v>
      </c>
      <c r="CJ67" s="15">
        <f t="shared" ca="1" si="259"/>
        <v>4.0807291930455625</v>
      </c>
      <c r="CK67" s="15">
        <f t="shared" ca="1" si="259"/>
        <v>4.3184205636562165</v>
      </c>
      <c r="CL67" s="15">
        <f t="shared" ca="1" si="259"/>
        <v>4.4369493165999669</v>
      </c>
      <c r="CM67" s="15">
        <f t="shared" ca="1" si="259"/>
        <v>4.7709924167011177</v>
      </c>
      <c r="CN67" s="15">
        <f t="shared" ca="1" si="259"/>
        <v>4.9338030375670021</v>
      </c>
      <c r="CO67" s="15">
        <f t="shared" ca="1" si="259"/>
        <v>5.3605391385562378</v>
      </c>
      <c r="CP67" s="15">
        <f t="shared" ca="1" si="259"/>
        <v>5.9044651859992712</v>
      </c>
      <c r="CQ67" s="15">
        <f t="shared" ca="1" si="259"/>
        <v>7.0128647576535617</v>
      </c>
      <c r="CR67" s="15">
        <f t="shared" ca="1" si="259"/>
        <v>8.277080207845751</v>
      </c>
      <c r="CS67" s="15">
        <f t="shared" ca="1" si="259"/>
        <v>10.961470013805446</v>
      </c>
      <c r="CT67" s="15">
        <f t="shared" ca="1" si="259"/>
        <v>15.81837990973983</v>
      </c>
      <c r="CU67" s="15">
        <f t="shared" ca="1" si="259"/>
        <v>34.074199322211236</v>
      </c>
      <c r="CV67" s="15" t="str">
        <f t="shared" ca="1" si="259"/>
        <v>-</v>
      </c>
      <c r="CW67" s="15" t="str">
        <f t="shared" ca="1" si="259"/>
        <v>-</v>
      </c>
      <c r="CX67" s="15" t="str">
        <f t="shared" ca="1" si="259"/>
        <v>-</v>
      </c>
      <c r="CY67" s="15" t="str">
        <f t="shared" ca="1" si="259"/>
        <v>-</v>
      </c>
      <c r="CZ67" s="15" t="str">
        <f t="shared" ca="1" si="259"/>
        <v>-</v>
      </c>
      <c r="DA67" s="15" t="str">
        <f t="shared" ref="DA67:DT67" ca="1" si="260">IF(DA66=0,"-",DA64/DA66)</f>
        <v>-</v>
      </c>
      <c r="DB67" s="15" t="str">
        <f t="shared" ca="1" si="260"/>
        <v>-</v>
      </c>
      <c r="DC67" s="15" t="str">
        <f t="shared" ca="1" si="260"/>
        <v>-</v>
      </c>
      <c r="DD67" s="15" t="str">
        <f t="shared" ca="1" si="260"/>
        <v>-</v>
      </c>
      <c r="DE67" s="15" t="str">
        <f t="shared" ca="1" si="260"/>
        <v>-</v>
      </c>
      <c r="DF67" s="15" t="str">
        <f t="shared" ca="1" si="260"/>
        <v>-</v>
      </c>
      <c r="DG67" s="15" t="str">
        <f t="shared" ca="1" si="260"/>
        <v>-</v>
      </c>
      <c r="DH67" s="15" t="str">
        <f t="shared" ca="1" si="260"/>
        <v>-</v>
      </c>
      <c r="DI67" s="15" t="str">
        <f t="shared" ca="1" si="260"/>
        <v>-</v>
      </c>
      <c r="DJ67" s="15" t="str">
        <f t="shared" ca="1" si="260"/>
        <v>-</v>
      </c>
      <c r="DK67" s="15" t="str">
        <f t="shared" ca="1" si="260"/>
        <v>-</v>
      </c>
      <c r="DL67" s="15" t="str">
        <f t="shared" ca="1" si="260"/>
        <v>-</v>
      </c>
      <c r="DM67" s="15" t="str">
        <f t="shared" ca="1" si="260"/>
        <v>-</v>
      </c>
      <c r="DN67" s="15" t="str">
        <f t="shared" ca="1" si="260"/>
        <v>-</v>
      </c>
      <c r="DO67" s="15" t="str">
        <f t="shared" ca="1" si="260"/>
        <v>-</v>
      </c>
      <c r="DP67" s="15" t="str">
        <f t="shared" ca="1" si="260"/>
        <v>-</v>
      </c>
      <c r="DQ67" s="15" t="str">
        <f t="shared" ca="1" si="260"/>
        <v>-</v>
      </c>
      <c r="DR67" s="15" t="str">
        <f t="shared" ca="1" si="260"/>
        <v>-</v>
      </c>
      <c r="DS67" s="15" t="str">
        <f t="shared" ca="1" si="260"/>
        <v>-</v>
      </c>
      <c r="DT67" s="15" t="str">
        <f t="shared" ca="1" si="260"/>
        <v>-</v>
      </c>
    </row>
    <row r="69" spans="1:124" x14ac:dyDescent="0.45">
      <c r="C69" s="37" t="s">
        <v>454</v>
      </c>
    </row>
    <row r="70" spans="1:124" x14ac:dyDescent="0.45">
      <c r="C70" t="s">
        <v>455</v>
      </c>
      <c r="D70" s="3" t="s">
        <v>227</v>
      </c>
      <c r="E70" s="54">
        <f>F36</f>
        <v>3100000</v>
      </c>
    </row>
    <row r="71" spans="1:124" x14ac:dyDescent="0.45">
      <c r="C71" t="s">
        <v>456</v>
      </c>
      <c r="D71" s="3" t="s">
        <v>227</v>
      </c>
      <c r="E71" s="54">
        <f ca="1">SUMPRODUCT(I48:DT48/I63:DT63)</f>
        <v>7313906.5399930328</v>
      </c>
    </row>
    <row r="72" spans="1:124" x14ac:dyDescent="0.45">
      <c r="C72" s="22" t="s">
        <v>454</v>
      </c>
      <c r="D72" s="23" t="s">
        <v>160</v>
      </c>
      <c r="E72" s="93">
        <f ca="1">E71/E70</f>
        <v>2.3593246903203333</v>
      </c>
    </row>
    <row r="73" spans="1:124" x14ac:dyDescent="0.45">
      <c r="E73" s="93"/>
    </row>
    <row r="74" spans="1:124" x14ac:dyDescent="0.45">
      <c r="E74" s="12" t="s">
        <v>457</v>
      </c>
      <c r="F74" s="12" t="s">
        <v>446</v>
      </c>
    </row>
    <row r="75" spans="1:124" x14ac:dyDescent="0.45">
      <c r="C75" t="s">
        <v>458</v>
      </c>
      <c r="D75" s="3" t="s">
        <v>291</v>
      </c>
      <c r="E75" s="86">
        <f>'Constant Inputs'!E169</f>
        <v>1.05</v>
      </c>
      <c r="F75" t="b">
        <f ca="1">H75=0</f>
        <v>1</v>
      </c>
      <c r="H75" s="54">
        <f ca="1">SUM(I75:DT75)</f>
        <v>0</v>
      </c>
      <c r="I75" s="54">
        <f t="shared" ref="I75:AN75" si="261">IF(I67&lt;$E$75,1,0)</f>
        <v>0</v>
      </c>
      <c r="J75" s="54">
        <f t="shared" ca="1" si="261"/>
        <v>0</v>
      </c>
      <c r="K75" s="54">
        <f t="shared" ca="1" si="261"/>
        <v>0</v>
      </c>
      <c r="L75" s="54">
        <f t="shared" ca="1" si="261"/>
        <v>0</v>
      </c>
      <c r="M75" s="54">
        <f t="shared" ca="1" si="261"/>
        <v>0</v>
      </c>
      <c r="N75" s="54">
        <f t="shared" ca="1" si="261"/>
        <v>0</v>
      </c>
      <c r="O75" s="54">
        <f t="shared" ca="1" si="261"/>
        <v>0</v>
      </c>
      <c r="P75" s="54">
        <f t="shared" ca="1" si="261"/>
        <v>0</v>
      </c>
      <c r="Q75" s="54">
        <f t="shared" ca="1" si="261"/>
        <v>0</v>
      </c>
      <c r="R75" s="54">
        <f t="shared" ca="1" si="261"/>
        <v>0</v>
      </c>
      <c r="S75" s="54">
        <f t="shared" ca="1" si="261"/>
        <v>0</v>
      </c>
      <c r="T75" s="54">
        <f t="shared" ca="1" si="261"/>
        <v>0</v>
      </c>
      <c r="U75" s="54">
        <f t="shared" ca="1" si="261"/>
        <v>0</v>
      </c>
      <c r="V75" s="54">
        <f t="shared" ca="1" si="261"/>
        <v>0</v>
      </c>
      <c r="W75" s="54">
        <f t="shared" ca="1" si="261"/>
        <v>0</v>
      </c>
      <c r="X75" s="54">
        <f t="shared" ca="1" si="261"/>
        <v>0</v>
      </c>
      <c r="Y75" s="54">
        <f t="shared" ca="1" si="261"/>
        <v>0</v>
      </c>
      <c r="Z75" s="54">
        <f t="shared" ca="1" si="261"/>
        <v>0</v>
      </c>
      <c r="AA75" s="54">
        <f t="shared" ca="1" si="261"/>
        <v>0</v>
      </c>
      <c r="AB75" s="54">
        <f t="shared" ca="1" si="261"/>
        <v>0</v>
      </c>
      <c r="AC75" s="54">
        <f t="shared" ca="1" si="261"/>
        <v>0</v>
      </c>
      <c r="AD75" s="54">
        <f t="shared" ca="1" si="261"/>
        <v>0</v>
      </c>
      <c r="AE75" s="54">
        <f t="shared" ca="1" si="261"/>
        <v>0</v>
      </c>
      <c r="AF75" s="54">
        <f t="shared" ca="1" si="261"/>
        <v>0</v>
      </c>
      <c r="AG75" s="54">
        <f t="shared" ca="1" si="261"/>
        <v>0</v>
      </c>
      <c r="AH75" s="54">
        <f t="shared" ca="1" si="261"/>
        <v>0</v>
      </c>
      <c r="AI75" s="54">
        <f t="shared" ca="1" si="261"/>
        <v>0</v>
      </c>
      <c r="AJ75" s="54">
        <f t="shared" ca="1" si="261"/>
        <v>0</v>
      </c>
      <c r="AK75" s="54">
        <f t="shared" ca="1" si="261"/>
        <v>0</v>
      </c>
      <c r="AL75" s="54">
        <f t="shared" ca="1" si="261"/>
        <v>0</v>
      </c>
      <c r="AM75" s="54">
        <f t="shared" ca="1" si="261"/>
        <v>0</v>
      </c>
      <c r="AN75" s="54">
        <f t="shared" ca="1" si="261"/>
        <v>0</v>
      </c>
      <c r="AO75" s="54">
        <f t="shared" ref="AO75:BT75" ca="1" si="262">IF(AO67&lt;$E$75,1,0)</f>
        <v>0</v>
      </c>
      <c r="AP75" s="54">
        <f t="shared" ca="1" si="262"/>
        <v>0</v>
      </c>
      <c r="AQ75" s="54">
        <f t="shared" ca="1" si="262"/>
        <v>0</v>
      </c>
      <c r="AR75" s="54">
        <f t="shared" ca="1" si="262"/>
        <v>0</v>
      </c>
      <c r="AS75" s="54">
        <f t="shared" ca="1" si="262"/>
        <v>0</v>
      </c>
      <c r="AT75" s="54">
        <f t="shared" ca="1" si="262"/>
        <v>0</v>
      </c>
      <c r="AU75" s="54">
        <f t="shared" ca="1" si="262"/>
        <v>0</v>
      </c>
      <c r="AV75" s="54">
        <f t="shared" ca="1" si="262"/>
        <v>0</v>
      </c>
      <c r="AW75" s="54">
        <f t="shared" ca="1" si="262"/>
        <v>0</v>
      </c>
      <c r="AX75" s="54">
        <f t="shared" ca="1" si="262"/>
        <v>0</v>
      </c>
      <c r="AY75" s="54">
        <f t="shared" ca="1" si="262"/>
        <v>0</v>
      </c>
      <c r="AZ75" s="54">
        <f t="shared" ca="1" si="262"/>
        <v>0</v>
      </c>
      <c r="BA75" s="54">
        <f t="shared" ca="1" si="262"/>
        <v>0</v>
      </c>
      <c r="BB75" s="54">
        <f t="shared" ca="1" si="262"/>
        <v>0</v>
      </c>
      <c r="BC75" s="54">
        <f t="shared" ca="1" si="262"/>
        <v>0</v>
      </c>
      <c r="BD75" s="54">
        <f t="shared" ca="1" si="262"/>
        <v>0</v>
      </c>
      <c r="BE75" s="54">
        <f t="shared" ca="1" si="262"/>
        <v>0</v>
      </c>
      <c r="BF75" s="54">
        <f t="shared" ca="1" si="262"/>
        <v>0</v>
      </c>
      <c r="BG75" s="54">
        <f t="shared" ca="1" si="262"/>
        <v>0</v>
      </c>
      <c r="BH75" s="54">
        <f t="shared" ca="1" si="262"/>
        <v>0</v>
      </c>
      <c r="BI75" s="54">
        <f t="shared" ca="1" si="262"/>
        <v>0</v>
      </c>
      <c r="BJ75" s="54">
        <f t="shared" ca="1" si="262"/>
        <v>0</v>
      </c>
      <c r="BK75" s="54">
        <f t="shared" ca="1" si="262"/>
        <v>0</v>
      </c>
      <c r="BL75" s="54">
        <f t="shared" ca="1" si="262"/>
        <v>0</v>
      </c>
      <c r="BM75" s="54">
        <f t="shared" ca="1" si="262"/>
        <v>0</v>
      </c>
      <c r="BN75" s="54">
        <f t="shared" ca="1" si="262"/>
        <v>0</v>
      </c>
      <c r="BO75" s="54">
        <f t="shared" ca="1" si="262"/>
        <v>0</v>
      </c>
      <c r="BP75" s="54">
        <f t="shared" ca="1" si="262"/>
        <v>0</v>
      </c>
      <c r="BQ75" s="54">
        <f t="shared" ca="1" si="262"/>
        <v>0</v>
      </c>
      <c r="BR75" s="54">
        <f t="shared" ca="1" si="262"/>
        <v>0</v>
      </c>
      <c r="BS75" s="54">
        <f t="shared" ca="1" si="262"/>
        <v>0</v>
      </c>
      <c r="BT75" s="54">
        <f t="shared" ca="1" si="262"/>
        <v>0</v>
      </c>
      <c r="BU75" s="54">
        <f t="shared" ref="BU75:CZ75" ca="1" si="263">IF(BU67&lt;$E$75,1,0)</f>
        <v>0</v>
      </c>
      <c r="BV75" s="54">
        <f t="shared" ca="1" si="263"/>
        <v>0</v>
      </c>
      <c r="BW75" s="54">
        <f t="shared" ca="1" si="263"/>
        <v>0</v>
      </c>
      <c r="BX75" s="54">
        <f t="shared" ca="1" si="263"/>
        <v>0</v>
      </c>
      <c r="BY75" s="54">
        <f t="shared" ca="1" si="263"/>
        <v>0</v>
      </c>
      <c r="BZ75" s="54">
        <f t="shared" ca="1" si="263"/>
        <v>0</v>
      </c>
      <c r="CA75" s="54">
        <f t="shared" ca="1" si="263"/>
        <v>0</v>
      </c>
      <c r="CB75" s="54">
        <f t="shared" ca="1" si="263"/>
        <v>0</v>
      </c>
      <c r="CC75" s="54">
        <f t="shared" ca="1" si="263"/>
        <v>0</v>
      </c>
      <c r="CD75" s="54">
        <f t="shared" ca="1" si="263"/>
        <v>0</v>
      </c>
      <c r="CE75" s="54">
        <f t="shared" ca="1" si="263"/>
        <v>0</v>
      </c>
      <c r="CF75" s="54">
        <f t="shared" ca="1" si="263"/>
        <v>0</v>
      </c>
      <c r="CG75" s="54">
        <f t="shared" ca="1" si="263"/>
        <v>0</v>
      </c>
      <c r="CH75" s="54">
        <f t="shared" ca="1" si="263"/>
        <v>0</v>
      </c>
      <c r="CI75" s="54">
        <f t="shared" ca="1" si="263"/>
        <v>0</v>
      </c>
      <c r="CJ75" s="54">
        <f t="shared" ca="1" si="263"/>
        <v>0</v>
      </c>
      <c r="CK75" s="54">
        <f t="shared" ca="1" si="263"/>
        <v>0</v>
      </c>
      <c r="CL75" s="54">
        <f t="shared" ca="1" si="263"/>
        <v>0</v>
      </c>
      <c r="CM75" s="54">
        <f t="shared" ca="1" si="263"/>
        <v>0</v>
      </c>
      <c r="CN75" s="54">
        <f t="shared" ca="1" si="263"/>
        <v>0</v>
      </c>
      <c r="CO75" s="54">
        <f t="shared" ca="1" si="263"/>
        <v>0</v>
      </c>
      <c r="CP75" s="54">
        <f t="shared" ca="1" si="263"/>
        <v>0</v>
      </c>
      <c r="CQ75" s="54">
        <f t="shared" ca="1" si="263"/>
        <v>0</v>
      </c>
      <c r="CR75" s="54">
        <f t="shared" ca="1" si="263"/>
        <v>0</v>
      </c>
      <c r="CS75" s="54">
        <f t="shared" ca="1" si="263"/>
        <v>0</v>
      </c>
      <c r="CT75" s="54">
        <f t="shared" ca="1" si="263"/>
        <v>0</v>
      </c>
      <c r="CU75" s="54">
        <f t="shared" ca="1" si="263"/>
        <v>0</v>
      </c>
      <c r="CV75" s="54">
        <f t="shared" ca="1" si="263"/>
        <v>0</v>
      </c>
      <c r="CW75" s="54">
        <f t="shared" ca="1" si="263"/>
        <v>0</v>
      </c>
      <c r="CX75" s="54">
        <f t="shared" ca="1" si="263"/>
        <v>0</v>
      </c>
      <c r="CY75" s="54">
        <f t="shared" ca="1" si="263"/>
        <v>0</v>
      </c>
      <c r="CZ75" s="54">
        <f t="shared" ca="1" si="263"/>
        <v>0</v>
      </c>
      <c r="DA75" s="54">
        <f t="shared" ref="DA75:DT75" ca="1" si="264">IF(DA67&lt;$E$75,1,0)</f>
        <v>0</v>
      </c>
      <c r="DB75" s="54">
        <f t="shared" ca="1" si="264"/>
        <v>0</v>
      </c>
      <c r="DC75" s="54">
        <f t="shared" ca="1" si="264"/>
        <v>0</v>
      </c>
      <c r="DD75" s="54">
        <f t="shared" ca="1" si="264"/>
        <v>0</v>
      </c>
      <c r="DE75" s="54">
        <f t="shared" ca="1" si="264"/>
        <v>0</v>
      </c>
      <c r="DF75" s="54">
        <f t="shared" ca="1" si="264"/>
        <v>0</v>
      </c>
      <c r="DG75" s="54">
        <f t="shared" ca="1" si="264"/>
        <v>0</v>
      </c>
      <c r="DH75" s="54">
        <f t="shared" ca="1" si="264"/>
        <v>0</v>
      </c>
      <c r="DI75" s="54">
        <f t="shared" ca="1" si="264"/>
        <v>0</v>
      </c>
      <c r="DJ75" s="54">
        <f t="shared" ca="1" si="264"/>
        <v>0</v>
      </c>
      <c r="DK75" s="54">
        <f t="shared" ca="1" si="264"/>
        <v>0</v>
      </c>
      <c r="DL75" s="54">
        <f t="shared" ca="1" si="264"/>
        <v>0</v>
      </c>
      <c r="DM75" s="54">
        <f t="shared" ca="1" si="264"/>
        <v>0</v>
      </c>
      <c r="DN75" s="54">
        <f t="shared" ca="1" si="264"/>
        <v>0</v>
      </c>
      <c r="DO75" s="54">
        <f t="shared" ca="1" si="264"/>
        <v>0</v>
      </c>
      <c r="DP75" s="54">
        <f t="shared" ca="1" si="264"/>
        <v>0</v>
      </c>
      <c r="DQ75" s="54">
        <f t="shared" ca="1" si="264"/>
        <v>0</v>
      </c>
      <c r="DR75" s="54">
        <f t="shared" ca="1" si="264"/>
        <v>0</v>
      </c>
      <c r="DS75" s="54">
        <f t="shared" ca="1" si="264"/>
        <v>0</v>
      </c>
      <c r="DT75" s="54">
        <f t="shared" ca="1" si="264"/>
        <v>0</v>
      </c>
    </row>
    <row r="76" spans="1:124" x14ac:dyDescent="0.45">
      <c r="C76" t="s">
        <v>459</v>
      </c>
      <c r="D76" s="3" t="s">
        <v>291</v>
      </c>
      <c r="E76" s="86">
        <f>'Constant Inputs'!E170</f>
        <v>1</v>
      </c>
      <c r="F76" t="b">
        <f ca="1">H76=0</f>
        <v>1</v>
      </c>
      <c r="H76" s="54">
        <f ca="1">SUM(I76:DT76)</f>
        <v>0</v>
      </c>
      <c r="I76" s="54">
        <f t="shared" ref="I76:AN76" si="265">IF(I67&lt;$E$76,1,0)</f>
        <v>0</v>
      </c>
      <c r="J76" s="54">
        <f t="shared" ca="1" si="265"/>
        <v>0</v>
      </c>
      <c r="K76" s="54">
        <f t="shared" ca="1" si="265"/>
        <v>0</v>
      </c>
      <c r="L76" s="54">
        <f t="shared" ca="1" si="265"/>
        <v>0</v>
      </c>
      <c r="M76" s="54">
        <f t="shared" ca="1" si="265"/>
        <v>0</v>
      </c>
      <c r="N76" s="54">
        <f t="shared" ca="1" si="265"/>
        <v>0</v>
      </c>
      <c r="O76" s="54">
        <f t="shared" ca="1" si="265"/>
        <v>0</v>
      </c>
      <c r="P76" s="54">
        <f t="shared" ca="1" si="265"/>
        <v>0</v>
      </c>
      <c r="Q76" s="54">
        <f t="shared" ca="1" si="265"/>
        <v>0</v>
      </c>
      <c r="R76" s="54">
        <f t="shared" ca="1" si="265"/>
        <v>0</v>
      </c>
      <c r="S76" s="54">
        <f t="shared" ca="1" si="265"/>
        <v>0</v>
      </c>
      <c r="T76" s="54">
        <f t="shared" ca="1" si="265"/>
        <v>0</v>
      </c>
      <c r="U76" s="54">
        <f t="shared" ca="1" si="265"/>
        <v>0</v>
      </c>
      <c r="V76" s="54">
        <f t="shared" ca="1" si="265"/>
        <v>0</v>
      </c>
      <c r="W76" s="54">
        <f t="shared" ca="1" si="265"/>
        <v>0</v>
      </c>
      <c r="X76" s="54">
        <f t="shared" ca="1" si="265"/>
        <v>0</v>
      </c>
      <c r="Y76" s="54">
        <f t="shared" ca="1" si="265"/>
        <v>0</v>
      </c>
      <c r="Z76" s="54">
        <f t="shared" ca="1" si="265"/>
        <v>0</v>
      </c>
      <c r="AA76" s="54">
        <f t="shared" ca="1" si="265"/>
        <v>0</v>
      </c>
      <c r="AB76" s="54">
        <f t="shared" ca="1" si="265"/>
        <v>0</v>
      </c>
      <c r="AC76" s="54">
        <f t="shared" ca="1" si="265"/>
        <v>0</v>
      </c>
      <c r="AD76" s="54">
        <f t="shared" ca="1" si="265"/>
        <v>0</v>
      </c>
      <c r="AE76" s="54">
        <f t="shared" ca="1" si="265"/>
        <v>0</v>
      </c>
      <c r="AF76" s="54">
        <f t="shared" ca="1" si="265"/>
        <v>0</v>
      </c>
      <c r="AG76" s="54">
        <f t="shared" ca="1" si="265"/>
        <v>0</v>
      </c>
      <c r="AH76" s="54">
        <f t="shared" ca="1" si="265"/>
        <v>0</v>
      </c>
      <c r="AI76" s="54">
        <f t="shared" ca="1" si="265"/>
        <v>0</v>
      </c>
      <c r="AJ76" s="54">
        <f t="shared" ca="1" si="265"/>
        <v>0</v>
      </c>
      <c r="AK76" s="54">
        <f t="shared" ca="1" si="265"/>
        <v>0</v>
      </c>
      <c r="AL76" s="54">
        <f t="shared" ca="1" si="265"/>
        <v>0</v>
      </c>
      <c r="AM76" s="54">
        <f t="shared" ca="1" si="265"/>
        <v>0</v>
      </c>
      <c r="AN76" s="54">
        <f t="shared" ca="1" si="265"/>
        <v>0</v>
      </c>
      <c r="AO76" s="54">
        <f t="shared" ref="AO76:BT76" ca="1" si="266">IF(AO67&lt;$E$76,1,0)</f>
        <v>0</v>
      </c>
      <c r="AP76" s="54">
        <f t="shared" ca="1" si="266"/>
        <v>0</v>
      </c>
      <c r="AQ76" s="54">
        <f t="shared" ca="1" si="266"/>
        <v>0</v>
      </c>
      <c r="AR76" s="54">
        <f t="shared" ca="1" si="266"/>
        <v>0</v>
      </c>
      <c r="AS76" s="54">
        <f t="shared" ca="1" si="266"/>
        <v>0</v>
      </c>
      <c r="AT76" s="54">
        <f t="shared" ca="1" si="266"/>
        <v>0</v>
      </c>
      <c r="AU76" s="54">
        <f t="shared" ca="1" si="266"/>
        <v>0</v>
      </c>
      <c r="AV76" s="54">
        <f t="shared" ca="1" si="266"/>
        <v>0</v>
      </c>
      <c r="AW76" s="54">
        <f t="shared" ca="1" si="266"/>
        <v>0</v>
      </c>
      <c r="AX76" s="54">
        <f t="shared" ca="1" si="266"/>
        <v>0</v>
      </c>
      <c r="AY76" s="54">
        <f t="shared" ca="1" si="266"/>
        <v>0</v>
      </c>
      <c r="AZ76" s="54">
        <f t="shared" ca="1" si="266"/>
        <v>0</v>
      </c>
      <c r="BA76" s="54">
        <f t="shared" ca="1" si="266"/>
        <v>0</v>
      </c>
      <c r="BB76" s="54">
        <f t="shared" ca="1" si="266"/>
        <v>0</v>
      </c>
      <c r="BC76" s="54">
        <f t="shared" ca="1" si="266"/>
        <v>0</v>
      </c>
      <c r="BD76" s="54">
        <f t="shared" ca="1" si="266"/>
        <v>0</v>
      </c>
      <c r="BE76" s="54">
        <f t="shared" ca="1" si="266"/>
        <v>0</v>
      </c>
      <c r="BF76" s="54">
        <f t="shared" ca="1" si="266"/>
        <v>0</v>
      </c>
      <c r="BG76" s="54">
        <f t="shared" ca="1" si="266"/>
        <v>0</v>
      </c>
      <c r="BH76" s="54">
        <f t="shared" ca="1" si="266"/>
        <v>0</v>
      </c>
      <c r="BI76" s="54">
        <f t="shared" ca="1" si="266"/>
        <v>0</v>
      </c>
      <c r="BJ76" s="54">
        <f t="shared" ca="1" si="266"/>
        <v>0</v>
      </c>
      <c r="BK76" s="54">
        <f t="shared" ca="1" si="266"/>
        <v>0</v>
      </c>
      <c r="BL76" s="54">
        <f t="shared" ca="1" si="266"/>
        <v>0</v>
      </c>
      <c r="BM76" s="54">
        <f t="shared" ca="1" si="266"/>
        <v>0</v>
      </c>
      <c r="BN76" s="54">
        <f t="shared" ca="1" si="266"/>
        <v>0</v>
      </c>
      <c r="BO76" s="54">
        <f t="shared" ca="1" si="266"/>
        <v>0</v>
      </c>
      <c r="BP76" s="54">
        <f t="shared" ca="1" si="266"/>
        <v>0</v>
      </c>
      <c r="BQ76" s="54">
        <f t="shared" ca="1" si="266"/>
        <v>0</v>
      </c>
      <c r="BR76" s="54">
        <f t="shared" ca="1" si="266"/>
        <v>0</v>
      </c>
      <c r="BS76" s="54">
        <f t="shared" ca="1" si="266"/>
        <v>0</v>
      </c>
      <c r="BT76" s="54">
        <f t="shared" ca="1" si="266"/>
        <v>0</v>
      </c>
      <c r="BU76" s="54">
        <f t="shared" ref="BU76:CZ76" ca="1" si="267">IF(BU67&lt;$E$76,1,0)</f>
        <v>0</v>
      </c>
      <c r="BV76" s="54">
        <f t="shared" ca="1" si="267"/>
        <v>0</v>
      </c>
      <c r="BW76" s="54">
        <f t="shared" ca="1" si="267"/>
        <v>0</v>
      </c>
      <c r="BX76" s="54">
        <f t="shared" ca="1" si="267"/>
        <v>0</v>
      </c>
      <c r="BY76" s="54">
        <f t="shared" ca="1" si="267"/>
        <v>0</v>
      </c>
      <c r="BZ76" s="54">
        <f t="shared" ca="1" si="267"/>
        <v>0</v>
      </c>
      <c r="CA76" s="54">
        <f t="shared" ca="1" si="267"/>
        <v>0</v>
      </c>
      <c r="CB76" s="54">
        <f t="shared" ca="1" si="267"/>
        <v>0</v>
      </c>
      <c r="CC76" s="54">
        <f t="shared" ca="1" si="267"/>
        <v>0</v>
      </c>
      <c r="CD76" s="54">
        <f t="shared" ca="1" si="267"/>
        <v>0</v>
      </c>
      <c r="CE76" s="54">
        <f t="shared" ca="1" si="267"/>
        <v>0</v>
      </c>
      <c r="CF76" s="54">
        <f t="shared" ca="1" si="267"/>
        <v>0</v>
      </c>
      <c r="CG76" s="54">
        <f t="shared" ca="1" si="267"/>
        <v>0</v>
      </c>
      <c r="CH76" s="54">
        <f t="shared" ca="1" si="267"/>
        <v>0</v>
      </c>
      <c r="CI76" s="54">
        <f t="shared" ca="1" si="267"/>
        <v>0</v>
      </c>
      <c r="CJ76" s="54">
        <f t="shared" ca="1" si="267"/>
        <v>0</v>
      </c>
      <c r="CK76" s="54">
        <f t="shared" ca="1" si="267"/>
        <v>0</v>
      </c>
      <c r="CL76" s="54">
        <f t="shared" ca="1" si="267"/>
        <v>0</v>
      </c>
      <c r="CM76" s="54">
        <f t="shared" ca="1" si="267"/>
        <v>0</v>
      </c>
      <c r="CN76" s="54">
        <f t="shared" ca="1" si="267"/>
        <v>0</v>
      </c>
      <c r="CO76" s="54">
        <f t="shared" ca="1" si="267"/>
        <v>0</v>
      </c>
      <c r="CP76" s="54">
        <f t="shared" ca="1" si="267"/>
        <v>0</v>
      </c>
      <c r="CQ76" s="54">
        <f t="shared" ca="1" si="267"/>
        <v>0</v>
      </c>
      <c r="CR76" s="54">
        <f t="shared" ca="1" si="267"/>
        <v>0</v>
      </c>
      <c r="CS76" s="54">
        <f t="shared" ca="1" si="267"/>
        <v>0</v>
      </c>
      <c r="CT76" s="54">
        <f t="shared" ca="1" si="267"/>
        <v>0</v>
      </c>
      <c r="CU76" s="54">
        <f t="shared" ca="1" si="267"/>
        <v>0</v>
      </c>
      <c r="CV76" s="54">
        <f t="shared" ca="1" si="267"/>
        <v>0</v>
      </c>
      <c r="CW76" s="54">
        <f t="shared" ca="1" si="267"/>
        <v>0</v>
      </c>
      <c r="CX76" s="54">
        <f t="shared" ca="1" si="267"/>
        <v>0</v>
      </c>
      <c r="CY76" s="54">
        <f t="shared" ca="1" si="267"/>
        <v>0</v>
      </c>
      <c r="CZ76" s="54">
        <f t="shared" ca="1" si="267"/>
        <v>0</v>
      </c>
      <c r="DA76" s="54">
        <f t="shared" ref="DA76:DT76" ca="1" si="268">IF(DA67&lt;$E$76,1,0)</f>
        <v>0</v>
      </c>
      <c r="DB76" s="54">
        <f t="shared" ca="1" si="268"/>
        <v>0</v>
      </c>
      <c r="DC76" s="54">
        <f t="shared" ca="1" si="268"/>
        <v>0</v>
      </c>
      <c r="DD76" s="54">
        <f t="shared" ca="1" si="268"/>
        <v>0</v>
      </c>
      <c r="DE76" s="54">
        <f t="shared" ca="1" si="268"/>
        <v>0</v>
      </c>
      <c r="DF76" s="54">
        <f t="shared" ca="1" si="268"/>
        <v>0</v>
      </c>
      <c r="DG76" s="54">
        <f t="shared" ca="1" si="268"/>
        <v>0</v>
      </c>
      <c r="DH76" s="54">
        <f t="shared" ca="1" si="268"/>
        <v>0</v>
      </c>
      <c r="DI76" s="54">
        <f t="shared" ca="1" si="268"/>
        <v>0</v>
      </c>
      <c r="DJ76" s="54">
        <f t="shared" ca="1" si="268"/>
        <v>0</v>
      </c>
      <c r="DK76" s="54">
        <f t="shared" ca="1" si="268"/>
        <v>0</v>
      </c>
      <c r="DL76" s="54">
        <f t="shared" ca="1" si="268"/>
        <v>0</v>
      </c>
      <c r="DM76" s="54">
        <f t="shared" ca="1" si="268"/>
        <v>0</v>
      </c>
      <c r="DN76" s="54">
        <f t="shared" ca="1" si="268"/>
        <v>0</v>
      </c>
      <c r="DO76" s="54">
        <f t="shared" ca="1" si="268"/>
        <v>0</v>
      </c>
      <c r="DP76" s="54">
        <f t="shared" ca="1" si="268"/>
        <v>0</v>
      </c>
      <c r="DQ76" s="54">
        <f t="shared" ca="1" si="268"/>
        <v>0</v>
      </c>
      <c r="DR76" s="54">
        <f t="shared" ca="1" si="268"/>
        <v>0</v>
      </c>
      <c r="DS76" s="54">
        <f t="shared" ca="1" si="268"/>
        <v>0</v>
      </c>
      <c r="DT76" s="54">
        <f t="shared" ca="1" si="268"/>
        <v>0</v>
      </c>
    </row>
    <row r="78" spans="1:124" s="5" customFormat="1" ht="15.75" customHeight="1" x14ac:dyDescent="0.5">
      <c r="A78" s="5" t="s">
        <v>177</v>
      </c>
      <c r="B78" s="11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2"/>
      <c r="CB78" s="62"/>
      <c r="CC78" s="62"/>
      <c r="CD78" s="62"/>
      <c r="CE78" s="62"/>
      <c r="CF78" s="62"/>
      <c r="CG78" s="62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</row>
    <row r="80" spans="1:124" x14ac:dyDescent="0.45">
      <c r="B80" s="35" t="s">
        <v>460</v>
      </c>
    </row>
    <row r="81" spans="2:124" x14ac:dyDescent="0.45">
      <c r="C81" t="s">
        <v>461</v>
      </c>
      <c r="D81" s="3" t="s">
        <v>291</v>
      </c>
      <c r="I81" s="54">
        <f>Funding!I16</f>
        <v>0</v>
      </c>
      <c r="J81" s="54">
        <f>Funding!J16</f>
        <v>0</v>
      </c>
      <c r="K81" s="54">
        <f>Funding!K16</f>
        <v>0</v>
      </c>
      <c r="L81" s="54">
        <f>Funding!L16</f>
        <v>0</v>
      </c>
      <c r="M81" s="54">
        <f>Funding!M16</f>
        <v>0</v>
      </c>
      <c r="N81" s="54">
        <f>Funding!N16</f>
        <v>0</v>
      </c>
      <c r="O81" s="54">
        <f>Funding!O16</f>
        <v>0</v>
      </c>
      <c r="P81" s="54">
        <f>Funding!P16</f>
        <v>0</v>
      </c>
      <c r="Q81" s="54">
        <f>Funding!Q16</f>
        <v>0</v>
      </c>
      <c r="R81" s="54">
        <f>Funding!R16</f>
        <v>0</v>
      </c>
      <c r="S81" s="54">
        <f>Funding!S16</f>
        <v>0</v>
      </c>
      <c r="T81" s="54">
        <f>Funding!T16</f>
        <v>0</v>
      </c>
      <c r="U81" s="54">
        <f>Funding!U16</f>
        <v>0</v>
      </c>
      <c r="V81" s="54">
        <f>Funding!V16</f>
        <v>0</v>
      </c>
      <c r="W81" s="54">
        <f>Funding!W16</f>
        <v>0</v>
      </c>
      <c r="X81" s="54">
        <f>Funding!X16</f>
        <v>0</v>
      </c>
      <c r="Y81" s="54">
        <f>Funding!Y16</f>
        <v>0</v>
      </c>
      <c r="Z81" s="54">
        <f>Funding!Z16</f>
        <v>0</v>
      </c>
      <c r="AA81" s="54">
        <f>Funding!AA16</f>
        <v>0</v>
      </c>
      <c r="AB81" s="54">
        <f>Funding!AB16</f>
        <v>0</v>
      </c>
      <c r="AC81" s="54">
        <f>Funding!AC16</f>
        <v>0</v>
      </c>
      <c r="AD81" s="54">
        <f>Funding!AD16</f>
        <v>0</v>
      </c>
      <c r="AE81" s="54">
        <f>Funding!AE16</f>
        <v>0</v>
      </c>
      <c r="AF81" s="54">
        <f>Funding!AF16</f>
        <v>0</v>
      </c>
      <c r="AG81" s="54">
        <f>Funding!AG16</f>
        <v>0</v>
      </c>
      <c r="AH81" s="54">
        <f>Funding!AH16</f>
        <v>0</v>
      </c>
      <c r="AI81" s="54">
        <f>Funding!AI16</f>
        <v>0</v>
      </c>
      <c r="AJ81" s="54">
        <f>Funding!AJ16</f>
        <v>0</v>
      </c>
      <c r="AK81" s="54">
        <f>Funding!AK16</f>
        <v>0</v>
      </c>
      <c r="AL81" s="54">
        <f>Funding!AL16</f>
        <v>0</v>
      </c>
      <c r="AM81" s="54">
        <f>Funding!AM16</f>
        <v>0</v>
      </c>
      <c r="AN81" s="54">
        <f>Funding!AN16</f>
        <v>0</v>
      </c>
      <c r="AO81" s="54">
        <f>Funding!AO16</f>
        <v>0</v>
      </c>
      <c r="AP81" s="54">
        <f>Funding!AP16</f>
        <v>0</v>
      </c>
      <c r="AQ81" s="54">
        <f>Funding!AQ16</f>
        <v>0</v>
      </c>
      <c r="AR81" s="54">
        <f>Funding!AR16</f>
        <v>0</v>
      </c>
      <c r="AS81" s="54">
        <f>Funding!AS16</f>
        <v>0</v>
      </c>
      <c r="AT81" s="54">
        <f>Funding!AT16</f>
        <v>0</v>
      </c>
      <c r="AU81" s="54">
        <f>Funding!AU16</f>
        <v>0</v>
      </c>
      <c r="AV81" s="54">
        <f>Funding!AV16</f>
        <v>0</v>
      </c>
      <c r="AW81" s="54">
        <f>Funding!AW16</f>
        <v>0</v>
      </c>
      <c r="AX81" s="54">
        <f>Funding!AX16</f>
        <v>0</v>
      </c>
      <c r="AY81" s="54">
        <f>Funding!AY16</f>
        <v>0</v>
      </c>
      <c r="AZ81" s="54">
        <f>Funding!AZ16</f>
        <v>0</v>
      </c>
      <c r="BA81" s="54">
        <f>Funding!BA16</f>
        <v>0</v>
      </c>
      <c r="BB81" s="54">
        <f>Funding!BB16</f>
        <v>0</v>
      </c>
      <c r="BC81" s="54">
        <f>Funding!BC16</f>
        <v>0</v>
      </c>
      <c r="BD81" s="54">
        <f>Funding!BD16</f>
        <v>0</v>
      </c>
      <c r="BE81" s="54">
        <f>Funding!BE16</f>
        <v>0</v>
      </c>
      <c r="BF81" s="54">
        <f>Funding!BF16</f>
        <v>0</v>
      </c>
      <c r="BG81" s="54">
        <f>Funding!BG16</f>
        <v>0</v>
      </c>
      <c r="BH81" s="54">
        <f>Funding!BH16</f>
        <v>0</v>
      </c>
      <c r="BI81" s="54">
        <f>Funding!BI16</f>
        <v>0</v>
      </c>
      <c r="BJ81" s="54">
        <f>Funding!BJ16</f>
        <v>0</v>
      </c>
      <c r="BK81" s="54">
        <f>Funding!BK16</f>
        <v>1</v>
      </c>
      <c r="BL81" s="54">
        <f>Funding!BL16</f>
        <v>1</v>
      </c>
      <c r="BM81" s="54">
        <f>Funding!BM16</f>
        <v>1</v>
      </c>
      <c r="BN81" s="54">
        <f>Funding!BN16</f>
        <v>1</v>
      </c>
      <c r="BO81" s="54">
        <f>Funding!BO16</f>
        <v>1</v>
      </c>
      <c r="BP81" s="54">
        <f>Funding!BP16</f>
        <v>1</v>
      </c>
      <c r="BQ81" s="54">
        <f>Funding!BQ16</f>
        <v>1</v>
      </c>
      <c r="BR81" s="54">
        <f>Funding!BR16</f>
        <v>1</v>
      </c>
      <c r="BS81" s="54">
        <f>Funding!BS16</f>
        <v>1</v>
      </c>
      <c r="BT81" s="54">
        <f>Funding!BT16</f>
        <v>1</v>
      </c>
      <c r="BU81" s="54">
        <f>Funding!BU16</f>
        <v>1</v>
      </c>
      <c r="BV81" s="54">
        <f>Funding!BV16</f>
        <v>1</v>
      </c>
      <c r="BW81" s="54">
        <f>Funding!BW16</f>
        <v>1</v>
      </c>
      <c r="BX81" s="54">
        <f>Funding!BX16</f>
        <v>1</v>
      </c>
      <c r="BY81" s="54">
        <f>Funding!BY16</f>
        <v>1</v>
      </c>
      <c r="BZ81" s="54">
        <f>Funding!BZ16</f>
        <v>1</v>
      </c>
      <c r="CA81" s="54">
        <f>Funding!CA16</f>
        <v>1</v>
      </c>
      <c r="CB81" s="54">
        <f>Funding!CB16</f>
        <v>1</v>
      </c>
      <c r="CC81" s="54">
        <f>Funding!CC16</f>
        <v>1</v>
      </c>
      <c r="CD81" s="54">
        <f>Funding!CD16</f>
        <v>1</v>
      </c>
      <c r="CE81" s="54">
        <f>Funding!CE16</f>
        <v>1</v>
      </c>
      <c r="CF81" s="54">
        <f>Funding!CF16</f>
        <v>1</v>
      </c>
      <c r="CG81" s="54">
        <f>Funding!CG16</f>
        <v>1</v>
      </c>
      <c r="CH81" s="54">
        <f>Funding!CH16</f>
        <v>1</v>
      </c>
      <c r="CI81" s="54">
        <f>Funding!CI16</f>
        <v>1</v>
      </c>
      <c r="CJ81" s="54">
        <f>Funding!CJ16</f>
        <v>1</v>
      </c>
      <c r="CK81" s="54">
        <f>Funding!CK16</f>
        <v>1</v>
      </c>
      <c r="CL81" s="54">
        <f>Funding!CL16</f>
        <v>1</v>
      </c>
      <c r="CM81" s="54">
        <f>Funding!CM16</f>
        <v>1</v>
      </c>
      <c r="CN81" s="54">
        <f>Funding!CN16</f>
        <v>1</v>
      </c>
      <c r="CO81" s="54">
        <f>Funding!CO16</f>
        <v>1</v>
      </c>
      <c r="CP81" s="54">
        <f>Funding!CP16</f>
        <v>1</v>
      </c>
      <c r="CQ81" s="54">
        <f>Funding!CQ16</f>
        <v>1</v>
      </c>
      <c r="CR81" s="54">
        <f>Funding!CR16</f>
        <v>1</v>
      </c>
      <c r="CS81" s="54">
        <f>Funding!CS16</f>
        <v>1</v>
      </c>
      <c r="CT81" s="54">
        <f>Funding!CT16</f>
        <v>1</v>
      </c>
      <c r="CU81" s="54">
        <f>Funding!CU16</f>
        <v>1</v>
      </c>
      <c r="CV81" s="54">
        <f>Funding!CV16</f>
        <v>1</v>
      </c>
      <c r="CW81" s="54">
        <f>Funding!CW16</f>
        <v>1</v>
      </c>
      <c r="CX81" s="54">
        <f>Funding!CX16</f>
        <v>1</v>
      </c>
      <c r="CY81" s="54">
        <f>Funding!CY16</f>
        <v>1</v>
      </c>
      <c r="CZ81" s="54">
        <f>Funding!CZ16</f>
        <v>1</v>
      </c>
      <c r="DA81" s="54">
        <f>Funding!DA16</f>
        <v>1</v>
      </c>
      <c r="DB81" s="54">
        <f>Funding!DB16</f>
        <v>1</v>
      </c>
      <c r="DC81" s="54">
        <f>Funding!DC16</f>
        <v>1</v>
      </c>
      <c r="DD81" s="54">
        <f>Funding!DD16</f>
        <v>1</v>
      </c>
      <c r="DE81" s="54">
        <f>Funding!DE16</f>
        <v>1</v>
      </c>
      <c r="DF81" s="54">
        <f>Funding!DF16</f>
        <v>1</v>
      </c>
      <c r="DG81" s="54">
        <f>Funding!DG16</f>
        <v>1</v>
      </c>
      <c r="DH81" s="54">
        <f>Funding!DH16</f>
        <v>1</v>
      </c>
      <c r="DI81" s="54">
        <f>Funding!DI16</f>
        <v>1</v>
      </c>
      <c r="DJ81" s="54">
        <f>Funding!DJ16</f>
        <v>1</v>
      </c>
      <c r="DK81" s="54">
        <f>Funding!DK16</f>
        <v>1</v>
      </c>
      <c r="DL81" s="54">
        <f>Funding!DL16</f>
        <v>1</v>
      </c>
      <c r="DM81" s="54">
        <f>Funding!DM16</f>
        <v>1</v>
      </c>
      <c r="DN81" s="54">
        <f>Funding!DN16</f>
        <v>1</v>
      </c>
      <c r="DO81" s="54">
        <f>Funding!DO16</f>
        <v>1</v>
      </c>
      <c r="DP81" s="54">
        <f>Funding!DP16</f>
        <v>1</v>
      </c>
      <c r="DQ81" s="54">
        <f>Funding!DQ16</f>
        <v>1</v>
      </c>
      <c r="DR81" s="54">
        <f>Funding!DR16</f>
        <v>1</v>
      </c>
      <c r="DS81" s="54">
        <f>Funding!DS16</f>
        <v>0</v>
      </c>
      <c r="DT81" s="54">
        <f>Funding!DT16</f>
        <v>0</v>
      </c>
    </row>
    <row r="82" spans="2:124" x14ac:dyDescent="0.45">
      <c r="B82"/>
      <c r="D82"/>
      <c r="I82">
        <f>$F$85/$F$6</f>
        <v>2</v>
      </c>
      <c r="J82">
        <f t="shared" ref="J82:BU82" si="269">$F$85/$F$6</f>
        <v>2</v>
      </c>
      <c r="K82">
        <f t="shared" si="269"/>
        <v>2</v>
      </c>
      <c r="L82">
        <f t="shared" si="269"/>
        <v>2</v>
      </c>
      <c r="M82">
        <f t="shared" si="269"/>
        <v>2</v>
      </c>
      <c r="N82">
        <f t="shared" si="269"/>
        <v>2</v>
      </c>
      <c r="O82">
        <f t="shared" si="269"/>
        <v>2</v>
      </c>
      <c r="P82">
        <f t="shared" si="269"/>
        <v>2</v>
      </c>
      <c r="Q82">
        <f t="shared" si="269"/>
        <v>2</v>
      </c>
      <c r="R82">
        <f t="shared" si="269"/>
        <v>2</v>
      </c>
      <c r="S82">
        <f t="shared" si="269"/>
        <v>2</v>
      </c>
      <c r="T82">
        <f t="shared" si="269"/>
        <v>2</v>
      </c>
      <c r="U82">
        <f t="shared" si="269"/>
        <v>2</v>
      </c>
      <c r="V82">
        <f t="shared" si="269"/>
        <v>2</v>
      </c>
      <c r="W82">
        <f t="shared" si="269"/>
        <v>2</v>
      </c>
      <c r="X82">
        <f t="shared" si="269"/>
        <v>2</v>
      </c>
      <c r="Y82">
        <f t="shared" si="269"/>
        <v>2</v>
      </c>
      <c r="Z82">
        <f t="shared" si="269"/>
        <v>2</v>
      </c>
      <c r="AA82">
        <f t="shared" si="269"/>
        <v>2</v>
      </c>
      <c r="AB82">
        <f t="shared" si="269"/>
        <v>2</v>
      </c>
      <c r="AC82">
        <f t="shared" si="269"/>
        <v>2</v>
      </c>
      <c r="AD82">
        <f t="shared" si="269"/>
        <v>2</v>
      </c>
      <c r="AE82">
        <f t="shared" si="269"/>
        <v>2</v>
      </c>
      <c r="AF82">
        <f t="shared" si="269"/>
        <v>2</v>
      </c>
      <c r="AG82">
        <f t="shared" si="269"/>
        <v>2</v>
      </c>
      <c r="AH82">
        <f t="shared" si="269"/>
        <v>2</v>
      </c>
      <c r="AI82">
        <f t="shared" si="269"/>
        <v>2</v>
      </c>
      <c r="AJ82">
        <f t="shared" si="269"/>
        <v>2</v>
      </c>
      <c r="AK82">
        <f t="shared" si="269"/>
        <v>2</v>
      </c>
      <c r="AL82">
        <f t="shared" si="269"/>
        <v>2</v>
      </c>
      <c r="AM82">
        <f t="shared" si="269"/>
        <v>2</v>
      </c>
      <c r="AN82">
        <f t="shared" si="269"/>
        <v>2</v>
      </c>
      <c r="AO82">
        <f t="shared" si="269"/>
        <v>2</v>
      </c>
      <c r="AP82">
        <f t="shared" si="269"/>
        <v>2</v>
      </c>
      <c r="AQ82">
        <f t="shared" si="269"/>
        <v>2</v>
      </c>
      <c r="AR82">
        <f t="shared" si="269"/>
        <v>2</v>
      </c>
      <c r="AS82">
        <f t="shared" si="269"/>
        <v>2</v>
      </c>
      <c r="AT82">
        <f t="shared" si="269"/>
        <v>2</v>
      </c>
      <c r="AU82">
        <f t="shared" si="269"/>
        <v>2</v>
      </c>
      <c r="AV82">
        <f t="shared" si="269"/>
        <v>2</v>
      </c>
      <c r="AW82">
        <f t="shared" si="269"/>
        <v>2</v>
      </c>
      <c r="AX82">
        <f t="shared" si="269"/>
        <v>2</v>
      </c>
      <c r="AY82">
        <f t="shared" si="269"/>
        <v>2</v>
      </c>
      <c r="AZ82">
        <f t="shared" si="269"/>
        <v>2</v>
      </c>
      <c r="BA82">
        <f t="shared" si="269"/>
        <v>2</v>
      </c>
      <c r="BB82">
        <f t="shared" si="269"/>
        <v>2</v>
      </c>
      <c r="BC82">
        <f t="shared" si="269"/>
        <v>2</v>
      </c>
      <c r="BD82">
        <f t="shared" si="269"/>
        <v>2</v>
      </c>
      <c r="BE82">
        <f t="shared" si="269"/>
        <v>2</v>
      </c>
      <c r="BF82">
        <f t="shared" si="269"/>
        <v>2</v>
      </c>
      <c r="BG82">
        <f t="shared" si="269"/>
        <v>2</v>
      </c>
      <c r="BH82">
        <f t="shared" si="269"/>
        <v>2</v>
      </c>
      <c r="BI82">
        <f t="shared" si="269"/>
        <v>2</v>
      </c>
      <c r="BJ82">
        <f t="shared" si="269"/>
        <v>2</v>
      </c>
      <c r="BK82">
        <f t="shared" si="269"/>
        <v>2</v>
      </c>
      <c r="BL82">
        <f t="shared" si="269"/>
        <v>2</v>
      </c>
      <c r="BM82">
        <f t="shared" si="269"/>
        <v>2</v>
      </c>
      <c r="BN82">
        <f t="shared" si="269"/>
        <v>2</v>
      </c>
      <c r="BO82">
        <f t="shared" si="269"/>
        <v>2</v>
      </c>
      <c r="BP82">
        <f t="shared" si="269"/>
        <v>2</v>
      </c>
      <c r="BQ82">
        <f t="shared" si="269"/>
        <v>2</v>
      </c>
      <c r="BR82">
        <f t="shared" si="269"/>
        <v>2</v>
      </c>
      <c r="BS82">
        <f t="shared" si="269"/>
        <v>2</v>
      </c>
      <c r="BT82">
        <f t="shared" si="269"/>
        <v>2</v>
      </c>
      <c r="BU82">
        <f t="shared" si="269"/>
        <v>2</v>
      </c>
      <c r="BV82">
        <f t="shared" ref="BV82:DT82" si="270">$F$85/$F$6</f>
        <v>2</v>
      </c>
      <c r="BW82">
        <f t="shared" si="270"/>
        <v>2</v>
      </c>
      <c r="BX82">
        <f t="shared" si="270"/>
        <v>2</v>
      </c>
      <c r="BY82">
        <f t="shared" si="270"/>
        <v>2</v>
      </c>
      <c r="BZ82">
        <f t="shared" si="270"/>
        <v>2</v>
      </c>
      <c r="CA82">
        <f t="shared" si="270"/>
        <v>2</v>
      </c>
      <c r="CB82">
        <f t="shared" si="270"/>
        <v>2</v>
      </c>
      <c r="CC82">
        <f t="shared" si="270"/>
        <v>2</v>
      </c>
      <c r="CD82">
        <f t="shared" si="270"/>
        <v>2</v>
      </c>
      <c r="CE82">
        <f t="shared" si="270"/>
        <v>2</v>
      </c>
      <c r="CF82">
        <f t="shared" si="270"/>
        <v>2</v>
      </c>
      <c r="CG82">
        <f t="shared" si="270"/>
        <v>2</v>
      </c>
      <c r="CH82">
        <f t="shared" si="270"/>
        <v>2</v>
      </c>
      <c r="CI82">
        <f t="shared" si="270"/>
        <v>2</v>
      </c>
      <c r="CJ82">
        <f t="shared" si="270"/>
        <v>2</v>
      </c>
      <c r="CK82">
        <f t="shared" si="270"/>
        <v>2</v>
      </c>
      <c r="CL82">
        <f t="shared" si="270"/>
        <v>2</v>
      </c>
      <c r="CM82">
        <f t="shared" si="270"/>
        <v>2</v>
      </c>
      <c r="CN82">
        <f t="shared" si="270"/>
        <v>2</v>
      </c>
      <c r="CO82">
        <f t="shared" si="270"/>
        <v>2</v>
      </c>
      <c r="CP82">
        <f t="shared" si="270"/>
        <v>2</v>
      </c>
      <c r="CQ82">
        <f t="shared" si="270"/>
        <v>2</v>
      </c>
      <c r="CR82">
        <f t="shared" si="270"/>
        <v>2</v>
      </c>
      <c r="CS82">
        <f t="shared" si="270"/>
        <v>2</v>
      </c>
      <c r="CT82">
        <f t="shared" si="270"/>
        <v>2</v>
      </c>
      <c r="CU82">
        <f t="shared" si="270"/>
        <v>2</v>
      </c>
      <c r="CV82">
        <f t="shared" si="270"/>
        <v>2</v>
      </c>
      <c r="CW82">
        <f t="shared" si="270"/>
        <v>2</v>
      </c>
      <c r="CX82">
        <f t="shared" si="270"/>
        <v>2</v>
      </c>
      <c r="CY82">
        <f t="shared" si="270"/>
        <v>2</v>
      </c>
      <c r="CZ82">
        <f t="shared" si="270"/>
        <v>2</v>
      </c>
      <c r="DA82">
        <f t="shared" si="270"/>
        <v>2</v>
      </c>
      <c r="DB82">
        <f t="shared" si="270"/>
        <v>2</v>
      </c>
      <c r="DC82">
        <f t="shared" si="270"/>
        <v>2</v>
      </c>
      <c r="DD82">
        <f t="shared" si="270"/>
        <v>2</v>
      </c>
      <c r="DE82">
        <f t="shared" si="270"/>
        <v>2</v>
      </c>
      <c r="DF82">
        <f t="shared" si="270"/>
        <v>2</v>
      </c>
      <c r="DG82">
        <f t="shared" si="270"/>
        <v>2</v>
      </c>
      <c r="DH82">
        <f t="shared" si="270"/>
        <v>2</v>
      </c>
      <c r="DI82">
        <f t="shared" si="270"/>
        <v>2</v>
      </c>
      <c r="DJ82">
        <f t="shared" si="270"/>
        <v>2</v>
      </c>
      <c r="DK82">
        <f t="shared" si="270"/>
        <v>2</v>
      </c>
      <c r="DL82">
        <f t="shared" si="270"/>
        <v>2</v>
      </c>
      <c r="DM82">
        <f t="shared" si="270"/>
        <v>2</v>
      </c>
      <c r="DN82">
        <f t="shared" si="270"/>
        <v>2</v>
      </c>
      <c r="DO82">
        <f t="shared" si="270"/>
        <v>2</v>
      </c>
      <c r="DP82">
        <f t="shared" si="270"/>
        <v>2</v>
      </c>
      <c r="DQ82">
        <f t="shared" si="270"/>
        <v>2</v>
      </c>
      <c r="DR82">
        <f t="shared" si="270"/>
        <v>2</v>
      </c>
      <c r="DS82">
        <f t="shared" si="270"/>
        <v>2</v>
      </c>
      <c r="DT82">
        <f t="shared" si="270"/>
        <v>2</v>
      </c>
    </row>
    <row r="83" spans="2:124" x14ac:dyDescent="0.45">
      <c r="C83" t="s">
        <v>462</v>
      </c>
      <c r="D83" s="3" t="s">
        <v>227</v>
      </c>
      <c r="H83" s="54">
        <f ca="1">SUM(I83:DT83)</f>
        <v>17657408.132395402</v>
      </c>
      <c r="I83" s="54">
        <f t="shared" ref="I83" ca="1" si="271">I48</f>
        <v>0</v>
      </c>
      <c r="J83" s="54">
        <f t="shared" ref="J83:BU83" ca="1" si="272">J48</f>
        <v>0</v>
      </c>
      <c r="K83" s="54">
        <f t="shared" ca="1" si="272"/>
        <v>0</v>
      </c>
      <c r="L83" s="54">
        <f t="shared" ca="1" si="272"/>
        <v>0</v>
      </c>
      <c r="M83" s="54">
        <f t="shared" ca="1" si="272"/>
        <v>0</v>
      </c>
      <c r="N83" s="54">
        <f t="shared" ca="1" si="272"/>
        <v>0</v>
      </c>
      <c r="O83" s="54">
        <f t="shared" ca="1" si="272"/>
        <v>0</v>
      </c>
      <c r="P83" s="54">
        <f t="shared" ca="1" si="272"/>
        <v>0</v>
      </c>
      <c r="Q83" s="54">
        <f t="shared" ca="1" si="272"/>
        <v>0</v>
      </c>
      <c r="R83" s="54">
        <f t="shared" ca="1" si="272"/>
        <v>0</v>
      </c>
      <c r="S83" s="54">
        <f t="shared" ca="1" si="272"/>
        <v>0</v>
      </c>
      <c r="T83" s="54">
        <f t="shared" ca="1" si="272"/>
        <v>0</v>
      </c>
      <c r="U83" s="54">
        <f t="shared" ca="1" si="272"/>
        <v>0</v>
      </c>
      <c r="V83" s="54">
        <f t="shared" ca="1" si="272"/>
        <v>0</v>
      </c>
      <c r="W83" s="54">
        <f t="shared" ca="1" si="272"/>
        <v>0</v>
      </c>
      <c r="X83" s="54">
        <f t="shared" ca="1" si="272"/>
        <v>0</v>
      </c>
      <c r="Y83" s="54">
        <f t="shared" ca="1" si="272"/>
        <v>0</v>
      </c>
      <c r="Z83" s="54">
        <f t="shared" ca="1" si="272"/>
        <v>0</v>
      </c>
      <c r="AA83" s="54">
        <f t="shared" ca="1" si="272"/>
        <v>0</v>
      </c>
      <c r="AB83" s="54">
        <f t="shared" ca="1" si="272"/>
        <v>0</v>
      </c>
      <c r="AC83" s="54">
        <f t="shared" ca="1" si="272"/>
        <v>0</v>
      </c>
      <c r="AD83" s="54">
        <f t="shared" ca="1" si="272"/>
        <v>0</v>
      </c>
      <c r="AE83" s="54">
        <f t="shared" ca="1" si="272"/>
        <v>0</v>
      </c>
      <c r="AF83" s="54">
        <f t="shared" ca="1" si="272"/>
        <v>0</v>
      </c>
      <c r="AG83" s="54">
        <f t="shared" ca="1" si="272"/>
        <v>0</v>
      </c>
      <c r="AH83" s="54">
        <f t="shared" ca="1" si="272"/>
        <v>0</v>
      </c>
      <c r="AI83" s="54">
        <f t="shared" ca="1" si="272"/>
        <v>0</v>
      </c>
      <c r="AJ83" s="54">
        <f t="shared" ca="1" si="272"/>
        <v>0</v>
      </c>
      <c r="AK83" s="54">
        <f t="shared" ca="1" si="272"/>
        <v>0</v>
      </c>
      <c r="AL83" s="54">
        <f t="shared" ca="1" si="272"/>
        <v>0</v>
      </c>
      <c r="AM83" s="54">
        <f t="shared" ca="1" si="272"/>
        <v>0</v>
      </c>
      <c r="AN83" s="54">
        <f t="shared" ca="1" si="272"/>
        <v>0</v>
      </c>
      <c r="AO83" s="54">
        <f t="shared" ca="1" si="272"/>
        <v>0</v>
      </c>
      <c r="AP83" s="54">
        <f t="shared" ca="1" si="272"/>
        <v>0</v>
      </c>
      <c r="AQ83" s="54">
        <f t="shared" ca="1" si="272"/>
        <v>0</v>
      </c>
      <c r="AR83" s="54">
        <f t="shared" ca="1" si="272"/>
        <v>0</v>
      </c>
      <c r="AS83" s="54">
        <f t="shared" ca="1" si="272"/>
        <v>0</v>
      </c>
      <c r="AT83" s="54">
        <f t="shared" ca="1" si="272"/>
        <v>0</v>
      </c>
      <c r="AU83" s="54">
        <f t="shared" ca="1" si="272"/>
        <v>0</v>
      </c>
      <c r="AV83" s="54">
        <f t="shared" ca="1" si="272"/>
        <v>0</v>
      </c>
      <c r="AW83" s="54">
        <f t="shared" ca="1" si="272"/>
        <v>0</v>
      </c>
      <c r="AX83" s="54">
        <f t="shared" ca="1" si="272"/>
        <v>0</v>
      </c>
      <c r="AY83" s="54">
        <f t="shared" ca="1" si="272"/>
        <v>0</v>
      </c>
      <c r="AZ83" s="54">
        <f t="shared" ca="1" si="272"/>
        <v>0</v>
      </c>
      <c r="BA83" s="54">
        <f t="shared" ca="1" si="272"/>
        <v>0</v>
      </c>
      <c r="BB83" s="54">
        <f t="shared" ca="1" si="272"/>
        <v>0</v>
      </c>
      <c r="BC83" s="54">
        <f t="shared" ca="1" si="272"/>
        <v>0</v>
      </c>
      <c r="BD83" s="54">
        <f t="shared" ca="1" si="272"/>
        <v>0</v>
      </c>
      <c r="BE83" s="54">
        <f t="shared" ca="1" si="272"/>
        <v>0</v>
      </c>
      <c r="BF83" s="54">
        <f t="shared" ca="1" si="272"/>
        <v>0</v>
      </c>
      <c r="BG83" s="54">
        <f t="shared" ca="1" si="272"/>
        <v>0</v>
      </c>
      <c r="BH83" s="54">
        <f t="shared" ca="1" si="272"/>
        <v>0</v>
      </c>
      <c r="BI83" s="54">
        <f t="shared" ca="1" si="272"/>
        <v>0</v>
      </c>
      <c r="BJ83" s="54">
        <f t="shared" ca="1" si="272"/>
        <v>0</v>
      </c>
      <c r="BK83" s="54">
        <f t="shared" ca="1" si="272"/>
        <v>81182.653698885842</v>
      </c>
      <c r="BL83" s="54">
        <f t="shared" ca="1" si="272"/>
        <v>101718.18766552064</v>
      </c>
      <c r="BM83" s="54">
        <f t="shared" ca="1" si="272"/>
        <v>101909.92100461647</v>
      </c>
      <c r="BN83" s="54">
        <f t="shared" ca="1" si="272"/>
        <v>105541.07897281996</v>
      </c>
      <c r="BO83" s="54">
        <f t="shared" ca="1" si="272"/>
        <v>104692.98596794301</v>
      </c>
      <c r="BP83" s="54">
        <f t="shared" ca="1" si="272"/>
        <v>109323.68410619297</v>
      </c>
      <c r="BQ83" s="54">
        <f t="shared" ca="1" si="272"/>
        <v>118408.40440591286</v>
      </c>
      <c r="BR83" s="54">
        <f t="shared" ca="1" si="272"/>
        <v>125477.06705256771</v>
      </c>
      <c r="BS83" s="54">
        <f t="shared" ca="1" si="272"/>
        <v>124622.16714165095</v>
      </c>
      <c r="BT83" s="54">
        <f t="shared" ca="1" si="272"/>
        <v>129888.34675536156</v>
      </c>
      <c r="BU83" s="54">
        <f t="shared" ca="1" si="272"/>
        <v>130133.65024497322</v>
      </c>
      <c r="BV83" s="54">
        <f t="shared" ref="BV83:DT83" ca="1" si="273">BV48</f>
        <v>134509.9839334272</v>
      </c>
      <c r="BW83" s="54">
        <f t="shared" ca="1" si="273"/>
        <v>132923.97368526651</v>
      </c>
      <c r="BX83" s="54">
        <f t="shared" ca="1" si="273"/>
        <v>138384.24698819069</v>
      </c>
      <c r="BY83" s="54">
        <f t="shared" ca="1" si="273"/>
        <v>136463.11662251197</v>
      </c>
      <c r="BZ83" s="54">
        <f t="shared" ca="1" si="273"/>
        <v>142139.58400789558</v>
      </c>
      <c r="CA83" s="54">
        <f t="shared" ca="1" si="273"/>
        <v>143962.62853436155</v>
      </c>
      <c r="CB83" s="54">
        <f t="shared" ca="1" si="273"/>
        <v>150172.90149028253</v>
      </c>
      <c r="CC83" s="54">
        <f t="shared" ca="1" si="273"/>
        <v>149480.66931750558</v>
      </c>
      <c r="CD83" s="54">
        <f t="shared" ca="1" si="273"/>
        <v>154323.90733709192</v>
      </c>
      <c r="CE83" s="54">
        <f t="shared" ca="1" si="273"/>
        <v>152398.52649722967</v>
      </c>
      <c r="CF83" s="54">
        <f t="shared" ca="1" si="273"/>
        <v>158796.48683073878</v>
      </c>
      <c r="CG83" s="54">
        <f t="shared" ca="1" si="273"/>
        <v>156748.51952338708</v>
      </c>
      <c r="CH83" s="54">
        <f t="shared" ca="1" si="273"/>
        <v>163336.64428039314</v>
      </c>
      <c r="CI83" s="54">
        <f t="shared" ca="1" si="273"/>
        <v>161238.30669086103</v>
      </c>
      <c r="CJ83" s="54">
        <f t="shared" ca="1" si="273"/>
        <v>168013.54971367295</v>
      </c>
      <c r="CK83" s="54">
        <f t="shared" ca="1" si="273"/>
        <v>167283.74595413709</v>
      </c>
      <c r="CL83" s="54">
        <f t="shared" ca="1" si="273"/>
        <v>172740.86688591866</v>
      </c>
      <c r="CM83" s="54">
        <f t="shared" ca="1" si="273"/>
        <v>170627.62596064032</v>
      </c>
      <c r="CN83" s="54">
        <f t="shared" ca="1" si="273"/>
        <v>177785.31858619</v>
      </c>
      <c r="CO83" s="54">
        <f t="shared" ca="1" si="273"/>
        <v>303702.43072442239</v>
      </c>
      <c r="CP83" s="54">
        <f t="shared" ca="1" si="273"/>
        <v>321765.58032541547</v>
      </c>
      <c r="CQ83" s="54">
        <f t="shared" ca="1" si="273"/>
        <v>325205.18922949827</v>
      </c>
      <c r="CR83" s="54">
        <f t="shared" ca="1" si="273"/>
        <v>337800.00382553454</v>
      </c>
      <c r="CS83" s="54">
        <f t="shared" ca="1" si="273"/>
        <v>353194.28650177608</v>
      </c>
      <c r="CT83" s="54">
        <f t="shared" ca="1" si="273"/>
        <v>363730.06880488305</v>
      </c>
      <c r="CU83" s="54">
        <f t="shared" ca="1" si="273"/>
        <v>372946.26059889549</v>
      </c>
      <c r="CV83" s="54">
        <f t="shared" ca="1" si="273"/>
        <v>387532.52280452603</v>
      </c>
      <c r="CW83" s="54">
        <f t="shared" ca="1" si="273"/>
        <v>394842.66104303231</v>
      </c>
      <c r="CX83" s="54">
        <f t="shared" ca="1" si="273"/>
        <v>409833.25594552932</v>
      </c>
      <c r="CY83" s="54">
        <f t="shared" ca="1" si="273"/>
        <v>410122.34878163633</v>
      </c>
      <c r="CZ83" s="54">
        <f t="shared" ca="1" si="273"/>
        <v>431833.42513325857</v>
      </c>
      <c r="DA83" s="54">
        <f t="shared" ca="1" si="273"/>
        <v>440162.2595232153</v>
      </c>
      <c r="DB83" s="54">
        <f t="shared" ca="1" si="273"/>
        <v>460563.82025026891</v>
      </c>
      <c r="DC83" s="54">
        <f t="shared" ca="1" si="273"/>
        <v>425599.30578063068</v>
      </c>
      <c r="DD83" s="54">
        <f t="shared" ca="1" si="273"/>
        <v>448110.96494873514</v>
      </c>
      <c r="DE83" s="54">
        <f t="shared" ca="1" si="273"/>
        <v>452205.79246083001</v>
      </c>
      <c r="DF83" s="54">
        <f t="shared" ca="1" si="273"/>
        <v>477349.26089870546</v>
      </c>
      <c r="DG83" s="54">
        <f t="shared" ca="1" si="273"/>
        <v>466012.67770640034</v>
      </c>
      <c r="DH83" s="54">
        <f t="shared" ca="1" si="273"/>
        <v>490690.43481908162</v>
      </c>
      <c r="DI83" s="54">
        <f t="shared" ca="1" si="273"/>
        <v>483028.04502643796</v>
      </c>
      <c r="DJ83" s="54">
        <f t="shared" ca="1" si="273"/>
        <v>504098.16337630351</v>
      </c>
      <c r="DK83" s="54">
        <f t="shared" ca="1" si="273"/>
        <v>493270.82406977995</v>
      </c>
      <c r="DL83" s="54">
        <f t="shared" ca="1" si="273"/>
        <v>518645.22934310039</v>
      </c>
      <c r="DM83" s="54">
        <f t="shared" ca="1" si="273"/>
        <v>507465.06243413687</v>
      </c>
      <c r="DN83" s="54">
        <f t="shared" ca="1" si="273"/>
        <v>533233.76022163162</v>
      </c>
      <c r="DO83" s="54">
        <f t="shared" ca="1" si="273"/>
        <v>522049.20209917793</v>
      </c>
      <c r="DP83" s="54">
        <f t="shared" ca="1" si="273"/>
        <v>548217.3677346597</v>
      </c>
      <c r="DQ83" s="54">
        <f t="shared" ca="1" si="273"/>
        <v>540999.52869925869</v>
      </c>
      <c r="DR83" s="54">
        <f t="shared" ca="1" si="273"/>
        <v>311970.80357242108</v>
      </c>
      <c r="DS83" s="54">
        <f t="shared" ca="1" si="273"/>
        <v>0</v>
      </c>
      <c r="DT83" s="54">
        <f t="shared" ca="1" si="273"/>
        <v>0</v>
      </c>
    </row>
    <row r="84" spans="2:124" x14ac:dyDescent="0.45">
      <c r="C84" t="s">
        <v>463</v>
      </c>
      <c r="D84" s="3" t="s">
        <v>227</v>
      </c>
      <c r="E84" s="12" t="s">
        <v>464</v>
      </c>
      <c r="F84" s="12" t="s">
        <v>465</v>
      </c>
      <c r="H84" s="54">
        <f ca="1">SUM(I84:DT84)</f>
        <v>5194533.823187178</v>
      </c>
      <c r="I84" s="54">
        <f t="shared" ref="I84" ca="1" si="274">I53</f>
        <v>0</v>
      </c>
      <c r="J84" s="54">
        <f t="shared" ref="J84:BU84" ca="1" si="275">J53</f>
        <v>0</v>
      </c>
      <c r="K84" s="54">
        <f t="shared" ca="1" si="275"/>
        <v>0</v>
      </c>
      <c r="L84" s="54">
        <f t="shared" ca="1" si="275"/>
        <v>0</v>
      </c>
      <c r="M84" s="54">
        <f t="shared" ca="1" si="275"/>
        <v>0</v>
      </c>
      <c r="N84" s="54">
        <f t="shared" ca="1" si="275"/>
        <v>0</v>
      </c>
      <c r="O84" s="54">
        <f t="shared" ca="1" si="275"/>
        <v>0</v>
      </c>
      <c r="P84" s="54">
        <f t="shared" ca="1" si="275"/>
        <v>0</v>
      </c>
      <c r="Q84" s="54">
        <f t="shared" ca="1" si="275"/>
        <v>0</v>
      </c>
      <c r="R84" s="54">
        <f t="shared" ca="1" si="275"/>
        <v>0</v>
      </c>
      <c r="S84" s="54">
        <f t="shared" ca="1" si="275"/>
        <v>0</v>
      </c>
      <c r="T84" s="54">
        <f t="shared" ca="1" si="275"/>
        <v>0</v>
      </c>
      <c r="U84" s="54">
        <f t="shared" ca="1" si="275"/>
        <v>0</v>
      </c>
      <c r="V84" s="54">
        <f t="shared" ca="1" si="275"/>
        <v>0</v>
      </c>
      <c r="W84" s="54">
        <f t="shared" ca="1" si="275"/>
        <v>0</v>
      </c>
      <c r="X84" s="54">
        <f t="shared" ca="1" si="275"/>
        <v>0</v>
      </c>
      <c r="Y84" s="54">
        <f t="shared" ca="1" si="275"/>
        <v>0</v>
      </c>
      <c r="Z84" s="54">
        <f t="shared" ca="1" si="275"/>
        <v>0</v>
      </c>
      <c r="AA84" s="54">
        <f t="shared" ca="1" si="275"/>
        <v>0</v>
      </c>
      <c r="AB84" s="54">
        <f t="shared" ca="1" si="275"/>
        <v>0</v>
      </c>
      <c r="AC84" s="54">
        <f t="shared" ca="1" si="275"/>
        <v>0</v>
      </c>
      <c r="AD84" s="54">
        <f t="shared" ca="1" si="275"/>
        <v>0</v>
      </c>
      <c r="AE84" s="54">
        <f t="shared" ca="1" si="275"/>
        <v>0</v>
      </c>
      <c r="AF84" s="54">
        <f t="shared" ca="1" si="275"/>
        <v>0</v>
      </c>
      <c r="AG84" s="54">
        <f t="shared" ca="1" si="275"/>
        <v>0</v>
      </c>
      <c r="AH84" s="54">
        <f t="shared" ca="1" si="275"/>
        <v>0</v>
      </c>
      <c r="AI84" s="54">
        <f t="shared" ca="1" si="275"/>
        <v>0</v>
      </c>
      <c r="AJ84" s="54">
        <f t="shared" ca="1" si="275"/>
        <v>0</v>
      </c>
      <c r="AK84" s="54">
        <f t="shared" ca="1" si="275"/>
        <v>0</v>
      </c>
      <c r="AL84" s="54">
        <f t="shared" ca="1" si="275"/>
        <v>0</v>
      </c>
      <c r="AM84" s="54">
        <f t="shared" ca="1" si="275"/>
        <v>0</v>
      </c>
      <c r="AN84" s="54">
        <f t="shared" ca="1" si="275"/>
        <v>0</v>
      </c>
      <c r="AO84" s="54">
        <f t="shared" ca="1" si="275"/>
        <v>0</v>
      </c>
      <c r="AP84" s="54">
        <f t="shared" ca="1" si="275"/>
        <v>0</v>
      </c>
      <c r="AQ84" s="54">
        <f t="shared" ca="1" si="275"/>
        <v>0</v>
      </c>
      <c r="AR84" s="54">
        <f t="shared" ca="1" si="275"/>
        <v>0</v>
      </c>
      <c r="AS84" s="54">
        <f t="shared" ca="1" si="275"/>
        <v>0</v>
      </c>
      <c r="AT84" s="54">
        <f t="shared" ca="1" si="275"/>
        <v>0</v>
      </c>
      <c r="AU84" s="54">
        <f t="shared" ca="1" si="275"/>
        <v>0</v>
      </c>
      <c r="AV84" s="54">
        <f t="shared" ca="1" si="275"/>
        <v>0</v>
      </c>
      <c r="AW84" s="54">
        <f t="shared" ca="1" si="275"/>
        <v>0</v>
      </c>
      <c r="AX84" s="54">
        <f t="shared" ca="1" si="275"/>
        <v>0</v>
      </c>
      <c r="AY84" s="54">
        <f t="shared" ca="1" si="275"/>
        <v>0</v>
      </c>
      <c r="AZ84" s="54">
        <f t="shared" ca="1" si="275"/>
        <v>0</v>
      </c>
      <c r="BA84" s="54">
        <f t="shared" ca="1" si="275"/>
        <v>0</v>
      </c>
      <c r="BB84" s="54">
        <f t="shared" ca="1" si="275"/>
        <v>0</v>
      </c>
      <c r="BC84" s="54">
        <f t="shared" ca="1" si="275"/>
        <v>0</v>
      </c>
      <c r="BD84" s="54">
        <f t="shared" ca="1" si="275"/>
        <v>0</v>
      </c>
      <c r="BE84" s="54">
        <f t="shared" ca="1" si="275"/>
        <v>0</v>
      </c>
      <c r="BF84" s="54">
        <f t="shared" ca="1" si="275"/>
        <v>0</v>
      </c>
      <c r="BG84" s="54">
        <f t="shared" ca="1" si="275"/>
        <v>0</v>
      </c>
      <c r="BH84" s="54">
        <f t="shared" ca="1" si="275"/>
        <v>0</v>
      </c>
      <c r="BI84" s="54">
        <f t="shared" ca="1" si="275"/>
        <v>0</v>
      </c>
      <c r="BJ84" s="54">
        <f t="shared" ca="1" si="275"/>
        <v>0</v>
      </c>
      <c r="BK84" s="54">
        <f t="shared" ca="1" si="275"/>
        <v>73730.521911330477</v>
      </c>
      <c r="BL84" s="54">
        <f t="shared" ca="1" si="275"/>
        <v>81374.550132416509</v>
      </c>
      <c r="BM84" s="54">
        <f t="shared" ca="1" si="275"/>
        <v>81527.93680369317</v>
      </c>
      <c r="BN84" s="54">
        <f t="shared" ca="1" si="275"/>
        <v>84432.863178255968</v>
      </c>
      <c r="BO84" s="54">
        <f t="shared" ca="1" si="275"/>
        <v>83754.388774354404</v>
      </c>
      <c r="BP84" s="54">
        <f t="shared" ca="1" si="275"/>
        <v>87458.947284954382</v>
      </c>
      <c r="BQ84" s="54">
        <f t="shared" ca="1" si="275"/>
        <v>94726.723524730289</v>
      </c>
      <c r="BR84" s="54">
        <f t="shared" ca="1" si="275"/>
        <v>100381.65364205417</v>
      </c>
      <c r="BS84" s="54">
        <f t="shared" ca="1" si="275"/>
        <v>99697.733713320762</v>
      </c>
      <c r="BT84" s="54">
        <f t="shared" ca="1" si="275"/>
        <v>103910.67740428925</v>
      </c>
      <c r="BU84" s="54">
        <f t="shared" ca="1" si="275"/>
        <v>104106.92019597857</v>
      </c>
      <c r="BV84" s="54">
        <f t="shared" ref="BV84:DT84" ca="1" si="276">BV53</f>
        <v>107607.98714674175</v>
      </c>
      <c r="BW84" s="54">
        <f t="shared" ca="1" si="276"/>
        <v>106339.1789482132</v>
      </c>
      <c r="BX84" s="54">
        <f t="shared" ca="1" si="276"/>
        <v>110707.39759055254</v>
      </c>
      <c r="BY84" s="54">
        <f t="shared" ca="1" si="276"/>
        <v>109170.49329800958</v>
      </c>
      <c r="BZ84" s="54">
        <f t="shared" ca="1" si="276"/>
        <v>113711.66720631646</v>
      </c>
      <c r="CA84" s="54">
        <f t="shared" ca="1" si="276"/>
        <v>115170.10282748923</v>
      </c>
      <c r="CB84" s="54">
        <f t="shared" ca="1" si="276"/>
        <v>120138.32119222602</v>
      </c>
      <c r="CC84" s="54">
        <f t="shared" ca="1" si="276"/>
        <v>119584.53545400446</v>
      </c>
      <c r="CD84" s="54">
        <f t="shared" ca="1" si="276"/>
        <v>123459.12586967353</v>
      </c>
      <c r="CE84" s="54">
        <f t="shared" ca="1" si="276"/>
        <v>121918.82119778373</v>
      </c>
      <c r="CF84" s="54">
        <f t="shared" ca="1" si="276"/>
        <v>127037.18946459101</v>
      </c>
      <c r="CG84" s="54">
        <f t="shared" ca="1" si="276"/>
        <v>125398.81561870966</v>
      </c>
      <c r="CH84" s="54">
        <f t="shared" ca="1" si="276"/>
        <v>130669.31542431451</v>
      </c>
      <c r="CI84" s="54">
        <f t="shared" ca="1" si="276"/>
        <v>128990.64535268882</v>
      </c>
      <c r="CJ84" s="54">
        <f t="shared" ca="1" si="276"/>
        <v>134410.83977093836</v>
      </c>
      <c r="CK84" s="54">
        <f t="shared" ca="1" si="276"/>
        <v>133826.99676330967</v>
      </c>
      <c r="CL84" s="54">
        <f t="shared" ca="1" si="276"/>
        <v>138192.69350873493</v>
      </c>
      <c r="CM84" s="54">
        <f t="shared" ca="1" si="276"/>
        <v>136502.10076851226</v>
      </c>
      <c r="CN84" s="54">
        <f t="shared" ca="1" si="276"/>
        <v>142228.254868952</v>
      </c>
      <c r="CO84" s="54">
        <f t="shared" ca="1" si="276"/>
        <v>242961.9445795379</v>
      </c>
      <c r="CP84" s="54">
        <f t="shared" ca="1" si="276"/>
        <v>257412.46426033237</v>
      </c>
      <c r="CQ84" s="54">
        <f t="shared" ca="1" si="276"/>
        <v>260164.15138359863</v>
      </c>
      <c r="CR84" s="54">
        <f t="shared" ca="1" si="276"/>
        <v>270240.00306042761</v>
      </c>
      <c r="CS84" s="54">
        <f t="shared" ca="1" si="276"/>
        <v>282555.42920142086</v>
      </c>
      <c r="CT84" s="54">
        <f t="shared" ca="1" si="276"/>
        <v>290984.05504390644</v>
      </c>
      <c r="CU84" s="54">
        <f t="shared" ca="1" si="276"/>
        <v>250048.37682081587</v>
      </c>
      <c r="CV84" s="54">
        <f t="shared" ca="1" si="276"/>
        <v>0</v>
      </c>
      <c r="CW84" s="54">
        <f t="shared" ca="1" si="276"/>
        <v>0</v>
      </c>
      <c r="CX84" s="54">
        <f t="shared" ca="1" si="276"/>
        <v>0</v>
      </c>
      <c r="CY84" s="54">
        <f t="shared" ca="1" si="276"/>
        <v>0</v>
      </c>
      <c r="CZ84" s="54">
        <f t="shared" ca="1" si="276"/>
        <v>0</v>
      </c>
      <c r="DA84" s="54">
        <f t="shared" ca="1" si="276"/>
        <v>0</v>
      </c>
      <c r="DB84" s="54">
        <f t="shared" ca="1" si="276"/>
        <v>0</v>
      </c>
      <c r="DC84" s="54">
        <f t="shared" ca="1" si="276"/>
        <v>0</v>
      </c>
      <c r="DD84" s="54">
        <f t="shared" ca="1" si="276"/>
        <v>0</v>
      </c>
      <c r="DE84" s="54">
        <f t="shared" ca="1" si="276"/>
        <v>0</v>
      </c>
      <c r="DF84" s="54">
        <f t="shared" ca="1" si="276"/>
        <v>0</v>
      </c>
      <c r="DG84" s="54">
        <f t="shared" ca="1" si="276"/>
        <v>0</v>
      </c>
      <c r="DH84" s="54">
        <f t="shared" ca="1" si="276"/>
        <v>0</v>
      </c>
      <c r="DI84" s="54">
        <f t="shared" ca="1" si="276"/>
        <v>0</v>
      </c>
      <c r="DJ84" s="54">
        <f t="shared" ca="1" si="276"/>
        <v>0</v>
      </c>
      <c r="DK84" s="54">
        <f t="shared" ca="1" si="276"/>
        <v>0</v>
      </c>
      <c r="DL84" s="54">
        <f t="shared" ca="1" si="276"/>
        <v>0</v>
      </c>
      <c r="DM84" s="54">
        <f t="shared" ca="1" si="276"/>
        <v>0</v>
      </c>
      <c r="DN84" s="54">
        <f t="shared" ca="1" si="276"/>
        <v>0</v>
      </c>
      <c r="DO84" s="54">
        <f t="shared" ca="1" si="276"/>
        <v>0</v>
      </c>
      <c r="DP84" s="54">
        <f t="shared" ca="1" si="276"/>
        <v>0</v>
      </c>
      <c r="DQ84" s="54">
        <f t="shared" ca="1" si="276"/>
        <v>0</v>
      </c>
      <c r="DR84" s="54">
        <f t="shared" ca="1" si="276"/>
        <v>0</v>
      </c>
      <c r="DS84" s="54">
        <f t="shared" ca="1" si="276"/>
        <v>0</v>
      </c>
      <c r="DT84" s="54">
        <f t="shared" ca="1" si="276"/>
        <v>0</v>
      </c>
    </row>
    <row r="85" spans="2:124" x14ac:dyDescent="0.45">
      <c r="C85" t="s">
        <v>467</v>
      </c>
      <c r="D85" s="3" t="s">
        <v>227</v>
      </c>
      <c r="E85" s="65" t="b">
        <f>'Constant Inputs'!E185</f>
        <v>1</v>
      </c>
      <c r="F85" s="90">
        <f>'Constant Inputs'!E186</f>
        <v>12</v>
      </c>
      <c r="G85" s="12" t="s">
        <v>466</v>
      </c>
      <c r="H85" s="54"/>
      <c r="I85" s="54">
        <f ca="1">SUM(OFFSET(I90,,,,I82))</f>
        <v>0</v>
      </c>
      <c r="J85" s="54">
        <f t="shared" ref="J85:BU86" ca="1" si="277">SUM(OFFSET(J90,,,,J82))</f>
        <v>0</v>
      </c>
      <c r="K85" s="54">
        <f t="shared" ca="1" si="277"/>
        <v>0</v>
      </c>
      <c r="L85" s="54">
        <f t="shared" ca="1" si="277"/>
        <v>0</v>
      </c>
      <c r="M85" s="54">
        <f t="shared" ca="1" si="277"/>
        <v>0</v>
      </c>
      <c r="N85" s="54">
        <f t="shared" ca="1" si="277"/>
        <v>0</v>
      </c>
      <c r="O85" s="54">
        <f t="shared" ca="1" si="277"/>
        <v>0</v>
      </c>
      <c r="P85" s="54">
        <f t="shared" ca="1" si="277"/>
        <v>0</v>
      </c>
      <c r="Q85" s="54">
        <f t="shared" ca="1" si="277"/>
        <v>0</v>
      </c>
      <c r="R85" s="54">
        <f t="shared" ca="1" si="277"/>
        <v>0</v>
      </c>
      <c r="S85" s="54">
        <f t="shared" ca="1" si="277"/>
        <v>0</v>
      </c>
      <c r="T85" s="54">
        <f t="shared" ca="1" si="277"/>
        <v>0</v>
      </c>
      <c r="U85" s="54">
        <f t="shared" ca="1" si="277"/>
        <v>0</v>
      </c>
      <c r="V85" s="54">
        <f t="shared" ca="1" si="277"/>
        <v>0</v>
      </c>
      <c r="W85" s="54">
        <f t="shared" ca="1" si="277"/>
        <v>0</v>
      </c>
      <c r="X85" s="54">
        <f t="shared" ca="1" si="277"/>
        <v>0</v>
      </c>
      <c r="Y85" s="54">
        <f t="shared" ca="1" si="277"/>
        <v>0</v>
      </c>
      <c r="Z85" s="54">
        <f t="shared" ca="1" si="277"/>
        <v>0</v>
      </c>
      <c r="AA85" s="54">
        <f t="shared" ca="1" si="277"/>
        <v>0</v>
      </c>
      <c r="AB85" s="54">
        <f t="shared" ca="1" si="277"/>
        <v>0</v>
      </c>
      <c r="AC85" s="54">
        <f t="shared" ca="1" si="277"/>
        <v>0</v>
      </c>
      <c r="AD85" s="54">
        <f t="shared" ca="1" si="277"/>
        <v>0</v>
      </c>
      <c r="AE85" s="54">
        <f t="shared" ca="1" si="277"/>
        <v>0</v>
      </c>
      <c r="AF85" s="54">
        <f t="shared" ca="1" si="277"/>
        <v>0</v>
      </c>
      <c r="AG85" s="54">
        <f t="shared" ca="1" si="277"/>
        <v>0</v>
      </c>
      <c r="AH85" s="54">
        <f t="shared" ca="1" si="277"/>
        <v>0</v>
      </c>
      <c r="AI85" s="54">
        <f t="shared" ca="1" si="277"/>
        <v>0</v>
      </c>
      <c r="AJ85" s="54">
        <f t="shared" ca="1" si="277"/>
        <v>0</v>
      </c>
      <c r="AK85" s="54">
        <f t="shared" ca="1" si="277"/>
        <v>0</v>
      </c>
      <c r="AL85" s="54">
        <f t="shared" ca="1" si="277"/>
        <v>0</v>
      </c>
      <c r="AM85" s="54">
        <f t="shared" ca="1" si="277"/>
        <v>0</v>
      </c>
      <c r="AN85" s="54">
        <f t="shared" ca="1" si="277"/>
        <v>0</v>
      </c>
      <c r="AO85" s="54">
        <f t="shared" ca="1" si="277"/>
        <v>0</v>
      </c>
      <c r="AP85" s="54">
        <f t="shared" ca="1" si="277"/>
        <v>0</v>
      </c>
      <c r="AQ85" s="54">
        <f t="shared" ca="1" si="277"/>
        <v>0</v>
      </c>
      <c r="AR85" s="54">
        <f t="shared" ca="1" si="277"/>
        <v>0</v>
      </c>
      <c r="AS85" s="54">
        <f t="shared" ca="1" si="277"/>
        <v>0</v>
      </c>
      <c r="AT85" s="54">
        <f t="shared" ca="1" si="277"/>
        <v>0</v>
      </c>
      <c r="AU85" s="54">
        <f t="shared" ca="1" si="277"/>
        <v>0</v>
      </c>
      <c r="AV85" s="54">
        <f t="shared" ca="1" si="277"/>
        <v>0</v>
      </c>
      <c r="AW85" s="54">
        <f t="shared" ca="1" si="277"/>
        <v>0</v>
      </c>
      <c r="AX85" s="54">
        <f t="shared" ca="1" si="277"/>
        <v>0</v>
      </c>
      <c r="AY85" s="54">
        <f t="shared" ca="1" si="277"/>
        <v>0</v>
      </c>
      <c r="AZ85" s="54">
        <f t="shared" ca="1" si="277"/>
        <v>0</v>
      </c>
      <c r="BA85" s="54">
        <f t="shared" ca="1" si="277"/>
        <v>0</v>
      </c>
      <c r="BB85" s="54">
        <f t="shared" ca="1" si="277"/>
        <v>0</v>
      </c>
      <c r="BC85" s="54">
        <f t="shared" ca="1" si="277"/>
        <v>0</v>
      </c>
      <c r="BD85" s="54">
        <f t="shared" ca="1" si="277"/>
        <v>0</v>
      </c>
      <c r="BE85" s="54">
        <f t="shared" ca="1" si="277"/>
        <v>0</v>
      </c>
      <c r="BF85" s="54">
        <f t="shared" ca="1" si="277"/>
        <v>0</v>
      </c>
      <c r="BG85" s="54">
        <f t="shared" ca="1" si="277"/>
        <v>0</v>
      </c>
      <c r="BH85" s="54">
        <f t="shared" ca="1" si="277"/>
        <v>0</v>
      </c>
      <c r="BI85" s="54">
        <f t="shared" ca="1" si="277"/>
        <v>0</v>
      </c>
      <c r="BJ85" s="54">
        <f t="shared" ca="1" si="277"/>
        <v>88463.600563801738</v>
      </c>
      <c r="BK85" s="54">
        <f t="shared" ca="1" si="277"/>
        <v>186585.0146587136</v>
      </c>
      <c r="BL85" s="54">
        <f t="shared" ca="1" si="277"/>
        <v>196989.28604504885</v>
      </c>
      <c r="BM85" s="54">
        <f t="shared" ca="1" si="277"/>
        <v>201510.53604967229</v>
      </c>
      <c r="BN85" s="54">
        <f t="shared" ca="1" si="277"/>
        <v>205171.11882712683</v>
      </c>
      <c r="BO85" s="54">
        <f t="shared" ca="1" si="277"/>
        <v>209763.05750609885</v>
      </c>
      <c r="BP85" s="54">
        <f t="shared" ca="1" si="277"/>
        <v>219841.46624792859</v>
      </c>
      <c r="BQ85" s="54">
        <f t="shared" ca="1" si="277"/>
        <v>231368.81849989682</v>
      </c>
      <c r="BR85" s="54">
        <f t="shared" ca="1" si="277"/>
        <v>236444.55887063607</v>
      </c>
      <c r="BS85" s="54">
        <f t="shared" ca="1" si="277"/>
        <v>240383.99660150145</v>
      </c>
      <c r="BT85" s="54">
        <f t="shared" ca="1" si="277"/>
        <v>245184.89508986898</v>
      </c>
      <c r="BU85" s="54">
        <f t="shared" ca="1" si="277"/>
        <v>249443.17243332759</v>
      </c>
      <c r="BV85" s="54">
        <f t="shared" ref="BV85:DT86" ca="1" si="278">SUM(OFFSET(BV90,,,,BV82))</f>
        <v>251930.80936718217</v>
      </c>
      <c r="BW85" s="54">
        <f t="shared" ca="1" si="278"/>
        <v>256654.50283764166</v>
      </c>
      <c r="BX85" s="54">
        <f t="shared" ca="1" si="278"/>
        <v>260966.52631033942</v>
      </c>
      <c r="BY85" s="54">
        <f t="shared" ca="1" si="278"/>
        <v>265887.98789453832</v>
      </c>
      <c r="BZ85" s="54">
        <f t="shared" ca="1" si="278"/>
        <v>281299.78512204549</v>
      </c>
      <c r="CA85" s="54">
        <f t="shared" ca="1" si="278"/>
        <v>296032.36800263601</v>
      </c>
      <c r="CB85" s="54">
        <f t="shared" ca="1" si="278"/>
        <v>301759.21931911953</v>
      </c>
      <c r="CC85" s="54">
        <f t="shared" ca="1" si="278"/>
        <v>307586.45212568727</v>
      </c>
      <c r="CD85" s="54">
        <f t="shared" ca="1" si="278"/>
        <v>311963.32653991925</v>
      </c>
      <c r="CE85" s="54">
        <f t="shared" ca="1" si="278"/>
        <v>318338.80413634202</v>
      </c>
      <c r="CF85" s="54">
        <f t="shared" ca="1" si="278"/>
        <v>324136.73672569869</v>
      </c>
      <c r="CG85" s="54">
        <f t="shared" ca="1" si="278"/>
        <v>330274.10445477971</v>
      </c>
      <c r="CH85" s="54">
        <f t="shared" ca="1" si="278"/>
        <v>336300.19151244662</v>
      </c>
      <c r="CI85" s="54">
        <f t="shared" ca="1" si="278"/>
        <v>342651.0409150467</v>
      </c>
      <c r="CJ85" s="54">
        <f t="shared" ca="1" si="278"/>
        <v>350314.08482927846</v>
      </c>
      <c r="CK85" s="54">
        <f t="shared" ca="1" si="278"/>
        <v>356749.08388137398</v>
      </c>
      <c r="CL85" s="54">
        <f t="shared" ca="1" si="278"/>
        <v>361901.99922522344</v>
      </c>
      <c r="CM85" s="54">
        <f t="shared" ca="1" si="278"/>
        <v>366966.62471238116</v>
      </c>
      <c r="CN85" s="54">
        <f t="shared" ca="1" si="278"/>
        <v>565933.63137750339</v>
      </c>
      <c r="CO85" s="54">
        <f t="shared" ca="1" si="278"/>
        <v>782055.62188192317</v>
      </c>
      <c r="CP85" s="54">
        <f t="shared" ca="1" si="278"/>
        <v>818561.8703211589</v>
      </c>
      <c r="CQ85" s="54">
        <f t="shared" ca="1" si="278"/>
        <v>847304.45748999272</v>
      </c>
      <c r="CR85" s="54">
        <f t="shared" ca="1" si="278"/>
        <v>884324.87472236063</v>
      </c>
      <c r="CS85" s="54">
        <f t="shared" ca="1" si="278"/>
        <v>918982.17888785084</v>
      </c>
      <c r="CT85" s="54">
        <f t="shared" ca="1" si="278"/>
        <v>774334.36621068232</v>
      </c>
      <c r="CU85" s="54">
        <f t="shared" ca="1" si="278"/>
        <v>307284.52425796504</v>
      </c>
      <c r="CV85" s="54">
        <f t="shared" ca="1" si="278"/>
        <v>0</v>
      </c>
      <c r="CW85" s="54">
        <f t="shared" ca="1" si="278"/>
        <v>0</v>
      </c>
      <c r="CX85" s="54">
        <f t="shared" ca="1" si="278"/>
        <v>0</v>
      </c>
      <c r="CY85" s="54">
        <f t="shared" ca="1" si="278"/>
        <v>0</v>
      </c>
      <c r="CZ85" s="54">
        <f t="shared" ca="1" si="278"/>
        <v>0</v>
      </c>
      <c r="DA85" s="54">
        <f t="shared" ca="1" si="278"/>
        <v>0</v>
      </c>
      <c r="DB85" s="54">
        <f t="shared" ca="1" si="278"/>
        <v>0</v>
      </c>
      <c r="DC85" s="54">
        <f t="shared" ca="1" si="278"/>
        <v>0</v>
      </c>
      <c r="DD85" s="54">
        <f t="shared" ca="1" si="278"/>
        <v>0</v>
      </c>
      <c r="DE85" s="54">
        <f t="shared" ca="1" si="278"/>
        <v>0</v>
      </c>
      <c r="DF85" s="54">
        <f t="shared" ca="1" si="278"/>
        <v>0</v>
      </c>
      <c r="DG85" s="54">
        <f t="shared" ca="1" si="278"/>
        <v>0</v>
      </c>
      <c r="DH85" s="54">
        <f t="shared" ca="1" si="278"/>
        <v>0</v>
      </c>
      <c r="DI85" s="54">
        <f t="shared" ca="1" si="278"/>
        <v>0</v>
      </c>
      <c r="DJ85" s="54">
        <f t="shared" ca="1" si="278"/>
        <v>0</v>
      </c>
      <c r="DK85" s="54">
        <f t="shared" ca="1" si="278"/>
        <v>0</v>
      </c>
      <c r="DL85" s="54">
        <f t="shared" ca="1" si="278"/>
        <v>0</v>
      </c>
      <c r="DM85" s="54">
        <f t="shared" ca="1" si="278"/>
        <v>0</v>
      </c>
      <c r="DN85" s="54">
        <f t="shared" ca="1" si="278"/>
        <v>0</v>
      </c>
      <c r="DO85" s="54">
        <f t="shared" ca="1" si="278"/>
        <v>0</v>
      </c>
      <c r="DP85" s="54">
        <f t="shared" ca="1" si="278"/>
        <v>0</v>
      </c>
      <c r="DQ85" s="54">
        <f t="shared" ca="1" si="278"/>
        <v>0</v>
      </c>
      <c r="DR85" s="54">
        <f t="shared" ca="1" si="278"/>
        <v>0</v>
      </c>
      <c r="DS85" s="54">
        <f t="shared" ca="1" si="278"/>
        <v>0</v>
      </c>
      <c r="DT85" s="54">
        <f t="shared" ca="1" si="278"/>
        <v>0</v>
      </c>
    </row>
    <row r="86" spans="2:124" x14ac:dyDescent="0.45">
      <c r="C86" t="s">
        <v>988</v>
      </c>
      <c r="G86" s="80">
        <f>LOOKUP(F11,I9:DT9,I86:DT86)</f>
        <v>88463.600563801738</v>
      </c>
      <c r="H86" s="54"/>
      <c r="I86" s="54">
        <v>0</v>
      </c>
      <c r="J86" s="54">
        <v>0</v>
      </c>
      <c r="K86" s="54">
        <v>0</v>
      </c>
      <c r="L86" s="54">
        <v>0</v>
      </c>
      <c r="M86" s="54">
        <v>0</v>
      </c>
      <c r="N86" s="54">
        <v>0</v>
      </c>
      <c r="O86" s="54">
        <v>0</v>
      </c>
      <c r="P86" s="54">
        <v>0</v>
      </c>
      <c r="Q86" s="54">
        <v>0</v>
      </c>
      <c r="R86" s="54">
        <v>0</v>
      </c>
      <c r="S86" s="54">
        <v>0</v>
      </c>
      <c r="T86" s="54">
        <v>0</v>
      </c>
      <c r="U86" s="54">
        <v>0</v>
      </c>
      <c r="V86" s="54">
        <v>0</v>
      </c>
      <c r="W86" s="54">
        <v>0</v>
      </c>
      <c r="X86" s="54">
        <v>0</v>
      </c>
      <c r="Y86" s="54">
        <v>0</v>
      </c>
      <c r="Z86" s="54">
        <v>0</v>
      </c>
      <c r="AA86" s="54">
        <v>0</v>
      </c>
      <c r="AB86" s="54">
        <v>0</v>
      </c>
      <c r="AC86" s="54">
        <v>0</v>
      </c>
      <c r="AD86" s="54">
        <v>0</v>
      </c>
      <c r="AE86" s="54">
        <v>0</v>
      </c>
      <c r="AF86" s="54">
        <v>0</v>
      </c>
      <c r="AG86" s="54">
        <v>0</v>
      </c>
      <c r="AH86" s="54">
        <v>0</v>
      </c>
      <c r="AI86" s="54">
        <v>0</v>
      </c>
      <c r="AJ86" s="54">
        <v>0</v>
      </c>
      <c r="AK86" s="54">
        <v>0</v>
      </c>
      <c r="AL86" s="54">
        <v>0</v>
      </c>
      <c r="AM86" s="54">
        <v>0</v>
      </c>
      <c r="AN86" s="54">
        <v>0</v>
      </c>
      <c r="AO86" s="54">
        <v>0</v>
      </c>
      <c r="AP86" s="54">
        <v>0</v>
      </c>
      <c r="AQ86" s="54">
        <v>0</v>
      </c>
      <c r="AR86" s="54">
        <v>0</v>
      </c>
      <c r="AS86" s="54">
        <v>0</v>
      </c>
      <c r="AT86" s="54">
        <v>0</v>
      </c>
      <c r="AU86" s="54">
        <v>0</v>
      </c>
      <c r="AV86" s="54">
        <v>0</v>
      </c>
      <c r="AW86" s="54">
        <v>0</v>
      </c>
      <c r="AX86" s="54">
        <v>0</v>
      </c>
      <c r="AY86" s="54">
        <v>0</v>
      </c>
      <c r="AZ86" s="54">
        <v>0</v>
      </c>
      <c r="BA86" s="54">
        <v>0</v>
      </c>
      <c r="BB86" s="54">
        <v>0</v>
      </c>
      <c r="BC86" s="54">
        <v>0</v>
      </c>
      <c r="BD86" s="54">
        <v>0</v>
      </c>
      <c r="BE86" s="54">
        <v>0</v>
      </c>
      <c r="BF86" s="54">
        <v>0</v>
      </c>
      <c r="BG86" s="54">
        <v>0</v>
      </c>
      <c r="BH86" s="54">
        <v>0</v>
      </c>
      <c r="BI86" s="54">
        <v>0</v>
      </c>
      <c r="BJ86" s="54">
        <v>88463.600563801738</v>
      </c>
      <c r="BK86" s="54">
        <v>186585.0146587136</v>
      </c>
      <c r="BL86" s="54">
        <v>196989.28604504885</v>
      </c>
      <c r="BM86" s="54">
        <v>201510.53604967229</v>
      </c>
      <c r="BN86" s="54">
        <v>205171.11882712683</v>
      </c>
      <c r="BO86" s="54">
        <v>209763.05750609885</v>
      </c>
      <c r="BP86" s="54">
        <v>219841.46624792859</v>
      </c>
      <c r="BQ86" s="54">
        <v>231368.81849989682</v>
      </c>
      <c r="BR86" s="54">
        <v>236444.55887063607</v>
      </c>
      <c r="BS86" s="54">
        <v>240383.99660150145</v>
      </c>
      <c r="BT86" s="54">
        <v>245184.89508986898</v>
      </c>
      <c r="BU86" s="54">
        <v>249443.17243332759</v>
      </c>
      <c r="BV86" s="54">
        <v>251930.80936718217</v>
      </c>
      <c r="BW86" s="54">
        <v>256654.50283764166</v>
      </c>
      <c r="BX86" s="54">
        <v>260966.52631033942</v>
      </c>
      <c r="BY86" s="54">
        <v>265887.98789453832</v>
      </c>
      <c r="BZ86" s="54">
        <v>281299.78512204549</v>
      </c>
      <c r="CA86" s="54">
        <v>296032.36800263601</v>
      </c>
      <c r="CB86" s="54">
        <v>301759.21931911953</v>
      </c>
      <c r="CC86" s="54">
        <v>307586.45212568727</v>
      </c>
      <c r="CD86" s="54">
        <v>311963.32653991925</v>
      </c>
      <c r="CE86" s="54">
        <v>318338.80413634202</v>
      </c>
      <c r="CF86" s="54">
        <v>324136.73672569869</v>
      </c>
      <c r="CG86" s="54">
        <v>330274.10445477971</v>
      </c>
      <c r="CH86" s="54">
        <v>336300.19151244662</v>
      </c>
      <c r="CI86" s="54">
        <v>342651.0409150467</v>
      </c>
      <c r="CJ86" s="54">
        <v>350314.08482927846</v>
      </c>
      <c r="CK86" s="54">
        <v>356749.08388137398</v>
      </c>
      <c r="CL86" s="54">
        <v>361901.99922522344</v>
      </c>
      <c r="CM86" s="54">
        <v>366966.62471238116</v>
      </c>
      <c r="CN86" s="54">
        <v>565933.63137750339</v>
      </c>
      <c r="CO86" s="54">
        <v>782055.62188192317</v>
      </c>
      <c r="CP86" s="54">
        <v>818561.8703211589</v>
      </c>
      <c r="CQ86" s="54">
        <v>847304.45748999272</v>
      </c>
      <c r="CR86" s="54">
        <v>884324.87472236063</v>
      </c>
      <c r="CS86" s="54">
        <v>918982.17888785084</v>
      </c>
      <c r="CT86" s="54">
        <v>774334.36621068232</v>
      </c>
      <c r="CU86" s="54">
        <v>307284.52425796504</v>
      </c>
      <c r="CV86" s="54">
        <v>0</v>
      </c>
      <c r="CW86" s="54">
        <v>0</v>
      </c>
      <c r="CX86" s="54">
        <v>0</v>
      </c>
      <c r="CY86" s="54">
        <v>0</v>
      </c>
      <c r="CZ86" s="54">
        <v>0</v>
      </c>
      <c r="DA86" s="54">
        <v>0</v>
      </c>
      <c r="DB86" s="54">
        <v>0</v>
      </c>
      <c r="DC86" s="54">
        <v>0</v>
      </c>
      <c r="DD86" s="54">
        <v>0</v>
      </c>
      <c r="DE86" s="54">
        <v>0</v>
      </c>
      <c r="DF86" s="54">
        <v>0</v>
      </c>
      <c r="DG86" s="54">
        <v>0</v>
      </c>
      <c r="DH86" s="54">
        <v>0</v>
      </c>
      <c r="DI86" s="54">
        <v>0</v>
      </c>
      <c r="DJ86" s="54">
        <v>0</v>
      </c>
      <c r="DK86" s="54">
        <v>0</v>
      </c>
      <c r="DL86" s="54">
        <v>0</v>
      </c>
      <c r="DM86" s="54">
        <v>0</v>
      </c>
      <c r="DN86" s="54">
        <v>0</v>
      </c>
      <c r="DO86" s="54">
        <v>0</v>
      </c>
      <c r="DP86" s="54">
        <v>0</v>
      </c>
      <c r="DQ86" s="54">
        <v>0</v>
      </c>
      <c r="DR86" s="54">
        <v>0</v>
      </c>
      <c r="DS86" s="54">
        <v>0</v>
      </c>
      <c r="DT86" s="54">
        <v>0</v>
      </c>
    </row>
    <row r="87" spans="2:124" x14ac:dyDescent="0.45">
      <c r="D87"/>
    </row>
    <row r="88" spans="2:124" hidden="1" x14ac:dyDescent="0.45">
      <c r="B88" s="35" t="s">
        <v>965</v>
      </c>
      <c r="D88"/>
    </row>
    <row r="89" spans="2:124" hidden="1" x14ac:dyDescent="0.45">
      <c r="C89" t="s">
        <v>966</v>
      </c>
      <c r="D89" s="3" t="s">
        <v>227</v>
      </c>
      <c r="I89" s="54">
        <f ca="1">I84</f>
        <v>0</v>
      </c>
      <c r="J89" s="54">
        <f t="shared" ref="J89:BU89" ca="1" si="279">J84</f>
        <v>0</v>
      </c>
      <c r="K89" s="54">
        <f t="shared" ca="1" si="279"/>
        <v>0</v>
      </c>
      <c r="L89" s="54">
        <f t="shared" ca="1" si="279"/>
        <v>0</v>
      </c>
      <c r="M89" s="54">
        <f t="shared" ca="1" si="279"/>
        <v>0</v>
      </c>
      <c r="N89" s="54">
        <f t="shared" ca="1" si="279"/>
        <v>0</v>
      </c>
      <c r="O89" s="54">
        <f t="shared" ca="1" si="279"/>
        <v>0</v>
      </c>
      <c r="P89" s="54">
        <f t="shared" ca="1" si="279"/>
        <v>0</v>
      </c>
      <c r="Q89" s="54">
        <f t="shared" ca="1" si="279"/>
        <v>0</v>
      </c>
      <c r="R89" s="54">
        <f t="shared" ca="1" si="279"/>
        <v>0</v>
      </c>
      <c r="S89" s="54">
        <f t="shared" ca="1" si="279"/>
        <v>0</v>
      </c>
      <c r="T89" s="54">
        <f t="shared" ca="1" si="279"/>
        <v>0</v>
      </c>
      <c r="U89" s="54">
        <f t="shared" ca="1" si="279"/>
        <v>0</v>
      </c>
      <c r="V89" s="54">
        <f t="shared" ca="1" si="279"/>
        <v>0</v>
      </c>
      <c r="W89" s="54">
        <f t="shared" ca="1" si="279"/>
        <v>0</v>
      </c>
      <c r="X89" s="54">
        <f t="shared" ca="1" si="279"/>
        <v>0</v>
      </c>
      <c r="Y89" s="54">
        <f t="shared" ca="1" si="279"/>
        <v>0</v>
      </c>
      <c r="Z89" s="54">
        <f t="shared" ca="1" si="279"/>
        <v>0</v>
      </c>
      <c r="AA89" s="54">
        <f t="shared" ca="1" si="279"/>
        <v>0</v>
      </c>
      <c r="AB89" s="54">
        <f t="shared" ca="1" si="279"/>
        <v>0</v>
      </c>
      <c r="AC89" s="54">
        <f t="shared" ca="1" si="279"/>
        <v>0</v>
      </c>
      <c r="AD89" s="54">
        <f t="shared" ca="1" si="279"/>
        <v>0</v>
      </c>
      <c r="AE89" s="54">
        <f t="shared" ca="1" si="279"/>
        <v>0</v>
      </c>
      <c r="AF89" s="54">
        <f t="shared" ca="1" si="279"/>
        <v>0</v>
      </c>
      <c r="AG89" s="54">
        <f t="shared" ca="1" si="279"/>
        <v>0</v>
      </c>
      <c r="AH89" s="54">
        <f t="shared" ca="1" si="279"/>
        <v>0</v>
      </c>
      <c r="AI89" s="54">
        <f t="shared" ca="1" si="279"/>
        <v>0</v>
      </c>
      <c r="AJ89" s="54">
        <f t="shared" ca="1" si="279"/>
        <v>0</v>
      </c>
      <c r="AK89" s="54">
        <f t="shared" ca="1" si="279"/>
        <v>0</v>
      </c>
      <c r="AL89" s="54">
        <f t="shared" ca="1" si="279"/>
        <v>0</v>
      </c>
      <c r="AM89" s="54">
        <f t="shared" ca="1" si="279"/>
        <v>0</v>
      </c>
      <c r="AN89" s="54">
        <f t="shared" ca="1" si="279"/>
        <v>0</v>
      </c>
      <c r="AO89" s="54">
        <f t="shared" ca="1" si="279"/>
        <v>0</v>
      </c>
      <c r="AP89" s="54">
        <f t="shared" ca="1" si="279"/>
        <v>0</v>
      </c>
      <c r="AQ89" s="54">
        <f t="shared" ca="1" si="279"/>
        <v>0</v>
      </c>
      <c r="AR89" s="54">
        <f t="shared" ca="1" si="279"/>
        <v>0</v>
      </c>
      <c r="AS89" s="54">
        <f t="shared" ca="1" si="279"/>
        <v>0</v>
      </c>
      <c r="AT89" s="54">
        <f t="shared" ca="1" si="279"/>
        <v>0</v>
      </c>
      <c r="AU89" s="54">
        <f t="shared" ca="1" si="279"/>
        <v>0</v>
      </c>
      <c r="AV89" s="54">
        <f t="shared" ca="1" si="279"/>
        <v>0</v>
      </c>
      <c r="AW89" s="54">
        <f t="shared" ca="1" si="279"/>
        <v>0</v>
      </c>
      <c r="AX89" s="54">
        <f t="shared" ca="1" si="279"/>
        <v>0</v>
      </c>
      <c r="AY89" s="54">
        <f t="shared" ca="1" si="279"/>
        <v>0</v>
      </c>
      <c r="AZ89" s="54">
        <f t="shared" ca="1" si="279"/>
        <v>0</v>
      </c>
      <c r="BA89" s="54">
        <f t="shared" ca="1" si="279"/>
        <v>0</v>
      </c>
      <c r="BB89" s="54">
        <f t="shared" ca="1" si="279"/>
        <v>0</v>
      </c>
      <c r="BC89" s="54">
        <f t="shared" ca="1" si="279"/>
        <v>0</v>
      </c>
      <c r="BD89" s="54">
        <f t="shared" ca="1" si="279"/>
        <v>0</v>
      </c>
      <c r="BE89" s="54">
        <f t="shared" ca="1" si="279"/>
        <v>0</v>
      </c>
      <c r="BF89" s="54">
        <f t="shared" ca="1" si="279"/>
        <v>0</v>
      </c>
      <c r="BG89" s="54">
        <f t="shared" ca="1" si="279"/>
        <v>0</v>
      </c>
      <c r="BH89" s="54">
        <f t="shared" ca="1" si="279"/>
        <v>0</v>
      </c>
      <c r="BI89" s="54">
        <f t="shared" ca="1" si="279"/>
        <v>0</v>
      </c>
      <c r="BJ89" s="54">
        <f t="shared" ca="1" si="279"/>
        <v>0</v>
      </c>
      <c r="BK89" s="54">
        <f t="shared" ca="1" si="279"/>
        <v>73730.521911330477</v>
      </c>
      <c r="BL89" s="54">
        <f t="shared" ca="1" si="279"/>
        <v>81374.550132416509</v>
      </c>
      <c r="BM89" s="54">
        <f t="shared" ca="1" si="279"/>
        <v>81527.93680369317</v>
      </c>
      <c r="BN89" s="54">
        <f t="shared" ca="1" si="279"/>
        <v>84432.863178255968</v>
      </c>
      <c r="BO89" s="54">
        <f t="shared" ca="1" si="279"/>
        <v>83754.388774354404</v>
      </c>
      <c r="BP89" s="54">
        <f t="shared" ca="1" si="279"/>
        <v>87458.947284954382</v>
      </c>
      <c r="BQ89" s="54">
        <f t="shared" ca="1" si="279"/>
        <v>94726.723524730289</v>
      </c>
      <c r="BR89" s="54">
        <f t="shared" ca="1" si="279"/>
        <v>100381.65364205417</v>
      </c>
      <c r="BS89" s="54">
        <f t="shared" ca="1" si="279"/>
        <v>99697.733713320762</v>
      </c>
      <c r="BT89" s="54">
        <f t="shared" ca="1" si="279"/>
        <v>103910.67740428925</v>
      </c>
      <c r="BU89" s="54">
        <f t="shared" ca="1" si="279"/>
        <v>104106.92019597857</v>
      </c>
      <c r="BV89" s="54">
        <f t="shared" ref="BV89:DT89" ca="1" si="280">BV84</f>
        <v>107607.98714674175</v>
      </c>
      <c r="BW89" s="54">
        <f t="shared" ca="1" si="280"/>
        <v>106339.1789482132</v>
      </c>
      <c r="BX89" s="54">
        <f t="shared" ca="1" si="280"/>
        <v>110707.39759055254</v>
      </c>
      <c r="BY89" s="54">
        <f t="shared" ca="1" si="280"/>
        <v>109170.49329800958</v>
      </c>
      <c r="BZ89" s="54">
        <f t="shared" ca="1" si="280"/>
        <v>113711.66720631646</v>
      </c>
      <c r="CA89" s="54">
        <f t="shared" ca="1" si="280"/>
        <v>115170.10282748923</v>
      </c>
      <c r="CB89" s="54">
        <f t="shared" ca="1" si="280"/>
        <v>120138.32119222602</v>
      </c>
      <c r="CC89" s="54">
        <f t="shared" ca="1" si="280"/>
        <v>119584.53545400446</v>
      </c>
      <c r="CD89" s="54">
        <f t="shared" ca="1" si="280"/>
        <v>123459.12586967353</v>
      </c>
      <c r="CE89" s="54">
        <f t="shared" ca="1" si="280"/>
        <v>121918.82119778373</v>
      </c>
      <c r="CF89" s="54">
        <f t="shared" ca="1" si="280"/>
        <v>127037.18946459101</v>
      </c>
      <c r="CG89" s="54">
        <f t="shared" ca="1" si="280"/>
        <v>125398.81561870966</v>
      </c>
      <c r="CH89" s="54">
        <f t="shared" ca="1" si="280"/>
        <v>130669.31542431451</v>
      </c>
      <c r="CI89" s="54">
        <f t="shared" ca="1" si="280"/>
        <v>128990.64535268882</v>
      </c>
      <c r="CJ89" s="54">
        <f t="shared" ca="1" si="280"/>
        <v>134410.83977093836</v>
      </c>
      <c r="CK89" s="54">
        <f t="shared" ca="1" si="280"/>
        <v>133826.99676330967</v>
      </c>
      <c r="CL89" s="54">
        <f t="shared" ca="1" si="280"/>
        <v>138192.69350873493</v>
      </c>
      <c r="CM89" s="54">
        <f t="shared" ca="1" si="280"/>
        <v>136502.10076851226</v>
      </c>
      <c r="CN89" s="54">
        <f t="shared" ca="1" si="280"/>
        <v>142228.254868952</v>
      </c>
      <c r="CO89" s="54">
        <f t="shared" ca="1" si="280"/>
        <v>242961.9445795379</v>
      </c>
      <c r="CP89" s="54">
        <f t="shared" ca="1" si="280"/>
        <v>257412.46426033237</v>
      </c>
      <c r="CQ89" s="54">
        <f t="shared" ca="1" si="280"/>
        <v>260164.15138359863</v>
      </c>
      <c r="CR89" s="54">
        <f t="shared" ca="1" si="280"/>
        <v>270240.00306042761</v>
      </c>
      <c r="CS89" s="54">
        <f t="shared" ca="1" si="280"/>
        <v>282555.42920142086</v>
      </c>
      <c r="CT89" s="54">
        <f t="shared" ca="1" si="280"/>
        <v>290984.05504390644</v>
      </c>
      <c r="CU89" s="54">
        <f t="shared" ca="1" si="280"/>
        <v>250048.37682081587</v>
      </c>
      <c r="CV89" s="54">
        <f t="shared" ca="1" si="280"/>
        <v>0</v>
      </c>
      <c r="CW89" s="54">
        <f t="shared" ca="1" si="280"/>
        <v>0</v>
      </c>
      <c r="CX89" s="54">
        <f t="shared" ca="1" si="280"/>
        <v>0</v>
      </c>
      <c r="CY89" s="54">
        <f t="shared" ca="1" si="280"/>
        <v>0</v>
      </c>
      <c r="CZ89" s="54">
        <f t="shared" ca="1" si="280"/>
        <v>0</v>
      </c>
      <c r="DA89" s="54">
        <f t="shared" ca="1" si="280"/>
        <v>0</v>
      </c>
      <c r="DB89" s="54">
        <f t="shared" ca="1" si="280"/>
        <v>0</v>
      </c>
      <c r="DC89" s="54">
        <f t="shared" ca="1" si="280"/>
        <v>0</v>
      </c>
      <c r="DD89" s="54">
        <f t="shared" ca="1" si="280"/>
        <v>0</v>
      </c>
      <c r="DE89" s="54">
        <f t="shared" ca="1" si="280"/>
        <v>0</v>
      </c>
      <c r="DF89" s="54">
        <f t="shared" ca="1" si="280"/>
        <v>0</v>
      </c>
      <c r="DG89" s="54">
        <f t="shared" ca="1" si="280"/>
        <v>0</v>
      </c>
      <c r="DH89" s="54">
        <f t="shared" ca="1" si="280"/>
        <v>0</v>
      </c>
      <c r="DI89" s="54">
        <f t="shared" ca="1" si="280"/>
        <v>0</v>
      </c>
      <c r="DJ89" s="54">
        <f t="shared" ca="1" si="280"/>
        <v>0</v>
      </c>
      <c r="DK89" s="54">
        <f t="shared" ca="1" si="280"/>
        <v>0</v>
      </c>
      <c r="DL89" s="54">
        <f t="shared" ca="1" si="280"/>
        <v>0</v>
      </c>
      <c r="DM89" s="54">
        <f t="shared" ca="1" si="280"/>
        <v>0</v>
      </c>
      <c r="DN89" s="54">
        <f t="shared" ca="1" si="280"/>
        <v>0</v>
      </c>
      <c r="DO89" s="54">
        <f t="shared" ca="1" si="280"/>
        <v>0</v>
      </c>
      <c r="DP89" s="54">
        <f t="shared" ca="1" si="280"/>
        <v>0</v>
      </c>
      <c r="DQ89" s="54">
        <f t="shared" ca="1" si="280"/>
        <v>0</v>
      </c>
      <c r="DR89" s="54">
        <f t="shared" ca="1" si="280"/>
        <v>0</v>
      </c>
      <c r="DS89" s="54">
        <f t="shared" ca="1" si="280"/>
        <v>0</v>
      </c>
      <c r="DT89" s="54">
        <f t="shared" ca="1" si="280"/>
        <v>0</v>
      </c>
    </row>
    <row r="90" spans="2:124" hidden="1" x14ac:dyDescent="0.45">
      <c r="C90" t="s">
        <v>967</v>
      </c>
      <c r="D90" s="3" t="s">
        <v>227</v>
      </c>
      <c r="I90" s="54">
        <v>0</v>
      </c>
      <c r="J90" s="54">
        <v>0</v>
      </c>
      <c r="K90" s="54">
        <v>0</v>
      </c>
      <c r="L90" s="54">
        <v>0</v>
      </c>
      <c r="M90" s="54">
        <v>0</v>
      </c>
      <c r="N90" s="54">
        <v>0</v>
      </c>
      <c r="O90" s="54">
        <v>0</v>
      </c>
      <c r="P90" s="54">
        <v>0</v>
      </c>
      <c r="Q90" s="54">
        <v>0</v>
      </c>
      <c r="R90" s="54">
        <v>0</v>
      </c>
      <c r="S90" s="54">
        <v>0</v>
      </c>
      <c r="T90" s="54">
        <v>0</v>
      </c>
      <c r="U90" s="54">
        <v>0</v>
      </c>
      <c r="V90" s="54">
        <v>0</v>
      </c>
      <c r="W90" s="54">
        <v>0</v>
      </c>
      <c r="X90" s="54">
        <v>0</v>
      </c>
      <c r="Y90" s="54">
        <v>0</v>
      </c>
      <c r="Z90" s="54">
        <v>0</v>
      </c>
      <c r="AA90" s="54">
        <v>0</v>
      </c>
      <c r="AB90" s="54">
        <v>0</v>
      </c>
      <c r="AC90" s="54">
        <v>0</v>
      </c>
      <c r="AD90" s="54">
        <v>0</v>
      </c>
      <c r="AE90" s="54">
        <v>0</v>
      </c>
      <c r="AF90" s="54">
        <v>0</v>
      </c>
      <c r="AG90" s="54">
        <v>0</v>
      </c>
      <c r="AH90" s="54">
        <v>0</v>
      </c>
      <c r="AI90" s="54">
        <v>0</v>
      </c>
      <c r="AJ90" s="54">
        <v>0</v>
      </c>
      <c r="AK90" s="54">
        <v>0</v>
      </c>
      <c r="AL90" s="54">
        <v>0</v>
      </c>
      <c r="AM90" s="54">
        <v>0</v>
      </c>
      <c r="AN90" s="54">
        <v>0</v>
      </c>
      <c r="AO90" s="54">
        <v>0</v>
      </c>
      <c r="AP90" s="54">
        <v>0</v>
      </c>
      <c r="AQ90" s="54">
        <v>0</v>
      </c>
      <c r="AR90" s="54">
        <v>0</v>
      </c>
      <c r="AS90" s="54">
        <v>0</v>
      </c>
      <c r="AT90" s="54">
        <v>0</v>
      </c>
      <c r="AU90" s="54">
        <v>0</v>
      </c>
      <c r="AV90" s="54">
        <v>0</v>
      </c>
      <c r="AW90" s="54">
        <v>0</v>
      </c>
      <c r="AX90" s="54">
        <v>0</v>
      </c>
      <c r="AY90" s="54">
        <v>0</v>
      </c>
      <c r="AZ90" s="54">
        <v>0</v>
      </c>
      <c r="BA90" s="54">
        <v>0</v>
      </c>
      <c r="BB90" s="54">
        <v>0</v>
      </c>
      <c r="BC90" s="54">
        <v>0</v>
      </c>
      <c r="BD90" s="54">
        <v>0</v>
      </c>
      <c r="BE90" s="54">
        <v>0</v>
      </c>
      <c r="BF90" s="54">
        <v>0</v>
      </c>
      <c r="BG90" s="54">
        <v>0</v>
      </c>
      <c r="BH90" s="54">
        <v>0</v>
      </c>
      <c r="BI90" s="54">
        <v>0</v>
      </c>
      <c r="BJ90" s="54">
        <v>0</v>
      </c>
      <c r="BK90" s="54">
        <v>88463.600563801738</v>
      </c>
      <c r="BL90" s="54">
        <v>98121.414094911859</v>
      </c>
      <c r="BM90" s="54">
        <v>98867.871950136992</v>
      </c>
      <c r="BN90" s="54">
        <v>102642.66409953529</v>
      </c>
      <c r="BO90" s="54">
        <v>102528.45472759154</v>
      </c>
      <c r="BP90" s="54">
        <v>107234.60277850731</v>
      </c>
      <c r="BQ90" s="54">
        <v>112606.86346942128</v>
      </c>
      <c r="BR90" s="54">
        <v>118761.95503047554</v>
      </c>
      <c r="BS90" s="54">
        <v>117682.60384016053</v>
      </c>
      <c r="BT90" s="54">
        <v>122701.39276134092</v>
      </c>
      <c r="BU90" s="54">
        <v>122483.50232852805</v>
      </c>
      <c r="BV90" s="54">
        <v>126959.67010479956</v>
      </c>
      <c r="BW90" s="54">
        <v>124971.13926238261</v>
      </c>
      <c r="BX90" s="54">
        <v>131683.36357525905</v>
      </c>
      <c r="BY90" s="54">
        <v>129283.16273508038</v>
      </c>
      <c r="BZ90" s="54">
        <v>136604.82515945792</v>
      </c>
      <c r="CA90" s="54">
        <v>144694.95996258757</v>
      </c>
      <c r="CB90" s="54">
        <v>151337.40804004847</v>
      </c>
      <c r="CC90" s="54">
        <v>150421.81127907106</v>
      </c>
      <c r="CD90" s="54">
        <v>157164.64084661624</v>
      </c>
      <c r="CE90" s="54">
        <v>154798.68569330298</v>
      </c>
      <c r="CF90" s="54">
        <v>163540.11844303907</v>
      </c>
      <c r="CG90" s="54">
        <v>160596.61828265959</v>
      </c>
      <c r="CH90" s="54">
        <v>169677.48617212012</v>
      </c>
      <c r="CI90" s="54">
        <v>166622.70534032647</v>
      </c>
      <c r="CJ90" s="54">
        <v>176028.3355747202</v>
      </c>
      <c r="CK90" s="54">
        <v>174285.74925455826</v>
      </c>
      <c r="CL90" s="54">
        <v>182463.33462681572</v>
      </c>
      <c r="CM90" s="54">
        <v>179438.66459840769</v>
      </c>
      <c r="CN90" s="54">
        <v>187527.9601139735</v>
      </c>
      <c r="CO90" s="54">
        <v>378405.67126352992</v>
      </c>
      <c r="CP90" s="54">
        <v>403649.95061839325</v>
      </c>
      <c r="CQ90" s="54">
        <v>414911.91970276565</v>
      </c>
      <c r="CR90" s="54">
        <v>432392.53778722713</v>
      </c>
      <c r="CS90" s="54">
        <v>451932.33693513356</v>
      </c>
      <c r="CT90" s="54">
        <v>467049.84195271722</v>
      </c>
      <c r="CU90" s="54">
        <v>307284.52425796504</v>
      </c>
      <c r="CV90" s="54">
        <v>0</v>
      </c>
      <c r="CW90" s="54">
        <v>0</v>
      </c>
      <c r="CX90" s="54">
        <v>0</v>
      </c>
      <c r="CY90" s="54">
        <v>0</v>
      </c>
      <c r="CZ90" s="54">
        <v>0</v>
      </c>
      <c r="DA90" s="54">
        <v>0</v>
      </c>
      <c r="DB90" s="54">
        <v>0</v>
      </c>
      <c r="DC90" s="54">
        <v>0</v>
      </c>
      <c r="DD90" s="54">
        <v>0</v>
      </c>
      <c r="DE90" s="54">
        <v>0</v>
      </c>
      <c r="DF90" s="54">
        <v>0</v>
      </c>
      <c r="DG90" s="54">
        <v>0</v>
      </c>
      <c r="DH90" s="54">
        <v>0</v>
      </c>
      <c r="DI90" s="54">
        <v>0</v>
      </c>
      <c r="DJ90" s="54">
        <v>0</v>
      </c>
      <c r="DK90" s="54">
        <v>0</v>
      </c>
      <c r="DL90" s="54">
        <v>0</v>
      </c>
      <c r="DM90" s="54">
        <v>0</v>
      </c>
      <c r="DN90" s="54">
        <v>0</v>
      </c>
      <c r="DO90" s="54">
        <v>0</v>
      </c>
      <c r="DP90" s="54">
        <v>0</v>
      </c>
      <c r="DQ90" s="54">
        <v>0</v>
      </c>
      <c r="DR90" s="54">
        <v>0</v>
      </c>
      <c r="DS90" s="54">
        <v>0</v>
      </c>
      <c r="DT90" s="54">
        <v>0</v>
      </c>
    </row>
    <row r="91" spans="2:124" hidden="1" x14ac:dyDescent="0.45">
      <c r="C91" t="s">
        <v>968</v>
      </c>
      <c r="D91"/>
      <c r="H91" s="137">
        <f ca="1">SUMPRODUCT(ABS(I89:DT89-I90:DT90))</f>
        <v>1821288.5240401898</v>
      </c>
    </row>
    <row r="92" spans="2:124" hidden="1" x14ac:dyDescent="0.45"/>
    <row r="93" spans="2:124" x14ac:dyDescent="0.45">
      <c r="B93" s="35" t="s">
        <v>468</v>
      </c>
    </row>
    <row r="94" spans="2:124" x14ac:dyDescent="0.45">
      <c r="C94" t="s">
        <v>469</v>
      </c>
      <c r="D94" s="3" t="s">
        <v>227</v>
      </c>
      <c r="E94" s="12" t="s">
        <v>470</v>
      </c>
      <c r="F94" s="12" t="s">
        <v>471</v>
      </c>
      <c r="H94" s="54">
        <f ca="1">SUM(I94:DT94)</f>
        <v>2.6710375495815008E+23</v>
      </c>
      <c r="I94" s="54">
        <f t="shared" ref="I94:AN94" ca="1" si="281">MAX(I85-I108,0)*I81</f>
        <v>0</v>
      </c>
      <c r="J94" s="54">
        <f t="shared" ca="1" si="281"/>
        <v>0</v>
      </c>
      <c r="K94" s="54">
        <f t="shared" ca="1" si="281"/>
        <v>0</v>
      </c>
      <c r="L94" s="54">
        <f t="shared" ca="1" si="281"/>
        <v>0</v>
      </c>
      <c r="M94" s="54">
        <f t="shared" ca="1" si="281"/>
        <v>0</v>
      </c>
      <c r="N94" s="54">
        <f t="shared" ca="1" si="281"/>
        <v>0</v>
      </c>
      <c r="O94" s="54">
        <f t="shared" ca="1" si="281"/>
        <v>0</v>
      </c>
      <c r="P94" s="54">
        <f t="shared" ca="1" si="281"/>
        <v>0</v>
      </c>
      <c r="Q94" s="54">
        <f t="shared" ca="1" si="281"/>
        <v>0</v>
      </c>
      <c r="R94" s="54">
        <f t="shared" ca="1" si="281"/>
        <v>0</v>
      </c>
      <c r="S94" s="54">
        <f t="shared" ca="1" si="281"/>
        <v>0</v>
      </c>
      <c r="T94" s="54">
        <f t="shared" ca="1" si="281"/>
        <v>0</v>
      </c>
      <c r="U94" s="54">
        <f t="shared" ca="1" si="281"/>
        <v>0</v>
      </c>
      <c r="V94" s="54">
        <f t="shared" ca="1" si="281"/>
        <v>0</v>
      </c>
      <c r="W94" s="54">
        <f t="shared" ca="1" si="281"/>
        <v>0</v>
      </c>
      <c r="X94" s="54">
        <f t="shared" ca="1" si="281"/>
        <v>0</v>
      </c>
      <c r="Y94" s="54">
        <f t="shared" ca="1" si="281"/>
        <v>0</v>
      </c>
      <c r="Z94" s="54">
        <f t="shared" ca="1" si="281"/>
        <v>0</v>
      </c>
      <c r="AA94" s="54">
        <f t="shared" ca="1" si="281"/>
        <v>0</v>
      </c>
      <c r="AB94" s="54">
        <f t="shared" ca="1" si="281"/>
        <v>0</v>
      </c>
      <c r="AC94" s="54">
        <f t="shared" ca="1" si="281"/>
        <v>0</v>
      </c>
      <c r="AD94" s="54">
        <f t="shared" ca="1" si="281"/>
        <v>0</v>
      </c>
      <c r="AE94" s="54">
        <f t="shared" ca="1" si="281"/>
        <v>0</v>
      </c>
      <c r="AF94" s="54">
        <f t="shared" ca="1" si="281"/>
        <v>0</v>
      </c>
      <c r="AG94" s="54">
        <f t="shared" ca="1" si="281"/>
        <v>0</v>
      </c>
      <c r="AH94" s="54">
        <f t="shared" ca="1" si="281"/>
        <v>0</v>
      </c>
      <c r="AI94" s="54">
        <f t="shared" ca="1" si="281"/>
        <v>0</v>
      </c>
      <c r="AJ94" s="54">
        <f t="shared" ca="1" si="281"/>
        <v>0</v>
      </c>
      <c r="AK94" s="54">
        <f t="shared" ca="1" si="281"/>
        <v>0</v>
      </c>
      <c r="AL94" s="54">
        <f t="shared" ca="1" si="281"/>
        <v>0</v>
      </c>
      <c r="AM94" s="54">
        <f t="shared" ca="1" si="281"/>
        <v>0</v>
      </c>
      <c r="AN94" s="54">
        <f t="shared" ca="1" si="281"/>
        <v>0</v>
      </c>
      <c r="AO94" s="54">
        <f t="shared" ref="AO94:BT94" ca="1" si="282">MAX(AO85-AO108,0)*AO81</f>
        <v>0</v>
      </c>
      <c r="AP94" s="54">
        <f t="shared" ca="1" si="282"/>
        <v>0</v>
      </c>
      <c r="AQ94" s="54">
        <f t="shared" ca="1" si="282"/>
        <v>0</v>
      </c>
      <c r="AR94" s="54">
        <f t="shared" ca="1" si="282"/>
        <v>0</v>
      </c>
      <c r="AS94" s="54">
        <f t="shared" ca="1" si="282"/>
        <v>0</v>
      </c>
      <c r="AT94" s="54">
        <f t="shared" ca="1" si="282"/>
        <v>0</v>
      </c>
      <c r="AU94" s="54">
        <f t="shared" ca="1" si="282"/>
        <v>0</v>
      </c>
      <c r="AV94" s="54">
        <f t="shared" ca="1" si="282"/>
        <v>0</v>
      </c>
      <c r="AW94" s="54">
        <f t="shared" ca="1" si="282"/>
        <v>0</v>
      </c>
      <c r="AX94" s="54">
        <f t="shared" ca="1" si="282"/>
        <v>0</v>
      </c>
      <c r="AY94" s="54">
        <f t="shared" ca="1" si="282"/>
        <v>0</v>
      </c>
      <c r="AZ94" s="54">
        <f t="shared" ca="1" si="282"/>
        <v>0</v>
      </c>
      <c r="BA94" s="54">
        <f t="shared" ca="1" si="282"/>
        <v>0</v>
      </c>
      <c r="BB94" s="54">
        <f t="shared" ca="1" si="282"/>
        <v>0</v>
      </c>
      <c r="BC94" s="54">
        <f t="shared" ca="1" si="282"/>
        <v>0</v>
      </c>
      <c r="BD94" s="54">
        <f t="shared" ca="1" si="282"/>
        <v>0</v>
      </c>
      <c r="BE94" s="54">
        <f t="shared" ca="1" si="282"/>
        <v>0</v>
      </c>
      <c r="BF94" s="54">
        <f t="shared" ca="1" si="282"/>
        <v>0</v>
      </c>
      <c r="BG94" s="54">
        <f t="shared" ca="1" si="282"/>
        <v>0</v>
      </c>
      <c r="BH94" s="54">
        <f t="shared" ca="1" si="282"/>
        <v>0</v>
      </c>
      <c r="BI94" s="54">
        <f t="shared" ca="1" si="282"/>
        <v>0</v>
      </c>
      <c r="BJ94" s="54">
        <f t="shared" ca="1" si="282"/>
        <v>0</v>
      </c>
      <c r="BK94" s="54">
        <f t="shared" ca="1" si="282"/>
        <v>27350.533643870469</v>
      </c>
      <c r="BL94" s="54">
        <f t="shared" ca="1" si="282"/>
        <v>31793.099600161426</v>
      </c>
      <c r="BM94" s="54">
        <f t="shared" ca="1" si="282"/>
        <v>20039.439578301564</v>
      </c>
      <c r="BN94" s="54">
        <f t="shared" ca="1" si="282"/>
        <v>7394.4349950174801</v>
      </c>
      <c r="BO94" s="54">
        <f t="shared" ca="1" si="282"/>
        <v>4591.9386789720156</v>
      </c>
      <c r="BP94" s="54">
        <f t="shared" ca="1" si="282"/>
        <v>10078.408741829742</v>
      </c>
      <c r="BQ94" s="54">
        <f t="shared" ca="1" si="282"/>
        <v>11527.35225196823</v>
      </c>
      <c r="BR94" s="54">
        <f t="shared" ca="1" si="282"/>
        <v>5075.7403707392514</v>
      </c>
      <c r="BS94" s="54">
        <f t="shared" ca="1" si="282"/>
        <v>3939.4377308653784</v>
      </c>
      <c r="BT94" s="54">
        <f t="shared" ca="1" si="282"/>
        <v>4800.8984883675294</v>
      </c>
      <c r="BU94" s="54">
        <f t="shared" ref="BU94:CZ94" ca="1" si="283">MAX(BU85-BU108,0)*BU81</f>
        <v>4258.2773434586124</v>
      </c>
      <c r="BV94" s="54">
        <f t="shared" ca="1" si="283"/>
        <v>2487.6369338545774</v>
      </c>
      <c r="BW94" s="54">
        <f t="shared" ca="1" si="283"/>
        <v>4723.6934704594896</v>
      </c>
      <c r="BX94" s="54">
        <f t="shared" ca="1" si="283"/>
        <v>4312.0234726977651</v>
      </c>
      <c r="BY94" s="54">
        <f t="shared" ca="1" si="283"/>
        <v>4921.4615841988998</v>
      </c>
      <c r="BZ94" s="54">
        <f t="shared" ca="1" si="283"/>
        <v>15411.797227507166</v>
      </c>
      <c r="CA94" s="54">
        <f t="shared" ca="1" si="283"/>
        <v>14732.582880590518</v>
      </c>
      <c r="CB94" s="54">
        <f t="shared" ca="1" si="283"/>
        <v>5726.8513164835167</v>
      </c>
      <c r="CC94" s="54">
        <f t="shared" ca="1" si="283"/>
        <v>5827.232806567743</v>
      </c>
      <c r="CD94" s="54">
        <f t="shared" ca="1" si="283"/>
        <v>4376.8744142319774</v>
      </c>
      <c r="CE94" s="54">
        <f t="shared" ca="1" si="283"/>
        <v>6375.4775964227738</v>
      </c>
      <c r="CF94" s="54">
        <f t="shared" ca="1" si="283"/>
        <v>5797.9325893566711</v>
      </c>
      <c r="CG94" s="54">
        <f t="shared" ca="1" si="283"/>
        <v>6137.3677290810156</v>
      </c>
      <c r="CH94" s="54">
        <f t="shared" ca="1" si="283"/>
        <v>6026.0870576669113</v>
      </c>
      <c r="CI94" s="54">
        <f t="shared" ca="1" si="283"/>
        <v>6350.8494026000844</v>
      </c>
      <c r="CJ94" s="54">
        <f t="shared" ca="1" si="283"/>
        <v>7663.0439142317628</v>
      </c>
      <c r="CK94" s="54">
        <f t="shared" ca="1" si="283"/>
        <v>6434.999052095518</v>
      </c>
      <c r="CL94" s="54">
        <f t="shared" ca="1" si="283"/>
        <v>5152.9153438494541</v>
      </c>
      <c r="CM94" s="54">
        <f t="shared" ca="1" si="283"/>
        <v>5064.6254871577257</v>
      </c>
      <c r="CN94" s="54">
        <f t="shared" ca="1" si="283"/>
        <v>198967.00666512223</v>
      </c>
      <c r="CO94" s="54">
        <f t="shared" ca="1" si="283"/>
        <v>386643.34619575163</v>
      </c>
      <c r="CP94" s="54">
        <f t="shared" ca="1" si="283"/>
        <v>374557.20571907976</v>
      </c>
      <c r="CQ94" s="54">
        <f t="shared" ca="1" si="283"/>
        <v>351817.30003584712</v>
      </c>
      <c r="CR94" s="54">
        <f t="shared" ca="1" si="283"/>
        <v>336804.88699149538</v>
      </c>
      <c r="CS94" s="54">
        <f t="shared" ca="1" si="283"/>
        <v>317414.19054490002</v>
      </c>
      <c r="CT94" s="54">
        <f t="shared" ca="1" si="283"/>
        <v>116255.29202744737</v>
      </c>
      <c r="CU94" s="54">
        <f t="shared" ca="1" si="283"/>
        <v>0</v>
      </c>
      <c r="CV94" s="54">
        <f t="shared" ca="1" si="283"/>
        <v>0</v>
      </c>
      <c r="CW94" s="54">
        <f t="shared" ca="1" si="283"/>
        <v>7.5103528797626495E-4</v>
      </c>
      <c r="CX94" s="54">
        <f t="shared" ca="1" si="283"/>
        <v>0.21474507334642112</v>
      </c>
      <c r="CY94" s="54">
        <f t="shared" ca="1" si="283"/>
        <v>0</v>
      </c>
      <c r="CZ94" s="54">
        <f t="shared" ca="1" si="283"/>
        <v>30004109708.07362</v>
      </c>
      <c r="DA94" s="54">
        <f t="shared" ref="DA94:DT94" ca="1" si="284">MAX(DA85-DA108,0)*DA81</f>
        <v>0</v>
      </c>
      <c r="DB94" s="54">
        <f t="shared" ca="1" si="284"/>
        <v>23769640082152.977</v>
      </c>
      <c r="DC94" s="54">
        <f t="shared" ca="1" si="284"/>
        <v>0</v>
      </c>
      <c r="DD94" s="54">
        <f ca="1">MAX(DD85-DD108,0)*DD81</f>
        <v>4676465289816655</v>
      </c>
      <c r="DE94" s="54">
        <f t="shared" ca="1" si="284"/>
        <v>0</v>
      </c>
      <c r="DF94" s="54">
        <f t="shared" ca="1" si="284"/>
        <v>3.6079710421916582E+17</v>
      </c>
      <c r="DG94" s="54">
        <f t="shared" ca="1" si="284"/>
        <v>0</v>
      </c>
      <c r="DH94" s="54">
        <f t="shared" ca="1" si="284"/>
        <v>1.3497272549022964E+19</v>
      </c>
      <c r="DI94" s="54">
        <f t="shared" ca="1" si="284"/>
        <v>0</v>
      </c>
      <c r="DJ94" s="54">
        <f t="shared" ca="1" si="284"/>
        <v>2.770090176406816E+20</v>
      </c>
      <c r="DK94" s="54">
        <f t="shared" ca="1" si="284"/>
        <v>0</v>
      </c>
      <c r="DL94" s="54">
        <f t="shared" ca="1" si="284"/>
        <v>3.3757944927001819E+21</v>
      </c>
      <c r="DM94" s="54">
        <f ca="1">MAX(DM85-DM108,0)*DM81</f>
        <v>0</v>
      </c>
      <c r="DN94" s="54">
        <f t="shared" ca="1" si="284"/>
        <v>2.5793197358082477E+22</v>
      </c>
      <c r="DO94" s="54">
        <f ca="1">MAX(DO85-DO108,0)*DO81</f>
        <v>0</v>
      </c>
      <c r="DP94" s="54">
        <f ca="1">MAX(DP85-DP108,0)*DP81</f>
        <v>1.2851522720797595E+23</v>
      </c>
      <c r="DQ94" s="54">
        <f ca="1">MAX(DQ85-DQ108,0)*DQ81</f>
        <v>0</v>
      </c>
      <c r="DR94" s="54">
        <f t="shared" ca="1" si="284"/>
        <v>4.3002485457998204E+23</v>
      </c>
      <c r="DS94" s="54">
        <f t="shared" ca="1" si="284"/>
        <v>0</v>
      </c>
      <c r="DT94" s="54">
        <f t="shared" ca="1" si="284"/>
        <v>0</v>
      </c>
    </row>
    <row r="95" spans="2:124" x14ac:dyDescent="0.45">
      <c r="C95" t="s">
        <v>472</v>
      </c>
      <c r="D95" s="3" t="s">
        <v>227</v>
      </c>
      <c r="E95" s="94" t="b">
        <f>'Constant Inputs'!E192</f>
        <v>1</v>
      </c>
      <c r="F95" s="66">
        <f>IF(E95,'Constant Inputs'!E193,1)</f>
        <v>0.8</v>
      </c>
      <c r="H95" s="54">
        <f ca="1">SUM(I95:DT95)</f>
        <v>9970299.4473665599</v>
      </c>
      <c r="I95" s="54">
        <f ca="1">FS!I27*$F$95</f>
        <v>0</v>
      </c>
      <c r="J95" s="54">
        <f ca="1">FS!J27*$F$95</f>
        <v>0</v>
      </c>
      <c r="K95" s="54">
        <f ca="1">FS!K27*$F$95</f>
        <v>0</v>
      </c>
      <c r="L95" s="54">
        <f ca="1">FS!L27*$F$95</f>
        <v>0</v>
      </c>
      <c r="M95" s="54">
        <f ca="1">FS!M27*$F$95</f>
        <v>0</v>
      </c>
      <c r="N95" s="54">
        <f ca="1">FS!N27*$F$95</f>
        <v>0</v>
      </c>
      <c r="O95" s="54">
        <f ca="1">FS!O27*$F$95</f>
        <v>0</v>
      </c>
      <c r="P95" s="54">
        <f ca="1">FS!P27*$F$95</f>
        <v>0</v>
      </c>
      <c r="Q95" s="54">
        <f ca="1">FS!Q27*$F$95</f>
        <v>0</v>
      </c>
      <c r="R95" s="54">
        <f ca="1">FS!R27*$F$95</f>
        <v>0</v>
      </c>
      <c r="S95" s="54">
        <f ca="1">FS!S27*$F$95</f>
        <v>0</v>
      </c>
      <c r="T95" s="54">
        <f ca="1">FS!T27*$F$95</f>
        <v>0</v>
      </c>
      <c r="U95" s="54">
        <f ca="1">FS!U27*$F$95</f>
        <v>0</v>
      </c>
      <c r="V95" s="54">
        <f ca="1">FS!V27*$F$95</f>
        <v>0</v>
      </c>
      <c r="W95" s="54">
        <f ca="1">FS!W27*$F$95</f>
        <v>0</v>
      </c>
      <c r="X95" s="54">
        <f ca="1">FS!X27*$F$95</f>
        <v>0</v>
      </c>
      <c r="Y95" s="54">
        <f ca="1">FS!Y27*$F$95</f>
        <v>0</v>
      </c>
      <c r="Z95" s="54">
        <f ca="1">FS!Z27*$F$95</f>
        <v>0</v>
      </c>
      <c r="AA95" s="54">
        <f ca="1">FS!AA27*$F$95</f>
        <v>0</v>
      </c>
      <c r="AB95" s="54">
        <f ca="1">FS!AB27*$F$95</f>
        <v>0</v>
      </c>
      <c r="AC95" s="54">
        <f ca="1">FS!AC27*$F$95</f>
        <v>0</v>
      </c>
      <c r="AD95" s="54">
        <f ca="1">FS!AD27*$F$95</f>
        <v>0</v>
      </c>
      <c r="AE95" s="54">
        <f ca="1">FS!AE27*$F$95</f>
        <v>0</v>
      </c>
      <c r="AF95" s="54">
        <f ca="1">FS!AF27*$F$95</f>
        <v>0</v>
      </c>
      <c r="AG95" s="54">
        <f ca="1">FS!AG27*$F$95</f>
        <v>0</v>
      </c>
      <c r="AH95" s="54">
        <f ca="1">FS!AH27*$F$95</f>
        <v>0</v>
      </c>
      <c r="AI95" s="54">
        <f ca="1">FS!AI27*$F$95</f>
        <v>0</v>
      </c>
      <c r="AJ95" s="54">
        <f ca="1">FS!AJ27*$F$95</f>
        <v>0</v>
      </c>
      <c r="AK95" s="54">
        <f ca="1">FS!AK27*$F$95</f>
        <v>0</v>
      </c>
      <c r="AL95" s="54">
        <f ca="1">FS!AL27*$F$95</f>
        <v>0</v>
      </c>
      <c r="AM95" s="54">
        <f ca="1">FS!AM27*$F$95</f>
        <v>0</v>
      </c>
      <c r="AN95" s="54">
        <f ca="1">FS!AN27*$F$95</f>
        <v>0</v>
      </c>
      <c r="AO95" s="54">
        <f ca="1">FS!AO27*$F$95</f>
        <v>0</v>
      </c>
      <c r="AP95" s="54">
        <f ca="1">FS!AP27*$F$95</f>
        <v>0</v>
      </c>
      <c r="AQ95" s="54">
        <f ca="1">FS!AQ27*$F$95</f>
        <v>0</v>
      </c>
      <c r="AR95" s="54">
        <f ca="1">FS!AR27*$F$95</f>
        <v>0</v>
      </c>
      <c r="AS95" s="54">
        <f ca="1">FS!AS27*$F$95</f>
        <v>0</v>
      </c>
      <c r="AT95" s="54">
        <f ca="1">FS!AT27*$F$95</f>
        <v>0</v>
      </c>
      <c r="AU95" s="54">
        <f ca="1">FS!AU27*$F$95</f>
        <v>0</v>
      </c>
      <c r="AV95" s="54">
        <f ca="1">FS!AV27*$F$95</f>
        <v>0</v>
      </c>
      <c r="AW95" s="54">
        <f ca="1">FS!AW27*$F$95</f>
        <v>0</v>
      </c>
      <c r="AX95" s="54">
        <f ca="1">FS!AX27*$F$95</f>
        <v>0</v>
      </c>
      <c r="AY95" s="54">
        <f ca="1">FS!AY27*$F$95</f>
        <v>0</v>
      </c>
      <c r="AZ95" s="54">
        <f ca="1">FS!AZ27*$F$95</f>
        <v>0</v>
      </c>
      <c r="BA95" s="54">
        <f ca="1">FS!BA27*$F$95</f>
        <v>0</v>
      </c>
      <c r="BB95" s="54">
        <f ca="1">FS!BB27*$F$95</f>
        <v>0</v>
      </c>
      <c r="BC95" s="54">
        <f ca="1">FS!BC27*$F$95</f>
        <v>0</v>
      </c>
      <c r="BD95" s="54">
        <f ca="1">FS!BD27*$F$95</f>
        <v>0</v>
      </c>
      <c r="BE95" s="54">
        <f ca="1">FS!BE27*$F$95</f>
        <v>0</v>
      </c>
      <c r="BF95" s="54">
        <f ca="1">FS!BF27*$F$95</f>
        <v>0</v>
      </c>
      <c r="BG95" s="54">
        <f ca="1">FS!BG27*$F$95</f>
        <v>0</v>
      </c>
      <c r="BH95" s="54">
        <f ca="1">FS!BH27*$F$95</f>
        <v>0</v>
      </c>
      <c r="BI95" s="54">
        <f ca="1">FS!BI27*$F$95</f>
        <v>0</v>
      </c>
      <c r="BJ95" s="54">
        <f ca="1">FS!BJ27*$F$95</f>
        <v>0</v>
      </c>
      <c r="BK95" s="54">
        <f ca="1">FS!BK27*$F$95</f>
        <v>5961.7054300442924</v>
      </c>
      <c r="BL95" s="54">
        <f ca="1">FS!BL27*$F$95</f>
        <v>16274.910026483309</v>
      </c>
      <c r="BM95" s="54">
        <f ca="1">FS!BM27*$F$95</f>
        <v>16305.587360738638</v>
      </c>
      <c r="BN95" s="54">
        <f ca="1">FS!BN27*$F$95</f>
        <v>16886.572635651195</v>
      </c>
      <c r="BO95" s="54">
        <f ca="1">FS!BO27*$F$95</f>
        <v>16750.877754870886</v>
      </c>
      <c r="BP95" s="54">
        <f ca="1">FS!BP27*$F$95</f>
        <v>17491.789456990875</v>
      </c>
      <c r="BQ95" s="54">
        <f ca="1">FS!BQ27*$F$95</f>
        <v>18945.344704946063</v>
      </c>
      <c r="BR95" s="54">
        <f ca="1">FS!BR27*$F$95</f>
        <v>20076.330728410838</v>
      </c>
      <c r="BS95" s="54">
        <f ca="1">FS!BS27*$F$95</f>
        <v>19939.546742664152</v>
      </c>
      <c r="BT95" s="54">
        <f ca="1">FS!BT27*$F$95</f>
        <v>20782.135480857851</v>
      </c>
      <c r="BU95" s="54">
        <f ca="1">FS!BU27*$F$95</f>
        <v>20821.38403919572</v>
      </c>
      <c r="BV95" s="54">
        <f ca="1">FS!BV27*$F$95</f>
        <v>21521.597429348356</v>
      </c>
      <c r="BW95" s="54">
        <f ca="1">FS!BW27*$F$95</f>
        <v>21267.835789642646</v>
      </c>
      <c r="BX95" s="54">
        <f ca="1">FS!BX27*$F$95</f>
        <v>22141.479518110515</v>
      </c>
      <c r="BY95" s="54">
        <f ca="1">FS!BY27*$F$95</f>
        <v>21834.098659601914</v>
      </c>
      <c r="BZ95" s="54">
        <f ca="1">FS!BZ27*$F$95</f>
        <v>22742.333441263298</v>
      </c>
      <c r="CA95" s="54">
        <f ca="1">FS!CA27*$F$95</f>
        <v>23034.020565497853</v>
      </c>
      <c r="CB95" s="54">
        <f ca="1">FS!CB27*$F$95</f>
        <v>24027.664238445206</v>
      </c>
      <c r="CC95" s="54">
        <f ca="1">FS!CC27*$F$95</f>
        <v>23916.907090800898</v>
      </c>
      <c r="CD95" s="54">
        <f ca="1">FS!CD27*$F$95</f>
        <v>24691.825173934707</v>
      </c>
      <c r="CE95" s="54">
        <f ca="1">FS!CE27*$F$95</f>
        <v>24383.764239556753</v>
      </c>
      <c r="CF95" s="54">
        <f ca="1">FS!CF27*$F$95</f>
        <v>25407.43789291822</v>
      </c>
      <c r="CG95" s="54">
        <f ca="1">FS!CG27*$F$95</f>
        <v>25079.763123741934</v>
      </c>
      <c r="CH95" s="54">
        <f ca="1">FS!CH27*$F$95</f>
        <v>26133.863084862907</v>
      </c>
      <c r="CI95" s="54">
        <f ca="1">FS!CI27*$F$95</f>
        <v>25798.129070537772</v>
      </c>
      <c r="CJ95" s="54">
        <f ca="1">FS!CJ27*$F$95</f>
        <v>26882.16795418768</v>
      </c>
      <c r="CK95" s="54">
        <f ca="1">FS!CK27*$F$95</f>
        <v>26765.399352661942</v>
      </c>
      <c r="CL95" s="54">
        <f ca="1">FS!CL27*$F$95</f>
        <v>27638.538701746987</v>
      </c>
      <c r="CM95" s="54">
        <f ca="1">FS!CM27*$F$95</f>
        <v>27300.420153702449</v>
      </c>
      <c r="CN95" s="54">
        <f ca="1">FS!CN27*$F$95</f>
        <v>28445.650973790383</v>
      </c>
      <c r="CO95" s="54">
        <f ca="1">FS!CO27*$F$95</f>
        <v>48592.388915907592</v>
      </c>
      <c r="CP95" s="54">
        <f ca="1">FS!CP27*$F$95</f>
        <v>51482.492852066462</v>
      </c>
      <c r="CQ95" s="54">
        <f ca="1">FS!CQ27*$F$95</f>
        <v>52032.830276719695</v>
      </c>
      <c r="CR95" s="54">
        <f ca="1">FS!CR27*$F$95</f>
        <v>54048.000612085547</v>
      </c>
      <c r="CS95" s="54">
        <f ca="1">FS!CS27*$F$95</f>
        <v>56511.085840284177</v>
      </c>
      <c r="CT95" s="54">
        <f ca="1">FS!CT27*$F$95</f>
        <v>58196.811008781289</v>
      </c>
      <c r="CU95" s="54">
        <f ca="1">FS!CU27*$F$95</f>
        <v>98318.307022463589</v>
      </c>
      <c r="CV95" s="54">
        <f ca="1">FS!CV27*$F$95</f>
        <v>310026.01824362081</v>
      </c>
      <c r="CW95" s="54">
        <f ca="1">FS!CW27*$F$95</f>
        <v>315874.12883442588</v>
      </c>
      <c r="CX95" s="54">
        <f ca="1">FS!CX27*$F$95</f>
        <v>327866.60475642351</v>
      </c>
      <c r="CY95" s="54">
        <f ca="1">FS!CY27*$F$95</f>
        <v>328097.87902530911</v>
      </c>
      <c r="CZ95" s="54">
        <f ca="1">FS!CZ27*$F$95</f>
        <v>345466.74010660686</v>
      </c>
      <c r="DA95" s="54">
        <f ca="1">FS!DA27*$F$95</f>
        <v>352129.80761857226</v>
      </c>
      <c r="DB95" s="54">
        <f ca="1">FS!DB27*$F$95</f>
        <v>368451.05620021513</v>
      </c>
      <c r="DC95" s="54">
        <f ca="1">FS!DC27*$F$95</f>
        <v>340479.44462450454</v>
      </c>
      <c r="DD95" s="54">
        <f ca="1">FS!DD27*$F$95</f>
        <v>358488.77195898816</v>
      </c>
      <c r="DE95" s="54">
        <f ca="1">FS!DE27*$F$95</f>
        <v>361764.63396866404</v>
      </c>
      <c r="DF95" s="54">
        <f ca="1">FS!DF27*$F$95</f>
        <v>381879.40871896438</v>
      </c>
      <c r="DG95" s="54">
        <f ca="1">FS!DG27*$F$95</f>
        <v>372810.14216512028</v>
      </c>
      <c r="DH95" s="54">
        <f ca="1">FS!DH27*$F$95</f>
        <v>392552.34785526531</v>
      </c>
      <c r="DI95" s="54">
        <f ca="1">FS!DI27*$F$95</f>
        <v>386422.43602115038</v>
      </c>
      <c r="DJ95" s="54">
        <f ca="1">FS!DJ27*$F$95</f>
        <v>403278.53070104285</v>
      </c>
      <c r="DK95" s="54">
        <f ca="1">FS!DK27*$F$95</f>
        <v>394616.65925582399</v>
      </c>
      <c r="DL95" s="54">
        <f ca="1">FS!DL27*$F$95</f>
        <v>414916.18347448035</v>
      </c>
      <c r="DM95" s="54">
        <f ca="1">FS!DM27*$F$95</f>
        <v>405972.04994730954</v>
      </c>
      <c r="DN95" s="54">
        <f ca="1">FS!DN27*$F$95</f>
        <v>426587.00817730534</v>
      </c>
      <c r="DO95" s="54">
        <f ca="1">FS!DO27*$F$95</f>
        <v>417639.36167934234</v>
      </c>
      <c r="DP95" s="54">
        <f ca="1">FS!DP27*$F$95</f>
        <v>438573.89418772777</v>
      </c>
      <c r="DQ95" s="54">
        <f ca="1">FS!DQ27*$F$95</f>
        <v>432799.62295940699</v>
      </c>
      <c r="DR95" s="54">
        <f ca="1">FS!DR27*$F$95</f>
        <v>249576.64285793688</v>
      </c>
      <c r="DS95" s="54">
        <f ca="1">FS!DS27*$F$95</f>
        <v>0</v>
      </c>
      <c r="DT95" s="54">
        <f ca="1">FS!DT27*$F$95</f>
        <v>0</v>
      </c>
    </row>
    <row r="96" spans="2:124" x14ac:dyDescent="0.45">
      <c r="C96" t="s">
        <v>473</v>
      </c>
      <c r="D96" s="3" t="s">
        <v>227</v>
      </c>
      <c r="H96" s="54">
        <f ca="1">SUM(I96:DT96)</f>
        <v>4398348.9392855903</v>
      </c>
      <c r="I96" s="54">
        <f ca="1">MIN(I94:I95)</f>
        <v>0</v>
      </c>
      <c r="J96" s="54">
        <f t="shared" ref="J96:BU96" ca="1" si="285">MIN(J94:J95)</f>
        <v>0</v>
      </c>
      <c r="K96" s="54">
        <f t="shared" ca="1" si="285"/>
        <v>0</v>
      </c>
      <c r="L96" s="54">
        <f t="shared" ca="1" si="285"/>
        <v>0</v>
      </c>
      <c r="M96" s="54">
        <f t="shared" ca="1" si="285"/>
        <v>0</v>
      </c>
      <c r="N96" s="54">
        <f t="shared" ca="1" si="285"/>
        <v>0</v>
      </c>
      <c r="O96" s="54">
        <f t="shared" ca="1" si="285"/>
        <v>0</v>
      </c>
      <c r="P96" s="54">
        <f t="shared" ca="1" si="285"/>
        <v>0</v>
      </c>
      <c r="Q96" s="54">
        <f t="shared" ca="1" si="285"/>
        <v>0</v>
      </c>
      <c r="R96" s="54">
        <f t="shared" ca="1" si="285"/>
        <v>0</v>
      </c>
      <c r="S96" s="54">
        <f t="shared" ca="1" si="285"/>
        <v>0</v>
      </c>
      <c r="T96" s="54">
        <f t="shared" ca="1" si="285"/>
        <v>0</v>
      </c>
      <c r="U96" s="54">
        <f t="shared" ca="1" si="285"/>
        <v>0</v>
      </c>
      <c r="V96" s="54">
        <f t="shared" ca="1" si="285"/>
        <v>0</v>
      </c>
      <c r="W96" s="54">
        <f t="shared" ca="1" si="285"/>
        <v>0</v>
      </c>
      <c r="X96" s="54">
        <f t="shared" ca="1" si="285"/>
        <v>0</v>
      </c>
      <c r="Y96" s="54">
        <f t="shared" ca="1" si="285"/>
        <v>0</v>
      </c>
      <c r="Z96" s="54">
        <f t="shared" ca="1" si="285"/>
        <v>0</v>
      </c>
      <c r="AA96" s="54">
        <f t="shared" ca="1" si="285"/>
        <v>0</v>
      </c>
      <c r="AB96" s="54">
        <f t="shared" ca="1" si="285"/>
        <v>0</v>
      </c>
      <c r="AC96" s="54">
        <f t="shared" ca="1" si="285"/>
        <v>0</v>
      </c>
      <c r="AD96" s="54">
        <f t="shared" ca="1" si="285"/>
        <v>0</v>
      </c>
      <c r="AE96" s="54">
        <f t="shared" ca="1" si="285"/>
        <v>0</v>
      </c>
      <c r="AF96" s="54">
        <f t="shared" ca="1" si="285"/>
        <v>0</v>
      </c>
      <c r="AG96" s="54">
        <f t="shared" ca="1" si="285"/>
        <v>0</v>
      </c>
      <c r="AH96" s="54">
        <f t="shared" ca="1" si="285"/>
        <v>0</v>
      </c>
      <c r="AI96" s="54">
        <f t="shared" ca="1" si="285"/>
        <v>0</v>
      </c>
      <c r="AJ96" s="54">
        <f t="shared" ca="1" si="285"/>
        <v>0</v>
      </c>
      <c r="AK96" s="54">
        <f t="shared" ca="1" si="285"/>
        <v>0</v>
      </c>
      <c r="AL96" s="54">
        <f t="shared" ca="1" si="285"/>
        <v>0</v>
      </c>
      <c r="AM96" s="54">
        <f t="shared" ca="1" si="285"/>
        <v>0</v>
      </c>
      <c r="AN96" s="54">
        <f t="shared" ca="1" si="285"/>
        <v>0</v>
      </c>
      <c r="AO96" s="54">
        <f t="shared" ca="1" si="285"/>
        <v>0</v>
      </c>
      <c r="AP96" s="54">
        <f t="shared" ca="1" si="285"/>
        <v>0</v>
      </c>
      <c r="AQ96" s="54">
        <f t="shared" ca="1" si="285"/>
        <v>0</v>
      </c>
      <c r="AR96" s="54">
        <f t="shared" ca="1" si="285"/>
        <v>0</v>
      </c>
      <c r="AS96" s="54">
        <f t="shared" ca="1" si="285"/>
        <v>0</v>
      </c>
      <c r="AT96" s="54">
        <f t="shared" ca="1" si="285"/>
        <v>0</v>
      </c>
      <c r="AU96" s="54">
        <f t="shared" ca="1" si="285"/>
        <v>0</v>
      </c>
      <c r="AV96" s="54">
        <f t="shared" ca="1" si="285"/>
        <v>0</v>
      </c>
      <c r="AW96" s="54">
        <f t="shared" ca="1" si="285"/>
        <v>0</v>
      </c>
      <c r="AX96" s="54">
        <f t="shared" ca="1" si="285"/>
        <v>0</v>
      </c>
      <c r="AY96" s="54">
        <f t="shared" ca="1" si="285"/>
        <v>0</v>
      </c>
      <c r="AZ96" s="54">
        <f t="shared" ca="1" si="285"/>
        <v>0</v>
      </c>
      <c r="BA96" s="54">
        <f t="shared" ca="1" si="285"/>
        <v>0</v>
      </c>
      <c r="BB96" s="54">
        <f t="shared" ca="1" si="285"/>
        <v>0</v>
      </c>
      <c r="BC96" s="54">
        <f t="shared" ca="1" si="285"/>
        <v>0</v>
      </c>
      <c r="BD96" s="54">
        <f t="shared" ca="1" si="285"/>
        <v>0</v>
      </c>
      <c r="BE96" s="54">
        <f t="shared" ca="1" si="285"/>
        <v>0</v>
      </c>
      <c r="BF96" s="54">
        <f t="shared" ca="1" si="285"/>
        <v>0</v>
      </c>
      <c r="BG96" s="54">
        <f t="shared" ca="1" si="285"/>
        <v>0</v>
      </c>
      <c r="BH96" s="54">
        <f t="shared" ca="1" si="285"/>
        <v>0</v>
      </c>
      <c r="BI96" s="54">
        <f t="shared" ca="1" si="285"/>
        <v>0</v>
      </c>
      <c r="BJ96" s="54">
        <f t="shared" ca="1" si="285"/>
        <v>0</v>
      </c>
      <c r="BK96" s="54">
        <f t="shared" ca="1" si="285"/>
        <v>5961.7054300442924</v>
      </c>
      <c r="BL96" s="54">
        <f t="shared" ca="1" si="285"/>
        <v>16274.910026483309</v>
      </c>
      <c r="BM96" s="54">
        <f t="shared" ca="1" si="285"/>
        <v>16305.587360738638</v>
      </c>
      <c r="BN96" s="54">
        <f t="shared" ca="1" si="285"/>
        <v>7394.4349950174801</v>
      </c>
      <c r="BO96" s="54">
        <f t="shared" ca="1" si="285"/>
        <v>4591.9386789720156</v>
      </c>
      <c r="BP96" s="54">
        <f t="shared" ca="1" si="285"/>
        <v>10078.408741829742</v>
      </c>
      <c r="BQ96" s="54">
        <f t="shared" ca="1" si="285"/>
        <v>11527.35225196823</v>
      </c>
      <c r="BR96" s="54">
        <f t="shared" ca="1" si="285"/>
        <v>5075.7403707392514</v>
      </c>
      <c r="BS96" s="54">
        <f t="shared" ca="1" si="285"/>
        <v>3939.4377308653784</v>
      </c>
      <c r="BT96" s="54">
        <f t="shared" ca="1" si="285"/>
        <v>4800.8984883675294</v>
      </c>
      <c r="BU96" s="54">
        <f t="shared" ca="1" si="285"/>
        <v>4258.2773434586124</v>
      </c>
      <c r="BV96" s="54">
        <f t="shared" ref="BV96:DT96" ca="1" si="286">MIN(BV94:BV95)</f>
        <v>2487.6369338545774</v>
      </c>
      <c r="BW96" s="54">
        <f t="shared" ca="1" si="286"/>
        <v>4723.6934704594896</v>
      </c>
      <c r="BX96" s="54">
        <f t="shared" ca="1" si="286"/>
        <v>4312.0234726977651</v>
      </c>
      <c r="BY96" s="54">
        <f t="shared" ca="1" si="286"/>
        <v>4921.4615841988998</v>
      </c>
      <c r="BZ96" s="54">
        <f t="shared" ca="1" si="286"/>
        <v>15411.797227507166</v>
      </c>
      <c r="CA96" s="54">
        <f t="shared" ca="1" si="286"/>
        <v>14732.582880590518</v>
      </c>
      <c r="CB96" s="54">
        <f t="shared" ca="1" si="286"/>
        <v>5726.8513164835167</v>
      </c>
      <c r="CC96" s="54">
        <f t="shared" ca="1" si="286"/>
        <v>5827.232806567743</v>
      </c>
      <c r="CD96" s="54">
        <f t="shared" ca="1" si="286"/>
        <v>4376.8744142319774</v>
      </c>
      <c r="CE96" s="54">
        <f t="shared" ca="1" si="286"/>
        <v>6375.4775964227738</v>
      </c>
      <c r="CF96" s="54">
        <f t="shared" ca="1" si="286"/>
        <v>5797.9325893566711</v>
      </c>
      <c r="CG96" s="54">
        <f t="shared" ca="1" si="286"/>
        <v>6137.3677290810156</v>
      </c>
      <c r="CH96" s="54">
        <f t="shared" ca="1" si="286"/>
        <v>6026.0870576669113</v>
      </c>
      <c r="CI96" s="54">
        <f t="shared" ca="1" si="286"/>
        <v>6350.8494026000844</v>
      </c>
      <c r="CJ96" s="54">
        <f t="shared" ca="1" si="286"/>
        <v>7663.0439142317628</v>
      </c>
      <c r="CK96" s="54">
        <f t="shared" ca="1" si="286"/>
        <v>6434.999052095518</v>
      </c>
      <c r="CL96" s="54">
        <f t="shared" ca="1" si="286"/>
        <v>5152.9153438494541</v>
      </c>
      <c r="CM96" s="54">
        <f t="shared" ca="1" si="286"/>
        <v>5064.6254871577257</v>
      </c>
      <c r="CN96" s="54">
        <f t="shared" ca="1" si="286"/>
        <v>28445.650973790383</v>
      </c>
      <c r="CO96" s="54">
        <f t="shared" ca="1" si="286"/>
        <v>48592.388915907592</v>
      </c>
      <c r="CP96" s="54">
        <f t="shared" ca="1" si="286"/>
        <v>51482.492852066462</v>
      </c>
      <c r="CQ96" s="54">
        <f t="shared" ca="1" si="286"/>
        <v>52032.830276719695</v>
      </c>
      <c r="CR96" s="54">
        <f t="shared" ca="1" si="286"/>
        <v>54048.000612085547</v>
      </c>
      <c r="CS96" s="54">
        <f t="shared" ca="1" si="286"/>
        <v>56511.085840284177</v>
      </c>
      <c r="CT96" s="54">
        <f t="shared" ca="1" si="286"/>
        <v>58196.811008781289</v>
      </c>
      <c r="CU96" s="54">
        <f t="shared" ca="1" si="286"/>
        <v>0</v>
      </c>
      <c r="CV96" s="54">
        <f t="shared" ca="1" si="286"/>
        <v>0</v>
      </c>
      <c r="CW96" s="54">
        <f t="shared" ca="1" si="286"/>
        <v>7.5103528797626495E-4</v>
      </c>
      <c r="CX96" s="54">
        <f t="shared" ca="1" si="286"/>
        <v>0.21474507334642112</v>
      </c>
      <c r="CY96" s="54">
        <f t="shared" ca="1" si="286"/>
        <v>0</v>
      </c>
      <c r="CZ96" s="54">
        <f t="shared" ca="1" si="286"/>
        <v>345466.74010660686</v>
      </c>
      <c r="DA96" s="54">
        <f t="shared" ca="1" si="286"/>
        <v>0</v>
      </c>
      <c r="DB96" s="54">
        <f t="shared" ca="1" si="286"/>
        <v>368451.05620021513</v>
      </c>
      <c r="DC96" s="54">
        <f t="shared" ca="1" si="286"/>
        <v>0</v>
      </c>
      <c r="DD96" s="54">
        <f t="shared" ca="1" si="286"/>
        <v>358488.77195898816</v>
      </c>
      <c r="DE96" s="54">
        <f t="shared" ca="1" si="286"/>
        <v>0</v>
      </c>
      <c r="DF96" s="54">
        <f t="shared" ca="1" si="286"/>
        <v>381879.40871896438</v>
      </c>
      <c r="DG96" s="54">
        <f t="shared" ca="1" si="286"/>
        <v>0</v>
      </c>
      <c r="DH96" s="54">
        <f t="shared" ca="1" si="286"/>
        <v>392552.34785526531</v>
      </c>
      <c r="DI96" s="54">
        <f t="shared" ca="1" si="286"/>
        <v>0</v>
      </c>
      <c r="DJ96" s="54">
        <f t="shared" ca="1" si="286"/>
        <v>403278.53070104285</v>
      </c>
      <c r="DK96" s="54">
        <f t="shared" ca="1" si="286"/>
        <v>0</v>
      </c>
      <c r="DL96" s="54">
        <f t="shared" ca="1" si="286"/>
        <v>414916.18347448035</v>
      </c>
      <c r="DM96" s="54">
        <f t="shared" ca="1" si="286"/>
        <v>0</v>
      </c>
      <c r="DN96" s="54">
        <f t="shared" ca="1" si="286"/>
        <v>426587.00817730534</v>
      </c>
      <c r="DO96" s="54">
        <f t="shared" ca="1" si="286"/>
        <v>0</v>
      </c>
      <c r="DP96" s="54">
        <f t="shared" ca="1" si="286"/>
        <v>438573.89418772777</v>
      </c>
      <c r="DQ96" s="54">
        <f t="shared" ca="1" si="286"/>
        <v>0</v>
      </c>
      <c r="DR96" s="54">
        <f t="shared" ca="1" si="286"/>
        <v>249576.64285793688</v>
      </c>
      <c r="DS96" s="54">
        <f t="shared" ca="1" si="286"/>
        <v>0</v>
      </c>
      <c r="DT96" s="54">
        <f t="shared" ca="1" si="286"/>
        <v>0</v>
      </c>
    </row>
    <row r="98" spans="2:124" x14ac:dyDescent="0.45">
      <c r="B98" s="35" t="s">
        <v>474</v>
      </c>
    </row>
    <row r="99" spans="2:124" x14ac:dyDescent="0.45">
      <c r="C99" t="s">
        <v>475</v>
      </c>
      <c r="D99" s="3" t="s">
        <v>227</v>
      </c>
      <c r="H99" s="54">
        <f ca="1">SUM(I99:DT99)</f>
        <v>0</v>
      </c>
      <c r="I99" s="54">
        <f t="shared" ref="I99:AN99" ca="1" si="287">MAX(I84-I83,0)</f>
        <v>0</v>
      </c>
      <c r="J99" s="54">
        <f t="shared" ca="1" si="287"/>
        <v>0</v>
      </c>
      <c r="K99" s="54">
        <f t="shared" ca="1" si="287"/>
        <v>0</v>
      </c>
      <c r="L99" s="54">
        <f t="shared" ca="1" si="287"/>
        <v>0</v>
      </c>
      <c r="M99" s="54">
        <f t="shared" ca="1" si="287"/>
        <v>0</v>
      </c>
      <c r="N99" s="54">
        <f t="shared" ca="1" si="287"/>
        <v>0</v>
      </c>
      <c r="O99" s="54">
        <f t="shared" ca="1" si="287"/>
        <v>0</v>
      </c>
      <c r="P99" s="54">
        <f t="shared" ca="1" si="287"/>
        <v>0</v>
      </c>
      <c r="Q99" s="54">
        <f t="shared" ca="1" si="287"/>
        <v>0</v>
      </c>
      <c r="R99" s="54">
        <f t="shared" ca="1" si="287"/>
        <v>0</v>
      </c>
      <c r="S99" s="54">
        <f t="shared" ca="1" si="287"/>
        <v>0</v>
      </c>
      <c r="T99" s="54">
        <f t="shared" ca="1" si="287"/>
        <v>0</v>
      </c>
      <c r="U99" s="54">
        <f t="shared" ca="1" si="287"/>
        <v>0</v>
      </c>
      <c r="V99" s="54">
        <f t="shared" ca="1" si="287"/>
        <v>0</v>
      </c>
      <c r="W99" s="54">
        <f t="shared" ca="1" si="287"/>
        <v>0</v>
      </c>
      <c r="X99" s="54">
        <f t="shared" ca="1" si="287"/>
        <v>0</v>
      </c>
      <c r="Y99" s="54">
        <f t="shared" ca="1" si="287"/>
        <v>0</v>
      </c>
      <c r="Z99" s="54">
        <f t="shared" ca="1" si="287"/>
        <v>0</v>
      </c>
      <c r="AA99" s="54">
        <f t="shared" ca="1" si="287"/>
        <v>0</v>
      </c>
      <c r="AB99" s="54">
        <f t="shared" ca="1" si="287"/>
        <v>0</v>
      </c>
      <c r="AC99" s="54">
        <f t="shared" ca="1" si="287"/>
        <v>0</v>
      </c>
      <c r="AD99" s="54">
        <f t="shared" ca="1" si="287"/>
        <v>0</v>
      </c>
      <c r="AE99" s="54">
        <f t="shared" ca="1" si="287"/>
        <v>0</v>
      </c>
      <c r="AF99" s="54">
        <f t="shared" ca="1" si="287"/>
        <v>0</v>
      </c>
      <c r="AG99" s="54">
        <f t="shared" ca="1" si="287"/>
        <v>0</v>
      </c>
      <c r="AH99" s="54">
        <f t="shared" ca="1" si="287"/>
        <v>0</v>
      </c>
      <c r="AI99" s="54">
        <f t="shared" ca="1" si="287"/>
        <v>0</v>
      </c>
      <c r="AJ99" s="54">
        <f t="shared" ca="1" si="287"/>
        <v>0</v>
      </c>
      <c r="AK99" s="54">
        <f t="shared" ca="1" si="287"/>
        <v>0</v>
      </c>
      <c r="AL99" s="54">
        <f t="shared" ca="1" si="287"/>
        <v>0</v>
      </c>
      <c r="AM99" s="54">
        <f t="shared" ca="1" si="287"/>
        <v>0</v>
      </c>
      <c r="AN99" s="54">
        <f t="shared" ca="1" si="287"/>
        <v>0</v>
      </c>
      <c r="AO99" s="54">
        <f t="shared" ref="AO99:BT99" ca="1" si="288">MAX(AO84-AO83,0)</f>
        <v>0</v>
      </c>
      <c r="AP99" s="54">
        <f t="shared" ca="1" si="288"/>
        <v>0</v>
      </c>
      <c r="AQ99" s="54">
        <f t="shared" ca="1" si="288"/>
        <v>0</v>
      </c>
      <c r="AR99" s="54">
        <f t="shared" ca="1" si="288"/>
        <v>0</v>
      </c>
      <c r="AS99" s="54">
        <f t="shared" ca="1" si="288"/>
        <v>0</v>
      </c>
      <c r="AT99" s="54">
        <f t="shared" ca="1" si="288"/>
        <v>0</v>
      </c>
      <c r="AU99" s="54">
        <f t="shared" ca="1" si="288"/>
        <v>0</v>
      </c>
      <c r="AV99" s="54">
        <f t="shared" ca="1" si="288"/>
        <v>0</v>
      </c>
      <c r="AW99" s="54">
        <f t="shared" ca="1" si="288"/>
        <v>0</v>
      </c>
      <c r="AX99" s="54">
        <f t="shared" ca="1" si="288"/>
        <v>0</v>
      </c>
      <c r="AY99" s="54">
        <f t="shared" ca="1" si="288"/>
        <v>0</v>
      </c>
      <c r="AZ99" s="54">
        <f t="shared" ca="1" si="288"/>
        <v>0</v>
      </c>
      <c r="BA99" s="54">
        <f t="shared" ca="1" si="288"/>
        <v>0</v>
      </c>
      <c r="BB99" s="54">
        <f t="shared" ca="1" si="288"/>
        <v>0</v>
      </c>
      <c r="BC99" s="54">
        <f t="shared" ca="1" si="288"/>
        <v>0</v>
      </c>
      <c r="BD99" s="54">
        <f t="shared" ca="1" si="288"/>
        <v>0</v>
      </c>
      <c r="BE99" s="54">
        <f t="shared" ca="1" si="288"/>
        <v>0</v>
      </c>
      <c r="BF99" s="54">
        <f t="shared" ca="1" si="288"/>
        <v>0</v>
      </c>
      <c r="BG99" s="54">
        <f t="shared" ca="1" si="288"/>
        <v>0</v>
      </c>
      <c r="BH99" s="54">
        <f t="shared" ca="1" si="288"/>
        <v>0</v>
      </c>
      <c r="BI99" s="54">
        <f t="shared" ca="1" si="288"/>
        <v>0</v>
      </c>
      <c r="BJ99" s="54">
        <f t="shared" ca="1" si="288"/>
        <v>0</v>
      </c>
      <c r="BK99" s="54">
        <f t="shared" ca="1" si="288"/>
        <v>0</v>
      </c>
      <c r="BL99" s="54">
        <f t="shared" ca="1" si="288"/>
        <v>0</v>
      </c>
      <c r="BM99" s="54">
        <f t="shared" ca="1" si="288"/>
        <v>0</v>
      </c>
      <c r="BN99" s="54">
        <f t="shared" ca="1" si="288"/>
        <v>0</v>
      </c>
      <c r="BO99" s="54">
        <f t="shared" ca="1" si="288"/>
        <v>0</v>
      </c>
      <c r="BP99" s="54">
        <f t="shared" ca="1" si="288"/>
        <v>0</v>
      </c>
      <c r="BQ99" s="54">
        <f t="shared" ca="1" si="288"/>
        <v>0</v>
      </c>
      <c r="BR99" s="54">
        <f t="shared" ca="1" si="288"/>
        <v>0</v>
      </c>
      <c r="BS99" s="54">
        <f t="shared" ca="1" si="288"/>
        <v>0</v>
      </c>
      <c r="BT99" s="54">
        <f t="shared" ca="1" si="288"/>
        <v>0</v>
      </c>
      <c r="BU99" s="54">
        <f t="shared" ref="BU99:CZ99" ca="1" si="289">MAX(BU84-BU83,0)</f>
        <v>0</v>
      </c>
      <c r="BV99" s="54">
        <f t="shared" ca="1" si="289"/>
        <v>0</v>
      </c>
      <c r="BW99" s="54">
        <f t="shared" ca="1" si="289"/>
        <v>0</v>
      </c>
      <c r="BX99" s="54">
        <f t="shared" ca="1" si="289"/>
        <v>0</v>
      </c>
      <c r="BY99" s="54">
        <f t="shared" ca="1" si="289"/>
        <v>0</v>
      </c>
      <c r="BZ99" s="54">
        <f t="shared" ca="1" si="289"/>
        <v>0</v>
      </c>
      <c r="CA99" s="54">
        <f t="shared" ca="1" si="289"/>
        <v>0</v>
      </c>
      <c r="CB99" s="54">
        <f t="shared" ca="1" si="289"/>
        <v>0</v>
      </c>
      <c r="CC99" s="54">
        <f t="shared" ca="1" si="289"/>
        <v>0</v>
      </c>
      <c r="CD99" s="54">
        <f t="shared" ca="1" si="289"/>
        <v>0</v>
      </c>
      <c r="CE99" s="54">
        <f t="shared" ca="1" si="289"/>
        <v>0</v>
      </c>
      <c r="CF99" s="54">
        <f t="shared" ca="1" si="289"/>
        <v>0</v>
      </c>
      <c r="CG99" s="54">
        <f t="shared" ca="1" si="289"/>
        <v>0</v>
      </c>
      <c r="CH99" s="54">
        <f t="shared" ca="1" si="289"/>
        <v>0</v>
      </c>
      <c r="CI99" s="54">
        <f t="shared" ca="1" si="289"/>
        <v>0</v>
      </c>
      <c r="CJ99" s="54">
        <f t="shared" ca="1" si="289"/>
        <v>0</v>
      </c>
      <c r="CK99" s="54">
        <f t="shared" ca="1" si="289"/>
        <v>0</v>
      </c>
      <c r="CL99" s="54">
        <f t="shared" ca="1" si="289"/>
        <v>0</v>
      </c>
      <c r="CM99" s="54">
        <f t="shared" ca="1" si="289"/>
        <v>0</v>
      </c>
      <c r="CN99" s="54">
        <f t="shared" ca="1" si="289"/>
        <v>0</v>
      </c>
      <c r="CO99" s="54">
        <f t="shared" ca="1" si="289"/>
        <v>0</v>
      </c>
      <c r="CP99" s="54">
        <f t="shared" ca="1" si="289"/>
        <v>0</v>
      </c>
      <c r="CQ99" s="54">
        <f t="shared" ca="1" si="289"/>
        <v>0</v>
      </c>
      <c r="CR99" s="54">
        <f t="shared" ca="1" si="289"/>
        <v>0</v>
      </c>
      <c r="CS99" s="54">
        <f t="shared" ca="1" si="289"/>
        <v>0</v>
      </c>
      <c r="CT99" s="54">
        <f t="shared" ca="1" si="289"/>
        <v>0</v>
      </c>
      <c r="CU99" s="54">
        <f t="shared" ca="1" si="289"/>
        <v>0</v>
      </c>
      <c r="CV99" s="54">
        <f t="shared" ca="1" si="289"/>
        <v>0</v>
      </c>
      <c r="CW99" s="54">
        <f t="shared" ca="1" si="289"/>
        <v>0</v>
      </c>
      <c r="CX99" s="54">
        <f t="shared" ca="1" si="289"/>
        <v>0</v>
      </c>
      <c r="CY99" s="54">
        <f t="shared" ca="1" si="289"/>
        <v>0</v>
      </c>
      <c r="CZ99" s="54">
        <f t="shared" ca="1" si="289"/>
        <v>0</v>
      </c>
      <c r="DA99" s="54">
        <f t="shared" ref="DA99:DT99" ca="1" si="290">MAX(DA84-DA83,0)</f>
        <v>0</v>
      </c>
      <c r="DB99" s="54">
        <f t="shared" ca="1" si="290"/>
        <v>0</v>
      </c>
      <c r="DC99" s="54">
        <f t="shared" ca="1" si="290"/>
        <v>0</v>
      </c>
      <c r="DD99" s="54">
        <f t="shared" ca="1" si="290"/>
        <v>0</v>
      </c>
      <c r="DE99" s="54">
        <f t="shared" ca="1" si="290"/>
        <v>0</v>
      </c>
      <c r="DF99" s="54">
        <f t="shared" ca="1" si="290"/>
        <v>0</v>
      </c>
      <c r="DG99" s="54">
        <f t="shared" ca="1" si="290"/>
        <v>0</v>
      </c>
      <c r="DH99" s="54">
        <f t="shared" ca="1" si="290"/>
        <v>0</v>
      </c>
      <c r="DI99" s="54">
        <f t="shared" ca="1" si="290"/>
        <v>0</v>
      </c>
      <c r="DJ99" s="54">
        <f t="shared" ca="1" si="290"/>
        <v>0</v>
      </c>
      <c r="DK99" s="54">
        <f t="shared" ca="1" si="290"/>
        <v>0</v>
      </c>
      <c r="DL99" s="54">
        <f t="shared" ca="1" si="290"/>
        <v>0</v>
      </c>
      <c r="DM99" s="54">
        <f t="shared" ca="1" si="290"/>
        <v>0</v>
      </c>
      <c r="DN99" s="54">
        <f t="shared" ca="1" si="290"/>
        <v>0</v>
      </c>
      <c r="DO99" s="54">
        <f t="shared" ca="1" si="290"/>
        <v>0</v>
      </c>
      <c r="DP99" s="54">
        <f t="shared" ca="1" si="290"/>
        <v>0</v>
      </c>
      <c r="DQ99" s="54">
        <f t="shared" ca="1" si="290"/>
        <v>0</v>
      </c>
      <c r="DR99" s="54">
        <f t="shared" ca="1" si="290"/>
        <v>0</v>
      </c>
      <c r="DS99" s="54">
        <f t="shared" ca="1" si="290"/>
        <v>0</v>
      </c>
      <c r="DT99" s="54">
        <f t="shared" ca="1" si="290"/>
        <v>0</v>
      </c>
    </row>
    <row r="100" spans="2:124" x14ac:dyDescent="0.45">
      <c r="C100" t="s">
        <v>476</v>
      </c>
      <c r="D100" s="3" t="s">
        <v>227</v>
      </c>
      <c r="H100" s="54">
        <f ca="1">SUM(I100:DT100)</f>
        <v>-7.6478955537246253E+23</v>
      </c>
      <c r="I100" s="54">
        <f ca="1">MIN(I99,I108)</f>
        <v>0</v>
      </c>
      <c r="J100" s="54">
        <f t="shared" ref="J100:BU100" ca="1" si="291">MIN(J99,J108)</f>
        <v>0</v>
      </c>
      <c r="K100" s="54">
        <f t="shared" ca="1" si="291"/>
        <v>0</v>
      </c>
      <c r="L100" s="54">
        <f t="shared" ca="1" si="291"/>
        <v>0</v>
      </c>
      <c r="M100" s="54">
        <f t="shared" ca="1" si="291"/>
        <v>0</v>
      </c>
      <c r="N100" s="54">
        <f t="shared" ca="1" si="291"/>
        <v>0</v>
      </c>
      <c r="O100" s="54">
        <f t="shared" ca="1" si="291"/>
        <v>0</v>
      </c>
      <c r="P100" s="54">
        <f t="shared" ca="1" si="291"/>
        <v>0</v>
      </c>
      <c r="Q100" s="54">
        <f t="shared" ca="1" si="291"/>
        <v>0</v>
      </c>
      <c r="R100" s="54">
        <f t="shared" ca="1" si="291"/>
        <v>0</v>
      </c>
      <c r="S100" s="54">
        <f t="shared" ca="1" si="291"/>
        <v>0</v>
      </c>
      <c r="T100" s="54">
        <f t="shared" ca="1" si="291"/>
        <v>0</v>
      </c>
      <c r="U100" s="54">
        <f t="shared" ca="1" si="291"/>
        <v>0</v>
      </c>
      <c r="V100" s="54">
        <f t="shared" ca="1" si="291"/>
        <v>0</v>
      </c>
      <c r="W100" s="54">
        <f t="shared" ca="1" si="291"/>
        <v>0</v>
      </c>
      <c r="X100" s="54">
        <f t="shared" ca="1" si="291"/>
        <v>0</v>
      </c>
      <c r="Y100" s="54">
        <f t="shared" ca="1" si="291"/>
        <v>0</v>
      </c>
      <c r="Z100" s="54">
        <f t="shared" ca="1" si="291"/>
        <v>0</v>
      </c>
      <c r="AA100" s="54">
        <f t="shared" ca="1" si="291"/>
        <v>0</v>
      </c>
      <c r="AB100" s="54">
        <f t="shared" ca="1" si="291"/>
        <v>0</v>
      </c>
      <c r="AC100" s="54">
        <f t="shared" ca="1" si="291"/>
        <v>0</v>
      </c>
      <c r="AD100" s="54">
        <f t="shared" ca="1" si="291"/>
        <v>0</v>
      </c>
      <c r="AE100" s="54">
        <f t="shared" ca="1" si="291"/>
        <v>0</v>
      </c>
      <c r="AF100" s="54">
        <f t="shared" ca="1" si="291"/>
        <v>0</v>
      </c>
      <c r="AG100" s="54">
        <f t="shared" ca="1" si="291"/>
        <v>0</v>
      </c>
      <c r="AH100" s="54">
        <f t="shared" ca="1" si="291"/>
        <v>0</v>
      </c>
      <c r="AI100" s="54">
        <f t="shared" ca="1" si="291"/>
        <v>0</v>
      </c>
      <c r="AJ100" s="54">
        <f t="shared" ca="1" si="291"/>
        <v>0</v>
      </c>
      <c r="AK100" s="54">
        <f t="shared" ca="1" si="291"/>
        <v>0</v>
      </c>
      <c r="AL100" s="54">
        <f t="shared" ca="1" si="291"/>
        <v>0</v>
      </c>
      <c r="AM100" s="54">
        <f t="shared" ca="1" si="291"/>
        <v>0</v>
      </c>
      <c r="AN100" s="54">
        <f t="shared" ca="1" si="291"/>
        <v>0</v>
      </c>
      <c r="AO100" s="54">
        <f t="shared" ca="1" si="291"/>
        <v>0</v>
      </c>
      <c r="AP100" s="54">
        <f t="shared" ca="1" si="291"/>
        <v>0</v>
      </c>
      <c r="AQ100" s="54">
        <f t="shared" ca="1" si="291"/>
        <v>0</v>
      </c>
      <c r="AR100" s="54">
        <f t="shared" ca="1" si="291"/>
        <v>0</v>
      </c>
      <c r="AS100" s="54">
        <f t="shared" ca="1" si="291"/>
        <v>0</v>
      </c>
      <c r="AT100" s="54">
        <f t="shared" ca="1" si="291"/>
        <v>0</v>
      </c>
      <c r="AU100" s="54">
        <f t="shared" ca="1" si="291"/>
        <v>0</v>
      </c>
      <c r="AV100" s="54">
        <f t="shared" ca="1" si="291"/>
        <v>0</v>
      </c>
      <c r="AW100" s="54">
        <f t="shared" ca="1" si="291"/>
        <v>0</v>
      </c>
      <c r="AX100" s="54">
        <f t="shared" ca="1" si="291"/>
        <v>0</v>
      </c>
      <c r="AY100" s="54">
        <f t="shared" ca="1" si="291"/>
        <v>0</v>
      </c>
      <c r="AZ100" s="54">
        <f t="shared" ca="1" si="291"/>
        <v>0</v>
      </c>
      <c r="BA100" s="54">
        <f t="shared" ca="1" si="291"/>
        <v>0</v>
      </c>
      <c r="BB100" s="54">
        <f t="shared" ca="1" si="291"/>
        <v>0</v>
      </c>
      <c r="BC100" s="54">
        <f t="shared" ca="1" si="291"/>
        <v>0</v>
      </c>
      <c r="BD100" s="54">
        <f t="shared" ca="1" si="291"/>
        <v>0</v>
      </c>
      <c r="BE100" s="54">
        <f t="shared" ca="1" si="291"/>
        <v>0</v>
      </c>
      <c r="BF100" s="54">
        <f t="shared" ca="1" si="291"/>
        <v>0</v>
      </c>
      <c r="BG100" s="54">
        <f t="shared" ca="1" si="291"/>
        <v>0</v>
      </c>
      <c r="BH100" s="54">
        <f t="shared" ca="1" si="291"/>
        <v>0</v>
      </c>
      <c r="BI100" s="54">
        <f t="shared" ca="1" si="291"/>
        <v>0</v>
      </c>
      <c r="BJ100" s="54">
        <f t="shared" ca="1" si="291"/>
        <v>0</v>
      </c>
      <c r="BK100" s="54">
        <f t="shared" ca="1" si="291"/>
        <v>0</v>
      </c>
      <c r="BL100" s="54">
        <f t="shared" ca="1" si="291"/>
        <v>0</v>
      </c>
      <c r="BM100" s="54">
        <f t="shared" ca="1" si="291"/>
        <v>0</v>
      </c>
      <c r="BN100" s="54">
        <f t="shared" ca="1" si="291"/>
        <v>0</v>
      </c>
      <c r="BO100" s="54">
        <f t="shared" ca="1" si="291"/>
        <v>0</v>
      </c>
      <c r="BP100" s="54">
        <f t="shared" ca="1" si="291"/>
        <v>0</v>
      </c>
      <c r="BQ100" s="54">
        <f t="shared" ca="1" si="291"/>
        <v>0</v>
      </c>
      <c r="BR100" s="54">
        <f t="shared" ca="1" si="291"/>
        <v>0</v>
      </c>
      <c r="BS100" s="54">
        <f t="shared" ca="1" si="291"/>
        <v>0</v>
      </c>
      <c r="BT100" s="54">
        <f t="shared" ca="1" si="291"/>
        <v>0</v>
      </c>
      <c r="BU100" s="54">
        <f t="shared" ca="1" si="291"/>
        <v>0</v>
      </c>
      <c r="BV100" s="54">
        <f t="shared" ref="BV100:DT100" ca="1" si="292">MIN(BV99,BV108)</f>
        <v>0</v>
      </c>
      <c r="BW100" s="54">
        <f t="shared" ca="1" si="292"/>
        <v>0</v>
      </c>
      <c r="BX100" s="54">
        <f t="shared" ca="1" si="292"/>
        <v>0</v>
      </c>
      <c r="BY100" s="54">
        <f t="shared" ca="1" si="292"/>
        <v>0</v>
      </c>
      <c r="BZ100" s="54">
        <f t="shared" ca="1" si="292"/>
        <v>0</v>
      </c>
      <c r="CA100" s="54">
        <f t="shared" ca="1" si="292"/>
        <v>0</v>
      </c>
      <c r="CB100" s="54">
        <f t="shared" ca="1" si="292"/>
        <v>0</v>
      </c>
      <c r="CC100" s="54">
        <f t="shared" ca="1" si="292"/>
        <v>0</v>
      </c>
      <c r="CD100" s="54">
        <f t="shared" ca="1" si="292"/>
        <v>0</v>
      </c>
      <c r="CE100" s="54">
        <f t="shared" ca="1" si="292"/>
        <v>0</v>
      </c>
      <c r="CF100" s="54">
        <f t="shared" ca="1" si="292"/>
        <v>0</v>
      </c>
      <c r="CG100" s="54">
        <f t="shared" ca="1" si="292"/>
        <v>0</v>
      </c>
      <c r="CH100" s="54">
        <f t="shared" ca="1" si="292"/>
        <v>0</v>
      </c>
      <c r="CI100" s="54">
        <f t="shared" ca="1" si="292"/>
        <v>0</v>
      </c>
      <c r="CJ100" s="54">
        <f t="shared" ca="1" si="292"/>
        <v>0</v>
      </c>
      <c r="CK100" s="54">
        <f t="shared" ca="1" si="292"/>
        <v>0</v>
      </c>
      <c r="CL100" s="54">
        <f t="shared" ca="1" si="292"/>
        <v>0</v>
      </c>
      <c r="CM100" s="54">
        <f t="shared" ca="1" si="292"/>
        <v>0</v>
      </c>
      <c r="CN100" s="54">
        <f t="shared" ca="1" si="292"/>
        <v>0</v>
      </c>
      <c r="CO100" s="54">
        <f t="shared" ca="1" si="292"/>
        <v>0</v>
      </c>
      <c r="CP100" s="54">
        <f t="shared" ca="1" si="292"/>
        <v>0</v>
      </c>
      <c r="CQ100" s="54">
        <f t="shared" ca="1" si="292"/>
        <v>0</v>
      </c>
      <c r="CR100" s="54">
        <f t="shared" ca="1" si="292"/>
        <v>0</v>
      </c>
      <c r="CS100" s="54">
        <f t="shared" ca="1" si="292"/>
        <v>0</v>
      </c>
      <c r="CT100" s="54">
        <f t="shared" ca="1" si="292"/>
        <v>0</v>
      </c>
      <c r="CU100" s="54">
        <f t="shared" ca="1" si="292"/>
        <v>0</v>
      </c>
      <c r="CV100" s="54">
        <f t="shared" ca="1" si="292"/>
        <v>0</v>
      </c>
      <c r="CW100" s="54">
        <f t="shared" ca="1" si="292"/>
        <v>-7.5103528797626495E-4</v>
      </c>
      <c r="CX100" s="54">
        <f t="shared" ca="1" si="292"/>
        <v>-0.21474507334642112</v>
      </c>
      <c r="CY100" s="54">
        <f t="shared" ca="1" si="292"/>
        <v>0</v>
      </c>
      <c r="CZ100" s="54">
        <f t="shared" ca="1" si="292"/>
        <v>-30004109708.07362</v>
      </c>
      <c r="DA100" s="54">
        <f t="shared" ca="1" si="292"/>
        <v>0</v>
      </c>
      <c r="DB100" s="54">
        <f t="shared" ca="1" si="292"/>
        <v>-23769640082152.977</v>
      </c>
      <c r="DC100" s="54">
        <f t="shared" ca="1" si="292"/>
        <v>0</v>
      </c>
      <c r="DD100" s="54">
        <f t="shared" ca="1" si="292"/>
        <v>-4676465289816655</v>
      </c>
      <c r="DE100" s="54">
        <f t="shared" ca="1" si="292"/>
        <v>0</v>
      </c>
      <c r="DF100" s="54">
        <f t="shared" ca="1" si="292"/>
        <v>-3.6079710421916582E+17</v>
      </c>
      <c r="DG100" s="54">
        <f t="shared" ca="1" si="292"/>
        <v>0</v>
      </c>
      <c r="DH100" s="54">
        <f t="shared" ca="1" si="292"/>
        <v>-1.3497272549022964E+19</v>
      </c>
      <c r="DI100" s="54">
        <f t="shared" ca="1" si="292"/>
        <v>0</v>
      </c>
      <c r="DJ100" s="54">
        <f t="shared" ca="1" si="292"/>
        <v>-2.770090176406816E+20</v>
      </c>
      <c r="DK100" s="54">
        <f t="shared" ca="1" si="292"/>
        <v>0</v>
      </c>
      <c r="DL100" s="54">
        <f t="shared" ca="1" si="292"/>
        <v>-3.3757944927001819E+21</v>
      </c>
      <c r="DM100" s="54">
        <f t="shared" ca="1" si="292"/>
        <v>0</v>
      </c>
      <c r="DN100" s="54">
        <f t="shared" ca="1" si="292"/>
        <v>-2.5793197358082477E+22</v>
      </c>
      <c r="DO100" s="54">
        <f t="shared" ca="1" si="292"/>
        <v>0</v>
      </c>
      <c r="DP100" s="54">
        <f t="shared" ca="1" si="292"/>
        <v>-1.2851522720797595E+23</v>
      </c>
      <c r="DQ100" s="54">
        <f t="shared" ca="1" si="292"/>
        <v>0</v>
      </c>
      <c r="DR100" s="54">
        <f t="shared" ca="1" si="292"/>
        <v>-4.3002485457998204E+23</v>
      </c>
      <c r="DS100" s="54">
        <f t="shared" ca="1" si="292"/>
        <v>0</v>
      </c>
      <c r="DT100" s="54">
        <f t="shared" ca="1" si="292"/>
        <v>-4.9768580041431242E+23</v>
      </c>
    </row>
    <row r="102" spans="2:124" x14ac:dyDescent="0.45">
      <c r="B102" s="35" t="s">
        <v>477</v>
      </c>
    </row>
    <row r="103" spans="2:124" x14ac:dyDescent="0.45">
      <c r="C103" t="s">
        <v>478</v>
      </c>
      <c r="D103" s="3" t="s">
        <v>227</v>
      </c>
      <c r="H103" s="54">
        <f ca="1">SUM(I103:DT103)</f>
        <v>6.8732552917463942E+23</v>
      </c>
      <c r="I103" s="54">
        <f t="shared" ref="I103:AN103" ca="1" si="293">MAX(SUM(I108:I111)-I85,0)*I81</f>
        <v>0</v>
      </c>
      <c r="J103" s="54">
        <f t="shared" ca="1" si="293"/>
        <v>0</v>
      </c>
      <c r="K103" s="54">
        <f t="shared" ca="1" si="293"/>
        <v>0</v>
      </c>
      <c r="L103" s="54">
        <f t="shared" ca="1" si="293"/>
        <v>0</v>
      </c>
      <c r="M103" s="54">
        <f t="shared" ca="1" si="293"/>
        <v>0</v>
      </c>
      <c r="N103" s="54">
        <f t="shared" ca="1" si="293"/>
        <v>0</v>
      </c>
      <c r="O103" s="54">
        <f t="shared" ca="1" si="293"/>
        <v>0</v>
      </c>
      <c r="P103" s="54">
        <f t="shared" ca="1" si="293"/>
        <v>0</v>
      </c>
      <c r="Q103" s="54">
        <f t="shared" ca="1" si="293"/>
        <v>0</v>
      </c>
      <c r="R103" s="54">
        <f t="shared" ca="1" si="293"/>
        <v>0</v>
      </c>
      <c r="S103" s="54">
        <f t="shared" ca="1" si="293"/>
        <v>0</v>
      </c>
      <c r="T103" s="54">
        <f t="shared" ca="1" si="293"/>
        <v>0</v>
      </c>
      <c r="U103" s="54">
        <f t="shared" ca="1" si="293"/>
        <v>0</v>
      </c>
      <c r="V103" s="54">
        <f t="shared" ca="1" si="293"/>
        <v>0</v>
      </c>
      <c r="W103" s="54">
        <f t="shared" ca="1" si="293"/>
        <v>0</v>
      </c>
      <c r="X103" s="54">
        <f t="shared" ca="1" si="293"/>
        <v>0</v>
      </c>
      <c r="Y103" s="54">
        <f t="shared" ca="1" si="293"/>
        <v>0</v>
      </c>
      <c r="Z103" s="54">
        <f t="shared" ca="1" si="293"/>
        <v>0</v>
      </c>
      <c r="AA103" s="54">
        <f t="shared" ca="1" si="293"/>
        <v>0</v>
      </c>
      <c r="AB103" s="54">
        <f t="shared" ca="1" si="293"/>
        <v>0</v>
      </c>
      <c r="AC103" s="54">
        <f t="shared" ca="1" si="293"/>
        <v>0</v>
      </c>
      <c r="AD103" s="54">
        <f t="shared" ca="1" si="293"/>
        <v>0</v>
      </c>
      <c r="AE103" s="54">
        <f t="shared" ca="1" si="293"/>
        <v>0</v>
      </c>
      <c r="AF103" s="54">
        <f t="shared" ca="1" si="293"/>
        <v>0</v>
      </c>
      <c r="AG103" s="54">
        <f t="shared" ca="1" si="293"/>
        <v>0</v>
      </c>
      <c r="AH103" s="54">
        <f t="shared" ca="1" si="293"/>
        <v>0</v>
      </c>
      <c r="AI103" s="54">
        <f t="shared" ca="1" si="293"/>
        <v>0</v>
      </c>
      <c r="AJ103" s="54">
        <f t="shared" ca="1" si="293"/>
        <v>0</v>
      </c>
      <c r="AK103" s="54">
        <f t="shared" ca="1" si="293"/>
        <v>0</v>
      </c>
      <c r="AL103" s="54">
        <f t="shared" ca="1" si="293"/>
        <v>0</v>
      </c>
      <c r="AM103" s="54">
        <f t="shared" ca="1" si="293"/>
        <v>0</v>
      </c>
      <c r="AN103" s="54">
        <f t="shared" ca="1" si="293"/>
        <v>0</v>
      </c>
      <c r="AO103" s="54">
        <f t="shared" ref="AO103:BT103" ca="1" si="294">MAX(SUM(AO108:AO111)-AO85,0)*AO81</f>
        <v>0</v>
      </c>
      <c r="AP103" s="54">
        <f t="shared" ca="1" si="294"/>
        <v>0</v>
      </c>
      <c r="AQ103" s="54">
        <f t="shared" ca="1" si="294"/>
        <v>0</v>
      </c>
      <c r="AR103" s="54">
        <f t="shared" ca="1" si="294"/>
        <v>0</v>
      </c>
      <c r="AS103" s="54">
        <f t="shared" ca="1" si="294"/>
        <v>0</v>
      </c>
      <c r="AT103" s="54">
        <f t="shared" ca="1" si="294"/>
        <v>0</v>
      </c>
      <c r="AU103" s="54">
        <f t="shared" ca="1" si="294"/>
        <v>0</v>
      </c>
      <c r="AV103" s="54">
        <f t="shared" ca="1" si="294"/>
        <v>0</v>
      </c>
      <c r="AW103" s="54">
        <f t="shared" ca="1" si="294"/>
        <v>0</v>
      </c>
      <c r="AX103" s="54">
        <f t="shared" ca="1" si="294"/>
        <v>0</v>
      </c>
      <c r="AY103" s="54">
        <f t="shared" ca="1" si="294"/>
        <v>0</v>
      </c>
      <c r="AZ103" s="54">
        <f t="shared" ca="1" si="294"/>
        <v>0</v>
      </c>
      <c r="BA103" s="54">
        <f t="shared" ca="1" si="294"/>
        <v>0</v>
      </c>
      <c r="BB103" s="54">
        <f t="shared" ca="1" si="294"/>
        <v>0</v>
      </c>
      <c r="BC103" s="54">
        <f t="shared" ca="1" si="294"/>
        <v>0</v>
      </c>
      <c r="BD103" s="54">
        <f t="shared" ca="1" si="294"/>
        <v>0</v>
      </c>
      <c r="BE103" s="54">
        <f t="shared" ca="1" si="294"/>
        <v>0</v>
      </c>
      <c r="BF103" s="54">
        <f t="shared" ca="1" si="294"/>
        <v>0</v>
      </c>
      <c r="BG103" s="54">
        <f t="shared" ca="1" si="294"/>
        <v>0</v>
      </c>
      <c r="BH103" s="54">
        <f t="shared" ca="1" si="294"/>
        <v>0</v>
      </c>
      <c r="BI103" s="54">
        <f t="shared" ca="1" si="294"/>
        <v>0</v>
      </c>
      <c r="BJ103" s="54">
        <f t="shared" ca="1" si="294"/>
        <v>0</v>
      </c>
      <c r="BK103" s="54">
        <f t="shared" ca="1" si="294"/>
        <v>0</v>
      </c>
      <c r="BL103" s="54">
        <f t="shared" ca="1" si="294"/>
        <v>0</v>
      </c>
      <c r="BM103" s="54">
        <f t="shared" ca="1" si="294"/>
        <v>0</v>
      </c>
      <c r="BN103" s="54">
        <f t="shared" ca="1" si="294"/>
        <v>0</v>
      </c>
      <c r="BO103" s="54">
        <f t="shared" ca="1" si="294"/>
        <v>0</v>
      </c>
      <c r="BP103" s="54">
        <f t="shared" ca="1" si="294"/>
        <v>0</v>
      </c>
      <c r="BQ103" s="54">
        <f t="shared" ca="1" si="294"/>
        <v>0</v>
      </c>
      <c r="BR103" s="54">
        <f t="shared" ca="1" si="294"/>
        <v>0</v>
      </c>
      <c r="BS103" s="54">
        <f t="shared" ca="1" si="294"/>
        <v>0</v>
      </c>
      <c r="BT103" s="54">
        <f t="shared" ca="1" si="294"/>
        <v>0</v>
      </c>
      <c r="BU103" s="54">
        <f ca="1">MAX(SUM(BU108:BU111)-BU85,0)*BU81</f>
        <v>0</v>
      </c>
      <c r="BV103" s="54">
        <f ca="1">MAX(SUM(BV108:BV111)-BV85,0)*BV81</f>
        <v>0</v>
      </c>
      <c r="BW103" s="54">
        <f ca="1">MAX(SUM(BW108:BW111)-BW85,0)*BW81</f>
        <v>0</v>
      </c>
      <c r="BX103" s="54">
        <f ca="1">MAX(SUM(BX108:BX111)-BX85,0)*BX81</f>
        <v>0</v>
      </c>
      <c r="BY103" s="54">
        <f ca="1">MAX(SUM(BY108:BY111)-BY85,0)*BY81</f>
        <v>0</v>
      </c>
      <c r="BZ103" s="54">
        <f ca="1">MAX(SUM(BZ108:BZ111)-BZ85,0)*BZ81</f>
        <v>0</v>
      </c>
      <c r="CA103" s="54">
        <f ca="1">MAX(SUM(CA108:CA111)-CA85,0)*CA81</f>
        <v>0</v>
      </c>
      <c r="CB103" s="54">
        <f ca="1">MAX(SUM(CB108:CB111)-CB85,0)*CB81</f>
        <v>0</v>
      </c>
      <c r="CC103" s="54">
        <f ca="1">MAX(SUM(CC108:CC111)-CC85,0)*CC81</f>
        <v>0</v>
      </c>
      <c r="CD103" s="54">
        <f ca="1">MAX(SUM(CD108:CD111)-CD85,0)*CD81</f>
        <v>0</v>
      </c>
      <c r="CE103" s="54">
        <f ca="1">MAX(SUM(CE108:CE111)-CE85,0)*CE81</f>
        <v>0</v>
      </c>
      <c r="CF103" s="54">
        <f ca="1">MAX(SUM(CF108:CF111)-CF85,0)*CF81</f>
        <v>0</v>
      </c>
      <c r="CG103" s="54">
        <f ca="1">MAX(SUM(CG108:CG111)-CG85,0)*CG81</f>
        <v>0</v>
      </c>
      <c r="CH103" s="54">
        <f ca="1">MAX(SUM(CH108:CH111)-CH85,0)*CH81</f>
        <v>0</v>
      </c>
      <c r="CI103" s="54">
        <f ca="1">MAX(SUM(CI108:CI111)-CI85,0)*CI81</f>
        <v>0</v>
      </c>
      <c r="CJ103" s="54">
        <f ca="1">MAX(SUM(CJ108:CJ111)-CJ85,0)*CJ81</f>
        <v>0</v>
      </c>
      <c r="CK103" s="54">
        <f ca="1">MAX(SUM(CK108:CK111)-CK85,0)*CK81</f>
        <v>0</v>
      </c>
      <c r="CL103" s="54">
        <f ca="1">MAX(SUM(CL108:CL111)-CL85,0)*CL81</f>
        <v>0</v>
      </c>
      <c r="CM103" s="54">
        <f ca="1">MAX(SUM(CM108:CM111)-CM85,0)*CM81</f>
        <v>0</v>
      </c>
      <c r="CN103" s="54">
        <f ca="1">MAX(SUM(CN108:CN111)-CN85,0)*CN81</f>
        <v>0</v>
      </c>
      <c r="CO103" s="54">
        <f ca="1">MAX(SUM(CO108:CO111)-CO85,0)*CO81</f>
        <v>0</v>
      </c>
      <c r="CP103" s="54">
        <f ca="1">MAX(SUM(CP108:CP111)-CP85,0)*CP81</f>
        <v>0</v>
      </c>
      <c r="CQ103" s="54">
        <f ca="1">MAX(SUM(CQ108:CQ111)-CQ85,0)*CQ81</f>
        <v>0</v>
      </c>
      <c r="CR103" s="54">
        <f ca="1">MAX(SUM(CR108:CR111)-CR85,0)*CR81</f>
        <v>0</v>
      </c>
      <c r="CS103" s="54">
        <f ca="1">MAX(SUM(CS108:CS111)-CS85,0)*CS81</f>
        <v>0</v>
      </c>
      <c r="CT103" s="54">
        <f ca="1">MAX(SUM(CT108:CT111)-CT85,0)*CT81</f>
        <v>0</v>
      </c>
      <c r="CU103" s="54">
        <f ca="1">MAX(SUM(CU108:CU111)-CU85,0)*CU81</f>
        <v>408991.36093405541</v>
      </c>
      <c r="CV103" s="54">
        <f ca="1">MAX(SUM(CV108:CV111)-CV85,0)*CV81</f>
        <v>307284.52424727008</v>
      </c>
      <c r="CW103" s="54">
        <f ca="1">MAX(SUM(CW108:CW111)-CW85,0)*CW81</f>
        <v>4.080813960172236E-2</v>
      </c>
      <c r="CX103" s="54">
        <f ca="1">MAX(SUM(CX108:CX111)-CX85,0)*CX81</f>
        <v>0</v>
      </c>
      <c r="CY103" s="54">
        <f ca="1">MAX(SUM(CY108:CY111)-CY85,0)*CY81</f>
        <v>1927705526.517246</v>
      </c>
      <c r="CZ103" s="54">
        <f ca="1">MAX(SUM(CZ108:CZ111)-CZ85,0)*CZ81</f>
        <v>0</v>
      </c>
      <c r="DA103" s="54">
        <f ca="1">MAX(SUM(DA108:DA111)-DA85,0)*DA81</f>
        <v>3229215375594.4805</v>
      </c>
      <c r="DB103" s="54">
        <f ca="1">MAX(SUM(DB108:DB111)-DB85,0)*DB81</f>
        <v>0</v>
      </c>
      <c r="DC103" s="54">
        <f ca="1">MAX(SUM(DC108:DC111)-DC85,0)*DC81</f>
        <v>957456252298167</v>
      </c>
      <c r="DD103" s="54">
        <f ca="1">MAX(SUM(DD108:DD111)-DD85,0)*DD81</f>
        <v>0</v>
      </c>
      <c r="DE103" s="54">
        <f ca="1">MAX(SUM(DE108:DE111)-DE85,0)*DE81</f>
        <v>9.9844120768288496E+16</v>
      </c>
      <c r="DF103" s="54">
        <f ca="1">MAX(SUM(DF108:DF111)-DF85,0)*DF81</f>
        <v>0</v>
      </c>
      <c r="DG103" s="54">
        <f ca="1">MAX(SUM(DG108:DG111)-DG85,0)*DG81</f>
        <v>4.767017904720812E+18</v>
      </c>
      <c r="DH103" s="54">
        <f ca="1">MAX(SUM(DH108:DH111)-DH85,0)*DH81</f>
        <v>0</v>
      </c>
      <c r="DI103" s="54">
        <f ca="1">MAX(SUM(DI108:DI111)-DI85,0)*DI81</f>
        <v>1.20619057422224E+20</v>
      </c>
      <c r="DJ103" s="54">
        <f ca="1">MAX(SUM(DJ108:DJ111)-DJ85,0)*DJ81</f>
        <v>0</v>
      </c>
      <c r="DK103" s="54">
        <f ca="1">MAX(SUM(DK108:DK111)-DK85,0)*DK81</f>
        <v>1.7719207781690434E+21</v>
      </c>
      <c r="DL103" s="54">
        <f ca="1">MAX(SUM(DL108:DL111)-DL85,0)*DL81</f>
        <v>0</v>
      </c>
      <c r="DM103" s="54">
        <f ca="1">MAX(SUM(DM108:DM111)-DM85,0)*DM81</f>
        <v>1.6069006195624937E+22</v>
      </c>
      <c r="DN103" s="54">
        <f ca="1">MAX(SUM(DN108:DN111)-DN85,0)*DN81</f>
        <v>0</v>
      </c>
      <c r="DO103" s="54">
        <f ca="1">MAX(SUM(DO108:DO111)-DO85,0)*DO81</f>
        <v>9.3980928389878836E+22</v>
      </c>
      <c r="DP103" s="54">
        <f ca="1">MAX(SUM(DP108:DP111)-DP85,0)*DP81</f>
        <v>0</v>
      </c>
      <c r="DQ103" s="54">
        <f ca="1">MAX(SUM(DQ108:DQ111)-DQ85,0)*DQ81</f>
        <v>3.6615901366189852E+23</v>
      </c>
      <c r="DR103" s="54">
        <f ca="1">MAX(SUM(DR108:DR111)-DR85,0)*DR81</f>
        <v>0</v>
      </c>
      <c r="DS103" s="54">
        <f ca="1">MAX(SUM(DS108:DS111)-DS85,0)*DS81</f>
        <v>0</v>
      </c>
      <c r="DT103" s="54">
        <f ca="1">MAX(SUM(DT108:DT111)-DT85,0)*DT81</f>
        <v>0</v>
      </c>
    </row>
    <row r="104" spans="2:124" x14ac:dyDescent="0.45">
      <c r="E104" s="12" t="s">
        <v>108</v>
      </c>
      <c r="H104" s="54"/>
    </row>
    <row r="105" spans="2:124" x14ac:dyDescent="0.45">
      <c r="C105" t="s">
        <v>479</v>
      </c>
      <c r="D105" s="3" t="s">
        <v>291</v>
      </c>
      <c r="E105" s="65" t="b">
        <f ca="1">H105=0</f>
        <v>0</v>
      </c>
      <c r="H105" s="54">
        <f ca="1">SUM(I105:DT105)</f>
        <v>20</v>
      </c>
      <c r="I105" s="54">
        <f t="shared" ref="I105:AN105" ca="1" si="295">IF(ROUND(I113,tiny_number)&lt;ROUND(I85,tiny_number),1,0)*I81</f>
        <v>0</v>
      </c>
      <c r="J105" s="54">
        <f t="shared" ca="1" si="295"/>
        <v>0</v>
      </c>
      <c r="K105" s="54">
        <f t="shared" ca="1" si="295"/>
        <v>0</v>
      </c>
      <c r="L105" s="54">
        <f t="shared" ca="1" si="295"/>
        <v>0</v>
      </c>
      <c r="M105" s="54">
        <f t="shared" ca="1" si="295"/>
        <v>0</v>
      </c>
      <c r="N105" s="54">
        <f t="shared" ca="1" si="295"/>
        <v>0</v>
      </c>
      <c r="O105" s="54">
        <f t="shared" ca="1" si="295"/>
        <v>0</v>
      </c>
      <c r="P105" s="54">
        <f t="shared" ca="1" si="295"/>
        <v>0</v>
      </c>
      <c r="Q105" s="54">
        <f t="shared" ca="1" si="295"/>
        <v>0</v>
      </c>
      <c r="R105" s="54">
        <f t="shared" ca="1" si="295"/>
        <v>0</v>
      </c>
      <c r="S105" s="54">
        <f t="shared" ca="1" si="295"/>
        <v>0</v>
      </c>
      <c r="T105" s="54">
        <f t="shared" ca="1" si="295"/>
        <v>0</v>
      </c>
      <c r="U105" s="54">
        <f t="shared" ca="1" si="295"/>
        <v>0</v>
      </c>
      <c r="V105" s="54">
        <f t="shared" ca="1" si="295"/>
        <v>0</v>
      </c>
      <c r="W105" s="54">
        <f t="shared" ca="1" si="295"/>
        <v>0</v>
      </c>
      <c r="X105" s="54">
        <f t="shared" ca="1" si="295"/>
        <v>0</v>
      </c>
      <c r="Y105" s="54">
        <f t="shared" ca="1" si="295"/>
        <v>0</v>
      </c>
      <c r="Z105" s="54">
        <f t="shared" ca="1" si="295"/>
        <v>0</v>
      </c>
      <c r="AA105" s="54">
        <f t="shared" ca="1" si="295"/>
        <v>0</v>
      </c>
      <c r="AB105" s="54">
        <f t="shared" ca="1" si="295"/>
        <v>0</v>
      </c>
      <c r="AC105" s="54">
        <f t="shared" ca="1" si="295"/>
        <v>0</v>
      </c>
      <c r="AD105" s="54">
        <f t="shared" ca="1" si="295"/>
        <v>0</v>
      </c>
      <c r="AE105" s="54">
        <f t="shared" ca="1" si="295"/>
        <v>0</v>
      </c>
      <c r="AF105" s="54">
        <f t="shared" ca="1" si="295"/>
        <v>0</v>
      </c>
      <c r="AG105" s="54">
        <f t="shared" ca="1" si="295"/>
        <v>0</v>
      </c>
      <c r="AH105" s="54">
        <f t="shared" ca="1" si="295"/>
        <v>0</v>
      </c>
      <c r="AI105" s="54">
        <f t="shared" ca="1" si="295"/>
        <v>0</v>
      </c>
      <c r="AJ105" s="54">
        <f t="shared" ca="1" si="295"/>
        <v>0</v>
      </c>
      <c r="AK105" s="54">
        <f t="shared" ca="1" si="295"/>
        <v>0</v>
      </c>
      <c r="AL105" s="54">
        <f t="shared" ca="1" si="295"/>
        <v>0</v>
      </c>
      <c r="AM105" s="54">
        <f t="shared" ca="1" si="295"/>
        <v>0</v>
      </c>
      <c r="AN105" s="54">
        <f t="shared" ca="1" si="295"/>
        <v>0</v>
      </c>
      <c r="AO105" s="54">
        <f t="shared" ref="AO105:BT105" ca="1" si="296">IF(ROUND(AO113,tiny_number)&lt;ROUND(AO85,tiny_number),1,0)*AO81</f>
        <v>0</v>
      </c>
      <c r="AP105" s="54">
        <f t="shared" ca="1" si="296"/>
        <v>0</v>
      </c>
      <c r="AQ105" s="54">
        <f t="shared" ca="1" si="296"/>
        <v>0</v>
      </c>
      <c r="AR105" s="54">
        <f t="shared" ca="1" si="296"/>
        <v>0</v>
      </c>
      <c r="AS105" s="54">
        <f t="shared" ca="1" si="296"/>
        <v>0</v>
      </c>
      <c r="AT105" s="54">
        <f t="shared" ca="1" si="296"/>
        <v>0</v>
      </c>
      <c r="AU105" s="54">
        <f t="shared" ca="1" si="296"/>
        <v>0</v>
      </c>
      <c r="AV105" s="54">
        <f t="shared" ca="1" si="296"/>
        <v>0</v>
      </c>
      <c r="AW105" s="54">
        <f t="shared" ca="1" si="296"/>
        <v>0</v>
      </c>
      <c r="AX105" s="54">
        <f t="shared" ca="1" si="296"/>
        <v>0</v>
      </c>
      <c r="AY105" s="54">
        <f t="shared" ca="1" si="296"/>
        <v>0</v>
      </c>
      <c r="AZ105" s="54">
        <f t="shared" ca="1" si="296"/>
        <v>0</v>
      </c>
      <c r="BA105" s="54">
        <f t="shared" ca="1" si="296"/>
        <v>0</v>
      </c>
      <c r="BB105" s="54">
        <f t="shared" ca="1" si="296"/>
        <v>0</v>
      </c>
      <c r="BC105" s="54">
        <f t="shared" ca="1" si="296"/>
        <v>0</v>
      </c>
      <c r="BD105" s="54">
        <f t="shared" ca="1" si="296"/>
        <v>0</v>
      </c>
      <c r="BE105" s="54">
        <f t="shared" ca="1" si="296"/>
        <v>0</v>
      </c>
      <c r="BF105" s="54">
        <f t="shared" ca="1" si="296"/>
        <v>0</v>
      </c>
      <c r="BG105" s="54">
        <f t="shared" ca="1" si="296"/>
        <v>0</v>
      </c>
      <c r="BH105" s="54">
        <f t="shared" ca="1" si="296"/>
        <v>0</v>
      </c>
      <c r="BI105" s="54">
        <f t="shared" ca="1" si="296"/>
        <v>0</v>
      </c>
      <c r="BJ105" s="54">
        <f t="shared" ca="1" si="296"/>
        <v>0</v>
      </c>
      <c r="BK105" s="54">
        <f t="shared" ca="1" si="296"/>
        <v>1</v>
      </c>
      <c r="BL105" s="54">
        <f t="shared" ca="1" si="296"/>
        <v>1</v>
      </c>
      <c r="BM105" s="54">
        <f t="shared" ca="1" si="296"/>
        <v>1</v>
      </c>
      <c r="BN105" s="54">
        <f t="shared" ca="1" si="296"/>
        <v>0</v>
      </c>
      <c r="BO105" s="54">
        <f t="shared" ca="1" si="296"/>
        <v>0</v>
      </c>
      <c r="BP105" s="54">
        <f t="shared" ca="1" si="296"/>
        <v>0</v>
      </c>
      <c r="BQ105" s="54">
        <f t="shared" ca="1" si="296"/>
        <v>0</v>
      </c>
      <c r="BR105" s="54">
        <f t="shared" ca="1" si="296"/>
        <v>0</v>
      </c>
      <c r="BS105" s="54">
        <f t="shared" ca="1" si="296"/>
        <v>0</v>
      </c>
      <c r="BT105" s="54">
        <f t="shared" ca="1" si="296"/>
        <v>0</v>
      </c>
      <c r="BU105" s="54">
        <f t="shared" ref="BU105:CZ105" ca="1" si="297">IF(ROUND(BU113,tiny_number)&lt;ROUND(BU85,tiny_number),1,0)*BU81</f>
        <v>0</v>
      </c>
      <c r="BV105" s="54">
        <f t="shared" ca="1" si="297"/>
        <v>0</v>
      </c>
      <c r="BW105" s="54">
        <f t="shared" ca="1" si="297"/>
        <v>0</v>
      </c>
      <c r="BX105" s="54">
        <f t="shared" ca="1" si="297"/>
        <v>0</v>
      </c>
      <c r="BY105" s="54">
        <f t="shared" ca="1" si="297"/>
        <v>0</v>
      </c>
      <c r="BZ105" s="54">
        <f t="shared" ca="1" si="297"/>
        <v>0</v>
      </c>
      <c r="CA105" s="54">
        <f t="shared" ca="1" si="297"/>
        <v>0</v>
      </c>
      <c r="CB105" s="54">
        <f t="shared" ca="1" si="297"/>
        <v>0</v>
      </c>
      <c r="CC105" s="54">
        <f t="shared" ca="1" si="297"/>
        <v>0</v>
      </c>
      <c r="CD105" s="54">
        <f t="shared" ca="1" si="297"/>
        <v>0</v>
      </c>
      <c r="CE105" s="54">
        <f t="shared" ca="1" si="297"/>
        <v>0</v>
      </c>
      <c r="CF105" s="54">
        <f t="shared" ca="1" si="297"/>
        <v>0</v>
      </c>
      <c r="CG105" s="54">
        <f t="shared" ca="1" si="297"/>
        <v>0</v>
      </c>
      <c r="CH105" s="54">
        <f t="shared" ca="1" si="297"/>
        <v>0</v>
      </c>
      <c r="CI105" s="54">
        <f t="shared" ca="1" si="297"/>
        <v>0</v>
      </c>
      <c r="CJ105" s="54">
        <f t="shared" ca="1" si="297"/>
        <v>0</v>
      </c>
      <c r="CK105" s="54">
        <f t="shared" ca="1" si="297"/>
        <v>0</v>
      </c>
      <c r="CL105" s="54">
        <f t="shared" ca="1" si="297"/>
        <v>0</v>
      </c>
      <c r="CM105" s="54">
        <f t="shared" ca="1" si="297"/>
        <v>0</v>
      </c>
      <c r="CN105" s="54">
        <f t="shared" ca="1" si="297"/>
        <v>1</v>
      </c>
      <c r="CO105" s="54">
        <f t="shared" ca="1" si="297"/>
        <v>1</v>
      </c>
      <c r="CP105" s="54">
        <f t="shared" ca="1" si="297"/>
        <v>1</v>
      </c>
      <c r="CQ105" s="54">
        <f t="shared" ca="1" si="297"/>
        <v>1</v>
      </c>
      <c r="CR105" s="54">
        <f t="shared" ca="1" si="297"/>
        <v>1</v>
      </c>
      <c r="CS105" s="54">
        <f t="shared" ca="1" si="297"/>
        <v>1</v>
      </c>
      <c r="CT105" s="54">
        <f t="shared" ca="1" si="297"/>
        <v>1</v>
      </c>
      <c r="CU105" s="54">
        <f t="shared" ca="1" si="297"/>
        <v>0</v>
      </c>
      <c r="CV105" s="54">
        <f t="shared" ca="1" si="297"/>
        <v>0</v>
      </c>
      <c r="CW105" s="54">
        <f t="shared" ca="1" si="297"/>
        <v>0</v>
      </c>
      <c r="CX105" s="54">
        <f t="shared" ca="1" si="297"/>
        <v>1</v>
      </c>
      <c r="CY105" s="54">
        <f t="shared" ca="1" si="297"/>
        <v>0</v>
      </c>
      <c r="CZ105" s="54">
        <f t="shared" ca="1" si="297"/>
        <v>1</v>
      </c>
      <c r="DA105" s="54">
        <f t="shared" ref="DA105:DT105" ca="1" si="298">IF(ROUND(DA113,tiny_number)&lt;ROUND(DA85,tiny_number),1,0)*DA81</f>
        <v>0</v>
      </c>
      <c r="DB105" s="54">
        <f t="shared" ca="1" si="298"/>
        <v>1</v>
      </c>
      <c r="DC105" s="54">
        <f t="shared" ca="1" si="298"/>
        <v>0</v>
      </c>
      <c r="DD105" s="54">
        <f t="shared" ca="1" si="298"/>
        <v>1</v>
      </c>
      <c r="DE105" s="54">
        <f t="shared" ca="1" si="298"/>
        <v>0</v>
      </c>
      <c r="DF105" s="54">
        <f t="shared" ca="1" si="298"/>
        <v>1</v>
      </c>
      <c r="DG105" s="54">
        <f t="shared" ca="1" si="298"/>
        <v>0</v>
      </c>
      <c r="DH105" s="54">
        <f t="shared" ca="1" si="298"/>
        <v>1</v>
      </c>
      <c r="DI105" s="54">
        <f t="shared" ca="1" si="298"/>
        <v>0</v>
      </c>
      <c r="DJ105" s="54">
        <f t="shared" ca="1" si="298"/>
        <v>1</v>
      </c>
      <c r="DK105" s="54">
        <f t="shared" ca="1" si="298"/>
        <v>0</v>
      </c>
      <c r="DL105" s="54">
        <f t="shared" ca="1" si="298"/>
        <v>1</v>
      </c>
      <c r="DM105" s="54">
        <f t="shared" ca="1" si="298"/>
        <v>0</v>
      </c>
      <c r="DN105" s="54">
        <f t="shared" ca="1" si="298"/>
        <v>1</v>
      </c>
      <c r="DO105" s="54">
        <f t="shared" ca="1" si="298"/>
        <v>0</v>
      </c>
      <c r="DP105" s="54">
        <f t="shared" ca="1" si="298"/>
        <v>1</v>
      </c>
      <c r="DQ105" s="54">
        <f t="shared" ca="1" si="298"/>
        <v>0</v>
      </c>
      <c r="DR105" s="54">
        <f t="shared" ca="1" si="298"/>
        <v>1</v>
      </c>
      <c r="DS105" s="54">
        <f t="shared" ca="1" si="298"/>
        <v>0</v>
      </c>
      <c r="DT105" s="54">
        <f t="shared" ca="1" si="298"/>
        <v>0</v>
      </c>
    </row>
    <row r="107" spans="2:124" x14ac:dyDescent="0.45">
      <c r="B107" s="35" t="s">
        <v>480</v>
      </c>
    </row>
    <row r="108" spans="2:124" x14ac:dyDescent="0.45">
      <c r="C108" t="s">
        <v>481</v>
      </c>
      <c r="D108" s="3" t="s">
        <v>227</v>
      </c>
      <c r="E108" s="12" t="s">
        <v>482</v>
      </c>
      <c r="F108" s="12" t="s">
        <v>483</v>
      </c>
      <c r="I108" s="54">
        <f t="shared" ref="I108" si="299">H113</f>
        <v>0</v>
      </c>
      <c r="J108" s="54">
        <f t="shared" ref="J108" ca="1" si="300">I113</f>
        <v>0</v>
      </c>
      <c r="K108" s="54">
        <f t="shared" ref="K108" ca="1" si="301">J113</f>
        <v>0</v>
      </c>
      <c r="L108" s="54">
        <f t="shared" ref="L108" ca="1" si="302">K113</f>
        <v>0</v>
      </c>
      <c r="M108" s="54">
        <f t="shared" ref="M108" ca="1" si="303">L113</f>
        <v>0</v>
      </c>
      <c r="N108" s="54">
        <f t="shared" ref="N108" ca="1" si="304">M113</f>
        <v>0</v>
      </c>
      <c r="O108" s="54">
        <f t="shared" ref="O108" ca="1" si="305">N113</f>
        <v>0</v>
      </c>
      <c r="P108" s="54">
        <f t="shared" ref="P108" ca="1" si="306">O113</f>
        <v>0</v>
      </c>
      <c r="Q108" s="54">
        <f t="shared" ref="Q108" ca="1" si="307">P113</f>
        <v>0</v>
      </c>
      <c r="R108" s="54">
        <f t="shared" ref="R108" ca="1" si="308">Q113</f>
        <v>0</v>
      </c>
      <c r="S108" s="54">
        <f t="shared" ref="S108" ca="1" si="309">R113</f>
        <v>0</v>
      </c>
      <c r="T108" s="54">
        <f t="shared" ref="T108" ca="1" si="310">S113</f>
        <v>0</v>
      </c>
      <c r="U108" s="54">
        <f t="shared" ref="U108" ca="1" si="311">T113</f>
        <v>0</v>
      </c>
      <c r="V108" s="54">
        <f t="shared" ref="V108" ca="1" si="312">U113</f>
        <v>0</v>
      </c>
      <c r="W108" s="54">
        <f t="shared" ref="W108" ca="1" si="313">V113</f>
        <v>0</v>
      </c>
      <c r="X108" s="54">
        <f t="shared" ref="X108" ca="1" si="314">W113</f>
        <v>0</v>
      </c>
      <c r="Y108" s="54">
        <f t="shared" ref="Y108" ca="1" si="315">X113</f>
        <v>0</v>
      </c>
      <c r="Z108" s="54">
        <f t="shared" ref="Z108" ca="1" si="316">Y113</f>
        <v>0</v>
      </c>
      <c r="AA108" s="54">
        <f t="shared" ref="AA108" ca="1" si="317">Z113</f>
        <v>0</v>
      </c>
      <c r="AB108" s="54">
        <f t="shared" ref="AB108" ca="1" si="318">AA113</f>
        <v>0</v>
      </c>
      <c r="AC108" s="54">
        <f t="shared" ref="AC108" ca="1" si="319">AB113</f>
        <v>0</v>
      </c>
      <c r="AD108" s="54">
        <f t="shared" ref="AD108" ca="1" si="320">AC113</f>
        <v>0</v>
      </c>
      <c r="AE108" s="54">
        <f t="shared" ref="AE108" ca="1" si="321">AD113</f>
        <v>0</v>
      </c>
      <c r="AF108" s="54">
        <f t="shared" ref="AF108" ca="1" si="322">AE113</f>
        <v>0</v>
      </c>
      <c r="AG108" s="54">
        <f t="shared" ref="AG108" ca="1" si="323">AF113</f>
        <v>0</v>
      </c>
      <c r="AH108" s="54">
        <f t="shared" ref="AH108" ca="1" si="324">AG113</f>
        <v>0</v>
      </c>
      <c r="AI108" s="54">
        <f t="shared" ref="AI108" ca="1" si="325">AH113</f>
        <v>0</v>
      </c>
      <c r="AJ108" s="54">
        <f t="shared" ref="AJ108" ca="1" si="326">AI113</f>
        <v>0</v>
      </c>
      <c r="AK108" s="54">
        <f t="shared" ref="AK108" ca="1" si="327">AJ113</f>
        <v>0</v>
      </c>
      <c r="AL108" s="54">
        <f t="shared" ref="AL108" ca="1" si="328">AK113</f>
        <v>0</v>
      </c>
      <c r="AM108" s="54">
        <f t="shared" ref="AM108" ca="1" si="329">AL113</f>
        <v>0</v>
      </c>
      <c r="AN108" s="54">
        <f t="shared" ref="AN108" ca="1" si="330">AM113</f>
        <v>0</v>
      </c>
      <c r="AO108" s="54">
        <f t="shared" ref="AO108" ca="1" si="331">AN113</f>
        <v>0</v>
      </c>
      <c r="AP108" s="54">
        <f t="shared" ref="AP108" ca="1" si="332">AO113</f>
        <v>0</v>
      </c>
      <c r="AQ108" s="54">
        <f t="shared" ref="AQ108" ca="1" si="333">AP113</f>
        <v>0</v>
      </c>
      <c r="AR108" s="54">
        <f t="shared" ref="AR108" ca="1" si="334">AQ113</f>
        <v>0</v>
      </c>
      <c r="AS108" s="54">
        <f t="shared" ref="AS108" ca="1" si="335">AR113</f>
        <v>0</v>
      </c>
      <c r="AT108" s="54">
        <f t="shared" ref="AT108" ca="1" si="336">AS113</f>
        <v>0</v>
      </c>
      <c r="AU108" s="54">
        <f t="shared" ref="AU108" ca="1" si="337">AT113</f>
        <v>0</v>
      </c>
      <c r="AV108" s="54">
        <f t="shared" ref="AV108" ca="1" si="338">AU113</f>
        <v>0</v>
      </c>
      <c r="AW108" s="54">
        <f t="shared" ref="AW108" ca="1" si="339">AV113</f>
        <v>0</v>
      </c>
      <c r="AX108" s="54">
        <f t="shared" ref="AX108" ca="1" si="340">AW113</f>
        <v>0</v>
      </c>
      <c r="AY108" s="54">
        <f t="shared" ref="AY108" ca="1" si="341">AX113</f>
        <v>0</v>
      </c>
      <c r="AZ108" s="54">
        <f t="shared" ref="AZ108" ca="1" si="342">AY113</f>
        <v>0</v>
      </c>
      <c r="BA108" s="54">
        <f t="shared" ref="BA108" ca="1" si="343">AZ113</f>
        <v>0</v>
      </c>
      <c r="BB108" s="54">
        <f t="shared" ref="BB108" ca="1" si="344">BA113</f>
        <v>0</v>
      </c>
      <c r="BC108" s="54">
        <f t="shared" ref="BC108" ca="1" si="345">BB113</f>
        <v>0</v>
      </c>
      <c r="BD108" s="54">
        <f t="shared" ref="BD108" ca="1" si="346">BC113</f>
        <v>0</v>
      </c>
      <c r="BE108" s="54">
        <f t="shared" ref="BE108" ca="1" si="347">BD113</f>
        <v>0</v>
      </c>
      <c r="BF108" s="54">
        <f t="shared" ref="BF108" ca="1" si="348">BE113</f>
        <v>0</v>
      </c>
      <c r="BG108" s="54">
        <f t="shared" ref="BG108" ca="1" si="349">BF113</f>
        <v>0</v>
      </c>
      <c r="BH108" s="54">
        <f t="shared" ref="BH108" ca="1" si="350">BG113</f>
        <v>0</v>
      </c>
      <c r="BI108" s="54">
        <f t="shared" ref="BI108" ca="1" si="351">BH113</f>
        <v>0</v>
      </c>
      <c r="BJ108" s="54">
        <f t="shared" ref="BJ108" ca="1" si="352">BI113</f>
        <v>0</v>
      </c>
      <c r="BK108" s="54">
        <f t="shared" ref="BK108" ca="1" si="353">BJ113</f>
        <v>159234.48101484313</v>
      </c>
      <c r="BL108" s="54">
        <f t="shared" ref="BL108" ca="1" si="354">BK113</f>
        <v>165196.18644488743</v>
      </c>
      <c r="BM108" s="54">
        <f t="shared" ref="BM108" ca="1" si="355">BL113</f>
        <v>181471.09647137072</v>
      </c>
      <c r="BN108" s="54">
        <f t="shared" ref="BN108" ca="1" si="356">BM113</f>
        <v>197776.68383210935</v>
      </c>
      <c r="BO108" s="54">
        <f t="shared" ref="BO108" ca="1" si="357">BN113</f>
        <v>205171.11882712683</v>
      </c>
      <c r="BP108" s="54">
        <f t="shared" ref="BP108" ca="1" si="358">BO113</f>
        <v>209763.05750609885</v>
      </c>
      <c r="BQ108" s="54">
        <f t="shared" ref="BQ108" ca="1" si="359">BP113</f>
        <v>219841.46624792859</v>
      </c>
      <c r="BR108" s="54">
        <f t="shared" ref="BR108" ca="1" si="360">BQ113</f>
        <v>231368.81849989682</v>
      </c>
      <c r="BS108" s="54">
        <f t="shared" ref="BS108" ca="1" si="361">BR113</f>
        <v>236444.55887063607</v>
      </c>
      <c r="BT108" s="54">
        <f t="shared" ref="BT108" ca="1" si="362">BS113</f>
        <v>240383.99660150145</v>
      </c>
      <c r="BU108" s="54">
        <f t="shared" ref="BU108" ca="1" si="363">BT113</f>
        <v>245184.89508986898</v>
      </c>
      <c r="BV108" s="54">
        <f t="shared" ref="BV108" ca="1" si="364">BU113</f>
        <v>249443.17243332759</v>
      </c>
      <c r="BW108" s="54">
        <f t="shared" ref="BW108" ca="1" si="365">BV113</f>
        <v>251930.80936718217</v>
      </c>
      <c r="BX108" s="54">
        <f t="shared" ref="BX108" ca="1" si="366">BW113</f>
        <v>256654.50283764166</v>
      </c>
      <c r="BY108" s="54">
        <f t="shared" ref="BY108" ca="1" si="367">BX113</f>
        <v>260966.52631033942</v>
      </c>
      <c r="BZ108" s="54">
        <f t="shared" ref="BZ108" ca="1" si="368">BY113</f>
        <v>265887.98789453832</v>
      </c>
      <c r="CA108" s="54">
        <f t="shared" ref="CA108" ca="1" si="369">BZ113</f>
        <v>281299.78512204549</v>
      </c>
      <c r="CB108" s="54">
        <f t="shared" ref="CB108" ca="1" si="370">CA113</f>
        <v>296032.36800263601</v>
      </c>
      <c r="CC108" s="54">
        <f t="shared" ref="CC108" ca="1" si="371">CB113</f>
        <v>301759.21931911953</v>
      </c>
      <c r="CD108" s="54">
        <f t="shared" ref="CD108" ca="1" si="372">CC113</f>
        <v>307586.45212568727</v>
      </c>
      <c r="CE108" s="54">
        <f t="shared" ref="CE108" ca="1" si="373">CD113</f>
        <v>311963.32653991925</v>
      </c>
      <c r="CF108" s="54">
        <f t="shared" ref="CF108" ca="1" si="374">CE113</f>
        <v>318338.80413634202</v>
      </c>
      <c r="CG108" s="54">
        <f t="shared" ref="CG108" ca="1" si="375">CF113</f>
        <v>324136.73672569869</v>
      </c>
      <c r="CH108" s="54">
        <f t="shared" ref="CH108" ca="1" si="376">CG113</f>
        <v>330274.10445477971</v>
      </c>
      <c r="CI108" s="54">
        <f t="shared" ref="CI108" ca="1" si="377">CH113</f>
        <v>336300.19151244662</v>
      </c>
      <c r="CJ108" s="54">
        <f t="shared" ref="CJ108" ca="1" si="378">CI113</f>
        <v>342651.0409150467</v>
      </c>
      <c r="CK108" s="54">
        <f t="shared" ref="CK108" ca="1" si="379">CJ113</f>
        <v>350314.08482927846</v>
      </c>
      <c r="CL108" s="54">
        <f t="shared" ref="CL108" ca="1" si="380">CK113</f>
        <v>356749.08388137398</v>
      </c>
      <c r="CM108" s="54">
        <f t="shared" ref="CM108" ca="1" si="381">CL113</f>
        <v>361901.99922522344</v>
      </c>
      <c r="CN108" s="54">
        <f t="shared" ref="CN108" ca="1" si="382">CM113</f>
        <v>366966.62471238116</v>
      </c>
      <c r="CO108" s="54">
        <f t="shared" ref="CO108" ca="1" si="383">CN113</f>
        <v>395412.27568617155</v>
      </c>
      <c r="CP108" s="54">
        <f t="shared" ref="CP108" ca="1" si="384">CO113</f>
        <v>444004.66460207914</v>
      </c>
      <c r="CQ108" s="54">
        <f t="shared" ref="CQ108" ca="1" si="385">CP113</f>
        <v>495487.15745414561</v>
      </c>
      <c r="CR108" s="54">
        <f t="shared" ref="CR108" ca="1" si="386">CQ113</f>
        <v>547519.98773086525</v>
      </c>
      <c r="CS108" s="54">
        <f t="shared" ref="CS108" ca="1" si="387">CR113</f>
        <v>601567.98834295082</v>
      </c>
      <c r="CT108" s="54">
        <f t="shared" ref="CT108" ca="1" si="388">CS113</f>
        <v>658079.07418323494</v>
      </c>
      <c r="CU108" s="54">
        <f t="shared" ref="CU108" ca="1" si="389">CT113</f>
        <v>716275.88519201626</v>
      </c>
      <c r="CV108" s="54">
        <f t="shared" ref="CV108" ca="1" si="390">CU113</f>
        <v>307284.52425769053</v>
      </c>
      <c r="CW108" s="54">
        <f t="shared" ref="CW108" ca="1" si="391">CV113</f>
        <v>-1.5715870540589094E-4</v>
      </c>
      <c r="CX108" s="54">
        <f t="shared" ref="CX108" ca="1" si="392">CW113</f>
        <v>4.080813960172236E-2</v>
      </c>
      <c r="CY108" s="54">
        <f t="shared" ref="CY108" ca="1" si="393">CX113</f>
        <v>-67180975.514943168</v>
      </c>
      <c r="CZ108" s="54">
        <f t="shared" ref="CZ108" ca="1" si="394">CY113</f>
        <v>1927705526.517246</v>
      </c>
      <c r="DA108" s="54">
        <f t="shared" ref="DA108" ca="1" si="395">CZ113</f>
        <v>-362339340529.07416</v>
      </c>
      <c r="DB108" s="54">
        <f t="shared" ref="DB108" ca="1" si="396">DA113</f>
        <v>3229215375594.4805</v>
      </c>
      <c r="DC108" s="54">
        <f t="shared" ref="DC108" ca="1" si="397">DB113</f>
        <v>-172604250579766.22</v>
      </c>
      <c r="DD108" s="54">
        <f t="shared" ref="DD108" ca="1" si="398">DC113</f>
        <v>957456252298167</v>
      </c>
      <c r="DE108" s="54">
        <f t="shared" ref="DE108" ca="1" si="399">DD113</f>
        <v>-2.5017189120702656E+16</v>
      </c>
      <c r="DF108" s="54">
        <f t="shared" ref="DF108" ca="1" si="400">DE113</f>
        <v>9.9844120768288496E+16</v>
      </c>
      <c r="DG108" s="54">
        <f t="shared" ref="DG108" ca="1" si="401">DF113</f>
        <v>-1.5484635996656154E+18</v>
      </c>
      <c r="DH108" s="54">
        <f t="shared" ref="DH108" ca="1" si="402">DG113</f>
        <v>4.767017904720812E+18</v>
      </c>
      <c r="DI108" s="54">
        <f t="shared" ref="DI108" ca="1" si="403">DH113</f>
        <v>-4.8771088947899728E+19</v>
      </c>
      <c r="DJ108" s="54">
        <f t="shared" ref="DJ108" ca="1" si="404">DI113</f>
        <v>1.20619057422224E+20</v>
      </c>
      <c r="DK108" s="54">
        <f t="shared" ref="DK108" ca="1" si="405">DJ113</f>
        <v>-8.6906048157535529E+20</v>
      </c>
      <c r="DL108" s="54">
        <f t="shared" ref="DL108" ca="1" si="406">DK113</f>
        <v>1.7719207781690434E+21</v>
      </c>
      <c r="DM108" s="54">
        <f t="shared" ref="DM108" ca="1" si="407">DL113</f>
        <v>-9.3938566721442876E+21</v>
      </c>
      <c r="DN108" s="54">
        <f t="shared" ref="DN108" ca="1" si="408">DM113</f>
        <v>1.6069006195624937E+22</v>
      </c>
      <c r="DO108" s="54">
        <f t="shared" ref="DO108" ca="1" si="409">DN113</f>
        <v>-6.4677704827594609E+22</v>
      </c>
      <c r="DP108" s="54">
        <f ca="1">DO113</f>
        <v>9.3980928389878836E+22</v>
      </c>
      <c r="DQ108" s="54">
        <f t="shared" ref="DQ108" ca="1" si="410">DP113</f>
        <v>-2.9398672506985626E+23</v>
      </c>
      <c r="DR108" s="54">
        <f t="shared" ref="DR108" ca="1" si="411">DQ113</f>
        <v>3.6615901366189852E+23</v>
      </c>
      <c r="DS108" s="54">
        <f t="shared" ref="DS108" ca="1" si="412">DR113</f>
        <v>-9.0634778280706507E+23</v>
      </c>
      <c r="DT108" s="54">
        <f ca="1">DS113</f>
        <v>9.7400872864139544E+23</v>
      </c>
    </row>
    <row r="109" spans="2:124" x14ac:dyDescent="0.45">
      <c r="C109" t="s">
        <v>484</v>
      </c>
      <c r="D109" s="3" t="s">
        <v>227</v>
      </c>
      <c r="E109" s="66">
        <f>'Constant Inputs'!E187</f>
        <v>1.8</v>
      </c>
      <c r="F109" s="80">
        <f>E109*G86</f>
        <v>159234.48101484313</v>
      </c>
      <c r="H109" s="54">
        <f>SUM(I109:DT109)</f>
        <v>159234.48101484313</v>
      </c>
      <c r="I109" s="54">
        <f t="shared" ref="I109:AN109" si="413">IF(I9=$F$11,$F$109,0)</f>
        <v>0</v>
      </c>
      <c r="J109" s="54">
        <f t="shared" si="413"/>
        <v>0</v>
      </c>
      <c r="K109" s="54">
        <f t="shared" si="413"/>
        <v>0</v>
      </c>
      <c r="L109" s="54">
        <f t="shared" si="413"/>
        <v>0</v>
      </c>
      <c r="M109" s="54">
        <f t="shared" si="413"/>
        <v>0</v>
      </c>
      <c r="N109" s="54">
        <f t="shared" si="413"/>
        <v>0</v>
      </c>
      <c r="O109" s="54">
        <f t="shared" si="413"/>
        <v>0</v>
      </c>
      <c r="P109" s="54">
        <f t="shared" si="413"/>
        <v>0</v>
      </c>
      <c r="Q109" s="54">
        <f t="shared" si="413"/>
        <v>0</v>
      </c>
      <c r="R109" s="54">
        <f t="shared" si="413"/>
        <v>0</v>
      </c>
      <c r="S109" s="54">
        <f t="shared" si="413"/>
        <v>0</v>
      </c>
      <c r="T109" s="54">
        <f t="shared" si="413"/>
        <v>0</v>
      </c>
      <c r="U109" s="54">
        <f t="shared" si="413"/>
        <v>0</v>
      </c>
      <c r="V109" s="54">
        <f t="shared" si="413"/>
        <v>0</v>
      </c>
      <c r="W109" s="54">
        <f t="shared" si="413"/>
        <v>0</v>
      </c>
      <c r="X109" s="54">
        <f t="shared" si="413"/>
        <v>0</v>
      </c>
      <c r="Y109" s="54">
        <f t="shared" si="413"/>
        <v>0</v>
      </c>
      <c r="Z109" s="54">
        <f t="shared" si="413"/>
        <v>0</v>
      </c>
      <c r="AA109" s="54">
        <f t="shared" si="413"/>
        <v>0</v>
      </c>
      <c r="AB109" s="54">
        <f t="shared" si="413"/>
        <v>0</v>
      </c>
      <c r="AC109" s="54">
        <f t="shared" si="413"/>
        <v>0</v>
      </c>
      <c r="AD109" s="54">
        <f t="shared" si="413"/>
        <v>0</v>
      </c>
      <c r="AE109" s="54">
        <f t="shared" si="413"/>
        <v>0</v>
      </c>
      <c r="AF109" s="54">
        <f t="shared" si="413"/>
        <v>0</v>
      </c>
      <c r="AG109" s="54">
        <f t="shared" si="413"/>
        <v>0</v>
      </c>
      <c r="AH109" s="54">
        <f t="shared" si="413"/>
        <v>0</v>
      </c>
      <c r="AI109" s="54">
        <f t="shared" si="413"/>
        <v>0</v>
      </c>
      <c r="AJ109" s="54">
        <f t="shared" si="413"/>
        <v>0</v>
      </c>
      <c r="AK109" s="54">
        <f t="shared" si="413"/>
        <v>0</v>
      </c>
      <c r="AL109" s="54">
        <f t="shared" si="413"/>
        <v>0</v>
      </c>
      <c r="AM109" s="54">
        <f t="shared" si="413"/>
        <v>0</v>
      </c>
      <c r="AN109" s="54">
        <f t="shared" si="413"/>
        <v>0</v>
      </c>
      <c r="AO109" s="54">
        <f t="shared" ref="AO109:BT109" si="414">IF(AO9=$F$11,$F$109,0)</f>
        <v>0</v>
      </c>
      <c r="AP109" s="54">
        <f t="shared" si="414"/>
        <v>0</v>
      </c>
      <c r="AQ109" s="54">
        <f t="shared" si="414"/>
        <v>0</v>
      </c>
      <c r="AR109" s="54">
        <f t="shared" si="414"/>
        <v>0</v>
      </c>
      <c r="AS109" s="54">
        <f t="shared" si="414"/>
        <v>0</v>
      </c>
      <c r="AT109" s="54">
        <f t="shared" si="414"/>
        <v>0</v>
      </c>
      <c r="AU109" s="54">
        <f t="shared" si="414"/>
        <v>0</v>
      </c>
      <c r="AV109" s="54">
        <f t="shared" si="414"/>
        <v>0</v>
      </c>
      <c r="AW109" s="54">
        <f t="shared" si="414"/>
        <v>0</v>
      </c>
      <c r="AX109" s="54">
        <f t="shared" si="414"/>
        <v>0</v>
      </c>
      <c r="AY109" s="54">
        <f t="shared" si="414"/>
        <v>0</v>
      </c>
      <c r="AZ109" s="54">
        <f t="shared" si="414"/>
        <v>0</v>
      </c>
      <c r="BA109" s="54">
        <f t="shared" si="414"/>
        <v>0</v>
      </c>
      <c r="BB109" s="54">
        <f t="shared" si="414"/>
        <v>0</v>
      </c>
      <c r="BC109" s="54">
        <f t="shared" si="414"/>
        <v>0</v>
      </c>
      <c r="BD109" s="54">
        <f t="shared" si="414"/>
        <v>0</v>
      </c>
      <c r="BE109" s="54">
        <f t="shared" si="414"/>
        <v>0</v>
      </c>
      <c r="BF109" s="54">
        <f t="shared" si="414"/>
        <v>0</v>
      </c>
      <c r="BG109" s="54">
        <f t="shared" si="414"/>
        <v>0</v>
      </c>
      <c r="BH109" s="54">
        <f t="shared" si="414"/>
        <v>0</v>
      </c>
      <c r="BI109" s="54">
        <f t="shared" si="414"/>
        <v>0</v>
      </c>
      <c r="BJ109" s="54">
        <f t="shared" si="414"/>
        <v>159234.48101484313</v>
      </c>
      <c r="BK109" s="54">
        <f t="shared" si="414"/>
        <v>0</v>
      </c>
      <c r="BL109" s="54">
        <f t="shared" si="414"/>
        <v>0</v>
      </c>
      <c r="BM109" s="54">
        <f t="shared" si="414"/>
        <v>0</v>
      </c>
      <c r="BN109" s="54">
        <f t="shared" si="414"/>
        <v>0</v>
      </c>
      <c r="BO109" s="54">
        <f t="shared" si="414"/>
        <v>0</v>
      </c>
      <c r="BP109" s="54">
        <f t="shared" si="414"/>
        <v>0</v>
      </c>
      <c r="BQ109" s="54">
        <f t="shared" si="414"/>
        <v>0</v>
      </c>
      <c r="BR109" s="54">
        <f t="shared" si="414"/>
        <v>0</v>
      </c>
      <c r="BS109" s="54">
        <f t="shared" si="414"/>
        <v>0</v>
      </c>
      <c r="BT109" s="54">
        <f t="shared" si="414"/>
        <v>0</v>
      </c>
      <c r="BU109" s="54">
        <f t="shared" ref="BU109:CZ109" si="415">IF(BU9=$F$11,$F$109,0)</f>
        <v>0</v>
      </c>
      <c r="BV109" s="54">
        <f t="shared" si="415"/>
        <v>0</v>
      </c>
      <c r="BW109" s="54">
        <f t="shared" si="415"/>
        <v>0</v>
      </c>
      <c r="BX109" s="54">
        <f t="shared" si="415"/>
        <v>0</v>
      </c>
      <c r="BY109" s="54">
        <f t="shared" si="415"/>
        <v>0</v>
      </c>
      <c r="BZ109" s="54">
        <f t="shared" si="415"/>
        <v>0</v>
      </c>
      <c r="CA109" s="54">
        <f t="shared" si="415"/>
        <v>0</v>
      </c>
      <c r="CB109" s="54">
        <f t="shared" si="415"/>
        <v>0</v>
      </c>
      <c r="CC109" s="54">
        <f t="shared" si="415"/>
        <v>0</v>
      </c>
      <c r="CD109" s="54">
        <f t="shared" si="415"/>
        <v>0</v>
      </c>
      <c r="CE109" s="54">
        <f t="shared" si="415"/>
        <v>0</v>
      </c>
      <c r="CF109" s="54">
        <f t="shared" si="415"/>
        <v>0</v>
      </c>
      <c r="CG109" s="54">
        <f t="shared" si="415"/>
        <v>0</v>
      </c>
      <c r="CH109" s="54">
        <f t="shared" si="415"/>
        <v>0</v>
      </c>
      <c r="CI109" s="54">
        <f t="shared" si="415"/>
        <v>0</v>
      </c>
      <c r="CJ109" s="54">
        <f t="shared" si="415"/>
        <v>0</v>
      </c>
      <c r="CK109" s="54">
        <f t="shared" si="415"/>
        <v>0</v>
      </c>
      <c r="CL109" s="54">
        <f t="shared" si="415"/>
        <v>0</v>
      </c>
      <c r="CM109" s="54">
        <f t="shared" si="415"/>
        <v>0</v>
      </c>
      <c r="CN109" s="54">
        <f t="shared" si="415"/>
        <v>0</v>
      </c>
      <c r="CO109" s="54">
        <f t="shared" si="415"/>
        <v>0</v>
      </c>
      <c r="CP109" s="54">
        <f t="shared" si="415"/>
        <v>0</v>
      </c>
      <c r="CQ109" s="54">
        <f t="shared" si="415"/>
        <v>0</v>
      </c>
      <c r="CR109" s="54">
        <f t="shared" si="415"/>
        <v>0</v>
      </c>
      <c r="CS109" s="54">
        <f t="shared" si="415"/>
        <v>0</v>
      </c>
      <c r="CT109" s="54">
        <f t="shared" si="415"/>
        <v>0</v>
      </c>
      <c r="CU109" s="54">
        <f t="shared" si="415"/>
        <v>0</v>
      </c>
      <c r="CV109" s="54">
        <f t="shared" si="415"/>
        <v>0</v>
      </c>
      <c r="CW109" s="54">
        <f t="shared" si="415"/>
        <v>0</v>
      </c>
      <c r="CX109" s="54">
        <f t="shared" si="415"/>
        <v>0</v>
      </c>
      <c r="CY109" s="54">
        <f t="shared" si="415"/>
        <v>0</v>
      </c>
      <c r="CZ109" s="54">
        <f t="shared" si="415"/>
        <v>0</v>
      </c>
      <c r="DA109" s="54">
        <f t="shared" ref="DA109:DT109" si="416">IF(DA9=$F$11,$F$109,0)</f>
        <v>0</v>
      </c>
      <c r="DB109" s="54">
        <f t="shared" si="416"/>
        <v>0</v>
      </c>
      <c r="DC109" s="54">
        <f t="shared" si="416"/>
        <v>0</v>
      </c>
      <c r="DD109" s="54">
        <f t="shared" si="416"/>
        <v>0</v>
      </c>
      <c r="DE109" s="54">
        <f t="shared" si="416"/>
        <v>0</v>
      </c>
      <c r="DF109" s="54">
        <f t="shared" si="416"/>
        <v>0</v>
      </c>
      <c r="DG109" s="54">
        <f t="shared" si="416"/>
        <v>0</v>
      </c>
      <c r="DH109" s="54">
        <f t="shared" si="416"/>
        <v>0</v>
      </c>
      <c r="DI109" s="54">
        <f t="shared" si="416"/>
        <v>0</v>
      </c>
      <c r="DJ109" s="54">
        <f t="shared" si="416"/>
        <v>0</v>
      </c>
      <c r="DK109" s="54">
        <f t="shared" si="416"/>
        <v>0</v>
      </c>
      <c r="DL109" s="54">
        <f t="shared" si="416"/>
        <v>0</v>
      </c>
      <c r="DM109" s="54">
        <f t="shared" si="416"/>
        <v>0</v>
      </c>
      <c r="DN109" s="54">
        <f t="shared" si="416"/>
        <v>0</v>
      </c>
      <c r="DO109" s="54">
        <f t="shared" si="416"/>
        <v>0</v>
      </c>
      <c r="DP109" s="54">
        <f t="shared" si="416"/>
        <v>0</v>
      </c>
      <c r="DQ109" s="54">
        <f t="shared" si="416"/>
        <v>0</v>
      </c>
      <c r="DR109" s="54">
        <f t="shared" si="416"/>
        <v>0</v>
      </c>
      <c r="DS109" s="54">
        <f t="shared" si="416"/>
        <v>0</v>
      </c>
      <c r="DT109" s="54">
        <f t="shared" si="416"/>
        <v>0</v>
      </c>
    </row>
    <row r="110" spans="2:124" x14ac:dyDescent="0.45">
      <c r="C110" t="s">
        <v>485</v>
      </c>
      <c r="D110" s="3" t="s">
        <v>227</v>
      </c>
      <c r="H110" s="54">
        <f ca="1">SUM(I110:DT110)</f>
        <v>4398348.9392855903</v>
      </c>
      <c r="I110" s="54">
        <f t="shared" ref="I110:AN110" ca="1" si="417">MAX(I96,0)</f>
        <v>0</v>
      </c>
      <c r="J110" s="54">
        <f t="shared" ca="1" si="417"/>
        <v>0</v>
      </c>
      <c r="K110" s="54">
        <f t="shared" ca="1" si="417"/>
        <v>0</v>
      </c>
      <c r="L110" s="54">
        <f t="shared" ca="1" si="417"/>
        <v>0</v>
      </c>
      <c r="M110" s="54">
        <f t="shared" ca="1" si="417"/>
        <v>0</v>
      </c>
      <c r="N110" s="54">
        <f t="shared" ca="1" si="417"/>
        <v>0</v>
      </c>
      <c r="O110" s="54">
        <f t="shared" ca="1" si="417"/>
        <v>0</v>
      </c>
      <c r="P110" s="54">
        <f t="shared" ca="1" si="417"/>
        <v>0</v>
      </c>
      <c r="Q110" s="54">
        <f t="shared" ca="1" si="417"/>
        <v>0</v>
      </c>
      <c r="R110" s="54">
        <f t="shared" ca="1" si="417"/>
        <v>0</v>
      </c>
      <c r="S110" s="54">
        <f t="shared" ca="1" si="417"/>
        <v>0</v>
      </c>
      <c r="T110" s="54">
        <f t="shared" ca="1" si="417"/>
        <v>0</v>
      </c>
      <c r="U110" s="54">
        <f t="shared" ca="1" si="417"/>
        <v>0</v>
      </c>
      <c r="V110" s="54">
        <f t="shared" ca="1" si="417"/>
        <v>0</v>
      </c>
      <c r="W110" s="54">
        <f t="shared" ca="1" si="417"/>
        <v>0</v>
      </c>
      <c r="X110" s="54">
        <f t="shared" ca="1" si="417"/>
        <v>0</v>
      </c>
      <c r="Y110" s="54">
        <f t="shared" ca="1" si="417"/>
        <v>0</v>
      </c>
      <c r="Z110" s="54">
        <f t="shared" ca="1" si="417"/>
        <v>0</v>
      </c>
      <c r="AA110" s="54">
        <f t="shared" ca="1" si="417"/>
        <v>0</v>
      </c>
      <c r="AB110" s="54">
        <f t="shared" ca="1" si="417"/>
        <v>0</v>
      </c>
      <c r="AC110" s="54">
        <f t="shared" ca="1" si="417"/>
        <v>0</v>
      </c>
      <c r="AD110" s="54">
        <f t="shared" ca="1" si="417"/>
        <v>0</v>
      </c>
      <c r="AE110" s="54">
        <f t="shared" ca="1" si="417"/>
        <v>0</v>
      </c>
      <c r="AF110" s="54">
        <f t="shared" ca="1" si="417"/>
        <v>0</v>
      </c>
      <c r="AG110" s="54">
        <f t="shared" ca="1" si="417"/>
        <v>0</v>
      </c>
      <c r="AH110" s="54">
        <f t="shared" ca="1" si="417"/>
        <v>0</v>
      </c>
      <c r="AI110" s="54">
        <f t="shared" ca="1" si="417"/>
        <v>0</v>
      </c>
      <c r="AJ110" s="54">
        <f t="shared" ca="1" si="417"/>
        <v>0</v>
      </c>
      <c r="AK110" s="54">
        <f t="shared" ca="1" si="417"/>
        <v>0</v>
      </c>
      <c r="AL110" s="54">
        <f t="shared" ca="1" si="417"/>
        <v>0</v>
      </c>
      <c r="AM110" s="54">
        <f t="shared" ca="1" si="417"/>
        <v>0</v>
      </c>
      <c r="AN110" s="54">
        <f t="shared" ca="1" si="417"/>
        <v>0</v>
      </c>
      <c r="AO110" s="54">
        <f t="shared" ref="AO110:BT110" ca="1" si="418">MAX(AO96,0)</f>
        <v>0</v>
      </c>
      <c r="AP110" s="54">
        <f t="shared" ca="1" si="418"/>
        <v>0</v>
      </c>
      <c r="AQ110" s="54">
        <f t="shared" ca="1" si="418"/>
        <v>0</v>
      </c>
      <c r="AR110" s="54">
        <f t="shared" ca="1" si="418"/>
        <v>0</v>
      </c>
      <c r="AS110" s="54">
        <f t="shared" ca="1" si="418"/>
        <v>0</v>
      </c>
      <c r="AT110" s="54">
        <f t="shared" ca="1" si="418"/>
        <v>0</v>
      </c>
      <c r="AU110" s="54">
        <f t="shared" ca="1" si="418"/>
        <v>0</v>
      </c>
      <c r="AV110" s="54">
        <f t="shared" ca="1" si="418"/>
        <v>0</v>
      </c>
      <c r="AW110" s="54">
        <f t="shared" ca="1" si="418"/>
        <v>0</v>
      </c>
      <c r="AX110" s="54">
        <f t="shared" ca="1" si="418"/>
        <v>0</v>
      </c>
      <c r="AY110" s="54">
        <f t="shared" ca="1" si="418"/>
        <v>0</v>
      </c>
      <c r="AZ110" s="54">
        <f t="shared" ca="1" si="418"/>
        <v>0</v>
      </c>
      <c r="BA110" s="54">
        <f t="shared" ca="1" si="418"/>
        <v>0</v>
      </c>
      <c r="BB110" s="54">
        <f t="shared" ca="1" si="418"/>
        <v>0</v>
      </c>
      <c r="BC110" s="54">
        <f t="shared" ca="1" si="418"/>
        <v>0</v>
      </c>
      <c r="BD110" s="54">
        <f t="shared" ca="1" si="418"/>
        <v>0</v>
      </c>
      <c r="BE110" s="54">
        <f t="shared" ca="1" si="418"/>
        <v>0</v>
      </c>
      <c r="BF110" s="54">
        <f t="shared" ca="1" si="418"/>
        <v>0</v>
      </c>
      <c r="BG110" s="54">
        <f t="shared" ca="1" si="418"/>
        <v>0</v>
      </c>
      <c r="BH110" s="54">
        <f t="shared" ca="1" si="418"/>
        <v>0</v>
      </c>
      <c r="BI110" s="54">
        <f t="shared" ca="1" si="418"/>
        <v>0</v>
      </c>
      <c r="BJ110" s="54">
        <f t="shared" ca="1" si="418"/>
        <v>0</v>
      </c>
      <c r="BK110" s="54">
        <f t="shared" ca="1" si="418"/>
        <v>5961.7054300442924</v>
      </c>
      <c r="BL110" s="54">
        <f t="shared" ca="1" si="418"/>
        <v>16274.910026483309</v>
      </c>
      <c r="BM110" s="54">
        <f t="shared" ca="1" si="418"/>
        <v>16305.587360738638</v>
      </c>
      <c r="BN110" s="54">
        <f t="shared" ca="1" si="418"/>
        <v>7394.4349950174801</v>
      </c>
      <c r="BO110" s="54">
        <f t="shared" ca="1" si="418"/>
        <v>4591.9386789720156</v>
      </c>
      <c r="BP110" s="54">
        <f t="shared" ca="1" si="418"/>
        <v>10078.408741829742</v>
      </c>
      <c r="BQ110" s="54">
        <f t="shared" ca="1" si="418"/>
        <v>11527.35225196823</v>
      </c>
      <c r="BR110" s="54">
        <f t="shared" ca="1" si="418"/>
        <v>5075.7403707392514</v>
      </c>
      <c r="BS110" s="54">
        <f t="shared" ca="1" si="418"/>
        <v>3939.4377308653784</v>
      </c>
      <c r="BT110" s="54">
        <f t="shared" ca="1" si="418"/>
        <v>4800.8984883675294</v>
      </c>
      <c r="BU110" s="54">
        <f t="shared" ref="BU110:CZ110" ca="1" si="419">MAX(BU96,0)</f>
        <v>4258.2773434586124</v>
      </c>
      <c r="BV110" s="54">
        <f t="shared" ca="1" si="419"/>
        <v>2487.6369338545774</v>
      </c>
      <c r="BW110" s="54">
        <f t="shared" ca="1" si="419"/>
        <v>4723.6934704594896</v>
      </c>
      <c r="BX110" s="54">
        <f t="shared" ca="1" si="419"/>
        <v>4312.0234726977651</v>
      </c>
      <c r="BY110" s="54">
        <f t="shared" ca="1" si="419"/>
        <v>4921.4615841988998</v>
      </c>
      <c r="BZ110" s="54">
        <f t="shared" ca="1" si="419"/>
        <v>15411.797227507166</v>
      </c>
      <c r="CA110" s="54">
        <f t="shared" ca="1" si="419"/>
        <v>14732.582880590518</v>
      </c>
      <c r="CB110" s="54">
        <f t="shared" ca="1" si="419"/>
        <v>5726.8513164835167</v>
      </c>
      <c r="CC110" s="54">
        <f t="shared" ca="1" si="419"/>
        <v>5827.232806567743</v>
      </c>
      <c r="CD110" s="54">
        <f t="shared" ca="1" si="419"/>
        <v>4376.8744142319774</v>
      </c>
      <c r="CE110" s="54">
        <f t="shared" ca="1" si="419"/>
        <v>6375.4775964227738</v>
      </c>
      <c r="CF110" s="54">
        <f t="shared" ca="1" si="419"/>
        <v>5797.9325893566711</v>
      </c>
      <c r="CG110" s="54">
        <f t="shared" ca="1" si="419"/>
        <v>6137.3677290810156</v>
      </c>
      <c r="CH110" s="54">
        <f t="shared" ca="1" si="419"/>
        <v>6026.0870576669113</v>
      </c>
      <c r="CI110" s="54">
        <f t="shared" ca="1" si="419"/>
        <v>6350.8494026000844</v>
      </c>
      <c r="CJ110" s="54">
        <f ca="1">MAX(CJ96,0)</f>
        <v>7663.0439142317628</v>
      </c>
      <c r="CK110" s="54">
        <f t="shared" ca="1" si="419"/>
        <v>6434.999052095518</v>
      </c>
      <c r="CL110" s="54">
        <f t="shared" ca="1" si="419"/>
        <v>5152.9153438494541</v>
      </c>
      <c r="CM110" s="54">
        <f t="shared" ca="1" si="419"/>
        <v>5064.6254871577257</v>
      </c>
      <c r="CN110" s="54">
        <f t="shared" ca="1" si="419"/>
        <v>28445.650973790383</v>
      </c>
      <c r="CO110" s="54">
        <f t="shared" ca="1" si="419"/>
        <v>48592.388915907592</v>
      </c>
      <c r="CP110" s="54">
        <f t="shared" ca="1" si="419"/>
        <v>51482.492852066462</v>
      </c>
      <c r="CQ110" s="54">
        <f t="shared" ca="1" si="419"/>
        <v>52032.830276719695</v>
      </c>
      <c r="CR110" s="54">
        <f t="shared" ca="1" si="419"/>
        <v>54048.000612085547</v>
      </c>
      <c r="CS110" s="54">
        <f t="shared" ca="1" si="419"/>
        <v>56511.085840284177</v>
      </c>
      <c r="CT110" s="54">
        <f t="shared" ca="1" si="419"/>
        <v>58196.811008781289</v>
      </c>
      <c r="CU110" s="54">
        <f t="shared" ca="1" si="419"/>
        <v>0</v>
      </c>
      <c r="CV110" s="54">
        <f t="shared" ca="1" si="419"/>
        <v>0</v>
      </c>
      <c r="CW110" s="54">
        <f t="shared" ca="1" si="419"/>
        <v>7.5103528797626495E-4</v>
      </c>
      <c r="CX110" s="54">
        <f t="shared" ca="1" si="419"/>
        <v>0.21474507334642112</v>
      </c>
      <c r="CY110" s="54">
        <f t="shared" ca="1" si="419"/>
        <v>0</v>
      </c>
      <c r="CZ110" s="54">
        <f t="shared" ca="1" si="419"/>
        <v>345466.74010660686</v>
      </c>
      <c r="DA110" s="54">
        <f t="shared" ref="DA110:DT110" ca="1" si="420">MAX(DA96,0)</f>
        <v>0</v>
      </c>
      <c r="DB110" s="54">
        <f t="shared" ca="1" si="420"/>
        <v>368451.05620021513</v>
      </c>
      <c r="DC110" s="54">
        <f t="shared" ca="1" si="420"/>
        <v>0</v>
      </c>
      <c r="DD110" s="54">
        <f t="shared" ca="1" si="420"/>
        <v>358488.77195898816</v>
      </c>
      <c r="DE110" s="54">
        <f t="shared" ca="1" si="420"/>
        <v>0</v>
      </c>
      <c r="DF110" s="54">
        <f t="shared" ca="1" si="420"/>
        <v>381879.40871896438</v>
      </c>
      <c r="DG110" s="54">
        <f t="shared" ca="1" si="420"/>
        <v>0</v>
      </c>
      <c r="DH110" s="54">
        <f t="shared" ca="1" si="420"/>
        <v>392552.34785526531</v>
      </c>
      <c r="DI110" s="54">
        <f t="shared" ca="1" si="420"/>
        <v>0</v>
      </c>
      <c r="DJ110" s="54">
        <f t="shared" ca="1" si="420"/>
        <v>403278.53070104285</v>
      </c>
      <c r="DK110" s="54">
        <f t="shared" ca="1" si="420"/>
        <v>0</v>
      </c>
      <c r="DL110" s="54">
        <f t="shared" ca="1" si="420"/>
        <v>414916.18347448035</v>
      </c>
      <c r="DM110" s="54">
        <f t="shared" ca="1" si="420"/>
        <v>0</v>
      </c>
      <c r="DN110" s="54">
        <f t="shared" ca="1" si="420"/>
        <v>426587.00817730534</v>
      </c>
      <c r="DO110" s="54">
        <f t="shared" ca="1" si="420"/>
        <v>0</v>
      </c>
      <c r="DP110" s="54">
        <f t="shared" ca="1" si="420"/>
        <v>438573.89418772777</v>
      </c>
      <c r="DQ110" s="54">
        <f t="shared" ca="1" si="420"/>
        <v>0</v>
      </c>
      <c r="DR110" s="54">
        <f t="shared" ca="1" si="420"/>
        <v>249576.64285793688</v>
      </c>
      <c r="DS110" s="54">
        <f t="shared" ca="1" si="420"/>
        <v>0</v>
      </c>
      <c r="DT110" s="54">
        <f t="shared" ca="1" si="420"/>
        <v>0</v>
      </c>
    </row>
    <row r="111" spans="2:124" x14ac:dyDescent="0.45">
      <c r="C111" t="s">
        <v>486</v>
      </c>
      <c r="D111" s="3" t="s">
        <v>227</v>
      </c>
      <c r="H111" s="54">
        <f ca="1">SUM(I111:DT111)</f>
        <v>7.6478955537246253E+23</v>
      </c>
      <c r="I111" s="54">
        <f t="shared" ref="I111:AN111" ca="1" si="421">-I100</f>
        <v>0</v>
      </c>
      <c r="J111" s="54">
        <f t="shared" ca="1" si="421"/>
        <v>0</v>
      </c>
      <c r="K111" s="54">
        <f t="shared" ca="1" si="421"/>
        <v>0</v>
      </c>
      <c r="L111" s="54">
        <f t="shared" ca="1" si="421"/>
        <v>0</v>
      </c>
      <c r="M111" s="54">
        <f t="shared" ca="1" si="421"/>
        <v>0</v>
      </c>
      <c r="N111" s="54">
        <f t="shared" ca="1" si="421"/>
        <v>0</v>
      </c>
      <c r="O111" s="54">
        <f t="shared" ca="1" si="421"/>
        <v>0</v>
      </c>
      <c r="P111" s="54">
        <f t="shared" ca="1" si="421"/>
        <v>0</v>
      </c>
      <c r="Q111" s="54">
        <f t="shared" ca="1" si="421"/>
        <v>0</v>
      </c>
      <c r="R111" s="54">
        <f t="shared" ca="1" si="421"/>
        <v>0</v>
      </c>
      <c r="S111" s="54">
        <f t="shared" ca="1" si="421"/>
        <v>0</v>
      </c>
      <c r="T111" s="54">
        <f t="shared" ca="1" si="421"/>
        <v>0</v>
      </c>
      <c r="U111" s="54">
        <f t="shared" ca="1" si="421"/>
        <v>0</v>
      </c>
      <c r="V111" s="54">
        <f t="shared" ca="1" si="421"/>
        <v>0</v>
      </c>
      <c r="W111" s="54">
        <f t="shared" ca="1" si="421"/>
        <v>0</v>
      </c>
      <c r="X111" s="54">
        <f t="shared" ca="1" si="421"/>
        <v>0</v>
      </c>
      <c r="Y111" s="54">
        <f t="shared" ca="1" si="421"/>
        <v>0</v>
      </c>
      <c r="Z111" s="54">
        <f t="shared" ca="1" si="421"/>
        <v>0</v>
      </c>
      <c r="AA111" s="54">
        <f t="shared" ca="1" si="421"/>
        <v>0</v>
      </c>
      <c r="AB111" s="54">
        <f t="shared" ca="1" si="421"/>
        <v>0</v>
      </c>
      <c r="AC111" s="54">
        <f t="shared" ca="1" si="421"/>
        <v>0</v>
      </c>
      <c r="AD111" s="54">
        <f t="shared" ca="1" si="421"/>
        <v>0</v>
      </c>
      <c r="AE111" s="54">
        <f t="shared" ca="1" si="421"/>
        <v>0</v>
      </c>
      <c r="AF111" s="54">
        <f t="shared" ca="1" si="421"/>
        <v>0</v>
      </c>
      <c r="AG111" s="54">
        <f t="shared" ca="1" si="421"/>
        <v>0</v>
      </c>
      <c r="AH111" s="54">
        <f t="shared" ca="1" si="421"/>
        <v>0</v>
      </c>
      <c r="AI111" s="54">
        <f t="shared" ca="1" si="421"/>
        <v>0</v>
      </c>
      <c r="AJ111" s="54">
        <f t="shared" ca="1" si="421"/>
        <v>0</v>
      </c>
      <c r="AK111" s="54">
        <f t="shared" ca="1" si="421"/>
        <v>0</v>
      </c>
      <c r="AL111" s="54">
        <f t="shared" ca="1" si="421"/>
        <v>0</v>
      </c>
      <c r="AM111" s="54">
        <f t="shared" ca="1" si="421"/>
        <v>0</v>
      </c>
      <c r="AN111" s="54">
        <f t="shared" ca="1" si="421"/>
        <v>0</v>
      </c>
      <c r="AO111" s="54">
        <f t="shared" ref="AO111:BT111" ca="1" si="422">-AO100</f>
        <v>0</v>
      </c>
      <c r="AP111" s="54">
        <f t="shared" ca="1" si="422"/>
        <v>0</v>
      </c>
      <c r="AQ111" s="54">
        <f t="shared" ca="1" si="422"/>
        <v>0</v>
      </c>
      <c r="AR111" s="54">
        <f t="shared" ca="1" si="422"/>
        <v>0</v>
      </c>
      <c r="AS111" s="54">
        <f t="shared" ca="1" si="422"/>
        <v>0</v>
      </c>
      <c r="AT111" s="54">
        <f t="shared" ca="1" si="422"/>
        <v>0</v>
      </c>
      <c r="AU111" s="54">
        <f t="shared" ca="1" si="422"/>
        <v>0</v>
      </c>
      <c r="AV111" s="54">
        <f t="shared" ca="1" si="422"/>
        <v>0</v>
      </c>
      <c r="AW111" s="54">
        <f t="shared" ca="1" si="422"/>
        <v>0</v>
      </c>
      <c r="AX111" s="54">
        <f t="shared" ca="1" si="422"/>
        <v>0</v>
      </c>
      <c r="AY111" s="54">
        <f t="shared" ca="1" si="422"/>
        <v>0</v>
      </c>
      <c r="AZ111" s="54">
        <f t="shared" ca="1" si="422"/>
        <v>0</v>
      </c>
      <c r="BA111" s="54">
        <f t="shared" ca="1" si="422"/>
        <v>0</v>
      </c>
      <c r="BB111" s="54">
        <f t="shared" ca="1" si="422"/>
        <v>0</v>
      </c>
      <c r="BC111" s="54">
        <f t="shared" ca="1" si="422"/>
        <v>0</v>
      </c>
      <c r="BD111" s="54">
        <f t="shared" ca="1" si="422"/>
        <v>0</v>
      </c>
      <c r="BE111" s="54">
        <f t="shared" ca="1" si="422"/>
        <v>0</v>
      </c>
      <c r="BF111" s="54">
        <f t="shared" ca="1" si="422"/>
        <v>0</v>
      </c>
      <c r="BG111" s="54">
        <f t="shared" ca="1" si="422"/>
        <v>0</v>
      </c>
      <c r="BH111" s="54">
        <f t="shared" ca="1" si="422"/>
        <v>0</v>
      </c>
      <c r="BI111" s="54">
        <f t="shared" ca="1" si="422"/>
        <v>0</v>
      </c>
      <c r="BJ111" s="54">
        <f t="shared" ca="1" si="422"/>
        <v>0</v>
      </c>
      <c r="BK111" s="54">
        <f t="shared" ca="1" si="422"/>
        <v>0</v>
      </c>
      <c r="BL111" s="54">
        <f t="shared" ca="1" si="422"/>
        <v>0</v>
      </c>
      <c r="BM111" s="54">
        <f t="shared" ca="1" si="422"/>
        <v>0</v>
      </c>
      <c r="BN111" s="54">
        <f t="shared" ca="1" si="422"/>
        <v>0</v>
      </c>
      <c r="BO111" s="54">
        <f t="shared" ca="1" si="422"/>
        <v>0</v>
      </c>
      <c r="BP111" s="54">
        <f t="shared" ca="1" si="422"/>
        <v>0</v>
      </c>
      <c r="BQ111" s="54">
        <f t="shared" ca="1" si="422"/>
        <v>0</v>
      </c>
      <c r="BR111" s="54">
        <f t="shared" ca="1" si="422"/>
        <v>0</v>
      </c>
      <c r="BS111" s="54">
        <f t="shared" ca="1" si="422"/>
        <v>0</v>
      </c>
      <c r="BT111" s="54">
        <f t="shared" ca="1" si="422"/>
        <v>0</v>
      </c>
      <c r="BU111" s="54">
        <f t="shared" ref="BU111:CZ111" ca="1" si="423">-BU100</f>
        <v>0</v>
      </c>
      <c r="BV111" s="54">
        <f t="shared" ca="1" si="423"/>
        <v>0</v>
      </c>
      <c r="BW111" s="54">
        <f t="shared" ca="1" si="423"/>
        <v>0</v>
      </c>
      <c r="BX111" s="54">
        <f t="shared" ca="1" si="423"/>
        <v>0</v>
      </c>
      <c r="BY111" s="54">
        <f t="shared" ca="1" si="423"/>
        <v>0</v>
      </c>
      <c r="BZ111" s="54">
        <f t="shared" ca="1" si="423"/>
        <v>0</v>
      </c>
      <c r="CA111" s="54">
        <f t="shared" ca="1" si="423"/>
        <v>0</v>
      </c>
      <c r="CB111" s="54">
        <f t="shared" ca="1" si="423"/>
        <v>0</v>
      </c>
      <c r="CC111" s="54">
        <f t="shared" ca="1" si="423"/>
        <v>0</v>
      </c>
      <c r="CD111" s="54">
        <f t="shared" ca="1" si="423"/>
        <v>0</v>
      </c>
      <c r="CE111" s="54">
        <f t="shared" ca="1" si="423"/>
        <v>0</v>
      </c>
      <c r="CF111" s="54">
        <f t="shared" ca="1" si="423"/>
        <v>0</v>
      </c>
      <c r="CG111" s="54">
        <f t="shared" ca="1" si="423"/>
        <v>0</v>
      </c>
      <c r="CH111" s="54">
        <f t="shared" ca="1" si="423"/>
        <v>0</v>
      </c>
      <c r="CI111" s="54">
        <f t="shared" ca="1" si="423"/>
        <v>0</v>
      </c>
      <c r="CJ111" s="54">
        <f t="shared" ca="1" si="423"/>
        <v>0</v>
      </c>
      <c r="CK111" s="54">
        <f t="shared" ca="1" si="423"/>
        <v>0</v>
      </c>
      <c r="CL111" s="54">
        <f t="shared" ca="1" si="423"/>
        <v>0</v>
      </c>
      <c r="CM111" s="54">
        <f t="shared" ca="1" si="423"/>
        <v>0</v>
      </c>
      <c r="CN111" s="54">
        <f t="shared" ca="1" si="423"/>
        <v>0</v>
      </c>
      <c r="CO111" s="54">
        <f t="shared" ca="1" si="423"/>
        <v>0</v>
      </c>
      <c r="CP111" s="54">
        <f t="shared" ca="1" si="423"/>
        <v>0</v>
      </c>
      <c r="CQ111" s="54">
        <f t="shared" ca="1" si="423"/>
        <v>0</v>
      </c>
      <c r="CR111" s="54">
        <f t="shared" ca="1" si="423"/>
        <v>0</v>
      </c>
      <c r="CS111" s="54">
        <f t="shared" ca="1" si="423"/>
        <v>0</v>
      </c>
      <c r="CT111" s="54">
        <f ca="1">-CT100</f>
        <v>0</v>
      </c>
      <c r="CU111" s="54">
        <f t="shared" ca="1" si="423"/>
        <v>0</v>
      </c>
      <c r="CV111" s="54">
        <f t="shared" ca="1" si="423"/>
        <v>0</v>
      </c>
      <c r="CW111" s="54">
        <f t="shared" ca="1" si="423"/>
        <v>7.5103528797626495E-4</v>
      </c>
      <c r="CX111" s="54">
        <f t="shared" ca="1" si="423"/>
        <v>0.21474507334642112</v>
      </c>
      <c r="CY111" s="54">
        <f t="shared" ca="1" si="423"/>
        <v>0</v>
      </c>
      <c r="CZ111" s="54">
        <f t="shared" ca="1" si="423"/>
        <v>30004109708.07362</v>
      </c>
      <c r="DA111" s="54">
        <f t="shared" ref="DA111:DT111" ca="1" si="424">-DA100</f>
        <v>0</v>
      </c>
      <c r="DB111" s="54">
        <f t="shared" ca="1" si="424"/>
        <v>23769640082152.977</v>
      </c>
      <c r="DC111" s="54">
        <f t="shared" ca="1" si="424"/>
        <v>0</v>
      </c>
      <c r="DD111" s="54">
        <f t="shared" ca="1" si="424"/>
        <v>4676465289816655</v>
      </c>
      <c r="DE111" s="54">
        <f t="shared" ca="1" si="424"/>
        <v>0</v>
      </c>
      <c r="DF111" s="54">
        <f t="shared" ca="1" si="424"/>
        <v>3.6079710421916582E+17</v>
      </c>
      <c r="DG111" s="54">
        <f t="shared" ca="1" si="424"/>
        <v>0</v>
      </c>
      <c r="DH111" s="54">
        <f t="shared" ca="1" si="424"/>
        <v>1.3497272549022964E+19</v>
      </c>
      <c r="DI111" s="54">
        <f t="shared" ca="1" si="424"/>
        <v>0</v>
      </c>
      <c r="DJ111" s="54">
        <f t="shared" ca="1" si="424"/>
        <v>2.770090176406816E+20</v>
      </c>
      <c r="DK111" s="54">
        <f t="shared" ca="1" si="424"/>
        <v>0</v>
      </c>
      <c r="DL111" s="54">
        <f t="shared" ca="1" si="424"/>
        <v>3.3757944927001819E+21</v>
      </c>
      <c r="DM111" s="54">
        <f t="shared" ca="1" si="424"/>
        <v>0</v>
      </c>
      <c r="DN111" s="54">
        <f t="shared" ca="1" si="424"/>
        <v>2.5793197358082477E+22</v>
      </c>
      <c r="DO111" s="54">
        <f t="shared" ca="1" si="424"/>
        <v>0</v>
      </c>
      <c r="DP111" s="54">
        <f t="shared" ca="1" si="424"/>
        <v>1.2851522720797595E+23</v>
      </c>
      <c r="DQ111" s="54">
        <f t="shared" ca="1" si="424"/>
        <v>0</v>
      </c>
      <c r="DR111" s="54">
        <f t="shared" ca="1" si="424"/>
        <v>4.3002485457998204E+23</v>
      </c>
      <c r="DS111" s="54">
        <f t="shared" ca="1" si="424"/>
        <v>0</v>
      </c>
      <c r="DT111" s="54">
        <f t="shared" ca="1" si="424"/>
        <v>4.9768580041431242E+23</v>
      </c>
    </row>
    <row r="112" spans="2:124" x14ac:dyDescent="0.45">
      <c r="C112" t="s">
        <v>487</v>
      </c>
      <c r="D112" s="3" t="s">
        <v>227</v>
      </c>
      <c r="H112" s="54">
        <f ca="1">SUM(I112:DT112)</f>
        <v>-6.8732552917463942E+23</v>
      </c>
      <c r="I112" s="54">
        <f t="shared" ref="I112:AN112" ca="1" si="425">-I103</f>
        <v>0</v>
      </c>
      <c r="J112" s="54">
        <f t="shared" ca="1" si="425"/>
        <v>0</v>
      </c>
      <c r="K112" s="54">
        <f t="shared" ca="1" si="425"/>
        <v>0</v>
      </c>
      <c r="L112" s="54">
        <f t="shared" ca="1" si="425"/>
        <v>0</v>
      </c>
      <c r="M112" s="54">
        <f t="shared" ca="1" si="425"/>
        <v>0</v>
      </c>
      <c r="N112" s="54">
        <f t="shared" ca="1" si="425"/>
        <v>0</v>
      </c>
      <c r="O112" s="54">
        <f t="shared" ca="1" si="425"/>
        <v>0</v>
      </c>
      <c r="P112" s="54">
        <f t="shared" ca="1" si="425"/>
        <v>0</v>
      </c>
      <c r="Q112" s="54">
        <f t="shared" ca="1" si="425"/>
        <v>0</v>
      </c>
      <c r="R112" s="54">
        <f t="shared" ca="1" si="425"/>
        <v>0</v>
      </c>
      <c r="S112" s="54">
        <f t="shared" ca="1" si="425"/>
        <v>0</v>
      </c>
      <c r="T112" s="54">
        <f t="shared" ca="1" si="425"/>
        <v>0</v>
      </c>
      <c r="U112" s="54">
        <f t="shared" ca="1" si="425"/>
        <v>0</v>
      </c>
      <c r="V112" s="54">
        <f t="shared" ca="1" si="425"/>
        <v>0</v>
      </c>
      <c r="W112" s="54">
        <f t="shared" ca="1" si="425"/>
        <v>0</v>
      </c>
      <c r="X112" s="54">
        <f t="shared" ca="1" si="425"/>
        <v>0</v>
      </c>
      <c r="Y112" s="54">
        <f t="shared" ca="1" si="425"/>
        <v>0</v>
      </c>
      <c r="Z112" s="54">
        <f t="shared" ca="1" si="425"/>
        <v>0</v>
      </c>
      <c r="AA112" s="54">
        <f t="shared" ca="1" si="425"/>
        <v>0</v>
      </c>
      <c r="AB112" s="54">
        <f t="shared" ca="1" si="425"/>
        <v>0</v>
      </c>
      <c r="AC112" s="54">
        <f t="shared" ca="1" si="425"/>
        <v>0</v>
      </c>
      <c r="AD112" s="54">
        <f t="shared" ca="1" si="425"/>
        <v>0</v>
      </c>
      <c r="AE112" s="54">
        <f t="shared" ca="1" si="425"/>
        <v>0</v>
      </c>
      <c r="AF112" s="54">
        <f t="shared" ca="1" si="425"/>
        <v>0</v>
      </c>
      <c r="AG112" s="54">
        <f t="shared" ca="1" si="425"/>
        <v>0</v>
      </c>
      <c r="AH112" s="54">
        <f t="shared" ca="1" si="425"/>
        <v>0</v>
      </c>
      <c r="AI112" s="54">
        <f t="shared" ca="1" si="425"/>
        <v>0</v>
      </c>
      <c r="AJ112" s="54">
        <f t="shared" ca="1" si="425"/>
        <v>0</v>
      </c>
      <c r="AK112" s="54">
        <f t="shared" ca="1" si="425"/>
        <v>0</v>
      </c>
      <c r="AL112" s="54">
        <f t="shared" ca="1" si="425"/>
        <v>0</v>
      </c>
      <c r="AM112" s="54">
        <f t="shared" ca="1" si="425"/>
        <v>0</v>
      </c>
      <c r="AN112" s="54">
        <f t="shared" ca="1" si="425"/>
        <v>0</v>
      </c>
      <c r="AO112" s="54">
        <f t="shared" ref="AO112:BT112" ca="1" si="426">-AO103</f>
        <v>0</v>
      </c>
      <c r="AP112" s="54">
        <f t="shared" ca="1" si="426"/>
        <v>0</v>
      </c>
      <c r="AQ112" s="54">
        <f t="shared" ca="1" si="426"/>
        <v>0</v>
      </c>
      <c r="AR112" s="54">
        <f t="shared" ca="1" si="426"/>
        <v>0</v>
      </c>
      <c r="AS112" s="54">
        <f t="shared" ca="1" si="426"/>
        <v>0</v>
      </c>
      <c r="AT112" s="54">
        <f t="shared" ca="1" si="426"/>
        <v>0</v>
      </c>
      <c r="AU112" s="54">
        <f t="shared" ca="1" si="426"/>
        <v>0</v>
      </c>
      <c r="AV112" s="54">
        <f t="shared" ca="1" si="426"/>
        <v>0</v>
      </c>
      <c r="AW112" s="54">
        <f t="shared" ca="1" si="426"/>
        <v>0</v>
      </c>
      <c r="AX112" s="54">
        <f t="shared" ca="1" si="426"/>
        <v>0</v>
      </c>
      <c r="AY112" s="54">
        <f t="shared" ca="1" si="426"/>
        <v>0</v>
      </c>
      <c r="AZ112" s="54">
        <f t="shared" ca="1" si="426"/>
        <v>0</v>
      </c>
      <c r="BA112" s="54">
        <f t="shared" ca="1" si="426"/>
        <v>0</v>
      </c>
      <c r="BB112" s="54">
        <f t="shared" ca="1" si="426"/>
        <v>0</v>
      </c>
      <c r="BC112" s="54">
        <f t="shared" ca="1" si="426"/>
        <v>0</v>
      </c>
      <c r="BD112" s="54">
        <f t="shared" ca="1" si="426"/>
        <v>0</v>
      </c>
      <c r="BE112" s="54">
        <f t="shared" ca="1" si="426"/>
        <v>0</v>
      </c>
      <c r="BF112" s="54">
        <f t="shared" ca="1" si="426"/>
        <v>0</v>
      </c>
      <c r="BG112" s="54">
        <f t="shared" ca="1" si="426"/>
        <v>0</v>
      </c>
      <c r="BH112" s="54">
        <f t="shared" ca="1" si="426"/>
        <v>0</v>
      </c>
      <c r="BI112" s="54">
        <f t="shared" ca="1" si="426"/>
        <v>0</v>
      </c>
      <c r="BJ112" s="54">
        <f t="shared" ca="1" si="426"/>
        <v>0</v>
      </c>
      <c r="BK112" s="54">
        <f t="shared" ca="1" si="426"/>
        <v>0</v>
      </c>
      <c r="BL112" s="54">
        <f t="shared" ca="1" si="426"/>
        <v>0</v>
      </c>
      <c r="BM112" s="54">
        <f t="shared" ca="1" si="426"/>
        <v>0</v>
      </c>
      <c r="BN112" s="54">
        <f t="shared" ca="1" si="426"/>
        <v>0</v>
      </c>
      <c r="BO112" s="54">
        <f t="shared" ca="1" si="426"/>
        <v>0</v>
      </c>
      <c r="BP112" s="54">
        <f t="shared" ca="1" si="426"/>
        <v>0</v>
      </c>
      <c r="BQ112" s="54">
        <f t="shared" ca="1" si="426"/>
        <v>0</v>
      </c>
      <c r="BR112" s="54">
        <f t="shared" ca="1" si="426"/>
        <v>0</v>
      </c>
      <c r="BS112" s="54">
        <f t="shared" ca="1" si="426"/>
        <v>0</v>
      </c>
      <c r="BT112" s="54">
        <f t="shared" ca="1" si="426"/>
        <v>0</v>
      </c>
      <c r="BU112" s="54">
        <f t="shared" ref="BU112:CZ112" ca="1" si="427">-BU103</f>
        <v>0</v>
      </c>
      <c r="BV112" s="54">
        <f t="shared" ca="1" si="427"/>
        <v>0</v>
      </c>
      <c r="BW112" s="54">
        <f t="shared" ca="1" si="427"/>
        <v>0</v>
      </c>
      <c r="BX112" s="54">
        <f t="shared" ca="1" si="427"/>
        <v>0</v>
      </c>
      <c r="BY112" s="54">
        <f t="shared" ca="1" si="427"/>
        <v>0</v>
      </c>
      <c r="BZ112" s="54">
        <f t="shared" ca="1" si="427"/>
        <v>0</v>
      </c>
      <c r="CA112" s="54">
        <f t="shared" ca="1" si="427"/>
        <v>0</v>
      </c>
      <c r="CB112" s="54">
        <f t="shared" ca="1" si="427"/>
        <v>0</v>
      </c>
      <c r="CC112" s="54">
        <f t="shared" ca="1" si="427"/>
        <v>0</v>
      </c>
      <c r="CD112" s="54">
        <f t="shared" ca="1" si="427"/>
        <v>0</v>
      </c>
      <c r="CE112" s="54">
        <f t="shared" ca="1" si="427"/>
        <v>0</v>
      </c>
      <c r="CF112" s="54">
        <f t="shared" ca="1" si="427"/>
        <v>0</v>
      </c>
      <c r="CG112" s="54">
        <f t="shared" ca="1" si="427"/>
        <v>0</v>
      </c>
      <c r="CH112" s="54">
        <f t="shared" ca="1" si="427"/>
        <v>0</v>
      </c>
      <c r="CI112" s="54">
        <f t="shared" ca="1" si="427"/>
        <v>0</v>
      </c>
      <c r="CJ112" s="54">
        <f t="shared" ca="1" si="427"/>
        <v>0</v>
      </c>
      <c r="CK112" s="54">
        <f t="shared" ca="1" si="427"/>
        <v>0</v>
      </c>
      <c r="CL112" s="54">
        <f t="shared" ca="1" si="427"/>
        <v>0</v>
      </c>
      <c r="CM112" s="54">
        <f t="shared" ca="1" si="427"/>
        <v>0</v>
      </c>
      <c r="CN112" s="54">
        <f t="shared" ca="1" si="427"/>
        <v>0</v>
      </c>
      <c r="CO112" s="54">
        <f t="shared" ca="1" si="427"/>
        <v>0</v>
      </c>
      <c r="CP112" s="54">
        <f t="shared" ca="1" si="427"/>
        <v>0</v>
      </c>
      <c r="CQ112" s="54">
        <f t="shared" ca="1" si="427"/>
        <v>0</v>
      </c>
      <c r="CR112" s="54">
        <f t="shared" ca="1" si="427"/>
        <v>0</v>
      </c>
      <c r="CS112" s="54">
        <f t="shared" ca="1" si="427"/>
        <v>0</v>
      </c>
      <c r="CT112" s="54">
        <f t="shared" ca="1" si="427"/>
        <v>0</v>
      </c>
      <c r="CU112" s="54">
        <f t="shared" ca="1" si="427"/>
        <v>-408991.36093405541</v>
      </c>
      <c r="CV112" s="54">
        <f t="shared" ca="1" si="427"/>
        <v>-307284.52424727008</v>
      </c>
      <c r="CW112" s="54">
        <f ca="1">-CW103</f>
        <v>-4.080813960172236E-2</v>
      </c>
      <c r="CX112" s="54">
        <f ca="1">-CX103</f>
        <v>0</v>
      </c>
      <c r="CY112" s="54">
        <f t="shared" ca="1" si="427"/>
        <v>-1927705526.517246</v>
      </c>
      <c r="CZ112" s="54">
        <f t="shared" ca="1" si="427"/>
        <v>0</v>
      </c>
      <c r="DA112" s="54">
        <f t="shared" ref="DA112:DS112" ca="1" si="428">-DA103</f>
        <v>-3229215375594.4805</v>
      </c>
      <c r="DB112" s="54">
        <f t="shared" ca="1" si="428"/>
        <v>0</v>
      </c>
      <c r="DC112" s="54">
        <f t="shared" ca="1" si="428"/>
        <v>-957456252298167</v>
      </c>
      <c r="DD112" s="54">
        <f t="shared" ca="1" si="428"/>
        <v>0</v>
      </c>
      <c r="DE112" s="54">
        <f t="shared" ca="1" si="428"/>
        <v>-9.9844120768288496E+16</v>
      </c>
      <c r="DF112" s="54">
        <f t="shared" ca="1" si="428"/>
        <v>0</v>
      </c>
      <c r="DG112" s="54">
        <f t="shared" ca="1" si="428"/>
        <v>-4.767017904720812E+18</v>
      </c>
      <c r="DH112" s="54">
        <f t="shared" ca="1" si="428"/>
        <v>0</v>
      </c>
      <c r="DI112" s="54">
        <f t="shared" ca="1" si="428"/>
        <v>-1.20619057422224E+20</v>
      </c>
      <c r="DJ112" s="54">
        <f ca="1">-DJ103</f>
        <v>0</v>
      </c>
      <c r="DK112" s="54">
        <f t="shared" ca="1" si="428"/>
        <v>-1.7719207781690434E+21</v>
      </c>
      <c r="DL112" s="54">
        <f ca="1">-DL103</f>
        <v>0</v>
      </c>
      <c r="DM112" s="54">
        <f t="shared" ca="1" si="428"/>
        <v>-1.6069006195624937E+22</v>
      </c>
      <c r="DN112" s="54">
        <f ca="1">-DN103</f>
        <v>0</v>
      </c>
      <c r="DO112" s="54">
        <f ca="1">-DO103</f>
        <v>-9.3980928389878836E+22</v>
      </c>
      <c r="DP112" s="54">
        <f t="shared" ca="1" si="428"/>
        <v>0</v>
      </c>
      <c r="DQ112" s="54">
        <f t="shared" ca="1" si="428"/>
        <v>-3.6615901366189852E+23</v>
      </c>
      <c r="DR112" s="54">
        <f t="shared" ca="1" si="428"/>
        <v>0</v>
      </c>
      <c r="DS112" s="54">
        <f t="shared" ca="1" si="428"/>
        <v>0</v>
      </c>
      <c r="DT112" s="54">
        <f ca="1">-DT103</f>
        <v>0</v>
      </c>
    </row>
    <row r="113" spans="1:124" x14ac:dyDescent="0.45">
      <c r="C113" t="s">
        <v>488</v>
      </c>
      <c r="D113" s="3" t="s">
        <v>227</v>
      </c>
      <c r="H113" s="67"/>
      <c r="I113" s="54">
        <f t="shared" ref="I113:AN113" ca="1" si="429">SUM(I108:I112)</f>
        <v>0</v>
      </c>
      <c r="J113" s="54">
        <f t="shared" ca="1" si="429"/>
        <v>0</v>
      </c>
      <c r="K113" s="54">
        <f t="shared" ca="1" si="429"/>
        <v>0</v>
      </c>
      <c r="L113" s="54">
        <f t="shared" ca="1" si="429"/>
        <v>0</v>
      </c>
      <c r="M113" s="54">
        <f t="shared" ca="1" si="429"/>
        <v>0</v>
      </c>
      <c r="N113" s="54">
        <f t="shared" ca="1" si="429"/>
        <v>0</v>
      </c>
      <c r="O113" s="54">
        <f t="shared" ca="1" si="429"/>
        <v>0</v>
      </c>
      <c r="P113" s="54">
        <f t="shared" ca="1" si="429"/>
        <v>0</v>
      </c>
      <c r="Q113" s="54">
        <f t="shared" ca="1" si="429"/>
        <v>0</v>
      </c>
      <c r="R113" s="54">
        <f t="shared" ca="1" si="429"/>
        <v>0</v>
      </c>
      <c r="S113" s="54">
        <f t="shared" ca="1" si="429"/>
        <v>0</v>
      </c>
      <c r="T113" s="54">
        <f t="shared" ca="1" si="429"/>
        <v>0</v>
      </c>
      <c r="U113" s="54">
        <f t="shared" ca="1" si="429"/>
        <v>0</v>
      </c>
      <c r="V113" s="54">
        <f t="shared" ca="1" si="429"/>
        <v>0</v>
      </c>
      <c r="W113" s="54">
        <f t="shared" ca="1" si="429"/>
        <v>0</v>
      </c>
      <c r="X113" s="54">
        <f t="shared" ca="1" si="429"/>
        <v>0</v>
      </c>
      <c r="Y113" s="54">
        <f t="shared" ca="1" si="429"/>
        <v>0</v>
      </c>
      <c r="Z113" s="54">
        <f t="shared" ca="1" si="429"/>
        <v>0</v>
      </c>
      <c r="AA113" s="54">
        <f t="shared" ca="1" si="429"/>
        <v>0</v>
      </c>
      <c r="AB113" s="54">
        <f t="shared" ca="1" si="429"/>
        <v>0</v>
      </c>
      <c r="AC113" s="54">
        <f t="shared" ca="1" si="429"/>
        <v>0</v>
      </c>
      <c r="AD113" s="54">
        <f t="shared" ca="1" si="429"/>
        <v>0</v>
      </c>
      <c r="AE113" s="54">
        <f t="shared" ca="1" si="429"/>
        <v>0</v>
      </c>
      <c r="AF113" s="54">
        <f t="shared" ca="1" si="429"/>
        <v>0</v>
      </c>
      <c r="AG113" s="54">
        <f t="shared" ca="1" si="429"/>
        <v>0</v>
      </c>
      <c r="AH113" s="54">
        <f t="shared" ca="1" si="429"/>
        <v>0</v>
      </c>
      <c r="AI113" s="54">
        <f t="shared" ca="1" si="429"/>
        <v>0</v>
      </c>
      <c r="AJ113" s="54">
        <f t="shared" ca="1" si="429"/>
        <v>0</v>
      </c>
      <c r="AK113" s="54">
        <f t="shared" ca="1" si="429"/>
        <v>0</v>
      </c>
      <c r="AL113" s="54">
        <f t="shared" ca="1" si="429"/>
        <v>0</v>
      </c>
      <c r="AM113" s="54">
        <f t="shared" ca="1" si="429"/>
        <v>0</v>
      </c>
      <c r="AN113" s="54">
        <f t="shared" ca="1" si="429"/>
        <v>0</v>
      </c>
      <c r="AO113" s="54">
        <f t="shared" ref="AO113:BT113" ca="1" si="430">SUM(AO108:AO112)</f>
        <v>0</v>
      </c>
      <c r="AP113" s="54">
        <f t="shared" ca="1" si="430"/>
        <v>0</v>
      </c>
      <c r="AQ113" s="54">
        <f t="shared" ca="1" si="430"/>
        <v>0</v>
      </c>
      <c r="AR113" s="54">
        <f t="shared" ca="1" si="430"/>
        <v>0</v>
      </c>
      <c r="AS113" s="54">
        <f t="shared" ca="1" si="430"/>
        <v>0</v>
      </c>
      <c r="AT113" s="54">
        <f t="shared" ca="1" si="430"/>
        <v>0</v>
      </c>
      <c r="AU113" s="54">
        <f t="shared" ca="1" si="430"/>
        <v>0</v>
      </c>
      <c r="AV113" s="54">
        <f t="shared" ca="1" si="430"/>
        <v>0</v>
      </c>
      <c r="AW113" s="54">
        <f t="shared" ca="1" si="430"/>
        <v>0</v>
      </c>
      <c r="AX113" s="54">
        <f t="shared" ca="1" si="430"/>
        <v>0</v>
      </c>
      <c r="AY113" s="54">
        <f t="shared" ca="1" si="430"/>
        <v>0</v>
      </c>
      <c r="AZ113" s="54">
        <f t="shared" ca="1" si="430"/>
        <v>0</v>
      </c>
      <c r="BA113" s="54">
        <f t="shared" ca="1" si="430"/>
        <v>0</v>
      </c>
      <c r="BB113" s="54">
        <f t="shared" ca="1" si="430"/>
        <v>0</v>
      </c>
      <c r="BC113" s="54">
        <f t="shared" ca="1" si="430"/>
        <v>0</v>
      </c>
      <c r="BD113" s="54">
        <f t="shared" ca="1" si="430"/>
        <v>0</v>
      </c>
      <c r="BE113" s="54">
        <f t="shared" ca="1" si="430"/>
        <v>0</v>
      </c>
      <c r="BF113" s="54">
        <f t="shared" ca="1" si="430"/>
        <v>0</v>
      </c>
      <c r="BG113" s="54">
        <f t="shared" ca="1" si="430"/>
        <v>0</v>
      </c>
      <c r="BH113" s="54">
        <f t="shared" ca="1" si="430"/>
        <v>0</v>
      </c>
      <c r="BI113" s="54">
        <f t="shared" ca="1" si="430"/>
        <v>0</v>
      </c>
      <c r="BJ113" s="54">
        <f t="shared" ca="1" si="430"/>
        <v>159234.48101484313</v>
      </c>
      <c r="BK113" s="54">
        <f t="shared" ca="1" si="430"/>
        <v>165196.18644488743</v>
      </c>
      <c r="BL113" s="54">
        <f t="shared" ca="1" si="430"/>
        <v>181471.09647137072</v>
      </c>
      <c r="BM113" s="54">
        <f ca="1">SUM(BM108:BM112)</f>
        <v>197776.68383210935</v>
      </c>
      <c r="BN113" s="54">
        <f t="shared" ca="1" si="430"/>
        <v>205171.11882712683</v>
      </c>
      <c r="BO113" s="54">
        <f t="shared" ca="1" si="430"/>
        <v>209763.05750609885</v>
      </c>
      <c r="BP113" s="54">
        <f t="shared" ca="1" si="430"/>
        <v>219841.46624792859</v>
      </c>
      <c r="BQ113" s="54">
        <f t="shared" ca="1" si="430"/>
        <v>231368.81849989682</v>
      </c>
      <c r="BR113" s="54">
        <f t="shared" ca="1" si="430"/>
        <v>236444.55887063607</v>
      </c>
      <c r="BS113" s="54">
        <f t="shared" ca="1" si="430"/>
        <v>240383.99660150145</v>
      </c>
      <c r="BT113" s="54">
        <f t="shared" ca="1" si="430"/>
        <v>245184.89508986898</v>
      </c>
      <c r="BU113" s="54">
        <f t="shared" ref="BU113:CZ113" ca="1" si="431">SUM(BU108:BU112)</f>
        <v>249443.17243332759</v>
      </c>
      <c r="BV113" s="54">
        <f t="shared" ca="1" si="431"/>
        <v>251930.80936718217</v>
      </c>
      <c r="BW113" s="54">
        <f t="shared" ca="1" si="431"/>
        <v>256654.50283764166</v>
      </c>
      <c r="BX113" s="54">
        <f t="shared" ca="1" si="431"/>
        <v>260966.52631033942</v>
      </c>
      <c r="BY113" s="54">
        <f t="shared" ca="1" si="431"/>
        <v>265887.98789453832</v>
      </c>
      <c r="BZ113" s="54">
        <f t="shared" ca="1" si="431"/>
        <v>281299.78512204549</v>
      </c>
      <c r="CA113" s="54">
        <f t="shared" ca="1" si="431"/>
        <v>296032.36800263601</v>
      </c>
      <c r="CB113" s="54">
        <f ca="1">SUM(CB108:CB112)</f>
        <v>301759.21931911953</v>
      </c>
      <c r="CC113" s="54">
        <f t="shared" ca="1" si="431"/>
        <v>307586.45212568727</v>
      </c>
      <c r="CD113" s="54">
        <f t="shared" ca="1" si="431"/>
        <v>311963.32653991925</v>
      </c>
      <c r="CE113" s="54">
        <f t="shared" ca="1" si="431"/>
        <v>318338.80413634202</v>
      </c>
      <c r="CF113" s="54">
        <f t="shared" ca="1" si="431"/>
        <v>324136.73672569869</v>
      </c>
      <c r="CG113" s="54">
        <f t="shared" ca="1" si="431"/>
        <v>330274.10445477971</v>
      </c>
      <c r="CH113" s="54">
        <f t="shared" ca="1" si="431"/>
        <v>336300.19151244662</v>
      </c>
      <c r="CI113" s="54">
        <f t="shared" ca="1" si="431"/>
        <v>342651.0409150467</v>
      </c>
      <c r="CJ113" s="54">
        <f t="shared" ca="1" si="431"/>
        <v>350314.08482927846</v>
      </c>
      <c r="CK113" s="54">
        <f t="shared" ca="1" si="431"/>
        <v>356749.08388137398</v>
      </c>
      <c r="CL113" s="54">
        <f t="shared" ca="1" si="431"/>
        <v>361901.99922522344</v>
      </c>
      <c r="CM113" s="54">
        <f t="shared" ca="1" si="431"/>
        <v>366966.62471238116</v>
      </c>
      <c r="CN113" s="54">
        <f t="shared" ca="1" si="431"/>
        <v>395412.27568617155</v>
      </c>
      <c r="CO113" s="54">
        <f t="shared" ca="1" si="431"/>
        <v>444004.66460207914</v>
      </c>
      <c r="CP113" s="54">
        <f t="shared" ca="1" si="431"/>
        <v>495487.15745414561</v>
      </c>
      <c r="CQ113" s="54">
        <f t="shared" ca="1" si="431"/>
        <v>547519.98773086525</v>
      </c>
      <c r="CR113" s="54">
        <f t="shared" ca="1" si="431"/>
        <v>601567.98834295082</v>
      </c>
      <c r="CS113" s="54">
        <f t="shared" ca="1" si="431"/>
        <v>658079.07418323494</v>
      </c>
      <c r="CT113" s="54">
        <f t="shared" ca="1" si="431"/>
        <v>716275.88519201626</v>
      </c>
      <c r="CU113" s="54">
        <f ca="1">SUM(CU108:CU112)</f>
        <v>307284.52425796085</v>
      </c>
      <c r="CV113" s="54">
        <f ca="1">SUM(CV108:CV112)</f>
        <v>1.0420451872050762E-5</v>
      </c>
      <c r="CW113" s="54">
        <f ca="1">SUM(CW108:CW112)</f>
        <v>-3.9463227731175721E-2</v>
      </c>
      <c r="CX113" s="54">
        <f ca="1">SUM(CX108:CX112)</f>
        <v>0.4702982862945646</v>
      </c>
      <c r="CY113" s="54">
        <f t="shared" ca="1" si="431"/>
        <v>-1994886502.0321891</v>
      </c>
      <c r="CZ113" s="54">
        <f t="shared" ca="1" si="431"/>
        <v>31932160701.330971</v>
      </c>
      <c r="DA113" s="54">
        <f t="shared" ref="DA113:DT113" ca="1" si="432">SUM(DA108:DA112)</f>
        <v>-3591554716123.5547</v>
      </c>
      <c r="DB113" s="54">
        <f t="shared" ca="1" si="432"/>
        <v>26998855826198.512</v>
      </c>
      <c r="DC113" s="54">
        <f t="shared" ca="1" si="432"/>
        <v>-1130060502877933.3</v>
      </c>
      <c r="DD113" s="54">
        <f t="shared" ca="1" si="432"/>
        <v>5633921542473311</v>
      </c>
      <c r="DE113" s="54">
        <f t="shared" ca="1" si="432"/>
        <v>-1.2486130988899115E+17</v>
      </c>
      <c r="DF113" s="54">
        <f t="shared" ca="1" si="432"/>
        <v>4.6064122498783616E+17</v>
      </c>
      <c r="DG113" s="54">
        <f t="shared" ca="1" si="432"/>
        <v>-6.3154815043864269E+18</v>
      </c>
      <c r="DH113" s="54">
        <f t="shared" ca="1" si="432"/>
        <v>1.8264290453744169E+19</v>
      </c>
      <c r="DI113" s="54">
        <f t="shared" ca="1" si="432"/>
        <v>-1.6939014637012373E+20</v>
      </c>
      <c r="DJ113" s="54">
        <f t="shared" ca="1" si="432"/>
        <v>3.97628075062906E+20</v>
      </c>
      <c r="DK113" s="54">
        <f t="shared" ca="1" si="432"/>
        <v>-2.6409812597443988E+21</v>
      </c>
      <c r="DL113" s="54">
        <f t="shared" ca="1" si="432"/>
        <v>5.1477152708692258E+21</v>
      </c>
      <c r="DM113" s="54">
        <f ca="1">SUM(DM108:DM112)</f>
        <v>-2.5462862867769227E+22</v>
      </c>
      <c r="DN113" s="54">
        <f ca="1">SUM(DN108:DN112)</f>
        <v>4.1862203553707415E+22</v>
      </c>
      <c r="DO113" s="54">
        <f ca="1">SUM(DO108:DO112)</f>
        <v>-1.5865863321747344E+23</v>
      </c>
      <c r="DP113" s="54">
        <f t="shared" ca="1" si="432"/>
        <v>2.2249615559785481E+23</v>
      </c>
      <c r="DQ113" s="54">
        <f t="shared" ca="1" si="432"/>
        <v>-6.6014573873175478E+23</v>
      </c>
      <c r="DR113" s="54">
        <f t="shared" ca="1" si="432"/>
        <v>7.9618386824188056E+23</v>
      </c>
      <c r="DS113" s="54">
        <f t="shared" ca="1" si="432"/>
        <v>-9.0634778280706507E+23</v>
      </c>
      <c r="DT113" s="54">
        <f t="shared" ca="1" si="432"/>
        <v>1.4716945290557079E+24</v>
      </c>
    </row>
    <row r="115" spans="1:124" x14ac:dyDescent="0.45">
      <c r="C115" t="s">
        <v>489</v>
      </c>
      <c r="D115" s="3" t="s">
        <v>227</v>
      </c>
      <c r="H115" s="54">
        <f ca="1">SUM(I115:DT115)</f>
        <v>-7.7464026197823047E+22</v>
      </c>
      <c r="I115" s="54">
        <f ca="1">-SUM(I110:I112)</f>
        <v>0</v>
      </c>
      <c r="J115" s="54">
        <f t="shared" ref="J115:AN115" ca="1" si="433">-SUM(J110:J112)</f>
        <v>0</v>
      </c>
      <c r="K115" s="54">
        <f t="shared" ca="1" si="433"/>
        <v>0</v>
      </c>
      <c r="L115" s="54">
        <f t="shared" ca="1" si="433"/>
        <v>0</v>
      </c>
      <c r="M115" s="54">
        <f t="shared" ca="1" si="433"/>
        <v>0</v>
      </c>
      <c r="N115" s="54">
        <f t="shared" ca="1" si="433"/>
        <v>0</v>
      </c>
      <c r="O115" s="54">
        <f t="shared" ca="1" si="433"/>
        <v>0</v>
      </c>
      <c r="P115" s="54">
        <f t="shared" ca="1" si="433"/>
        <v>0</v>
      </c>
      <c r="Q115" s="54">
        <f t="shared" ca="1" si="433"/>
        <v>0</v>
      </c>
      <c r="R115" s="54">
        <f t="shared" ca="1" si="433"/>
        <v>0</v>
      </c>
      <c r="S115" s="54">
        <f t="shared" ca="1" si="433"/>
        <v>0</v>
      </c>
      <c r="T115" s="54">
        <f t="shared" ca="1" si="433"/>
        <v>0</v>
      </c>
      <c r="U115" s="54">
        <f t="shared" ca="1" si="433"/>
        <v>0</v>
      </c>
      <c r="V115" s="54">
        <f t="shared" ca="1" si="433"/>
        <v>0</v>
      </c>
      <c r="W115" s="54">
        <f t="shared" ca="1" si="433"/>
        <v>0</v>
      </c>
      <c r="X115" s="54">
        <f t="shared" ca="1" si="433"/>
        <v>0</v>
      </c>
      <c r="Y115" s="54">
        <f t="shared" ca="1" si="433"/>
        <v>0</v>
      </c>
      <c r="Z115" s="54">
        <f t="shared" ca="1" si="433"/>
        <v>0</v>
      </c>
      <c r="AA115" s="54">
        <f t="shared" ca="1" si="433"/>
        <v>0</v>
      </c>
      <c r="AB115" s="54">
        <f t="shared" ca="1" si="433"/>
        <v>0</v>
      </c>
      <c r="AC115" s="54">
        <f t="shared" ca="1" si="433"/>
        <v>0</v>
      </c>
      <c r="AD115" s="54">
        <f t="shared" ca="1" si="433"/>
        <v>0</v>
      </c>
      <c r="AE115" s="54">
        <f t="shared" ca="1" si="433"/>
        <v>0</v>
      </c>
      <c r="AF115" s="54">
        <f t="shared" ca="1" si="433"/>
        <v>0</v>
      </c>
      <c r="AG115" s="54">
        <f t="shared" ca="1" si="433"/>
        <v>0</v>
      </c>
      <c r="AH115" s="54">
        <f t="shared" ca="1" si="433"/>
        <v>0</v>
      </c>
      <c r="AI115" s="54">
        <f t="shared" ca="1" si="433"/>
        <v>0</v>
      </c>
      <c r="AJ115" s="54">
        <f t="shared" ca="1" si="433"/>
        <v>0</v>
      </c>
      <c r="AK115" s="54">
        <f t="shared" ca="1" si="433"/>
        <v>0</v>
      </c>
      <c r="AL115" s="54">
        <f t="shared" ca="1" si="433"/>
        <v>0</v>
      </c>
      <c r="AM115" s="54">
        <f t="shared" ca="1" si="433"/>
        <v>0</v>
      </c>
      <c r="AN115" s="54">
        <f t="shared" ca="1" si="433"/>
        <v>0</v>
      </c>
      <c r="AO115" s="54">
        <f t="shared" ref="AO115:BT115" ca="1" si="434">-SUM(AO110:AO112)</f>
        <v>0</v>
      </c>
      <c r="AP115" s="54">
        <f t="shared" ca="1" si="434"/>
        <v>0</v>
      </c>
      <c r="AQ115" s="54">
        <f t="shared" ca="1" si="434"/>
        <v>0</v>
      </c>
      <c r="AR115" s="54">
        <f t="shared" ca="1" si="434"/>
        <v>0</v>
      </c>
      <c r="AS115" s="54">
        <f t="shared" ca="1" si="434"/>
        <v>0</v>
      </c>
      <c r="AT115" s="54">
        <f t="shared" ca="1" si="434"/>
        <v>0</v>
      </c>
      <c r="AU115" s="54">
        <f t="shared" ca="1" si="434"/>
        <v>0</v>
      </c>
      <c r="AV115" s="54">
        <f t="shared" ca="1" si="434"/>
        <v>0</v>
      </c>
      <c r="AW115" s="54">
        <f t="shared" ca="1" si="434"/>
        <v>0</v>
      </c>
      <c r="AX115" s="54">
        <f t="shared" ca="1" si="434"/>
        <v>0</v>
      </c>
      <c r="AY115" s="54">
        <f t="shared" ca="1" si="434"/>
        <v>0</v>
      </c>
      <c r="AZ115" s="54">
        <f t="shared" ca="1" si="434"/>
        <v>0</v>
      </c>
      <c r="BA115" s="54">
        <f t="shared" ca="1" si="434"/>
        <v>0</v>
      </c>
      <c r="BB115" s="54">
        <f t="shared" ca="1" si="434"/>
        <v>0</v>
      </c>
      <c r="BC115" s="54">
        <f t="shared" ca="1" si="434"/>
        <v>0</v>
      </c>
      <c r="BD115" s="54">
        <f t="shared" ca="1" si="434"/>
        <v>0</v>
      </c>
      <c r="BE115" s="54">
        <f t="shared" ca="1" si="434"/>
        <v>0</v>
      </c>
      <c r="BF115" s="54">
        <f t="shared" ca="1" si="434"/>
        <v>0</v>
      </c>
      <c r="BG115" s="54">
        <f t="shared" ca="1" si="434"/>
        <v>0</v>
      </c>
      <c r="BH115" s="54">
        <f t="shared" ca="1" si="434"/>
        <v>0</v>
      </c>
      <c r="BI115" s="54">
        <f t="shared" ca="1" si="434"/>
        <v>0</v>
      </c>
      <c r="BJ115" s="54">
        <f t="shared" ca="1" si="434"/>
        <v>0</v>
      </c>
      <c r="BK115" s="54">
        <f t="shared" ca="1" si="434"/>
        <v>-5961.7054300442924</v>
      </c>
      <c r="BL115" s="54">
        <f t="shared" ca="1" si="434"/>
        <v>-16274.910026483309</v>
      </c>
      <c r="BM115" s="54">
        <f t="shared" ca="1" si="434"/>
        <v>-16305.587360738638</v>
      </c>
      <c r="BN115" s="54">
        <f t="shared" ca="1" si="434"/>
        <v>-7394.4349950174801</v>
      </c>
      <c r="BO115" s="54">
        <f t="shared" ca="1" si="434"/>
        <v>-4591.9386789720156</v>
      </c>
      <c r="BP115" s="54">
        <f t="shared" ca="1" si="434"/>
        <v>-10078.408741829742</v>
      </c>
      <c r="BQ115" s="54">
        <f t="shared" ca="1" si="434"/>
        <v>-11527.35225196823</v>
      </c>
      <c r="BR115" s="54">
        <f t="shared" ca="1" si="434"/>
        <v>-5075.7403707392514</v>
      </c>
      <c r="BS115" s="54">
        <f t="shared" ca="1" si="434"/>
        <v>-3939.4377308653784</v>
      </c>
      <c r="BT115" s="54">
        <f t="shared" ca="1" si="434"/>
        <v>-4800.8984883675294</v>
      </c>
      <c r="BU115" s="54">
        <f t="shared" ref="BU115:CZ115" ca="1" si="435">-SUM(BU110:BU112)</f>
        <v>-4258.2773434586124</v>
      </c>
      <c r="BV115" s="54">
        <f t="shared" ca="1" si="435"/>
        <v>-2487.6369338545774</v>
      </c>
      <c r="BW115" s="54">
        <f t="shared" ca="1" si="435"/>
        <v>-4723.6934704594896</v>
      </c>
      <c r="BX115" s="54">
        <f t="shared" ca="1" si="435"/>
        <v>-4312.0234726977651</v>
      </c>
      <c r="BY115" s="54">
        <f t="shared" ca="1" si="435"/>
        <v>-4921.4615841988998</v>
      </c>
      <c r="BZ115" s="54">
        <f t="shared" ca="1" si="435"/>
        <v>-15411.797227507166</v>
      </c>
      <c r="CA115" s="54">
        <f t="shared" ca="1" si="435"/>
        <v>-14732.582880590518</v>
      </c>
      <c r="CB115" s="54">
        <f t="shared" ca="1" si="435"/>
        <v>-5726.8513164835167</v>
      </c>
      <c r="CC115" s="54">
        <f t="shared" ca="1" si="435"/>
        <v>-5827.232806567743</v>
      </c>
      <c r="CD115" s="54">
        <f t="shared" ca="1" si="435"/>
        <v>-4376.8744142319774</v>
      </c>
      <c r="CE115" s="54">
        <f t="shared" ca="1" si="435"/>
        <v>-6375.4775964227738</v>
      </c>
      <c r="CF115" s="54">
        <f t="shared" ca="1" si="435"/>
        <v>-5797.9325893566711</v>
      </c>
      <c r="CG115" s="54">
        <f t="shared" ca="1" si="435"/>
        <v>-6137.3677290810156</v>
      </c>
      <c r="CH115" s="54">
        <f t="shared" ca="1" si="435"/>
        <v>-6026.0870576669113</v>
      </c>
      <c r="CI115" s="54">
        <f t="shared" ca="1" si="435"/>
        <v>-6350.8494026000844</v>
      </c>
      <c r="CJ115" s="54">
        <f t="shared" ca="1" si="435"/>
        <v>-7663.0439142317628</v>
      </c>
      <c r="CK115" s="54">
        <f t="shared" ca="1" si="435"/>
        <v>-6434.999052095518</v>
      </c>
      <c r="CL115" s="54">
        <f t="shared" ca="1" si="435"/>
        <v>-5152.9153438494541</v>
      </c>
      <c r="CM115" s="54">
        <f t="shared" ca="1" si="435"/>
        <v>-5064.6254871577257</v>
      </c>
      <c r="CN115" s="54">
        <f t="shared" ca="1" si="435"/>
        <v>-28445.650973790383</v>
      </c>
      <c r="CO115" s="54">
        <f t="shared" ca="1" si="435"/>
        <v>-48592.388915907592</v>
      </c>
      <c r="CP115" s="54">
        <f t="shared" ca="1" si="435"/>
        <v>-51482.492852066462</v>
      </c>
      <c r="CQ115" s="54">
        <f t="shared" ca="1" si="435"/>
        <v>-52032.830276719695</v>
      </c>
      <c r="CR115" s="54">
        <f t="shared" ca="1" si="435"/>
        <v>-54048.000612085547</v>
      </c>
      <c r="CS115" s="54">
        <f t="shared" ca="1" si="435"/>
        <v>-56511.085840284177</v>
      </c>
      <c r="CT115" s="54">
        <f t="shared" ca="1" si="435"/>
        <v>-58196.811008781289</v>
      </c>
      <c r="CU115" s="54">
        <f t="shared" ca="1" si="435"/>
        <v>408991.36093405541</v>
      </c>
      <c r="CV115" s="54">
        <f t="shared" ca="1" si="435"/>
        <v>307284.52424727008</v>
      </c>
      <c r="CW115" s="54">
        <f ca="1">-SUM(CW110:CW112)</f>
        <v>3.930606902576983E-2</v>
      </c>
      <c r="CX115" s="54">
        <f ca="1">-SUM(CX110:CX112)</f>
        <v>-0.42949014669284225</v>
      </c>
      <c r="CY115" s="54">
        <f ca="1">-SUM(CY110:CY112)</f>
        <v>1927705526.517246</v>
      </c>
      <c r="CZ115" s="54">
        <f t="shared" ca="1" si="435"/>
        <v>-30004455174.813728</v>
      </c>
      <c r="DA115" s="54">
        <f t="shared" ref="DA115:DS115" ca="1" si="436">-SUM(DA110:DA112)</f>
        <v>3229215375594.4805</v>
      </c>
      <c r="DB115" s="54">
        <f t="shared" ca="1" si="436"/>
        <v>-23769640450604.031</v>
      </c>
      <c r="DC115" s="54">
        <f t="shared" ca="1" si="436"/>
        <v>957456252298167</v>
      </c>
      <c r="DD115" s="54">
        <f t="shared" ca="1" si="436"/>
        <v>-4676465290175144</v>
      </c>
      <c r="DE115" s="54">
        <f t="shared" ca="1" si="436"/>
        <v>9.9844120768288496E+16</v>
      </c>
      <c r="DF115" s="54">
        <f t="shared" ca="1" si="436"/>
        <v>-3.6079710421954771E+17</v>
      </c>
      <c r="DG115" s="54">
        <f t="shared" ca="1" si="436"/>
        <v>4.767017904720812E+18</v>
      </c>
      <c r="DH115" s="54">
        <f t="shared" ca="1" si="436"/>
        <v>-1.3497272549023357E+19</v>
      </c>
      <c r="DI115" s="54">
        <f t="shared" ca="1" si="436"/>
        <v>1.20619057422224E+20</v>
      </c>
      <c r="DJ115" s="54">
        <f t="shared" ca="1" si="436"/>
        <v>-2.77009017640682E+20</v>
      </c>
      <c r="DK115" s="54">
        <f t="shared" ca="1" si="436"/>
        <v>1.7719207781690434E+21</v>
      </c>
      <c r="DL115" s="54">
        <f t="shared" ca="1" si="436"/>
        <v>-3.3757944927001824E+21</v>
      </c>
      <c r="DM115" s="54">
        <f t="shared" ca="1" si="436"/>
        <v>1.6069006195624937E+22</v>
      </c>
      <c r="DN115" s="54">
        <f ca="1">-SUM(DN110:DN112)</f>
        <v>-2.5793197358082477E+22</v>
      </c>
      <c r="DO115" s="54">
        <f t="shared" ca="1" si="436"/>
        <v>9.3980928389878836E+22</v>
      </c>
      <c r="DP115" s="54">
        <f t="shared" ca="1" si="436"/>
        <v>-1.2851522720797595E+23</v>
      </c>
      <c r="DQ115" s="54">
        <f t="shared" ca="1" si="436"/>
        <v>3.6615901366189852E+23</v>
      </c>
      <c r="DR115" s="54">
        <f t="shared" ca="1" si="436"/>
        <v>-4.3002485457998204E+23</v>
      </c>
      <c r="DS115" s="54">
        <f t="shared" ca="1" si="436"/>
        <v>0</v>
      </c>
      <c r="DT115" s="54">
        <f ca="1">-SUM(DT110:DT112)</f>
        <v>-4.9768580041431242E+23</v>
      </c>
    </row>
    <row r="116" spans="1:124" x14ac:dyDescent="0.45">
      <c r="H116" s="54"/>
    </row>
    <row r="117" spans="1:124" x14ac:dyDescent="0.45">
      <c r="C117" t="s">
        <v>490</v>
      </c>
      <c r="D117" s="3" t="s">
        <v>291</v>
      </c>
      <c r="H117" s="54">
        <f ca="1">SUM(I117:DT117)</f>
        <v>20</v>
      </c>
      <c r="I117" s="54">
        <f t="shared" ref="I117:AN117" ca="1" si="437">IF(AND(I110&gt;0,I110=I95),1,0)</f>
        <v>0</v>
      </c>
      <c r="J117" s="54">
        <f t="shared" ca="1" si="437"/>
        <v>0</v>
      </c>
      <c r="K117" s="54">
        <f t="shared" ca="1" si="437"/>
        <v>0</v>
      </c>
      <c r="L117" s="54">
        <f t="shared" ca="1" si="437"/>
        <v>0</v>
      </c>
      <c r="M117" s="54">
        <f t="shared" ca="1" si="437"/>
        <v>0</v>
      </c>
      <c r="N117" s="54">
        <f t="shared" ca="1" si="437"/>
        <v>0</v>
      </c>
      <c r="O117" s="54">
        <f t="shared" ca="1" si="437"/>
        <v>0</v>
      </c>
      <c r="P117" s="54">
        <f t="shared" ca="1" si="437"/>
        <v>0</v>
      </c>
      <c r="Q117" s="54">
        <f t="shared" ca="1" si="437"/>
        <v>0</v>
      </c>
      <c r="R117" s="54">
        <f t="shared" ca="1" si="437"/>
        <v>0</v>
      </c>
      <c r="S117" s="54">
        <f t="shared" ca="1" si="437"/>
        <v>0</v>
      </c>
      <c r="T117" s="54">
        <f t="shared" ca="1" si="437"/>
        <v>0</v>
      </c>
      <c r="U117" s="54">
        <f t="shared" ca="1" si="437"/>
        <v>0</v>
      </c>
      <c r="V117" s="54">
        <f t="shared" ca="1" si="437"/>
        <v>0</v>
      </c>
      <c r="W117" s="54">
        <f t="shared" ca="1" si="437"/>
        <v>0</v>
      </c>
      <c r="X117" s="54">
        <f t="shared" ca="1" si="437"/>
        <v>0</v>
      </c>
      <c r="Y117" s="54">
        <f t="shared" ca="1" si="437"/>
        <v>0</v>
      </c>
      <c r="Z117" s="54">
        <f t="shared" ca="1" si="437"/>
        <v>0</v>
      </c>
      <c r="AA117" s="54">
        <f t="shared" ca="1" si="437"/>
        <v>0</v>
      </c>
      <c r="AB117" s="54">
        <f t="shared" ca="1" si="437"/>
        <v>0</v>
      </c>
      <c r="AC117" s="54">
        <f t="shared" ca="1" si="437"/>
        <v>0</v>
      </c>
      <c r="AD117" s="54">
        <f t="shared" ca="1" si="437"/>
        <v>0</v>
      </c>
      <c r="AE117" s="54">
        <f t="shared" ca="1" si="437"/>
        <v>0</v>
      </c>
      <c r="AF117" s="54">
        <f t="shared" ca="1" si="437"/>
        <v>0</v>
      </c>
      <c r="AG117" s="54">
        <f t="shared" ca="1" si="437"/>
        <v>0</v>
      </c>
      <c r="AH117" s="54">
        <f t="shared" ca="1" si="437"/>
        <v>0</v>
      </c>
      <c r="AI117" s="54">
        <f t="shared" ca="1" si="437"/>
        <v>0</v>
      </c>
      <c r="AJ117" s="54">
        <f t="shared" ca="1" si="437"/>
        <v>0</v>
      </c>
      <c r="AK117" s="54">
        <f t="shared" ca="1" si="437"/>
        <v>0</v>
      </c>
      <c r="AL117" s="54">
        <f t="shared" ca="1" si="437"/>
        <v>0</v>
      </c>
      <c r="AM117" s="54">
        <f t="shared" ca="1" si="437"/>
        <v>0</v>
      </c>
      <c r="AN117" s="54">
        <f t="shared" ca="1" si="437"/>
        <v>0</v>
      </c>
      <c r="AO117" s="54">
        <f t="shared" ref="AO117:BT117" ca="1" si="438">IF(AND(AO110&gt;0,AO110=AO95),1,0)</f>
        <v>0</v>
      </c>
      <c r="AP117" s="54">
        <f t="shared" ca="1" si="438"/>
        <v>0</v>
      </c>
      <c r="AQ117" s="54">
        <f t="shared" ca="1" si="438"/>
        <v>0</v>
      </c>
      <c r="AR117" s="54">
        <f t="shared" ca="1" si="438"/>
        <v>0</v>
      </c>
      <c r="AS117" s="54">
        <f t="shared" ca="1" si="438"/>
        <v>0</v>
      </c>
      <c r="AT117" s="54">
        <f t="shared" ca="1" si="438"/>
        <v>0</v>
      </c>
      <c r="AU117" s="54">
        <f t="shared" ca="1" si="438"/>
        <v>0</v>
      </c>
      <c r="AV117" s="54">
        <f t="shared" ca="1" si="438"/>
        <v>0</v>
      </c>
      <c r="AW117" s="54">
        <f t="shared" ca="1" si="438"/>
        <v>0</v>
      </c>
      <c r="AX117" s="54">
        <f t="shared" ca="1" si="438"/>
        <v>0</v>
      </c>
      <c r="AY117" s="54">
        <f t="shared" ca="1" si="438"/>
        <v>0</v>
      </c>
      <c r="AZ117" s="54">
        <f t="shared" ca="1" si="438"/>
        <v>0</v>
      </c>
      <c r="BA117" s="54">
        <f t="shared" ca="1" si="438"/>
        <v>0</v>
      </c>
      <c r="BB117" s="54">
        <f t="shared" ca="1" si="438"/>
        <v>0</v>
      </c>
      <c r="BC117" s="54">
        <f t="shared" ca="1" si="438"/>
        <v>0</v>
      </c>
      <c r="BD117" s="54">
        <f t="shared" ca="1" si="438"/>
        <v>0</v>
      </c>
      <c r="BE117" s="54">
        <f t="shared" ca="1" si="438"/>
        <v>0</v>
      </c>
      <c r="BF117" s="54">
        <f t="shared" ca="1" si="438"/>
        <v>0</v>
      </c>
      <c r="BG117" s="54">
        <f t="shared" ca="1" si="438"/>
        <v>0</v>
      </c>
      <c r="BH117" s="54">
        <f t="shared" ca="1" si="438"/>
        <v>0</v>
      </c>
      <c r="BI117" s="54">
        <f t="shared" ca="1" si="438"/>
        <v>0</v>
      </c>
      <c r="BJ117" s="54">
        <f t="shared" ca="1" si="438"/>
        <v>0</v>
      </c>
      <c r="BK117" s="54">
        <f t="shared" ca="1" si="438"/>
        <v>1</v>
      </c>
      <c r="BL117" s="54">
        <f t="shared" ca="1" si="438"/>
        <v>1</v>
      </c>
      <c r="BM117" s="54">
        <f t="shared" ca="1" si="438"/>
        <v>1</v>
      </c>
      <c r="BN117" s="54">
        <f t="shared" ca="1" si="438"/>
        <v>0</v>
      </c>
      <c r="BO117" s="54">
        <f t="shared" ca="1" si="438"/>
        <v>0</v>
      </c>
      <c r="BP117" s="54">
        <f t="shared" ca="1" si="438"/>
        <v>0</v>
      </c>
      <c r="BQ117" s="54">
        <f t="shared" ca="1" si="438"/>
        <v>0</v>
      </c>
      <c r="BR117" s="54">
        <f t="shared" ca="1" si="438"/>
        <v>0</v>
      </c>
      <c r="BS117" s="54">
        <f t="shared" ca="1" si="438"/>
        <v>0</v>
      </c>
      <c r="BT117" s="54">
        <f t="shared" ca="1" si="438"/>
        <v>0</v>
      </c>
      <c r="BU117" s="54">
        <f t="shared" ref="BU117:CZ117" ca="1" si="439">IF(AND(BU110&gt;0,BU110=BU95),1,0)</f>
        <v>0</v>
      </c>
      <c r="BV117" s="54">
        <f t="shared" ca="1" si="439"/>
        <v>0</v>
      </c>
      <c r="BW117" s="54">
        <f t="shared" ca="1" si="439"/>
        <v>0</v>
      </c>
      <c r="BX117" s="54">
        <f t="shared" ca="1" si="439"/>
        <v>0</v>
      </c>
      <c r="BY117" s="54">
        <f t="shared" ca="1" si="439"/>
        <v>0</v>
      </c>
      <c r="BZ117" s="54">
        <f t="shared" ca="1" si="439"/>
        <v>0</v>
      </c>
      <c r="CA117" s="54">
        <f t="shared" ca="1" si="439"/>
        <v>0</v>
      </c>
      <c r="CB117" s="54">
        <f t="shared" ca="1" si="439"/>
        <v>0</v>
      </c>
      <c r="CC117" s="54">
        <f t="shared" ca="1" si="439"/>
        <v>0</v>
      </c>
      <c r="CD117" s="54">
        <f t="shared" ca="1" si="439"/>
        <v>0</v>
      </c>
      <c r="CE117" s="54">
        <f t="shared" ca="1" si="439"/>
        <v>0</v>
      </c>
      <c r="CF117" s="54">
        <f t="shared" ca="1" si="439"/>
        <v>0</v>
      </c>
      <c r="CG117" s="54">
        <f t="shared" ca="1" si="439"/>
        <v>0</v>
      </c>
      <c r="CH117" s="54">
        <f t="shared" ca="1" si="439"/>
        <v>0</v>
      </c>
      <c r="CI117" s="54">
        <f t="shared" ca="1" si="439"/>
        <v>0</v>
      </c>
      <c r="CJ117" s="54">
        <f t="shared" ca="1" si="439"/>
        <v>0</v>
      </c>
      <c r="CK117" s="54">
        <f t="shared" ca="1" si="439"/>
        <v>0</v>
      </c>
      <c r="CL117" s="54">
        <f t="shared" ca="1" si="439"/>
        <v>0</v>
      </c>
      <c r="CM117" s="54">
        <f t="shared" ca="1" si="439"/>
        <v>0</v>
      </c>
      <c r="CN117" s="54">
        <f t="shared" ca="1" si="439"/>
        <v>1</v>
      </c>
      <c r="CO117" s="54">
        <f t="shared" ca="1" si="439"/>
        <v>1</v>
      </c>
      <c r="CP117" s="54">
        <f t="shared" ca="1" si="439"/>
        <v>1</v>
      </c>
      <c r="CQ117" s="54">
        <f t="shared" ca="1" si="439"/>
        <v>1</v>
      </c>
      <c r="CR117" s="54">
        <f t="shared" ca="1" si="439"/>
        <v>1</v>
      </c>
      <c r="CS117" s="54">
        <f t="shared" ca="1" si="439"/>
        <v>1</v>
      </c>
      <c r="CT117" s="54">
        <f t="shared" ca="1" si="439"/>
        <v>1</v>
      </c>
      <c r="CU117" s="54">
        <f t="shared" ca="1" si="439"/>
        <v>0</v>
      </c>
      <c r="CV117" s="54">
        <f t="shared" ca="1" si="439"/>
        <v>0</v>
      </c>
      <c r="CW117" s="54">
        <f t="shared" ca="1" si="439"/>
        <v>0</v>
      </c>
      <c r="CX117" s="54">
        <f t="shared" ca="1" si="439"/>
        <v>0</v>
      </c>
      <c r="CY117" s="54">
        <f t="shared" ca="1" si="439"/>
        <v>0</v>
      </c>
      <c r="CZ117" s="54">
        <f t="shared" ca="1" si="439"/>
        <v>1</v>
      </c>
      <c r="DA117" s="54">
        <f t="shared" ref="DA117:DT117" ca="1" si="440">IF(AND(DA110&gt;0,DA110=DA95),1,0)</f>
        <v>0</v>
      </c>
      <c r="DB117" s="54">
        <f t="shared" ca="1" si="440"/>
        <v>1</v>
      </c>
      <c r="DC117" s="54">
        <f t="shared" ca="1" si="440"/>
        <v>0</v>
      </c>
      <c r="DD117" s="54">
        <f t="shared" ca="1" si="440"/>
        <v>1</v>
      </c>
      <c r="DE117" s="54">
        <f t="shared" ca="1" si="440"/>
        <v>0</v>
      </c>
      <c r="DF117" s="54">
        <f t="shared" ca="1" si="440"/>
        <v>1</v>
      </c>
      <c r="DG117" s="54">
        <f t="shared" ca="1" si="440"/>
        <v>0</v>
      </c>
      <c r="DH117" s="54">
        <f t="shared" ca="1" si="440"/>
        <v>1</v>
      </c>
      <c r="DI117" s="54">
        <f t="shared" ca="1" si="440"/>
        <v>0</v>
      </c>
      <c r="DJ117" s="54">
        <f t="shared" ca="1" si="440"/>
        <v>1</v>
      </c>
      <c r="DK117" s="54">
        <f t="shared" ca="1" si="440"/>
        <v>0</v>
      </c>
      <c r="DL117" s="54">
        <f t="shared" ca="1" si="440"/>
        <v>1</v>
      </c>
      <c r="DM117" s="54">
        <f t="shared" ca="1" si="440"/>
        <v>0</v>
      </c>
      <c r="DN117" s="54">
        <f t="shared" ca="1" si="440"/>
        <v>1</v>
      </c>
      <c r="DO117" s="54">
        <f t="shared" ca="1" si="440"/>
        <v>0</v>
      </c>
      <c r="DP117" s="54">
        <f t="shared" ca="1" si="440"/>
        <v>1</v>
      </c>
      <c r="DQ117" s="54">
        <f t="shared" ca="1" si="440"/>
        <v>0</v>
      </c>
      <c r="DR117" s="54">
        <f t="shared" ca="1" si="440"/>
        <v>1</v>
      </c>
      <c r="DS117" s="54">
        <f t="shared" ca="1" si="440"/>
        <v>0</v>
      </c>
      <c r="DT117" s="54">
        <f t="shared" ca="1" si="440"/>
        <v>0</v>
      </c>
    </row>
    <row r="118" spans="1:124" x14ac:dyDescent="0.45">
      <c r="E118" s="9"/>
      <c r="F118" s="47"/>
      <c r="H118" s="54"/>
    </row>
    <row r="119" spans="1:124" s="5" customFormat="1" ht="15.75" customHeight="1" x14ac:dyDescent="0.5">
      <c r="A119" s="5" t="s">
        <v>491</v>
      </c>
      <c r="B119" s="11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2"/>
      <c r="CB119" s="62"/>
      <c r="CC119" s="62"/>
      <c r="CD119" s="62"/>
      <c r="CE119" s="62"/>
      <c r="CF119" s="62"/>
      <c r="CG119" s="62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</row>
    <row r="121" spans="1:124" x14ac:dyDescent="0.45">
      <c r="B121" s="35" t="s">
        <v>492</v>
      </c>
      <c r="H121" s="54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</row>
    <row r="122" spans="1:124" x14ac:dyDescent="0.45">
      <c r="C122" t="s">
        <v>493</v>
      </c>
      <c r="D122" s="3" t="s">
        <v>227</v>
      </c>
      <c r="E122" s="12" t="s">
        <v>494</v>
      </c>
      <c r="H122" s="54">
        <f>SUM(I122:DT122)</f>
        <v>200000</v>
      </c>
      <c r="I122" s="54">
        <f>_xlfn.IFNA(VLOOKUP(I8,'Constant Inputs'!$F$224:$G$228,2,FALSE()),0)</f>
        <v>0</v>
      </c>
      <c r="J122" s="54">
        <f>_xlfn.IFNA(VLOOKUP(J8,'Constant Inputs'!$F$224:$G$228,2,FALSE()),0)</f>
        <v>0</v>
      </c>
      <c r="K122" s="54">
        <f>_xlfn.IFNA(VLOOKUP(K8,'Constant Inputs'!$F$224:$G$228,2,FALSE()),0)</f>
        <v>0</v>
      </c>
      <c r="L122" s="54">
        <f>_xlfn.IFNA(VLOOKUP(L8,'Constant Inputs'!$F$224:$G$228,2,FALSE()),0)</f>
        <v>0</v>
      </c>
      <c r="M122" s="54">
        <f>_xlfn.IFNA(VLOOKUP(M8,'Constant Inputs'!$F$224:$G$228,2,FALSE()),0)</f>
        <v>0</v>
      </c>
      <c r="N122" s="54">
        <f>_xlfn.IFNA(VLOOKUP(N8,'Constant Inputs'!$F$224:$G$228,2,FALSE()),0)</f>
        <v>0</v>
      </c>
      <c r="O122" s="54">
        <f>_xlfn.IFNA(VLOOKUP(O8,'Constant Inputs'!$F$224:$G$228,2,FALSE()),0)</f>
        <v>0</v>
      </c>
      <c r="P122" s="54">
        <f>_xlfn.IFNA(VLOOKUP(P8,'Constant Inputs'!$F$224:$G$228,2,FALSE()),0)</f>
        <v>0</v>
      </c>
      <c r="Q122" s="54">
        <f>_xlfn.IFNA(VLOOKUP(Q8,'Constant Inputs'!$F$224:$G$228,2,FALSE()),0)</f>
        <v>0</v>
      </c>
      <c r="R122" s="54">
        <f>_xlfn.IFNA(VLOOKUP(R8,'Constant Inputs'!$F$224:$G$228,2,FALSE()),0)</f>
        <v>0</v>
      </c>
      <c r="S122" s="54">
        <f>_xlfn.IFNA(VLOOKUP(S8,'Constant Inputs'!$F$224:$G$228,2,FALSE()),0)</f>
        <v>0</v>
      </c>
      <c r="T122" s="54">
        <f>_xlfn.IFNA(VLOOKUP(T8,'Constant Inputs'!$F$224:$G$228,2,FALSE()),0)</f>
        <v>0</v>
      </c>
      <c r="U122" s="54">
        <f>_xlfn.IFNA(VLOOKUP(U8,'Constant Inputs'!$F$224:$G$228,2,FALSE()),0)</f>
        <v>0</v>
      </c>
      <c r="V122" s="54">
        <f>_xlfn.IFNA(VLOOKUP(V8,'Constant Inputs'!$F$224:$G$228,2,FALSE()),0)</f>
        <v>0</v>
      </c>
      <c r="W122" s="54">
        <f>_xlfn.IFNA(VLOOKUP(W8,'Constant Inputs'!$F$224:$G$228,2,FALSE()),0)</f>
        <v>0</v>
      </c>
      <c r="X122" s="54">
        <f>_xlfn.IFNA(VLOOKUP(X8,'Constant Inputs'!$F$224:$G$228,2,FALSE()),0)</f>
        <v>0</v>
      </c>
      <c r="Y122" s="54">
        <f>_xlfn.IFNA(VLOOKUP(Y8,'Constant Inputs'!$F$224:$G$228,2,FALSE()),0)</f>
        <v>0</v>
      </c>
      <c r="Z122" s="54">
        <f>_xlfn.IFNA(VLOOKUP(Z8,'Constant Inputs'!$F$224:$G$228,2,FALSE()),0)</f>
        <v>0</v>
      </c>
      <c r="AA122" s="54">
        <f>_xlfn.IFNA(VLOOKUP(AA8,'Constant Inputs'!$F$224:$G$228,2,FALSE()),0)</f>
        <v>0</v>
      </c>
      <c r="AB122" s="54">
        <f>_xlfn.IFNA(VLOOKUP(AB8,'Constant Inputs'!$F$224:$G$228,2,FALSE()),0)</f>
        <v>0</v>
      </c>
      <c r="AC122" s="54">
        <f>_xlfn.IFNA(VLOOKUP(AC8,'Constant Inputs'!$F$224:$G$228,2,FALSE()),0)</f>
        <v>0</v>
      </c>
      <c r="AD122" s="54">
        <f>_xlfn.IFNA(VLOOKUP(AD8,'Constant Inputs'!$F$224:$G$228,2,FALSE()),0)</f>
        <v>0</v>
      </c>
      <c r="AE122" s="54">
        <f>_xlfn.IFNA(VLOOKUP(AE8,'Constant Inputs'!$F$224:$G$228,2,FALSE()),0)</f>
        <v>0</v>
      </c>
      <c r="AF122" s="54">
        <f>_xlfn.IFNA(VLOOKUP(AF8,'Constant Inputs'!$F$224:$G$228,2,FALSE()),0)</f>
        <v>0</v>
      </c>
      <c r="AG122" s="54">
        <f>_xlfn.IFNA(VLOOKUP(AG8,'Constant Inputs'!$F$224:$G$228,2,FALSE()),0)</f>
        <v>0</v>
      </c>
      <c r="AH122" s="54">
        <f>_xlfn.IFNA(VLOOKUP(AH8,'Constant Inputs'!$F$224:$G$228,2,FALSE()),0)</f>
        <v>0</v>
      </c>
      <c r="AI122" s="54">
        <f>_xlfn.IFNA(VLOOKUP(AI8,'Constant Inputs'!$F$224:$G$228,2,FALSE()),0)</f>
        <v>0</v>
      </c>
      <c r="AJ122" s="54">
        <f>_xlfn.IFNA(VLOOKUP(AJ8,'Constant Inputs'!$F$224:$G$228,2,FALSE()),0)</f>
        <v>0</v>
      </c>
      <c r="AK122" s="54">
        <f>_xlfn.IFNA(VLOOKUP(AK8,'Constant Inputs'!$F$224:$G$228,2,FALSE()),0)</f>
        <v>0</v>
      </c>
      <c r="AL122" s="54">
        <f>_xlfn.IFNA(VLOOKUP(AL8,'Constant Inputs'!$F$224:$G$228,2,FALSE()),0)</f>
        <v>0</v>
      </c>
      <c r="AM122" s="54">
        <f>_xlfn.IFNA(VLOOKUP(AM8,'Constant Inputs'!$F$224:$G$228,2,FALSE()),0)</f>
        <v>0</v>
      </c>
      <c r="AN122" s="54">
        <f>_xlfn.IFNA(VLOOKUP(AN8,'Constant Inputs'!$F$224:$G$228,2,FALSE()),0)</f>
        <v>0</v>
      </c>
      <c r="AO122" s="54">
        <f>_xlfn.IFNA(VLOOKUP(AO8,'Constant Inputs'!$F$224:$G$228,2,FALSE()),0)</f>
        <v>0</v>
      </c>
      <c r="AP122" s="54">
        <f>_xlfn.IFNA(VLOOKUP(AP8,'Constant Inputs'!$F$224:$G$228,2,FALSE()),0)</f>
        <v>0</v>
      </c>
      <c r="AQ122" s="54">
        <f>_xlfn.IFNA(VLOOKUP(AQ8,'Constant Inputs'!$F$224:$G$228,2,FALSE()),0)</f>
        <v>0</v>
      </c>
      <c r="AR122" s="54">
        <f>_xlfn.IFNA(VLOOKUP(AR8,'Constant Inputs'!$F$224:$G$228,2,FALSE()),0)</f>
        <v>0</v>
      </c>
      <c r="AS122" s="54">
        <f>_xlfn.IFNA(VLOOKUP(AS8,'Constant Inputs'!$F$224:$G$228,2,FALSE()),0)</f>
        <v>0</v>
      </c>
      <c r="AT122" s="54">
        <f>_xlfn.IFNA(VLOOKUP(AT8,'Constant Inputs'!$F$224:$G$228,2,FALSE()),0)</f>
        <v>0</v>
      </c>
      <c r="AU122" s="54">
        <f>_xlfn.IFNA(VLOOKUP(AU8,'Constant Inputs'!$F$224:$G$228,2,FALSE()),0)</f>
        <v>0</v>
      </c>
      <c r="AV122" s="54">
        <f>_xlfn.IFNA(VLOOKUP(AV8,'Constant Inputs'!$F$224:$G$228,2,FALSE()),0)</f>
        <v>0</v>
      </c>
      <c r="AW122" s="54">
        <f>_xlfn.IFNA(VLOOKUP(AW8,'Constant Inputs'!$F$224:$G$228,2,FALSE()),0)</f>
        <v>0</v>
      </c>
      <c r="AX122" s="54">
        <f>_xlfn.IFNA(VLOOKUP(AX8,'Constant Inputs'!$F$224:$G$228,2,FALSE()),0)</f>
        <v>0</v>
      </c>
      <c r="AY122" s="54">
        <f>_xlfn.IFNA(VLOOKUP(AY8,'Constant Inputs'!$F$224:$G$228,2,FALSE()),0)</f>
        <v>0</v>
      </c>
      <c r="AZ122" s="54">
        <f>_xlfn.IFNA(VLOOKUP(AZ8,'Constant Inputs'!$F$224:$G$228,2,FALSE()),0)</f>
        <v>0</v>
      </c>
      <c r="BA122" s="54">
        <f>_xlfn.IFNA(VLOOKUP(BA8,'Constant Inputs'!$F$224:$G$228,2,FALSE()),0)</f>
        <v>0</v>
      </c>
      <c r="BB122" s="54">
        <f>_xlfn.IFNA(VLOOKUP(BB8,'Constant Inputs'!$F$224:$G$228,2,FALSE()),0)</f>
        <v>0</v>
      </c>
      <c r="BC122" s="54">
        <f>_xlfn.IFNA(VLOOKUP(BC8,'Constant Inputs'!$F$224:$G$228,2,FALSE()),0)</f>
        <v>0</v>
      </c>
      <c r="BD122" s="54">
        <f>_xlfn.IFNA(VLOOKUP(BD8,'Constant Inputs'!$F$224:$G$228,2,FALSE()),0)</f>
        <v>0</v>
      </c>
      <c r="BE122" s="54">
        <f>_xlfn.IFNA(VLOOKUP(BE8,'Constant Inputs'!$F$224:$G$228,2,FALSE()),0)</f>
        <v>0</v>
      </c>
      <c r="BF122" s="54">
        <f>_xlfn.IFNA(VLOOKUP(BF8,'Constant Inputs'!$F$224:$G$228,2,FALSE()),0)</f>
        <v>0</v>
      </c>
      <c r="BG122" s="54">
        <f>_xlfn.IFNA(VLOOKUP(BG8,'Constant Inputs'!$F$224:$G$228,2,FALSE()),0)</f>
        <v>0</v>
      </c>
      <c r="BH122" s="54">
        <f>_xlfn.IFNA(VLOOKUP(BH8,'Constant Inputs'!$F$224:$G$228,2,FALSE()),0)</f>
        <v>0</v>
      </c>
      <c r="BI122" s="54">
        <f>_xlfn.IFNA(VLOOKUP(BI8,'Constant Inputs'!$F$224:$G$228,2,FALSE()),0)</f>
        <v>0</v>
      </c>
      <c r="BJ122" s="54">
        <f>_xlfn.IFNA(VLOOKUP(BJ8,'Constant Inputs'!$F$224:$G$228,2,FALSE()),0)</f>
        <v>0</v>
      </c>
      <c r="BK122" s="54">
        <f>_xlfn.IFNA(VLOOKUP(BK8,'Constant Inputs'!$F$224:$G$228,2,FALSE()),0)</f>
        <v>0</v>
      </c>
      <c r="BL122" s="54">
        <f>_xlfn.IFNA(VLOOKUP(BL8,'Constant Inputs'!$F$224:$G$228,2,FALSE()),0)</f>
        <v>0</v>
      </c>
      <c r="BM122" s="54">
        <f>_xlfn.IFNA(VLOOKUP(BM8,'Constant Inputs'!$F$224:$G$228,2,FALSE()),0)</f>
        <v>0</v>
      </c>
      <c r="BN122" s="54">
        <f>_xlfn.IFNA(VLOOKUP(BN8,'Constant Inputs'!$F$224:$G$228,2,FALSE()),0)</f>
        <v>0</v>
      </c>
      <c r="BO122" s="54">
        <f>_xlfn.IFNA(VLOOKUP(BO8,'Constant Inputs'!$F$224:$G$228,2,FALSE()),0)</f>
        <v>0</v>
      </c>
      <c r="BP122" s="54">
        <f>_xlfn.IFNA(VLOOKUP(BP8,'Constant Inputs'!$F$224:$G$228,2,FALSE()),0)</f>
        <v>0</v>
      </c>
      <c r="BQ122" s="54">
        <f>_xlfn.IFNA(VLOOKUP(BQ8,'Constant Inputs'!$F$224:$G$228,2,FALSE()),0)</f>
        <v>0</v>
      </c>
      <c r="BR122" s="54">
        <f>_xlfn.IFNA(VLOOKUP(BR8,'Constant Inputs'!$F$224:$G$228,2,FALSE()),0)</f>
        <v>0</v>
      </c>
      <c r="BS122" s="54">
        <f>_xlfn.IFNA(VLOOKUP(BS8,'Constant Inputs'!$F$224:$G$228,2,FALSE()),0)</f>
        <v>0</v>
      </c>
      <c r="BT122" s="54">
        <f>_xlfn.IFNA(VLOOKUP(BT8,'Constant Inputs'!$F$224:$G$228,2,FALSE()),0)</f>
        <v>0</v>
      </c>
      <c r="BU122" s="54">
        <f>_xlfn.IFNA(VLOOKUP(BU8,'Constant Inputs'!$F$224:$G$228,2,FALSE()),0)</f>
        <v>0</v>
      </c>
      <c r="BV122" s="54">
        <f>_xlfn.IFNA(VLOOKUP(BV8,'Constant Inputs'!$F$224:$G$228,2,FALSE()),0)</f>
        <v>0</v>
      </c>
      <c r="BW122" s="54">
        <f>_xlfn.IFNA(VLOOKUP(BW8,'Constant Inputs'!$F$224:$G$228,2,FALSE()),0)</f>
        <v>0</v>
      </c>
      <c r="BX122" s="54">
        <f>_xlfn.IFNA(VLOOKUP(BX8,'Constant Inputs'!$F$224:$G$228,2,FALSE()),0)</f>
        <v>0</v>
      </c>
      <c r="BY122" s="54">
        <f>_xlfn.IFNA(VLOOKUP(BY8,'Constant Inputs'!$F$224:$G$228,2,FALSE()),0)</f>
        <v>0</v>
      </c>
      <c r="BZ122" s="54">
        <f>_xlfn.IFNA(VLOOKUP(BZ8,'Constant Inputs'!$F$224:$G$228,2,FALSE()),0)</f>
        <v>0</v>
      </c>
      <c r="CA122" s="54">
        <f>_xlfn.IFNA(VLOOKUP(CA8,'Constant Inputs'!$F$224:$G$228,2,FALSE()),0)</f>
        <v>0</v>
      </c>
      <c r="CB122" s="54">
        <f>_xlfn.IFNA(VLOOKUP(CB8,'Constant Inputs'!$F$224:$G$228,2,FALSE()),0)</f>
        <v>0</v>
      </c>
      <c r="CC122" s="54">
        <f>_xlfn.IFNA(VLOOKUP(CC8,'Constant Inputs'!$F$224:$G$228,2,FALSE()),0)</f>
        <v>0</v>
      </c>
      <c r="CD122" s="54">
        <f>_xlfn.IFNA(VLOOKUP(CD8,'Constant Inputs'!$F$224:$G$228,2,FALSE()),0)</f>
        <v>0</v>
      </c>
      <c r="CE122" s="54">
        <f>_xlfn.IFNA(VLOOKUP(CE8,'Constant Inputs'!$F$224:$G$228,2,FALSE()),0)</f>
        <v>0</v>
      </c>
      <c r="CF122" s="54">
        <f>_xlfn.IFNA(VLOOKUP(CF8,'Constant Inputs'!$F$224:$G$228,2,FALSE()),0)</f>
        <v>0</v>
      </c>
      <c r="CG122" s="54">
        <f>_xlfn.IFNA(VLOOKUP(CG8,'Constant Inputs'!$F$224:$G$228,2,FALSE()),0)</f>
        <v>0</v>
      </c>
      <c r="CH122" s="54">
        <f>_xlfn.IFNA(VLOOKUP(CH8,'Constant Inputs'!$F$224:$G$228,2,FALSE()),0)</f>
        <v>0</v>
      </c>
      <c r="CI122" s="54">
        <f>_xlfn.IFNA(VLOOKUP(CI8,'Constant Inputs'!$F$224:$G$228,2,FALSE()),0)</f>
        <v>25000</v>
      </c>
      <c r="CJ122" s="54">
        <f>_xlfn.IFNA(VLOOKUP(CJ8,'Constant Inputs'!$F$224:$G$228,2,FALSE()),0)</f>
        <v>0</v>
      </c>
      <c r="CK122" s="54">
        <f>_xlfn.IFNA(VLOOKUP(CK8,'Constant Inputs'!$F$224:$G$228,2,FALSE()),0)</f>
        <v>0</v>
      </c>
      <c r="CL122" s="54">
        <f>_xlfn.IFNA(VLOOKUP(CL8,'Constant Inputs'!$F$224:$G$228,2,FALSE()),0)</f>
        <v>0</v>
      </c>
      <c r="CM122" s="54">
        <f>_xlfn.IFNA(VLOOKUP(CM8,'Constant Inputs'!$F$224:$G$228,2,FALSE()),0)</f>
        <v>0</v>
      </c>
      <c r="CN122" s="54">
        <f>_xlfn.IFNA(VLOOKUP(CN8,'Constant Inputs'!$F$224:$G$228,2,FALSE()),0)</f>
        <v>0</v>
      </c>
      <c r="CO122" s="54">
        <f>_xlfn.IFNA(VLOOKUP(CO8,'Constant Inputs'!$F$224:$G$228,2,FALSE()),0)</f>
        <v>50000</v>
      </c>
      <c r="CP122" s="54">
        <f>_xlfn.IFNA(VLOOKUP(CP8,'Constant Inputs'!$F$224:$G$228,2,FALSE()),0)</f>
        <v>0</v>
      </c>
      <c r="CQ122" s="54">
        <f>_xlfn.IFNA(VLOOKUP(CQ8,'Constant Inputs'!$F$224:$G$228,2,FALSE()),0)</f>
        <v>0</v>
      </c>
      <c r="CR122" s="54">
        <f>_xlfn.IFNA(VLOOKUP(CR8,'Constant Inputs'!$F$224:$G$228,2,FALSE()),0)</f>
        <v>0</v>
      </c>
      <c r="CS122" s="54">
        <f>_xlfn.IFNA(VLOOKUP(CS8,'Constant Inputs'!$F$224:$G$228,2,FALSE()),0)</f>
        <v>0</v>
      </c>
      <c r="CT122" s="54">
        <f>_xlfn.IFNA(VLOOKUP(CT8,'Constant Inputs'!$F$224:$G$228,2,FALSE()),0)</f>
        <v>0</v>
      </c>
      <c r="CU122" s="54">
        <f>_xlfn.IFNA(VLOOKUP(CU8,'Constant Inputs'!$F$224:$G$228,2,FALSE()),0)</f>
        <v>0</v>
      </c>
      <c r="CV122" s="54">
        <f>_xlfn.IFNA(VLOOKUP(CV8,'Constant Inputs'!$F$224:$G$228,2,FALSE()),0)</f>
        <v>0</v>
      </c>
      <c r="CW122" s="54">
        <f>_xlfn.IFNA(VLOOKUP(CW8,'Constant Inputs'!$F$224:$G$228,2,FALSE()),0)</f>
        <v>0</v>
      </c>
      <c r="CX122" s="54">
        <f>_xlfn.IFNA(VLOOKUP(CX8,'Constant Inputs'!$F$224:$G$228,2,FALSE()),0)</f>
        <v>0</v>
      </c>
      <c r="CY122" s="54">
        <f>_xlfn.IFNA(VLOOKUP(CY8,'Constant Inputs'!$F$224:$G$228,2,FALSE()),0)</f>
        <v>85000</v>
      </c>
      <c r="CZ122" s="54">
        <f>_xlfn.IFNA(VLOOKUP(CZ8,'Constant Inputs'!$F$224:$G$228,2,FALSE()),0)</f>
        <v>0</v>
      </c>
      <c r="DA122" s="54">
        <f>_xlfn.IFNA(VLOOKUP(DA8,'Constant Inputs'!$F$224:$G$228,2,FALSE()),0)</f>
        <v>0</v>
      </c>
      <c r="DB122" s="54">
        <f>_xlfn.IFNA(VLOOKUP(DB8,'Constant Inputs'!$F$224:$G$228,2,FALSE()),0)</f>
        <v>0</v>
      </c>
      <c r="DC122" s="54">
        <f>_xlfn.IFNA(VLOOKUP(DC8,'Constant Inputs'!$F$224:$G$228,2,FALSE()),0)</f>
        <v>15000</v>
      </c>
      <c r="DD122" s="54">
        <f>_xlfn.IFNA(VLOOKUP(DD8,'Constant Inputs'!$F$224:$G$228,2,FALSE()),0)</f>
        <v>0</v>
      </c>
      <c r="DE122" s="54">
        <f>_xlfn.IFNA(VLOOKUP(DE8,'Constant Inputs'!$F$224:$G$228,2,FALSE()),0)</f>
        <v>0</v>
      </c>
      <c r="DF122" s="54">
        <f>_xlfn.IFNA(VLOOKUP(DF8,'Constant Inputs'!$F$224:$G$228,2,FALSE()),0)</f>
        <v>0</v>
      </c>
      <c r="DG122" s="54">
        <f>_xlfn.IFNA(VLOOKUP(DG8,'Constant Inputs'!$F$224:$G$228,2,FALSE()),0)</f>
        <v>0</v>
      </c>
      <c r="DH122" s="54">
        <f>_xlfn.IFNA(VLOOKUP(DH8,'Constant Inputs'!$F$224:$G$228,2,FALSE()),0)</f>
        <v>0</v>
      </c>
      <c r="DI122" s="54">
        <f>_xlfn.IFNA(VLOOKUP(DI8,'Constant Inputs'!$F$224:$G$228,2,FALSE()),0)</f>
        <v>0</v>
      </c>
      <c r="DJ122" s="54">
        <f>_xlfn.IFNA(VLOOKUP(DJ8,'Constant Inputs'!$F$224:$G$228,2,FALSE()),0)</f>
        <v>0</v>
      </c>
      <c r="DK122" s="54">
        <f>_xlfn.IFNA(VLOOKUP(DK8,'Constant Inputs'!$F$224:$G$228,2,FALSE()),0)</f>
        <v>0</v>
      </c>
      <c r="DL122" s="54">
        <f>_xlfn.IFNA(VLOOKUP(DL8,'Constant Inputs'!$F$224:$G$228,2,FALSE()),0)</f>
        <v>0</v>
      </c>
      <c r="DM122" s="54">
        <f>_xlfn.IFNA(VLOOKUP(DM8,'Constant Inputs'!$F$224:$G$228,2,FALSE()),0)</f>
        <v>0</v>
      </c>
      <c r="DN122" s="54">
        <f>_xlfn.IFNA(VLOOKUP(DN8,'Constant Inputs'!$F$224:$G$228,2,FALSE()),0)</f>
        <v>0</v>
      </c>
      <c r="DO122" s="54">
        <f>_xlfn.IFNA(VLOOKUP(DO8,'Constant Inputs'!$F$224:$G$228,2,FALSE()),0)</f>
        <v>25000</v>
      </c>
      <c r="DP122" s="54">
        <f>_xlfn.IFNA(VLOOKUP(DP8,'Constant Inputs'!$F$224:$G$228,2,FALSE()),0)</f>
        <v>0</v>
      </c>
      <c r="DQ122" s="54">
        <f>_xlfn.IFNA(VLOOKUP(DQ8,'Constant Inputs'!$F$224:$G$228,2,FALSE()),0)</f>
        <v>0</v>
      </c>
      <c r="DR122" s="54">
        <f>_xlfn.IFNA(VLOOKUP(DR8,'Constant Inputs'!$F$224:$G$228,2,FALSE()),0)</f>
        <v>0</v>
      </c>
      <c r="DS122" s="54">
        <f>_xlfn.IFNA(VLOOKUP(DS8,'Constant Inputs'!$F$224:$G$228,2,FALSE()),0)</f>
        <v>0</v>
      </c>
      <c r="DT122" s="54">
        <f>_xlfn.IFNA(VLOOKUP(DT8,'Constant Inputs'!$F$224:$G$228,2,FALSE()),0)</f>
        <v>0</v>
      </c>
    </row>
    <row r="123" spans="1:124" x14ac:dyDescent="0.45">
      <c r="C123" t="s">
        <v>495</v>
      </c>
      <c r="D123" s="3" t="s">
        <v>227</v>
      </c>
      <c r="E123" s="90">
        <f>'Constant Inputs'!E231</f>
        <v>36</v>
      </c>
      <c r="H123" s="54">
        <f ca="1">SUM(I123:DT123)</f>
        <v>199999.99999999994</v>
      </c>
      <c r="I123" s="54">
        <f t="shared" ref="I123:AN123" ca="1" si="441">SUM(OFFSET(J122,,,1,$E$123/I6))/($E$123/I6)*I12</f>
        <v>0</v>
      </c>
      <c r="J123" s="54">
        <f t="shared" ca="1" si="441"/>
        <v>0</v>
      </c>
      <c r="K123" s="54">
        <f t="shared" ca="1" si="441"/>
        <v>0</v>
      </c>
      <c r="L123" s="54">
        <f t="shared" ca="1" si="441"/>
        <v>0</v>
      </c>
      <c r="M123" s="54">
        <f t="shared" ca="1" si="441"/>
        <v>0</v>
      </c>
      <c r="N123" s="54">
        <f t="shared" ca="1" si="441"/>
        <v>0</v>
      </c>
      <c r="O123" s="54">
        <f t="shared" ca="1" si="441"/>
        <v>0</v>
      </c>
      <c r="P123" s="54">
        <f t="shared" ca="1" si="441"/>
        <v>0</v>
      </c>
      <c r="Q123" s="54">
        <f t="shared" ca="1" si="441"/>
        <v>0</v>
      </c>
      <c r="R123" s="54">
        <f t="shared" ca="1" si="441"/>
        <v>0</v>
      </c>
      <c r="S123" s="54">
        <f t="shared" ca="1" si="441"/>
        <v>0</v>
      </c>
      <c r="T123" s="54">
        <f t="shared" ca="1" si="441"/>
        <v>0</v>
      </c>
      <c r="U123" s="54">
        <f t="shared" ca="1" si="441"/>
        <v>0</v>
      </c>
      <c r="V123" s="54">
        <f t="shared" ca="1" si="441"/>
        <v>0</v>
      </c>
      <c r="W123" s="54">
        <f t="shared" ca="1" si="441"/>
        <v>0</v>
      </c>
      <c r="X123" s="54">
        <f t="shared" ca="1" si="441"/>
        <v>0</v>
      </c>
      <c r="Y123" s="54">
        <f t="shared" ca="1" si="441"/>
        <v>0</v>
      </c>
      <c r="Z123" s="54">
        <f t="shared" ca="1" si="441"/>
        <v>0</v>
      </c>
      <c r="AA123" s="54">
        <f t="shared" ca="1" si="441"/>
        <v>0</v>
      </c>
      <c r="AB123" s="54">
        <f t="shared" ca="1" si="441"/>
        <v>0</v>
      </c>
      <c r="AC123" s="54">
        <f t="shared" ca="1" si="441"/>
        <v>0</v>
      </c>
      <c r="AD123" s="54">
        <f t="shared" ca="1" si="441"/>
        <v>0</v>
      </c>
      <c r="AE123" s="54">
        <f t="shared" ca="1" si="441"/>
        <v>0</v>
      </c>
      <c r="AF123" s="54">
        <f t="shared" ca="1" si="441"/>
        <v>0</v>
      </c>
      <c r="AG123" s="54">
        <f t="shared" ca="1" si="441"/>
        <v>0</v>
      </c>
      <c r="AH123" s="54">
        <f t="shared" ca="1" si="441"/>
        <v>0</v>
      </c>
      <c r="AI123" s="54">
        <f t="shared" ca="1" si="441"/>
        <v>0</v>
      </c>
      <c r="AJ123" s="54">
        <f t="shared" ca="1" si="441"/>
        <v>0</v>
      </c>
      <c r="AK123" s="54">
        <f t="shared" ca="1" si="441"/>
        <v>0</v>
      </c>
      <c r="AL123" s="54">
        <f t="shared" ca="1" si="441"/>
        <v>0</v>
      </c>
      <c r="AM123" s="54">
        <f t="shared" ca="1" si="441"/>
        <v>0</v>
      </c>
      <c r="AN123" s="54">
        <f t="shared" ca="1" si="441"/>
        <v>0</v>
      </c>
      <c r="AO123" s="54">
        <f t="shared" ref="AO123:BT123" ca="1" si="442">SUM(OFFSET(AP122,,,1,$E$123/AO6))/($E$123/AO6)*AO12</f>
        <v>0</v>
      </c>
      <c r="AP123" s="54">
        <f t="shared" ca="1" si="442"/>
        <v>0</v>
      </c>
      <c r="AQ123" s="54">
        <f t="shared" ca="1" si="442"/>
        <v>0</v>
      </c>
      <c r="AR123" s="54">
        <f t="shared" ca="1" si="442"/>
        <v>0</v>
      </c>
      <c r="AS123" s="54">
        <f t="shared" ca="1" si="442"/>
        <v>0</v>
      </c>
      <c r="AT123" s="54">
        <f t="shared" ca="1" si="442"/>
        <v>0</v>
      </c>
      <c r="AU123" s="54">
        <f t="shared" ca="1" si="442"/>
        <v>0</v>
      </c>
      <c r="AV123" s="54">
        <f t="shared" ca="1" si="442"/>
        <v>0</v>
      </c>
      <c r="AW123" s="54">
        <f t="shared" ca="1" si="442"/>
        <v>0</v>
      </c>
      <c r="AX123" s="54">
        <f t="shared" ca="1" si="442"/>
        <v>0</v>
      </c>
      <c r="AY123" s="54">
        <f t="shared" ca="1" si="442"/>
        <v>0</v>
      </c>
      <c r="AZ123" s="54">
        <f t="shared" ca="1" si="442"/>
        <v>0</v>
      </c>
      <c r="BA123" s="54">
        <f t="shared" ca="1" si="442"/>
        <v>0</v>
      </c>
      <c r="BB123" s="54">
        <f t="shared" ca="1" si="442"/>
        <v>0</v>
      </c>
      <c r="BC123" s="54">
        <f t="shared" ca="1" si="442"/>
        <v>0</v>
      </c>
      <c r="BD123" s="54">
        <f t="shared" ca="1" si="442"/>
        <v>0</v>
      </c>
      <c r="BE123" s="54">
        <f t="shared" ca="1" si="442"/>
        <v>0</v>
      </c>
      <c r="BF123" s="54">
        <f t="shared" ca="1" si="442"/>
        <v>0</v>
      </c>
      <c r="BG123" s="54">
        <f t="shared" ca="1" si="442"/>
        <v>0</v>
      </c>
      <c r="BH123" s="54">
        <f t="shared" ca="1" si="442"/>
        <v>0</v>
      </c>
      <c r="BI123" s="54">
        <f t="shared" ca="1" si="442"/>
        <v>0</v>
      </c>
      <c r="BJ123" s="54">
        <f t="shared" ca="1" si="442"/>
        <v>0</v>
      </c>
      <c r="BK123" s="54">
        <f t="shared" ca="1" si="442"/>
        <v>0</v>
      </c>
      <c r="BL123" s="54">
        <f t="shared" ca="1" si="442"/>
        <v>0</v>
      </c>
      <c r="BM123" s="54">
        <f t="shared" ca="1" si="442"/>
        <v>0</v>
      </c>
      <c r="BN123" s="54">
        <f t="shared" ca="1" si="442"/>
        <v>0</v>
      </c>
      <c r="BO123" s="54">
        <f t="shared" ca="1" si="442"/>
        <v>0</v>
      </c>
      <c r="BP123" s="54">
        <f t="shared" ca="1" si="442"/>
        <v>0</v>
      </c>
      <c r="BQ123" s="54">
        <f t="shared" ca="1" si="442"/>
        <v>0</v>
      </c>
      <c r="BR123" s="54">
        <f t="shared" ca="1" si="442"/>
        <v>0</v>
      </c>
      <c r="BS123" s="54">
        <f t="shared" ca="1" si="442"/>
        <v>0</v>
      </c>
      <c r="BT123" s="54">
        <f t="shared" ca="1" si="442"/>
        <v>0</v>
      </c>
      <c r="BU123" s="54">
        <f t="shared" ref="BU123:CZ123" ca="1" si="443">SUM(OFFSET(BV122,,,1,$E$123/BU6))/($E$123/BU6)*BU12</f>
        <v>0</v>
      </c>
      <c r="BV123" s="54">
        <f t="shared" ca="1" si="443"/>
        <v>0</v>
      </c>
      <c r="BW123" s="54">
        <f t="shared" ca="1" si="443"/>
        <v>0</v>
      </c>
      <c r="BX123" s="54">
        <f t="shared" ca="1" si="443"/>
        <v>0</v>
      </c>
      <c r="BY123" s="54">
        <f t="shared" ca="1" si="443"/>
        <v>0</v>
      </c>
      <c r="BZ123" s="54">
        <f t="shared" ca="1" si="443"/>
        <v>0</v>
      </c>
      <c r="CA123" s="54">
        <f t="shared" ca="1" si="443"/>
        <v>0</v>
      </c>
      <c r="CB123" s="54">
        <f t="shared" ca="1" si="443"/>
        <v>0</v>
      </c>
      <c r="CC123" s="54">
        <f t="shared" ca="1" si="443"/>
        <v>4166.666666666667</v>
      </c>
      <c r="CD123" s="54">
        <f t="shared" ca="1" si="443"/>
        <v>4166.666666666667</v>
      </c>
      <c r="CE123" s="54">
        <f t="shared" ca="1" si="443"/>
        <v>4166.666666666667</v>
      </c>
      <c r="CF123" s="54">
        <f t="shared" ca="1" si="443"/>
        <v>4166.666666666667</v>
      </c>
      <c r="CG123" s="54">
        <f t="shared" ca="1" si="443"/>
        <v>4166.666666666667</v>
      </c>
      <c r="CH123" s="54">
        <f t="shared" ca="1" si="443"/>
        <v>4166.666666666667</v>
      </c>
      <c r="CI123" s="54">
        <f t="shared" ca="1" si="443"/>
        <v>8333.3333333333339</v>
      </c>
      <c r="CJ123" s="54">
        <f t="shared" ca="1" si="443"/>
        <v>8333.3333333333339</v>
      </c>
      <c r="CK123" s="54">
        <f t="shared" ca="1" si="443"/>
        <v>8333.3333333333339</v>
      </c>
      <c r="CL123" s="54">
        <f t="shared" ca="1" si="443"/>
        <v>8333.3333333333339</v>
      </c>
      <c r="CM123" s="54">
        <f t="shared" ca="1" si="443"/>
        <v>8333.3333333333339</v>
      </c>
      <c r="CN123" s="54">
        <f t="shared" ca="1" si="443"/>
        <v>8333.3333333333339</v>
      </c>
      <c r="CO123" s="54">
        <f t="shared" ca="1" si="443"/>
        <v>0</v>
      </c>
      <c r="CP123" s="54">
        <f t="shared" ca="1" si="443"/>
        <v>0</v>
      </c>
      <c r="CQ123" s="54">
        <f t="shared" ca="1" si="443"/>
        <v>0</v>
      </c>
      <c r="CR123" s="54">
        <f t="shared" ca="1" si="443"/>
        <v>0</v>
      </c>
      <c r="CS123" s="54">
        <f t="shared" ca="1" si="443"/>
        <v>14166.666666666666</v>
      </c>
      <c r="CT123" s="54">
        <f t="shared" ca="1" si="443"/>
        <v>14166.666666666666</v>
      </c>
      <c r="CU123" s="54">
        <f t="shared" ca="1" si="443"/>
        <v>14166.666666666666</v>
      </c>
      <c r="CV123" s="54">
        <f t="shared" ca="1" si="443"/>
        <v>14166.666666666666</v>
      </c>
      <c r="CW123" s="54">
        <f t="shared" ca="1" si="443"/>
        <v>16666.666666666668</v>
      </c>
      <c r="CX123" s="54">
        <f t="shared" ca="1" si="443"/>
        <v>16666.666666666668</v>
      </c>
      <c r="CY123" s="54">
        <f t="shared" ca="1" si="443"/>
        <v>2500</v>
      </c>
      <c r="CZ123" s="54">
        <f t="shared" ca="1" si="443"/>
        <v>2500</v>
      </c>
      <c r="DA123" s="54">
        <f t="shared" ref="DA123:DT123" ca="1" si="444">SUM(OFFSET(DB122,,,1,$E$123/DA6))/($E$123/DA6)*DA12</f>
        <v>2500</v>
      </c>
      <c r="DB123" s="54">
        <f t="shared" ca="1" si="444"/>
        <v>2500</v>
      </c>
      <c r="DC123" s="54">
        <f t="shared" ca="1" si="444"/>
        <v>0</v>
      </c>
      <c r="DD123" s="54">
        <f t="shared" ca="1" si="444"/>
        <v>0</v>
      </c>
      <c r="DE123" s="54">
        <f t="shared" ca="1" si="444"/>
        <v>0</v>
      </c>
      <c r="DF123" s="54">
        <f t="shared" ca="1" si="444"/>
        <v>0</v>
      </c>
      <c r="DG123" s="54">
        <f t="shared" ca="1" si="444"/>
        <v>0</v>
      </c>
      <c r="DH123" s="54">
        <f t="shared" ca="1" si="444"/>
        <v>0</v>
      </c>
      <c r="DI123" s="54">
        <f t="shared" ca="1" si="444"/>
        <v>4166.666666666667</v>
      </c>
      <c r="DJ123" s="54">
        <f t="shared" ca="1" si="444"/>
        <v>4166.666666666667</v>
      </c>
      <c r="DK123" s="54">
        <f t="shared" ca="1" si="444"/>
        <v>4166.666666666667</v>
      </c>
      <c r="DL123" s="54">
        <f t="shared" ca="1" si="444"/>
        <v>4166.666666666667</v>
      </c>
      <c r="DM123" s="54">
        <f t="shared" ca="1" si="444"/>
        <v>4166.666666666667</v>
      </c>
      <c r="DN123" s="54">
        <f t="shared" ca="1" si="444"/>
        <v>4166.666666666667</v>
      </c>
      <c r="DO123" s="54">
        <f t="shared" ca="1" si="444"/>
        <v>0</v>
      </c>
      <c r="DP123" s="54">
        <f t="shared" ca="1" si="444"/>
        <v>0</v>
      </c>
      <c r="DQ123" s="54">
        <f t="shared" ca="1" si="444"/>
        <v>0</v>
      </c>
      <c r="DR123" s="54">
        <f t="shared" ca="1" si="444"/>
        <v>0</v>
      </c>
      <c r="DS123" s="54">
        <f t="shared" ca="1" si="444"/>
        <v>0</v>
      </c>
      <c r="DT123" s="54">
        <f t="shared" ca="1" si="444"/>
        <v>0</v>
      </c>
    </row>
    <row r="125" spans="1:124" x14ac:dyDescent="0.45">
      <c r="C125" t="s">
        <v>496</v>
      </c>
      <c r="D125" s="3" t="s">
        <v>227</v>
      </c>
      <c r="H125" s="54">
        <f ca="1">SUM(I125:DT125)</f>
        <v>-2.8537683338312546E+23</v>
      </c>
      <c r="I125" s="54">
        <f ca="1">FS!I29</f>
        <v>0</v>
      </c>
      <c r="J125" s="54">
        <f ca="1">FS!J29</f>
        <v>0</v>
      </c>
      <c r="K125" s="54">
        <f ca="1">FS!K29</f>
        <v>0</v>
      </c>
      <c r="L125" s="54">
        <f ca="1">FS!L29</f>
        <v>0</v>
      </c>
      <c r="M125" s="54">
        <f ca="1">FS!M29</f>
        <v>0</v>
      </c>
      <c r="N125" s="54">
        <f ca="1">FS!N29</f>
        <v>0</v>
      </c>
      <c r="O125" s="54">
        <f ca="1">FS!O29</f>
        <v>0</v>
      </c>
      <c r="P125" s="54">
        <f ca="1">FS!P29</f>
        <v>0</v>
      </c>
      <c r="Q125" s="54">
        <f ca="1">FS!Q29</f>
        <v>0</v>
      </c>
      <c r="R125" s="54">
        <f ca="1">FS!R29</f>
        <v>0</v>
      </c>
      <c r="S125" s="54">
        <f ca="1">FS!S29</f>
        <v>0</v>
      </c>
      <c r="T125" s="54">
        <f ca="1">FS!T29</f>
        <v>0</v>
      </c>
      <c r="U125" s="54">
        <f ca="1">FS!U29</f>
        <v>0</v>
      </c>
      <c r="V125" s="54">
        <f ca="1">FS!V29</f>
        <v>0</v>
      </c>
      <c r="W125" s="54">
        <f ca="1">FS!W29</f>
        <v>0</v>
      </c>
      <c r="X125" s="54">
        <f ca="1">FS!X29</f>
        <v>0</v>
      </c>
      <c r="Y125" s="54">
        <f ca="1">FS!Y29</f>
        <v>0</v>
      </c>
      <c r="Z125" s="54">
        <f ca="1">FS!Z29</f>
        <v>0</v>
      </c>
      <c r="AA125" s="54">
        <f ca="1">FS!AA29</f>
        <v>0</v>
      </c>
      <c r="AB125" s="54">
        <f ca="1">FS!AB29</f>
        <v>0</v>
      </c>
      <c r="AC125" s="54">
        <f ca="1">FS!AC29</f>
        <v>0</v>
      </c>
      <c r="AD125" s="54">
        <f ca="1">FS!AD29</f>
        <v>0</v>
      </c>
      <c r="AE125" s="54">
        <f ca="1">FS!AE29</f>
        <v>0</v>
      </c>
      <c r="AF125" s="54">
        <f ca="1">FS!AF29</f>
        <v>0</v>
      </c>
      <c r="AG125" s="54">
        <f ca="1">FS!AG29</f>
        <v>0</v>
      </c>
      <c r="AH125" s="54">
        <f ca="1">FS!AH29</f>
        <v>0</v>
      </c>
      <c r="AI125" s="54">
        <f ca="1">FS!AI29</f>
        <v>0</v>
      </c>
      <c r="AJ125" s="54">
        <f ca="1">FS!AJ29</f>
        <v>0</v>
      </c>
      <c r="AK125" s="54">
        <f ca="1">FS!AK29</f>
        <v>0</v>
      </c>
      <c r="AL125" s="54">
        <f ca="1">FS!AL29</f>
        <v>0</v>
      </c>
      <c r="AM125" s="54">
        <f ca="1">FS!AM29</f>
        <v>0</v>
      </c>
      <c r="AN125" s="54">
        <f ca="1">FS!AN29</f>
        <v>0</v>
      </c>
      <c r="AO125" s="54">
        <f ca="1">FS!AO29</f>
        <v>0</v>
      </c>
      <c r="AP125" s="54">
        <f ca="1">FS!AP29</f>
        <v>0</v>
      </c>
      <c r="AQ125" s="54">
        <f ca="1">FS!AQ29</f>
        <v>0</v>
      </c>
      <c r="AR125" s="54">
        <f ca="1">FS!AR29</f>
        <v>0</v>
      </c>
      <c r="AS125" s="54">
        <f ca="1">FS!AS29</f>
        <v>0</v>
      </c>
      <c r="AT125" s="54">
        <f ca="1">FS!AT29</f>
        <v>0</v>
      </c>
      <c r="AU125" s="54">
        <f ca="1">FS!AU29</f>
        <v>0</v>
      </c>
      <c r="AV125" s="54">
        <f ca="1">FS!AV29</f>
        <v>0</v>
      </c>
      <c r="AW125" s="54">
        <f ca="1">FS!AW29</f>
        <v>0</v>
      </c>
      <c r="AX125" s="54">
        <f ca="1">FS!AX29</f>
        <v>0</v>
      </c>
      <c r="AY125" s="54">
        <f ca="1">FS!AY29</f>
        <v>0</v>
      </c>
      <c r="AZ125" s="54">
        <f ca="1">FS!AZ29</f>
        <v>0</v>
      </c>
      <c r="BA125" s="54">
        <f ca="1">FS!BA29</f>
        <v>0</v>
      </c>
      <c r="BB125" s="54">
        <f ca="1">FS!BB29</f>
        <v>0</v>
      </c>
      <c r="BC125" s="54">
        <f ca="1">FS!BC29</f>
        <v>0</v>
      </c>
      <c r="BD125" s="54">
        <f ca="1">FS!BD29</f>
        <v>0</v>
      </c>
      <c r="BE125" s="54">
        <f ca="1">FS!BE29</f>
        <v>0</v>
      </c>
      <c r="BF125" s="54">
        <f ca="1">FS!BF29</f>
        <v>0</v>
      </c>
      <c r="BG125" s="54">
        <f ca="1">FS!BG29</f>
        <v>0</v>
      </c>
      <c r="BH125" s="54">
        <f ca="1">FS!BH29</f>
        <v>0</v>
      </c>
      <c r="BI125" s="54">
        <f ca="1">FS!BI29</f>
        <v>0</v>
      </c>
      <c r="BJ125" s="54">
        <f ca="1">FS!BJ29</f>
        <v>0</v>
      </c>
      <c r="BK125" s="54">
        <f ca="1">FS!BK29</f>
        <v>1490.4263575110726</v>
      </c>
      <c r="BL125" s="54">
        <f ca="1">FS!BL29</f>
        <v>4068.7275066208258</v>
      </c>
      <c r="BM125" s="54">
        <f ca="1">FS!BM29</f>
        <v>4076.3968401846578</v>
      </c>
      <c r="BN125" s="54">
        <f ca="1">FS!BN29</f>
        <v>13713.780799546512</v>
      </c>
      <c r="BO125" s="54">
        <f ca="1">FS!BO29</f>
        <v>16346.658514616589</v>
      </c>
      <c r="BP125" s="54">
        <f ca="1">FS!BP29</f>
        <v>11786.32807940885</v>
      </c>
      <c r="BQ125" s="54">
        <f ca="1">FS!BQ29</f>
        <v>12154.328629214346</v>
      </c>
      <c r="BR125" s="54">
        <f ca="1">FS!BR29</f>
        <v>20019.673039774294</v>
      </c>
      <c r="BS125" s="54">
        <f ca="1">FS!BS29</f>
        <v>20984.995697464808</v>
      </c>
      <c r="BT125" s="54">
        <f ca="1">FS!BT29</f>
        <v>21176.770862704783</v>
      </c>
      <c r="BU125" s="54">
        <f ca="1">FS!BU29</f>
        <v>21768.452705536038</v>
      </c>
      <c r="BV125" s="54">
        <f ca="1">FS!BV29</f>
        <v>24414.359852830865</v>
      </c>
      <c r="BW125" s="54">
        <f ca="1">FS!BW29</f>
        <v>21861.101266593818</v>
      </c>
      <c r="BX125" s="54">
        <f ca="1">FS!BX29</f>
        <v>23364.825924940378</v>
      </c>
      <c r="BY125" s="54">
        <f ca="1">FS!BY29</f>
        <v>22371.161740303491</v>
      </c>
      <c r="BZ125" s="54">
        <f ca="1">FS!BZ29</f>
        <v>13016.119574071956</v>
      </c>
      <c r="CA125" s="54">
        <f ca="1">FS!CA29</f>
        <v>14059.942826281796</v>
      </c>
      <c r="CB125" s="54">
        <f ca="1">FS!CB29</f>
        <v>24307.728981572989</v>
      </c>
      <c r="CC125" s="54">
        <f ca="1">FS!CC29</f>
        <v>24068.901056933377</v>
      </c>
      <c r="CD125" s="54">
        <f ca="1">FS!CD29</f>
        <v>26487.907053186405</v>
      </c>
      <c r="CE125" s="54">
        <f ca="1">FS!CE29</f>
        <v>24104.227703023163</v>
      </c>
      <c r="CF125" s="54">
        <f ca="1">FS!CF29</f>
        <v>25961.364776791102</v>
      </c>
      <c r="CG125" s="54">
        <f ca="1">FS!CG29</f>
        <v>25212.3361755964</v>
      </c>
      <c r="CH125" s="54">
        <f ca="1">FS!CH29</f>
        <v>26641.24179841172</v>
      </c>
      <c r="CI125" s="54">
        <f ca="1">FS!CI29</f>
        <v>25896.811935572128</v>
      </c>
      <c r="CJ125" s="54">
        <f ca="1">FS!CJ29</f>
        <v>25939.666028502834</v>
      </c>
      <c r="CK125" s="54">
        <f ca="1">FS!CK29</f>
        <v>27021.750138731906</v>
      </c>
      <c r="CL125" s="54">
        <f ca="1">FS!CL29</f>
        <v>29395.258033334278</v>
      </c>
      <c r="CM125" s="54">
        <f ca="1">FS!CM29</f>
        <v>29060.899704970332</v>
      </c>
      <c r="CN125" s="54">
        <f ca="1">FS!CN29</f>
        <v>7111.4127434475959</v>
      </c>
      <c r="CO125" s="54">
        <f ca="1">FS!CO29</f>
        <v>12148.097228976898</v>
      </c>
      <c r="CP125" s="54">
        <f ca="1">FS!CP29</f>
        <v>12870.62321301661</v>
      </c>
      <c r="CQ125" s="54">
        <f ca="1">FS!CQ29</f>
        <v>13008.207569179918</v>
      </c>
      <c r="CR125" s="54">
        <f ca="1">FS!CR29</f>
        <v>13512.000153021385</v>
      </c>
      <c r="CS125" s="54">
        <f ca="1">FS!CS29</f>
        <v>14127.771460071039</v>
      </c>
      <c r="CT125" s="54">
        <f ca="1">FS!CT29</f>
        <v>14549.20275219532</v>
      </c>
      <c r="CU125" s="54">
        <f ca="1">FS!CU29</f>
        <v>531889.24471240933</v>
      </c>
      <c r="CV125" s="54">
        <f ca="1">FS!CV29</f>
        <v>694817.04720895481</v>
      </c>
      <c r="CW125" s="54">
        <f ca="1">FS!CW29</f>
        <v>394842.61948385742</v>
      </c>
      <c r="CX125" s="54">
        <f ca="1">FS!CX29</f>
        <v>67590808.556143627</v>
      </c>
      <c r="CY125" s="54">
        <f ca="1">FS!CY29</f>
        <v>-1860114428.8682663</v>
      </c>
      <c r="CZ125" s="54">
        <f ca="1">FS!CZ29</f>
        <v>332335662654.42566</v>
      </c>
      <c r="DA125" s="54">
        <f ca="1">FS!DA29</f>
        <v>-2896879704611.2202</v>
      </c>
      <c r="DB125" s="54">
        <f ca="1">FS!DB29</f>
        <v>148834610958177.06</v>
      </c>
      <c r="DC125" s="54">
        <f ca="1">FS!DC29</f>
        <v>-808621641374954.5</v>
      </c>
      <c r="DD125" s="54">
        <f ca="1">FS!DD29</f>
        <v>2.0340723831334112E+16</v>
      </c>
      <c r="DE125" s="54">
        <f ca="1">FS!DE29</f>
        <v>-7.9503396936950288E+16</v>
      </c>
      <c r="DF125" s="54">
        <f ca="1">FS!DF29</f>
        <v>1.1876664954469271E+18</v>
      </c>
      <c r="DG125" s="54">
        <f ca="1">FS!DG29</f>
        <v>-3.5793514092738964E+18</v>
      </c>
      <c r="DH125" s="54">
        <f ca="1">FS!DH29</f>
        <v>3.5273816398877254E+19</v>
      </c>
      <c r="DI125" s="54">
        <f ca="1">FS!DI29</f>
        <v>-8.5345241023346754E+19</v>
      </c>
      <c r="DJ125" s="54">
        <f ca="1">FS!DJ29</f>
        <v>5.9205146393467421E+20</v>
      </c>
      <c r="DK125" s="54">
        <f ca="1">FS!DK29</f>
        <v>-1.179869314234369E+21</v>
      </c>
      <c r="DL125" s="54">
        <f ca="1">FS!DL29</f>
        <v>6.0180621794441062E+21</v>
      </c>
      <c r="DM125" s="54">
        <f ca="1">FS!DM29</f>
        <v>-1.0050944016180832E+22</v>
      </c>
      <c r="DN125" s="54">
        <f ca="1">FS!DN29</f>
        <v>3.8884507469512131E+22</v>
      </c>
      <c r="DO125" s="54">
        <f ca="1">FS!DO29</f>
        <v>-5.5096420920366704E+22</v>
      </c>
      <c r="DP125" s="54">
        <f ca="1">FS!DP29</f>
        <v>1.6547149786188032E+23</v>
      </c>
      <c r="DQ125" s="54">
        <f ca="1">FS!DQ29</f>
        <v>-2.0068751580001823E+23</v>
      </c>
      <c r="DR125" s="54">
        <f ca="1">FS!DR29</f>
        <v>4.7632292822708303E+23</v>
      </c>
      <c r="DS125" s="54">
        <f ca="1">FS!DS29</f>
        <v>-4.9768580041431242E+23</v>
      </c>
      <c r="DT125" s="54">
        <f ca="1">FS!DT29</f>
        <v>0</v>
      </c>
    </row>
    <row r="126" spans="1:124" x14ac:dyDescent="0.45">
      <c r="C126" t="s">
        <v>497</v>
      </c>
      <c r="D126" s="3" t="s">
        <v>227</v>
      </c>
      <c r="H126" s="54">
        <f ca="1">SUM(I126:DT126)</f>
        <v>-6.062730238512749E+23</v>
      </c>
      <c r="I126" s="54">
        <f t="shared" ref="I126:AN126" ca="1" si="445">MIN(I125,I123)</f>
        <v>0</v>
      </c>
      <c r="J126" s="54">
        <f t="shared" ca="1" si="445"/>
        <v>0</v>
      </c>
      <c r="K126" s="54">
        <f t="shared" ca="1" si="445"/>
        <v>0</v>
      </c>
      <c r="L126" s="54">
        <f t="shared" ca="1" si="445"/>
        <v>0</v>
      </c>
      <c r="M126" s="54">
        <f t="shared" ca="1" si="445"/>
        <v>0</v>
      </c>
      <c r="N126" s="54">
        <f t="shared" ca="1" si="445"/>
        <v>0</v>
      </c>
      <c r="O126" s="54">
        <f t="shared" ca="1" si="445"/>
        <v>0</v>
      </c>
      <c r="P126" s="54">
        <f t="shared" ca="1" si="445"/>
        <v>0</v>
      </c>
      <c r="Q126" s="54">
        <f t="shared" ca="1" si="445"/>
        <v>0</v>
      </c>
      <c r="R126" s="54">
        <f t="shared" ca="1" si="445"/>
        <v>0</v>
      </c>
      <c r="S126" s="54">
        <f t="shared" ca="1" si="445"/>
        <v>0</v>
      </c>
      <c r="T126" s="54">
        <f t="shared" ca="1" si="445"/>
        <v>0</v>
      </c>
      <c r="U126" s="54">
        <f t="shared" ca="1" si="445"/>
        <v>0</v>
      </c>
      <c r="V126" s="54">
        <f t="shared" ca="1" si="445"/>
        <v>0</v>
      </c>
      <c r="W126" s="54">
        <f t="shared" ca="1" si="445"/>
        <v>0</v>
      </c>
      <c r="X126" s="54">
        <f t="shared" ca="1" si="445"/>
        <v>0</v>
      </c>
      <c r="Y126" s="54">
        <f t="shared" ca="1" si="445"/>
        <v>0</v>
      </c>
      <c r="Z126" s="54">
        <f t="shared" ca="1" si="445"/>
        <v>0</v>
      </c>
      <c r="AA126" s="54">
        <f t="shared" ca="1" si="445"/>
        <v>0</v>
      </c>
      <c r="AB126" s="54">
        <f t="shared" ca="1" si="445"/>
        <v>0</v>
      </c>
      <c r="AC126" s="54">
        <f t="shared" ca="1" si="445"/>
        <v>0</v>
      </c>
      <c r="AD126" s="54">
        <f t="shared" ca="1" si="445"/>
        <v>0</v>
      </c>
      <c r="AE126" s="54">
        <f t="shared" ca="1" si="445"/>
        <v>0</v>
      </c>
      <c r="AF126" s="54">
        <f t="shared" ca="1" si="445"/>
        <v>0</v>
      </c>
      <c r="AG126" s="54">
        <f t="shared" ca="1" si="445"/>
        <v>0</v>
      </c>
      <c r="AH126" s="54">
        <f t="shared" ca="1" si="445"/>
        <v>0</v>
      </c>
      <c r="AI126" s="54">
        <f t="shared" ca="1" si="445"/>
        <v>0</v>
      </c>
      <c r="AJ126" s="54">
        <f t="shared" ca="1" si="445"/>
        <v>0</v>
      </c>
      <c r="AK126" s="54">
        <f t="shared" ca="1" si="445"/>
        <v>0</v>
      </c>
      <c r="AL126" s="54">
        <f t="shared" ca="1" si="445"/>
        <v>0</v>
      </c>
      <c r="AM126" s="54">
        <f t="shared" ca="1" si="445"/>
        <v>0</v>
      </c>
      <c r="AN126" s="54">
        <f t="shared" ca="1" si="445"/>
        <v>0</v>
      </c>
      <c r="AO126" s="54">
        <f t="shared" ref="AO126:BT126" ca="1" si="446">MIN(AO125,AO123)</f>
        <v>0</v>
      </c>
      <c r="AP126" s="54">
        <f t="shared" ca="1" si="446"/>
        <v>0</v>
      </c>
      <c r="AQ126" s="54">
        <f t="shared" ca="1" si="446"/>
        <v>0</v>
      </c>
      <c r="AR126" s="54">
        <f t="shared" ca="1" si="446"/>
        <v>0</v>
      </c>
      <c r="AS126" s="54">
        <f t="shared" ca="1" si="446"/>
        <v>0</v>
      </c>
      <c r="AT126" s="54">
        <f t="shared" ca="1" si="446"/>
        <v>0</v>
      </c>
      <c r="AU126" s="54">
        <f t="shared" ca="1" si="446"/>
        <v>0</v>
      </c>
      <c r="AV126" s="54">
        <f t="shared" ca="1" si="446"/>
        <v>0</v>
      </c>
      <c r="AW126" s="54">
        <f t="shared" ca="1" si="446"/>
        <v>0</v>
      </c>
      <c r="AX126" s="54">
        <f t="shared" ca="1" si="446"/>
        <v>0</v>
      </c>
      <c r="AY126" s="54">
        <f t="shared" ca="1" si="446"/>
        <v>0</v>
      </c>
      <c r="AZ126" s="54">
        <f t="shared" ca="1" si="446"/>
        <v>0</v>
      </c>
      <c r="BA126" s="54">
        <f t="shared" ca="1" si="446"/>
        <v>0</v>
      </c>
      <c r="BB126" s="54">
        <f t="shared" ca="1" si="446"/>
        <v>0</v>
      </c>
      <c r="BC126" s="54">
        <f t="shared" ca="1" si="446"/>
        <v>0</v>
      </c>
      <c r="BD126" s="54">
        <f t="shared" ca="1" si="446"/>
        <v>0</v>
      </c>
      <c r="BE126" s="54">
        <f t="shared" ca="1" si="446"/>
        <v>0</v>
      </c>
      <c r="BF126" s="54">
        <f t="shared" ca="1" si="446"/>
        <v>0</v>
      </c>
      <c r="BG126" s="54">
        <f t="shared" ca="1" si="446"/>
        <v>0</v>
      </c>
      <c r="BH126" s="54">
        <f t="shared" ca="1" si="446"/>
        <v>0</v>
      </c>
      <c r="BI126" s="54">
        <f t="shared" ca="1" si="446"/>
        <v>0</v>
      </c>
      <c r="BJ126" s="54">
        <f t="shared" ca="1" si="446"/>
        <v>0</v>
      </c>
      <c r="BK126" s="54">
        <f t="shared" ca="1" si="446"/>
        <v>0</v>
      </c>
      <c r="BL126" s="54">
        <f t="shared" ca="1" si="446"/>
        <v>0</v>
      </c>
      <c r="BM126" s="54">
        <f t="shared" ca="1" si="446"/>
        <v>0</v>
      </c>
      <c r="BN126" s="54">
        <f t="shared" ca="1" si="446"/>
        <v>0</v>
      </c>
      <c r="BO126" s="54">
        <f t="shared" ca="1" si="446"/>
        <v>0</v>
      </c>
      <c r="BP126" s="54">
        <f t="shared" ca="1" si="446"/>
        <v>0</v>
      </c>
      <c r="BQ126" s="54">
        <f t="shared" ca="1" si="446"/>
        <v>0</v>
      </c>
      <c r="BR126" s="54">
        <f t="shared" ca="1" si="446"/>
        <v>0</v>
      </c>
      <c r="BS126" s="54">
        <f t="shared" ca="1" si="446"/>
        <v>0</v>
      </c>
      <c r="BT126" s="54">
        <f t="shared" ca="1" si="446"/>
        <v>0</v>
      </c>
      <c r="BU126" s="54">
        <f t="shared" ref="BU126:CZ126" ca="1" si="447">MIN(BU125,BU123)</f>
        <v>0</v>
      </c>
      <c r="BV126" s="54">
        <f t="shared" ca="1" si="447"/>
        <v>0</v>
      </c>
      <c r="BW126" s="54">
        <f t="shared" ca="1" si="447"/>
        <v>0</v>
      </c>
      <c r="BX126" s="54">
        <f t="shared" ca="1" si="447"/>
        <v>0</v>
      </c>
      <c r="BY126" s="54">
        <f t="shared" ca="1" si="447"/>
        <v>0</v>
      </c>
      <c r="BZ126" s="54">
        <f t="shared" ca="1" si="447"/>
        <v>0</v>
      </c>
      <c r="CA126" s="54">
        <f t="shared" ca="1" si="447"/>
        <v>0</v>
      </c>
      <c r="CB126" s="54">
        <f t="shared" ca="1" si="447"/>
        <v>0</v>
      </c>
      <c r="CC126" s="54">
        <f t="shared" ca="1" si="447"/>
        <v>4166.666666666667</v>
      </c>
      <c r="CD126" s="54">
        <f t="shared" ca="1" si="447"/>
        <v>4166.666666666667</v>
      </c>
      <c r="CE126" s="54">
        <f t="shared" ca="1" si="447"/>
        <v>4166.666666666667</v>
      </c>
      <c r="CF126" s="54">
        <f t="shared" ca="1" si="447"/>
        <v>4166.666666666667</v>
      </c>
      <c r="CG126" s="54">
        <f t="shared" ca="1" si="447"/>
        <v>4166.666666666667</v>
      </c>
      <c r="CH126" s="54">
        <f t="shared" ca="1" si="447"/>
        <v>4166.666666666667</v>
      </c>
      <c r="CI126" s="54">
        <f t="shared" ca="1" si="447"/>
        <v>8333.3333333333339</v>
      </c>
      <c r="CJ126" s="54">
        <f t="shared" ca="1" si="447"/>
        <v>8333.3333333333339</v>
      </c>
      <c r="CK126" s="54">
        <f t="shared" ca="1" si="447"/>
        <v>8333.3333333333339</v>
      </c>
      <c r="CL126" s="54">
        <f t="shared" ca="1" si="447"/>
        <v>8333.3333333333339</v>
      </c>
      <c r="CM126" s="54">
        <f t="shared" ca="1" si="447"/>
        <v>8333.3333333333339</v>
      </c>
      <c r="CN126" s="54">
        <f t="shared" ca="1" si="447"/>
        <v>7111.4127434475959</v>
      </c>
      <c r="CO126" s="54">
        <f t="shared" ca="1" si="447"/>
        <v>0</v>
      </c>
      <c r="CP126" s="54">
        <f t="shared" ca="1" si="447"/>
        <v>0</v>
      </c>
      <c r="CQ126" s="54">
        <f t="shared" ca="1" si="447"/>
        <v>0</v>
      </c>
      <c r="CR126" s="54">
        <f t="shared" ca="1" si="447"/>
        <v>0</v>
      </c>
      <c r="CS126" s="54">
        <f t="shared" ca="1" si="447"/>
        <v>14127.771460071039</v>
      </c>
      <c r="CT126" s="54">
        <f t="shared" ca="1" si="447"/>
        <v>14166.666666666666</v>
      </c>
      <c r="CU126" s="54">
        <f t="shared" ca="1" si="447"/>
        <v>14166.666666666666</v>
      </c>
      <c r="CV126" s="54">
        <f t="shared" ca="1" si="447"/>
        <v>14166.666666666666</v>
      </c>
      <c r="CW126" s="54">
        <f t="shared" ca="1" si="447"/>
        <v>16666.666666666668</v>
      </c>
      <c r="CX126" s="54">
        <f t="shared" ca="1" si="447"/>
        <v>16666.666666666668</v>
      </c>
      <c r="CY126" s="54">
        <f t="shared" ca="1" si="447"/>
        <v>-1860114428.8682663</v>
      </c>
      <c r="CZ126" s="54">
        <f t="shared" ca="1" si="447"/>
        <v>2500</v>
      </c>
      <c r="DA126" s="54">
        <f t="shared" ref="DA126:DS126" ca="1" si="448">MIN(DA125,DA123)</f>
        <v>-2896879704611.2202</v>
      </c>
      <c r="DB126" s="54">
        <f t="shared" ca="1" si="448"/>
        <v>2500</v>
      </c>
      <c r="DC126" s="54">
        <f t="shared" ca="1" si="448"/>
        <v>-808621641374954.5</v>
      </c>
      <c r="DD126" s="54">
        <f t="shared" ca="1" si="448"/>
        <v>0</v>
      </c>
      <c r="DE126" s="54">
        <f t="shared" ca="1" si="448"/>
        <v>-7.9503396936950288E+16</v>
      </c>
      <c r="DF126" s="54">
        <f t="shared" ca="1" si="448"/>
        <v>0</v>
      </c>
      <c r="DG126" s="54">
        <f t="shared" ca="1" si="448"/>
        <v>-3.5793514092738964E+18</v>
      </c>
      <c r="DH126" s="54">
        <f t="shared" ca="1" si="448"/>
        <v>0</v>
      </c>
      <c r="DI126" s="54">
        <f t="shared" ca="1" si="448"/>
        <v>-8.5345241023346754E+19</v>
      </c>
      <c r="DJ126" s="54">
        <f t="shared" ca="1" si="448"/>
        <v>4166.666666666667</v>
      </c>
      <c r="DK126" s="54">
        <f t="shared" ca="1" si="448"/>
        <v>-1.179869314234369E+21</v>
      </c>
      <c r="DL126" s="54">
        <f t="shared" ca="1" si="448"/>
        <v>4166.666666666667</v>
      </c>
      <c r="DM126" s="54">
        <f t="shared" ca="1" si="448"/>
        <v>-1.0050944016180832E+22</v>
      </c>
      <c r="DN126" s="54">
        <f t="shared" ca="1" si="448"/>
        <v>4166.666666666667</v>
      </c>
      <c r="DO126" s="54">
        <f t="shared" ca="1" si="448"/>
        <v>-5.5096420920366704E+22</v>
      </c>
      <c r="DP126" s="54">
        <f t="shared" ca="1" si="448"/>
        <v>0</v>
      </c>
      <c r="DQ126" s="54">
        <f t="shared" ca="1" si="448"/>
        <v>-2.0068751580001823E+23</v>
      </c>
      <c r="DR126" s="54">
        <f t="shared" ca="1" si="448"/>
        <v>0</v>
      </c>
      <c r="DS126" s="54">
        <f t="shared" ca="1" si="448"/>
        <v>-4.9768580041431242E+23</v>
      </c>
      <c r="DT126" s="54">
        <f ca="1">MIN(DT125,DT123)</f>
        <v>0</v>
      </c>
    </row>
    <row r="128" spans="1:124" x14ac:dyDescent="0.45">
      <c r="B128" s="35" t="s">
        <v>498</v>
      </c>
    </row>
    <row r="129" spans="1:124" x14ac:dyDescent="0.45">
      <c r="C129" t="s">
        <v>499</v>
      </c>
      <c r="D129" s="3" t="s">
        <v>227</v>
      </c>
      <c r="I129" s="54">
        <f t="shared" ref="I129:AN129" si="449">H133</f>
        <v>0</v>
      </c>
      <c r="J129" s="54">
        <f t="shared" ca="1" si="449"/>
        <v>0</v>
      </c>
      <c r="K129" s="54">
        <f t="shared" ca="1" si="449"/>
        <v>0</v>
      </c>
      <c r="L129" s="54">
        <f t="shared" ca="1" si="449"/>
        <v>0</v>
      </c>
      <c r="M129" s="54">
        <f t="shared" ca="1" si="449"/>
        <v>0</v>
      </c>
      <c r="N129" s="54">
        <f t="shared" ca="1" si="449"/>
        <v>0</v>
      </c>
      <c r="O129" s="54">
        <f t="shared" ca="1" si="449"/>
        <v>0</v>
      </c>
      <c r="P129" s="54">
        <f t="shared" ca="1" si="449"/>
        <v>0</v>
      </c>
      <c r="Q129" s="54">
        <f t="shared" ca="1" si="449"/>
        <v>0</v>
      </c>
      <c r="R129" s="54">
        <f t="shared" ca="1" si="449"/>
        <v>0</v>
      </c>
      <c r="S129" s="54">
        <f t="shared" ca="1" si="449"/>
        <v>0</v>
      </c>
      <c r="T129" s="54">
        <f t="shared" ca="1" si="449"/>
        <v>0</v>
      </c>
      <c r="U129" s="54">
        <f t="shared" ca="1" si="449"/>
        <v>0</v>
      </c>
      <c r="V129" s="54">
        <f t="shared" ca="1" si="449"/>
        <v>0</v>
      </c>
      <c r="W129" s="54">
        <f t="shared" ca="1" si="449"/>
        <v>0</v>
      </c>
      <c r="X129" s="54">
        <f t="shared" ca="1" si="449"/>
        <v>0</v>
      </c>
      <c r="Y129" s="54">
        <f t="shared" ca="1" si="449"/>
        <v>0</v>
      </c>
      <c r="Z129" s="54">
        <f t="shared" ca="1" si="449"/>
        <v>0</v>
      </c>
      <c r="AA129" s="54">
        <f t="shared" ca="1" si="449"/>
        <v>0</v>
      </c>
      <c r="AB129" s="54">
        <f t="shared" ca="1" si="449"/>
        <v>0</v>
      </c>
      <c r="AC129" s="54">
        <f t="shared" ca="1" si="449"/>
        <v>0</v>
      </c>
      <c r="AD129" s="54">
        <f t="shared" ca="1" si="449"/>
        <v>0</v>
      </c>
      <c r="AE129" s="54">
        <f t="shared" ca="1" si="449"/>
        <v>0</v>
      </c>
      <c r="AF129" s="54">
        <f t="shared" ca="1" si="449"/>
        <v>0</v>
      </c>
      <c r="AG129" s="54">
        <f t="shared" ca="1" si="449"/>
        <v>0</v>
      </c>
      <c r="AH129" s="54">
        <f t="shared" ca="1" si="449"/>
        <v>0</v>
      </c>
      <c r="AI129" s="54">
        <f t="shared" ca="1" si="449"/>
        <v>0</v>
      </c>
      <c r="AJ129" s="54">
        <f t="shared" ca="1" si="449"/>
        <v>0</v>
      </c>
      <c r="AK129" s="54">
        <f t="shared" ca="1" si="449"/>
        <v>0</v>
      </c>
      <c r="AL129" s="54">
        <f t="shared" ca="1" si="449"/>
        <v>0</v>
      </c>
      <c r="AM129" s="54">
        <f t="shared" ca="1" si="449"/>
        <v>0</v>
      </c>
      <c r="AN129" s="54">
        <f t="shared" ca="1" si="449"/>
        <v>0</v>
      </c>
      <c r="AO129" s="54">
        <f t="shared" ref="AO129:BT129" ca="1" si="450">AN133</f>
        <v>0</v>
      </c>
      <c r="AP129" s="54">
        <f t="shared" ca="1" si="450"/>
        <v>0</v>
      </c>
      <c r="AQ129" s="54">
        <f t="shared" ca="1" si="450"/>
        <v>0</v>
      </c>
      <c r="AR129" s="54">
        <f t="shared" ca="1" si="450"/>
        <v>0</v>
      </c>
      <c r="AS129" s="54">
        <f t="shared" ca="1" si="450"/>
        <v>0</v>
      </c>
      <c r="AT129" s="54">
        <f t="shared" ca="1" si="450"/>
        <v>0</v>
      </c>
      <c r="AU129" s="54">
        <f t="shared" ca="1" si="450"/>
        <v>0</v>
      </c>
      <c r="AV129" s="54">
        <f t="shared" ca="1" si="450"/>
        <v>0</v>
      </c>
      <c r="AW129" s="54">
        <f t="shared" ca="1" si="450"/>
        <v>0</v>
      </c>
      <c r="AX129" s="54">
        <f t="shared" ca="1" si="450"/>
        <v>0</v>
      </c>
      <c r="AY129" s="54">
        <f t="shared" ca="1" si="450"/>
        <v>0</v>
      </c>
      <c r="AZ129" s="54">
        <f t="shared" ca="1" si="450"/>
        <v>0</v>
      </c>
      <c r="BA129" s="54">
        <f t="shared" ca="1" si="450"/>
        <v>0</v>
      </c>
      <c r="BB129" s="54">
        <f t="shared" ca="1" si="450"/>
        <v>0</v>
      </c>
      <c r="BC129" s="54">
        <f t="shared" ca="1" si="450"/>
        <v>0</v>
      </c>
      <c r="BD129" s="54">
        <f t="shared" ca="1" si="450"/>
        <v>0</v>
      </c>
      <c r="BE129" s="54">
        <f t="shared" ca="1" si="450"/>
        <v>0</v>
      </c>
      <c r="BF129" s="54">
        <f t="shared" ca="1" si="450"/>
        <v>0</v>
      </c>
      <c r="BG129" s="54">
        <f t="shared" ca="1" si="450"/>
        <v>0</v>
      </c>
      <c r="BH129" s="54">
        <f t="shared" ca="1" si="450"/>
        <v>0</v>
      </c>
      <c r="BI129" s="54">
        <f t="shared" ca="1" si="450"/>
        <v>0</v>
      </c>
      <c r="BJ129" s="54">
        <f t="shared" ca="1" si="450"/>
        <v>0</v>
      </c>
      <c r="BK129" s="54">
        <f t="shared" ca="1" si="450"/>
        <v>0</v>
      </c>
      <c r="BL129" s="54">
        <f t="shared" ca="1" si="450"/>
        <v>0</v>
      </c>
      <c r="BM129" s="54">
        <f t="shared" ca="1" si="450"/>
        <v>0</v>
      </c>
      <c r="BN129" s="54">
        <f t="shared" ca="1" si="450"/>
        <v>0</v>
      </c>
      <c r="BO129" s="54">
        <f t="shared" ca="1" si="450"/>
        <v>0</v>
      </c>
      <c r="BP129" s="54">
        <f t="shared" ca="1" si="450"/>
        <v>0</v>
      </c>
      <c r="BQ129" s="54">
        <f t="shared" ca="1" si="450"/>
        <v>0</v>
      </c>
      <c r="BR129" s="54">
        <f t="shared" ca="1" si="450"/>
        <v>0</v>
      </c>
      <c r="BS129" s="54">
        <f t="shared" ca="1" si="450"/>
        <v>0</v>
      </c>
      <c r="BT129" s="54">
        <f t="shared" ca="1" si="450"/>
        <v>0</v>
      </c>
      <c r="BU129" s="54">
        <f t="shared" ref="BU129:CZ129" ca="1" si="451">BT133</f>
        <v>0</v>
      </c>
      <c r="BV129" s="54">
        <f t="shared" ca="1" si="451"/>
        <v>0</v>
      </c>
      <c r="BW129" s="54">
        <f t="shared" ca="1" si="451"/>
        <v>0</v>
      </c>
      <c r="BX129" s="54">
        <f t="shared" ca="1" si="451"/>
        <v>0</v>
      </c>
      <c r="BY129" s="54">
        <f t="shared" ca="1" si="451"/>
        <v>0</v>
      </c>
      <c r="BZ129" s="54">
        <f t="shared" ca="1" si="451"/>
        <v>0</v>
      </c>
      <c r="CA129" s="54">
        <f t="shared" ca="1" si="451"/>
        <v>0</v>
      </c>
      <c r="CB129" s="54">
        <f t="shared" ca="1" si="451"/>
        <v>0</v>
      </c>
      <c r="CC129" s="54">
        <f t="shared" ca="1" si="451"/>
        <v>0</v>
      </c>
      <c r="CD129" s="54">
        <f t="shared" ca="1" si="451"/>
        <v>4166.666666666667</v>
      </c>
      <c r="CE129" s="54">
        <f t="shared" ca="1" si="451"/>
        <v>8333.3333333333339</v>
      </c>
      <c r="CF129" s="54">
        <f t="shared" ca="1" si="451"/>
        <v>12500</v>
      </c>
      <c r="CG129" s="54">
        <f t="shared" ca="1" si="451"/>
        <v>16666.666666666668</v>
      </c>
      <c r="CH129" s="54">
        <f t="shared" ca="1" si="451"/>
        <v>20833.333333333336</v>
      </c>
      <c r="CI129" s="54">
        <f t="shared" ca="1" si="451"/>
        <v>25000.000000000004</v>
      </c>
      <c r="CJ129" s="54">
        <f t="shared" ca="1" si="451"/>
        <v>8333.3333333333358</v>
      </c>
      <c r="CK129" s="54">
        <f t="shared" ca="1" si="451"/>
        <v>16666.666666666672</v>
      </c>
      <c r="CL129" s="54">
        <f t="shared" ca="1" si="451"/>
        <v>25000.000000000007</v>
      </c>
      <c r="CM129" s="54">
        <f t="shared" ca="1" si="451"/>
        <v>33333.333333333343</v>
      </c>
      <c r="CN129" s="54">
        <f t="shared" ca="1" si="451"/>
        <v>41666.666666666679</v>
      </c>
      <c r="CO129" s="54">
        <f t="shared" ca="1" si="451"/>
        <v>48778.079410114275</v>
      </c>
      <c r="CP129" s="54">
        <f t="shared" ca="1" si="451"/>
        <v>0</v>
      </c>
      <c r="CQ129" s="54">
        <f t="shared" ca="1" si="451"/>
        <v>0</v>
      </c>
      <c r="CR129" s="54">
        <f t="shared" ca="1" si="451"/>
        <v>0</v>
      </c>
      <c r="CS129" s="54">
        <f t="shared" ca="1" si="451"/>
        <v>0</v>
      </c>
      <c r="CT129" s="54">
        <f t="shared" ca="1" si="451"/>
        <v>14127.771460071039</v>
      </c>
      <c r="CU129" s="54">
        <f t="shared" ca="1" si="451"/>
        <v>28294.438126737703</v>
      </c>
      <c r="CV129" s="54">
        <f t="shared" ca="1" si="451"/>
        <v>42461.104793404367</v>
      </c>
      <c r="CW129" s="54">
        <f t="shared" ca="1" si="451"/>
        <v>56627.771456787515</v>
      </c>
      <c r="CX129" s="54">
        <f t="shared" ca="1" si="451"/>
        <v>73294.438166550215</v>
      </c>
      <c r="CY129" s="54">
        <f t="shared" ca="1" si="451"/>
        <v>-66697847.529434197</v>
      </c>
      <c r="CZ129" s="54">
        <f t="shared" ca="1" si="451"/>
        <v>7461.1110691861104</v>
      </c>
      <c r="DA129" s="54">
        <f t="shared" ref="DA129:DS129" ca="1" si="452">CZ133</f>
        <v>-304190886736.11035</v>
      </c>
      <c r="DB129" s="54">
        <f t="shared" ca="1" si="452"/>
        <v>12461.064132110463</v>
      </c>
      <c r="DC129" s="54">
        <f t="shared" ca="1" si="452"/>
        <v>-127961849748762</v>
      </c>
      <c r="DD129" s="54">
        <f t="shared" ca="1" si="452"/>
        <v>0</v>
      </c>
      <c r="DE129" s="54">
        <f t="shared" ca="1" si="452"/>
        <v>-1.6472880182082684E+16</v>
      </c>
      <c r="DF129" s="54">
        <f t="shared" ca="1" si="452"/>
        <v>0</v>
      </c>
      <c r="DG129" s="54">
        <f t="shared" ca="1" si="452"/>
        <v>-9.063727881638487E+17</v>
      </c>
      <c r="DH129" s="54">
        <f t="shared" ca="1" si="452"/>
        <v>0</v>
      </c>
      <c r="DI129" s="54">
        <f t="shared" ca="1" si="452"/>
        <v>-2.53558952591273E+19</v>
      </c>
      <c r="DJ129" s="54">
        <f t="shared" ca="1" si="452"/>
        <v>4166.666666666667</v>
      </c>
      <c r="DK129" s="54">
        <f t="shared" ca="1" si="452"/>
        <v>-4.0038768731733846E+20</v>
      </c>
      <c r="DL129" s="54">
        <f t="shared" ca="1" si="452"/>
        <v>12500</v>
      </c>
      <c r="DM129" s="54">
        <f t="shared" ca="1" si="452"/>
        <v>-3.8221370009782935E+21</v>
      </c>
      <c r="DN129" s="54">
        <f t="shared" ca="1" si="452"/>
        <v>20833.333333333336</v>
      </c>
      <c r="DO129" s="54">
        <f t="shared" ca="1" si="452"/>
        <v>-2.3142254127610486E+22</v>
      </c>
      <c r="DP129" s="54">
        <f t="shared" ca="1" si="452"/>
        <v>0</v>
      </c>
      <c r="DQ129" s="54">
        <f t="shared" ca="1" si="452"/>
        <v>-9.2052691574271074E+22</v>
      </c>
      <c r="DR129" s="54">
        <f t="shared" ca="1" si="452"/>
        <v>0</v>
      </c>
      <c r="DS129" s="54">
        <f t="shared" ca="1" si="452"/>
        <v>-2.4698558944711918E+23</v>
      </c>
      <c r="DT129" s="54">
        <f ca="1">DS133</f>
        <v>0</v>
      </c>
    </row>
    <row r="130" spans="1:124" x14ac:dyDescent="0.45">
      <c r="C130" t="s">
        <v>500</v>
      </c>
      <c r="D130" s="3" t="s">
        <v>227</v>
      </c>
      <c r="H130" s="54">
        <f ca="1">SUM(I130:DT130)</f>
        <v>0</v>
      </c>
      <c r="I130" s="54">
        <f t="shared" ref="I130:AN130" si="453">IF(I9=$F$11,J123,0)</f>
        <v>0</v>
      </c>
      <c r="J130" s="54">
        <f t="shared" si="453"/>
        <v>0</v>
      </c>
      <c r="K130" s="54">
        <f t="shared" si="453"/>
        <v>0</v>
      </c>
      <c r="L130" s="54">
        <f t="shared" si="453"/>
        <v>0</v>
      </c>
      <c r="M130" s="54">
        <f t="shared" si="453"/>
        <v>0</v>
      </c>
      <c r="N130" s="54">
        <f t="shared" si="453"/>
        <v>0</v>
      </c>
      <c r="O130" s="54">
        <f t="shared" si="453"/>
        <v>0</v>
      </c>
      <c r="P130" s="54">
        <f t="shared" si="453"/>
        <v>0</v>
      </c>
      <c r="Q130" s="54">
        <f t="shared" si="453"/>
        <v>0</v>
      </c>
      <c r="R130" s="54">
        <f t="shared" si="453"/>
        <v>0</v>
      </c>
      <c r="S130" s="54">
        <f t="shared" si="453"/>
        <v>0</v>
      </c>
      <c r="T130" s="54">
        <f t="shared" si="453"/>
        <v>0</v>
      </c>
      <c r="U130" s="54">
        <f t="shared" si="453"/>
        <v>0</v>
      </c>
      <c r="V130" s="54">
        <f t="shared" si="453"/>
        <v>0</v>
      </c>
      <c r="W130" s="54">
        <f t="shared" si="453"/>
        <v>0</v>
      </c>
      <c r="X130" s="54">
        <f t="shared" si="453"/>
        <v>0</v>
      </c>
      <c r="Y130" s="54">
        <f t="shared" si="453"/>
        <v>0</v>
      </c>
      <c r="Z130" s="54">
        <f t="shared" si="453"/>
        <v>0</v>
      </c>
      <c r="AA130" s="54">
        <f t="shared" si="453"/>
        <v>0</v>
      </c>
      <c r="AB130" s="54">
        <f t="shared" si="453"/>
        <v>0</v>
      </c>
      <c r="AC130" s="54">
        <f t="shared" si="453"/>
        <v>0</v>
      </c>
      <c r="AD130" s="54">
        <f t="shared" si="453"/>
        <v>0</v>
      </c>
      <c r="AE130" s="54">
        <f t="shared" si="453"/>
        <v>0</v>
      </c>
      <c r="AF130" s="54">
        <f t="shared" si="453"/>
        <v>0</v>
      </c>
      <c r="AG130" s="54">
        <f t="shared" si="453"/>
        <v>0</v>
      </c>
      <c r="AH130" s="54">
        <f t="shared" si="453"/>
        <v>0</v>
      </c>
      <c r="AI130" s="54">
        <f t="shared" si="453"/>
        <v>0</v>
      </c>
      <c r="AJ130" s="54">
        <f t="shared" si="453"/>
        <v>0</v>
      </c>
      <c r="AK130" s="54">
        <f t="shared" si="453"/>
        <v>0</v>
      </c>
      <c r="AL130" s="54">
        <f t="shared" si="453"/>
        <v>0</v>
      </c>
      <c r="AM130" s="54">
        <f t="shared" si="453"/>
        <v>0</v>
      </c>
      <c r="AN130" s="54">
        <f t="shared" si="453"/>
        <v>0</v>
      </c>
      <c r="AO130" s="54">
        <f t="shared" ref="AO130:BT130" si="454">IF(AO9=$F$11,AP123,0)</f>
        <v>0</v>
      </c>
      <c r="AP130" s="54">
        <f t="shared" si="454"/>
        <v>0</v>
      </c>
      <c r="AQ130" s="54">
        <f t="shared" si="454"/>
        <v>0</v>
      </c>
      <c r="AR130" s="54">
        <f t="shared" si="454"/>
        <v>0</v>
      </c>
      <c r="AS130" s="54">
        <f t="shared" si="454"/>
        <v>0</v>
      </c>
      <c r="AT130" s="54">
        <f t="shared" si="454"/>
        <v>0</v>
      </c>
      <c r="AU130" s="54">
        <f t="shared" si="454"/>
        <v>0</v>
      </c>
      <c r="AV130" s="54">
        <f t="shared" si="454"/>
        <v>0</v>
      </c>
      <c r="AW130" s="54">
        <f t="shared" si="454"/>
        <v>0</v>
      </c>
      <c r="AX130" s="54">
        <f t="shared" si="454"/>
        <v>0</v>
      </c>
      <c r="AY130" s="54">
        <f t="shared" si="454"/>
        <v>0</v>
      </c>
      <c r="AZ130" s="54">
        <f t="shared" si="454"/>
        <v>0</v>
      </c>
      <c r="BA130" s="54">
        <f t="shared" si="454"/>
        <v>0</v>
      </c>
      <c r="BB130" s="54">
        <f t="shared" si="454"/>
        <v>0</v>
      </c>
      <c r="BC130" s="54">
        <f t="shared" si="454"/>
        <v>0</v>
      </c>
      <c r="BD130" s="54">
        <f t="shared" si="454"/>
        <v>0</v>
      </c>
      <c r="BE130" s="54">
        <f t="shared" si="454"/>
        <v>0</v>
      </c>
      <c r="BF130" s="54">
        <f t="shared" si="454"/>
        <v>0</v>
      </c>
      <c r="BG130" s="54">
        <f t="shared" si="454"/>
        <v>0</v>
      </c>
      <c r="BH130" s="54">
        <f t="shared" si="454"/>
        <v>0</v>
      </c>
      <c r="BI130" s="54">
        <f t="shared" si="454"/>
        <v>0</v>
      </c>
      <c r="BJ130" s="54">
        <f t="shared" ca="1" si="454"/>
        <v>0</v>
      </c>
      <c r="BK130" s="54">
        <f t="shared" si="454"/>
        <v>0</v>
      </c>
      <c r="BL130" s="54">
        <f t="shared" si="454"/>
        <v>0</v>
      </c>
      <c r="BM130" s="54">
        <f t="shared" si="454"/>
        <v>0</v>
      </c>
      <c r="BN130" s="54">
        <f t="shared" si="454"/>
        <v>0</v>
      </c>
      <c r="BO130" s="54">
        <f t="shared" si="454"/>
        <v>0</v>
      </c>
      <c r="BP130" s="54">
        <f t="shared" si="454"/>
        <v>0</v>
      </c>
      <c r="BQ130" s="54">
        <f t="shared" si="454"/>
        <v>0</v>
      </c>
      <c r="BR130" s="54">
        <f t="shared" si="454"/>
        <v>0</v>
      </c>
      <c r="BS130" s="54">
        <f t="shared" si="454"/>
        <v>0</v>
      </c>
      <c r="BT130" s="54">
        <f t="shared" si="454"/>
        <v>0</v>
      </c>
      <c r="BU130" s="54">
        <f t="shared" ref="BU130:CZ130" si="455">IF(BU9=$F$11,BV123,0)</f>
        <v>0</v>
      </c>
      <c r="BV130" s="54">
        <f t="shared" si="455"/>
        <v>0</v>
      </c>
      <c r="BW130" s="54">
        <f t="shared" si="455"/>
        <v>0</v>
      </c>
      <c r="BX130" s="54">
        <f t="shared" si="455"/>
        <v>0</v>
      </c>
      <c r="BY130" s="54">
        <f t="shared" si="455"/>
        <v>0</v>
      </c>
      <c r="BZ130" s="54">
        <f t="shared" si="455"/>
        <v>0</v>
      </c>
      <c r="CA130" s="54">
        <f t="shared" si="455"/>
        <v>0</v>
      </c>
      <c r="CB130" s="54">
        <f t="shared" si="455"/>
        <v>0</v>
      </c>
      <c r="CC130" s="54">
        <f t="shared" si="455"/>
        <v>0</v>
      </c>
      <c r="CD130" s="54">
        <f t="shared" si="455"/>
        <v>0</v>
      </c>
      <c r="CE130" s="54">
        <f t="shared" si="455"/>
        <v>0</v>
      </c>
      <c r="CF130" s="54">
        <f t="shared" si="455"/>
        <v>0</v>
      </c>
      <c r="CG130" s="54">
        <f t="shared" si="455"/>
        <v>0</v>
      </c>
      <c r="CH130" s="54">
        <f t="shared" si="455"/>
        <v>0</v>
      </c>
      <c r="CI130" s="54">
        <f t="shared" si="455"/>
        <v>0</v>
      </c>
      <c r="CJ130" s="54">
        <f t="shared" si="455"/>
        <v>0</v>
      </c>
      <c r="CK130" s="54">
        <f t="shared" si="455"/>
        <v>0</v>
      </c>
      <c r="CL130" s="54">
        <f t="shared" si="455"/>
        <v>0</v>
      </c>
      <c r="CM130" s="54">
        <f t="shared" si="455"/>
        <v>0</v>
      </c>
      <c r="CN130" s="54">
        <f t="shared" si="455"/>
        <v>0</v>
      </c>
      <c r="CO130" s="54">
        <f t="shared" si="455"/>
        <v>0</v>
      </c>
      <c r="CP130" s="54">
        <f t="shared" si="455"/>
        <v>0</v>
      </c>
      <c r="CQ130" s="54">
        <f t="shared" si="455"/>
        <v>0</v>
      </c>
      <c r="CR130" s="54">
        <f t="shared" si="455"/>
        <v>0</v>
      </c>
      <c r="CS130" s="54">
        <f t="shared" si="455"/>
        <v>0</v>
      </c>
      <c r="CT130" s="54">
        <f t="shared" si="455"/>
        <v>0</v>
      </c>
      <c r="CU130" s="54">
        <f t="shared" si="455"/>
        <v>0</v>
      </c>
      <c r="CV130" s="54">
        <f t="shared" si="455"/>
        <v>0</v>
      </c>
      <c r="CW130" s="54">
        <f t="shared" si="455"/>
        <v>0</v>
      </c>
      <c r="CX130" s="54">
        <f t="shared" si="455"/>
        <v>0</v>
      </c>
      <c r="CY130" s="54">
        <f t="shared" si="455"/>
        <v>0</v>
      </c>
      <c r="CZ130" s="54">
        <f t="shared" si="455"/>
        <v>0</v>
      </c>
      <c r="DA130" s="54">
        <f t="shared" ref="DA130:DT130" si="456">IF(DA9=$F$11,DB123,0)</f>
        <v>0</v>
      </c>
      <c r="DB130" s="54">
        <f t="shared" si="456"/>
        <v>0</v>
      </c>
      <c r="DC130" s="54">
        <f t="shared" si="456"/>
        <v>0</v>
      </c>
      <c r="DD130" s="54">
        <f t="shared" si="456"/>
        <v>0</v>
      </c>
      <c r="DE130" s="54">
        <f t="shared" si="456"/>
        <v>0</v>
      </c>
      <c r="DF130" s="54">
        <f t="shared" si="456"/>
        <v>0</v>
      </c>
      <c r="DG130" s="54">
        <f t="shared" si="456"/>
        <v>0</v>
      </c>
      <c r="DH130" s="54">
        <f t="shared" si="456"/>
        <v>0</v>
      </c>
      <c r="DI130" s="54">
        <f t="shared" si="456"/>
        <v>0</v>
      </c>
      <c r="DJ130" s="54">
        <f t="shared" si="456"/>
        <v>0</v>
      </c>
      <c r="DK130" s="54">
        <f t="shared" si="456"/>
        <v>0</v>
      </c>
      <c r="DL130" s="54">
        <f t="shared" si="456"/>
        <v>0</v>
      </c>
      <c r="DM130" s="54">
        <f t="shared" si="456"/>
        <v>0</v>
      </c>
      <c r="DN130" s="54">
        <f t="shared" si="456"/>
        <v>0</v>
      </c>
      <c r="DO130" s="54">
        <f t="shared" si="456"/>
        <v>0</v>
      </c>
      <c r="DP130" s="54">
        <f t="shared" si="456"/>
        <v>0</v>
      </c>
      <c r="DQ130" s="54">
        <f t="shared" si="456"/>
        <v>0</v>
      </c>
      <c r="DR130" s="54">
        <f t="shared" si="456"/>
        <v>0</v>
      </c>
      <c r="DS130" s="54">
        <f t="shared" si="456"/>
        <v>0</v>
      </c>
      <c r="DT130" s="54">
        <f t="shared" si="456"/>
        <v>0</v>
      </c>
    </row>
    <row r="131" spans="1:124" x14ac:dyDescent="0.45">
      <c r="C131" t="s">
        <v>501</v>
      </c>
      <c r="D131" s="3" t="s">
        <v>227</v>
      </c>
      <c r="H131" s="54">
        <f ca="1">SUM(I131:DT131)</f>
        <v>-6.062730238512749E+23</v>
      </c>
      <c r="I131" s="54">
        <f t="shared" ref="I131:AN131" ca="1" si="457">I126</f>
        <v>0</v>
      </c>
      <c r="J131" s="54">
        <f t="shared" ca="1" si="457"/>
        <v>0</v>
      </c>
      <c r="K131" s="54">
        <f t="shared" ca="1" si="457"/>
        <v>0</v>
      </c>
      <c r="L131" s="54">
        <f t="shared" ca="1" si="457"/>
        <v>0</v>
      </c>
      <c r="M131" s="54">
        <f t="shared" ca="1" si="457"/>
        <v>0</v>
      </c>
      <c r="N131" s="54">
        <f t="shared" ca="1" si="457"/>
        <v>0</v>
      </c>
      <c r="O131" s="54">
        <f t="shared" ca="1" si="457"/>
        <v>0</v>
      </c>
      <c r="P131" s="54">
        <f t="shared" ca="1" si="457"/>
        <v>0</v>
      </c>
      <c r="Q131" s="54">
        <f t="shared" ca="1" si="457"/>
        <v>0</v>
      </c>
      <c r="R131" s="54">
        <f t="shared" ca="1" si="457"/>
        <v>0</v>
      </c>
      <c r="S131" s="54">
        <f t="shared" ca="1" si="457"/>
        <v>0</v>
      </c>
      <c r="T131" s="54">
        <f t="shared" ca="1" si="457"/>
        <v>0</v>
      </c>
      <c r="U131" s="54">
        <f t="shared" ca="1" si="457"/>
        <v>0</v>
      </c>
      <c r="V131" s="54">
        <f t="shared" ca="1" si="457"/>
        <v>0</v>
      </c>
      <c r="W131" s="54">
        <f t="shared" ca="1" si="457"/>
        <v>0</v>
      </c>
      <c r="X131" s="54">
        <f t="shared" ca="1" si="457"/>
        <v>0</v>
      </c>
      <c r="Y131" s="54">
        <f t="shared" ca="1" si="457"/>
        <v>0</v>
      </c>
      <c r="Z131" s="54">
        <f t="shared" ca="1" si="457"/>
        <v>0</v>
      </c>
      <c r="AA131" s="54">
        <f t="shared" ca="1" si="457"/>
        <v>0</v>
      </c>
      <c r="AB131" s="54">
        <f t="shared" ca="1" si="457"/>
        <v>0</v>
      </c>
      <c r="AC131" s="54">
        <f t="shared" ca="1" si="457"/>
        <v>0</v>
      </c>
      <c r="AD131" s="54">
        <f t="shared" ca="1" si="457"/>
        <v>0</v>
      </c>
      <c r="AE131" s="54">
        <f t="shared" ca="1" si="457"/>
        <v>0</v>
      </c>
      <c r="AF131" s="54">
        <f t="shared" ca="1" si="457"/>
        <v>0</v>
      </c>
      <c r="AG131" s="54">
        <f t="shared" ca="1" si="457"/>
        <v>0</v>
      </c>
      <c r="AH131" s="54">
        <f t="shared" ca="1" si="457"/>
        <v>0</v>
      </c>
      <c r="AI131" s="54">
        <f t="shared" ca="1" si="457"/>
        <v>0</v>
      </c>
      <c r="AJ131" s="54">
        <f t="shared" ca="1" si="457"/>
        <v>0</v>
      </c>
      <c r="AK131" s="54">
        <f t="shared" ca="1" si="457"/>
        <v>0</v>
      </c>
      <c r="AL131" s="54">
        <f t="shared" ca="1" si="457"/>
        <v>0</v>
      </c>
      <c r="AM131" s="54">
        <f t="shared" ca="1" si="457"/>
        <v>0</v>
      </c>
      <c r="AN131" s="54">
        <f t="shared" ca="1" si="457"/>
        <v>0</v>
      </c>
      <c r="AO131" s="54">
        <f t="shared" ref="AO131:BT131" ca="1" si="458">AO126</f>
        <v>0</v>
      </c>
      <c r="AP131" s="54">
        <f t="shared" ca="1" si="458"/>
        <v>0</v>
      </c>
      <c r="AQ131" s="54">
        <f t="shared" ca="1" si="458"/>
        <v>0</v>
      </c>
      <c r="AR131" s="54">
        <f t="shared" ca="1" si="458"/>
        <v>0</v>
      </c>
      <c r="AS131" s="54">
        <f t="shared" ca="1" si="458"/>
        <v>0</v>
      </c>
      <c r="AT131" s="54">
        <f t="shared" ca="1" si="458"/>
        <v>0</v>
      </c>
      <c r="AU131" s="54">
        <f t="shared" ca="1" si="458"/>
        <v>0</v>
      </c>
      <c r="AV131" s="54">
        <f t="shared" ca="1" si="458"/>
        <v>0</v>
      </c>
      <c r="AW131" s="54">
        <f t="shared" ca="1" si="458"/>
        <v>0</v>
      </c>
      <c r="AX131" s="54">
        <f t="shared" ca="1" si="458"/>
        <v>0</v>
      </c>
      <c r="AY131" s="54">
        <f t="shared" ca="1" si="458"/>
        <v>0</v>
      </c>
      <c r="AZ131" s="54">
        <f t="shared" ca="1" si="458"/>
        <v>0</v>
      </c>
      <c r="BA131" s="54">
        <f t="shared" ca="1" si="458"/>
        <v>0</v>
      </c>
      <c r="BB131" s="54">
        <f t="shared" ca="1" si="458"/>
        <v>0</v>
      </c>
      <c r="BC131" s="54">
        <f t="shared" ca="1" si="458"/>
        <v>0</v>
      </c>
      <c r="BD131" s="54">
        <f t="shared" ca="1" si="458"/>
        <v>0</v>
      </c>
      <c r="BE131" s="54">
        <f t="shared" ca="1" si="458"/>
        <v>0</v>
      </c>
      <c r="BF131" s="54">
        <f t="shared" ca="1" si="458"/>
        <v>0</v>
      </c>
      <c r="BG131" s="54">
        <f t="shared" ca="1" si="458"/>
        <v>0</v>
      </c>
      <c r="BH131" s="54">
        <f t="shared" ca="1" si="458"/>
        <v>0</v>
      </c>
      <c r="BI131" s="54">
        <f t="shared" ca="1" si="458"/>
        <v>0</v>
      </c>
      <c r="BJ131" s="54">
        <f t="shared" ca="1" si="458"/>
        <v>0</v>
      </c>
      <c r="BK131" s="54">
        <f t="shared" ca="1" si="458"/>
        <v>0</v>
      </c>
      <c r="BL131" s="54">
        <f t="shared" ca="1" si="458"/>
        <v>0</v>
      </c>
      <c r="BM131" s="54">
        <f t="shared" ca="1" si="458"/>
        <v>0</v>
      </c>
      <c r="BN131" s="54">
        <f t="shared" ca="1" si="458"/>
        <v>0</v>
      </c>
      <c r="BO131" s="54">
        <f t="shared" ca="1" si="458"/>
        <v>0</v>
      </c>
      <c r="BP131" s="54">
        <f t="shared" ca="1" si="458"/>
        <v>0</v>
      </c>
      <c r="BQ131" s="54">
        <f t="shared" ca="1" si="458"/>
        <v>0</v>
      </c>
      <c r="BR131" s="54">
        <f t="shared" ca="1" si="458"/>
        <v>0</v>
      </c>
      <c r="BS131" s="54">
        <f t="shared" ca="1" si="458"/>
        <v>0</v>
      </c>
      <c r="BT131" s="54">
        <f t="shared" ca="1" si="458"/>
        <v>0</v>
      </c>
      <c r="BU131" s="54">
        <f t="shared" ref="BU131:CZ131" ca="1" si="459">BU126</f>
        <v>0</v>
      </c>
      <c r="BV131" s="54">
        <f t="shared" ca="1" si="459"/>
        <v>0</v>
      </c>
      <c r="BW131" s="54">
        <f t="shared" ca="1" si="459"/>
        <v>0</v>
      </c>
      <c r="BX131" s="54">
        <f t="shared" ca="1" si="459"/>
        <v>0</v>
      </c>
      <c r="BY131" s="54">
        <f t="shared" ca="1" si="459"/>
        <v>0</v>
      </c>
      <c r="BZ131" s="54">
        <f t="shared" ca="1" si="459"/>
        <v>0</v>
      </c>
      <c r="CA131" s="54">
        <f t="shared" ca="1" si="459"/>
        <v>0</v>
      </c>
      <c r="CB131" s="54">
        <f ca="1">CB126</f>
        <v>0</v>
      </c>
      <c r="CC131" s="54">
        <f ca="1">CC126</f>
        <v>4166.666666666667</v>
      </c>
      <c r="CD131" s="54">
        <f t="shared" ca="1" si="459"/>
        <v>4166.666666666667</v>
      </c>
      <c r="CE131" s="54">
        <f t="shared" ca="1" si="459"/>
        <v>4166.666666666667</v>
      </c>
      <c r="CF131" s="54">
        <f t="shared" ca="1" si="459"/>
        <v>4166.666666666667</v>
      </c>
      <c r="CG131" s="54">
        <f t="shared" ca="1" si="459"/>
        <v>4166.666666666667</v>
      </c>
      <c r="CH131" s="54">
        <f t="shared" ca="1" si="459"/>
        <v>4166.666666666667</v>
      </c>
      <c r="CI131" s="54">
        <f t="shared" ca="1" si="459"/>
        <v>8333.3333333333339</v>
      </c>
      <c r="CJ131" s="54">
        <f t="shared" ca="1" si="459"/>
        <v>8333.3333333333339</v>
      </c>
      <c r="CK131" s="54">
        <f t="shared" ca="1" si="459"/>
        <v>8333.3333333333339</v>
      </c>
      <c r="CL131" s="54">
        <f t="shared" ca="1" si="459"/>
        <v>8333.3333333333339</v>
      </c>
      <c r="CM131" s="54">
        <f t="shared" ca="1" si="459"/>
        <v>8333.3333333333339</v>
      </c>
      <c r="CN131" s="54">
        <f t="shared" ca="1" si="459"/>
        <v>7111.4127434475959</v>
      </c>
      <c r="CO131" s="54">
        <f t="shared" ca="1" si="459"/>
        <v>0</v>
      </c>
      <c r="CP131" s="54">
        <f t="shared" ca="1" si="459"/>
        <v>0</v>
      </c>
      <c r="CQ131" s="54">
        <f t="shared" ca="1" si="459"/>
        <v>0</v>
      </c>
      <c r="CR131" s="54">
        <f t="shared" ca="1" si="459"/>
        <v>0</v>
      </c>
      <c r="CS131" s="54">
        <f t="shared" ca="1" si="459"/>
        <v>14127.771460071039</v>
      </c>
      <c r="CT131" s="54">
        <f t="shared" ca="1" si="459"/>
        <v>14166.666666666666</v>
      </c>
      <c r="CU131" s="54">
        <f t="shared" ca="1" si="459"/>
        <v>14166.666666666666</v>
      </c>
      <c r="CV131" s="54">
        <f t="shared" ca="1" si="459"/>
        <v>14166.666666666666</v>
      </c>
      <c r="CW131" s="54">
        <f t="shared" ca="1" si="459"/>
        <v>16666.666666666668</v>
      </c>
      <c r="CX131" s="54">
        <f t="shared" ca="1" si="459"/>
        <v>16666.666666666668</v>
      </c>
      <c r="CY131" s="54">
        <f t="shared" ca="1" si="459"/>
        <v>-1860114428.8682663</v>
      </c>
      <c r="CZ131" s="54">
        <f t="shared" ca="1" si="459"/>
        <v>2500</v>
      </c>
      <c r="DA131" s="54">
        <f t="shared" ref="DA131:DQ131" ca="1" si="460">DA126</f>
        <v>-2896879704611.2202</v>
      </c>
      <c r="DB131" s="54">
        <f t="shared" ca="1" si="460"/>
        <v>2500</v>
      </c>
      <c r="DC131" s="54">
        <f t="shared" ca="1" si="460"/>
        <v>-808621641374954.5</v>
      </c>
      <c r="DD131" s="54">
        <f t="shared" ca="1" si="460"/>
        <v>0</v>
      </c>
      <c r="DE131" s="54">
        <f t="shared" ca="1" si="460"/>
        <v>-7.9503396936950288E+16</v>
      </c>
      <c r="DF131" s="54">
        <f t="shared" ca="1" si="460"/>
        <v>0</v>
      </c>
      <c r="DG131" s="54">
        <f t="shared" ca="1" si="460"/>
        <v>-3.5793514092738964E+18</v>
      </c>
      <c r="DH131" s="54">
        <f t="shared" ca="1" si="460"/>
        <v>0</v>
      </c>
      <c r="DI131" s="54">
        <f t="shared" ca="1" si="460"/>
        <v>-8.5345241023346754E+19</v>
      </c>
      <c r="DJ131" s="54">
        <f t="shared" ca="1" si="460"/>
        <v>4166.666666666667</v>
      </c>
      <c r="DK131" s="54">
        <f t="shared" ca="1" si="460"/>
        <v>-1.179869314234369E+21</v>
      </c>
      <c r="DL131" s="54">
        <f t="shared" ca="1" si="460"/>
        <v>4166.666666666667</v>
      </c>
      <c r="DM131" s="54">
        <f t="shared" ca="1" si="460"/>
        <v>-1.0050944016180832E+22</v>
      </c>
      <c r="DN131" s="54">
        <f ca="1">DN126</f>
        <v>4166.666666666667</v>
      </c>
      <c r="DO131" s="54">
        <f t="shared" ca="1" si="460"/>
        <v>-5.5096420920366704E+22</v>
      </c>
      <c r="DP131" s="54">
        <f ca="1">DP126</f>
        <v>0</v>
      </c>
      <c r="DQ131" s="54">
        <f t="shared" ca="1" si="460"/>
        <v>-2.0068751580001823E+23</v>
      </c>
      <c r="DR131" s="54">
        <f ca="1">DR126</f>
        <v>0</v>
      </c>
      <c r="DS131" s="54">
        <f ca="1">DS126</f>
        <v>-4.9768580041431242E+23</v>
      </c>
      <c r="DT131" s="54">
        <f ca="1">DT126</f>
        <v>0</v>
      </c>
    </row>
    <row r="132" spans="1:124" x14ac:dyDescent="0.45">
      <c r="C132" t="s">
        <v>502</v>
      </c>
      <c r="D132" s="3" t="s">
        <v>227</v>
      </c>
      <c r="H132" s="54">
        <f ca="1">SUM(I132:DT132)</f>
        <v>4.1307986991415504E+23</v>
      </c>
      <c r="I132" s="54">
        <f t="shared" ref="I132:AN132" si="461">-MIN(I129,I122)</f>
        <v>0</v>
      </c>
      <c r="J132" s="54">
        <f t="shared" ca="1" si="461"/>
        <v>0</v>
      </c>
      <c r="K132" s="54">
        <f t="shared" ca="1" si="461"/>
        <v>0</v>
      </c>
      <c r="L132" s="54">
        <f t="shared" ca="1" si="461"/>
        <v>0</v>
      </c>
      <c r="M132" s="54">
        <f t="shared" ca="1" si="461"/>
        <v>0</v>
      </c>
      <c r="N132" s="54">
        <f t="shared" ca="1" si="461"/>
        <v>0</v>
      </c>
      <c r="O132" s="54">
        <f t="shared" ca="1" si="461"/>
        <v>0</v>
      </c>
      <c r="P132" s="54">
        <f t="shared" ca="1" si="461"/>
        <v>0</v>
      </c>
      <c r="Q132" s="54">
        <f t="shared" ca="1" si="461"/>
        <v>0</v>
      </c>
      <c r="R132" s="54">
        <f t="shared" ca="1" si="461"/>
        <v>0</v>
      </c>
      <c r="S132" s="54">
        <f t="shared" ca="1" si="461"/>
        <v>0</v>
      </c>
      <c r="T132" s="54">
        <f t="shared" ca="1" si="461"/>
        <v>0</v>
      </c>
      <c r="U132" s="54">
        <f t="shared" ca="1" si="461"/>
        <v>0</v>
      </c>
      <c r="V132" s="54">
        <f t="shared" ca="1" si="461"/>
        <v>0</v>
      </c>
      <c r="W132" s="54">
        <f t="shared" ca="1" si="461"/>
        <v>0</v>
      </c>
      <c r="X132" s="54">
        <f t="shared" ca="1" si="461"/>
        <v>0</v>
      </c>
      <c r="Y132" s="54">
        <f t="shared" ca="1" si="461"/>
        <v>0</v>
      </c>
      <c r="Z132" s="54">
        <f t="shared" ca="1" si="461"/>
        <v>0</v>
      </c>
      <c r="AA132" s="54">
        <f t="shared" ca="1" si="461"/>
        <v>0</v>
      </c>
      <c r="AB132" s="54">
        <f t="shared" ca="1" si="461"/>
        <v>0</v>
      </c>
      <c r="AC132" s="54">
        <f t="shared" ca="1" si="461"/>
        <v>0</v>
      </c>
      <c r="AD132" s="54">
        <f t="shared" ca="1" si="461"/>
        <v>0</v>
      </c>
      <c r="AE132" s="54">
        <f t="shared" ca="1" si="461"/>
        <v>0</v>
      </c>
      <c r="AF132" s="54">
        <f t="shared" ca="1" si="461"/>
        <v>0</v>
      </c>
      <c r="AG132" s="54">
        <f t="shared" ca="1" si="461"/>
        <v>0</v>
      </c>
      <c r="AH132" s="54">
        <f t="shared" ca="1" si="461"/>
        <v>0</v>
      </c>
      <c r="AI132" s="54">
        <f t="shared" ca="1" si="461"/>
        <v>0</v>
      </c>
      <c r="AJ132" s="54">
        <f t="shared" ca="1" si="461"/>
        <v>0</v>
      </c>
      <c r="AK132" s="54">
        <f t="shared" ca="1" si="461"/>
        <v>0</v>
      </c>
      <c r="AL132" s="54">
        <f t="shared" ca="1" si="461"/>
        <v>0</v>
      </c>
      <c r="AM132" s="54">
        <f t="shared" ca="1" si="461"/>
        <v>0</v>
      </c>
      <c r="AN132" s="54">
        <f t="shared" ca="1" si="461"/>
        <v>0</v>
      </c>
      <c r="AO132" s="54">
        <f t="shared" ref="AO132:BT132" ca="1" si="462">-MIN(AO129,AO122)</f>
        <v>0</v>
      </c>
      <c r="AP132" s="54">
        <f t="shared" ca="1" si="462"/>
        <v>0</v>
      </c>
      <c r="AQ132" s="54">
        <f t="shared" ca="1" si="462"/>
        <v>0</v>
      </c>
      <c r="AR132" s="54">
        <f t="shared" ca="1" si="462"/>
        <v>0</v>
      </c>
      <c r="AS132" s="54">
        <f t="shared" ca="1" si="462"/>
        <v>0</v>
      </c>
      <c r="AT132" s="54">
        <f t="shared" ca="1" si="462"/>
        <v>0</v>
      </c>
      <c r="AU132" s="54">
        <f t="shared" ca="1" si="462"/>
        <v>0</v>
      </c>
      <c r="AV132" s="54">
        <f t="shared" ca="1" si="462"/>
        <v>0</v>
      </c>
      <c r="AW132" s="54">
        <f t="shared" ca="1" si="462"/>
        <v>0</v>
      </c>
      <c r="AX132" s="54">
        <f t="shared" ca="1" si="462"/>
        <v>0</v>
      </c>
      <c r="AY132" s="54">
        <f t="shared" ca="1" si="462"/>
        <v>0</v>
      </c>
      <c r="AZ132" s="54">
        <f t="shared" ca="1" si="462"/>
        <v>0</v>
      </c>
      <c r="BA132" s="54">
        <f t="shared" ca="1" si="462"/>
        <v>0</v>
      </c>
      <c r="BB132" s="54">
        <f t="shared" ca="1" si="462"/>
        <v>0</v>
      </c>
      <c r="BC132" s="54">
        <f t="shared" ca="1" si="462"/>
        <v>0</v>
      </c>
      <c r="BD132" s="54">
        <f t="shared" ca="1" si="462"/>
        <v>0</v>
      </c>
      <c r="BE132" s="54">
        <f t="shared" ca="1" si="462"/>
        <v>0</v>
      </c>
      <c r="BF132" s="54">
        <f t="shared" ca="1" si="462"/>
        <v>0</v>
      </c>
      <c r="BG132" s="54">
        <f t="shared" ca="1" si="462"/>
        <v>0</v>
      </c>
      <c r="BH132" s="54">
        <f t="shared" ca="1" si="462"/>
        <v>0</v>
      </c>
      <c r="BI132" s="54">
        <f t="shared" ca="1" si="462"/>
        <v>0</v>
      </c>
      <c r="BJ132" s="54">
        <f t="shared" ca="1" si="462"/>
        <v>0</v>
      </c>
      <c r="BK132" s="54">
        <f t="shared" ca="1" si="462"/>
        <v>0</v>
      </c>
      <c r="BL132" s="54">
        <f t="shared" ca="1" si="462"/>
        <v>0</v>
      </c>
      <c r="BM132" s="54">
        <f t="shared" ca="1" si="462"/>
        <v>0</v>
      </c>
      <c r="BN132" s="54">
        <f t="shared" ca="1" si="462"/>
        <v>0</v>
      </c>
      <c r="BO132" s="54">
        <f t="shared" ca="1" si="462"/>
        <v>0</v>
      </c>
      <c r="BP132" s="54">
        <f t="shared" ca="1" si="462"/>
        <v>0</v>
      </c>
      <c r="BQ132" s="54">
        <f t="shared" ca="1" si="462"/>
        <v>0</v>
      </c>
      <c r="BR132" s="54">
        <f t="shared" ca="1" si="462"/>
        <v>0</v>
      </c>
      <c r="BS132" s="54">
        <f t="shared" ca="1" si="462"/>
        <v>0</v>
      </c>
      <c r="BT132" s="54">
        <f t="shared" ca="1" si="462"/>
        <v>0</v>
      </c>
      <c r="BU132" s="54">
        <f t="shared" ref="BU132:CZ132" ca="1" si="463">-MIN(BU129,BU122)</f>
        <v>0</v>
      </c>
      <c r="BV132" s="54">
        <f t="shared" ca="1" si="463"/>
        <v>0</v>
      </c>
      <c r="BW132" s="54">
        <f t="shared" ca="1" si="463"/>
        <v>0</v>
      </c>
      <c r="BX132" s="54">
        <f t="shared" ca="1" si="463"/>
        <v>0</v>
      </c>
      <c r="BY132" s="54">
        <f t="shared" ca="1" si="463"/>
        <v>0</v>
      </c>
      <c r="BZ132" s="54">
        <f t="shared" ca="1" si="463"/>
        <v>0</v>
      </c>
      <c r="CA132" s="54">
        <f t="shared" ca="1" si="463"/>
        <v>0</v>
      </c>
      <c r="CB132" s="54">
        <f t="shared" ca="1" si="463"/>
        <v>0</v>
      </c>
      <c r="CC132" s="54">
        <f t="shared" ca="1" si="463"/>
        <v>0</v>
      </c>
      <c r="CD132" s="54">
        <f t="shared" ca="1" si="463"/>
        <v>0</v>
      </c>
      <c r="CE132" s="54">
        <f t="shared" ca="1" si="463"/>
        <v>0</v>
      </c>
      <c r="CF132" s="54">
        <f t="shared" ca="1" si="463"/>
        <v>0</v>
      </c>
      <c r="CG132" s="54">
        <f t="shared" ca="1" si="463"/>
        <v>0</v>
      </c>
      <c r="CH132" s="54">
        <f t="shared" ca="1" si="463"/>
        <v>0</v>
      </c>
      <c r="CI132" s="54">
        <f ca="1">-MIN(CI129,CI122)</f>
        <v>-25000</v>
      </c>
      <c r="CJ132" s="54">
        <f t="shared" ca="1" si="463"/>
        <v>0</v>
      </c>
      <c r="CK132" s="54">
        <f t="shared" ca="1" si="463"/>
        <v>0</v>
      </c>
      <c r="CL132" s="54">
        <f ca="1">-MIN(CL129,CL122)</f>
        <v>0</v>
      </c>
      <c r="CM132" s="54">
        <f t="shared" ca="1" si="463"/>
        <v>0</v>
      </c>
      <c r="CN132" s="54">
        <f t="shared" ca="1" si="463"/>
        <v>0</v>
      </c>
      <c r="CO132" s="54">
        <f t="shared" ca="1" si="463"/>
        <v>-48778.079410114275</v>
      </c>
      <c r="CP132" s="54">
        <f t="shared" ca="1" si="463"/>
        <v>0</v>
      </c>
      <c r="CQ132" s="54">
        <f t="shared" ca="1" si="463"/>
        <v>0</v>
      </c>
      <c r="CR132" s="54">
        <f t="shared" ca="1" si="463"/>
        <v>0</v>
      </c>
      <c r="CS132" s="54">
        <f t="shared" ca="1" si="463"/>
        <v>0</v>
      </c>
      <c r="CT132" s="54">
        <f t="shared" ca="1" si="463"/>
        <v>0</v>
      </c>
      <c r="CU132" s="54">
        <f t="shared" ca="1" si="463"/>
        <v>0</v>
      </c>
      <c r="CV132" s="54">
        <f t="shared" ca="1" si="463"/>
        <v>0</v>
      </c>
      <c r="CW132" s="54">
        <f t="shared" ca="1" si="463"/>
        <v>0</v>
      </c>
      <c r="CX132" s="54">
        <f t="shared" ca="1" si="463"/>
        <v>0</v>
      </c>
      <c r="CY132" s="54">
        <f t="shared" ca="1" si="463"/>
        <v>66697847.529434197</v>
      </c>
      <c r="CZ132" s="54">
        <f t="shared" ca="1" si="463"/>
        <v>0</v>
      </c>
      <c r="DA132" s="54">
        <f t="shared" ref="DA132:DQ132" ca="1" si="464">-MIN(DA129,DA122)</f>
        <v>304190886736.11035</v>
      </c>
      <c r="DB132" s="54">
        <f t="shared" ca="1" si="464"/>
        <v>0</v>
      </c>
      <c r="DC132" s="54">
        <f t="shared" ca="1" si="464"/>
        <v>127961849748762</v>
      </c>
      <c r="DD132" s="54">
        <f t="shared" ca="1" si="464"/>
        <v>0</v>
      </c>
      <c r="DE132" s="54">
        <f t="shared" ca="1" si="464"/>
        <v>1.6472880182082684E+16</v>
      </c>
      <c r="DF132" s="54">
        <f t="shared" ca="1" si="464"/>
        <v>0</v>
      </c>
      <c r="DG132" s="54">
        <f t="shared" ca="1" si="464"/>
        <v>9.063727881638487E+17</v>
      </c>
      <c r="DH132" s="54">
        <f t="shared" ca="1" si="464"/>
        <v>0</v>
      </c>
      <c r="DI132" s="54">
        <f t="shared" ca="1" si="464"/>
        <v>2.53558952591273E+19</v>
      </c>
      <c r="DJ132" s="54">
        <f t="shared" ca="1" si="464"/>
        <v>0</v>
      </c>
      <c r="DK132" s="54">
        <f t="shared" ca="1" si="464"/>
        <v>4.0038768731733846E+20</v>
      </c>
      <c r="DL132" s="54">
        <f t="shared" ca="1" si="464"/>
        <v>0</v>
      </c>
      <c r="DM132" s="54">
        <f t="shared" ca="1" si="464"/>
        <v>3.8221370009782935E+21</v>
      </c>
      <c r="DN132" s="54">
        <f t="shared" ca="1" si="464"/>
        <v>0</v>
      </c>
      <c r="DO132" s="54">
        <f t="shared" ca="1" si="464"/>
        <v>2.3142254127610486E+22</v>
      </c>
      <c r="DP132" s="54">
        <f t="shared" ca="1" si="464"/>
        <v>0</v>
      </c>
      <c r="DQ132" s="54">
        <f t="shared" ca="1" si="464"/>
        <v>9.2052691574271074E+22</v>
      </c>
      <c r="DR132" s="54">
        <f ca="1">-MIN(DR129,DR122)</f>
        <v>0</v>
      </c>
      <c r="DS132" s="54">
        <f ca="1">-MIN(DS129,DS122)</f>
        <v>2.4698558944711918E+23</v>
      </c>
      <c r="DT132" s="54">
        <f ca="1">-MIN(DT129,DT122)</f>
        <v>0</v>
      </c>
    </row>
    <row r="133" spans="1:124" x14ac:dyDescent="0.45">
      <c r="C133" t="s">
        <v>503</v>
      </c>
      <c r="D133" s="3" t="s">
        <v>227</v>
      </c>
      <c r="H133" s="67"/>
      <c r="I133" s="54">
        <f t="shared" ref="I133:AN133" ca="1" si="465">SUM(I129:I132)</f>
        <v>0</v>
      </c>
      <c r="J133" s="54">
        <f t="shared" ca="1" si="465"/>
        <v>0</v>
      </c>
      <c r="K133" s="54">
        <f t="shared" ca="1" si="465"/>
        <v>0</v>
      </c>
      <c r="L133" s="54">
        <f t="shared" ca="1" si="465"/>
        <v>0</v>
      </c>
      <c r="M133" s="54">
        <f t="shared" ca="1" si="465"/>
        <v>0</v>
      </c>
      <c r="N133" s="54">
        <f t="shared" ca="1" si="465"/>
        <v>0</v>
      </c>
      <c r="O133" s="54">
        <f t="shared" ca="1" si="465"/>
        <v>0</v>
      </c>
      <c r="P133" s="54">
        <f t="shared" ca="1" si="465"/>
        <v>0</v>
      </c>
      <c r="Q133" s="54">
        <f t="shared" ca="1" si="465"/>
        <v>0</v>
      </c>
      <c r="R133" s="54">
        <f t="shared" ca="1" si="465"/>
        <v>0</v>
      </c>
      <c r="S133" s="54">
        <f t="shared" ca="1" si="465"/>
        <v>0</v>
      </c>
      <c r="T133" s="54">
        <f t="shared" ca="1" si="465"/>
        <v>0</v>
      </c>
      <c r="U133" s="54">
        <f t="shared" ca="1" si="465"/>
        <v>0</v>
      </c>
      <c r="V133" s="54">
        <f t="shared" ca="1" si="465"/>
        <v>0</v>
      </c>
      <c r="W133" s="54">
        <f t="shared" ca="1" si="465"/>
        <v>0</v>
      </c>
      <c r="X133" s="54">
        <f t="shared" ca="1" si="465"/>
        <v>0</v>
      </c>
      <c r="Y133" s="54">
        <f t="shared" ca="1" si="465"/>
        <v>0</v>
      </c>
      <c r="Z133" s="54">
        <f t="shared" ca="1" si="465"/>
        <v>0</v>
      </c>
      <c r="AA133" s="54">
        <f t="shared" ca="1" si="465"/>
        <v>0</v>
      </c>
      <c r="AB133" s="54">
        <f t="shared" ca="1" si="465"/>
        <v>0</v>
      </c>
      <c r="AC133" s="54">
        <f t="shared" ca="1" si="465"/>
        <v>0</v>
      </c>
      <c r="AD133" s="54">
        <f t="shared" ca="1" si="465"/>
        <v>0</v>
      </c>
      <c r="AE133" s="54">
        <f t="shared" ca="1" si="465"/>
        <v>0</v>
      </c>
      <c r="AF133" s="54">
        <f t="shared" ca="1" si="465"/>
        <v>0</v>
      </c>
      <c r="AG133" s="54">
        <f t="shared" ca="1" si="465"/>
        <v>0</v>
      </c>
      <c r="AH133" s="54">
        <f t="shared" ca="1" si="465"/>
        <v>0</v>
      </c>
      <c r="AI133" s="54">
        <f t="shared" ca="1" si="465"/>
        <v>0</v>
      </c>
      <c r="AJ133" s="54">
        <f t="shared" ca="1" si="465"/>
        <v>0</v>
      </c>
      <c r="AK133" s="54">
        <f t="shared" ca="1" si="465"/>
        <v>0</v>
      </c>
      <c r="AL133" s="54">
        <f t="shared" ca="1" si="465"/>
        <v>0</v>
      </c>
      <c r="AM133" s="54">
        <f t="shared" ca="1" si="465"/>
        <v>0</v>
      </c>
      <c r="AN133" s="54">
        <f t="shared" ca="1" si="465"/>
        <v>0</v>
      </c>
      <c r="AO133" s="54">
        <f t="shared" ref="AO133:BT133" ca="1" si="466">SUM(AO129:AO132)</f>
        <v>0</v>
      </c>
      <c r="AP133" s="54">
        <f t="shared" ca="1" si="466"/>
        <v>0</v>
      </c>
      <c r="AQ133" s="54">
        <f t="shared" ca="1" si="466"/>
        <v>0</v>
      </c>
      <c r="AR133" s="54">
        <f t="shared" ca="1" si="466"/>
        <v>0</v>
      </c>
      <c r="AS133" s="54">
        <f t="shared" ca="1" si="466"/>
        <v>0</v>
      </c>
      <c r="AT133" s="54">
        <f t="shared" ca="1" si="466"/>
        <v>0</v>
      </c>
      <c r="AU133" s="54">
        <f t="shared" ca="1" si="466"/>
        <v>0</v>
      </c>
      <c r="AV133" s="54">
        <f t="shared" ca="1" si="466"/>
        <v>0</v>
      </c>
      <c r="AW133" s="54">
        <f t="shared" ca="1" si="466"/>
        <v>0</v>
      </c>
      <c r="AX133" s="54">
        <f t="shared" ca="1" si="466"/>
        <v>0</v>
      </c>
      <c r="AY133" s="54">
        <f t="shared" ca="1" si="466"/>
        <v>0</v>
      </c>
      <c r="AZ133" s="54">
        <f t="shared" ca="1" si="466"/>
        <v>0</v>
      </c>
      <c r="BA133" s="54">
        <f t="shared" ca="1" si="466"/>
        <v>0</v>
      </c>
      <c r="BB133" s="54">
        <f t="shared" ca="1" si="466"/>
        <v>0</v>
      </c>
      <c r="BC133" s="54">
        <f t="shared" ca="1" si="466"/>
        <v>0</v>
      </c>
      <c r="BD133" s="54">
        <f t="shared" ca="1" si="466"/>
        <v>0</v>
      </c>
      <c r="BE133" s="54">
        <f t="shared" ca="1" si="466"/>
        <v>0</v>
      </c>
      <c r="BF133" s="54">
        <f t="shared" ca="1" si="466"/>
        <v>0</v>
      </c>
      <c r="BG133" s="54">
        <f t="shared" ca="1" si="466"/>
        <v>0</v>
      </c>
      <c r="BH133" s="54">
        <f t="shared" ca="1" si="466"/>
        <v>0</v>
      </c>
      <c r="BI133" s="54">
        <f t="shared" ca="1" si="466"/>
        <v>0</v>
      </c>
      <c r="BJ133" s="54">
        <f t="shared" ca="1" si="466"/>
        <v>0</v>
      </c>
      <c r="BK133" s="54">
        <f t="shared" ca="1" si="466"/>
        <v>0</v>
      </c>
      <c r="BL133" s="54">
        <f t="shared" ca="1" si="466"/>
        <v>0</v>
      </c>
      <c r="BM133" s="54">
        <f t="shared" ca="1" si="466"/>
        <v>0</v>
      </c>
      <c r="BN133" s="54">
        <f t="shared" ca="1" si="466"/>
        <v>0</v>
      </c>
      <c r="BO133" s="54">
        <f t="shared" ca="1" si="466"/>
        <v>0</v>
      </c>
      <c r="BP133" s="54">
        <f t="shared" ca="1" si="466"/>
        <v>0</v>
      </c>
      <c r="BQ133" s="54">
        <f t="shared" ca="1" si="466"/>
        <v>0</v>
      </c>
      <c r="BR133" s="54">
        <f t="shared" ca="1" si="466"/>
        <v>0</v>
      </c>
      <c r="BS133" s="54">
        <f t="shared" ca="1" si="466"/>
        <v>0</v>
      </c>
      <c r="BT133" s="54">
        <f t="shared" ca="1" si="466"/>
        <v>0</v>
      </c>
      <c r="BU133" s="54">
        <f t="shared" ref="BU133:CZ133" ca="1" si="467">SUM(BU129:BU132)</f>
        <v>0</v>
      </c>
      <c r="BV133" s="54">
        <f t="shared" ca="1" si="467"/>
        <v>0</v>
      </c>
      <c r="BW133" s="54">
        <f t="shared" ca="1" si="467"/>
        <v>0</v>
      </c>
      <c r="BX133" s="54">
        <f t="shared" ca="1" si="467"/>
        <v>0</v>
      </c>
      <c r="BY133" s="54">
        <f t="shared" ca="1" si="467"/>
        <v>0</v>
      </c>
      <c r="BZ133" s="54">
        <f t="shared" ca="1" si="467"/>
        <v>0</v>
      </c>
      <c r="CA133" s="54">
        <f t="shared" ca="1" si="467"/>
        <v>0</v>
      </c>
      <c r="CB133" s="54">
        <f t="shared" ca="1" si="467"/>
        <v>0</v>
      </c>
      <c r="CC133" s="54">
        <f t="shared" ca="1" si="467"/>
        <v>4166.666666666667</v>
      </c>
      <c r="CD133" s="54">
        <f ca="1">SUM(CD129:CD132)</f>
        <v>8333.3333333333339</v>
      </c>
      <c r="CE133" s="54">
        <f t="shared" ca="1" si="467"/>
        <v>12500</v>
      </c>
      <c r="CF133" s="54">
        <f t="shared" ca="1" si="467"/>
        <v>16666.666666666668</v>
      </c>
      <c r="CG133" s="54">
        <f t="shared" ca="1" si="467"/>
        <v>20833.333333333336</v>
      </c>
      <c r="CH133" s="54">
        <f t="shared" ca="1" si="467"/>
        <v>25000.000000000004</v>
      </c>
      <c r="CI133" s="54">
        <f t="shared" ca="1" si="467"/>
        <v>8333.3333333333358</v>
      </c>
      <c r="CJ133" s="54">
        <f t="shared" ca="1" si="467"/>
        <v>16666.666666666672</v>
      </c>
      <c r="CK133" s="54">
        <f ca="1">SUM(CK129:CK132)</f>
        <v>25000.000000000007</v>
      </c>
      <c r="CL133" s="54">
        <f t="shared" ca="1" si="467"/>
        <v>33333.333333333343</v>
      </c>
      <c r="CM133" s="54">
        <f t="shared" ca="1" si="467"/>
        <v>41666.666666666679</v>
      </c>
      <c r="CN133" s="54">
        <f t="shared" ca="1" si="467"/>
        <v>48778.079410114275</v>
      </c>
      <c r="CO133" s="54">
        <f t="shared" ca="1" si="467"/>
        <v>0</v>
      </c>
      <c r="CP133" s="54">
        <f t="shared" ca="1" si="467"/>
        <v>0</v>
      </c>
      <c r="CQ133" s="54">
        <f t="shared" ca="1" si="467"/>
        <v>0</v>
      </c>
      <c r="CR133" s="54">
        <f t="shared" ca="1" si="467"/>
        <v>0</v>
      </c>
      <c r="CS133" s="54">
        <f t="shared" ca="1" si="467"/>
        <v>14127.771460071039</v>
      </c>
      <c r="CT133" s="54">
        <f t="shared" ca="1" si="467"/>
        <v>28294.438126737703</v>
      </c>
      <c r="CU133" s="54">
        <f t="shared" ca="1" si="467"/>
        <v>42461.104793404367</v>
      </c>
      <c r="CV133" s="54">
        <f t="shared" ca="1" si="467"/>
        <v>56627.771460071031</v>
      </c>
      <c r="CW133" s="54">
        <f t="shared" ca="1" si="467"/>
        <v>73294.43812345418</v>
      </c>
      <c r="CX133" s="54">
        <f t="shared" ca="1" si="467"/>
        <v>89961.104833216887</v>
      </c>
      <c r="CY133" s="54">
        <f t="shared" ca="1" si="467"/>
        <v>-1860114428.8682663</v>
      </c>
      <c r="CZ133" s="54">
        <f t="shared" ca="1" si="467"/>
        <v>9961.1110691861104</v>
      </c>
      <c r="DA133" s="54">
        <f t="shared" ref="DA133:DO133" ca="1" si="468">SUM(DA129:DA132)</f>
        <v>-2896879704611.2202</v>
      </c>
      <c r="DB133" s="54">
        <f t="shared" ca="1" si="468"/>
        <v>14961.064132110463</v>
      </c>
      <c r="DC133" s="54">
        <f t="shared" ca="1" si="468"/>
        <v>-808621641374954.5</v>
      </c>
      <c r="DD133" s="54">
        <f t="shared" ca="1" si="468"/>
        <v>0</v>
      </c>
      <c r="DE133" s="54">
        <f t="shared" ca="1" si="468"/>
        <v>-7.9503396936950288E+16</v>
      </c>
      <c r="DF133" s="54">
        <f t="shared" ca="1" si="468"/>
        <v>0</v>
      </c>
      <c r="DG133" s="54">
        <f t="shared" ca="1" si="468"/>
        <v>-3.5793514092738964E+18</v>
      </c>
      <c r="DH133" s="54">
        <f t="shared" ca="1" si="468"/>
        <v>0</v>
      </c>
      <c r="DI133" s="54">
        <f t="shared" ca="1" si="468"/>
        <v>-8.5345241023346754E+19</v>
      </c>
      <c r="DJ133" s="54">
        <f t="shared" ca="1" si="468"/>
        <v>8333.3333333333339</v>
      </c>
      <c r="DK133" s="54">
        <f t="shared" ca="1" si="468"/>
        <v>-1.179869314234369E+21</v>
      </c>
      <c r="DL133" s="54">
        <f t="shared" ca="1" si="468"/>
        <v>16666.666666666668</v>
      </c>
      <c r="DM133" s="54">
        <f t="shared" ca="1" si="468"/>
        <v>-1.0050944016180832E+22</v>
      </c>
      <c r="DN133" s="54">
        <f t="shared" ca="1" si="468"/>
        <v>25000.000000000004</v>
      </c>
      <c r="DO133" s="54">
        <f t="shared" ca="1" si="468"/>
        <v>-5.5096420920366696E+22</v>
      </c>
      <c r="DP133" s="54">
        <f ca="1">SUM(DP129:DP132)</f>
        <v>0</v>
      </c>
      <c r="DQ133" s="54">
        <f ca="1">SUM(DQ129:DQ132)</f>
        <v>-2.0068751580001823E+23</v>
      </c>
      <c r="DR133" s="54">
        <f ca="1">SUM(DR129:DR132)</f>
        <v>0</v>
      </c>
      <c r="DS133" s="54">
        <f ca="1">SUM(DS129:DS132)</f>
        <v>-4.9768580041431242E+23</v>
      </c>
      <c r="DT133" s="54">
        <f ca="1">SUM(DT129:DT132)</f>
        <v>0</v>
      </c>
    </row>
    <row r="135" spans="1:124" x14ac:dyDescent="0.45">
      <c r="C135" t="s">
        <v>504</v>
      </c>
      <c r="D135" s="3" t="s">
        <v>227</v>
      </c>
      <c r="H135" s="54">
        <f ca="1">SUM(I135:DT135)</f>
        <v>-1.9319315393711993E+23</v>
      </c>
      <c r="I135" s="54">
        <f t="shared" ref="I135:AN135" ca="1" si="469">SUM(I131:I132)</f>
        <v>0</v>
      </c>
      <c r="J135" s="54">
        <f t="shared" ca="1" si="469"/>
        <v>0</v>
      </c>
      <c r="K135" s="54">
        <f t="shared" ca="1" si="469"/>
        <v>0</v>
      </c>
      <c r="L135" s="54">
        <f t="shared" ca="1" si="469"/>
        <v>0</v>
      </c>
      <c r="M135" s="54">
        <f t="shared" ca="1" si="469"/>
        <v>0</v>
      </c>
      <c r="N135" s="54">
        <f t="shared" ca="1" si="469"/>
        <v>0</v>
      </c>
      <c r="O135" s="54">
        <f t="shared" ca="1" si="469"/>
        <v>0</v>
      </c>
      <c r="P135" s="54">
        <f t="shared" ca="1" si="469"/>
        <v>0</v>
      </c>
      <c r="Q135" s="54">
        <f t="shared" ca="1" si="469"/>
        <v>0</v>
      </c>
      <c r="R135" s="54">
        <f t="shared" ca="1" si="469"/>
        <v>0</v>
      </c>
      <c r="S135" s="54">
        <f t="shared" ca="1" si="469"/>
        <v>0</v>
      </c>
      <c r="T135" s="54">
        <f t="shared" ca="1" si="469"/>
        <v>0</v>
      </c>
      <c r="U135" s="54">
        <f t="shared" ca="1" si="469"/>
        <v>0</v>
      </c>
      <c r="V135" s="54">
        <f t="shared" ca="1" si="469"/>
        <v>0</v>
      </c>
      <c r="W135" s="54">
        <f t="shared" ca="1" si="469"/>
        <v>0</v>
      </c>
      <c r="X135" s="54">
        <f t="shared" ca="1" si="469"/>
        <v>0</v>
      </c>
      <c r="Y135" s="54">
        <f t="shared" ca="1" si="469"/>
        <v>0</v>
      </c>
      <c r="Z135" s="54">
        <f t="shared" ca="1" si="469"/>
        <v>0</v>
      </c>
      <c r="AA135" s="54">
        <f t="shared" ca="1" si="469"/>
        <v>0</v>
      </c>
      <c r="AB135" s="54">
        <f t="shared" ca="1" si="469"/>
        <v>0</v>
      </c>
      <c r="AC135" s="54">
        <f t="shared" ca="1" si="469"/>
        <v>0</v>
      </c>
      <c r="AD135" s="54">
        <f t="shared" ca="1" si="469"/>
        <v>0</v>
      </c>
      <c r="AE135" s="54">
        <f t="shared" ca="1" si="469"/>
        <v>0</v>
      </c>
      <c r="AF135" s="54">
        <f t="shared" ca="1" si="469"/>
        <v>0</v>
      </c>
      <c r="AG135" s="54">
        <f t="shared" ca="1" si="469"/>
        <v>0</v>
      </c>
      <c r="AH135" s="54">
        <f t="shared" ca="1" si="469"/>
        <v>0</v>
      </c>
      <c r="AI135" s="54">
        <f t="shared" ca="1" si="469"/>
        <v>0</v>
      </c>
      <c r="AJ135" s="54">
        <f t="shared" ca="1" si="469"/>
        <v>0</v>
      </c>
      <c r="AK135" s="54">
        <f t="shared" ca="1" si="469"/>
        <v>0</v>
      </c>
      <c r="AL135" s="54">
        <f t="shared" ca="1" si="469"/>
        <v>0</v>
      </c>
      <c r="AM135" s="54">
        <f t="shared" ca="1" si="469"/>
        <v>0</v>
      </c>
      <c r="AN135" s="54">
        <f t="shared" ca="1" si="469"/>
        <v>0</v>
      </c>
      <c r="AO135" s="54">
        <f t="shared" ref="AO135:BT135" ca="1" si="470">SUM(AO131:AO132)</f>
        <v>0</v>
      </c>
      <c r="AP135" s="54">
        <f t="shared" ca="1" si="470"/>
        <v>0</v>
      </c>
      <c r="AQ135" s="54">
        <f t="shared" ca="1" si="470"/>
        <v>0</v>
      </c>
      <c r="AR135" s="54">
        <f t="shared" ca="1" si="470"/>
        <v>0</v>
      </c>
      <c r="AS135" s="54">
        <f t="shared" ca="1" si="470"/>
        <v>0</v>
      </c>
      <c r="AT135" s="54">
        <f t="shared" ca="1" si="470"/>
        <v>0</v>
      </c>
      <c r="AU135" s="54">
        <f t="shared" ca="1" si="470"/>
        <v>0</v>
      </c>
      <c r="AV135" s="54">
        <f t="shared" ca="1" si="470"/>
        <v>0</v>
      </c>
      <c r="AW135" s="54">
        <f t="shared" ca="1" si="470"/>
        <v>0</v>
      </c>
      <c r="AX135" s="54">
        <f t="shared" ca="1" si="470"/>
        <v>0</v>
      </c>
      <c r="AY135" s="54">
        <f t="shared" ca="1" si="470"/>
        <v>0</v>
      </c>
      <c r="AZ135" s="54">
        <f t="shared" ca="1" si="470"/>
        <v>0</v>
      </c>
      <c r="BA135" s="54">
        <f t="shared" ca="1" si="470"/>
        <v>0</v>
      </c>
      <c r="BB135" s="54">
        <f t="shared" ca="1" si="470"/>
        <v>0</v>
      </c>
      <c r="BC135" s="54">
        <f t="shared" ca="1" si="470"/>
        <v>0</v>
      </c>
      <c r="BD135" s="54">
        <f t="shared" ca="1" si="470"/>
        <v>0</v>
      </c>
      <c r="BE135" s="54">
        <f t="shared" ca="1" si="470"/>
        <v>0</v>
      </c>
      <c r="BF135" s="54">
        <f t="shared" ca="1" si="470"/>
        <v>0</v>
      </c>
      <c r="BG135" s="54">
        <f t="shared" ca="1" si="470"/>
        <v>0</v>
      </c>
      <c r="BH135" s="54">
        <f t="shared" ca="1" si="470"/>
        <v>0</v>
      </c>
      <c r="BI135" s="54">
        <f t="shared" ca="1" si="470"/>
        <v>0</v>
      </c>
      <c r="BJ135" s="54">
        <f t="shared" ca="1" si="470"/>
        <v>0</v>
      </c>
      <c r="BK135" s="54">
        <f t="shared" ca="1" si="470"/>
        <v>0</v>
      </c>
      <c r="BL135" s="54">
        <f t="shared" ca="1" si="470"/>
        <v>0</v>
      </c>
      <c r="BM135" s="54">
        <f t="shared" ca="1" si="470"/>
        <v>0</v>
      </c>
      <c r="BN135" s="54">
        <f t="shared" ca="1" si="470"/>
        <v>0</v>
      </c>
      <c r="BO135" s="54">
        <f t="shared" ca="1" si="470"/>
        <v>0</v>
      </c>
      <c r="BP135" s="54">
        <f t="shared" ca="1" si="470"/>
        <v>0</v>
      </c>
      <c r="BQ135" s="54">
        <f t="shared" ca="1" si="470"/>
        <v>0</v>
      </c>
      <c r="BR135" s="54">
        <f t="shared" ca="1" si="470"/>
        <v>0</v>
      </c>
      <c r="BS135" s="54">
        <f t="shared" ca="1" si="470"/>
        <v>0</v>
      </c>
      <c r="BT135" s="54">
        <f t="shared" ca="1" si="470"/>
        <v>0</v>
      </c>
      <c r="BU135" s="54">
        <f t="shared" ref="BU135:CZ135" ca="1" si="471">SUM(BU131:BU132)</f>
        <v>0</v>
      </c>
      <c r="BV135" s="54">
        <f t="shared" ca="1" si="471"/>
        <v>0</v>
      </c>
      <c r="BW135" s="54">
        <f t="shared" ca="1" si="471"/>
        <v>0</v>
      </c>
      <c r="BX135" s="54">
        <f t="shared" ca="1" si="471"/>
        <v>0</v>
      </c>
      <c r="BY135" s="54">
        <f t="shared" ca="1" si="471"/>
        <v>0</v>
      </c>
      <c r="BZ135" s="54">
        <f t="shared" ca="1" si="471"/>
        <v>0</v>
      </c>
      <c r="CA135" s="54">
        <f t="shared" ca="1" si="471"/>
        <v>0</v>
      </c>
      <c r="CB135" s="54">
        <f t="shared" ca="1" si="471"/>
        <v>0</v>
      </c>
      <c r="CC135" s="54">
        <f t="shared" ca="1" si="471"/>
        <v>4166.666666666667</v>
      </c>
      <c r="CD135" s="54">
        <f t="shared" ca="1" si="471"/>
        <v>4166.666666666667</v>
      </c>
      <c r="CE135" s="54">
        <f t="shared" ca="1" si="471"/>
        <v>4166.666666666667</v>
      </c>
      <c r="CF135" s="54">
        <f t="shared" ca="1" si="471"/>
        <v>4166.666666666667</v>
      </c>
      <c r="CG135" s="54">
        <f t="shared" ca="1" si="471"/>
        <v>4166.666666666667</v>
      </c>
      <c r="CH135" s="54">
        <f t="shared" ca="1" si="471"/>
        <v>4166.666666666667</v>
      </c>
      <c r="CI135" s="54">
        <f t="shared" ca="1" si="471"/>
        <v>-16666.666666666664</v>
      </c>
      <c r="CJ135" s="54">
        <f t="shared" ca="1" si="471"/>
        <v>8333.3333333333339</v>
      </c>
      <c r="CK135" s="54">
        <f t="shared" ca="1" si="471"/>
        <v>8333.3333333333339</v>
      </c>
      <c r="CL135" s="54">
        <f t="shared" ca="1" si="471"/>
        <v>8333.3333333333339</v>
      </c>
      <c r="CM135" s="54">
        <f t="shared" ca="1" si="471"/>
        <v>8333.3333333333339</v>
      </c>
      <c r="CN135" s="54">
        <f t="shared" ca="1" si="471"/>
        <v>7111.4127434475959</v>
      </c>
      <c r="CO135" s="54">
        <f t="shared" ca="1" si="471"/>
        <v>-48778.079410114275</v>
      </c>
      <c r="CP135" s="54">
        <f t="shared" ca="1" si="471"/>
        <v>0</v>
      </c>
      <c r="CQ135" s="54">
        <f t="shared" ca="1" si="471"/>
        <v>0</v>
      </c>
      <c r="CR135" s="54">
        <f t="shared" ca="1" si="471"/>
        <v>0</v>
      </c>
      <c r="CS135" s="54">
        <f t="shared" ca="1" si="471"/>
        <v>14127.771460071039</v>
      </c>
      <c r="CT135" s="54">
        <f t="shared" ca="1" si="471"/>
        <v>14166.666666666666</v>
      </c>
      <c r="CU135" s="54">
        <f t="shared" ca="1" si="471"/>
        <v>14166.666666666666</v>
      </c>
      <c r="CV135" s="54">
        <f t="shared" ca="1" si="471"/>
        <v>14166.666666666666</v>
      </c>
      <c r="CW135" s="54">
        <f t="shared" ca="1" si="471"/>
        <v>16666.666666666668</v>
      </c>
      <c r="CX135" s="54">
        <f t="shared" ca="1" si="471"/>
        <v>16666.666666666668</v>
      </c>
      <c r="CY135" s="54">
        <f t="shared" ca="1" si="471"/>
        <v>-1793416581.3388321</v>
      </c>
      <c r="CZ135" s="54">
        <f t="shared" ca="1" si="471"/>
        <v>2500</v>
      </c>
      <c r="DA135" s="54">
        <f t="shared" ref="DA135:DR135" ca="1" si="472">SUM(DA131:DA132)</f>
        <v>-2592688817875.1099</v>
      </c>
      <c r="DB135" s="54">
        <f t="shared" ca="1" si="472"/>
        <v>2500</v>
      </c>
      <c r="DC135" s="54">
        <f t="shared" ca="1" si="472"/>
        <v>-680659791626192.5</v>
      </c>
      <c r="DD135" s="54">
        <f t="shared" ca="1" si="472"/>
        <v>0</v>
      </c>
      <c r="DE135" s="54">
        <f t="shared" ca="1" si="472"/>
        <v>-6.30305167548676E+16</v>
      </c>
      <c r="DF135" s="54">
        <f t="shared" ca="1" si="472"/>
        <v>0</v>
      </c>
      <c r="DG135" s="54">
        <f t="shared" ca="1" si="472"/>
        <v>-2.6729786211100477E+18</v>
      </c>
      <c r="DH135" s="54">
        <f t="shared" ca="1" si="472"/>
        <v>0</v>
      </c>
      <c r="DI135" s="54">
        <f t="shared" ca="1" si="472"/>
        <v>-5.9989345764219453E+19</v>
      </c>
      <c r="DJ135" s="54">
        <f t="shared" ca="1" si="472"/>
        <v>4166.666666666667</v>
      </c>
      <c r="DK135" s="54">
        <f t="shared" ca="1" si="472"/>
        <v>-7.7948162691703059E+20</v>
      </c>
      <c r="DL135" s="54">
        <f t="shared" ca="1" si="472"/>
        <v>4166.666666666667</v>
      </c>
      <c r="DM135" s="54">
        <f t="shared" ca="1" si="472"/>
        <v>-6.2288070152025392E+21</v>
      </c>
      <c r="DN135" s="54">
        <f t="shared" ca="1" si="472"/>
        <v>4166.666666666667</v>
      </c>
      <c r="DO135" s="54">
        <f t="shared" ca="1" si="472"/>
        <v>-3.1954166792756218E+22</v>
      </c>
      <c r="DP135" s="54">
        <f t="shared" ca="1" si="472"/>
        <v>0</v>
      </c>
      <c r="DQ135" s="54">
        <f t="shared" ca="1" si="472"/>
        <v>-1.0863482422574715E+23</v>
      </c>
      <c r="DR135" s="54">
        <f t="shared" ca="1" si="472"/>
        <v>0</v>
      </c>
      <c r="DS135" s="54">
        <f ca="1">SUM(DS131:DS132)</f>
        <v>-2.5070021096719324E+23</v>
      </c>
      <c r="DT135" s="54">
        <f ca="1">SUM(DT131:DT132)</f>
        <v>0</v>
      </c>
    </row>
    <row r="137" spans="1:124" s="5" customFormat="1" ht="15.75" customHeight="1" x14ac:dyDescent="0.5">
      <c r="A137" s="5" t="s">
        <v>505</v>
      </c>
      <c r="B137" s="11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 s="62"/>
      <c r="CB137" s="62"/>
      <c r="CC137" s="62"/>
      <c r="CD137" s="62"/>
      <c r="CE137" s="62"/>
      <c r="CF137" s="62"/>
      <c r="CG137" s="62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  <c r="DA137" s="62"/>
      <c r="DB137" s="62"/>
      <c r="DC137" s="62"/>
      <c r="DD137" s="62"/>
      <c r="DE137" s="62"/>
      <c r="DF137" s="62"/>
      <c r="DG137" s="62"/>
      <c r="DH137" s="62"/>
      <c r="DI137" s="62"/>
      <c r="DJ137" s="62"/>
      <c r="DK137" s="62"/>
      <c r="DL137" s="62"/>
      <c r="DM137" s="62"/>
      <c r="DN137" s="62"/>
      <c r="DO137" s="62"/>
      <c r="DP137" s="62"/>
      <c r="DQ137" s="62"/>
      <c r="DR137" s="62"/>
      <c r="DS137" s="62"/>
      <c r="DT137" s="62"/>
    </row>
    <row r="139" spans="1:124" x14ac:dyDescent="0.45">
      <c r="C139" t="s">
        <v>408</v>
      </c>
      <c r="D139" s="3" t="s">
        <v>291</v>
      </c>
      <c r="E139" s="89">
        <f>'Constant Inputs'!E144</f>
        <v>30</v>
      </c>
      <c r="F139" s="69">
        <f>'Constant Inputs'!E145</f>
        <v>57376</v>
      </c>
      <c r="H139" s="54">
        <f>SUM(I139:DT139)</f>
        <v>60</v>
      </c>
      <c r="I139" s="54">
        <f t="shared" ref="I139:AN139" si="473">IF(AND(I8&gt;=$E$12,I9&lt;=$F$139),1,0)</f>
        <v>0</v>
      </c>
      <c r="J139" s="54">
        <f t="shared" si="473"/>
        <v>0</v>
      </c>
      <c r="K139" s="54">
        <f t="shared" si="473"/>
        <v>0</v>
      </c>
      <c r="L139" s="54">
        <f t="shared" si="473"/>
        <v>0</v>
      </c>
      <c r="M139" s="54">
        <f t="shared" si="473"/>
        <v>0</v>
      </c>
      <c r="N139" s="54">
        <f t="shared" si="473"/>
        <v>0</v>
      </c>
      <c r="O139" s="54">
        <f t="shared" si="473"/>
        <v>0</v>
      </c>
      <c r="P139" s="54">
        <f t="shared" si="473"/>
        <v>0</v>
      </c>
      <c r="Q139" s="54">
        <f t="shared" si="473"/>
        <v>0</v>
      </c>
      <c r="R139" s="54">
        <f t="shared" si="473"/>
        <v>0</v>
      </c>
      <c r="S139" s="54">
        <f t="shared" si="473"/>
        <v>0</v>
      </c>
      <c r="T139" s="54">
        <f t="shared" si="473"/>
        <v>0</v>
      </c>
      <c r="U139" s="54">
        <f t="shared" si="473"/>
        <v>0</v>
      </c>
      <c r="V139" s="54">
        <f t="shared" si="473"/>
        <v>0</v>
      </c>
      <c r="W139" s="54">
        <f t="shared" si="473"/>
        <v>0</v>
      </c>
      <c r="X139" s="54">
        <f t="shared" si="473"/>
        <v>0</v>
      </c>
      <c r="Y139" s="54">
        <f t="shared" si="473"/>
        <v>0</v>
      </c>
      <c r="Z139" s="54">
        <f t="shared" si="473"/>
        <v>0</v>
      </c>
      <c r="AA139" s="54">
        <f t="shared" si="473"/>
        <v>0</v>
      </c>
      <c r="AB139" s="54">
        <f t="shared" si="473"/>
        <v>0</v>
      </c>
      <c r="AC139" s="54">
        <f t="shared" si="473"/>
        <v>0</v>
      </c>
      <c r="AD139" s="54">
        <f t="shared" si="473"/>
        <v>0</v>
      </c>
      <c r="AE139" s="54">
        <f t="shared" si="473"/>
        <v>0</v>
      </c>
      <c r="AF139" s="54">
        <f t="shared" si="473"/>
        <v>0</v>
      </c>
      <c r="AG139" s="54">
        <f t="shared" si="473"/>
        <v>0</v>
      </c>
      <c r="AH139" s="54">
        <f t="shared" si="473"/>
        <v>0</v>
      </c>
      <c r="AI139" s="54">
        <f t="shared" si="473"/>
        <v>0</v>
      </c>
      <c r="AJ139" s="54">
        <f t="shared" si="473"/>
        <v>0</v>
      </c>
      <c r="AK139" s="54">
        <f t="shared" si="473"/>
        <v>0</v>
      </c>
      <c r="AL139" s="54">
        <f t="shared" si="473"/>
        <v>0</v>
      </c>
      <c r="AM139" s="54">
        <f t="shared" si="473"/>
        <v>0</v>
      </c>
      <c r="AN139" s="54">
        <f t="shared" si="473"/>
        <v>0</v>
      </c>
      <c r="AO139" s="54">
        <f t="shared" ref="AO139:BT139" si="474">IF(AND(AO8&gt;=$E$12,AO9&lt;=$F$139),1,0)</f>
        <v>0</v>
      </c>
      <c r="AP139" s="54">
        <f t="shared" si="474"/>
        <v>0</v>
      </c>
      <c r="AQ139" s="54">
        <f t="shared" si="474"/>
        <v>0</v>
      </c>
      <c r="AR139" s="54">
        <f t="shared" si="474"/>
        <v>0</v>
      </c>
      <c r="AS139" s="54">
        <f t="shared" si="474"/>
        <v>0</v>
      </c>
      <c r="AT139" s="54">
        <f t="shared" si="474"/>
        <v>0</v>
      </c>
      <c r="AU139" s="54">
        <f t="shared" si="474"/>
        <v>0</v>
      </c>
      <c r="AV139" s="54">
        <f t="shared" si="474"/>
        <v>0</v>
      </c>
      <c r="AW139" s="54">
        <f t="shared" si="474"/>
        <v>0</v>
      </c>
      <c r="AX139" s="54">
        <f t="shared" si="474"/>
        <v>0</v>
      </c>
      <c r="AY139" s="54">
        <f t="shared" si="474"/>
        <v>0</v>
      </c>
      <c r="AZ139" s="54">
        <f t="shared" si="474"/>
        <v>0</v>
      </c>
      <c r="BA139" s="54">
        <f t="shared" si="474"/>
        <v>0</v>
      </c>
      <c r="BB139" s="54">
        <f t="shared" si="474"/>
        <v>0</v>
      </c>
      <c r="BC139" s="54">
        <f t="shared" si="474"/>
        <v>0</v>
      </c>
      <c r="BD139" s="54">
        <f t="shared" si="474"/>
        <v>0</v>
      </c>
      <c r="BE139" s="54">
        <f t="shared" si="474"/>
        <v>0</v>
      </c>
      <c r="BF139" s="54">
        <f t="shared" si="474"/>
        <v>0</v>
      </c>
      <c r="BG139" s="54">
        <f t="shared" si="474"/>
        <v>0</v>
      </c>
      <c r="BH139" s="54">
        <f t="shared" si="474"/>
        <v>0</v>
      </c>
      <c r="BI139" s="54">
        <f t="shared" si="474"/>
        <v>0</v>
      </c>
      <c r="BJ139" s="54">
        <f t="shared" si="474"/>
        <v>0</v>
      </c>
      <c r="BK139" s="54">
        <f t="shared" si="474"/>
        <v>1</v>
      </c>
      <c r="BL139" s="54">
        <f t="shared" si="474"/>
        <v>1</v>
      </c>
      <c r="BM139" s="54">
        <f t="shared" si="474"/>
        <v>1</v>
      </c>
      <c r="BN139" s="54">
        <f t="shared" si="474"/>
        <v>1</v>
      </c>
      <c r="BO139" s="54">
        <f t="shared" si="474"/>
        <v>1</v>
      </c>
      <c r="BP139" s="54">
        <f t="shared" si="474"/>
        <v>1</v>
      </c>
      <c r="BQ139" s="54">
        <f t="shared" si="474"/>
        <v>1</v>
      </c>
      <c r="BR139" s="54">
        <f t="shared" si="474"/>
        <v>1</v>
      </c>
      <c r="BS139" s="54">
        <f t="shared" si="474"/>
        <v>1</v>
      </c>
      <c r="BT139" s="54">
        <f t="shared" si="474"/>
        <v>1</v>
      </c>
      <c r="BU139" s="54">
        <f t="shared" ref="BU139:CZ139" si="475">IF(AND(BU8&gt;=$E$12,BU9&lt;=$F$139),1,0)</f>
        <v>1</v>
      </c>
      <c r="BV139" s="54">
        <f t="shared" si="475"/>
        <v>1</v>
      </c>
      <c r="BW139" s="54">
        <f t="shared" si="475"/>
        <v>1</v>
      </c>
      <c r="BX139" s="54">
        <f t="shared" si="475"/>
        <v>1</v>
      </c>
      <c r="BY139" s="54">
        <f t="shared" si="475"/>
        <v>1</v>
      </c>
      <c r="BZ139" s="54">
        <f t="shared" si="475"/>
        <v>1</v>
      </c>
      <c r="CA139" s="54">
        <f t="shared" si="475"/>
        <v>1</v>
      </c>
      <c r="CB139" s="54">
        <f t="shared" si="475"/>
        <v>1</v>
      </c>
      <c r="CC139" s="54">
        <f t="shared" si="475"/>
        <v>1</v>
      </c>
      <c r="CD139" s="54">
        <f t="shared" si="475"/>
        <v>1</v>
      </c>
      <c r="CE139" s="54">
        <f t="shared" si="475"/>
        <v>1</v>
      </c>
      <c r="CF139" s="54">
        <f t="shared" si="475"/>
        <v>1</v>
      </c>
      <c r="CG139" s="54">
        <f t="shared" si="475"/>
        <v>1</v>
      </c>
      <c r="CH139" s="54">
        <f t="shared" si="475"/>
        <v>1</v>
      </c>
      <c r="CI139" s="54">
        <f t="shared" si="475"/>
        <v>1</v>
      </c>
      <c r="CJ139" s="54">
        <f t="shared" si="475"/>
        <v>1</v>
      </c>
      <c r="CK139" s="54">
        <f t="shared" si="475"/>
        <v>1</v>
      </c>
      <c r="CL139" s="54">
        <f t="shared" si="475"/>
        <v>1</v>
      </c>
      <c r="CM139" s="54">
        <f t="shared" si="475"/>
        <v>1</v>
      </c>
      <c r="CN139" s="54">
        <f t="shared" si="475"/>
        <v>1</v>
      </c>
      <c r="CO139" s="54">
        <f t="shared" si="475"/>
        <v>1</v>
      </c>
      <c r="CP139" s="54">
        <f t="shared" si="475"/>
        <v>1</v>
      </c>
      <c r="CQ139" s="54">
        <f t="shared" si="475"/>
        <v>1</v>
      </c>
      <c r="CR139" s="54">
        <f t="shared" si="475"/>
        <v>1</v>
      </c>
      <c r="CS139" s="54">
        <f t="shared" si="475"/>
        <v>1</v>
      </c>
      <c r="CT139" s="54">
        <f t="shared" si="475"/>
        <v>1</v>
      </c>
      <c r="CU139" s="54">
        <f t="shared" si="475"/>
        <v>1</v>
      </c>
      <c r="CV139" s="54">
        <f t="shared" si="475"/>
        <v>1</v>
      </c>
      <c r="CW139" s="54">
        <f t="shared" si="475"/>
        <v>1</v>
      </c>
      <c r="CX139" s="54">
        <f t="shared" si="475"/>
        <v>1</v>
      </c>
      <c r="CY139" s="54">
        <f t="shared" si="475"/>
        <v>1</v>
      </c>
      <c r="CZ139" s="54">
        <f t="shared" si="475"/>
        <v>1</v>
      </c>
      <c r="DA139" s="54">
        <f t="shared" ref="DA139:DT139" si="476">IF(AND(DA8&gt;=$E$12,DA9&lt;=$F$139),1,0)</f>
        <v>1</v>
      </c>
      <c r="DB139" s="54">
        <f t="shared" si="476"/>
        <v>1</v>
      </c>
      <c r="DC139" s="54">
        <f t="shared" si="476"/>
        <v>1</v>
      </c>
      <c r="DD139" s="54">
        <f t="shared" si="476"/>
        <v>1</v>
      </c>
      <c r="DE139" s="54">
        <f t="shared" si="476"/>
        <v>1</v>
      </c>
      <c r="DF139" s="54">
        <f t="shared" si="476"/>
        <v>1</v>
      </c>
      <c r="DG139" s="54">
        <f t="shared" si="476"/>
        <v>1</v>
      </c>
      <c r="DH139" s="54">
        <f t="shared" si="476"/>
        <v>1</v>
      </c>
      <c r="DI139" s="54">
        <f t="shared" si="476"/>
        <v>1</v>
      </c>
      <c r="DJ139" s="54">
        <f t="shared" si="476"/>
        <v>1</v>
      </c>
      <c r="DK139" s="54">
        <f t="shared" si="476"/>
        <v>1</v>
      </c>
      <c r="DL139" s="54">
        <f t="shared" si="476"/>
        <v>1</v>
      </c>
      <c r="DM139" s="54">
        <f t="shared" si="476"/>
        <v>1</v>
      </c>
      <c r="DN139" s="54">
        <f t="shared" si="476"/>
        <v>1</v>
      </c>
      <c r="DO139" s="54">
        <f t="shared" si="476"/>
        <v>1</v>
      </c>
      <c r="DP139" s="54">
        <f t="shared" si="476"/>
        <v>1</v>
      </c>
      <c r="DQ139" s="54">
        <f t="shared" si="476"/>
        <v>1</v>
      </c>
      <c r="DR139" s="54">
        <f t="shared" si="476"/>
        <v>1</v>
      </c>
      <c r="DS139" s="54">
        <f t="shared" si="476"/>
        <v>0</v>
      </c>
      <c r="DT139" s="54">
        <f t="shared" si="476"/>
        <v>0</v>
      </c>
    </row>
    <row r="141" spans="1:124" x14ac:dyDescent="0.45">
      <c r="B141" s="35" t="s">
        <v>506</v>
      </c>
    </row>
    <row r="142" spans="1:124" x14ac:dyDescent="0.45">
      <c r="C142" t="s">
        <v>507</v>
      </c>
      <c r="D142" s="3" t="s">
        <v>227</v>
      </c>
      <c r="E142" s="12" t="s">
        <v>508</v>
      </c>
      <c r="H142" s="54">
        <f ca="1">SUM(I142:DT142)</f>
        <v>4.6953109876467491E+22</v>
      </c>
      <c r="I142" s="54">
        <f ca="1">FS!I32*I139</f>
        <v>0</v>
      </c>
      <c r="J142" s="54">
        <f ca="1">FS!J32*J139</f>
        <v>0</v>
      </c>
      <c r="K142" s="54">
        <f ca="1">FS!K32*K139</f>
        <v>0</v>
      </c>
      <c r="L142" s="54">
        <f ca="1">FS!L32*L139</f>
        <v>0</v>
      </c>
      <c r="M142" s="54">
        <f ca="1">FS!M32*M139</f>
        <v>0</v>
      </c>
      <c r="N142" s="54">
        <f ca="1">FS!N32*N139</f>
        <v>0</v>
      </c>
      <c r="O142" s="54">
        <f ca="1">FS!O32*O139</f>
        <v>0</v>
      </c>
      <c r="P142" s="54">
        <f ca="1">FS!P32*P139</f>
        <v>0</v>
      </c>
      <c r="Q142" s="54">
        <f ca="1">FS!Q32*Q139</f>
        <v>0</v>
      </c>
      <c r="R142" s="54">
        <f ca="1">FS!R32*R139</f>
        <v>0</v>
      </c>
      <c r="S142" s="54">
        <f ca="1">FS!S32*S139</f>
        <v>0</v>
      </c>
      <c r="T142" s="54">
        <f ca="1">FS!T32*T139</f>
        <v>0</v>
      </c>
      <c r="U142" s="54">
        <f ca="1">FS!U32*U139</f>
        <v>0</v>
      </c>
      <c r="V142" s="54">
        <f ca="1">FS!V32*V139</f>
        <v>0</v>
      </c>
      <c r="W142" s="54">
        <f ca="1">FS!W32*W139</f>
        <v>0</v>
      </c>
      <c r="X142" s="54">
        <f ca="1">FS!X32*X139</f>
        <v>0</v>
      </c>
      <c r="Y142" s="54">
        <f ca="1">FS!Y32*Y139</f>
        <v>0</v>
      </c>
      <c r="Z142" s="54">
        <f ca="1">FS!Z32*Z139</f>
        <v>0</v>
      </c>
      <c r="AA142" s="54">
        <f ca="1">FS!AA32*AA139</f>
        <v>0</v>
      </c>
      <c r="AB142" s="54">
        <f ca="1">FS!AB32*AB139</f>
        <v>0</v>
      </c>
      <c r="AC142" s="54">
        <f ca="1">FS!AC32*AC139</f>
        <v>0</v>
      </c>
      <c r="AD142" s="54">
        <f ca="1">FS!AD32*AD139</f>
        <v>0</v>
      </c>
      <c r="AE142" s="54">
        <f ca="1">FS!AE32*AE139</f>
        <v>0</v>
      </c>
      <c r="AF142" s="54">
        <f ca="1">FS!AF32*AF139</f>
        <v>0</v>
      </c>
      <c r="AG142" s="54">
        <f ca="1">FS!AG32*AG139</f>
        <v>0</v>
      </c>
      <c r="AH142" s="54">
        <f ca="1">FS!AH32*AH139</f>
        <v>0</v>
      </c>
      <c r="AI142" s="54">
        <f ca="1">FS!AI32*AI139</f>
        <v>0</v>
      </c>
      <c r="AJ142" s="54">
        <f ca="1">FS!AJ32*AJ139</f>
        <v>0</v>
      </c>
      <c r="AK142" s="54">
        <f ca="1">FS!AK32*AK139</f>
        <v>0</v>
      </c>
      <c r="AL142" s="54">
        <f ca="1">FS!AL32*AL139</f>
        <v>0</v>
      </c>
      <c r="AM142" s="54">
        <f ca="1">FS!AM32*AM139</f>
        <v>0</v>
      </c>
      <c r="AN142" s="54">
        <f ca="1">FS!AN32*AN139</f>
        <v>0</v>
      </c>
      <c r="AO142" s="54">
        <f ca="1">FS!AO32*AO139</f>
        <v>0</v>
      </c>
      <c r="AP142" s="54">
        <f ca="1">FS!AP32*AP139</f>
        <v>0</v>
      </c>
      <c r="AQ142" s="54">
        <f ca="1">FS!AQ32*AQ139</f>
        <v>0</v>
      </c>
      <c r="AR142" s="54">
        <f ca="1">FS!AR32*AR139</f>
        <v>0</v>
      </c>
      <c r="AS142" s="54">
        <f ca="1">FS!AS32*AS139</f>
        <v>0</v>
      </c>
      <c r="AT142" s="54">
        <f ca="1">FS!AT32*AT139</f>
        <v>0</v>
      </c>
      <c r="AU142" s="54">
        <f ca="1">FS!AU32*AU139</f>
        <v>0</v>
      </c>
      <c r="AV142" s="54">
        <f ca="1">FS!AV32*AV139</f>
        <v>0</v>
      </c>
      <c r="AW142" s="54">
        <f ca="1">FS!AW32*AW139</f>
        <v>0</v>
      </c>
      <c r="AX142" s="54">
        <f ca="1">FS!AX32*AX139</f>
        <v>0</v>
      </c>
      <c r="AY142" s="54">
        <f ca="1">FS!AY32*AY139</f>
        <v>0</v>
      </c>
      <c r="AZ142" s="54">
        <f ca="1">FS!AZ32*AZ139</f>
        <v>0</v>
      </c>
      <c r="BA142" s="54">
        <f ca="1">FS!BA32*BA139</f>
        <v>0</v>
      </c>
      <c r="BB142" s="54">
        <f ca="1">FS!BB32*BB139</f>
        <v>0</v>
      </c>
      <c r="BC142" s="54">
        <f ca="1">FS!BC32*BC139</f>
        <v>0</v>
      </c>
      <c r="BD142" s="54">
        <f ca="1">FS!BD32*BD139</f>
        <v>0</v>
      </c>
      <c r="BE142" s="54">
        <f ca="1">FS!BE32*BE139</f>
        <v>0</v>
      </c>
      <c r="BF142" s="54">
        <f ca="1">FS!BF32*BF139</f>
        <v>0</v>
      </c>
      <c r="BG142" s="54">
        <f ca="1">FS!BG32*BG139</f>
        <v>0</v>
      </c>
      <c r="BH142" s="54">
        <f ca="1">FS!BH32*BH139</f>
        <v>0</v>
      </c>
      <c r="BI142" s="54">
        <f ca="1">FS!BI32*BI139</f>
        <v>0</v>
      </c>
      <c r="BJ142" s="54">
        <f ca="1">FS!BJ32*BJ139</f>
        <v>0</v>
      </c>
      <c r="BK142" s="54">
        <f ca="1">FS!BK32*BK139</f>
        <v>1490.4263575110726</v>
      </c>
      <c r="BL142" s="54">
        <f ca="1">FS!BL32*BL139</f>
        <v>4068.7275066208258</v>
      </c>
      <c r="BM142" s="54">
        <f ca="1">FS!BM32*BM139</f>
        <v>4076.3968401846578</v>
      </c>
      <c r="BN142" s="54">
        <f ca="1">FS!BN32*BN139</f>
        <v>13713.780799546512</v>
      </c>
      <c r="BO142" s="54">
        <f ca="1">FS!BO32*BO139</f>
        <v>16346.658514616589</v>
      </c>
      <c r="BP142" s="54">
        <f ca="1">FS!BP32*BP139</f>
        <v>11786.32807940885</v>
      </c>
      <c r="BQ142" s="54">
        <f ca="1">FS!BQ32*BQ139</f>
        <v>12154.328629214346</v>
      </c>
      <c r="BR142" s="54">
        <f ca="1">FS!BR32*BR139</f>
        <v>20019.673039774294</v>
      </c>
      <c r="BS142" s="54">
        <f ca="1">FS!BS32*BS139</f>
        <v>20984.995697464808</v>
      </c>
      <c r="BT142" s="54">
        <f ca="1">FS!BT32*BT139</f>
        <v>21176.770862704783</v>
      </c>
      <c r="BU142" s="54">
        <f ca="1">FS!BU32*BU139</f>
        <v>21768.452705536038</v>
      </c>
      <c r="BV142" s="54">
        <f ca="1">FS!BV32*BV139</f>
        <v>24414.359852830865</v>
      </c>
      <c r="BW142" s="54">
        <f ca="1">FS!BW32*BW139</f>
        <v>21861.101266593818</v>
      </c>
      <c r="BX142" s="54">
        <f ca="1">FS!BX32*BX139</f>
        <v>23364.825924940378</v>
      </c>
      <c r="BY142" s="54">
        <f ca="1">FS!BY32*BY139</f>
        <v>22371.161740303491</v>
      </c>
      <c r="BZ142" s="54">
        <f ca="1">FS!BZ32*BZ139</f>
        <v>13016.119574071956</v>
      </c>
      <c r="CA142" s="54">
        <f ca="1">FS!CA32*CA139</f>
        <v>14059.942826281796</v>
      </c>
      <c r="CB142" s="54">
        <f ca="1">FS!CB32*CB139</f>
        <v>24307.728981572989</v>
      </c>
      <c r="CC142" s="54">
        <f ca="1">FS!CC32*CC139</f>
        <v>19902.234390266709</v>
      </c>
      <c r="CD142" s="54">
        <f ca="1">FS!CD32*CD139</f>
        <v>22321.240386519738</v>
      </c>
      <c r="CE142" s="54">
        <f ca="1">FS!CE32*CE139</f>
        <v>19937.561036356496</v>
      </c>
      <c r="CF142" s="54">
        <f ca="1">FS!CF32*CF139</f>
        <v>21794.698110124435</v>
      </c>
      <c r="CG142" s="54">
        <f ca="1">FS!CG32*CG139</f>
        <v>21045.669508929732</v>
      </c>
      <c r="CH142" s="54">
        <f ca="1">FS!CH32*CH139</f>
        <v>22474.575131745052</v>
      </c>
      <c r="CI142" s="54">
        <f ca="1">FS!CI32*CI139</f>
        <v>17563.478602238793</v>
      </c>
      <c r="CJ142" s="54">
        <f ca="1">FS!CJ32*CJ139</f>
        <v>17606.332695169498</v>
      </c>
      <c r="CK142" s="54">
        <f ca="1">FS!CK32*CK139</f>
        <v>18688.41680539857</v>
      </c>
      <c r="CL142" s="54">
        <f ca="1">FS!CL32*CL139</f>
        <v>21061.924700000942</v>
      </c>
      <c r="CM142" s="54">
        <f ca="1">FS!CM32*CM139</f>
        <v>20727.566371636996</v>
      </c>
      <c r="CN142" s="54">
        <f ca="1">FS!CN32*CN139</f>
        <v>0</v>
      </c>
      <c r="CO142" s="54">
        <f ca="1">FS!CO32*CO139</f>
        <v>10926.176639091173</v>
      </c>
      <c r="CP142" s="54">
        <f ca="1">FS!CP32*CP139</f>
        <v>12870.62321301661</v>
      </c>
      <c r="CQ142" s="54">
        <f ca="1">FS!CQ32*CQ139</f>
        <v>13008.207569179918</v>
      </c>
      <c r="CR142" s="54">
        <f ca="1">FS!CR32*CR139</f>
        <v>13512.000153021385</v>
      </c>
      <c r="CS142" s="54">
        <f ca="1">FS!CS32*CS139</f>
        <v>0</v>
      </c>
      <c r="CT142" s="54">
        <f ca="1">FS!CT32*CT139</f>
        <v>382.53608552865444</v>
      </c>
      <c r="CU142" s="54">
        <f ca="1">FS!CU32*CU139</f>
        <v>517722.57804574264</v>
      </c>
      <c r="CV142" s="54">
        <f ca="1">FS!CV32*CV139</f>
        <v>680650.38054228819</v>
      </c>
      <c r="CW142" s="54">
        <f ca="1">FS!CW32*CW139</f>
        <v>378175.95281719073</v>
      </c>
      <c r="CX142" s="54">
        <f ca="1">FS!CX32*CX139</f>
        <v>134361950.52400291</v>
      </c>
      <c r="CY142" s="54">
        <f ca="1">FS!CY32*CY139</f>
        <v>-1860116928.8682663</v>
      </c>
      <c r="CZ142" s="54">
        <f ca="1">FS!CZ32*CZ139</f>
        <v>610176381576.72437</v>
      </c>
      <c r="DA142" s="54">
        <f ca="1">FS!DA32*DA139</f>
        <v>-2896879707111.2202</v>
      </c>
      <c r="DB142" s="54">
        <f ca="1">FS!DB32*DB139</f>
        <v>258516389673248.75</v>
      </c>
      <c r="DC142" s="54">
        <f ca="1">FS!DC32*DC139</f>
        <v>-808621641374987.63</v>
      </c>
      <c r="DD142" s="54">
        <f ca="1">FS!DD32*DD139</f>
        <v>3.3626420157100736E+16</v>
      </c>
      <c r="DE142" s="54">
        <f ca="1">FS!DE32*DE139</f>
        <v>-7.9503396936950288E+16</v>
      </c>
      <c r="DF142" s="54">
        <f ca="1">FS!DF32*DF139</f>
        <v>1.8757760930839672E+18</v>
      </c>
      <c r="DG142" s="54">
        <f ca="1">FS!DG32*DG139</f>
        <v>-3.5793514092738964E+18</v>
      </c>
      <c r="DH142" s="54">
        <f ca="1">FS!DH32*DH139</f>
        <v>5.3384769139366085E+19</v>
      </c>
      <c r="DI142" s="54">
        <f ca="1">FS!DI32*DI139</f>
        <v>-8.5345241023346754E+19</v>
      </c>
      <c r="DJ142" s="54">
        <f ca="1">FS!DJ32*DJ139</f>
        <v>8.6076472039889777E+20</v>
      </c>
      <c r="DK142" s="54">
        <f ca="1">FS!DK32*DK139</f>
        <v>-1.179869314234369E+21</v>
      </c>
      <c r="DL142" s="54">
        <f ca="1">FS!DL32*DL139</f>
        <v>8.4237556288736178E+21</v>
      </c>
      <c r="DM142" s="54">
        <f ca="1">FS!DM32*DM139</f>
        <v>-1.0050944016180832E+22</v>
      </c>
      <c r="DN142" s="54">
        <f ca="1">FS!DN32*DN139</f>
        <v>5.2513315270423512E+22</v>
      </c>
      <c r="DO142" s="54">
        <f ca="1">FS!DO32*DO139</f>
        <v>-5.5096420920366704E+22</v>
      </c>
      <c r="DP142" s="54">
        <f ca="1">FS!DP32*DP139</f>
        <v>2.1605954994129837E+23</v>
      </c>
      <c r="DQ142" s="54">
        <f ca="1">FS!DQ32*DQ139</f>
        <v>-2.0068751580001823E+23</v>
      </c>
      <c r="DR142" s="54">
        <f ca="1">FS!DR32*DR139</f>
        <v>6.0260600311998566E+23</v>
      </c>
      <c r="DS142" s="54">
        <f ca="1">FS!DS32*DS139</f>
        <v>0</v>
      </c>
      <c r="DT142" s="54">
        <f ca="1">FS!DT32*DT139</f>
        <v>0</v>
      </c>
    </row>
    <row r="143" spans="1:124" x14ac:dyDescent="0.45">
      <c r="C143" t="s">
        <v>509</v>
      </c>
      <c r="D143" s="3" t="s">
        <v>227</v>
      </c>
      <c r="E143" s="66">
        <f>'Constant Inputs'!E147</f>
        <v>0.5</v>
      </c>
      <c r="H143" s="54">
        <f ca="1">SUM(I143:DT143)</f>
        <v>2.0669122429147874E+23</v>
      </c>
      <c r="I143" s="54">
        <f t="shared" ref="I143:AN143" ca="1" si="477">MAX(I142*$E$143,0)</f>
        <v>0</v>
      </c>
      <c r="J143" s="54">
        <f t="shared" ca="1" si="477"/>
        <v>0</v>
      </c>
      <c r="K143" s="54">
        <f t="shared" ca="1" si="477"/>
        <v>0</v>
      </c>
      <c r="L143" s="54">
        <f t="shared" ca="1" si="477"/>
        <v>0</v>
      </c>
      <c r="M143" s="54">
        <f t="shared" ca="1" si="477"/>
        <v>0</v>
      </c>
      <c r="N143" s="54">
        <f t="shared" ca="1" si="477"/>
        <v>0</v>
      </c>
      <c r="O143" s="54">
        <f t="shared" ca="1" si="477"/>
        <v>0</v>
      </c>
      <c r="P143" s="54">
        <f t="shared" ca="1" si="477"/>
        <v>0</v>
      </c>
      <c r="Q143" s="54">
        <f t="shared" ca="1" si="477"/>
        <v>0</v>
      </c>
      <c r="R143" s="54">
        <f t="shared" ca="1" si="477"/>
        <v>0</v>
      </c>
      <c r="S143" s="54">
        <f t="shared" ca="1" si="477"/>
        <v>0</v>
      </c>
      <c r="T143" s="54">
        <f t="shared" ca="1" si="477"/>
        <v>0</v>
      </c>
      <c r="U143" s="54">
        <f t="shared" ca="1" si="477"/>
        <v>0</v>
      </c>
      <c r="V143" s="54">
        <f t="shared" ca="1" si="477"/>
        <v>0</v>
      </c>
      <c r="W143" s="54">
        <f t="shared" ca="1" si="477"/>
        <v>0</v>
      </c>
      <c r="X143" s="54">
        <f t="shared" ca="1" si="477"/>
        <v>0</v>
      </c>
      <c r="Y143" s="54">
        <f t="shared" ca="1" si="477"/>
        <v>0</v>
      </c>
      <c r="Z143" s="54">
        <f t="shared" ca="1" si="477"/>
        <v>0</v>
      </c>
      <c r="AA143" s="54">
        <f t="shared" ca="1" si="477"/>
        <v>0</v>
      </c>
      <c r="AB143" s="54">
        <f t="shared" ca="1" si="477"/>
        <v>0</v>
      </c>
      <c r="AC143" s="54">
        <f t="shared" ca="1" si="477"/>
        <v>0</v>
      </c>
      <c r="AD143" s="54">
        <f t="shared" ca="1" si="477"/>
        <v>0</v>
      </c>
      <c r="AE143" s="54">
        <f t="shared" ca="1" si="477"/>
        <v>0</v>
      </c>
      <c r="AF143" s="54">
        <f t="shared" ca="1" si="477"/>
        <v>0</v>
      </c>
      <c r="AG143" s="54">
        <f t="shared" ca="1" si="477"/>
        <v>0</v>
      </c>
      <c r="AH143" s="54">
        <f t="shared" ca="1" si="477"/>
        <v>0</v>
      </c>
      <c r="AI143" s="54">
        <f t="shared" ca="1" si="477"/>
        <v>0</v>
      </c>
      <c r="AJ143" s="54">
        <f t="shared" ca="1" si="477"/>
        <v>0</v>
      </c>
      <c r="AK143" s="54">
        <f t="shared" ca="1" si="477"/>
        <v>0</v>
      </c>
      <c r="AL143" s="54">
        <f t="shared" ca="1" si="477"/>
        <v>0</v>
      </c>
      <c r="AM143" s="54">
        <f t="shared" ca="1" si="477"/>
        <v>0</v>
      </c>
      <c r="AN143" s="54">
        <f t="shared" ca="1" si="477"/>
        <v>0</v>
      </c>
      <c r="AO143" s="54">
        <f t="shared" ref="AO143:BT143" ca="1" si="478">MAX(AO142*$E$143,0)</f>
        <v>0</v>
      </c>
      <c r="AP143" s="54">
        <f t="shared" ca="1" si="478"/>
        <v>0</v>
      </c>
      <c r="AQ143" s="54">
        <f t="shared" ca="1" si="478"/>
        <v>0</v>
      </c>
      <c r="AR143" s="54">
        <f t="shared" ca="1" si="478"/>
        <v>0</v>
      </c>
      <c r="AS143" s="54">
        <f t="shared" ca="1" si="478"/>
        <v>0</v>
      </c>
      <c r="AT143" s="54">
        <f t="shared" ca="1" si="478"/>
        <v>0</v>
      </c>
      <c r="AU143" s="54">
        <f t="shared" ca="1" si="478"/>
        <v>0</v>
      </c>
      <c r="AV143" s="54">
        <f t="shared" ca="1" si="478"/>
        <v>0</v>
      </c>
      <c r="AW143" s="54">
        <f t="shared" ca="1" si="478"/>
        <v>0</v>
      </c>
      <c r="AX143" s="54">
        <f t="shared" ca="1" si="478"/>
        <v>0</v>
      </c>
      <c r="AY143" s="54">
        <f t="shared" ca="1" si="478"/>
        <v>0</v>
      </c>
      <c r="AZ143" s="54">
        <f t="shared" ca="1" si="478"/>
        <v>0</v>
      </c>
      <c r="BA143" s="54">
        <f t="shared" ca="1" si="478"/>
        <v>0</v>
      </c>
      <c r="BB143" s="54">
        <f t="shared" ca="1" si="478"/>
        <v>0</v>
      </c>
      <c r="BC143" s="54">
        <f t="shared" ca="1" si="478"/>
        <v>0</v>
      </c>
      <c r="BD143" s="54">
        <f t="shared" ca="1" si="478"/>
        <v>0</v>
      </c>
      <c r="BE143" s="54">
        <f t="shared" ca="1" si="478"/>
        <v>0</v>
      </c>
      <c r="BF143" s="54">
        <f t="shared" ca="1" si="478"/>
        <v>0</v>
      </c>
      <c r="BG143" s="54">
        <f t="shared" ca="1" si="478"/>
        <v>0</v>
      </c>
      <c r="BH143" s="54">
        <f t="shared" ca="1" si="478"/>
        <v>0</v>
      </c>
      <c r="BI143" s="54">
        <f t="shared" ca="1" si="478"/>
        <v>0</v>
      </c>
      <c r="BJ143" s="54">
        <f t="shared" ca="1" si="478"/>
        <v>0</v>
      </c>
      <c r="BK143" s="54">
        <f t="shared" ca="1" si="478"/>
        <v>745.21317875553632</v>
      </c>
      <c r="BL143" s="54">
        <f t="shared" ca="1" si="478"/>
        <v>2034.3637533104129</v>
      </c>
      <c r="BM143" s="54">
        <f t="shared" ca="1" si="478"/>
        <v>2038.1984200923289</v>
      </c>
      <c r="BN143" s="54">
        <f t="shared" ca="1" si="478"/>
        <v>6856.8903997732559</v>
      </c>
      <c r="BO143" s="54">
        <f t="shared" ca="1" si="478"/>
        <v>8173.3292573082945</v>
      </c>
      <c r="BP143" s="54">
        <f t="shared" ca="1" si="478"/>
        <v>5893.1640397044248</v>
      </c>
      <c r="BQ143" s="54">
        <f t="shared" ca="1" si="478"/>
        <v>6077.1643146071729</v>
      </c>
      <c r="BR143" s="54">
        <f t="shared" ca="1" si="478"/>
        <v>10009.836519887147</v>
      </c>
      <c r="BS143" s="54">
        <f t="shared" ca="1" si="478"/>
        <v>10492.497848732404</v>
      </c>
      <c r="BT143" s="54">
        <f t="shared" ca="1" si="478"/>
        <v>10588.385431352392</v>
      </c>
      <c r="BU143" s="54">
        <f t="shared" ref="BU143:CZ143" ca="1" si="479">MAX(BU142*$E$143,0)</f>
        <v>10884.226352768019</v>
      </c>
      <c r="BV143" s="54">
        <f t="shared" ca="1" si="479"/>
        <v>12207.179926415432</v>
      </c>
      <c r="BW143" s="54">
        <f t="shared" ca="1" si="479"/>
        <v>10930.550633296909</v>
      </c>
      <c r="BX143" s="54">
        <f t="shared" ca="1" si="479"/>
        <v>11682.412962470189</v>
      </c>
      <c r="BY143" s="54">
        <f t="shared" ca="1" si="479"/>
        <v>11185.580870151745</v>
      </c>
      <c r="BZ143" s="54">
        <f t="shared" ca="1" si="479"/>
        <v>6508.0597870359779</v>
      </c>
      <c r="CA143" s="54">
        <f t="shared" ca="1" si="479"/>
        <v>7029.9714131408982</v>
      </c>
      <c r="CB143" s="54">
        <f t="shared" ca="1" si="479"/>
        <v>12153.864490786495</v>
      </c>
      <c r="CC143" s="54">
        <f t="shared" ca="1" si="479"/>
        <v>9951.1171951333545</v>
      </c>
      <c r="CD143" s="54">
        <f t="shared" ca="1" si="479"/>
        <v>11160.620193259869</v>
      </c>
      <c r="CE143" s="54">
        <f t="shared" ca="1" si="479"/>
        <v>9968.7805181782478</v>
      </c>
      <c r="CF143" s="54">
        <f t="shared" ca="1" si="479"/>
        <v>10897.349055062217</v>
      </c>
      <c r="CG143" s="54">
        <f t="shared" ca="1" si="479"/>
        <v>10522.834754464866</v>
      </c>
      <c r="CH143" s="54">
        <f t="shared" ca="1" si="479"/>
        <v>11237.287565872526</v>
      </c>
      <c r="CI143" s="54">
        <f t="shared" ca="1" si="479"/>
        <v>8781.7393011193963</v>
      </c>
      <c r="CJ143" s="54">
        <f t="shared" ca="1" si="479"/>
        <v>8803.166347584749</v>
      </c>
      <c r="CK143" s="54">
        <f t="shared" ca="1" si="479"/>
        <v>9344.2084026992852</v>
      </c>
      <c r="CL143" s="54">
        <f t="shared" ca="1" si="479"/>
        <v>10530.962350000471</v>
      </c>
      <c r="CM143" s="54">
        <f t="shared" ca="1" si="479"/>
        <v>10363.783185818498</v>
      </c>
      <c r="CN143" s="54">
        <f t="shared" ca="1" si="479"/>
        <v>0</v>
      </c>
      <c r="CO143" s="54">
        <f t="shared" ca="1" si="479"/>
        <v>5463.0883195455863</v>
      </c>
      <c r="CP143" s="54">
        <f t="shared" ca="1" si="479"/>
        <v>6435.311606508305</v>
      </c>
      <c r="CQ143" s="54">
        <f t="shared" ca="1" si="479"/>
        <v>6504.1037845899591</v>
      </c>
      <c r="CR143" s="54">
        <f t="shared" ca="1" si="479"/>
        <v>6756.0000765106925</v>
      </c>
      <c r="CS143" s="54">
        <f t="shared" ca="1" si="479"/>
        <v>0</v>
      </c>
      <c r="CT143" s="54">
        <f t="shared" ca="1" si="479"/>
        <v>191.26804276432722</v>
      </c>
      <c r="CU143" s="54">
        <f t="shared" ca="1" si="479"/>
        <v>258861.28902287132</v>
      </c>
      <c r="CV143" s="54">
        <f t="shared" ca="1" si="479"/>
        <v>340325.19027114409</v>
      </c>
      <c r="CW143" s="54">
        <f t="shared" ca="1" si="479"/>
        <v>189087.97640859536</v>
      </c>
      <c r="CX143" s="54">
        <f t="shared" ca="1" si="479"/>
        <v>67180975.262001455</v>
      </c>
      <c r="CY143" s="54">
        <f t="shared" ca="1" si="479"/>
        <v>0</v>
      </c>
      <c r="CZ143" s="54">
        <f t="shared" ca="1" si="479"/>
        <v>305088190788.36218</v>
      </c>
      <c r="DA143" s="54">
        <f t="shared" ref="DA143:DT143" ca="1" si="480">MAX(DA142*$E$143,0)</f>
        <v>0</v>
      </c>
      <c r="DB143" s="54">
        <f t="shared" ca="1" si="480"/>
        <v>129258194836624.38</v>
      </c>
      <c r="DC143" s="54">
        <f t="shared" ca="1" si="480"/>
        <v>0</v>
      </c>
      <c r="DD143" s="54">
        <f t="shared" ca="1" si="480"/>
        <v>1.6813210078550368E+16</v>
      </c>
      <c r="DE143" s="54">
        <f t="shared" ca="1" si="480"/>
        <v>0</v>
      </c>
      <c r="DF143" s="54">
        <f t="shared" ca="1" si="480"/>
        <v>9.3788804654198362E+17</v>
      </c>
      <c r="DG143" s="54">
        <f t="shared" ca="1" si="480"/>
        <v>0</v>
      </c>
      <c r="DH143" s="54">
        <f t="shared" ca="1" si="480"/>
        <v>2.6692384569683042E+19</v>
      </c>
      <c r="DI143" s="54">
        <f t="shared" ca="1" si="480"/>
        <v>0</v>
      </c>
      <c r="DJ143" s="54">
        <f t="shared" ca="1" si="480"/>
        <v>4.3038236019944889E+20</v>
      </c>
      <c r="DK143" s="54">
        <f t="shared" ca="1" si="480"/>
        <v>0</v>
      </c>
      <c r="DL143" s="54">
        <f t="shared" ca="1" si="480"/>
        <v>4.2118778144368089E+21</v>
      </c>
      <c r="DM143" s="54">
        <f t="shared" ca="1" si="480"/>
        <v>0</v>
      </c>
      <c r="DN143" s="54">
        <f t="shared" ca="1" si="480"/>
        <v>2.6256657635211756E+22</v>
      </c>
      <c r="DO143" s="54">
        <f t="shared" ca="1" si="480"/>
        <v>0</v>
      </c>
      <c r="DP143" s="54">
        <f t="shared" ca="1" si="480"/>
        <v>1.0802977497064919E+23</v>
      </c>
      <c r="DQ143" s="54">
        <f t="shared" ca="1" si="480"/>
        <v>0</v>
      </c>
      <c r="DR143" s="54">
        <f t="shared" ca="1" si="480"/>
        <v>3.0130300155999283E+23</v>
      </c>
      <c r="DS143" s="54">
        <f t="shared" ca="1" si="480"/>
        <v>0</v>
      </c>
      <c r="DT143" s="54">
        <f t="shared" ca="1" si="480"/>
        <v>0</v>
      </c>
    </row>
    <row r="145" spans="2:124" x14ac:dyDescent="0.45">
      <c r="C145" t="s">
        <v>510</v>
      </c>
      <c r="D145" s="3" t="s">
        <v>227</v>
      </c>
      <c r="E145" s="66">
        <f>'Constant Inputs'!E140</f>
        <v>0.06</v>
      </c>
      <c r="H145" s="54">
        <f ca="1">SUM(I145:DT145)</f>
        <v>1987990.4367339902</v>
      </c>
      <c r="I145" s="54">
        <f t="shared" ref="I145:AN145" si="481">I153*($E$145/(months_per_year/I6))</f>
        <v>0</v>
      </c>
      <c r="J145" s="54">
        <f t="shared" ca="1" si="481"/>
        <v>0</v>
      </c>
      <c r="K145" s="54">
        <f t="shared" ca="1" si="481"/>
        <v>0</v>
      </c>
      <c r="L145" s="54">
        <f t="shared" ca="1" si="481"/>
        <v>0</v>
      </c>
      <c r="M145" s="54">
        <f t="shared" ca="1" si="481"/>
        <v>0</v>
      </c>
      <c r="N145" s="54">
        <f t="shared" ca="1" si="481"/>
        <v>0</v>
      </c>
      <c r="O145" s="54">
        <f t="shared" ca="1" si="481"/>
        <v>0</v>
      </c>
      <c r="P145" s="54">
        <f t="shared" ca="1" si="481"/>
        <v>0</v>
      </c>
      <c r="Q145" s="54">
        <f t="shared" ca="1" si="481"/>
        <v>0</v>
      </c>
      <c r="R145" s="54">
        <f t="shared" ca="1" si="481"/>
        <v>0</v>
      </c>
      <c r="S145" s="54">
        <f t="shared" ca="1" si="481"/>
        <v>0</v>
      </c>
      <c r="T145" s="54">
        <f t="shared" ca="1" si="481"/>
        <v>0</v>
      </c>
      <c r="U145" s="54">
        <f t="shared" ca="1" si="481"/>
        <v>0</v>
      </c>
      <c r="V145" s="54">
        <f t="shared" ca="1" si="481"/>
        <v>0</v>
      </c>
      <c r="W145" s="54">
        <f t="shared" ca="1" si="481"/>
        <v>0</v>
      </c>
      <c r="X145" s="54">
        <f t="shared" ca="1" si="481"/>
        <v>0</v>
      </c>
      <c r="Y145" s="54">
        <f t="shared" ca="1" si="481"/>
        <v>0</v>
      </c>
      <c r="Z145" s="54">
        <f t="shared" ca="1" si="481"/>
        <v>0</v>
      </c>
      <c r="AA145" s="54">
        <f t="shared" ca="1" si="481"/>
        <v>0</v>
      </c>
      <c r="AB145" s="54">
        <f t="shared" ca="1" si="481"/>
        <v>0</v>
      </c>
      <c r="AC145" s="54">
        <f t="shared" ca="1" si="481"/>
        <v>0</v>
      </c>
      <c r="AD145" s="54">
        <f t="shared" ca="1" si="481"/>
        <v>0</v>
      </c>
      <c r="AE145" s="54">
        <f t="shared" ca="1" si="481"/>
        <v>0</v>
      </c>
      <c r="AF145" s="54">
        <f t="shared" ca="1" si="481"/>
        <v>0</v>
      </c>
      <c r="AG145" s="54">
        <f t="shared" ca="1" si="481"/>
        <v>0</v>
      </c>
      <c r="AH145" s="54">
        <f t="shared" ca="1" si="481"/>
        <v>0</v>
      </c>
      <c r="AI145" s="54">
        <f t="shared" ca="1" si="481"/>
        <v>0</v>
      </c>
      <c r="AJ145" s="54">
        <f t="shared" ca="1" si="481"/>
        <v>0</v>
      </c>
      <c r="AK145" s="54">
        <f t="shared" ca="1" si="481"/>
        <v>0</v>
      </c>
      <c r="AL145" s="54">
        <f t="shared" ca="1" si="481"/>
        <v>0</v>
      </c>
      <c r="AM145" s="54">
        <f t="shared" ca="1" si="481"/>
        <v>0</v>
      </c>
      <c r="AN145" s="54">
        <f t="shared" ca="1" si="481"/>
        <v>0</v>
      </c>
      <c r="AO145" s="54">
        <f t="shared" ref="AO145:BT145" ca="1" si="482">AO153*($E$145/(months_per_year/AO6))</f>
        <v>0</v>
      </c>
      <c r="AP145" s="54">
        <f t="shared" ca="1" si="482"/>
        <v>0</v>
      </c>
      <c r="AQ145" s="54">
        <f t="shared" ca="1" si="482"/>
        <v>0</v>
      </c>
      <c r="AR145" s="54">
        <f t="shared" ca="1" si="482"/>
        <v>0</v>
      </c>
      <c r="AS145" s="54">
        <f t="shared" ca="1" si="482"/>
        <v>0</v>
      </c>
      <c r="AT145" s="54">
        <f t="shared" ca="1" si="482"/>
        <v>0</v>
      </c>
      <c r="AU145" s="54">
        <f t="shared" ca="1" si="482"/>
        <v>0</v>
      </c>
      <c r="AV145" s="54">
        <f t="shared" ca="1" si="482"/>
        <v>0</v>
      </c>
      <c r="AW145" s="54">
        <f t="shared" ca="1" si="482"/>
        <v>0</v>
      </c>
      <c r="AX145" s="54">
        <f t="shared" ca="1" si="482"/>
        <v>0</v>
      </c>
      <c r="AY145" s="54">
        <f t="shared" ca="1" si="482"/>
        <v>0</v>
      </c>
      <c r="AZ145" s="54">
        <f t="shared" ca="1" si="482"/>
        <v>0</v>
      </c>
      <c r="BA145" s="54">
        <f t="shared" ca="1" si="482"/>
        <v>0</v>
      </c>
      <c r="BB145" s="54">
        <f t="shared" ca="1" si="482"/>
        <v>0</v>
      </c>
      <c r="BC145" s="54">
        <f t="shared" ca="1" si="482"/>
        <v>0</v>
      </c>
      <c r="BD145" s="54">
        <f t="shared" ca="1" si="482"/>
        <v>0</v>
      </c>
      <c r="BE145" s="54">
        <f t="shared" ca="1" si="482"/>
        <v>0</v>
      </c>
      <c r="BF145" s="54">
        <f t="shared" ca="1" si="482"/>
        <v>0</v>
      </c>
      <c r="BG145" s="54">
        <f t="shared" ca="1" si="482"/>
        <v>0</v>
      </c>
      <c r="BH145" s="54">
        <f t="shared" ca="1" si="482"/>
        <v>0</v>
      </c>
      <c r="BI145" s="54">
        <f t="shared" ca="1" si="482"/>
        <v>0</v>
      </c>
      <c r="BJ145" s="54">
        <f t="shared" ca="1" si="482"/>
        <v>0</v>
      </c>
      <c r="BK145" s="54">
        <f t="shared" ca="1" si="482"/>
        <v>24088.012239291893</v>
      </c>
      <c r="BL145" s="54">
        <f t="shared" ca="1" si="482"/>
        <v>24788.29621110798</v>
      </c>
      <c r="BM145" s="54">
        <f t="shared" ca="1" si="482"/>
        <v>25470.914184841909</v>
      </c>
      <c r="BN145" s="54">
        <f t="shared" ca="1" si="482"/>
        <v>26173.895657784396</v>
      </c>
      <c r="BO145" s="54">
        <f t="shared" ca="1" si="482"/>
        <v>26753.405815524729</v>
      </c>
      <c r="BP145" s="54">
        <f t="shared" ca="1" si="482"/>
        <v>27310.808112271225</v>
      </c>
      <c r="BQ145" s="54">
        <f t="shared" ca="1" si="482"/>
        <v>27953.337434448229</v>
      </c>
      <c r="BR145" s="54">
        <f t="shared" ca="1" si="482"/>
        <v>28609.622628043457</v>
      </c>
      <c r="BS145" s="54">
        <f t="shared" ca="1" si="482"/>
        <v>29167.616211288147</v>
      </c>
      <c r="BT145" s="54">
        <f t="shared" ca="1" si="482"/>
        <v>29727.869762164821</v>
      </c>
      <c r="BU145" s="54">
        <f t="shared" ref="BU145:CZ145" ca="1" si="483">BU153*($E$145/(months_per_year/BU6))</f>
        <v>30302.054292089193</v>
      </c>
      <c r="BV145" s="54">
        <f t="shared" ca="1" si="483"/>
        <v>30884.589130268829</v>
      </c>
      <c r="BW145" s="54">
        <f t="shared" ca="1" si="483"/>
        <v>31444.911406384428</v>
      </c>
      <c r="BX145" s="54">
        <f t="shared" ca="1" si="483"/>
        <v>32060.342229577058</v>
      </c>
      <c r="BY145" s="54">
        <f t="shared" ca="1" si="483"/>
        <v>32671.680107590262</v>
      </c>
      <c r="BZ145" s="54">
        <f t="shared" ca="1" si="483"/>
        <v>33316.263084713421</v>
      </c>
      <c r="CA145" s="54">
        <f t="shared" ca="1" si="483"/>
        <v>34120.509183643742</v>
      </c>
      <c r="CB145" s="54">
        <f t="shared" ca="1" si="483"/>
        <v>34933.225316758821</v>
      </c>
      <c r="CC145" s="54">
        <f t="shared" ca="1" si="483"/>
        <v>35616.606141537995</v>
      </c>
      <c r="CD145" s="54">
        <f t="shared" ca="1" si="483"/>
        <v>36386.570809930134</v>
      </c>
      <c r="CE145" s="54">
        <f t="shared" ca="1" si="483"/>
        <v>37143.349328430239</v>
      </c>
      <c r="CF145" s="54">
        <f t="shared" ca="1" si="483"/>
        <v>37958.586392737801</v>
      </c>
      <c r="CG145" s="54">
        <f t="shared" ca="1" si="483"/>
        <v>38770.423512868067</v>
      </c>
      <c r="CH145" s="54">
        <f t="shared" ca="1" si="483"/>
        <v>39617.851175620162</v>
      </c>
      <c r="CI145" s="54">
        <f t="shared" ca="1" si="483"/>
        <v>40469.268083912597</v>
      </c>
      <c r="CJ145" s="54">
        <f t="shared" ca="1" si="483"/>
        <v>41419.893947396391</v>
      </c>
      <c r="CK145" s="54">
        <f t="shared" ca="1" si="483"/>
        <v>42398.395775390738</v>
      </c>
      <c r="CL145" s="54">
        <f t="shared" ca="1" si="483"/>
        <v>43390.021396571487</v>
      </c>
      <c r="CM145" s="54">
        <f t="shared" ca="1" si="483"/>
        <v>44375.793167968615</v>
      </c>
      <c r="CN145" s="54">
        <f t="shared" ca="1" si="483"/>
        <v>45396.153467433112</v>
      </c>
      <c r="CO145" s="54">
        <f t="shared" ca="1" si="483"/>
        <v>46758.038071456103</v>
      </c>
      <c r="CP145" s="54">
        <f t="shared" ca="1" si="483"/>
        <v>47996.886564013417</v>
      </c>
      <c r="CQ145" s="54">
        <f t="shared" ca="1" si="483"/>
        <v>49243.733812738574</v>
      </c>
      <c r="CR145" s="54">
        <f t="shared" ca="1" si="483"/>
        <v>50525.92271358303</v>
      </c>
      <c r="CS145" s="54">
        <f t="shared" ca="1" si="483"/>
        <v>51839.020392695202</v>
      </c>
      <c r="CT145" s="54">
        <f t="shared" ca="1" si="483"/>
        <v>53394.191004476059</v>
      </c>
      <c r="CU145" s="54">
        <f t="shared" ca="1" si="483"/>
        <v>54990.27869328222</v>
      </c>
      <c r="CV145" s="54">
        <f t="shared" ca="1" si="483"/>
        <v>48874.148385534907</v>
      </c>
      <c r="CW145" s="54">
        <f t="shared" ca="1" si="483"/>
        <v>40130.616824409663</v>
      </c>
      <c r="CX145" s="54">
        <f t="shared" ca="1" si="483"/>
        <v>35661.896756537579</v>
      </c>
      <c r="CY145" s="54">
        <f t="shared" ca="1" si="483"/>
        <v>0</v>
      </c>
      <c r="CZ145" s="54">
        <f t="shared" ca="1" si="483"/>
        <v>40130.81977772159</v>
      </c>
      <c r="DA145" s="54">
        <f t="shared" ref="DA145:DT145" ca="1" si="484">DA153*($E$145/(months_per_year/DA6))</f>
        <v>0</v>
      </c>
      <c r="DB145" s="54">
        <f t="shared" ca="1" si="484"/>
        <v>48874.126562376157</v>
      </c>
      <c r="DC145" s="54">
        <f t="shared" ca="1" si="484"/>
        <v>0</v>
      </c>
      <c r="DD145" s="54">
        <f t="shared" ca="1" si="484"/>
        <v>54989.915076002624</v>
      </c>
      <c r="DE145" s="54">
        <f t="shared" ca="1" si="484"/>
        <v>0</v>
      </c>
      <c r="DF145" s="54">
        <f t="shared" ca="1" si="484"/>
        <v>52875.865071210814</v>
      </c>
      <c r="DG145" s="54">
        <f t="shared" ca="1" si="484"/>
        <v>0</v>
      </c>
      <c r="DH145" s="54">
        <f t="shared" ca="1" si="484"/>
        <v>51075.627792686406</v>
      </c>
      <c r="DI145" s="54">
        <f t="shared" ca="1" si="484"/>
        <v>0</v>
      </c>
      <c r="DJ145" s="54">
        <f t="shared" ca="1" si="484"/>
        <v>49661.995563586395</v>
      </c>
      <c r="DK145" s="54">
        <f t="shared" ca="1" si="484"/>
        <v>0</v>
      </c>
      <c r="DL145" s="54">
        <f t="shared" ca="1" si="484"/>
        <v>48607.678433580018</v>
      </c>
      <c r="DM145" s="54">
        <f t="shared" ca="1" si="484"/>
        <v>0</v>
      </c>
      <c r="DN145" s="54">
        <f t="shared" ca="1" si="484"/>
        <v>47582.015544935231</v>
      </c>
      <c r="DO145" s="54">
        <f t="shared" ca="1" si="484"/>
        <v>0</v>
      </c>
      <c r="DP145" s="54">
        <f t="shared" ca="1" si="484"/>
        <v>46487.465193024356</v>
      </c>
      <c r="DQ145" s="54">
        <f t="shared" ca="1" si="484"/>
        <v>0</v>
      </c>
      <c r="DR145" s="54">
        <f t="shared" ca="1" si="484"/>
        <v>45469.261621133992</v>
      </c>
      <c r="DS145" s="54">
        <f t="shared" ca="1" si="484"/>
        <v>0</v>
      </c>
      <c r="DT145" s="54">
        <f t="shared" ca="1" si="484"/>
        <v>44457.585287671987</v>
      </c>
    </row>
    <row r="146" spans="2:124" x14ac:dyDescent="0.45">
      <c r="C146" t="s">
        <v>511</v>
      </c>
      <c r="D146" s="3" t="s">
        <v>227</v>
      </c>
      <c r="H146" s="54">
        <f ca="1">SUM(I146:DT146)</f>
        <v>1075838.108824705</v>
      </c>
      <c r="I146" s="54">
        <f t="shared" ref="I146:AN146" ca="1" si="485">MAX(I145-I143,0)</f>
        <v>0</v>
      </c>
      <c r="J146" s="54">
        <f t="shared" ca="1" si="485"/>
        <v>0</v>
      </c>
      <c r="K146" s="54">
        <f t="shared" ca="1" si="485"/>
        <v>0</v>
      </c>
      <c r="L146" s="54">
        <f t="shared" ca="1" si="485"/>
        <v>0</v>
      </c>
      <c r="M146" s="54">
        <f t="shared" ca="1" si="485"/>
        <v>0</v>
      </c>
      <c r="N146" s="54">
        <f t="shared" ca="1" si="485"/>
        <v>0</v>
      </c>
      <c r="O146" s="54">
        <f t="shared" ca="1" si="485"/>
        <v>0</v>
      </c>
      <c r="P146" s="54">
        <f t="shared" ca="1" si="485"/>
        <v>0</v>
      </c>
      <c r="Q146" s="54">
        <f t="shared" ca="1" si="485"/>
        <v>0</v>
      </c>
      <c r="R146" s="54">
        <f t="shared" ca="1" si="485"/>
        <v>0</v>
      </c>
      <c r="S146" s="54">
        <f t="shared" ca="1" si="485"/>
        <v>0</v>
      </c>
      <c r="T146" s="54">
        <f t="shared" ca="1" si="485"/>
        <v>0</v>
      </c>
      <c r="U146" s="54">
        <f t="shared" ca="1" si="485"/>
        <v>0</v>
      </c>
      <c r="V146" s="54">
        <f t="shared" ca="1" si="485"/>
        <v>0</v>
      </c>
      <c r="W146" s="54">
        <f t="shared" ca="1" si="485"/>
        <v>0</v>
      </c>
      <c r="X146" s="54">
        <f t="shared" ca="1" si="485"/>
        <v>0</v>
      </c>
      <c r="Y146" s="54">
        <f t="shared" ca="1" si="485"/>
        <v>0</v>
      </c>
      <c r="Z146" s="54">
        <f t="shared" ca="1" si="485"/>
        <v>0</v>
      </c>
      <c r="AA146" s="54">
        <f t="shared" ca="1" si="485"/>
        <v>0</v>
      </c>
      <c r="AB146" s="54">
        <f t="shared" ca="1" si="485"/>
        <v>0</v>
      </c>
      <c r="AC146" s="54">
        <f t="shared" ca="1" si="485"/>
        <v>0</v>
      </c>
      <c r="AD146" s="54">
        <f t="shared" ca="1" si="485"/>
        <v>0</v>
      </c>
      <c r="AE146" s="54">
        <f t="shared" ca="1" si="485"/>
        <v>0</v>
      </c>
      <c r="AF146" s="54">
        <f t="shared" ca="1" si="485"/>
        <v>0</v>
      </c>
      <c r="AG146" s="54">
        <f t="shared" ca="1" si="485"/>
        <v>0</v>
      </c>
      <c r="AH146" s="54">
        <f t="shared" ca="1" si="485"/>
        <v>0</v>
      </c>
      <c r="AI146" s="54">
        <f t="shared" ca="1" si="485"/>
        <v>0</v>
      </c>
      <c r="AJ146" s="54">
        <f t="shared" ca="1" si="485"/>
        <v>0</v>
      </c>
      <c r="AK146" s="54">
        <f t="shared" ca="1" si="485"/>
        <v>0</v>
      </c>
      <c r="AL146" s="54">
        <f t="shared" ca="1" si="485"/>
        <v>0</v>
      </c>
      <c r="AM146" s="54">
        <f t="shared" ca="1" si="485"/>
        <v>0</v>
      </c>
      <c r="AN146" s="54">
        <f t="shared" ca="1" si="485"/>
        <v>0</v>
      </c>
      <c r="AO146" s="54">
        <f t="shared" ref="AO146:BT146" ca="1" si="486">MAX(AO145-AO143,0)</f>
        <v>0</v>
      </c>
      <c r="AP146" s="54">
        <f t="shared" ca="1" si="486"/>
        <v>0</v>
      </c>
      <c r="AQ146" s="54">
        <f t="shared" ca="1" si="486"/>
        <v>0</v>
      </c>
      <c r="AR146" s="54">
        <f t="shared" ca="1" si="486"/>
        <v>0</v>
      </c>
      <c r="AS146" s="54">
        <f t="shared" ca="1" si="486"/>
        <v>0</v>
      </c>
      <c r="AT146" s="54">
        <f t="shared" ca="1" si="486"/>
        <v>0</v>
      </c>
      <c r="AU146" s="54">
        <f t="shared" ca="1" si="486"/>
        <v>0</v>
      </c>
      <c r="AV146" s="54">
        <f t="shared" ca="1" si="486"/>
        <v>0</v>
      </c>
      <c r="AW146" s="54">
        <f t="shared" ca="1" si="486"/>
        <v>0</v>
      </c>
      <c r="AX146" s="54">
        <f t="shared" ca="1" si="486"/>
        <v>0</v>
      </c>
      <c r="AY146" s="54">
        <f t="shared" ca="1" si="486"/>
        <v>0</v>
      </c>
      <c r="AZ146" s="54">
        <f t="shared" ca="1" si="486"/>
        <v>0</v>
      </c>
      <c r="BA146" s="54">
        <f t="shared" ca="1" si="486"/>
        <v>0</v>
      </c>
      <c r="BB146" s="54">
        <f t="shared" ca="1" si="486"/>
        <v>0</v>
      </c>
      <c r="BC146" s="54">
        <f t="shared" ca="1" si="486"/>
        <v>0</v>
      </c>
      <c r="BD146" s="54">
        <f t="shared" ca="1" si="486"/>
        <v>0</v>
      </c>
      <c r="BE146" s="54">
        <f t="shared" ca="1" si="486"/>
        <v>0</v>
      </c>
      <c r="BF146" s="54">
        <f t="shared" ca="1" si="486"/>
        <v>0</v>
      </c>
      <c r="BG146" s="54">
        <f t="shared" ca="1" si="486"/>
        <v>0</v>
      </c>
      <c r="BH146" s="54">
        <f t="shared" ca="1" si="486"/>
        <v>0</v>
      </c>
      <c r="BI146" s="54">
        <f t="shared" ca="1" si="486"/>
        <v>0</v>
      </c>
      <c r="BJ146" s="54">
        <f t="shared" ca="1" si="486"/>
        <v>0</v>
      </c>
      <c r="BK146" s="54">
        <f t="shared" ca="1" si="486"/>
        <v>23342.799060536356</v>
      </c>
      <c r="BL146" s="54">
        <f t="shared" ca="1" si="486"/>
        <v>22753.932457797568</v>
      </c>
      <c r="BM146" s="54">
        <f t="shared" ca="1" si="486"/>
        <v>23432.715764749581</v>
      </c>
      <c r="BN146" s="54">
        <f t="shared" ca="1" si="486"/>
        <v>19317.005258011141</v>
      </c>
      <c r="BO146" s="54">
        <f t="shared" ca="1" si="486"/>
        <v>18580.076558216435</v>
      </c>
      <c r="BP146" s="54">
        <f t="shared" ca="1" si="486"/>
        <v>21417.6440725668</v>
      </c>
      <c r="BQ146" s="54">
        <f t="shared" ca="1" si="486"/>
        <v>21876.173119841056</v>
      </c>
      <c r="BR146" s="54">
        <f t="shared" ca="1" si="486"/>
        <v>18599.78610815631</v>
      </c>
      <c r="BS146" s="54">
        <f t="shared" ca="1" si="486"/>
        <v>18675.118362555742</v>
      </c>
      <c r="BT146" s="54">
        <f t="shared" ca="1" si="486"/>
        <v>19139.484330812429</v>
      </c>
      <c r="BU146" s="54">
        <f t="shared" ref="BU146:CZ146" ca="1" si="487">MAX(BU145-BU143,0)</f>
        <v>19417.827939321174</v>
      </c>
      <c r="BV146" s="54">
        <f t="shared" ca="1" si="487"/>
        <v>18677.409203853396</v>
      </c>
      <c r="BW146" s="54">
        <f t="shared" ca="1" si="487"/>
        <v>20514.360773087519</v>
      </c>
      <c r="BX146" s="54">
        <f t="shared" ca="1" si="487"/>
        <v>20377.929267106869</v>
      </c>
      <c r="BY146" s="54">
        <f t="shared" ca="1" si="487"/>
        <v>21486.099237438517</v>
      </c>
      <c r="BZ146" s="54">
        <f t="shared" ca="1" si="487"/>
        <v>26808.203297677443</v>
      </c>
      <c r="CA146" s="54">
        <f t="shared" ca="1" si="487"/>
        <v>27090.537770502844</v>
      </c>
      <c r="CB146" s="54">
        <f t="shared" ca="1" si="487"/>
        <v>22779.360825972326</v>
      </c>
      <c r="CC146" s="54">
        <f t="shared" ca="1" si="487"/>
        <v>25665.488946404643</v>
      </c>
      <c r="CD146" s="54">
        <f t="shared" ca="1" si="487"/>
        <v>25225.950616670263</v>
      </c>
      <c r="CE146" s="54">
        <f t="shared" ca="1" si="487"/>
        <v>27174.568810251993</v>
      </c>
      <c r="CF146" s="54">
        <f t="shared" ca="1" si="487"/>
        <v>27061.237337675586</v>
      </c>
      <c r="CG146" s="54">
        <f t="shared" ca="1" si="487"/>
        <v>28247.588758403203</v>
      </c>
      <c r="CH146" s="54">
        <f t="shared" ca="1" si="487"/>
        <v>28380.563609747638</v>
      </c>
      <c r="CI146" s="54">
        <f t="shared" ca="1" si="487"/>
        <v>31687.528782793201</v>
      </c>
      <c r="CJ146" s="54">
        <f t="shared" ca="1" si="487"/>
        <v>32616.727599811642</v>
      </c>
      <c r="CK146" s="54">
        <f t="shared" ca="1" si="487"/>
        <v>33054.187372691449</v>
      </c>
      <c r="CL146" s="54">
        <f t="shared" ca="1" si="487"/>
        <v>32859.059046571012</v>
      </c>
      <c r="CM146" s="54">
        <f t="shared" ca="1" si="487"/>
        <v>34012.009982150121</v>
      </c>
      <c r="CN146" s="54">
        <f t="shared" ca="1" si="487"/>
        <v>45396.153467433112</v>
      </c>
      <c r="CO146" s="54">
        <f t="shared" ca="1" si="487"/>
        <v>41294.949751910521</v>
      </c>
      <c r="CP146" s="54">
        <f t="shared" ca="1" si="487"/>
        <v>41561.574957505116</v>
      </c>
      <c r="CQ146" s="54">
        <f t="shared" ca="1" si="487"/>
        <v>42739.630028148618</v>
      </c>
      <c r="CR146" s="54">
        <f t="shared" ca="1" si="487"/>
        <v>43769.922637072334</v>
      </c>
      <c r="CS146" s="54">
        <f t="shared" ca="1" si="487"/>
        <v>51839.020392695202</v>
      </c>
      <c r="CT146" s="54">
        <f t="shared" ca="1" si="487"/>
        <v>53202.922961711731</v>
      </c>
      <c r="CU146" s="54">
        <f t="shared" ca="1" si="487"/>
        <v>0</v>
      </c>
      <c r="CV146" s="54">
        <f t="shared" ca="1" si="487"/>
        <v>0</v>
      </c>
      <c r="CW146" s="54">
        <f t="shared" ca="1" si="487"/>
        <v>0</v>
      </c>
      <c r="CX146" s="54">
        <f t="shared" ca="1" si="487"/>
        <v>0</v>
      </c>
      <c r="CY146" s="54">
        <f t="shared" ca="1" si="487"/>
        <v>0</v>
      </c>
      <c r="CZ146" s="54">
        <f t="shared" ca="1" si="487"/>
        <v>0</v>
      </c>
      <c r="DA146" s="54">
        <f t="shared" ref="DA146:DT146" ca="1" si="488">MAX(DA145-DA143,0)</f>
        <v>0</v>
      </c>
      <c r="DB146" s="54">
        <f t="shared" ca="1" si="488"/>
        <v>0</v>
      </c>
      <c r="DC146" s="54">
        <f t="shared" ca="1" si="488"/>
        <v>0</v>
      </c>
      <c r="DD146" s="54">
        <f t="shared" ca="1" si="488"/>
        <v>0</v>
      </c>
      <c r="DE146" s="54">
        <f t="shared" ca="1" si="488"/>
        <v>0</v>
      </c>
      <c r="DF146" s="54">
        <f t="shared" ca="1" si="488"/>
        <v>0</v>
      </c>
      <c r="DG146" s="54">
        <f t="shared" ca="1" si="488"/>
        <v>0</v>
      </c>
      <c r="DH146" s="54">
        <f t="shared" ca="1" si="488"/>
        <v>0</v>
      </c>
      <c r="DI146" s="54">
        <f t="shared" ca="1" si="488"/>
        <v>0</v>
      </c>
      <c r="DJ146" s="54">
        <f t="shared" ca="1" si="488"/>
        <v>0</v>
      </c>
      <c r="DK146" s="54">
        <f t="shared" ca="1" si="488"/>
        <v>0</v>
      </c>
      <c r="DL146" s="54">
        <f t="shared" ca="1" si="488"/>
        <v>0</v>
      </c>
      <c r="DM146" s="54">
        <f t="shared" ca="1" si="488"/>
        <v>0</v>
      </c>
      <c r="DN146" s="54">
        <f t="shared" ca="1" si="488"/>
        <v>0</v>
      </c>
      <c r="DO146" s="54">
        <f t="shared" ca="1" si="488"/>
        <v>0</v>
      </c>
      <c r="DP146" s="54">
        <f t="shared" ca="1" si="488"/>
        <v>0</v>
      </c>
      <c r="DQ146" s="54">
        <f t="shared" ca="1" si="488"/>
        <v>0</v>
      </c>
      <c r="DR146" s="54">
        <f t="shared" ca="1" si="488"/>
        <v>0</v>
      </c>
      <c r="DS146" s="54">
        <f t="shared" ca="1" si="488"/>
        <v>0</v>
      </c>
      <c r="DT146" s="54">
        <f t="shared" ca="1" si="488"/>
        <v>44457.585287671987</v>
      </c>
    </row>
    <row r="147" spans="2:124" x14ac:dyDescent="0.45">
      <c r="C147" t="s">
        <v>512</v>
      </c>
      <c r="D147" s="3" t="s">
        <v>227</v>
      </c>
      <c r="H147" s="54">
        <f ca="1">SUM(I147:DT147)</f>
        <v>912152.32790928485</v>
      </c>
      <c r="I147" s="54">
        <f t="shared" ref="I147:AN147" ca="1" si="489">I145-I146</f>
        <v>0</v>
      </c>
      <c r="J147" s="54">
        <f t="shared" ca="1" si="489"/>
        <v>0</v>
      </c>
      <c r="K147" s="54">
        <f t="shared" ca="1" si="489"/>
        <v>0</v>
      </c>
      <c r="L147" s="54">
        <f t="shared" ca="1" si="489"/>
        <v>0</v>
      </c>
      <c r="M147" s="54">
        <f t="shared" ca="1" si="489"/>
        <v>0</v>
      </c>
      <c r="N147" s="54">
        <f t="shared" ca="1" si="489"/>
        <v>0</v>
      </c>
      <c r="O147" s="54">
        <f t="shared" ca="1" si="489"/>
        <v>0</v>
      </c>
      <c r="P147" s="54">
        <f t="shared" ca="1" si="489"/>
        <v>0</v>
      </c>
      <c r="Q147" s="54">
        <f t="shared" ca="1" si="489"/>
        <v>0</v>
      </c>
      <c r="R147" s="54">
        <f t="shared" ca="1" si="489"/>
        <v>0</v>
      </c>
      <c r="S147" s="54">
        <f t="shared" ca="1" si="489"/>
        <v>0</v>
      </c>
      <c r="T147" s="54">
        <f t="shared" ca="1" si="489"/>
        <v>0</v>
      </c>
      <c r="U147" s="54">
        <f t="shared" ca="1" si="489"/>
        <v>0</v>
      </c>
      <c r="V147" s="54">
        <f t="shared" ca="1" si="489"/>
        <v>0</v>
      </c>
      <c r="W147" s="54">
        <f t="shared" ca="1" si="489"/>
        <v>0</v>
      </c>
      <c r="X147" s="54">
        <f t="shared" ca="1" si="489"/>
        <v>0</v>
      </c>
      <c r="Y147" s="54">
        <f t="shared" ca="1" si="489"/>
        <v>0</v>
      </c>
      <c r="Z147" s="54">
        <f t="shared" ca="1" si="489"/>
        <v>0</v>
      </c>
      <c r="AA147" s="54">
        <f t="shared" ca="1" si="489"/>
        <v>0</v>
      </c>
      <c r="AB147" s="54">
        <f t="shared" ca="1" si="489"/>
        <v>0</v>
      </c>
      <c r="AC147" s="54">
        <f t="shared" ca="1" si="489"/>
        <v>0</v>
      </c>
      <c r="AD147" s="54">
        <f t="shared" ca="1" si="489"/>
        <v>0</v>
      </c>
      <c r="AE147" s="54">
        <f t="shared" ca="1" si="489"/>
        <v>0</v>
      </c>
      <c r="AF147" s="54">
        <f t="shared" ca="1" si="489"/>
        <v>0</v>
      </c>
      <c r="AG147" s="54">
        <f t="shared" ca="1" si="489"/>
        <v>0</v>
      </c>
      <c r="AH147" s="54">
        <f t="shared" ca="1" si="489"/>
        <v>0</v>
      </c>
      <c r="AI147" s="54">
        <f t="shared" ca="1" si="489"/>
        <v>0</v>
      </c>
      <c r="AJ147" s="54">
        <f t="shared" ca="1" si="489"/>
        <v>0</v>
      </c>
      <c r="AK147" s="54">
        <f t="shared" ca="1" si="489"/>
        <v>0</v>
      </c>
      <c r="AL147" s="54">
        <f t="shared" ca="1" si="489"/>
        <v>0</v>
      </c>
      <c r="AM147" s="54">
        <f t="shared" ca="1" si="489"/>
        <v>0</v>
      </c>
      <c r="AN147" s="54">
        <f t="shared" ca="1" si="489"/>
        <v>0</v>
      </c>
      <c r="AO147" s="54">
        <f t="shared" ref="AO147:BT147" ca="1" si="490">AO145-AO146</f>
        <v>0</v>
      </c>
      <c r="AP147" s="54">
        <f t="shared" ca="1" si="490"/>
        <v>0</v>
      </c>
      <c r="AQ147" s="54">
        <f t="shared" ca="1" si="490"/>
        <v>0</v>
      </c>
      <c r="AR147" s="54">
        <f t="shared" ca="1" si="490"/>
        <v>0</v>
      </c>
      <c r="AS147" s="54">
        <f t="shared" ca="1" si="490"/>
        <v>0</v>
      </c>
      <c r="AT147" s="54">
        <f t="shared" ca="1" si="490"/>
        <v>0</v>
      </c>
      <c r="AU147" s="54">
        <f t="shared" ca="1" si="490"/>
        <v>0</v>
      </c>
      <c r="AV147" s="54">
        <f t="shared" ca="1" si="490"/>
        <v>0</v>
      </c>
      <c r="AW147" s="54">
        <f t="shared" ca="1" si="490"/>
        <v>0</v>
      </c>
      <c r="AX147" s="54">
        <f t="shared" ca="1" si="490"/>
        <v>0</v>
      </c>
      <c r="AY147" s="54">
        <f t="shared" ca="1" si="490"/>
        <v>0</v>
      </c>
      <c r="AZ147" s="54">
        <f t="shared" ca="1" si="490"/>
        <v>0</v>
      </c>
      <c r="BA147" s="54">
        <f t="shared" ca="1" si="490"/>
        <v>0</v>
      </c>
      <c r="BB147" s="54">
        <f t="shared" ca="1" si="490"/>
        <v>0</v>
      </c>
      <c r="BC147" s="54">
        <f t="shared" ca="1" si="490"/>
        <v>0</v>
      </c>
      <c r="BD147" s="54">
        <f t="shared" ca="1" si="490"/>
        <v>0</v>
      </c>
      <c r="BE147" s="54">
        <f t="shared" ca="1" si="490"/>
        <v>0</v>
      </c>
      <c r="BF147" s="54">
        <f t="shared" ca="1" si="490"/>
        <v>0</v>
      </c>
      <c r="BG147" s="54">
        <f t="shared" ca="1" si="490"/>
        <v>0</v>
      </c>
      <c r="BH147" s="54">
        <f t="shared" ca="1" si="490"/>
        <v>0</v>
      </c>
      <c r="BI147" s="54">
        <f t="shared" ca="1" si="490"/>
        <v>0</v>
      </c>
      <c r="BJ147" s="54">
        <f t="shared" ca="1" si="490"/>
        <v>0</v>
      </c>
      <c r="BK147" s="54">
        <f t="shared" ca="1" si="490"/>
        <v>745.21317875553723</v>
      </c>
      <c r="BL147" s="54">
        <f t="shared" ca="1" si="490"/>
        <v>2034.363753310412</v>
      </c>
      <c r="BM147" s="54">
        <f t="shared" ca="1" si="490"/>
        <v>2038.1984200923289</v>
      </c>
      <c r="BN147" s="54">
        <f t="shared" ca="1" si="490"/>
        <v>6856.8903997732559</v>
      </c>
      <c r="BO147" s="54">
        <f t="shared" ca="1" si="490"/>
        <v>8173.3292573082945</v>
      </c>
      <c r="BP147" s="54">
        <f t="shared" ca="1" si="490"/>
        <v>5893.1640397044248</v>
      </c>
      <c r="BQ147" s="54">
        <f t="shared" ca="1" si="490"/>
        <v>6077.1643146071729</v>
      </c>
      <c r="BR147" s="54">
        <f t="shared" ca="1" si="490"/>
        <v>10009.836519887147</v>
      </c>
      <c r="BS147" s="54">
        <f t="shared" ca="1" si="490"/>
        <v>10492.497848732404</v>
      </c>
      <c r="BT147" s="54">
        <f t="shared" ca="1" si="490"/>
        <v>10588.385431352392</v>
      </c>
      <c r="BU147" s="54">
        <f t="shared" ref="BU147:CZ147" ca="1" si="491">BU145-BU146</f>
        <v>10884.226352768019</v>
      </c>
      <c r="BV147" s="54">
        <f t="shared" ca="1" si="491"/>
        <v>12207.179926415432</v>
      </c>
      <c r="BW147" s="54">
        <f t="shared" ca="1" si="491"/>
        <v>10930.550633296909</v>
      </c>
      <c r="BX147" s="54">
        <f t="shared" ca="1" si="491"/>
        <v>11682.412962470189</v>
      </c>
      <c r="BY147" s="54">
        <f t="shared" ca="1" si="491"/>
        <v>11185.580870151745</v>
      </c>
      <c r="BZ147" s="54">
        <f t="shared" ca="1" si="491"/>
        <v>6508.0597870359779</v>
      </c>
      <c r="CA147" s="54">
        <f t="shared" ca="1" si="491"/>
        <v>7029.9714131408982</v>
      </c>
      <c r="CB147" s="54">
        <f t="shared" ca="1" si="491"/>
        <v>12153.864490786495</v>
      </c>
      <c r="CC147" s="54">
        <f t="shared" ca="1" si="491"/>
        <v>9951.1171951333527</v>
      </c>
      <c r="CD147" s="54">
        <f t="shared" ca="1" si="491"/>
        <v>11160.620193259871</v>
      </c>
      <c r="CE147" s="54">
        <f t="shared" ca="1" si="491"/>
        <v>9968.780518178246</v>
      </c>
      <c r="CF147" s="54">
        <f t="shared" ca="1" si="491"/>
        <v>10897.349055062215</v>
      </c>
      <c r="CG147" s="54">
        <f t="shared" ca="1" si="491"/>
        <v>10522.834754464864</v>
      </c>
      <c r="CH147" s="54">
        <f t="shared" ca="1" si="491"/>
        <v>11237.287565872524</v>
      </c>
      <c r="CI147" s="54">
        <f t="shared" ca="1" si="491"/>
        <v>8781.7393011193963</v>
      </c>
      <c r="CJ147" s="54">
        <f t="shared" ca="1" si="491"/>
        <v>8803.166347584749</v>
      </c>
      <c r="CK147" s="54">
        <f t="shared" ca="1" si="491"/>
        <v>9344.2084026992889</v>
      </c>
      <c r="CL147" s="54">
        <f t="shared" ca="1" si="491"/>
        <v>10530.962350000475</v>
      </c>
      <c r="CM147" s="54">
        <f t="shared" ca="1" si="491"/>
        <v>10363.783185818495</v>
      </c>
      <c r="CN147" s="54">
        <f t="shared" ca="1" si="491"/>
        <v>0</v>
      </c>
      <c r="CO147" s="54">
        <f t="shared" ca="1" si="491"/>
        <v>5463.0883195455826</v>
      </c>
      <c r="CP147" s="54">
        <f t="shared" ca="1" si="491"/>
        <v>6435.3116065083013</v>
      </c>
      <c r="CQ147" s="54">
        <f t="shared" ca="1" si="491"/>
        <v>6504.1037845899555</v>
      </c>
      <c r="CR147" s="54">
        <f t="shared" ca="1" si="491"/>
        <v>6756.0000765106961</v>
      </c>
      <c r="CS147" s="54">
        <f t="shared" ca="1" si="491"/>
        <v>0</v>
      </c>
      <c r="CT147" s="54">
        <f t="shared" ca="1" si="491"/>
        <v>191.26804276432813</v>
      </c>
      <c r="CU147" s="54">
        <f t="shared" ca="1" si="491"/>
        <v>54990.27869328222</v>
      </c>
      <c r="CV147" s="54">
        <f t="shared" ca="1" si="491"/>
        <v>48874.148385534907</v>
      </c>
      <c r="CW147" s="54">
        <f t="shared" ca="1" si="491"/>
        <v>40130.616824409663</v>
      </c>
      <c r="CX147" s="54">
        <f t="shared" ca="1" si="491"/>
        <v>35661.896756537579</v>
      </c>
      <c r="CY147" s="54">
        <f t="shared" ca="1" si="491"/>
        <v>0</v>
      </c>
      <c r="CZ147" s="54">
        <f t="shared" ca="1" si="491"/>
        <v>40130.81977772159</v>
      </c>
      <c r="DA147" s="54">
        <f t="shared" ref="DA147:DT147" ca="1" si="492">DA145-DA146</f>
        <v>0</v>
      </c>
      <c r="DB147" s="54">
        <f t="shared" ca="1" si="492"/>
        <v>48874.126562376157</v>
      </c>
      <c r="DC147" s="54">
        <f t="shared" ca="1" si="492"/>
        <v>0</v>
      </c>
      <c r="DD147" s="54">
        <f t="shared" ca="1" si="492"/>
        <v>54989.915076002624</v>
      </c>
      <c r="DE147" s="54">
        <f t="shared" ca="1" si="492"/>
        <v>0</v>
      </c>
      <c r="DF147" s="54">
        <f t="shared" ca="1" si="492"/>
        <v>52875.865071210814</v>
      </c>
      <c r="DG147" s="54">
        <f t="shared" ca="1" si="492"/>
        <v>0</v>
      </c>
      <c r="DH147" s="54">
        <f t="shared" ca="1" si="492"/>
        <v>51075.627792686406</v>
      </c>
      <c r="DI147" s="54">
        <f t="shared" ca="1" si="492"/>
        <v>0</v>
      </c>
      <c r="DJ147" s="54">
        <f t="shared" ca="1" si="492"/>
        <v>49661.995563586395</v>
      </c>
      <c r="DK147" s="54">
        <f t="shared" ca="1" si="492"/>
        <v>0</v>
      </c>
      <c r="DL147" s="54">
        <f t="shared" ca="1" si="492"/>
        <v>48607.678433580018</v>
      </c>
      <c r="DM147" s="54">
        <f t="shared" ca="1" si="492"/>
        <v>0</v>
      </c>
      <c r="DN147" s="54">
        <f t="shared" ca="1" si="492"/>
        <v>47582.015544935231</v>
      </c>
      <c r="DO147" s="54">
        <f t="shared" ca="1" si="492"/>
        <v>0</v>
      </c>
      <c r="DP147" s="54">
        <f t="shared" ca="1" si="492"/>
        <v>46487.465193024356</v>
      </c>
      <c r="DQ147" s="54">
        <f t="shared" ca="1" si="492"/>
        <v>0</v>
      </c>
      <c r="DR147" s="54">
        <f t="shared" ca="1" si="492"/>
        <v>45469.261621133992</v>
      </c>
      <c r="DS147" s="54">
        <f t="shared" ca="1" si="492"/>
        <v>0</v>
      </c>
      <c r="DT147" s="54">
        <f t="shared" ca="1" si="492"/>
        <v>0</v>
      </c>
    </row>
    <row r="149" spans="2:124" x14ac:dyDescent="0.45">
      <c r="B149" s="35" t="s">
        <v>513</v>
      </c>
    </row>
    <row r="150" spans="2:124" x14ac:dyDescent="0.45">
      <c r="C150" t="s">
        <v>514</v>
      </c>
      <c r="D150" s="3" t="s">
        <v>227</v>
      </c>
      <c r="H150" s="54">
        <f ca="1">SUM(I150:DT150)</f>
        <v>2.0669122429147874E+23</v>
      </c>
      <c r="I150" s="54">
        <f t="shared" ref="I150:AN150" ca="1" si="493">MAX(I143-I147,0)</f>
        <v>0</v>
      </c>
      <c r="J150" s="54">
        <f t="shared" ca="1" si="493"/>
        <v>0</v>
      </c>
      <c r="K150" s="54">
        <f t="shared" ca="1" si="493"/>
        <v>0</v>
      </c>
      <c r="L150" s="54">
        <f t="shared" ca="1" si="493"/>
        <v>0</v>
      </c>
      <c r="M150" s="54">
        <f t="shared" ca="1" si="493"/>
        <v>0</v>
      </c>
      <c r="N150" s="54">
        <f t="shared" ca="1" si="493"/>
        <v>0</v>
      </c>
      <c r="O150" s="54">
        <f t="shared" ca="1" si="493"/>
        <v>0</v>
      </c>
      <c r="P150" s="54">
        <f t="shared" ca="1" si="493"/>
        <v>0</v>
      </c>
      <c r="Q150" s="54">
        <f t="shared" ca="1" si="493"/>
        <v>0</v>
      </c>
      <c r="R150" s="54">
        <f t="shared" ca="1" si="493"/>
        <v>0</v>
      </c>
      <c r="S150" s="54">
        <f t="shared" ca="1" si="493"/>
        <v>0</v>
      </c>
      <c r="T150" s="54">
        <f t="shared" ca="1" si="493"/>
        <v>0</v>
      </c>
      <c r="U150" s="54">
        <f t="shared" ca="1" si="493"/>
        <v>0</v>
      </c>
      <c r="V150" s="54">
        <f t="shared" ca="1" si="493"/>
        <v>0</v>
      </c>
      <c r="W150" s="54">
        <f t="shared" ca="1" si="493"/>
        <v>0</v>
      </c>
      <c r="X150" s="54">
        <f t="shared" ca="1" si="493"/>
        <v>0</v>
      </c>
      <c r="Y150" s="54">
        <f t="shared" ca="1" si="493"/>
        <v>0</v>
      </c>
      <c r="Z150" s="54">
        <f t="shared" ca="1" si="493"/>
        <v>0</v>
      </c>
      <c r="AA150" s="54">
        <f t="shared" ca="1" si="493"/>
        <v>0</v>
      </c>
      <c r="AB150" s="54">
        <f t="shared" ca="1" si="493"/>
        <v>0</v>
      </c>
      <c r="AC150" s="54">
        <f t="shared" ca="1" si="493"/>
        <v>0</v>
      </c>
      <c r="AD150" s="54">
        <f t="shared" ca="1" si="493"/>
        <v>0</v>
      </c>
      <c r="AE150" s="54">
        <f t="shared" ca="1" si="493"/>
        <v>0</v>
      </c>
      <c r="AF150" s="54">
        <f t="shared" ca="1" si="493"/>
        <v>0</v>
      </c>
      <c r="AG150" s="54">
        <f t="shared" ca="1" si="493"/>
        <v>0</v>
      </c>
      <c r="AH150" s="54">
        <f t="shared" ca="1" si="493"/>
        <v>0</v>
      </c>
      <c r="AI150" s="54">
        <f t="shared" ca="1" si="493"/>
        <v>0</v>
      </c>
      <c r="AJ150" s="54">
        <f t="shared" ca="1" si="493"/>
        <v>0</v>
      </c>
      <c r="AK150" s="54">
        <f t="shared" ca="1" si="493"/>
        <v>0</v>
      </c>
      <c r="AL150" s="54">
        <f t="shared" ca="1" si="493"/>
        <v>0</v>
      </c>
      <c r="AM150" s="54">
        <f t="shared" ca="1" si="493"/>
        <v>0</v>
      </c>
      <c r="AN150" s="54">
        <f t="shared" ca="1" si="493"/>
        <v>0</v>
      </c>
      <c r="AO150" s="54">
        <f t="shared" ref="AO150:BT150" ca="1" si="494">MAX(AO143-AO147,0)</f>
        <v>0</v>
      </c>
      <c r="AP150" s="54">
        <f t="shared" ca="1" si="494"/>
        <v>0</v>
      </c>
      <c r="AQ150" s="54">
        <f t="shared" ca="1" si="494"/>
        <v>0</v>
      </c>
      <c r="AR150" s="54">
        <f t="shared" ca="1" si="494"/>
        <v>0</v>
      </c>
      <c r="AS150" s="54">
        <f t="shared" ca="1" si="494"/>
        <v>0</v>
      </c>
      <c r="AT150" s="54">
        <f t="shared" ca="1" si="494"/>
        <v>0</v>
      </c>
      <c r="AU150" s="54">
        <f t="shared" ca="1" si="494"/>
        <v>0</v>
      </c>
      <c r="AV150" s="54">
        <f t="shared" ca="1" si="494"/>
        <v>0</v>
      </c>
      <c r="AW150" s="54">
        <f t="shared" ca="1" si="494"/>
        <v>0</v>
      </c>
      <c r="AX150" s="54">
        <f t="shared" ca="1" si="494"/>
        <v>0</v>
      </c>
      <c r="AY150" s="54">
        <f t="shared" ca="1" si="494"/>
        <v>0</v>
      </c>
      <c r="AZ150" s="54">
        <f t="shared" ca="1" si="494"/>
        <v>0</v>
      </c>
      <c r="BA150" s="54">
        <f t="shared" ca="1" si="494"/>
        <v>0</v>
      </c>
      <c r="BB150" s="54">
        <f t="shared" ca="1" si="494"/>
        <v>0</v>
      </c>
      <c r="BC150" s="54">
        <f t="shared" ca="1" si="494"/>
        <v>0</v>
      </c>
      <c r="BD150" s="54">
        <f t="shared" ca="1" si="494"/>
        <v>0</v>
      </c>
      <c r="BE150" s="54">
        <f t="shared" ca="1" si="494"/>
        <v>0</v>
      </c>
      <c r="BF150" s="54">
        <f t="shared" ca="1" si="494"/>
        <v>0</v>
      </c>
      <c r="BG150" s="54">
        <f t="shared" ca="1" si="494"/>
        <v>0</v>
      </c>
      <c r="BH150" s="54">
        <f t="shared" ca="1" si="494"/>
        <v>0</v>
      </c>
      <c r="BI150" s="54">
        <f t="shared" ca="1" si="494"/>
        <v>0</v>
      </c>
      <c r="BJ150" s="54">
        <f t="shared" ca="1" si="494"/>
        <v>0</v>
      </c>
      <c r="BK150" s="54">
        <f t="shared" ca="1" si="494"/>
        <v>0</v>
      </c>
      <c r="BL150" s="54">
        <f t="shared" ca="1" si="494"/>
        <v>9.0949470177292824E-13</v>
      </c>
      <c r="BM150" s="54">
        <f t="shared" ca="1" si="494"/>
        <v>0</v>
      </c>
      <c r="BN150" s="54">
        <f t="shared" ca="1" si="494"/>
        <v>0</v>
      </c>
      <c r="BO150" s="54">
        <f t="shared" ca="1" si="494"/>
        <v>0</v>
      </c>
      <c r="BP150" s="54">
        <f t="shared" ca="1" si="494"/>
        <v>0</v>
      </c>
      <c r="BQ150" s="54">
        <f t="shared" ca="1" si="494"/>
        <v>0</v>
      </c>
      <c r="BR150" s="54">
        <f t="shared" ca="1" si="494"/>
        <v>0</v>
      </c>
      <c r="BS150" s="54">
        <f t="shared" ca="1" si="494"/>
        <v>0</v>
      </c>
      <c r="BT150" s="54">
        <f t="shared" ca="1" si="494"/>
        <v>0</v>
      </c>
      <c r="BU150" s="54">
        <f t="shared" ref="BU150:CZ150" ca="1" si="495">MAX(BU143-BU147,0)</f>
        <v>0</v>
      </c>
      <c r="BV150" s="54">
        <f t="shared" ca="1" si="495"/>
        <v>0</v>
      </c>
      <c r="BW150" s="54">
        <f t="shared" ca="1" si="495"/>
        <v>0</v>
      </c>
      <c r="BX150" s="54">
        <f t="shared" ca="1" si="495"/>
        <v>0</v>
      </c>
      <c r="BY150" s="54">
        <f t="shared" ca="1" si="495"/>
        <v>0</v>
      </c>
      <c r="BZ150" s="54">
        <f t="shared" ca="1" si="495"/>
        <v>0</v>
      </c>
      <c r="CA150" s="54">
        <f t="shared" ca="1" si="495"/>
        <v>0</v>
      </c>
      <c r="CB150" s="54">
        <f t="shared" ca="1" si="495"/>
        <v>0</v>
      </c>
      <c r="CC150" s="54">
        <f t="shared" ca="1" si="495"/>
        <v>1.8189894035458565E-12</v>
      </c>
      <c r="CD150" s="54">
        <f t="shared" ca="1" si="495"/>
        <v>0</v>
      </c>
      <c r="CE150" s="54">
        <f t="shared" ca="1" si="495"/>
        <v>1.8189894035458565E-12</v>
      </c>
      <c r="CF150" s="54">
        <f t="shared" ca="1" si="495"/>
        <v>1.8189894035458565E-12</v>
      </c>
      <c r="CG150" s="54">
        <f t="shared" ca="1" si="495"/>
        <v>1.8189894035458565E-12</v>
      </c>
      <c r="CH150" s="54">
        <f t="shared" ca="1" si="495"/>
        <v>1.8189894035458565E-12</v>
      </c>
      <c r="CI150" s="54">
        <f t="shared" ca="1" si="495"/>
        <v>0</v>
      </c>
      <c r="CJ150" s="54">
        <f t="shared" ca="1" si="495"/>
        <v>0</v>
      </c>
      <c r="CK150" s="54">
        <f t="shared" ca="1" si="495"/>
        <v>0</v>
      </c>
      <c r="CL150" s="54">
        <f t="shared" ca="1" si="495"/>
        <v>0</v>
      </c>
      <c r="CM150" s="54">
        <f t="shared" ca="1" si="495"/>
        <v>3.637978807091713E-12</v>
      </c>
      <c r="CN150" s="54">
        <f t="shared" ca="1" si="495"/>
        <v>0</v>
      </c>
      <c r="CO150" s="54">
        <f t="shared" ca="1" si="495"/>
        <v>3.637978807091713E-12</v>
      </c>
      <c r="CP150" s="54">
        <f t="shared" ca="1" si="495"/>
        <v>3.637978807091713E-12</v>
      </c>
      <c r="CQ150" s="54">
        <f t="shared" ca="1" si="495"/>
        <v>3.637978807091713E-12</v>
      </c>
      <c r="CR150" s="54">
        <f t="shared" ca="1" si="495"/>
        <v>0</v>
      </c>
      <c r="CS150" s="54">
        <f t="shared" ca="1" si="495"/>
        <v>0</v>
      </c>
      <c r="CT150" s="54">
        <f t="shared" ca="1" si="495"/>
        <v>0</v>
      </c>
      <c r="CU150" s="54">
        <f t="shared" ca="1" si="495"/>
        <v>203871.0103295891</v>
      </c>
      <c r="CV150" s="54">
        <f t="shared" ca="1" si="495"/>
        <v>291451.04188560916</v>
      </c>
      <c r="CW150" s="54">
        <f t="shared" ca="1" si="495"/>
        <v>148957.3595841857</v>
      </c>
      <c r="CX150" s="54">
        <f t="shared" ca="1" si="495"/>
        <v>67145313.36524491</v>
      </c>
      <c r="CY150" s="54">
        <f t="shared" ca="1" si="495"/>
        <v>0</v>
      </c>
      <c r="CZ150" s="54">
        <f t="shared" ca="1" si="495"/>
        <v>305088150657.54242</v>
      </c>
      <c r="DA150" s="54">
        <f t="shared" ref="DA150:DT150" ca="1" si="496">MAX(DA143-DA147,0)</f>
        <v>0</v>
      </c>
      <c r="DB150" s="54">
        <f t="shared" ca="1" si="496"/>
        <v>129258194787750.25</v>
      </c>
      <c r="DC150" s="54">
        <f t="shared" ca="1" si="496"/>
        <v>0</v>
      </c>
      <c r="DD150" s="54">
        <f t="shared" ca="1" si="496"/>
        <v>1.6813210078495378E+16</v>
      </c>
      <c r="DE150" s="54">
        <f t="shared" ca="1" si="496"/>
        <v>0</v>
      </c>
      <c r="DF150" s="54">
        <f t="shared" ca="1" si="496"/>
        <v>9.3788804654193075E+17</v>
      </c>
      <c r="DG150" s="54">
        <f t="shared" ca="1" si="496"/>
        <v>0</v>
      </c>
      <c r="DH150" s="54">
        <f t="shared" ca="1" si="496"/>
        <v>2.6692384569682993E+19</v>
      </c>
      <c r="DI150" s="54">
        <f t="shared" ca="1" si="496"/>
        <v>0</v>
      </c>
      <c r="DJ150" s="54">
        <f t="shared" ca="1" si="496"/>
        <v>4.3038236019944882E+20</v>
      </c>
      <c r="DK150" s="54">
        <f t="shared" ca="1" si="496"/>
        <v>0</v>
      </c>
      <c r="DL150" s="54">
        <f t="shared" ca="1" si="496"/>
        <v>4.2118778144368089E+21</v>
      </c>
      <c r="DM150" s="54">
        <f t="shared" ca="1" si="496"/>
        <v>0</v>
      </c>
      <c r="DN150" s="54">
        <f t="shared" ca="1" si="496"/>
        <v>2.6256657635211756E+22</v>
      </c>
      <c r="DO150" s="54">
        <f t="shared" ca="1" si="496"/>
        <v>0</v>
      </c>
      <c r="DP150" s="54">
        <f t="shared" ca="1" si="496"/>
        <v>1.0802977497064919E+23</v>
      </c>
      <c r="DQ150" s="54">
        <f t="shared" ca="1" si="496"/>
        <v>0</v>
      </c>
      <c r="DR150" s="54">
        <f t="shared" ca="1" si="496"/>
        <v>3.0130300155999283E+23</v>
      </c>
      <c r="DS150" s="54">
        <f t="shared" ca="1" si="496"/>
        <v>0</v>
      </c>
      <c r="DT150" s="54">
        <f t="shared" ca="1" si="496"/>
        <v>0</v>
      </c>
    </row>
    <row r="152" spans="2:124" x14ac:dyDescent="0.45">
      <c r="B152" s="35" t="s">
        <v>515</v>
      </c>
    </row>
    <row r="153" spans="2:124" x14ac:dyDescent="0.45">
      <c r="C153" t="s">
        <v>516</v>
      </c>
      <c r="D153" s="3" t="s">
        <v>227</v>
      </c>
      <c r="I153" s="54">
        <f t="shared" ref="I153:AN153" si="497">H157</f>
        <v>0</v>
      </c>
      <c r="J153" s="54">
        <f t="shared" ca="1" si="497"/>
        <v>0</v>
      </c>
      <c r="K153" s="54">
        <f t="shared" ca="1" si="497"/>
        <v>0</v>
      </c>
      <c r="L153" s="54">
        <f t="shared" ca="1" si="497"/>
        <v>0</v>
      </c>
      <c r="M153" s="54">
        <f t="shared" ca="1" si="497"/>
        <v>0</v>
      </c>
      <c r="N153" s="54">
        <f t="shared" ca="1" si="497"/>
        <v>0</v>
      </c>
      <c r="O153" s="54">
        <f t="shared" ca="1" si="497"/>
        <v>0</v>
      </c>
      <c r="P153" s="54">
        <f t="shared" ca="1" si="497"/>
        <v>0</v>
      </c>
      <c r="Q153" s="54">
        <f t="shared" ca="1" si="497"/>
        <v>0</v>
      </c>
      <c r="R153" s="54">
        <f t="shared" ca="1" si="497"/>
        <v>0</v>
      </c>
      <c r="S153" s="54">
        <f t="shared" ca="1" si="497"/>
        <v>0</v>
      </c>
      <c r="T153" s="54">
        <f t="shared" ca="1" si="497"/>
        <v>0</v>
      </c>
      <c r="U153" s="54">
        <f t="shared" ca="1" si="497"/>
        <v>0</v>
      </c>
      <c r="V153" s="54">
        <f t="shared" ca="1" si="497"/>
        <v>0</v>
      </c>
      <c r="W153" s="54">
        <f t="shared" ca="1" si="497"/>
        <v>0</v>
      </c>
      <c r="X153" s="54">
        <f t="shared" ca="1" si="497"/>
        <v>0</v>
      </c>
      <c r="Y153" s="54">
        <f t="shared" ca="1" si="497"/>
        <v>0</v>
      </c>
      <c r="Z153" s="54">
        <f t="shared" ca="1" si="497"/>
        <v>0</v>
      </c>
      <c r="AA153" s="54">
        <f t="shared" ca="1" si="497"/>
        <v>0</v>
      </c>
      <c r="AB153" s="54">
        <f t="shared" ca="1" si="497"/>
        <v>0</v>
      </c>
      <c r="AC153" s="54">
        <f t="shared" ca="1" si="497"/>
        <v>0</v>
      </c>
      <c r="AD153" s="54">
        <f t="shared" ca="1" si="497"/>
        <v>0</v>
      </c>
      <c r="AE153" s="54">
        <f t="shared" ca="1" si="497"/>
        <v>0</v>
      </c>
      <c r="AF153" s="54">
        <f t="shared" ca="1" si="497"/>
        <v>0</v>
      </c>
      <c r="AG153" s="54">
        <f t="shared" ca="1" si="497"/>
        <v>0</v>
      </c>
      <c r="AH153" s="54">
        <f t="shared" ca="1" si="497"/>
        <v>0</v>
      </c>
      <c r="AI153" s="54">
        <f t="shared" ca="1" si="497"/>
        <v>0</v>
      </c>
      <c r="AJ153" s="54">
        <f t="shared" ca="1" si="497"/>
        <v>0</v>
      </c>
      <c r="AK153" s="54">
        <f t="shared" ca="1" si="497"/>
        <v>0</v>
      </c>
      <c r="AL153" s="54">
        <f t="shared" ca="1" si="497"/>
        <v>0</v>
      </c>
      <c r="AM153" s="54">
        <f t="shared" ca="1" si="497"/>
        <v>0</v>
      </c>
      <c r="AN153" s="54">
        <f t="shared" ca="1" si="497"/>
        <v>0</v>
      </c>
      <c r="AO153" s="54">
        <f t="shared" ref="AO153:BT153" ca="1" si="498">AN157</f>
        <v>0</v>
      </c>
      <c r="AP153" s="54">
        <f t="shared" ca="1" si="498"/>
        <v>0</v>
      </c>
      <c r="AQ153" s="54">
        <f t="shared" ca="1" si="498"/>
        <v>0</v>
      </c>
      <c r="AR153" s="54">
        <f t="shared" ca="1" si="498"/>
        <v>0</v>
      </c>
      <c r="AS153" s="54">
        <f t="shared" ca="1" si="498"/>
        <v>0</v>
      </c>
      <c r="AT153" s="54">
        <f t="shared" ca="1" si="498"/>
        <v>0</v>
      </c>
      <c r="AU153" s="54">
        <f t="shared" ca="1" si="498"/>
        <v>0</v>
      </c>
      <c r="AV153" s="54">
        <f t="shared" ca="1" si="498"/>
        <v>0</v>
      </c>
      <c r="AW153" s="54">
        <f t="shared" ca="1" si="498"/>
        <v>0</v>
      </c>
      <c r="AX153" s="54">
        <f t="shared" ca="1" si="498"/>
        <v>0</v>
      </c>
      <c r="AY153" s="54">
        <f t="shared" ca="1" si="498"/>
        <v>0</v>
      </c>
      <c r="AZ153" s="54">
        <f t="shared" ca="1" si="498"/>
        <v>0</v>
      </c>
      <c r="BA153" s="54">
        <f t="shared" ca="1" si="498"/>
        <v>0</v>
      </c>
      <c r="BB153" s="54">
        <f t="shared" ca="1" si="498"/>
        <v>0</v>
      </c>
      <c r="BC153" s="54">
        <f t="shared" ca="1" si="498"/>
        <v>0</v>
      </c>
      <c r="BD153" s="54">
        <f t="shared" ca="1" si="498"/>
        <v>0</v>
      </c>
      <c r="BE153" s="54">
        <f t="shared" ca="1" si="498"/>
        <v>0</v>
      </c>
      <c r="BF153" s="54">
        <f t="shared" ca="1" si="498"/>
        <v>0</v>
      </c>
      <c r="BG153" s="54">
        <f t="shared" ca="1" si="498"/>
        <v>0</v>
      </c>
      <c r="BH153" s="54">
        <f t="shared" ca="1" si="498"/>
        <v>0</v>
      </c>
      <c r="BI153" s="54">
        <f t="shared" ca="1" si="498"/>
        <v>0</v>
      </c>
      <c r="BJ153" s="54">
        <f t="shared" ca="1" si="498"/>
        <v>0</v>
      </c>
      <c r="BK153" s="54">
        <f t="shared" ca="1" si="498"/>
        <v>802933.74130972975</v>
      </c>
      <c r="BL153" s="54">
        <f t="shared" ca="1" si="498"/>
        <v>826276.54037026607</v>
      </c>
      <c r="BM153" s="54">
        <f t="shared" ca="1" si="498"/>
        <v>849030.47282806365</v>
      </c>
      <c r="BN153" s="54">
        <f t="shared" ca="1" si="498"/>
        <v>872463.18859281321</v>
      </c>
      <c r="BO153" s="54">
        <f t="shared" ca="1" si="498"/>
        <v>891780.19385082438</v>
      </c>
      <c r="BP153" s="54">
        <f t="shared" ca="1" si="498"/>
        <v>910360.27040904085</v>
      </c>
      <c r="BQ153" s="54">
        <f t="shared" ca="1" si="498"/>
        <v>931777.91448160762</v>
      </c>
      <c r="BR153" s="54">
        <f t="shared" ca="1" si="498"/>
        <v>953654.08760144864</v>
      </c>
      <c r="BS153" s="54">
        <f t="shared" ca="1" si="498"/>
        <v>972253.87370960496</v>
      </c>
      <c r="BT153" s="54">
        <f t="shared" ca="1" si="498"/>
        <v>990928.9920721607</v>
      </c>
      <c r="BU153" s="54">
        <f t="shared" ref="BU153:CZ153" ca="1" si="499">BT157</f>
        <v>1010068.4764029732</v>
      </c>
      <c r="BV153" s="54">
        <f t="shared" ca="1" si="499"/>
        <v>1029486.3043422943</v>
      </c>
      <c r="BW153" s="54">
        <f t="shared" ca="1" si="499"/>
        <v>1048163.7135461477</v>
      </c>
      <c r="BX153" s="54">
        <f t="shared" ca="1" si="499"/>
        <v>1068678.0743192353</v>
      </c>
      <c r="BY153" s="54">
        <f t="shared" ca="1" si="499"/>
        <v>1089056.0035863421</v>
      </c>
      <c r="BZ153" s="54">
        <f t="shared" ca="1" si="499"/>
        <v>1110542.1028237806</v>
      </c>
      <c r="CA153" s="54">
        <f t="shared" ca="1" si="499"/>
        <v>1137350.3061214581</v>
      </c>
      <c r="CB153" s="54">
        <f t="shared" ca="1" si="499"/>
        <v>1164440.8438919608</v>
      </c>
      <c r="CC153" s="54">
        <f t="shared" ca="1" si="499"/>
        <v>1187220.2047179332</v>
      </c>
      <c r="CD153" s="54">
        <f t="shared" ca="1" si="499"/>
        <v>1212885.6936643377</v>
      </c>
      <c r="CE153" s="54">
        <f t="shared" ca="1" si="499"/>
        <v>1238111.644281008</v>
      </c>
      <c r="CF153" s="54">
        <f t="shared" ca="1" si="499"/>
        <v>1265286.2130912601</v>
      </c>
      <c r="CG153" s="54">
        <f t="shared" ca="1" si="499"/>
        <v>1292347.4504289357</v>
      </c>
      <c r="CH153" s="54">
        <f t="shared" ca="1" si="499"/>
        <v>1320595.0391873389</v>
      </c>
      <c r="CI153" s="54">
        <f t="shared" ca="1" si="499"/>
        <v>1348975.6027970866</v>
      </c>
      <c r="CJ153" s="54">
        <f t="shared" ca="1" si="499"/>
        <v>1380663.1315798797</v>
      </c>
      <c r="CK153" s="54">
        <f t="shared" ca="1" si="499"/>
        <v>1413279.8591796914</v>
      </c>
      <c r="CL153" s="54">
        <f t="shared" ca="1" si="499"/>
        <v>1446334.0465523829</v>
      </c>
      <c r="CM153" s="54">
        <f t="shared" ca="1" si="499"/>
        <v>1479193.1055989538</v>
      </c>
      <c r="CN153" s="54">
        <f t="shared" ca="1" si="499"/>
        <v>1513205.1155811038</v>
      </c>
      <c r="CO153" s="54">
        <f t="shared" ca="1" si="499"/>
        <v>1558601.2690485369</v>
      </c>
      <c r="CP153" s="54">
        <f t="shared" ca="1" si="499"/>
        <v>1599896.2188004474</v>
      </c>
      <c r="CQ153" s="54">
        <f t="shared" ca="1" si="499"/>
        <v>1641457.7937579525</v>
      </c>
      <c r="CR153" s="54">
        <f t="shared" ca="1" si="499"/>
        <v>1684197.4237861012</v>
      </c>
      <c r="CS153" s="54">
        <f t="shared" ca="1" si="499"/>
        <v>1727967.3464231736</v>
      </c>
      <c r="CT153" s="54">
        <f t="shared" ca="1" si="499"/>
        <v>1779806.3668158688</v>
      </c>
      <c r="CU153" s="54">
        <f t="shared" ca="1" si="499"/>
        <v>1833009.2897775334</v>
      </c>
      <c r="CV153" s="54">
        <f t="shared" ca="1" si="499"/>
        <v>1629138.2794412917</v>
      </c>
      <c r="CW153" s="54">
        <f t="shared" ca="1" si="499"/>
        <v>1337687.2372671971</v>
      </c>
      <c r="CX153" s="54">
        <f t="shared" ca="1" si="499"/>
        <v>1188729.7531784573</v>
      </c>
      <c r="CY153" s="54">
        <f t="shared" ca="1" si="499"/>
        <v>1188729.8918845861</v>
      </c>
      <c r="CZ153" s="54">
        <f t="shared" ca="1" si="499"/>
        <v>0</v>
      </c>
      <c r="DA153" s="54">
        <f t="shared" ref="DA153:DT153" ca="1" si="500">CZ157</f>
        <v>1337693.9925907198</v>
      </c>
      <c r="DB153" s="54">
        <f t="shared" ca="1" si="500"/>
        <v>0</v>
      </c>
      <c r="DC153" s="54">
        <f t="shared" ca="1" si="500"/>
        <v>1629137.5520792054</v>
      </c>
      <c r="DD153" s="54">
        <f t="shared" ca="1" si="500"/>
        <v>0</v>
      </c>
      <c r="DE153" s="54">
        <f t="shared" ca="1" si="500"/>
        <v>1832997.1692000874</v>
      </c>
      <c r="DF153" s="54">
        <f t="shared" ca="1" si="500"/>
        <v>0</v>
      </c>
      <c r="DG153" s="54">
        <f t="shared" ca="1" si="500"/>
        <v>1762528.8357070272</v>
      </c>
      <c r="DH153" s="54">
        <f t="shared" ca="1" si="500"/>
        <v>0</v>
      </c>
      <c r="DI153" s="54">
        <f t="shared" ca="1" si="500"/>
        <v>1702520.9264228803</v>
      </c>
      <c r="DJ153" s="54">
        <f t="shared" ca="1" si="500"/>
        <v>0</v>
      </c>
      <c r="DK153" s="54">
        <f t="shared" ca="1" si="500"/>
        <v>1655399.8521195466</v>
      </c>
      <c r="DL153" s="54">
        <f t="shared" ca="1" si="500"/>
        <v>0</v>
      </c>
      <c r="DM153" s="54">
        <f t="shared" ca="1" si="500"/>
        <v>1620255.9477860006</v>
      </c>
      <c r="DN153" s="54">
        <f t="shared" ca="1" si="500"/>
        <v>0</v>
      </c>
      <c r="DO153" s="54">
        <f t="shared" ca="1" si="500"/>
        <v>1586067.1848311746</v>
      </c>
      <c r="DP153" s="54">
        <f t="shared" ca="1" si="500"/>
        <v>0</v>
      </c>
      <c r="DQ153" s="54">
        <f t="shared" ca="1" si="500"/>
        <v>1549582.1731008119</v>
      </c>
      <c r="DR153" s="54">
        <f t="shared" ca="1" si="500"/>
        <v>0</v>
      </c>
      <c r="DS153" s="54">
        <f t="shared" ca="1" si="500"/>
        <v>1515642.0540377998</v>
      </c>
      <c r="DT153" s="54">
        <f t="shared" ca="1" si="500"/>
        <v>44457.585287671987</v>
      </c>
    </row>
    <row r="154" spans="2:124" x14ac:dyDescent="0.45">
      <c r="C154" t="s">
        <v>517</v>
      </c>
      <c r="D154" s="3" t="s">
        <v>227</v>
      </c>
      <c r="H154" s="54">
        <f ca="1">SUM(I154:DT154)</f>
        <v>802933.74130972975</v>
      </c>
      <c r="I154" s="54">
        <f t="shared" ref="I154:AN154" ca="1" si="501">-(I275+I288)</f>
        <v>0</v>
      </c>
      <c r="J154" s="54">
        <f t="shared" ca="1" si="501"/>
        <v>0</v>
      </c>
      <c r="K154" s="54">
        <f t="shared" ca="1" si="501"/>
        <v>0</v>
      </c>
      <c r="L154" s="54">
        <f t="shared" ca="1" si="501"/>
        <v>0</v>
      </c>
      <c r="M154" s="54">
        <f t="shared" ca="1" si="501"/>
        <v>0</v>
      </c>
      <c r="N154" s="54">
        <f t="shared" ca="1" si="501"/>
        <v>0</v>
      </c>
      <c r="O154" s="54">
        <f t="shared" ca="1" si="501"/>
        <v>0</v>
      </c>
      <c r="P154" s="54">
        <f t="shared" ca="1" si="501"/>
        <v>0</v>
      </c>
      <c r="Q154" s="54">
        <f t="shared" ca="1" si="501"/>
        <v>0</v>
      </c>
      <c r="R154" s="54">
        <f t="shared" ca="1" si="501"/>
        <v>0</v>
      </c>
      <c r="S154" s="54">
        <f t="shared" ca="1" si="501"/>
        <v>0</v>
      </c>
      <c r="T154" s="54">
        <f t="shared" ca="1" si="501"/>
        <v>0</v>
      </c>
      <c r="U154" s="54">
        <f t="shared" ca="1" si="501"/>
        <v>0</v>
      </c>
      <c r="V154" s="54">
        <f t="shared" ca="1" si="501"/>
        <v>0</v>
      </c>
      <c r="W154" s="54">
        <f t="shared" ca="1" si="501"/>
        <v>0</v>
      </c>
      <c r="X154" s="54">
        <f t="shared" ca="1" si="501"/>
        <v>0</v>
      </c>
      <c r="Y154" s="54">
        <f t="shared" ca="1" si="501"/>
        <v>0</v>
      </c>
      <c r="Z154" s="54">
        <f t="shared" ca="1" si="501"/>
        <v>0</v>
      </c>
      <c r="AA154" s="54">
        <f t="shared" ca="1" si="501"/>
        <v>0</v>
      </c>
      <c r="AB154" s="54">
        <f t="shared" ca="1" si="501"/>
        <v>0</v>
      </c>
      <c r="AC154" s="54">
        <f t="shared" ca="1" si="501"/>
        <v>0</v>
      </c>
      <c r="AD154" s="54">
        <f t="shared" ca="1" si="501"/>
        <v>0</v>
      </c>
      <c r="AE154" s="54">
        <f t="shared" ca="1" si="501"/>
        <v>0</v>
      </c>
      <c r="AF154" s="54">
        <f t="shared" ca="1" si="501"/>
        <v>0</v>
      </c>
      <c r="AG154" s="54">
        <f t="shared" ca="1" si="501"/>
        <v>0</v>
      </c>
      <c r="AH154" s="54">
        <f t="shared" ca="1" si="501"/>
        <v>0</v>
      </c>
      <c r="AI154" s="54">
        <f t="shared" ca="1" si="501"/>
        <v>0</v>
      </c>
      <c r="AJ154" s="54">
        <f t="shared" ca="1" si="501"/>
        <v>0</v>
      </c>
      <c r="AK154" s="54">
        <f t="shared" ca="1" si="501"/>
        <v>0</v>
      </c>
      <c r="AL154" s="54">
        <f t="shared" ca="1" si="501"/>
        <v>0</v>
      </c>
      <c r="AM154" s="54">
        <f t="shared" ca="1" si="501"/>
        <v>0</v>
      </c>
      <c r="AN154" s="54">
        <f t="shared" ca="1" si="501"/>
        <v>0</v>
      </c>
      <c r="AO154" s="54">
        <f t="shared" ref="AO154:BT154" ca="1" si="502">-(AO275+AO288)</f>
        <v>0</v>
      </c>
      <c r="AP154" s="54">
        <f t="shared" ca="1" si="502"/>
        <v>0</v>
      </c>
      <c r="AQ154" s="54">
        <f t="shared" ca="1" si="502"/>
        <v>0</v>
      </c>
      <c r="AR154" s="54">
        <f t="shared" ca="1" si="502"/>
        <v>0</v>
      </c>
      <c r="AS154" s="54">
        <f t="shared" ca="1" si="502"/>
        <v>0</v>
      </c>
      <c r="AT154" s="54">
        <f t="shared" ca="1" si="502"/>
        <v>0</v>
      </c>
      <c r="AU154" s="54">
        <f t="shared" ca="1" si="502"/>
        <v>0</v>
      </c>
      <c r="AV154" s="54">
        <f t="shared" ca="1" si="502"/>
        <v>0</v>
      </c>
      <c r="AW154" s="54">
        <f t="shared" ca="1" si="502"/>
        <v>0</v>
      </c>
      <c r="AX154" s="54">
        <f t="shared" ca="1" si="502"/>
        <v>0</v>
      </c>
      <c r="AY154" s="54">
        <f t="shared" ca="1" si="502"/>
        <v>0</v>
      </c>
      <c r="AZ154" s="54">
        <f t="shared" ca="1" si="502"/>
        <v>0</v>
      </c>
      <c r="BA154" s="54">
        <f t="shared" ca="1" si="502"/>
        <v>0</v>
      </c>
      <c r="BB154" s="54">
        <f t="shared" ca="1" si="502"/>
        <v>0</v>
      </c>
      <c r="BC154" s="54">
        <f t="shared" ca="1" si="502"/>
        <v>0</v>
      </c>
      <c r="BD154" s="54">
        <f t="shared" ca="1" si="502"/>
        <v>0</v>
      </c>
      <c r="BE154" s="54">
        <f t="shared" ca="1" si="502"/>
        <v>0</v>
      </c>
      <c r="BF154" s="54">
        <f t="shared" ca="1" si="502"/>
        <v>0</v>
      </c>
      <c r="BG154" s="54">
        <f t="shared" ca="1" si="502"/>
        <v>0</v>
      </c>
      <c r="BH154" s="54">
        <f t="shared" ca="1" si="502"/>
        <v>0</v>
      </c>
      <c r="BI154" s="54">
        <f t="shared" ca="1" si="502"/>
        <v>0</v>
      </c>
      <c r="BJ154" s="54">
        <f t="shared" ca="1" si="502"/>
        <v>802933.74130972975</v>
      </c>
      <c r="BK154" s="54">
        <f t="shared" ca="1" si="502"/>
        <v>0</v>
      </c>
      <c r="BL154" s="54">
        <f t="shared" ca="1" si="502"/>
        <v>0</v>
      </c>
      <c r="BM154" s="54">
        <f t="shared" ca="1" si="502"/>
        <v>0</v>
      </c>
      <c r="BN154" s="54">
        <f t="shared" ca="1" si="502"/>
        <v>0</v>
      </c>
      <c r="BO154" s="54">
        <f t="shared" ca="1" si="502"/>
        <v>0</v>
      </c>
      <c r="BP154" s="54">
        <f t="shared" ca="1" si="502"/>
        <v>0</v>
      </c>
      <c r="BQ154" s="54">
        <f t="shared" ca="1" si="502"/>
        <v>0</v>
      </c>
      <c r="BR154" s="54">
        <f t="shared" ca="1" si="502"/>
        <v>0</v>
      </c>
      <c r="BS154" s="54">
        <f t="shared" ca="1" si="502"/>
        <v>0</v>
      </c>
      <c r="BT154" s="54">
        <f t="shared" ca="1" si="502"/>
        <v>0</v>
      </c>
      <c r="BU154" s="54">
        <f t="shared" ref="BU154:CZ154" ca="1" si="503">-(BU275+BU288)</f>
        <v>0</v>
      </c>
      <c r="BV154" s="54">
        <f t="shared" ca="1" si="503"/>
        <v>0</v>
      </c>
      <c r="BW154" s="54">
        <f t="shared" ca="1" si="503"/>
        <v>0</v>
      </c>
      <c r="BX154" s="54">
        <f t="shared" ca="1" si="503"/>
        <v>0</v>
      </c>
      <c r="BY154" s="54">
        <f t="shared" ca="1" si="503"/>
        <v>0</v>
      </c>
      <c r="BZ154" s="54">
        <f t="shared" ca="1" si="503"/>
        <v>0</v>
      </c>
      <c r="CA154" s="54">
        <f t="shared" ca="1" si="503"/>
        <v>0</v>
      </c>
      <c r="CB154" s="54">
        <f t="shared" ca="1" si="503"/>
        <v>0</v>
      </c>
      <c r="CC154" s="54">
        <f t="shared" ca="1" si="503"/>
        <v>0</v>
      </c>
      <c r="CD154" s="54">
        <f t="shared" ca="1" si="503"/>
        <v>0</v>
      </c>
      <c r="CE154" s="54">
        <f t="shared" ca="1" si="503"/>
        <v>0</v>
      </c>
      <c r="CF154" s="54">
        <f t="shared" ca="1" si="503"/>
        <v>0</v>
      </c>
      <c r="CG154" s="54">
        <f t="shared" ca="1" si="503"/>
        <v>0</v>
      </c>
      <c r="CH154" s="54">
        <f t="shared" ca="1" si="503"/>
        <v>0</v>
      </c>
      <c r="CI154" s="54">
        <f t="shared" ca="1" si="503"/>
        <v>0</v>
      </c>
      <c r="CJ154" s="54">
        <f t="shared" ca="1" si="503"/>
        <v>0</v>
      </c>
      <c r="CK154" s="54">
        <f t="shared" ca="1" si="503"/>
        <v>0</v>
      </c>
      <c r="CL154" s="54">
        <f t="shared" ca="1" si="503"/>
        <v>0</v>
      </c>
      <c r="CM154" s="54">
        <f t="shared" ca="1" si="503"/>
        <v>0</v>
      </c>
      <c r="CN154" s="54">
        <f t="shared" ca="1" si="503"/>
        <v>0</v>
      </c>
      <c r="CO154" s="54">
        <f t="shared" ca="1" si="503"/>
        <v>0</v>
      </c>
      <c r="CP154" s="54">
        <f t="shared" ca="1" si="503"/>
        <v>0</v>
      </c>
      <c r="CQ154" s="54">
        <f t="shared" ca="1" si="503"/>
        <v>0</v>
      </c>
      <c r="CR154" s="54">
        <f t="shared" ca="1" si="503"/>
        <v>0</v>
      </c>
      <c r="CS154" s="54">
        <f t="shared" ca="1" si="503"/>
        <v>0</v>
      </c>
      <c r="CT154" s="54">
        <f t="shared" ca="1" si="503"/>
        <v>0</v>
      </c>
      <c r="CU154" s="54">
        <f t="shared" ca="1" si="503"/>
        <v>0</v>
      </c>
      <c r="CV154" s="54">
        <f t="shared" ca="1" si="503"/>
        <v>0</v>
      </c>
      <c r="CW154" s="54">
        <f t="shared" ca="1" si="503"/>
        <v>0</v>
      </c>
      <c r="CX154" s="54">
        <f t="shared" ca="1" si="503"/>
        <v>0</v>
      </c>
      <c r="CY154" s="54">
        <f t="shared" ca="1" si="503"/>
        <v>0</v>
      </c>
      <c r="CZ154" s="54">
        <f t="shared" ca="1" si="503"/>
        <v>0</v>
      </c>
      <c r="DA154" s="54">
        <f t="shared" ref="DA154:DT154" ca="1" si="504">-(DA275+DA288)</f>
        <v>0</v>
      </c>
      <c r="DB154" s="54">
        <f t="shared" ca="1" si="504"/>
        <v>0</v>
      </c>
      <c r="DC154" s="54">
        <f t="shared" ca="1" si="504"/>
        <v>0</v>
      </c>
      <c r="DD154" s="54">
        <f t="shared" ca="1" si="504"/>
        <v>0</v>
      </c>
      <c r="DE154" s="54">
        <f t="shared" ca="1" si="504"/>
        <v>0</v>
      </c>
      <c r="DF154" s="54">
        <f t="shared" ca="1" si="504"/>
        <v>0</v>
      </c>
      <c r="DG154" s="54">
        <f t="shared" ca="1" si="504"/>
        <v>0</v>
      </c>
      <c r="DH154" s="54">
        <f t="shared" ca="1" si="504"/>
        <v>0</v>
      </c>
      <c r="DI154" s="54">
        <f t="shared" ca="1" si="504"/>
        <v>0</v>
      </c>
      <c r="DJ154" s="54">
        <f t="shared" ca="1" si="504"/>
        <v>0</v>
      </c>
      <c r="DK154" s="54">
        <f t="shared" ca="1" si="504"/>
        <v>0</v>
      </c>
      <c r="DL154" s="54">
        <f t="shared" ca="1" si="504"/>
        <v>0</v>
      </c>
      <c r="DM154" s="54">
        <f t="shared" ca="1" si="504"/>
        <v>0</v>
      </c>
      <c r="DN154" s="54">
        <f t="shared" ca="1" si="504"/>
        <v>0</v>
      </c>
      <c r="DO154" s="54">
        <f t="shared" ca="1" si="504"/>
        <v>0</v>
      </c>
      <c r="DP154" s="54">
        <f t="shared" ca="1" si="504"/>
        <v>0</v>
      </c>
      <c r="DQ154" s="54">
        <f t="shared" ca="1" si="504"/>
        <v>0</v>
      </c>
      <c r="DR154" s="54">
        <f t="shared" ca="1" si="504"/>
        <v>0</v>
      </c>
      <c r="DS154" s="54">
        <f t="shared" ca="1" si="504"/>
        <v>0</v>
      </c>
      <c r="DT154" s="54">
        <f t="shared" ca="1" si="504"/>
        <v>0</v>
      </c>
    </row>
    <row r="155" spans="2:124" x14ac:dyDescent="0.45">
      <c r="C155" t="s">
        <v>518</v>
      </c>
      <c r="D155" s="3" t="s">
        <v>227</v>
      </c>
      <c r="H155" s="54">
        <f ca="1">SUM(I155:DT155)</f>
        <v>1075838.108824705</v>
      </c>
      <c r="I155" s="54">
        <f t="shared" ref="I155:AN155" ca="1" si="505">I146</f>
        <v>0</v>
      </c>
      <c r="J155" s="54">
        <f t="shared" ca="1" si="505"/>
        <v>0</v>
      </c>
      <c r="K155" s="54">
        <f t="shared" ca="1" si="505"/>
        <v>0</v>
      </c>
      <c r="L155" s="54">
        <f t="shared" ca="1" si="505"/>
        <v>0</v>
      </c>
      <c r="M155" s="54">
        <f t="shared" ca="1" si="505"/>
        <v>0</v>
      </c>
      <c r="N155" s="54">
        <f t="shared" ca="1" si="505"/>
        <v>0</v>
      </c>
      <c r="O155" s="54">
        <f t="shared" ca="1" si="505"/>
        <v>0</v>
      </c>
      <c r="P155" s="54">
        <f t="shared" ca="1" si="505"/>
        <v>0</v>
      </c>
      <c r="Q155" s="54">
        <f t="shared" ca="1" si="505"/>
        <v>0</v>
      </c>
      <c r="R155" s="54">
        <f t="shared" ca="1" si="505"/>
        <v>0</v>
      </c>
      <c r="S155" s="54">
        <f t="shared" ca="1" si="505"/>
        <v>0</v>
      </c>
      <c r="T155" s="54">
        <f t="shared" ca="1" si="505"/>
        <v>0</v>
      </c>
      <c r="U155" s="54">
        <f t="shared" ca="1" si="505"/>
        <v>0</v>
      </c>
      <c r="V155" s="54">
        <f t="shared" ca="1" si="505"/>
        <v>0</v>
      </c>
      <c r="W155" s="54">
        <f t="shared" ca="1" si="505"/>
        <v>0</v>
      </c>
      <c r="X155" s="54">
        <f t="shared" ca="1" si="505"/>
        <v>0</v>
      </c>
      <c r="Y155" s="54">
        <f t="shared" ca="1" si="505"/>
        <v>0</v>
      </c>
      <c r="Z155" s="54">
        <f t="shared" ca="1" si="505"/>
        <v>0</v>
      </c>
      <c r="AA155" s="54">
        <f t="shared" ca="1" si="505"/>
        <v>0</v>
      </c>
      <c r="AB155" s="54">
        <f t="shared" ca="1" si="505"/>
        <v>0</v>
      </c>
      <c r="AC155" s="54">
        <f t="shared" ca="1" si="505"/>
        <v>0</v>
      </c>
      <c r="AD155" s="54">
        <f t="shared" ca="1" si="505"/>
        <v>0</v>
      </c>
      <c r="AE155" s="54">
        <f t="shared" ca="1" si="505"/>
        <v>0</v>
      </c>
      <c r="AF155" s="54">
        <f t="shared" ca="1" si="505"/>
        <v>0</v>
      </c>
      <c r="AG155" s="54">
        <f t="shared" ca="1" si="505"/>
        <v>0</v>
      </c>
      <c r="AH155" s="54">
        <f t="shared" ca="1" si="505"/>
        <v>0</v>
      </c>
      <c r="AI155" s="54">
        <f t="shared" ca="1" si="505"/>
        <v>0</v>
      </c>
      <c r="AJ155" s="54">
        <f t="shared" ca="1" si="505"/>
        <v>0</v>
      </c>
      <c r="AK155" s="54">
        <f t="shared" ca="1" si="505"/>
        <v>0</v>
      </c>
      <c r="AL155" s="54">
        <f t="shared" ca="1" si="505"/>
        <v>0</v>
      </c>
      <c r="AM155" s="54">
        <f t="shared" ca="1" si="505"/>
        <v>0</v>
      </c>
      <c r="AN155" s="54">
        <f t="shared" ca="1" si="505"/>
        <v>0</v>
      </c>
      <c r="AO155" s="54">
        <f t="shared" ref="AO155:BT155" ca="1" si="506">AO146</f>
        <v>0</v>
      </c>
      <c r="AP155" s="54">
        <f t="shared" ca="1" si="506"/>
        <v>0</v>
      </c>
      <c r="AQ155" s="54">
        <f t="shared" ca="1" si="506"/>
        <v>0</v>
      </c>
      <c r="AR155" s="54">
        <f t="shared" ca="1" si="506"/>
        <v>0</v>
      </c>
      <c r="AS155" s="54">
        <f t="shared" ca="1" si="506"/>
        <v>0</v>
      </c>
      <c r="AT155" s="54">
        <f t="shared" ca="1" si="506"/>
        <v>0</v>
      </c>
      <c r="AU155" s="54">
        <f t="shared" ca="1" si="506"/>
        <v>0</v>
      </c>
      <c r="AV155" s="54">
        <f t="shared" ca="1" si="506"/>
        <v>0</v>
      </c>
      <c r="AW155" s="54">
        <f t="shared" ca="1" si="506"/>
        <v>0</v>
      </c>
      <c r="AX155" s="54">
        <f t="shared" ca="1" si="506"/>
        <v>0</v>
      </c>
      <c r="AY155" s="54">
        <f t="shared" ca="1" si="506"/>
        <v>0</v>
      </c>
      <c r="AZ155" s="54">
        <f t="shared" ca="1" si="506"/>
        <v>0</v>
      </c>
      <c r="BA155" s="54">
        <f t="shared" ca="1" si="506"/>
        <v>0</v>
      </c>
      <c r="BB155" s="54">
        <f t="shared" ca="1" si="506"/>
        <v>0</v>
      </c>
      <c r="BC155" s="54">
        <f t="shared" ca="1" si="506"/>
        <v>0</v>
      </c>
      <c r="BD155" s="54">
        <f t="shared" ca="1" si="506"/>
        <v>0</v>
      </c>
      <c r="BE155" s="54">
        <f t="shared" ca="1" si="506"/>
        <v>0</v>
      </c>
      <c r="BF155" s="54">
        <f t="shared" ca="1" si="506"/>
        <v>0</v>
      </c>
      <c r="BG155" s="54">
        <f t="shared" ca="1" si="506"/>
        <v>0</v>
      </c>
      <c r="BH155" s="54">
        <f t="shared" ca="1" si="506"/>
        <v>0</v>
      </c>
      <c r="BI155" s="54">
        <f t="shared" ca="1" si="506"/>
        <v>0</v>
      </c>
      <c r="BJ155" s="54">
        <f t="shared" ca="1" si="506"/>
        <v>0</v>
      </c>
      <c r="BK155" s="54">
        <f t="shared" ca="1" si="506"/>
        <v>23342.799060536356</v>
      </c>
      <c r="BL155" s="54">
        <f t="shared" ca="1" si="506"/>
        <v>22753.932457797568</v>
      </c>
      <c r="BM155" s="54">
        <f t="shared" ca="1" si="506"/>
        <v>23432.715764749581</v>
      </c>
      <c r="BN155" s="54">
        <f t="shared" ca="1" si="506"/>
        <v>19317.005258011141</v>
      </c>
      <c r="BO155" s="54">
        <f t="shared" ca="1" si="506"/>
        <v>18580.076558216435</v>
      </c>
      <c r="BP155" s="54">
        <f t="shared" ca="1" si="506"/>
        <v>21417.6440725668</v>
      </c>
      <c r="BQ155" s="54">
        <f t="shared" ca="1" si="506"/>
        <v>21876.173119841056</v>
      </c>
      <c r="BR155" s="54">
        <f t="shared" ca="1" si="506"/>
        <v>18599.78610815631</v>
      </c>
      <c r="BS155" s="54">
        <f t="shared" ca="1" si="506"/>
        <v>18675.118362555742</v>
      </c>
      <c r="BT155" s="54">
        <f t="shared" ca="1" si="506"/>
        <v>19139.484330812429</v>
      </c>
      <c r="BU155" s="54">
        <f t="shared" ref="BU155:CZ155" ca="1" si="507">BU146</f>
        <v>19417.827939321174</v>
      </c>
      <c r="BV155" s="54">
        <f t="shared" ca="1" si="507"/>
        <v>18677.409203853396</v>
      </c>
      <c r="BW155" s="54">
        <f t="shared" ca="1" si="507"/>
        <v>20514.360773087519</v>
      </c>
      <c r="BX155" s="54">
        <f t="shared" ca="1" si="507"/>
        <v>20377.929267106869</v>
      </c>
      <c r="BY155" s="54">
        <f t="shared" ca="1" si="507"/>
        <v>21486.099237438517</v>
      </c>
      <c r="BZ155" s="54">
        <f t="shared" ca="1" si="507"/>
        <v>26808.203297677443</v>
      </c>
      <c r="CA155" s="54">
        <f t="shared" ca="1" si="507"/>
        <v>27090.537770502844</v>
      </c>
      <c r="CB155" s="54">
        <f t="shared" ca="1" si="507"/>
        <v>22779.360825972326</v>
      </c>
      <c r="CC155" s="54">
        <f t="shared" ca="1" si="507"/>
        <v>25665.488946404643</v>
      </c>
      <c r="CD155" s="54">
        <f t="shared" ca="1" si="507"/>
        <v>25225.950616670263</v>
      </c>
      <c r="CE155" s="54">
        <f t="shared" ca="1" si="507"/>
        <v>27174.568810251993</v>
      </c>
      <c r="CF155" s="54">
        <f t="shared" ca="1" si="507"/>
        <v>27061.237337675586</v>
      </c>
      <c r="CG155" s="54">
        <f t="shared" ca="1" si="507"/>
        <v>28247.588758403203</v>
      </c>
      <c r="CH155" s="54">
        <f t="shared" ca="1" si="507"/>
        <v>28380.563609747638</v>
      </c>
      <c r="CI155" s="54">
        <f t="shared" ca="1" si="507"/>
        <v>31687.528782793201</v>
      </c>
      <c r="CJ155" s="54">
        <f t="shared" ca="1" si="507"/>
        <v>32616.727599811642</v>
      </c>
      <c r="CK155" s="54">
        <f t="shared" ca="1" si="507"/>
        <v>33054.187372691449</v>
      </c>
      <c r="CL155" s="54">
        <f t="shared" ca="1" si="507"/>
        <v>32859.059046571012</v>
      </c>
      <c r="CM155" s="54">
        <f t="shared" ca="1" si="507"/>
        <v>34012.009982150121</v>
      </c>
      <c r="CN155" s="54">
        <f t="shared" ca="1" si="507"/>
        <v>45396.153467433112</v>
      </c>
      <c r="CO155" s="54">
        <f t="shared" ca="1" si="507"/>
        <v>41294.949751910521</v>
      </c>
      <c r="CP155" s="54">
        <f t="shared" ca="1" si="507"/>
        <v>41561.574957505116</v>
      </c>
      <c r="CQ155" s="54">
        <f t="shared" ca="1" si="507"/>
        <v>42739.630028148618</v>
      </c>
      <c r="CR155" s="54">
        <f t="shared" ca="1" si="507"/>
        <v>43769.922637072334</v>
      </c>
      <c r="CS155" s="54">
        <f t="shared" ca="1" si="507"/>
        <v>51839.020392695202</v>
      </c>
      <c r="CT155" s="54">
        <f t="shared" ca="1" si="507"/>
        <v>53202.922961711731</v>
      </c>
      <c r="CU155" s="54">
        <f t="shared" ca="1" si="507"/>
        <v>0</v>
      </c>
      <c r="CV155" s="54">
        <f t="shared" ca="1" si="507"/>
        <v>0</v>
      </c>
      <c r="CW155" s="54">
        <f t="shared" ca="1" si="507"/>
        <v>0</v>
      </c>
      <c r="CX155" s="54">
        <f t="shared" ca="1" si="507"/>
        <v>0</v>
      </c>
      <c r="CY155" s="54">
        <f t="shared" ca="1" si="507"/>
        <v>0</v>
      </c>
      <c r="CZ155" s="54">
        <f t="shared" ca="1" si="507"/>
        <v>0</v>
      </c>
      <c r="DA155" s="54">
        <f t="shared" ref="DA155:DT155" ca="1" si="508">DA146</f>
        <v>0</v>
      </c>
      <c r="DB155" s="54">
        <f t="shared" ca="1" si="508"/>
        <v>0</v>
      </c>
      <c r="DC155" s="54">
        <f t="shared" ca="1" si="508"/>
        <v>0</v>
      </c>
      <c r="DD155" s="54">
        <f t="shared" ca="1" si="508"/>
        <v>0</v>
      </c>
      <c r="DE155" s="54">
        <f t="shared" ca="1" si="508"/>
        <v>0</v>
      </c>
      <c r="DF155" s="54">
        <f t="shared" ca="1" si="508"/>
        <v>0</v>
      </c>
      <c r="DG155" s="54">
        <f t="shared" ca="1" si="508"/>
        <v>0</v>
      </c>
      <c r="DH155" s="54">
        <f t="shared" ca="1" si="508"/>
        <v>0</v>
      </c>
      <c r="DI155" s="54">
        <f t="shared" ca="1" si="508"/>
        <v>0</v>
      </c>
      <c r="DJ155" s="54">
        <f t="shared" ca="1" si="508"/>
        <v>0</v>
      </c>
      <c r="DK155" s="54">
        <f t="shared" ca="1" si="508"/>
        <v>0</v>
      </c>
      <c r="DL155" s="54">
        <f t="shared" ca="1" si="508"/>
        <v>0</v>
      </c>
      <c r="DM155" s="54">
        <f t="shared" ca="1" si="508"/>
        <v>0</v>
      </c>
      <c r="DN155" s="54">
        <f t="shared" ca="1" si="508"/>
        <v>0</v>
      </c>
      <c r="DO155" s="54">
        <f t="shared" ca="1" si="508"/>
        <v>0</v>
      </c>
      <c r="DP155" s="54">
        <f t="shared" ca="1" si="508"/>
        <v>0</v>
      </c>
      <c r="DQ155" s="54">
        <f t="shared" ca="1" si="508"/>
        <v>0</v>
      </c>
      <c r="DR155" s="54">
        <f t="shared" ca="1" si="508"/>
        <v>0</v>
      </c>
      <c r="DS155" s="54">
        <f t="shared" ca="1" si="508"/>
        <v>0</v>
      </c>
      <c r="DT155" s="54">
        <f t="shared" ca="1" si="508"/>
        <v>44457.585287671987</v>
      </c>
    </row>
    <row r="156" spans="2:124" x14ac:dyDescent="0.45">
      <c r="C156" t="s">
        <v>519</v>
      </c>
      <c r="D156" s="3" t="s">
        <v>227</v>
      </c>
      <c r="H156" s="54">
        <f ca="1">SUM(I156:DT156)</f>
        <v>-644279.5268872804</v>
      </c>
      <c r="I156" s="54">
        <f t="shared" ref="I156:AN156" ca="1" si="509">-MIN(I150,I153)</f>
        <v>0</v>
      </c>
      <c r="J156" s="54">
        <f t="shared" ca="1" si="509"/>
        <v>0</v>
      </c>
      <c r="K156" s="54">
        <f t="shared" ca="1" si="509"/>
        <v>0</v>
      </c>
      <c r="L156" s="54">
        <f t="shared" ca="1" si="509"/>
        <v>0</v>
      </c>
      <c r="M156" s="54">
        <f t="shared" ca="1" si="509"/>
        <v>0</v>
      </c>
      <c r="N156" s="54">
        <f t="shared" ca="1" si="509"/>
        <v>0</v>
      </c>
      <c r="O156" s="54">
        <f t="shared" ca="1" si="509"/>
        <v>0</v>
      </c>
      <c r="P156" s="54">
        <f t="shared" ca="1" si="509"/>
        <v>0</v>
      </c>
      <c r="Q156" s="54">
        <f t="shared" ca="1" si="509"/>
        <v>0</v>
      </c>
      <c r="R156" s="54">
        <f t="shared" ca="1" si="509"/>
        <v>0</v>
      </c>
      <c r="S156" s="54">
        <f t="shared" ca="1" si="509"/>
        <v>0</v>
      </c>
      <c r="T156" s="54">
        <f t="shared" ca="1" si="509"/>
        <v>0</v>
      </c>
      <c r="U156" s="54">
        <f t="shared" ca="1" si="509"/>
        <v>0</v>
      </c>
      <c r="V156" s="54">
        <f t="shared" ca="1" si="509"/>
        <v>0</v>
      </c>
      <c r="W156" s="54">
        <f t="shared" ca="1" si="509"/>
        <v>0</v>
      </c>
      <c r="X156" s="54">
        <f t="shared" ca="1" si="509"/>
        <v>0</v>
      </c>
      <c r="Y156" s="54">
        <f t="shared" ca="1" si="509"/>
        <v>0</v>
      </c>
      <c r="Z156" s="54">
        <f t="shared" ca="1" si="509"/>
        <v>0</v>
      </c>
      <c r="AA156" s="54">
        <f t="shared" ca="1" si="509"/>
        <v>0</v>
      </c>
      <c r="AB156" s="54">
        <f t="shared" ca="1" si="509"/>
        <v>0</v>
      </c>
      <c r="AC156" s="54">
        <f t="shared" ca="1" si="509"/>
        <v>0</v>
      </c>
      <c r="AD156" s="54">
        <f t="shared" ca="1" si="509"/>
        <v>0</v>
      </c>
      <c r="AE156" s="54">
        <f t="shared" ca="1" si="509"/>
        <v>0</v>
      </c>
      <c r="AF156" s="54">
        <f t="shared" ca="1" si="509"/>
        <v>0</v>
      </c>
      <c r="AG156" s="54">
        <f t="shared" ca="1" si="509"/>
        <v>0</v>
      </c>
      <c r="AH156" s="54">
        <f t="shared" ca="1" si="509"/>
        <v>0</v>
      </c>
      <c r="AI156" s="54">
        <f t="shared" ca="1" si="509"/>
        <v>0</v>
      </c>
      <c r="AJ156" s="54">
        <f t="shared" ca="1" si="509"/>
        <v>0</v>
      </c>
      <c r="AK156" s="54">
        <f t="shared" ca="1" si="509"/>
        <v>0</v>
      </c>
      <c r="AL156" s="54">
        <f t="shared" ca="1" si="509"/>
        <v>0</v>
      </c>
      <c r="AM156" s="54">
        <f t="shared" ca="1" si="509"/>
        <v>0</v>
      </c>
      <c r="AN156" s="54">
        <f t="shared" ca="1" si="509"/>
        <v>0</v>
      </c>
      <c r="AO156" s="54">
        <f t="shared" ref="AO156:BT156" ca="1" si="510">-MIN(AO150,AO153)</f>
        <v>0</v>
      </c>
      <c r="AP156" s="54">
        <f t="shared" ca="1" si="510"/>
        <v>0</v>
      </c>
      <c r="AQ156" s="54">
        <f t="shared" ca="1" si="510"/>
        <v>0</v>
      </c>
      <c r="AR156" s="54">
        <f t="shared" ca="1" si="510"/>
        <v>0</v>
      </c>
      <c r="AS156" s="54">
        <f t="shared" ca="1" si="510"/>
        <v>0</v>
      </c>
      <c r="AT156" s="54">
        <f t="shared" ca="1" si="510"/>
        <v>0</v>
      </c>
      <c r="AU156" s="54">
        <f t="shared" ca="1" si="510"/>
        <v>0</v>
      </c>
      <c r="AV156" s="54">
        <f t="shared" ca="1" si="510"/>
        <v>0</v>
      </c>
      <c r="AW156" s="54">
        <f t="shared" ca="1" si="510"/>
        <v>0</v>
      </c>
      <c r="AX156" s="54">
        <f t="shared" ca="1" si="510"/>
        <v>0</v>
      </c>
      <c r="AY156" s="54">
        <f t="shared" ca="1" si="510"/>
        <v>0</v>
      </c>
      <c r="AZ156" s="54">
        <f t="shared" ca="1" si="510"/>
        <v>0</v>
      </c>
      <c r="BA156" s="54">
        <f t="shared" ca="1" si="510"/>
        <v>0</v>
      </c>
      <c r="BB156" s="54">
        <f t="shared" ca="1" si="510"/>
        <v>0</v>
      </c>
      <c r="BC156" s="54">
        <f t="shared" ca="1" si="510"/>
        <v>0</v>
      </c>
      <c r="BD156" s="54">
        <f t="shared" ca="1" si="510"/>
        <v>0</v>
      </c>
      <c r="BE156" s="54">
        <f t="shared" ca="1" si="510"/>
        <v>0</v>
      </c>
      <c r="BF156" s="54">
        <f t="shared" ca="1" si="510"/>
        <v>0</v>
      </c>
      <c r="BG156" s="54">
        <f t="shared" ca="1" si="510"/>
        <v>0</v>
      </c>
      <c r="BH156" s="54">
        <f t="shared" ca="1" si="510"/>
        <v>0</v>
      </c>
      <c r="BI156" s="54">
        <f t="shared" ca="1" si="510"/>
        <v>0</v>
      </c>
      <c r="BJ156" s="54">
        <f t="shared" ca="1" si="510"/>
        <v>0</v>
      </c>
      <c r="BK156" s="54">
        <f t="shared" ca="1" si="510"/>
        <v>0</v>
      </c>
      <c r="BL156" s="54">
        <f t="shared" ca="1" si="510"/>
        <v>-9.0949470177292824E-13</v>
      </c>
      <c r="BM156" s="54">
        <f t="shared" ca="1" si="510"/>
        <v>0</v>
      </c>
      <c r="BN156" s="54">
        <f t="shared" ca="1" si="510"/>
        <v>0</v>
      </c>
      <c r="BO156" s="54">
        <f t="shared" ca="1" si="510"/>
        <v>0</v>
      </c>
      <c r="BP156" s="54">
        <f t="shared" ca="1" si="510"/>
        <v>0</v>
      </c>
      <c r="BQ156" s="54">
        <f t="shared" ca="1" si="510"/>
        <v>0</v>
      </c>
      <c r="BR156" s="54">
        <f t="shared" ca="1" si="510"/>
        <v>0</v>
      </c>
      <c r="BS156" s="54">
        <f t="shared" ca="1" si="510"/>
        <v>0</v>
      </c>
      <c r="BT156" s="54">
        <f t="shared" ca="1" si="510"/>
        <v>0</v>
      </c>
      <c r="BU156" s="54">
        <f t="shared" ref="BU156:CZ156" ca="1" si="511">-MIN(BU150,BU153)</f>
        <v>0</v>
      </c>
      <c r="BV156" s="54">
        <f t="shared" ca="1" si="511"/>
        <v>0</v>
      </c>
      <c r="BW156" s="54">
        <f t="shared" ca="1" si="511"/>
        <v>0</v>
      </c>
      <c r="BX156" s="54">
        <f t="shared" ca="1" si="511"/>
        <v>0</v>
      </c>
      <c r="BY156" s="54">
        <f t="shared" ca="1" si="511"/>
        <v>0</v>
      </c>
      <c r="BZ156" s="54">
        <f t="shared" ca="1" si="511"/>
        <v>0</v>
      </c>
      <c r="CA156" s="54">
        <f t="shared" ca="1" si="511"/>
        <v>0</v>
      </c>
      <c r="CB156" s="54">
        <f t="shared" ca="1" si="511"/>
        <v>0</v>
      </c>
      <c r="CC156" s="54">
        <f t="shared" ca="1" si="511"/>
        <v>-1.8189894035458565E-12</v>
      </c>
      <c r="CD156" s="54">
        <f t="shared" ca="1" si="511"/>
        <v>0</v>
      </c>
      <c r="CE156" s="54">
        <f t="shared" ca="1" si="511"/>
        <v>-1.8189894035458565E-12</v>
      </c>
      <c r="CF156" s="54">
        <f t="shared" ca="1" si="511"/>
        <v>-1.8189894035458565E-12</v>
      </c>
      <c r="CG156" s="54">
        <f t="shared" ca="1" si="511"/>
        <v>-1.8189894035458565E-12</v>
      </c>
      <c r="CH156" s="54">
        <f t="shared" ca="1" si="511"/>
        <v>-1.8189894035458565E-12</v>
      </c>
      <c r="CI156" s="54">
        <f t="shared" ca="1" si="511"/>
        <v>0</v>
      </c>
      <c r="CJ156" s="54">
        <f t="shared" ca="1" si="511"/>
        <v>0</v>
      </c>
      <c r="CK156" s="54">
        <f t="shared" ca="1" si="511"/>
        <v>0</v>
      </c>
      <c r="CL156" s="54">
        <f t="shared" ca="1" si="511"/>
        <v>0</v>
      </c>
      <c r="CM156" s="54">
        <f t="shared" ca="1" si="511"/>
        <v>-3.637978807091713E-12</v>
      </c>
      <c r="CN156" s="54">
        <f t="shared" ca="1" si="511"/>
        <v>0</v>
      </c>
      <c r="CO156" s="54">
        <f t="shared" ca="1" si="511"/>
        <v>-3.637978807091713E-12</v>
      </c>
      <c r="CP156" s="54">
        <f t="shared" ca="1" si="511"/>
        <v>-3.637978807091713E-12</v>
      </c>
      <c r="CQ156" s="54">
        <f t="shared" ca="1" si="511"/>
        <v>-3.637978807091713E-12</v>
      </c>
      <c r="CR156" s="54">
        <f t="shared" ca="1" si="511"/>
        <v>0</v>
      </c>
      <c r="CS156" s="54">
        <f t="shared" ca="1" si="511"/>
        <v>0</v>
      </c>
      <c r="CT156" s="54">
        <f t="shared" ca="1" si="511"/>
        <v>0</v>
      </c>
      <c r="CU156" s="54">
        <f t="shared" ca="1" si="511"/>
        <v>-203871.0103295891</v>
      </c>
      <c r="CV156" s="54">
        <f t="shared" ca="1" si="511"/>
        <v>-291451.04188560916</v>
      </c>
      <c r="CW156" s="54">
        <f t="shared" ca="1" si="511"/>
        <v>-148957.3595841857</v>
      </c>
      <c r="CX156" s="54">
        <f t="shared" ca="1" si="511"/>
        <v>-1188729.7531784573</v>
      </c>
      <c r="CY156" s="54">
        <f t="shared" ca="1" si="511"/>
        <v>0</v>
      </c>
      <c r="CZ156" s="54">
        <f t="shared" ca="1" si="511"/>
        <v>0</v>
      </c>
      <c r="DA156" s="54">
        <f t="shared" ref="DA156:DT156" ca="1" si="512">-MIN(DA150,DA153)</f>
        <v>0</v>
      </c>
      <c r="DB156" s="54">
        <f t="shared" ca="1" si="512"/>
        <v>0</v>
      </c>
      <c r="DC156" s="54">
        <f t="shared" ca="1" si="512"/>
        <v>0</v>
      </c>
      <c r="DD156" s="54">
        <f t="shared" ca="1" si="512"/>
        <v>0</v>
      </c>
      <c r="DE156" s="54">
        <f t="shared" ca="1" si="512"/>
        <v>0</v>
      </c>
      <c r="DF156" s="54">
        <f t="shared" ca="1" si="512"/>
        <v>0</v>
      </c>
      <c r="DG156" s="54">
        <f t="shared" ca="1" si="512"/>
        <v>0</v>
      </c>
      <c r="DH156" s="54">
        <f t="shared" ca="1" si="512"/>
        <v>0</v>
      </c>
      <c r="DI156" s="54">
        <f t="shared" ca="1" si="512"/>
        <v>0</v>
      </c>
      <c r="DJ156" s="54">
        <f t="shared" ca="1" si="512"/>
        <v>0</v>
      </c>
      <c r="DK156" s="54">
        <f t="shared" ca="1" si="512"/>
        <v>0</v>
      </c>
      <c r="DL156" s="54">
        <f t="shared" ca="1" si="512"/>
        <v>0</v>
      </c>
      <c r="DM156" s="54">
        <f t="shared" ca="1" si="512"/>
        <v>0</v>
      </c>
      <c r="DN156" s="54">
        <f t="shared" ca="1" si="512"/>
        <v>0</v>
      </c>
      <c r="DO156" s="54">
        <f t="shared" ca="1" si="512"/>
        <v>0</v>
      </c>
      <c r="DP156" s="54">
        <f t="shared" ca="1" si="512"/>
        <v>0</v>
      </c>
      <c r="DQ156" s="54">
        <f t="shared" ca="1" si="512"/>
        <v>0</v>
      </c>
      <c r="DR156" s="54">
        <f t="shared" ca="1" si="512"/>
        <v>0</v>
      </c>
      <c r="DS156" s="54">
        <f t="shared" ca="1" si="512"/>
        <v>0</v>
      </c>
      <c r="DT156" s="54">
        <f t="shared" ca="1" si="512"/>
        <v>0</v>
      </c>
    </row>
    <row r="157" spans="2:124" x14ac:dyDescent="0.45">
      <c r="C157" t="s">
        <v>520</v>
      </c>
      <c r="D157" s="3" t="s">
        <v>227</v>
      </c>
      <c r="H157" s="67"/>
      <c r="I157" s="54">
        <f t="shared" ref="I157:AN157" ca="1" si="513">SUM(I153:I156)</f>
        <v>0</v>
      </c>
      <c r="J157" s="54">
        <f t="shared" ca="1" si="513"/>
        <v>0</v>
      </c>
      <c r="K157" s="54">
        <f t="shared" ca="1" si="513"/>
        <v>0</v>
      </c>
      <c r="L157" s="54">
        <f t="shared" ca="1" si="513"/>
        <v>0</v>
      </c>
      <c r="M157" s="54">
        <f t="shared" ca="1" si="513"/>
        <v>0</v>
      </c>
      <c r="N157" s="54">
        <f t="shared" ca="1" si="513"/>
        <v>0</v>
      </c>
      <c r="O157" s="54">
        <f t="shared" ca="1" si="513"/>
        <v>0</v>
      </c>
      <c r="P157" s="54">
        <f t="shared" ca="1" si="513"/>
        <v>0</v>
      </c>
      <c r="Q157" s="54">
        <f t="shared" ca="1" si="513"/>
        <v>0</v>
      </c>
      <c r="R157" s="54">
        <f t="shared" ca="1" si="513"/>
        <v>0</v>
      </c>
      <c r="S157" s="54">
        <f t="shared" ca="1" si="513"/>
        <v>0</v>
      </c>
      <c r="T157" s="54">
        <f t="shared" ca="1" si="513"/>
        <v>0</v>
      </c>
      <c r="U157" s="54">
        <f t="shared" ca="1" si="513"/>
        <v>0</v>
      </c>
      <c r="V157" s="54">
        <f t="shared" ca="1" si="513"/>
        <v>0</v>
      </c>
      <c r="W157" s="54">
        <f t="shared" ca="1" si="513"/>
        <v>0</v>
      </c>
      <c r="X157" s="54">
        <f t="shared" ca="1" si="513"/>
        <v>0</v>
      </c>
      <c r="Y157" s="54">
        <f t="shared" ca="1" si="513"/>
        <v>0</v>
      </c>
      <c r="Z157" s="54">
        <f t="shared" ca="1" si="513"/>
        <v>0</v>
      </c>
      <c r="AA157" s="54">
        <f t="shared" ca="1" si="513"/>
        <v>0</v>
      </c>
      <c r="AB157" s="54">
        <f t="shared" ca="1" si="513"/>
        <v>0</v>
      </c>
      <c r="AC157" s="54">
        <f t="shared" ca="1" si="513"/>
        <v>0</v>
      </c>
      <c r="AD157" s="54">
        <f t="shared" ca="1" si="513"/>
        <v>0</v>
      </c>
      <c r="AE157" s="54">
        <f t="shared" ca="1" si="513"/>
        <v>0</v>
      </c>
      <c r="AF157" s="54">
        <f t="shared" ca="1" si="513"/>
        <v>0</v>
      </c>
      <c r="AG157" s="54">
        <f t="shared" ca="1" si="513"/>
        <v>0</v>
      </c>
      <c r="AH157" s="54">
        <f t="shared" ca="1" si="513"/>
        <v>0</v>
      </c>
      <c r="AI157" s="54">
        <f t="shared" ca="1" si="513"/>
        <v>0</v>
      </c>
      <c r="AJ157" s="54">
        <f t="shared" ca="1" si="513"/>
        <v>0</v>
      </c>
      <c r="AK157" s="54">
        <f t="shared" ca="1" si="513"/>
        <v>0</v>
      </c>
      <c r="AL157" s="54">
        <f t="shared" ca="1" si="513"/>
        <v>0</v>
      </c>
      <c r="AM157" s="54">
        <f t="shared" ca="1" si="513"/>
        <v>0</v>
      </c>
      <c r="AN157" s="54">
        <f t="shared" ca="1" si="513"/>
        <v>0</v>
      </c>
      <c r="AO157" s="54">
        <f t="shared" ref="AO157:BT157" ca="1" si="514">SUM(AO153:AO156)</f>
        <v>0</v>
      </c>
      <c r="AP157" s="54">
        <f t="shared" ca="1" si="514"/>
        <v>0</v>
      </c>
      <c r="AQ157" s="54">
        <f t="shared" ca="1" si="514"/>
        <v>0</v>
      </c>
      <c r="AR157" s="54">
        <f t="shared" ca="1" si="514"/>
        <v>0</v>
      </c>
      <c r="AS157" s="54">
        <f t="shared" ca="1" si="514"/>
        <v>0</v>
      </c>
      <c r="AT157" s="54">
        <f t="shared" ca="1" si="514"/>
        <v>0</v>
      </c>
      <c r="AU157" s="54">
        <f t="shared" ca="1" si="514"/>
        <v>0</v>
      </c>
      <c r="AV157" s="54">
        <f t="shared" ca="1" si="514"/>
        <v>0</v>
      </c>
      <c r="AW157" s="54">
        <f t="shared" ca="1" si="514"/>
        <v>0</v>
      </c>
      <c r="AX157" s="54">
        <f t="shared" ca="1" si="514"/>
        <v>0</v>
      </c>
      <c r="AY157" s="54">
        <f t="shared" ca="1" si="514"/>
        <v>0</v>
      </c>
      <c r="AZ157" s="54">
        <f t="shared" ca="1" si="514"/>
        <v>0</v>
      </c>
      <c r="BA157" s="54">
        <f t="shared" ca="1" si="514"/>
        <v>0</v>
      </c>
      <c r="BB157" s="54">
        <f t="shared" ca="1" si="514"/>
        <v>0</v>
      </c>
      <c r="BC157" s="54">
        <f t="shared" ca="1" si="514"/>
        <v>0</v>
      </c>
      <c r="BD157" s="54">
        <f t="shared" ca="1" si="514"/>
        <v>0</v>
      </c>
      <c r="BE157" s="54">
        <f t="shared" ca="1" si="514"/>
        <v>0</v>
      </c>
      <c r="BF157" s="54">
        <f t="shared" ca="1" si="514"/>
        <v>0</v>
      </c>
      <c r="BG157" s="54">
        <f t="shared" ca="1" si="514"/>
        <v>0</v>
      </c>
      <c r="BH157" s="54">
        <f t="shared" ca="1" si="514"/>
        <v>0</v>
      </c>
      <c r="BI157" s="54">
        <f t="shared" ca="1" si="514"/>
        <v>0</v>
      </c>
      <c r="BJ157" s="54">
        <f t="shared" ca="1" si="514"/>
        <v>802933.74130972975</v>
      </c>
      <c r="BK157" s="54">
        <f t="shared" ca="1" si="514"/>
        <v>826276.54037026607</v>
      </c>
      <c r="BL157" s="54">
        <f t="shared" ca="1" si="514"/>
        <v>849030.47282806365</v>
      </c>
      <c r="BM157" s="54">
        <f t="shared" ca="1" si="514"/>
        <v>872463.18859281321</v>
      </c>
      <c r="BN157" s="54">
        <f t="shared" ca="1" si="514"/>
        <v>891780.19385082438</v>
      </c>
      <c r="BO157" s="54">
        <f t="shared" ca="1" si="514"/>
        <v>910360.27040904085</v>
      </c>
      <c r="BP157" s="54">
        <f t="shared" ca="1" si="514"/>
        <v>931777.91448160762</v>
      </c>
      <c r="BQ157" s="54">
        <f t="shared" ca="1" si="514"/>
        <v>953654.08760144864</v>
      </c>
      <c r="BR157" s="54">
        <f t="shared" ca="1" si="514"/>
        <v>972253.87370960496</v>
      </c>
      <c r="BS157" s="54">
        <f t="shared" ca="1" si="514"/>
        <v>990928.9920721607</v>
      </c>
      <c r="BT157" s="54">
        <f t="shared" ca="1" si="514"/>
        <v>1010068.4764029732</v>
      </c>
      <c r="BU157" s="54">
        <f t="shared" ref="BU157:CZ157" ca="1" si="515">SUM(BU153:BU156)</f>
        <v>1029486.3043422943</v>
      </c>
      <c r="BV157" s="54">
        <f t="shared" ca="1" si="515"/>
        <v>1048163.7135461477</v>
      </c>
      <c r="BW157" s="54">
        <f t="shared" ca="1" si="515"/>
        <v>1068678.0743192353</v>
      </c>
      <c r="BX157" s="54">
        <f t="shared" ca="1" si="515"/>
        <v>1089056.0035863421</v>
      </c>
      <c r="BY157" s="54">
        <f t="shared" ca="1" si="515"/>
        <v>1110542.1028237806</v>
      </c>
      <c r="BZ157" s="54">
        <f t="shared" ca="1" si="515"/>
        <v>1137350.3061214581</v>
      </c>
      <c r="CA157" s="54">
        <f t="shared" ca="1" si="515"/>
        <v>1164440.8438919608</v>
      </c>
      <c r="CB157" s="54">
        <f t="shared" ca="1" si="515"/>
        <v>1187220.2047179332</v>
      </c>
      <c r="CC157" s="54">
        <f t="shared" ca="1" si="515"/>
        <v>1212885.6936643377</v>
      </c>
      <c r="CD157" s="54">
        <f t="shared" ca="1" si="515"/>
        <v>1238111.644281008</v>
      </c>
      <c r="CE157" s="54">
        <f t="shared" ca="1" si="515"/>
        <v>1265286.2130912601</v>
      </c>
      <c r="CF157" s="54">
        <f t="shared" ca="1" si="515"/>
        <v>1292347.4504289357</v>
      </c>
      <c r="CG157" s="54">
        <f t="shared" ca="1" si="515"/>
        <v>1320595.0391873389</v>
      </c>
      <c r="CH157" s="54">
        <f t="shared" ca="1" si="515"/>
        <v>1348975.6027970866</v>
      </c>
      <c r="CI157" s="54">
        <f t="shared" ca="1" si="515"/>
        <v>1380663.1315798797</v>
      </c>
      <c r="CJ157" s="54">
        <f t="shared" ca="1" si="515"/>
        <v>1413279.8591796914</v>
      </c>
      <c r="CK157" s="54">
        <f t="shared" ca="1" si="515"/>
        <v>1446334.0465523829</v>
      </c>
      <c r="CL157" s="54">
        <f t="shared" ca="1" si="515"/>
        <v>1479193.1055989538</v>
      </c>
      <c r="CM157" s="54">
        <f t="shared" ca="1" si="515"/>
        <v>1513205.1155811038</v>
      </c>
      <c r="CN157" s="54">
        <f t="shared" ca="1" si="515"/>
        <v>1558601.2690485369</v>
      </c>
      <c r="CO157" s="54">
        <f t="shared" ca="1" si="515"/>
        <v>1599896.2188004474</v>
      </c>
      <c r="CP157" s="54">
        <f t="shared" ca="1" si="515"/>
        <v>1641457.7937579525</v>
      </c>
      <c r="CQ157" s="54">
        <f t="shared" ca="1" si="515"/>
        <v>1684197.4237861012</v>
      </c>
      <c r="CR157" s="54">
        <f t="shared" ca="1" si="515"/>
        <v>1727967.3464231736</v>
      </c>
      <c r="CS157" s="54">
        <f t="shared" ca="1" si="515"/>
        <v>1779806.3668158688</v>
      </c>
      <c r="CT157" s="54">
        <f t="shared" ca="1" si="515"/>
        <v>1833009.2897775804</v>
      </c>
      <c r="CU157" s="54">
        <f t="shared" ca="1" si="515"/>
        <v>1629138.2794479444</v>
      </c>
      <c r="CV157" s="54">
        <f t="shared" ca="1" si="515"/>
        <v>1337687.2375556827</v>
      </c>
      <c r="CW157" s="54">
        <f t="shared" ca="1" si="515"/>
        <v>1188729.8776830113</v>
      </c>
      <c r="CX157" s="54">
        <f t="shared" ca="1" si="515"/>
        <v>0</v>
      </c>
      <c r="CY157" s="54">
        <f t="shared" ca="1" si="515"/>
        <v>1188729.8918845861</v>
      </c>
      <c r="CZ157" s="54">
        <f t="shared" ca="1" si="515"/>
        <v>0</v>
      </c>
      <c r="DA157" s="54">
        <f t="shared" ref="DA157:DT157" ca="1" si="516">SUM(DA153:DA156)</f>
        <v>1337693.9925907198</v>
      </c>
      <c r="DB157" s="54">
        <f t="shared" ca="1" si="516"/>
        <v>0</v>
      </c>
      <c r="DC157" s="54">
        <f t="shared" ca="1" si="516"/>
        <v>1629137.5520792054</v>
      </c>
      <c r="DD157" s="54">
        <f t="shared" ca="1" si="516"/>
        <v>0</v>
      </c>
      <c r="DE157" s="54">
        <f t="shared" ca="1" si="516"/>
        <v>1832997.1692000874</v>
      </c>
      <c r="DF157" s="54">
        <f t="shared" ca="1" si="516"/>
        <v>0</v>
      </c>
      <c r="DG157" s="54">
        <f t="shared" ca="1" si="516"/>
        <v>1762528.8357070272</v>
      </c>
      <c r="DH157" s="54">
        <f t="shared" ca="1" si="516"/>
        <v>0</v>
      </c>
      <c r="DI157" s="54">
        <f t="shared" ca="1" si="516"/>
        <v>1702520.9264228803</v>
      </c>
      <c r="DJ157" s="54">
        <f t="shared" ca="1" si="516"/>
        <v>0</v>
      </c>
      <c r="DK157" s="54">
        <f t="shared" ca="1" si="516"/>
        <v>1655399.8521195466</v>
      </c>
      <c r="DL157" s="54">
        <f t="shared" ca="1" si="516"/>
        <v>0</v>
      </c>
      <c r="DM157" s="54">
        <f t="shared" ca="1" si="516"/>
        <v>1620255.9477860006</v>
      </c>
      <c r="DN157" s="54">
        <f t="shared" ca="1" si="516"/>
        <v>0</v>
      </c>
      <c r="DO157" s="54">
        <f t="shared" ca="1" si="516"/>
        <v>1586067.1848311746</v>
      </c>
      <c r="DP157" s="54">
        <f t="shared" ca="1" si="516"/>
        <v>0</v>
      </c>
      <c r="DQ157" s="54">
        <f t="shared" ca="1" si="516"/>
        <v>1549582.1731008119</v>
      </c>
      <c r="DR157" s="54">
        <f t="shared" ca="1" si="516"/>
        <v>0</v>
      </c>
      <c r="DS157" s="54">
        <f t="shared" ca="1" si="516"/>
        <v>1515642.0540377998</v>
      </c>
      <c r="DT157" s="54">
        <f t="shared" ca="1" si="516"/>
        <v>88915.170575343975</v>
      </c>
    </row>
    <row r="158" spans="2:124" x14ac:dyDescent="0.45">
      <c r="E158" s="12" t="s">
        <v>521</v>
      </c>
      <c r="F158" s="12" t="s">
        <v>108</v>
      </c>
    </row>
    <row r="159" spans="2:124" x14ac:dyDescent="0.45">
      <c r="C159" t="s">
        <v>434</v>
      </c>
      <c r="D159" s="3" t="s">
        <v>291</v>
      </c>
      <c r="E159" s="69">
        <f ca="1">SUMPRODUCT(I8:DT8,I159:DT159)</f>
        <v>0</v>
      </c>
      <c r="F159" s="65" t="b">
        <f ca="1">IF(E159&lt;=F139,TRUE(),FALSE())</f>
        <v>1</v>
      </c>
      <c r="H159" s="54">
        <f ca="1">SUM(I159:DT159)</f>
        <v>0</v>
      </c>
      <c r="I159" s="54">
        <f t="shared" ref="I159:AN159" ca="1" si="517">IF(AND(ROUND(I153,tiny_number)&lt;&gt;0,ROUND(I157,tiny_number)=0),1,0)</f>
        <v>0</v>
      </c>
      <c r="J159" s="54">
        <f t="shared" ca="1" si="517"/>
        <v>0</v>
      </c>
      <c r="K159" s="54">
        <f t="shared" ca="1" si="517"/>
        <v>0</v>
      </c>
      <c r="L159" s="54">
        <f t="shared" ca="1" si="517"/>
        <v>0</v>
      </c>
      <c r="M159" s="54">
        <f t="shared" ca="1" si="517"/>
        <v>0</v>
      </c>
      <c r="N159" s="54">
        <f t="shared" ca="1" si="517"/>
        <v>0</v>
      </c>
      <c r="O159" s="54">
        <f t="shared" ca="1" si="517"/>
        <v>0</v>
      </c>
      <c r="P159" s="54">
        <f t="shared" ca="1" si="517"/>
        <v>0</v>
      </c>
      <c r="Q159" s="54">
        <f t="shared" ca="1" si="517"/>
        <v>0</v>
      </c>
      <c r="R159" s="54">
        <f t="shared" ca="1" si="517"/>
        <v>0</v>
      </c>
      <c r="S159" s="54">
        <f t="shared" ca="1" si="517"/>
        <v>0</v>
      </c>
      <c r="T159" s="54">
        <f t="shared" ca="1" si="517"/>
        <v>0</v>
      </c>
      <c r="U159" s="54">
        <f t="shared" ca="1" si="517"/>
        <v>0</v>
      </c>
      <c r="V159" s="54">
        <f t="shared" ca="1" si="517"/>
        <v>0</v>
      </c>
      <c r="W159" s="54">
        <f t="shared" ca="1" si="517"/>
        <v>0</v>
      </c>
      <c r="X159" s="54">
        <f t="shared" ca="1" si="517"/>
        <v>0</v>
      </c>
      <c r="Y159" s="54">
        <f t="shared" ca="1" si="517"/>
        <v>0</v>
      </c>
      <c r="Z159" s="54">
        <f t="shared" ca="1" si="517"/>
        <v>0</v>
      </c>
      <c r="AA159" s="54">
        <f t="shared" ca="1" si="517"/>
        <v>0</v>
      </c>
      <c r="AB159" s="54">
        <f t="shared" ca="1" si="517"/>
        <v>0</v>
      </c>
      <c r="AC159" s="54">
        <f t="shared" ca="1" si="517"/>
        <v>0</v>
      </c>
      <c r="AD159" s="54">
        <f t="shared" ca="1" si="517"/>
        <v>0</v>
      </c>
      <c r="AE159" s="54">
        <f t="shared" ca="1" si="517"/>
        <v>0</v>
      </c>
      <c r="AF159" s="54">
        <f t="shared" ca="1" si="517"/>
        <v>0</v>
      </c>
      <c r="AG159" s="54">
        <f t="shared" ca="1" si="517"/>
        <v>0</v>
      </c>
      <c r="AH159" s="54">
        <f t="shared" ca="1" si="517"/>
        <v>0</v>
      </c>
      <c r="AI159" s="54">
        <f t="shared" ca="1" si="517"/>
        <v>0</v>
      </c>
      <c r="AJ159" s="54">
        <f t="shared" ca="1" si="517"/>
        <v>0</v>
      </c>
      <c r="AK159" s="54">
        <f t="shared" ca="1" si="517"/>
        <v>0</v>
      </c>
      <c r="AL159" s="54">
        <f t="shared" ca="1" si="517"/>
        <v>0</v>
      </c>
      <c r="AM159" s="54">
        <f t="shared" ca="1" si="517"/>
        <v>0</v>
      </c>
      <c r="AN159" s="54">
        <f t="shared" ca="1" si="517"/>
        <v>0</v>
      </c>
      <c r="AO159" s="54">
        <f t="shared" ref="AO159:BT159" ca="1" si="518">IF(AND(ROUND(AO153,tiny_number)&lt;&gt;0,ROUND(AO157,tiny_number)=0),1,0)</f>
        <v>0</v>
      </c>
      <c r="AP159" s="54">
        <f t="shared" ca="1" si="518"/>
        <v>0</v>
      </c>
      <c r="AQ159" s="54">
        <f t="shared" ca="1" si="518"/>
        <v>0</v>
      </c>
      <c r="AR159" s="54">
        <f t="shared" ca="1" si="518"/>
        <v>0</v>
      </c>
      <c r="AS159" s="54">
        <f t="shared" ca="1" si="518"/>
        <v>0</v>
      </c>
      <c r="AT159" s="54">
        <f t="shared" ca="1" si="518"/>
        <v>0</v>
      </c>
      <c r="AU159" s="54">
        <f t="shared" ca="1" si="518"/>
        <v>0</v>
      </c>
      <c r="AV159" s="54">
        <f t="shared" ca="1" si="518"/>
        <v>0</v>
      </c>
      <c r="AW159" s="54">
        <f t="shared" ca="1" si="518"/>
        <v>0</v>
      </c>
      <c r="AX159" s="54">
        <f t="shared" ca="1" si="518"/>
        <v>0</v>
      </c>
      <c r="AY159" s="54">
        <f t="shared" ca="1" si="518"/>
        <v>0</v>
      </c>
      <c r="AZ159" s="54">
        <f t="shared" ca="1" si="518"/>
        <v>0</v>
      </c>
      <c r="BA159" s="54">
        <f t="shared" ca="1" si="518"/>
        <v>0</v>
      </c>
      <c r="BB159" s="54">
        <f t="shared" ca="1" si="518"/>
        <v>0</v>
      </c>
      <c r="BC159" s="54">
        <f t="shared" ca="1" si="518"/>
        <v>0</v>
      </c>
      <c r="BD159" s="54">
        <f t="shared" ca="1" si="518"/>
        <v>0</v>
      </c>
      <c r="BE159" s="54">
        <f t="shared" ca="1" si="518"/>
        <v>0</v>
      </c>
      <c r="BF159" s="54">
        <f t="shared" ca="1" si="518"/>
        <v>0</v>
      </c>
      <c r="BG159" s="54">
        <f t="shared" ca="1" si="518"/>
        <v>0</v>
      </c>
      <c r="BH159" s="54">
        <f t="shared" ca="1" si="518"/>
        <v>0</v>
      </c>
      <c r="BI159" s="54">
        <f t="shared" ca="1" si="518"/>
        <v>0</v>
      </c>
      <c r="BJ159" s="54">
        <f t="shared" ca="1" si="518"/>
        <v>0</v>
      </c>
      <c r="BK159" s="54">
        <f t="shared" ca="1" si="518"/>
        <v>0</v>
      </c>
      <c r="BL159" s="54">
        <f t="shared" ca="1" si="518"/>
        <v>0</v>
      </c>
      <c r="BM159" s="54">
        <f t="shared" ca="1" si="518"/>
        <v>0</v>
      </c>
      <c r="BN159" s="54">
        <f t="shared" ca="1" si="518"/>
        <v>0</v>
      </c>
      <c r="BO159" s="54">
        <f t="shared" ca="1" si="518"/>
        <v>0</v>
      </c>
      <c r="BP159" s="54">
        <f t="shared" ca="1" si="518"/>
        <v>0</v>
      </c>
      <c r="BQ159" s="54">
        <f t="shared" ca="1" si="518"/>
        <v>0</v>
      </c>
      <c r="BR159" s="54">
        <f t="shared" ca="1" si="518"/>
        <v>0</v>
      </c>
      <c r="BS159" s="54">
        <f t="shared" ca="1" si="518"/>
        <v>0</v>
      </c>
      <c r="BT159" s="54">
        <f t="shared" ca="1" si="518"/>
        <v>0</v>
      </c>
      <c r="BU159" s="54">
        <f t="shared" ref="BU159:CZ159" ca="1" si="519">IF(AND(ROUND(BU153,tiny_number)&lt;&gt;0,ROUND(BU157,tiny_number)=0),1,0)</f>
        <v>0</v>
      </c>
      <c r="BV159" s="54">
        <f t="shared" ca="1" si="519"/>
        <v>0</v>
      </c>
      <c r="BW159" s="54">
        <f t="shared" ca="1" si="519"/>
        <v>0</v>
      </c>
      <c r="BX159" s="54">
        <f t="shared" ca="1" si="519"/>
        <v>0</v>
      </c>
      <c r="BY159" s="54">
        <f t="shared" ca="1" si="519"/>
        <v>0</v>
      </c>
      <c r="BZ159" s="54">
        <f t="shared" ca="1" si="519"/>
        <v>0</v>
      </c>
      <c r="CA159" s="54">
        <f t="shared" ca="1" si="519"/>
        <v>0</v>
      </c>
      <c r="CB159" s="54">
        <f t="shared" ca="1" si="519"/>
        <v>0</v>
      </c>
      <c r="CC159" s="54">
        <f t="shared" ca="1" si="519"/>
        <v>0</v>
      </c>
      <c r="CD159" s="54">
        <f t="shared" ca="1" si="519"/>
        <v>0</v>
      </c>
      <c r="CE159" s="54">
        <f t="shared" ca="1" si="519"/>
        <v>0</v>
      </c>
      <c r="CF159" s="54">
        <f t="shared" ca="1" si="519"/>
        <v>0</v>
      </c>
      <c r="CG159" s="54">
        <f t="shared" ca="1" si="519"/>
        <v>0</v>
      </c>
      <c r="CH159" s="54">
        <f t="shared" ca="1" si="519"/>
        <v>0</v>
      </c>
      <c r="CI159" s="54">
        <f t="shared" ca="1" si="519"/>
        <v>0</v>
      </c>
      <c r="CJ159" s="54">
        <f t="shared" ca="1" si="519"/>
        <v>0</v>
      </c>
      <c r="CK159" s="54">
        <f t="shared" ca="1" si="519"/>
        <v>0</v>
      </c>
      <c r="CL159" s="54">
        <f t="shared" ca="1" si="519"/>
        <v>0</v>
      </c>
      <c r="CM159" s="54">
        <f t="shared" ca="1" si="519"/>
        <v>0</v>
      </c>
      <c r="CN159" s="54">
        <f t="shared" ca="1" si="519"/>
        <v>0</v>
      </c>
      <c r="CO159" s="54">
        <f t="shared" ca="1" si="519"/>
        <v>0</v>
      </c>
      <c r="CP159" s="54">
        <f t="shared" ca="1" si="519"/>
        <v>0</v>
      </c>
      <c r="CQ159" s="54">
        <f t="shared" ca="1" si="519"/>
        <v>0</v>
      </c>
      <c r="CR159" s="54">
        <f t="shared" ca="1" si="519"/>
        <v>0</v>
      </c>
      <c r="CS159" s="54">
        <f t="shared" ca="1" si="519"/>
        <v>0</v>
      </c>
      <c r="CT159" s="54">
        <f t="shared" ca="1" si="519"/>
        <v>0</v>
      </c>
      <c r="CU159" s="54">
        <f t="shared" ca="1" si="519"/>
        <v>0</v>
      </c>
      <c r="CV159" s="54">
        <f t="shared" ca="1" si="519"/>
        <v>0</v>
      </c>
      <c r="CW159" s="54">
        <f t="shared" ca="1" si="519"/>
        <v>0</v>
      </c>
      <c r="CX159" s="54">
        <f t="shared" ca="1" si="519"/>
        <v>1</v>
      </c>
      <c r="CY159" s="54">
        <f t="shared" ca="1" si="519"/>
        <v>0</v>
      </c>
      <c r="CZ159" s="54">
        <f t="shared" ca="1" si="519"/>
        <v>0</v>
      </c>
      <c r="DA159" s="54">
        <f t="shared" ref="DA159:DT159" ca="1" si="520">IF(AND(ROUND(DA153,tiny_number)&lt;&gt;0,ROUND(DA157,tiny_number)=0),1,0)</f>
        <v>0</v>
      </c>
      <c r="DB159" s="54">
        <f t="shared" ca="1" si="520"/>
        <v>0</v>
      </c>
      <c r="DC159" s="54">
        <f t="shared" ca="1" si="520"/>
        <v>0</v>
      </c>
      <c r="DD159" s="54">
        <f t="shared" ca="1" si="520"/>
        <v>0</v>
      </c>
      <c r="DE159" s="54">
        <f t="shared" ca="1" si="520"/>
        <v>0</v>
      </c>
      <c r="DF159" s="54">
        <f t="shared" ca="1" si="520"/>
        <v>0</v>
      </c>
      <c r="DG159" s="54">
        <f t="shared" ca="1" si="520"/>
        <v>0</v>
      </c>
      <c r="DH159" s="54">
        <f t="shared" ca="1" si="520"/>
        <v>0</v>
      </c>
      <c r="DI159" s="54">
        <f t="shared" ca="1" si="520"/>
        <v>0</v>
      </c>
      <c r="DJ159" s="54">
        <f t="shared" ca="1" si="520"/>
        <v>0</v>
      </c>
      <c r="DK159" s="54">
        <f t="shared" ca="1" si="520"/>
        <v>0</v>
      </c>
      <c r="DL159" s="54">
        <f t="shared" ca="1" si="520"/>
        <v>0</v>
      </c>
      <c r="DM159" s="54">
        <f t="shared" ca="1" si="520"/>
        <v>0</v>
      </c>
      <c r="DN159" s="54">
        <f t="shared" ca="1" si="520"/>
        <v>0</v>
      </c>
      <c r="DO159" s="54">
        <f t="shared" ca="1" si="520"/>
        <v>0</v>
      </c>
      <c r="DP159" s="54">
        <f t="shared" ca="1" si="520"/>
        <v>0</v>
      </c>
      <c r="DQ159" s="54">
        <f t="shared" ca="1" si="520"/>
        <v>0</v>
      </c>
      <c r="DR159" s="54">
        <f t="shared" ca="1" si="520"/>
        <v>0</v>
      </c>
      <c r="DS159" s="54">
        <f t="shared" ca="1" si="520"/>
        <v>0</v>
      </c>
      <c r="DT159" s="54">
        <f t="shared" ca="1" si="520"/>
        <v>0</v>
      </c>
    </row>
    <row r="161" spans="1:124" s="5" customFormat="1" ht="15.75" customHeight="1" x14ac:dyDescent="0.5">
      <c r="A161" s="5" t="s">
        <v>228</v>
      </c>
      <c r="B161" s="11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 s="62"/>
      <c r="CB161" s="62"/>
      <c r="CC161" s="62"/>
      <c r="CD161" s="62"/>
      <c r="CE161" s="62"/>
      <c r="CF161" s="62"/>
      <c r="CG161" s="62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/>
      <c r="CW161" s="62"/>
      <c r="CX161" s="62"/>
      <c r="CY161" s="62"/>
      <c r="CZ161" s="62"/>
      <c r="DA161" s="62"/>
      <c r="DB161" s="62"/>
      <c r="DC161" s="62"/>
      <c r="DD161" s="62"/>
      <c r="DE161" s="62"/>
      <c r="DF161" s="62"/>
      <c r="DG161" s="62"/>
      <c r="DH161" s="62"/>
      <c r="DI161" s="62"/>
      <c r="DJ161" s="62"/>
      <c r="DK161" s="62"/>
      <c r="DL161" s="62"/>
      <c r="DM161" s="62"/>
      <c r="DN161" s="62"/>
      <c r="DO161" s="62"/>
      <c r="DP161" s="62"/>
      <c r="DQ161" s="62"/>
      <c r="DR161" s="62"/>
      <c r="DS161" s="62"/>
      <c r="DT161" s="62"/>
    </row>
    <row r="163" spans="1:124" x14ac:dyDescent="0.45">
      <c r="C163" t="s">
        <v>522</v>
      </c>
      <c r="D163" s="3" t="s">
        <v>291</v>
      </c>
      <c r="H163" s="54">
        <f>SUM(I163:DT163)</f>
        <v>1</v>
      </c>
      <c r="I163" s="54">
        <f t="shared" ref="I163:AN163" si="521">IF(AND(I12=1,J12=0),1,0)</f>
        <v>0</v>
      </c>
      <c r="J163" s="54">
        <f t="shared" si="521"/>
        <v>0</v>
      </c>
      <c r="K163" s="54">
        <f t="shared" si="521"/>
        <v>0</v>
      </c>
      <c r="L163" s="54">
        <f t="shared" si="521"/>
        <v>0</v>
      </c>
      <c r="M163" s="54">
        <f t="shared" si="521"/>
        <v>0</v>
      </c>
      <c r="N163" s="54">
        <f t="shared" si="521"/>
        <v>0</v>
      </c>
      <c r="O163" s="54">
        <f t="shared" si="521"/>
        <v>0</v>
      </c>
      <c r="P163" s="54">
        <f t="shared" si="521"/>
        <v>0</v>
      </c>
      <c r="Q163" s="54">
        <f t="shared" si="521"/>
        <v>0</v>
      </c>
      <c r="R163" s="54">
        <f t="shared" si="521"/>
        <v>0</v>
      </c>
      <c r="S163" s="54">
        <f t="shared" si="521"/>
        <v>0</v>
      </c>
      <c r="T163" s="54">
        <f t="shared" si="521"/>
        <v>0</v>
      </c>
      <c r="U163" s="54">
        <f t="shared" si="521"/>
        <v>0</v>
      </c>
      <c r="V163" s="54">
        <f t="shared" si="521"/>
        <v>0</v>
      </c>
      <c r="W163" s="54">
        <f t="shared" si="521"/>
        <v>0</v>
      </c>
      <c r="X163" s="54">
        <f t="shared" si="521"/>
        <v>0</v>
      </c>
      <c r="Y163" s="54">
        <f t="shared" si="521"/>
        <v>0</v>
      </c>
      <c r="Z163" s="54">
        <f t="shared" si="521"/>
        <v>0</v>
      </c>
      <c r="AA163" s="54">
        <f t="shared" si="521"/>
        <v>0</v>
      </c>
      <c r="AB163" s="54">
        <f t="shared" si="521"/>
        <v>0</v>
      </c>
      <c r="AC163" s="54">
        <f t="shared" si="521"/>
        <v>0</v>
      </c>
      <c r="AD163" s="54">
        <f t="shared" si="521"/>
        <v>0</v>
      </c>
      <c r="AE163" s="54">
        <f t="shared" si="521"/>
        <v>0</v>
      </c>
      <c r="AF163" s="54">
        <f t="shared" si="521"/>
        <v>0</v>
      </c>
      <c r="AG163" s="54">
        <f t="shared" si="521"/>
        <v>0</v>
      </c>
      <c r="AH163" s="54">
        <f t="shared" si="521"/>
        <v>0</v>
      </c>
      <c r="AI163" s="54">
        <f t="shared" si="521"/>
        <v>0</v>
      </c>
      <c r="AJ163" s="54">
        <f t="shared" si="521"/>
        <v>0</v>
      </c>
      <c r="AK163" s="54">
        <f t="shared" si="521"/>
        <v>0</v>
      </c>
      <c r="AL163" s="54">
        <f t="shared" si="521"/>
        <v>0</v>
      </c>
      <c r="AM163" s="54">
        <f t="shared" si="521"/>
        <v>0</v>
      </c>
      <c r="AN163" s="54">
        <f t="shared" si="521"/>
        <v>0</v>
      </c>
      <c r="AO163" s="54">
        <f t="shared" ref="AO163:BT163" si="522">IF(AND(AO12=1,AP12=0),1,0)</f>
        <v>0</v>
      </c>
      <c r="AP163" s="54">
        <f t="shared" si="522"/>
        <v>0</v>
      </c>
      <c r="AQ163" s="54">
        <f t="shared" si="522"/>
        <v>0</v>
      </c>
      <c r="AR163" s="54">
        <f t="shared" si="522"/>
        <v>0</v>
      </c>
      <c r="AS163" s="54">
        <f t="shared" si="522"/>
        <v>0</v>
      </c>
      <c r="AT163" s="54">
        <f t="shared" si="522"/>
        <v>0</v>
      </c>
      <c r="AU163" s="54">
        <f t="shared" si="522"/>
        <v>0</v>
      </c>
      <c r="AV163" s="54">
        <f t="shared" si="522"/>
        <v>0</v>
      </c>
      <c r="AW163" s="54">
        <f t="shared" si="522"/>
        <v>0</v>
      </c>
      <c r="AX163" s="54">
        <f t="shared" si="522"/>
        <v>0</v>
      </c>
      <c r="AY163" s="54">
        <f t="shared" si="522"/>
        <v>0</v>
      </c>
      <c r="AZ163" s="54">
        <f t="shared" si="522"/>
        <v>0</v>
      </c>
      <c r="BA163" s="54">
        <f t="shared" si="522"/>
        <v>0</v>
      </c>
      <c r="BB163" s="54">
        <f t="shared" si="522"/>
        <v>0</v>
      </c>
      <c r="BC163" s="54">
        <f t="shared" si="522"/>
        <v>0</v>
      </c>
      <c r="BD163" s="54">
        <f t="shared" si="522"/>
        <v>0</v>
      </c>
      <c r="BE163" s="54">
        <f t="shared" si="522"/>
        <v>0</v>
      </c>
      <c r="BF163" s="54">
        <f t="shared" si="522"/>
        <v>0</v>
      </c>
      <c r="BG163" s="54">
        <f t="shared" si="522"/>
        <v>0</v>
      </c>
      <c r="BH163" s="54">
        <f t="shared" si="522"/>
        <v>0</v>
      </c>
      <c r="BI163" s="54">
        <f t="shared" si="522"/>
        <v>0</v>
      </c>
      <c r="BJ163" s="54">
        <f t="shared" si="522"/>
        <v>0</v>
      </c>
      <c r="BK163" s="54">
        <f t="shared" si="522"/>
        <v>0</v>
      </c>
      <c r="BL163" s="54">
        <f t="shared" si="522"/>
        <v>0</v>
      </c>
      <c r="BM163" s="54">
        <f t="shared" si="522"/>
        <v>0</v>
      </c>
      <c r="BN163" s="54">
        <f t="shared" si="522"/>
        <v>0</v>
      </c>
      <c r="BO163" s="54">
        <f t="shared" si="522"/>
        <v>0</v>
      </c>
      <c r="BP163" s="54">
        <f t="shared" si="522"/>
        <v>0</v>
      </c>
      <c r="BQ163" s="54">
        <f t="shared" si="522"/>
        <v>0</v>
      </c>
      <c r="BR163" s="54">
        <f t="shared" si="522"/>
        <v>0</v>
      </c>
      <c r="BS163" s="54">
        <f t="shared" si="522"/>
        <v>0</v>
      </c>
      <c r="BT163" s="54">
        <f t="shared" si="522"/>
        <v>0</v>
      </c>
      <c r="BU163" s="54">
        <f t="shared" ref="BU163:CZ163" si="523">IF(AND(BU12=1,BV12=0),1,0)</f>
        <v>0</v>
      </c>
      <c r="BV163" s="54">
        <f t="shared" si="523"/>
        <v>0</v>
      </c>
      <c r="BW163" s="54">
        <f t="shared" si="523"/>
        <v>0</v>
      </c>
      <c r="BX163" s="54">
        <f t="shared" si="523"/>
        <v>0</v>
      </c>
      <c r="BY163" s="54">
        <f t="shared" si="523"/>
        <v>0</v>
      </c>
      <c r="BZ163" s="54">
        <f t="shared" si="523"/>
        <v>0</v>
      </c>
      <c r="CA163" s="54">
        <f t="shared" si="523"/>
        <v>0</v>
      </c>
      <c r="CB163" s="54">
        <f t="shared" si="523"/>
        <v>0</v>
      </c>
      <c r="CC163" s="54">
        <f t="shared" si="523"/>
        <v>0</v>
      </c>
      <c r="CD163" s="54">
        <f t="shared" si="523"/>
        <v>0</v>
      </c>
      <c r="CE163" s="54">
        <f t="shared" si="523"/>
        <v>0</v>
      </c>
      <c r="CF163" s="54">
        <f t="shared" si="523"/>
        <v>0</v>
      </c>
      <c r="CG163" s="54">
        <f t="shared" si="523"/>
        <v>0</v>
      </c>
      <c r="CH163" s="54">
        <f t="shared" si="523"/>
        <v>0</v>
      </c>
      <c r="CI163" s="54">
        <f t="shared" si="523"/>
        <v>0</v>
      </c>
      <c r="CJ163" s="54">
        <f t="shared" si="523"/>
        <v>0</v>
      </c>
      <c r="CK163" s="54">
        <f t="shared" si="523"/>
        <v>0</v>
      </c>
      <c r="CL163" s="54">
        <f t="shared" si="523"/>
        <v>0</v>
      </c>
      <c r="CM163" s="54">
        <f t="shared" si="523"/>
        <v>0</v>
      </c>
      <c r="CN163" s="54">
        <f t="shared" si="523"/>
        <v>0</v>
      </c>
      <c r="CO163" s="54">
        <f t="shared" si="523"/>
        <v>0</v>
      </c>
      <c r="CP163" s="54">
        <f t="shared" si="523"/>
        <v>0</v>
      </c>
      <c r="CQ163" s="54">
        <f t="shared" si="523"/>
        <v>0</v>
      </c>
      <c r="CR163" s="54">
        <f t="shared" si="523"/>
        <v>0</v>
      </c>
      <c r="CS163" s="54">
        <f t="shared" si="523"/>
        <v>0</v>
      </c>
      <c r="CT163" s="54">
        <f t="shared" si="523"/>
        <v>0</v>
      </c>
      <c r="CU163" s="54">
        <f t="shared" si="523"/>
        <v>0</v>
      </c>
      <c r="CV163" s="54">
        <f t="shared" si="523"/>
        <v>0</v>
      </c>
      <c r="CW163" s="54">
        <f t="shared" si="523"/>
        <v>0</v>
      </c>
      <c r="CX163" s="54">
        <f t="shared" si="523"/>
        <v>0</v>
      </c>
      <c r="CY163" s="54">
        <f t="shared" si="523"/>
        <v>0</v>
      </c>
      <c r="CZ163" s="54">
        <f t="shared" si="523"/>
        <v>0</v>
      </c>
      <c r="DA163" s="54">
        <f t="shared" ref="DA163:DT163" si="524">IF(AND(DA12=1,DB12=0),1,0)</f>
        <v>0</v>
      </c>
      <c r="DB163" s="54">
        <f t="shared" si="524"/>
        <v>0</v>
      </c>
      <c r="DC163" s="54">
        <f t="shared" si="524"/>
        <v>0</v>
      </c>
      <c r="DD163" s="54">
        <f t="shared" si="524"/>
        <v>0</v>
      </c>
      <c r="DE163" s="54">
        <f t="shared" si="524"/>
        <v>0</v>
      </c>
      <c r="DF163" s="54">
        <f t="shared" si="524"/>
        <v>0</v>
      </c>
      <c r="DG163" s="54">
        <f t="shared" si="524"/>
        <v>0</v>
      </c>
      <c r="DH163" s="54">
        <f t="shared" si="524"/>
        <v>0</v>
      </c>
      <c r="DI163" s="54">
        <f t="shared" si="524"/>
        <v>0</v>
      </c>
      <c r="DJ163" s="54">
        <f t="shared" si="524"/>
        <v>0</v>
      </c>
      <c r="DK163" s="54">
        <f t="shared" si="524"/>
        <v>0</v>
      </c>
      <c r="DL163" s="54">
        <f t="shared" si="524"/>
        <v>0</v>
      </c>
      <c r="DM163" s="54">
        <f t="shared" si="524"/>
        <v>0</v>
      </c>
      <c r="DN163" s="54">
        <f t="shared" si="524"/>
        <v>0</v>
      </c>
      <c r="DO163" s="54">
        <f t="shared" si="524"/>
        <v>0</v>
      </c>
      <c r="DP163" s="54">
        <f t="shared" si="524"/>
        <v>0</v>
      </c>
      <c r="DQ163" s="54">
        <f t="shared" si="524"/>
        <v>0</v>
      </c>
      <c r="DR163" s="54">
        <f t="shared" si="524"/>
        <v>1</v>
      </c>
      <c r="DS163" s="54">
        <f t="shared" si="524"/>
        <v>0</v>
      </c>
      <c r="DT163" s="54">
        <f t="shared" si="524"/>
        <v>0</v>
      </c>
    </row>
    <row r="164" spans="1:124" x14ac:dyDescent="0.45">
      <c r="C164" t="s">
        <v>523</v>
      </c>
      <c r="D164" s="3" t="s">
        <v>291</v>
      </c>
      <c r="H164" s="54">
        <f>SUM(I164:DT164)</f>
        <v>3</v>
      </c>
      <c r="I164" s="54">
        <f t="shared" ref="I164:AN164" si="525">IF(I9&gt;=$F$12,1,0)</f>
        <v>0</v>
      </c>
      <c r="J164" s="54">
        <f t="shared" si="525"/>
        <v>0</v>
      </c>
      <c r="K164" s="54">
        <f t="shared" si="525"/>
        <v>0</v>
      </c>
      <c r="L164" s="54">
        <f t="shared" si="525"/>
        <v>0</v>
      </c>
      <c r="M164" s="54">
        <f t="shared" si="525"/>
        <v>0</v>
      </c>
      <c r="N164" s="54">
        <f t="shared" si="525"/>
        <v>0</v>
      </c>
      <c r="O164" s="54">
        <f t="shared" si="525"/>
        <v>0</v>
      </c>
      <c r="P164" s="54">
        <f t="shared" si="525"/>
        <v>0</v>
      </c>
      <c r="Q164" s="54">
        <f t="shared" si="525"/>
        <v>0</v>
      </c>
      <c r="R164" s="54">
        <f t="shared" si="525"/>
        <v>0</v>
      </c>
      <c r="S164" s="54">
        <f t="shared" si="525"/>
        <v>0</v>
      </c>
      <c r="T164" s="54">
        <f t="shared" si="525"/>
        <v>0</v>
      </c>
      <c r="U164" s="54">
        <f t="shared" si="525"/>
        <v>0</v>
      </c>
      <c r="V164" s="54">
        <f t="shared" si="525"/>
        <v>0</v>
      </c>
      <c r="W164" s="54">
        <f t="shared" si="525"/>
        <v>0</v>
      </c>
      <c r="X164" s="54">
        <f t="shared" si="525"/>
        <v>0</v>
      </c>
      <c r="Y164" s="54">
        <f t="shared" si="525"/>
        <v>0</v>
      </c>
      <c r="Z164" s="54">
        <f t="shared" si="525"/>
        <v>0</v>
      </c>
      <c r="AA164" s="54">
        <f t="shared" si="525"/>
        <v>0</v>
      </c>
      <c r="AB164" s="54">
        <f t="shared" si="525"/>
        <v>0</v>
      </c>
      <c r="AC164" s="54">
        <f t="shared" si="525"/>
        <v>0</v>
      </c>
      <c r="AD164" s="54">
        <f t="shared" si="525"/>
        <v>0</v>
      </c>
      <c r="AE164" s="54">
        <f t="shared" si="525"/>
        <v>0</v>
      </c>
      <c r="AF164" s="54">
        <f t="shared" si="525"/>
        <v>0</v>
      </c>
      <c r="AG164" s="54">
        <f t="shared" si="525"/>
        <v>0</v>
      </c>
      <c r="AH164" s="54">
        <f t="shared" si="525"/>
        <v>0</v>
      </c>
      <c r="AI164" s="54">
        <f t="shared" si="525"/>
        <v>0</v>
      </c>
      <c r="AJ164" s="54">
        <f t="shared" si="525"/>
        <v>0</v>
      </c>
      <c r="AK164" s="54">
        <f t="shared" si="525"/>
        <v>0</v>
      </c>
      <c r="AL164" s="54">
        <f t="shared" si="525"/>
        <v>0</v>
      </c>
      <c r="AM164" s="54">
        <f t="shared" si="525"/>
        <v>0</v>
      </c>
      <c r="AN164" s="54">
        <f t="shared" si="525"/>
        <v>0</v>
      </c>
      <c r="AO164" s="54">
        <f t="shared" ref="AO164:BT164" si="526">IF(AO9&gt;=$F$12,1,0)</f>
        <v>0</v>
      </c>
      <c r="AP164" s="54">
        <f t="shared" si="526"/>
        <v>0</v>
      </c>
      <c r="AQ164" s="54">
        <f t="shared" si="526"/>
        <v>0</v>
      </c>
      <c r="AR164" s="54">
        <f t="shared" si="526"/>
        <v>0</v>
      </c>
      <c r="AS164" s="54">
        <f t="shared" si="526"/>
        <v>0</v>
      </c>
      <c r="AT164" s="54">
        <f t="shared" si="526"/>
        <v>0</v>
      </c>
      <c r="AU164" s="54">
        <f t="shared" si="526"/>
        <v>0</v>
      </c>
      <c r="AV164" s="54">
        <f t="shared" si="526"/>
        <v>0</v>
      </c>
      <c r="AW164" s="54">
        <f t="shared" si="526"/>
        <v>0</v>
      </c>
      <c r="AX164" s="54">
        <f t="shared" si="526"/>
        <v>0</v>
      </c>
      <c r="AY164" s="54">
        <f t="shared" si="526"/>
        <v>0</v>
      </c>
      <c r="AZ164" s="54">
        <f t="shared" si="526"/>
        <v>0</v>
      </c>
      <c r="BA164" s="54">
        <f t="shared" si="526"/>
        <v>0</v>
      </c>
      <c r="BB164" s="54">
        <f t="shared" si="526"/>
        <v>0</v>
      </c>
      <c r="BC164" s="54">
        <f t="shared" si="526"/>
        <v>0</v>
      </c>
      <c r="BD164" s="54">
        <f t="shared" si="526"/>
        <v>0</v>
      </c>
      <c r="BE164" s="54">
        <f t="shared" si="526"/>
        <v>0</v>
      </c>
      <c r="BF164" s="54">
        <f t="shared" si="526"/>
        <v>0</v>
      </c>
      <c r="BG164" s="54">
        <f t="shared" si="526"/>
        <v>0</v>
      </c>
      <c r="BH164" s="54">
        <f t="shared" si="526"/>
        <v>0</v>
      </c>
      <c r="BI164" s="54">
        <f t="shared" si="526"/>
        <v>0</v>
      </c>
      <c r="BJ164" s="54">
        <f t="shared" si="526"/>
        <v>0</v>
      </c>
      <c r="BK164" s="54">
        <f t="shared" si="526"/>
        <v>0</v>
      </c>
      <c r="BL164" s="54">
        <f t="shared" si="526"/>
        <v>0</v>
      </c>
      <c r="BM164" s="54">
        <f t="shared" si="526"/>
        <v>0</v>
      </c>
      <c r="BN164" s="54">
        <f t="shared" si="526"/>
        <v>0</v>
      </c>
      <c r="BO164" s="54">
        <f t="shared" si="526"/>
        <v>0</v>
      </c>
      <c r="BP164" s="54">
        <f t="shared" si="526"/>
        <v>0</v>
      </c>
      <c r="BQ164" s="54">
        <f t="shared" si="526"/>
        <v>0</v>
      </c>
      <c r="BR164" s="54">
        <f t="shared" si="526"/>
        <v>0</v>
      </c>
      <c r="BS164" s="54">
        <f t="shared" si="526"/>
        <v>0</v>
      </c>
      <c r="BT164" s="54">
        <f t="shared" si="526"/>
        <v>0</v>
      </c>
      <c r="BU164" s="54">
        <f t="shared" ref="BU164:CZ164" si="527">IF(BU9&gt;=$F$12,1,0)</f>
        <v>0</v>
      </c>
      <c r="BV164" s="54">
        <f t="shared" si="527"/>
        <v>0</v>
      </c>
      <c r="BW164" s="54">
        <f t="shared" si="527"/>
        <v>0</v>
      </c>
      <c r="BX164" s="54">
        <f t="shared" si="527"/>
        <v>0</v>
      </c>
      <c r="BY164" s="54">
        <f t="shared" si="527"/>
        <v>0</v>
      </c>
      <c r="BZ164" s="54">
        <f t="shared" si="527"/>
        <v>0</v>
      </c>
      <c r="CA164" s="54">
        <f t="shared" si="527"/>
        <v>0</v>
      </c>
      <c r="CB164" s="54">
        <f t="shared" si="527"/>
        <v>0</v>
      </c>
      <c r="CC164" s="54">
        <f t="shared" si="527"/>
        <v>0</v>
      </c>
      <c r="CD164" s="54">
        <f t="shared" si="527"/>
        <v>0</v>
      </c>
      <c r="CE164" s="54">
        <f t="shared" si="527"/>
        <v>0</v>
      </c>
      <c r="CF164" s="54">
        <f t="shared" si="527"/>
        <v>0</v>
      </c>
      <c r="CG164" s="54">
        <f t="shared" si="527"/>
        <v>0</v>
      </c>
      <c r="CH164" s="54">
        <f t="shared" si="527"/>
        <v>0</v>
      </c>
      <c r="CI164" s="54">
        <f t="shared" si="527"/>
        <v>0</v>
      </c>
      <c r="CJ164" s="54">
        <f t="shared" si="527"/>
        <v>0</v>
      </c>
      <c r="CK164" s="54">
        <f t="shared" si="527"/>
        <v>0</v>
      </c>
      <c r="CL164" s="54">
        <f t="shared" si="527"/>
        <v>0</v>
      </c>
      <c r="CM164" s="54">
        <f t="shared" si="527"/>
        <v>0</v>
      </c>
      <c r="CN164" s="54">
        <f t="shared" si="527"/>
        <v>0</v>
      </c>
      <c r="CO164" s="54">
        <f t="shared" si="527"/>
        <v>0</v>
      </c>
      <c r="CP164" s="54">
        <f t="shared" si="527"/>
        <v>0</v>
      </c>
      <c r="CQ164" s="54">
        <f t="shared" si="527"/>
        <v>0</v>
      </c>
      <c r="CR164" s="54">
        <f t="shared" si="527"/>
        <v>0</v>
      </c>
      <c r="CS164" s="54">
        <f t="shared" si="527"/>
        <v>0</v>
      </c>
      <c r="CT164" s="54">
        <f t="shared" si="527"/>
        <v>0</v>
      </c>
      <c r="CU164" s="54">
        <f t="shared" si="527"/>
        <v>0</v>
      </c>
      <c r="CV164" s="54">
        <f t="shared" si="527"/>
        <v>0</v>
      </c>
      <c r="CW164" s="54">
        <f t="shared" si="527"/>
        <v>0</v>
      </c>
      <c r="CX164" s="54">
        <f t="shared" si="527"/>
        <v>0</v>
      </c>
      <c r="CY164" s="54">
        <f t="shared" si="527"/>
        <v>0</v>
      </c>
      <c r="CZ164" s="54">
        <f t="shared" si="527"/>
        <v>0</v>
      </c>
      <c r="DA164" s="54">
        <f t="shared" ref="DA164:DT164" si="528">IF(DA9&gt;=$F$12,1,0)</f>
        <v>0</v>
      </c>
      <c r="DB164" s="54">
        <f t="shared" si="528"/>
        <v>0</v>
      </c>
      <c r="DC164" s="54">
        <f t="shared" si="528"/>
        <v>0</v>
      </c>
      <c r="DD164" s="54">
        <f t="shared" si="528"/>
        <v>0</v>
      </c>
      <c r="DE164" s="54">
        <f t="shared" si="528"/>
        <v>0</v>
      </c>
      <c r="DF164" s="54">
        <f t="shared" si="528"/>
        <v>0</v>
      </c>
      <c r="DG164" s="54">
        <f t="shared" si="528"/>
        <v>0</v>
      </c>
      <c r="DH164" s="54">
        <f t="shared" si="528"/>
        <v>0</v>
      </c>
      <c r="DI164" s="54">
        <f t="shared" si="528"/>
        <v>0</v>
      </c>
      <c r="DJ164" s="54">
        <f t="shared" si="528"/>
        <v>0</v>
      </c>
      <c r="DK164" s="54">
        <f t="shared" si="528"/>
        <v>0</v>
      </c>
      <c r="DL164" s="54">
        <f t="shared" si="528"/>
        <v>0</v>
      </c>
      <c r="DM164" s="54">
        <f t="shared" si="528"/>
        <v>0</v>
      </c>
      <c r="DN164" s="54">
        <f t="shared" si="528"/>
        <v>0</v>
      </c>
      <c r="DO164" s="54">
        <f t="shared" si="528"/>
        <v>0</v>
      </c>
      <c r="DP164" s="54">
        <f t="shared" si="528"/>
        <v>0</v>
      </c>
      <c r="DQ164" s="54">
        <f t="shared" si="528"/>
        <v>0</v>
      </c>
      <c r="DR164" s="54">
        <f t="shared" si="528"/>
        <v>1</v>
      </c>
      <c r="DS164" s="54">
        <f t="shared" si="528"/>
        <v>1</v>
      </c>
      <c r="DT164" s="54">
        <f t="shared" si="528"/>
        <v>1</v>
      </c>
    </row>
    <row r="166" spans="1:124" x14ac:dyDescent="0.45">
      <c r="B166" s="35" t="s">
        <v>524</v>
      </c>
    </row>
    <row r="167" spans="1:124" x14ac:dyDescent="0.45">
      <c r="C167" t="s">
        <v>525</v>
      </c>
      <c r="D167" s="3" t="s">
        <v>227</v>
      </c>
      <c r="H167" s="54">
        <f ca="1">SUM(I167:DT167)</f>
        <v>-7.7464026197823081E+22</v>
      </c>
      <c r="I167" s="54">
        <f ca="1">FS!I35</f>
        <v>0</v>
      </c>
      <c r="J167" s="54">
        <f ca="1">FS!J35</f>
        <v>0</v>
      </c>
      <c r="K167" s="54">
        <f ca="1">FS!K35</f>
        <v>0</v>
      </c>
      <c r="L167" s="54">
        <f ca="1">FS!L35</f>
        <v>0</v>
      </c>
      <c r="M167" s="54">
        <f ca="1">FS!M35</f>
        <v>0</v>
      </c>
      <c r="N167" s="54">
        <f ca="1">FS!N35</f>
        <v>0</v>
      </c>
      <c r="O167" s="54">
        <f ca="1">FS!O35</f>
        <v>0</v>
      </c>
      <c r="P167" s="54">
        <f ca="1">FS!P35</f>
        <v>0</v>
      </c>
      <c r="Q167" s="54">
        <f ca="1">FS!Q35</f>
        <v>0</v>
      </c>
      <c r="R167" s="54">
        <f ca="1">FS!R35</f>
        <v>0</v>
      </c>
      <c r="S167" s="54">
        <f ca="1">FS!S35</f>
        <v>0</v>
      </c>
      <c r="T167" s="54">
        <f ca="1">FS!T35</f>
        <v>0</v>
      </c>
      <c r="U167" s="54">
        <f ca="1">FS!U35</f>
        <v>0</v>
      </c>
      <c r="V167" s="54">
        <f ca="1">FS!V35</f>
        <v>0</v>
      </c>
      <c r="W167" s="54">
        <f ca="1">FS!W35</f>
        <v>0</v>
      </c>
      <c r="X167" s="54">
        <f ca="1">FS!X35</f>
        <v>0</v>
      </c>
      <c r="Y167" s="54">
        <f ca="1">FS!Y35</f>
        <v>0</v>
      </c>
      <c r="Z167" s="54">
        <f ca="1">FS!Z35</f>
        <v>0</v>
      </c>
      <c r="AA167" s="54">
        <f ca="1">FS!AA35</f>
        <v>0</v>
      </c>
      <c r="AB167" s="54">
        <f ca="1">FS!AB35</f>
        <v>0</v>
      </c>
      <c r="AC167" s="54">
        <f ca="1">FS!AC35</f>
        <v>0</v>
      </c>
      <c r="AD167" s="54">
        <f ca="1">FS!AD35</f>
        <v>0</v>
      </c>
      <c r="AE167" s="54">
        <f ca="1">FS!AE35</f>
        <v>0</v>
      </c>
      <c r="AF167" s="54">
        <f ca="1">FS!AF35</f>
        <v>0</v>
      </c>
      <c r="AG167" s="54">
        <f ca="1">FS!AG35</f>
        <v>0</v>
      </c>
      <c r="AH167" s="54">
        <f ca="1">FS!AH35</f>
        <v>0</v>
      </c>
      <c r="AI167" s="54">
        <f ca="1">FS!AI35</f>
        <v>0</v>
      </c>
      <c r="AJ167" s="54">
        <f ca="1">FS!AJ35</f>
        <v>0</v>
      </c>
      <c r="AK167" s="54">
        <f ca="1">FS!AK35</f>
        <v>0</v>
      </c>
      <c r="AL167" s="54">
        <f ca="1">FS!AL35</f>
        <v>0</v>
      </c>
      <c r="AM167" s="54">
        <f ca="1">FS!AM35</f>
        <v>0</v>
      </c>
      <c r="AN167" s="54">
        <f ca="1">FS!AN35</f>
        <v>0</v>
      </c>
      <c r="AO167" s="54">
        <f ca="1">FS!AO35</f>
        <v>0</v>
      </c>
      <c r="AP167" s="54">
        <f ca="1">FS!AP35</f>
        <v>0</v>
      </c>
      <c r="AQ167" s="54">
        <f ca="1">FS!AQ35</f>
        <v>0</v>
      </c>
      <c r="AR167" s="54">
        <f ca="1">FS!AR35</f>
        <v>0</v>
      </c>
      <c r="AS167" s="54">
        <f ca="1">FS!AS35</f>
        <v>0</v>
      </c>
      <c r="AT167" s="54">
        <f ca="1">FS!AT35</f>
        <v>0</v>
      </c>
      <c r="AU167" s="54">
        <f ca="1">FS!AU35</f>
        <v>0</v>
      </c>
      <c r="AV167" s="54">
        <f ca="1">FS!AV35</f>
        <v>0</v>
      </c>
      <c r="AW167" s="54">
        <f ca="1">FS!AW35</f>
        <v>0</v>
      </c>
      <c r="AX167" s="54">
        <f ca="1">FS!AX35</f>
        <v>0</v>
      </c>
      <c r="AY167" s="54">
        <f ca="1">FS!AY35</f>
        <v>0</v>
      </c>
      <c r="AZ167" s="54">
        <f ca="1">FS!AZ35</f>
        <v>0</v>
      </c>
      <c r="BA167" s="54">
        <f ca="1">FS!BA35</f>
        <v>0</v>
      </c>
      <c r="BB167" s="54">
        <f ca="1">FS!BB35</f>
        <v>0</v>
      </c>
      <c r="BC167" s="54">
        <f ca="1">FS!BC35</f>
        <v>0</v>
      </c>
      <c r="BD167" s="54">
        <f ca="1">FS!BD35</f>
        <v>0</v>
      </c>
      <c r="BE167" s="54">
        <f ca="1">FS!BE35</f>
        <v>0</v>
      </c>
      <c r="BF167" s="54">
        <f ca="1">FS!BF35</f>
        <v>0</v>
      </c>
      <c r="BG167" s="54">
        <f ca="1">FS!BG35</f>
        <v>0</v>
      </c>
      <c r="BH167" s="54">
        <f ca="1">FS!BH35</f>
        <v>0</v>
      </c>
      <c r="BI167" s="54">
        <f ca="1">FS!BI35</f>
        <v>0</v>
      </c>
      <c r="BJ167" s="54">
        <f ca="1">FS!BJ35</f>
        <v>0</v>
      </c>
      <c r="BK167" s="54">
        <f ca="1">FS!BK35</f>
        <v>745.21317875553541</v>
      </c>
      <c r="BL167" s="54">
        <f ca="1">FS!BL35</f>
        <v>2034.3637533104129</v>
      </c>
      <c r="BM167" s="54">
        <f ca="1">FS!BM35</f>
        <v>2038.1984200923289</v>
      </c>
      <c r="BN167" s="54">
        <f ca="1">FS!BN35</f>
        <v>6856.8903997732559</v>
      </c>
      <c r="BO167" s="54">
        <f ca="1">FS!BO35</f>
        <v>8173.3292573082945</v>
      </c>
      <c r="BP167" s="54">
        <f ca="1">FS!BP35</f>
        <v>5893.1640397044248</v>
      </c>
      <c r="BQ167" s="54">
        <f ca="1">FS!BQ35</f>
        <v>6077.1643146071729</v>
      </c>
      <c r="BR167" s="54">
        <f ca="1">FS!BR35</f>
        <v>10009.836519887147</v>
      </c>
      <c r="BS167" s="54">
        <f ca="1">FS!BS35</f>
        <v>10492.497848732404</v>
      </c>
      <c r="BT167" s="54">
        <f ca="1">FS!BT35</f>
        <v>10588.385431352392</v>
      </c>
      <c r="BU167" s="54">
        <f ca="1">FS!BU35</f>
        <v>10884.226352768019</v>
      </c>
      <c r="BV167" s="54">
        <f ca="1">FS!BV35</f>
        <v>12207.179926415432</v>
      </c>
      <c r="BW167" s="54">
        <f ca="1">FS!BW35</f>
        <v>10930.550633296909</v>
      </c>
      <c r="BX167" s="54">
        <f ca="1">FS!BX35</f>
        <v>11682.412962470189</v>
      </c>
      <c r="BY167" s="54">
        <f ca="1">FS!BY35</f>
        <v>11185.580870151745</v>
      </c>
      <c r="BZ167" s="54">
        <f ca="1">FS!BZ35</f>
        <v>6508.0597870359779</v>
      </c>
      <c r="CA167" s="54">
        <f ca="1">FS!CA35</f>
        <v>7029.9714131408982</v>
      </c>
      <c r="CB167" s="54">
        <f ca="1">FS!CB35</f>
        <v>12153.864490786495</v>
      </c>
      <c r="CC167" s="54">
        <f ca="1">FS!CC35</f>
        <v>9951.1171951333545</v>
      </c>
      <c r="CD167" s="54">
        <f ca="1">FS!CD35</f>
        <v>11160.620193259867</v>
      </c>
      <c r="CE167" s="54">
        <f ca="1">FS!CE35</f>
        <v>9968.7805181782478</v>
      </c>
      <c r="CF167" s="54">
        <f ca="1">FS!CF35</f>
        <v>10897.349055062217</v>
      </c>
      <c r="CG167" s="54">
        <f ca="1">FS!CG35</f>
        <v>10522.834754464866</v>
      </c>
      <c r="CH167" s="54">
        <f ca="1">FS!CH35</f>
        <v>11237.287565872526</v>
      </c>
      <c r="CI167" s="54">
        <f ca="1">FS!CI35</f>
        <v>8781.7393011193963</v>
      </c>
      <c r="CJ167" s="54">
        <f ca="1">FS!CJ35</f>
        <v>8803.166347584749</v>
      </c>
      <c r="CK167" s="54">
        <f ca="1">FS!CK35</f>
        <v>9344.2084026992816</v>
      </c>
      <c r="CL167" s="54">
        <f ca="1">FS!CL35</f>
        <v>10530.962350000467</v>
      </c>
      <c r="CM167" s="54">
        <f ca="1">FS!CM35</f>
        <v>10363.783185818498</v>
      </c>
      <c r="CN167" s="54">
        <f ca="1">FS!CN35</f>
        <v>0</v>
      </c>
      <c r="CO167" s="54">
        <f ca="1">FS!CO35</f>
        <v>5463.0883195455863</v>
      </c>
      <c r="CP167" s="54">
        <f ca="1">FS!CP35</f>
        <v>6435.311606508305</v>
      </c>
      <c r="CQ167" s="54">
        <f ca="1">FS!CQ35</f>
        <v>6504.1037845899591</v>
      </c>
      <c r="CR167" s="54">
        <f ca="1">FS!CR35</f>
        <v>6756.0000765106888</v>
      </c>
      <c r="CS167" s="54">
        <f ca="1">FS!CS35</f>
        <v>0</v>
      </c>
      <c r="CT167" s="54">
        <f ca="1">FS!CT35</f>
        <v>191.26804276642179</v>
      </c>
      <c r="CU167" s="54">
        <f ca="1">FS!CU35</f>
        <v>258861.28901752905</v>
      </c>
      <c r="CV167" s="54">
        <f ca="1">FS!CV35</f>
        <v>340325.18989575369</v>
      </c>
      <c r="CW167" s="54">
        <f ca="1">FS!CW35</f>
        <v>189087.85863033039</v>
      </c>
      <c r="CX167" s="54">
        <f ca="1">FS!CX35</f>
        <v>134361950.52400291</v>
      </c>
      <c r="CY167" s="54">
        <f ca="1">FS!CY35</f>
        <v>-1860157059.6880441</v>
      </c>
      <c r="CZ167" s="54">
        <f ca="1">FS!CZ35</f>
        <v>610176381576.72437</v>
      </c>
      <c r="DA167" s="54">
        <f ca="1">FS!DA35</f>
        <v>-2896879755985.3467</v>
      </c>
      <c r="DB167" s="54">
        <f ca="1">FS!DB35</f>
        <v>258516389673248.75</v>
      </c>
      <c r="DC167" s="54">
        <f ca="1">FS!DC35</f>
        <v>-808621641429977.5</v>
      </c>
      <c r="DD167" s="54">
        <f ca="1">FS!DD35</f>
        <v>3.3626420157100736E+16</v>
      </c>
      <c r="DE167" s="54">
        <f ca="1">FS!DE35</f>
        <v>-7.9503396937003168E+16</v>
      </c>
      <c r="DF167" s="54">
        <f ca="1">FS!DF35</f>
        <v>1.8757760930839672E+18</v>
      </c>
      <c r="DG167" s="54">
        <f ca="1">FS!DG35</f>
        <v>-3.5793514092739476E+18</v>
      </c>
      <c r="DH167" s="54">
        <f ca="1">FS!DH35</f>
        <v>5.3384769139366085E+19</v>
      </c>
      <c r="DI167" s="54">
        <f ca="1">FS!DI35</f>
        <v>-8.5345241023346803E+19</v>
      </c>
      <c r="DJ167" s="54">
        <f ca="1">FS!DJ35</f>
        <v>8.6076472039889777E+20</v>
      </c>
      <c r="DK167" s="54">
        <f ca="1">FS!DK35</f>
        <v>-1.179869314234369E+21</v>
      </c>
      <c r="DL167" s="54">
        <f ca="1">FS!DL35</f>
        <v>8.4237556288736178E+21</v>
      </c>
      <c r="DM167" s="54">
        <f ca="1">FS!DM35</f>
        <v>-1.0050944016180832E+22</v>
      </c>
      <c r="DN167" s="54">
        <f ca="1">FS!DN35</f>
        <v>5.2513315270423512E+22</v>
      </c>
      <c r="DO167" s="54">
        <f ca="1">FS!DO35</f>
        <v>-5.5096420920366704E+22</v>
      </c>
      <c r="DP167" s="54">
        <f ca="1">FS!DP35</f>
        <v>2.1605954994129837E+23</v>
      </c>
      <c r="DQ167" s="54">
        <f ca="1">FS!DQ35</f>
        <v>-2.0068751580001823E+23</v>
      </c>
      <c r="DR167" s="54">
        <f ca="1">FS!DR35</f>
        <v>6.0260600311998566E+23</v>
      </c>
      <c r="DS167" s="54">
        <f ca="1">FS!DS35</f>
        <v>-4.9768580041431242E+23</v>
      </c>
      <c r="DT167" s="54">
        <f ca="1">FS!DT35</f>
        <v>0</v>
      </c>
    </row>
    <row r="168" spans="1:124" x14ac:dyDescent="0.45">
      <c r="C168" t="s">
        <v>526</v>
      </c>
      <c r="D168" s="3" t="s">
        <v>227</v>
      </c>
      <c r="I168" s="54">
        <f>FS!I41</f>
        <v>0</v>
      </c>
      <c r="J168" s="54">
        <f ca="1">FS!J41</f>
        <v>0</v>
      </c>
      <c r="K168" s="54">
        <f ca="1">FS!K41</f>
        <v>0</v>
      </c>
      <c r="L168" s="54">
        <f ca="1">FS!L41</f>
        <v>0</v>
      </c>
      <c r="M168" s="54">
        <f ca="1">FS!M41</f>
        <v>0</v>
      </c>
      <c r="N168" s="54">
        <f ca="1">FS!N41</f>
        <v>0</v>
      </c>
      <c r="O168" s="54">
        <f ca="1">FS!O41</f>
        <v>0</v>
      </c>
      <c r="P168" s="54">
        <f ca="1">FS!P41</f>
        <v>0</v>
      </c>
      <c r="Q168" s="54">
        <f ca="1">FS!Q41</f>
        <v>0</v>
      </c>
      <c r="R168" s="54">
        <f ca="1">FS!R41</f>
        <v>0</v>
      </c>
      <c r="S168" s="54">
        <f ca="1">FS!S41</f>
        <v>0</v>
      </c>
      <c r="T168" s="54">
        <f ca="1">FS!T41</f>
        <v>0</v>
      </c>
      <c r="U168" s="54">
        <f ca="1">FS!U41</f>
        <v>0</v>
      </c>
      <c r="V168" s="54">
        <f ca="1">FS!V41</f>
        <v>0</v>
      </c>
      <c r="W168" s="54">
        <f ca="1">FS!W41</f>
        <v>0</v>
      </c>
      <c r="X168" s="54">
        <f ca="1">FS!X41</f>
        <v>0</v>
      </c>
      <c r="Y168" s="54">
        <f ca="1">FS!Y41</f>
        <v>0</v>
      </c>
      <c r="Z168" s="54">
        <f ca="1">FS!Z41</f>
        <v>0</v>
      </c>
      <c r="AA168" s="54">
        <f ca="1">FS!AA41</f>
        <v>0</v>
      </c>
      <c r="AB168" s="54">
        <f ca="1">FS!AB41</f>
        <v>0</v>
      </c>
      <c r="AC168" s="54">
        <f ca="1">FS!AC41</f>
        <v>0</v>
      </c>
      <c r="AD168" s="54">
        <f ca="1">FS!AD41</f>
        <v>0</v>
      </c>
      <c r="AE168" s="54">
        <f ca="1">FS!AE41</f>
        <v>0</v>
      </c>
      <c r="AF168" s="54">
        <f ca="1">FS!AF41</f>
        <v>0</v>
      </c>
      <c r="AG168" s="54">
        <f ca="1">FS!AG41</f>
        <v>0</v>
      </c>
      <c r="AH168" s="54">
        <f ca="1">FS!AH41</f>
        <v>0</v>
      </c>
      <c r="AI168" s="54">
        <f ca="1">FS!AI41</f>
        <v>0</v>
      </c>
      <c r="AJ168" s="54">
        <f ca="1">FS!AJ41</f>
        <v>0</v>
      </c>
      <c r="AK168" s="54">
        <f ca="1">FS!AK41</f>
        <v>0</v>
      </c>
      <c r="AL168" s="54">
        <f ca="1">FS!AL41</f>
        <v>0</v>
      </c>
      <c r="AM168" s="54">
        <f ca="1">FS!AM41</f>
        <v>0</v>
      </c>
      <c r="AN168" s="54">
        <f ca="1">FS!AN41</f>
        <v>0</v>
      </c>
      <c r="AO168" s="54">
        <f ca="1">FS!AO41</f>
        <v>0</v>
      </c>
      <c r="AP168" s="54">
        <f ca="1">FS!AP41</f>
        <v>0</v>
      </c>
      <c r="AQ168" s="54">
        <f ca="1">FS!AQ41</f>
        <v>0</v>
      </c>
      <c r="AR168" s="54">
        <f ca="1">FS!AR41</f>
        <v>0</v>
      </c>
      <c r="AS168" s="54">
        <f ca="1">FS!AS41</f>
        <v>0</v>
      </c>
      <c r="AT168" s="54">
        <f ca="1">FS!AT41</f>
        <v>376256.19341391244</v>
      </c>
      <c r="AU168" s="54">
        <f ca="1">FS!AU41</f>
        <v>376256.19341391244</v>
      </c>
      <c r="AV168" s="54">
        <f ca="1">FS!AV41</f>
        <v>376256.19341391244</v>
      </c>
      <c r="AW168" s="54">
        <f ca="1">FS!AW41</f>
        <v>376256.19341391244</v>
      </c>
      <c r="AX168" s="54">
        <f ca="1">FS!AX41</f>
        <v>376256.19341391244</v>
      </c>
      <c r="AY168" s="54">
        <f ca="1">FS!AY41</f>
        <v>376256.19341391244</v>
      </c>
      <c r="AZ168" s="54">
        <f ca="1">FS!AZ41</f>
        <v>376256.19341391244</v>
      </c>
      <c r="BA168" s="54">
        <f ca="1">FS!BA41</f>
        <v>376256.19341391244</v>
      </c>
      <c r="BB168" s="54">
        <f ca="1">FS!BB41</f>
        <v>376256.19341391244</v>
      </c>
      <c r="BC168" s="54">
        <f ca="1">FS!BC41</f>
        <v>376256.19341391244</v>
      </c>
      <c r="BD168" s="54">
        <f ca="1">FS!BD41</f>
        <v>376256.19341391244</v>
      </c>
      <c r="BE168" s="54">
        <f ca="1">FS!BE41</f>
        <v>376256.19341391244</v>
      </c>
      <c r="BF168" s="54">
        <f ca="1">FS!BF41</f>
        <v>376256.19341391244</v>
      </c>
      <c r="BG168" s="54">
        <f ca="1">FS!BG41</f>
        <v>376256.19341391244</v>
      </c>
      <c r="BH168" s="54">
        <f ca="1">FS!BH41</f>
        <v>376256.19341391244</v>
      </c>
      <c r="BI168" s="54">
        <f ca="1">FS!BI41</f>
        <v>376256.19341391244</v>
      </c>
      <c r="BJ168" s="54">
        <f ca="1">FS!BJ41</f>
        <v>376256.19341391244</v>
      </c>
      <c r="BK168" s="54">
        <f ca="1">FS!BK41</f>
        <v>376256.19341391244</v>
      </c>
      <c r="BL168" s="54">
        <f ca="1">FS!BL41</f>
        <v>377001.40659266798</v>
      </c>
      <c r="BM168" s="54">
        <f ca="1">FS!BM41</f>
        <v>379035.77034597838</v>
      </c>
      <c r="BN168" s="54">
        <f ca="1">FS!BN41</f>
        <v>381073.96876607073</v>
      </c>
      <c r="BO168" s="54">
        <f ca="1">FS!BO41</f>
        <v>387930.85916584398</v>
      </c>
      <c r="BP168" s="54">
        <f ca="1">FS!BP41</f>
        <v>396104.18842315226</v>
      </c>
      <c r="BQ168" s="54">
        <f ca="1">FS!BQ41</f>
        <v>401997.35246285668</v>
      </c>
      <c r="BR168" s="54">
        <f ca="1">FS!BR41</f>
        <v>408074.51677746384</v>
      </c>
      <c r="BS168" s="54">
        <f ca="1">FS!BS41</f>
        <v>418084.35329735099</v>
      </c>
      <c r="BT168" s="54">
        <f ca="1">FS!BT41</f>
        <v>428576.85114608338</v>
      </c>
      <c r="BU168" s="54">
        <f ca="1">FS!BU41</f>
        <v>439165.23657743575</v>
      </c>
      <c r="BV168" s="54">
        <f ca="1">FS!BV41</f>
        <v>450049.46293020376</v>
      </c>
      <c r="BW168" s="54">
        <f ca="1">FS!BW41</f>
        <v>462256.6428566192</v>
      </c>
      <c r="BX168" s="54">
        <f ca="1">FS!BX41</f>
        <v>473187.1934899161</v>
      </c>
      <c r="BY168" s="54">
        <f ca="1">FS!BY41</f>
        <v>484869.6064523863</v>
      </c>
      <c r="BZ168" s="54">
        <f ca="1">FS!BZ41</f>
        <v>496055.18732253806</v>
      </c>
      <c r="CA168" s="54">
        <f ca="1">FS!CA41</f>
        <v>502563.24710957403</v>
      </c>
      <c r="CB168" s="54">
        <f ca="1">FS!CB41</f>
        <v>509593.21852271492</v>
      </c>
      <c r="CC168" s="54">
        <f ca="1">FS!CC41</f>
        <v>521747.08301350143</v>
      </c>
      <c r="CD168" s="54">
        <f ca="1">FS!CD41</f>
        <v>531698.20020863484</v>
      </c>
      <c r="CE168" s="54">
        <f ca="1">FS!CE41</f>
        <v>542858.82040189474</v>
      </c>
      <c r="CF168" s="54">
        <f ca="1">FS!CF41</f>
        <v>552827.60092007299</v>
      </c>
      <c r="CG168" s="54">
        <f ca="1">FS!CG41</f>
        <v>563724.94997513515</v>
      </c>
      <c r="CH168" s="54">
        <f ca="1">FS!CH41</f>
        <v>574247.78472960007</v>
      </c>
      <c r="CI168" s="54">
        <f ca="1">FS!CI41</f>
        <v>585485.07229547261</v>
      </c>
      <c r="CJ168" s="54">
        <f ca="1">FS!CJ41</f>
        <v>594266.81159659196</v>
      </c>
      <c r="CK168" s="54">
        <f ca="1">FS!CK41</f>
        <v>603069.97794417676</v>
      </c>
      <c r="CL168" s="54">
        <f ca="1">FS!CL41</f>
        <v>612414.18634687609</v>
      </c>
      <c r="CM168" s="54">
        <f ca="1">FS!CM41</f>
        <v>622945.1486968766</v>
      </c>
      <c r="CN168" s="54">
        <f ca="1">FS!CN41</f>
        <v>633308.93188269506</v>
      </c>
      <c r="CO168" s="54">
        <f ca="1">FS!CO41</f>
        <v>633308.93188269506</v>
      </c>
      <c r="CP168" s="54">
        <f ca="1">FS!CP41</f>
        <v>638772.02020224067</v>
      </c>
      <c r="CQ168" s="54">
        <f ca="1">FS!CQ41</f>
        <v>645207.331808749</v>
      </c>
      <c r="CR168" s="54">
        <f ca="1">FS!CR41</f>
        <v>651711.43559333892</v>
      </c>
      <c r="CS168" s="54">
        <f ca="1">FS!CS41</f>
        <v>658467.43566984963</v>
      </c>
      <c r="CT168" s="54">
        <f ca="1">FS!CT41</f>
        <v>658467.43566984963</v>
      </c>
      <c r="CU168" s="54">
        <f ca="1">FS!CU41</f>
        <v>658658.7037111047</v>
      </c>
      <c r="CV168" s="54">
        <f ca="1">FS!CV41</f>
        <v>674971.83335393877</v>
      </c>
      <c r="CW168" s="54">
        <f ca="1">FS!CW41</f>
        <v>759268.14744841016</v>
      </c>
      <c r="CX168" s="54">
        <f ca="1">FS!CX41</f>
        <v>705808.26099934918</v>
      </c>
      <c r="CY168" s="54">
        <f ca="1">FS!CY41</f>
        <v>-67068313.666876815</v>
      </c>
      <c r="CZ168" s="54">
        <f ca="1">FS!CZ41</f>
        <v>56356726816.506058</v>
      </c>
      <c r="DA168" s="54">
        <f ca="1">FS!DA41</f>
        <v>-332333907894.35266</v>
      </c>
      <c r="DB168" s="54">
        <f ca="1">FS!DB41</f>
        <v>42049714786857.305</v>
      </c>
      <c r="DC168" s="54">
        <f ca="1">FS!DC41</f>
        <v>-148834608431735</v>
      </c>
      <c r="DD168" s="54">
        <f ca="1">FS!DD41</f>
        <v>7863649150945462</v>
      </c>
      <c r="DE168" s="54">
        <f ca="1">FS!DE41</f>
        <v>-2.0340723828048628E+16</v>
      </c>
      <c r="DF168" s="54">
        <f ca="1">FS!DF41</f>
        <v>5.7906029475169267E+17</v>
      </c>
      <c r="DG168" s="54">
        <f ca="1">FS!DG41</f>
        <v>-1.1876664954427817E+18</v>
      </c>
      <c r="DH168" s="54">
        <f ca="1">FS!DH41</f>
        <v>2.0742215067668111E+19</v>
      </c>
      <c r="DI168" s="54">
        <f ca="1">FS!DI41</f>
        <v>-3.5273816398872232E+19</v>
      </c>
      <c r="DJ168" s="54">
        <f ca="1">FS!DJ41</f>
        <v>4.0868344849380416E+20</v>
      </c>
      <c r="DK168" s="54">
        <f ca="1">FS!DK41</f>
        <v>-5.9205146393466831E+20</v>
      </c>
      <c r="DL168" s="54">
        <f ca="1">FS!DL41</f>
        <v>4.7922380442489722E+21</v>
      </c>
      <c r="DM168" s="54">
        <f ca="1">FS!DM41</f>
        <v>-6.0180621794440999E+21</v>
      </c>
      <c r="DN168" s="54">
        <f ca="1">FS!DN41</f>
        <v>3.5306643684781592E+22</v>
      </c>
      <c r="DO168" s="54">
        <f ca="1">FS!DO41</f>
        <v>-3.8884507469512131E+22</v>
      </c>
      <c r="DP168" s="54">
        <f ca="1">FS!DP41</f>
        <v>1.6997986670282901E+23</v>
      </c>
      <c r="DQ168" s="54">
        <f ca="1">FS!DQ41</f>
        <v>-1.6547149786188029E+23</v>
      </c>
      <c r="DR168" s="54">
        <f ca="1">FS!DR41</f>
        <v>5.5072736913419862E+23</v>
      </c>
      <c r="DS168" s="54">
        <f ca="1">FS!DS41</f>
        <v>-4.7632292822708303E+23</v>
      </c>
      <c r="DT168" s="54">
        <f ca="1">FS!DT41</f>
        <v>7.375294855590973E+23</v>
      </c>
    </row>
    <row r="169" spans="1:124" x14ac:dyDescent="0.45">
      <c r="C169" t="s">
        <v>527</v>
      </c>
      <c r="D169" s="3" t="s">
        <v>227</v>
      </c>
      <c r="E169" s="65">
        <f>'Constant Inputs'!E240</f>
        <v>0</v>
      </c>
      <c r="I169" s="54">
        <f t="shared" ref="I169:AN169" si="529">-$E$169*(1-I164)</f>
        <v>0</v>
      </c>
      <c r="J169" s="54">
        <f t="shared" si="529"/>
        <v>0</v>
      </c>
      <c r="K169" s="54">
        <f t="shared" si="529"/>
        <v>0</v>
      </c>
      <c r="L169" s="54">
        <f t="shared" si="529"/>
        <v>0</v>
      </c>
      <c r="M169" s="54">
        <f t="shared" si="529"/>
        <v>0</v>
      </c>
      <c r="N169" s="54">
        <f t="shared" si="529"/>
        <v>0</v>
      </c>
      <c r="O169" s="54">
        <f t="shared" si="529"/>
        <v>0</v>
      </c>
      <c r="P169" s="54">
        <f t="shared" si="529"/>
        <v>0</v>
      </c>
      <c r="Q169" s="54">
        <f t="shared" si="529"/>
        <v>0</v>
      </c>
      <c r="R169" s="54">
        <f t="shared" si="529"/>
        <v>0</v>
      </c>
      <c r="S169" s="54">
        <f t="shared" si="529"/>
        <v>0</v>
      </c>
      <c r="T169" s="54">
        <f t="shared" si="529"/>
        <v>0</v>
      </c>
      <c r="U169" s="54">
        <f t="shared" si="529"/>
        <v>0</v>
      </c>
      <c r="V169" s="54">
        <f t="shared" si="529"/>
        <v>0</v>
      </c>
      <c r="W169" s="54">
        <f t="shared" si="529"/>
        <v>0</v>
      </c>
      <c r="X169" s="54">
        <f t="shared" si="529"/>
        <v>0</v>
      </c>
      <c r="Y169" s="54">
        <f t="shared" si="529"/>
        <v>0</v>
      </c>
      <c r="Z169" s="54">
        <f t="shared" si="529"/>
        <v>0</v>
      </c>
      <c r="AA169" s="54">
        <f t="shared" si="529"/>
        <v>0</v>
      </c>
      <c r="AB169" s="54">
        <f t="shared" si="529"/>
        <v>0</v>
      </c>
      <c r="AC169" s="54">
        <f t="shared" si="529"/>
        <v>0</v>
      </c>
      <c r="AD169" s="54">
        <f t="shared" si="529"/>
        <v>0</v>
      </c>
      <c r="AE169" s="54">
        <f t="shared" si="529"/>
        <v>0</v>
      </c>
      <c r="AF169" s="54">
        <f t="shared" si="529"/>
        <v>0</v>
      </c>
      <c r="AG169" s="54">
        <f t="shared" si="529"/>
        <v>0</v>
      </c>
      <c r="AH169" s="54">
        <f t="shared" si="529"/>
        <v>0</v>
      </c>
      <c r="AI169" s="54">
        <f t="shared" si="529"/>
        <v>0</v>
      </c>
      <c r="AJ169" s="54">
        <f t="shared" si="529"/>
        <v>0</v>
      </c>
      <c r="AK169" s="54">
        <f t="shared" si="529"/>
        <v>0</v>
      </c>
      <c r="AL169" s="54">
        <f t="shared" si="529"/>
        <v>0</v>
      </c>
      <c r="AM169" s="54">
        <f t="shared" si="529"/>
        <v>0</v>
      </c>
      <c r="AN169" s="54">
        <f t="shared" si="529"/>
        <v>0</v>
      </c>
      <c r="AO169" s="54">
        <f t="shared" ref="AO169:BT169" si="530">-$E$169*(1-AO164)</f>
        <v>0</v>
      </c>
      <c r="AP169" s="54">
        <f t="shared" si="530"/>
        <v>0</v>
      </c>
      <c r="AQ169" s="54">
        <f t="shared" si="530"/>
        <v>0</v>
      </c>
      <c r="AR169" s="54">
        <f t="shared" si="530"/>
        <v>0</v>
      </c>
      <c r="AS169" s="54">
        <f t="shared" si="530"/>
        <v>0</v>
      </c>
      <c r="AT169" s="54">
        <f t="shared" si="530"/>
        <v>0</v>
      </c>
      <c r="AU169" s="54">
        <f t="shared" si="530"/>
        <v>0</v>
      </c>
      <c r="AV169" s="54">
        <f t="shared" si="530"/>
        <v>0</v>
      </c>
      <c r="AW169" s="54">
        <f t="shared" si="530"/>
        <v>0</v>
      </c>
      <c r="AX169" s="54">
        <f t="shared" si="530"/>
        <v>0</v>
      </c>
      <c r="AY169" s="54">
        <f t="shared" si="530"/>
        <v>0</v>
      </c>
      <c r="AZ169" s="54">
        <f t="shared" si="530"/>
        <v>0</v>
      </c>
      <c r="BA169" s="54">
        <f t="shared" si="530"/>
        <v>0</v>
      </c>
      <c r="BB169" s="54">
        <f t="shared" si="530"/>
        <v>0</v>
      </c>
      <c r="BC169" s="54">
        <f t="shared" si="530"/>
        <v>0</v>
      </c>
      <c r="BD169" s="54">
        <f t="shared" si="530"/>
        <v>0</v>
      </c>
      <c r="BE169" s="54">
        <f t="shared" si="530"/>
        <v>0</v>
      </c>
      <c r="BF169" s="54">
        <f t="shared" si="530"/>
        <v>0</v>
      </c>
      <c r="BG169" s="54">
        <f t="shared" si="530"/>
        <v>0</v>
      </c>
      <c r="BH169" s="54">
        <f t="shared" si="530"/>
        <v>0</v>
      </c>
      <c r="BI169" s="54">
        <f t="shared" si="530"/>
        <v>0</v>
      </c>
      <c r="BJ169" s="54">
        <f t="shared" si="530"/>
        <v>0</v>
      </c>
      <c r="BK169" s="54">
        <f t="shared" si="530"/>
        <v>0</v>
      </c>
      <c r="BL169" s="54">
        <f t="shared" si="530"/>
        <v>0</v>
      </c>
      <c r="BM169" s="54">
        <f t="shared" si="530"/>
        <v>0</v>
      </c>
      <c r="BN169" s="54">
        <f t="shared" si="530"/>
        <v>0</v>
      </c>
      <c r="BO169" s="54">
        <f t="shared" si="530"/>
        <v>0</v>
      </c>
      <c r="BP169" s="54">
        <f t="shared" si="530"/>
        <v>0</v>
      </c>
      <c r="BQ169" s="54">
        <f t="shared" si="530"/>
        <v>0</v>
      </c>
      <c r="BR169" s="54">
        <f t="shared" si="530"/>
        <v>0</v>
      </c>
      <c r="BS169" s="54">
        <f t="shared" si="530"/>
        <v>0</v>
      </c>
      <c r="BT169" s="54">
        <f t="shared" si="530"/>
        <v>0</v>
      </c>
      <c r="BU169" s="54">
        <f t="shared" ref="BU169:CZ169" si="531">-$E$169*(1-BU164)</f>
        <v>0</v>
      </c>
      <c r="BV169" s="54">
        <f t="shared" si="531"/>
        <v>0</v>
      </c>
      <c r="BW169" s="54">
        <f t="shared" si="531"/>
        <v>0</v>
      </c>
      <c r="BX169" s="54">
        <f t="shared" si="531"/>
        <v>0</v>
      </c>
      <c r="BY169" s="54">
        <f t="shared" si="531"/>
        <v>0</v>
      </c>
      <c r="BZ169" s="54">
        <f t="shared" si="531"/>
        <v>0</v>
      </c>
      <c r="CA169" s="54">
        <f t="shared" si="531"/>
        <v>0</v>
      </c>
      <c r="CB169" s="54">
        <f t="shared" si="531"/>
        <v>0</v>
      </c>
      <c r="CC169" s="54">
        <f t="shared" si="531"/>
        <v>0</v>
      </c>
      <c r="CD169" s="54">
        <f t="shared" si="531"/>
        <v>0</v>
      </c>
      <c r="CE169" s="54">
        <f t="shared" si="531"/>
        <v>0</v>
      </c>
      <c r="CF169" s="54">
        <f t="shared" si="531"/>
        <v>0</v>
      </c>
      <c r="CG169" s="54">
        <f t="shared" si="531"/>
        <v>0</v>
      </c>
      <c r="CH169" s="54">
        <f t="shared" si="531"/>
        <v>0</v>
      </c>
      <c r="CI169" s="54">
        <f t="shared" si="531"/>
        <v>0</v>
      </c>
      <c r="CJ169" s="54">
        <f t="shared" si="531"/>
        <v>0</v>
      </c>
      <c r="CK169" s="54">
        <f t="shared" si="531"/>
        <v>0</v>
      </c>
      <c r="CL169" s="54">
        <f t="shared" si="531"/>
        <v>0</v>
      </c>
      <c r="CM169" s="54">
        <f t="shared" si="531"/>
        <v>0</v>
      </c>
      <c r="CN169" s="54">
        <f t="shared" si="531"/>
        <v>0</v>
      </c>
      <c r="CO169" s="54">
        <f t="shared" si="531"/>
        <v>0</v>
      </c>
      <c r="CP169" s="54">
        <f t="shared" si="531"/>
        <v>0</v>
      </c>
      <c r="CQ169" s="54">
        <f t="shared" si="531"/>
        <v>0</v>
      </c>
      <c r="CR169" s="54">
        <f t="shared" si="531"/>
        <v>0</v>
      </c>
      <c r="CS169" s="54">
        <f t="shared" si="531"/>
        <v>0</v>
      </c>
      <c r="CT169" s="54">
        <f t="shared" si="531"/>
        <v>0</v>
      </c>
      <c r="CU169" s="54">
        <f t="shared" si="531"/>
        <v>0</v>
      </c>
      <c r="CV169" s="54">
        <f t="shared" si="531"/>
        <v>0</v>
      </c>
      <c r="CW169" s="54">
        <f t="shared" si="531"/>
        <v>0</v>
      </c>
      <c r="CX169" s="54">
        <f t="shared" si="531"/>
        <v>0</v>
      </c>
      <c r="CY169" s="54">
        <f t="shared" si="531"/>
        <v>0</v>
      </c>
      <c r="CZ169" s="54">
        <f t="shared" si="531"/>
        <v>0</v>
      </c>
      <c r="DA169" s="54">
        <f t="shared" ref="DA169:DT169" si="532">-$E$169*(1-DA164)</f>
        <v>0</v>
      </c>
      <c r="DB169" s="54">
        <f t="shared" si="532"/>
        <v>0</v>
      </c>
      <c r="DC169" s="54">
        <f t="shared" si="532"/>
        <v>0</v>
      </c>
      <c r="DD169" s="54">
        <f t="shared" si="532"/>
        <v>0</v>
      </c>
      <c r="DE169" s="54">
        <f t="shared" si="532"/>
        <v>0</v>
      </c>
      <c r="DF169" s="54">
        <f t="shared" si="532"/>
        <v>0</v>
      </c>
      <c r="DG169" s="54">
        <f t="shared" si="532"/>
        <v>0</v>
      </c>
      <c r="DH169" s="54">
        <f t="shared" si="532"/>
        <v>0</v>
      </c>
      <c r="DI169" s="54">
        <f t="shared" si="532"/>
        <v>0</v>
      </c>
      <c r="DJ169" s="54">
        <f t="shared" si="532"/>
        <v>0</v>
      </c>
      <c r="DK169" s="54">
        <f t="shared" si="532"/>
        <v>0</v>
      </c>
      <c r="DL169" s="54">
        <f t="shared" si="532"/>
        <v>0</v>
      </c>
      <c r="DM169" s="54">
        <f t="shared" si="532"/>
        <v>0</v>
      </c>
      <c r="DN169" s="54">
        <f t="shared" si="532"/>
        <v>0</v>
      </c>
      <c r="DO169" s="54">
        <f t="shared" si="532"/>
        <v>0</v>
      </c>
      <c r="DP169" s="54">
        <f t="shared" si="532"/>
        <v>0</v>
      </c>
      <c r="DQ169" s="54">
        <f t="shared" si="532"/>
        <v>0</v>
      </c>
      <c r="DR169" s="54">
        <f t="shared" si="532"/>
        <v>0</v>
      </c>
      <c r="DS169" s="54">
        <f t="shared" si="532"/>
        <v>0</v>
      </c>
      <c r="DT169" s="54">
        <f t="shared" si="532"/>
        <v>0</v>
      </c>
    </row>
    <row r="170" spans="1:124" x14ac:dyDescent="0.45">
      <c r="C170" s="34" t="s">
        <v>528</v>
      </c>
      <c r="D170" s="75" t="s">
        <v>227</v>
      </c>
      <c r="E170" s="34"/>
      <c r="F170" s="34"/>
      <c r="G170" s="34"/>
      <c r="H170" s="34"/>
      <c r="I170" s="76">
        <f ca="1">MAX(SUM(I167:I169),0)</f>
        <v>0</v>
      </c>
      <c r="J170" s="76">
        <f t="shared" ref="J170:BU170" ca="1" si="533">MAX(SUM(J167:J169),0)</f>
        <v>0</v>
      </c>
      <c r="K170" s="76">
        <f t="shared" ca="1" si="533"/>
        <v>0</v>
      </c>
      <c r="L170" s="76">
        <f t="shared" ca="1" si="533"/>
        <v>0</v>
      </c>
      <c r="M170" s="76">
        <f t="shared" ca="1" si="533"/>
        <v>0</v>
      </c>
      <c r="N170" s="76">
        <f t="shared" ca="1" si="533"/>
        <v>0</v>
      </c>
      <c r="O170" s="76">
        <f t="shared" ca="1" si="533"/>
        <v>0</v>
      </c>
      <c r="P170" s="76">
        <f t="shared" ca="1" si="533"/>
        <v>0</v>
      </c>
      <c r="Q170" s="76">
        <f t="shared" ca="1" si="533"/>
        <v>0</v>
      </c>
      <c r="R170" s="76">
        <f t="shared" ca="1" si="533"/>
        <v>0</v>
      </c>
      <c r="S170" s="76">
        <f t="shared" ca="1" si="533"/>
        <v>0</v>
      </c>
      <c r="T170" s="76">
        <f t="shared" ca="1" si="533"/>
        <v>0</v>
      </c>
      <c r="U170" s="76">
        <f t="shared" ca="1" si="533"/>
        <v>0</v>
      </c>
      <c r="V170" s="76">
        <f t="shared" ca="1" si="533"/>
        <v>0</v>
      </c>
      <c r="W170" s="76">
        <f t="shared" ca="1" si="533"/>
        <v>0</v>
      </c>
      <c r="X170" s="76">
        <f t="shared" ca="1" si="533"/>
        <v>0</v>
      </c>
      <c r="Y170" s="76">
        <f t="shared" ca="1" si="533"/>
        <v>0</v>
      </c>
      <c r="Z170" s="76">
        <f t="shared" ca="1" si="533"/>
        <v>0</v>
      </c>
      <c r="AA170" s="76">
        <f t="shared" ca="1" si="533"/>
        <v>0</v>
      </c>
      <c r="AB170" s="76">
        <f t="shared" ca="1" si="533"/>
        <v>0</v>
      </c>
      <c r="AC170" s="76">
        <f t="shared" ca="1" si="533"/>
        <v>0</v>
      </c>
      <c r="AD170" s="76">
        <f t="shared" ca="1" si="533"/>
        <v>0</v>
      </c>
      <c r="AE170" s="76">
        <f t="shared" ca="1" si="533"/>
        <v>0</v>
      </c>
      <c r="AF170" s="76">
        <f t="shared" ca="1" si="533"/>
        <v>0</v>
      </c>
      <c r="AG170" s="76">
        <f t="shared" ca="1" si="533"/>
        <v>0</v>
      </c>
      <c r="AH170" s="76">
        <f t="shared" ca="1" si="533"/>
        <v>0</v>
      </c>
      <c r="AI170" s="76">
        <f t="shared" ca="1" si="533"/>
        <v>0</v>
      </c>
      <c r="AJ170" s="76">
        <f t="shared" ca="1" si="533"/>
        <v>0</v>
      </c>
      <c r="AK170" s="76">
        <f t="shared" ca="1" si="533"/>
        <v>0</v>
      </c>
      <c r="AL170" s="76">
        <f t="shared" ca="1" si="533"/>
        <v>0</v>
      </c>
      <c r="AM170" s="76">
        <f t="shared" ca="1" si="533"/>
        <v>0</v>
      </c>
      <c r="AN170" s="76">
        <f t="shared" ca="1" si="533"/>
        <v>0</v>
      </c>
      <c r="AO170" s="76">
        <f t="shared" ca="1" si="533"/>
        <v>0</v>
      </c>
      <c r="AP170" s="76">
        <f t="shared" ca="1" si="533"/>
        <v>0</v>
      </c>
      <c r="AQ170" s="76">
        <f t="shared" ca="1" si="533"/>
        <v>0</v>
      </c>
      <c r="AR170" s="76">
        <f t="shared" ca="1" si="533"/>
        <v>0</v>
      </c>
      <c r="AS170" s="76">
        <f t="shared" ca="1" si="533"/>
        <v>0</v>
      </c>
      <c r="AT170" s="76">
        <f t="shared" ca="1" si="533"/>
        <v>376256.19341391244</v>
      </c>
      <c r="AU170" s="76">
        <f t="shared" ca="1" si="533"/>
        <v>376256.19341391244</v>
      </c>
      <c r="AV170" s="76">
        <f t="shared" ca="1" si="533"/>
        <v>376256.19341391244</v>
      </c>
      <c r="AW170" s="76">
        <f t="shared" ca="1" si="533"/>
        <v>376256.19341391244</v>
      </c>
      <c r="AX170" s="76">
        <f t="shared" ca="1" si="533"/>
        <v>376256.19341391244</v>
      </c>
      <c r="AY170" s="76">
        <f t="shared" ca="1" si="533"/>
        <v>376256.19341391244</v>
      </c>
      <c r="AZ170" s="76">
        <f t="shared" ca="1" si="533"/>
        <v>376256.19341391244</v>
      </c>
      <c r="BA170" s="76">
        <f t="shared" ca="1" si="533"/>
        <v>376256.19341391244</v>
      </c>
      <c r="BB170" s="76">
        <f t="shared" ca="1" si="533"/>
        <v>376256.19341391244</v>
      </c>
      <c r="BC170" s="76">
        <f t="shared" ca="1" si="533"/>
        <v>376256.19341391244</v>
      </c>
      <c r="BD170" s="76">
        <f t="shared" ca="1" si="533"/>
        <v>376256.19341391244</v>
      </c>
      <c r="BE170" s="76">
        <f t="shared" ca="1" si="533"/>
        <v>376256.19341391244</v>
      </c>
      <c r="BF170" s="76">
        <f t="shared" ca="1" si="533"/>
        <v>376256.19341391244</v>
      </c>
      <c r="BG170" s="76">
        <f t="shared" ca="1" si="533"/>
        <v>376256.19341391244</v>
      </c>
      <c r="BH170" s="76">
        <f t="shared" ca="1" si="533"/>
        <v>376256.19341391244</v>
      </c>
      <c r="BI170" s="76">
        <f t="shared" ca="1" si="533"/>
        <v>376256.19341391244</v>
      </c>
      <c r="BJ170" s="76">
        <f t="shared" ca="1" si="533"/>
        <v>376256.19341391244</v>
      </c>
      <c r="BK170" s="76">
        <f t="shared" ca="1" si="533"/>
        <v>377001.40659266798</v>
      </c>
      <c r="BL170" s="76">
        <f t="shared" ca="1" si="533"/>
        <v>379035.77034597838</v>
      </c>
      <c r="BM170" s="76">
        <f t="shared" ca="1" si="533"/>
        <v>381073.96876607073</v>
      </c>
      <c r="BN170" s="76">
        <f t="shared" ca="1" si="533"/>
        <v>387930.85916584398</v>
      </c>
      <c r="BO170" s="76">
        <f t="shared" ca="1" si="533"/>
        <v>396104.18842315226</v>
      </c>
      <c r="BP170" s="76">
        <f t="shared" ca="1" si="533"/>
        <v>401997.35246285668</v>
      </c>
      <c r="BQ170" s="76">
        <f t="shared" ca="1" si="533"/>
        <v>408074.51677746384</v>
      </c>
      <c r="BR170" s="76">
        <f t="shared" ca="1" si="533"/>
        <v>418084.35329735099</v>
      </c>
      <c r="BS170" s="76">
        <f t="shared" ca="1" si="533"/>
        <v>428576.85114608338</v>
      </c>
      <c r="BT170" s="76">
        <f t="shared" ca="1" si="533"/>
        <v>439165.23657743575</v>
      </c>
      <c r="BU170" s="76">
        <f t="shared" ca="1" si="533"/>
        <v>450049.46293020376</v>
      </c>
      <c r="BV170" s="76">
        <f t="shared" ref="BV170:DT170" ca="1" si="534">MAX(SUM(BV167:BV169),0)</f>
        <v>462256.6428566192</v>
      </c>
      <c r="BW170" s="76">
        <f t="shared" ca="1" si="534"/>
        <v>473187.1934899161</v>
      </c>
      <c r="BX170" s="76">
        <f t="shared" ca="1" si="534"/>
        <v>484869.6064523863</v>
      </c>
      <c r="BY170" s="76">
        <f t="shared" ca="1" si="534"/>
        <v>496055.18732253806</v>
      </c>
      <c r="BZ170" s="76">
        <f t="shared" ca="1" si="534"/>
        <v>502563.24710957403</v>
      </c>
      <c r="CA170" s="76">
        <f t="shared" ca="1" si="534"/>
        <v>509593.21852271492</v>
      </c>
      <c r="CB170" s="76">
        <f t="shared" ca="1" si="534"/>
        <v>521747.08301350143</v>
      </c>
      <c r="CC170" s="76">
        <f t="shared" ca="1" si="534"/>
        <v>531698.20020863484</v>
      </c>
      <c r="CD170" s="76">
        <f t="shared" ca="1" si="534"/>
        <v>542858.82040189474</v>
      </c>
      <c r="CE170" s="76">
        <f t="shared" ca="1" si="534"/>
        <v>552827.60092007299</v>
      </c>
      <c r="CF170" s="76">
        <f t="shared" ca="1" si="534"/>
        <v>563724.94997513515</v>
      </c>
      <c r="CG170" s="76">
        <f t="shared" ca="1" si="534"/>
        <v>574247.78472960007</v>
      </c>
      <c r="CH170" s="76">
        <f t="shared" ca="1" si="534"/>
        <v>585485.07229547261</v>
      </c>
      <c r="CI170" s="76">
        <f t="shared" ca="1" si="534"/>
        <v>594266.81159659196</v>
      </c>
      <c r="CJ170" s="76">
        <f t="shared" ca="1" si="534"/>
        <v>603069.97794417676</v>
      </c>
      <c r="CK170" s="76">
        <f t="shared" ca="1" si="534"/>
        <v>612414.18634687609</v>
      </c>
      <c r="CL170" s="76">
        <f t="shared" ca="1" si="534"/>
        <v>622945.1486968766</v>
      </c>
      <c r="CM170" s="76">
        <f t="shared" ca="1" si="534"/>
        <v>633308.93188269506</v>
      </c>
      <c r="CN170" s="76">
        <f t="shared" ca="1" si="534"/>
        <v>633308.93188269506</v>
      </c>
      <c r="CO170" s="76">
        <f t="shared" ca="1" si="534"/>
        <v>638772.02020224067</v>
      </c>
      <c r="CP170" s="76">
        <f t="shared" ca="1" si="534"/>
        <v>645207.331808749</v>
      </c>
      <c r="CQ170" s="76">
        <f t="shared" ca="1" si="534"/>
        <v>651711.43559333892</v>
      </c>
      <c r="CR170" s="76">
        <f t="shared" ca="1" si="534"/>
        <v>658467.43566984963</v>
      </c>
      <c r="CS170" s="76">
        <f t="shared" ca="1" si="534"/>
        <v>658467.43566984963</v>
      </c>
      <c r="CT170" s="76">
        <f t="shared" ca="1" si="534"/>
        <v>658658.703712616</v>
      </c>
      <c r="CU170" s="76">
        <f t="shared" ca="1" si="534"/>
        <v>917519.99272863381</v>
      </c>
      <c r="CV170" s="76">
        <f t="shared" ca="1" si="534"/>
        <v>1015297.0232496925</v>
      </c>
      <c r="CW170" s="76">
        <f t="shared" ca="1" si="534"/>
        <v>948356.00607874058</v>
      </c>
      <c r="CX170" s="76">
        <f t="shared" ca="1" si="534"/>
        <v>135067758.78500226</v>
      </c>
      <c r="CY170" s="76">
        <f t="shared" ca="1" si="534"/>
        <v>0</v>
      </c>
      <c r="CZ170" s="76">
        <f t="shared" ca="1" si="534"/>
        <v>666533108393.23047</v>
      </c>
      <c r="DA170" s="76">
        <f t="shared" ca="1" si="534"/>
        <v>0</v>
      </c>
      <c r="DB170" s="76">
        <f t="shared" ca="1" si="534"/>
        <v>300566104460106.06</v>
      </c>
      <c r="DC170" s="76">
        <f t="shared" ca="1" si="534"/>
        <v>0</v>
      </c>
      <c r="DD170" s="76">
        <f t="shared" ca="1" si="534"/>
        <v>4.14900693080462E+16</v>
      </c>
      <c r="DE170" s="76">
        <f t="shared" ca="1" si="534"/>
        <v>0</v>
      </c>
      <c r="DF170" s="76">
        <f t="shared" ca="1" si="534"/>
        <v>2.4548363878356598E+18</v>
      </c>
      <c r="DG170" s="76">
        <f t="shared" ca="1" si="534"/>
        <v>0</v>
      </c>
      <c r="DH170" s="76">
        <f t="shared" ca="1" si="534"/>
        <v>7.4126984207034188E+19</v>
      </c>
      <c r="DI170" s="76">
        <f t="shared" ca="1" si="534"/>
        <v>0</v>
      </c>
      <c r="DJ170" s="76">
        <f t="shared" ca="1" si="534"/>
        <v>1.2694481688927019E+21</v>
      </c>
      <c r="DK170" s="76">
        <f t="shared" ca="1" si="534"/>
        <v>0</v>
      </c>
      <c r="DL170" s="76">
        <f t="shared" ca="1" si="534"/>
        <v>1.3215993673122591E+22</v>
      </c>
      <c r="DM170" s="76">
        <f t="shared" ca="1" si="534"/>
        <v>0</v>
      </c>
      <c r="DN170" s="76">
        <f t="shared" ca="1" si="534"/>
        <v>8.7819958955205103E+22</v>
      </c>
      <c r="DO170" s="76">
        <f t="shared" ca="1" si="534"/>
        <v>0</v>
      </c>
      <c r="DP170" s="76">
        <f t="shared" ca="1" si="534"/>
        <v>3.8603941664412738E+23</v>
      </c>
      <c r="DQ170" s="76">
        <f t="shared" ca="1" si="534"/>
        <v>0</v>
      </c>
      <c r="DR170" s="76">
        <f t="shared" ca="1" si="534"/>
        <v>1.1533333722541843E+24</v>
      </c>
      <c r="DS170" s="76">
        <f t="shared" ca="1" si="534"/>
        <v>0</v>
      </c>
      <c r="DT170" s="76">
        <f t="shared" ca="1" si="534"/>
        <v>7.375294855590973E+23</v>
      </c>
    </row>
    <row r="172" spans="1:124" x14ac:dyDescent="0.45">
      <c r="B172" s="35" t="s">
        <v>529</v>
      </c>
    </row>
    <row r="173" spans="1:124" x14ac:dyDescent="0.45">
      <c r="C173" t="s">
        <v>530</v>
      </c>
      <c r="D173" s="3" t="s">
        <v>227</v>
      </c>
      <c r="I173" s="54">
        <f>FS!I59</f>
        <v>0</v>
      </c>
      <c r="J173" s="54">
        <f ca="1">FS!J59</f>
        <v>0</v>
      </c>
      <c r="K173" s="54">
        <f ca="1">FS!K59</f>
        <v>0</v>
      </c>
      <c r="L173" s="54">
        <f ca="1">FS!L59</f>
        <v>0</v>
      </c>
      <c r="M173" s="54">
        <f ca="1">FS!M59</f>
        <v>0</v>
      </c>
      <c r="N173" s="54">
        <f ca="1">FS!N59</f>
        <v>0</v>
      </c>
      <c r="O173" s="54">
        <f ca="1">FS!O59</f>
        <v>0</v>
      </c>
      <c r="P173" s="54">
        <f ca="1">FS!P59</f>
        <v>0</v>
      </c>
      <c r="Q173" s="54">
        <f ca="1">FS!Q59</f>
        <v>0</v>
      </c>
      <c r="R173" s="54">
        <f ca="1">FS!R59</f>
        <v>0</v>
      </c>
      <c r="S173" s="54">
        <f ca="1">FS!S59</f>
        <v>0</v>
      </c>
      <c r="T173" s="54">
        <f ca="1">FS!T59</f>
        <v>0</v>
      </c>
      <c r="U173" s="54">
        <f ca="1">FS!U59</f>
        <v>0</v>
      </c>
      <c r="V173" s="54">
        <f ca="1">FS!V59</f>
        <v>0</v>
      </c>
      <c r="W173" s="54">
        <f ca="1">FS!W59</f>
        <v>0</v>
      </c>
      <c r="X173" s="54">
        <f ca="1">FS!X59</f>
        <v>0</v>
      </c>
      <c r="Y173" s="54">
        <f ca="1">FS!Y59</f>
        <v>0</v>
      </c>
      <c r="Z173" s="54">
        <f ca="1">FS!Z59</f>
        <v>0</v>
      </c>
      <c r="AA173" s="54">
        <f ca="1">FS!AA59</f>
        <v>0</v>
      </c>
      <c r="AB173" s="54">
        <f ca="1">FS!AB59</f>
        <v>0</v>
      </c>
      <c r="AC173" s="54">
        <f ca="1">FS!AC59</f>
        <v>0</v>
      </c>
      <c r="AD173" s="54">
        <f ca="1">FS!AD59</f>
        <v>0</v>
      </c>
      <c r="AE173" s="54">
        <f ca="1">FS!AE59</f>
        <v>0</v>
      </c>
      <c r="AF173" s="54">
        <f ca="1">FS!AF59</f>
        <v>0</v>
      </c>
      <c r="AG173" s="54">
        <f ca="1">FS!AG59</f>
        <v>0</v>
      </c>
      <c r="AH173" s="54">
        <f ca="1">FS!AH59</f>
        <v>0</v>
      </c>
      <c r="AI173" s="54">
        <f ca="1">FS!AI59</f>
        <v>0</v>
      </c>
      <c r="AJ173" s="54">
        <f ca="1">FS!AJ59</f>
        <v>0</v>
      </c>
      <c r="AK173" s="54">
        <f ca="1">FS!AK59</f>
        <v>0</v>
      </c>
      <c r="AL173" s="54">
        <f ca="1">FS!AL59</f>
        <v>0</v>
      </c>
      <c r="AM173" s="54">
        <f ca="1">FS!AM59</f>
        <v>0</v>
      </c>
      <c r="AN173" s="54">
        <f ca="1">FS!AN59</f>
        <v>0</v>
      </c>
      <c r="AO173" s="54">
        <f ca="1">FS!AO59</f>
        <v>0</v>
      </c>
      <c r="AP173" s="54">
        <f ca="1">FS!AP59</f>
        <v>0</v>
      </c>
      <c r="AQ173" s="54">
        <f ca="1">FS!AQ59</f>
        <v>0</v>
      </c>
      <c r="AR173" s="54">
        <f ca="1">FS!AR59</f>
        <v>0</v>
      </c>
      <c r="AS173" s="54">
        <f ca="1">FS!AS59</f>
        <v>0</v>
      </c>
      <c r="AT173" s="54">
        <f ca="1">FS!AT59</f>
        <v>0</v>
      </c>
      <c r="AU173" s="54">
        <f ca="1">FS!AU59</f>
        <v>0</v>
      </c>
      <c r="AV173" s="54">
        <f ca="1">FS!AV59</f>
        <v>0</v>
      </c>
      <c r="AW173" s="54">
        <f ca="1">FS!AW59</f>
        <v>0</v>
      </c>
      <c r="AX173" s="54">
        <f ca="1">FS!AX59</f>
        <v>0</v>
      </c>
      <c r="AY173" s="54">
        <f ca="1">FS!AY59</f>
        <v>0</v>
      </c>
      <c r="AZ173" s="54">
        <f ca="1">FS!AZ59</f>
        <v>0</v>
      </c>
      <c r="BA173" s="54">
        <f ca="1">FS!BA59</f>
        <v>0</v>
      </c>
      <c r="BB173" s="54">
        <f ca="1">FS!BB59</f>
        <v>0</v>
      </c>
      <c r="BC173" s="54">
        <f ca="1">FS!BC59</f>
        <v>0</v>
      </c>
      <c r="BD173" s="54">
        <f ca="1">FS!BD59</f>
        <v>0</v>
      </c>
      <c r="BE173" s="54">
        <f ca="1">FS!BE59</f>
        <v>0</v>
      </c>
      <c r="BF173" s="54">
        <f ca="1">FS!BF59</f>
        <v>0</v>
      </c>
      <c r="BG173" s="54">
        <f ca="1">FS!BG59</f>
        <v>0</v>
      </c>
      <c r="BH173" s="54">
        <f ca="1">FS!BH59</f>
        <v>0</v>
      </c>
      <c r="BI173" s="54">
        <f ca="1">FS!BI59</f>
        <v>0</v>
      </c>
      <c r="BJ173" s="54">
        <f ca="1">FS!BJ59</f>
        <v>0</v>
      </c>
      <c r="BK173" s="54">
        <f ca="1">FS!BK59</f>
        <v>0</v>
      </c>
      <c r="BL173" s="54">
        <f ca="1">FS!BL59</f>
        <v>-399.34971195935941</v>
      </c>
      <c r="BM173" s="54">
        <f ca="1">FS!BM59</f>
        <v>-75745.044617602776</v>
      </c>
      <c r="BN173" s="54">
        <f ca="1">FS!BN59</f>
        <v>-151678.0237700197</v>
      </c>
      <c r="BO173" s="54">
        <f ca="1">FS!BO59</f>
        <v>-224166.28786572156</v>
      </c>
      <c r="BP173" s="54">
        <f ca="1">FS!BP59</f>
        <v>-298215.85935709008</v>
      </c>
      <c r="BQ173" s="54">
        <f ca="1">FS!BQ59</f>
        <v>-367533.61034465628</v>
      </c>
      <c r="BR173" s="54">
        <f ca="1">FS!BR59</f>
        <v>-426629.62745401368</v>
      </c>
      <c r="BS173" s="54">
        <f ca="1">FS!BS59</f>
        <v>-480375.83194965165</v>
      </c>
      <c r="BT173" s="54">
        <f ca="1">FS!BT59</f>
        <v>-535451.21730755491</v>
      </c>
      <c r="BU173" s="54">
        <f ca="1">FS!BU59</f>
        <v>-584815.22595768352</v>
      </c>
      <c r="BV173" s="54">
        <f ca="1">FS!BV59</f>
        <v>-634260.73830054398</v>
      </c>
      <c r="BW173" s="54">
        <f ca="1">FS!BW59</f>
        <v>-679548.6283607299</v>
      </c>
      <c r="BX173" s="54">
        <f ca="1">FS!BX59</f>
        <v>-726132.55319238373</v>
      </c>
      <c r="BY173" s="54">
        <f ca="1">FS!BY59</f>
        <v>-767534.06677229493</v>
      </c>
      <c r="BZ173" s="54">
        <f ca="1">FS!BZ59</f>
        <v>-810139.11987625004</v>
      </c>
      <c r="CA173" s="54">
        <f ca="1">FS!CA59</f>
        <v>-847287.85393965873</v>
      </c>
      <c r="CB173" s="54">
        <f ca="1">FS!CB59</f>
        <v>-881744.84324875893</v>
      </c>
      <c r="CC173" s="54">
        <f ca="1">FS!CC59</f>
        <v>-910406.78241583286</v>
      </c>
      <c r="CD173" s="54">
        <f ca="1">FS!CD59</f>
        <v>-938826.54494024173</v>
      </c>
      <c r="CE173" s="54">
        <f ca="1">FS!CE59</f>
        <v>-962256.64663030242</v>
      </c>
      <c r="CF173" s="54">
        <f ca="1">FS!CF59</f>
        <v>-986556.5043767381</v>
      </c>
      <c r="CG173" s="54">
        <f ca="1">FS!CG59</f>
        <v>-1004409.9419885639</v>
      </c>
      <c r="CH173" s="54">
        <f ca="1">FS!CH59</f>
        <v>-1023033.5145583201</v>
      </c>
      <c r="CI173" s="54">
        <f ca="1">FS!CI59</f>
        <v>-1034899.041972174</v>
      </c>
      <c r="CJ173" s="54">
        <f ca="1">FS!CJ59</f>
        <v>-1047416.8689858734</v>
      </c>
      <c r="CK173" s="54">
        <f ca="1">FS!CK59</f>
        <v>-1053332.4060232744</v>
      </c>
      <c r="CL173" s="54">
        <f ca="1">FS!CL59</f>
        <v>-1058534.4809152693</v>
      </c>
      <c r="CM173" s="54">
        <f ca="1">FS!CM59</f>
        <v>-1057682.9889684473</v>
      </c>
      <c r="CN173" s="54">
        <f ca="1">FS!CN59</f>
        <v>-1057276.1680545483</v>
      </c>
      <c r="CO173" s="54">
        <f ca="1">FS!CO59</f>
        <v>-1049170.3240666017</v>
      </c>
      <c r="CP173" s="54">
        <f ca="1">FS!CP59</f>
        <v>-907056.55181204935</v>
      </c>
      <c r="CQ173" s="54">
        <f ca="1">FS!CQ59</f>
        <v>-751617.49505611393</v>
      </c>
      <c r="CR173" s="54">
        <f ca="1">FS!CR59</f>
        <v>-586905.75597190368</v>
      </c>
      <c r="CS173" s="54">
        <f ca="1">FS!CS59</f>
        <v>-406919.41435575072</v>
      </c>
      <c r="CT173" s="54">
        <f ca="1">FS!CT59</f>
        <v>-205339.79614051999</v>
      </c>
      <c r="CU173" s="54">
        <f ca="1">FS!CU59</f>
        <v>10235.320345926972</v>
      </c>
      <c r="CV173" s="54">
        <f ca="1">FS!CV59</f>
        <v>-4.2451138142496347E-5</v>
      </c>
      <c r="CW173" s="54">
        <f ca="1">FS!CW59</f>
        <v>-1.0549545055255294E-2</v>
      </c>
      <c r="CX173" s="54">
        <f ca="1">FS!CX59</f>
        <v>32244.089432845154</v>
      </c>
      <c r="CY173" s="54">
        <f ca="1">FS!CY59</f>
        <v>563353.4738672236</v>
      </c>
      <c r="CZ173" s="54">
        <f ca="1">FS!CZ59</f>
        <v>1463364.5909747451</v>
      </c>
      <c r="DA173" s="54">
        <f ca="1">FS!DA59</f>
        <v>1636529.0850865594</v>
      </c>
      <c r="DB173" s="54">
        <f ca="1">FS!DB59</f>
        <v>2210188.0296721733</v>
      </c>
      <c r="DC173" s="54">
        <f ca="1">FS!DC59</f>
        <v>2245507.6913403925</v>
      </c>
      <c r="DD173" s="54">
        <f ca="1">FS!DD59</f>
        <v>2974385.0783340395</v>
      </c>
      <c r="DE173" s="54">
        <f ca="1">FS!DE59</f>
        <v>2870244.2448411803</v>
      </c>
      <c r="DF173" s="54">
        <f ca="1">FS!DF59</f>
        <v>3767582.4321521046</v>
      </c>
      <c r="DG173" s="54">
        <f ca="1">FS!DG59</f>
        <v>3557283.1467735637</v>
      </c>
      <c r="DH173" s="54">
        <f ca="1">FS!DH59</f>
        <v>4608177.5069215093</v>
      </c>
      <c r="DI173" s="54">
        <f ca="1">FS!DI59</f>
        <v>4273611.5644862885</v>
      </c>
      <c r="DJ173" s="54">
        <f ca="1">FS!DJ59</f>
        <v>5467472.3107636524</v>
      </c>
      <c r="DK173" s="54">
        <f ca="1">FS!DK59</f>
        <v>5020889.509180584</v>
      </c>
      <c r="DL173" s="54">
        <f ca="1">FS!DL59</f>
        <v>6339474.0839391388</v>
      </c>
      <c r="DM173" s="54">
        <f ca="1">FS!DM59</f>
        <v>5797143.4295331696</v>
      </c>
      <c r="DN173" s="54">
        <f ca="1">FS!DN59</f>
        <v>7238056.0741528487</v>
      </c>
      <c r="DO173" s="54">
        <f ca="1">FS!DO59</f>
        <v>6608311.1700878348</v>
      </c>
      <c r="DP173" s="54">
        <f ca="1">FS!DP59</f>
        <v>8163232.5928743221</v>
      </c>
      <c r="DQ173" s="54">
        <f ca="1">FS!DQ59</f>
        <v>7451369.8142479518</v>
      </c>
      <c r="DR173" s="54">
        <f ca="1">FS!DR59</f>
        <v>9101964.0415724423</v>
      </c>
      <c r="DS173" s="54">
        <f ca="1">FS!DS59</f>
        <v>8123771.7221106309</v>
      </c>
      <c r="DT173" s="54">
        <f ca="1">FS!DT59</f>
        <v>9320116.9480614644</v>
      </c>
    </row>
    <row r="174" spans="1:124" x14ac:dyDescent="0.45">
      <c r="C174" t="s">
        <v>531</v>
      </c>
      <c r="D174" s="3" t="s">
        <v>227</v>
      </c>
      <c r="H174" s="54">
        <f ca="1">SUM(I174:DT174)</f>
        <v>8383262.225973377</v>
      </c>
      <c r="I174" s="54">
        <f>FS!I56</f>
        <v>0</v>
      </c>
      <c r="J174" s="54">
        <f ca="1">FS!J56</f>
        <v>0</v>
      </c>
      <c r="K174" s="54">
        <f ca="1">FS!K56</f>
        <v>0</v>
      </c>
      <c r="L174" s="54">
        <f ca="1">FS!L56</f>
        <v>0</v>
      </c>
      <c r="M174" s="54">
        <f ca="1">FS!M56</f>
        <v>0</v>
      </c>
      <c r="N174" s="54">
        <f ca="1">FS!N56</f>
        <v>0</v>
      </c>
      <c r="O174" s="54">
        <f ca="1">FS!O56</f>
        <v>0</v>
      </c>
      <c r="P174" s="54">
        <f ca="1">FS!P56</f>
        <v>0</v>
      </c>
      <c r="Q174" s="54">
        <f ca="1">FS!Q56</f>
        <v>0</v>
      </c>
      <c r="R174" s="54">
        <f ca="1">FS!R56</f>
        <v>0</v>
      </c>
      <c r="S174" s="54">
        <f ca="1">FS!S56</f>
        <v>0</v>
      </c>
      <c r="T174" s="54">
        <f ca="1">FS!T56</f>
        <v>0</v>
      </c>
      <c r="U174" s="54">
        <f ca="1">FS!U56</f>
        <v>0</v>
      </c>
      <c r="V174" s="54">
        <f ca="1">FS!V56</f>
        <v>0</v>
      </c>
      <c r="W174" s="54">
        <f ca="1">FS!W56</f>
        <v>0</v>
      </c>
      <c r="X174" s="54">
        <f ca="1">FS!X56</f>
        <v>0</v>
      </c>
      <c r="Y174" s="54">
        <f ca="1">FS!Y56</f>
        <v>0</v>
      </c>
      <c r="Z174" s="54">
        <f ca="1">FS!Z56</f>
        <v>0</v>
      </c>
      <c r="AA174" s="54">
        <f ca="1">FS!AA56</f>
        <v>0</v>
      </c>
      <c r="AB174" s="54">
        <f ca="1">FS!AB56</f>
        <v>0</v>
      </c>
      <c r="AC174" s="54">
        <f ca="1">FS!AC56</f>
        <v>0</v>
      </c>
      <c r="AD174" s="54">
        <f ca="1">FS!AD56</f>
        <v>0</v>
      </c>
      <c r="AE174" s="54">
        <f ca="1">FS!AE56</f>
        <v>0</v>
      </c>
      <c r="AF174" s="54">
        <f ca="1">FS!AF56</f>
        <v>0</v>
      </c>
      <c r="AG174" s="54">
        <f ca="1">FS!AG56</f>
        <v>0</v>
      </c>
      <c r="AH174" s="54">
        <f ca="1">FS!AH56</f>
        <v>0</v>
      </c>
      <c r="AI174" s="54">
        <f ca="1">FS!AI56</f>
        <v>0</v>
      </c>
      <c r="AJ174" s="54">
        <f ca="1">FS!AJ56</f>
        <v>0</v>
      </c>
      <c r="AK174" s="54">
        <f ca="1">FS!AK56</f>
        <v>0</v>
      </c>
      <c r="AL174" s="54">
        <f ca="1">FS!AL56</f>
        <v>0</v>
      </c>
      <c r="AM174" s="54">
        <f ca="1">FS!AM56</f>
        <v>0</v>
      </c>
      <c r="AN174" s="54">
        <f ca="1">FS!AN56</f>
        <v>0</v>
      </c>
      <c r="AO174" s="54">
        <f ca="1">FS!AO56</f>
        <v>0</v>
      </c>
      <c r="AP174" s="54">
        <f ca="1">FS!AP56</f>
        <v>0</v>
      </c>
      <c r="AQ174" s="54">
        <f ca="1">FS!AQ56</f>
        <v>0</v>
      </c>
      <c r="AR174" s="54">
        <f ca="1">FS!AR56</f>
        <v>0</v>
      </c>
      <c r="AS174" s="54">
        <f ca="1">FS!AS56</f>
        <v>0</v>
      </c>
      <c r="AT174" s="54">
        <f ca="1">FS!AT56</f>
        <v>0</v>
      </c>
      <c r="AU174" s="54">
        <f ca="1">FS!AU56</f>
        <v>0</v>
      </c>
      <c r="AV174" s="54">
        <f ca="1">FS!AV56</f>
        <v>0</v>
      </c>
      <c r="AW174" s="54">
        <f ca="1">FS!AW56</f>
        <v>0</v>
      </c>
      <c r="AX174" s="54">
        <f ca="1">FS!AX56</f>
        <v>0</v>
      </c>
      <c r="AY174" s="54">
        <f ca="1">FS!AY56</f>
        <v>0</v>
      </c>
      <c r="AZ174" s="54">
        <f ca="1">FS!AZ56</f>
        <v>0</v>
      </c>
      <c r="BA174" s="54">
        <f ca="1">FS!BA56</f>
        <v>0</v>
      </c>
      <c r="BB174" s="54">
        <f ca="1">FS!BB56</f>
        <v>0</v>
      </c>
      <c r="BC174" s="54">
        <f ca="1">FS!BC56</f>
        <v>0</v>
      </c>
      <c r="BD174" s="54">
        <f ca="1">FS!BD56</f>
        <v>0</v>
      </c>
      <c r="BE174" s="54">
        <f ca="1">FS!BE56</f>
        <v>0</v>
      </c>
      <c r="BF174" s="54">
        <f ca="1">FS!BF56</f>
        <v>0</v>
      </c>
      <c r="BG174" s="54">
        <f ca="1">FS!BG56</f>
        <v>0</v>
      </c>
      <c r="BH174" s="54">
        <f ca="1">FS!BH56</f>
        <v>0</v>
      </c>
      <c r="BI174" s="54">
        <f ca="1">FS!BI56</f>
        <v>0</v>
      </c>
      <c r="BJ174" s="54">
        <f ca="1">FS!BJ56</f>
        <v>0</v>
      </c>
      <c r="BK174" s="54">
        <f ca="1">FS!BK56</f>
        <v>-399.34971195935941</v>
      </c>
      <c r="BL174" s="54">
        <f ca="1">FS!BL56</f>
        <v>-75345.694905643424</v>
      </c>
      <c r="BM174" s="54">
        <f ca="1">FS!BM56</f>
        <v>-75932.979152416941</v>
      </c>
      <c r="BN174" s="54">
        <f ca="1">FS!BN56</f>
        <v>-72488.264095701859</v>
      </c>
      <c r="BO174" s="54">
        <f ca="1">FS!BO56</f>
        <v>-74049.571491368537</v>
      </c>
      <c r="BP174" s="54">
        <f ca="1">FS!BP56</f>
        <v>-69317.750987566222</v>
      </c>
      <c r="BQ174" s="54">
        <f ca="1">FS!BQ56</f>
        <v>-59096.017109357417</v>
      </c>
      <c r="BR174" s="54">
        <f ca="1">FS!BR56</f>
        <v>-53746.20449563799</v>
      </c>
      <c r="BS174" s="54">
        <f ca="1">FS!BS56</f>
        <v>-55075.385357903302</v>
      </c>
      <c r="BT174" s="54">
        <f ca="1">FS!BT56</f>
        <v>-49364.008650128555</v>
      </c>
      <c r="BU174" s="54">
        <f ca="1">FS!BU56</f>
        <v>-49445.512342860427</v>
      </c>
      <c r="BV174" s="54">
        <f ca="1">FS!BV56</f>
        <v>-45287.890060185928</v>
      </c>
      <c r="BW174" s="54">
        <f ca="1">FS!BW56</f>
        <v>-46583.924831653872</v>
      </c>
      <c r="BX174" s="54">
        <f ca="1">FS!BX56</f>
        <v>-41401.513579911159</v>
      </c>
      <c r="BY174" s="54">
        <f ca="1">FS!BY56</f>
        <v>-42605.053103955092</v>
      </c>
      <c r="BZ174" s="54">
        <f ca="1">FS!BZ56</f>
        <v>-37148.734063408629</v>
      </c>
      <c r="CA174" s="54">
        <f ca="1">FS!CA56</f>
        <v>-34456.989309100245</v>
      </c>
      <c r="CB174" s="54">
        <f ca="1">FS!CB56</f>
        <v>-28661.939167073939</v>
      </c>
      <c r="CC174" s="54">
        <f ca="1">FS!CC56</f>
        <v>-28419.762524408903</v>
      </c>
      <c r="CD174" s="54">
        <f ca="1">FS!CD56</f>
        <v>-23430.101690060706</v>
      </c>
      <c r="CE174" s="54">
        <f ca="1">FS!CE56</f>
        <v>-24299.85774643562</v>
      </c>
      <c r="CF174" s="54">
        <f ca="1">FS!CF56</f>
        <v>-17853.437611825721</v>
      </c>
      <c r="CG174" s="54">
        <f ca="1">FS!CG56</f>
        <v>-18623.572569756132</v>
      </c>
      <c r="CH174" s="54">
        <f ca="1">FS!CH56</f>
        <v>-11865.527413853861</v>
      </c>
      <c r="CI174" s="54">
        <f ca="1">FS!CI56</f>
        <v>-12517.827013699403</v>
      </c>
      <c r="CJ174" s="54">
        <f ca="1">FS!CJ56</f>
        <v>-5915.5370374010017</v>
      </c>
      <c r="CK174" s="54">
        <f ca="1">FS!CK56</f>
        <v>-5202.0748919949765</v>
      </c>
      <c r="CL174" s="54">
        <f ca="1">FS!CL56</f>
        <v>851.49194682199959</v>
      </c>
      <c r="CM174" s="54">
        <f ca="1">FS!CM56</f>
        <v>406.82091389908419</v>
      </c>
      <c r="CN174" s="54">
        <f ca="1">FS!CN56</f>
        <v>8105.8439879467041</v>
      </c>
      <c r="CO174" s="54">
        <f ca="1">FS!CO56</f>
        <v>142113.77225455231</v>
      </c>
      <c r="CP174" s="54">
        <f ca="1">FS!CP56</f>
        <v>155439.05675593539</v>
      </c>
      <c r="CQ174" s="54">
        <f ca="1">FS!CQ56</f>
        <v>164711.73908421025</v>
      </c>
      <c r="CR174" s="54">
        <f ca="1">FS!CR56</f>
        <v>179986.34161615296</v>
      </c>
      <c r="CS174" s="54">
        <f ca="1">FS!CS56</f>
        <v>201579.61821523073</v>
      </c>
      <c r="CT174" s="54">
        <f ca="1">FS!CT56</f>
        <v>215575.11648648867</v>
      </c>
      <c r="CU174" s="54">
        <f ca="1">FS!CU56</f>
        <v>232312.83907684661</v>
      </c>
      <c r="CV174" s="54">
        <f ca="1">FS!CV56</f>
        <v>256028.85603200854</v>
      </c>
      <c r="CW174" s="54">
        <f ca="1">FS!CW56</f>
        <v>274792.24001608504</v>
      </c>
      <c r="CX174" s="54">
        <f ca="1">FS!CX56</f>
        <v>323676.10968199588</v>
      </c>
      <c r="CY174" s="54">
        <f ca="1">FS!CY56</f>
        <v>296090.23119260132</v>
      </c>
      <c r="CZ174" s="54">
        <f ca="1">FS!CZ56</f>
        <v>344224.5883362593</v>
      </c>
      <c r="DA174" s="54">
        <f ca="1">FS!DA56</f>
        <v>317053.41005889041</v>
      </c>
      <c r="DB174" s="54">
        <f ca="1">FS!DB56</f>
        <v>372139.76618119905</v>
      </c>
      <c r="DC174" s="54">
        <f ca="1">FS!DC56</f>
        <v>295595.58900108672</v>
      </c>
      <c r="DD174" s="54">
        <f ca="1">FS!DD56</f>
        <v>358375.19171986677</v>
      </c>
      <c r="DE174" s="54">
        <f ca="1">FS!DE56</f>
        <v>325764.87795587891</v>
      </c>
      <c r="DF174" s="54">
        <f ca="1">FS!DF56</f>
        <v>387828.88725708792</v>
      </c>
      <c r="DG174" s="54">
        <f ca="1">FS!DG56</f>
        <v>340462.25257878506</v>
      </c>
      <c r="DH174" s="54">
        <f ca="1">FS!DH56</f>
        <v>401373.76593126461</v>
      </c>
      <c r="DI174" s="54">
        <f ca="1">FS!DI56</f>
        <v>358399.28162860259</v>
      </c>
      <c r="DJ174" s="54">
        <f ca="1">FS!DJ56</f>
        <v>415291.60510746134</v>
      </c>
      <c r="DK174" s="54">
        <f ca="1">FS!DK56</f>
        <v>369961.2929578888</v>
      </c>
      <c r="DL174" s="54">
        <f ca="1">FS!DL56</f>
        <v>429592.08478593535</v>
      </c>
      <c r="DM174" s="54">
        <f ca="1">FS!DM56</f>
        <v>385095.19146995666</v>
      </c>
      <c r="DN174" s="54">
        <f ca="1">FS!DN56</f>
        <v>444285.19413484685</v>
      </c>
      <c r="DO174" s="54">
        <f ca="1">FS!DO56</f>
        <v>400680.32574503374</v>
      </c>
      <c r="DP174" s="54">
        <f ca="1">FS!DP56</f>
        <v>458964.56191980129</v>
      </c>
      <c r="DQ174" s="54">
        <f ca="1">FS!DQ56</f>
        <v>419749.27102077397</v>
      </c>
      <c r="DR174" s="54">
        <f ca="1">FS!DR56</f>
        <v>185795.0917282821</v>
      </c>
      <c r="DS174" s="54">
        <f ca="1">FS!DS56</f>
        <v>-44457.585287671987</v>
      </c>
      <c r="DT174" s="54">
        <f ca="1">FS!DT56</f>
        <v>-1304.975069229137</v>
      </c>
    </row>
    <row r="175" spans="1:124" x14ac:dyDescent="0.45">
      <c r="C175" s="34" t="s">
        <v>532</v>
      </c>
      <c r="D175" s="75" t="s">
        <v>227</v>
      </c>
      <c r="E175" s="34"/>
      <c r="F175" s="95"/>
      <c r="G175" s="34"/>
      <c r="H175" s="34"/>
      <c r="I175" s="76">
        <f>IF(I163=1,I170,MAX(SUM(I173:I174),0))</f>
        <v>0</v>
      </c>
      <c r="J175" s="76">
        <f t="shared" ref="J175:BU175" ca="1" si="535">IF(J163=1,J170,MAX(SUM(J173:J174),0))</f>
        <v>0</v>
      </c>
      <c r="K175" s="76">
        <f t="shared" ca="1" si="535"/>
        <v>0</v>
      </c>
      <c r="L175" s="76">
        <f t="shared" ca="1" si="535"/>
        <v>0</v>
      </c>
      <c r="M175" s="76">
        <f t="shared" ca="1" si="535"/>
        <v>0</v>
      </c>
      <c r="N175" s="76">
        <f t="shared" ca="1" si="535"/>
        <v>0</v>
      </c>
      <c r="O175" s="76">
        <f t="shared" ca="1" si="535"/>
        <v>0</v>
      </c>
      <c r="P175" s="76">
        <f t="shared" ca="1" si="535"/>
        <v>0</v>
      </c>
      <c r="Q175" s="76">
        <f t="shared" ca="1" si="535"/>
        <v>0</v>
      </c>
      <c r="R175" s="76">
        <f t="shared" ca="1" si="535"/>
        <v>0</v>
      </c>
      <c r="S175" s="76">
        <f t="shared" ca="1" si="535"/>
        <v>0</v>
      </c>
      <c r="T175" s="76">
        <f t="shared" ca="1" si="535"/>
        <v>0</v>
      </c>
      <c r="U175" s="76">
        <f t="shared" ca="1" si="535"/>
        <v>0</v>
      </c>
      <c r="V175" s="76">
        <f t="shared" ca="1" si="535"/>
        <v>0</v>
      </c>
      <c r="W175" s="76">
        <f t="shared" ca="1" si="535"/>
        <v>0</v>
      </c>
      <c r="X175" s="76">
        <f t="shared" ca="1" si="535"/>
        <v>0</v>
      </c>
      <c r="Y175" s="76">
        <f t="shared" ca="1" si="535"/>
        <v>0</v>
      </c>
      <c r="Z175" s="76">
        <f t="shared" ca="1" si="535"/>
        <v>0</v>
      </c>
      <c r="AA175" s="76">
        <f t="shared" ca="1" si="535"/>
        <v>0</v>
      </c>
      <c r="AB175" s="76">
        <f t="shared" ca="1" si="535"/>
        <v>0</v>
      </c>
      <c r="AC175" s="76">
        <f t="shared" ca="1" si="535"/>
        <v>0</v>
      </c>
      <c r="AD175" s="76">
        <f t="shared" ca="1" si="535"/>
        <v>0</v>
      </c>
      <c r="AE175" s="76">
        <f t="shared" ca="1" si="535"/>
        <v>0</v>
      </c>
      <c r="AF175" s="76">
        <f t="shared" ca="1" si="535"/>
        <v>0</v>
      </c>
      <c r="AG175" s="76">
        <f t="shared" ca="1" si="535"/>
        <v>0</v>
      </c>
      <c r="AH175" s="76">
        <f t="shared" ca="1" si="535"/>
        <v>0</v>
      </c>
      <c r="AI175" s="76">
        <f t="shared" ca="1" si="535"/>
        <v>0</v>
      </c>
      <c r="AJ175" s="76">
        <f t="shared" ca="1" si="535"/>
        <v>0</v>
      </c>
      <c r="AK175" s="76">
        <f t="shared" ca="1" si="535"/>
        <v>0</v>
      </c>
      <c r="AL175" s="76">
        <f t="shared" ca="1" si="535"/>
        <v>0</v>
      </c>
      <c r="AM175" s="76">
        <f t="shared" ca="1" si="535"/>
        <v>0</v>
      </c>
      <c r="AN175" s="76">
        <f t="shared" ca="1" si="535"/>
        <v>0</v>
      </c>
      <c r="AO175" s="76">
        <f t="shared" ca="1" si="535"/>
        <v>0</v>
      </c>
      <c r="AP175" s="76">
        <f t="shared" ca="1" si="535"/>
        <v>0</v>
      </c>
      <c r="AQ175" s="76">
        <f t="shared" ca="1" si="535"/>
        <v>0</v>
      </c>
      <c r="AR175" s="76">
        <f t="shared" ca="1" si="535"/>
        <v>0</v>
      </c>
      <c r="AS175" s="76">
        <f t="shared" ca="1" si="535"/>
        <v>0</v>
      </c>
      <c r="AT175" s="76">
        <f t="shared" ca="1" si="535"/>
        <v>0</v>
      </c>
      <c r="AU175" s="76">
        <f t="shared" ca="1" si="535"/>
        <v>0</v>
      </c>
      <c r="AV175" s="76">
        <f t="shared" ca="1" si="535"/>
        <v>0</v>
      </c>
      <c r="AW175" s="76">
        <f t="shared" ca="1" si="535"/>
        <v>0</v>
      </c>
      <c r="AX175" s="76">
        <f t="shared" ca="1" si="535"/>
        <v>0</v>
      </c>
      <c r="AY175" s="76">
        <f t="shared" ca="1" si="535"/>
        <v>0</v>
      </c>
      <c r="AZ175" s="76">
        <f t="shared" ca="1" si="535"/>
        <v>0</v>
      </c>
      <c r="BA175" s="76">
        <f t="shared" ca="1" si="535"/>
        <v>0</v>
      </c>
      <c r="BB175" s="76">
        <f t="shared" ca="1" si="535"/>
        <v>0</v>
      </c>
      <c r="BC175" s="76">
        <f t="shared" ca="1" si="535"/>
        <v>0</v>
      </c>
      <c r="BD175" s="76">
        <f t="shared" ca="1" si="535"/>
        <v>0</v>
      </c>
      <c r="BE175" s="76">
        <f t="shared" ca="1" si="535"/>
        <v>0</v>
      </c>
      <c r="BF175" s="76">
        <f t="shared" ca="1" si="535"/>
        <v>0</v>
      </c>
      <c r="BG175" s="76">
        <f t="shared" ca="1" si="535"/>
        <v>0</v>
      </c>
      <c r="BH175" s="76">
        <f t="shared" ca="1" si="535"/>
        <v>0</v>
      </c>
      <c r="BI175" s="76">
        <f t="shared" ca="1" si="535"/>
        <v>0</v>
      </c>
      <c r="BJ175" s="76">
        <f t="shared" ca="1" si="535"/>
        <v>0</v>
      </c>
      <c r="BK175" s="76">
        <f t="shared" ca="1" si="535"/>
        <v>0</v>
      </c>
      <c r="BL175" s="76">
        <f t="shared" ca="1" si="535"/>
        <v>0</v>
      </c>
      <c r="BM175" s="76">
        <f t="shared" ca="1" si="535"/>
        <v>0</v>
      </c>
      <c r="BN175" s="76">
        <f t="shared" ca="1" si="535"/>
        <v>0</v>
      </c>
      <c r="BO175" s="76">
        <f t="shared" ca="1" si="535"/>
        <v>0</v>
      </c>
      <c r="BP175" s="76">
        <f t="shared" ca="1" si="535"/>
        <v>0</v>
      </c>
      <c r="BQ175" s="76">
        <f t="shared" ca="1" si="535"/>
        <v>0</v>
      </c>
      <c r="BR175" s="76">
        <f t="shared" ca="1" si="535"/>
        <v>0</v>
      </c>
      <c r="BS175" s="76">
        <f t="shared" ca="1" si="535"/>
        <v>0</v>
      </c>
      <c r="BT175" s="76">
        <f t="shared" ca="1" si="535"/>
        <v>0</v>
      </c>
      <c r="BU175" s="76">
        <f t="shared" ca="1" si="535"/>
        <v>0</v>
      </c>
      <c r="BV175" s="76">
        <f t="shared" ref="BV175:DT175" ca="1" si="536">IF(BV163=1,BV170,MAX(SUM(BV173:BV174),0))</f>
        <v>0</v>
      </c>
      <c r="BW175" s="76">
        <f t="shared" ca="1" si="536"/>
        <v>0</v>
      </c>
      <c r="BX175" s="76">
        <f t="shared" ca="1" si="536"/>
        <v>0</v>
      </c>
      <c r="BY175" s="76">
        <f t="shared" ca="1" si="536"/>
        <v>0</v>
      </c>
      <c r="BZ175" s="76">
        <f t="shared" ca="1" si="536"/>
        <v>0</v>
      </c>
      <c r="CA175" s="76">
        <f t="shared" ca="1" si="536"/>
        <v>0</v>
      </c>
      <c r="CB175" s="76">
        <f t="shared" ca="1" si="536"/>
        <v>0</v>
      </c>
      <c r="CC175" s="76">
        <f t="shared" ca="1" si="536"/>
        <v>0</v>
      </c>
      <c r="CD175" s="76">
        <f t="shared" ca="1" si="536"/>
        <v>0</v>
      </c>
      <c r="CE175" s="76">
        <f t="shared" ca="1" si="536"/>
        <v>0</v>
      </c>
      <c r="CF175" s="76">
        <f t="shared" ca="1" si="536"/>
        <v>0</v>
      </c>
      <c r="CG175" s="76">
        <f t="shared" ca="1" si="536"/>
        <v>0</v>
      </c>
      <c r="CH175" s="76">
        <f t="shared" ca="1" si="536"/>
        <v>0</v>
      </c>
      <c r="CI175" s="76">
        <f t="shared" ca="1" si="536"/>
        <v>0</v>
      </c>
      <c r="CJ175" s="76">
        <f t="shared" ca="1" si="536"/>
        <v>0</v>
      </c>
      <c r="CK175" s="76">
        <f t="shared" ca="1" si="536"/>
        <v>0</v>
      </c>
      <c r="CL175" s="76">
        <f t="shared" ca="1" si="536"/>
        <v>0</v>
      </c>
      <c r="CM175" s="76">
        <f t="shared" ca="1" si="536"/>
        <v>0</v>
      </c>
      <c r="CN175" s="76">
        <f t="shared" ca="1" si="536"/>
        <v>0</v>
      </c>
      <c r="CO175" s="76">
        <f t="shared" ca="1" si="536"/>
        <v>0</v>
      </c>
      <c r="CP175" s="76">
        <f t="shared" ca="1" si="536"/>
        <v>0</v>
      </c>
      <c r="CQ175" s="76">
        <f t="shared" ca="1" si="536"/>
        <v>0</v>
      </c>
      <c r="CR175" s="76">
        <f t="shared" ca="1" si="536"/>
        <v>0</v>
      </c>
      <c r="CS175" s="76">
        <f t="shared" ca="1" si="536"/>
        <v>0</v>
      </c>
      <c r="CT175" s="76">
        <f t="shared" ca="1" si="536"/>
        <v>10235.320345968677</v>
      </c>
      <c r="CU175" s="76">
        <f t="shared" ca="1" si="536"/>
        <v>242548.15942277358</v>
      </c>
      <c r="CV175" s="76">
        <f t="shared" ca="1" si="536"/>
        <v>256028.8559895574</v>
      </c>
      <c r="CW175" s="76">
        <f t="shared" ca="1" si="536"/>
        <v>274792.22946653998</v>
      </c>
      <c r="CX175" s="76">
        <f t="shared" ca="1" si="536"/>
        <v>355920.19911484106</v>
      </c>
      <c r="CY175" s="76">
        <f t="shared" ca="1" si="536"/>
        <v>859443.70505982498</v>
      </c>
      <c r="CZ175" s="76">
        <f t="shared" ca="1" si="536"/>
        <v>1807589.1793110045</v>
      </c>
      <c r="DA175" s="76">
        <f t="shared" ca="1" si="536"/>
        <v>1953582.4951454499</v>
      </c>
      <c r="DB175" s="76">
        <f t="shared" ca="1" si="536"/>
        <v>2582327.7958533722</v>
      </c>
      <c r="DC175" s="76">
        <f t="shared" ca="1" si="536"/>
        <v>2541103.280341479</v>
      </c>
      <c r="DD175" s="76">
        <f t="shared" ca="1" si="536"/>
        <v>3332760.2700539064</v>
      </c>
      <c r="DE175" s="76">
        <f t="shared" ca="1" si="536"/>
        <v>3196009.1227970594</v>
      </c>
      <c r="DF175" s="76">
        <f t="shared" ca="1" si="536"/>
        <v>4155411.3194091925</v>
      </c>
      <c r="DG175" s="76">
        <f t="shared" ca="1" si="536"/>
        <v>3897745.3993523489</v>
      </c>
      <c r="DH175" s="76">
        <f t="shared" ca="1" si="536"/>
        <v>5009551.2728527738</v>
      </c>
      <c r="DI175" s="76">
        <f t="shared" ca="1" si="536"/>
        <v>4632010.8461148906</v>
      </c>
      <c r="DJ175" s="76">
        <f t="shared" ca="1" si="536"/>
        <v>5882763.9158711135</v>
      </c>
      <c r="DK175" s="76">
        <f t="shared" ca="1" si="536"/>
        <v>5390850.8021384729</v>
      </c>
      <c r="DL175" s="76">
        <f t="shared" ca="1" si="536"/>
        <v>6769066.1687250743</v>
      </c>
      <c r="DM175" s="76">
        <f t="shared" ca="1" si="536"/>
        <v>6182238.6210031267</v>
      </c>
      <c r="DN175" s="76">
        <f t="shared" ca="1" si="536"/>
        <v>7682341.2682876959</v>
      </c>
      <c r="DO175" s="76">
        <f t="shared" ca="1" si="536"/>
        <v>7008991.4958328689</v>
      </c>
      <c r="DP175" s="76">
        <f t="shared" ca="1" si="536"/>
        <v>8622197.154794123</v>
      </c>
      <c r="DQ175" s="76">
        <f t="shared" ca="1" si="536"/>
        <v>7871119.0852687256</v>
      </c>
      <c r="DR175" s="76">
        <f ca="1">IF(DR163=1,DR170,MAX(SUM(DR173:DR174),0))</f>
        <v>1.1533333722541843E+24</v>
      </c>
      <c r="DS175" s="76">
        <f ca="1">IF(DS163=1,DS170,MAX(SUM(DS173:DS174),0))</f>
        <v>8079314.1368229594</v>
      </c>
      <c r="DT175" s="76">
        <f t="shared" ca="1" si="536"/>
        <v>9318811.9729922358</v>
      </c>
    </row>
    <row r="176" spans="1:124" x14ac:dyDescent="0.45">
      <c r="E176" s="12" t="s">
        <v>533</v>
      </c>
      <c r="F176" s="12" t="s">
        <v>229</v>
      </c>
    </row>
    <row r="177" spans="1:124" x14ac:dyDescent="0.45">
      <c r="C177" t="s">
        <v>534</v>
      </c>
      <c r="D177" s="3" t="s">
        <v>227</v>
      </c>
      <c r="E177" s="65" t="b">
        <f>'Constant Inputs'!E235</f>
        <v>1</v>
      </c>
      <c r="F177" s="66">
        <f>'Constant Inputs'!E234</f>
        <v>1</v>
      </c>
      <c r="H177" s="54">
        <f ca="1">SUM(I177:DT177)</f>
        <v>61195070.112634279</v>
      </c>
      <c r="I177" s="54">
        <f t="shared" ref="I177:AN177" ca="1" si="537">IF($E$177,MIN(I175,I170)*$F$177,I170*$F$177)</f>
        <v>0</v>
      </c>
      <c r="J177" s="54">
        <f t="shared" ca="1" si="537"/>
        <v>0</v>
      </c>
      <c r="K177" s="54">
        <f t="shared" ca="1" si="537"/>
        <v>0</v>
      </c>
      <c r="L177" s="54">
        <f t="shared" ca="1" si="537"/>
        <v>0</v>
      </c>
      <c r="M177" s="54">
        <f t="shared" ca="1" si="537"/>
        <v>0</v>
      </c>
      <c r="N177" s="54">
        <f t="shared" ca="1" si="537"/>
        <v>0</v>
      </c>
      <c r="O177" s="54">
        <f t="shared" ca="1" si="537"/>
        <v>0</v>
      </c>
      <c r="P177" s="54">
        <f t="shared" ca="1" si="537"/>
        <v>0</v>
      </c>
      <c r="Q177" s="54">
        <f t="shared" ca="1" si="537"/>
        <v>0</v>
      </c>
      <c r="R177" s="54">
        <f t="shared" ca="1" si="537"/>
        <v>0</v>
      </c>
      <c r="S177" s="54">
        <f t="shared" ca="1" si="537"/>
        <v>0</v>
      </c>
      <c r="T177" s="54">
        <f t="shared" ca="1" si="537"/>
        <v>0</v>
      </c>
      <c r="U177" s="54">
        <f t="shared" ca="1" si="537"/>
        <v>0</v>
      </c>
      <c r="V177" s="54">
        <f t="shared" ca="1" si="537"/>
        <v>0</v>
      </c>
      <c r="W177" s="54">
        <f t="shared" ca="1" si="537"/>
        <v>0</v>
      </c>
      <c r="X177" s="54">
        <f t="shared" ca="1" si="537"/>
        <v>0</v>
      </c>
      <c r="Y177" s="54">
        <f t="shared" ca="1" si="537"/>
        <v>0</v>
      </c>
      <c r="Z177" s="54">
        <f t="shared" ca="1" si="537"/>
        <v>0</v>
      </c>
      <c r="AA177" s="54">
        <f t="shared" ca="1" si="537"/>
        <v>0</v>
      </c>
      <c r="AB177" s="54">
        <f t="shared" ca="1" si="537"/>
        <v>0</v>
      </c>
      <c r="AC177" s="54">
        <f t="shared" ca="1" si="537"/>
        <v>0</v>
      </c>
      <c r="AD177" s="54">
        <f t="shared" ca="1" si="537"/>
        <v>0</v>
      </c>
      <c r="AE177" s="54">
        <f t="shared" ca="1" si="537"/>
        <v>0</v>
      </c>
      <c r="AF177" s="54">
        <f t="shared" ca="1" si="537"/>
        <v>0</v>
      </c>
      <c r="AG177" s="54">
        <f t="shared" ca="1" si="537"/>
        <v>0</v>
      </c>
      <c r="AH177" s="54">
        <f t="shared" ca="1" si="537"/>
        <v>0</v>
      </c>
      <c r="AI177" s="54">
        <f t="shared" ca="1" si="537"/>
        <v>0</v>
      </c>
      <c r="AJ177" s="54">
        <f t="shared" ca="1" si="537"/>
        <v>0</v>
      </c>
      <c r="AK177" s="54">
        <f t="shared" ca="1" si="537"/>
        <v>0</v>
      </c>
      <c r="AL177" s="54">
        <f t="shared" ca="1" si="537"/>
        <v>0</v>
      </c>
      <c r="AM177" s="54">
        <f t="shared" ca="1" si="537"/>
        <v>0</v>
      </c>
      <c r="AN177" s="54">
        <f t="shared" ca="1" si="537"/>
        <v>0</v>
      </c>
      <c r="AO177" s="54">
        <f t="shared" ref="AO177:BT177" ca="1" si="538">IF($E$177,MIN(AO175,AO170)*$F$177,AO170*$F$177)</f>
        <v>0</v>
      </c>
      <c r="AP177" s="54">
        <f t="shared" ca="1" si="538"/>
        <v>0</v>
      </c>
      <c r="AQ177" s="54">
        <f t="shared" ca="1" si="538"/>
        <v>0</v>
      </c>
      <c r="AR177" s="54">
        <f t="shared" ca="1" si="538"/>
        <v>0</v>
      </c>
      <c r="AS177" s="54">
        <f t="shared" ca="1" si="538"/>
        <v>0</v>
      </c>
      <c r="AT177" s="54">
        <f t="shared" ca="1" si="538"/>
        <v>0</v>
      </c>
      <c r="AU177" s="54">
        <f t="shared" ca="1" si="538"/>
        <v>0</v>
      </c>
      <c r="AV177" s="54">
        <f t="shared" ca="1" si="538"/>
        <v>0</v>
      </c>
      <c r="AW177" s="54">
        <f t="shared" ca="1" si="538"/>
        <v>0</v>
      </c>
      <c r="AX177" s="54">
        <f t="shared" ca="1" si="538"/>
        <v>0</v>
      </c>
      <c r="AY177" s="54">
        <f t="shared" ca="1" si="538"/>
        <v>0</v>
      </c>
      <c r="AZ177" s="54">
        <f t="shared" ca="1" si="538"/>
        <v>0</v>
      </c>
      <c r="BA177" s="54">
        <f t="shared" ca="1" si="538"/>
        <v>0</v>
      </c>
      <c r="BB177" s="54">
        <f t="shared" ca="1" si="538"/>
        <v>0</v>
      </c>
      <c r="BC177" s="54">
        <f t="shared" ca="1" si="538"/>
        <v>0</v>
      </c>
      <c r="BD177" s="54">
        <f t="shared" ca="1" si="538"/>
        <v>0</v>
      </c>
      <c r="BE177" s="54">
        <f t="shared" ca="1" si="538"/>
        <v>0</v>
      </c>
      <c r="BF177" s="54">
        <f t="shared" ca="1" si="538"/>
        <v>0</v>
      </c>
      <c r="BG177" s="54">
        <f t="shared" ca="1" si="538"/>
        <v>0</v>
      </c>
      <c r="BH177" s="54">
        <f t="shared" ca="1" si="538"/>
        <v>0</v>
      </c>
      <c r="BI177" s="54">
        <f t="shared" ca="1" si="538"/>
        <v>0</v>
      </c>
      <c r="BJ177" s="54">
        <f t="shared" ca="1" si="538"/>
        <v>0</v>
      </c>
      <c r="BK177" s="54">
        <f t="shared" ca="1" si="538"/>
        <v>0</v>
      </c>
      <c r="BL177" s="54">
        <f t="shared" ca="1" si="538"/>
        <v>0</v>
      </c>
      <c r="BM177" s="54">
        <f t="shared" ca="1" si="538"/>
        <v>0</v>
      </c>
      <c r="BN177" s="54">
        <f t="shared" ca="1" si="538"/>
        <v>0</v>
      </c>
      <c r="BO177" s="54">
        <f t="shared" ca="1" si="538"/>
        <v>0</v>
      </c>
      <c r="BP177" s="54">
        <f t="shared" ca="1" si="538"/>
        <v>0</v>
      </c>
      <c r="BQ177" s="54">
        <f t="shared" ca="1" si="538"/>
        <v>0</v>
      </c>
      <c r="BR177" s="54">
        <f t="shared" ca="1" si="538"/>
        <v>0</v>
      </c>
      <c r="BS177" s="54">
        <f t="shared" ca="1" si="538"/>
        <v>0</v>
      </c>
      <c r="BT177" s="54">
        <f t="shared" ca="1" si="538"/>
        <v>0</v>
      </c>
      <c r="BU177" s="54">
        <f t="shared" ref="BU177:CZ177" ca="1" si="539">IF($E$177,MIN(BU175,BU170)*$F$177,BU170*$F$177)</f>
        <v>0</v>
      </c>
      <c r="BV177" s="54">
        <f t="shared" ca="1" si="539"/>
        <v>0</v>
      </c>
      <c r="BW177" s="54">
        <f t="shared" ca="1" si="539"/>
        <v>0</v>
      </c>
      <c r="BX177" s="54">
        <f t="shared" ca="1" si="539"/>
        <v>0</v>
      </c>
      <c r="BY177" s="54">
        <f t="shared" ca="1" si="539"/>
        <v>0</v>
      </c>
      <c r="BZ177" s="54">
        <f t="shared" ca="1" si="539"/>
        <v>0</v>
      </c>
      <c r="CA177" s="54">
        <f t="shared" ca="1" si="539"/>
        <v>0</v>
      </c>
      <c r="CB177" s="54">
        <f t="shared" ca="1" si="539"/>
        <v>0</v>
      </c>
      <c r="CC177" s="54">
        <f t="shared" ca="1" si="539"/>
        <v>0</v>
      </c>
      <c r="CD177" s="54">
        <f t="shared" ca="1" si="539"/>
        <v>0</v>
      </c>
      <c r="CE177" s="54">
        <f t="shared" ca="1" si="539"/>
        <v>0</v>
      </c>
      <c r="CF177" s="54">
        <f t="shared" ca="1" si="539"/>
        <v>0</v>
      </c>
      <c r="CG177" s="54">
        <f t="shared" ca="1" si="539"/>
        <v>0</v>
      </c>
      <c r="CH177" s="54">
        <f t="shared" ca="1" si="539"/>
        <v>0</v>
      </c>
      <c r="CI177" s="54">
        <f t="shared" ca="1" si="539"/>
        <v>0</v>
      </c>
      <c r="CJ177" s="54">
        <f t="shared" ca="1" si="539"/>
        <v>0</v>
      </c>
      <c r="CK177" s="54">
        <f t="shared" ca="1" si="539"/>
        <v>0</v>
      </c>
      <c r="CL177" s="54">
        <f t="shared" ca="1" si="539"/>
        <v>0</v>
      </c>
      <c r="CM177" s="54">
        <f t="shared" ca="1" si="539"/>
        <v>0</v>
      </c>
      <c r="CN177" s="54">
        <f t="shared" ca="1" si="539"/>
        <v>0</v>
      </c>
      <c r="CO177" s="54">
        <f t="shared" ca="1" si="539"/>
        <v>0</v>
      </c>
      <c r="CP177" s="54">
        <f t="shared" ca="1" si="539"/>
        <v>0</v>
      </c>
      <c r="CQ177" s="54">
        <f t="shared" ca="1" si="539"/>
        <v>0</v>
      </c>
      <c r="CR177" s="54">
        <f t="shared" ca="1" si="539"/>
        <v>0</v>
      </c>
      <c r="CS177" s="54">
        <f t="shared" ca="1" si="539"/>
        <v>0</v>
      </c>
      <c r="CT177" s="54">
        <f t="shared" ca="1" si="539"/>
        <v>10235.320345968677</v>
      </c>
      <c r="CU177" s="54">
        <f t="shared" ca="1" si="539"/>
        <v>242548.15942277358</v>
      </c>
      <c r="CV177" s="54">
        <f t="shared" ca="1" si="539"/>
        <v>256028.8559895574</v>
      </c>
      <c r="CW177" s="54">
        <f t="shared" ca="1" si="539"/>
        <v>274792.22946653998</v>
      </c>
      <c r="CX177" s="54">
        <f t="shared" ca="1" si="539"/>
        <v>355920.19911484106</v>
      </c>
      <c r="CY177" s="54">
        <f t="shared" ca="1" si="539"/>
        <v>0</v>
      </c>
      <c r="CZ177" s="54">
        <f t="shared" ca="1" si="539"/>
        <v>1807589.1793110045</v>
      </c>
      <c r="DA177" s="54">
        <f t="shared" ref="DA177:DT177" ca="1" si="540">IF($E$177,MIN(DA175,DA170)*$F$177,DA170*$F$177)</f>
        <v>0</v>
      </c>
      <c r="DB177" s="54">
        <f t="shared" ca="1" si="540"/>
        <v>2582327.7958533722</v>
      </c>
      <c r="DC177" s="54">
        <f t="shared" ca="1" si="540"/>
        <v>0</v>
      </c>
      <c r="DD177" s="54">
        <f t="shared" ca="1" si="540"/>
        <v>3332760.2700539064</v>
      </c>
      <c r="DE177" s="54">
        <f t="shared" ca="1" si="540"/>
        <v>0</v>
      </c>
      <c r="DF177" s="54">
        <f t="shared" ca="1" si="540"/>
        <v>4155411.3194091925</v>
      </c>
      <c r="DG177" s="54">
        <f t="shared" ca="1" si="540"/>
        <v>0</v>
      </c>
      <c r="DH177" s="54">
        <f t="shared" ca="1" si="540"/>
        <v>5009551.2728527738</v>
      </c>
      <c r="DI177" s="54">
        <f t="shared" ca="1" si="540"/>
        <v>0</v>
      </c>
      <c r="DJ177" s="54">
        <f t="shared" ca="1" si="540"/>
        <v>5882763.9158711135</v>
      </c>
      <c r="DK177" s="54">
        <f t="shared" ca="1" si="540"/>
        <v>0</v>
      </c>
      <c r="DL177" s="54">
        <f t="shared" ca="1" si="540"/>
        <v>6769066.1687250743</v>
      </c>
      <c r="DM177" s="54">
        <f t="shared" ca="1" si="540"/>
        <v>0</v>
      </c>
      <c r="DN177" s="54">
        <f t="shared" ca="1" si="540"/>
        <v>7682341.2682876959</v>
      </c>
      <c r="DO177" s="54">
        <f t="shared" ca="1" si="540"/>
        <v>0</v>
      </c>
      <c r="DP177" s="54">
        <f t="shared" ca="1" si="540"/>
        <v>8622197.154794123</v>
      </c>
      <c r="DQ177" s="54">
        <f t="shared" ca="1" si="540"/>
        <v>0</v>
      </c>
      <c r="DR177" s="54">
        <f t="shared" ca="1" si="540"/>
        <v>1.1533333722541843E+24</v>
      </c>
      <c r="DS177" s="54">
        <f t="shared" ca="1" si="540"/>
        <v>0</v>
      </c>
      <c r="DT177" s="54">
        <f t="shared" ca="1" si="540"/>
        <v>9318811.9729922358</v>
      </c>
    </row>
    <row r="179" spans="1:124" x14ac:dyDescent="0.45">
      <c r="B179" s="35" t="s">
        <v>535</v>
      </c>
    </row>
    <row r="180" spans="1:124" x14ac:dyDescent="0.45">
      <c r="C180" t="s">
        <v>447</v>
      </c>
      <c r="D180" s="3" t="s">
        <v>291</v>
      </c>
      <c r="H180" s="54">
        <f ca="1">SUM(I180:DT180)</f>
        <v>0</v>
      </c>
      <c r="I180" s="54">
        <f t="shared" ref="I180:AN180" ca="1" si="541">I59</f>
        <v>0</v>
      </c>
      <c r="J180" s="54">
        <f t="shared" ca="1" si="541"/>
        <v>0</v>
      </c>
      <c r="K180" s="54">
        <f t="shared" ca="1" si="541"/>
        <v>0</v>
      </c>
      <c r="L180" s="54">
        <f t="shared" ca="1" si="541"/>
        <v>0</v>
      </c>
      <c r="M180" s="54">
        <f t="shared" ca="1" si="541"/>
        <v>0</v>
      </c>
      <c r="N180" s="54">
        <f t="shared" ca="1" si="541"/>
        <v>0</v>
      </c>
      <c r="O180" s="54">
        <f t="shared" ca="1" si="541"/>
        <v>0</v>
      </c>
      <c r="P180" s="54">
        <f t="shared" ca="1" si="541"/>
        <v>0</v>
      </c>
      <c r="Q180" s="54">
        <f t="shared" ca="1" si="541"/>
        <v>0</v>
      </c>
      <c r="R180" s="54">
        <f t="shared" ca="1" si="541"/>
        <v>0</v>
      </c>
      <c r="S180" s="54">
        <f t="shared" ca="1" si="541"/>
        <v>0</v>
      </c>
      <c r="T180" s="54">
        <f t="shared" ca="1" si="541"/>
        <v>0</v>
      </c>
      <c r="U180" s="54">
        <f t="shared" ca="1" si="541"/>
        <v>0</v>
      </c>
      <c r="V180" s="54">
        <f t="shared" ca="1" si="541"/>
        <v>0</v>
      </c>
      <c r="W180" s="54">
        <f t="shared" ca="1" si="541"/>
        <v>0</v>
      </c>
      <c r="X180" s="54">
        <f t="shared" ca="1" si="541"/>
        <v>0</v>
      </c>
      <c r="Y180" s="54">
        <f t="shared" ca="1" si="541"/>
        <v>0</v>
      </c>
      <c r="Z180" s="54">
        <f t="shared" ca="1" si="541"/>
        <v>0</v>
      </c>
      <c r="AA180" s="54">
        <f t="shared" ca="1" si="541"/>
        <v>0</v>
      </c>
      <c r="AB180" s="54">
        <f t="shared" ca="1" si="541"/>
        <v>0</v>
      </c>
      <c r="AC180" s="54">
        <f t="shared" ca="1" si="541"/>
        <v>0</v>
      </c>
      <c r="AD180" s="54">
        <f t="shared" ca="1" si="541"/>
        <v>0</v>
      </c>
      <c r="AE180" s="54">
        <f t="shared" ca="1" si="541"/>
        <v>0</v>
      </c>
      <c r="AF180" s="54">
        <f t="shared" ca="1" si="541"/>
        <v>0</v>
      </c>
      <c r="AG180" s="54">
        <f t="shared" ca="1" si="541"/>
        <v>0</v>
      </c>
      <c r="AH180" s="54">
        <f t="shared" ca="1" si="541"/>
        <v>0</v>
      </c>
      <c r="AI180" s="54">
        <f t="shared" ca="1" si="541"/>
        <v>0</v>
      </c>
      <c r="AJ180" s="54">
        <f t="shared" ca="1" si="541"/>
        <v>0</v>
      </c>
      <c r="AK180" s="54">
        <f t="shared" ca="1" si="541"/>
        <v>0</v>
      </c>
      <c r="AL180" s="54">
        <f t="shared" ca="1" si="541"/>
        <v>0</v>
      </c>
      <c r="AM180" s="54">
        <f t="shared" ca="1" si="541"/>
        <v>0</v>
      </c>
      <c r="AN180" s="54">
        <f t="shared" ca="1" si="541"/>
        <v>0</v>
      </c>
      <c r="AO180" s="54">
        <f t="shared" ref="AO180:BT180" ca="1" si="542">AO59</f>
        <v>0</v>
      </c>
      <c r="AP180" s="54">
        <f t="shared" ca="1" si="542"/>
        <v>0</v>
      </c>
      <c r="AQ180" s="54">
        <f t="shared" ca="1" si="542"/>
        <v>0</v>
      </c>
      <c r="AR180" s="54">
        <f t="shared" ca="1" si="542"/>
        <v>0</v>
      </c>
      <c r="AS180" s="54">
        <f t="shared" ca="1" si="542"/>
        <v>0</v>
      </c>
      <c r="AT180" s="54">
        <f t="shared" ca="1" si="542"/>
        <v>0</v>
      </c>
      <c r="AU180" s="54">
        <f t="shared" ca="1" si="542"/>
        <v>0</v>
      </c>
      <c r="AV180" s="54">
        <f t="shared" ca="1" si="542"/>
        <v>0</v>
      </c>
      <c r="AW180" s="54">
        <f t="shared" ca="1" si="542"/>
        <v>0</v>
      </c>
      <c r="AX180" s="54">
        <f t="shared" ca="1" si="542"/>
        <v>0</v>
      </c>
      <c r="AY180" s="54">
        <f t="shared" ca="1" si="542"/>
        <v>0</v>
      </c>
      <c r="AZ180" s="54">
        <f t="shared" ca="1" si="542"/>
        <v>0</v>
      </c>
      <c r="BA180" s="54">
        <f t="shared" ca="1" si="542"/>
        <v>0</v>
      </c>
      <c r="BB180" s="54">
        <f t="shared" ca="1" si="542"/>
        <v>0</v>
      </c>
      <c r="BC180" s="54">
        <f t="shared" ca="1" si="542"/>
        <v>0</v>
      </c>
      <c r="BD180" s="54">
        <f t="shared" ca="1" si="542"/>
        <v>0</v>
      </c>
      <c r="BE180" s="54">
        <f t="shared" ca="1" si="542"/>
        <v>0</v>
      </c>
      <c r="BF180" s="54">
        <f t="shared" ca="1" si="542"/>
        <v>0</v>
      </c>
      <c r="BG180" s="54">
        <f t="shared" ca="1" si="542"/>
        <v>0</v>
      </c>
      <c r="BH180" s="54">
        <f t="shared" ca="1" si="542"/>
        <v>0</v>
      </c>
      <c r="BI180" s="54">
        <f t="shared" ca="1" si="542"/>
        <v>0</v>
      </c>
      <c r="BJ180" s="54">
        <f t="shared" ca="1" si="542"/>
        <v>0</v>
      </c>
      <c r="BK180" s="54">
        <f t="shared" ca="1" si="542"/>
        <v>0</v>
      </c>
      <c r="BL180" s="54">
        <f t="shared" ca="1" si="542"/>
        <v>0</v>
      </c>
      <c r="BM180" s="54">
        <f t="shared" ca="1" si="542"/>
        <v>0</v>
      </c>
      <c r="BN180" s="54">
        <f t="shared" ca="1" si="542"/>
        <v>0</v>
      </c>
      <c r="BO180" s="54">
        <f t="shared" ca="1" si="542"/>
        <v>0</v>
      </c>
      <c r="BP180" s="54">
        <f t="shared" ca="1" si="542"/>
        <v>0</v>
      </c>
      <c r="BQ180" s="54">
        <f t="shared" ca="1" si="542"/>
        <v>0</v>
      </c>
      <c r="BR180" s="54">
        <f t="shared" ca="1" si="542"/>
        <v>0</v>
      </c>
      <c r="BS180" s="54">
        <f t="shared" ca="1" si="542"/>
        <v>0</v>
      </c>
      <c r="BT180" s="54">
        <f t="shared" ca="1" si="542"/>
        <v>0</v>
      </c>
      <c r="BU180" s="54">
        <f t="shared" ref="BU180:CZ180" ca="1" si="543">BU59</f>
        <v>0</v>
      </c>
      <c r="BV180" s="54">
        <f t="shared" ca="1" si="543"/>
        <v>0</v>
      </c>
      <c r="BW180" s="54">
        <f t="shared" ca="1" si="543"/>
        <v>0</v>
      </c>
      <c r="BX180" s="54">
        <f t="shared" ca="1" si="543"/>
        <v>0</v>
      </c>
      <c r="BY180" s="54">
        <f t="shared" ca="1" si="543"/>
        <v>0</v>
      </c>
      <c r="BZ180" s="54">
        <f t="shared" ca="1" si="543"/>
        <v>0</v>
      </c>
      <c r="CA180" s="54">
        <f t="shared" ca="1" si="543"/>
        <v>0</v>
      </c>
      <c r="CB180" s="54">
        <f t="shared" ca="1" si="543"/>
        <v>0</v>
      </c>
      <c r="CC180" s="54">
        <f t="shared" ca="1" si="543"/>
        <v>0</v>
      </c>
      <c r="CD180" s="54">
        <f t="shared" ca="1" si="543"/>
        <v>0</v>
      </c>
      <c r="CE180" s="54">
        <f t="shared" ca="1" si="543"/>
        <v>0</v>
      </c>
      <c r="CF180" s="54">
        <f t="shared" ca="1" si="543"/>
        <v>0</v>
      </c>
      <c r="CG180" s="54">
        <f t="shared" ca="1" si="543"/>
        <v>0</v>
      </c>
      <c r="CH180" s="54">
        <f t="shared" ca="1" si="543"/>
        <v>0</v>
      </c>
      <c r="CI180" s="54">
        <f t="shared" ca="1" si="543"/>
        <v>0</v>
      </c>
      <c r="CJ180" s="54">
        <f t="shared" ca="1" si="543"/>
        <v>0</v>
      </c>
      <c r="CK180" s="54">
        <f t="shared" ca="1" si="543"/>
        <v>0</v>
      </c>
      <c r="CL180" s="54">
        <f t="shared" ca="1" si="543"/>
        <v>0</v>
      </c>
      <c r="CM180" s="54">
        <f t="shared" ca="1" si="543"/>
        <v>0</v>
      </c>
      <c r="CN180" s="54">
        <f t="shared" ca="1" si="543"/>
        <v>0</v>
      </c>
      <c r="CO180" s="54">
        <f t="shared" ca="1" si="543"/>
        <v>0</v>
      </c>
      <c r="CP180" s="54">
        <f t="shared" ca="1" si="543"/>
        <v>0</v>
      </c>
      <c r="CQ180" s="54">
        <f t="shared" ca="1" si="543"/>
        <v>0</v>
      </c>
      <c r="CR180" s="54">
        <f t="shared" ca="1" si="543"/>
        <v>0</v>
      </c>
      <c r="CS180" s="54">
        <f t="shared" ca="1" si="543"/>
        <v>0</v>
      </c>
      <c r="CT180" s="54">
        <f t="shared" ca="1" si="543"/>
        <v>0</v>
      </c>
      <c r="CU180" s="54">
        <f t="shared" ca="1" si="543"/>
        <v>0</v>
      </c>
      <c r="CV180" s="54">
        <f t="shared" ca="1" si="543"/>
        <v>0</v>
      </c>
      <c r="CW180" s="54">
        <f t="shared" ca="1" si="543"/>
        <v>0</v>
      </c>
      <c r="CX180" s="54">
        <f t="shared" ca="1" si="543"/>
        <v>0</v>
      </c>
      <c r="CY180" s="54">
        <f t="shared" ca="1" si="543"/>
        <v>0</v>
      </c>
      <c r="CZ180" s="54">
        <f t="shared" ca="1" si="543"/>
        <v>0</v>
      </c>
      <c r="DA180" s="54">
        <f t="shared" ref="DA180:DT180" ca="1" si="544">DA59</f>
        <v>0</v>
      </c>
      <c r="DB180" s="54">
        <f t="shared" ca="1" si="544"/>
        <v>0</v>
      </c>
      <c r="DC180" s="54">
        <f t="shared" ca="1" si="544"/>
        <v>0</v>
      </c>
      <c r="DD180" s="54">
        <f t="shared" ca="1" si="544"/>
        <v>0</v>
      </c>
      <c r="DE180" s="54">
        <f t="shared" ca="1" si="544"/>
        <v>0</v>
      </c>
      <c r="DF180" s="54">
        <f t="shared" ca="1" si="544"/>
        <v>0</v>
      </c>
      <c r="DG180" s="54">
        <f t="shared" ca="1" si="544"/>
        <v>0</v>
      </c>
      <c r="DH180" s="54">
        <f t="shared" ca="1" si="544"/>
        <v>0</v>
      </c>
      <c r="DI180" s="54">
        <f t="shared" ca="1" si="544"/>
        <v>0</v>
      </c>
      <c r="DJ180" s="54">
        <f t="shared" ca="1" si="544"/>
        <v>0</v>
      </c>
      <c r="DK180" s="54">
        <f t="shared" ca="1" si="544"/>
        <v>0</v>
      </c>
      <c r="DL180" s="54">
        <f t="shared" ca="1" si="544"/>
        <v>0</v>
      </c>
      <c r="DM180" s="54">
        <f t="shared" ca="1" si="544"/>
        <v>0</v>
      </c>
      <c r="DN180" s="54">
        <f t="shared" ca="1" si="544"/>
        <v>0</v>
      </c>
      <c r="DO180" s="54">
        <f t="shared" ca="1" si="544"/>
        <v>0</v>
      </c>
      <c r="DP180" s="54">
        <f t="shared" ca="1" si="544"/>
        <v>0</v>
      </c>
      <c r="DQ180" s="54">
        <f t="shared" ca="1" si="544"/>
        <v>0</v>
      </c>
      <c r="DR180" s="54">
        <f t="shared" ca="1" si="544"/>
        <v>0</v>
      </c>
      <c r="DS180" s="54">
        <f t="shared" ca="1" si="544"/>
        <v>0</v>
      </c>
      <c r="DT180" s="54">
        <f t="shared" ca="1" si="544"/>
        <v>0</v>
      </c>
    </row>
    <row r="181" spans="1:124" x14ac:dyDescent="0.45">
      <c r="C181" t="s">
        <v>458</v>
      </c>
      <c r="D181" s="3" t="s">
        <v>291</v>
      </c>
      <c r="H181" s="54">
        <f ca="1">SUM(I181:DT181)</f>
        <v>0</v>
      </c>
      <c r="I181" s="54">
        <f t="shared" ref="I181:AN181" si="545">I75</f>
        <v>0</v>
      </c>
      <c r="J181" s="54">
        <f t="shared" ca="1" si="545"/>
        <v>0</v>
      </c>
      <c r="K181" s="54">
        <f t="shared" ca="1" si="545"/>
        <v>0</v>
      </c>
      <c r="L181" s="54">
        <f t="shared" ca="1" si="545"/>
        <v>0</v>
      </c>
      <c r="M181" s="54">
        <f t="shared" ca="1" si="545"/>
        <v>0</v>
      </c>
      <c r="N181" s="54">
        <f t="shared" ca="1" si="545"/>
        <v>0</v>
      </c>
      <c r="O181" s="54">
        <f t="shared" ca="1" si="545"/>
        <v>0</v>
      </c>
      <c r="P181" s="54">
        <f t="shared" ca="1" si="545"/>
        <v>0</v>
      </c>
      <c r="Q181" s="54">
        <f t="shared" ca="1" si="545"/>
        <v>0</v>
      </c>
      <c r="R181" s="54">
        <f t="shared" ca="1" si="545"/>
        <v>0</v>
      </c>
      <c r="S181" s="54">
        <f t="shared" ca="1" si="545"/>
        <v>0</v>
      </c>
      <c r="T181" s="54">
        <f t="shared" ca="1" si="545"/>
        <v>0</v>
      </c>
      <c r="U181" s="54">
        <f t="shared" ca="1" si="545"/>
        <v>0</v>
      </c>
      <c r="V181" s="54">
        <f t="shared" ca="1" si="545"/>
        <v>0</v>
      </c>
      <c r="W181" s="54">
        <f t="shared" ca="1" si="545"/>
        <v>0</v>
      </c>
      <c r="X181" s="54">
        <f t="shared" ca="1" si="545"/>
        <v>0</v>
      </c>
      <c r="Y181" s="54">
        <f t="shared" ca="1" si="545"/>
        <v>0</v>
      </c>
      <c r="Z181" s="54">
        <f t="shared" ca="1" si="545"/>
        <v>0</v>
      </c>
      <c r="AA181" s="54">
        <f t="shared" ca="1" si="545"/>
        <v>0</v>
      </c>
      <c r="AB181" s="54">
        <f t="shared" ca="1" si="545"/>
        <v>0</v>
      </c>
      <c r="AC181" s="54">
        <f t="shared" ca="1" si="545"/>
        <v>0</v>
      </c>
      <c r="AD181" s="54">
        <f t="shared" ca="1" si="545"/>
        <v>0</v>
      </c>
      <c r="AE181" s="54">
        <f t="shared" ca="1" si="545"/>
        <v>0</v>
      </c>
      <c r="AF181" s="54">
        <f t="shared" ca="1" si="545"/>
        <v>0</v>
      </c>
      <c r="AG181" s="54">
        <f t="shared" ca="1" si="545"/>
        <v>0</v>
      </c>
      <c r="AH181" s="54">
        <f t="shared" ca="1" si="545"/>
        <v>0</v>
      </c>
      <c r="AI181" s="54">
        <f t="shared" ca="1" si="545"/>
        <v>0</v>
      </c>
      <c r="AJ181" s="54">
        <f t="shared" ca="1" si="545"/>
        <v>0</v>
      </c>
      <c r="AK181" s="54">
        <f t="shared" ca="1" si="545"/>
        <v>0</v>
      </c>
      <c r="AL181" s="54">
        <f t="shared" ca="1" si="545"/>
        <v>0</v>
      </c>
      <c r="AM181" s="54">
        <f t="shared" ca="1" si="545"/>
        <v>0</v>
      </c>
      <c r="AN181" s="54">
        <f t="shared" ca="1" si="545"/>
        <v>0</v>
      </c>
      <c r="AO181" s="54">
        <f t="shared" ref="AO181:BT181" ca="1" si="546">AO75</f>
        <v>0</v>
      </c>
      <c r="AP181" s="54">
        <f t="shared" ca="1" si="546"/>
        <v>0</v>
      </c>
      <c r="AQ181" s="54">
        <f t="shared" ca="1" si="546"/>
        <v>0</v>
      </c>
      <c r="AR181" s="54">
        <f t="shared" ca="1" si="546"/>
        <v>0</v>
      </c>
      <c r="AS181" s="54">
        <f t="shared" ca="1" si="546"/>
        <v>0</v>
      </c>
      <c r="AT181" s="54">
        <f t="shared" ca="1" si="546"/>
        <v>0</v>
      </c>
      <c r="AU181" s="54">
        <f t="shared" ca="1" si="546"/>
        <v>0</v>
      </c>
      <c r="AV181" s="54">
        <f t="shared" ca="1" si="546"/>
        <v>0</v>
      </c>
      <c r="AW181" s="54">
        <f t="shared" ca="1" si="546"/>
        <v>0</v>
      </c>
      <c r="AX181" s="54">
        <f t="shared" ca="1" si="546"/>
        <v>0</v>
      </c>
      <c r="AY181" s="54">
        <f t="shared" ca="1" si="546"/>
        <v>0</v>
      </c>
      <c r="AZ181" s="54">
        <f t="shared" ca="1" si="546"/>
        <v>0</v>
      </c>
      <c r="BA181" s="54">
        <f t="shared" ca="1" si="546"/>
        <v>0</v>
      </c>
      <c r="BB181" s="54">
        <f t="shared" ca="1" si="546"/>
        <v>0</v>
      </c>
      <c r="BC181" s="54">
        <f t="shared" ca="1" si="546"/>
        <v>0</v>
      </c>
      <c r="BD181" s="54">
        <f t="shared" ca="1" si="546"/>
        <v>0</v>
      </c>
      <c r="BE181" s="54">
        <f t="shared" ca="1" si="546"/>
        <v>0</v>
      </c>
      <c r="BF181" s="54">
        <f t="shared" ca="1" si="546"/>
        <v>0</v>
      </c>
      <c r="BG181" s="54">
        <f t="shared" ca="1" si="546"/>
        <v>0</v>
      </c>
      <c r="BH181" s="54">
        <f t="shared" ca="1" si="546"/>
        <v>0</v>
      </c>
      <c r="BI181" s="54">
        <f t="shared" ca="1" si="546"/>
        <v>0</v>
      </c>
      <c r="BJ181" s="54">
        <f t="shared" ca="1" si="546"/>
        <v>0</v>
      </c>
      <c r="BK181" s="54">
        <f t="shared" ca="1" si="546"/>
        <v>0</v>
      </c>
      <c r="BL181" s="54">
        <f t="shared" ca="1" si="546"/>
        <v>0</v>
      </c>
      <c r="BM181" s="54">
        <f t="shared" ca="1" si="546"/>
        <v>0</v>
      </c>
      <c r="BN181" s="54">
        <f t="shared" ca="1" si="546"/>
        <v>0</v>
      </c>
      <c r="BO181" s="54">
        <f t="shared" ca="1" si="546"/>
        <v>0</v>
      </c>
      <c r="BP181" s="54">
        <f t="shared" ca="1" si="546"/>
        <v>0</v>
      </c>
      <c r="BQ181" s="54">
        <f t="shared" ca="1" si="546"/>
        <v>0</v>
      </c>
      <c r="BR181" s="54">
        <f t="shared" ca="1" si="546"/>
        <v>0</v>
      </c>
      <c r="BS181" s="54">
        <f t="shared" ca="1" si="546"/>
        <v>0</v>
      </c>
      <c r="BT181" s="54">
        <f t="shared" ca="1" si="546"/>
        <v>0</v>
      </c>
      <c r="BU181" s="54">
        <f t="shared" ref="BU181:CZ181" ca="1" si="547">BU75</f>
        <v>0</v>
      </c>
      <c r="BV181" s="54">
        <f t="shared" ca="1" si="547"/>
        <v>0</v>
      </c>
      <c r="BW181" s="54">
        <f t="shared" ca="1" si="547"/>
        <v>0</v>
      </c>
      <c r="BX181" s="54">
        <f t="shared" ca="1" si="547"/>
        <v>0</v>
      </c>
      <c r="BY181" s="54">
        <f t="shared" ca="1" si="547"/>
        <v>0</v>
      </c>
      <c r="BZ181" s="54">
        <f t="shared" ca="1" si="547"/>
        <v>0</v>
      </c>
      <c r="CA181" s="54">
        <f t="shared" ca="1" si="547"/>
        <v>0</v>
      </c>
      <c r="CB181" s="54">
        <f t="shared" ca="1" si="547"/>
        <v>0</v>
      </c>
      <c r="CC181" s="54">
        <f t="shared" ca="1" si="547"/>
        <v>0</v>
      </c>
      <c r="CD181" s="54">
        <f t="shared" ca="1" si="547"/>
        <v>0</v>
      </c>
      <c r="CE181" s="54">
        <f t="shared" ca="1" si="547"/>
        <v>0</v>
      </c>
      <c r="CF181" s="54">
        <f t="shared" ca="1" si="547"/>
        <v>0</v>
      </c>
      <c r="CG181" s="54">
        <f t="shared" ca="1" si="547"/>
        <v>0</v>
      </c>
      <c r="CH181" s="54">
        <f t="shared" ca="1" si="547"/>
        <v>0</v>
      </c>
      <c r="CI181" s="54">
        <f t="shared" ca="1" si="547"/>
        <v>0</v>
      </c>
      <c r="CJ181" s="54">
        <f t="shared" ca="1" si="547"/>
        <v>0</v>
      </c>
      <c r="CK181" s="54">
        <f t="shared" ca="1" si="547"/>
        <v>0</v>
      </c>
      <c r="CL181" s="54">
        <f t="shared" ca="1" si="547"/>
        <v>0</v>
      </c>
      <c r="CM181" s="54">
        <f t="shared" ca="1" si="547"/>
        <v>0</v>
      </c>
      <c r="CN181" s="54">
        <f t="shared" ca="1" si="547"/>
        <v>0</v>
      </c>
      <c r="CO181" s="54">
        <f t="shared" ca="1" si="547"/>
        <v>0</v>
      </c>
      <c r="CP181" s="54">
        <f t="shared" ca="1" si="547"/>
        <v>0</v>
      </c>
      <c r="CQ181" s="54">
        <f t="shared" ca="1" si="547"/>
        <v>0</v>
      </c>
      <c r="CR181" s="54">
        <f t="shared" ca="1" si="547"/>
        <v>0</v>
      </c>
      <c r="CS181" s="54">
        <f t="shared" ca="1" si="547"/>
        <v>0</v>
      </c>
      <c r="CT181" s="54">
        <f t="shared" ca="1" si="547"/>
        <v>0</v>
      </c>
      <c r="CU181" s="54">
        <f t="shared" ca="1" si="547"/>
        <v>0</v>
      </c>
      <c r="CV181" s="54">
        <f t="shared" ca="1" si="547"/>
        <v>0</v>
      </c>
      <c r="CW181" s="54">
        <f t="shared" ca="1" si="547"/>
        <v>0</v>
      </c>
      <c r="CX181" s="54">
        <f t="shared" ca="1" si="547"/>
        <v>0</v>
      </c>
      <c r="CY181" s="54">
        <f t="shared" ca="1" si="547"/>
        <v>0</v>
      </c>
      <c r="CZ181" s="54">
        <f t="shared" ca="1" si="547"/>
        <v>0</v>
      </c>
      <c r="DA181" s="54">
        <f t="shared" ref="DA181:DT181" ca="1" si="548">DA75</f>
        <v>0</v>
      </c>
      <c r="DB181" s="54">
        <f t="shared" ca="1" si="548"/>
        <v>0</v>
      </c>
      <c r="DC181" s="54">
        <f t="shared" ca="1" si="548"/>
        <v>0</v>
      </c>
      <c r="DD181" s="54">
        <f t="shared" ca="1" si="548"/>
        <v>0</v>
      </c>
      <c r="DE181" s="54">
        <f t="shared" ca="1" si="548"/>
        <v>0</v>
      </c>
      <c r="DF181" s="54">
        <f t="shared" ca="1" si="548"/>
        <v>0</v>
      </c>
      <c r="DG181" s="54">
        <f t="shared" ca="1" si="548"/>
        <v>0</v>
      </c>
      <c r="DH181" s="54">
        <f t="shared" ca="1" si="548"/>
        <v>0</v>
      </c>
      <c r="DI181" s="54">
        <f t="shared" ca="1" si="548"/>
        <v>0</v>
      </c>
      <c r="DJ181" s="54">
        <f t="shared" ca="1" si="548"/>
        <v>0</v>
      </c>
      <c r="DK181" s="54">
        <f t="shared" ca="1" si="548"/>
        <v>0</v>
      </c>
      <c r="DL181" s="54">
        <f t="shared" ca="1" si="548"/>
        <v>0</v>
      </c>
      <c r="DM181" s="54">
        <f t="shared" ca="1" si="548"/>
        <v>0</v>
      </c>
      <c r="DN181" s="54">
        <f t="shared" ca="1" si="548"/>
        <v>0</v>
      </c>
      <c r="DO181" s="54">
        <f t="shared" ca="1" si="548"/>
        <v>0</v>
      </c>
      <c r="DP181" s="54">
        <f t="shared" ca="1" si="548"/>
        <v>0</v>
      </c>
      <c r="DQ181" s="54">
        <f t="shared" ca="1" si="548"/>
        <v>0</v>
      </c>
      <c r="DR181" s="54">
        <f t="shared" ca="1" si="548"/>
        <v>0</v>
      </c>
      <c r="DS181" s="54">
        <f t="shared" ca="1" si="548"/>
        <v>0</v>
      </c>
      <c r="DT181" s="54">
        <f t="shared" ca="1" si="548"/>
        <v>0</v>
      </c>
    </row>
    <row r="182" spans="1:124" x14ac:dyDescent="0.45">
      <c r="C182" t="s">
        <v>536</v>
      </c>
      <c r="D182" s="3" t="s">
        <v>291</v>
      </c>
      <c r="H182" s="54">
        <f ca="1">SUM(I182:DT182)</f>
        <v>20</v>
      </c>
      <c r="I182" s="54">
        <f t="shared" ref="I182:AN182" ca="1" si="549">I105</f>
        <v>0</v>
      </c>
      <c r="J182" s="54">
        <f t="shared" ca="1" si="549"/>
        <v>0</v>
      </c>
      <c r="K182" s="54">
        <f t="shared" ca="1" si="549"/>
        <v>0</v>
      </c>
      <c r="L182" s="54">
        <f t="shared" ca="1" si="549"/>
        <v>0</v>
      </c>
      <c r="M182" s="54">
        <f t="shared" ca="1" si="549"/>
        <v>0</v>
      </c>
      <c r="N182" s="54">
        <f t="shared" ca="1" si="549"/>
        <v>0</v>
      </c>
      <c r="O182" s="54">
        <f t="shared" ca="1" si="549"/>
        <v>0</v>
      </c>
      <c r="P182" s="54">
        <f t="shared" ca="1" si="549"/>
        <v>0</v>
      </c>
      <c r="Q182" s="54">
        <f t="shared" ca="1" si="549"/>
        <v>0</v>
      </c>
      <c r="R182" s="54">
        <f t="shared" ca="1" si="549"/>
        <v>0</v>
      </c>
      <c r="S182" s="54">
        <f t="shared" ca="1" si="549"/>
        <v>0</v>
      </c>
      <c r="T182" s="54">
        <f t="shared" ca="1" si="549"/>
        <v>0</v>
      </c>
      <c r="U182" s="54">
        <f t="shared" ca="1" si="549"/>
        <v>0</v>
      </c>
      <c r="V182" s="54">
        <f t="shared" ca="1" si="549"/>
        <v>0</v>
      </c>
      <c r="W182" s="54">
        <f t="shared" ca="1" si="549"/>
        <v>0</v>
      </c>
      <c r="X182" s="54">
        <f t="shared" ca="1" si="549"/>
        <v>0</v>
      </c>
      <c r="Y182" s="54">
        <f t="shared" ca="1" si="549"/>
        <v>0</v>
      </c>
      <c r="Z182" s="54">
        <f t="shared" ca="1" si="549"/>
        <v>0</v>
      </c>
      <c r="AA182" s="54">
        <f t="shared" ca="1" si="549"/>
        <v>0</v>
      </c>
      <c r="AB182" s="54">
        <f t="shared" ca="1" si="549"/>
        <v>0</v>
      </c>
      <c r="AC182" s="54">
        <f t="shared" ca="1" si="549"/>
        <v>0</v>
      </c>
      <c r="AD182" s="54">
        <f t="shared" ca="1" si="549"/>
        <v>0</v>
      </c>
      <c r="AE182" s="54">
        <f t="shared" ca="1" si="549"/>
        <v>0</v>
      </c>
      <c r="AF182" s="54">
        <f t="shared" ca="1" si="549"/>
        <v>0</v>
      </c>
      <c r="AG182" s="54">
        <f t="shared" ca="1" si="549"/>
        <v>0</v>
      </c>
      <c r="AH182" s="54">
        <f t="shared" ca="1" si="549"/>
        <v>0</v>
      </c>
      <c r="AI182" s="54">
        <f t="shared" ca="1" si="549"/>
        <v>0</v>
      </c>
      <c r="AJ182" s="54">
        <f t="shared" ca="1" si="549"/>
        <v>0</v>
      </c>
      <c r="AK182" s="54">
        <f t="shared" ca="1" si="549"/>
        <v>0</v>
      </c>
      <c r="AL182" s="54">
        <f t="shared" ca="1" si="549"/>
        <v>0</v>
      </c>
      <c r="AM182" s="54">
        <f t="shared" ca="1" si="549"/>
        <v>0</v>
      </c>
      <c r="AN182" s="54">
        <f t="shared" ca="1" si="549"/>
        <v>0</v>
      </c>
      <c r="AO182" s="54">
        <f t="shared" ref="AO182:BT182" ca="1" si="550">AO105</f>
        <v>0</v>
      </c>
      <c r="AP182" s="54">
        <f t="shared" ca="1" si="550"/>
        <v>0</v>
      </c>
      <c r="AQ182" s="54">
        <f t="shared" ca="1" si="550"/>
        <v>0</v>
      </c>
      <c r="AR182" s="54">
        <f t="shared" ca="1" si="550"/>
        <v>0</v>
      </c>
      <c r="AS182" s="54">
        <f t="shared" ca="1" si="550"/>
        <v>0</v>
      </c>
      <c r="AT182" s="54">
        <f t="shared" ca="1" si="550"/>
        <v>0</v>
      </c>
      <c r="AU182" s="54">
        <f t="shared" ca="1" si="550"/>
        <v>0</v>
      </c>
      <c r="AV182" s="54">
        <f t="shared" ca="1" si="550"/>
        <v>0</v>
      </c>
      <c r="AW182" s="54">
        <f t="shared" ca="1" si="550"/>
        <v>0</v>
      </c>
      <c r="AX182" s="54">
        <f t="shared" ca="1" si="550"/>
        <v>0</v>
      </c>
      <c r="AY182" s="54">
        <f t="shared" ca="1" si="550"/>
        <v>0</v>
      </c>
      <c r="AZ182" s="54">
        <f t="shared" ca="1" si="550"/>
        <v>0</v>
      </c>
      <c r="BA182" s="54">
        <f t="shared" ca="1" si="550"/>
        <v>0</v>
      </c>
      <c r="BB182" s="54">
        <f t="shared" ca="1" si="550"/>
        <v>0</v>
      </c>
      <c r="BC182" s="54">
        <f t="shared" ca="1" si="550"/>
        <v>0</v>
      </c>
      <c r="BD182" s="54">
        <f t="shared" ca="1" si="550"/>
        <v>0</v>
      </c>
      <c r="BE182" s="54">
        <f t="shared" ca="1" si="550"/>
        <v>0</v>
      </c>
      <c r="BF182" s="54">
        <f t="shared" ca="1" si="550"/>
        <v>0</v>
      </c>
      <c r="BG182" s="54">
        <f t="shared" ca="1" si="550"/>
        <v>0</v>
      </c>
      <c r="BH182" s="54">
        <f t="shared" ca="1" si="550"/>
        <v>0</v>
      </c>
      <c r="BI182" s="54">
        <f t="shared" ca="1" si="550"/>
        <v>0</v>
      </c>
      <c r="BJ182" s="54">
        <f t="shared" ca="1" si="550"/>
        <v>0</v>
      </c>
      <c r="BK182" s="54">
        <f t="shared" ca="1" si="550"/>
        <v>1</v>
      </c>
      <c r="BL182" s="54">
        <f t="shared" ca="1" si="550"/>
        <v>1</v>
      </c>
      <c r="BM182" s="54">
        <f t="shared" ca="1" si="550"/>
        <v>1</v>
      </c>
      <c r="BN182" s="54">
        <f t="shared" ca="1" si="550"/>
        <v>0</v>
      </c>
      <c r="BO182" s="54">
        <f t="shared" ca="1" si="550"/>
        <v>0</v>
      </c>
      <c r="BP182" s="54">
        <f t="shared" ca="1" si="550"/>
        <v>0</v>
      </c>
      <c r="BQ182" s="54">
        <f t="shared" ca="1" si="550"/>
        <v>0</v>
      </c>
      <c r="BR182" s="54">
        <f t="shared" ca="1" si="550"/>
        <v>0</v>
      </c>
      <c r="BS182" s="54">
        <f t="shared" ca="1" si="550"/>
        <v>0</v>
      </c>
      <c r="BT182" s="54">
        <f t="shared" ca="1" si="550"/>
        <v>0</v>
      </c>
      <c r="BU182" s="54">
        <f t="shared" ref="BU182:CZ182" ca="1" si="551">BU105</f>
        <v>0</v>
      </c>
      <c r="BV182" s="54">
        <f t="shared" ca="1" si="551"/>
        <v>0</v>
      </c>
      <c r="BW182" s="54">
        <f t="shared" ca="1" si="551"/>
        <v>0</v>
      </c>
      <c r="BX182" s="54">
        <f t="shared" ca="1" si="551"/>
        <v>0</v>
      </c>
      <c r="BY182" s="54">
        <f t="shared" ca="1" si="551"/>
        <v>0</v>
      </c>
      <c r="BZ182" s="54">
        <f t="shared" ca="1" si="551"/>
        <v>0</v>
      </c>
      <c r="CA182" s="54">
        <f t="shared" ca="1" si="551"/>
        <v>0</v>
      </c>
      <c r="CB182" s="54">
        <f t="shared" ca="1" si="551"/>
        <v>0</v>
      </c>
      <c r="CC182" s="54">
        <f t="shared" ca="1" si="551"/>
        <v>0</v>
      </c>
      <c r="CD182" s="54">
        <f t="shared" ca="1" si="551"/>
        <v>0</v>
      </c>
      <c r="CE182" s="54">
        <f t="shared" ca="1" si="551"/>
        <v>0</v>
      </c>
      <c r="CF182" s="54">
        <f t="shared" ca="1" si="551"/>
        <v>0</v>
      </c>
      <c r="CG182" s="54">
        <f t="shared" ca="1" si="551"/>
        <v>0</v>
      </c>
      <c r="CH182" s="54">
        <f t="shared" ca="1" si="551"/>
        <v>0</v>
      </c>
      <c r="CI182" s="54">
        <f t="shared" ca="1" si="551"/>
        <v>0</v>
      </c>
      <c r="CJ182" s="54">
        <f t="shared" ca="1" si="551"/>
        <v>0</v>
      </c>
      <c r="CK182" s="54">
        <f t="shared" ca="1" si="551"/>
        <v>0</v>
      </c>
      <c r="CL182" s="54">
        <f t="shared" ca="1" si="551"/>
        <v>0</v>
      </c>
      <c r="CM182" s="54">
        <f t="shared" ca="1" si="551"/>
        <v>0</v>
      </c>
      <c r="CN182" s="54">
        <f t="shared" ca="1" si="551"/>
        <v>1</v>
      </c>
      <c r="CO182" s="54">
        <f t="shared" ca="1" si="551"/>
        <v>1</v>
      </c>
      <c r="CP182" s="54">
        <f t="shared" ca="1" si="551"/>
        <v>1</v>
      </c>
      <c r="CQ182" s="54">
        <f t="shared" ca="1" si="551"/>
        <v>1</v>
      </c>
      <c r="CR182" s="54">
        <f t="shared" ca="1" si="551"/>
        <v>1</v>
      </c>
      <c r="CS182" s="54">
        <f t="shared" ca="1" si="551"/>
        <v>1</v>
      </c>
      <c r="CT182" s="54">
        <f t="shared" ca="1" si="551"/>
        <v>1</v>
      </c>
      <c r="CU182" s="54">
        <f t="shared" ca="1" si="551"/>
        <v>0</v>
      </c>
      <c r="CV182" s="54">
        <f t="shared" ca="1" si="551"/>
        <v>0</v>
      </c>
      <c r="CW182" s="54">
        <f t="shared" ca="1" si="551"/>
        <v>0</v>
      </c>
      <c r="CX182" s="54">
        <f t="shared" ca="1" si="551"/>
        <v>1</v>
      </c>
      <c r="CY182" s="54">
        <f t="shared" ca="1" si="551"/>
        <v>0</v>
      </c>
      <c r="CZ182" s="54">
        <f t="shared" ca="1" si="551"/>
        <v>1</v>
      </c>
      <c r="DA182" s="54">
        <f t="shared" ref="DA182:DT182" ca="1" si="552">DA105</f>
        <v>0</v>
      </c>
      <c r="DB182" s="54">
        <f t="shared" ca="1" si="552"/>
        <v>1</v>
      </c>
      <c r="DC182" s="54">
        <f t="shared" ca="1" si="552"/>
        <v>0</v>
      </c>
      <c r="DD182" s="54">
        <f t="shared" ca="1" si="552"/>
        <v>1</v>
      </c>
      <c r="DE182" s="54">
        <f t="shared" ca="1" si="552"/>
        <v>0</v>
      </c>
      <c r="DF182" s="54">
        <f t="shared" ca="1" si="552"/>
        <v>1</v>
      </c>
      <c r="DG182" s="54">
        <f t="shared" ca="1" si="552"/>
        <v>0</v>
      </c>
      <c r="DH182" s="54">
        <f t="shared" ca="1" si="552"/>
        <v>1</v>
      </c>
      <c r="DI182" s="54">
        <f t="shared" ca="1" si="552"/>
        <v>0</v>
      </c>
      <c r="DJ182" s="54">
        <f t="shared" ca="1" si="552"/>
        <v>1</v>
      </c>
      <c r="DK182" s="54">
        <f t="shared" ca="1" si="552"/>
        <v>0</v>
      </c>
      <c r="DL182" s="54">
        <f t="shared" ca="1" si="552"/>
        <v>1</v>
      </c>
      <c r="DM182" s="54">
        <f t="shared" ca="1" si="552"/>
        <v>0</v>
      </c>
      <c r="DN182" s="54">
        <f t="shared" ca="1" si="552"/>
        <v>1</v>
      </c>
      <c r="DO182" s="54">
        <f t="shared" ca="1" si="552"/>
        <v>0</v>
      </c>
      <c r="DP182" s="54">
        <f ca="1">DP105</f>
        <v>1</v>
      </c>
      <c r="DQ182" s="54">
        <f t="shared" ca="1" si="552"/>
        <v>0</v>
      </c>
      <c r="DR182" s="54">
        <f t="shared" ca="1" si="552"/>
        <v>1</v>
      </c>
      <c r="DS182" s="54">
        <f t="shared" ca="1" si="552"/>
        <v>0</v>
      </c>
      <c r="DT182" s="54">
        <f t="shared" ca="1" si="552"/>
        <v>0</v>
      </c>
    </row>
    <row r="183" spans="1:124" x14ac:dyDescent="0.45">
      <c r="C183" t="s">
        <v>537</v>
      </c>
      <c r="D183" s="3" t="s">
        <v>291</v>
      </c>
      <c r="H183" s="54">
        <f ca="1">SUM(I183:DT183)</f>
        <v>20</v>
      </c>
      <c r="I183" s="54">
        <f t="shared" ref="I183:AN183" ca="1" si="553">IF(SUM(I180:I182)=0,0,1)</f>
        <v>0</v>
      </c>
      <c r="J183" s="54">
        <f t="shared" ca="1" si="553"/>
        <v>0</v>
      </c>
      <c r="K183" s="54">
        <f t="shared" ca="1" si="553"/>
        <v>0</v>
      </c>
      <c r="L183" s="54">
        <f t="shared" ca="1" si="553"/>
        <v>0</v>
      </c>
      <c r="M183" s="54">
        <f t="shared" ca="1" si="553"/>
        <v>0</v>
      </c>
      <c r="N183" s="54">
        <f t="shared" ca="1" si="553"/>
        <v>0</v>
      </c>
      <c r="O183" s="54">
        <f t="shared" ca="1" si="553"/>
        <v>0</v>
      </c>
      <c r="P183" s="54">
        <f t="shared" ca="1" si="553"/>
        <v>0</v>
      </c>
      <c r="Q183" s="54">
        <f t="shared" ca="1" si="553"/>
        <v>0</v>
      </c>
      <c r="R183" s="54">
        <f t="shared" ca="1" si="553"/>
        <v>0</v>
      </c>
      <c r="S183" s="54">
        <f t="shared" ca="1" si="553"/>
        <v>0</v>
      </c>
      <c r="T183" s="54">
        <f t="shared" ca="1" si="553"/>
        <v>0</v>
      </c>
      <c r="U183" s="54">
        <f t="shared" ca="1" si="553"/>
        <v>0</v>
      </c>
      <c r="V183" s="54">
        <f t="shared" ca="1" si="553"/>
        <v>0</v>
      </c>
      <c r="W183" s="54">
        <f t="shared" ca="1" si="553"/>
        <v>0</v>
      </c>
      <c r="X183" s="54">
        <f t="shared" ca="1" si="553"/>
        <v>0</v>
      </c>
      <c r="Y183" s="54">
        <f t="shared" ca="1" si="553"/>
        <v>0</v>
      </c>
      <c r="Z183" s="54">
        <f t="shared" ca="1" si="553"/>
        <v>0</v>
      </c>
      <c r="AA183" s="54">
        <f t="shared" ca="1" si="553"/>
        <v>0</v>
      </c>
      <c r="AB183" s="54">
        <f t="shared" ca="1" si="553"/>
        <v>0</v>
      </c>
      <c r="AC183" s="54">
        <f t="shared" ca="1" si="553"/>
        <v>0</v>
      </c>
      <c r="AD183" s="54">
        <f t="shared" ca="1" si="553"/>
        <v>0</v>
      </c>
      <c r="AE183" s="54">
        <f t="shared" ca="1" si="553"/>
        <v>0</v>
      </c>
      <c r="AF183" s="54">
        <f t="shared" ca="1" si="553"/>
        <v>0</v>
      </c>
      <c r="AG183" s="54">
        <f t="shared" ca="1" si="553"/>
        <v>0</v>
      </c>
      <c r="AH183" s="54">
        <f t="shared" ca="1" si="553"/>
        <v>0</v>
      </c>
      <c r="AI183" s="54">
        <f t="shared" ca="1" si="553"/>
        <v>0</v>
      </c>
      <c r="AJ183" s="54">
        <f t="shared" ca="1" si="553"/>
        <v>0</v>
      </c>
      <c r="AK183" s="54">
        <f t="shared" ca="1" si="553"/>
        <v>0</v>
      </c>
      <c r="AL183" s="54">
        <f t="shared" ca="1" si="553"/>
        <v>0</v>
      </c>
      <c r="AM183" s="54">
        <f t="shared" ca="1" si="553"/>
        <v>0</v>
      </c>
      <c r="AN183" s="54">
        <f t="shared" ca="1" si="553"/>
        <v>0</v>
      </c>
      <c r="AO183" s="54">
        <f t="shared" ref="AO183:BT183" ca="1" si="554">IF(SUM(AO180:AO182)=0,0,1)</f>
        <v>0</v>
      </c>
      <c r="AP183" s="54">
        <f t="shared" ca="1" si="554"/>
        <v>0</v>
      </c>
      <c r="AQ183" s="54">
        <f t="shared" ca="1" si="554"/>
        <v>0</v>
      </c>
      <c r="AR183" s="54">
        <f t="shared" ca="1" si="554"/>
        <v>0</v>
      </c>
      <c r="AS183" s="54">
        <f t="shared" ca="1" si="554"/>
        <v>0</v>
      </c>
      <c r="AT183" s="54">
        <f t="shared" ca="1" si="554"/>
        <v>0</v>
      </c>
      <c r="AU183" s="54">
        <f t="shared" ca="1" si="554"/>
        <v>0</v>
      </c>
      <c r="AV183" s="54">
        <f t="shared" ca="1" si="554"/>
        <v>0</v>
      </c>
      <c r="AW183" s="54">
        <f t="shared" ca="1" si="554"/>
        <v>0</v>
      </c>
      <c r="AX183" s="54">
        <f t="shared" ca="1" si="554"/>
        <v>0</v>
      </c>
      <c r="AY183" s="54">
        <f t="shared" ca="1" si="554"/>
        <v>0</v>
      </c>
      <c r="AZ183" s="54">
        <f t="shared" ca="1" si="554"/>
        <v>0</v>
      </c>
      <c r="BA183" s="54">
        <f t="shared" ca="1" si="554"/>
        <v>0</v>
      </c>
      <c r="BB183" s="54">
        <f t="shared" ca="1" si="554"/>
        <v>0</v>
      </c>
      <c r="BC183" s="54">
        <f t="shared" ca="1" si="554"/>
        <v>0</v>
      </c>
      <c r="BD183" s="54">
        <f t="shared" ca="1" si="554"/>
        <v>0</v>
      </c>
      <c r="BE183" s="54">
        <f t="shared" ca="1" si="554"/>
        <v>0</v>
      </c>
      <c r="BF183" s="54">
        <f t="shared" ca="1" si="554"/>
        <v>0</v>
      </c>
      <c r="BG183" s="54">
        <f t="shared" ca="1" si="554"/>
        <v>0</v>
      </c>
      <c r="BH183" s="54">
        <f t="shared" ca="1" si="554"/>
        <v>0</v>
      </c>
      <c r="BI183" s="54">
        <f t="shared" ca="1" si="554"/>
        <v>0</v>
      </c>
      <c r="BJ183" s="54">
        <f t="shared" ca="1" si="554"/>
        <v>0</v>
      </c>
      <c r="BK183" s="54">
        <f t="shared" ca="1" si="554"/>
        <v>1</v>
      </c>
      <c r="BL183" s="54">
        <f t="shared" ca="1" si="554"/>
        <v>1</v>
      </c>
      <c r="BM183" s="54">
        <f t="shared" ca="1" si="554"/>
        <v>1</v>
      </c>
      <c r="BN183" s="54">
        <f t="shared" ca="1" si="554"/>
        <v>0</v>
      </c>
      <c r="BO183" s="54">
        <f t="shared" ca="1" si="554"/>
        <v>0</v>
      </c>
      <c r="BP183" s="54">
        <f t="shared" ca="1" si="554"/>
        <v>0</v>
      </c>
      <c r="BQ183" s="54">
        <f t="shared" ca="1" si="554"/>
        <v>0</v>
      </c>
      <c r="BR183" s="54">
        <f t="shared" ca="1" si="554"/>
        <v>0</v>
      </c>
      <c r="BS183" s="54">
        <f t="shared" ca="1" si="554"/>
        <v>0</v>
      </c>
      <c r="BT183" s="54">
        <f t="shared" ca="1" si="554"/>
        <v>0</v>
      </c>
      <c r="BU183" s="54">
        <f t="shared" ref="BU183:CZ183" ca="1" si="555">IF(SUM(BU180:BU182)=0,0,1)</f>
        <v>0</v>
      </c>
      <c r="BV183" s="54">
        <f t="shared" ca="1" si="555"/>
        <v>0</v>
      </c>
      <c r="BW183" s="54">
        <f t="shared" ca="1" si="555"/>
        <v>0</v>
      </c>
      <c r="BX183" s="54">
        <f t="shared" ca="1" si="555"/>
        <v>0</v>
      </c>
      <c r="BY183" s="54">
        <f t="shared" ca="1" si="555"/>
        <v>0</v>
      </c>
      <c r="BZ183" s="54">
        <f t="shared" ca="1" si="555"/>
        <v>0</v>
      </c>
      <c r="CA183" s="54">
        <f t="shared" ca="1" si="555"/>
        <v>0</v>
      </c>
      <c r="CB183" s="54">
        <f t="shared" ca="1" si="555"/>
        <v>0</v>
      </c>
      <c r="CC183" s="54">
        <f t="shared" ca="1" si="555"/>
        <v>0</v>
      </c>
      <c r="CD183" s="54">
        <f t="shared" ca="1" si="555"/>
        <v>0</v>
      </c>
      <c r="CE183" s="54">
        <f t="shared" ca="1" si="555"/>
        <v>0</v>
      </c>
      <c r="CF183" s="54">
        <f t="shared" ca="1" si="555"/>
        <v>0</v>
      </c>
      <c r="CG183" s="54">
        <f t="shared" ca="1" si="555"/>
        <v>0</v>
      </c>
      <c r="CH183" s="54">
        <f t="shared" ca="1" si="555"/>
        <v>0</v>
      </c>
      <c r="CI183" s="54">
        <f t="shared" ca="1" si="555"/>
        <v>0</v>
      </c>
      <c r="CJ183" s="54">
        <f t="shared" ca="1" si="555"/>
        <v>0</v>
      </c>
      <c r="CK183" s="54">
        <f t="shared" ca="1" si="555"/>
        <v>0</v>
      </c>
      <c r="CL183" s="54">
        <f t="shared" ca="1" si="555"/>
        <v>0</v>
      </c>
      <c r="CM183" s="54">
        <f t="shared" ca="1" si="555"/>
        <v>0</v>
      </c>
      <c r="CN183" s="54">
        <f t="shared" ca="1" si="555"/>
        <v>1</v>
      </c>
      <c r="CO183" s="54">
        <f t="shared" ca="1" si="555"/>
        <v>1</v>
      </c>
      <c r="CP183" s="54">
        <f t="shared" ca="1" si="555"/>
        <v>1</v>
      </c>
      <c r="CQ183" s="54">
        <f t="shared" ca="1" si="555"/>
        <v>1</v>
      </c>
      <c r="CR183" s="54">
        <f t="shared" ca="1" si="555"/>
        <v>1</v>
      </c>
      <c r="CS183" s="54">
        <f t="shared" ca="1" si="555"/>
        <v>1</v>
      </c>
      <c r="CT183" s="54">
        <f t="shared" ca="1" si="555"/>
        <v>1</v>
      </c>
      <c r="CU183" s="54">
        <f t="shared" ca="1" si="555"/>
        <v>0</v>
      </c>
      <c r="CV183" s="54">
        <f t="shared" ca="1" si="555"/>
        <v>0</v>
      </c>
      <c r="CW183" s="54">
        <f t="shared" ca="1" si="555"/>
        <v>0</v>
      </c>
      <c r="CX183" s="54">
        <f t="shared" ca="1" si="555"/>
        <v>1</v>
      </c>
      <c r="CY183" s="54">
        <f t="shared" ca="1" si="555"/>
        <v>0</v>
      </c>
      <c r="CZ183" s="54">
        <f t="shared" ca="1" si="555"/>
        <v>1</v>
      </c>
      <c r="DA183" s="54">
        <f t="shared" ref="DA183:DT183" ca="1" si="556">IF(SUM(DA180:DA182)=0,0,1)</f>
        <v>0</v>
      </c>
      <c r="DB183" s="54">
        <f t="shared" ca="1" si="556"/>
        <v>1</v>
      </c>
      <c r="DC183" s="54">
        <f t="shared" ca="1" si="556"/>
        <v>0</v>
      </c>
      <c r="DD183" s="54">
        <f t="shared" ca="1" si="556"/>
        <v>1</v>
      </c>
      <c r="DE183" s="54">
        <f t="shared" ca="1" si="556"/>
        <v>0</v>
      </c>
      <c r="DF183" s="54">
        <f t="shared" ca="1" si="556"/>
        <v>1</v>
      </c>
      <c r="DG183" s="54">
        <f t="shared" ca="1" si="556"/>
        <v>0</v>
      </c>
      <c r="DH183" s="54">
        <f t="shared" ca="1" si="556"/>
        <v>1</v>
      </c>
      <c r="DI183" s="54">
        <f t="shared" ca="1" si="556"/>
        <v>0</v>
      </c>
      <c r="DJ183" s="54">
        <f t="shared" ca="1" si="556"/>
        <v>1</v>
      </c>
      <c r="DK183" s="54">
        <f t="shared" ca="1" si="556"/>
        <v>0</v>
      </c>
      <c r="DL183" s="54">
        <f t="shared" ca="1" si="556"/>
        <v>1</v>
      </c>
      <c r="DM183" s="54">
        <f t="shared" ca="1" si="556"/>
        <v>0</v>
      </c>
      <c r="DN183" s="54">
        <f t="shared" ca="1" si="556"/>
        <v>1</v>
      </c>
      <c r="DO183" s="54">
        <f t="shared" ca="1" si="556"/>
        <v>0</v>
      </c>
      <c r="DP183" s="54">
        <f t="shared" ca="1" si="556"/>
        <v>1</v>
      </c>
      <c r="DQ183" s="54">
        <f t="shared" ca="1" si="556"/>
        <v>0</v>
      </c>
      <c r="DR183" s="54">
        <f t="shared" ca="1" si="556"/>
        <v>1</v>
      </c>
      <c r="DS183" s="54">
        <f t="shared" ca="1" si="556"/>
        <v>0</v>
      </c>
      <c r="DT183" s="54">
        <f t="shared" ca="1" si="556"/>
        <v>0</v>
      </c>
    </row>
    <row r="185" spans="1:124" x14ac:dyDescent="0.45">
      <c r="C185" t="s">
        <v>538</v>
      </c>
      <c r="D185" s="3" t="s">
        <v>227</v>
      </c>
      <c r="H185" s="54">
        <f ca="1">SUM(I185:DT185)</f>
        <v>9850938.0509313717</v>
      </c>
      <c r="I185" s="54">
        <f t="shared" ref="I185:AN185" ca="1" si="557">I177*(1-I183)</f>
        <v>0</v>
      </c>
      <c r="J185" s="54">
        <f t="shared" ca="1" si="557"/>
        <v>0</v>
      </c>
      <c r="K185" s="54">
        <f t="shared" ca="1" si="557"/>
        <v>0</v>
      </c>
      <c r="L185" s="54">
        <f t="shared" ca="1" si="557"/>
        <v>0</v>
      </c>
      <c r="M185" s="54">
        <f t="shared" ca="1" si="557"/>
        <v>0</v>
      </c>
      <c r="N185" s="54">
        <f t="shared" ca="1" si="557"/>
        <v>0</v>
      </c>
      <c r="O185" s="54">
        <f t="shared" ca="1" si="557"/>
        <v>0</v>
      </c>
      <c r="P185" s="54">
        <f t="shared" ca="1" si="557"/>
        <v>0</v>
      </c>
      <c r="Q185" s="54">
        <f t="shared" ca="1" si="557"/>
        <v>0</v>
      </c>
      <c r="R185" s="54">
        <f t="shared" ca="1" si="557"/>
        <v>0</v>
      </c>
      <c r="S185" s="54">
        <f t="shared" ca="1" si="557"/>
        <v>0</v>
      </c>
      <c r="T185" s="54">
        <f t="shared" ca="1" si="557"/>
        <v>0</v>
      </c>
      <c r="U185" s="54">
        <f t="shared" ca="1" si="557"/>
        <v>0</v>
      </c>
      <c r="V185" s="54">
        <f t="shared" ca="1" si="557"/>
        <v>0</v>
      </c>
      <c r="W185" s="54">
        <f t="shared" ca="1" si="557"/>
        <v>0</v>
      </c>
      <c r="X185" s="54">
        <f t="shared" ca="1" si="557"/>
        <v>0</v>
      </c>
      <c r="Y185" s="54">
        <f t="shared" ca="1" si="557"/>
        <v>0</v>
      </c>
      <c r="Z185" s="54">
        <f t="shared" ca="1" si="557"/>
        <v>0</v>
      </c>
      <c r="AA185" s="54">
        <f t="shared" ca="1" si="557"/>
        <v>0</v>
      </c>
      <c r="AB185" s="54">
        <f t="shared" ca="1" si="557"/>
        <v>0</v>
      </c>
      <c r="AC185" s="54">
        <f t="shared" ca="1" si="557"/>
        <v>0</v>
      </c>
      <c r="AD185" s="54">
        <f t="shared" ca="1" si="557"/>
        <v>0</v>
      </c>
      <c r="AE185" s="54">
        <f t="shared" ca="1" si="557"/>
        <v>0</v>
      </c>
      <c r="AF185" s="54">
        <f t="shared" ca="1" si="557"/>
        <v>0</v>
      </c>
      <c r="AG185" s="54">
        <f t="shared" ca="1" si="557"/>
        <v>0</v>
      </c>
      <c r="AH185" s="54">
        <f t="shared" ca="1" si="557"/>
        <v>0</v>
      </c>
      <c r="AI185" s="54">
        <f t="shared" ca="1" si="557"/>
        <v>0</v>
      </c>
      <c r="AJ185" s="54">
        <f t="shared" ca="1" si="557"/>
        <v>0</v>
      </c>
      <c r="AK185" s="54">
        <f t="shared" ca="1" si="557"/>
        <v>0</v>
      </c>
      <c r="AL185" s="54">
        <f t="shared" ca="1" si="557"/>
        <v>0</v>
      </c>
      <c r="AM185" s="54">
        <f t="shared" ca="1" si="557"/>
        <v>0</v>
      </c>
      <c r="AN185" s="54">
        <f t="shared" ca="1" si="557"/>
        <v>0</v>
      </c>
      <c r="AO185" s="54">
        <f t="shared" ref="AO185:BT185" ca="1" si="558">AO177*(1-AO183)</f>
        <v>0</v>
      </c>
      <c r="AP185" s="54">
        <f t="shared" ca="1" si="558"/>
        <v>0</v>
      </c>
      <c r="AQ185" s="54">
        <f t="shared" ca="1" si="558"/>
        <v>0</v>
      </c>
      <c r="AR185" s="54">
        <f t="shared" ca="1" si="558"/>
        <v>0</v>
      </c>
      <c r="AS185" s="54">
        <f t="shared" ca="1" si="558"/>
        <v>0</v>
      </c>
      <c r="AT185" s="54">
        <f t="shared" ca="1" si="558"/>
        <v>0</v>
      </c>
      <c r="AU185" s="54">
        <f t="shared" ca="1" si="558"/>
        <v>0</v>
      </c>
      <c r="AV185" s="54">
        <f t="shared" ca="1" si="558"/>
        <v>0</v>
      </c>
      <c r="AW185" s="54">
        <f t="shared" ca="1" si="558"/>
        <v>0</v>
      </c>
      <c r="AX185" s="54">
        <f t="shared" ca="1" si="558"/>
        <v>0</v>
      </c>
      <c r="AY185" s="54">
        <f t="shared" ca="1" si="558"/>
        <v>0</v>
      </c>
      <c r="AZ185" s="54">
        <f t="shared" ca="1" si="558"/>
        <v>0</v>
      </c>
      <c r="BA185" s="54">
        <f t="shared" ca="1" si="558"/>
        <v>0</v>
      </c>
      <c r="BB185" s="54">
        <f t="shared" ca="1" si="558"/>
        <v>0</v>
      </c>
      <c r="BC185" s="54">
        <f t="shared" ca="1" si="558"/>
        <v>0</v>
      </c>
      <c r="BD185" s="54">
        <f t="shared" ca="1" si="558"/>
        <v>0</v>
      </c>
      <c r="BE185" s="54">
        <f t="shared" ca="1" si="558"/>
        <v>0</v>
      </c>
      <c r="BF185" s="54">
        <f t="shared" ca="1" si="558"/>
        <v>0</v>
      </c>
      <c r="BG185" s="54">
        <f t="shared" ca="1" si="558"/>
        <v>0</v>
      </c>
      <c r="BH185" s="54">
        <f t="shared" ca="1" si="558"/>
        <v>0</v>
      </c>
      <c r="BI185" s="54">
        <f t="shared" ca="1" si="558"/>
        <v>0</v>
      </c>
      <c r="BJ185" s="54">
        <f t="shared" ca="1" si="558"/>
        <v>0</v>
      </c>
      <c r="BK185" s="54">
        <f t="shared" ca="1" si="558"/>
        <v>0</v>
      </c>
      <c r="BL185" s="54">
        <f t="shared" ca="1" si="558"/>
        <v>0</v>
      </c>
      <c r="BM185" s="54">
        <f t="shared" ca="1" si="558"/>
        <v>0</v>
      </c>
      <c r="BN185" s="54">
        <f t="shared" ca="1" si="558"/>
        <v>0</v>
      </c>
      <c r="BO185" s="54">
        <f t="shared" ca="1" si="558"/>
        <v>0</v>
      </c>
      <c r="BP185" s="54">
        <f t="shared" ca="1" si="558"/>
        <v>0</v>
      </c>
      <c r="BQ185" s="54">
        <f t="shared" ca="1" si="558"/>
        <v>0</v>
      </c>
      <c r="BR185" s="54">
        <f t="shared" ca="1" si="558"/>
        <v>0</v>
      </c>
      <c r="BS185" s="54">
        <f t="shared" ca="1" si="558"/>
        <v>0</v>
      </c>
      <c r="BT185" s="54">
        <f t="shared" ca="1" si="558"/>
        <v>0</v>
      </c>
      <c r="BU185" s="54">
        <f t="shared" ref="BU185:CZ185" ca="1" si="559">BU177*(1-BU183)</f>
        <v>0</v>
      </c>
      <c r="BV185" s="54">
        <f t="shared" ca="1" si="559"/>
        <v>0</v>
      </c>
      <c r="BW185" s="54">
        <f t="shared" ca="1" si="559"/>
        <v>0</v>
      </c>
      <c r="BX185" s="54">
        <f t="shared" ca="1" si="559"/>
        <v>0</v>
      </c>
      <c r="BY185" s="54">
        <f t="shared" ca="1" si="559"/>
        <v>0</v>
      </c>
      <c r="BZ185" s="54">
        <f t="shared" ca="1" si="559"/>
        <v>0</v>
      </c>
      <c r="CA185" s="54">
        <f t="shared" ca="1" si="559"/>
        <v>0</v>
      </c>
      <c r="CB185" s="54">
        <f t="shared" ca="1" si="559"/>
        <v>0</v>
      </c>
      <c r="CC185" s="54">
        <f t="shared" ca="1" si="559"/>
        <v>0</v>
      </c>
      <c r="CD185" s="54">
        <f t="shared" ca="1" si="559"/>
        <v>0</v>
      </c>
      <c r="CE185" s="54">
        <f t="shared" ca="1" si="559"/>
        <v>0</v>
      </c>
      <c r="CF185" s="54">
        <f t="shared" ca="1" si="559"/>
        <v>0</v>
      </c>
      <c r="CG185" s="54">
        <f t="shared" ca="1" si="559"/>
        <v>0</v>
      </c>
      <c r="CH185" s="54">
        <f t="shared" ca="1" si="559"/>
        <v>0</v>
      </c>
      <c r="CI185" s="54">
        <f t="shared" ca="1" si="559"/>
        <v>0</v>
      </c>
      <c r="CJ185" s="54">
        <f t="shared" ca="1" si="559"/>
        <v>0</v>
      </c>
      <c r="CK185" s="54">
        <f t="shared" ca="1" si="559"/>
        <v>0</v>
      </c>
      <c r="CL185" s="54">
        <f t="shared" ca="1" si="559"/>
        <v>0</v>
      </c>
      <c r="CM185" s="54">
        <f t="shared" ca="1" si="559"/>
        <v>0</v>
      </c>
      <c r="CN185" s="54">
        <f t="shared" ca="1" si="559"/>
        <v>0</v>
      </c>
      <c r="CO185" s="54">
        <f t="shared" ca="1" si="559"/>
        <v>0</v>
      </c>
      <c r="CP185" s="54">
        <f t="shared" ca="1" si="559"/>
        <v>0</v>
      </c>
      <c r="CQ185" s="54">
        <f t="shared" ca="1" si="559"/>
        <v>0</v>
      </c>
      <c r="CR185" s="54">
        <f t="shared" ca="1" si="559"/>
        <v>0</v>
      </c>
      <c r="CS185" s="54">
        <f t="shared" ca="1" si="559"/>
        <v>0</v>
      </c>
      <c r="CT185" s="54">
        <f t="shared" ca="1" si="559"/>
        <v>0</v>
      </c>
      <c r="CU185" s="54">
        <f t="shared" ca="1" si="559"/>
        <v>242548.15942277358</v>
      </c>
      <c r="CV185" s="54">
        <f t="shared" ca="1" si="559"/>
        <v>256028.8559895574</v>
      </c>
      <c r="CW185" s="54">
        <f t="shared" ca="1" si="559"/>
        <v>274792.22946653998</v>
      </c>
      <c r="CX185" s="54">
        <f t="shared" ca="1" si="559"/>
        <v>0</v>
      </c>
      <c r="CY185" s="54">
        <f t="shared" ca="1" si="559"/>
        <v>0</v>
      </c>
      <c r="CZ185" s="54">
        <f t="shared" ca="1" si="559"/>
        <v>0</v>
      </c>
      <c r="DA185" s="54">
        <f t="shared" ref="DA185:DT185" ca="1" si="560">DA177*(1-DA183)</f>
        <v>0</v>
      </c>
      <c r="DB185" s="54">
        <f t="shared" ca="1" si="560"/>
        <v>0</v>
      </c>
      <c r="DC185" s="54">
        <f t="shared" ca="1" si="560"/>
        <v>0</v>
      </c>
      <c r="DD185" s="54">
        <f t="shared" ca="1" si="560"/>
        <v>0</v>
      </c>
      <c r="DE185" s="54">
        <f t="shared" ca="1" si="560"/>
        <v>0</v>
      </c>
      <c r="DF185" s="54">
        <f t="shared" ca="1" si="560"/>
        <v>0</v>
      </c>
      <c r="DG185" s="54">
        <f t="shared" ca="1" si="560"/>
        <v>0</v>
      </c>
      <c r="DH185" s="54">
        <f t="shared" ca="1" si="560"/>
        <v>0</v>
      </c>
      <c r="DI185" s="54">
        <f t="shared" ca="1" si="560"/>
        <v>0</v>
      </c>
      <c r="DJ185" s="54">
        <f t="shared" ca="1" si="560"/>
        <v>0</v>
      </c>
      <c r="DK185" s="54">
        <f t="shared" ca="1" si="560"/>
        <v>0</v>
      </c>
      <c r="DL185" s="54">
        <f t="shared" ca="1" si="560"/>
        <v>0</v>
      </c>
      <c r="DM185" s="54">
        <f t="shared" ca="1" si="560"/>
        <v>0</v>
      </c>
      <c r="DN185" s="54">
        <f t="shared" ca="1" si="560"/>
        <v>0</v>
      </c>
      <c r="DO185" s="54">
        <f t="shared" ca="1" si="560"/>
        <v>0</v>
      </c>
      <c r="DP185" s="54">
        <f t="shared" ca="1" si="560"/>
        <v>0</v>
      </c>
      <c r="DQ185" s="54">
        <f t="shared" ca="1" si="560"/>
        <v>0</v>
      </c>
      <c r="DR185" s="54">
        <f t="shared" ca="1" si="560"/>
        <v>0</v>
      </c>
      <c r="DS185" s="54">
        <f t="shared" ca="1" si="560"/>
        <v>0</v>
      </c>
      <c r="DT185" s="54">
        <f t="shared" ca="1" si="560"/>
        <v>9318811.9729922358</v>
      </c>
    </row>
    <row r="187" spans="1:124" s="5" customFormat="1" ht="15.75" customHeight="1" x14ac:dyDescent="0.5">
      <c r="A187" s="5" t="s">
        <v>539</v>
      </c>
      <c r="B187" s="11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 s="62"/>
      <c r="CP187" s="62"/>
      <c r="CQ187" s="62"/>
      <c r="CR187" s="62"/>
      <c r="CS187" s="62"/>
      <c r="CT187" s="62"/>
      <c r="CU187" s="62"/>
      <c r="CV187" s="62"/>
      <c r="CW187" s="62"/>
      <c r="CX187" s="62"/>
      <c r="CY187" s="62"/>
      <c r="CZ187" s="62"/>
      <c r="DA187" s="62"/>
      <c r="DB187" s="62"/>
      <c r="DC187" s="62"/>
      <c r="DD187" s="62"/>
      <c r="DE187" s="62"/>
      <c r="DF187" s="62"/>
      <c r="DG187" s="62"/>
      <c r="DH187" s="62"/>
      <c r="DI187" s="62"/>
      <c r="DJ187" s="62"/>
      <c r="DK187" s="62"/>
      <c r="DL187" s="62"/>
      <c r="DM187" s="62"/>
      <c r="DN187" s="62"/>
      <c r="DO187" s="62"/>
      <c r="DP187" s="62"/>
      <c r="DQ187" s="62"/>
      <c r="DR187" s="62"/>
      <c r="DS187" s="62"/>
      <c r="DT187" s="62"/>
    </row>
    <row r="189" spans="1:124" x14ac:dyDescent="0.45">
      <c r="B189" s="35" t="s">
        <v>540</v>
      </c>
    </row>
    <row r="190" spans="1:124" x14ac:dyDescent="0.45">
      <c r="C190" t="s">
        <v>541</v>
      </c>
      <c r="D190" s="3" t="s">
        <v>227</v>
      </c>
      <c r="E190" s="80">
        <f>Operating!H99</f>
        <v>1170349.5999999999</v>
      </c>
      <c r="H190" s="54">
        <f>SUM(I190:DT190)</f>
        <v>1170349.5999999999</v>
      </c>
      <c r="I190" s="54">
        <f t="shared" ref="I190:AN190" si="561">$E$190*(I8=$E$11)</f>
        <v>0</v>
      </c>
      <c r="J190" s="54">
        <f t="shared" si="561"/>
        <v>0</v>
      </c>
      <c r="K190" s="54">
        <f t="shared" si="561"/>
        <v>0</v>
      </c>
      <c r="L190" s="54">
        <f t="shared" si="561"/>
        <v>0</v>
      </c>
      <c r="M190" s="54">
        <f t="shared" si="561"/>
        <v>0</v>
      </c>
      <c r="N190" s="54">
        <f t="shared" si="561"/>
        <v>0</v>
      </c>
      <c r="O190" s="54">
        <f t="shared" si="561"/>
        <v>0</v>
      </c>
      <c r="P190" s="54">
        <f t="shared" si="561"/>
        <v>0</v>
      </c>
      <c r="Q190" s="54">
        <f t="shared" si="561"/>
        <v>0</v>
      </c>
      <c r="R190" s="54">
        <f t="shared" si="561"/>
        <v>0</v>
      </c>
      <c r="S190" s="54">
        <f t="shared" si="561"/>
        <v>0</v>
      </c>
      <c r="T190" s="54">
        <f t="shared" si="561"/>
        <v>0</v>
      </c>
      <c r="U190" s="54">
        <f t="shared" si="561"/>
        <v>0</v>
      </c>
      <c r="V190" s="54">
        <f t="shared" si="561"/>
        <v>0</v>
      </c>
      <c r="W190" s="54">
        <f t="shared" si="561"/>
        <v>0</v>
      </c>
      <c r="X190" s="54">
        <f t="shared" si="561"/>
        <v>0</v>
      </c>
      <c r="Y190" s="54">
        <f t="shared" si="561"/>
        <v>0</v>
      </c>
      <c r="Z190" s="54">
        <f t="shared" si="561"/>
        <v>0</v>
      </c>
      <c r="AA190" s="54">
        <f t="shared" si="561"/>
        <v>0</v>
      </c>
      <c r="AB190" s="54">
        <f t="shared" si="561"/>
        <v>0</v>
      </c>
      <c r="AC190" s="54">
        <f t="shared" si="561"/>
        <v>0</v>
      </c>
      <c r="AD190" s="54">
        <f t="shared" si="561"/>
        <v>0</v>
      </c>
      <c r="AE190" s="54">
        <f t="shared" si="561"/>
        <v>0</v>
      </c>
      <c r="AF190" s="54">
        <f t="shared" si="561"/>
        <v>0</v>
      </c>
      <c r="AG190" s="54">
        <f t="shared" si="561"/>
        <v>0</v>
      </c>
      <c r="AH190" s="54">
        <f t="shared" si="561"/>
        <v>0</v>
      </c>
      <c r="AI190" s="54">
        <f t="shared" si="561"/>
        <v>0</v>
      </c>
      <c r="AJ190" s="54">
        <f t="shared" si="561"/>
        <v>0</v>
      </c>
      <c r="AK190" s="54">
        <f t="shared" si="561"/>
        <v>0</v>
      </c>
      <c r="AL190" s="54">
        <f t="shared" si="561"/>
        <v>0</v>
      </c>
      <c r="AM190" s="54">
        <f t="shared" si="561"/>
        <v>0</v>
      </c>
      <c r="AN190" s="54">
        <f t="shared" si="561"/>
        <v>0</v>
      </c>
      <c r="AO190" s="54">
        <f t="shared" ref="AO190:BT190" si="562">$E$190*(AO8=$E$11)</f>
        <v>0</v>
      </c>
      <c r="AP190" s="54">
        <f t="shared" si="562"/>
        <v>0</v>
      </c>
      <c r="AQ190" s="54">
        <f t="shared" si="562"/>
        <v>0</v>
      </c>
      <c r="AR190" s="54">
        <f t="shared" si="562"/>
        <v>0</v>
      </c>
      <c r="AS190" s="54">
        <f t="shared" si="562"/>
        <v>1170349.5999999999</v>
      </c>
      <c r="AT190" s="54">
        <f t="shared" si="562"/>
        <v>0</v>
      </c>
      <c r="AU190" s="54">
        <f t="shared" si="562"/>
        <v>0</v>
      </c>
      <c r="AV190" s="54">
        <f t="shared" si="562"/>
        <v>0</v>
      </c>
      <c r="AW190" s="54">
        <f t="shared" si="562"/>
        <v>0</v>
      </c>
      <c r="AX190" s="54">
        <f t="shared" si="562"/>
        <v>0</v>
      </c>
      <c r="AY190" s="54">
        <f t="shared" si="562"/>
        <v>0</v>
      </c>
      <c r="AZ190" s="54">
        <f t="shared" si="562"/>
        <v>0</v>
      </c>
      <c r="BA190" s="54">
        <f t="shared" si="562"/>
        <v>0</v>
      </c>
      <c r="BB190" s="54">
        <f t="shared" si="562"/>
        <v>0</v>
      </c>
      <c r="BC190" s="54">
        <f t="shared" si="562"/>
        <v>0</v>
      </c>
      <c r="BD190" s="54">
        <f t="shared" si="562"/>
        <v>0</v>
      </c>
      <c r="BE190" s="54">
        <f t="shared" si="562"/>
        <v>0</v>
      </c>
      <c r="BF190" s="54">
        <f t="shared" si="562"/>
        <v>0</v>
      </c>
      <c r="BG190" s="54">
        <f t="shared" si="562"/>
        <v>0</v>
      </c>
      <c r="BH190" s="54">
        <f t="shared" si="562"/>
        <v>0</v>
      </c>
      <c r="BI190" s="54">
        <f t="shared" si="562"/>
        <v>0</v>
      </c>
      <c r="BJ190" s="54">
        <f t="shared" si="562"/>
        <v>0</v>
      </c>
      <c r="BK190" s="54">
        <f t="shared" si="562"/>
        <v>0</v>
      </c>
      <c r="BL190" s="54">
        <f t="shared" si="562"/>
        <v>0</v>
      </c>
      <c r="BM190" s="54">
        <f t="shared" si="562"/>
        <v>0</v>
      </c>
      <c r="BN190" s="54">
        <f t="shared" si="562"/>
        <v>0</v>
      </c>
      <c r="BO190" s="54">
        <f t="shared" si="562"/>
        <v>0</v>
      </c>
      <c r="BP190" s="54">
        <f t="shared" si="562"/>
        <v>0</v>
      </c>
      <c r="BQ190" s="54">
        <f t="shared" si="562"/>
        <v>0</v>
      </c>
      <c r="BR190" s="54">
        <f t="shared" si="562"/>
        <v>0</v>
      </c>
      <c r="BS190" s="54">
        <f t="shared" si="562"/>
        <v>0</v>
      </c>
      <c r="BT190" s="54">
        <f t="shared" si="562"/>
        <v>0</v>
      </c>
      <c r="BU190" s="54">
        <f t="shared" ref="BU190:CZ190" si="563">$E$190*(BU8=$E$11)</f>
        <v>0</v>
      </c>
      <c r="BV190" s="54">
        <f t="shared" si="563"/>
        <v>0</v>
      </c>
      <c r="BW190" s="54">
        <f t="shared" si="563"/>
        <v>0</v>
      </c>
      <c r="BX190" s="54">
        <f t="shared" si="563"/>
        <v>0</v>
      </c>
      <c r="BY190" s="54">
        <f t="shared" si="563"/>
        <v>0</v>
      </c>
      <c r="BZ190" s="54">
        <f t="shared" si="563"/>
        <v>0</v>
      </c>
      <c r="CA190" s="54">
        <f t="shared" si="563"/>
        <v>0</v>
      </c>
      <c r="CB190" s="54">
        <f t="shared" si="563"/>
        <v>0</v>
      </c>
      <c r="CC190" s="54">
        <f t="shared" si="563"/>
        <v>0</v>
      </c>
      <c r="CD190" s="54">
        <f t="shared" si="563"/>
        <v>0</v>
      </c>
      <c r="CE190" s="54">
        <f t="shared" si="563"/>
        <v>0</v>
      </c>
      <c r="CF190" s="54">
        <f t="shared" si="563"/>
        <v>0</v>
      </c>
      <c r="CG190" s="54">
        <f t="shared" si="563"/>
        <v>0</v>
      </c>
      <c r="CH190" s="54">
        <f t="shared" si="563"/>
        <v>0</v>
      </c>
      <c r="CI190" s="54">
        <f t="shared" si="563"/>
        <v>0</v>
      </c>
      <c r="CJ190" s="54">
        <f t="shared" si="563"/>
        <v>0</v>
      </c>
      <c r="CK190" s="54">
        <f t="shared" si="563"/>
        <v>0</v>
      </c>
      <c r="CL190" s="54">
        <f t="shared" si="563"/>
        <v>0</v>
      </c>
      <c r="CM190" s="54">
        <f t="shared" si="563"/>
        <v>0</v>
      </c>
      <c r="CN190" s="54">
        <f t="shared" si="563"/>
        <v>0</v>
      </c>
      <c r="CO190" s="54">
        <f t="shared" si="563"/>
        <v>0</v>
      </c>
      <c r="CP190" s="54">
        <f t="shared" si="563"/>
        <v>0</v>
      </c>
      <c r="CQ190" s="54">
        <f t="shared" si="563"/>
        <v>0</v>
      </c>
      <c r="CR190" s="54">
        <f t="shared" si="563"/>
        <v>0</v>
      </c>
      <c r="CS190" s="54">
        <f t="shared" si="563"/>
        <v>0</v>
      </c>
      <c r="CT190" s="54">
        <f t="shared" si="563"/>
        <v>0</v>
      </c>
      <c r="CU190" s="54">
        <f t="shared" si="563"/>
        <v>0</v>
      </c>
      <c r="CV190" s="54">
        <f t="shared" si="563"/>
        <v>0</v>
      </c>
      <c r="CW190" s="54">
        <f t="shared" si="563"/>
        <v>0</v>
      </c>
      <c r="CX190" s="54">
        <f t="shared" si="563"/>
        <v>0</v>
      </c>
      <c r="CY190" s="54">
        <f t="shared" si="563"/>
        <v>0</v>
      </c>
      <c r="CZ190" s="54">
        <f t="shared" si="563"/>
        <v>0</v>
      </c>
      <c r="DA190" s="54">
        <f t="shared" ref="DA190:DT190" si="564">$E$190*(DA8=$E$11)</f>
        <v>0</v>
      </c>
      <c r="DB190" s="54">
        <f t="shared" si="564"/>
        <v>0</v>
      </c>
      <c r="DC190" s="54">
        <f t="shared" si="564"/>
        <v>0</v>
      </c>
      <c r="DD190" s="54">
        <f t="shared" si="564"/>
        <v>0</v>
      </c>
      <c r="DE190" s="54">
        <f t="shared" si="564"/>
        <v>0</v>
      </c>
      <c r="DF190" s="54">
        <f t="shared" si="564"/>
        <v>0</v>
      </c>
      <c r="DG190" s="54">
        <f t="shared" si="564"/>
        <v>0</v>
      </c>
      <c r="DH190" s="54">
        <f t="shared" si="564"/>
        <v>0</v>
      </c>
      <c r="DI190" s="54">
        <f t="shared" si="564"/>
        <v>0</v>
      </c>
      <c r="DJ190" s="54">
        <f t="shared" si="564"/>
        <v>0</v>
      </c>
      <c r="DK190" s="54">
        <f t="shared" si="564"/>
        <v>0</v>
      </c>
      <c r="DL190" s="54">
        <f t="shared" si="564"/>
        <v>0</v>
      </c>
      <c r="DM190" s="54">
        <f t="shared" si="564"/>
        <v>0</v>
      </c>
      <c r="DN190" s="54">
        <f t="shared" si="564"/>
        <v>0</v>
      </c>
      <c r="DO190" s="54">
        <f t="shared" si="564"/>
        <v>0</v>
      </c>
      <c r="DP190" s="54">
        <f t="shared" si="564"/>
        <v>0</v>
      </c>
      <c r="DQ190" s="54">
        <f t="shared" si="564"/>
        <v>0</v>
      </c>
      <c r="DR190" s="54">
        <f t="shared" si="564"/>
        <v>0</v>
      </c>
      <c r="DS190" s="54">
        <f t="shared" si="564"/>
        <v>0</v>
      </c>
      <c r="DT190" s="54">
        <f t="shared" si="564"/>
        <v>0</v>
      </c>
    </row>
    <row r="191" spans="1:124" x14ac:dyDescent="0.45">
      <c r="C191" t="s">
        <v>542</v>
      </c>
      <c r="D191" s="3" t="s">
        <v>227</v>
      </c>
      <c r="E191" s="65" t="b">
        <f>'Constant Inputs'!E111</f>
        <v>1</v>
      </c>
      <c r="F191" s="66">
        <f>'Constant Inputs'!E112</f>
        <v>0.05</v>
      </c>
      <c r="H191" s="54">
        <f>SUM(I191:DT191)</f>
        <v>58517.479999999996</v>
      </c>
      <c r="I191" s="54">
        <f t="shared" ref="I191:AN191" si="565">I190*$F$191*$E$191</f>
        <v>0</v>
      </c>
      <c r="J191" s="54">
        <f t="shared" si="565"/>
        <v>0</v>
      </c>
      <c r="K191" s="54">
        <f t="shared" si="565"/>
        <v>0</v>
      </c>
      <c r="L191" s="54">
        <f t="shared" si="565"/>
        <v>0</v>
      </c>
      <c r="M191" s="54">
        <f t="shared" si="565"/>
        <v>0</v>
      </c>
      <c r="N191" s="54">
        <f t="shared" si="565"/>
        <v>0</v>
      </c>
      <c r="O191" s="54">
        <f t="shared" si="565"/>
        <v>0</v>
      </c>
      <c r="P191" s="54">
        <f t="shared" si="565"/>
        <v>0</v>
      </c>
      <c r="Q191" s="54">
        <f t="shared" si="565"/>
        <v>0</v>
      </c>
      <c r="R191" s="54">
        <f t="shared" si="565"/>
        <v>0</v>
      </c>
      <c r="S191" s="54">
        <f t="shared" si="565"/>
        <v>0</v>
      </c>
      <c r="T191" s="54">
        <f t="shared" si="565"/>
        <v>0</v>
      </c>
      <c r="U191" s="54">
        <f t="shared" si="565"/>
        <v>0</v>
      </c>
      <c r="V191" s="54">
        <f t="shared" si="565"/>
        <v>0</v>
      </c>
      <c r="W191" s="54">
        <f t="shared" si="565"/>
        <v>0</v>
      </c>
      <c r="X191" s="54">
        <f t="shared" si="565"/>
        <v>0</v>
      </c>
      <c r="Y191" s="54">
        <f t="shared" si="565"/>
        <v>0</v>
      </c>
      <c r="Z191" s="54">
        <f t="shared" si="565"/>
        <v>0</v>
      </c>
      <c r="AA191" s="54">
        <f t="shared" si="565"/>
        <v>0</v>
      </c>
      <c r="AB191" s="54">
        <f t="shared" si="565"/>
        <v>0</v>
      </c>
      <c r="AC191" s="54">
        <f t="shared" si="565"/>
        <v>0</v>
      </c>
      <c r="AD191" s="54">
        <f t="shared" si="565"/>
        <v>0</v>
      </c>
      <c r="AE191" s="54">
        <f t="shared" si="565"/>
        <v>0</v>
      </c>
      <c r="AF191" s="54">
        <f t="shared" si="565"/>
        <v>0</v>
      </c>
      <c r="AG191" s="54">
        <f t="shared" si="565"/>
        <v>0</v>
      </c>
      <c r="AH191" s="54">
        <f t="shared" si="565"/>
        <v>0</v>
      </c>
      <c r="AI191" s="54">
        <f t="shared" si="565"/>
        <v>0</v>
      </c>
      <c r="AJ191" s="54">
        <f t="shared" si="565"/>
        <v>0</v>
      </c>
      <c r="AK191" s="54">
        <f t="shared" si="565"/>
        <v>0</v>
      </c>
      <c r="AL191" s="54">
        <f t="shared" si="565"/>
        <v>0</v>
      </c>
      <c r="AM191" s="54">
        <f t="shared" si="565"/>
        <v>0</v>
      </c>
      <c r="AN191" s="54">
        <f t="shared" si="565"/>
        <v>0</v>
      </c>
      <c r="AO191" s="54">
        <f t="shared" ref="AO191:BT191" si="566">AO190*$F$191*$E$191</f>
        <v>0</v>
      </c>
      <c r="AP191" s="54">
        <f t="shared" si="566"/>
        <v>0</v>
      </c>
      <c r="AQ191" s="54">
        <f t="shared" si="566"/>
        <v>0</v>
      </c>
      <c r="AR191" s="54">
        <f t="shared" si="566"/>
        <v>0</v>
      </c>
      <c r="AS191" s="54">
        <f t="shared" si="566"/>
        <v>58517.479999999996</v>
      </c>
      <c r="AT191" s="54">
        <f t="shared" si="566"/>
        <v>0</v>
      </c>
      <c r="AU191" s="54">
        <f t="shared" si="566"/>
        <v>0</v>
      </c>
      <c r="AV191" s="54">
        <f t="shared" si="566"/>
        <v>0</v>
      </c>
      <c r="AW191" s="54">
        <f t="shared" si="566"/>
        <v>0</v>
      </c>
      <c r="AX191" s="54">
        <f t="shared" si="566"/>
        <v>0</v>
      </c>
      <c r="AY191" s="54">
        <f t="shared" si="566"/>
        <v>0</v>
      </c>
      <c r="AZ191" s="54">
        <f t="shared" si="566"/>
        <v>0</v>
      </c>
      <c r="BA191" s="54">
        <f t="shared" si="566"/>
        <v>0</v>
      </c>
      <c r="BB191" s="54">
        <f t="shared" si="566"/>
        <v>0</v>
      </c>
      <c r="BC191" s="54">
        <f t="shared" si="566"/>
        <v>0</v>
      </c>
      <c r="BD191" s="54">
        <f t="shared" si="566"/>
        <v>0</v>
      </c>
      <c r="BE191" s="54">
        <f t="shared" si="566"/>
        <v>0</v>
      </c>
      <c r="BF191" s="54">
        <f t="shared" si="566"/>
        <v>0</v>
      </c>
      <c r="BG191" s="54">
        <f t="shared" si="566"/>
        <v>0</v>
      </c>
      <c r="BH191" s="54">
        <f t="shared" si="566"/>
        <v>0</v>
      </c>
      <c r="BI191" s="54">
        <f t="shared" si="566"/>
        <v>0</v>
      </c>
      <c r="BJ191" s="54">
        <f t="shared" si="566"/>
        <v>0</v>
      </c>
      <c r="BK191" s="54">
        <f t="shared" si="566"/>
        <v>0</v>
      </c>
      <c r="BL191" s="54">
        <f t="shared" si="566"/>
        <v>0</v>
      </c>
      <c r="BM191" s="54">
        <f t="shared" si="566"/>
        <v>0</v>
      </c>
      <c r="BN191" s="54">
        <f t="shared" si="566"/>
        <v>0</v>
      </c>
      <c r="BO191" s="54">
        <f t="shared" si="566"/>
        <v>0</v>
      </c>
      <c r="BP191" s="54">
        <f t="shared" si="566"/>
        <v>0</v>
      </c>
      <c r="BQ191" s="54">
        <f t="shared" si="566"/>
        <v>0</v>
      </c>
      <c r="BR191" s="54">
        <f t="shared" si="566"/>
        <v>0</v>
      </c>
      <c r="BS191" s="54">
        <f t="shared" si="566"/>
        <v>0</v>
      </c>
      <c r="BT191" s="54">
        <f t="shared" si="566"/>
        <v>0</v>
      </c>
      <c r="BU191" s="54">
        <f t="shared" ref="BU191:CZ191" si="567">BU190*$F$191*$E$191</f>
        <v>0</v>
      </c>
      <c r="BV191" s="54">
        <f t="shared" si="567"/>
        <v>0</v>
      </c>
      <c r="BW191" s="54">
        <f t="shared" si="567"/>
        <v>0</v>
      </c>
      <c r="BX191" s="54">
        <f t="shared" si="567"/>
        <v>0</v>
      </c>
      <c r="BY191" s="54">
        <f t="shared" si="567"/>
        <v>0</v>
      </c>
      <c r="BZ191" s="54">
        <f t="shared" si="567"/>
        <v>0</v>
      </c>
      <c r="CA191" s="54">
        <f t="shared" si="567"/>
        <v>0</v>
      </c>
      <c r="CB191" s="54">
        <f t="shared" si="567"/>
        <v>0</v>
      </c>
      <c r="CC191" s="54">
        <f t="shared" si="567"/>
        <v>0</v>
      </c>
      <c r="CD191" s="54">
        <f t="shared" si="567"/>
        <v>0</v>
      </c>
      <c r="CE191" s="54">
        <f t="shared" si="567"/>
        <v>0</v>
      </c>
      <c r="CF191" s="54">
        <f t="shared" si="567"/>
        <v>0</v>
      </c>
      <c r="CG191" s="54">
        <f t="shared" si="567"/>
        <v>0</v>
      </c>
      <c r="CH191" s="54">
        <f t="shared" si="567"/>
        <v>0</v>
      </c>
      <c r="CI191" s="54">
        <f t="shared" si="567"/>
        <v>0</v>
      </c>
      <c r="CJ191" s="54">
        <f t="shared" si="567"/>
        <v>0</v>
      </c>
      <c r="CK191" s="54">
        <f t="shared" si="567"/>
        <v>0</v>
      </c>
      <c r="CL191" s="54">
        <f t="shared" si="567"/>
        <v>0</v>
      </c>
      <c r="CM191" s="54">
        <f t="shared" si="567"/>
        <v>0</v>
      </c>
      <c r="CN191" s="54">
        <f t="shared" si="567"/>
        <v>0</v>
      </c>
      <c r="CO191" s="54">
        <f t="shared" si="567"/>
        <v>0</v>
      </c>
      <c r="CP191" s="54">
        <f t="shared" si="567"/>
        <v>0</v>
      </c>
      <c r="CQ191" s="54">
        <f t="shared" si="567"/>
        <v>0</v>
      </c>
      <c r="CR191" s="54">
        <f t="shared" si="567"/>
        <v>0</v>
      </c>
      <c r="CS191" s="54">
        <f t="shared" si="567"/>
        <v>0</v>
      </c>
      <c r="CT191" s="54">
        <f t="shared" si="567"/>
        <v>0</v>
      </c>
      <c r="CU191" s="54">
        <f t="shared" si="567"/>
        <v>0</v>
      </c>
      <c r="CV191" s="54">
        <f t="shared" si="567"/>
        <v>0</v>
      </c>
      <c r="CW191" s="54">
        <f t="shared" si="567"/>
        <v>0</v>
      </c>
      <c r="CX191" s="54">
        <f t="shared" si="567"/>
        <v>0</v>
      </c>
      <c r="CY191" s="54">
        <f t="shared" si="567"/>
        <v>0</v>
      </c>
      <c r="CZ191" s="54">
        <f t="shared" si="567"/>
        <v>0</v>
      </c>
      <c r="DA191" s="54">
        <f t="shared" ref="DA191:DT191" si="568">DA190*$F$191*$E$191</f>
        <v>0</v>
      </c>
      <c r="DB191" s="54">
        <f t="shared" si="568"/>
        <v>0</v>
      </c>
      <c r="DC191" s="54">
        <f t="shared" si="568"/>
        <v>0</v>
      </c>
      <c r="DD191" s="54">
        <f t="shared" si="568"/>
        <v>0</v>
      </c>
      <c r="DE191" s="54">
        <f t="shared" si="568"/>
        <v>0</v>
      </c>
      <c r="DF191" s="54">
        <f t="shared" si="568"/>
        <v>0</v>
      </c>
      <c r="DG191" s="54">
        <f t="shared" si="568"/>
        <v>0</v>
      </c>
      <c r="DH191" s="54">
        <f t="shared" si="568"/>
        <v>0</v>
      </c>
      <c r="DI191" s="54">
        <f t="shared" si="568"/>
        <v>0</v>
      </c>
      <c r="DJ191" s="54">
        <f t="shared" si="568"/>
        <v>0</v>
      </c>
      <c r="DK191" s="54">
        <f t="shared" si="568"/>
        <v>0</v>
      </c>
      <c r="DL191" s="54">
        <f t="shared" si="568"/>
        <v>0</v>
      </c>
      <c r="DM191" s="54">
        <f t="shared" si="568"/>
        <v>0</v>
      </c>
      <c r="DN191" s="54">
        <f t="shared" si="568"/>
        <v>0</v>
      </c>
      <c r="DO191" s="54">
        <f t="shared" si="568"/>
        <v>0</v>
      </c>
      <c r="DP191" s="54">
        <f t="shared" si="568"/>
        <v>0</v>
      </c>
      <c r="DQ191" s="54">
        <f t="shared" si="568"/>
        <v>0</v>
      </c>
      <c r="DR191" s="54">
        <f t="shared" si="568"/>
        <v>0</v>
      </c>
      <c r="DS191" s="54">
        <f t="shared" si="568"/>
        <v>0</v>
      </c>
      <c r="DT191" s="54">
        <f t="shared" si="568"/>
        <v>0</v>
      </c>
    </row>
    <row r="193" spans="2:124" x14ac:dyDescent="0.45">
      <c r="B193" s="35" t="s">
        <v>543</v>
      </c>
    </row>
    <row r="194" spans="2:124" x14ac:dyDescent="0.45">
      <c r="C194" t="s">
        <v>801</v>
      </c>
      <c r="D194" s="3" t="s">
        <v>227</v>
      </c>
      <c r="H194" s="54">
        <f t="shared" ref="H194:H203" si="569">SUM(I194:DT194)</f>
        <v>501674.92455188301</v>
      </c>
      <c r="I194" s="54">
        <f>I249</f>
        <v>0</v>
      </c>
      <c r="J194" s="54">
        <f t="shared" ref="J194:BU194" si="570">J249</f>
        <v>0</v>
      </c>
      <c r="K194" s="54">
        <f t="shared" si="570"/>
        <v>0</v>
      </c>
      <c r="L194" s="54">
        <f t="shared" si="570"/>
        <v>0</v>
      </c>
      <c r="M194" s="54">
        <f t="shared" si="570"/>
        <v>0</v>
      </c>
      <c r="N194" s="54">
        <f t="shared" si="570"/>
        <v>0</v>
      </c>
      <c r="O194" s="54">
        <f t="shared" si="570"/>
        <v>0</v>
      </c>
      <c r="P194" s="54">
        <f t="shared" si="570"/>
        <v>0</v>
      </c>
      <c r="Q194" s="54">
        <f t="shared" si="570"/>
        <v>0</v>
      </c>
      <c r="R194" s="54">
        <f t="shared" si="570"/>
        <v>0</v>
      </c>
      <c r="S194" s="54">
        <f t="shared" si="570"/>
        <v>0</v>
      </c>
      <c r="T194" s="54">
        <f t="shared" si="570"/>
        <v>0</v>
      </c>
      <c r="U194" s="54">
        <f t="shared" si="570"/>
        <v>0</v>
      </c>
      <c r="V194" s="54">
        <f t="shared" si="570"/>
        <v>0</v>
      </c>
      <c r="W194" s="54">
        <f t="shared" si="570"/>
        <v>0</v>
      </c>
      <c r="X194" s="54">
        <f t="shared" si="570"/>
        <v>0</v>
      </c>
      <c r="Y194" s="54">
        <f t="shared" si="570"/>
        <v>0</v>
      </c>
      <c r="Z194" s="54">
        <f t="shared" si="570"/>
        <v>0</v>
      </c>
      <c r="AA194" s="54">
        <f t="shared" si="570"/>
        <v>0</v>
      </c>
      <c r="AB194" s="54">
        <f t="shared" si="570"/>
        <v>0</v>
      </c>
      <c r="AC194" s="54">
        <f t="shared" si="570"/>
        <v>0</v>
      </c>
      <c r="AD194" s="54">
        <f t="shared" si="570"/>
        <v>0</v>
      </c>
      <c r="AE194" s="54">
        <f t="shared" si="570"/>
        <v>0</v>
      </c>
      <c r="AF194" s="54">
        <f t="shared" si="570"/>
        <v>0</v>
      </c>
      <c r="AG194" s="54">
        <f t="shared" si="570"/>
        <v>0</v>
      </c>
      <c r="AH194" s="54">
        <f t="shared" si="570"/>
        <v>0</v>
      </c>
      <c r="AI194" s="54">
        <f t="shared" si="570"/>
        <v>0</v>
      </c>
      <c r="AJ194" s="54">
        <f t="shared" si="570"/>
        <v>0</v>
      </c>
      <c r="AK194" s="54">
        <f t="shared" si="570"/>
        <v>0</v>
      </c>
      <c r="AL194" s="54">
        <f t="shared" si="570"/>
        <v>0</v>
      </c>
      <c r="AM194" s="54">
        <f t="shared" si="570"/>
        <v>0</v>
      </c>
      <c r="AN194" s="54">
        <f t="shared" si="570"/>
        <v>0</v>
      </c>
      <c r="AO194" s="54">
        <f t="shared" si="570"/>
        <v>0</v>
      </c>
      <c r="AP194" s="54">
        <f t="shared" si="570"/>
        <v>0</v>
      </c>
      <c r="AQ194" s="54">
        <f t="shared" si="570"/>
        <v>0</v>
      </c>
      <c r="AR194" s="54">
        <f t="shared" si="570"/>
        <v>0</v>
      </c>
      <c r="AS194" s="54">
        <f t="shared" si="570"/>
        <v>501674.92455188301</v>
      </c>
      <c r="AT194" s="54">
        <f t="shared" si="570"/>
        <v>0</v>
      </c>
      <c r="AU194" s="54">
        <f t="shared" si="570"/>
        <v>0</v>
      </c>
      <c r="AV194" s="54">
        <f t="shared" si="570"/>
        <v>0</v>
      </c>
      <c r="AW194" s="54">
        <f t="shared" si="570"/>
        <v>0</v>
      </c>
      <c r="AX194" s="54">
        <f t="shared" si="570"/>
        <v>0</v>
      </c>
      <c r="AY194" s="54">
        <f t="shared" si="570"/>
        <v>0</v>
      </c>
      <c r="AZ194" s="54">
        <f t="shared" si="570"/>
        <v>0</v>
      </c>
      <c r="BA194" s="54">
        <f t="shared" si="570"/>
        <v>0</v>
      </c>
      <c r="BB194" s="54">
        <f t="shared" si="570"/>
        <v>0</v>
      </c>
      <c r="BC194" s="54">
        <f t="shared" si="570"/>
        <v>0</v>
      </c>
      <c r="BD194" s="54">
        <f t="shared" si="570"/>
        <v>0</v>
      </c>
      <c r="BE194" s="54">
        <f t="shared" si="570"/>
        <v>0</v>
      </c>
      <c r="BF194" s="54">
        <f t="shared" si="570"/>
        <v>0</v>
      </c>
      <c r="BG194" s="54">
        <f t="shared" si="570"/>
        <v>0</v>
      </c>
      <c r="BH194" s="54">
        <f t="shared" si="570"/>
        <v>0</v>
      </c>
      <c r="BI194" s="54">
        <f t="shared" si="570"/>
        <v>0</v>
      </c>
      <c r="BJ194" s="54">
        <f t="shared" si="570"/>
        <v>0</v>
      </c>
      <c r="BK194" s="54">
        <f t="shared" si="570"/>
        <v>0</v>
      </c>
      <c r="BL194" s="54">
        <f t="shared" si="570"/>
        <v>0</v>
      </c>
      <c r="BM194" s="54">
        <f t="shared" si="570"/>
        <v>0</v>
      </c>
      <c r="BN194" s="54">
        <f t="shared" si="570"/>
        <v>0</v>
      </c>
      <c r="BO194" s="54">
        <f t="shared" si="570"/>
        <v>0</v>
      </c>
      <c r="BP194" s="54">
        <f t="shared" si="570"/>
        <v>0</v>
      </c>
      <c r="BQ194" s="54">
        <f t="shared" si="570"/>
        <v>0</v>
      </c>
      <c r="BR194" s="54">
        <f t="shared" si="570"/>
        <v>0</v>
      </c>
      <c r="BS194" s="54">
        <f t="shared" si="570"/>
        <v>0</v>
      </c>
      <c r="BT194" s="54">
        <f t="shared" si="570"/>
        <v>0</v>
      </c>
      <c r="BU194" s="54">
        <f t="shared" si="570"/>
        <v>0</v>
      </c>
      <c r="BV194" s="54">
        <f t="shared" ref="BV194:DT194" si="571">BV249</f>
        <v>0</v>
      </c>
      <c r="BW194" s="54">
        <f t="shared" si="571"/>
        <v>0</v>
      </c>
      <c r="BX194" s="54">
        <f t="shared" si="571"/>
        <v>0</v>
      </c>
      <c r="BY194" s="54">
        <f t="shared" si="571"/>
        <v>0</v>
      </c>
      <c r="BZ194" s="54">
        <f t="shared" si="571"/>
        <v>0</v>
      </c>
      <c r="CA194" s="54">
        <f t="shared" si="571"/>
        <v>0</v>
      </c>
      <c r="CB194" s="54">
        <f t="shared" si="571"/>
        <v>0</v>
      </c>
      <c r="CC194" s="54">
        <f t="shared" si="571"/>
        <v>0</v>
      </c>
      <c r="CD194" s="54">
        <f t="shared" si="571"/>
        <v>0</v>
      </c>
      <c r="CE194" s="54">
        <f t="shared" si="571"/>
        <v>0</v>
      </c>
      <c r="CF194" s="54">
        <f t="shared" si="571"/>
        <v>0</v>
      </c>
      <c r="CG194" s="54">
        <f t="shared" si="571"/>
        <v>0</v>
      </c>
      <c r="CH194" s="54">
        <f t="shared" si="571"/>
        <v>0</v>
      </c>
      <c r="CI194" s="54">
        <f t="shared" si="571"/>
        <v>0</v>
      </c>
      <c r="CJ194" s="54">
        <f t="shared" si="571"/>
        <v>0</v>
      </c>
      <c r="CK194" s="54">
        <f t="shared" si="571"/>
        <v>0</v>
      </c>
      <c r="CL194" s="54">
        <f t="shared" si="571"/>
        <v>0</v>
      </c>
      <c r="CM194" s="54">
        <f t="shared" si="571"/>
        <v>0</v>
      </c>
      <c r="CN194" s="54">
        <f t="shared" si="571"/>
        <v>0</v>
      </c>
      <c r="CO194" s="54">
        <f t="shared" si="571"/>
        <v>0</v>
      </c>
      <c r="CP194" s="54">
        <f t="shared" si="571"/>
        <v>0</v>
      </c>
      <c r="CQ194" s="54">
        <f t="shared" si="571"/>
        <v>0</v>
      </c>
      <c r="CR194" s="54">
        <f t="shared" si="571"/>
        <v>0</v>
      </c>
      <c r="CS194" s="54">
        <f t="shared" si="571"/>
        <v>0</v>
      </c>
      <c r="CT194" s="54">
        <f t="shared" si="571"/>
        <v>0</v>
      </c>
      <c r="CU194" s="54">
        <f t="shared" si="571"/>
        <v>0</v>
      </c>
      <c r="CV194" s="54">
        <f t="shared" si="571"/>
        <v>0</v>
      </c>
      <c r="CW194" s="54">
        <f t="shared" si="571"/>
        <v>0</v>
      </c>
      <c r="CX194" s="54">
        <f t="shared" si="571"/>
        <v>0</v>
      </c>
      <c r="CY194" s="54">
        <f t="shared" si="571"/>
        <v>0</v>
      </c>
      <c r="CZ194" s="54">
        <f t="shared" si="571"/>
        <v>0</v>
      </c>
      <c r="DA194" s="54">
        <f t="shared" si="571"/>
        <v>0</v>
      </c>
      <c r="DB194" s="54">
        <f t="shared" si="571"/>
        <v>0</v>
      </c>
      <c r="DC194" s="54">
        <f t="shared" si="571"/>
        <v>0</v>
      </c>
      <c r="DD194" s="54">
        <f t="shared" si="571"/>
        <v>0</v>
      </c>
      <c r="DE194" s="54">
        <f t="shared" si="571"/>
        <v>0</v>
      </c>
      <c r="DF194" s="54">
        <f t="shared" si="571"/>
        <v>0</v>
      </c>
      <c r="DG194" s="54">
        <f t="shared" si="571"/>
        <v>0</v>
      </c>
      <c r="DH194" s="54">
        <f t="shared" si="571"/>
        <v>0</v>
      </c>
      <c r="DI194" s="54">
        <f t="shared" si="571"/>
        <v>0</v>
      </c>
      <c r="DJ194" s="54">
        <f t="shared" si="571"/>
        <v>0</v>
      </c>
      <c r="DK194" s="54">
        <f t="shared" si="571"/>
        <v>0</v>
      </c>
      <c r="DL194" s="54">
        <f t="shared" si="571"/>
        <v>0</v>
      </c>
      <c r="DM194" s="54">
        <f t="shared" si="571"/>
        <v>0</v>
      </c>
      <c r="DN194" s="54">
        <f t="shared" si="571"/>
        <v>0</v>
      </c>
      <c r="DO194" s="54">
        <f t="shared" si="571"/>
        <v>0</v>
      </c>
      <c r="DP194" s="54">
        <f t="shared" si="571"/>
        <v>0</v>
      </c>
      <c r="DQ194" s="54">
        <f t="shared" si="571"/>
        <v>0</v>
      </c>
      <c r="DR194" s="54">
        <f t="shared" si="571"/>
        <v>0</v>
      </c>
      <c r="DS194" s="54">
        <f t="shared" si="571"/>
        <v>0</v>
      </c>
      <c r="DT194" s="54">
        <f t="shared" si="571"/>
        <v>0</v>
      </c>
    </row>
    <row r="195" spans="2:124" x14ac:dyDescent="0.45">
      <c r="C195" t="s">
        <v>540</v>
      </c>
      <c r="D195" s="3" t="s">
        <v>227</v>
      </c>
      <c r="H195" s="54">
        <f t="shared" si="569"/>
        <v>58517.479999999996</v>
      </c>
      <c r="I195" s="54">
        <f t="shared" ref="I195:AN195" si="572">I191</f>
        <v>0</v>
      </c>
      <c r="J195" s="54">
        <f t="shared" si="572"/>
        <v>0</v>
      </c>
      <c r="K195" s="54">
        <f t="shared" si="572"/>
        <v>0</v>
      </c>
      <c r="L195" s="54">
        <f t="shared" si="572"/>
        <v>0</v>
      </c>
      <c r="M195" s="54">
        <f t="shared" si="572"/>
        <v>0</v>
      </c>
      <c r="N195" s="54">
        <f t="shared" si="572"/>
        <v>0</v>
      </c>
      <c r="O195" s="54">
        <f t="shared" si="572"/>
        <v>0</v>
      </c>
      <c r="P195" s="54">
        <f t="shared" si="572"/>
        <v>0</v>
      </c>
      <c r="Q195" s="54">
        <f t="shared" si="572"/>
        <v>0</v>
      </c>
      <c r="R195" s="54">
        <f t="shared" si="572"/>
        <v>0</v>
      </c>
      <c r="S195" s="54">
        <f t="shared" si="572"/>
        <v>0</v>
      </c>
      <c r="T195" s="54">
        <f t="shared" si="572"/>
        <v>0</v>
      </c>
      <c r="U195" s="54">
        <f t="shared" si="572"/>
        <v>0</v>
      </c>
      <c r="V195" s="54">
        <f t="shared" si="572"/>
        <v>0</v>
      </c>
      <c r="W195" s="54">
        <f t="shared" si="572"/>
        <v>0</v>
      </c>
      <c r="X195" s="54">
        <f t="shared" si="572"/>
        <v>0</v>
      </c>
      <c r="Y195" s="54">
        <f t="shared" si="572"/>
        <v>0</v>
      </c>
      <c r="Z195" s="54">
        <f t="shared" si="572"/>
        <v>0</v>
      </c>
      <c r="AA195" s="54">
        <f t="shared" si="572"/>
        <v>0</v>
      </c>
      <c r="AB195" s="54">
        <f t="shared" si="572"/>
        <v>0</v>
      </c>
      <c r="AC195" s="54">
        <f t="shared" si="572"/>
        <v>0</v>
      </c>
      <c r="AD195" s="54">
        <f t="shared" si="572"/>
        <v>0</v>
      </c>
      <c r="AE195" s="54">
        <f t="shared" si="572"/>
        <v>0</v>
      </c>
      <c r="AF195" s="54">
        <f t="shared" si="572"/>
        <v>0</v>
      </c>
      <c r="AG195" s="54">
        <f t="shared" si="572"/>
        <v>0</v>
      </c>
      <c r="AH195" s="54">
        <f t="shared" si="572"/>
        <v>0</v>
      </c>
      <c r="AI195" s="54">
        <f t="shared" si="572"/>
        <v>0</v>
      </c>
      <c r="AJ195" s="54">
        <f t="shared" si="572"/>
        <v>0</v>
      </c>
      <c r="AK195" s="54">
        <f t="shared" si="572"/>
        <v>0</v>
      </c>
      <c r="AL195" s="54">
        <f t="shared" si="572"/>
        <v>0</v>
      </c>
      <c r="AM195" s="54">
        <f t="shared" si="572"/>
        <v>0</v>
      </c>
      <c r="AN195" s="54">
        <f t="shared" si="572"/>
        <v>0</v>
      </c>
      <c r="AO195" s="54">
        <f t="shared" ref="AO195:BT195" si="573">AO191</f>
        <v>0</v>
      </c>
      <c r="AP195" s="54">
        <f t="shared" si="573"/>
        <v>0</v>
      </c>
      <c r="AQ195" s="54">
        <f t="shared" si="573"/>
        <v>0</v>
      </c>
      <c r="AR195" s="54">
        <f t="shared" si="573"/>
        <v>0</v>
      </c>
      <c r="AS195" s="54">
        <f t="shared" si="573"/>
        <v>58517.479999999996</v>
      </c>
      <c r="AT195" s="54">
        <f t="shared" si="573"/>
        <v>0</v>
      </c>
      <c r="AU195" s="54">
        <f t="shared" si="573"/>
        <v>0</v>
      </c>
      <c r="AV195" s="54">
        <f t="shared" si="573"/>
        <v>0</v>
      </c>
      <c r="AW195" s="54">
        <f t="shared" si="573"/>
        <v>0</v>
      </c>
      <c r="AX195" s="54">
        <f t="shared" si="573"/>
        <v>0</v>
      </c>
      <c r="AY195" s="54">
        <f t="shared" si="573"/>
        <v>0</v>
      </c>
      <c r="AZ195" s="54">
        <f t="shared" si="573"/>
        <v>0</v>
      </c>
      <c r="BA195" s="54">
        <f t="shared" si="573"/>
        <v>0</v>
      </c>
      <c r="BB195" s="54">
        <f t="shared" si="573"/>
        <v>0</v>
      </c>
      <c r="BC195" s="54">
        <f t="shared" si="573"/>
        <v>0</v>
      </c>
      <c r="BD195" s="54">
        <f t="shared" si="573"/>
        <v>0</v>
      </c>
      <c r="BE195" s="54">
        <f t="shared" si="573"/>
        <v>0</v>
      </c>
      <c r="BF195" s="54">
        <f t="shared" si="573"/>
        <v>0</v>
      </c>
      <c r="BG195" s="54">
        <f t="shared" si="573"/>
        <v>0</v>
      </c>
      <c r="BH195" s="54">
        <f t="shared" si="573"/>
        <v>0</v>
      </c>
      <c r="BI195" s="54">
        <f t="shared" si="573"/>
        <v>0</v>
      </c>
      <c r="BJ195" s="54">
        <f t="shared" si="573"/>
        <v>0</v>
      </c>
      <c r="BK195" s="54">
        <f t="shared" si="573"/>
        <v>0</v>
      </c>
      <c r="BL195" s="54">
        <f t="shared" si="573"/>
        <v>0</v>
      </c>
      <c r="BM195" s="54">
        <f t="shared" si="573"/>
        <v>0</v>
      </c>
      <c r="BN195" s="54">
        <f t="shared" si="573"/>
        <v>0</v>
      </c>
      <c r="BO195" s="54">
        <f t="shared" si="573"/>
        <v>0</v>
      </c>
      <c r="BP195" s="54">
        <f t="shared" si="573"/>
        <v>0</v>
      </c>
      <c r="BQ195" s="54">
        <f t="shared" si="573"/>
        <v>0</v>
      </c>
      <c r="BR195" s="54">
        <f t="shared" si="573"/>
        <v>0</v>
      </c>
      <c r="BS195" s="54">
        <f t="shared" si="573"/>
        <v>0</v>
      </c>
      <c r="BT195" s="54">
        <f t="shared" si="573"/>
        <v>0</v>
      </c>
      <c r="BU195" s="54">
        <f t="shared" ref="BU195:CZ195" si="574">BU191</f>
        <v>0</v>
      </c>
      <c r="BV195" s="54">
        <f t="shared" si="574"/>
        <v>0</v>
      </c>
      <c r="BW195" s="54">
        <f t="shared" si="574"/>
        <v>0</v>
      </c>
      <c r="BX195" s="54">
        <f t="shared" si="574"/>
        <v>0</v>
      </c>
      <c r="BY195" s="54">
        <f t="shared" si="574"/>
        <v>0</v>
      </c>
      <c r="BZ195" s="54">
        <f t="shared" si="574"/>
        <v>0</v>
      </c>
      <c r="CA195" s="54">
        <f t="shared" si="574"/>
        <v>0</v>
      </c>
      <c r="CB195" s="54">
        <f t="shared" si="574"/>
        <v>0</v>
      </c>
      <c r="CC195" s="54">
        <f t="shared" si="574"/>
        <v>0</v>
      </c>
      <c r="CD195" s="54">
        <f t="shared" si="574"/>
        <v>0</v>
      </c>
      <c r="CE195" s="54">
        <f t="shared" si="574"/>
        <v>0</v>
      </c>
      <c r="CF195" s="54">
        <f t="shared" si="574"/>
        <v>0</v>
      </c>
      <c r="CG195" s="54">
        <f t="shared" si="574"/>
        <v>0</v>
      </c>
      <c r="CH195" s="54">
        <f t="shared" si="574"/>
        <v>0</v>
      </c>
      <c r="CI195" s="54">
        <f t="shared" si="574"/>
        <v>0</v>
      </c>
      <c r="CJ195" s="54">
        <f t="shared" si="574"/>
        <v>0</v>
      </c>
      <c r="CK195" s="54">
        <f t="shared" si="574"/>
        <v>0</v>
      </c>
      <c r="CL195" s="54">
        <f t="shared" si="574"/>
        <v>0</v>
      </c>
      <c r="CM195" s="54">
        <f t="shared" si="574"/>
        <v>0</v>
      </c>
      <c r="CN195" s="54">
        <f t="shared" si="574"/>
        <v>0</v>
      </c>
      <c r="CO195" s="54">
        <f t="shared" si="574"/>
        <v>0</v>
      </c>
      <c r="CP195" s="54">
        <f t="shared" si="574"/>
        <v>0</v>
      </c>
      <c r="CQ195" s="54">
        <f t="shared" si="574"/>
        <v>0</v>
      </c>
      <c r="CR195" s="54">
        <f t="shared" si="574"/>
        <v>0</v>
      </c>
      <c r="CS195" s="54">
        <f t="shared" si="574"/>
        <v>0</v>
      </c>
      <c r="CT195" s="54">
        <f t="shared" si="574"/>
        <v>0</v>
      </c>
      <c r="CU195" s="54">
        <f t="shared" si="574"/>
        <v>0</v>
      </c>
      <c r="CV195" s="54">
        <f t="shared" si="574"/>
        <v>0</v>
      </c>
      <c r="CW195" s="54">
        <f t="shared" si="574"/>
        <v>0</v>
      </c>
      <c r="CX195" s="54">
        <f t="shared" si="574"/>
        <v>0</v>
      </c>
      <c r="CY195" s="54">
        <f t="shared" si="574"/>
        <v>0</v>
      </c>
      <c r="CZ195" s="54">
        <f t="shared" si="574"/>
        <v>0</v>
      </c>
      <c r="DA195" s="54">
        <f t="shared" ref="DA195:DT195" si="575">DA191</f>
        <v>0</v>
      </c>
      <c r="DB195" s="54">
        <f t="shared" si="575"/>
        <v>0</v>
      </c>
      <c r="DC195" s="54">
        <f t="shared" si="575"/>
        <v>0</v>
      </c>
      <c r="DD195" s="54">
        <f t="shared" si="575"/>
        <v>0</v>
      </c>
      <c r="DE195" s="54">
        <f t="shared" si="575"/>
        <v>0</v>
      </c>
      <c r="DF195" s="54">
        <f t="shared" si="575"/>
        <v>0</v>
      </c>
      <c r="DG195" s="54">
        <f t="shared" si="575"/>
        <v>0</v>
      </c>
      <c r="DH195" s="54">
        <f t="shared" si="575"/>
        <v>0</v>
      </c>
      <c r="DI195" s="54">
        <f t="shared" si="575"/>
        <v>0</v>
      </c>
      <c r="DJ195" s="54">
        <f t="shared" si="575"/>
        <v>0</v>
      </c>
      <c r="DK195" s="54">
        <f t="shared" si="575"/>
        <v>0</v>
      </c>
      <c r="DL195" s="54">
        <f t="shared" si="575"/>
        <v>0</v>
      </c>
      <c r="DM195" s="54">
        <f t="shared" si="575"/>
        <v>0</v>
      </c>
      <c r="DN195" s="54">
        <f t="shared" si="575"/>
        <v>0</v>
      </c>
      <c r="DO195" s="54">
        <f t="shared" si="575"/>
        <v>0</v>
      </c>
      <c r="DP195" s="54">
        <f t="shared" si="575"/>
        <v>0</v>
      </c>
      <c r="DQ195" s="54">
        <f t="shared" si="575"/>
        <v>0</v>
      </c>
      <c r="DR195" s="54">
        <f t="shared" si="575"/>
        <v>0</v>
      </c>
      <c r="DS195" s="54">
        <f t="shared" si="575"/>
        <v>0</v>
      </c>
      <c r="DT195" s="54">
        <f t="shared" si="575"/>
        <v>0</v>
      </c>
    </row>
    <row r="196" spans="2:124" x14ac:dyDescent="0.45">
      <c r="C196" t="s">
        <v>852</v>
      </c>
      <c r="D196" s="3" t="s">
        <v>227</v>
      </c>
      <c r="H196" s="54">
        <f t="shared" si="569"/>
        <v>3309899.9999999991</v>
      </c>
      <c r="I196" s="54">
        <f>Operating!I126</f>
        <v>0</v>
      </c>
      <c r="J196" s="54">
        <f>Operating!J126</f>
        <v>0</v>
      </c>
      <c r="K196" s="54">
        <f>Operating!K126</f>
        <v>0</v>
      </c>
      <c r="L196" s="54">
        <f>Operating!L126</f>
        <v>0</v>
      </c>
      <c r="M196" s="54">
        <f>Operating!M126</f>
        <v>0</v>
      </c>
      <c r="N196" s="54">
        <f>Operating!N126</f>
        <v>0</v>
      </c>
      <c r="O196" s="54">
        <f>Operating!O126</f>
        <v>0</v>
      </c>
      <c r="P196" s="54">
        <f>Operating!P126</f>
        <v>0</v>
      </c>
      <c r="Q196" s="54">
        <f>Operating!Q126</f>
        <v>0</v>
      </c>
      <c r="R196" s="54">
        <f>Operating!R126</f>
        <v>0</v>
      </c>
      <c r="S196" s="54">
        <f>Operating!S126</f>
        <v>0</v>
      </c>
      <c r="T196" s="54">
        <f>Operating!T126</f>
        <v>0</v>
      </c>
      <c r="U196" s="54">
        <f>Operating!U126</f>
        <v>0</v>
      </c>
      <c r="V196" s="54">
        <f>Operating!V126</f>
        <v>0</v>
      </c>
      <c r="W196" s="54">
        <f>Operating!W126</f>
        <v>0</v>
      </c>
      <c r="X196" s="54">
        <f>Operating!X126</f>
        <v>0</v>
      </c>
      <c r="Y196" s="54">
        <f>Operating!Y126</f>
        <v>0</v>
      </c>
      <c r="Z196" s="54">
        <f>Operating!Z126</f>
        <v>0</v>
      </c>
      <c r="AA196" s="54">
        <f>Operating!AA126</f>
        <v>0</v>
      </c>
      <c r="AB196" s="54">
        <f>Operating!AB126</f>
        <v>0</v>
      </c>
      <c r="AC196" s="54">
        <f>Operating!AC126</f>
        <v>0</v>
      </c>
      <c r="AD196" s="54">
        <f>Operating!AD126</f>
        <v>0</v>
      </c>
      <c r="AE196" s="54">
        <f>Operating!AE126</f>
        <v>0</v>
      </c>
      <c r="AF196" s="54">
        <f>Operating!AF126</f>
        <v>0</v>
      </c>
      <c r="AG196" s="54">
        <f>Operating!AG126</f>
        <v>0</v>
      </c>
      <c r="AH196" s="54">
        <f>Operating!AH126</f>
        <v>0</v>
      </c>
      <c r="AI196" s="54">
        <f>Operating!AI126</f>
        <v>0</v>
      </c>
      <c r="AJ196" s="54">
        <f>Operating!AJ126</f>
        <v>0</v>
      </c>
      <c r="AK196" s="54">
        <f>Operating!AK126</f>
        <v>0</v>
      </c>
      <c r="AL196" s="54">
        <f>Operating!AL126</f>
        <v>0</v>
      </c>
      <c r="AM196" s="54">
        <f>Operating!AM126</f>
        <v>0</v>
      </c>
      <c r="AN196" s="54">
        <f>Operating!AN126</f>
        <v>0</v>
      </c>
      <c r="AO196" s="54">
        <f>Operating!AO126</f>
        <v>0</v>
      </c>
      <c r="AP196" s="54">
        <f>Operating!AP126</f>
        <v>0</v>
      </c>
      <c r="AQ196" s="54">
        <f>Operating!AQ126</f>
        <v>0</v>
      </c>
      <c r="AR196" s="54">
        <f>Operating!AR126</f>
        <v>0</v>
      </c>
      <c r="AS196" s="54">
        <f>Operating!AS126</f>
        <v>186578.33333333334</v>
      </c>
      <c r="AT196" s="54">
        <f>Operating!AT126</f>
        <v>186578.33333333334</v>
      </c>
      <c r="AU196" s="54">
        <f>Operating!AU126</f>
        <v>186578.33333333334</v>
      </c>
      <c r="AV196" s="54">
        <f>Operating!AV126</f>
        <v>186578.33333333334</v>
      </c>
      <c r="AW196" s="54">
        <f>Operating!AW126</f>
        <v>186578.33333333334</v>
      </c>
      <c r="AX196" s="54">
        <f>Operating!AX126</f>
        <v>186578.33333333334</v>
      </c>
      <c r="AY196" s="54">
        <f>Operating!AY126</f>
        <v>189401.6666666666</v>
      </c>
      <c r="AZ196" s="54">
        <f>Operating!AZ126</f>
        <v>189401.6666666666</v>
      </c>
      <c r="BA196" s="54">
        <f>Operating!BA126</f>
        <v>189401.6666666666</v>
      </c>
      <c r="BB196" s="54">
        <f>Operating!BB126</f>
        <v>189401.6666666666</v>
      </c>
      <c r="BC196" s="54">
        <f>Operating!BC126</f>
        <v>189401.6666666666</v>
      </c>
      <c r="BD196" s="54">
        <f>Operating!BD126</f>
        <v>189401.6666666666</v>
      </c>
      <c r="BE196" s="54">
        <f>Operating!BE126</f>
        <v>175669.99999999994</v>
      </c>
      <c r="BF196" s="54">
        <f>Operating!BF126</f>
        <v>175669.99999999994</v>
      </c>
      <c r="BG196" s="54">
        <f>Operating!BG126</f>
        <v>175669.99999999994</v>
      </c>
      <c r="BH196" s="54">
        <f>Operating!BH126</f>
        <v>175669.99999999994</v>
      </c>
      <c r="BI196" s="54">
        <f>Operating!BI126</f>
        <v>175669.99999999994</v>
      </c>
      <c r="BJ196" s="54">
        <f>Operating!BJ126</f>
        <v>175669.99999999994</v>
      </c>
      <c r="BK196" s="54">
        <f>Operating!BK126</f>
        <v>0</v>
      </c>
      <c r="BL196" s="54">
        <f>Operating!BL126</f>
        <v>0</v>
      </c>
      <c r="BM196" s="54">
        <f>Operating!BM126</f>
        <v>0</v>
      </c>
      <c r="BN196" s="54">
        <f>Operating!BN126</f>
        <v>0</v>
      </c>
      <c r="BO196" s="54">
        <f>Operating!BO126</f>
        <v>0</v>
      </c>
      <c r="BP196" s="54">
        <f>Operating!BP126</f>
        <v>0</v>
      </c>
      <c r="BQ196" s="54">
        <f>Operating!BQ126</f>
        <v>0</v>
      </c>
      <c r="BR196" s="54">
        <f>Operating!BR126</f>
        <v>0</v>
      </c>
      <c r="BS196" s="54">
        <f>Operating!BS126</f>
        <v>0</v>
      </c>
      <c r="BT196" s="54">
        <f>Operating!BT126</f>
        <v>0</v>
      </c>
      <c r="BU196" s="54">
        <f>Operating!BU126</f>
        <v>0</v>
      </c>
      <c r="BV196" s="54">
        <f>Operating!BV126</f>
        <v>0</v>
      </c>
      <c r="BW196" s="54">
        <f>Operating!BW126</f>
        <v>0</v>
      </c>
      <c r="BX196" s="54">
        <f>Operating!BX126</f>
        <v>0</v>
      </c>
      <c r="BY196" s="54">
        <f>Operating!BY126</f>
        <v>0</v>
      </c>
      <c r="BZ196" s="54">
        <f>Operating!BZ126</f>
        <v>0</v>
      </c>
      <c r="CA196" s="54">
        <f>Operating!CA126</f>
        <v>0</v>
      </c>
      <c r="CB196" s="54">
        <f>Operating!CB126</f>
        <v>0</v>
      </c>
      <c r="CC196" s="54">
        <f>Operating!CC126</f>
        <v>0</v>
      </c>
      <c r="CD196" s="54">
        <f>Operating!CD126</f>
        <v>0</v>
      </c>
      <c r="CE196" s="54">
        <f>Operating!CE126</f>
        <v>0</v>
      </c>
      <c r="CF196" s="54">
        <f>Operating!CF126</f>
        <v>0</v>
      </c>
      <c r="CG196" s="54">
        <f>Operating!CG126</f>
        <v>0</v>
      </c>
      <c r="CH196" s="54">
        <f>Operating!CH126</f>
        <v>0</v>
      </c>
      <c r="CI196" s="54">
        <f>Operating!CI126</f>
        <v>0</v>
      </c>
      <c r="CJ196" s="54">
        <f>Operating!CJ126</f>
        <v>0</v>
      </c>
      <c r="CK196" s="54">
        <f>Operating!CK126</f>
        <v>0</v>
      </c>
      <c r="CL196" s="54">
        <f>Operating!CL126</f>
        <v>0</v>
      </c>
      <c r="CM196" s="54">
        <f>Operating!CM126</f>
        <v>0</v>
      </c>
      <c r="CN196" s="54">
        <f>Operating!CN126</f>
        <v>0</v>
      </c>
      <c r="CO196" s="54">
        <f>Operating!CO126</f>
        <v>0</v>
      </c>
      <c r="CP196" s="54">
        <f>Operating!CP126</f>
        <v>0</v>
      </c>
      <c r="CQ196" s="54">
        <f>Operating!CQ126</f>
        <v>0</v>
      </c>
      <c r="CR196" s="54">
        <f>Operating!CR126</f>
        <v>0</v>
      </c>
      <c r="CS196" s="54">
        <f>Operating!CS126</f>
        <v>0</v>
      </c>
      <c r="CT196" s="54">
        <f>Operating!CT126</f>
        <v>0</v>
      </c>
      <c r="CU196" s="54">
        <f>Operating!CU126</f>
        <v>0</v>
      </c>
      <c r="CV196" s="54">
        <f>Operating!CV126</f>
        <v>0</v>
      </c>
      <c r="CW196" s="54">
        <f>Operating!CW126</f>
        <v>0</v>
      </c>
      <c r="CX196" s="54">
        <f>Operating!CX126</f>
        <v>0</v>
      </c>
      <c r="CY196" s="54">
        <f>Operating!CY126</f>
        <v>0</v>
      </c>
      <c r="CZ196" s="54">
        <f>Operating!CZ126</f>
        <v>0</v>
      </c>
      <c r="DA196" s="54">
        <f>Operating!DA126</f>
        <v>0</v>
      </c>
      <c r="DB196" s="54">
        <f>Operating!DB126</f>
        <v>0</v>
      </c>
      <c r="DC196" s="54">
        <f>Operating!DC126</f>
        <v>0</v>
      </c>
      <c r="DD196" s="54">
        <f>Operating!DD126</f>
        <v>0</v>
      </c>
      <c r="DE196" s="54">
        <f>Operating!DE126</f>
        <v>0</v>
      </c>
      <c r="DF196" s="54">
        <f>Operating!DF126</f>
        <v>0</v>
      </c>
      <c r="DG196" s="54">
        <f>Operating!DG126</f>
        <v>0</v>
      </c>
      <c r="DH196" s="54">
        <f>Operating!DH126</f>
        <v>0</v>
      </c>
      <c r="DI196" s="54">
        <f>Operating!DI126</f>
        <v>0</v>
      </c>
      <c r="DJ196" s="54">
        <f>Operating!DJ126</f>
        <v>0</v>
      </c>
      <c r="DK196" s="54">
        <f>Operating!DK126</f>
        <v>0</v>
      </c>
      <c r="DL196" s="54">
        <f>Operating!DL126</f>
        <v>0</v>
      </c>
      <c r="DM196" s="54">
        <f>Operating!DM126</f>
        <v>0</v>
      </c>
      <c r="DN196" s="54">
        <f>Operating!DN126</f>
        <v>0</v>
      </c>
      <c r="DO196" s="54">
        <f>Operating!DO126</f>
        <v>0</v>
      </c>
      <c r="DP196" s="54">
        <f>Operating!DP126</f>
        <v>0</v>
      </c>
      <c r="DQ196" s="54">
        <f>Operating!DQ126</f>
        <v>0</v>
      </c>
      <c r="DR196" s="54">
        <f>Operating!DR126</f>
        <v>0</v>
      </c>
      <c r="DS196" s="54">
        <f>Operating!DS126</f>
        <v>0</v>
      </c>
      <c r="DT196" s="54">
        <f>Operating!DT126</f>
        <v>0</v>
      </c>
    </row>
    <row r="197" spans="2:124" x14ac:dyDescent="0.45">
      <c r="C197" t="s">
        <v>544</v>
      </c>
      <c r="D197" s="3" t="s">
        <v>227</v>
      </c>
      <c r="H197" s="54">
        <f t="shared" si="569"/>
        <v>24800</v>
      </c>
      <c r="I197" s="54">
        <f t="shared" ref="I197:AN197" si="576">I331</f>
        <v>0</v>
      </c>
      <c r="J197" s="54">
        <f t="shared" si="576"/>
        <v>0</v>
      </c>
      <c r="K197" s="54">
        <f t="shared" si="576"/>
        <v>0</v>
      </c>
      <c r="L197" s="54">
        <f t="shared" si="576"/>
        <v>0</v>
      </c>
      <c r="M197" s="54">
        <f t="shared" si="576"/>
        <v>0</v>
      </c>
      <c r="N197" s="54">
        <f t="shared" si="576"/>
        <v>0</v>
      </c>
      <c r="O197" s="54">
        <f t="shared" si="576"/>
        <v>0</v>
      </c>
      <c r="P197" s="54">
        <f t="shared" si="576"/>
        <v>0</v>
      </c>
      <c r="Q197" s="54">
        <f t="shared" si="576"/>
        <v>0</v>
      </c>
      <c r="R197" s="54">
        <f t="shared" si="576"/>
        <v>0</v>
      </c>
      <c r="S197" s="54">
        <f t="shared" si="576"/>
        <v>0</v>
      </c>
      <c r="T197" s="54">
        <f t="shared" si="576"/>
        <v>0</v>
      </c>
      <c r="U197" s="54">
        <f t="shared" si="576"/>
        <v>0</v>
      </c>
      <c r="V197" s="54">
        <f t="shared" si="576"/>
        <v>0</v>
      </c>
      <c r="W197" s="54">
        <f t="shared" si="576"/>
        <v>0</v>
      </c>
      <c r="X197" s="54">
        <f t="shared" si="576"/>
        <v>0</v>
      </c>
      <c r="Y197" s="54">
        <f t="shared" si="576"/>
        <v>0</v>
      </c>
      <c r="Z197" s="54">
        <f t="shared" si="576"/>
        <v>0</v>
      </c>
      <c r="AA197" s="54">
        <f t="shared" si="576"/>
        <v>0</v>
      </c>
      <c r="AB197" s="54">
        <f t="shared" si="576"/>
        <v>0</v>
      </c>
      <c r="AC197" s="54">
        <f t="shared" si="576"/>
        <v>0</v>
      </c>
      <c r="AD197" s="54">
        <f t="shared" si="576"/>
        <v>0</v>
      </c>
      <c r="AE197" s="54">
        <f t="shared" si="576"/>
        <v>0</v>
      </c>
      <c r="AF197" s="54">
        <f t="shared" si="576"/>
        <v>0</v>
      </c>
      <c r="AG197" s="54">
        <f t="shared" si="576"/>
        <v>0</v>
      </c>
      <c r="AH197" s="54">
        <f t="shared" si="576"/>
        <v>0</v>
      </c>
      <c r="AI197" s="54">
        <f t="shared" si="576"/>
        <v>0</v>
      </c>
      <c r="AJ197" s="54">
        <f t="shared" si="576"/>
        <v>0</v>
      </c>
      <c r="AK197" s="54">
        <f t="shared" si="576"/>
        <v>0</v>
      </c>
      <c r="AL197" s="54">
        <f t="shared" si="576"/>
        <v>0</v>
      </c>
      <c r="AM197" s="54">
        <f t="shared" si="576"/>
        <v>0</v>
      </c>
      <c r="AN197" s="54">
        <f t="shared" si="576"/>
        <v>0</v>
      </c>
      <c r="AO197" s="54">
        <f t="shared" ref="AO197:BT197" si="577">AO331</f>
        <v>0</v>
      </c>
      <c r="AP197" s="54">
        <f t="shared" si="577"/>
        <v>0</v>
      </c>
      <c r="AQ197" s="54">
        <f t="shared" si="577"/>
        <v>0</v>
      </c>
      <c r="AR197" s="54">
        <f t="shared" si="577"/>
        <v>0</v>
      </c>
      <c r="AS197" s="54">
        <f t="shared" si="577"/>
        <v>24800</v>
      </c>
      <c r="AT197" s="54">
        <f t="shared" si="577"/>
        <v>0</v>
      </c>
      <c r="AU197" s="54">
        <f t="shared" si="577"/>
        <v>0</v>
      </c>
      <c r="AV197" s="54">
        <f t="shared" si="577"/>
        <v>0</v>
      </c>
      <c r="AW197" s="54">
        <f t="shared" si="577"/>
        <v>0</v>
      </c>
      <c r="AX197" s="54">
        <f t="shared" si="577"/>
        <v>0</v>
      </c>
      <c r="AY197" s="54">
        <f t="shared" si="577"/>
        <v>0</v>
      </c>
      <c r="AZ197" s="54">
        <f t="shared" si="577"/>
        <v>0</v>
      </c>
      <c r="BA197" s="54">
        <f t="shared" si="577"/>
        <v>0</v>
      </c>
      <c r="BB197" s="54">
        <f t="shared" si="577"/>
        <v>0</v>
      </c>
      <c r="BC197" s="54">
        <f t="shared" si="577"/>
        <v>0</v>
      </c>
      <c r="BD197" s="54">
        <f t="shared" si="577"/>
        <v>0</v>
      </c>
      <c r="BE197" s="54">
        <f t="shared" si="577"/>
        <v>0</v>
      </c>
      <c r="BF197" s="54">
        <f t="shared" si="577"/>
        <v>0</v>
      </c>
      <c r="BG197" s="54">
        <f t="shared" si="577"/>
        <v>0</v>
      </c>
      <c r="BH197" s="54">
        <f t="shared" si="577"/>
        <v>0</v>
      </c>
      <c r="BI197" s="54">
        <f t="shared" si="577"/>
        <v>0</v>
      </c>
      <c r="BJ197" s="54">
        <f t="shared" si="577"/>
        <v>0</v>
      </c>
      <c r="BK197" s="54">
        <f t="shared" si="577"/>
        <v>0</v>
      </c>
      <c r="BL197" s="54">
        <f t="shared" si="577"/>
        <v>0</v>
      </c>
      <c r="BM197" s="54">
        <f t="shared" si="577"/>
        <v>0</v>
      </c>
      <c r="BN197" s="54">
        <f t="shared" si="577"/>
        <v>0</v>
      </c>
      <c r="BO197" s="54">
        <f t="shared" si="577"/>
        <v>0</v>
      </c>
      <c r="BP197" s="54">
        <f t="shared" si="577"/>
        <v>0</v>
      </c>
      <c r="BQ197" s="54">
        <f t="shared" si="577"/>
        <v>0</v>
      </c>
      <c r="BR197" s="54">
        <f t="shared" si="577"/>
        <v>0</v>
      </c>
      <c r="BS197" s="54">
        <f t="shared" si="577"/>
        <v>0</v>
      </c>
      <c r="BT197" s="54">
        <f t="shared" si="577"/>
        <v>0</v>
      </c>
      <c r="BU197" s="54">
        <f t="shared" ref="BU197:CZ197" si="578">BU331</f>
        <v>0</v>
      </c>
      <c r="BV197" s="54">
        <f t="shared" si="578"/>
        <v>0</v>
      </c>
      <c r="BW197" s="54">
        <f t="shared" si="578"/>
        <v>0</v>
      </c>
      <c r="BX197" s="54">
        <f t="shared" si="578"/>
        <v>0</v>
      </c>
      <c r="BY197" s="54">
        <f t="shared" si="578"/>
        <v>0</v>
      </c>
      <c r="BZ197" s="54">
        <f t="shared" si="578"/>
        <v>0</v>
      </c>
      <c r="CA197" s="54">
        <f t="shared" si="578"/>
        <v>0</v>
      </c>
      <c r="CB197" s="54">
        <f t="shared" si="578"/>
        <v>0</v>
      </c>
      <c r="CC197" s="54">
        <f t="shared" si="578"/>
        <v>0</v>
      </c>
      <c r="CD197" s="54">
        <f t="shared" si="578"/>
        <v>0</v>
      </c>
      <c r="CE197" s="54">
        <f t="shared" si="578"/>
        <v>0</v>
      </c>
      <c r="CF197" s="54">
        <f t="shared" si="578"/>
        <v>0</v>
      </c>
      <c r="CG197" s="54">
        <f t="shared" si="578"/>
        <v>0</v>
      </c>
      <c r="CH197" s="54">
        <f t="shared" si="578"/>
        <v>0</v>
      </c>
      <c r="CI197" s="54">
        <f t="shared" si="578"/>
        <v>0</v>
      </c>
      <c r="CJ197" s="54">
        <f t="shared" si="578"/>
        <v>0</v>
      </c>
      <c r="CK197" s="54">
        <f t="shared" si="578"/>
        <v>0</v>
      </c>
      <c r="CL197" s="54">
        <f t="shared" si="578"/>
        <v>0</v>
      </c>
      <c r="CM197" s="54">
        <f t="shared" si="578"/>
        <v>0</v>
      </c>
      <c r="CN197" s="54">
        <f t="shared" si="578"/>
        <v>0</v>
      </c>
      <c r="CO197" s="54">
        <f t="shared" si="578"/>
        <v>0</v>
      </c>
      <c r="CP197" s="54">
        <f t="shared" si="578"/>
        <v>0</v>
      </c>
      <c r="CQ197" s="54">
        <f t="shared" si="578"/>
        <v>0</v>
      </c>
      <c r="CR197" s="54">
        <f t="shared" si="578"/>
        <v>0</v>
      </c>
      <c r="CS197" s="54">
        <f t="shared" si="578"/>
        <v>0</v>
      </c>
      <c r="CT197" s="54">
        <f t="shared" si="578"/>
        <v>0</v>
      </c>
      <c r="CU197" s="54">
        <f t="shared" si="578"/>
        <v>0</v>
      </c>
      <c r="CV197" s="54">
        <f t="shared" si="578"/>
        <v>0</v>
      </c>
      <c r="CW197" s="54">
        <f t="shared" si="578"/>
        <v>0</v>
      </c>
      <c r="CX197" s="54">
        <f t="shared" si="578"/>
        <v>0</v>
      </c>
      <c r="CY197" s="54">
        <f t="shared" si="578"/>
        <v>0</v>
      </c>
      <c r="CZ197" s="54">
        <f t="shared" si="578"/>
        <v>0</v>
      </c>
      <c r="DA197" s="54">
        <f t="shared" ref="DA197:DT197" si="579">DA331</f>
        <v>0</v>
      </c>
      <c r="DB197" s="54">
        <f t="shared" si="579"/>
        <v>0</v>
      </c>
      <c r="DC197" s="54">
        <f t="shared" si="579"/>
        <v>0</v>
      </c>
      <c r="DD197" s="54">
        <f t="shared" si="579"/>
        <v>0</v>
      </c>
      <c r="DE197" s="54">
        <f t="shared" si="579"/>
        <v>0</v>
      </c>
      <c r="DF197" s="54">
        <f t="shared" si="579"/>
        <v>0</v>
      </c>
      <c r="DG197" s="54">
        <f t="shared" si="579"/>
        <v>0</v>
      </c>
      <c r="DH197" s="54">
        <f t="shared" si="579"/>
        <v>0</v>
      </c>
      <c r="DI197" s="54">
        <f t="shared" si="579"/>
        <v>0</v>
      </c>
      <c r="DJ197" s="54">
        <f t="shared" si="579"/>
        <v>0</v>
      </c>
      <c r="DK197" s="54">
        <f t="shared" si="579"/>
        <v>0</v>
      </c>
      <c r="DL197" s="54">
        <f t="shared" si="579"/>
        <v>0</v>
      </c>
      <c r="DM197" s="54">
        <f t="shared" si="579"/>
        <v>0</v>
      </c>
      <c r="DN197" s="54">
        <f t="shared" si="579"/>
        <v>0</v>
      </c>
      <c r="DO197" s="54">
        <f t="shared" si="579"/>
        <v>0</v>
      </c>
      <c r="DP197" s="54">
        <f t="shared" si="579"/>
        <v>0</v>
      </c>
      <c r="DQ197" s="54">
        <f t="shared" si="579"/>
        <v>0</v>
      </c>
      <c r="DR197" s="54">
        <f t="shared" si="579"/>
        <v>0</v>
      </c>
      <c r="DS197" s="54">
        <f t="shared" si="579"/>
        <v>0</v>
      </c>
      <c r="DT197" s="54">
        <f t="shared" si="579"/>
        <v>0</v>
      </c>
    </row>
    <row r="198" spans="2:124" x14ac:dyDescent="0.45">
      <c r="C198" t="s">
        <v>175</v>
      </c>
      <c r="D198" s="3" t="s">
        <v>227</v>
      </c>
      <c r="H198" s="54">
        <f t="shared" ca="1" si="569"/>
        <v>22104.822246612501</v>
      </c>
      <c r="I198" s="54">
        <f t="shared" ref="I198:AN198" si="580">I327</f>
        <v>0</v>
      </c>
      <c r="J198" s="54">
        <f t="shared" ca="1" si="580"/>
        <v>0</v>
      </c>
      <c r="K198" s="54">
        <f t="shared" ca="1" si="580"/>
        <v>0</v>
      </c>
      <c r="L198" s="54">
        <f t="shared" ca="1" si="580"/>
        <v>0</v>
      </c>
      <c r="M198" s="54">
        <f t="shared" ca="1" si="580"/>
        <v>0</v>
      </c>
      <c r="N198" s="54">
        <f t="shared" ca="1" si="580"/>
        <v>0</v>
      </c>
      <c r="O198" s="54">
        <f t="shared" ca="1" si="580"/>
        <v>0</v>
      </c>
      <c r="P198" s="54">
        <f t="shared" ca="1" si="580"/>
        <v>0</v>
      </c>
      <c r="Q198" s="54">
        <f t="shared" ca="1" si="580"/>
        <v>0</v>
      </c>
      <c r="R198" s="54">
        <f t="shared" ca="1" si="580"/>
        <v>0</v>
      </c>
      <c r="S198" s="54">
        <f t="shared" ca="1" si="580"/>
        <v>0</v>
      </c>
      <c r="T198" s="54">
        <f t="shared" ca="1" si="580"/>
        <v>0</v>
      </c>
      <c r="U198" s="54">
        <f t="shared" ca="1" si="580"/>
        <v>0</v>
      </c>
      <c r="V198" s="54">
        <f t="shared" ca="1" si="580"/>
        <v>0</v>
      </c>
      <c r="W198" s="54">
        <f t="shared" ca="1" si="580"/>
        <v>0</v>
      </c>
      <c r="X198" s="54">
        <f t="shared" ca="1" si="580"/>
        <v>0</v>
      </c>
      <c r="Y198" s="54">
        <f t="shared" ca="1" si="580"/>
        <v>0</v>
      </c>
      <c r="Z198" s="54">
        <f t="shared" ca="1" si="580"/>
        <v>0</v>
      </c>
      <c r="AA198" s="54">
        <f t="shared" ca="1" si="580"/>
        <v>0</v>
      </c>
      <c r="AB198" s="54">
        <f t="shared" ca="1" si="580"/>
        <v>0</v>
      </c>
      <c r="AC198" s="54">
        <f t="shared" ca="1" si="580"/>
        <v>0</v>
      </c>
      <c r="AD198" s="54">
        <f t="shared" ca="1" si="580"/>
        <v>0</v>
      </c>
      <c r="AE198" s="54">
        <f t="shared" ca="1" si="580"/>
        <v>0</v>
      </c>
      <c r="AF198" s="54">
        <f t="shared" ca="1" si="580"/>
        <v>0</v>
      </c>
      <c r="AG198" s="54">
        <f t="shared" ca="1" si="580"/>
        <v>0</v>
      </c>
      <c r="AH198" s="54">
        <f t="shared" ca="1" si="580"/>
        <v>0</v>
      </c>
      <c r="AI198" s="54">
        <f t="shared" ca="1" si="580"/>
        <v>0</v>
      </c>
      <c r="AJ198" s="54">
        <f t="shared" ca="1" si="580"/>
        <v>0</v>
      </c>
      <c r="AK198" s="54">
        <f t="shared" ca="1" si="580"/>
        <v>0</v>
      </c>
      <c r="AL198" s="54">
        <f t="shared" ca="1" si="580"/>
        <v>0</v>
      </c>
      <c r="AM198" s="54">
        <f t="shared" ca="1" si="580"/>
        <v>0</v>
      </c>
      <c r="AN198" s="54">
        <f t="shared" ca="1" si="580"/>
        <v>0</v>
      </c>
      <c r="AO198" s="54">
        <f t="shared" ref="AO198:BT198" ca="1" si="581">AO327</f>
        <v>0</v>
      </c>
      <c r="AP198" s="54">
        <f t="shared" ca="1" si="581"/>
        <v>0</v>
      </c>
      <c r="AQ198" s="54">
        <f t="shared" ca="1" si="581"/>
        <v>0</v>
      </c>
      <c r="AR198" s="54">
        <f t="shared" ca="1" si="581"/>
        <v>0</v>
      </c>
      <c r="AS198" s="54">
        <f t="shared" ca="1" si="581"/>
        <v>2583.3333333333335</v>
      </c>
      <c r="AT198" s="54">
        <f t="shared" ca="1" si="581"/>
        <v>2104.554173854573</v>
      </c>
      <c r="AU198" s="54">
        <f t="shared" ca="1" si="581"/>
        <v>1984.9326982417831</v>
      </c>
      <c r="AV198" s="54">
        <f t="shared" ca="1" si="581"/>
        <v>1865.3112226289934</v>
      </c>
      <c r="AW198" s="54">
        <f t="shared" ca="1" si="581"/>
        <v>1745.6897470162037</v>
      </c>
      <c r="AX198" s="54">
        <f t="shared" ca="1" si="581"/>
        <v>1626.068271403414</v>
      </c>
      <c r="AY198" s="54">
        <f t="shared" ca="1" si="581"/>
        <v>1506.4467957906243</v>
      </c>
      <c r="AZ198" s="54">
        <f t="shared" ca="1" si="581"/>
        <v>1385.0151887791544</v>
      </c>
      <c r="BA198" s="54">
        <f t="shared" ca="1" si="581"/>
        <v>1263.5835817676846</v>
      </c>
      <c r="BB198" s="54">
        <f t="shared" ca="1" si="581"/>
        <v>1142.1519747562147</v>
      </c>
      <c r="BC198" s="54">
        <f t="shared" ca="1" si="581"/>
        <v>1020.7203677447447</v>
      </c>
      <c r="BD198" s="54">
        <f t="shared" ca="1" si="581"/>
        <v>899.28876073327478</v>
      </c>
      <c r="BE198" s="54">
        <f t="shared" ca="1" si="581"/>
        <v>777.85715372180493</v>
      </c>
      <c r="BF198" s="54">
        <f t="shared" ca="1" si="581"/>
        <v>665.22936760391656</v>
      </c>
      <c r="BG198" s="54">
        <f t="shared" ca="1" si="581"/>
        <v>552.60158148602818</v>
      </c>
      <c r="BH198" s="54">
        <f t="shared" ca="1" si="581"/>
        <v>439.9737953681398</v>
      </c>
      <c r="BI198" s="54">
        <f t="shared" ca="1" si="581"/>
        <v>327.34600925025143</v>
      </c>
      <c r="BJ198" s="54">
        <f t="shared" ca="1" si="581"/>
        <v>214.71822313236308</v>
      </c>
      <c r="BK198" s="54">
        <f t="shared" ca="1" si="581"/>
        <v>0</v>
      </c>
      <c r="BL198" s="54">
        <f t="shared" ca="1" si="581"/>
        <v>0</v>
      </c>
      <c r="BM198" s="54">
        <f t="shared" ca="1" si="581"/>
        <v>0</v>
      </c>
      <c r="BN198" s="54">
        <f t="shared" ca="1" si="581"/>
        <v>0</v>
      </c>
      <c r="BO198" s="54">
        <f t="shared" ca="1" si="581"/>
        <v>0</v>
      </c>
      <c r="BP198" s="54">
        <f t="shared" ca="1" si="581"/>
        <v>0</v>
      </c>
      <c r="BQ198" s="54">
        <f t="shared" ca="1" si="581"/>
        <v>0</v>
      </c>
      <c r="BR198" s="54">
        <f t="shared" ca="1" si="581"/>
        <v>0</v>
      </c>
      <c r="BS198" s="54">
        <f t="shared" ca="1" si="581"/>
        <v>0</v>
      </c>
      <c r="BT198" s="54">
        <f t="shared" ca="1" si="581"/>
        <v>0</v>
      </c>
      <c r="BU198" s="54">
        <f t="shared" ref="BU198:CZ198" ca="1" si="582">BU327</f>
        <v>0</v>
      </c>
      <c r="BV198" s="54">
        <f t="shared" ca="1" si="582"/>
        <v>0</v>
      </c>
      <c r="BW198" s="54">
        <f t="shared" ca="1" si="582"/>
        <v>0</v>
      </c>
      <c r="BX198" s="54">
        <f t="shared" ca="1" si="582"/>
        <v>0</v>
      </c>
      <c r="BY198" s="54">
        <f t="shared" ca="1" si="582"/>
        <v>0</v>
      </c>
      <c r="BZ198" s="54">
        <f t="shared" ca="1" si="582"/>
        <v>0</v>
      </c>
      <c r="CA198" s="54">
        <f t="shared" ca="1" si="582"/>
        <v>0</v>
      </c>
      <c r="CB198" s="54">
        <f t="shared" ca="1" si="582"/>
        <v>0</v>
      </c>
      <c r="CC198" s="54">
        <f t="shared" ca="1" si="582"/>
        <v>0</v>
      </c>
      <c r="CD198" s="54">
        <f t="shared" ca="1" si="582"/>
        <v>0</v>
      </c>
      <c r="CE198" s="54">
        <f t="shared" ca="1" si="582"/>
        <v>0</v>
      </c>
      <c r="CF198" s="54">
        <f t="shared" ca="1" si="582"/>
        <v>0</v>
      </c>
      <c r="CG198" s="54">
        <f t="shared" ca="1" si="582"/>
        <v>0</v>
      </c>
      <c r="CH198" s="54">
        <f t="shared" ca="1" si="582"/>
        <v>0</v>
      </c>
      <c r="CI198" s="54">
        <f t="shared" ca="1" si="582"/>
        <v>0</v>
      </c>
      <c r="CJ198" s="54">
        <f t="shared" ca="1" si="582"/>
        <v>0</v>
      </c>
      <c r="CK198" s="54">
        <f t="shared" ca="1" si="582"/>
        <v>0</v>
      </c>
      <c r="CL198" s="54">
        <f t="shared" ca="1" si="582"/>
        <v>0</v>
      </c>
      <c r="CM198" s="54">
        <f t="shared" ca="1" si="582"/>
        <v>0</v>
      </c>
      <c r="CN198" s="54">
        <f t="shared" ca="1" si="582"/>
        <v>0</v>
      </c>
      <c r="CO198" s="54">
        <f t="shared" ca="1" si="582"/>
        <v>0</v>
      </c>
      <c r="CP198" s="54">
        <f t="shared" ca="1" si="582"/>
        <v>0</v>
      </c>
      <c r="CQ198" s="54">
        <f t="shared" ca="1" si="582"/>
        <v>0</v>
      </c>
      <c r="CR198" s="54">
        <f t="shared" ca="1" si="582"/>
        <v>0</v>
      </c>
      <c r="CS198" s="54">
        <f t="shared" ca="1" si="582"/>
        <v>0</v>
      </c>
      <c r="CT198" s="54">
        <f t="shared" ca="1" si="582"/>
        <v>0</v>
      </c>
      <c r="CU198" s="54">
        <f t="shared" ca="1" si="582"/>
        <v>0</v>
      </c>
      <c r="CV198" s="54">
        <f t="shared" ca="1" si="582"/>
        <v>0</v>
      </c>
      <c r="CW198" s="54">
        <f t="shared" ca="1" si="582"/>
        <v>0</v>
      </c>
      <c r="CX198" s="54">
        <f t="shared" ca="1" si="582"/>
        <v>0</v>
      </c>
      <c r="CY198" s="54">
        <f t="shared" ca="1" si="582"/>
        <v>0</v>
      </c>
      <c r="CZ198" s="54">
        <f t="shared" ca="1" si="582"/>
        <v>0</v>
      </c>
      <c r="DA198" s="54">
        <f t="shared" ref="DA198:DT198" ca="1" si="583">DA327</f>
        <v>0</v>
      </c>
      <c r="DB198" s="54">
        <f t="shared" ca="1" si="583"/>
        <v>0</v>
      </c>
      <c r="DC198" s="54">
        <f t="shared" ca="1" si="583"/>
        <v>0</v>
      </c>
      <c r="DD198" s="54">
        <f t="shared" ca="1" si="583"/>
        <v>0</v>
      </c>
      <c r="DE198" s="54">
        <f t="shared" ca="1" si="583"/>
        <v>0</v>
      </c>
      <c r="DF198" s="54">
        <f t="shared" ca="1" si="583"/>
        <v>0</v>
      </c>
      <c r="DG198" s="54">
        <f t="shared" ca="1" si="583"/>
        <v>0</v>
      </c>
      <c r="DH198" s="54">
        <f t="shared" ca="1" si="583"/>
        <v>0</v>
      </c>
      <c r="DI198" s="54">
        <f t="shared" ca="1" si="583"/>
        <v>0</v>
      </c>
      <c r="DJ198" s="54">
        <f t="shared" ca="1" si="583"/>
        <v>0</v>
      </c>
      <c r="DK198" s="54">
        <f t="shared" ca="1" si="583"/>
        <v>0</v>
      </c>
      <c r="DL198" s="54">
        <f t="shared" ca="1" si="583"/>
        <v>0</v>
      </c>
      <c r="DM198" s="54">
        <f t="shared" ca="1" si="583"/>
        <v>0</v>
      </c>
      <c r="DN198" s="54">
        <f t="shared" ca="1" si="583"/>
        <v>0</v>
      </c>
      <c r="DO198" s="54">
        <f t="shared" ca="1" si="583"/>
        <v>0</v>
      </c>
      <c r="DP198" s="54">
        <f t="shared" ca="1" si="583"/>
        <v>0</v>
      </c>
      <c r="DQ198" s="54">
        <f t="shared" ca="1" si="583"/>
        <v>0</v>
      </c>
      <c r="DR198" s="54">
        <f t="shared" ca="1" si="583"/>
        <v>0</v>
      </c>
      <c r="DS198" s="54">
        <f t="shared" ca="1" si="583"/>
        <v>0</v>
      </c>
      <c r="DT198" s="54">
        <f t="shared" ca="1" si="583"/>
        <v>0</v>
      </c>
    </row>
    <row r="199" spans="2:124" x14ac:dyDescent="0.45">
      <c r="C199" t="s">
        <v>853</v>
      </c>
      <c r="D199" s="3" t="s">
        <v>227</v>
      </c>
      <c r="H199" s="54">
        <f t="shared" ca="1" si="569"/>
        <v>134173.47764363125</v>
      </c>
      <c r="I199" s="54">
        <f t="shared" ref="I199:AN199" si="584">I319</f>
        <v>0</v>
      </c>
      <c r="J199" s="54">
        <f t="shared" ca="1" si="584"/>
        <v>0</v>
      </c>
      <c r="K199" s="54">
        <f t="shared" ca="1" si="584"/>
        <v>0</v>
      </c>
      <c r="L199" s="54">
        <f t="shared" ca="1" si="584"/>
        <v>0</v>
      </c>
      <c r="M199" s="54">
        <f t="shared" ca="1" si="584"/>
        <v>0</v>
      </c>
      <c r="N199" s="54">
        <f t="shared" ca="1" si="584"/>
        <v>0</v>
      </c>
      <c r="O199" s="54">
        <f t="shared" ca="1" si="584"/>
        <v>0</v>
      </c>
      <c r="P199" s="54">
        <f t="shared" ca="1" si="584"/>
        <v>0</v>
      </c>
      <c r="Q199" s="54">
        <f t="shared" ca="1" si="584"/>
        <v>0</v>
      </c>
      <c r="R199" s="54">
        <f t="shared" ca="1" si="584"/>
        <v>0</v>
      </c>
      <c r="S199" s="54">
        <f t="shared" ca="1" si="584"/>
        <v>0</v>
      </c>
      <c r="T199" s="54">
        <f t="shared" ca="1" si="584"/>
        <v>0</v>
      </c>
      <c r="U199" s="54">
        <f t="shared" ca="1" si="584"/>
        <v>0</v>
      </c>
      <c r="V199" s="54">
        <f t="shared" ca="1" si="584"/>
        <v>0</v>
      </c>
      <c r="W199" s="54">
        <f t="shared" ca="1" si="584"/>
        <v>0</v>
      </c>
      <c r="X199" s="54">
        <f t="shared" ca="1" si="584"/>
        <v>0</v>
      </c>
      <c r="Y199" s="54">
        <f t="shared" ca="1" si="584"/>
        <v>0</v>
      </c>
      <c r="Z199" s="54">
        <f t="shared" ca="1" si="584"/>
        <v>0</v>
      </c>
      <c r="AA199" s="54">
        <f t="shared" ca="1" si="584"/>
        <v>0</v>
      </c>
      <c r="AB199" s="54">
        <f t="shared" ca="1" si="584"/>
        <v>0</v>
      </c>
      <c r="AC199" s="54">
        <f t="shared" ca="1" si="584"/>
        <v>0</v>
      </c>
      <c r="AD199" s="54">
        <f t="shared" ca="1" si="584"/>
        <v>0</v>
      </c>
      <c r="AE199" s="54">
        <f t="shared" ca="1" si="584"/>
        <v>0</v>
      </c>
      <c r="AF199" s="54">
        <f t="shared" ca="1" si="584"/>
        <v>0</v>
      </c>
      <c r="AG199" s="54">
        <f t="shared" ca="1" si="584"/>
        <v>0</v>
      </c>
      <c r="AH199" s="54">
        <f t="shared" ca="1" si="584"/>
        <v>0</v>
      </c>
      <c r="AI199" s="54">
        <f t="shared" ca="1" si="584"/>
        <v>0</v>
      </c>
      <c r="AJ199" s="54">
        <f t="shared" ca="1" si="584"/>
        <v>0</v>
      </c>
      <c r="AK199" s="54">
        <f t="shared" ca="1" si="584"/>
        <v>0</v>
      </c>
      <c r="AL199" s="54">
        <f t="shared" ca="1" si="584"/>
        <v>0</v>
      </c>
      <c r="AM199" s="54">
        <f t="shared" ca="1" si="584"/>
        <v>0</v>
      </c>
      <c r="AN199" s="54">
        <f t="shared" ca="1" si="584"/>
        <v>0</v>
      </c>
      <c r="AO199" s="54">
        <f t="shared" ref="AO199:BT199" ca="1" si="585">AO319</f>
        <v>0</v>
      </c>
      <c r="AP199" s="54">
        <f t="shared" ca="1" si="585"/>
        <v>0</v>
      </c>
      <c r="AQ199" s="54">
        <f t="shared" ca="1" si="585"/>
        <v>0</v>
      </c>
      <c r="AR199" s="54">
        <f t="shared" ca="1" si="585"/>
        <v>0</v>
      </c>
      <c r="AS199" s="54">
        <f t="shared" ca="1" si="585"/>
        <v>0</v>
      </c>
      <c r="AT199" s="54">
        <f t="shared" ca="1" si="585"/>
        <v>2633.2853771331838</v>
      </c>
      <c r="AU199" s="54">
        <f t="shared" ca="1" si="585"/>
        <v>3291.203493003527</v>
      </c>
      <c r="AV199" s="54">
        <f t="shared" ca="1" si="585"/>
        <v>3949.1216088738702</v>
      </c>
      <c r="AW199" s="54">
        <f t="shared" ca="1" si="585"/>
        <v>4607.0397247442133</v>
      </c>
      <c r="AX199" s="54">
        <f t="shared" ca="1" si="585"/>
        <v>5264.9578406145565</v>
      </c>
      <c r="AY199" s="54">
        <f t="shared" ca="1" si="585"/>
        <v>5922.8759564848997</v>
      </c>
      <c r="AZ199" s="54">
        <f t="shared" ca="1" si="585"/>
        <v>6590.7497950479847</v>
      </c>
      <c r="BA199" s="54">
        <f t="shared" ca="1" si="585"/>
        <v>7258.6236336110687</v>
      </c>
      <c r="BB199" s="54">
        <f t="shared" ca="1" si="585"/>
        <v>7926.4974721741528</v>
      </c>
      <c r="BC199" s="54">
        <f t="shared" ca="1" si="585"/>
        <v>8594.3713107372369</v>
      </c>
      <c r="BD199" s="54">
        <f t="shared" ca="1" si="585"/>
        <v>9262.2451493003227</v>
      </c>
      <c r="BE199" s="54">
        <f t="shared" ca="1" si="585"/>
        <v>9930.1189878634068</v>
      </c>
      <c r="BF199" s="54">
        <f t="shared" ca="1" si="585"/>
        <v>10549.571811511792</v>
      </c>
      <c r="BG199" s="54">
        <f t="shared" ca="1" si="585"/>
        <v>11169.024635160178</v>
      </c>
      <c r="BH199" s="54">
        <f t="shared" ca="1" si="585"/>
        <v>11788.477458808564</v>
      </c>
      <c r="BI199" s="54">
        <f t="shared" ca="1" si="585"/>
        <v>12407.930282456951</v>
      </c>
      <c r="BJ199" s="54">
        <f t="shared" ca="1" si="585"/>
        <v>13027.383106105337</v>
      </c>
      <c r="BK199" s="54">
        <f t="shared" ca="1" si="585"/>
        <v>0</v>
      </c>
      <c r="BL199" s="54">
        <f t="shared" ca="1" si="585"/>
        <v>0</v>
      </c>
      <c r="BM199" s="54">
        <f t="shared" ca="1" si="585"/>
        <v>0</v>
      </c>
      <c r="BN199" s="54">
        <f t="shared" ca="1" si="585"/>
        <v>0</v>
      </c>
      <c r="BO199" s="54">
        <f t="shared" ca="1" si="585"/>
        <v>0</v>
      </c>
      <c r="BP199" s="54">
        <f t="shared" ca="1" si="585"/>
        <v>0</v>
      </c>
      <c r="BQ199" s="54">
        <f t="shared" ca="1" si="585"/>
        <v>0</v>
      </c>
      <c r="BR199" s="54">
        <f t="shared" ca="1" si="585"/>
        <v>0</v>
      </c>
      <c r="BS199" s="54">
        <f t="shared" ca="1" si="585"/>
        <v>0</v>
      </c>
      <c r="BT199" s="54">
        <f t="shared" ca="1" si="585"/>
        <v>0</v>
      </c>
      <c r="BU199" s="54">
        <f t="shared" ref="BU199:CZ199" ca="1" si="586">BU319</f>
        <v>0</v>
      </c>
      <c r="BV199" s="54">
        <f t="shared" ca="1" si="586"/>
        <v>0</v>
      </c>
      <c r="BW199" s="54">
        <f t="shared" ca="1" si="586"/>
        <v>0</v>
      </c>
      <c r="BX199" s="54">
        <f t="shared" ca="1" si="586"/>
        <v>0</v>
      </c>
      <c r="BY199" s="54">
        <f t="shared" ca="1" si="586"/>
        <v>0</v>
      </c>
      <c r="BZ199" s="54">
        <f t="shared" ca="1" si="586"/>
        <v>0</v>
      </c>
      <c r="CA199" s="54">
        <f t="shared" ca="1" si="586"/>
        <v>0</v>
      </c>
      <c r="CB199" s="54">
        <f t="shared" ca="1" si="586"/>
        <v>0</v>
      </c>
      <c r="CC199" s="54">
        <f t="shared" ca="1" si="586"/>
        <v>0</v>
      </c>
      <c r="CD199" s="54">
        <f t="shared" ca="1" si="586"/>
        <v>0</v>
      </c>
      <c r="CE199" s="54">
        <f t="shared" ca="1" si="586"/>
        <v>0</v>
      </c>
      <c r="CF199" s="54">
        <f t="shared" ca="1" si="586"/>
        <v>0</v>
      </c>
      <c r="CG199" s="54">
        <f t="shared" ca="1" si="586"/>
        <v>0</v>
      </c>
      <c r="CH199" s="54">
        <f t="shared" ca="1" si="586"/>
        <v>0</v>
      </c>
      <c r="CI199" s="54">
        <f t="shared" ca="1" si="586"/>
        <v>0</v>
      </c>
      <c r="CJ199" s="54">
        <f t="shared" ca="1" si="586"/>
        <v>0</v>
      </c>
      <c r="CK199" s="54">
        <f t="shared" ca="1" si="586"/>
        <v>0</v>
      </c>
      <c r="CL199" s="54">
        <f t="shared" ca="1" si="586"/>
        <v>0</v>
      </c>
      <c r="CM199" s="54">
        <f t="shared" ca="1" si="586"/>
        <v>0</v>
      </c>
      <c r="CN199" s="54">
        <f t="shared" ca="1" si="586"/>
        <v>0</v>
      </c>
      <c r="CO199" s="54">
        <f t="shared" ca="1" si="586"/>
        <v>0</v>
      </c>
      <c r="CP199" s="54">
        <f t="shared" ca="1" si="586"/>
        <v>0</v>
      </c>
      <c r="CQ199" s="54">
        <f t="shared" ca="1" si="586"/>
        <v>0</v>
      </c>
      <c r="CR199" s="54">
        <f t="shared" ca="1" si="586"/>
        <v>0</v>
      </c>
      <c r="CS199" s="54">
        <f t="shared" ca="1" si="586"/>
        <v>0</v>
      </c>
      <c r="CT199" s="54">
        <f t="shared" ca="1" si="586"/>
        <v>0</v>
      </c>
      <c r="CU199" s="54">
        <f t="shared" ca="1" si="586"/>
        <v>0</v>
      </c>
      <c r="CV199" s="54">
        <f t="shared" ca="1" si="586"/>
        <v>0</v>
      </c>
      <c r="CW199" s="54">
        <f t="shared" ca="1" si="586"/>
        <v>0</v>
      </c>
      <c r="CX199" s="54">
        <f t="shared" ca="1" si="586"/>
        <v>0</v>
      </c>
      <c r="CY199" s="54">
        <f t="shared" ca="1" si="586"/>
        <v>0</v>
      </c>
      <c r="CZ199" s="54">
        <f t="shared" ca="1" si="586"/>
        <v>0</v>
      </c>
      <c r="DA199" s="54">
        <f t="shared" ref="DA199:DT199" ca="1" si="587">DA319</f>
        <v>0</v>
      </c>
      <c r="DB199" s="54">
        <f t="shared" ca="1" si="587"/>
        <v>0</v>
      </c>
      <c r="DC199" s="54">
        <f t="shared" ca="1" si="587"/>
        <v>0</v>
      </c>
      <c r="DD199" s="54">
        <f t="shared" ca="1" si="587"/>
        <v>0</v>
      </c>
      <c r="DE199" s="54">
        <f t="shared" ca="1" si="587"/>
        <v>0</v>
      </c>
      <c r="DF199" s="54">
        <f t="shared" ca="1" si="587"/>
        <v>0</v>
      </c>
      <c r="DG199" s="54">
        <f t="shared" ca="1" si="587"/>
        <v>0</v>
      </c>
      <c r="DH199" s="54">
        <f t="shared" ca="1" si="587"/>
        <v>0</v>
      </c>
      <c r="DI199" s="54">
        <f t="shared" ca="1" si="587"/>
        <v>0</v>
      </c>
      <c r="DJ199" s="54">
        <f t="shared" ca="1" si="587"/>
        <v>0</v>
      </c>
      <c r="DK199" s="54">
        <f t="shared" ca="1" si="587"/>
        <v>0</v>
      </c>
      <c r="DL199" s="54">
        <f t="shared" ca="1" si="587"/>
        <v>0</v>
      </c>
      <c r="DM199" s="54">
        <f t="shared" ca="1" si="587"/>
        <v>0</v>
      </c>
      <c r="DN199" s="54">
        <f t="shared" ca="1" si="587"/>
        <v>0</v>
      </c>
      <c r="DO199" s="54">
        <f t="shared" ca="1" si="587"/>
        <v>0</v>
      </c>
      <c r="DP199" s="54">
        <f t="shared" ca="1" si="587"/>
        <v>0</v>
      </c>
      <c r="DQ199" s="54">
        <f t="shared" ca="1" si="587"/>
        <v>0</v>
      </c>
      <c r="DR199" s="54">
        <f t="shared" ca="1" si="587"/>
        <v>0</v>
      </c>
      <c r="DS199" s="54">
        <f t="shared" ca="1" si="587"/>
        <v>0</v>
      </c>
      <c r="DT199" s="54">
        <f t="shared" ca="1" si="587"/>
        <v>0</v>
      </c>
    </row>
    <row r="200" spans="2:124" x14ac:dyDescent="0.45">
      <c r="C200" t="s">
        <v>854</v>
      </c>
      <c r="D200" s="3" t="s">
        <v>227</v>
      </c>
      <c r="H200" s="54">
        <f t="shared" ca="1" si="569"/>
        <v>36643.016414074089</v>
      </c>
      <c r="I200" s="54">
        <f t="shared" ref="I200:AN200" si="588">I299</f>
        <v>0</v>
      </c>
      <c r="J200" s="54">
        <f t="shared" ca="1" si="588"/>
        <v>0</v>
      </c>
      <c r="K200" s="54">
        <f t="shared" ca="1" si="588"/>
        <v>0</v>
      </c>
      <c r="L200" s="54">
        <f t="shared" ca="1" si="588"/>
        <v>0</v>
      </c>
      <c r="M200" s="54">
        <f t="shared" ca="1" si="588"/>
        <v>0</v>
      </c>
      <c r="N200" s="54">
        <f t="shared" ca="1" si="588"/>
        <v>0</v>
      </c>
      <c r="O200" s="54">
        <f t="shared" ca="1" si="588"/>
        <v>0</v>
      </c>
      <c r="P200" s="54">
        <f t="shared" ca="1" si="588"/>
        <v>0</v>
      </c>
      <c r="Q200" s="54">
        <f t="shared" ca="1" si="588"/>
        <v>0</v>
      </c>
      <c r="R200" s="54">
        <f t="shared" ca="1" si="588"/>
        <v>0</v>
      </c>
      <c r="S200" s="54">
        <f t="shared" ca="1" si="588"/>
        <v>0</v>
      </c>
      <c r="T200" s="54">
        <f t="shared" ca="1" si="588"/>
        <v>0</v>
      </c>
      <c r="U200" s="54">
        <f t="shared" ca="1" si="588"/>
        <v>0</v>
      </c>
      <c r="V200" s="54">
        <f t="shared" ca="1" si="588"/>
        <v>0</v>
      </c>
      <c r="W200" s="54">
        <f t="shared" ca="1" si="588"/>
        <v>0</v>
      </c>
      <c r="X200" s="54">
        <f t="shared" ca="1" si="588"/>
        <v>0</v>
      </c>
      <c r="Y200" s="54">
        <f t="shared" ca="1" si="588"/>
        <v>0</v>
      </c>
      <c r="Z200" s="54">
        <f t="shared" ca="1" si="588"/>
        <v>0</v>
      </c>
      <c r="AA200" s="54">
        <f t="shared" ca="1" si="588"/>
        <v>0</v>
      </c>
      <c r="AB200" s="54">
        <f t="shared" ca="1" si="588"/>
        <v>0</v>
      </c>
      <c r="AC200" s="54">
        <f t="shared" ca="1" si="588"/>
        <v>0</v>
      </c>
      <c r="AD200" s="54">
        <f t="shared" ca="1" si="588"/>
        <v>0</v>
      </c>
      <c r="AE200" s="54">
        <f t="shared" ca="1" si="588"/>
        <v>0</v>
      </c>
      <c r="AF200" s="54">
        <f t="shared" ca="1" si="588"/>
        <v>0</v>
      </c>
      <c r="AG200" s="54">
        <f t="shared" ca="1" si="588"/>
        <v>0</v>
      </c>
      <c r="AH200" s="54">
        <f t="shared" ca="1" si="588"/>
        <v>0</v>
      </c>
      <c r="AI200" s="54">
        <f t="shared" ca="1" si="588"/>
        <v>0</v>
      </c>
      <c r="AJ200" s="54">
        <f t="shared" ca="1" si="588"/>
        <v>0</v>
      </c>
      <c r="AK200" s="54">
        <f t="shared" ca="1" si="588"/>
        <v>0</v>
      </c>
      <c r="AL200" s="54">
        <f t="shared" ca="1" si="588"/>
        <v>0</v>
      </c>
      <c r="AM200" s="54">
        <f t="shared" ca="1" si="588"/>
        <v>0</v>
      </c>
      <c r="AN200" s="54">
        <f t="shared" ca="1" si="588"/>
        <v>0</v>
      </c>
      <c r="AO200" s="54">
        <f t="shared" ref="AO200:BT200" ca="1" si="589">AO299</f>
        <v>0</v>
      </c>
      <c r="AP200" s="54">
        <f t="shared" ca="1" si="589"/>
        <v>0</v>
      </c>
      <c r="AQ200" s="54">
        <f t="shared" ca="1" si="589"/>
        <v>0</v>
      </c>
      <c r="AR200" s="54">
        <f t="shared" ca="1" si="589"/>
        <v>0</v>
      </c>
      <c r="AS200" s="54">
        <f t="shared" ca="1" si="589"/>
        <v>0</v>
      </c>
      <c r="AT200" s="54">
        <f t="shared" ca="1" si="589"/>
        <v>698.66677945412914</v>
      </c>
      <c r="AU200" s="54">
        <f t="shared" ca="1" si="589"/>
        <v>868.30852070362573</v>
      </c>
      <c r="AV200" s="54">
        <f t="shared" ca="1" si="589"/>
        <v>1040.4280462883969</v>
      </c>
      <c r="AW200" s="54">
        <f t="shared" ca="1" si="589"/>
        <v>1215.0340284536162</v>
      </c>
      <c r="AX200" s="54">
        <f t="shared" ca="1" si="589"/>
        <v>1392.1351697973153</v>
      </c>
      <c r="AY200" s="54">
        <f t="shared" ca="1" si="589"/>
        <v>1571.7402033766189</v>
      </c>
      <c r="AZ200" s="54">
        <f t="shared" ca="1" si="589"/>
        <v>1756.1370076065605</v>
      </c>
      <c r="BA200" s="54">
        <f t="shared" ca="1" si="589"/>
        <v>1943.0917484617376</v>
      </c>
      <c r="BB200" s="54">
        <f t="shared" ca="1" si="589"/>
        <v>2132.6133787203385</v>
      </c>
      <c r="BC200" s="54">
        <f t="shared" ca="1" si="589"/>
        <v>2324.7108824952752</v>
      </c>
      <c r="BD200" s="54">
        <f t="shared" ca="1" si="589"/>
        <v>2519.3932753438548</v>
      </c>
      <c r="BE200" s="54">
        <f t="shared" ca="1" si="589"/>
        <v>2716.6696043778352</v>
      </c>
      <c r="BF200" s="54">
        <f t="shared" ca="1" si="589"/>
        <v>2905.4641627935739</v>
      </c>
      <c r="BG200" s="54">
        <f t="shared" ca="1" si="589"/>
        <v>3096.6933897951253</v>
      </c>
      <c r="BH200" s="54">
        <f t="shared" ca="1" si="589"/>
        <v>3290.3658067225379</v>
      </c>
      <c r="BI200" s="54">
        <f t="shared" ca="1" si="589"/>
        <v>3486.4899647405541</v>
      </c>
      <c r="BJ200" s="54">
        <f t="shared" ca="1" si="589"/>
        <v>3685.0744449429894</v>
      </c>
      <c r="BK200" s="54">
        <f t="shared" ca="1" si="589"/>
        <v>0</v>
      </c>
      <c r="BL200" s="54">
        <f t="shared" ca="1" si="589"/>
        <v>0</v>
      </c>
      <c r="BM200" s="54">
        <f t="shared" ca="1" si="589"/>
        <v>0</v>
      </c>
      <c r="BN200" s="54">
        <f t="shared" ca="1" si="589"/>
        <v>0</v>
      </c>
      <c r="BO200" s="54">
        <f t="shared" ca="1" si="589"/>
        <v>0</v>
      </c>
      <c r="BP200" s="54">
        <f t="shared" ca="1" si="589"/>
        <v>0</v>
      </c>
      <c r="BQ200" s="54">
        <f t="shared" ca="1" si="589"/>
        <v>0</v>
      </c>
      <c r="BR200" s="54">
        <f t="shared" ca="1" si="589"/>
        <v>0</v>
      </c>
      <c r="BS200" s="54">
        <f t="shared" ca="1" si="589"/>
        <v>0</v>
      </c>
      <c r="BT200" s="54">
        <f t="shared" ca="1" si="589"/>
        <v>0</v>
      </c>
      <c r="BU200" s="54">
        <f t="shared" ref="BU200:CZ200" ca="1" si="590">BU299</f>
        <v>0</v>
      </c>
      <c r="BV200" s="54">
        <f t="shared" ca="1" si="590"/>
        <v>0</v>
      </c>
      <c r="BW200" s="54">
        <f t="shared" ca="1" si="590"/>
        <v>0</v>
      </c>
      <c r="BX200" s="54">
        <f t="shared" ca="1" si="590"/>
        <v>0</v>
      </c>
      <c r="BY200" s="54">
        <f t="shared" ca="1" si="590"/>
        <v>0</v>
      </c>
      <c r="BZ200" s="54">
        <f t="shared" ca="1" si="590"/>
        <v>0</v>
      </c>
      <c r="CA200" s="54">
        <f t="shared" ca="1" si="590"/>
        <v>0</v>
      </c>
      <c r="CB200" s="54">
        <f t="shared" ca="1" si="590"/>
        <v>0</v>
      </c>
      <c r="CC200" s="54">
        <f t="shared" ca="1" si="590"/>
        <v>0</v>
      </c>
      <c r="CD200" s="54">
        <f t="shared" ca="1" si="590"/>
        <v>0</v>
      </c>
      <c r="CE200" s="54">
        <f t="shared" ca="1" si="590"/>
        <v>0</v>
      </c>
      <c r="CF200" s="54">
        <f t="shared" ca="1" si="590"/>
        <v>0</v>
      </c>
      <c r="CG200" s="54">
        <f t="shared" ca="1" si="590"/>
        <v>0</v>
      </c>
      <c r="CH200" s="54">
        <f t="shared" ca="1" si="590"/>
        <v>0</v>
      </c>
      <c r="CI200" s="54">
        <f t="shared" ca="1" si="590"/>
        <v>0</v>
      </c>
      <c r="CJ200" s="54">
        <f t="shared" ca="1" si="590"/>
        <v>0</v>
      </c>
      <c r="CK200" s="54">
        <f t="shared" ca="1" si="590"/>
        <v>0</v>
      </c>
      <c r="CL200" s="54">
        <f t="shared" ca="1" si="590"/>
        <v>0</v>
      </c>
      <c r="CM200" s="54">
        <f t="shared" ca="1" si="590"/>
        <v>0</v>
      </c>
      <c r="CN200" s="54">
        <f t="shared" ca="1" si="590"/>
        <v>0</v>
      </c>
      <c r="CO200" s="54">
        <f t="shared" ca="1" si="590"/>
        <v>0</v>
      </c>
      <c r="CP200" s="54">
        <f t="shared" ca="1" si="590"/>
        <v>0</v>
      </c>
      <c r="CQ200" s="54">
        <f t="shared" ca="1" si="590"/>
        <v>0</v>
      </c>
      <c r="CR200" s="54">
        <f t="shared" ca="1" si="590"/>
        <v>0</v>
      </c>
      <c r="CS200" s="54">
        <f t="shared" ca="1" si="590"/>
        <v>0</v>
      </c>
      <c r="CT200" s="54">
        <f t="shared" ca="1" si="590"/>
        <v>0</v>
      </c>
      <c r="CU200" s="54">
        <f t="shared" ca="1" si="590"/>
        <v>0</v>
      </c>
      <c r="CV200" s="54">
        <f t="shared" ca="1" si="590"/>
        <v>0</v>
      </c>
      <c r="CW200" s="54">
        <f t="shared" ca="1" si="590"/>
        <v>0</v>
      </c>
      <c r="CX200" s="54">
        <f t="shared" ca="1" si="590"/>
        <v>0</v>
      </c>
      <c r="CY200" s="54">
        <f t="shared" ca="1" si="590"/>
        <v>0</v>
      </c>
      <c r="CZ200" s="54">
        <f t="shared" ca="1" si="590"/>
        <v>0</v>
      </c>
      <c r="DA200" s="54">
        <f t="shared" ref="DA200:DT200" ca="1" si="591">DA299</f>
        <v>0</v>
      </c>
      <c r="DB200" s="54">
        <f t="shared" ca="1" si="591"/>
        <v>0</v>
      </c>
      <c r="DC200" s="54">
        <f t="shared" ca="1" si="591"/>
        <v>0</v>
      </c>
      <c r="DD200" s="54">
        <f t="shared" ca="1" si="591"/>
        <v>0</v>
      </c>
      <c r="DE200" s="54">
        <f t="shared" ca="1" si="591"/>
        <v>0</v>
      </c>
      <c r="DF200" s="54">
        <f t="shared" ca="1" si="591"/>
        <v>0</v>
      </c>
      <c r="DG200" s="54">
        <f t="shared" ca="1" si="591"/>
        <v>0</v>
      </c>
      <c r="DH200" s="54">
        <f t="shared" ca="1" si="591"/>
        <v>0</v>
      </c>
      <c r="DI200" s="54">
        <f t="shared" ca="1" si="591"/>
        <v>0</v>
      </c>
      <c r="DJ200" s="54">
        <f t="shared" ca="1" si="591"/>
        <v>0</v>
      </c>
      <c r="DK200" s="54">
        <f t="shared" ca="1" si="591"/>
        <v>0</v>
      </c>
      <c r="DL200" s="54">
        <f t="shared" ca="1" si="591"/>
        <v>0</v>
      </c>
      <c r="DM200" s="54">
        <f t="shared" ca="1" si="591"/>
        <v>0</v>
      </c>
      <c r="DN200" s="54">
        <f t="shared" ca="1" si="591"/>
        <v>0</v>
      </c>
      <c r="DO200" s="54">
        <f t="shared" ca="1" si="591"/>
        <v>0</v>
      </c>
      <c r="DP200" s="54">
        <f t="shared" ca="1" si="591"/>
        <v>0</v>
      </c>
      <c r="DQ200" s="54">
        <f t="shared" ca="1" si="591"/>
        <v>0</v>
      </c>
      <c r="DR200" s="54">
        <f t="shared" ca="1" si="591"/>
        <v>0</v>
      </c>
      <c r="DS200" s="54">
        <f t="shared" ca="1" si="591"/>
        <v>0</v>
      </c>
      <c r="DT200" s="54">
        <f t="shared" ca="1" si="591"/>
        <v>0</v>
      </c>
    </row>
    <row r="201" spans="2:124" x14ac:dyDescent="0.45">
      <c r="C201" t="s">
        <v>545</v>
      </c>
      <c r="D201" s="3" t="s">
        <v>227</v>
      </c>
      <c r="H201" s="54">
        <f t="shared" ca="1" si="569"/>
        <v>0</v>
      </c>
      <c r="I201" s="54">
        <f>I302+I322+I328+I332</f>
        <v>0</v>
      </c>
      <c r="J201" s="54">
        <f t="shared" ref="J201:AN201" ca="1" si="592">J302+J322+J328+J332</f>
        <v>0</v>
      </c>
      <c r="K201" s="54">
        <f t="shared" ca="1" si="592"/>
        <v>0</v>
      </c>
      <c r="L201" s="54">
        <f t="shared" ca="1" si="592"/>
        <v>0</v>
      </c>
      <c r="M201" s="54">
        <f t="shared" ca="1" si="592"/>
        <v>0</v>
      </c>
      <c r="N201" s="54">
        <f t="shared" ca="1" si="592"/>
        <v>0</v>
      </c>
      <c r="O201" s="54">
        <f t="shared" ca="1" si="592"/>
        <v>0</v>
      </c>
      <c r="P201" s="54">
        <f t="shared" ca="1" si="592"/>
        <v>0</v>
      </c>
      <c r="Q201" s="54">
        <f t="shared" ca="1" si="592"/>
        <v>0</v>
      </c>
      <c r="R201" s="54">
        <f t="shared" ca="1" si="592"/>
        <v>0</v>
      </c>
      <c r="S201" s="54">
        <f t="shared" ca="1" si="592"/>
        <v>0</v>
      </c>
      <c r="T201" s="54">
        <f t="shared" ca="1" si="592"/>
        <v>0</v>
      </c>
      <c r="U201" s="54">
        <f t="shared" ca="1" si="592"/>
        <v>0</v>
      </c>
      <c r="V201" s="54">
        <f t="shared" ca="1" si="592"/>
        <v>0</v>
      </c>
      <c r="W201" s="54">
        <f t="shared" ca="1" si="592"/>
        <v>0</v>
      </c>
      <c r="X201" s="54">
        <f t="shared" ca="1" si="592"/>
        <v>0</v>
      </c>
      <c r="Y201" s="54">
        <f t="shared" ca="1" si="592"/>
        <v>0</v>
      </c>
      <c r="Z201" s="54">
        <f t="shared" ca="1" si="592"/>
        <v>0</v>
      </c>
      <c r="AA201" s="54">
        <f t="shared" ca="1" si="592"/>
        <v>0</v>
      </c>
      <c r="AB201" s="54">
        <f t="shared" ca="1" si="592"/>
        <v>0</v>
      </c>
      <c r="AC201" s="54">
        <f t="shared" ca="1" si="592"/>
        <v>0</v>
      </c>
      <c r="AD201" s="54">
        <f t="shared" ca="1" si="592"/>
        <v>0</v>
      </c>
      <c r="AE201" s="54">
        <f t="shared" ca="1" si="592"/>
        <v>0</v>
      </c>
      <c r="AF201" s="54">
        <f t="shared" ca="1" si="592"/>
        <v>0</v>
      </c>
      <c r="AG201" s="54">
        <f t="shared" ca="1" si="592"/>
        <v>0</v>
      </c>
      <c r="AH201" s="54">
        <f t="shared" ca="1" si="592"/>
        <v>0</v>
      </c>
      <c r="AI201" s="54">
        <f t="shared" ca="1" si="592"/>
        <v>0</v>
      </c>
      <c r="AJ201" s="54">
        <f t="shared" ca="1" si="592"/>
        <v>0</v>
      </c>
      <c r="AK201" s="54">
        <f t="shared" ca="1" si="592"/>
        <v>0</v>
      </c>
      <c r="AL201" s="54">
        <f t="shared" ca="1" si="592"/>
        <v>0</v>
      </c>
      <c r="AM201" s="54">
        <f t="shared" ca="1" si="592"/>
        <v>0</v>
      </c>
      <c r="AN201" s="54">
        <f t="shared" ca="1" si="592"/>
        <v>0</v>
      </c>
      <c r="AO201" s="54">
        <f t="shared" ref="AO201:BT201" ca="1" si="593">AO302+AO322+AO328+AO332</f>
        <v>0</v>
      </c>
      <c r="AP201" s="54">
        <f t="shared" ca="1" si="593"/>
        <v>0</v>
      </c>
      <c r="AQ201" s="54">
        <f t="shared" ca="1" si="593"/>
        <v>0</v>
      </c>
      <c r="AR201" s="54">
        <f t="shared" ca="1" si="593"/>
        <v>0</v>
      </c>
      <c r="AS201" s="54">
        <f t="shared" ca="1" si="593"/>
        <v>0</v>
      </c>
      <c r="AT201" s="54">
        <f t="shared" ca="1" si="593"/>
        <v>0</v>
      </c>
      <c r="AU201" s="54">
        <f t="shared" ca="1" si="593"/>
        <v>0</v>
      </c>
      <c r="AV201" s="54">
        <f t="shared" ca="1" si="593"/>
        <v>0</v>
      </c>
      <c r="AW201" s="54">
        <f t="shared" ca="1" si="593"/>
        <v>0</v>
      </c>
      <c r="AX201" s="54">
        <f t="shared" ca="1" si="593"/>
        <v>0</v>
      </c>
      <c r="AY201" s="54">
        <f t="shared" ca="1" si="593"/>
        <v>0</v>
      </c>
      <c r="AZ201" s="54">
        <f t="shared" ca="1" si="593"/>
        <v>0</v>
      </c>
      <c r="BA201" s="54">
        <f t="shared" ca="1" si="593"/>
        <v>0</v>
      </c>
      <c r="BB201" s="54">
        <f t="shared" ca="1" si="593"/>
        <v>0</v>
      </c>
      <c r="BC201" s="54">
        <f t="shared" ca="1" si="593"/>
        <v>0</v>
      </c>
      <c r="BD201" s="54">
        <f t="shared" ca="1" si="593"/>
        <v>0</v>
      </c>
      <c r="BE201" s="54">
        <f t="shared" ca="1" si="593"/>
        <v>0</v>
      </c>
      <c r="BF201" s="54">
        <f t="shared" ca="1" si="593"/>
        <v>0</v>
      </c>
      <c r="BG201" s="54">
        <f t="shared" ca="1" si="593"/>
        <v>0</v>
      </c>
      <c r="BH201" s="54">
        <f t="shared" ca="1" si="593"/>
        <v>0</v>
      </c>
      <c r="BI201" s="54">
        <f t="shared" ca="1" si="593"/>
        <v>0</v>
      </c>
      <c r="BJ201" s="54">
        <f t="shared" ca="1" si="593"/>
        <v>0</v>
      </c>
      <c r="BK201" s="54">
        <f t="shared" ca="1" si="593"/>
        <v>0</v>
      </c>
      <c r="BL201" s="54">
        <f t="shared" ca="1" si="593"/>
        <v>0</v>
      </c>
      <c r="BM201" s="54">
        <f t="shared" ca="1" si="593"/>
        <v>0</v>
      </c>
      <c r="BN201" s="54">
        <f t="shared" ca="1" si="593"/>
        <v>0</v>
      </c>
      <c r="BO201" s="54">
        <f t="shared" ca="1" si="593"/>
        <v>0</v>
      </c>
      <c r="BP201" s="54">
        <f t="shared" ca="1" si="593"/>
        <v>0</v>
      </c>
      <c r="BQ201" s="54">
        <f t="shared" ca="1" si="593"/>
        <v>0</v>
      </c>
      <c r="BR201" s="54">
        <f t="shared" ca="1" si="593"/>
        <v>0</v>
      </c>
      <c r="BS201" s="54">
        <f t="shared" ca="1" si="593"/>
        <v>0</v>
      </c>
      <c r="BT201" s="54">
        <f t="shared" ca="1" si="593"/>
        <v>0</v>
      </c>
      <c r="BU201" s="54">
        <f t="shared" ref="BU201:CZ201" ca="1" si="594">BU302+BU322+BU328+BU332</f>
        <v>0</v>
      </c>
      <c r="BV201" s="54">
        <f t="shared" ca="1" si="594"/>
        <v>0</v>
      </c>
      <c r="BW201" s="54">
        <f t="shared" ca="1" si="594"/>
        <v>0</v>
      </c>
      <c r="BX201" s="54">
        <f t="shared" ca="1" si="594"/>
        <v>0</v>
      </c>
      <c r="BY201" s="54">
        <f t="shared" ca="1" si="594"/>
        <v>0</v>
      </c>
      <c r="BZ201" s="54">
        <f t="shared" ca="1" si="594"/>
        <v>0</v>
      </c>
      <c r="CA201" s="54">
        <f t="shared" ca="1" si="594"/>
        <v>0</v>
      </c>
      <c r="CB201" s="54">
        <f t="shared" ca="1" si="594"/>
        <v>0</v>
      </c>
      <c r="CC201" s="54">
        <f t="shared" ca="1" si="594"/>
        <v>0</v>
      </c>
      <c r="CD201" s="54">
        <f t="shared" ca="1" si="594"/>
        <v>0</v>
      </c>
      <c r="CE201" s="54">
        <f t="shared" ca="1" si="594"/>
        <v>0</v>
      </c>
      <c r="CF201" s="54">
        <f t="shared" ca="1" si="594"/>
        <v>0</v>
      </c>
      <c r="CG201" s="54">
        <f t="shared" ca="1" si="594"/>
        <v>0</v>
      </c>
      <c r="CH201" s="54">
        <f t="shared" ca="1" si="594"/>
        <v>0</v>
      </c>
      <c r="CI201" s="54">
        <f t="shared" ca="1" si="594"/>
        <v>0</v>
      </c>
      <c r="CJ201" s="54">
        <f t="shared" ca="1" si="594"/>
        <v>0</v>
      </c>
      <c r="CK201" s="54">
        <f t="shared" ca="1" si="594"/>
        <v>0</v>
      </c>
      <c r="CL201" s="54">
        <f t="shared" ca="1" si="594"/>
        <v>0</v>
      </c>
      <c r="CM201" s="54">
        <f t="shared" ca="1" si="594"/>
        <v>0</v>
      </c>
      <c r="CN201" s="54">
        <f t="shared" ca="1" si="594"/>
        <v>0</v>
      </c>
      <c r="CO201" s="54">
        <f t="shared" ca="1" si="594"/>
        <v>0</v>
      </c>
      <c r="CP201" s="54">
        <f t="shared" ca="1" si="594"/>
        <v>0</v>
      </c>
      <c r="CQ201" s="54">
        <f t="shared" ca="1" si="594"/>
        <v>0</v>
      </c>
      <c r="CR201" s="54">
        <f t="shared" ca="1" si="594"/>
        <v>0</v>
      </c>
      <c r="CS201" s="54">
        <f t="shared" ca="1" si="594"/>
        <v>0</v>
      </c>
      <c r="CT201" s="54">
        <f t="shared" ca="1" si="594"/>
        <v>0</v>
      </c>
      <c r="CU201" s="54">
        <f t="shared" ca="1" si="594"/>
        <v>0</v>
      </c>
      <c r="CV201" s="54">
        <f t="shared" ca="1" si="594"/>
        <v>0</v>
      </c>
      <c r="CW201" s="54">
        <f t="shared" ca="1" si="594"/>
        <v>0</v>
      </c>
      <c r="CX201" s="54">
        <f t="shared" ca="1" si="594"/>
        <v>0</v>
      </c>
      <c r="CY201" s="54">
        <f t="shared" ca="1" si="594"/>
        <v>0</v>
      </c>
      <c r="CZ201" s="54">
        <f t="shared" ca="1" si="594"/>
        <v>0</v>
      </c>
      <c r="DA201" s="54">
        <f t="shared" ref="DA201:DT201" ca="1" si="595">DA302+DA322+DA328+DA332</f>
        <v>0</v>
      </c>
      <c r="DB201" s="54">
        <f t="shared" ca="1" si="595"/>
        <v>0</v>
      </c>
      <c r="DC201" s="54">
        <f t="shared" ca="1" si="595"/>
        <v>0</v>
      </c>
      <c r="DD201" s="54">
        <f t="shared" ca="1" si="595"/>
        <v>0</v>
      </c>
      <c r="DE201" s="54">
        <f t="shared" ca="1" si="595"/>
        <v>0</v>
      </c>
      <c r="DF201" s="54">
        <f t="shared" ca="1" si="595"/>
        <v>0</v>
      </c>
      <c r="DG201" s="54">
        <f t="shared" ca="1" si="595"/>
        <v>0</v>
      </c>
      <c r="DH201" s="54">
        <f t="shared" ca="1" si="595"/>
        <v>0</v>
      </c>
      <c r="DI201" s="54">
        <f t="shared" ca="1" si="595"/>
        <v>0</v>
      </c>
      <c r="DJ201" s="54">
        <f t="shared" ca="1" si="595"/>
        <v>0</v>
      </c>
      <c r="DK201" s="54">
        <f t="shared" ca="1" si="595"/>
        <v>0</v>
      </c>
      <c r="DL201" s="54">
        <f t="shared" ca="1" si="595"/>
        <v>0</v>
      </c>
      <c r="DM201" s="54">
        <f t="shared" ca="1" si="595"/>
        <v>0</v>
      </c>
      <c r="DN201" s="54">
        <f t="shared" ca="1" si="595"/>
        <v>0</v>
      </c>
      <c r="DO201" s="54">
        <f t="shared" ca="1" si="595"/>
        <v>0</v>
      </c>
      <c r="DP201" s="54">
        <f t="shared" ca="1" si="595"/>
        <v>0</v>
      </c>
      <c r="DQ201" s="54">
        <f t="shared" ca="1" si="595"/>
        <v>0</v>
      </c>
      <c r="DR201" s="54">
        <f t="shared" ca="1" si="595"/>
        <v>0</v>
      </c>
      <c r="DS201" s="54">
        <f t="shared" ca="1" si="595"/>
        <v>0</v>
      </c>
      <c r="DT201" s="54">
        <f t="shared" ca="1" si="595"/>
        <v>0</v>
      </c>
    </row>
    <row r="202" spans="2:124" x14ac:dyDescent="0.45">
      <c r="C202" t="s">
        <v>546</v>
      </c>
      <c r="D202" s="3" t="s">
        <v>227</v>
      </c>
      <c r="H202" s="54">
        <f t="shared" si="569"/>
        <v>159234.48101484313</v>
      </c>
      <c r="I202" s="54">
        <f t="shared" ref="I202:AN202" si="596">I109</f>
        <v>0</v>
      </c>
      <c r="J202" s="54">
        <f t="shared" si="596"/>
        <v>0</v>
      </c>
      <c r="K202" s="54">
        <f t="shared" si="596"/>
        <v>0</v>
      </c>
      <c r="L202" s="54">
        <f t="shared" si="596"/>
        <v>0</v>
      </c>
      <c r="M202" s="54">
        <f t="shared" si="596"/>
        <v>0</v>
      </c>
      <c r="N202" s="54">
        <f t="shared" si="596"/>
        <v>0</v>
      </c>
      <c r="O202" s="54">
        <f t="shared" si="596"/>
        <v>0</v>
      </c>
      <c r="P202" s="54">
        <f t="shared" si="596"/>
        <v>0</v>
      </c>
      <c r="Q202" s="54">
        <f t="shared" si="596"/>
        <v>0</v>
      </c>
      <c r="R202" s="54">
        <f t="shared" si="596"/>
        <v>0</v>
      </c>
      <c r="S202" s="54">
        <f t="shared" si="596"/>
        <v>0</v>
      </c>
      <c r="T202" s="54">
        <f t="shared" si="596"/>
        <v>0</v>
      </c>
      <c r="U202" s="54">
        <f t="shared" si="596"/>
        <v>0</v>
      </c>
      <c r="V202" s="54">
        <f t="shared" si="596"/>
        <v>0</v>
      </c>
      <c r="W202" s="54">
        <f t="shared" si="596"/>
        <v>0</v>
      </c>
      <c r="X202" s="54">
        <f t="shared" si="596"/>
        <v>0</v>
      </c>
      <c r="Y202" s="54">
        <f t="shared" si="596"/>
        <v>0</v>
      </c>
      <c r="Z202" s="54">
        <f t="shared" si="596"/>
        <v>0</v>
      </c>
      <c r="AA202" s="54">
        <f t="shared" si="596"/>
        <v>0</v>
      </c>
      <c r="AB202" s="54">
        <f t="shared" si="596"/>
        <v>0</v>
      </c>
      <c r="AC202" s="54">
        <f t="shared" si="596"/>
        <v>0</v>
      </c>
      <c r="AD202" s="54">
        <f t="shared" si="596"/>
        <v>0</v>
      </c>
      <c r="AE202" s="54">
        <f t="shared" si="596"/>
        <v>0</v>
      </c>
      <c r="AF202" s="54">
        <f t="shared" si="596"/>
        <v>0</v>
      </c>
      <c r="AG202" s="54">
        <f t="shared" si="596"/>
        <v>0</v>
      </c>
      <c r="AH202" s="54">
        <f t="shared" si="596"/>
        <v>0</v>
      </c>
      <c r="AI202" s="54">
        <f t="shared" si="596"/>
        <v>0</v>
      </c>
      <c r="AJ202" s="54">
        <f t="shared" si="596"/>
        <v>0</v>
      </c>
      <c r="AK202" s="54">
        <f t="shared" si="596"/>
        <v>0</v>
      </c>
      <c r="AL202" s="54">
        <f t="shared" si="596"/>
        <v>0</v>
      </c>
      <c r="AM202" s="54">
        <f t="shared" si="596"/>
        <v>0</v>
      </c>
      <c r="AN202" s="54">
        <f t="shared" si="596"/>
        <v>0</v>
      </c>
      <c r="AO202" s="54">
        <f t="shared" ref="AO202:BT202" si="597">AO109</f>
        <v>0</v>
      </c>
      <c r="AP202" s="54">
        <f t="shared" si="597"/>
        <v>0</v>
      </c>
      <c r="AQ202" s="54">
        <f t="shared" si="597"/>
        <v>0</v>
      </c>
      <c r="AR202" s="54">
        <f t="shared" si="597"/>
        <v>0</v>
      </c>
      <c r="AS202" s="54">
        <f t="shared" si="597"/>
        <v>0</v>
      </c>
      <c r="AT202" s="54">
        <f t="shared" si="597"/>
        <v>0</v>
      </c>
      <c r="AU202" s="54">
        <f t="shared" si="597"/>
        <v>0</v>
      </c>
      <c r="AV202" s="54">
        <f t="shared" si="597"/>
        <v>0</v>
      </c>
      <c r="AW202" s="54">
        <f t="shared" si="597"/>
        <v>0</v>
      </c>
      <c r="AX202" s="54">
        <f t="shared" si="597"/>
        <v>0</v>
      </c>
      <c r="AY202" s="54">
        <f t="shared" si="597"/>
        <v>0</v>
      </c>
      <c r="AZ202" s="54">
        <f t="shared" si="597"/>
        <v>0</v>
      </c>
      <c r="BA202" s="54">
        <f t="shared" si="597"/>
        <v>0</v>
      </c>
      <c r="BB202" s="54">
        <f t="shared" si="597"/>
        <v>0</v>
      </c>
      <c r="BC202" s="54">
        <f t="shared" si="597"/>
        <v>0</v>
      </c>
      <c r="BD202" s="54">
        <f t="shared" si="597"/>
        <v>0</v>
      </c>
      <c r="BE202" s="54">
        <f t="shared" si="597"/>
        <v>0</v>
      </c>
      <c r="BF202" s="54">
        <f t="shared" si="597"/>
        <v>0</v>
      </c>
      <c r="BG202" s="54">
        <f t="shared" si="597"/>
        <v>0</v>
      </c>
      <c r="BH202" s="54">
        <f t="shared" si="597"/>
        <v>0</v>
      </c>
      <c r="BI202" s="54">
        <f t="shared" si="597"/>
        <v>0</v>
      </c>
      <c r="BJ202" s="54">
        <f t="shared" si="597"/>
        <v>159234.48101484313</v>
      </c>
      <c r="BK202" s="54">
        <f t="shared" si="597"/>
        <v>0</v>
      </c>
      <c r="BL202" s="54">
        <f t="shared" si="597"/>
        <v>0</v>
      </c>
      <c r="BM202" s="54">
        <f t="shared" si="597"/>
        <v>0</v>
      </c>
      <c r="BN202" s="54">
        <f t="shared" si="597"/>
        <v>0</v>
      </c>
      <c r="BO202" s="54">
        <f t="shared" si="597"/>
        <v>0</v>
      </c>
      <c r="BP202" s="54">
        <f t="shared" si="597"/>
        <v>0</v>
      </c>
      <c r="BQ202" s="54">
        <f t="shared" si="597"/>
        <v>0</v>
      </c>
      <c r="BR202" s="54">
        <f t="shared" si="597"/>
        <v>0</v>
      </c>
      <c r="BS202" s="54">
        <f t="shared" si="597"/>
        <v>0</v>
      </c>
      <c r="BT202" s="54">
        <f t="shared" si="597"/>
        <v>0</v>
      </c>
      <c r="BU202" s="54">
        <f t="shared" ref="BU202:CZ202" si="598">BU109</f>
        <v>0</v>
      </c>
      <c r="BV202" s="54">
        <f t="shared" si="598"/>
        <v>0</v>
      </c>
      <c r="BW202" s="54">
        <f t="shared" si="598"/>
        <v>0</v>
      </c>
      <c r="BX202" s="54">
        <f t="shared" si="598"/>
        <v>0</v>
      </c>
      <c r="BY202" s="54">
        <f t="shared" si="598"/>
        <v>0</v>
      </c>
      <c r="BZ202" s="54">
        <f t="shared" si="598"/>
        <v>0</v>
      </c>
      <c r="CA202" s="54">
        <f t="shared" si="598"/>
        <v>0</v>
      </c>
      <c r="CB202" s="54">
        <f t="shared" si="598"/>
        <v>0</v>
      </c>
      <c r="CC202" s="54">
        <f t="shared" si="598"/>
        <v>0</v>
      </c>
      <c r="CD202" s="54">
        <f t="shared" si="598"/>
        <v>0</v>
      </c>
      <c r="CE202" s="54">
        <f t="shared" si="598"/>
        <v>0</v>
      </c>
      <c r="CF202" s="54">
        <f t="shared" si="598"/>
        <v>0</v>
      </c>
      <c r="CG202" s="54">
        <f t="shared" si="598"/>
        <v>0</v>
      </c>
      <c r="CH202" s="54">
        <f t="shared" si="598"/>
        <v>0</v>
      </c>
      <c r="CI202" s="54">
        <f t="shared" si="598"/>
        <v>0</v>
      </c>
      <c r="CJ202" s="54">
        <f t="shared" si="598"/>
        <v>0</v>
      </c>
      <c r="CK202" s="54">
        <f t="shared" si="598"/>
        <v>0</v>
      </c>
      <c r="CL202" s="54">
        <f t="shared" si="598"/>
        <v>0</v>
      </c>
      <c r="CM202" s="54">
        <f t="shared" si="598"/>
        <v>0</v>
      </c>
      <c r="CN202" s="54">
        <f t="shared" si="598"/>
        <v>0</v>
      </c>
      <c r="CO202" s="54">
        <f t="shared" si="598"/>
        <v>0</v>
      </c>
      <c r="CP202" s="54">
        <f t="shared" si="598"/>
        <v>0</v>
      </c>
      <c r="CQ202" s="54">
        <f t="shared" si="598"/>
        <v>0</v>
      </c>
      <c r="CR202" s="54">
        <f t="shared" si="598"/>
        <v>0</v>
      </c>
      <c r="CS202" s="54">
        <f t="shared" si="598"/>
        <v>0</v>
      </c>
      <c r="CT202" s="54">
        <f t="shared" si="598"/>
        <v>0</v>
      </c>
      <c r="CU202" s="54">
        <f t="shared" si="598"/>
        <v>0</v>
      </c>
      <c r="CV202" s="54">
        <f t="shared" si="598"/>
        <v>0</v>
      </c>
      <c r="CW202" s="54">
        <f t="shared" si="598"/>
        <v>0</v>
      </c>
      <c r="CX202" s="54">
        <f t="shared" si="598"/>
        <v>0</v>
      </c>
      <c r="CY202" s="54">
        <f t="shared" si="598"/>
        <v>0</v>
      </c>
      <c r="CZ202" s="54">
        <f t="shared" si="598"/>
        <v>0</v>
      </c>
      <c r="DA202" s="54">
        <f t="shared" ref="DA202:DT202" si="599">DA109</f>
        <v>0</v>
      </c>
      <c r="DB202" s="54">
        <f t="shared" si="599"/>
        <v>0</v>
      </c>
      <c r="DC202" s="54">
        <f t="shared" si="599"/>
        <v>0</v>
      </c>
      <c r="DD202" s="54">
        <f t="shared" si="599"/>
        <v>0</v>
      </c>
      <c r="DE202" s="54">
        <f t="shared" si="599"/>
        <v>0</v>
      </c>
      <c r="DF202" s="54">
        <f t="shared" si="599"/>
        <v>0</v>
      </c>
      <c r="DG202" s="54">
        <f t="shared" si="599"/>
        <v>0</v>
      </c>
      <c r="DH202" s="54">
        <f t="shared" si="599"/>
        <v>0</v>
      </c>
      <c r="DI202" s="54">
        <f t="shared" si="599"/>
        <v>0</v>
      </c>
      <c r="DJ202" s="54">
        <f t="shared" si="599"/>
        <v>0</v>
      </c>
      <c r="DK202" s="54">
        <f t="shared" si="599"/>
        <v>0</v>
      </c>
      <c r="DL202" s="54">
        <f t="shared" si="599"/>
        <v>0</v>
      </c>
      <c r="DM202" s="54">
        <f t="shared" si="599"/>
        <v>0</v>
      </c>
      <c r="DN202" s="54">
        <f t="shared" si="599"/>
        <v>0</v>
      </c>
      <c r="DO202" s="54">
        <f t="shared" si="599"/>
        <v>0</v>
      </c>
      <c r="DP202" s="54">
        <f t="shared" si="599"/>
        <v>0</v>
      </c>
      <c r="DQ202" s="54">
        <f t="shared" si="599"/>
        <v>0</v>
      </c>
      <c r="DR202" s="54">
        <f t="shared" si="599"/>
        <v>0</v>
      </c>
      <c r="DS202" s="54">
        <f t="shared" si="599"/>
        <v>0</v>
      </c>
      <c r="DT202" s="54">
        <f t="shared" si="599"/>
        <v>0</v>
      </c>
    </row>
    <row r="203" spans="2:124" x14ac:dyDescent="0.45">
      <c r="C203" t="s">
        <v>547</v>
      </c>
      <c r="D203" s="3" t="s">
        <v>227</v>
      </c>
      <c r="H203" s="54">
        <f t="shared" ca="1" si="569"/>
        <v>0</v>
      </c>
      <c r="I203" s="54">
        <f t="shared" ref="I203:AN203" si="600">I130</f>
        <v>0</v>
      </c>
      <c r="J203" s="54">
        <f t="shared" si="600"/>
        <v>0</v>
      </c>
      <c r="K203" s="54">
        <f t="shared" si="600"/>
        <v>0</v>
      </c>
      <c r="L203" s="54">
        <f t="shared" si="600"/>
        <v>0</v>
      </c>
      <c r="M203" s="54">
        <f t="shared" si="600"/>
        <v>0</v>
      </c>
      <c r="N203" s="54">
        <f t="shared" si="600"/>
        <v>0</v>
      </c>
      <c r="O203" s="54">
        <f t="shared" si="600"/>
        <v>0</v>
      </c>
      <c r="P203" s="54">
        <f t="shared" si="600"/>
        <v>0</v>
      </c>
      <c r="Q203" s="54">
        <f t="shared" si="600"/>
        <v>0</v>
      </c>
      <c r="R203" s="54">
        <f t="shared" si="600"/>
        <v>0</v>
      </c>
      <c r="S203" s="54">
        <f t="shared" si="600"/>
        <v>0</v>
      </c>
      <c r="T203" s="54">
        <f t="shared" si="600"/>
        <v>0</v>
      </c>
      <c r="U203" s="54">
        <f t="shared" si="600"/>
        <v>0</v>
      </c>
      <c r="V203" s="54">
        <f t="shared" si="600"/>
        <v>0</v>
      </c>
      <c r="W203" s="54">
        <f t="shared" si="600"/>
        <v>0</v>
      </c>
      <c r="X203" s="54">
        <f t="shared" si="600"/>
        <v>0</v>
      </c>
      <c r="Y203" s="54">
        <f t="shared" si="600"/>
        <v>0</v>
      </c>
      <c r="Z203" s="54">
        <f t="shared" si="600"/>
        <v>0</v>
      </c>
      <c r="AA203" s="54">
        <f t="shared" si="600"/>
        <v>0</v>
      </c>
      <c r="AB203" s="54">
        <f t="shared" si="600"/>
        <v>0</v>
      </c>
      <c r="AC203" s="54">
        <f t="shared" si="600"/>
        <v>0</v>
      </c>
      <c r="AD203" s="54">
        <f t="shared" si="600"/>
        <v>0</v>
      </c>
      <c r="AE203" s="54">
        <f t="shared" si="600"/>
        <v>0</v>
      </c>
      <c r="AF203" s="54">
        <f t="shared" si="600"/>
        <v>0</v>
      </c>
      <c r="AG203" s="54">
        <f t="shared" si="600"/>
        <v>0</v>
      </c>
      <c r="AH203" s="54">
        <f t="shared" si="600"/>
        <v>0</v>
      </c>
      <c r="AI203" s="54">
        <f t="shared" si="600"/>
        <v>0</v>
      </c>
      <c r="AJ203" s="54">
        <f t="shared" si="600"/>
        <v>0</v>
      </c>
      <c r="AK203" s="54">
        <f t="shared" si="600"/>
        <v>0</v>
      </c>
      <c r="AL203" s="54">
        <f t="shared" si="600"/>
        <v>0</v>
      </c>
      <c r="AM203" s="54">
        <f t="shared" si="600"/>
        <v>0</v>
      </c>
      <c r="AN203" s="54">
        <f t="shared" si="600"/>
        <v>0</v>
      </c>
      <c r="AO203" s="54">
        <f t="shared" ref="AO203:BT203" si="601">AO130</f>
        <v>0</v>
      </c>
      <c r="AP203" s="54">
        <f t="shared" si="601"/>
        <v>0</v>
      </c>
      <c r="AQ203" s="54">
        <f t="shared" si="601"/>
        <v>0</v>
      </c>
      <c r="AR203" s="54">
        <f t="shared" si="601"/>
        <v>0</v>
      </c>
      <c r="AS203" s="54">
        <f t="shared" si="601"/>
        <v>0</v>
      </c>
      <c r="AT203" s="54">
        <f t="shared" si="601"/>
        <v>0</v>
      </c>
      <c r="AU203" s="54">
        <f t="shared" si="601"/>
        <v>0</v>
      </c>
      <c r="AV203" s="54">
        <f t="shared" si="601"/>
        <v>0</v>
      </c>
      <c r="AW203" s="54">
        <f t="shared" si="601"/>
        <v>0</v>
      </c>
      <c r="AX203" s="54">
        <f t="shared" si="601"/>
        <v>0</v>
      </c>
      <c r="AY203" s="54">
        <f t="shared" si="601"/>
        <v>0</v>
      </c>
      <c r="AZ203" s="54">
        <f t="shared" si="601"/>
        <v>0</v>
      </c>
      <c r="BA203" s="54">
        <f t="shared" si="601"/>
        <v>0</v>
      </c>
      <c r="BB203" s="54">
        <f t="shared" si="601"/>
        <v>0</v>
      </c>
      <c r="BC203" s="54">
        <f t="shared" si="601"/>
        <v>0</v>
      </c>
      <c r="BD203" s="54">
        <f t="shared" si="601"/>
        <v>0</v>
      </c>
      <c r="BE203" s="54">
        <f t="shared" si="601"/>
        <v>0</v>
      </c>
      <c r="BF203" s="54">
        <f t="shared" si="601"/>
        <v>0</v>
      </c>
      <c r="BG203" s="54">
        <f t="shared" si="601"/>
        <v>0</v>
      </c>
      <c r="BH203" s="54">
        <f t="shared" si="601"/>
        <v>0</v>
      </c>
      <c r="BI203" s="54">
        <f t="shared" si="601"/>
        <v>0</v>
      </c>
      <c r="BJ203" s="54">
        <f t="shared" ca="1" si="601"/>
        <v>0</v>
      </c>
      <c r="BK203" s="54">
        <f t="shared" si="601"/>
        <v>0</v>
      </c>
      <c r="BL203" s="54">
        <f t="shared" si="601"/>
        <v>0</v>
      </c>
      <c r="BM203" s="54">
        <f t="shared" si="601"/>
        <v>0</v>
      </c>
      <c r="BN203" s="54">
        <f t="shared" si="601"/>
        <v>0</v>
      </c>
      <c r="BO203" s="54">
        <f t="shared" si="601"/>
        <v>0</v>
      </c>
      <c r="BP203" s="54">
        <f t="shared" si="601"/>
        <v>0</v>
      </c>
      <c r="BQ203" s="54">
        <f t="shared" si="601"/>
        <v>0</v>
      </c>
      <c r="BR203" s="54">
        <f t="shared" si="601"/>
        <v>0</v>
      </c>
      <c r="BS203" s="54">
        <f t="shared" si="601"/>
        <v>0</v>
      </c>
      <c r="BT203" s="54">
        <f t="shared" si="601"/>
        <v>0</v>
      </c>
      <c r="BU203" s="54">
        <f t="shared" ref="BU203:CZ203" si="602">BU130</f>
        <v>0</v>
      </c>
      <c r="BV203" s="54">
        <f t="shared" si="602"/>
        <v>0</v>
      </c>
      <c r="BW203" s="54">
        <f t="shared" si="602"/>
        <v>0</v>
      </c>
      <c r="BX203" s="54">
        <f t="shared" si="602"/>
        <v>0</v>
      </c>
      <c r="BY203" s="54">
        <f t="shared" si="602"/>
        <v>0</v>
      </c>
      <c r="BZ203" s="54">
        <f t="shared" si="602"/>
        <v>0</v>
      </c>
      <c r="CA203" s="54">
        <f t="shared" si="602"/>
        <v>0</v>
      </c>
      <c r="CB203" s="54">
        <f t="shared" si="602"/>
        <v>0</v>
      </c>
      <c r="CC203" s="54">
        <f t="shared" si="602"/>
        <v>0</v>
      </c>
      <c r="CD203" s="54">
        <f t="shared" si="602"/>
        <v>0</v>
      </c>
      <c r="CE203" s="54">
        <f t="shared" si="602"/>
        <v>0</v>
      </c>
      <c r="CF203" s="54">
        <f t="shared" si="602"/>
        <v>0</v>
      </c>
      <c r="CG203" s="54">
        <f t="shared" si="602"/>
        <v>0</v>
      </c>
      <c r="CH203" s="54">
        <f t="shared" si="602"/>
        <v>0</v>
      </c>
      <c r="CI203" s="54">
        <f t="shared" si="602"/>
        <v>0</v>
      </c>
      <c r="CJ203" s="54">
        <f t="shared" si="602"/>
        <v>0</v>
      </c>
      <c r="CK203" s="54">
        <f t="shared" si="602"/>
        <v>0</v>
      </c>
      <c r="CL203" s="54">
        <f t="shared" si="602"/>
        <v>0</v>
      </c>
      <c r="CM203" s="54">
        <f t="shared" si="602"/>
        <v>0</v>
      </c>
      <c r="CN203" s="54">
        <f t="shared" si="602"/>
        <v>0</v>
      </c>
      <c r="CO203" s="54">
        <f t="shared" si="602"/>
        <v>0</v>
      </c>
      <c r="CP203" s="54">
        <f t="shared" si="602"/>
        <v>0</v>
      </c>
      <c r="CQ203" s="54">
        <f t="shared" si="602"/>
        <v>0</v>
      </c>
      <c r="CR203" s="54">
        <f t="shared" si="602"/>
        <v>0</v>
      </c>
      <c r="CS203" s="54">
        <f t="shared" si="602"/>
        <v>0</v>
      </c>
      <c r="CT203" s="54">
        <f t="shared" si="602"/>
        <v>0</v>
      </c>
      <c r="CU203" s="54">
        <f t="shared" si="602"/>
        <v>0</v>
      </c>
      <c r="CV203" s="54">
        <f t="shared" si="602"/>
        <v>0</v>
      </c>
      <c r="CW203" s="54">
        <f t="shared" si="602"/>
        <v>0</v>
      </c>
      <c r="CX203" s="54">
        <f t="shared" si="602"/>
        <v>0</v>
      </c>
      <c r="CY203" s="54">
        <f t="shared" si="602"/>
        <v>0</v>
      </c>
      <c r="CZ203" s="54">
        <f t="shared" si="602"/>
        <v>0</v>
      </c>
      <c r="DA203" s="54">
        <f t="shared" ref="DA203:DT203" si="603">DA130</f>
        <v>0</v>
      </c>
      <c r="DB203" s="54">
        <f t="shared" si="603"/>
        <v>0</v>
      </c>
      <c r="DC203" s="54">
        <f t="shared" si="603"/>
        <v>0</v>
      </c>
      <c r="DD203" s="54">
        <f t="shared" si="603"/>
        <v>0</v>
      </c>
      <c r="DE203" s="54">
        <f t="shared" si="603"/>
        <v>0</v>
      </c>
      <c r="DF203" s="54">
        <f t="shared" si="603"/>
        <v>0</v>
      </c>
      <c r="DG203" s="54">
        <f t="shared" si="603"/>
        <v>0</v>
      </c>
      <c r="DH203" s="54">
        <f t="shared" si="603"/>
        <v>0</v>
      </c>
      <c r="DI203" s="54">
        <f t="shared" si="603"/>
        <v>0</v>
      </c>
      <c r="DJ203" s="54">
        <f t="shared" si="603"/>
        <v>0</v>
      </c>
      <c r="DK203" s="54">
        <f t="shared" si="603"/>
        <v>0</v>
      </c>
      <c r="DL203" s="54">
        <f t="shared" si="603"/>
        <v>0</v>
      </c>
      <c r="DM203" s="54">
        <f t="shared" si="603"/>
        <v>0</v>
      </c>
      <c r="DN203" s="54">
        <f t="shared" si="603"/>
        <v>0</v>
      </c>
      <c r="DO203" s="54">
        <f t="shared" si="603"/>
        <v>0</v>
      </c>
      <c r="DP203" s="54">
        <f t="shared" si="603"/>
        <v>0</v>
      </c>
      <c r="DQ203" s="54">
        <f t="shared" si="603"/>
        <v>0</v>
      </c>
      <c r="DR203" s="54">
        <f t="shared" si="603"/>
        <v>0</v>
      </c>
      <c r="DS203" s="54">
        <f t="shared" si="603"/>
        <v>0</v>
      </c>
      <c r="DT203" s="54">
        <f t="shared" si="603"/>
        <v>0</v>
      </c>
    </row>
    <row r="204" spans="2:124" ht="15.75" customHeight="1" x14ac:dyDescent="0.45">
      <c r="C204" s="96" t="s">
        <v>548</v>
      </c>
      <c r="D204" s="97" t="s">
        <v>227</v>
      </c>
      <c r="E204" s="96"/>
      <c r="F204" s="96"/>
      <c r="G204" s="96"/>
      <c r="H204" s="98">
        <f ca="1">SUM(I204:DT204)</f>
        <v>4247048.2018710421</v>
      </c>
      <c r="I204" s="98">
        <f t="shared" ref="I204:AN204" si="604">SUM(I194:I203)</f>
        <v>0</v>
      </c>
      <c r="J204" s="98">
        <f t="shared" ca="1" si="604"/>
        <v>0</v>
      </c>
      <c r="K204" s="98">
        <f t="shared" ca="1" si="604"/>
        <v>0</v>
      </c>
      <c r="L204" s="98">
        <f t="shared" ca="1" si="604"/>
        <v>0</v>
      </c>
      <c r="M204" s="98">
        <f t="shared" ca="1" si="604"/>
        <v>0</v>
      </c>
      <c r="N204" s="98">
        <f t="shared" ca="1" si="604"/>
        <v>0</v>
      </c>
      <c r="O204" s="98">
        <f t="shared" ca="1" si="604"/>
        <v>0</v>
      </c>
      <c r="P204" s="98">
        <f t="shared" ca="1" si="604"/>
        <v>0</v>
      </c>
      <c r="Q204" s="98">
        <f t="shared" ca="1" si="604"/>
        <v>0</v>
      </c>
      <c r="R204" s="98">
        <f t="shared" ca="1" si="604"/>
        <v>0</v>
      </c>
      <c r="S204" s="98">
        <f t="shared" ca="1" si="604"/>
        <v>0</v>
      </c>
      <c r="T204" s="98">
        <f t="shared" ca="1" si="604"/>
        <v>0</v>
      </c>
      <c r="U204" s="98">
        <f t="shared" ca="1" si="604"/>
        <v>0</v>
      </c>
      <c r="V204" s="98">
        <f t="shared" ca="1" si="604"/>
        <v>0</v>
      </c>
      <c r="W204" s="98">
        <f t="shared" ca="1" si="604"/>
        <v>0</v>
      </c>
      <c r="X204" s="98">
        <f t="shared" ca="1" si="604"/>
        <v>0</v>
      </c>
      <c r="Y204" s="98">
        <f t="shared" ca="1" si="604"/>
        <v>0</v>
      </c>
      <c r="Z204" s="98">
        <f t="shared" ca="1" si="604"/>
        <v>0</v>
      </c>
      <c r="AA204" s="98">
        <f t="shared" ca="1" si="604"/>
        <v>0</v>
      </c>
      <c r="AB204" s="98">
        <f t="shared" ca="1" si="604"/>
        <v>0</v>
      </c>
      <c r="AC204" s="98">
        <f t="shared" ca="1" si="604"/>
        <v>0</v>
      </c>
      <c r="AD204" s="98">
        <f t="shared" ca="1" si="604"/>
        <v>0</v>
      </c>
      <c r="AE204" s="98">
        <f t="shared" ca="1" si="604"/>
        <v>0</v>
      </c>
      <c r="AF204" s="98">
        <f t="shared" ca="1" si="604"/>
        <v>0</v>
      </c>
      <c r="AG204" s="98">
        <f t="shared" ca="1" si="604"/>
        <v>0</v>
      </c>
      <c r="AH204" s="98">
        <f t="shared" ca="1" si="604"/>
        <v>0</v>
      </c>
      <c r="AI204" s="98">
        <f t="shared" ca="1" si="604"/>
        <v>0</v>
      </c>
      <c r="AJ204" s="98">
        <f t="shared" ca="1" si="604"/>
        <v>0</v>
      </c>
      <c r="AK204" s="98">
        <f t="shared" ca="1" si="604"/>
        <v>0</v>
      </c>
      <c r="AL204" s="98">
        <f t="shared" ca="1" si="604"/>
        <v>0</v>
      </c>
      <c r="AM204" s="98">
        <f t="shared" ca="1" si="604"/>
        <v>0</v>
      </c>
      <c r="AN204" s="98">
        <f t="shared" ca="1" si="604"/>
        <v>0</v>
      </c>
      <c r="AO204" s="98">
        <f t="shared" ref="AO204:BT204" ca="1" si="605">SUM(AO194:AO203)</f>
        <v>0</v>
      </c>
      <c r="AP204" s="98">
        <f t="shared" ca="1" si="605"/>
        <v>0</v>
      </c>
      <c r="AQ204" s="98">
        <f t="shared" ca="1" si="605"/>
        <v>0</v>
      </c>
      <c r="AR204" s="98">
        <f t="shared" ca="1" si="605"/>
        <v>0</v>
      </c>
      <c r="AS204" s="98">
        <f t="shared" ca="1" si="605"/>
        <v>774154.07121854974</v>
      </c>
      <c r="AT204" s="98">
        <f t="shared" ca="1" si="605"/>
        <v>192014.83966377523</v>
      </c>
      <c r="AU204" s="98">
        <f t="shared" ca="1" si="605"/>
        <v>192722.77804528229</v>
      </c>
      <c r="AV204" s="98">
        <f t="shared" ca="1" si="605"/>
        <v>193433.19421112459</v>
      </c>
      <c r="AW204" s="98">
        <f t="shared" ca="1" si="605"/>
        <v>194146.09683354737</v>
      </c>
      <c r="AX204" s="98">
        <f t="shared" ca="1" si="605"/>
        <v>194861.49461514861</v>
      </c>
      <c r="AY204" s="98">
        <f t="shared" ca="1" si="605"/>
        <v>198402.72962231876</v>
      </c>
      <c r="AZ204" s="98">
        <f t="shared" ca="1" si="605"/>
        <v>199133.5686581003</v>
      </c>
      <c r="BA204" s="98">
        <f t="shared" ca="1" si="605"/>
        <v>199866.9656305071</v>
      </c>
      <c r="BB204" s="98">
        <f t="shared" ca="1" si="605"/>
        <v>200602.92949231729</v>
      </c>
      <c r="BC204" s="98">
        <f t="shared" ca="1" si="605"/>
        <v>201341.46922764386</v>
      </c>
      <c r="BD204" s="98">
        <f t="shared" ca="1" si="605"/>
        <v>202082.59385204402</v>
      </c>
      <c r="BE204" s="98">
        <f t="shared" ca="1" si="605"/>
        <v>189094.64574596297</v>
      </c>
      <c r="BF204" s="98">
        <f t="shared" ca="1" si="605"/>
        <v>189790.26534190922</v>
      </c>
      <c r="BG204" s="98">
        <f t="shared" ca="1" si="605"/>
        <v>190488.31960644128</v>
      </c>
      <c r="BH204" s="98">
        <f t="shared" ca="1" si="605"/>
        <v>191188.81706089919</v>
      </c>
      <c r="BI204" s="98">
        <f t="shared" ca="1" si="605"/>
        <v>191891.76625644771</v>
      </c>
      <c r="BJ204" s="98">
        <f t="shared" ca="1" si="605"/>
        <v>351831.65678902378</v>
      </c>
      <c r="BK204" s="98">
        <f t="shared" ca="1" si="605"/>
        <v>0</v>
      </c>
      <c r="BL204" s="98">
        <f t="shared" ca="1" si="605"/>
        <v>0</v>
      </c>
      <c r="BM204" s="98">
        <f t="shared" ca="1" si="605"/>
        <v>0</v>
      </c>
      <c r="BN204" s="98">
        <f t="shared" ca="1" si="605"/>
        <v>0</v>
      </c>
      <c r="BO204" s="98">
        <f t="shared" ca="1" si="605"/>
        <v>0</v>
      </c>
      <c r="BP204" s="98">
        <f t="shared" ca="1" si="605"/>
        <v>0</v>
      </c>
      <c r="BQ204" s="98">
        <f t="shared" ca="1" si="605"/>
        <v>0</v>
      </c>
      <c r="BR204" s="98">
        <f t="shared" ca="1" si="605"/>
        <v>0</v>
      </c>
      <c r="BS204" s="98">
        <f t="shared" ca="1" si="605"/>
        <v>0</v>
      </c>
      <c r="BT204" s="98">
        <f t="shared" ca="1" si="605"/>
        <v>0</v>
      </c>
      <c r="BU204" s="98">
        <f t="shared" ref="BU204:CZ204" ca="1" si="606">SUM(BU194:BU203)</f>
        <v>0</v>
      </c>
      <c r="BV204" s="98">
        <f t="shared" ca="1" si="606"/>
        <v>0</v>
      </c>
      <c r="BW204" s="98">
        <f t="shared" ca="1" si="606"/>
        <v>0</v>
      </c>
      <c r="BX204" s="98">
        <f t="shared" ca="1" si="606"/>
        <v>0</v>
      </c>
      <c r="BY204" s="98">
        <f t="shared" ca="1" si="606"/>
        <v>0</v>
      </c>
      <c r="BZ204" s="98">
        <f t="shared" ca="1" si="606"/>
        <v>0</v>
      </c>
      <c r="CA204" s="98">
        <f t="shared" ca="1" si="606"/>
        <v>0</v>
      </c>
      <c r="CB204" s="98">
        <f t="shared" ca="1" si="606"/>
        <v>0</v>
      </c>
      <c r="CC204" s="98">
        <f t="shared" ca="1" si="606"/>
        <v>0</v>
      </c>
      <c r="CD204" s="98">
        <f t="shared" ca="1" si="606"/>
        <v>0</v>
      </c>
      <c r="CE204" s="98">
        <f t="shared" ca="1" si="606"/>
        <v>0</v>
      </c>
      <c r="CF204" s="98">
        <f t="shared" ca="1" si="606"/>
        <v>0</v>
      </c>
      <c r="CG204" s="98">
        <f t="shared" ca="1" si="606"/>
        <v>0</v>
      </c>
      <c r="CH204" s="98">
        <f t="shared" ca="1" si="606"/>
        <v>0</v>
      </c>
      <c r="CI204" s="98">
        <f t="shared" ca="1" si="606"/>
        <v>0</v>
      </c>
      <c r="CJ204" s="98">
        <f t="shared" ca="1" si="606"/>
        <v>0</v>
      </c>
      <c r="CK204" s="98">
        <f t="shared" ca="1" si="606"/>
        <v>0</v>
      </c>
      <c r="CL204" s="98">
        <f t="shared" ca="1" si="606"/>
        <v>0</v>
      </c>
      <c r="CM204" s="98">
        <f t="shared" ca="1" si="606"/>
        <v>0</v>
      </c>
      <c r="CN204" s="98">
        <f t="shared" ca="1" si="606"/>
        <v>0</v>
      </c>
      <c r="CO204" s="98">
        <f t="shared" ca="1" si="606"/>
        <v>0</v>
      </c>
      <c r="CP204" s="98">
        <f t="shared" ca="1" si="606"/>
        <v>0</v>
      </c>
      <c r="CQ204" s="98">
        <f t="shared" ca="1" si="606"/>
        <v>0</v>
      </c>
      <c r="CR204" s="98">
        <f t="shared" ca="1" si="606"/>
        <v>0</v>
      </c>
      <c r="CS204" s="98">
        <f t="shared" ca="1" si="606"/>
        <v>0</v>
      </c>
      <c r="CT204" s="98">
        <f t="shared" ca="1" si="606"/>
        <v>0</v>
      </c>
      <c r="CU204" s="98">
        <f t="shared" ca="1" si="606"/>
        <v>0</v>
      </c>
      <c r="CV204" s="98">
        <f t="shared" ca="1" si="606"/>
        <v>0</v>
      </c>
      <c r="CW204" s="98">
        <f t="shared" ca="1" si="606"/>
        <v>0</v>
      </c>
      <c r="CX204" s="98">
        <f t="shared" ca="1" si="606"/>
        <v>0</v>
      </c>
      <c r="CY204" s="98">
        <f t="shared" ca="1" si="606"/>
        <v>0</v>
      </c>
      <c r="CZ204" s="98">
        <f t="shared" ca="1" si="606"/>
        <v>0</v>
      </c>
      <c r="DA204" s="98">
        <f t="shared" ref="DA204:DT204" ca="1" si="607">SUM(DA194:DA203)</f>
        <v>0</v>
      </c>
      <c r="DB204" s="98">
        <f t="shared" ca="1" si="607"/>
        <v>0</v>
      </c>
      <c r="DC204" s="98">
        <f t="shared" ca="1" si="607"/>
        <v>0</v>
      </c>
      <c r="DD204" s="98">
        <f t="shared" ca="1" si="607"/>
        <v>0</v>
      </c>
      <c r="DE204" s="98">
        <f t="shared" ca="1" si="607"/>
        <v>0</v>
      </c>
      <c r="DF204" s="98">
        <f t="shared" ca="1" si="607"/>
        <v>0</v>
      </c>
      <c r="DG204" s="98">
        <f t="shared" ca="1" si="607"/>
        <v>0</v>
      </c>
      <c r="DH204" s="98">
        <f t="shared" ca="1" si="607"/>
        <v>0</v>
      </c>
      <c r="DI204" s="98">
        <f t="shared" ca="1" si="607"/>
        <v>0</v>
      </c>
      <c r="DJ204" s="98">
        <f t="shared" ca="1" si="607"/>
        <v>0</v>
      </c>
      <c r="DK204" s="98">
        <f t="shared" ca="1" si="607"/>
        <v>0</v>
      </c>
      <c r="DL204" s="98">
        <f t="shared" ca="1" si="607"/>
        <v>0</v>
      </c>
      <c r="DM204" s="98">
        <f t="shared" ca="1" si="607"/>
        <v>0</v>
      </c>
      <c r="DN204" s="98">
        <f t="shared" ca="1" si="607"/>
        <v>0</v>
      </c>
      <c r="DO204" s="98">
        <f t="shared" ca="1" si="607"/>
        <v>0</v>
      </c>
      <c r="DP204" s="98">
        <f t="shared" ca="1" si="607"/>
        <v>0</v>
      </c>
      <c r="DQ204" s="98">
        <f t="shared" ca="1" si="607"/>
        <v>0</v>
      </c>
      <c r="DR204" s="98">
        <f t="shared" ca="1" si="607"/>
        <v>0</v>
      </c>
      <c r="DS204" s="98">
        <f t="shared" ca="1" si="607"/>
        <v>0</v>
      </c>
      <c r="DT204" s="98">
        <f t="shared" ca="1" si="607"/>
        <v>0</v>
      </c>
    </row>
    <row r="205" spans="2:124" ht="15.75" customHeight="1" x14ac:dyDescent="0.45"/>
    <row r="206" spans="2:124" x14ac:dyDescent="0.45">
      <c r="B206" s="35" t="s">
        <v>549</v>
      </c>
    </row>
    <row r="207" spans="2:124" x14ac:dyDescent="0.45">
      <c r="C207" s="37" t="s">
        <v>550</v>
      </c>
      <c r="E207" s="12" t="s">
        <v>550</v>
      </c>
      <c r="F207" s="12" t="s">
        <v>551</v>
      </c>
    </row>
    <row r="208" spans="2:124" x14ac:dyDescent="0.45">
      <c r="C208" t="s">
        <v>552</v>
      </c>
      <c r="D208" s="3" t="s">
        <v>227</v>
      </c>
      <c r="E208" s="66">
        <f>'Constant Inputs'!E122</f>
        <v>0.8035714285714286</v>
      </c>
      <c r="F208" s="16">
        <f ca="1">H208/H210</f>
        <v>0.72991872299313465</v>
      </c>
      <c r="H208" s="54">
        <f ca="1">SUM(I208:DT208)</f>
        <v>3100000</v>
      </c>
      <c r="I208" s="54">
        <f ca="1">I228</f>
        <v>0</v>
      </c>
      <c r="J208" s="54">
        <f ca="1">J228</f>
        <v>0</v>
      </c>
      <c r="K208" s="54">
        <f t="shared" ref="K208:AN208" ca="1" si="608">K228</f>
        <v>0</v>
      </c>
      <c r="L208" s="54">
        <f t="shared" ca="1" si="608"/>
        <v>0</v>
      </c>
      <c r="M208" s="54">
        <f t="shared" ca="1" si="608"/>
        <v>0</v>
      </c>
      <c r="N208" s="54">
        <f t="shared" ca="1" si="608"/>
        <v>0</v>
      </c>
      <c r="O208" s="54">
        <f t="shared" ca="1" si="608"/>
        <v>0</v>
      </c>
      <c r="P208" s="54">
        <f t="shared" ca="1" si="608"/>
        <v>0</v>
      </c>
      <c r="Q208" s="54">
        <f t="shared" ca="1" si="608"/>
        <v>0</v>
      </c>
      <c r="R208" s="54">
        <f t="shared" ca="1" si="608"/>
        <v>0</v>
      </c>
      <c r="S208" s="54">
        <f t="shared" ca="1" si="608"/>
        <v>0</v>
      </c>
      <c r="T208" s="54">
        <f t="shared" ca="1" si="608"/>
        <v>0</v>
      </c>
      <c r="U208" s="54">
        <f t="shared" ca="1" si="608"/>
        <v>0</v>
      </c>
      <c r="V208" s="54">
        <f t="shared" ca="1" si="608"/>
        <v>0</v>
      </c>
      <c r="W208" s="54">
        <f t="shared" ca="1" si="608"/>
        <v>0</v>
      </c>
      <c r="X208" s="54">
        <f t="shared" ca="1" si="608"/>
        <v>0</v>
      </c>
      <c r="Y208" s="54">
        <f t="shared" ca="1" si="608"/>
        <v>0</v>
      </c>
      <c r="Z208" s="54">
        <f t="shared" ca="1" si="608"/>
        <v>0</v>
      </c>
      <c r="AA208" s="54">
        <f t="shared" ca="1" si="608"/>
        <v>0</v>
      </c>
      <c r="AB208" s="54">
        <f t="shared" ca="1" si="608"/>
        <v>0</v>
      </c>
      <c r="AC208" s="54">
        <f t="shared" ca="1" si="608"/>
        <v>0</v>
      </c>
      <c r="AD208" s="54">
        <f t="shared" ca="1" si="608"/>
        <v>0</v>
      </c>
      <c r="AE208" s="54">
        <f t="shared" ca="1" si="608"/>
        <v>0</v>
      </c>
      <c r="AF208" s="54">
        <f t="shared" ca="1" si="608"/>
        <v>0</v>
      </c>
      <c r="AG208" s="54">
        <f t="shared" ca="1" si="608"/>
        <v>0</v>
      </c>
      <c r="AH208" s="54">
        <f t="shared" ca="1" si="608"/>
        <v>0</v>
      </c>
      <c r="AI208" s="54">
        <f t="shared" ca="1" si="608"/>
        <v>0</v>
      </c>
      <c r="AJ208" s="54">
        <f t="shared" ca="1" si="608"/>
        <v>0</v>
      </c>
      <c r="AK208" s="54">
        <f t="shared" ca="1" si="608"/>
        <v>0</v>
      </c>
      <c r="AL208" s="54">
        <f t="shared" ca="1" si="608"/>
        <v>0</v>
      </c>
      <c r="AM208" s="54">
        <f t="shared" ca="1" si="608"/>
        <v>0</v>
      </c>
      <c r="AN208" s="54">
        <f t="shared" ca="1" si="608"/>
        <v>0</v>
      </c>
      <c r="AO208" s="54">
        <f t="shared" ref="AO208:BT208" ca="1" si="609">AO228</f>
        <v>0</v>
      </c>
      <c r="AP208" s="54">
        <f t="shared" ca="1" si="609"/>
        <v>0</v>
      </c>
      <c r="AQ208" s="54">
        <f t="shared" ca="1" si="609"/>
        <v>0</v>
      </c>
      <c r="AR208" s="54">
        <f t="shared" ca="1" si="609"/>
        <v>0</v>
      </c>
      <c r="AS208" s="54">
        <f t="shared" ca="1" si="609"/>
        <v>574534.99137451279</v>
      </c>
      <c r="AT208" s="54">
        <f t="shared" ca="1" si="609"/>
        <v>143545.77073534764</v>
      </c>
      <c r="AU208" s="54">
        <f t="shared" ca="1" si="609"/>
        <v>143545.77073534764</v>
      </c>
      <c r="AV208" s="54">
        <f t="shared" ca="1" si="609"/>
        <v>143545.77073534764</v>
      </c>
      <c r="AW208" s="54">
        <f t="shared" ca="1" si="609"/>
        <v>143545.77073534764</v>
      </c>
      <c r="AX208" s="54">
        <f t="shared" ca="1" si="609"/>
        <v>143545.77073534764</v>
      </c>
      <c r="AY208" s="54">
        <f t="shared" ca="1" si="609"/>
        <v>145717.92841376396</v>
      </c>
      <c r="AZ208" s="54">
        <f t="shared" ca="1" si="609"/>
        <v>145717.92841376396</v>
      </c>
      <c r="BA208" s="54">
        <f t="shared" ca="1" si="609"/>
        <v>145717.92841376396</v>
      </c>
      <c r="BB208" s="54">
        <f t="shared" ca="1" si="609"/>
        <v>145717.92841376396</v>
      </c>
      <c r="BC208" s="54">
        <f t="shared" ca="1" si="609"/>
        <v>145717.92841376396</v>
      </c>
      <c r="BD208" s="54">
        <f t="shared" ca="1" si="609"/>
        <v>145717.92841376396</v>
      </c>
      <c r="BE208" s="54">
        <f t="shared" ca="1" si="609"/>
        <v>135153.3433414661</v>
      </c>
      <c r="BF208" s="54">
        <f t="shared" ca="1" si="609"/>
        <v>135153.3433414661</v>
      </c>
      <c r="BG208" s="54">
        <f t="shared" ca="1" si="609"/>
        <v>135153.3433414661</v>
      </c>
      <c r="BH208" s="54">
        <f t="shared" ca="1" si="609"/>
        <v>135153.3433414661</v>
      </c>
      <c r="BI208" s="54">
        <f t="shared" ca="1" si="609"/>
        <v>135153.3433414661</v>
      </c>
      <c r="BJ208" s="54">
        <f t="shared" ca="1" si="609"/>
        <v>257661.86775883543</v>
      </c>
      <c r="BK208" s="54">
        <f t="shared" ca="1" si="609"/>
        <v>0</v>
      </c>
      <c r="BL208" s="54">
        <f t="shared" ca="1" si="609"/>
        <v>0</v>
      </c>
      <c r="BM208" s="54">
        <f t="shared" ca="1" si="609"/>
        <v>0</v>
      </c>
      <c r="BN208" s="54">
        <f t="shared" ca="1" si="609"/>
        <v>0</v>
      </c>
      <c r="BO208" s="54">
        <f t="shared" ca="1" si="609"/>
        <v>0</v>
      </c>
      <c r="BP208" s="54">
        <f t="shared" ca="1" si="609"/>
        <v>0</v>
      </c>
      <c r="BQ208" s="54">
        <f t="shared" ca="1" si="609"/>
        <v>0</v>
      </c>
      <c r="BR208" s="54">
        <f t="shared" ca="1" si="609"/>
        <v>0</v>
      </c>
      <c r="BS208" s="54">
        <f t="shared" ca="1" si="609"/>
        <v>0</v>
      </c>
      <c r="BT208" s="54">
        <f t="shared" ca="1" si="609"/>
        <v>0</v>
      </c>
      <c r="BU208" s="54">
        <f t="shared" ref="BU208:CZ208" ca="1" si="610">BU228</f>
        <v>0</v>
      </c>
      <c r="BV208" s="54">
        <f t="shared" ca="1" si="610"/>
        <v>0</v>
      </c>
      <c r="BW208" s="54">
        <f t="shared" ca="1" si="610"/>
        <v>0</v>
      </c>
      <c r="BX208" s="54">
        <f t="shared" ca="1" si="610"/>
        <v>0</v>
      </c>
      <c r="BY208" s="54">
        <f t="shared" ca="1" si="610"/>
        <v>0</v>
      </c>
      <c r="BZ208" s="54">
        <f t="shared" ca="1" si="610"/>
        <v>0</v>
      </c>
      <c r="CA208" s="54">
        <f t="shared" ca="1" si="610"/>
        <v>0</v>
      </c>
      <c r="CB208" s="54">
        <f t="shared" ca="1" si="610"/>
        <v>0</v>
      </c>
      <c r="CC208" s="54">
        <f t="shared" ca="1" si="610"/>
        <v>0</v>
      </c>
      <c r="CD208" s="54">
        <f t="shared" ca="1" si="610"/>
        <v>0</v>
      </c>
      <c r="CE208" s="54">
        <f t="shared" ca="1" si="610"/>
        <v>0</v>
      </c>
      <c r="CF208" s="54">
        <f t="shared" ca="1" si="610"/>
        <v>0</v>
      </c>
      <c r="CG208" s="54">
        <f t="shared" ca="1" si="610"/>
        <v>0</v>
      </c>
      <c r="CH208" s="54">
        <f t="shared" ca="1" si="610"/>
        <v>0</v>
      </c>
      <c r="CI208" s="54">
        <f t="shared" ca="1" si="610"/>
        <v>0</v>
      </c>
      <c r="CJ208" s="54">
        <f t="shared" ca="1" si="610"/>
        <v>0</v>
      </c>
      <c r="CK208" s="54">
        <f t="shared" ca="1" si="610"/>
        <v>0</v>
      </c>
      <c r="CL208" s="54">
        <f t="shared" ca="1" si="610"/>
        <v>0</v>
      </c>
      <c r="CM208" s="54">
        <f t="shared" ca="1" si="610"/>
        <v>0</v>
      </c>
      <c r="CN208" s="54">
        <f t="shared" ca="1" si="610"/>
        <v>0</v>
      </c>
      <c r="CO208" s="54">
        <f t="shared" ca="1" si="610"/>
        <v>0</v>
      </c>
      <c r="CP208" s="54">
        <f t="shared" ca="1" si="610"/>
        <v>0</v>
      </c>
      <c r="CQ208" s="54">
        <f t="shared" ca="1" si="610"/>
        <v>0</v>
      </c>
      <c r="CR208" s="54">
        <f t="shared" ca="1" si="610"/>
        <v>0</v>
      </c>
      <c r="CS208" s="54">
        <f t="shared" ca="1" si="610"/>
        <v>0</v>
      </c>
      <c r="CT208" s="54">
        <f t="shared" ca="1" si="610"/>
        <v>0</v>
      </c>
      <c r="CU208" s="54">
        <f t="shared" ca="1" si="610"/>
        <v>0</v>
      </c>
      <c r="CV208" s="54">
        <f t="shared" ca="1" si="610"/>
        <v>0</v>
      </c>
      <c r="CW208" s="54">
        <f t="shared" ca="1" si="610"/>
        <v>0</v>
      </c>
      <c r="CX208" s="54">
        <f t="shared" ca="1" si="610"/>
        <v>0</v>
      </c>
      <c r="CY208" s="54">
        <f t="shared" ca="1" si="610"/>
        <v>0</v>
      </c>
      <c r="CZ208" s="54">
        <f t="shared" ca="1" si="610"/>
        <v>0</v>
      </c>
      <c r="DA208" s="54">
        <f t="shared" ref="DA208:DT208" ca="1" si="611">DA228</f>
        <v>0</v>
      </c>
      <c r="DB208" s="54">
        <f t="shared" ca="1" si="611"/>
        <v>0</v>
      </c>
      <c r="DC208" s="54">
        <f t="shared" ca="1" si="611"/>
        <v>0</v>
      </c>
      <c r="DD208" s="54">
        <f t="shared" ca="1" si="611"/>
        <v>0</v>
      </c>
      <c r="DE208" s="54">
        <f t="shared" ca="1" si="611"/>
        <v>0</v>
      </c>
      <c r="DF208" s="54">
        <f t="shared" ca="1" si="611"/>
        <v>0</v>
      </c>
      <c r="DG208" s="54">
        <f t="shared" ca="1" si="611"/>
        <v>0</v>
      </c>
      <c r="DH208" s="54">
        <f t="shared" ca="1" si="611"/>
        <v>0</v>
      </c>
      <c r="DI208" s="54">
        <f t="shared" ca="1" si="611"/>
        <v>0</v>
      </c>
      <c r="DJ208" s="54">
        <f t="shared" ca="1" si="611"/>
        <v>0</v>
      </c>
      <c r="DK208" s="54">
        <f t="shared" ca="1" si="611"/>
        <v>0</v>
      </c>
      <c r="DL208" s="54">
        <f t="shared" ca="1" si="611"/>
        <v>0</v>
      </c>
      <c r="DM208" s="54">
        <f t="shared" ca="1" si="611"/>
        <v>0</v>
      </c>
      <c r="DN208" s="54">
        <f t="shared" ca="1" si="611"/>
        <v>0</v>
      </c>
      <c r="DO208" s="54">
        <f t="shared" ca="1" si="611"/>
        <v>0</v>
      </c>
      <c r="DP208" s="54">
        <f t="shared" ca="1" si="611"/>
        <v>0</v>
      </c>
      <c r="DQ208" s="54">
        <f t="shared" ca="1" si="611"/>
        <v>0</v>
      </c>
      <c r="DR208" s="54">
        <f t="shared" ca="1" si="611"/>
        <v>0</v>
      </c>
      <c r="DS208" s="54">
        <f t="shared" ca="1" si="611"/>
        <v>0</v>
      </c>
      <c r="DT208" s="54">
        <f t="shared" ca="1" si="611"/>
        <v>0</v>
      </c>
    </row>
    <row r="209" spans="1:124" x14ac:dyDescent="0.45">
      <c r="C209" t="s">
        <v>553</v>
      </c>
      <c r="D209" s="3" t="s">
        <v>227</v>
      </c>
      <c r="E209" s="99">
        <f>'Constant Inputs'!E123</f>
        <v>0.1964285714285714</v>
      </c>
      <c r="F209" s="16">
        <f ca="1">H209/H210</f>
        <v>0.27008127700686541</v>
      </c>
      <c r="H209" s="54">
        <f ca="1">SUM(I209:DT209)</f>
        <v>1147048.2018710426</v>
      </c>
      <c r="I209" s="54">
        <f ca="1">I204-I208</f>
        <v>0</v>
      </c>
      <c r="J209" s="54">
        <f t="shared" ref="J209:BU209" ca="1" si="612">J204-J208</f>
        <v>0</v>
      </c>
      <c r="K209" s="54">
        <f t="shared" ca="1" si="612"/>
        <v>0</v>
      </c>
      <c r="L209" s="54">
        <f t="shared" ca="1" si="612"/>
        <v>0</v>
      </c>
      <c r="M209" s="54">
        <f t="shared" ca="1" si="612"/>
        <v>0</v>
      </c>
      <c r="N209" s="54">
        <f t="shared" ca="1" si="612"/>
        <v>0</v>
      </c>
      <c r="O209" s="54">
        <f t="shared" ca="1" si="612"/>
        <v>0</v>
      </c>
      <c r="P209" s="54">
        <f t="shared" ca="1" si="612"/>
        <v>0</v>
      </c>
      <c r="Q209" s="54">
        <f t="shared" ca="1" si="612"/>
        <v>0</v>
      </c>
      <c r="R209" s="54">
        <f t="shared" ca="1" si="612"/>
        <v>0</v>
      </c>
      <c r="S209" s="54">
        <f t="shared" ca="1" si="612"/>
        <v>0</v>
      </c>
      <c r="T209" s="54">
        <f t="shared" ca="1" si="612"/>
        <v>0</v>
      </c>
      <c r="U209" s="54">
        <f t="shared" ca="1" si="612"/>
        <v>0</v>
      </c>
      <c r="V209" s="54">
        <f t="shared" ca="1" si="612"/>
        <v>0</v>
      </c>
      <c r="W209" s="54">
        <f t="shared" ca="1" si="612"/>
        <v>0</v>
      </c>
      <c r="X209" s="54">
        <f t="shared" ca="1" si="612"/>
        <v>0</v>
      </c>
      <c r="Y209" s="54">
        <f t="shared" ca="1" si="612"/>
        <v>0</v>
      </c>
      <c r="Z209" s="54">
        <f t="shared" ca="1" si="612"/>
        <v>0</v>
      </c>
      <c r="AA209" s="54">
        <f t="shared" ca="1" si="612"/>
        <v>0</v>
      </c>
      <c r="AB209" s="54">
        <f t="shared" ca="1" si="612"/>
        <v>0</v>
      </c>
      <c r="AC209" s="54">
        <f t="shared" ca="1" si="612"/>
        <v>0</v>
      </c>
      <c r="AD209" s="54">
        <f t="shared" ca="1" si="612"/>
        <v>0</v>
      </c>
      <c r="AE209" s="54">
        <f t="shared" ca="1" si="612"/>
        <v>0</v>
      </c>
      <c r="AF209" s="54">
        <f t="shared" ca="1" si="612"/>
        <v>0</v>
      </c>
      <c r="AG209" s="54">
        <f t="shared" ca="1" si="612"/>
        <v>0</v>
      </c>
      <c r="AH209" s="54">
        <f t="shared" ca="1" si="612"/>
        <v>0</v>
      </c>
      <c r="AI209" s="54">
        <f t="shared" ca="1" si="612"/>
        <v>0</v>
      </c>
      <c r="AJ209" s="54">
        <f t="shared" ca="1" si="612"/>
        <v>0</v>
      </c>
      <c r="AK209" s="54">
        <f t="shared" ca="1" si="612"/>
        <v>0</v>
      </c>
      <c r="AL209" s="54">
        <f t="shared" ca="1" si="612"/>
        <v>0</v>
      </c>
      <c r="AM209" s="54">
        <f t="shared" ca="1" si="612"/>
        <v>0</v>
      </c>
      <c r="AN209" s="54">
        <f t="shared" ca="1" si="612"/>
        <v>0</v>
      </c>
      <c r="AO209" s="54">
        <f t="shared" ca="1" si="612"/>
        <v>0</v>
      </c>
      <c r="AP209" s="54">
        <f t="shared" ca="1" si="612"/>
        <v>0</v>
      </c>
      <c r="AQ209" s="54">
        <f t="shared" ca="1" si="612"/>
        <v>0</v>
      </c>
      <c r="AR209" s="54">
        <f t="shared" ca="1" si="612"/>
        <v>0</v>
      </c>
      <c r="AS209" s="54">
        <f t="shared" ca="1" si="612"/>
        <v>199619.07984403695</v>
      </c>
      <c r="AT209" s="54">
        <f t="shared" ca="1" si="612"/>
        <v>48469.068928427587</v>
      </c>
      <c r="AU209" s="54">
        <f t="shared" ca="1" si="612"/>
        <v>49177.007309934648</v>
      </c>
      <c r="AV209" s="54">
        <f t="shared" ca="1" si="612"/>
        <v>49887.423475776945</v>
      </c>
      <c r="AW209" s="54">
        <f t="shared" ca="1" si="612"/>
        <v>50600.32609819973</v>
      </c>
      <c r="AX209" s="54">
        <f t="shared" ca="1" si="612"/>
        <v>51315.723879800964</v>
      </c>
      <c r="AY209" s="54">
        <f t="shared" ca="1" si="612"/>
        <v>52684.801208554796</v>
      </c>
      <c r="AZ209" s="54">
        <f t="shared" ca="1" si="612"/>
        <v>53415.640244336333</v>
      </c>
      <c r="BA209" s="54">
        <f t="shared" ca="1" si="612"/>
        <v>54149.037216743134</v>
      </c>
      <c r="BB209" s="54">
        <f t="shared" ca="1" si="612"/>
        <v>54885.001078553323</v>
      </c>
      <c r="BC209" s="54">
        <f t="shared" ca="1" si="612"/>
        <v>55623.540813879896</v>
      </c>
      <c r="BD209" s="54">
        <f t="shared" ca="1" si="612"/>
        <v>56364.665438280063</v>
      </c>
      <c r="BE209" s="54">
        <f t="shared" ca="1" si="612"/>
        <v>53941.302404496877</v>
      </c>
      <c r="BF209" s="54">
        <f t="shared" ca="1" si="612"/>
        <v>54636.922000443126</v>
      </c>
      <c r="BG209" s="54">
        <f t="shared" ca="1" si="612"/>
        <v>55334.976264975179</v>
      </c>
      <c r="BH209" s="54">
        <f t="shared" ca="1" si="612"/>
        <v>56035.473719433096</v>
      </c>
      <c r="BI209" s="54">
        <f t="shared" ca="1" si="612"/>
        <v>56738.422914981609</v>
      </c>
      <c r="BJ209" s="54">
        <f t="shared" ca="1" si="612"/>
        <v>94169.789030188345</v>
      </c>
      <c r="BK209" s="54">
        <f t="shared" ca="1" si="612"/>
        <v>0</v>
      </c>
      <c r="BL209" s="54">
        <f t="shared" ca="1" si="612"/>
        <v>0</v>
      </c>
      <c r="BM209" s="54">
        <f t="shared" ca="1" si="612"/>
        <v>0</v>
      </c>
      <c r="BN209" s="54">
        <f t="shared" ca="1" si="612"/>
        <v>0</v>
      </c>
      <c r="BO209" s="54">
        <f t="shared" ca="1" si="612"/>
        <v>0</v>
      </c>
      <c r="BP209" s="54">
        <f t="shared" ca="1" si="612"/>
        <v>0</v>
      </c>
      <c r="BQ209" s="54">
        <f t="shared" ca="1" si="612"/>
        <v>0</v>
      </c>
      <c r="BR209" s="54">
        <f t="shared" ca="1" si="612"/>
        <v>0</v>
      </c>
      <c r="BS209" s="54">
        <f t="shared" ca="1" si="612"/>
        <v>0</v>
      </c>
      <c r="BT209" s="54">
        <f t="shared" ca="1" si="612"/>
        <v>0</v>
      </c>
      <c r="BU209" s="54">
        <f t="shared" ca="1" si="612"/>
        <v>0</v>
      </c>
      <c r="BV209" s="54">
        <f t="shared" ref="BV209:DT209" ca="1" si="613">BV204-BV208</f>
        <v>0</v>
      </c>
      <c r="BW209" s="54">
        <f t="shared" ca="1" si="613"/>
        <v>0</v>
      </c>
      <c r="BX209" s="54">
        <f t="shared" ca="1" si="613"/>
        <v>0</v>
      </c>
      <c r="BY209" s="54">
        <f t="shared" ca="1" si="613"/>
        <v>0</v>
      </c>
      <c r="BZ209" s="54">
        <f t="shared" ca="1" si="613"/>
        <v>0</v>
      </c>
      <c r="CA209" s="54">
        <f t="shared" ca="1" si="613"/>
        <v>0</v>
      </c>
      <c r="CB209" s="54">
        <f t="shared" ca="1" si="613"/>
        <v>0</v>
      </c>
      <c r="CC209" s="54">
        <f t="shared" ca="1" si="613"/>
        <v>0</v>
      </c>
      <c r="CD209" s="54">
        <f t="shared" ca="1" si="613"/>
        <v>0</v>
      </c>
      <c r="CE209" s="54">
        <f t="shared" ca="1" si="613"/>
        <v>0</v>
      </c>
      <c r="CF209" s="54">
        <f t="shared" ca="1" si="613"/>
        <v>0</v>
      </c>
      <c r="CG209" s="54">
        <f t="shared" ca="1" si="613"/>
        <v>0</v>
      </c>
      <c r="CH209" s="54">
        <f t="shared" ca="1" si="613"/>
        <v>0</v>
      </c>
      <c r="CI209" s="54">
        <f t="shared" ca="1" si="613"/>
        <v>0</v>
      </c>
      <c r="CJ209" s="54">
        <f t="shared" ca="1" si="613"/>
        <v>0</v>
      </c>
      <c r="CK209" s="54">
        <f t="shared" ca="1" si="613"/>
        <v>0</v>
      </c>
      <c r="CL209" s="54">
        <f t="shared" ca="1" si="613"/>
        <v>0</v>
      </c>
      <c r="CM209" s="54">
        <f t="shared" ca="1" si="613"/>
        <v>0</v>
      </c>
      <c r="CN209" s="54">
        <f t="shared" ca="1" si="613"/>
        <v>0</v>
      </c>
      <c r="CO209" s="54">
        <f t="shared" ca="1" si="613"/>
        <v>0</v>
      </c>
      <c r="CP209" s="54">
        <f t="shared" ca="1" si="613"/>
        <v>0</v>
      </c>
      <c r="CQ209" s="54">
        <f t="shared" ca="1" si="613"/>
        <v>0</v>
      </c>
      <c r="CR209" s="54">
        <f t="shared" ca="1" si="613"/>
        <v>0</v>
      </c>
      <c r="CS209" s="54">
        <f t="shared" ca="1" si="613"/>
        <v>0</v>
      </c>
      <c r="CT209" s="54">
        <f t="shared" ca="1" si="613"/>
        <v>0</v>
      </c>
      <c r="CU209" s="54">
        <f t="shared" ca="1" si="613"/>
        <v>0</v>
      </c>
      <c r="CV209" s="54">
        <f t="shared" ca="1" si="613"/>
        <v>0</v>
      </c>
      <c r="CW209" s="54">
        <f t="shared" ca="1" si="613"/>
        <v>0</v>
      </c>
      <c r="CX209" s="54">
        <f t="shared" ca="1" si="613"/>
        <v>0</v>
      </c>
      <c r="CY209" s="54">
        <f t="shared" ca="1" si="613"/>
        <v>0</v>
      </c>
      <c r="CZ209" s="54">
        <f t="shared" ca="1" si="613"/>
        <v>0</v>
      </c>
      <c r="DA209" s="54">
        <f t="shared" ca="1" si="613"/>
        <v>0</v>
      </c>
      <c r="DB209" s="54">
        <f t="shared" ca="1" si="613"/>
        <v>0</v>
      </c>
      <c r="DC209" s="54">
        <f t="shared" ca="1" si="613"/>
        <v>0</v>
      </c>
      <c r="DD209" s="54">
        <f t="shared" ca="1" si="613"/>
        <v>0</v>
      </c>
      <c r="DE209" s="54">
        <f t="shared" ca="1" si="613"/>
        <v>0</v>
      </c>
      <c r="DF209" s="54">
        <f t="shared" ca="1" si="613"/>
        <v>0</v>
      </c>
      <c r="DG209" s="54">
        <f t="shared" ca="1" si="613"/>
        <v>0</v>
      </c>
      <c r="DH209" s="54">
        <f t="shared" ca="1" si="613"/>
        <v>0</v>
      </c>
      <c r="DI209" s="54">
        <f t="shared" ca="1" si="613"/>
        <v>0</v>
      </c>
      <c r="DJ209" s="54">
        <f t="shared" ca="1" si="613"/>
        <v>0</v>
      </c>
      <c r="DK209" s="54">
        <f t="shared" ca="1" si="613"/>
        <v>0</v>
      </c>
      <c r="DL209" s="54">
        <f t="shared" ca="1" si="613"/>
        <v>0</v>
      </c>
      <c r="DM209" s="54">
        <f t="shared" ca="1" si="613"/>
        <v>0</v>
      </c>
      <c r="DN209" s="54">
        <f t="shared" ca="1" si="613"/>
        <v>0</v>
      </c>
      <c r="DO209" s="54">
        <f t="shared" ca="1" si="613"/>
        <v>0</v>
      </c>
      <c r="DP209" s="54">
        <f t="shared" ca="1" si="613"/>
        <v>0</v>
      </c>
      <c r="DQ209" s="54">
        <f t="shared" ca="1" si="613"/>
        <v>0</v>
      </c>
      <c r="DR209" s="54">
        <f t="shared" ca="1" si="613"/>
        <v>0</v>
      </c>
      <c r="DS209" s="54">
        <f t="shared" ca="1" si="613"/>
        <v>0</v>
      </c>
      <c r="DT209" s="54">
        <f t="shared" ca="1" si="613"/>
        <v>0</v>
      </c>
    </row>
    <row r="210" spans="1:124" ht="15.75" customHeight="1" x14ac:dyDescent="0.45">
      <c r="C210" s="96" t="s">
        <v>554</v>
      </c>
      <c r="D210" s="97" t="s">
        <v>227</v>
      </c>
      <c r="E210" s="96"/>
      <c r="F210" s="100">
        <f ca="1">SUM(F208:F209)</f>
        <v>1</v>
      </c>
      <c r="G210" s="96"/>
      <c r="H210" s="98">
        <f ca="1">SUM(I210:DT210)</f>
        <v>4247048.2018710421</v>
      </c>
      <c r="I210" s="98">
        <f ca="1">SUM(I208:I209)</f>
        <v>0</v>
      </c>
      <c r="J210" s="98">
        <f t="shared" ref="J210:AN210" ca="1" si="614">SUM(J208:J209)</f>
        <v>0</v>
      </c>
      <c r="K210" s="98">
        <f t="shared" ca="1" si="614"/>
        <v>0</v>
      </c>
      <c r="L210" s="98">
        <f t="shared" ca="1" si="614"/>
        <v>0</v>
      </c>
      <c r="M210" s="98">
        <f t="shared" ca="1" si="614"/>
        <v>0</v>
      </c>
      <c r="N210" s="98">
        <f t="shared" ca="1" si="614"/>
        <v>0</v>
      </c>
      <c r="O210" s="98">
        <f t="shared" ca="1" si="614"/>
        <v>0</v>
      </c>
      <c r="P210" s="98">
        <f t="shared" ca="1" si="614"/>
        <v>0</v>
      </c>
      <c r="Q210" s="98">
        <f t="shared" ca="1" si="614"/>
        <v>0</v>
      </c>
      <c r="R210" s="98">
        <f t="shared" ca="1" si="614"/>
        <v>0</v>
      </c>
      <c r="S210" s="98">
        <f t="shared" ca="1" si="614"/>
        <v>0</v>
      </c>
      <c r="T210" s="98">
        <f t="shared" ca="1" si="614"/>
        <v>0</v>
      </c>
      <c r="U210" s="98">
        <f t="shared" ca="1" si="614"/>
        <v>0</v>
      </c>
      <c r="V210" s="98">
        <f t="shared" ca="1" si="614"/>
        <v>0</v>
      </c>
      <c r="W210" s="98">
        <f t="shared" ca="1" si="614"/>
        <v>0</v>
      </c>
      <c r="X210" s="98">
        <f t="shared" ca="1" si="614"/>
        <v>0</v>
      </c>
      <c r="Y210" s="98">
        <f t="shared" ca="1" si="614"/>
        <v>0</v>
      </c>
      <c r="Z210" s="98">
        <f t="shared" ca="1" si="614"/>
        <v>0</v>
      </c>
      <c r="AA210" s="98">
        <f t="shared" ca="1" si="614"/>
        <v>0</v>
      </c>
      <c r="AB210" s="98">
        <f t="shared" ca="1" si="614"/>
        <v>0</v>
      </c>
      <c r="AC210" s="98">
        <f t="shared" ca="1" si="614"/>
        <v>0</v>
      </c>
      <c r="AD210" s="98">
        <f t="shared" ca="1" si="614"/>
        <v>0</v>
      </c>
      <c r="AE210" s="98">
        <f t="shared" ca="1" si="614"/>
        <v>0</v>
      </c>
      <c r="AF210" s="98">
        <f t="shared" ca="1" si="614"/>
        <v>0</v>
      </c>
      <c r="AG210" s="98">
        <f t="shared" ca="1" si="614"/>
        <v>0</v>
      </c>
      <c r="AH210" s="98">
        <f t="shared" ca="1" si="614"/>
        <v>0</v>
      </c>
      <c r="AI210" s="98">
        <f t="shared" ca="1" si="614"/>
        <v>0</v>
      </c>
      <c r="AJ210" s="98">
        <f t="shared" ca="1" si="614"/>
        <v>0</v>
      </c>
      <c r="AK210" s="98">
        <f t="shared" ca="1" si="614"/>
        <v>0</v>
      </c>
      <c r="AL210" s="98">
        <f t="shared" ca="1" si="614"/>
        <v>0</v>
      </c>
      <c r="AM210" s="98">
        <f t="shared" ca="1" si="614"/>
        <v>0</v>
      </c>
      <c r="AN210" s="98">
        <f t="shared" ca="1" si="614"/>
        <v>0</v>
      </c>
      <c r="AO210" s="98">
        <f t="shared" ref="AO210:BT210" ca="1" si="615">SUM(AO208:AO209)</f>
        <v>0</v>
      </c>
      <c r="AP210" s="98">
        <f t="shared" ca="1" si="615"/>
        <v>0</v>
      </c>
      <c r="AQ210" s="98">
        <f t="shared" ca="1" si="615"/>
        <v>0</v>
      </c>
      <c r="AR210" s="98">
        <f t="shared" ca="1" si="615"/>
        <v>0</v>
      </c>
      <c r="AS210" s="98">
        <f t="shared" ca="1" si="615"/>
        <v>774154.07121854974</v>
      </c>
      <c r="AT210" s="98">
        <f t="shared" ca="1" si="615"/>
        <v>192014.83966377523</v>
      </c>
      <c r="AU210" s="98">
        <f t="shared" ca="1" si="615"/>
        <v>192722.77804528229</v>
      </c>
      <c r="AV210" s="98">
        <f t="shared" ca="1" si="615"/>
        <v>193433.19421112459</v>
      </c>
      <c r="AW210" s="98">
        <f t="shared" ca="1" si="615"/>
        <v>194146.09683354737</v>
      </c>
      <c r="AX210" s="98">
        <f t="shared" ca="1" si="615"/>
        <v>194861.49461514861</v>
      </c>
      <c r="AY210" s="98">
        <f t="shared" ca="1" si="615"/>
        <v>198402.72962231876</v>
      </c>
      <c r="AZ210" s="98">
        <f t="shared" ca="1" si="615"/>
        <v>199133.5686581003</v>
      </c>
      <c r="BA210" s="98">
        <f t="shared" ca="1" si="615"/>
        <v>199866.9656305071</v>
      </c>
      <c r="BB210" s="98">
        <f t="shared" ca="1" si="615"/>
        <v>200602.92949231729</v>
      </c>
      <c r="BC210" s="98">
        <f t="shared" ca="1" si="615"/>
        <v>201341.46922764386</v>
      </c>
      <c r="BD210" s="98">
        <f t="shared" ca="1" si="615"/>
        <v>202082.59385204402</v>
      </c>
      <c r="BE210" s="98">
        <f t="shared" ca="1" si="615"/>
        <v>189094.64574596297</v>
      </c>
      <c r="BF210" s="98">
        <f t="shared" ca="1" si="615"/>
        <v>189790.26534190922</v>
      </c>
      <c r="BG210" s="98">
        <f t="shared" ca="1" si="615"/>
        <v>190488.31960644128</v>
      </c>
      <c r="BH210" s="98">
        <f t="shared" ca="1" si="615"/>
        <v>191188.81706089919</v>
      </c>
      <c r="BI210" s="98">
        <f t="shared" ca="1" si="615"/>
        <v>191891.76625644771</v>
      </c>
      <c r="BJ210" s="98">
        <f t="shared" ca="1" si="615"/>
        <v>351831.65678902378</v>
      </c>
      <c r="BK210" s="98">
        <f t="shared" ca="1" si="615"/>
        <v>0</v>
      </c>
      <c r="BL210" s="98">
        <f t="shared" ca="1" si="615"/>
        <v>0</v>
      </c>
      <c r="BM210" s="98">
        <f t="shared" ca="1" si="615"/>
        <v>0</v>
      </c>
      <c r="BN210" s="98">
        <f t="shared" ca="1" si="615"/>
        <v>0</v>
      </c>
      <c r="BO210" s="98">
        <f t="shared" ca="1" si="615"/>
        <v>0</v>
      </c>
      <c r="BP210" s="98">
        <f t="shared" ca="1" si="615"/>
        <v>0</v>
      </c>
      <c r="BQ210" s="98">
        <f t="shared" ca="1" si="615"/>
        <v>0</v>
      </c>
      <c r="BR210" s="98">
        <f t="shared" ca="1" si="615"/>
        <v>0</v>
      </c>
      <c r="BS210" s="98">
        <f t="shared" ca="1" si="615"/>
        <v>0</v>
      </c>
      <c r="BT210" s="98">
        <f t="shared" ca="1" si="615"/>
        <v>0</v>
      </c>
      <c r="BU210" s="98">
        <f t="shared" ref="BU210:CZ210" ca="1" si="616">SUM(BU208:BU209)</f>
        <v>0</v>
      </c>
      <c r="BV210" s="98">
        <f t="shared" ca="1" si="616"/>
        <v>0</v>
      </c>
      <c r="BW210" s="98">
        <f t="shared" ca="1" si="616"/>
        <v>0</v>
      </c>
      <c r="BX210" s="98">
        <f t="shared" ca="1" si="616"/>
        <v>0</v>
      </c>
      <c r="BY210" s="98">
        <f t="shared" ca="1" si="616"/>
        <v>0</v>
      </c>
      <c r="BZ210" s="98">
        <f t="shared" ca="1" si="616"/>
        <v>0</v>
      </c>
      <c r="CA210" s="98">
        <f t="shared" ca="1" si="616"/>
        <v>0</v>
      </c>
      <c r="CB210" s="98">
        <f t="shared" ca="1" si="616"/>
        <v>0</v>
      </c>
      <c r="CC210" s="98">
        <f t="shared" ca="1" si="616"/>
        <v>0</v>
      </c>
      <c r="CD210" s="98">
        <f t="shared" ca="1" si="616"/>
        <v>0</v>
      </c>
      <c r="CE210" s="98">
        <f t="shared" ca="1" si="616"/>
        <v>0</v>
      </c>
      <c r="CF210" s="98">
        <f t="shared" ca="1" si="616"/>
        <v>0</v>
      </c>
      <c r="CG210" s="98">
        <f t="shared" ca="1" si="616"/>
        <v>0</v>
      </c>
      <c r="CH210" s="98">
        <f t="shared" ca="1" si="616"/>
        <v>0</v>
      </c>
      <c r="CI210" s="98">
        <f t="shared" ca="1" si="616"/>
        <v>0</v>
      </c>
      <c r="CJ210" s="98">
        <f t="shared" ca="1" si="616"/>
        <v>0</v>
      </c>
      <c r="CK210" s="98">
        <f t="shared" ca="1" si="616"/>
        <v>0</v>
      </c>
      <c r="CL210" s="98">
        <f t="shared" ca="1" si="616"/>
        <v>0</v>
      </c>
      <c r="CM210" s="98">
        <f t="shared" ca="1" si="616"/>
        <v>0</v>
      </c>
      <c r="CN210" s="98">
        <f t="shared" ca="1" si="616"/>
        <v>0</v>
      </c>
      <c r="CO210" s="98">
        <f t="shared" ca="1" si="616"/>
        <v>0</v>
      </c>
      <c r="CP210" s="98">
        <f t="shared" ca="1" si="616"/>
        <v>0</v>
      </c>
      <c r="CQ210" s="98">
        <f t="shared" ca="1" si="616"/>
        <v>0</v>
      </c>
      <c r="CR210" s="98">
        <f t="shared" ca="1" si="616"/>
        <v>0</v>
      </c>
      <c r="CS210" s="98">
        <f t="shared" ca="1" si="616"/>
        <v>0</v>
      </c>
      <c r="CT210" s="98">
        <f t="shared" ca="1" si="616"/>
        <v>0</v>
      </c>
      <c r="CU210" s="98">
        <f t="shared" ca="1" si="616"/>
        <v>0</v>
      </c>
      <c r="CV210" s="98">
        <f t="shared" ca="1" si="616"/>
        <v>0</v>
      </c>
      <c r="CW210" s="98">
        <f t="shared" ca="1" si="616"/>
        <v>0</v>
      </c>
      <c r="CX210" s="98">
        <f t="shared" ca="1" si="616"/>
        <v>0</v>
      </c>
      <c r="CY210" s="98">
        <f t="shared" ca="1" si="616"/>
        <v>0</v>
      </c>
      <c r="CZ210" s="98">
        <f t="shared" ca="1" si="616"/>
        <v>0</v>
      </c>
      <c r="DA210" s="98">
        <f t="shared" ref="DA210:DT210" ca="1" si="617">SUM(DA208:DA209)</f>
        <v>0</v>
      </c>
      <c r="DB210" s="98">
        <f t="shared" ca="1" si="617"/>
        <v>0</v>
      </c>
      <c r="DC210" s="98">
        <f t="shared" ca="1" si="617"/>
        <v>0</v>
      </c>
      <c r="DD210" s="98">
        <f t="shared" ca="1" si="617"/>
        <v>0</v>
      </c>
      <c r="DE210" s="98">
        <f t="shared" ca="1" si="617"/>
        <v>0</v>
      </c>
      <c r="DF210" s="98">
        <f t="shared" ca="1" si="617"/>
        <v>0</v>
      </c>
      <c r="DG210" s="98">
        <f t="shared" ca="1" si="617"/>
        <v>0</v>
      </c>
      <c r="DH210" s="98">
        <f t="shared" ca="1" si="617"/>
        <v>0</v>
      </c>
      <c r="DI210" s="98">
        <f t="shared" ca="1" si="617"/>
        <v>0</v>
      </c>
      <c r="DJ210" s="98">
        <f t="shared" ca="1" si="617"/>
        <v>0</v>
      </c>
      <c r="DK210" s="98">
        <f t="shared" ca="1" si="617"/>
        <v>0</v>
      </c>
      <c r="DL210" s="98">
        <f t="shared" ca="1" si="617"/>
        <v>0</v>
      </c>
      <c r="DM210" s="98">
        <f t="shared" ca="1" si="617"/>
        <v>0</v>
      </c>
      <c r="DN210" s="98">
        <f t="shared" ca="1" si="617"/>
        <v>0</v>
      </c>
      <c r="DO210" s="98">
        <f t="shared" ca="1" si="617"/>
        <v>0</v>
      </c>
      <c r="DP210" s="98">
        <f t="shared" ca="1" si="617"/>
        <v>0</v>
      </c>
      <c r="DQ210" s="98">
        <f t="shared" ca="1" si="617"/>
        <v>0</v>
      </c>
      <c r="DR210" s="98">
        <f t="shared" ca="1" si="617"/>
        <v>0</v>
      </c>
      <c r="DS210" s="98">
        <f t="shared" ca="1" si="617"/>
        <v>0</v>
      </c>
      <c r="DT210" s="98">
        <f t="shared" ca="1" si="617"/>
        <v>0</v>
      </c>
    </row>
    <row r="211" spans="1:124" ht="15.75" customHeight="1" x14ac:dyDescent="0.45"/>
    <row r="212" spans="1:124" ht="15.75" customHeight="1" x14ac:dyDescent="0.45">
      <c r="C212" t="s">
        <v>555</v>
      </c>
      <c r="D212" s="3" t="s">
        <v>108</v>
      </c>
      <c r="E212" t="b">
        <f ca="1">ROUND(H204-H210,tiny_number)=0</f>
        <v>1</v>
      </c>
    </row>
    <row r="214" spans="1:124" s="5" customFormat="1" ht="15.75" customHeight="1" x14ac:dyDescent="0.5">
      <c r="A214" s="5" t="s">
        <v>556</v>
      </c>
      <c r="B214" s="112"/>
      <c r="I214" s="62"/>
      <c r="J214" s="62"/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 s="62"/>
      <c r="CB214" s="62"/>
      <c r="CC214" s="62"/>
      <c r="CD214" s="62"/>
      <c r="CE214" s="62"/>
      <c r="CF214" s="62"/>
      <c r="CG214" s="62"/>
      <c r="CH214" s="62"/>
      <c r="CI214" s="62"/>
      <c r="CJ214" s="62"/>
      <c r="CK214" s="62"/>
      <c r="CL214" s="62"/>
      <c r="CM214" s="62"/>
      <c r="CN214" s="62"/>
      <c r="CO214" s="62"/>
      <c r="CP214" s="62"/>
      <c r="CQ214" s="62"/>
      <c r="CR214" s="62"/>
      <c r="CS214" s="62"/>
      <c r="CT214" s="62"/>
      <c r="CU214" s="62"/>
      <c r="CV214" s="62"/>
      <c r="CW214" s="62"/>
      <c r="CX214" s="62"/>
      <c r="CY214" s="62"/>
      <c r="CZ214" s="62"/>
      <c r="DA214" s="62"/>
      <c r="DB214" s="62"/>
      <c r="DC214" s="62"/>
      <c r="DD214" s="62"/>
      <c r="DE214" s="62"/>
      <c r="DF214" s="62"/>
      <c r="DG214" s="62"/>
      <c r="DH214" s="62"/>
      <c r="DI214" s="62"/>
      <c r="DJ214" s="62"/>
      <c r="DK214" s="62"/>
      <c r="DL214" s="62"/>
      <c r="DM214" s="62"/>
      <c r="DN214" s="62"/>
      <c r="DO214" s="62"/>
      <c r="DP214" s="62"/>
      <c r="DQ214" s="62"/>
      <c r="DR214" s="62"/>
      <c r="DS214" s="62"/>
      <c r="DT214" s="62"/>
    </row>
    <row r="215" spans="1:124" x14ac:dyDescent="0.45">
      <c r="B215" s="35" t="s">
        <v>557</v>
      </c>
    </row>
    <row r="216" spans="1:124" x14ac:dyDescent="0.45">
      <c r="C216" t="s">
        <v>558</v>
      </c>
      <c r="D216" s="3" t="s">
        <v>227</v>
      </c>
      <c r="H216" s="54">
        <f t="shared" ref="H216:H223" ca="1" si="618">SUM(I216:DT216)</f>
        <v>4247048.2018710421</v>
      </c>
      <c r="I216" s="54">
        <f t="shared" ref="I216:AN216" si="619">I204</f>
        <v>0</v>
      </c>
      <c r="J216" s="54">
        <f t="shared" ca="1" si="619"/>
        <v>0</v>
      </c>
      <c r="K216" s="54">
        <f t="shared" ca="1" si="619"/>
        <v>0</v>
      </c>
      <c r="L216" s="54">
        <f t="shared" ca="1" si="619"/>
        <v>0</v>
      </c>
      <c r="M216" s="54">
        <f t="shared" ca="1" si="619"/>
        <v>0</v>
      </c>
      <c r="N216" s="54">
        <f t="shared" ca="1" si="619"/>
        <v>0</v>
      </c>
      <c r="O216" s="54">
        <f t="shared" ca="1" si="619"/>
        <v>0</v>
      </c>
      <c r="P216" s="54">
        <f t="shared" ca="1" si="619"/>
        <v>0</v>
      </c>
      <c r="Q216" s="54">
        <f t="shared" ca="1" si="619"/>
        <v>0</v>
      </c>
      <c r="R216" s="54">
        <f t="shared" ca="1" si="619"/>
        <v>0</v>
      </c>
      <c r="S216" s="54">
        <f t="shared" ca="1" si="619"/>
        <v>0</v>
      </c>
      <c r="T216" s="54">
        <f t="shared" ca="1" si="619"/>
        <v>0</v>
      </c>
      <c r="U216" s="54">
        <f t="shared" ca="1" si="619"/>
        <v>0</v>
      </c>
      <c r="V216" s="54">
        <f t="shared" ca="1" si="619"/>
        <v>0</v>
      </c>
      <c r="W216" s="54">
        <f t="shared" ca="1" si="619"/>
        <v>0</v>
      </c>
      <c r="X216" s="54">
        <f t="shared" ca="1" si="619"/>
        <v>0</v>
      </c>
      <c r="Y216" s="54">
        <f t="shared" ca="1" si="619"/>
        <v>0</v>
      </c>
      <c r="Z216" s="54">
        <f t="shared" ca="1" si="619"/>
        <v>0</v>
      </c>
      <c r="AA216" s="54">
        <f t="shared" ca="1" si="619"/>
        <v>0</v>
      </c>
      <c r="AB216" s="54">
        <f t="shared" ca="1" si="619"/>
        <v>0</v>
      </c>
      <c r="AC216" s="54">
        <f t="shared" ca="1" si="619"/>
        <v>0</v>
      </c>
      <c r="AD216" s="54">
        <f t="shared" ca="1" si="619"/>
        <v>0</v>
      </c>
      <c r="AE216" s="54">
        <f t="shared" ca="1" si="619"/>
        <v>0</v>
      </c>
      <c r="AF216" s="54">
        <f t="shared" ca="1" si="619"/>
        <v>0</v>
      </c>
      <c r="AG216" s="54">
        <f t="shared" ca="1" si="619"/>
        <v>0</v>
      </c>
      <c r="AH216" s="54">
        <f t="shared" ca="1" si="619"/>
        <v>0</v>
      </c>
      <c r="AI216" s="54">
        <f t="shared" ca="1" si="619"/>
        <v>0</v>
      </c>
      <c r="AJ216" s="54">
        <f t="shared" ca="1" si="619"/>
        <v>0</v>
      </c>
      <c r="AK216" s="54">
        <f t="shared" ca="1" si="619"/>
        <v>0</v>
      </c>
      <c r="AL216" s="54">
        <f t="shared" ca="1" si="619"/>
        <v>0</v>
      </c>
      <c r="AM216" s="54">
        <f t="shared" ca="1" si="619"/>
        <v>0</v>
      </c>
      <c r="AN216" s="54">
        <f t="shared" ca="1" si="619"/>
        <v>0</v>
      </c>
      <c r="AO216" s="54">
        <f t="shared" ref="AO216:BT216" ca="1" si="620">AO204</f>
        <v>0</v>
      </c>
      <c r="AP216" s="54">
        <f t="shared" ca="1" si="620"/>
        <v>0</v>
      </c>
      <c r="AQ216" s="54">
        <f t="shared" ca="1" si="620"/>
        <v>0</v>
      </c>
      <c r="AR216" s="54">
        <f t="shared" ca="1" si="620"/>
        <v>0</v>
      </c>
      <c r="AS216" s="54">
        <f t="shared" ca="1" si="620"/>
        <v>774154.07121854974</v>
      </c>
      <c r="AT216" s="54">
        <f ca="1">AT204</f>
        <v>192014.83966377523</v>
      </c>
      <c r="AU216" s="54">
        <f t="shared" ca="1" si="620"/>
        <v>192722.77804528229</v>
      </c>
      <c r="AV216" s="54">
        <f t="shared" ca="1" si="620"/>
        <v>193433.19421112459</v>
      </c>
      <c r="AW216" s="54">
        <f t="shared" ca="1" si="620"/>
        <v>194146.09683354737</v>
      </c>
      <c r="AX216" s="54">
        <f t="shared" ca="1" si="620"/>
        <v>194861.49461514861</v>
      </c>
      <c r="AY216" s="54">
        <f t="shared" ca="1" si="620"/>
        <v>198402.72962231876</v>
      </c>
      <c r="AZ216" s="54">
        <f t="shared" ca="1" si="620"/>
        <v>199133.5686581003</v>
      </c>
      <c r="BA216" s="54">
        <f t="shared" ca="1" si="620"/>
        <v>199866.9656305071</v>
      </c>
      <c r="BB216" s="54">
        <f t="shared" ca="1" si="620"/>
        <v>200602.92949231729</v>
      </c>
      <c r="BC216" s="54">
        <f t="shared" ca="1" si="620"/>
        <v>201341.46922764386</v>
      </c>
      <c r="BD216" s="54">
        <f t="shared" ca="1" si="620"/>
        <v>202082.59385204402</v>
      </c>
      <c r="BE216" s="54">
        <f t="shared" ca="1" si="620"/>
        <v>189094.64574596297</v>
      </c>
      <c r="BF216" s="54">
        <f t="shared" ca="1" si="620"/>
        <v>189790.26534190922</v>
      </c>
      <c r="BG216" s="54">
        <f t="shared" ca="1" si="620"/>
        <v>190488.31960644128</v>
      </c>
      <c r="BH216" s="54">
        <f t="shared" ca="1" si="620"/>
        <v>191188.81706089919</v>
      </c>
      <c r="BI216" s="54">
        <f t="shared" ca="1" si="620"/>
        <v>191891.76625644771</v>
      </c>
      <c r="BJ216" s="54">
        <f t="shared" ca="1" si="620"/>
        <v>351831.65678902378</v>
      </c>
      <c r="BK216" s="54">
        <f t="shared" ca="1" si="620"/>
        <v>0</v>
      </c>
      <c r="BL216" s="54">
        <f t="shared" ca="1" si="620"/>
        <v>0</v>
      </c>
      <c r="BM216" s="54">
        <f t="shared" ca="1" si="620"/>
        <v>0</v>
      </c>
      <c r="BN216" s="54">
        <f t="shared" ca="1" si="620"/>
        <v>0</v>
      </c>
      <c r="BO216" s="54">
        <f t="shared" ca="1" si="620"/>
        <v>0</v>
      </c>
      <c r="BP216" s="54">
        <f t="shared" ca="1" si="620"/>
        <v>0</v>
      </c>
      <c r="BQ216" s="54">
        <f t="shared" ca="1" si="620"/>
        <v>0</v>
      </c>
      <c r="BR216" s="54">
        <f t="shared" ca="1" si="620"/>
        <v>0</v>
      </c>
      <c r="BS216" s="54">
        <f t="shared" ca="1" si="620"/>
        <v>0</v>
      </c>
      <c r="BT216" s="54">
        <f t="shared" ca="1" si="620"/>
        <v>0</v>
      </c>
      <c r="BU216" s="54">
        <f t="shared" ref="BU216:CZ216" ca="1" si="621">BU204</f>
        <v>0</v>
      </c>
      <c r="BV216" s="54">
        <f t="shared" ca="1" si="621"/>
        <v>0</v>
      </c>
      <c r="BW216" s="54">
        <f t="shared" ca="1" si="621"/>
        <v>0</v>
      </c>
      <c r="BX216" s="54">
        <f t="shared" ca="1" si="621"/>
        <v>0</v>
      </c>
      <c r="BY216" s="54">
        <f t="shared" ca="1" si="621"/>
        <v>0</v>
      </c>
      <c r="BZ216" s="54">
        <f t="shared" ca="1" si="621"/>
        <v>0</v>
      </c>
      <c r="CA216" s="54">
        <f t="shared" ca="1" si="621"/>
        <v>0</v>
      </c>
      <c r="CB216" s="54">
        <f t="shared" ca="1" si="621"/>
        <v>0</v>
      </c>
      <c r="CC216" s="54">
        <f t="shared" ca="1" si="621"/>
        <v>0</v>
      </c>
      <c r="CD216" s="54">
        <f t="shared" ca="1" si="621"/>
        <v>0</v>
      </c>
      <c r="CE216" s="54">
        <f t="shared" ca="1" si="621"/>
        <v>0</v>
      </c>
      <c r="CF216" s="54">
        <f t="shared" ca="1" si="621"/>
        <v>0</v>
      </c>
      <c r="CG216" s="54">
        <f t="shared" ca="1" si="621"/>
        <v>0</v>
      </c>
      <c r="CH216" s="54">
        <f t="shared" ca="1" si="621"/>
        <v>0</v>
      </c>
      <c r="CI216" s="54">
        <f t="shared" ca="1" si="621"/>
        <v>0</v>
      </c>
      <c r="CJ216" s="54">
        <f t="shared" ca="1" si="621"/>
        <v>0</v>
      </c>
      <c r="CK216" s="54">
        <f t="shared" ca="1" si="621"/>
        <v>0</v>
      </c>
      <c r="CL216" s="54">
        <f t="shared" ca="1" si="621"/>
        <v>0</v>
      </c>
      <c r="CM216" s="54">
        <f t="shared" ca="1" si="621"/>
        <v>0</v>
      </c>
      <c r="CN216" s="54">
        <f t="shared" ca="1" si="621"/>
        <v>0</v>
      </c>
      <c r="CO216" s="54">
        <f t="shared" ca="1" si="621"/>
        <v>0</v>
      </c>
      <c r="CP216" s="54">
        <f t="shared" ca="1" si="621"/>
        <v>0</v>
      </c>
      <c r="CQ216" s="54">
        <f t="shared" ca="1" si="621"/>
        <v>0</v>
      </c>
      <c r="CR216" s="54">
        <f t="shared" ca="1" si="621"/>
        <v>0</v>
      </c>
      <c r="CS216" s="54">
        <f t="shared" ca="1" si="621"/>
        <v>0</v>
      </c>
      <c r="CT216" s="54">
        <f t="shared" ca="1" si="621"/>
        <v>0</v>
      </c>
      <c r="CU216" s="54">
        <f t="shared" ca="1" si="621"/>
        <v>0</v>
      </c>
      <c r="CV216" s="54">
        <f t="shared" ca="1" si="621"/>
        <v>0</v>
      </c>
      <c r="CW216" s="54">
        <f t="shared" ca="1" si="621"/>
        <v>0</v>
      </c>
      <c r="CX216" s="54">
        <f t="shared" ca="1" si="621"/>
        <v>0</v>
      </c>
      <c r="CY216" s="54">
        <f t="shared" ca="1" si="621"/>
        <v>0</v>
      </c>
      <c r="CZ216" s="54">
        <f t="shared" ca="1" si="621"/>
        <v>0</v>
      </c>
      <c r="DA216" s="54">
        <f t="shared" ref="DA216:DT216" ca="1" si="622">DA204</f>
        <v>0</v>
      </c>
      <c r="DB216" s="54">
        <f t="shared" ca="1" si="622"/>
        <v>0</v>
      </c>
      <c r="DC216" s="54">
        <f t="shared" ca="1" si="622"/>
        <v>0</v>
      </c>
      <c r="DD216" s="54">
        <f t="shared" ca="1" si="622"/>
        <v>0</v>
      </c>
      <c r="DE216" s="54">
        <f t="shared" ca="1" si="622"/>
        <v>0</v>
      </c>
      <c r="DF216" s="54">
        <f t="shared" ca="1" si="622"/>
        <v>0</v>
      </c>
      <c r="DG216" s="54">
        <f t="shared" ca="1" si="622"/>
        <v>0</v>
      </c>
      <c r="DH216" s="54">
        <f t="shared" ca="1" si="622"/>
        <v>0</v>
      </c>
      <c r="DI216" s="54">
        <f t="shared" ca="1" si="622"/>
        <v>0</v>
      </c>
      <c r="DJ216" s="54">
        <f t="shared" ca="1" si="622"/>
        <v>0</v>
      </c>
      <c r="DK216" s="54">
        <f t="shared" ca="1" si="622"/>
        <v>0</v>
      </c>
      <c r="DL216" s="54">
        <f t="shared" ca="1" si="622"/>
        <v>0</v>
      </c>
      <c r="DM216" s="54">
        <f t="shared" ca="1" si="622"/>
        <v>0</v>
      </c>
      <c r="DN216" s="54">
        <f t="shared" ca="1" si="622"/>
        <v>0</v>
      </c>
      <c r="DO216" s="54">
        <f t="shared" ca="1" si="622"/>
        <v>0</v>
      </c>
      <c r="DP216" s="54">
        <f t="shared" ca="1" si="622"/>
        <v>0</v>
      </c>
      <c r="DQ216" s="54">
        <f t="shared" ca="1" si="622"/>
        <v>0</v>
      </c>
      <c r="DR216" s="54">
        <f t="shared" ca="1" si="622"/>
        <v>0</v>
      </c>
      <c r="DS216" s="54">
        <f t="shared" ca="1" si="622"/>
        <v>0</v>
      </c>
      <c r="DT216" s="54">
        <f t="shared" ca="1" si="622"/>
        <v>0</v>
      </c>
    </row>
    <row r="217" spans="1:124" x14ac:dyDescent="0.45">
      <c r="C217" t="s">
        <v>559</v>
      </c>
      <c r="D217" s="3" t="s">
        <v>227</v>
      </c>
      <c r="H217" s="54">
        <f t="shared" ca="1" si="618"/>
        <v>0</v>
      </c>
      <c r="I217" s="54">
        <f t="shared" ref="I217:AN217" si="623">-I320</f>
        <v>0</v>
      </c>
      <c r="J217" s="54">
        <f t="shared" ca="1" si="623"/>
        <v>0</v>
      </c>
      <c r="K217" s="54">
        <f t="shared" ca="1" si="623"/>
        <v>0</v>
      </c>
      <c r="L217" s="54">
        <f t="shared" ca="1" si="623"/>
        <v>0</v>
      </c>
      <c r="M217" s="54">
        <f t="shared" ca="1" si="623"/>
        <v>0</v>
      </c>
      <c r="N217" s="54">
        <f t="shared" ca="1" si="623"/>
        <v>0</v>
      </c>
      <c r="O217" s="54">
        <f t="shared" ca="1" si="623"/>
        <v>0</v>
      </c>
      <c r="P217" s="54">
        <f t="shared" ca="1" si="623"/>
        <v>0</v>
      </c>
      <c r="Q217" s="54">
        <f t="shared" ca="1" si="623"/>
        <v>0</v>
      </c>
      <c r="R217" s="54">
        <f t="shared" ca="1" si="623"/>
        <v>0</v>
      </c>
      <c r="S217" s="54">
        <f t="shared" ca="1" si="623"/>
        <v>0</v>
      </c>
      <c r="T217" s="54">
        <f t="shared" ca="1" si="623"/>
        <v>0</v>
      </c>
      <c r="U217" s="54">
        <f t="shared" ca="1" si="623"/>
        <v>0</v>
      </c>
      <c r="V217" s="54">
        <f t="shared" ca="1" si="623"/>
        <v>0</v>
      </c>
      <c r="W217" s="54">
        <f t="shared" ca="1" si="623"/>
        <v>0</v>
      </c>
      <c r="X217" s="54">
        <f t="shared" ca="1" si="623"/>
        <v>0</v>
      </c>
      <c r="Y217" s="54">
        <f t="shared" ca="1" si="623"/>
        <v>0</v>
      </c>
      <c r="Z217" s="54">
        <f t="shared" ca="1" si="623"/>
        <v>0</v>
      </c>
      <c r="AA217" s="54">
        <f t="shared" ca="1" si="623"/>
        <v>0</v>
      </c>
      <c r="AB217" s="54">
        <f t="shared" ca="1" si="623"/>
        <v>0</v>
      </c>
      <c r="AC217" s="54">
        <f t="shared" ca="1" si="623"/>
        <v>0</v>
      </c>
      <c r="AD217" s="54">
        <f t="shared" ca="1" si="623"/>
        <v>0</v>
      </c>
      <c r="AE217" s="54">
        <f t="shared" ca="1" si="623"/>
        <v>0</v>
      </c>
      <c r="AF217" s="54">
        <f t="shared" ca="1" si="623"/>
        <v>0</v>
      </c>
      <c r="AG217" s="54">
        <f t="shared" ca="1" si="623"/>
        <v>0</v>
      </c>
      <c r="AH217" s="54">
        <f t="shared" ca="1" si="623"/>
        <v>0</v>
      </c>
      <c r="AI217" s="54">
        <f t="shared" ca="1" si="623"/>
        <v>0</v>
      </c>
      <c r="AJ217" s="54">
        <f t="shared" ca="1" si="623"/>
        <v>0</v>
      </c>
      <c r="AK217" s="54">
        <f t="shared" ca="1" si="623"/>
        <v>0</v>
      </c>
      <c r="AL217" s="54">
        <f t="shared" ca="1" si="623"/>
        <v>0</v>
      </c>
      <c r="AM217" s="54">
        <f t="shared" ca="1" si="623"/>
        <v>0</v>
      </c>
      <c r="AN217" s="54">
        <f t="shared" ca="1" si="623"/>
        <v>0</v>
      </c>
      <c r="AO217" s="54">
        <f t="shared" ref="AO217:BT217" ca="1" si="624">-AO320</f>
        <v>0</v>
      </c>
      <c r="AP217" s="54">
        <f t="shared" ca="1" si="624"/>
        <v>0</v>
      </c>
      <c r="AQ217" s="54">
        <f t="shared" ca="1" si="624"/>
        <v>0</v>
      </c>
      <c r="AR217" s="54">
        <f t="shared" ca="1" si="624"/>
        <v>0</v>
      </c>
      <c r="AS217" s="54">
        <f t="shared" ca="1" si="624"/>
        <v>0</v>
      </c>
      <c r="AT217" s="54">
        <f t="shared" ca="1" si="624"/>
        <v>0</v>
      </c>
      <c r="AU217" s="54">
        <f t="shared" ca="1" si="624"/>
        <v>0</v>
      </c>
      <c r="AV217" s="54">
        <f t="shared" ca="1" si="624"/>
        <v>0</v>
      </c>
      <c r="AW217" s="54">
        <f t="shared" ca="1" si="624"/>
        <v>0</v>
      </c>
      <c r="AX217" s="54">
        <f t="shared" ca="1" si="624"/>
        <v>0</v>
      </c>
      <c r="AY217" s="54">
        <f t="shared" ca="1" si="624"/>
        <v>0</v>
      </c>
      <c r="AZ217" s="54">
        <f t="shared" ca="1" si="624"/>
        <v>0</v>
      </c>
      <c r="BA217" s="54">
        <f t="shared" ca="1" si="624"/>
        <v>0</v>
      </c>
      <c r="BB217" s="54">
        <f t="shared" ca="1" si="624"/>
        <v>0</v>
      </c>
      <c r="BC217" s="54">
        <f t="shared" ca="1" si="624"/>
        <v>0</v>
      </c>
      <c r="BD217" s="54">
        <f t="shared" ca="1" si="624"/>
        <v>0</v>
      </c>
      <c r="BE217" s="54">
        <f t="shared" ca="1" si="624"/>
        <v>0</v>
      </c>
      <c r="BF217" s="54">
        <f t="shared" ca="1" si="624"/>
        <v>0</v>
      </c>
      <c r="BG217" s="54">
        <f t="shared" ca="1" si="624"/>
        <v>0</v>
      </c>
      <c r="BH217" s="54">
        <f t="shared" ca="1" si="624"/>
        <v>0</v>
      </c>
      <c r="BI217" s="54">
        <f t="shared" ca="1" si="624"/>
        <v>0</v>
      </c>
      <c r="BJ217" s="54">
        <f t="shared" ca="1" si="624"/>
        <v>0</v>
      </c>
      <c r="BK217" s="54">
        <f t="shared" ca="1" si="624"/>
        <v>0</v>
      </c>
      <c r="BL217" s="54">
        <f t="shared" ca="1" si="624"/>
        <v>0</v>
      </c>
      <c r="BM217" s="54">
        <f t="shared" ca="1" si="624"/>
        <v>0</v>
      </c>
      <c r="BN217" s="54">
        <f t="shared" ca="1" si="624"/>
        <v>0</v>
      </c>
      <c r="BO217" s="54">
        <f t="shared" ca="1" si="624"/>
        <v>0</v>
      </c>
      <c r="BP217" s="54">
        <f t="shared" ca="1" si="624"/>
        <v>0</v>
      </c>
      <c r="BQ217" s="54">
        <f t="shared" ca="1" si="624"/>
        <v>0</v>
      </c>
      <c r="BR217" s="54">
        <f t="shared" ca="1" si="624"/>
        <v>0</v>
      </c>
      <c r="BS217" s="54">
        <f t="shared" ca="1" si="624"/>
        <v>0</v>
      </c>
      <c r="BT217" s="54">
        <f t="shared" ca="1" si="624"/>
        <v>0</v>
      </c>
      <c r="BU217" s="54">
        <f t="shared" ref="BU217:CZ217" ca="1" si="625">-BU320</f>
        <v>0</v>
      </c>
      <c r="BV217" s="54">
        <f t="shared" ca="1" si="625"/>
        <v>0</v>
      </c>
      <c r="BW217" s="54">
        <f t="shared" ca="1" si="625"/>
        <v>0</v>
      </c>
      <c r="BX217" s="54">
        <f t="shared" ca="1" si="625"/>
        <v>0</v>
      </c>
      <c r="BY217" s="54">
        <f t="shared" ca="1" si="625"/>
        <v>0</v>
      </c>
      <c r="BZ217" s="54">
        <f t="shared" ca="1" si="625"/>
        <v>0</v>
      </c>
      <c r="CA217" s="54">
        <f t="shared" ca="1" si="625"/>
        <v>0</v>
      </c>
      <c r="CB217" s="54">
        <f t="shared" ca="1" si="625"/>
        <v>0</v>
      </c>
      <c r="CC217" s="54">
        <f t="shared" ca="1" si="625"/>
        <v>0</v>
      </c>
      <c r="CD217" s="54">
        <f t="shared" ca="1" si="625"/>
        <v>0</v>
      </c>
      <c r="CE217" s="54">
        <f t="shared" ca="1" si="625"/>
        <v>0</v>
      </c>
      <c r="CF217" s="54">
        <f t="shared" ca="1" si="625"/>
        <v>0</v>
      </c>
      <c r="CG217" s="54">
        <f t="shared" ca="1" si="625"/>
        <v>0</v>
      </c>
      <c r="CH217" s="54">
        <f t="shared" ca="1" si="625"/>
        <v>0</v>
      </c>
      <c r="CI217" s="54">
        <f t="shared" ca="1" si="625"/>
        <v>0</v>
      </c>
      <c r="CJ217" s="54">
        <f t="shared" ca="1" si="625"/>
        <v>0</v>
      </c>
      <c r="CK217" s="54">
        <f t="shared" ca="1" si="625"/>
        <v>0</v>
      </c>
      <c r="CL217" s="54">
        <f t="shared" ca="1" si="625"/>
        <v>0</v>
      </c>
      <c r="CM217" s="54">
        <f t="shared" ca="1" si="625"/>
        <v>0</v>
      </c>
      <c r="CN217" s="54">
        <f t="shared" ca="1" si="625"/>
        <v>0</v>
      </c>
      <c r="CO217" s="54">
        <f t="shared" ca="1" si="625"/>
        <v>0</v>
      </c>
      <c r="CP217" s="54">
        <f t="shared" ca="1" si="625"/>
        <v>0</v>
      </c>
      <c r="CQ217" s="54">
        <f t="shared" ca="1" si="625"/>
        <v>0</v>
      </c>
      <c r="CR217" s="54">
        <f t="shared" ca="1" si="625"/>
        <v>0</v>
      </c>
      <c r="CS217" s="54">
        <f t="shared" ca="1" si="625"/>
        <v>0</v>
      </c>
      <c r="CT217" s="54">
        <f t="shared" ca="1" si="625"/>
        <v>0</v>
      </c>
      <c r="CU217" s="54">
        <f t="shared" ca="1" si="625"/>
        <v>0</v>
      </c>
      <c r="CV217" s="54">
        <f t="shared" ca="1" si="625"/>
        <v>0</v>
      </c>
      <c r="CW217" s="54">
        <f t="shared" ca="1" si="625"/>
        <v>0</v>
      </c>
      <c r="CX217" s="54">
        <f t="shared" ca="1" si="625"/>
        <v>0</v>
      </c>
      <c r="CY217" s="54">
        <f t="shared" ca="1" si="625"/>
        <v>0</v>
      </c>
      <c r="CZ217" s="54">
        <f t="shared" ca="1" si="625"/>
        <v>0</v>
      </c>
      <c r="DA217" s="54">
        <f t="shared" ref="DA217:DT217" ca="1" si="626">-DA320</f>
        <v>0</v>
      </c>
      <c r="DB217" s="54">
        <f t="shared" ca="1" si="626"/>
        <v>0</v>
      </c>
      <c r="DC217" s="54">
        <f t="shared" ca="1" si="626"/>
        <v>0</v>
      </c>
      <c r="DD217" s="54">
        <f t="shared" ca="1" si="626"/>
        <v>0</v>
      </c>
      <c r="DE217" s="54">
        <f t="shared" ca="1" si="626"/>
        <v>0</v>
      </c>
      <c r="DF217" s="54">
        <f t="shared" ca="1" si="626"/>
        <v>0</v>
      </c>
      <c r="DG217" s="54">
        <f t="shared" ca="1" si="626"/>
        <v>0</v>
      </c>
      <c r="DH217" s="54">
        <f t="shared" ca="1" si="626"/>
        <v>0</v>
      </c>
      <c r="DI217" s="54">
        <f t="shared" ca="1" si="626"/>
        <v>0</v>
      </c>
      <c r="DJ217" s="54">
        <f t="shared" ca="1" si="626"/>
        <v>0</v>
      </c>
      <c r="DK217" s="54">
        <f t="shared" ca="1" si="626"/>
        <v>0</v>
      </c>
      <c r="DL217" s="54">
        <f t="shared" ca="1" si="626"/>
        <v>0</v>
      </c>
      <c r="DM217" s="54">
        <f t="shared" ca="1" si="626"/>
        <v>0</v>
      </c>
      <c r="DN217" s="54">
        <f t="shared" ca="1" si="626"/>
        <v>0</v>
      </c>
      <c r="DO217" s="54">
        <f t="shared" ca="1" si="626"/>
        <v>0</v>
      </c>
      <c r="DP217" s="54">
        <f t="shared" ca="1" si="626"/>
        <v>0</v>
      </c>
      <c r="DQ217" s="54">
        <f t="shared" ca="1" si="626"/>
        <v>0</v>
      </c>
      <c r="DR217" s="54">
        <f t="shared" ca="1" si="626"/>
        <v>0</v>
      </c>
      <c r="DS217" s="54">
        <f t="shared" ca="1" si="626"/>
        <v>0</v>
      </c>
      <c r="DT217" s="54">
        <f t="shared" ca="1" si="626"/>
        <v>0</v>
      </c>
    </row>
    <row r="218" spans="1:124" x14ac:dyDescent="0.45">
      <c r="C218" t="s">
        <v>560</v>
      </c>
      <c r="D218" s="3" t="s">
        <v>227</v>
      </c>
      <c r="H218" s="54">
        <f t="shared" ca="1" si="618"/>
        <v>0</v>
      </c>
      <c r="I218" s="54">
        <f t="shared" ref="I218:AN218" si="627">-I335</f>
        <v>0</v>
      </c>
      <c r="J218" s="54">
        <f t="shared" ca="1" si="627"/>
        <v>0</v>
      </c>
      <c r="K218" s="54">
        <f t="shared" ca="1" si="627"/>
        <v>0</v>
      </c>
      <c r="L218" s="54">
        <f t="shared" ca="1" si="627"/>
        <v>0</v>
      </c>
      <c r="M218" s="54">
        <f t="shared" ca="1" si="627"/>
        <v>0</v>
      </c>
      <c r="N218" s="54">
        <f t="shared" ca="1" si="627"/>
        <v>0</v>
      </c>
      <c r="O218" s="54">
        <f t="shared" ca="1" si="627"/>
        <v>0</v>
      </c>
      <c r="P218" s="54">
        <f t="shared" ca="1" si="627"/>
        <v>0</v>
      </c>
      <c r="Q218" s="54">
        <f t="shared" ca="1" si="627"/>
        <v>0</v>
      </c>
      <c r="R218" s="54">
        <f t="shared" ca="1" si="627"/>
        <v>0</v>
      </c>
      <c r="S218" s="54">
        <f t="shared" ca="1" si="627"/>
        <v>0</v>
      </c>
      <c r="T218" s="54">
        <f t="shared" ca="1" si="627"/>
        <v>0</v>
      </c>
      <c r="U218" s="54">
        <f t="shared" ca="1" si="627"/>
        <v>0</v>
      </c>
      <c r="V218" s="54">
        <f t="shared" ca="1" si="627"/>
        <v>0</v>
      </c>
      <c r="W218" s="54">
        <f t="shared" ca="1" si="627"/>
        <v>0</v>
      </c>
      <c r="X218" s="54">
        <f t="shared" ca="1" si="627"/>
        <v>0</v>
      </c>
      <c r="Y218" s="54">
        <f t="shared" ca="1" si="627"/>
        <v>0</v>
      </c>
      <c r="Z218" s="54">
        <f t="shared" ca="1" si="627"/>
        <v>0</v>
      </c>
      <c r="AA218" s="54">
        <f t="shared" ca="1" si="627"/>
        <v>0</v>
      </c>
      <c r="AB218" s="54">
        <f t="shared" ca="1" si="627"/>
        <v>0</v>
      </c>
      <c r="AC218" s="54">
        <f t="shared" ca="1" si="627"/>
        <v>0</v>
      </c>
      <c r="AD218" s="54">
        <f t="shared" ca="1" si="627"/>
        <v>0</v>
      </c>
      <c r="AE218" s="54">
        <f t="shared" ca="1" si="627"/>
        <v>0</v>
      </c>
      <c r="AF218" s="54">
        <f t="shared" ca="1" si="627"/>
        <v>0</v>
      </c>
      <c r="AG218" s="54">
        <f t="shared" ca="1" si="627"/>
        <v>0</v>
      </c>
      <c r="AH218" s="54">
        <f t="shared" ca="1" si="627"/>
        <v>0</v>
      </c>
      <c r="AI218" s="54">
        <f t="shared" ca="1" si="627"/>
        <v>0</v>
      </c>
      <c r="AJ218" s="54">
        <f t="shared" ca="1" si="627"/>
        <v>0</v>
      </c>
      <c r="AK218" s="54">
        <f t="shared" ca="1" si="627"/>
        <v>0</v>
      </c>
      <c r="AL218" s="54">
        <f t="shared" ca="1" si="627"/>
        <v>0</v>
      </c>
      <c r="AM218" s="54">
        <f t="shared" ca="1" si="627"/>
        <v>0</v>
      </c>
      <c r="AN218" s="54">
        <f t="shared" ca="1" si="627"/>
        <v>0</v>
      </c>
      <c r="AO218" s="54">
        <f t="shared" ref="AO218:BT218" ca="1" si="628">-AO335</f>
        <v>0</v>
      </c>
      <c r="AP218" s="54">
        <f t="shared" ca="1" si="628"/>
        <v>0</v>
      </c>
      <c r="AQ218" s="54">
        <f t="shared" ca="1" si="628"/>
        <v>0</v>
      </c>
      <c r="AR218" s="54">
        <f t="shared" ca="1" si="628"/>
        <v>0</v>
      </c>
      <c r="AS218" s="54">
        <f t="shared" ca="1" si="628"/>
        <v>0</v>
      </c>
      <c r="AT218" s="54">
        <f t="shared" ca="1" si="628"/>
        <v>0</v>
      </c>
      <c r="AU218" s="54">
        <f t="shared" ca="1" si="628"/>
        <v>0</v>
      </c>
      <c r="AV218" s="54">
        <f t="shared" ca="1" si="628"/>
        <v>0</v>
      </c>
      <c r="AW218" s="54">
        <f t="shared" ca="1" si="628"/>
        <v>0</v>
      </c>
      <c r="AX218" s="54">
        <f t="shared" ca="1" si="628"/>
        <v>0</v>
      </c>
      <c r="AY218" s="54">
        <f t="shared" ca="1" si="628"/>
        <v>0</v>
      </c>
      <c r="AZ218" s="54">
        <f t="shared" ca="1" si="628"/>
        <v>0</v>
      </c>
      <c r="BA218" s="54">
        <f t="shared" ca="1" si="628"/>
        <v>0</v>
      </c>
      <c r="BB218" s="54">
        <f t="shared" ca="1" si="628"/>
        <v>0</v>
      </c>
      <c r="BC218" s="54">
        <f t="shared" ca="1" si="628"/>
        <v>0</v>
      </c>
      <c r="BD218" s="54">
        <f t="shared" ca="1" si="628"/>
        <v>0</v>
      </c>
      <c r="BE218" s="54">
        <f t="shared" ca="1" si="628"/>
        <v>0</v>
      </c>
      <c r="BF218" s="54">
        <f t="shared" ca="1" si="628"/>
        <v>0</v>
      </c>
      <c r="BG218" s="54">
        <f t="shared" ca="1" si="628"/>
        <v>0</v>
      </c>
      <c r="BH218" s="54">
        <f t="shared" ca="1" si="628"/>
        <v>0</v>
      </c>
      <c r="BI218" s="54">
        <f t="shared" ca="1" si="628"/>
        <v>0</v>
      </c>
      <c r="BJ218" s="54">
        <f t="shared" ca="1" si="628"/>
        <v>0</v>
      </c>
      <c r="BK218" s="54">
        <f t="shared" ca="1" si="628"/>
        <v>0</v>
      </c>
      <c r="BL218" s="54">
        <f t="shared" ca="1" si="628"/>
        <v>0</v>
      </c>
      <c r="BM218" s="54">
        <f t="shared" ca="1" si="628"/>
        <v>0</v>
      </c>
      <c r="BN218" s="54">
        <f t="shared" ca="1" si="628"/>
        <v>0</v>
      </c>
      <c r="BO218" s="54">
        <f t="shared" ca="1" si="628"/>
        <v>0</v>
      </c>
      <c r="BP218" s="54">
        <f t="shared" ca="1" si="628"/>
        <v>0</v>
      </c>
      <c r="BQ218" s="54">
        <f t="shared" ca="1" si="628"/>
        <v>0</v>
      </c>
      <c r="BR218" s="54">
        <f t="shared" ca="1" si="628"/>
        <v>0</v>
      </c>
      <c r="BS218" s="54">
        <f t="shared" ca="1" si="628"/>
        <v>0</v>
      </c>
      <c r="BT218" s="54">
        <f t="shared" ca="1" si="628"/>
        <v>0</v>
      </c>
      <c r="BU218" s="54">
        <f t="shared" ref="BU218:CZ218" ca="1" si="629">-BU335</f>
        <v>0</v>
      </c>
      <c r="BV218" s="54">
        <f t="shared" ca="1" si="629"/>
        <v>0</v>
      </c>
      <c r="BW218" s="54">
        <f t="shared" ca="1" si="629"/>
        <v>0</v>
      </c>
      <c r="BX218" s="54">
        <f t="shared" ca="1" si="629"/>
        <v>0</v>
      </c>
      <c r="BY218" s="54">
        <f t="shared" ca="1" si="629"/>
        <v>0</v>
      </c>
      <c r="BZ218" s="54">
        <f t="shared" ca="1" si="629"/>
        <v>0</v>
      </c>
      <c r="CA218" s="54">
        <f t="shared" ca="1" si="629"/>
        <v>0</v>
      </c>
      <c r="CB218" s="54">
        <f t="shared" ca="1" si="629"/>
        <v>0</v>
      </c>
      <c r="CC218" s="54">
        <f t="shared" ca="1" si="629"/>
        <v>0</v>
      </c>
      <c r="CD218" s="54">
        <f t="shared" ca="1" si="629"/>
        <v>0</v>
      </c>
      <c r="CE218" s="54">
        <f t="shared" ca="1" si="629"/>
        <v>0</v>
      </c>
      <c r="CF218" s="54">
        <f t="shared" ca="1" si="629"/>
        <v>0</v>
      </c>
      <c r="CG218" s="54">
        <f t="shared" ca="1" si="629"/>
        <v>0</v>
      </c>
      <c r="CH218" s="54">
        <f t="shared" ca="1" si="629"/>
        <v>0</v>
      </c>
      <c r="CI218" s="54">
        <f t="shared" ca="1" si="629"/>
        <v>0</v>
      </c>
      <c r="CJ218" s="54">
        <f t="shared" ca="1" si="629"/>
        <v>0</v>
      </c>
      <c r="CK218" s="54">
        <f t="shared" ca="1" si="629"/>
        <v>0</v>
      </c>
      <c r="CL218" s="54">
        <f t="shared" ca="1" si="629"/>
        <v>0</v>
      </c>
      <c r="CM218" s="54">
        <f t="shared" ca="1" si="629"/>
        <v>0</v>
      </c>
      <c r="CN218" s="54">
        <f t="shared" ca="1" si="629"/>
        <v>0</v>
      </c>
      <c r="CO218" s="54">
        <f t="shared" ca="1" si="629"/>
        <v>0</v>
      </c>
      <c r="CP218" s="54">
        <f t="shared" ca="1" si="629"/>
        <v>0</v>
      </c>
      <c r="CQ218" s="54">
        <f t="shared" ca="1" si="629"/>
        <v>0</v>
      </c>
      <c r="CR218" s="54">
        <f t="shared" ca="1" si="629"/>
        <v>0</v>
      </c>
      <c r="CS218" s="54">
        <f t="shared" ca="1" si="629"/>
        <v>0</v>
      </c>
      <c r="CT218" s="54">
        <f t="shared" ca="1" si="629"/>
        <v>0</v>
      </c>
      <c r="CU218" s="54">
        <f t="shared" ca="1" si="629"/>
        <v>0</v>
      </c>
      <c r="CV218" s="54">
        <f t="shared" ca="1" si="629"/>
        <v>0</v>
      </c>
      <c r="CW218" s="54">
        <f t="shared" ca="1" si="629"/>
        <v>0</v>
      </c>
      <c r="CX218" s="54">
        <f t="shared" ca="1" si="629"/>
        <v>0</v>
      </c>
      <c r="CY218" s="54">
        <f t="shared" ca="1" si="629"/>
        <v>0</v>
      </c>
      <c r="CZ218" s="54">
        <f t="shared" ca="1" si="629"/>
        <v>0</v>
      </c>
      <c r="DA218" s="54">
        <f t="shared" ref="DA218:DT218" ca="1" si="630">-DA335</f>
        <v>0</v>
      </c>
      <c r="DB218" s="54">
        <f t="shared" ca="1" si="630"/>
        <v>0</v>
      </c>
      <c r="DC218" s="54">
        <f t="shared" ca="1" si="630"/>
        <v>0</v>
      </c>
      <c r="DD218" s="54">
        <f t="shared" ca="1" si="630"/>
        <v>0</v>
      </c>
      <c r="DE218" s="54">
        <f t="shared" ca="1" si="630"/>
        <v>0</v>
      </c>
      <c r="DF218" s="54">
        <f t="shared" ca="1" si="630"/>
        <v>0</v>
      </c>
      <c r="DG218" s="54">
        <f t="shared" ca="1" si="630"/>
        <v>0</v>
      </c>
      <c r="DH218" s="54">
        <f t="shared" ca="1" si="630"/>
        <v>0</v>
      </c>
      <c r="DI218" s="54">
        <f t="shared" ca="1" si="630"/>
        <v>0</v>
      </c>
      <c r="DJ218" s="54">
        <f t="shared" ca="1" si="630"/>
        <v>0</v>
      </c>
      <c r="DK218" s="54">
        <f t="shared" ca="1" si="630"/>
        <v>0</v>
      </c>
      <c r="DL218" s="54">
        <f t="shared" ca="1" si="630"/>
        <v>0</v>
      </c>
      <c r="DM218" s="54">
        <f t="shared" ca="1" si="630"/>
        <v>0</v>
      </c>
      <c r="DN218" s="54">
        <f t="shared" ca="1" si="630"/>
        <v>0</v>
      </c>
      <c r="DO218" s="54">
        <f t="shared" ca="1" si="630"/>
        <v>0</v>
      </c>
      <c r="DP218" s="54">
        <f t="shared" ca="1" si="630"/>
        <v>0</v>
      </c>
      <c r="DQ218" s="54">
        <f t="shared" ca="1" si="630"/>
        <v>0</v>
      </c>
      <c r="DR218" s="54">
        <f t="shared" ca="1" si="630"/>
        <v>0</v>
      </c>
      <c r="DS218" s="54">
        <f t="shared" ca="1" si="630"/>
        <v>0</v>
      </c>
      <c r="DT218" s="54">
        <f t="shared" ca="1" si="630"/>
        <v>0</v>
      </c>
    </row>
    <row r="219" spans="1:124" x14ac:dyDescent="0.45">
      <c r="C219" t="s">
        <v>561</v>
      </c>
      <c r="D219" s="3" t="s">
        <v>227</v>
      </c>
      <c r="H219" s="54">
        <f t="shared" ca="1" si="618"/>
        <v>0</v>
      </c>
      <c r="I219" s="54">
        <f t="shared" ref="I219:AN219" si="631">-SUM(I294:I295)</f>
        <v>0</v>
      </c>
      <c r="J219" s="54">
        <f t="shared" ca="1" si="631"/>
        <v>0</v>
      </c>
      <c r="K219" s="54">
        <f t="shared" ca="1" si="631"/>
        <v>0</v>
      </c>
      <c r="L219" s="54">
        <f t="shared" ca="1" si="631"/>
        <v>0</v>
      </c>
      <c r="M219" s="54">
        <f t="shared" ca="1" si="631"/>
        <v>0</v>
      </c>
      <c r="N219" s="54">
        <f t="shared" ca="1" si="631"/>
        <v>0</v>
      </c>
      <c r="O219" s="54">
        <f t="shared" ca="1" si="631"/>
        <v>0</v>
      </c>
      <c r="P219" s="54">
        <f t="shared" ca="1" si="631"/>
        <v>0</v>
      </c>
      <c r="Q219" s="54">
        <f t="shared" ca="1" si="631"/>
        <v>0</v>
      </c>
      <c r="R219" s="54">
        <f t="shared" ca="1" si="631"/>
        <v>0</v>
      </c>
      <c r="S219" s="54">
        <f t="shared" ca="1" si="631"/>
        <v>0</v>
      </c>
      <c r="T219" s="54">
        <f t="shared" ca="1" si="631"/>
        <v>0</v>
      </c>
      <c r="U219" s="54">
        <f t="shared" ca="1" si="631"/>
        <v>0</v>
      </c>
      <c r="V219" s="54">
        <f t="shared" ca="1" si="631"/>
        <v>0</v>
      </c>
      <c r="W219" s="54">
        <f t="shared" ca="1" si="631"/>
        <v>0</v>
      </c>
      <c r="X219" s="54">
        <f t="shared" ca="1" si="631"/>
        <v>0</v>
      </c>
      <c r="Y219" s="54">
        <f t="shared" ca="1" si="631"/>
        <v>0</v>
      </c>
      <c r="Z219" s="54">
        <f t="shared" ca="1" si="631"/>
        <v>0</v>
      </c>
      <c r="AA219" s="54">
        <f t="shared" ca="1" si="631"/>
        <v>0</v>
      </c>
      <c r="AB219" s="54">
        <f t="shared" ca="1" si="631"/>
        <v>0</v>
      </c>
      <c r="AC219" s="54">
        <f t="shared" ca="1" si="631"/>
        <v>0</v>
      </c>
      <c r="AD219" s="54">
        <f t="shared" ca="1" si="631"/>
        <v>0</v>
      </c>
      <c r="AE219" s="54">
        <f t="shared" ca="1" si="631"/>
        <v>0</v>
      </c>
      <c r="AF219" s="54">
        <f t="shared" ca="1" si="631"/>
        <v>0</v>
      </c>
      <c r="AG219" s="54">
        <f t="shared" ca="1" si="631"/>
        <v>0</v>
      </c>
      <c r="AH219" s="54">
        <f t="shared" ca="1" si="631"/>
        <v>0</v>
      </c>
      <c r="AI219" s="54">
        <f t="shared" ca="1" si="631"/>
        <v>0</v>
      </c>
      <c r="AJ219" s="54">
        <f t="shared" ca="1" si="631"/>
        <v>0</v>
      </c>
      <c r="AK219" s="54">
        <f t="shared" ca="1" si="631"/>
        <v>0</v>
      </c>
      <c r="AL219" s="54">
        <f t="shared" ca="1" si="631"/>
        <v>0</v>
      </c>
      <c r="AM219" s="54">
        <f t="shared" ca="1" si="631"/>
        <v>0</v>
      </c>
      <c r="AN219" s="54">
        <f t="shared" ca="1" si="631"/>
        <v>0</v>
      </c>
      <c r="AO219" s="54">
        <f t="shared" ref="AO219:BT219" ca="1" si="632">-SUM(AO294:AO295)</f>
        <v>0</v>
      </c>
      <c r="AP219" s="54">
        <f t="shared" ca="1" si="632"/>
        <v>0</v>
      </c>
      <c r="AQ219" s="54">
        <f t="shared" ca="1" si="632"/>
        <v>0</v>
      </c>
      <c r="AR219" s="54">
        <f t="shared" ca="1" si="632"/>
        <v>0</v>
      </c>
      <c r="AS219" s="54">
        <f t="shared" ca="1" si="632"/>
        <v>0</v>
      </c>
      <c r="AT219" s="54">
        <f t="shared" ca="1" si="632"/>
        <v>0</v>
      </c>
      <c r="AU219" s="54">
        <f t="shared" ca="1" si="632"/>
        <v>0</v>
      </c>
      <c r="AV219" s="54">
        <f t="shared" ca="1" si="632"/>
        <v>0</v>
      </c>
      <c r="AW219" s="54">
        <f t="shared" ca="1" si="632"/>
        <v>0</v>
      </c>
      <c r="AX219" s="54">
        <f t="shared" ca="1" si="632"/>
        <v>0</v>
      </c>
      <c r="AY219" s="54">
        <f t="shared" ca="1" si="632"/>
        <v>0</v>
      </c>
      <c r="AZ219" s="54">
        <f t="shared" ca="1" si="632"/>
        <v>0</v>
      </c>
      <c r="BA219" s="54">
        <f t="shared" ca="1" si="632"/>
        <v>0</v>
      </c>
      <c r="BB219" s="54">
        <f t="shared" ca="1" si="632"/>
        <v>0</v>
      </c>
      <c r="BC219" s="54">
        <f t="shared" ca="1" si="632"/>
        <v>0</v>
      </c>
      <c r="BD219" s="54">
        <f t="shared" ca="1" si="632"/>
        <v>0</v>
      </c>
      <c r="BE219" s="54">
        <f t="shared" ca="1" si="632"/>
        <v>0</v>
      </c>
      <c r="BF219" s="54">
        <f t="shared" ca="1" si="632"/>
        <v>0</v>
      </c>
      <c r="BG219" s="54">
        <f t="shared" ca="1" si="632"/>
        <v>0</v>
      </c>
      <c r="BH219" s="54">
        <f t="shared" ca="1" si="632"/>
        <v>0</v>
      </c>
      <c r="BI219" s="54">
        <f t="shared" ca="1" si="632"/>
        <v>0</v>
      </c>
      <c r="BJ219" s="54">
        <f t="shared" ca="1" si="632"/>
        <v>0</v>
      </c>
      <c r="BK219" s="54">
        <f t="shared" ca="1" si="632"/>
        <v>0</v>
      </c>
      <c r="BL219" s="54">
        <f t="shared" ca="1" si="632"/>
        <v>0</v>
      </c>
      <c r="BM219" s="54">
        <f t="shared" ca="1" si="632"/>
        <v>0</v>
      </c>
      <c r="BN219" s="54">
        <f t="shared" ca="1" si="632"/>
        <v>0</v>
      </c>
      <c r="BO219" s="54">
        <f t="shared" ca="1" si="632"/>
        <v>0</v>
      </c>
      <c r="BP219" s="54">
        <f t="shared" ca="1" si="632"/>
        <v>0</v>
      </c>
      <c r="BQ219" s="54">
        <f t="shared" ca="1" si="632"/>
        <v>0</v>
      </c>
      <c r="BR219" s="54">
        <f t="shared" ca="1" si="632"/>
        <v>0</v>
      </c>
      <c r="BS219" s="54">
        <f t="shared" ca="1" si="632"/>
        <v>0</v>
      </c>
      <c r="BT219" s="54">
        <f t="shared" ca="1" si="632"/>
        <v>0</v>
      </c>
      <c r="BU219" s="54">
        <f t="shared" ref="BU219:CZ219" ca="1" si="633">-SUM(BU294:BU295)</f>
        <v>0</v>
      </c>
      <c r="BV219" s="54">
        <f t="shared" ca="1" si="633"/>
        <v>0</v>
      </c>
      <c r="BW219" s="54">
        <f t="shared" ca="1" si="633"/>
        <v>0</v>
      </c>
      <c r="BX219" s="54">
        <f t="shared" ca="1" si="633"/>
        <v>0</v>
      </c>
      <c r="BY219" s="54">
        <f t="shared" ca="1" si="633"/>
        <v>0</v>
      </c>
      <c r="BZ219" s="54">
        <f t="shared" ca="1" si="633"/>
        <v>0</v>
      </c>
      <c r="CA219" s="54">
        <f t="shared" ca="1" si="633"/>
        <v>0</v>
      </c>
      <c r="CB219" s="54">
        <f t="shared" ca="1" si="633"/>
        <v>0</v>
      </c>
      <c r="CC219" s="54">
        <f t="shared" ca="1" si="633"/>
        <v>0</v>
      </c>
      <c r="CD219" s="54">
        <f t="shared" ca="1" si="633"/>
        <v>0</v>
      </c>
      <c r="CE219" s="54">
        <f t="shared" ca="1" si="633"/>
        <v>0</v>
      </c>
      <c r="CF219" s="54">
        <f t="shared" ca="1" si="633"/>
        <v>0</v>
      </c>
      <c r="CG219" s="54">
        <f t="shared" ca="1" si="633"/>
        <v>0</v>
      </c>
      <c r="CH219" s="54">
        <f t="shared" ca="1" si="633"/>
        <v>0</v>
      </c>
      <c r="CI219" s="54">
        <f t="shared" ca="1" si="633"/>
        <v>0</v>
      </c>
      <c r="CJ219" s="54">
        <f t="shared" ca="1" si="633"/>
        <v>0</v>
      </c>
      <c r="CK219" s="54">
        <f t="shared" ca="1" si="633"/>
        <v>0</v>
      </c>
      <c r="CL219" s="54">
        <f t="shared" ca="1" si="633"/>
        <v>0</v>
      </c>
      <c r="CM219" s="54">
        <f t="shared" ca="1" si="633"/>
        <v>0</v>
      </c>
      <c r="CN219" s="54">
        <f t="shared" ca="1" si="633"/>
        <v>0</v>
      </c>
      <c r="CO219" s="54">
        <f t="shared" ca="1" si="633"/>
        <v>0</v>
      </c>
      <c r="CP219" s="54">
        <f t="shared" ca="1" si="633"/>
        <v>0</v>
      </c>
      <c r="CQ219" s="54">
        <f t="shared" ca="1" si="633"/>
        <v>0</v>
      </c>
      <c r="CR219" s="54">
        <f t="shared" ca="1" si="633"/>
        <v>0</v>
      </c>
      <c r="CS219" s="54">
        <f t="shared" ca="1" si="633"/>
        <v>0</v>
      </c>
      <c r="CT219" s="54">
        <f t="shared" ca="1" si="633"/>
        <v>0</v>
      </c>
      <c r="CU219" s="54">
        <f t="shared" ca="1" si="633"/>
        <v>0</v>
      </c>
      <c r="CV219" s="54">
        <f t="shared" ca="1" si="633"/>
        <v>0</v>
      </c>
      <c r="CW219" s="54">
        <f t="shared" ca="1" si="633"/>
        <v>0</v>
      </c>
      <c r="CX219" s="54">
        <f t="shared" ca="1" si="633"/>
        <v>0</v>
      </c>
      <c r="CY219" s="54">
        <f t="shared" ca="1" si="633"/>
        <v>0</v>
      </c>
      <c r="CZ219" s="54">
        <f t="shared" ca="1" si="633"/>
        <v>0</v>
      </c>
      <c r="DA219" s="54">
        <f t="shared" ref="DA219:DT219" ca="1" si="634">-SUM(DA294:DA295)</f>
        <v>0</v>
      </c>
      <c r="DB219" s="54">
        <f t="shared" ca="1" si="634"/>
        <v>0</v>
      </c>
      <c r="DC219" s="54">
        <f t="shared" ca="1" si="634"/>
        <v>0</v>
      </c>
      <c r="DD219" s="54">
        <f t="shared" ca="1" si="634"/>
        <v>0</v>
      </c>
      <c r="DE219" s="54">
        <f t="shared" ca="1" si="634"/>
        <v>0</v>
      </c>
      <c r="DF219" s="54">
        <f t="shared" ca="1" si="634"/>
        <v>0</v>
      </c>
      <c r="DG219" s="54">
        <f t="shared" ca="1" si="634"/>
        <v>0</v>
      </c>
      <c r="DH219" s="54">
        <f t="shared" ca="1" si="634"/>
        <v>0</v>
      </c>
      <c r="DI219" s="54">
        <f t="shared" ca="1" si="634"/>
        <v>0</v>
      </c>
      <c r="DJ219" s="54">
        <f t="shared" ca="1" si="634"/>
        <v>0</v>
      </c>
      <c r="DK219" s="54">
        <f t="shared" ca="1" si="634"/>
        <v>0</v>
      </c>
      <c r="DL219" s="54">
        <f t="shared" ca="1" si="634"/>
        <v>0</v>
      </c>
      <c r="DM219" s="54">
        <f t="shared" ca="1" si="634"/>
        <v>0</v>
      </c>
      <c r="DN219" s="54">
        <f t="shared" ca="1" si="634"/>
        <v>0</v>
      </c>
      <c r="DO219" s="54">
        <f t="shared" ca="1" si="634"/>
        <v>0</v>
      </c>
      <c r="DP219" s="54">
        <f t="shared" ca="1" si="634"/>
        <v>0</v>
      </c>
      <c r="DQ219" s="54">
        <f t="shared" ca="1" si="634"/>
        <v>0</v>
      </c>
      <c r="DR219" s="54">
        <f t="shared" ca="1" si="634"/>
        <v>0</v>
      </c>
      <c r="DS219" s="54">
        <f t="shared" ca="1" si="634"/>
        <v>0</v>
      </c>
      <c r="DT219" s="54">
        <f t="shared" ca="1" si="634"/>
        <v>0</v>
      </c>
    </row>
    <row r="220" spans="1:124" x14ac:dyDescent="0.45">
      <c r="C220" t="s">
        <v>976</v>
      </c>
      <c r="D220" s="3" t="s">
        <v>227</v>
      </c>
      <c r="H220" s="54">
        <f t="shared" si="618"/>
        <v>-24800</v>
      </c>
      <c r="I220" s="54">
        <f>-I197</f>
        <v>0</v>
      </c>
      <c r="J220" s="54">
        <f t="shared" ref="J220:BU220" si="635">-J197</f>
        <v>0</v>
      </c>
      <c r="K220" s="54">
        <f t="shared" si="635"/>
        <v>0</v>
      </c>
      <c r="L220" s="54">
        <f t="shared" si="635"/>
        <v>0</v>
      </c>
      <c r="M220" s="54">
        <f t="shared" si="635"/>
        <v>0</v>
      </c>
      <c r="N220" s="54">
        <f t="shared" si="635"/>
        <v>0</v>
      </c>
      <c r="O220" s="54">
        <f t="shared" si="635"/>
        <v>0</v>
      </c>
      <c r="P220" s="54">
        <f t="shared" si="635"/>
        <v>0</v>
      </c>
      <c r="Q220" s="54">
        <f t="shared" si="635"/>
        <v>0</v>
      </c>
      <c r="R220" s="54">
        <f t="shared" si="635"/>
        <v>0</v>
      </c>
      <c r="S220" s="54">
        <f t="shared" si="635"/>
        <v>0</v>
      </c>
      <c r="T220" s="54">
        <f t="shared" si="635"/>
        <v>0</v>
      </c>
      <c r="U220" s="54">
        <f t="shared" si="635"/>
        <v>0</v>
      </c>
      <c r="V220" s="54">
        <f t="shared" si="635"/>
        <v>0</v>
      </c>
      <c r="W220" s="54">
        <f t="shared" si="635"/>
        <v>0</v>
      </c>
      <c r="X220" s="54">
        <f t="shared" si="635"/>
        <v>0</v>
      </c>
      <c r="Y220" s="54">
        <f t="shared" si="635"/>
        <v>0</v>
      </c>
      <c r="Z220" s="54">
        <f t="shared" si="635"/>
        <v>0</v>
      </c>
      <c r="AA220" s="54">
        <f t="shared" si="635"/>
        <v>0</v>
      </c>
      <c r="AB220" s="54">
        <f t="shared" si="635"/>
        <v>0</v>
      </c>
      <c r="AC220" s="54">
        <f t="shared" si="635"/>
        <v>0</v>
      </c>
      <c r="AD220" s="54">
        <f t="shared" si="635"/>
        <v>0</v>
      </c>
      <c r="AE220" s="54">
        <f t="shared" si="635"/>
        <v>0</v>
      </c>
      <c r="AF220" s="54">
        <f t="shared" si="635"/>
        <v>0</v>
      </c>
      <c r="AG220" s="54">
        <f t="shared" si="635"/>
        <v>0</v>
      </c>
      <c r="AH220" s="54">
        <f t="shared" si="635"/>
        <v>0</v>
      </c>
      <c r="AI220" s="54">
        <f t="shared" si="635"/>
        <v>0</v>
      </c>
      <c r="AJ220" s="54">
        <f t="shared" si="635"/>
        <v>0</v>
      </c>
      <c r="AK220" s="54">
        <f t="shared" si="635"/>
        <v>0</v>
      </c>
      <c r="AL220" s="54">
        <f t="shared" si="635"/>
        <v>0</v>
      </c>
      <c r="AM220" s="54">
        <f t="shared" si="635"/>
        <v>0</v>
      </c>
      <c r="AN220" s="54">
        <f t="shared" si="635"/>
        <v>0</v>
      </c>
      <c r="AO220" s="54">
        <f t="shared" si="635"/>
        <v>0</v>
      </c>
      <c r="AP220" s="54">
        <f t="shared" si="635"/>
        <v>0</v>
      </c>
      <c r="AQ220" s="54">
        <f t="shared" si="635"/>
        <v>0</v>
      </c>
      <c r="AR220" s="54">
        <f t="shared" si="635"/>
        <v>0</v>
      </c>
      <c r="AS220" s="54">
        <f t="shared" si="635"/>
        <v>-24800</v>
      </c>
      <c r="AT220" s="54">
        <f t="shared" si="635"/>
        <v>0</v>
      </c>
      <c r="AU220" s="54">
        <f t="shared" si="635"/>
        <v>0</v>
      </c>
      <c r="AV220" s="54">
        <f t="shared" si="635"/>
        <v>0</v>
      </c>
      <c r="AW220" s="54">
        <f t="shared" si="635"/>
        <v>0</v>
      </c>
      <c r="AX220" s="54">
        <f t="shared" si="635"/>
        <v>0</v>
      </c>
      <c r="AY220" s="54">
        <f t="shared" si="635"/>
        <v>0</v>
      </c>
      <c r="AZ220" s="54">
        <f t="shared" si="635"/>
        <v>0</v>
      </c>
      <c r="BA220" s="54">
        <f t="shared" si="635"/>
        <v>0</v>
      </c>
      <c r="BB220" s="54">
        <f t="shared" si="635"/>
        <v>0</v>
      </c>
      <c r="BC220" s="54">
        <f t="shared" si="635"/>
        <v>0</v>
      </c>
      <c r="BD220" s="54">
        <f t="shared" si="635"/>
        <v>0</v>
      </c>
      <c r="BE220" s="54">
        <f t="shared" si="635"/>
        <v>0</v>
      </c>
      <c r="BF220" s="54">
        <f t="shared" si="635"/>
        <v>0</v>
      </c>
      <c r="BG220" s="54">
        <f t="shared" si="635"/>
        <v>0</v>
      </c>
      <c r="BH220" s="54">
        <f t="shared" si="635"/>
        <v>0</v>
      </c>
      <c r="BI220" s="54">
        <f t="shared" si="635"/>
        <v>0</v>
      </c>
      <c r="BJ220" s="54">
        <f t="shared" si="635"/>
        <v>0</v>
      </c>
      <c r="BK220" s="54">
        <f t="shared" si="635"/>
        <v>0</v>
      </c>
      <c r="BL220" s="54">
        <f t="shared" si="635"/>
        <v>0</v>
      </c>
      <c r="BM220" s="54">
        <f t="shared" si="635"/>
        <v>0</v>
      </c>
      <c r="BN220" s="54">
        <f t="shared" si="635"/>
        <v>0</v>
      </c>
      <c r="BO220" s="54">
        <f t="shared" si="635"/>
        <v>0</v>
      </c>
      <c r="BP220" s="54">
        <f t="shared" si="635"/>
        <v>0</v>
      </c>
      <c r="BQ220" s="54">
        <f t="shared" si="635"/>
        <v>0</v>
      </c>
      <c r="BR220" s="54">
        <f t="shared" si="635"/>
        <v>0</v>
      </c>
      <c r="BS220" s="54">
        <f t="shared" si="635"/>
        <v>0</v>
      </c>
      <c r="BT220" s="54">
        <f t="shared" si="635"/>
        <v>0</v>
      </c>
      <c r="BU220" s="54">
        <f t="shared" si="635"/>
        <v>0</v>
      </c>
      <c r="BV220" s="54">
        <f t="shared" ref="BV220:DT220" si="636">-BV197</f>
        <v>0</v>
      </c>
      <c r="BW220" s="54">
        <f t="shared" si="636"/>
        <v>0</v>
      </c>
      <c r="BX220" s="54">
        <f t="shared" si="636"/>
        <v>0</v>
      </c>
      <c r="BY220" s="54">
        <f t="shared" si="636"/>
        <v>0</v>
      </c>
      <c r="BZ220" s="54">
        <f t="shared" si="636"/>
        <v>0</v>
      </c>
      <c r="CA220" s="54">
        <f t="shared" si="636"/>
        <v>0</v>
      </c>
      <c r="CB220" s="54">
        <f t="shared" si="636"/>
        <v>0</v>
      </c>
      <c r="CC220" s="54">
        <f t="shared" si="636"/>
        <v>0</v>
      </c>
      <c r="CD220" s="54">
        <f t="shared" si="636"/>
        <v>0</v>
      </c>
      <c r="CE220" s="54">
        <f t="shared" si="636"/>
        <v>0</v>
      </c>
      <c r="CF220" s="54">
        <f t="shared" si="636"/>
        <v>0</v>
      </c>
      <c r="CG220" s="54">
        <f t="shared" si="636"/>
        <v>0</v>
      </c>
      <c r="CH220" s="54">
        <f t="shared" si="636"/>
        <v>0</v>
      </c>
      <c r="CI220" s="54">
        <f t="shared" si="636"/>
        <v>0</v>
      </c>
      <c r="CJ220" s="54">
        <f t="shared" si="636"/>
        <v>0</v>
      </c>
      <c r="CK220" s="54">
        <f t="shared" si="636"/>
        <v>0</v>
      </c>
      <c r="CL220" s="54">
        <f t="shared" si="636"/>
        <v>0</v>
      </c>
      <c r="CM220" s="54">
        <f t="shared" si="636"/>
        <v>0</v>
      </c>
      <c r="CN220" s="54">
        <f t="shared" si="636"/>
        <v>0</v>
      </c>
      <c r="CO220" s="54">
        <f t="shared" si="636"/>
        <v>0</v>
      </c>
      <c r="CP220" s="54">
        <f t="shared" si="636"/>
        <v>0</v>
      </c>
      <c r="CQ220" s="54">
        <f t="shared" si="636"/>
        <v>0</v>
      </c>
      <c r="CR220" s="54">
        <f t="shared" si="636"/>
        <v>0</v>
      </c>
      <c r="CS220" s="54">
        <f t="shared" si="636"/>
        <v>0</v>
      </c>
      <c r="CT220" s="54">
        <f t="shared" si="636"/>
        <v>0</v>
      </c>
      <c r="CU220" s="54">
        <f t="shared" si="636"/>
        <v>0</v>
      </c>
      <c r="CV220" s="54">
        <f t="shared" si="636"/>
        <v>0</v>
      </c>
      <c r="CW220" s="54">
        <f t="shared" si="636"/>
        <v>0</v>
      </c>
      <c r="CX220" s="54">
        <f t="shared" si="636"/>
        <v>0</v>
      </c>
      <c r="CY220" s="54">
        <f t="shared" si="636"/>
        <v>0</v>
      </c>
      <c r="CZ220" s="54">
        <f t="shared" si="636"/>
        <v>0</v>
      </c>
      <c r="DA220" s="54">
        <f t="shared" si="636"/>
        <v>0</v>
      </c>
      <c r="DB220" s="54">
        <f t="shared" si="636"/>
        <v>0</v>
      </c>
      <c r="DC220" s="54">
        <f t="shared" si="636"/>
        <v>0</v>
      </c>
      <c r="DD220" s="54">
        <f t="shared" si="636"/>
        <v>0</v>
      </c>
      <c r="DE220" s="54">
        <f t="shared" si="636"/>
        <v>0</v>
      </c>
      <c r="DF220" s="54">
        <f t="shared" si="636"/>
        <v>0</v>
      </c>
      <c r="DG220" s="54">
        <f t="shared" si="636"/>
        <v>0</v>
      </c>
      <c r="DH220" s="54">
        <f t="shared" si="636"/>
        <v>0</v>
      </c>
      <c r="DI220" s="54">
        <f t="shared" si="636"/>
        <v>0</v>
      </c>
      <c r="DJ220" s="54">
        <f t="shared" si="636"/>
        <v>0</v>
      </c>
      <c r="DK220" s="54">
        <f t="shared" si="636"/>
        <v>0</v>
      </c>
      <c r="DL220" s="54">
        <f t="shared" si="636"/>
        <v>0</v>
      </c>
      <c r="DM220" s="54">
        <f t="shared" si="636"/>
        <v>0</v>
      </c>
      <c r="DN220" s="54">
        <f t="shared" si="636"/>
        <v>0</v>
      </c>
      <c r="DO220" s="54">
        <f t="shared" si="636"/>
        <v>0</v>
      </c>
      <c r="DP220" s="54">
        <f t="shared" si="636"/>
        <v>0</v>
      </c>
      <c r="DQ220" s="54">
        <f t="shared" si="636"/>
        <v>0</v>
      </c>
      <c r="DR220" s="54">
        <f t="shared" si="636"/>
        <v>0</v>
      </c>
      <c r="DS220" s="54">
        <f t="shared" si="636"/>
        <v>0</v>
      </c>
      <c r="DT220" s="54">
        <f t="shared" si="636"/>
        <v>0</v>
      </c>
    </row>
    <row r="221" spans="1:124" x14ac:dyDescent="0.45">
      <c r="C221" t="s">
        <v>977</v>
      </c>
      <c r="D221" s="3" t="s">
        <v>227</v>
      </c>
      <c r="H221" s="54">
        <f t="shared" ca="1" si="618"/>
        <v>-22104.822246612501</v>
      </c>
      <c r="I221" s="54">
        <f>-I198</f>
        <v>0</v>
      </c>
      <c r="J221" s="54">
        <f t="shared" ref="J221:BU221" ca="1" si="637">-J198</f>
        <v>0</v>
      </c>
      <c r="K221" s="54">
        <f t="shared" ca="1" si="637"/>
        <v>0</v>
      </c>
      <c r="L221" s="54">
        <f t="shared" ca="1" si="637"/>
        <v>0</v>
      </c>
      <c r="M221" s="54">
        <f t="shared" ca="1" si="637"/>
        <v>0</v>
      </c>
      <c r="N221" s="54">
        <f t="shared" ca="1" si="637"/>
        <v>0</v>
      </c>
      <c r="O221" s="54">
        <f t="shared" ca="1" si="637"/>
        <v>0</v>
      </c>
      <c r="P221" s="54">
        <f t="shared" ca="1" si="637"/>
        <v>0</v>
      </c>
      <c r="Q221" s="54">
        <f t="shared" ca="1" si="637"/>
        <v>0</v>
      </c>
      <c r="R221" s="54">
        <f t="shared" ca="1" si="637"/>
        <v>0</v>
      </c>
      <c r="S221" s="54">
        <f t="shared" ca="1" si="637"/>
        <v>0</v>
      </c>
      <c r="T221" s="54">
        <f t="shared" ca="1" si="637"/>
        <v>0</v>
      </c>
      <c r="U221" s="54">
        <f t="shared" ca="1" si="637"/>
        <v>0</v>
      </c>
      <c r="V221" s="54">
        <f t="shared" ca="1" si="637"/>
        <v>0</v>
      </c>
      <c r="W221" s="54">
        <f t="shared" ca="1" si="637"/>
        <v>0</v>
      </c>
      <c r="X221" s="54">
        <f t="shared" ca="1" si="637"/>
        <v>0</v>
      </c>
      <c r="Y221" s="54">
        <f t="shared" ca="1" si="637"/>
        <v>0</v>
      </c>
      <c r="Z221" s="54">
        <f t="shared" ca="1" si="637"/>
        <v>0</v>
      </c>
      <c r="AA221" s="54">
        <f t="shared" ca="1" si="637"/>
        <v>0</v>
      </c>
      <c r="AB221" s="54">
        <f t="shared" ca="1" si="637"/>
        <v>0</v>
      </c>
      <c r="AC221" s="54">
        <f t="shared" ca="1" si="637"/>
        <v>0</v>
      </c>
      <c r="AD221" s="54">
        <f t="shared" ca="1" si="637"/>
        <v>0</v>
      </c>
      <c r="AE221" s="54">
        <f t="shared" ca="1" si="637"/>
        <v>0</v>
      </c>
      <c r="AF221" s="54">
        <f t="shared" ca="1" si="637"/>
        <v>0</v>
      </c>
      <c r="AG221" s="54">
        <f t="shared" ca="1" si="637"/>
        <v>0</v>
      </c>
      <c r="AH221" s="54">
        <f t="shared" ca="1" si="637"/>
        <v>0</v>
      </c>
      <c r="AI221" s="54">
        <f t="shared" ca="1" si="637"/>
        <v>0</v>
      </c>
      <c r="AJ221" s="54">
        <f t="shared" ca="1" si="637"/>
        <v>0</v>
      </c>
      <c r="AK221" s="54">
        <f t="shared" ca="1" si="637"/>
        <v>0</v>
      </c>
      <c r="AL221" s="54">
        <f t="shared" ca="1" si="637"/>
        <v>0</v>
      </c>
      <c r="AM221" s="54">
        <f t="shared" ca="1" si="637"/>
        <v>0</v>
      </c>
      <c r="AN221" s="54">
        <f t="shared" ca="1" si="637"/>
        <v>0</v>
      </c>
      <c r="AO221" s="54">
        <f t="shared" ca="1" si="637"/>
        <v>0</v>
      </c>
      <c r="AP221" s="54">
        <f t="shared" ca="1" si="637"/>
        <v>0</v>
      </c>
      <c r="AQ221" s="54">
        <f t="shared" ca="1" si="637"/>
        <v>0</v>
      </c>
      <c r="AR221" s="54">
        <f t="shared" ca="1" si="637"/>
        <v>0</v>
      </c>
      <c r="AS221" s="54">
        <f t="shared" ca="1" si="637"/>
        <v>-2583.3333333333335</v>
      </c>
      <c r="AT221" s="54">
        <f t="shared" ca="1" si="637"/>
        <v>-2104.554173854573</v>
      </c>
      <c r="AU221" s="54">
        <f t="shared" ca="1" si="637"/>
        <v>-1984.9326982417831</v>
      </c>
      <c r="AV221" s="54">
        <f t="shared" ca="1" si="637"/>
        <v>-1865.3112226289934</v>
      </c>
      <c r="AW221" s="54">
        <f t="shared" ca="1" si="637"/>
        <v>-1745.6897470162037</v>
      </c>
      <c r="AX221" s="54">
        <f t="shared" ca="1" si="637"/>
        <v>-1626.068271403414</v>
      </c>
      <c r="AY221" s="54">
        <f t="shared" ca="1" si="637"/>
        <v>-1506.4467957906243</v>
      </c>
      <c r="AZ221" s="54">
        <f t="shared" ca="1" si="637"/>
        <v>-1385.0151887791544</v>
      </c>
      <c r="BA221" s="54">
        <f t="shared" ca="1" si="637"/>
        <v>-1263.5835817676846</v>
      </c>
      <c r="BB221" s="54">
        <f t="shared" ca="1" si="637"/>
        <v>-1142.1519747562147</v>
      </c>
      <c r="BC221" s="54">
        <f t="shared" ca="1" si="637"/>
        <v>-1020.7203677447447</v>
      </c>
      <c r="BD221" s="54">
        <f t="shared" ca="1" si="637"/>
        <v>-899.28876073327478</v>
      </c>
      <c r="BE221" s="54">
        <f t="shared" ca="1" si="637"/>
        <v>-777.85715372180493</v>
      </c>
      <c r="BF221" s="54">
        <f t="shared" ca="1" si="637"/>
        <v>-665.22936760391656</v>
      </c>
      <c r="BG221" s="54">
        <f t="shared" ca="1" si="637"/>
        <v>-552.60158148602818</v>
      </c>
      <c r="BH221" s="54">
        <f ca="1">-BH198</f>
        <v>-439.9737953681398</v>
      </c>
      <c r="BI221" s="54">
        <f t="shared" ca="1" si="637"/>
        <v>-327.34600925025143</v>
      </c>
      <c r="BJ221" s="54">
        <f t="shared" ca="1" si="637"/>
        <v>-214.71822313236308</v>
      </c>
      <c r="BK221" s="54">
        <f t="shared" ca="1" si="637"/>
        <v>0</v>
      </c>
      <c r="BL221" s="54">
        <f t="shared" ca="1" si="637"/>
        <v>0</v>
      </c>
      <c r="BM221" s="54">
        <f t="shared" ca="1" si="637"/>
        <v>0</v>
      </c>
      <c r="BN221" s="54">
        <f t="shared" ca="1" si="637"/>
        <v>0</v>
      </c>
      <c r="BO221" s="54">
        <f t="shared" ca="1" si="637"/>
        <v>0</v>
      </c>
      <c r="BP221" s="54">
        <f t="shared" ca="1" si="637"/>
        <v>0</v>
      </c>
      <c r="BQ221" s="54">
        <f t="shared" ca="1" si="637"/>
        <v>0</v>
      </c>
      <c r="BR221" s="54">
        <f t="shared" ca="1" si="637"/>
        <v>0</v>
      </c>
      <c r="BS221" s="54">
        <f t="shared" ca="1" si="637"/>
        <v>0</v>
      </c>
      <c r="BT221" s="54">
        <f t="shared" ca="1" si="637"/>
        <v>0</v>
      </c>
      <c r="BU221" s="54">
        <f t="shared" ca="1" si="637"/>
        <v>0</v>
      </c>
      <c r="BV221" s="54">
        <f t="shared" ref="BV221:DT221" ca="1" si="638">-BV198</f>
        <v>0</v>
      </c>
      <c r="BW221" s="54">
        <f t="shared" ca="1" si="638"/>
        <v>0</v>
      </c>
      <c r="BX221" s="54">
        <f t="shared" ca="1" si="638"/>
        <v>0</v>
      </c>
      <c r="BY221" s="54">
        <f t="shared" ca="1" si="638"/>
        <v>0</v>
      </c>
      <c r="BZ221" s="54">
        <f t="shared" ca="1" si="638"/>
        <v>0</v>
      </c>
      <c r="CA221" s="54">
        <f t="shared" ca="1" si="638"/>
        <v>0</v>
      </c>
      <c r="CB221" s="54">
        <f t="shared" ca="1" si="638"/>
        <v>0</v>
      </c>
      <c r="CC221" s="54">
        <f t="shared" ca="1" si="638"/>
        <v>0</v>
      </c>
      <c r="CD221" s="54">
        <f t="shared" ca="1" si="638"/>
        <v>0</v>
      </c>
      <c r="CE221" s="54">
        <f t="shared" ca="1" si="638"/>
        <v>0</v>
      </c>
      <c r="CF221" s="54">
        <f t="shared" ca="1" si="638"/>
        <v>0</v>
      </c>
      <c r="CG221" s="54">
        <f t="shared" ca="1" si="638"/>
        <v>0</v>
      </c>
      <c r="CH221" s="54">
        <f t="shared" ca="1" si="638"/>
        <v>0</v>
      </c>
      <c r="CI221" s="54">
        <f t="shared" ca="1" si="638"/>
        <v>0</v>
      </c>
      <c r="CJ221" s="54">
        <f t="shared" ca="1" si="638"/>
        <v>0</v>
      </c>
      <c r="CK221" s="54">
        <f t="shared" ca="1" si="638"/>
        <v>0</v>
      </c>
      <c r="CL221" s="54">
        <f t="shared" ca="1" si="638"/>
        <v>0</v>
      </c>
      <c r="CM221" s="54">
        <f t="shared" ca="1" si="638"/>
        <v>0</v>
      </c>
      <c r="CN221" s="54">
        <f t="shared" ca="1" si="638"/>
        <v>0</v>
      </c>
      <c r="CO221" s="54">
        <f t="shared" ca="1" si="638"/>
        <v>0</v>
      </c>
      <c r="CP221" s="54">
        <f t="shared" ca="1" si="638"/>
        <v>0</v>
      </c>
      <c r="CQ221" s="54">
        <f t="shared" ca="1" si="638"/>
        <v>0</v>
      </c>
      <c r="CR221" s="54">
        <f t="shared" ca="1" si="638"/>
        <v>0</v>
      </c>
      <c r="CS221" s="54">
        <f t="shared" ca="1" si="638"/>
        <v>0</v>
      </c>
      <c r="CT221" s="54">
        <f t="shared" ca="1" si="638"/>
        <v>0</v>
      </c>
      <c r="CU221" s="54">
        <f t="shared" ca="1" si="638"/>
        <v>0</v>
      </c>
      <c r="CV221" s="54">
        <f t="shared" ca="1" si="638"/>
        <v>0</v>
      </c>
      <c r="CW221" s="54">
        <f t="shared" ca="1" si="638"/>
        <v>0</v>
      </c>
      <c r="CX221" s="54">
        <f t="shared" ca="1" si="638"/>
        <v>0</v>
      </c>
      <c r="CY221" s="54">
        <f t="shared" ca="1" si="638"/>
        <v>0</v>
      </c>
      <c r="CZ221" s="54">
        <f t="shared" ca="1" si="638"/>
        <v>0</v>
      </c>
      <c r="DA221" s="54">
        <f t="shared" ca="1" si="638"/>
        <v>0</v>
      </c>
      <c r="DB221" s="54">
        <f t="shared" ca="1" si="638"/>
        <v>0</v>
      </c>
      <c r="DC221" s="54">
        <f t="shared" ca="1" si="638"/>
        <v>0</v>
      </c>
      <c r="DD221" s="54">
        <f t="shared" ca="1" si="638"/>
        <v>0</v>
      </c>
      <c r="DE221" s="54">
        <f t="shared" ca="1" si="638"/>
        <v>0</v>
      </c>
      <c r="DF221" s="54">
        <f t="shared" ca="1" si="638"/>
        <v>0</v>
      </c>
      <c r="DG221" s="54">
        <f t="shared" ca="1" si="638"/>
        <v>0</v>
      </c>
      <c r="DH221" s="54">
        <f t="shared" ca="1" si="638"/>
        <v>0</v>
      </c>
      <c r="DI221" s="54">
        <f t="shared" ca="1" si="638"/>
        <v>0</v>
      </c>
      <c r="DJ221" s="54">
        <f t="shared" ca="1" si="638"/>
        <v>0</v>
      </c>
      <c r="DK221" s="54">
        <f t="shared" ca="1" si="638"/>
        <v>0</v>
      </c>
      <c r="DL221" s="54">
        <f t="shared" ca="1" si="638"/>
        <v>0</v>
      </c>
      <c r="DM221" s="54">
        <f t="shared" ca="1" si="638"/>
        <v>0</v>
      </c>
      <c r="DN221" s="54">
        <f t="shared" ca="1" si="638"/>
        <v>0</v>
      </c>
      <c r="DO221" s="54">
        <f t="shared" ca="1" si="638"/>
        <v>0</v>
      </c>
      <c r="DP221" s="54">
        <f t="shared" ca="1" si="638"/>
        <v>0</v>
      </c>
      <c r="DQ221" s="54">
        <f t="shared" ca="1" si="638"/>
        <v>0</v>
      </c>
      <c r="DR221" s="54">
        <f t="shared" ca="1" si="638"/>
        <v>0</v>
      </c>
      <c r="DS221" s="54">
        <f t="shared" ca="1" si="638"/>
        <v>0</v>
      </c>
      <c r="DT221" s="54">
        <f t="shared" ca="1" si="638"/>
        <v>0</v>
      </c>
    </row>
    <row r="222" spans="1:124" x14ac:dyDescent="0.45">
      <c r="C222" t="s">
        <v>978</v>
      </c>
      <c r="D222" s="3" t="s">
        <v>227</v>
      </c>
      <c r="H222" s="54">
        <f t="shared" ca="1" si="618"/>
        <v>-134173.47764363125</v>
      </c>
      <c r="I222" s="54">
        <f>-I199</f>
        <v>0</v>
      </c>
      <c r="J222" s="54">
        <f t="shared" ref="J222:BU222" ca="1" si="639">-J199</f>
        <v>0</v>
      </c>
      <c r="K222" s="54">
        <f t="shared" ca="1" si="639"/>
        <v>0</v>
      </c>
      <c r="L222" s="54">
        <f t="shared" ca="1" si="639"/>
        <v>0</v>
      </c>
      <c r="M222" s="54">
        <f t="shared" ca="1" si="639"/>
        <v>0</v>
      </c>
      <c r="N222" s="54">
        <f t="shared" ca="1" si="639"/>
        <v>0</v>
      </c>
      <c r="O222" s="54">
        <f t="shared" ca="1" si="639"/>
        <v>0</v>
      </c>
      <c r="P222" s="54">
        <f t="shared" ca="1" si="639"/>
        <v>0</v>
      </c>
      <c r="Q222" s="54">
        <f t="shared" ca="1" si="639"/>
        <v>0</v>
      </c>
      <c r="R222" s="54">
        <f t="shared" ca="1" si="639"/>
        <v>0</v>
      </c>
      <c r="S222" s="54">
        <f t="shared" ca="1" si="639"/>
        <v>0</v>
      </c>
      <c r="T222" s="54">
        <f t="shared" ca="1" si="639"/>
        <v>0</v>
      </c>
      <c r="U222" s="54">
        <f t="shared" ca="1" si="639"/>
        <v>0</v>
      </c>
      <c r="V222" s="54">
        <f t="shared" ca="1" si="639"/>
        <v>0</v>
      </c>
      <c r="W222" s="54">
        <f t="shared" ca="1" si="639"/>
        <v>0</v>
      </c>
      <c r="X222" s="54">
        <f t="shared" ca="1" si="639"/>
        <v>0</v>
      </c>
      <c r="Y222" s="54">
        <f t="shared" ca="1" si="639"/>
        <v>0</v>
      </c>
      <c r="Z222" s="54">
        <f t="shared" ca="1" si="639"/>
        <v>0</v>
      </c>
      <c r="AA222" s="54">
        <f t="shared" ca="1" si="639"/>
        <v>0</v>
      </c>
      <c r="AB222" s="54">
        <f t="shared" ca="1" si="639"/>
        <v>0</v>
      </c>
      <c r="AC222" s="54">
        <f t="shared" ca="1" si="639"/>
        <v>0</v>
      </c>
      <c r="AD222" s="54">
        <f t="shared" ca="1" si="639"/>
        <v>0</v>
      </c>
      <c r="AE222" s="54">
        <f t="shared" ca="1" si="639"/>
        <v>0</v>
      </c>
      <c r="AF222" s="54">
        <f t="shared" ca="1" si="639"/>
        <v>0</v>
      </c>
      <c r="AG222" s="54">
        <f t="shared" ca="1" si="639"/>
        <v>0</v>
      </c>
      <c r="AH222" s="54">
        <f t="shared" ca="1" si="639"/>
        <v>0</v>
      </c>
      <c r="AI222" s="54">
        <f t="shared" ca="1" si="639"/>
        <v>0</v>
      </c>
      <c r="AJ222" s="54">
        <f t="shared" ca="1" si="639"/>
        <v>0</v>
      </c>
      <c r="AK222" s="54">
        <f t="shared" ca="1" si="639"/>
        <v>0</v>
      </c>
      <c r="AL222" s="54">
        <f t="shared" ca="1" si="639"/>
        <v>0</v>
      </c>
      <c r="AM222" s="54">
        <f t="shared" ca="1" si="639"/>
        <v>0</v>
      </c>
      <c r="AN222" s="54">
        <f t="shared" ca="1" si="639"/>
        <v>0</v>
      </c>
      <c r="AO222" s="54">
        <f t="shared" ca="1" si="639"/>
        <v>0</v>
      </c>
      <c r="AP222" s="54">
        <f t="shared" ca="1" si="639"/>
        <v>0</v>
      </c>
      <c r="AQ222" s="54">
        <f t="shared" ca="1" si="639"/>
        <v>0</v>
      </c>
      <c r="AR222" s="54">
        <f t="shared" ca="1" si="639"/>
        <v>0</v>
      </c>
      <c r="AS222" s="54">
        <f t="shared" ca="1" si="639"/>
        <v>0</v>
      </c>
      <c r="AT222" s="54">
        <f t="shared" ca="1" si="639"/>
        <v>-2633.2853771331838</v>
      </c>
      <c r="AU222" s="54">
        <f t="shared" ca="1" si="639"/>
        <v>-3291.203493003527</v>
      </c>
      <c r="AV222" s="54">
        <f t="shared" ca="1" si="639"/>
        <v>-3949.1216088738702</v>
      </c>
      <c r="AW222" s="54">
        <f t="shared" ca="1" si="639"/>
        <v>-4607.0397247442133</v>
      </c>
      <c r="AX222" s="54">
        <f t="shared" ca="1" si="639"/>
        <v>-5264.9578406145565</v>
      </c>
      <c r="AY222" s="54">
        <f t="shared" ca="1" si="639"/>
        <v>-5922.8759564848997</v>
      </c>
      <c r="AZ222" s="54">
        <f t="shared" ca="1" si="639"/>
        <v>-6590.7497950479847</v>
      </c>
      <c r="BA222" s="54">
        <f t="shared" ca="1" si="639"/>
        <v>-7258.6236336110687</v>
      </c>
      <c r="BB222" s="54">
        <f t="shared" ca="1" si="639"/>
        <v>-7926.4974721741528</v>
      </c>
      <c r="BC222" s="54">
        <f t="shared" ca="1" si="639"/>
        <v>-8594.3713107372369</v>
      </c>
      <c r="BD222" s="54">
        <f t="shared" ca="1" si="639"/>
        <v>-9262.2451493003227</v>
      </c>
      <c r="BE222" s="54">
        <f t="shared" ca="1" si="639"/>
        <v>-9930.1189878634068</v>
      </c>
      <c r="BF222" s="54">
        <f t="shared" ca="1" si="639"/>
        <v>-10549.571811511792</v>
      </c>
      <c r="BG222" s="54">
        <f t="shared" ca="1" si="639"/>
        <v>-11169.024635160178</v>
      </c>
      <c r="BH222" s="54">
        <f t="shared" ca="1" si="639"/>
        <v>-11788.477458808564</v>
      </c>
      <c r="BI222" s="54">
        <f t="shared" ca="1" si="639"/>
        <v>-12407.930282456951</v>
      </c>
      <c r="BJ222" s="54">
        <f t="shared" ca="1" si="639"/>
        <v>-13027.383106105337</v>
      </c>
      <c r="BK222" s="54">
        <f t="shared" ca="1" si="639"/>
        <v>0</v>
      </c>
      <c r="BL222" s="54">
        <f t="shared" ca="1" si="639"/>
        <v>0</v>
      </c>
      <c r="BM222" s="54">
        <f t="shared" ca="1" si="639"/>
        <v>0</v>
      </c>
      <c r="BN222" s="54">
        <f t="shared" ca="1" si="639"/>
        <v>0</v>
      </c>
      <c r="BO222" s="54">
        <f t="shared" ca="1" si="639"/>
        <v>0</v>
      </c>
      <c r="BP222" s="54">
        <f t="shared" ca="1" si="639"/>
        <v>0</v>
      </c>
      <c r="BQ222" s="54">
        <f t="shared" ca="1" si="639"/>
        <v>0</v>
      </c>
      <c r="BR222" s="54">
        <f t="shared" ca="1" si="639"/>
        <v>0</v>
      </c>
      <c r="BS222" s="54">
        <f t="shared" ca="1" si="639"/>
        <v>0</v>
      </c>
      <c r="BT222" s="54">
        <f t="shared" ca="1" si="639"/>
        <v>0</v>
      </c>
      <c r="BU222" s="54">
        <f t="shared" ca="1" si="639"/>
        <v>0</v>
      </c>
      <c r="BV222" s="54">
        <f t="shared" ref="BV222:DT222" ca="1" si="640">-BV199</f>
        <v>0</v>
      </c>
      <c r="BW222" s="54">
        <f t="shared" ca="1" si="640"/>
        <v>0</v>
      </c>
      <c r="BX222" s="54">
        <f t="shared" ca="1" si="640"/>
        <v>0</v>
      </c>
      <c r="BY222" s="54">
        <f t="shared" ca="1" si="640"/>
        <v>0</v>
      </c>
      <c r="BZ222" s="54">
        <f t="shared" ca="1" si="640"/>
        <v>0</v>
      </c>
      <c r="CA222" s="54">
        <f t="shared" ca="1" si="640"/>
        <v>0</v>
      </c>
      <c r="CB222" s="54">
        <f t="shared" ca="1" si="640"/>
        <v>0</v>
      </c>
      <c r="CC222" s="54">
        <f t="shared" ca="1" si="640"/>
        <v>0</v>
      </c>
      <c r="CD222" s="54">
        <f t="shared" ca="1" si="640"/>
        <v>0</v>
      </c>
      <c r="CE222" s="54">
        <f t="shared" ca="1" si="640"/>
        <v>0</v>
      </c>
      <c r="CF222" s="54">
        <f t="shared" ca="1" si="640"/>
        <v>0</v>
      </c>
      <c r="CG222" s="54">
        <f t="shared" ca="1" si="640"/>
        <v>0</v>
      </c>
      <c r="CH222" s="54">
        <f t="shared" ca="1" si="640"/>
        <v>0</v>
      </c>
      <c r="CI222" s="54">
        <f t="shared" ca="1" si="640"/>
        <v>0</v>
      </c>
      <c r="CJ222" s="54">
        <f t="shared" ca="1" si="640"/>
        <v>0</v>
      </c>
      <c r="CK222" s="54">
        <f t="shared" ca="1" si="640"/>
        <v>0</v>
      </c>
      <c r="CL222" s="54">
        <f t="shared" ca="1" si="640"/>
        <v>0</v>
      </c>
      <c r="CM222" s="54">
        <f t="shared" ca="1" si="640"/>
        <v>0</v>
      </c>
      <c r="CN222" s="54">
        <f t="shared" ca="1" si="640"/>
        <v>0</v>
      </c>
      <c r="CO222" s="54">
        <f t="shared" ca="1" si="640"/>
        <v>0</v>
      </c>
      <c r="CP222" s="54">
        <f t="shared" ca="1" si="640"/>
        <v>0</v>
      </c>
      <c r="CQ222" s="54">
        <f t="shared" ca="1" si="640"/>
        <v>0</v>
      </c>
      <c r="CR222" s="54">
        <f t="shared" ca="1" si="640"/>
        <v>0</v>
      </c>
      <c r="CS222" s="54">
        <f t="shared" ca="1" si="640"/>
        <v>0</v>
      </c>
      <c r="CT222" s="54">
        <f t="shared" ca="1" si="640"/>
        <v>0</v>
      </c>
      <c r="CU222" s="54">
        <f t="shared" ca="1" si="640"/>
        <v>0</v>
      </c>
      <c r="CV222" s="54">
        <f t="shared" ca="1" si="640"/>
        <v>0</v>
      </c>
      <c r="CW222" s="54">
        <f t="shared" ca="1" si="640"/>
        <v>0</v>
      </c>
      <c r="CX222" s="54">
        <f t="shared" ca="1" si="640"/>
        <v>0</v>
      </c>
      <c r="CY222" s="54">
        <f t="shared" ca="1" si="640"/>
        <v>0</v>
      </c>
      <c r="CZ222" s="54">
        <f t="shared" ca="1" si="640"/>
        <v>0</v>
      </c>
      <c r="DA222" s="54">
        <f t="shared" ca="1" si="640"/>
        <v>0</v>
      </c>
      <c r="DB222" s="54">
        <f t="shared" ca="1" si="640"/>
        <v>0</v>
      </c>
      <c r="DC222" s="54">
        <f t="shared" ca="1" si="640"/>
        <v>0</v>
      </c>
      <c r="DD222" s="54">
        <f t="shared" ca="1" si="640"/>
        <v>0</v>
      </c>
      <c r="DE222" s="54">
        <f t="shared" ca="1" si="640"/>
        <v>0</v>
      </c>
      <c r="DF222" s="54">
        <f t="shared" ca="1" si="640"/>
        <v>0</v>
      </c>
      <c r="DG222" s="54">
        <f t="shared" ca="1" si="640"/>
        <v>0</v>
      </c>
      <c r="DH222" s="54">
        <f t="shared" ca="1" si="640"/>
        <v>0</v>
      </c>
      <c r="DI222" s="54">
        <f t="shared" ca="1" si="640"/>
        <v>0</v>
      </c>
      <c r="DJ222" s="54">
        <f t="shared" ca="1" si="640"/>
        <v>0</v>
      </c>
      <c r="DK222" s="54">
        <f t="shared" ca="1" si="640"/>
        <v>0</v>
      </c>
      <c r="DL222" s="54">
        <f t="shared" ca="1" si="640"/>
        <v>0</v>
      </c>
      <c r="DM222" s="54">
        <f t="shared" ca="1" si="640"/>
        <v>0</v>
      </c>
      <c r="DN222" s="54">
        <f t="shared" ca="1" si="640"/>
        <v>0</v>
      </c>
      <c r="DO222" s="54">
        <f t="shared" ca="1" si="640"/>
        <v>0</v>
      </c>
      <c r="DP222" s="54">
        <f t="shared" ca="1" si="640"/>
        <v>0</v>
      </c>
      <c r="DQ222" s="54">
        <f t="shared" ca="1" si="640"/>
        <v>0</v>
      </c>
      <c r="DR222" s="54">
        <f t="shared" ca="1" si="640"/>
        <v>0</v>
      </c>
      <c r="DS222" s="54">
        <f t="shared" ca="1" si="640"/>
        <v>0</v>
      </c>
      <c r="DT222" s="54">
        <f t="shared" ca="1" si="640"/>
        <v>0</v>
      </c>
    </row>
    <row r="223" spans="1:124" x14ac:dyDescent="0.45">
      <c r="C223" t="s">
        <v>979</v>
      </c>
      <c r="D223" s="3" t="s">
        <v>227</v>
      </c>
      <c r="H223" s="54">
        <f t="shared" ca="1" si="618"/>
        <v>-36643.016414074089</v>
      </c>
      <c r="I223" s="54">
        <f>-I200</f>
        <v>0</v>
      </c>
      <c r="J223" s="54">
        <f t="shared" ref="J223:BU223" ca="1" si="641">-J200</f>
        <v>0</v>
      </c>
      <c r="K223" s="54">
        <f t="shared" ca="1" si="641"/>
        <v>0</v>
      </c>
      <c r="L223" s="54">
        <f t="shared" ca="1" si="641"/>
        <v>0</v>
      </c>
      <c r="M223" s="54">
        <f t="shared" ca="1" si="641"/>
        <v>0</v>
      </c>
      <c r="N223" s="54">
        <f t="shared" ca="1" si="641"/>
        <v>0</v>
      </c>
      <c r="O223" s="54">
        <f t="shared" ca="1" si="641"/>
        <v>0</v>
      </c>
      <c r="P223" s="54">
        <f t="shared" ca="1" si="641"/>
        <v>0</v>
      </c>
      <c r="Q223" s="54">
        <f t="shared" ca="1" si="641"/>
        <v>0</v>
      </c>
      <c r="R223" s="54">
        <f t="shared" ca="1" si="641"/>
        <v>0</v>
      </c>
      <c r="S223" s="54">
        <f t="shared" ca="1" si="641"/>
        <v>0</v>
      </c>
      <c r="T223" s="54">
        <f t="shared" ca="1" si="641"/>
        <v>0</v>
      </c>
      <c r="U223" s="54">
        <f t="shared" ca="1" si="641"/>
        <v>0</v>
      </c>
      <c r="V223" s="54">
        <f t="shared" ca="1" si="641"/>
        <v>0</v>
      </c>
      <c r="W223" s="54">
        <f t="shared" ca="1" si="641"/>
        <v>0</v>
      </c>
      <c r="X223" s="54">
        <f t="shared" ca="1" si="641"/>
        <v>0</v>
      </c>
      <c r="Y223" s="54">
        <f t="shared" ca="1" si="641"/>
        <v>0</v>
      </c>
      <c r="Z223" s="54">
        <f t="shared" ca="1" si="641"/>
        <v>0</v>
      </c>
      <c r="AA223" s="54">
        <f t="shared" ca="1" si="641"/>
        <v>0</v>
      </c>
      <c r="AB223" s="54">
        <f t="shared" ca="1" si="641"/>
        <v>0</v>
      </c>
      <c r="AC223" s="54">
        <f t="shared" ca="1" si="641"/>
        <v>0</v>
      </c>
      <c r="AD223" s="54">
        <f t="shared" ca="1" si="641"/>
        <v>0</v>
      </c>
      <c r="AE223" s="54">
        <f t="shared" ca="1" si="641"/>
        <v>0</v>
      </c>
      <c r="AF223" s="54">
        <f t="shared" ca="1" si="641"/>
        <v>0</v>
      </c>
      <c r="AG223" s="54">
        <f t="shared" ca="1" si="641"/>
        <v>0</v>
      </c>
      <c r="AH223" s="54">
        <f t="shared" ca="1" si="641"/>
        <v>0</v>
      </c>
      <c r="AI223" s="54">
        <f t="shared" ca="1" si="641"/>
        <v>0</v>
      </c>
      <c r="AJ223" s="54">
        <f t="shared" ca="1" si="641"/>
        <v>0</v>
      </c>
      <c r="AK223" s="54">
        <f t="shared" ca="1" si="641"/>
        <v>0</v>
      </c>
      <c r="AL223" s="54">
        <f t="shared" ca="1" si="641"/>
        <v>0</v>
      </c>
      <c r="AM223" s="54">
        <f t="shared" ca="1" si="641"/>
        <v>0</v>
      </c>
      <c r="AN223" s="54">
        <f t="shared" ca="1" si="641"/>
        <v>0</v>
      </c>
      <c r="AO223" s="54">
        <f t="shared" ca="1" si="641"/>
        <v>0</v>
      </c>
      <c r="AP223" s="54">
        <f t="shared" ca="1" si="641"/>
        <v>0</v>
      </c>
      <c r="AQ223" s="54">
        <f t="shared" ca="1" si="641"/>
        <v>0</v>
      </c>
      <c r="AR223" s="54">
        <f t="shared" ca="1" si="641"/>
        <v>0</v>
      </c>
      <c r="AS223" s="54">
        <f t="shared" ca="1" si="641"/>
        <v>0</v>
      </c>
      <c r="AT223" s="54">
        <f t="shared" ca="1" si="641"/>
        <v>-698.66677945412914</v>
      </c>
      <c r="AU223" s="54">
        <f t="shared" ca="1" si="641"/>
        <v>-868.30852070362573</v>
      </c>
      <c r="AV223" s="54">
        <f t="shared" ca="1" si="641"/>
        <v>-1040.4280462883969</v>
      </c>
      <c r="AW223" s="54">
        <f t="shared" ca="1" si="641"/>
        <v>-1215.0340284536162</v>
      </c>
      <c r="AX223" s="54">
        <f t="shared" ca="1" si="641"/>
        <v>-1392.1351697973153</v>
      </c>
      <c r="AY223" s="54">
        <f t="shared" ca="1" si="641"/>
        <v>-1571.7402033766189</v>
      </c>
      <c r="AZ223" s="54">
        <f t="shared" ca="1" si="641"/>
        <v>-1756.1370076065605</v>
      </c>
      <c r="BA223" s="54">
        <f t="shared" ca="1" si="641"/>
        <v>-1943.0917484617376</v>
      </c>
      <c r="BB223" s="54">
        <f t="shared" ca="1" si="641"/>
        <v>-2132.6133787203385</v>
      </c>
      <c r="BC223" s="54">
        <f t="shared" ca="1" si="641"/>
        <v>-2324.7108824952752</v>
      </c>
      <c r="BD223" s="54">
        <f t="shared" ca="1" si="641"/>
        <v>-2519.3932753438548</v>
      </c>
      <c r="BE223" s="54">
        <f t="shared" ca="1" si="641"/>
        <v>-2716.6696043778352</v>
      </c>
      <c r="BF223" s="54">
        <f t="shared" ca="1" si="641"/>
        <v>-2905.4641627935739</v>
      </c>
      <c r="BG223" s="54">
        <f t="shared" ca="1" si="641"/>
        <v>-3096.6933897951253</v>
      </c>
      <c r="BH223" s="54">
        <f ca="1">-BH200</f>
        <v>-3290.3658067225379</v>
      </c>
      <c r="BI223" s="54">
        <f t="shared" ca="1" si="641"/>
        <v>-3486.4899647405541</v>
      </c>
      <c r="BJ223" s="54">
        <f t="shared" ca="1" si="641"/>
        <v>-3685.0744449429894</v>
      </c>
      <c r="BK223" s="54">
        <f t="shared" ca="1" si="641"/>
        <v>0</v>
      </c>
      <c r="BL223" s="54">
        <f t="shared" ca="1" si="641"/>
        <v>0</v>
      </c>
      <c r="BM223" s="54">
        <f t="shared" ca="1" si="641"/>
        <v>0</v>
      </c>
      <c r="BN223" s="54">
        <f t="shared" ca="1" si="641"/>
        <v>0</v>
      </c>
      <c r="BO223" s="54">
        <f t="shared" ca="1" si="641"/>
        <v>0</v>
      </c>
      <c r="BP223" s="54">
        <f t="shared" ca="1" si="641"/>
        <v>0</v>
      </c>
      <c r="BQ223" s="54">
        <f t="shared" ca="1" si="641"/>
        <v>0</v>
      </c>
      <c r="BR223" s="54">
        <f t="shared" ca="1" si="641"/>
        <v>0</v>
      </c>
      <c r="BS223" s="54">
        <f t="shared" ca="1" si="641"/>
        <v>0</v>
      </c>
      <c r="BT223" s="54">
        <f t="shared" ca="1" si="641"/>
        <v>0</v>
      </c>
      <c r="BU223" s="54">
        <f t="shared" ca="1" si="641"/>
        <v>0</v>
      </c>
      <c r="BV223" s="54">
        <f t="shared" ref="BV223:DT223" ca="1" si="642">-BV200</f>
        <v>0</v>
      </c>
      <c r="BW223" s="54">
        <f t="shared" ca="1" si="642"/>
        <v>0</v>
      </c>
      <c r="BX223" s="54">
        <f t="shared" ca="1" si="642"/>
        <v>0</v>
      </c>
      <c r="BY223" s="54">
        <f t="shared" ca="1" si="642"/>
        <v>0</v>
      </c>
      <c r="BZ223" s="54">
        <f t="shared" ca="1" si="642"/>
        <v>0</v>
      </c>
      <c r="CA223" s="54">
        <f t="shared" ca="1" si="642"/>
        <v>0</v>
      </c>
      <c r="CB223" s="54">
        <f t="shared" ca="1" si="642"/>
        <v>0</v>
      </c>
      <c r="CC223" s="54">
        <f t="shared" ca="1" si="642"/>
        <v>0</v>
      </c>
      <c r="CD223" s="54">
        <f t="shared" ca="1" si="642"/>
        <v>0</v>
      </c>
      <c r="CE223" s="54">
        <f t="shared" ca="1" si="642"/>
        <v>0</v>
      </c>
      <c r="CF223" s="54">
        <f t="shared" ca="1" si="642"/>
        <v>0</v>
      </c>
      <c r="CG223" s="54">
        <f t="shared" ca="1" si="642"/>
        <v>0</v>
      </c>
      <c r="CH223" s="54">
        <f t="shared" ca="1" si="642"/>
        <v>0</v>
      </c>
      <c r="CI223" s="54">
        <f t="shared" ca="1" si="642"/>
        <v>0</v>
      </c>
      <c r="CJ223" s="54">
        <f t="shared" ca="1" si="642"/>
        <v>0</v>
      </c>
      <c r="CK223" s="54">
        <f t="shared" ca="1" si="642"/>
        <v>0</v>
      </c>
      <c r="CL223" s="54">
        <f t="shared" ca="1" si="642"/>
        <v>0</v>
      </c>
      <c r="CM223" s="54">
        <f t="shared" ca="1" si="642"/>
        <v>0</v>
      </c>
      <c r="CN223" s="54">
        <f t="shared" ca="1" si="642"/>
        <v>0</v>
      </c>
      <c r="CO223" s="54">
        <f t="shared" ca="1" si="642"/>
        <v>0</v>
      </c>
      <c r="CP223" s="54">
        <f t="shared" ca="1" si="642"/>
        <v>0</v>
      </c>
      <c r="CQ223" s="54">
        <f t="shared" ca="1" si="642"/>
        <v>0</v>
      </c>
      <c r="CR223" s="54">
        <f t="shared" ca="1" si="642"/>
        <v>0</v>
      </c>
      <c r="CS223" s="54">
        <f t="shared" ca="1" si="642"/>
        <v>0</v>
      </c>
      <c r="CT223" s="54">
        <f t="shared" ca="1" si="642"/>
        <v>0</v>
      </c>
      <c r="CU223" s="54">
        <f t="shared" ca="1" si="642"/>
        <v>0</v>
      </c>
      <c r="CV223" s="54">
        <f t="shared" ca="1" si="642"/>
        <v>0</v>
      </c>
      <c r="CW223" s="54">
        <f t="shared" ca="1" si="642"/>
        <v>0</v>
      </c>
      <c r="CX223" s="54">
        <f t="shared" ca="1" si="642"/>
        <v>0</v>
      </c>
      <c r="CY223" s="54">
        <f t="shared" ca="1" si="642"/>
        <v>0</v>
      </c>
      <c r="CZ223" s="54">
        <f t="shared" ca="1" si="642"/>
        <v>0</v>
      </c>
      <c r="DA223" s="54">
        <f t="shared" ca="1" si="642"/>
        <v>0</v>
      </c>
      <c r="DB223" s="54">
        <f t="shared" ca="1" si="642"/>
        <v>0</v>
      </c>
      <c r="DC223" s="54">
        <f t="shared" ca="1" si="642"/>
        <v>0</v>
      </c>
      <c r="DD223" s="54">
        <f t="shared" ca="1" si="642"/>
        <v>0</v>
      </c>
      <c r="DE223" s="54">
        <f t="shared" ca="1" si="642"/>
        <v>0</v>
      </c>
      <c r="DF223" s="54">
        <f t="shared" ca="1" si="642"/>
        <v>0</v>
      </c>
      <c r="DG223" s="54">
        <f t="shared" ca="1" si="642"/>
        <v>0</v>
      </c>
      <c r="DH223" s="54">
        <f t="shared" ca="1" si="642"/>
        <v>0</v>
      </c>
      <c r="DI223" s="54">
        <f t="shared" ca="1" si="642"/>
        <v>0</v>
      </c>
      <c r="DJ223" s="54">
        <f t="shared" ca="1" si="642"/>
        <v>0</v>
      </c>
      <c r="DK223" s="54">
        <f t="shared" ca="1" si="642"/>
        <v>0</v>
      </c>
      <c r="DL223" s="54">
        <f t="shared" ca="1" si="642"/>
        <v>0</v>
      </c>
      <c r="DM223" s="54">
        <f t="shared" ca="1" si="642"/>
        <v>0</v>
      </c>
      <c r="DN223" s="54">
        <f t="shared" ca="1" si="642"/>
        <v>0</v>
      </c>
      <c r="DO223" s="54">
        <f t="shared" ca="1" si="642"/>
        <v>0</v>
      </c>
      <c r="DP223" s="54">
        <f t="shared" ca="1" si="642"/>
        <v>0</v>
      </c>
      <c r="DQ223" s="54">
        <f t="shared" ca="1" si="642"/>
        <v>0</v>
      </c>
      <c r="DR223" s="54">
        <f t="shared" ca="1" si="642"/>
        <v>0</v>
      </c>
      <c r="DS223" s="54">
        <f t="shared" ca="1" si="642"/>
        <v>0</v>
      </c>
      <c r="DT223" s="54">
        <f t="shared" ca="1" si="642"/>
        <v>0</v>
      </c>
    </row>
    <row r="224" spans="1:124" ht="15.75" customHeight="1" thickBot="1" x14ac:dyDescent="0.5">
      <c r="C224" s="73" t="s">
        <v>562</v>
      </c>
      <c r="D224" s="26" t="s">
        <v>227</v>
      </c>
      <c r="E224" s="73"/>
      <c r="F224" s="73"/>
      <c r="G224" s="73"/>
      <c r="H224" s="74">
        <f ca="1">SUM(I224:DT224)</f>
        <v>4029326.8855667249</v>
      </c>
      <c r="I224" s="74">
        <f>SUM(I216:I223)</f>
        <v>0</v>
      </c>
      <c r="J224" s="74">
        <f t="shared" ref="J224:BU224" ca="1" si="643">SUM(J216:J223)</f>
        <v>0</v>
      </c>
      <c r="K224" s="74">
        <f t="shared" ca="1" si="643"/>
        <v>0</v>
      </c>
      <c r="L224" s="74">
        <f t="shared" ca="1" si="643"/>
        <v>0</v>
      </c>
      <c r="M224" s="74">
        <f t="shared" ca="1" si="643"/>
        <v>0</v>
      </c>
      <c r="N224" s="74">
        <f t="shared" ca="1" si="643"/>
        <v>0</v>
      </c>
      <c r="O224" s="74">
        <f t="shared" ca="1" si="643"/>
        <v>0</v>
      </c>
      <c r="P224" s="74">
        <f t="shared" ca="1" si="643"/>
        <v>0</v>
      </c>
      <c r="Q224" s="74">
        <f t="shared" ca="1" si="643"/>
        <v>0</v>
      </c>
      <c r="R224" s="74">
        <f t="shared" ca="1" si="643"/>
        <v>0</v>
      </c>
      <c r="S224" s="74">
        <f t="shared" ca="1" si="643"/>
        <v>0</v>
      </c>
      <c r="T224" s="74">
        <f t="shared" ca="1" si="643"/>
        <v>0</v>
      </c>
      <c r="U224" s="74">
        <f t="shared" ca="1" si="643"/>
        <v>0</v>
      </c>
      <c r="V224" s="74">
        <f t="shared" ca="1" si="643"/>
        <v>0</v>
      </c>
      <c r="W224" s="74">
        <f t="shared" ca="1" si="643"/>
        <v>0</v>
      </c>
      <c r="X224" s="74">
        <f t="shared" ca="1" si="643"/>
        <v>0</v>
      </c>
      <c r="Y224" s="74">
        <f t="shared" ca="1" si="643"/>
        <v>0</v>
      </c>
      <c r="Z224" s="74">
        <f t="shared" ca="1" si="643"/>
        <v>0</v>
      </c>
      <c r="AA224" s="74">
        <f t="shared" ca="1" si="643"/>
        <v>0</v>
      </c>
      <c r="AB224" s="74">
        <f t="shared" ca="1" si="643"/>
        <v>0</v>
      </c>
      <c r="AC224" s="74">
        <f t="shared" ca="1" si="643"/>
        <v>0</v>
      </c>
      <c r="AD224" s="74">
        <f t="shared" ca="1" si="643"/>
        <v>0</v>
      </c>
      <c r="AE224" s="74">
        <f t="shared" ca="1" si="643"/>
        <v>0</v>
      </c>
      <c r="AF224" s="74">
        <f t="shared" ca="1" si="643"/>
        <v>0</v>
      </c>
      <c r="AG224" s="74">
        <f t="shared" ca="1" si="643"/>
        <v>0</v>
      </c>
      <c r="AH224" s="74">
        <f t="shared" ca="1" si="643"/>
        <v>0</v>
      </c>
      <c r="AI224" s="74">
        <f t="shared" ca="1" si="643"/>
        <v>0</v>
      </c>
      <c r="AJ224" s="74">
        <f t="shared" ca="1" si="643"/>
        <v>0</v>
      </c>
      <c r="AK224" s="74">
        <f t="shared" ca="1" si="643"/>
        <v>0</v>
      </c>
      <c r="AL224" s="74">
        <f t="shared" ca="1" si="643"/>
        <v>0</v>
      </c>
      <c r="AM224" s="74">
        <f t="shared" ca="1" si="643"/>
        <v>0</v>
      </c>
      <c r="AN224" s="74">
        <f t="shared" ca="1" si="643"/>
        <v>0</v>
      </c>
      <c r="AO224" s="74">
        <f t="shared" ca="1" si="643"/>
        <v>0</v>
      </c>
      <c r="AP224" s="74">
        <f t="shared" ca="1" si="643"/>
        <v>0</v>
      </c>
      <c r="AQ224" s="74">
        <f t="shared" ca="1" si="643"/>
        <v>0</v>
      </c>
      <c r="AR224" s="74">
        <f t="shared" ca="1" si="643"/>
        <v>0</v>
      </c>
      <c r="AS224" s="74">
        <f t="shared" ca="1" si="643"/>
        <v>746770.73788521637</v>
      </c>
      <c r="AT224" s="74">
        <f t="shared" ca="1" si="643"/>
        <v>186578.33333333334</v>
      </c>
      <c r="AU224" s="74">
        <f t="shared" ca="1" si="643"/>
        <v>186578.33333333334</v>
      </c>
      <c r="AV224" s="74">
        <f t="shared" ca="1" si="643"/>
        <v>186578.33333333334</v>
      </c>
      <c r="AW224" s="74">
        <f t="shared" ca="1" si="643"/>
        <v>186578.33333333334</v>
      </c>
      <c r="AX224" s="74">
        <f t="shared" ca="1" si="643"/>
        <v>186578.33333333334</v>
      </c>
      <c r="AY224" s="74">
        <f t="shared" ca="1" si="643"/>
        <v>189401.6666666666</v>
      </c>
      <c r="AZ224" s="74">
        <f t="shared" ca="1" si="643"/>
        <v>189401.6666666666</v>
      </c>
      <c r="BA224" s="74">
        <f t="shared" ca="1" si="643"/>
        <v>189401.6666666666</v>
      </c>
      <c r="BB224" s="74">
        <f t="shared" ca="1" si="643"/>
        <v>189401.6666666666</v>
      </c>
      <c r="BC224" s="74">
        <f t="shared" ca="1" si="643"/>
        <v>189401.6666666666</v>
      </c>
      <c r="BD224" s="74">
        <f t="shared" ca="1" si="643"/>
        <v>189401.6666666666</v>
      </c>
      <c r="BE224" s="74">
        <f t="shared" ca="1" si="643"/>
        <v>175669.99999999994</v>
      </c>
      <c r="BF224" s="74">
        <f t="shared" ca="1" si="643"/>
        <v>175669.99999999994</v>
      </c>
      <c r="BG224" s="74">
        <f t="shared" ca="1" si="643"/>
        <v>175669.99999999994</v>
      </c>
      <c r="BH224" s="74">
        <f t="shared" ca="1" si="643"/>
        <v>175669.99999999994</v>
      </c>
      <c r="BI224" s="74">
        <f t="shared" ca="1" si="643"/>
        <v>175669.99999999994</v>
      </c>
      <c r="BJ224" s="74">
        <f t="shared" ca="1" si="643"/>
        <v>334904.4810148431</v>
      </c>
      <c r="BK224" s="74">
        <f t="shared" ca="1" si="643"/>
        <v>0</v>
      </c>
      <c r="BL224" s="74">
        <f t="shared" ca="1" si="643"/>
        <v>0</v>
      </c>
      <c r="BM224" s="74">
        <f t="shared" ca="1" si="643"/>
        <v>0</v>
      </c>
      <c r="BN224" s="74">
        <f t="shared" ca="1" si="643"/>
        <v>0</v>
      </c>
      <c r="BO224" s="74">
        <f t="shared" ca="1" si="643"/>
        <v>0</v>
      </c>
      <c r="BP224" s="74">
        <f t="shared" ca="1" si="643"/>
        <v>0</v>
      </c>
      <c r="BQ224" s="74">
        <f t="shared" ca="1" si="643"/>
        <v>0</v>
      </c>
      <c r="BR224" s="74">
        <f t="shared" ca="1" si="643"/>
        <v>0</v>
      </c>
      <c r="BS224" s="74">
        <f t="shared" ca="1" si="643"/>
        <v>0</v>
      </c>
      <c r="BT224" s="74">
        <f t="shared" ca="1" si="643"/>
        <v>0</v>
      </c>
      <c r="BU224" s="74">
        <f t="shared" ca="1" si="643"/>
        <v>0</v>
      </c>
      <c r="BV224" s="74">
        <f t="shared" ref="BV224:DT224" ca="1" si="644">SUM(BV216:BV223)</f>
        <v>0</v>
      </c>
      <c r="BW224" s="74">
        <f t="shared" ca="1" si="644"/>
        <v>0</v>
      </c>
      <c r="BX224" s="74">
        <f t="shared" ca="1" si="644"/>
        <v>0</v>
      </c>
      <c r="BY224" s="74">
        <f t="shared" ca="1" si="644"/>
        <v>0</v>
      </c>
      <c r="BZ224" s="74">
        <f t="shared" ca="1" si="644"/>
        <v>0</v>
      </c>
      <c r="CA224" s="74">
        <f t="shared" ca="1" si="644"/>
        <v>0</v>
      </c>
      <c r="CB224" s="74">
        <f t="shared" ca="1" si="644"/>
        <v>0</v>
      </c>
      <c r="CC224" s="74">
        <f t="shared" ca="1" si="644"/>
        <v>0</v>
      </c>
      <c r="CD224" s="74">
        <f t="shared" ca="1" si="644"/>
        <v>0</v>
      </c>
      <c r="CE224" s="74">
        <f t="shared" ca="1" si="644"/>
        <v>0</v>
      </c>
      <c r="CF224" s="74">
        <f t="shared" ca="1" si="644"/>
        <v>0</v>
      </c>
      <c r="CG224" s="74">
        <f t="shared" ca="1" si="644"/>
        <v>0</v>
      </c>
      <c r="CH224" s="74">
        <f t="shared" ca="1" si="644"/>
        <v>0</v>
      </c>
      <c r="CI224" s="74">
        <f t="shared" ca="1" si="644"/>
        <v>0</v>
      </c>
      <c r="CJ224" s="74">
        <f t="shared" ca="1" si="644"/>
        <v>0</v>
      </c>
      <c r="CK224" s="74">
        <f t="shared" ca="1" si="644"/>
        <v>0</v>
      </c>
      <c r="CL224" s="74">
        <f t="shared" ca="1" si="644"/>
        <v>0</v>
      </c>
      <c r="CM224" s="74">
        <f t="shared" ca="1" si="644"/>
        <v>0</v>
      </c>
      <c r="CN224" s="74">
        <f t="shared" ca="1" si="644"/>
        <v>0</v>
      </c>
      <c r="CO224" s="74">
        <f t="shared" ca="1" si="644"/>
        <v>0</v>
      </c>
      <c r="CP224" s="74">
        <f t="shared" ca="1" si="644"/>
        <v>0</v>
      </c>
      <c r="CQ224" s="74">
        <f t="shared" ca="1" si="644"/>
        <v>0</v>
      </c>
      <c r="CR224" s="74">
        <f t="shared" ca="1" si="644"/>
        <v>0</v>
      </c>
      <c r="CS224" s="74">
        <f t="shared" ca="1" si="644"/>
        <v>0</v>
      </c>
      <c r="CT224" s="74">
        <f t="shared" ca="1" si="644"/>
        <v>0</v>
      </c>
      <c r="CU224" s="74">
        <f t="shared" ca="1" si="644"/>
        <v>0</v>
      </c>
      <c r="CV224" s="74">
        <f t="shared" ca="1" si="644"/>
        <v>0</v>
      </c>
      <c r="CW224" s="74">
        <f t="shared" ca="1" si="644"/>
        <v>0</v>
      </c>
      <c r="CX224" s="74">
        <f t="shared" ca="1" si="644"/>
        <v>0</v>
      </c>
      <c r="CY224" s="74">
        <f t="shared" ca="1" si="644"/>
        <v>0</v>
      </c>
      <c r="CZ224" s="74">
        <f t="shared" ca="1" si="644"/>
        <v>0</v>
      </c>
      <c r="DA224" s="74">
        <f t="shared" ca="1" si="644"/>
        <v>0</v>
      </c>
      <c r="DB224" s="74">
        <f t="shared" ca="1" si="644"/>
        <v>0</v>
      </c>
      <c r="DC224" s="74">
        <f t="shared" ca="1" si="644"/>
        <v>0</v>
      </c>
      <c r="DD224" s="74">
        <f t="shared" ca="1" si="644"/>
        <v>0</v>
      </c>
      <c r="DE224" s="74">
        <f t="shared" ca="1" si="644"/>
        <v>0</v>
      </c>
      <c r="DF224" s="74">
        <f t="shared" ca="1" si="644"/>
        <v>0</v>
      </c>
      <c r="DG224" s="74">
        <f t="shared" ca="1" si="644"/>
        <v>0</v>
      </c>
      <c r="DH224" s="74">
        <f t="shared" ca="1" si="644"/>
        <v>0</v>
      </c>
      <c r="DI224" s="74">
        <f t="shared" ca="1" si="644"/>
        <v>0</v>
      </c>
      <c r="DJ224" s="74">
        <f t="shared" ca="1" si="644"/>
        <v>0</v>
      </c>
      <c r="DK224" s="74">
        <f t="shared" ca="1" si="644"/>
        <v>0</v>
      </c>
      <c r="DL224" s="74">
        <f t="shared" ca="1" si="644"/>
        <v>0</v>
      </c>
      <c r="DM224" s="74">
        <f t="shared" ca="1" si="644"/>
        <v>0</v>
      </c>
      <c r="DN224" s="74">
        <f t="shared" ca="1" si="644"/>
        <v>0</v>
      </c>
      <c r="DO224" s="74">
        <f t="shared" ca="1" si="644"/>
        <v>0</v>
      </c>
      <c r="DP224" s="74">
        <f t="shared" ca="1" si="644"/>
        <v>0</v>
      </c>
      <c r="DQ224" s="74">
        <f t="shared" ca="1" si="644"/>
        <v>0</v>
      </c>
      <c r="DR224" s="74">
        <f t="shared" ca="1" si="644"/>
        <v>0</v>
      </c>
      <c r="DS224" s="74">
        <f t="shared" ca="1" si="644"/>
        <v>0</v>
      </c>
      <c r="DT224" s="74">
        <f t="shared" ca="1" si="644"/>
        <v>0</v>
      </c>
    </row>
    <row r="225" spans="1:124" x14ac:dyDescent="0.45">
      <c r="H225" s="54"/>
    </row>
    <row r="227" spans="1:124" x14ac:dyDescent="0.45">
      <c r="C227" t="s">
        <v>563</v>
      </c>
      <c r="F227" s="12" t="s">
        <v>986</v>
      </c>
      <c r="H227" s="54">
        <f ca="1">SUM(I227:DT227)</f>
        <v>4029326.8855667249</v>
      </c>
      <c r="I227" s="54">
        <f t="shared" ref="I227:AN227" si="645">I224</f>
        <v>0</v>
      </c>
      <c r="J227" s="54">
        <f t="shared" ca="1" si="645"/>
        <v>0</v>
      </c>
      <c r="K227" s="54">
        <f t="shared" ca="1" si="645"/>
        <v>0</v>
      </c>
      <c r="L227" s="54">
        <f t="shared" ca="1" si="645"/>
        <v>0</v>
      </c>
      <c r="M227" s="54">
        <f t="shared" ca="1" si="645"/>
        <v>0</v>
      </c>
      <c r="N227" s="54">
        <f t="shared" ca="1" si="645"/>
        <v>0</v>
      </c>
      <c r="O227" s="54">
        <f t="shared" ca="1" si="645"/>
        <v>0</v>
      </c>
      <c r="P227" s="54">
        <f t="shared" ca="1" si="645"/>
        <v>0</v>
      </c>
      <c r="Q227" s="54">
        <f t="shared" ca="1" si="645"/>
        <v>0</v>
      </c>
      <c r="R227" s="54">
        <f t="shared" ca="1" si="645"/>
        <v>0</v>
      </c>
      <c r="S227" s="54">
        <f t="shared" ca="1" si="645"/>
        <v>0</v>
      </c>
      <c r="T227" s="54">
        <f t="shared" ca="1" si="645"/>
        <v>0</v>
      </c>
      <c r="U227" s="54">
        <f t="shared" ca="1" si="645"/>
        <v>0</v>
      </c>
      <c r="V227" s="54">
        <f t="shared" ca="1" si="645"/>
        <v>0</v>
      </c>
      <c r="W227" s="54">
        <f t="shared" ca="1" si="645"/>
        <v>0</v>
      </c>
      <c r="X227" s="54">
        <f t="shared" ca="1" si="645"/>
        <v>0</v>
      </c>
      <c r="Y227" s="54">
        <f t="shared" ca="1" si="645"/>
        <v>0</v>
      </c>
      <c r="Z227" s="54">
        <f t="shared" ca="1" si="645"/>
        <v>0</v>
      </c>
      <c r="AA227" s="54">
        <f t="shared" ca="1" si="645"/>
        <v>0</v>
      </c>
      <c r="AB227" s="54">
        <f t="shared" ca="1" si="645"/>
        <v>0</v>
      </c>
      <c r="AC227" s="54">
        <f t="shared" ca="1" si="645"/>
        <v>0</v>
      </c>
      <c r="AD227" s="54">
        <f t="shared" ca="1" si="645"/>
        <v>0</v>
      </c>
      <c r="AE227" s="54">
        <f t="shared" ca="1" si="645"/>
        <v>0</v>
      </c>
      <c r="AF227" s="54">
        <f t="shared" ca="1" si="645"/>
        <v>0</v>
      </c>
      <c r="AG227" s="54">
        <f t="shared" ca="1" si="645"/>
        <v>0</v>
      </c>
      <c r="AH227" s="54">
        <f t="shared" ca="1" si="645"/>
        <v>0</v>
      </c>
      <c r="AI227" s="54">
        <f t="shared" ca="1" si="645"/>
        <v>0</v>
      </c>
      <c r="AJ227" s="54">
        <f t="shared" ca="1" si="645"/>
        <v>0</v>
      </c>
      <c r="AK227" s="54">
        <f t="shared" ca="1" si="645"/>
        <v>0</v>
      </c>
      <c r="AL227" s="54">
        <f t="shared" ca="1" si="645"/>
        <v>0</v>
      </c>
      <c r="AM227" s="54">
        <f t="shared" ca="1" si="645"/>
        <v>0</v>
      </c>
      <c r="AN227" s="54">
        <f t="shared" ca="1" si="645"/>
        <v>0</v>
      </c>
      <c r="AO227" s="54">
        <f t="shared" ref="AO227:BT227" ca="1" si="646">AO224</f>
        <v>0</v>
      </c>
      <c r="AP227" s="54">
        <f t="shared" ca="1" si="646"/>
        <v>0</v>
      </c>
      <c r="AQ227" s="54">
        <f t="shared" ca="1" si="646"/>
        <v>0</v>
      </c>
      <c r="AR227" s="54">
        <f t="shared" ca="1" si="646"/>
        <v>0</v>
      </c>
      <c r="AS227" s="54">
        <f t="shared" ca="1" si="646"/>
        <v>746770.73788521637</v>
      </c>
      <c r="AT227" s="54">
        <f t="shared" ca="1" si="646"/>
        <v>186578.33333333334</v>
      </c>
      <c r="AU227" s="54">
        <f t="shared" ca="1" si="646"/>
        <v>186578.33333333334</v>
      </c>
      <c r="AV227" s="54">
        <f t="shared" ca="1" si="646"/>
        <v>186578.33333333334</v>
      </c>
      <c r="AW227" s="54">
        <f t="shared" ca="1" si="646"/>
        <v>186578.33333333334</v>
      </c>
      <c r="AX227" s="54">
        <f t="shared" ca="1" si="646"/>
        <v>186578.33333333334</v>
      </c>
      <c r="AY227" s="54">
        <f t="shared" ca="1" si="646"/>
        <v>189401.6666666666</v>
      </c>
      <c r="AZ227" s="54">
        <f t="shared" ca="1" si="646"/>
        <v>189401.6666666666</v>
      </c>
      <c r="BA227" s="54">
        <f t="shared" ca="1" si="646"/>
        <v>189401.6666666666</v>
      </c>
      <c r="BB227" s="54">
        <f t="shared" ca="1" si="646"/>
        <v>189401.6666666666</v>
      </c>
      <c r="BC227" s="54">
        <f t="shared" ca="1" si="646"/>
        <v>189401.6666666666</v>
      </c>
      <c r="BD227" s="54">
        <f t="shared" ca="1" si="646"/>
        <v>189401.6666666666</v>
      </c>
      <c r="BE227" s="54">
        <f t="shared" ca="1" si="646"/>
        <v>175669.99999999994</v>
      </c>
      <c r="BF227" s="54">
        <f t="shared" ca="1" si="646"/>
        <v>175669.99999999994</v>
      </c>
      <c r="BG227" s="54">
        <f t="shared" ca="1" si="646"/>
        <v>175669.99999999994</v>
      </c>
      <c r="BH227" s="54">
        <f t="shared" ca="1" si="646"/>
        <v>175669.99999999994</v>
      </c>
      <c r="BI227" s="54">
        <f t="shared" ca="1" si="646"/>
        <v>175669.99999999994</v>
      </c>
      <c r="BJ227" s="54">
        <f t="shared" ca="1" si="646"/>
        <v>334904.4810148431</v>
      </c>
      <c r="BK227" s="54">
        <f t="shared" ca="1" si="646"/>
        <v>0</v>
      </c>
      <c r="BL227" s="54">
        <f t="shared" ca="1" si="646"/>
        <v>0</v>
      </c>
      <c r="BM227" s="54">
        <f t="shared" ca="1" si="646"/>
        <v>0</v>
      </c>
      <c r="BN227" s="54">
        <f t="shared" ca="1" si="646"/>
        <v>0</v>
      </c>
      <c r="BO227" s="54">
        <f t="shared" ca="1" si="646"/>
        <v>0</v>
      </c>
      <c r="BP227" s="54">
        <f t="shared" ca="1" si="646"/>
        <v>0</v>
      </c>
      <c r="BQ227" s="54">
        <f t="shared" ca="1" si="646"/>
        <v>0</v>
      </c>
      <c r="BR227" s="54">
        <f t="shared" ca="1" si="646"/>
        <v>0</v>
      </c>
      <c r="BS227" s="54">
        <f t="shared" ca="1" si="646"/>
        <v>0</v>
      </c>
      <c r="BT227" s="54">
        <f t="shared" ca="1" si="646"/>
        <v>0</v>
      </c>
      <c r="BU227" s="54">
        <f t="shared" ref="BU227:CZ227" ca="1" si="647">BU224</f>
        <v>0</v>
      </c>
      <c r="BV227" s="54">
        <f t="shared" ca="1" si="647"/>
        <v>0</v>
      </c>
      <c r="BW227" s="54">
        <f t="shared" ca="1" si="647"/>
        <v>0</v>
      </c>
      <c r="BX227" s="54">
        <f t="shared" ca="1" si="647"/>
        <v>0</v>
      </c>
      <c r="BY227" s="54">
        <f t="shared" ca="1" si="647"/>
        <v>0</v>
      </c>
      <c r="BZ227" s="54">
        <f t="shared" ca="1" si="647"/>
        <v>0</v>
      </c>
      <c r="CA227" s="54">
        <f t="shared" ca="1" si="647"/>
        <v>0</v>
      </c>
      <c r="CB227" s="54">
        <f t="shared" ca="1" si="647"/>
        <v>0</v>
      </c>
      <c r="CC227" s="54">
        <f t="shared" ca="1" si="647"/>
        <v>0</v>
      </c>
      <c r="CD227" s="54">
        <f t="shared" ca="1" si="647"/>
        <v>0</v>
      </c>
      <c r="CE227" s="54">
        <f t="shared" ca="1" si="647"/>
        <v>0</v>
      </c>
      <c r="CF227" s="54">
        <f t="shared" ca="1" si="647"/>
        <v>0</v>
      </c>
      <c r="CG227" s="54">
        <f t="shared" ca="1" si="647"/>
        <v>0</v>
      </c>
      <c r="CH227" s="54">
        <f t="shared" ca="1" si="647"/>
        <v>0</v>
      </c>
      <c r="CI227" s="54">
        <f t="shared" ca="1" si="647"/>
        <v>0</v>
      </c>
      <c r="CJ227" s="54">
        <f t="shared" ca="1" si="647"/>
        <v>0</v>
      </c>
      <c r="CK227" s="54">
        <f t="shared" ca="1" si="647"/>
        <v>0</v>
      </c>
      <c r="CL227" s="54">
        <f t="shared" ca="1" si="647"/>
        <v>0</v>
      </c>
      <c r="CM227" s="54">
        <f t="shared" ca="1" si="647"/>
        <v>0</v>
      </c>
      <c r="CN227" s="54">
        <f t="shared" ca="1" si="647"/>
        <v>0</v>
      </c>
      <c r="CO227" s="54">
        <f t="shared" ca="1" si="647"/>
        <v>0</v>
      </c>
      <c r="CP227" s="54">
        <f t="shared" ca="1" si="647"/>
        <v>0</v>
      </c>
      <c r="CQ227" s="54">
        <f t="shared" ca="1" si="647"/>
        <v>0</v>
      </c>
      <c r="CR227" s="54">
        <f t="shared" ca="1" si="647"/>
        <v>0</v>
      </c>
      <c r="CS227" s="54">
        <f t="shared" ca="1" si="647"/>
        <v>0</v>
      </c>
      <c r="CT227" s="54">
        <f t="shared" ca="1" si="647"/>
        <v>0</v>
      </c>
      <c r="CU227" s="54">
        <f t="shared" ca="1" si="647"/>
        <v>0</v>
      </c>
      <c r="CV227" s="54">
        <f t="shared" ca="1" si="647"/>
        <v>0</v>
      </c>
      <c r="CW227" s="54">
        <f t="shared" ca="1" si="647"/>
        <v>0</v>
      </c>
      <c r="CX227" s="54">
        <f t="shared" ca="1" si="647"/>
        <v>0</v>
      </c>
      <c r="CY227" s="54">
        <f t="shared" ca="1" si="647"/>
        <v>0</v>
      </c>
      <c r="CZ227" s="54">
        <f t="shared" ca="1" si="647"/>
        <v>0</v>
      </c>
      <c r="DA227" s="54">
        <f t="shared" ref="DA227:DT227" ca="1" si="648">DA224</f>
        <v>0</v>
      </c>
      <c r="DB227" s="54">
        <f t="shared" ca="1" si="648"/>
        <v>0</v>
      </c>
      <c r="DC227" s="54">
        <f t="shared" ca="1" si="648"/>
        <v>0</v>
      </c>
      <c r="DD227" s="54">
        <f t="shared" ca="1" si="648"/>
        <v>0</v>
      </c>
      <c r="DE227" s="54">
        <f t="shared" ca="1" si="648"/>
        <v>0</v>
      </c>
      <c r="DF227" s="54">
        <f t="shared" ca="1" si="648"/>
        <v>0</v>
      </c>
      <c r="DG227" s="54">
        <f t="shared" ca="1" si="648"/>
        <v>0</v>
      </c>
      <c r="DH227" s="54">
        <f t="shared" ca="1" si="648"/>
        <v>0</v>
      </c>
      <c r="DI227" s="54">
        <f t="shared" ca="1" si="648"/>
        <v>0</v>
      </c>
      <c r="DJ227" s="54">
        <f t="shared" ca="1" si="648"/>
        <v>0</v>
      </c>
      <c r="DK227" s="54">
        <f t="shared" ca="1" si="648"/>
        <v>0</v>
      </c>
      <c r="DL227" s="54">
        <f t="shared" ca="1" si="648"/>
        <v>0</v>
      </c>
      <c r="DM227" s="54">
        <f t="shared" ca="1" si="648"/>
        <v>0</v>
      </c>
      <c r="DN227" s="54">
        <f t="shared" ca="1" si="648"/>
        <v>0</v>
      </c>
      <c r="DO227" s="54">
        <f t="shared" ca="1" si="648"/>
        <v>0</v>
      </c>
      <c r="DP227" s="54">
        <f t="shared" ca="1" si="648"/>
        <v>0</v>
      </c>
      <c r="DQ227" s="54">
        <f t="shared" ca="1" si="648"/>
        <v>0</v>
      </c>
      <c r="DR227" s="54">
        <f t="shared" ca="1" si="648"/>
        <v>0</v>
      </c>
      <c r="DS227" s="54">
        <f t="shared" ca="1" si="648"/>
        <v>0</v>
      </c>
      <c r="DT227" s="54">
        <f t="shared" ca="1" si="648"/>
        <v>0</v>
      </c>
    </row>
    <row r="228" spans="1:124" x14ac:dyDescent="0.45">
      <c r="C228" t="s">
        <v>564</v>
      </c>
      <c r="D228" s="3" t="s">
        <v>227</v>
      </c>
      <c r="E228" s="66">
        <f ca="1">Cons_Debt/H227</f>
        <v>0.76935927216636957</v>
      </c>
      <c r="F228" s="215">
        <v>3100000</v>
      </c>
      <c r="H228" s="54">
        <f ca="1">SUM(I228:DT228)</f>
        <v>3100000</v>
      </c>
      <c r="I228" s="54">
        <f t="shared" ref="I228:AN228" ca="1" si="649">I227*$E$228</f>
        <v>0</v>
      </c>
      <c r="J228" s="54">
        <f t="shared" ca="1" si="649"/>
        <v>0</v>
      </c>
      <c r="K228" s="54">
        <f t="shared" ca="1" si="649"/>
        <v>0</v>
      </c>
      <c r="L228" s="54">
        <f t="shared" ca="1" si="649"/>
        <v>0</v>
      </c>
      <c r="M228" s="54">
        <f t="shared" ca="1" si="649"/>
        <v>0</v>
      </c>
      <c r="N228" s="54">
        <f t="shared" ca="1" si="649"/>
        <v>0</v>
      </c>
      <c r="O228" s="54">
        <f t="shared" ca="1" si="649"/>
        <v>0</v>
      </c>
      <c r="P228" s="54">
        <f t="shared" ca="1" si="649"/>
        <v>0</v>
      </c>
      <c r="Q228" s="54">
        <f t="shared" ca="1" si="649"/>
        <v>0</v>
      </c>
      <c r="R228" s="54">
        <f t="shared" ca="1" si="649"/>
        <v>0</v>
      </c>
      <c r="S228" s="54">
        <f t="shared" ca="1" si="649"/>
        <v>0</v>
      </c>
      <c r="T228" s="54">
        <f t="shared" ca="1" si="649"/>
        <v>0</v>
      </c>
      <c r="U228" s="54">
        <f t="shared" ca="1" si="649"/>
        <v>0</v>
      </c>
      <c r="V228" s="54">
        <f t="shared" ca="1" si="649"/>
        <v>0</v>
      </c>
      <c r="W228" s="54">
        <f t="shared" ca="1" si="649"/>
        <v>0</v>
      </c>
      <c r="X228" s="54">
        <f t="shared" ca="1" si="649"/>
        <v>0</v>
      </c>
      <c r="Y228" s="54">
        <f t="shared" ca="1" si="649"/>
        <v>0</v>
      </c>
      <c r="Z228" s="54">
        <f t="shared" ca="1" si="649"/>
        <v>0</v>
      </c>
      <c r="AA228" s="54">
        <f t="shared" ca="1" si="649"/>
        <v>0</v>
      </c>
      <c r="AB228" s="54">
        <f t="shared" ca="1" si="649"/>
        <v>0</v>
      </c>
      <c r="AC228" s="54">
        <f t="shared" ca="1" si="649"/>
        <v>0</v>
      </c>
      <c r="AD228" s="54">
        <f t="shared" ca="1" si="649"/>
        <v>0</v>
      </c>
      <c r="AE228" s="54">
        <f t="shared" ca="1" si="649"/>
        <v>0</v>
      </c>
      <c r="AF228" s="54">
        <f t="shared" ca="1" si="649"/>
        <v>0</v>
      </c>
      <c r="AG228" s="54">
        <f t="shared" ca="1" si="649"/>
        <v>0</v>
      </c>
      <c r="AH228" s="54">
        <f t="shared" ca="1" si="649"/>
        <v>0</v>
      </c>
      <c r="AI228" s="54">
        <f t="shared" ca="1" si="649"/>
        <v>0</v>
      </c>
      <c r="AJ228" s="54">
        <f t="shared" ca="1" si="649"/>
        <v>0</v>
      </c>
      <c r="AK228" s="54">
        <f t="shared" ca="1" si="649"/>
        <v>0</v>
      </c>
      <c r="AL228" s="54">
        <f t="shared" ca="1" si="649"/>
        <v>0</v>
      </c>
      <c r="AM228" s="54">
        <f t="shared" ca="1" si="649"/>
        <v>0</v>
      </c>
      <c r="AN228" s="54">
        <f t="shared" ca="1" si="649"/>
        <v>0</v>
      </c>
      <c r="AO228" s="54">
        <f t="shared" ref="AO228:BT228" ca="1" si="650">AO227*$E$228</f>
        <v>0</v>
      </c>
      <c r="AP228" s="54">
        <f t="shared" ca="1" si="650"/>
        <v>0</v>
      </c>
      <c r="AQ228" s="54">
        <f t="shared" ca="1" si="650"/>
        <v>0</v>
      </c>
      <c r="AR228" s="54">
        <f t="shared" ca="1" si="650"/>
        <v>0</v>
      </c>
      <c r="AS228" s="54">
        <f t="shared" ca="1" si="650"/>
        <v>574534.99137451279</v>
      </c>
      <c r="AT228" s="54">
        <f t="shared" ca="1" si="650"/>
        <v>143545.77073534764</v>
      </c>
      <c r="AU228" s="54">
        <f t="shared" ca="1" si="650"/>
        <v>143545.77073534764</v>
      </c>
      <c r="AV228" s="54">
        <f t="shared" ca="1" si="650"/>
        <v>143545.77073534764</v>
      </c>
      <c r="AW228" s="54">
        <f t="shared" ca="1" si="650"/>
        <v>143545.77073534764</v>
      </c>
      <c r="AX228" s="54">
        <f t="shared" ca="1" si="650"/>
        <v>143545.77073534764</v>
      </c>
      <c r="AY228" s="54">
        <f t="shared" ca="1" si="650"/>
        <v>145717.92841376396</v>
      </c>
      <c r="AZ228" s="54">
        <f t="shared" ca="1" si="650"/>
        <v>145717.92841376396</v>
      </c>
      <c r="BA228" s="54">
        <f t="shared" ca="1" si="650"/>
        <v>145717.92841376396</v>
      </c>
      <c r="BB228" s="54">
        <f t="shared" ca="1" si="650"/>
        <v>145717.92841376396</v>
      </c>
      <c r="BC228" s="54">
        <f t="shared" ca="1" si="650"/>
        <v>145717.92841376396</v>
      </c>
      <c r="BD228" s="54">
        <f t="shared" ca="1" si="650"/>
        <v>145717.92841376396</v>
      </c>
      <c r="BE228" s="54">
        <f t="shared" ca="1" si="650"/>
        <v>135153.3433414661</v>
      </c>
      <c r="BF228" s="54">
        <f t="shared" ca="1" si="650"/>
        <v>135153.3433414661</v>
      </c>
      <c r="BG228" s="54">
        <f t="shared" ca="1" si="650"/>
        <v>135153.3433414661</v>
      </c>
      <c r="BH228" s="54">
        <f t="shared" ca="1" si="650"/>
        <v>135153.3433414661</v>
      </c>
      <c r="BI228" s="54">
        <f t="shared" ca="1" si="650"/>
        <v>135153.3433414661</v>
      </c>
      <c r="BJ228" s="54">
        <f t="shared" ca="1" si="650"/>
        <v>257661.86775883543</v>
      </c>
      <c r="BK228" s="54">
        <f t="shared" ca="1" si="650"/>
        <v>0</v>
      </c>
      <c r="BL228" s="54">
        <f t="shared" ca="1" si="650"/>
        <v>0</v>
      </c>
      <c r="BM228" s="54">
        <f t="shared" ca="1" si="650"/>
        <v>0</v>
      </c>
      <c r="BN228" s="54">
        <f t="shared" ca="1" si="650"/>
        <v>0</v>
      </c>
      <c r="BO228" s="54">
        <f t="shared" ca="1" si="650"/>
        <v>0</v>
      </c>
      <c r="BP228" s="54">
        <f t="shared" ca="1" si="650"/>
        <v>0</v>
      </c>
      <c r="BQ228" s="54">
        <f t="shared" ca="1" si="650"/>
        <v>0</v>
      </c>
      <c r="BR228" s="54">
        <f t="shared" ca="1" si="650"/>
        <v>0</v>
      </c>
      <c r="BS228" s="54">
        <f t="shared" ca="1" si="650"/>
        <v>0</v>
      </c>
      <c r="BT228" s="54">
        <f t="shared" ca="1" si="650"/>
        <v>0</v>
      </c>
      <c r="BU228" s="54">
        <f t="shared" ref="BU228:CZ228" ca="1" si="651">BU227*$E$228</f>
        <v>0</v>
      </c>
      <c r="BV228" s="54">
        <f t="shared" ca="1" si="651"/>
        <v>0</v>
      </c>
      <c r="BW228" s="54">
        <f t="shared" ca="1" si="651"/>
        <v>0</v>
      </c>
      <c r="BX228" s="54">
        <f t="shared" ca="1" si="651"/>
        <v>0</v>
      </c>
      <c r="BY228" s="54">
        <f t="shared" ca="1" si="651"/>
        <v>0</v>
      </c>
      <c r="BZ228" s="54">
        <f t="shared" ca="1" si="651"/>
        <v>0</v>
      </c>
      <c r="CA228" s="54">
        <f t="shared" ca="1" si="651"/>
        <v>0</v>
      </c>
      <c r="CB228" s="54">
        <f t="shared" ca="1" si="651"/>
        <v>0</v>
      </c>
      <c r="CC228" s="54">
        <f t="shared" ca="1" si="651"/>
        <v>0</v>
      </c>
      <c r="CD228" s="54">
        <f t="shared" ca="1" si="651"/>
        <v>0</v>
      </c>
      <c r="CE228" s="54">
        <f t="shared" ca="1" si="651"/>
        <v>0</v>
      </c>
      <c r="CF228" s="54">
        <f t="shared" ca="1" si="651"/>
        <v>0</v>
      </c>
      <c r="CG228" s="54">
        <f t="shared" ca="1" si="651"/>
        <v>0</v>
      </c>
      <c r="CH228" s="54">
        <f t="shared" ca="1" si="651"/>
        <v>0</v>
      </c>
      <c r="CI228" s="54">
        <f t="shared" ca="1" si="651"/>
        <v>0</v>
      </c>
      <c r="CJ228" s="54">
        <f t="shared" ca="1" si="651"/>
        <v>0</v>
      </c>
      <c r="CK228" s="54">
        <f t="shared" ca="1" si="651"/>
        <v>0</v>
      </c>
      <c r="CL228" s="54">
        <f t="shared" ca="1" si="651"/>
        <v>0</v>
      </c>
      <c r="CM228" s="54">
        <f t="shared" ca="1" si="651"/>
        <v>0</v>
      </c>
      <c r="CN228" s="54">
        <f t="shared" ca="1" si="651"/>
        <v>0</v>
      </c>
      <c r="CO228" s="54">
        <f t="shared" ca="1" si="651"/>
        <v>0</v>
      </c>
      <c r="CP228" s="54">
        <f t="shared" ca="1" si="651"/>
        <v>0</v>
      </c>
      <c r="CQ228" s="54">
        <f t="shared" ca="1" si="651"/>
        <v>0</v>
      </c>
      <c r="CR228" s="54">
        <f t="shared" ca="1" si="651"/>
        <v>0</v>
      </c>
      <c r="CS228" s="54">
        <f t="shared" ca="1" si="651"/>
        <v>0</v>
      </c>
      <c r="CT228" s="54">
        <f t="shared" ca="1" si="651"/>
        <v>0</v>
      </c>
      <c r="CU228" s="54">
        <f t="shared" ca="1" si="651"/>
        <v>0</v>
      </c>
      <c r="CV228" s="54">
        <f t="shared" ca="1" si="651"/>
        <v>0</v>
      </c>
      <c r="CW228" s="54">
        <f t="shared" ca="1" si="651"/>
        <v>0</v>
      </c>
      <c r="CX228" s="54">
        <f t="shared" ca="1" si="651"/>
        <v>0</v>
      </c>
      <c r="CY228" s="54">
        <f t="shared" ca="1" si="651"/>
        <v>0</v>
      </c>
      <c r="CZ228" s="54">
        <f t="shared" ca="1" si="651"/>
        <v>0</v>
      </c>
      <c r="DA228" s="54">
        <f t="shared" ref="DA228:DT228" ca="1" si="652">DA227*$E$228</f>
        <v>0</v>
      </c>
      <c r="DB228" s="54">
        <f t="shared" ca="1" si="652"/>
        <v>0</v>
      </c>
      <c r="DC228" s="54">
        <f t="shared" ca="1" si="652"/>
        <v>0</v>
      </c>
      <c r="DD228" s="54">
        <f t="shared" ca="1" si="652"/>
        <v>0</v>
      </c>
      <c r="DE228" s="54">
        <f t="shared" ca="1" si="652"/>
        <v>0</v>
      </c>
      <c r="DF228" s="54">
        <f t="shared" ca="1" si="652"/>
        <v>0</v>
      </c>
      <c r="DG228" s="54">
        <f t="shared" ca="1" si="652"/>
        <v>0</v>
      </c>
      <c r="DH228" s="54">
        <f t="shared" ca="1" si="652"/>
        <v>0</v>
      </c>
      <c r="DI228" s="54">
        <f t="shared" ca="1" si="652"/>
        <v>0</v>
      </c>
      <c r="DJ228" s="54">
        <f t="shared" ca="1" si="652"/>
        <v>0</v>
      </c>
      <c r="DK228" s="54">
        <f t="shared" ca="1" si="652"/>
        <v>0</v>
      </c>
      <c r="DL228" s="54">
        <f t="shared" ca="1" si="652"/>
        <v>0</v>
      </c>
      <c r="DM228" s="54">
        <f t="shared" ca="1" si="652"/>
        <v>0</v>
      </c>
      <c r="DN228" s="54">
        <f t="shared" ca="1" si="652"/>
        <v>0</v>
      </c>
      <c r="DO228" s="54">
        <f t="shared" ca="1" si="652"/>
        <v>0</v>
      </c>
      <c r="DP228" s="54">
        <f t="shared" ca="1" si="652"/>
        <v>0</v>
      </c>
      <c r="DQ228" s="54">
        <f t="shared" ca="1" si="652"/>
        <v>0</v>
      </c>
      <c r="DR228" s="54">
        <f t="shared" ca="1" si="652"/>
        <v>0</v>
      </c>
      <c r="DS228" s="54">
        <f t="shared" ca="1" si="652"/>
        <v>0</v>
      </c>
      <c r="DT228" s="54">
        <f t="shared" ca="1" si="652"/>
        <v>0</v>
      </c>
    </row>
    <row r="229" spans="1:124" x14ac:dyDescent="0.45">
      <c r="C229" t="s">
        <v>565</v>
      </c>
      <c r="D229" s="3" t="s">
        <v>227</v>
      </c>
      <c r="E229" s="66">
        <f ca="1">1-E228</f>
        <v>0.23064072783363043</v>
      </c>
      <c r="H229" s="54">
        <f ca="1">SUM(I229:DT229)</f>
        <v>929326.88556672493</v>
      </c>
      <c r="I229" s="54">
        <f ca="1">I227*$E$229</f>
        <v>0</v>
      </c>
      <c r="J229" s="54">
        <f t="shared" ref="J229:AN229" ca="1" si="653">J227*$E$229</f>
        <v>0</v>
      </c>
      <c r="K229" s="54">
        <f t="shared" ca="1" si="653"/>
        <v>0</v>
      </c>
      <c r="L229" s="54">
        <f t="shared" ca="1" si="653"/>
        <v>0</v>
      </c>
      <c r="M229" s="54">
        <f t="shared" ca="1" si="653"/>
        <v>0</v>
      </c>
      <c r="N229" s="54">
        <f t="shared" ca="1" si="653"/>
        <v>0</v>
      </c>
      <c r="O229" s="54">
        <f t="shared" ca="1" si="653"/>
        <v>0</v>
      </c>
      <c r="P229" s="54">
        <f t="shared" ca="1" si="653"/>
        <v>0</v>
      </c>
      <c r="Q229" s="54">
        <f t="shared" ca="1" si="653"/>
        <v>0</v>
      </c>
      <c r="R229" s="54">
        <f t="shared" ca="1" si="653"/>
        <v>0</v>
      </c>
      <c r="S229" s="54">
        <f t="shared" ca="1" si="653"/>
        <v>0</v>
      </c>
      <c r="T229" s="54">
        <f t="shared" ca="1" si="653"/>
        <v>0</v>
      </c>
      <c r="U229" s="54">
        <f t="shared" ca="1" si="653"/>
        <v>0</v>
      </c>
      <c r="V229" s="54">
        <f t="shared" ca="1" si="653"/>
        <v>0</v>
      </c>
      <c r="W229" s="54">
        <f t="shared" ca="1" si="653"/>
        <v>0</v>
      </c>
      <c r="X229" s="54">
        <f t="shared" ca="1" si="653"/>
        <v>0</v>
      </c>
      <c r="Y229" s="54">
        <f t="shared" ca="1" si="653"/>
        <v>0</v>
      </c>
      <c r="Z229" s="54">
        <f t="shared" ca="1" si="653"/>
        <v>0</v>
      </c>
      <c r="AA229" s="54">
        <f t="shared" ca="1" si="653"/>
        <v>0</v>
      </c>
      <c r="AB229" s="54">
        <f t="shared" ca="1" si="653"/>
        <v>0</v>
      </c>
      <c r="AC229" s="54">
        <f t="shared" ca="1" si="653"/>
        <v>0</v>
      </c>
      <c r="AD229" s="54">
        <f t="shared" ca="1" si="653"/>
        <v>0</v>
      </c>
      <c r="AE229" s="54">
        <f t="shared" ca="1" si="653"/>
        <v>0</v>
      </c>
      <c r="AF229" s="54">
        <f t="shared" ca="1" si="653"/>
        <v>0</v>
      </c>
      <c r="AG229" s="54">
        <f t="shared" ca="1" si="653"/>
        <v>0</v>
      </c>
      <c r="AH229" s="54">
        <f t="shared" ca="1" si="653"/>
        <v>0</v>
      </c>
      <c r="AI229" s="54">
        <f t="shared" ca="1" si="653"/>
        <v>0</v>
      </c>
      <c r="AJ229" s="54">
        <f t="shared" ca="1" si="653"/>
        <v>0</v>
      </c>
      <c r="AK229" s="54">
        <f t="shared" ca="1" si="653"/>
        <v>0</v>
      </c>
      <c r="AL229" s="54">
        <f t="shared" ca="1" si="653"/>
        <v>0</v>
      </c>
      <c r="AM229" s="54">
        <f t="shared" ca="1" si="653"/>
        <v>0</v>
      </c>
      <c r="AN229" s="54">
        <f t="shared" ca="1" si="653"/>
        <v>0</v>
      </c>
      <c r="AO229" s="54">
        <f t="shared" ref="AO229:BT229" ca="1" si="654">AO227*$E$229</f>
        <v>0</v>
      </c>
      <c r="AP229" s="54">
        <f t="shared" ca="1" si="654"/>
        <v>0</v>
      </c>
      <c r="AQ229" s="54">
        <f t="shared" ca="1" si="654"/>
        <v>0</v>
      </c>
      <c r="AR229" s="54">
        <f t="shared" ca="1" si="654"/>
        <v>0</v>
      </c>
      <c r="AS229" s="54">
        <f t="shared" ca="1" si="654"/>
        <v>172235.74651070355</v>
      </c>
      <c r="AT229" s="54">
        <f t="shared" ca="1" si="654"/>
        <v>43032.562597985714</v>
      </c>
      <c r="AU229" s="54">
        <f t="shared" ca="1" si="654"/>
        <v>43032.562597985714</v>
      </c>
      <c r="AV229" s="54">
        <f t="shared" ca="1" si="654"/>
        <v>43032.562597985714</v>
      </c>
      <c r="AW229" s="54">
        <f t="shared" ca="1" si="654"/>
        <v>43032.562597985714</v>
      </c>
      <c r="AX229" s="54">
        <f t="shared" ca="1" si="654"/>
        <v>43032.562597985714</v>
      </c>
      <c r="AY229" s="54">
        <f t="shared" ca="1" si="654"/>
        <v>43683.738252902644</v>
      </c>
      <c r="AZ229" s="54">
        <f t="shared" ca="1" si="654"/>
        <v>43683.738252902644</v>
      </c>
      <c r="BA229" s="54">
        <f t="shared" ca="1" si="654"/>
        <v>43683.738252902644</v>
      </c>
      <c r="BB229" s="54">
        <f t="shared" ca="1" si="654"/>
        <v>43683.738252902644</v>
      </c>
      <c r="BC229" s="54">
        <f t="shared" ca="1" si="654"/>
        <v>43683.738252902644</v>
      </c>
      <c r="BD229" s="54">
        <f t="shared" ca="1" si="654"/>
        <v>43683.738252902644</v>
      </c>
      <c r="BE229" s="54">
        <f t="shared" ca="1" si="654"/>
        <v>40516.656658533844</v>
      </c>
      <c r="BF229" s="54">
        <f t="shared" ca="1" si="654"/>
        <v>40516.656658533844</v>
      </c>
      <c r="BG229" s="54">
        <f t="shared" ca="1" si="654"/>
        <v>40516.656658533844</v>
      </c>
      <c r="BH229" s="54">
        <f t="shared" ca="1" si="654"/>
        <v>40516.656658533844</v>
      </c>
      <c r="BI229" s="54">
        <f t="shared" ca="1" si="654"/>
        <v>40516.656658533844</v>
      </c>
      <c r="BJ229" s="54">
        <f t="shared" ca="1" si="654"/>
        <v>77242.61325600768</v>
      </c>
      <c r="BK229" s="54">
        <f t="shared" ca="1" si="654"/>
        <v>0</v>
      </c>
      <c r="BL229" s="54">
        <f t="shared" ca="1" si="654"/>
        <v>0</v>
      </c>
      <c r="BM229" s="54">
        <f t="shared" ca="1" si="654"/>
        <v>0</v>
      </c>
      <c r="BN229" s="54">
        <f t="shared" ca="1" si="654"/>
        <v>0</v>
      </c>
      <c r="BO229" s="54">
        <f t="shared" ca="1" si="654"/>
        <v>0</v>
      </c>
      <c r="BP229" s="54">
        <f t="shared" ca="1" si="654"/>
        <v>0</v>
      </c>
      <c r="BQ229" s="54">
        <f t="shared" ca="1" si="654"/>
        <v>0</v>
      </c>
      <c r="BR229" s="54">
        <f t="shared" ca="1" si="654"/>
        <v>0</v>
      </c>
      <c r="BS229" s="54">
        <f t="shared" ca="1" si="654"/>
        <v>0</v>
      </c>
      <c r="BT229" s="54">
        <f t="shared" ca="1" si="654"/>
        <v>0</v>
      </c>
      <c r="BU229" s="54">
        <f t="shared" ref="BU229:CZ229" ca="1" si="655">BU227*$E$229</f>
        <v>0</v>
      </c>
      <c r="BV229" s="54">
        <f t="shared" ca="1" si="655"/>
        <v>0</v>
      </c>
      <c r="BW229" s="54">
        <f t="shared" ca="1" si="655"/>
        <v>0</v>
      </c>
      <c r="BX229" s="54">
        <f t="shared" ca="1" si="655"/>
        <v>0</v>
      </c>
      <c r="BY229" s="54">
        <f t="shared" ca="1" si="655"/>
        <v>0</v>
      </c>
      <c r="BZ229" s="54">
        <f t="shared" ca="1" si="655"/>
        <v>0</v>
      </c>
      <c r="CA229" s="54">
        <f t="shared" ca="1" si="655"/>
        <v>0</v>
      </c>
      <c r="CB229" s="54">
        <f t="shared" ca="1" si="655"/>
        <v>0</v>
      </c>
      <c r="CC229" s="54">
        <f t="shared" ca="1" si="655"/>
        <v>0</v>
      </c>
      <c r="CD229" s="54">
        <f t="shared" ca="1" si="655"/>
        <v>0</v>
      </c>
      <c r="CE229" s="54">
        <f t="shared" ca="1" si="655"/>
        <v>0</v>
      </c>
      <c r="CF229" s="54">
        <f t="shared" ca="1" si="655"/>
        <v>0</v>
      </c>
      <c r="CG229" s="54">
        <f t="shared" ca="1" si="655"/>
        <v>0</v>
      </c>
      <c r="CH229" s="54">
        <f t="shared" ca="1" si="655"/>
        <v>0</v>
      </c>
      <c r="CI229" s="54">
        <f t="shared" ca="1" si="655"/>
        <v>0</v>
      </c>
      <c r="CJ229" s="54">
        <f t="shared" ca="1" si="655"/>
        <v>0</v>
      </c>
      <c r="CK229" s="54">
        <f t="shared" ca="1" si="655"/>
        <v>0</v>
      </c>
      <c r="CL229" s="54">
        <f t="shared" ca="1" si="655"/>
        <v>0</v>
      </c>
      <c r="CM229" s="54">
        <f t="shared" ca="1" si="655"/>
        <v>0</v>
      </c>
      <c r="CN229" s="54">
        <f t="shared" ca="1" si="655"/>
        <v>0</v>
      </c>
      <c r="CO229" s="54">
        <f t="shared" ca="1" si="655"/>
        <v>0</v>
      </c>
      <c r="CP229" s="54">
        <f t="shared" ca="1" si="655"/>
        <v>0</v>
      </c>
      <c r="CQ229" s="54">
        <f t="shared" ca="1" si="655"/>
        <v>0</v>
      </c>
      <c r="CR229" s="54">
        <f t="shared" ca="1" si="655"/>
        <v>0</v>
      </c>
      <c r="CS229" s="54">
        <f t="shared" ca="1" si="655"/>
        <v>0</v>
      </c>
      <c r="CT229" s="54">
        <f t="shared" ca="1" si="655"/>
        <v>0</v>
      </c>
      <c r="CU229" s="54">
        <f t="shared" ca="1" si="655"/>
        <v>0</v>
      </c>
      <c r="CV229" s="54">
        <f t="shared" ca="1" si="655"/>
        <v>0</v>
      </c>
      <c r="CW229" s="54">
        <f t="shared" ca="1" si="655"/>
        <v>0</v>
      </c>
      <c r="CX229" s="54">
        <f t="shared" ca="1" si="655"/>
        <v>0</v>
      </c>
      <c r="CY229" s="54">
        <f t="shared" ca="1" si="655"/>
        <v>0</v>
      </c>
      <c r="CZ229" s="54">
        <f t="shared" ca="1" si="655"/>
        <v>0</v>
      </c>
      <c r="DA229" s="54">
        <f t="shared" ref="DA229:DT229" ca="1" si="656">DA227*$E$229</f>
        <v>0</v>
      </c>
      <c r="DB229" s="54">
        <f t="shared" ca="1" si="656"/>
        <v>0</v>
      </c>
      <c r="DC229" s="54">
        <f t="shared" ca="1" si="656"/>
        <v>0</v>
      </c>
      <c r="DD229" s="54">
        <f t="shared" ca="1" si="656"/>
        <v>0</v>
      </c>
      <c r="DE229" s="54">
        <f t="shared" ca="1" si="656"/>
        <v>0</v>
      </c>
      <c r="DF229" s="54">
        <f t="shared" ca="1" si="656"/>
        <v>0</v>
      </c>
      <c r="DG229" s="54">
        <f t="shared" ca="1" si="656"/>
        <v>0</v>
      </c>
      <c r="DH229" s="54">
        <f t="shared" ca="1" si="656"/>
        <v>0</v>
      </c>
      <c r="DI229" s="54">
        <f t="shared" ca="1" si="656"/>
        <v>0</v>
      </c>
      <c r="DJ229" s="54">
        <f t="shared" ca="1" si="656"/>
        <v>0</v>
      </c>
      <c r="DK229" s="54">
        <f t="shared" ca="1" si="656"/>
        <v>0</v>
      </c>
      <c r="DL229" s="54">
        <f t="shared" ca="1" si="656"/>
        <v>0</v>
      </c>
      <c r="DM229" s="54">
        <f t="shared" ca="1" si="656"/>
        <v>0</v>
      </c>
      <c r="DN229" s="54">
        <f t="shared" ca="1" si="656"/>
        <v>0</v>
      </c>
      <c r="DO229" s="54">
        <f t="shared" ca="1" si="656"/>
        <v>0</v>
      </c>
      <c r="DP229" s="54">
        <f t="shared" ca="1" si="656"/>
        <v>0</v>
      </c>
      <c r="DQ229" s="54">
        <f t="shared" ca="1" si="656"/>
        <v>0</v>
      </c>
      <c r="DR229" s="54">
        <f t="shared" ca="1" si="656"/>
        <v>0</v>
      </c>
      <c r="DS229" s="54">
        <f t="shared" ca="1" si="656"/>
        <v>0</v>
      </c>
      <c r="DT229" s="54">
        <f t="shared" ca="1" si="656"/>
        <v>0</v>
      </c>
    </row>
    <row r="230" spans="1:124" x14ac:dyDescent="0.45">
      <c r="H230" s="54"/>
    </row>
    <row r="231" spans="1:124" x14ac:dyDescent="0.45">
      <c r="C231" t="s">
        <v>981</v>
      </c>
      <c r="D231" s="3" t="s">
        <v>227</v>
      </c>
      <c r="H231" s="54">
        <f ca="1">SUM(I231:DT231)</f>
        <v>1147048.2018710428</v>
      </c>
      <c r="I231" s="54">
        <f ca="1">I229-SUM(I220:I223)</f>
        <v>0</v>
      </c>
      <c r="J231" s="54">
        <f t="shared" ref="J231:BU231" ca="1" si="657">J229-SUM(J220:J223)</f>
        <v>0</v>
      </c>
      <c r="K231" s="54">
        <f t="shared" ca="1" si="657"/>
        <v>0</v>
      </c>
      <c r="L231" s="54">
        <f t="shared" ca="1" si="657"/>
        <v>0</v>
      </c>
      <c r="M231" s="54">
        <f t="shared" ca="1" si="657"/>
        <v>0</v>
      </c>
      <c r="N231" s="54">
        <f t="shared" ca="1" si="657"/>
        <v>0</v>
      </c>
      <c r="O231" s="54">
        <f t="shared" ca="1" si="657"/>
        <v>0</v>
      </c>
      <c r="P231" s="54">
        <f t="shared" ca="1" si="657"/>
        <v>0</v>
      </c>
      <c r="Q231" s="54">
        <f t="shared" ca="1" si="657"/>
        <v>0</v>
      </c>
      <c r="R231" s="54">
        <f t="shared" ca="1" si="657"/>
        <v>0</v>
      </c>
      <c r="S231" s="54">
        <f t="shared" ca="1" si="657"/>
        <v>0</v>
      </c>
      <c r="T231" s="54">
        <f t="shared" ca="1" si="657"/>
        <v>0</v>
      </c>
      <c r="U231" s="54">
        <f t="shared" ca="1" si="657"/>
        <v>0</v>
      </c>
      <c r="V231" s="54">
        <f t="shared" ca="1" si="657"/>
        <v>0</v>
      </c>
      <c r="W231" s="54">
        <f t="shared" ca="1" si="657"/>
        <v>0</v>
      </c>
      <c r="X231" s="54">
        <f t="shared" ca="1" si="657"/>
        <v>0</v>
      </c>
      <c r="Y231" s="54">
        <f t="shared" ca="1" si="657"/>
        <v>0</v>
      </c>
      <c r="Z231" s="54">
        <f t="shared" ca="1" si="657"/>
        <v>0</v>
      </c>
      <c r="AA231" s="54">
        <f t="shared" ca="1" si="657"/>
        <v>0</v>
      </c>
      <c r="AB231" s="54">
        <f t="shared" ca="1" si="657"/>
        <v>0</v>
      </c>
      <c r="AC231" s="54">
        <f t="shared" ca="1" si="657"/>
        <v>0</v>
      </c>
      <c r="AD231" s="54">
        <f t="shared" ca="1" si="657"/>
        <v>0</v>
      </c>
      <c r="AE231" s="54">
        <f t="shared" ca="1" si="657"/>
        <v>0</v>
      </c>
      <c r="AF231" s="54">
        <f t="shared" ca="1" si="657"/>
        <v>0</v>
      </c>
      <c r="AG231" s="54">
        <f t="shared" ca="1" si="657"/>
        <v>0</v>
      </c>
      <c r="AH231" s="54">
        <f t="shared" ca="1" si="657"/>
        <v>0</v>
      </c>
      <c r="AI231" s="54">
        <f t="shared" ca="1" si="657"/>
        <v>0</v>
      </c>
      <c r="AJ231" s="54">
        <f t="shared" ca="1" si="657"/>
        <v>0</v>
      </c>
      <c r="AK231" s="54">
        <f t="shared" ca="1" si="657"/>
        <v>0</v>
      </c>
      <c r="AL231" s="54">
        <f t="shared" ca="1" si="657"/>
        <v>0</v>
      </c>
      <c r="AM231" s="54">
        <f t="shared" ca="1" si="657"/>
        <v>0</v>
      </c>
      <c r="AN231" s="54">
        <f t="shared" ca="1" si="657"/>
        <v>0</v>
      </c>
      <c r="AO231" s="54">
        <f t="shared" ca="1" si="657"/>
        <v>0</v>
      </c>
      <c r="AP231" s="54">
        <f t="shared" ca="1" si="657"/>
        <v>0</v>
      </c>
      <c r="AQ231" s="54">
        <f t="shared" ca="1" si="657"/>
        <v>0</v>
      </c>
      <c r="AR231" s="54">
        <f t="shared" ca="1" si="657"/>
        <v>0</v>
      </c>
      <c r="AS231" s="54">
        <f t="shared" ca="1" si="657"/>
        <v>199619.0798440369</v>
      </c>
      <c r="AT231" s="54">
        <f t="shared" ca="1" si="657"/>
        <v>48469.068928427601</v>
      </c>
      <c r="AU231" s="54">
        <f t="shared" ca="1" si="657"/>
        <v>49177.007309934648</v>
      </c>
      <c r="AV231" s="54">
        <f t="shared" ca="1" si="657"/>
        <v>49887.423475776974</v>
      </c>
      <c r="AW231" s="54">
        <f t="shared" ca="1" si="657"/>
        <v>50600.326098199745</v>
      </c>
      <c r="AX231" s="54">
        <f t="shared" ca="1" si="657"/>
        <v>51315.723879801</v>
      </c>
      <c r="AY231" s="54">
        <f t="shared" ca="1" si="657"/>
        <v>52684.801208554789</v>
      </c>
      <c r="AZ231" s="54">
        <f t="shared" ca="1" si="657"/>
        <v>53415.640244336348</v>
      </c>
      <c r="BA231" s="54">
        <f t="shared" ca="1" si="657"/>
        <v>54149.037216743134</v>
      </c>
      <c r="BB231" s="54">
        <f t="shared" ca="1" si="657"/>
        <v>54885.001078553352</v>
      </c>
      <c r="BC231" s="54">
        <f t="shared" ca="1" si="657"/>
        <v>55623.540813879903</v>
      </c>
      <c r="BD231" s="54">
        <f t="shared" ca="1" si="657"/>
        <v>56364.665438280092</v>
      </c>
      <c r="BE231" s="54">
        <f t="shared" ca="1" si="657"/>
        <v>53941.302404496892</v>
      </c>
      <c r="BF231" s="54">
        <f t="shared" ca="1" si="657"/>
        <v>54636.922000443126</v>
      </c>
      <c r="BG231" s="54">
        <f t="shared" ca="1" si="657"/>
        <v>55334.976264975179</v>
      </c>
      <c r="BH231" s="54">
        <f t="shared" ca="1" si="657"/>
        <v>56035.473719433081</v>
      </c>
      <c r="BI231" s="54">
        <f t="shared" ca="1" si="657"/>
        <v>56738.422914981602</v>
      </c>
      <c r="BJ231" s="54">
        <f t="shared" ca="1" si="657"/>
        <v>94169.789030188374</v>
      </c>
      <c r="BK231" s="54">
        <f t="shared" ca="1" si="657"/>
        <v>0</v>
      </c>
      <c r="BL231" s="54">
        <f t="shared" ca="1" si="657"/>
        <v>0</v>
      </c>
      <c r="BM231" s="54">
        <f t="shared" ca="1" si="657"/>
        <v>0</v>
      </c>
      <c r="BN231" s="54">
        <f t="shared" ca="1" si="657"/>
        <v>0</v>
      </c>
      <c r="BO231" s="54">
        <f t="shared" ca="1" si="657"/>
        <v>0</v>
      </c>
      <c r="BP231" s="54">
        <f t="shared" ca="1" si="657"/>
        <v>0</v>
      </c>
      <c r="BQ231" s="54">
        <f t="shared" ca="1" si="657"/>
        <v>0</v>
      </c>
      <c r="BR231" s="54">
        <f t="shared" ca="1" si="657"/>
        <v>0</v>
      </c>
      <c r="BS231" s="54">
        <f t="shared" ca="1" si="657"/>
        <v>0</v>
      </c>
      <c r="BT231" s="54">
        <f t="shared" ca="1" si="657"/>
        <v>0</v>
      </c>
      <c r="BU231" s="54">
        <f t="shared" ca="1" si="657"/>
        <v>0</v>
      </c>
      <c r="BV231" s="54">
        <f t="shared" ref="BV231:DT231" ca="1" si="658">BV229-SUM(BV220:BV223)</f>
        <v>0</v>
      </c>
      <c r="BW231" s="54">
        <f t="shared" ca="1" si="658"/>
        <v>0</v>
      </c>
      <c r="BX231" s="54">
        <f t="shared" ca="1" si="658"/>
        <v>0</v>
      </c>
      <c r="BY231" s="54">
        <f t="shared" ca="1" si="658"/>
        <v>0</v>
      </c>
      <c r="BZ231" s="54">
        <f t="shared" ca="1" si="658"/>
        <v>0</v>
      </c>
      <c r="CA231" s="54">
        <f t="shared" ca="1" si="658"/>
        <v>0</v>
      </c>
      <c r="CB231" s="54">
        <f t="shared" ca="1" si="658"/>
        <v>0</v>
      </c>
      <c r="CC231" s="54">
        <f t="shared" ca="1" si="658"/>
        <v>0</v>
      </c>
      <c r="CD231" s="54">
        <f t="shared" ca="1" si="658"/>
        <v>0</v>
      </c>
      <c r="CE231" s="54">
        <f t="shared" ca="1" si="658"/>
        <v>0</v>
      </c>
      <c r="CF231" s="54">
        <f t="shared" ca="1" si="658"/>
        <v>0</v>
      </c>
      <c r="CG231" s="54">
        <f t="shared" ca="1" si="658"/>
        <v>0</v>
      </c>
      <c r="CH231" s="54">
        <f t="shared" ca="1" si="658"/>
        <v>0</v>
      </c>
      <c r="CI231" s="54">
        <f t="shared" ca="1" si="658"/>
        <v>0</v>
      </c>
      <c r="CJ231" s="54">
        <f t="shared" ca="1" si="658"/>
        <v>0</v>
      </c>
      <c r="CK231" s="54">
        <f t="shared" ca="1" si="658"/>
        <v>0</v>
      </c>
      <c r="CL231" s="54">
        <f t="shared" ca="1" si="658"/>
        <v>0</v>
      </c>
      <c r="CM231" s="54">
        <f t="shared" ca="1" si="658"/>
        <v>0</v>
      </c>
      <c r="CN231" s="54">
        <f t="shared" ca="1" si="658"/>
        <v>0</v>
      </c>
      <c r="CO231" s="54">
        <f t="shared" ca="1" si="658"/>
        <v>0</v>
      </c>
      <c r="CP231" s="54">
        <f t="shared" ca="1" si="658"/>
        <v>0</v>
      </c>
      <c r="CQ231" s="54">
        <f t="shared" ca="1" si="658"/>
        <v>0</v>
      </c>
      <c r="CR231" s="54">
        <f t="shared" ca="1" si="658"/>
        <v>0</v>
      </c>
      <c r="CS231" s="54">
        <f t="shared" ca="1" si="658"/>
        <v>0</v>
      </c>
      <c r="CT231" s="54">
        <f t="shared" ca="1" si="658"/>
        <v>0</v>
      </c>
      <c r="CU231" s="54">
        <f t="shared" ca="1" si="658"/>
        <v>0</v>
      </c>
      <c r="CV231" s="54">
        <f t="shared" ca="1" si="658"/>
        <v>0</v>
      </c>
      <c r="CW231" s="54">
        <f t="shared" ca="1" si="658"/>
        <v>0</v>
      </c>
      <c r="CX231" s="54">
        <f t="shared" ca="1" si="658"/>
        <v>0</v>
      </c>
      <c r="CY231" s="54">
        <f t="shared" ca="1" si="658"/>
        <v>0</v>
      </c>
      <c r="CZ231" s="54">
        <f t="shared" ca="1" si="658"/>
        <v>0</v>
      </c>
      <c r="DA231" s="54">
        <f t="shared" ca="1" si="658"/>
        <v>0</v>
      </c>
      <c r="DB231" s="54">
        <f t="shared" ca="1" si="658"/>
        <v>0</v>
      </c>
      <c r="DC231" s="54">
        <f t="shared" ca="1" si="658"/>
        <v>0</v>
      </c>
      <c r="DD231" s="54">
        <f t="shared" ca="1" si="658"/>
        <v>0</v>
      </c>
      <c r="DE231" s="54">
        <f t="shared" ca="1" si="658"/>
        <v>0</v>
      </c>
      <c r="DF231" s="54">
        <f t="shared" ca="1" si="658"/>
        <v>0</v>
      </c>
      <c r="DG231" s="54">
        <f t="shared" ca="1" si="658"/>
        <v>0</v>
      </c>
      <c r="DH231" s="54">
        <f t="shared" ca="1" si="658"/>
        <v>0</v>
      </c>
      <c r="DI231" s="54">
        <f t="shared" ca="1" si="658"/>
        <v>0</v>
      </c>
      <c r="DJ231" s="54">
        <f t="shared" ca="1" si="658"/>
        <v>0</v>
      </c>
      <c r="DK231" s="54">
        <f t="shared" ca="1" si="658"/>
        <v>0</v>
      </c>
      <c r="DL231" s="54">
        <f t="shared" ca="1" si="658"/>
        <v>0</v>
      </c>
      <c r="DM231" s="54">
        <f t="shared" ca="1" si="658"/>
        <v>0</v>
      </c>
      <c r="DN231" s="54">
        <f t="shared" ca="1" si="658"/>
        <v>0</v>
      </c>
      <c r="DO231" s="54">
        <f t="shared" ca="1" si="658"/>
        <v>0</v>
      </c>
      <c r="DP231" s="54">
        <f t="shared" ca="1" si="658"/>
        <v>0</v>
      </c>
      <c r="DQ231" s="54">
        <f t="shared" ca="1" si="658"/>
        <v>0</v>
      </c>
      <c r="DR231" s="54">
        <f t="shared" ca="1" si="658"/>
        <v>0</v>
      </c>
      <c r="DS231" s="54">
        <f t="shared" ca="1" si="658"/>
        <v>0</v>
      </c>
      <c r="DT231" s="54">
        <f t="shared" ca="1" si="658"/>
        <v>0</v>
      </c>
    </row>
    <row r="233" spans="1:124" x14ac:dyDescent="0.45">
      <c r="C233" t="s">
        <v>566</v>
      </c>
      <c r="D233" s="3" t="s">
        <v>227</v>
      </c>
      <c r="H233" s="54">
        <f ca="1">SUM(I233:DT233)</f>
        <v>0</v>
      </c>
      <c r="I233" s="54">
        <f t="shared" ref="I233:AN233" si="659">-SUM(I217:I219)</f>
        <v>0</v>
      </c>
      <c r="J233" s="54">
        <f t="shared" ca="1" si="659"/>
        <v>0</v>
      </c>
      <c r="K233" s="54">
        <f t="shared" ca="1" si="659"/>
        <v>0</v>
      </c>
      <c r="L233" s="54">
        <f t="shared" ca="1" si="659"/>
        <v>0</v>
      </c>
      <c r="M233" s="54">
        <f t="shared" ca="1" si="659"/>
        <v>0</v>
      </c>
      <c r="N233" s="54">
        <f t="shared" ca="1" si="659"/>
        <v>0</v>
      </c>
      <c r="O233" s="54">
        <f t="shared" ca="1" si="659"/>
        <v>0</v>
      </c>
      <c r="P233" s="54">
        <f t="shared" ca="1" si="659"/>
        <v>0</v>
      </c>
      <c r="Q233" s="54">
        <f t="shared" ca="1" si="659"/>
        <v>0</v>
      </c>
      <c r="R233" s="54">
        <f t="shared" ca="1" si="659"/>
        <v>0</v>
      </c>
      <c r="S233" s="54">
        <f t="shared" ca="1" si="659"/>
        <v>0</v>
      </c>
      <c r="T233" s="54">
        <f t="shared" ca="1" si="659"/>
        <v>0</v>
      </c>
      <c r="U233" s="54">
        <f t="shared" ca="1" si="659"/>
        <v>0</v>
      </c>
      <c r="V233" s="54">
        <f t="shared" ca="1" si="659"/>
        <v>0</v>
      </c>
      <c r="W233" s="54">
        <f t="shared" ca="1" si="659"/>
        <v>0</v>
      </c>
      <c r="X233" s="54">
        <f t="shared" ca="1" si="659"/>
        <v>0</v>
      </c>
      <c r="Y233" s="54">
        <f t="shared" ca="1" si="659"/>
        <v>0</v>
      </c>
      <c r="Z233" s="54">
        <f t="shared" ca="1" si="659"/>
        <v>0</v>
      </c>
      <c r="AA233" s="54">
        <f t="shared" ca="1" si="659"/>
        <v>0</v>
      </c>
      <c r="AB233" s="54">
        <f t="shared" ca="1" si="659"/>
        <v>0</v>
      </c>
      <c r="AC233" s="54">
        <f t="shared" ca="1" si="659"/>
        <v>0</v>
      </c>
      <c r="AD233" s="54">
        <f t="shared" ca="1" si="659"/>
        <v>0</v>
      </c>
      <c r="AE233" s="54">
        <f t="shared" ca="1" si="659"/>
        <v>0</v>
      </c>
      <c r="AF233" s="54">
        <f t="shared" ca="1" si="659"/>
        <v>0</v>
      </c>
      <c r="AG233" s="54">
        <f t="shared" ca="1" si="659"/>
        <v>0</v>
      </c>
      <c r="AH233" s="54">
        <f t="shared" ca="1" si="659"/>
        <v>0</v>
      </c>
      <c r="AI233" s="54">
        <f t="shared" ca="1" si="659"/>
        <v>0</v>
      </c>
      <c r="AJ233" s="54">
        <f t="shared" ca="1" si="659"/>
        <v>0</v>
      </c>
      <c r="AK233" s="54">
        <f t="shared" ca="1" si="659"/>
        <v>0</v>
      </c>
      <c r="AL233" s="54">
        <f t="shared" ca="1" si="659"/>
        <v>0</v>
      </c>
      <c r="AM233" s="54">
        <f t="shared" ca="1" si="659"/>
        <v>0</v>
      </c>
      <c r="AN233" s="54">
        <f t="shared" ca="1" si="659"/>
        <v>0</v>
      </c>
      <c r="AO233" s="54">
        <f t="shared" ref="AO233:BT233" ca="1" si="660">-SUM(AO217:AO219)</f>
        <v>0</v>
      </c>
      <c r="AP233" s="54">
        <f t="shared" ca="1" si="660"/>
        <v>0</v>
      </c>
      <c r="AQ233" s="54">
        <f t="shared" ca="1" si="660"/>
        <v>0</v>
      </c>
      <c r="AR233" s="54">
        <f t="shared" ca="1" si="660"/>
        <v>0</v>
      </c>
      <c r="AS233" s="54">
        <f t="shared" ca="1" si="660"/>
        <v>0</v>
      </c>
      <c r="AT233" s="54">
        <f t="shared" ca="1" si="660"/>
        <v>0</v>
      </c>
      <c r="AU233" s="54">
        <f t="shared" ca="1" si="660"/>
        <v>0</v>
      </c>
      <c r="AV233" s="54">
        <f t="shared" ca="1" si="660"/>
        <v>0</v>
      </c>
      <c r="AW233" s="54">
        <f t="shared" ca="1" si="660"/>
        <v>0</v>
      </c>
      <c r="AX233" s="54">
        <f t="shared" ca="1" si="660"/>
        <v>0</v>
      </c>
      <c r="AY233" s="54">
        <f t="shared" ca="1" si="660"/>
        <v>0</v>
      </c>
      <c r="AZ233" s="54">
        <f t="shared" ca="1" si="660"/>
        <v>0</v>
      </c>
      <c r="BA233" s="54">
        <f t="shared" ca="1" si="660"/>
        <v>0</v>
      </c>
      <c r="BB233" s="54">
        <f t="shared" ca="1" si="660"/>
        <v>0</v>
      </c>
      <c r="BC233" s="54">
        <f t="shared" ca="1" si="660"/>
        <v>0</v>
      </c>
      <c r="BD233" s="54">
        <f t="shared" ca="1" si="660"/>
        <v>0</v>
      </c>
      <c r="BE233" s="54">
        <f t="shared" ca="1" si="660"/>
        <v>0</v>
      </c>
      <c r="BF233" s="54">
        <f t="shared" ca="1" si="660"/>
        <v>0</v>
      </c>
      <c r="BG233" s="54">
        <f t="shared" ca="1" si="660"/>
        <v>0</v>
      </c>
      <c r="BH233" s="54">
        <f t="shared" ca="1" si="660"/>
        <v>0</v>
      </c>
      <c r="BI233" s="54">
        <f t="shared" ca="1" si="660"/>
        <v>0</v>
      </c>
      <c r="BJ233" s="54">
        <f t="shared" ca="1" si="660"/>
        <v>0</v>
      </c>
      <c r="BK233" s="54">
        <f t="shared" ca="1" si="660"/>
        <v>0</v>
      </c>
      <c r="BL233" s="54">
        <f t="shared" ca="1" si="660"/>
        <v>0</v>
      </c>
      <c r="BM233" s="54">
        <f t="shared" ca="1" si="660"/>
        <v>0</v>
      </c>
      <c r="BN233" s="54">
        <f t="shared" ca="1" si="660"/>
        <v>0</v>
      </c>
      <c r="BO233" s="54">
        <f t="shared" ca="1" si="660"/>
        <v>0</v>
      </c>
      <c r="BP233" s="54">
        <f t="shared" ca="1" si="660"/>
        <v>0</v>
      </c>
      <c r="BQ233" s="54">
        <f t="shared" ca="1" si="660"/>
        <v>0</v>
      </c>
      <c r="BR233" s="54">
        <f t="shared" ca="1" si="660"/>
        <v>0</v>
      </c>
      <c r="BS233" s="54">
        <f t="shared" ca="1" si="660"/>
        <v>0</v>
      </c>
      <c r="BT233" s="54">
        <f t="shared" ca="1" si="660"/>
        <v>0</v>
      </c>
      <c r="BU233" s="54">
        <f t="shared" ref="BU233:CZ233" ca="1" si="661">-SUM(BU217:BU219)</f>
        <v>0</v>
      </c>
      <c r="BV233" s="54">
        <f t="shared" ca="1" si="661"/>
        <v>0</v>
      </c>
      <c r="BW233" s="54">
        <f t="shared" ca="1" si="661"/>
        <v>0</v>
      </c>
      <c r="BX233" s="54">
        <f t="shared" ca="1" si="661"/>
        <v>0</v>
      </c>
      <c r="BY233" s="54">
        <f t="shared" ca="1" si="661"/>
        <v>0</v>
      </c>
      <c r="BZ233" s="54">
        <f t="shared" ca="1" si="661"/>
        <v>0</v>
      </c>
      <c r="CA233" s="54">
        <f t="shared" ca="1" si="661"/>
        <v>0</v>
      </c>
      <c r="CB233" s="54">
        <f t="shared" ca="1" si="661"/>
        <v>0</v>
      </c>
      <c r="CC233" s="54">
        <f t="shared" ca="1" si="661"/>
        <v>0</v>
      </c>
      <c r="CD233" s="54">
        <f t="shared" ca="1" si="661"/>
        <v>0</v>
      </c>
      <c r="CE233" s="54">
        <f t="shared" ca="1" si="661"/>
        <v>0</v>
      </c>
      <c r="CF233" s="54">
        <f t="shared" ca="1" si="661"/>
        <v>0</v>
      </c>
      <c r="CG233" s="54">
        <f t="shared" ca="1" si="661"/>
        <v>0</v>
      </c>
      <c r="CH233" s="54">
        <f t="shared" ca="1" si="661"/>
        <v>0</v>
      </c>
      <c r="CI233" s="54">
        <f t="shared" ca="1" si="661"/>
        <v>0</v>
      </c>
      <c r="CJ233" s="54">
        <f t="shared" ca="1" si="661"/>
        <v>0</v>
      </c>
      <c r="CK233" s="54">
        <f t="shared" ca="1" si="661"/>
        <v>0</v>
      </c>
      <c r="CL233" s="54">
        <f t="shared" ca="1" si="661"/>
        <v>0</v>
      </c>
      <c r="CM233" s="54">
        <f t="shared" ca="1" si="661"/>
        <v>0</v>
      </c>
      <c r="CN233" s="54">
        <f t="shared" ca="1" si="661"/>
        <v>0</v>
      </c>
      <c r="CO233" s="54">
        <f t="shared" ca="1" si="661"/>
        <v>0</v>
      </c>
      <c r="CP233" s="54">
        <f t="shared" ca="1" si="661"/>
        <v>0</v>
      </c>
      <c r="CQ233" s="54">
        <f t="shared" ca="1" si="661"/>
        <v>0</v>
      </c>
      <c r="CR233" s="54">
        <f t="shared" ca="1" si="661"/>
        <v>0</v>
      </c>
      <c r="CS233" s="54">
        <f t="shared" ca="1" si="661"/>
        <v>0</v>
      </c>
      <c r="CT233" s="54">
        <f t="shared" ca="1" si="661"/>
        <v>0</v>
      </c>
      <c r="CU233" s="54">
        <f t="shared" ca="1" si="661"/>
        <v>0</v>
      </c>
      <c r="CV233" s="54">
        <f t="shared" ca="1" si="661"/>
        <v>0</v>
      </c>
      <c r="CW233" s="54">
        <f t="shared" ca="1" si="661"/>
        <v>0</v>
      </c>
      <c r="CX233" s="54">
        <f t="shared" ca="1" si="661"/>
        <v>0</v>
      </c>
      <c r="CY233" s="54">
        <f t="shared" ca="1" si="661"/>
        <v>0</v>
      </c>
      <c r="CZ233" s="54">
        <f t="shared" ca="1" si="661"/>
        <v>0</v>
      </c>
      <c r="DA233" s="54">
        <f t="shared" ref="DA233:DT233" ca="1" si="662">-SUM(DA217:DA219)</f>
        <v>0</v>
      </c>
      <c r="DB233" s="54">
        <f t="shared" ca="1" si="662"/>
        <v>0</v>
      </c>
      <c r="DC233" s="54">
        <f t="shared" ca="1" si="662"/>
        <v>0</v>
      </c>
      <c r="DD233" s="54">
        <f t="shared" ca="1" si="662"/>
        <v>0</v>
      </c>
      <c r="DE233" s="54">
        <f t="shared" ca="1" si="662"/>
        <v>0</v>
      </c>
      <c r="DF233" s="54">
        <f t="shared" ca="1" si="662"/>
        <v>0</v>
      </c>
      <c r="DG233" s="54">
        <f t="shared" ca="1" si="662"/>
        <v>0</v>
      </c>
      <c r="DH233" s="54">
        <f t="shared" ca="1" si="662"/>
        <v>0</v>
      </c>
      <c r="DI233" s="54">
        <f t="shared" ca="1" si="662"/>
        <v>0</v>
      </c>
      <c r="DJ233" s="54">
        <f t="shared" ca="1" si="662"/>
        <v>0</v>
      </c>
      <c r="DK233" s="54">
        <f t="shared" ca="1" si="662"/>
        <v>0</v>
      </c>
      <c r="DL233" s="54">
        <f t="shared" ca="1" si="662"/>
        <v>0</v>
      </c>
      <c r="DM233" s="54">
        <f t="shared" ca="1" si="662"/>
        <v>0</v>
      </c>
      <c r="DN233" s="54">
        <f t="shared" ca="1" si="662"/>
        <v>0</v>
      </c>
      <c r="DO233" s="54">
        <f t="shared" ca="1" si="662"/>
        <v>0</v>
      </c>
      <c r="DP233" s="54">
        <f t="shared" ca="1" si="662"/>
        <v>0</v>
      </c>
      <c r="DQ233" s="54">
        <f t="shared" ca="1" si="662"/>
        <v>0</v>
      </c>
      <c r="DR233" s="54">
        <f t="shared" ca="1" si="662"/>
        <v>0</v>
      </c>
      <c r="DS233" s="54">
        <f t="shared" ca="1" si="662"/>
        <v>0</v>
      </c>
      <c r="DT233" s="54">
        <f t="shared" ca="1" si="662"/>
        <v>0</v>
      </c>
    </row>
    <row r="235" spans="1:124" s="5" customFormat="1" ht="15.75" customHeight="1" x14ac:dyDescent="0.5">
      <c r="A235" s="5" t="s">
        <v>567</v>
      </c>
      <c r="B235" s="112"/>
      <c r="I235" s="62"/>
      <c r="J235" s="62"/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2"/>
      <c r="AJ235" s="62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 s="62"/>
      <c r="BZ235" s="62"/>
      <c r="CA235" s="62"/>
      <c r="CB235" s="62"/>
      <c r="CC235" s="62"/>
      <c r="CD235" s="62"/>
      <c r="CE235" s="62"/>
      <c r="CF235" s="62"/>
      <c r="CG235" s="62"/>
      <c r="CH235" s="62"/>
      <c r="CI235" s="62"/>
      <c r="CJ235" s="62"/>
      <c r="CK235" s="62"/>
      <c r="CL235" s="62"/>
      <c r="CM235" s="62"/>
      <c r="CN235" s="62"/>
      <c r="CO235" s="62"/>
      <c r="CP235" s="62"/>
      <c r="CQ235" s="62"/>
      <c r="CR235" s="62"/>
      <c r="CS235" s="62"/>
      <c r="CT235" s="62"/>
      <c r="CU235" s="62"/>
      <c r="CV235" s="62"/>
      <c r="CW235" s="62"/>
      <c r="CX235" s="62"/>
      <c r="CY235" s="62"/>
      <c r="CZ235" s="62"/>
      <c r="DA235" s="62"/>
      <c r="DB235" s="62"/>
      <c r="DC235" s="62"/>
      <c r="DD235" s="62"/>
      <c r="DE235" s="62"/>
      <c r="DF235" s="62"/>
      <c r="DG235" s="62"/>
      <c r="DH235" s="62"/>
      <c r="DI235" s="62"/>
      <c r="DJ235" s="62"/>
      <c r="DK235" s="62"/>
      <c r="DL235" s="62"/>
      <c r="DM235" s="62"/>
      <c r="DN235" s="62"/>
      <c r="DO235" s="62"/>
      <c r="DP235" s="62"/>
      <c r="DQ235" s="62"/>
      <c r="DR235" s="62"/>
      <c r="DS235" s="62"/>
      <c r="DT235" s="62"/>
    </row>
    <row r="237" spans="1:124" x14ac:dyDescent="0.45">
      <c r="C237" t="s">
        <v>568</v>
      </c>
      <c r="D237" s="3" t="s">
        <v>291</v>
      </c>
      <c r="H237" s="54">
        <f>SUM(I237:DT237)</f>
        <v>1</v>
      </c>
      <c r="I237" s="54">
        <f t="shared" ref="I237:AN237" si="663">IF(AND(I8&lt;$F$11,I9&gt;=$F$11),1,0)</f>
        <v>0</v>
      </c>
      <c r="J237" s="54">
        <f t="shared" si="663"/>
        <v>0</v>
      </c>
      <c r="K237" s="54">
        <f t="shared" si="663"/>
        <v>0</v>
      </c>
      <c r="L237" s="54">
        <f t="shared" si="663"/>
        <v>0</v>
      </c>
      <c r="M237" s="54">
        <f t="shared" si="663"/>
        <v>0</v>
      </c>
      <c r="N237" s="54">
        <f t="shared" si="663"/>
        <v>0</v>
      </c>
      <c r="O237" s="54">
        <f t="shared" si="663"/>
        <v>0</v>
      </c>
      <c r="P237" s="54">
        <f t="shared" si="663"/>
        <v>0</v>
      </c>
      <c r="Q237" s="54">
        <f t="shared" si="663"/>
        <v>0</v>
      </c>
      <c r="R237" s="54">
        <f t="shared" si="663"/>
        <v>0</v>
      </c>
      <c r="S237" s="54">
        <f t="shared" si="663"/>
        <v>0</v>
      </c>
      <c r="T237" s="54">
        <f t="shared" si="663"/>
        <v>0</v>
      </c>
      <c r="U237" s="54">
        <f t="shared" si="663"/>
        <v>0</v>
      </c>
      <c r="V237" s="54">
        <f t="shared" si="663"/>
        <v>0</v>
      </c>
      <c r="W237" s="54">
        <f t="shared" si="663"/>
        <v>0</v>
      </c>
      <c r="X237" s="54">
        <f t="shared" si="663"/>
        <v>0</v>
      </c>
      <c r="Y237" s="54">
        <f t="shared" si="663"/>
        <v>0</v>
      </c>
      <c r="Z237" s="54">
        <f t="shared" si="663"/>
        <v>0</v>
      </c>
      <c r="AA237" s="54">
        <f t="shared" si="663"/>
        <v>0</v>
      </c>
      <c r="AB237" s="54">
        <f t="shared" si="663"/>
        <v>0</v>
      </c>
      <c r="AC237" s="54">
        <f t="shared" si="663"/>
        <v>0</v>
      </c>
      <c r="AD237" s="54">
        <f t="shared" si="663"/>
        <v>0</v>
      </c>
      <c r="AE237" s="54">
        <f t="shared" si="663"/>
        <v>0</v>
      </c>
      <c r="AF237" s="54">
        <f t="shared" si="663"/>
        <v>0</v>
      </c>
      <c r="AG237" s="54">
        <f t="shared" si="663"/>
        <v>0</v>
      </c>
      <c r="AH237" s="54">
        <f t="shared" si="663"/>
        <v>0</v>
      </c>
      <c r="AI237" s="54">
        <f t="shared" si="663"/>
        <v>0</v>
      </c>
      <c r="AJ237" s="54">
        <f t="shared" si="663"/>
        <v>0</v>
      </c>
      <c r="AK237" s="54">
        <f t="shared" si="663"/>
        <v>0</v>
      </c>
      <c r="AL237" s="54">
        <f t="shared" si="663"/>
        <v>0</v>
      </c>
      <c r="AM237" s="54">
        <f t="shared" si="663"/>
        <v>0</v>
      </c>
      <c r="AN237" s="54">
        <f t="shared" si="663"/>
        <v>0</v>
      </c>
      <c r="AO237" s="54">
        <f t="shared" ref="AO237:BT237" si="664">IF(AND(AO8&lt;$F$11,AO9&gt;=$F$11),1,0)</f>
        <v>0</v>
      </c>
      <c r="AP237" s="54">
        <f t="shared" si="664"/>
        <v>0</v>
      </c>
      <c r="AQ237" s="54">
        <f t="shared" si="664"/>
        <v>0</v>
      </c>
      <c r="AR237" s="54">
        <f t="shared" si="664"/>
        <v>0</v>
      </c>
      <c r="AS237" s="54">
        <f t="shared" si="664"/>
        <v>0</v>
      </c>
      <c r="AT237" s="54">
        <f t="shared" si="664"/>
        <v>0</v>
      </c>
      <c r="AU237" s="54">
        <f t="shared" si="664"/>
        <v>0</v>
      </c>
      <c r="AV237" s="54">
        <f t="shared" si="664"/>
        <v>0</v>
      </c>
      <c r="AW237" s="54">
        <f t="shared" si="664"/>
        <v>0</v>
      </c>
      <c r="AX237" s="54">
        <f t="shared" si="664"/>
        <v>0</v>
      </c>
      <c r="AY237" s="54">
        <f t="shared" si="664"/>
        <v>0</v>
      </c>
      <c r="AZ237" s="54">
        <f t="shared" si="664"/>
        <v>0</v>
      </c>
      <c r="BA237" s="54">
        <f t="shared" si="664"/>
        <v>0</v>
      </c>
      <c r="BB237" s="54">
        <f t="shared" si="664"/>
        <v>0</v>
      </c>
      <c r="BC237" s="54">
        <f t="shared" si="664"/>
        <v>0</v>
      </c>
      <c r="BD237" s="54">
        <f t="shared" si="664"/>
        <v>0</v>
      </c>
      <c r="BE237" s="54">
        <f t="shared" si="664"/>
        <v>0</v>
      </c>
      <c r="BF237" s="54">
        <f t="shared" si="664"/>
        <v>0</v>
      </c>
      <c r="BG237" s="54">
        <f t="shared" si="664"/>
        <v>0</v>
      </c>
      <c r="BH237" s="54">
        <f t="shared" si="664"/>
        <v>0</v>
      </c>
      <c r="BI237" s="54">
        <f t="shared" si="664"/>
        <v>0</v>
      </c>
      <c r="BJ237" s="54">
        <f t="shared" si="664"/>
        <v>1</v>
      </c>
      <c r="BK237" s="54">
        <f t="shared" si="664"/>
        <v>0</v>
      </c>
      <c r="BL237" s="54">
        <f t="shared" si="664"/>
        <v>0</v>
      </c>
      <c r="BM237" s="54">
        <f t="shared" si="664"/>
        <v>0</v>
      </c>
      <c r="BN237" s="54">
        <f t="shared" si="664"/>
        <v>0</v>
      </c>
      <c r="BO237" s="54">
        <f t="shared" si="664"/>
        <v>0</v>
      </c>
      <c r="BP237" s="54">
        <f t="shared" si="664"/>
        <v>0</v>
      </c>
      <c r="BQ237" s="54">
        <f t="shared" si="664"/>
        <v>0</v>
      </c>
      <c r="BR237" s="54">
        <f t="shared" si="664"/>
        <v>0</v>
      </c>
      <c r="BS237" s="54">
        <f t="shared" si="664"/>
        <v>0</v>
      </c>
      <c r="BT237" s="54">
        <f t="shared" si="664"/>
        <v>0</v>
      </c>
      <c r="BU237" s="54">
        <f t="shared" ref="BU237:CZ237" si="665">IF(AND(BU8&lt;$F$11,BU9&gt;=$F$11),1,0)</f>
        <v>0</v>
      </c>
      <c r="BV237" s="54">
        <f t="shared" si="665"/>
        <v>0</v>
      </c>
      <c r="BW237" s="54">
        <f t="shared" si="665"/>
        <v>0</v>
      </c>
      <c r="BX237" s="54">
        <f t="shared" si="665"/>
        <v>0</v>
      </c>
      <c r="BY237" s="54">
        <f t="shared" si="665"/>
        <v>0</v>
      </c>
      <c r="BZ237" s="54">
        <f t="shared" si="665"/>
        <v>0</v>
      </c>
      <c r="CA237" s="54">
        <f t="shared" si="665"/>
        <v>0</v>
      </c>
      <c r="CB237" s="54">
        <f t="shared" si="665"/>
        <v>0</v>
      </c>
      <c r="CC237" s="54">
        <f t="shared" si="665"/>
        <v>0</v>
      </c>
      <c r="CD237" s="54">
        <f t="shared" si="665"/>
        <v>0</v>
      </c>
      <c r="CE237" s="54">
        <f t="shared" si="665"/>
        <v>0</v>
      </c>
      <c r="CF237" s="54">
        <f t="shared" si="665"/>
        <v>0</v>
      </c>
      <c r="CG237" s="54">
        <f t="shared" si="665"/>
        <v>0</v>
      </c>
      <c r="CH237" s="54">
        <f t="shared" si="665"/>
        <v>0</v>
      </c>
      <c r="CI237" s="54">
        <f t="shared" si="665"/>
        <v>0</v>
      </c>
      <c r="CJ237" s="54">
        <f t="shared" si="665"/>
        <v>0</v>
      </c>
      <c r="CK237" s="54">
        <f t="shared" si="665"/>
        <v>0</v>
      </c>
      <c r="CL237" s="54">
        <f t="shared" si="665"/>
        <v>0</v>
      </c>
      <c r="CM237" s="54">
        <f t="shared" si="665"/>
        <v>0</v>
      </c>
      <c r="CN237" s="54">
        <f t="shared" si="665"/>
        <v>0</v>
      </c>
      <c r="CO237" s="54">
        <f t="shared" si="665"/>
        <v>0</v>
      </c>
      <c r="CP237" s="54">
        <f t="shared" si="665"/>
        <v>0</v>
      </c>
      <c r="CQ237" s="54">
        <f t="shared" si="665"/>
        <v>0</v>
      </c>
      <c r="CR237" s="54">
        <f t="shared" si="665"/>
        <v>0</v>
      </c>
      <c r="CS237" s="54">
        <f t="shared" si="665"/>
        <v>0</v>
      </c>
      <c r="CT237" s="54">
        <f t="shared" si="665"/>
        <v>0</v>
      </c>
      <c r="CU237" s="54">
        <f t="shared" si="665"/>
        <v>0</v>
      </c>
      <c r="CV237" s="54">
        <f t="shared" si="665"/>
        <v>0</v>
      </c>
      <c r="CW237" s="54">
        <f t="shared" si="665"/>
        <v>0</v>
      </c>
      <c r="CX237" s="54">
        <f t="shared" si="665"/>
        <v>0</v>
      </c>
      <c r="CY237" s="54">
        <f t="shared" si="665"/>
        <v>0</v>
      </c>
      <c r="CZ237" s="54">
        <f t="shared" si="665"/>
        <v>0</v>
      </c>
      <c r="DA237" s="54">
        <f t="shared" ref="DA237:DT237" si="666">IF(AND(DA8&lt;$F$11,DA9&gt;=$F$11),1,0)</f>
        <v>0</v>
      </c>
      <c r="DB237" s="54">
        <f t="shared" si="666"/>
        <v>0</v>
      </c>
      <c r="DC237" s="54">
        <f t="shared" si="666"/>
        <v>0</v>
      </c>
      <c r="DD237" s="54">
        <f t="shared" si="666"/>
        <v>0</v>
      </c>
      <c r="DE237" s="54">
        <f t="shared" si="666"/>
        <v>0</v>
      </c>
      <c r="DF237" s="54">
        <f t="shared" si="666"/>
        <v>0</v>
      </c>
      <c r="DG237" s="54">
        <f t="shared" si="666"/>
        <v>0</v>
      </c>
      <c r="DH237" s="54">
        <f t="shared" si="666"/>
        <v>0</v>
      </c>
      <c r="DI237" s="54">
        <f t="shared" si="666"/>
        <v>0</v>
      </c>
      <c r="DJ237" s="54">
        <f t="shared" si="666"/>
        <v>0</v>
      </c>
      <c r="DK237" s="54">
        <f t="shared" si="666"/>
        <v>0</v>
      </c>
      <c r="DL237" s="54">
        <f t="shared" si="666"/>
        <v>0</v>
      </c>
      <c r="DM237" s="54">
        <f t="shared" si="666"/>
        <v>0</v>
      </c>
      <c r="DN237" s="54">
        <f t="shared" si="666"/>
        <v>0</v>
      </c>
      <c r="DO237" s="54">
        <f t="shared" si="666"/>
        <v>0</v>
      </c>
      <c r="DP237" s="54">
        <f t="shared" si="666"/>
        <v>0</v>
      </c>
      <c r="DQ237" s="54">
        <f t="shared" si="666"/>
        <v>0</v>
      </c>
      <c r="DR237" s="54">
        <f t="shared" si="666"/>
        <v>0</v>
      </c>
      <c r="DS237" s="54">
        <f t="shared" si="666"/>
        <v>0</v>
      </c>
      <c r="DT237" s="54">
        <f t="shared" si="666"/>
        <v>0</v>
      </c>
    </row>
    <row r="238" spans="1:124" x14ac:dyDescent="0.45">
      <c r="E238" s="54"/>
      <c r="H238" s="54"/>
    </row>
    <row r="239" spans="1:124" x14ac:dyDescent="0.45">
      <c r="B239" s="35" t="s">
        <v>569</v>
      </c>
    </row>
    <row r="240" spans="1:124" x14ac:dyDescent="0.45">
      <c r="C240" t="s">
        <v>570</v>
      </c>
      <c r="D240" s="3" t="s">
        <v>227</v>
      </c>
      <c r="I240" s="54">
        <f t="shared" ref="I240:AN240" si="667">H244</f>
        <v>0</v>
      </c>
      <c r="J240" s="54">
        <f t="shared" si="667"/>
        <v>15664.160000000009</v>
      </c>
      <c r="K240" s="54">
        <f t="shared" si="667"/>
        <v>31406.640800000019</v>
      </c>
      <c r="L240" s="54">
        <f t="shared" si="667"/>
        <v>47227.834004000026</v>
      </c>
      <c r="M240" s="54">
        <f t="shared" si="667"/>
        <v>63128.133174020033</v>
      </c>
      <c r="N240" s="54">
        <f t="shared" si="667"/>
        <v>79107.933839890145</v>
      </c>
      <c r="O240" s="54">
        <f t="shared" si="667"/>
        <v>95167.633509089603</v>
      </c>
      <c r="P240" s="54">
        <f t="shared" si="667"/>
        <v>115867.21167663505</v>
      </c>
      <c r="Q240" s="54">
        <f t="shared" si="667"/>
        <v>136670.28773501821</v>
      </c>
      <c r="R240" s="54">
        <f t="shared" si="667"/>
        <v>157577.37917369331</v>
      </c>
      <c r="S240" s="54">
        <f t="shared" si="667"/>
        <v>178589.00606956176</v>
      </c>
      <c r="T240" s="54">
        <f t="shared" si="667"/>
        <v>199705.69109990957</v>
      </c>
      <c r="U240" s="54">
        <f t="shared" si="667"/>
        <v>220927.95955540912</v>
      </c>
      <c r="V240" s="54">
        <f t="shared" si="667"/>
        <v>249514.2526865195</v>
      </c>
      <c r="W240" s="54">
        <f t="shared" si="667"/>
        <v>278243.47728328541</v>
      </c>
      <c r="X240" s="54">
        <f t="shared" si="667"/>
        <v>307116.34800303518</v>
      </c>
      <c r="Y240" s="54">
        <f t="shared" si="667"/>
        <v>336133.58307638369</v>
      </c>
      <c r="Z240" s="54">
        <f t="shared" si="667"/>
        <v>365295.90432509891</v>
      </c>
      <c r="AA240" s="54">
        <f t="shared" si="667"/>
        <v>394604.03718005773</v>
      </c>
      <c r="AB240" s="54">
        <f t="shared" si="667"/>
        <v>431148.71069929132</v>
      </c>
      <c r="AC240" s="54">
        <f t="shared" si="667"/>
        <v>467876.10758612107</v>
      </c>
      <c r="AD240" s="54">
        <f t="shared" si="667"/>
        <v>504787.14145738498</v>
      </c>
      <c r="AE240" s="54">
        <f t="shared" si="667"/>
        <v>541882.73049800529</v>
      </c>
      <c r="AF240" s="54">
        <f t="shared" si="667"/>
        <v>579163.79748382862</v>
      </c>
      <c r="AG240" s="54">
        <f t="shared" si="667"/>
        <v>616631.26980458107</v>
      </c>
      <c r="AH240" s="54">
        <f t="shared" si="667"/>
        <v>671127.32615360396</v>
      </c>
      <c r="AI240" s="54">
        <f t="shared" si="667"/>
        <v>725895.86278437206</v>
      </c>
      <c r="AJ240" s="54">
        <f t="shared" si="667"/>
        <v>780938.24209829397</v>
      </c>
      <c r="AK240" s="54">
        <f t="shared" si="667"/>
        <v>836255.83330878546</v>
      </c>
      <c r="AL240" s="54">
        <f t="shared" si="667"/>
        <v>891850.01247532945</v>
      </c>
      <c r="AM240" s="54">
        <f t="shared" si="667"/>
        <v>947722.16253770608</v>
      </c>
      <c r="AN240" s="54">
        <f t="shared" si="667"/>
        <v>998164.9333503946</v>
      </c>
      <c r="AO240" s="54">
        <f t="shared" ref="AO240:BT240" si="668">AN244</f>
        <v>1048859.9180171466</v>
      </c>
      <c r="AP240" s="54">
        <f t="shared" si="668"/>
        <v>1099808.3776072322</v>
      </c>
      <c r="AQ240" s="54">
        <f t="shared" si="668"/>
        <v>1151011.5794952682</v>
      </c>
      <c r="AR240" s="54">
        <f t="shared" si="668"/>
        <v>1202470.7973927443</v>
      </c>
      <c r="AS240" s="54">
        <f t="shared" si="668"/>
        <v>1254187.3113797079</v>
      </c>
      <c r="AT240" s="54">
        <f t="shared" si="668"/>
        <v>0</v>
      </c>
      <c r="AU240" s="54">
        <f t="shared" si="668"/>
        <v>0</v>
      </c>
      <c r="AV240" s="54">
        <f t="shared" si="668"/>
        <v>0</v>
      </c>
      <c r="AW240" s="54">
        <f t="shared" si="668"/>
        <v>0</v>
      </c>
      <c r="AX240" s="54">
        <f t="shared" si="668"/>
        <v>0</v>
      </c>
      <c r="AY240" s="54">
        <f t="shared" si="668"/>
        <v>0</v>
      </c>
      <c r="AZ240" s="54">
        <f t="shared" si="668"/>
        <v>0</v>
      </c>
      <c r="BA240" s="54">
        <f t="shared" si="668"/>
        <v>0</v>
      </c>
      <c r="BB240" s="54">
        <f t="shared" si="668"/>
        <v>0</v>
      </c>
      <c r="BC240" s="54">
        <f t="shared" si="668"/>
        <v>0</v>
      </c>
      <c r="BD240" s="54">
        <f t="shared" si="668"/>
        <v>0</v>
      </c>
      <c r="BE240" s="54">
        <f t="shared" si="668"/>
        <v>0</v>
      </c>
      <c r="BF240" s="54">
        <f t="shared" si="668"/>
        <v>0</v>
      </c>
      <c r="BG240" s="54">
        <f t="shared" si="668"/>
        <v>0</v>
      </c>
      <c r="BH240" s="54">
        <f t="shared" si="668"/>
        <v>0</v>
      </c>
      <c r="BI240" s="54">
        <f t="shared" si="668"/>
        <v>0</v>
      </c>
      <c r="BJ240" s="54">
        <f t="shared" si="668"/>
        <v>0</v>
      </c>
      <c r="BK240" s="54">
        <f t="shared" si="668"/>
        <v>0</v>
      </c>
      <c r="BL240" s="54">
        <f t="shared" si="668"/>
        <v>0</v>
      </c>
      <c r="BM240" s="54">
        <f t="shared" si="668"/>
        <v>0</v>
      </c>
      <c r="BN240" s="54">
        <f t="shared" si="668"/>
        <v>0</v>
      </c>
      <c r="BO240" s="54">
        <f t="shared" si="668"/>
        <v>0</v>
      </c>
      <c r="BP240" s="54">
        <f t="shared" si="668"/>
        <v>0</v>
      </c>
      <c r="BQ240" s="54">
        <f t="shared" si="668"/>
        <v>0</v>
      </c>
      <c r="BR240" s="54">
        <f t="shared" si="668"/>
        <v>0</v>
      </c>
      <c r="BS240" s="54">
        <f t="shared" si="668"/>
        <v>0</v>
      </c>
      <c r="BT240" s="54">
        <f t="shared" si="668"/>
        <v>0</v>
      </c>
      <c r="BU240" s="54">
        <f t="shared" ref="BU240:CZ240" si="669">BT244</f>
        <v>0</v>
      </c>
      <c r="BV240" s="54">
        <f t="shared" si="669"/>
        <v>0</v>
      </c>
      <c r="BW240" s="54">
        <f t="shared" si="669"/>
        <v>0</v>
      </c>
      <c r="BX240" s="54">
        <f t="shared" si="669"/>
        <v>0</v>
      </c>
      <c r="BY240" s="54">
        <f t="shared" si="669"/>
        <v>0</v>
      </c>
      <c r="BZ240" s="54">
        <f t="shared" si="669"/>
        <v>0</v>
      </c>
      <c r="CA240" s="54">
        <f t="shared" si="669"/>
        <v>0</v>
      </c>
      <c r="CB240" s="54">
        <f t="shared" si="669"/>
        <v>0</v>
      </c>
      <c r="CC240" s="54">
        <f t="shared" si="669"/>
        <v>0</v>
      </c>
      <c r="CD240" s="54">
        <f t="shared" si="669"/>
        <v>0</v>
      </c>
      <c r="CE240" s="54">
        <f t="shared" si="669"/>
        <v>0</v>
      </c>
      <c r="CF240" s="54">
        <f t="shared" si="669"/>
        <v>0</v>
      </c>
      <c r="CG240" s="54">
        <f t="shared" si="669"/>
        <v>0</v>
      </c>
      <c r="CH240" s="54">
        <f t="shared" si="669"/>
        <v>0</v>
      </c>
      <c r="CI240" s="54">
        <f t="shared" si="669"/>
        <v>0</v>
      </c>
      <c r="CJ240" s="54">
        <f t="shared" si="669"/>
        <v>0</v>
      </c>
      <c r="CK240" s="54">
        <f t="shared" si="669"/>
        <v>0</v>
      </c>
      <c r="CL240" s="54">
        <f t="shared" si="669"/>
        <v>0</v>
      </c>
      <c r="CM240" s="54">
        <f t="shared" si="669"/>
        <v>0</v>
      </c>
      <c r="CN240" s="54">
        <f t="shared" si="669"/>
        <v>0</v>
      </c>
      <c r="CO240" s="54">
        <f t="shared" si="669"/>
        <v>0</v>
      </c>
      <c r="CP240" s="54">
        <f t="shared" si="669"/>
        <v>0</v>
      </c>
      <c r="CQ240" s="54">
        <f t="shared" si="669"/>
        <v>0</v>
      </c>
      <c r="CR240" s="54">
        <f t="shared" si="669"/>
        <v>0</v>
      </c>
      <c r="CS240" s="54">
        <f t="shared" si="669"/>
        <v>0</v>
      </c>
      <c r="CT240" s="54">
        <f t="shared" si="669"/>
        <v>0</v>
      </c>
      <c r="CU240" s="54">
        <f t="shared" si="669"/>
        <v>0</v>
      </c>
      <c r="CV240" s="54">
        <f t="shared" si="669"/>
        <v>0</v>
      </c>
      <c r="CW240" s="54">
        <f t="shared" si="669"/>
        <v>0</v>
      </c>
      <c r="CX240" s="54">
        <f t="shared" si="669"/>
        <v>0</v>
      </c>
      <c r="CY240" s="54">
        <f t="shared" si="669"/>
        <v>0</v>
      </c>
      <c r="CZ240" s="54">
        <f t="shared" si="669"/>
        <v>0</v>
      </c>
      <c r="DA240" s="54">
        <f t="shared" ref="DA240:DT240" si="670">CZ244</f>
        <v>0</v>
      </c>
      <c r="DB240" s="54">
        <f t="shared" si="670"/>
        <v>0</v>
      </c>
      <c r="DC240" s="54">
        <f t="shared" si="670"/>
        <v>0</v>
      </c>
      <c r="DD240" s="54">
        <f t="shared" si="670"/>
        <v>0</v>
      </c>
      <c r="DE240" s="54">
        <f t="shared" si="670"/>
        <v>0</v>
      </c>
      <c r="DF240" s="54">
        <f t="shared" si="670"/>
        <v>0</v>
      </c>
      <c r="DG240" s="54">
        <f t="shared" si="670"/>
        <v>0</v>
      </c>
      <c r="DH240" s="54">
        <f t="shared" si="670"/>
        <v>0</v>
      </c>
      <c r="DI240" s="54">
        <f t="shared" si="670"/>
        <v>0</v>
      </c>
      <c r="DJ240" s="54">
        <f t="shared" si="670"/>
        <v>0</v>
      </c>
      <c r="DK240" s="54">
        <f t="shared" si="670"/>
        <v>0</v>
      </c>
      <c r="DL240" s="54">
        <f t="shared" si="670"/>
        <v>0</v>
      </c>
      <c r="DM240" s="54">
        <f t="shared" si="670"/>
        <v>0</v>
      </c>
      <c r="DN240" s="54">
        <f t="shared" si="670"/>
        <v>0</v>
      </c>
      <c r="DO240" s="54">
        <f t="shared" si="670"/>
        <v>0</v>
      </c>
      <c r="DP240" s="54">
        <f t="shared" si="670"/>
        <v>0</v>
      </c>
      <c r="DQ240" s="54">
        <f t="shared" si="670"/>
        <v>0</v>
      </c>
      <c r="DR240" s="54">
        <f t="shared" si="670"/>
        <v>0</v>
      </c>
      <c r="DS240" s="54">
        <f t="shared" si="670"/>
        <v>0</v>
      </c>
      <c r="DT240" s="54">
        <f t="shared" si="670"/>
        <v>0</v>
      </c>
    </row>
    <row r="241" spans="2:124" x14ac:dyDescent="0.45">
      <c r="C241" t="s">
        <v>571</v>
      </c>
      <c r="D241" s="3" t="s">
        <v>227</v>
      </c>
      <c r="H241" s="54">
        <f>SUM(I241:DT241)</f>
        <v>1170349.5999999999</v>
      </c>
      <c r="I241" s="54">
        <f>Operating!I99</f>
        <v>15664.160000000009</v>
      </c>
      <c r="J241" s="54">
        <f>Operating!J99</f>
        <v>15664.160000000009</v>
      </c>
      <c r="K241" s="54">
        <f>Operating!K99</f>
        <v>15664.160000000009</v>
      </c>
      <c r="L241" s="54">
        <f>Operating!L99</f>
        <v>15664.160000000009</v>
      </c>
      <c r="M241" s="54">
        <f>Operating!M99</f>
        <v>15664.160000000009</v>
      </c>
      <c r="N241" s="54">
        <f>Operating!N99</f>
        <v>15664.160000000009</v>
      </c>
      <c r="O241" s="54">
        <f>Operating!O99</f>
        <v>20223.739999999998</v>
      </c>
      <c r="P241" s="54">
        <f>Operating!P99</f>
        <v>20223.739999999998</v>
      </c>
      <c r="Q241" s="54">
        <f>Operating!Q99</f>
        <v>20223.739999999998</v>
      </c>
      <c r="R241" s="54">
        <f>Operating!R99</f>
        <v>20223.739999999998</v>
      </c>
      <c r="S241" s="54">
        <f>Operating!S99</f>
        <v>20223.739999999998</v>
      </c>
      <c r="T241" s="54">
        <f>Operating!T99</f>
        <v>20223.739999999998</v>
      </c>
      <c r="U241" s="54">
        <f>Operating!U99</f>
        <v>27481.653333333317</v>
      </c>
      <c r="V241" s="54">
        <f>Operating!V99</f>
        <v>27481.653333333317</v>
      </c>
      <c r="W241" s="54">
        <f>Operating!W99</f>
        <v>27481.653333333317</v>
      </c>
      <c r="X241" s="54">
        <f>Operating!X99</f>
        <v>27481.653333333317</v>
      </c>
      <c r="Y241" s="54">
        <f>Operating!Y99</f>
        <v>27481.653333333317</v>
      </c>
      <c r="Z241" s="54">
        <f>Operating!Z99</f>
        <v>27481.653333333317</v>
      </c>
      <c r="AA241" s="54">
        <f>Operating!AA99</f>
        <v>34571.653333333328</v>
      </c>
      <c r="AB241" s="54">
        <f>Operating!AB99</f>
        <v>34571.653333333328</v>
      </c>
      <c r="AC241" s="54">
        <f>Operating!AC99</f>
        <v>34571.653333333328</v>
      </c>
      <c r="AD241" s="54">
        <f>Operating!AD99</f>
        <v>34571.653333333328</v>
      </c>
      <c r="AE241" s="54">
        <f>Operating!AE99</f>
        <v>34571.653333333328</v>
      </c>
      <c r="AF241" s="54">
        <f>Operating!AF99</f>
        <v>34571.653333333328</v>
      </c>
      <c r="AG241" s="54">
        <f>Operating!AG99</f>
        <v>51412.900000000009</v>
      </c>
      <c r="AH241" s="54">
        <f>Operating!AH99</f>
        <v>51412.900000000009</v>
      </c>
      <c r="AI241" s="54">
        <f>Operating!AI99</f>
        <v>51412.900000000009</v>
      </c>
      <c r="AJ241" s="54">
        <f>Operating!AJ99</f>
        <v>51412.900000000009</v>
      </c>
      <c r="AK241" s="54">
        <f>Operating!AK99</f>
        <v>51412.900000000009</v>
      </c>
      <c r="AL241" s="54">
        <f>Operating!AL99</f>
        <v>51412.900000000009</v>
      </c>
      <c r="AM241" s="54">
        <f>Operating!AM99</f>
        <v>45704.159999999996</v>
      </c>
      <c r="AN241" s="54">
        <f>Operating!AN99</f>
        <v>45704.159999999996</v>
      </c>
      <c r="AO241" s="54">
        <f>Operating!AO99</f>
        <v>45704.159999999996</v>
      </c>
      <c r="AP241" s="54">
        <f>Operating!AP99</f>
        <v>45704.159999999996</v>
      </c>
      <c r="AQ241" s="54">
        <f>Operating!AQ99</f>
        <v>45704.159999999996</v>
      </c>
      <c r="AR241" s="54">
        <f>Operating!AR99</f>
        <v>45704.159999999996</v>
      </c>
      <c r="AS241" s="54">
        <f>Operating!AS99</f>
        <v>0</v>
      </c>
      <c r="AT241" s="54">
        <f>Operating!AT99</f>
        <v>0</v>
      </c>
      <c r="AU241" s="54">
        <f>Operating!AU99</f>
        <v>0</v>
      </c>
      <c r="AV241" s="54">
        <f>Operating!AV99</f>
        <v>0</v>
      </c>
      <c r="AW241" s="54">
        <f>Operating!AW99</f>
        <v>0</v>
      </c>
      <c r="AX241" s="54">
        <f>Operating!AX99</f>
        <v>0</v>
      </c>
      <c r="AY241" s="54">
        <f>Operating!AY99</f>
        <v>0</v>
      </c>
      <c r="AZ241" s="54">
        <f>Operating!AZ99</f>
        <v>0</v>
      </c>
      <c r="BA241" s="54">
        <f>Operating!BA99</f>
        <v>0</v>
      </c>
      <c r="BB241" s="54">
        <f>Operating!BB99</f>
        <v>0</v>
      </c>
      <c r="BC241" s="54">
        <f>Operating!BC99</f>
        <v>0</v>
      </c>
      <c r="BD241" s="54">
        <f>Operating!BD99</f>
        <v>0</v>
      </c>
      <c r="BE241" s="54">
        <f>Operating!BE99</f>
        <v>0</v>
      </c>
      <c r="BF241" s="54">
        <f>Operating!BF99</f>
        <v>0</v>
      </c>
      <c r="BG241" s="54">
        <f>Operating!BG99</f>
        <v>0</v>
      </c>
      <c r="BH241" s="54">
        <f>Operating!BH99</f>
        <v>0</v>
      </c>
      <c r="BI241" s="54">
        <f>Operating!BI99</f>
        <v>0</v>
      </c>
      <c r="BJ241" s="54">
        <f>Operating!BJ99</f>
        <v>0</v>
      </c>
      <c r="BK241" s="54">
        <f>Operating!BK99</f>
        <v>0</v>
      </c>
      <c r="BL241" s="54">
        <f>Operating!BL99</f>
        <v>0</v>
      </c>
      <c r="BM241" s="54">
        <f>Operating!BM99</f>
        <v>0</v>
      </c>
      <c r="BN241" s="54">
        <f>Operating!BN99</f>
        <v>0</v>
      </c>
      <c r="BO241" s="54">
        <f>Operating!BO99</f>
        <v>0</v>
      </c>
      <c r="BP241" s="54">
        <f>Operating!BP99</f>
        <v>0</v>
      </c>
      <c r="BQ241" s="54">
        <f>Operating!BQ99</f>
        <v>0</v>
      </c>
      <c r="BR241" s="54">
        <f>Operating!BR99</f>
        <v>0</v>
      </c>
      <c r="BS241" s="54">
        <f>Operating!BS99</f>
        <v>0</v>
      </c>
      <c r="BT241" s="54">
        <f>Operating!BT99</f>
        <v>0</v>
      </c>
      <c r="BU241" s="54">
        <f>Operating!BU99</f>
        <v>0</v>
      </c>
      <c r="BV241" s="54">
        <f>Operating!BV99</f>
        <v>0</v>
      </c>
      <c r="BW241" s="54">
        <f>Operating!BW99</f>
        <v>0</v>
      </c>
      <c r="BX241" s="54">
        <f>Operating!BX99</f>
        <v>0</v>
      </c>
      <c r="BY241" s="54">
        <f>Operating!BY99</f>
        <v>0</v>
      </c>
      <c r="BZ241" s="54">
        <f>Operating!BZ99</f>
        <v>0</v>
      </c>
      <c r="CA241" s="54">
        <f>Operating!CA99</f>
        <v>0</v>
      </c>
      <c r="CB241" s="54">
        <f>Operating!CB99</f>
        <v>0</v>
      </c>
      <c r="CC241" s="54">
        <f>Operating!CC99</f>
        <v>0</v>
      </c>
      <c r="CD241" s="54">
        <f>Operating!CD99</f>
        <v>0</v>
      </c>
      <c r="CE241" s="54">
        <f>Operating!CE99</f>
        <v>0</v>
      </c>
      <c r="CF241" s="54">
        <f>Operating!CF99</f>
        <v>0</v>
      </c>
      <c r="CG241" s="54">
        <f>Operating!CG99</f>
        <v>0</v>
      </c>
      <c r="CH241" s="54">
        <f>Operating!CH99</f>
        <v>0</v>
      </c>
      <c r="CI241" s="54">
        <f>Operating!CI99</f>
        <v>0</v>
      </c>
      <c r="CJ241" s="54">
        <f>Operating!CJ99</f>
        <v>0</v>
      </c>
      <c r="CK241" s="54">
        <f>Operating!CK99</f>
        <v>0</v>
      </c>
      <c r="CL241" s="54">
        <f>Operating!CL99</f>
        <v>0</v>
      </c>
      <c r="CM241" s="54">
        <f>Operating!CM99</f>
        <v>0</v>
      </c>
      <c r="CN241" s="54">
        <f>Operating!CN99</f>
        <v>0</v>
      </c>
      <c r="CO241" s="54">
        <f>Operating!CO99</f>
        <v>0</v>
      </c>
      <c r="CP241" s="54">
        <f>Operating!CP99</f>
        <v>0</v>
      </c>
      <c r="CQ241" s="54">
        <f>Operating!CQ99</f>
        <v>0</v>
      </c>
      <c r="CR241" s="54">
        <f>Operating!CR99</f>
        <v>0</v>
      </c>
      <c r="CS241" s="54">
        <f>Operating!CS99</f>
        <v>0</v>
      </c>
      <c r="CT241" s="54">
        <f>Operating!CT99</f>
        <v>0</v>
      </c>
      <c r="CU241" s="54">
        <f>Operating!CU99</f>
        <v>0</v>
      </c>
      <c r="CV241" s="54">
        <f>Operating!CV99</f>
        <v>0</v>
      </c>
      <c r="CW241" s="54">
        <f>Operating!CW99</f>
        <v>0</v>
      </c>
      <c r="CX241" s="54">
        <f>Operating!CX99</f>
        <v>0</v>
      </c>
      <c r="CY241" s="54">
        <f>Operating!CY99</f>
        <v>0</v>
      </c>
      <c r="CZ241" s="54">
        <f>Operating!CZ99</f>
        <v>0</v>
      </c>
      <c r="DA241" s="54">
        <f>Operating!DA99</f>
        <v>0</v>
      </c>
      <c r="DB241" s="54">
        <f>Operating!DB99</f>
        <v>0</v>
      </c>
      <c r="DC241" s="54">
        <f>Operating!DC99</f>
        <v>0</v>
      </c>
      <c r="DD241" s="54">
        <f>Operating!DD99</f>
        <v>0</v>
      </c>
      <c r="DE241" s="54">
        <f>Operating!DE99</f>
        <v>0</v>
      </c>
      <c r="DF241" s="54">
        <f>Operating!DF99</f>
        <v>0</v>
      </c>
      <c r="DG241" s="54">
        <f>Operating!DG99</f>
        <v>0</v>
      </c>
      <c r="DH241" s="54">
        <f>Operating!DH99</f>
        <v>0</v>
      </c>
      <c r="DI241" s="54">
        <f>Operating!DI99</f>
        <v>0</v>
      </c>
      <c r="DJ241" s="54">
        <f>Operating!DJ99</f>
        <v>0</v>
      </c>
      <c r="DK241" s="54">
        <f>Operating!DK99</f>
        <v>0</v>
      </c>
      <c r="DL241" s="54">
        <f>Operating!DL99</f>
        <v>0</v>
      </c>
      <c r="DM241" s="54">
        <f>Operating!DM99</f>
        <v>0</v>
      </c>
      <c r="DN241" s="54">
        <f>Operating!DN99</f>
        <v>0</v>
      </c>
      <c r="DO241" s="54">
        <f>Operating!DO99</f>
        <v>0</v>
      </c>
      <c r="DP241" s="54">
        <f>Operating!DP99</f>
        <v>0</v>
      </c>
      <c r="DQ241" s="54">
        <f>Operating!DQ99</f>
        <v>0</v>
      </c>
      <c r="DR241" s="54">
        <f>Operating!DR99</f>
        <v>0</v>
      </c>
      <c r="DS241" s="54">
        <f>Operating!DS99</f>
        <v>0</v>
      </c>
      <c r="DT241" s="54">
        <f>Operating!DT99</f>
        <v>0</v>
      </c>
    </row>
    <row r="242" spans="2:124" x14ac:dyDescent="0.45">
      <c r="C242" t="s">
        <v>572</v>
      </c>
      <c r="D242" s="3" t="s">
        <v>227</v>
      </c>
      <c r="E242" s="66">
        <f>'Constant Inputs'!E140</f>
        <v>0.06</v>
      </c>
      <c r="H242" s="54">
        <f>SUM(I242:DT242)</f>
        <v>83837.71137970846</v>
      </c>
      <c r="I242" s="54">
        <f t="shared" ref="I242:AN242" si="671">I240*$E$242*(I10/(months_per_year/I6))</f>
        <v>0</v>
      </c>
      <c r="J242" s="54">
        <f t="shared" si="671"/>
        <v>78.320800000000034</v>
      </c>
      <c r="K242" s="54">
        <f t="shared" si="671"/>
        <v>157.03320400000007</v>
      </c>
      <c r="L242" s="54">
        <f t="shared" si="671"/>
        <v>236.13917002000011</v>
      </c>
      <c r="M242" s="54">
        <f t="shared" si="671"/>
        <v>315.64066587010012</v>
      </c>
      <c r="N242" s="54">
        <f t="shared" si="671"/>
        <v>395.53966919945066</v>
      </c>
      <c r="O242" s="54">
        <f t="shared" si="671"/>
        <v>475.83816754544796</v>
      </c>
      <c r="P242" s="54">
        <f t="shared" si="671"/>
        <v>579.33605838317521</v>
      </c>
      <c r="Q242" s="54">
        <f t="shared" si="671"/>
        <v>683.351438675091</v>
      </c>
      <c r="R242" s="54">
        <f t="shared" si="671"/>
        <v>787.88689586846635</v>
      </c>
      <c r="S242" s="54">
        <f t="shared" si="671"/>
        <v>892.94503034780882</v>
      </c>
      <c r="T242" s="54">
        <f t="shared" si="671"/>
        <v>998.52845549954782</v>
      </c>
      <c r="U242" s="54">
        <f t="shared" si="671"/>
        <v>1104.6397977770455</v>
      </c>
      <c r="V242" s="54">
        <f t="shared" si="671"/>
        <v>1247.5712634325973</v>
      </c>
      <c r="W242" s="54">
        <f t="shared" si="671"/>
        <v>1391.217386416427</v>
      </c>
      <c r="X242" s="54">
        <f t="shared" si="671"/>
        <v>1535.5817400151757</v>
      </c>
      <c r="Y242" s="54">
        <f t="shared" si="671"/>
        <v>1680.6679153819182</v>
      </c>
      <c r="Z242" s="54">
        <f t="shared" si="671"/>
        <v>1826.4795216254945</v>
      </c>
      <c r="AA242" s="54">
        <f t="shared" si="671"/>
        <v>1973.0201859002884</v>
      </c>
      <c r="AB242" s="54">
        <f t="shared" si="671"/>
        <v>2155.7435534964561</v>
      </c>
      <c r="AC242" s="54">
        <f t="shared" si="671"/>
        <v>2339.380537930605</v>
      </c>
      <c r="AD242" s="54">
        <f t="shared" si="671"/>
        <v>2523.9357072869248</v>
      </c>
      <c r="AE242" s="54">
        <f t="shared" si="671"/>
        <v>2709.4136524900259</v>
      </c>
      <c r="AF242" s="54">
        <f t="shared" si="671"/>
        <v>2895.818987419143</v>
      </c>
      <c r="AG242" s="54">
        <f t="shared" si="671"/>
        <v>3083.1563490229055</v>
      </c>
      <c r="AH242" s="54">
        <f t="shared" si="671"/>
        <v>3355.6366307680191</v>
      </c>
      <c r="AI242" s="54">
        <f t="shared" si="671"/>
        <v>3629.47931392186</v>
      </c>
      <c r="AJ242" s="54">
        <f t="shared" si="671"/>
        <v>3904.69121049147</v>
      </c>
      <c r="AK242" s="54">
        <f t="shared" si="671"/>
        <v>4181.2791665439272</v>
      </c>
      <c r="AL242" s="54">
        <f t="shared" si="671"/>
        <v>4459.2500623766464</v>
      </c>
      <c r="AM242" s="54">
        <f t="shared" si="671"/>
        <v>4738.6108126885301</v>
      </c>
      <c r="AN242" s="54">
        <f t="shared" si="671"/>
        <v>4990.8246667519725</v>
      </c>
      <c r="AO242" s="54">
        <f t="shared" ref="AO242:BT242" si="672">AO240*$E$242*(AO10/(months_per_year/AO6))</f>
        <v>5244.2995900857331</v>
      </c>
      <c r="AP242" s="54">
        <f t="shared" si="672"/>
        <v>5499.0418880361613</v>
      </c>
      <c r="AQ242" s="54">
        <f t="shared" si="672"/>
        <v>5755.0578974763412</v>
      </c>
      <c r="AR242" s="54">
        <f t="shared" si="672"/>
        <v>6012.3539869637216</v>
      </c>
      <c r="AS242" s="54">
        <f t="shared" si="672"/>
        <v>0</v>
      </c>
      <c r="AT242" s="54">
        <f t="shared" si="672"/>
        <v>0</v>
      </c>
      <c r="AU242" s="54">
        <f t="shared" si="672"/>
        <v>0</v>
      </c>
      <c r="AV242" s="54">
        <f t="shared" si="672"/>
        <v>0</v>
      </c>
      <c r="AW242" s="54">
        <f t="shared" si="672"/>
        <v>0</v>
      </c>
      <c r="AX242" s="54">
        <f t="shared" si="672"/>
        <v>0</v>
      </c>
      <c r="AY242" s="54">
        <f t="shared" si="672"/>
        <v>0</v>
      </c>
      <c r="AZ242" s="54">
        <f t="shared" si="672"/>
        <v>0</v>
      </c>
      <c r="BA242" s="54">
        <f t="shared" si="672"/>
        <v>0</v>
      </c>
      <c r="BB242" s="54">
        <f t="shared" si="672"/>
        <v>0</v>
      </c>
      <c r="BC242" s="54">
        <f t="shared" si="672"/>
        <v>0</v>
      </c>
      <c r="BD242" s="54">
        <f t="shared" si="672"/>
        <v>0</v>
      </c>
      <c r="BE242" s="54">
        <f t="shared" si="672"/>
        <v>0</v>
      </c>
      <c r="BF242" s="54">
        <f t="shared" si="672"/>
        <v>0</v>
      </c>
      <c r="BG242" s="54">
        <f t="shared" si="672"/>
        <v>0</v>
      </c>
      <c r="BH242" s="54">
        <f t="shared" si="672"/>
        <v>0</v>
      </c>
      <c r="BI242" s="54">
        <f t="shared" si="672"/>
        <v>0</v>
      </c>
      <c r="BJ242" s="54">
        <f t="shared" si="672"/>
        <v>0</v>
      </c>
      <c r="BK242" s="54">
        <f t="shared" si="672"/>
        <v>0</v>
      </c>
      <c r="BL242" s="54">
        <f t="shared" si="672"/>
        <v>0</v>
      </c>
      <c r="BM242" s="54">
        <f t="shared" si="672"/>
        <v>0</v>
      </c>
      <c r="BN242" s="54">
        <f t="shared" si="672"/>
        <v>0</v>
      </c>
      <c r="BO242" s="54">
        <f t="shared" si="672"/>
        <v>0</v>
      </c>
      <c r="BP242" s="54">
        <f t="shared" si="672"/>
        <v>0</v>
      </c>
      <c r="BQ242" s="54">
        <f t="shared" si="672"/>
        <v>0</v>
      </c>
      <c r="BR242" s="54">
        <f t="shared" si="672"/>
        <v>0</v>
      </c>
      <c r="BS242" s="54">
        <f t="shared" si="672"/>
        <v>0</v>
      </c>
      <c r="BT242" s="54">
        <f t="shared" si="672"/>
        <v>0</v>
      </c>
      <c r="BU242" s="54">
        <f t="shared" ref="BU242:CZ242" si="673">BU240*$E$242*(BU10/(months_per_year/BU6))</f>
        <v>0</v>
      </c>
      <c r="BV242" s="54">
        <f t="shared" si="673"/>
        <v>0</v>
      </c>
      <c r="BW242" s="54">
        <f t="shared" si="673"/>
        <v>0</v>
      </c>
      <c r="BX242" s="54">
        <f t="shared" si="673"/>
        <v>0</v>
      </c>
      <c r="BY242" s="54">
        <f t="shared" si="673"/>
        <v>0</v>
      </c>
      <c r="BZ242" s="54">
        <f t="shared" si="673"/>
        <v>0</v>
      </c>
      <c r="CA242" s="54">
        <f t="shared" si="673"/>
        <v>0</v>
      </c>
      <c r="CB242" s="54">
        <f t="shared" si="673"/>
        <v>0</v>
      </c>
      <c r="CC242" s="54">
        <f t="shared" si="673"/>
        <v>0</v>
      </c>
      <c r="CD242" s="54">
        <f t="shared" si="673"/>
        <v>0</v>
      </c>
      <c r="CE242" s="54">
        <f t="shared" si="673"/>
        <v>0</v>
      </c>
      <c r="CF242" s="54">
        <f t="shared" si="673"/>
        <v>0</v>
      </c>
      <c r="CG242" s="54">
        <f t="shared" si="673"/>
        <v>0</v>
      </c>
      <c r="CH242" s="54">
        <f t="shared" si="673"/>
        <v>0</v>
      </c>
      <c r="CI242" s="54">
        <f t="shared" si="673"/>
        <v>0</v>
      </c>
      <c r="CJ242" s="54">
        <f t="shared" si="673"/>
        <v>0</v>
      </c>
      <c r="CK242" s="54">
        <f t="shared" si="673"/>
        <v>0</v>
      </c>
      <c r="CL242" s="54">
        <f t="shared" si="673"/>
        <v>0</v>
      </c>
      <c r="CM242" s="54">
        <f t="shared" si="673"/>
        <v>0</v>
      </c>
      <c r="CN242" s="54">
        <f t="shared" si="673"/>
        <v>0</v>
      </c>
      <c r="CO242" s="54">
        <f t="shared" si="673"/>
        <v>0</v>
      </c>
      <c r="CP242" s="54">
        <f t="shared" si="673"/>
        <v>0</v>
      </c>
      <c r="CQ242" s="54">
        <f t="shared" si="673"/>
        <v>0</v>
      </c>
      <c r="CR242" s="54">
        <f t="shared" si="673"/>
        <v>0</v>
      </c>
      <c r="CS242" s="54">
        <f t="shared" si="673"/>
        <v>0</v>
      </c>
      <c r="CT242" s="54">
        <f t="shared" si="673"/>
        <v>0</v>
      </c>
      <c r="CU242" s="54">
        <f t="shared" si="673"/>
        <v>0</v>
      </c>
      <c r="CV242" s="54">
        <f t="shared" si="673"/>
        <v>0</v>
      </c>
      <c r="CW242" s="54">
        <f t="shared" si="673"/>
        <v>0</v>
      </c>
      <c r="CX242" s="54">
        <f t="shared" si="673"/>
        <v>0</v>
      </c>
      <c r="CY242" s="54">
        <f t="shared" si="673"/>
        <v>0</v>
      </c>
      <c r="CZ242" s="54">
        <f t="shared" si="673"/>
        <v>0</v>
      </c>
      <c r="DA242" s="54">
        <f t="shared" ref="DA242:DT242" si="674">DA240*$E$242*(DA10/(months_per_year/DA6))</f>
        <v>0</v>
      </c>
      <c r="DB242" s="54">
        <f t="shared" si="674"/>
        <v>0</v>
      </c>
      <c r="DC242" s="54">
        <f t="shared" si="674"/>
        <v>0</v>
      </c>
      <c r="DD242" s="54">
        <f t="shared" si="674"/>
        <v>0</v>
      </c>
      <c r="DE242" s="54">
        <f t="shared" si="674"/>
        <v>0</v>
      </c>
      <c r="DF242" s="54">
        <f t="shared" si="674"/>
        <v>0</v>
      </c>
      <c r="DG242" s="54">
        <f t="shared" si="674"/>
        <v>0</v>
      </c>
      <c r="DH242" s="54">
        <f t="shared" si="674"/>
        <v>0</v>
      </c>
      <c r="DI242" s="54">
        <f t="shared" si="674"/>
        <v>0</v>
      </c>
      <c r="DJ242" s="54">
        <f t="shared" si="674"/>
        <v>0</v>
      </c>
      <c r="DK242" s="54">
        <f t="shared" si="674"/>
        <v>0</v>
      </c>
      <c r="DL242" s="54">
        <f t="shared" si="674"/>
        <v>0</v>
      </c>
      <c r="DM242" s="54">
        <f t="shared" si="674"/>
        <v>0</v>
      </c>
      <c r="DN242" s="54">
        <f t="shared" si="674"/>
        <v>0</v>
      </c>
      <c r="DO242" s="54">
        <f t="shared" si="674"/>
        <v>0</v>
      </c>
      <c r="DP242" s="54">
        <f t="shared" si="674"/>
        <v>0</v>
      </c>
      <c r="DQ242" s="54">
        <f t="shared" si="674"/>
        <v>0</v>
      </c>
      <c r="DR242" s="54">
        <f t="shared" si="674"/>
        <v>0</v>
      </c>
      <c r="DS242" s="54">
        <f t="shared" si="674"/>
        <v>0</v>
      </c>
      <c r="DT242" s="54">
        <f t="shared" si="674"/>
        <v>0</v>
      </c>
    </row>
    <row r="243" spans="2:124" x14ac:dyDescent="0.45">
      <c r="C243" t="s">
        <v>573</v>
      </c>
      <c r="D243" s="3" t="s">
        <v>227</v>
      </c>
      <c r="H243" s="54">
        <f>SUM(I243:DT243)</f>
        <v>-1254187.3113797079</v>
      </c>
      <c r="I243" s="54">
        <f t="shared" ref="I243:AN243" si="675">IF(AND(I8&lt;=$E$11,I9&gt;$E$11),-SUM(I240:I242),0)</f>
        <v>0</v>
      </c>
      <c r="J243" s="54">
        <f t="shared" si="675"/>
        <v>0</v>
      </c>
      <c r="K243" s="54">
        <f t="shared" si="675"/>
        <v>0</v>
      </c>
      <c r="L243" s="54">
        <f t="shared" si="675"/>
        <v>0</v>
      </c>
      <c r="M243" s="54">
        <f t="shared" si="675"/>
        <v>0</v>
      </c>
      <c r="N243" s="54">
        <f t="shared" si="675"/>
        <v>0</v>
      </c>
      <c r="O243" s="54">
        <f t="shared" si="675"/>
        <v>0</v>
      </c>
      <c r="P243" s="54">
        <f t="shared" si="675"/>
        <v>0</v>
      </c>
      <c r="Q243" s="54">
        <f t="shared" si="675"/>
        <v>0</v>
      </c>
      <c r="R243" s="54">
        <f t="shared" si="675"/>
        <v>0</v>
      </c>
      <c r="S243" s="54">
        <f t="shared" si="675"/>
        <v>0</v>
      </c>
      <c r="T243" s="54">
        <f t="shared" si="675"/>
        <v>0</v>
      </c>
      <c r="U243" s="54">
        <f t="shared" si="675"/>
        <v>0</v>
      </c>
      <c r="V243" s="54">
        <f t="shared" si="675"/>
        <v>0</v>
      </c>
      <c r="W243" s="54">
        <f t="shared" si="675"/>
        <v>0</v>
      </c>
      <c r="X243" s="54">
        <f t="shared" si="675"/>
        <v>0</v>
      </c>
      <c r="Y243" s="54">
        <f t="shared" si="675"/>
        <v>0</v>
      </c>
      <c r="Z243" s="54">
        <f t="shared" si="675"/>
        <v>0</v>
      </c>
      <c r="AA243" s="54">
        <f t="shared" si="675"/>
        <v>0</v>
      </c>
      <c r="AB243" s="54">
        <f t="shared" si="675"/>
        <v>0</v>
      </c>
      <c r="AC243" s="54">
        <f t="shared" si="675"/>
        <v>0</v>
      </c>
      <c r="AD243" s="54">
        <f t="shared" si="675"/>
        <v>0</v>
      </c>
      <c r="AE243" s="54">
        <f t="shared" si="675"/>
        <v>0</v>
      </c>
      <c r="AF243" s="54">
        <f t="shared" si="675"/>
        <v>0</v>
      </c>
      <c r="AG243" s="54">
        <f t="shared" si="675"/>
        <v>0</v>
      </c>
      <c r="AH243" s="54">
        <f t="shared" si="675"/>
        <v>0</v>
      </c>
      <c r="AI243" s="54">
        <f t="shared" si="675"/>
        <v>0</v>
      </c>
      <c r="AJ243" s="54">
        <f t="shared" si="675"/>
        <v>0</v>
      </c>
      <c r="AK243" s="54">
        <f t="shared" si="675"/>
        <v>0</v>
      </c>
      <c r="AL243" s="54">
        <f t="shared" si="675"/>
        <v>0</v>
      </c>
      <c r="AM243" s="54">
        <f t="shared" si="675"/>
        <v>0</v>
      </c>
      <c r="AN243" s="54">
        <f t="shared" si="675"/>
        <v>0</v>
      </c>
      <c r="AO243" s="54">
        <f t="shared" ref="AO243:BT243" si="676">IF(AND(AO8&lt;=$E$11,AO9&gt;$E$11),-SUM(AO240:AO242),0)</f>
        <v>0</v>
      </c>
      <c r="AP243" s="54">
        <f t="shared" si="676"/>
        <v>0</v>
      </c>
      <c r="AQ243" s="54">
        <f t="shared" si="676"/>
        <v>0</v>
      </c>
      <c r="AR243" s="54">
        <f t="shared" si="676"/>
        <v>0</v>
      </c>
      <c r="AS243" s="54">
        <f t="shared" si="676"/>
        <v>-1254187.3113797079</v>
      </c>
      <c r="AT243" s="54">
        <f t="shared" si="676"/>
        <v>0</v>
      </c>
      <c r="AU243" s="54">
        <f t="shared" si="676"/>
        <v>0</v>
      </c>
      <c r="AV243" s="54">
        <f t="shared" si="676"/>
        <v>0</v>
      </c>
      <c r="AW243" s="54">
        <f t="shared" si="676"/>
        <v>0</v>
      </c>
      <c r="AX243" s="54">
        <f t="shared" si="676"/>
        <v>0</v>
      </c>
      <c r="AY243" s="54">
        <f t="shared" si="676"/>
        <v>0</v>
      </c>
      <c r="AZ243" s="54">
        <f t="shared" si="676"/>
        <v>0</v>
      </c>
      <c r="BA243" s="54">
        <f t="shared" si="676"/>
        <v>0</v>
      </c>
      <c r="BB243" s="54">
        <f t="shared" si="676"/>
        <v>0</v>
      </c>
      <c r="BC243" s="54">
        <f t="shared" si="676"/>
        <v>0</v>
      </c>
      <c r="BD243" s="54">
        <f t="shared" si="676"/>
        <v>0</v>
      </c>
      <c r="BE243" s="54">
        <f t="shared" si="676"/>
        <v>0</v>
      </c>
      <c r="BF243" s="54">
        <f t="shared" si="676"/>
        <v>0</v>
      </c>
      <c r="BG243" s="54">
        <f t="shared" si="676"/>
        <v>0</v>
      </c>
      <c r="BH243" s="54">
        <f t="shared" si="676"/>
        <v>0</v>
      </c>
      <c r="BI243" s="54">
        <f t="shared" si="676"/>
        <v>0</v>
      </c>
      <c r="BJ243" s="54">
        <f t="shared" si="676"/>
        <v>0</v>
      </c>
      <c r="BK243" s="54">
        <f t="shared" si="676"/>
        <v>0</v>
      </c>
      <c r="BL243" s="54">
        <f t="shared" si="676"/>
        <v>0</v>
      </c>
      <c r="BM243" s="54">
        <f t="shared" si="676"/>
        <v>0</v>
      </c>
      <c r="BN243" s="54">
        <f t="shared" si="676"/>
        <v>0</v>
      </c>
      <c r="BO243" s="54">
        <f t="shared" si="676"/>
        <v>0</v>
      </c>
      <c r="BP243" s="54">
        <f t="shared" si="676"/>
        <v>0</v>
      </c>
      <c r="BQ243" s="54">
        <f t="shared" si="676"/>
        <v>0</v>
      </c>
      <c r="BR243" s="54">
        <f t="shared" si="676"/>
        <v>0</v>
      </c>
      <c r="BS243" s="54">
        <f t="shared" si="676"/>
        <v>0</v>
      </c>
      <c r="BT243" s="54">
        <f t="shared" si="676"/>
        <v>0</v>
      </c>
      <c r="BU243" s="54">
        <f t="shared" ref="BU243:CZ243" si="677">IF(AND(BU8&lt;=$E$11,BU9&gt;$E$11),-SUM(BU240:BU242),0)</f>
        <v>0</v>
      </c>
      <c r="BV243" s="54">
        <f t="shared" si="677"/>
        <v>0</v>
      </c>
      <c r="BW243" s="54">
        <f t="shared" si="677"/>
        <v>0</v>
      </c>
      <c r="BX243" s="54">
        <f t="shared" si="677"/>
        <v>0</v>
      </c>
      <c r="BY243" s="54">
        <f t="shared" si="677"/>
        <v>0</v>
      </c>
      <c r="BZ243" s="54">
        <f t="shared" si="677"/>
        <v>0</v>
      </c>
      <c r="CA243" s="54">
        <f t="shared" si="677"/>
        <v>0</v>
      </c>
      <c r="CB243" s="54">
        <f t="shared" si="677"/>
        <v>0</v>
      </c>
      <c r="CC243" s="54">
        <f t="shared" si="677"/>
        <v>0</v>
      </c>
      <c r="CD243" s="54">
        <f t="shared" si="677"/>
        <v>0</v>
      </c>
      <c r="CE243" s="54">
        <f t="shared" si="677"/>
        <v>0</v>
      </c>
      <c r="CF243" s="54">
        <f t="shared" si="677"/>
        <v>0</v>
      </c>
      <c r="CG243" s="54">
        <f t="shared" si="677"/>
        <v>0</v>
      </c>
      <c r="CH243" s="54">
        <f t="shared" si="677"/>
        <v>0</v>
      </c>
      <c r="CI243" s="54">
        <f t="shared" si="677"/>
        <v>0</v>
      </c>
      <c r="CJ243" s="54">
        <f t="shared" si="677"/>
        <v>0</v>
      </c>
      <c r="CK243" s="54">
        <f t="shared" si="677"/>
        <v>0</v>
      </c>
      <c r="CL243" s="54">
        <f t="shared" si="677"/>
        <v>0</v>
      </c>
      <c r="CM243" s="54">
        <f t="shared" si="677"/>
        <v>0</v>
      </c>
      <c r="CN243" s="54">
        <f t="shared" si="677"/>
        <v>0</v>
      </c>
      <c r="CO243" s="54">
        <f t="shared" si="677"/>
        <v>0</v>
      </c>
      <c r="CP243" s="54">
        <f t="shared" si="677"/>
        <v>0</v>
      </c>
      <c r="CQ243" s="54">
        <f t="shared" si="677"/>
        <v>0</v>
      </c>
      <c r="CR243" s="54">
        <f t="shared" si="677"/>
        <v>0</v>
      </c>
      <c r="CS243" s="54">
        <f t="shared" si="677"/>
        <v>0</v>
      </c>
      <c r="CT243" s="54">
        <f t="shared" si="677"/>
        <v>0</v>
      </c>
      <c r="CU243" s="54">
        <f t="shared" si="677"/>
        <v>0</v>
      </c>
      <c r="CV243" s="54">
        <f t="shared" si="677"/>
        <v>0</v>
      </c>
      <c r="CW243" s="54">
        <f t="shared" si="677"/>
        <v>0</v>
      </c>
      <c r="CX243" s="54">
        <f t="shared" si="677"/>
        <v>0</v>
      </c>
      <c r="CY243" s="54">
        <f t="shared" si="677"/>
        <v>0</v>
      </c>
      <c r="CZ243" s="54">
        <f t="shared" si="677"/>
        <v>0</v>
      </c>
      <c r="DA243" s="54">
        <f t="shared" ref="DA243:DT243" si="678">IF(AND(DA8&lt;=$E$11,DA9&gt;$E$11),-SUM(DA240:DA242),0)</f>
        <v>0</v>
      </c>
      <c r="DB243" s="54">
        <f t="shared" si="678"/>
        <v>0</v>
      </c>
      <c r="DC243" s="54">
        <f t="shared" si="678"/>
        <v>0</v>
      </c>
      <c r="DD243" s="54">
        <f t="shared" si="678"/>
        <v>0</v>
      </c>
      <c r="DE243" s="54">
        <f t="shared" si="678"/>
        <v>0</v>
      </c>
      <c r="DF243" s="54">
        <f t="shared" si="678"/>
        <v>0</v>
      </c>
      <c r="DG243" s="54">
        <f t="shared" si="678"/>
        <v>0</v>
      </c>
      <c r="DH243" s="54">
        <f t="shared" si="678"/>
        <v>0</v>
      </c>
      <c r="DI243" s="54">
        <f t="shared" si="678"/>
        <v>0</v>
      </c>
      <c r="DJ243" s="54">
        <f t="shared" si="678"/>
        <v>0</v>
      </c>
      <c r="DK243" s="54">
        <f t="shared" si="678"/>
        <v>0</v>
      </c>
      <c r="DL243" s="54">
        <f t="shared" si="678"/>
        <v>0</v>
      </c>
      <c r="DM243" s="54">
        <f t="shared" si="678"/>
        <v>0</v>
      </c>
      <c r="DN243" s="54">
        <f t="shared" si="678"/>
        <v>0</v>
      </c>
      <c r="DO243" s="54">
        <f t="shared" si="678"/>
        <v>0</v>
      </c>
      <c r="DP243" s="54">
        <f t="shared" si="678"/>
        <v>0</v>
      </c>
      <c r="DQ243" s="54">
        <f t="shared" si="678"/>
        <v>0</v>
      </c>
      <c r="DR243" s="54">
        <f t="shared" si="678"/>
        <v>0</v>
      </c>
      <c r="DS243" s="54">
        <f t="shared" si="678"/>
        <v>0</v>
      </c>
      <c r="DT243" s="54">
        <f t="shared" si="678"/>
        <v>0</v>
      </c>
    </row>
    <row r="244" spans="2:124" x14ac:dyDescent="0.45">
      <c r="C244" t="s">
        <v>574</v>
      </c>
      <c r="D244" s="3" t="s">
        <v>227</v>
      </c>
      <c r="I244" s="54">
        <f t="shared" ref="I244:AN244" si="679">SUM(I240:I243)</f>
        <v>15664.160000000009</v>
      </c>
      <c r="J244" s="54">
        <f t="shared" si="679"/>
        <v>31406.640800000019</v>
      </c>
      <c r="K244" s="54">
        <f t="shared" si="679"/>
        <v>47227.834004000026</v>
      </c>
      <c r="L244" s="54">
        <f t="shared" si="679"/>
        <v>63128.133174020033</v>
      </c>
      <c r="M244" s="54">
        <f t="shared" si="679"/>
        <v>79107.933839890145</v>
      </c>
      <c r="N244" s="54">
        <f t="shared" si="679"/>
        <v>95167.633509089603</v>
      </c>
      <c r="O244" s="54">
        <f t="shared" si="679"/>
        <v>115867.21167663505</v>
      </c>
      <c r="P244" s="54">
        <f t="shared" si="679"/>
        <v>136670.28773501821</v>
      </c>
      <c r="Q244" s="54">
        <f t="shared" si="679"/>
        <v>157577.37917369331</v>
      </c>
      <c r="R244" s="54">
        <f t="shared" si="679"/>
        <v>178589.00606956176</v>
      </c>
      <c r="S244" s="54">
        <f t="shared" si="679"/>
        <v>199705.69109990957</v>
      </c>
      <c r="T244" s="54">
        <f t="shared" si="679"/>
        <v>220927.95955540912</v>
      </c>
      <c r="U244" s="54">
        <f t="shared" si="679"/>
        <v>249514.2526865195</v>
      </c>
      <c r="V244" s="54">
        <f t="shared" si="679"/>
        <v>278243.47728328541</v>
      </c>
      <c r="W244" s="54">
        <f t="shared" si="679"/>
        <v>307116.34800303518</v>
      </c>
      <c r="X244" s="54">
        <f t="shared" si="679"/>
        <v>336133.58307638369</v>
      </c>
      <c r="Y244" s="54">
        <f t="shared" si="679"/>
        <v>365295.90432509891</v>
      </c>
      <c r="Z244" s="54">
        <f t="shared" si="679"/>
        <v>394604.03718005773</v>
      </c>
      <c r="AA244" s="54">
        <f t="shared" si="679"/>
        <v>431148.71069929132</v>
      </c>
      <c r="AB244" s="54">
        <f t="shared" si="679"/>
        <v>467876.10758612107</v>
      </c>
      <c r="AC244" s="54">
        <f t="shared" si="679"/>
        <v>504787.14145738498</v>
      </c>
      <c r="AD244" s="54">
        <f t="shared" si="679"/>
        <v>541882.73049800529</v>
      </c>
      <c r="AE244" s="54">
        <f t="shared" si="679"/>
        <v>579163.79748382862</v>
      </c>
      <c r="AF244" s="54">
        <f t="shared" si="679"/>
        <v>616631.26980458107</v>
      </c>
      <c r="AG244" s="54">
        <f t="shared" si="679"/>
        <v>671127.32615360396</v>
      </c>
      <c r="AH244" s="54">
        <f t="shared" si="679"/>
        <v>725895.86278437206</v>
      </c>
      <c r="AI244" s="54">
        <f t="shared" si="679"/>
        <v>780938.24209829397</v>
      </c>
      <c r="AJ244" s="54">
        <f t="shared" si="679"/>
        <v>836255.83330878546</v>
      </c>
      <c r="AK244" s="54">
        <f t="shared" si="679"/>
        <v>891850.01247532945</v>
      </c>
      <c r="AL244" s="54">
        <f t="shared" si="679"/>
        <v>947722.16253770608</v>
      </c>
      <c r="AM244" s="54">
        <f t="shared" si="679"/>
        <v>998164.9333503946</v>
      </c>
      <c r="AN244" s="54">
        <f t="shared" si="679"/>
        <v>1048859.9180171466</v>
      </c>
      <c r="AO244" s="54">
        <f t="shared" ref="AO244:BT244" si="680">SUM(AO240:AO243)</f>
        <v>1099808.3776072322</v>
      </c>
      <c r="AP244" s="54">
        <f t="shared" si="680"/>
        <v>1151011.5794952682</v>
      </c>
      <c r="AQ244" s="54">
        <f t="shared" si="680"/>
        <v>1202470.7973927443</v>
      </c>
      <c r="AR244" s="54">
        <f t="shared" si="680"/>
        <v>1254187.3113797079</v>
      </c>
      <c r="AS244" s="54">
        <f t="shared" si="680"/>
        <v>0</v>
      </c>
      <c r="AT244" s="54">
        <f t="shared" si="680"/>
        <v>0</v>
      </c>
      <c r="AU244" s="54">
        <f t="shared" si="680"/>
        <v>0</v>
      </c>
      <c r="AV244" s="54">
        <f t="shared" si="680"/>
        <v>0</v>
      </c>
      <c r="AW244" s="54">
        <f t="shared" si="680"/>
        <v>0</v>
      </c>
      <c r="AX244" s="54">
        <f t="shared" si="680"/>
        <v>0</v>
      </c>
      <c r="AY244" s="54">
        <f t="shared" si="680"/>
        <v>0</v>
      </c>
      <c r="AZ244" s="54">
        <f t="shared" si="680"/>
        <v>0</v>
      </c>
      <c r="BA244" s="54">
        <f t="shared" si="680"/>
        <v>0</v>
      </c>
      <c r="BB244" s="54">
        <f t="shared" si="680"/>
        <v>0</v>
      </c>
      <c r="BC244" s="54">
        <f t="shared" si="680"/>
        <v>0</v>
      </c>
      <c r="BD244" s="54">
        <f t="shared" si="680"/>
        <v>0</v>
      </c>
      <c r="BE244" s="54">
        <f t="shared" si="680"/>
        <v>0</v>
      </c>
      <c r="BF244" s="54">
        <f t="shared" si="680"/>
        <v>0</v>
      </c>
      <c r="BG244" s="54">
        <f t="shared" si="680"/>
        <v>0</v>
      </c>
      <c r="BH244" s="54">
        <f t="shared" si="680"/>
        <v>0</v>
      </c>
      <c r="BI244" s="54">
        <f t="shared" si="680"/>
        <v>0</v>
      </c>
      <c r="BJ244" s="54">
        <f t="shared" si="680"/>
        <v>0</v>
      </c>
      <c r="BK244" s="54">
        <f t="shared" si="680"/>
        <v>0</v>
      </c>
      <c r="BL244" s="54">
        <f t="shared" si="680"/>
        <v>0</v>
      </c>
      <c r="BM244" s="54">
        <f t="shared" si="680"/>
        <v>0</v>
      </c>
      <c r="BN244" s="54">
        <f t="shared" si="680"/>
        <v>0</v>
      </c>
      <c r="BO244" s="54">
        <f t="shared" si="680"/>
        <v>0</v>
      </c>
      <c r="BP244" s="54">
        <f t="shared" si="680"/>
        <v>0</v>
      </c>
      <c r="BQ244" s="54">
        <f t="shared" si="680"/>
        <v>0</v>
      </c>
      <c r="BR244" s="54">
        <f t="shared" si="680"/>
        <v>0</v>
      </c>
      <c r="BS244" s="54">
        <f t="shared" si="680"/>
        <v>0</v>
      </c>
      <c r="BT244" s="54">
        <f t="shared" si="680"/>
        <v>0</v>
      </c>
      <c r="BU244" s="54">
        <f t="shared" ref="BU244:CZ244" si="681">SUM(BU240:BU243)</f>
        <v>0</v>
      </c>
      <c r="BV244" s="54">
        <f t="shared" si="681"/>
        <v>0</v>
      </c>
      <c r="BW244" s="54">
        <f t="shared" si="681"/>
        <v>0</v>
      </c>
      <c r="BX244" s="54">
        <f t="shared" si="681"/>
        <v>0</v>
      </c>
      <c r="BY244" s="54">
        <f t="shared" si="681"/>
        <v>0</v>
      </c>
      <c r="BZ244" s="54">
        <f t="shared" si="681"/>
        <v>0</v>
      </c>
      <c r="CA244" s="54">
        <f t="shared" si="681"/>
        <v>0</v>
      </c>
      <c r="CB244" s="54">
        <f t="shared" si="681"/>
        <v>0</v>
      </c>
      <c r="CC244" s="54">
        <f t="shared" si="681"/>
        <v>0</v>
      </c>
      <c r="CD244" s="54">
        <f t="shared" si="681"/>
        <v>0</v>
      </c>
      <c r="CE244" s="54">
        <f t="shared" si="681"/>
        <v>0</v>
      </c>
      <c r="CF244" s="54">
        <f t="shared" si="681"/>
        <v>0</v>
      </c>
      <c r="CG244" s="54">
        <f t="shared" si="681"/>
        <v>0</v>
      </c>
      <c r="CH244" s="54">
        <f t="shared" si="681"/>
        <v>0</v>
      </c>
      <c r="CI244" s="54">
        <f t="shared" si="681"/>
        <v>0</v>
      </c>
      <c r="CJ244" s="54">
        <f t="shared" si="681"/>
        <v>0</v>
      </c>
      <c r="CK244" s="54">
        <f t="shared" si="681"/>
        <v>0</v>
      </c>
      <c r="CL244" s="54">
        <f t="shared" si="681"/>
        <v>0</v>
      </c>
      <c r="CM244" s="54">
        <f t="shared" si="681"/>
        <v>0</v>
      </c>
      <c r="CN244" s="54">
        <f t="shared" si="681"/>
        <v>0</v>
      </c>
      <c r="CO244" s="54">
        <f t="shared" si="681"/>
        <v>0</v>
      </c>
      <c r="CP244" s="54">
        <f t="shared" si="681"/>
        <v>0</v>
      </c>
      <c r="CQ244" s="54">
        <f t="shared" si="681"/>
        <v>0</v>
      </c>
      <c r="CR244" s="54">
        <f t="shared" si="681"/>
        <v>0</v>
      </c>
      <c r="CS244" s="54">
        <f t="shared" si="681"/>
        <v>0</v>
      </c>
      <c r="CT244" s="54">
        <f t="shared" si="681"/>
        <v>0</v>
      </c>
      <c r="CU244" s="54">
        <f t="shared" si="681"/>
        <v>0</v>
      </c>
      <c r="CV244" s="54">
        <f t="shared" si="681"/>
        <v>0</v>
      </c>
      <c r="CW244" s="54">
        <f t="shared" si="681"/>
        <v>0</v>
      </c>
      <c r="CX244" s="54">
        <f t="shared" si="681"/>
        <v>0</v>
      </c>
      <c r="CY244" s="54">
        <f t="shared" si="681"/>
        <v>0</v>
      </c>
      <c r="CZ244" s="54">
        <f t="shared" si="681"/>
        <v>0</v>
      </c>
      <c r="DA244" s="54">
        <f t="shared" ref="DA244:DT244" si="682">SUM(DA240:DA243)</f>
        <v>0</v>
      </c>
      <c r="DB244" s="54">
        <f t="shared" si="682"/>
        <v>0</v>
      </c>
      <c r="DC244" s="54">
        <f t="shared" si="682"/>
        <v>0</v>
      </c>
      <c r="DD244" s="54">
        <f t="shared" si="682"/>
        <v>0</v>
      </c>
      <c r="DE244" s="54">
        <f t="shared" si="682"/>
        <v>0</v>
      </c>
      <c r="DF244" s="54">
        <f t="shared" si="682"/>
        <v>0</v>
      </c>
      <c r="DG244" s="54">
        <f t="shared" si="682"/>
        <v>0</v>
      </c>
      <c r="DH244" s="54">
        <f t="shared" si="682"/>
        <v>0</v>
      </c>
      <c r="DI244" s="54">
        <f t="shared" si="682"/>
        <v>0</v>
      </c>
      <c r="DJ244" s="54">
        <f t="shared" si="682"/>
        <v>0</v>
      </c>
      <c r="DK244" s="54">
        <f t="shared" si="682"/>
        <v>0</v>
      </c>
      <c r="DL244" s="54">
        <f t="shared" si="682"/>
        <v>0</v>
      </c>
      <c r="DM244" s="54">
        <f t="shared" si="682"/>
        <v>0</v>
      </c>
      <c r="DN244" s="54">
        <f t="shared" si="682"/>
        <v>0</v>
      </c>
      <c r="DO244" s="54">
        <f t="shared" si="682"/>
        <v>0</v>
      </c>
      <c r="DP244" s="54">
        <f t="shared" si="682"/>
        <v>0</v>
      </c>
      <c r="DQ244" s="54">
        <f t="shared" si="682"/>
        <v>0</v>
      </c>
      <c r="DR244" s="54">
        <f t="shared" si="682"/>
        <v>0</v>
      </c>
      <c r="DS244" s="54">
        <f t="shared" si="682"/>
        <v>0</v>
      </c>
      <c r="DT244" s="54">
        <f t="shared" si="682"/>
        <v>0</v>
      </c>
    </row>
    <row r="246" spans="2:124" x14ac:dyDescent="0.45">
      <c r="B246" s="35" t="s">
        <v>575</v>
      </c>
    </row>
    <row r="247" spans="2:124" x14ac:dyDescent="0.45">
      <c r="C247" t="s">
        <v>800</v>
      </c>
      <c r="D247" s="3" t="s">
        <v>227</v>
      </c>
      <c r="E247" s="66">
        <f>'Constant Inputs'!E132</f>
        <v>0.7</v>
      </c>
      <c r="H247" s="54">
        <f>SUM(I247:DT247)</f>
        <v>877931.11796579545</v>
      </c>
      <c r="I247" s="54">
        <f t="shared" ref="I247:AN247" si="683">-I243*$E$247</f>
        <v>0</v>
      </c>
      <c r="J247" s="54">
        <f t="shared" si="683"/>
        <v>0</v>
      </c>
      <c r="K247" s="54">
        <f t="shared" si="683"/>
        <v>0</v>
      </c>
      <c r="L247" s="54">
        <f t="shared" si="683"/>
        <v>0</v>
      </c>
      <c r="M247" s="54">
        <f t="shared" si="683"/>
        <v>0</v>
      </c>
      <c r="N247" s="54">
        <f t="shared" si="683"/>
        <v>0</v>
      </c>
      <c r="O247" s="54">
        <f t="shared" si="683"/>
        <v>0</v>
      </c>
      <c r="P247" s="54">
        <f t="shared" si="683"/>
        <v>0</v>
      </c>
      <c r="Q247" s="54">
        <f t="shared" si="683"/>
        <v>0</v>
      </c>
      <c r="R247" s="54">
        <f t="shared" si="683"/>
        <v>0</v>
      </c>
      <c r="S247" s="54">
        <f t="shared" si="683"/>
        <v>0</v>
      </c>
      <c r="T247" s="54">
        <f t="shared" si="683"/>
        <v>0</v>
      </c>
      <c r="U247" s="54">
        <f t="shared" si="683"/>
        <v>0</v>
      </c>
      <c r="V247" s="54">
        <f t="shared" si="683"/>
        <v>0</v>
      </c>
      <c r="W247" s="54">
        <f t="shared" si="683"/>
        <v>0</v>
      </c>
      <c r="X247" s="54">
        <f t="shared" si="683"/>
        <v>0</v>
      </c>
      <c r="Y247" s="54">
        <f t="shared" si="683"/>
        <v>0</v>
      </c>
      <c r="Z247" s="54">
        <f t="shared" si="683"/>
        <v>0</v>
      </c>
      <c r="AA247" s="54">
        <f t="shared" si="683"/>
        <v>0</v>
      </c>
      <c r="AB247" s="54">
        <f t="shared" si="683"/>
        <v>0</v>
      </c>
      <c r="AC247" s="54">
        <f t="shared" si="683"/>
        <v>0</v>
      </c>
      <c r="AD247" s="54">
        <f t="shared" si="683"/>
        <v>0</v>
      </c>
      <c r="AE247" s="54">
        <f t="shared" si="683"/>
        <v>0</v>
      </c>
      <c r="AF247" s="54">
        <f t="shared" si="683"/>
        <v>0</v>
      </c>
      <c r="AG247" s="54">
        <f t="shared" si="683"/>
        <v>0</v>
      </c>
      <c r="AH247" s="54">
        <f t="shared" si="683"/>
        <v>0</v>
      </c>
      <c r="AI247" s="54">
        <f t="shared" si="683"/>
        <v>0</v>
      </c>
      <c r="AJ247" s="54">
        <f t="shared" si="683"/>
        <v>0</v>
      </c>
      <c r="AK247" s="54">
        <f t="shared" si="683"/>
        <v>0</v>
      </c>
      <c r="AL247" s="54">
        <f t="shared" si="683"/>
        <v>0</v>
      </c>
      <c r="AM247" s="54">
        <f t="shared" si="683"/>
        <v>0</v>
      </c>
      <c r="AN247" s="54">
        <f t="shared" si="683"/>
        <v>0</v>
      </c>
      <c r="AO247" s="54">
        <f t="shared" ref="AO247:BT247" si="684">-AO243*$E$247</f>
        <v>0</v>
      </c>
      <c r="AP247" s="54">
        <f t="shared" si="684"/>
        <v>0</v>
      </c>
      <c r="AQ247" s="54">
        <f t="shared" si="684"/>
        <v>0</v>
      </c>
      <c r="AR247" s="54">
        <f t="shared" si="684"/>
        <v>0</v>
      </c>
      <c r="AS247" s="54">
        <f t="shared" si="684"/>
        <v>877931.11796579545</v>
      </c>
      <c r="AT247" s="54">
        <f t="shared" si="684"/>
        <v>0</v>
      </c>
      <c r="AU247" s="54">
        <f t="shared" si="684"/>
        <v>0</v>
      </c>
      <c r="AV247" s="54">
        <f t="shared" si="684"/>
        <v>0</v>
      </c>
      <c r="AW247" s="54">
        <f t="shared" si="684"/>
        <v>0</v>
      </c>
      <c r="AX247" s="54">
        <f t="shared" si="684"/>
        <v>0</v>
      </c>
      <c r="AY247" s="54">
        <f t="shared" si="684"/>
        <v>0</v>
      </c>
      <c r="AZ247" s="54">
        <f t="shared" si="684"/>
        <v>0</v>
      </c>
      <c r="BA247" s="54">
        <f t="shared" si="684"/>
        <v>0</v>
      </c>
      <c r="BB247" s="54">
        <f t="shared" si="684"/>
        <v>0</v>
      </c>
      <c r="BC247" s="54">
        <f t="shared" si="684"/>
        <v>0</v>
      </c>
      <c r="BD247" s="54">
        <f t="shared" si="684"/>
        <v>0</v>
      </c>
      <c r="BE247" s="54">
        <f t="shared" si="684"/>
        <v>0</v>
      </c>
      <c r="BF247" s="54">
        <f t="shared" si="684"/>
        <v>0</v>
      </c>
      <c r="BG247" s="54">
        <f t="shared" si="684"/>
        <v>0</v>
      </c>
      <c r="BH247" s="54">
        <f t="shared" si="684"/>
        <v>0</v>
      </c>
      <c r="BI247" s="54">
        <f t="shared" si="684"/>
        <v>0</v>
      </c>
      <c r="BJ247" s="54">
        <f t="shared" si="684"/>
        <v>0</v>
      </c>
      <c r="BK247" s="54">
        <f t="shared" si="684"/>
        <v>0</v>
      </c>
      <c r="BL247" s="54">
        <f t="shared" si="684"/>
        <v>0</v>
      </c>
      <c r="BM247" s="54">
        <f t="shared" si="684"/>
        <v>0</v>
      </c>
      <c r="BN247" s="54">
        <f t="shared" si="684"/>
        <v>0</v>
      </c>
      <c r="BO247" s="54">
        <f t="shared" si="684"/>
        <v>0</v>
      </c>
      <c r="BP247" s="54">
        <f t="shared" si="684"/>
        <v>0</v>
      </c>
      <c r="BQ247" s="54">
        <f t="shared" si="684"/>
        <v>0</v>
      </c>
      <c r="BR247" s="54">
        <f t="shared" si="684"/>
        <v>0</v>
      </c>
      <c r="BS247" s="54">
        <f t="shared" si="684"/>
        <v>0</v>
      </c>
      <c r="BT247" s="54">
        <f t="shared" si="684"/>
        <v>0</v>
      </c>
      <c r="BU247" s="54">
        <f t="shared" ref="BU247:CZ247" si="685">-BU243*$E$247</f>
        <v>0</v>
      </c>
      <c r="BV247" s="54">
        <f t="shared" si="685"/>
        <v>0</v>
      </c>
      <c r="BW247" s="54">
        <f t="shared" si="685"/>
        <v>0</v>
      </c>
      <c r="BX247" s="54">
        <f t="shared" si="685"/>
        <v>0</v>
      </c>
      <c r="BY247" s="54">
        <f t="shared" si="685"/>
        <v>0</v>
      </c>
      <c r="BZ247" s="54">
        <f t="shared" si="685"/>
        <v>0</v>
      </c>
      <c r="CA247" s="54">
        <f t="shared" si="685"/>
        <v>0</v>
      </c>
      <c r="CB247" s="54">
        <f t="shared" si="685"/>
        <v>0</v>
      </c>
      <c r="CC247" s="54">
        <f t="shared" si="685"/>
        <v>0</v>
      </c>
      <c r="CD247" s="54">
        <f t="shared" si="685"/>
        <v>0</v>
      </c>
      <c r="CE247" s="54">
        <f t="shared" si="685"/>
        <v>0</v>
      </c>
      <c r="CF247" s="54">
        <f t="shared" si="685"/>
        <v>0</v>
      </c>
      <c r="CG247" s="54">
        <f t="shared" si="685"/>
        <v>0</v>
      </c>
      <c r="CH247" s="54">
        <f t="shared" si="685"/>
        <v>0</v>
      </c>
      <c r="CI247" s="54">
        <f t="shared" si="685"/>
        <v>0</v>
      </c>
      <c r="CJ247" s="54">
        <f t="shared" si="685"/>
        <v>0</v>
      </c>
      <c r="CK247" s="54">
        <f t="shared" si="685"/>
        <v>0</v>
      </c>
      <c r="CL247" s="54">
        <f t="shared" si="685"/>
        <v>0</v>
      </c>
      <c r="CM247" s="54">
        <f t="shared" si="685"/>
        <v>0</v>
      </c>
      <c r="CN247" s="54">
        <f t="shared" si="685"/>
        <v>0</v>
      </c>
      <c r="CO247" s="54">
        <f t="shared" si="685"/>
        <v>0</v>
      </c>
      <c r="CP247" s="54">
        <f t="shared" si="685"/>
        <v>0</v>
      </c>
      <c r="CQ247" s="54">
        <f t="shared" si="685"/>
        <v>0</v>
      </c>
      <c r="CR247" s="54">
        <f t="shared" si="685"/>
        <v>0</v>
      </c>
      <c r="CS247" s="54">
        <f t="shared" si="685"/>
        <v>0</v>
      </c>
      <c r="CT247" s="54">
        <f t="shared" si="685"/>
        <v>0</v>
      </c>
      <c r="CU247" s="54">
        <f t="shared" si="685"/>
        <v>0</v>
      </c>
      <c r="CV247" s="54">
        <f t="shared" si="685"/>
        <v>0</v>
      </c>
      <c r="CW247" s="54">
        <f t="shared" si="685"/>
        <v>0</v>
      </c>
      <c r="CX247" s="54">
        <f t="shared" si="685"/>
        <v>0</v>
      </c>
      <c r="CY247" s="54">
        <f t="shared" si="685"/>
        <v>0</v>
      </c>
      <c r="CZ247" s="54">
        <f t="shared" si="685"/>
        <v>0</v>
      </c>
      <c r="DA247" s="54">
        <f t="shared" ref="DA247:DT247" si="686">-DA243*$E$247</f>
        <v>0</v>
      </c>
      <c r="DB247" s="54">
        <f t="shared" si="686"/>
        <v>0</v>
      </c>
      <c r="DC247" s="54">
        <f t="shared" si="686"/>
        <v>0</v>
      </c>
      <c r="DD247" s="54">
        <f t="shared" si="686"/>
        <v>0</v>
      </c>
      <c r="DE247" s="54">
        <f t="shared" si="686"/>
        <v>0</v>
      </c>
      <c r="DF247" s="54">
        <f t="shared" si="686"/>
        <v>0</v>
      </c>
      <c r="DG247" s="54">
        <f t="shared" si="686"/>
        <v>0</v>
      </c>
      <c r="DH247" s="54">
        <f t="shared" si="686"/>
        <v>0</v>
      </c>
      <c r="DI247" s="54">
        <f t="shared" si="686"/>
        <v>0</v>
      </c>
      <c r="DJ247" s="54">
        <f t="shared" si="686"/>
        <v>0</v>
      </c>
      <c r="DK247" s="54">
        <f t="shared" si="686"/>
        <v>0</v>
      </c>
      <c r="DL247" s="54">
        <f t="shared" si="686"/>
        <v>0</v>
      </c>
      <c r="DM247" s="54">
        <f t="shared" si="686"/>
        <v>0</v>
      </c>
      <c r="DN247" s="54">
        <f t="shared" si="686"/>
        <v>0</v>
      </c>
      <c r="DO247" s="54">
        <f t="shared" si="686"/>
        <v>0</v>
      </c>
      <c r="DP247" s="54">
        <f t="shared" si="686"/>
        <v>0</v>
      </c>
      <c r="DQ247" s="54">
        <f t="shared" si="686"/>
        <v>0</v>
      </c>
      <c r="DR247" s="54">
        <f t="shared" si="686"/>
        <v>0</v>
      </c>
      <c r="DS247" s="54">
        <f t="shared" si="686"/>
        <v>0</v>
      </c>
      <c r="DT247" s="54">
        <f t="shared" si="686"/>
        <v>0</v>
      </c>
    </row>
    <row r="248" spans="2:124" x14ac:dyDescent="0.45">
      <c r="C248" t="s">
        <v>982</v>
      </c>
      <c r="D248" s="3" t="s">
        <v>227</v>
      </c>
      <c r="H248" s="54">
        <f>SUM(I248:DT248)</f>
        <v>376256.19341391244</v>
      </c>
      <c r="I248" s="54">
        <f>I253</f>
        <v>0</v>
      </c>
      <c r="J248" s="54">
        <f t="shared" ref="J248:BU248" si="687">J253</f>
        <v>0</v>
      </c>
      <c r="K248" s="54">
        <f t="shared" si="687"/>
        <v>0</v>
      </c>
      <c r="L248" s="54">
        <f t="shared" si="687"/>
        <v>0</v>
      </c>
      <c r="M248" s="54">
        <f t="shared" si="687"/>
        <v>0</v>
      </c>
      <c r="N248" s="54">
        <f t="shared" si="687"/>
        <v>0</v>
      </c>
      <c r="O248" s="54">
        <f t="shared" si="687"/>
        <v>0</v>
      </c>
      <c r="P248" s="54">
        <f t="shared" si="687"/>
        <v>0</v>
      </c>
      <c r="Q248" s="54">
        <f t="shared" si="687"/>
        <v>0</v>
      </c>
      <c r="R248" s="54">
        <f t="shared" si="687"/>
        <v>0</v>
      </c>
      <c r="S248" s="54">
        <f t="shared" si="687"/>
        <v>0</v>
      </c>
      <c r="T248" s="54">
        <f t="shared" si="687"/>
        <v>0</v>
      </c>
      <c r="U248" s="54">
        <f t="shared" si="687"/>
        <v>0</v>
      </c>
      <c r="V248" s="54">
        <f t="shared" si="687"/>
        <v>0</v>
      </c>
      <c r="W248" s="54">
        <f t="shared" si="687"/>
        <v>0</v>
      </c>
      <c r="X248" s="54">
        <f t="shared" si="687"/>
        <v>0</v>
      </c>
      <c r="Y248" s="54">
        <f t="shared" si="687"/>
        <v>0</v>
      </c>
      <c r="Z248" s="54">
        <f t="shared" si="687"/>
        <v>0</v>
      </c>
      <c r="AA248" s="54">
        <f t="shared" si="687"/>
        <v>0</v>
      </c>
      <c r="AB248" s="54">
        <f t="shared" si="687"/>
        <v>0</v>
      </c>
      <c r="AC248" s="54">
        <f t="shared" si="687"/>
        <v>0</v>
      </c>
      <c r="AD248" s="54">
        <f t="shared" si="687"/>
        <v>0</v>
      </c>
      <c r="AE248" s="54">
        <f t="shared" si="687"/>
        <v>0</v>
      </c>
      <c r="AF248" s="54">
        <f t="shared" si="687"/>
        <v>0</v>
      </c>
      <c r="AG248" s="54">
        <f t="shared" si="687"/>
        <v>0</v>
      </c>
      <c r="AH248" s="54">
        <f t="shared" si="687"/>
        <v>0</v>
      </c>
      <c r="AI248" s="54">
        <f t="shared" si="687"/>
        <v>0</v>
      </c>
      <c r="AJ248" s="54">
        <f t="shared" si="687"/>
        <v>0</v>
      </c>
      <c r="AK248" s="54">
        <f t="shared" si="687"/>
        <v>0</v>
      </c>
      <c r="AL248" s="54">
        <f t="shared" si="687"/>
        <v>0</v>
      </c>
      <c r="AM248" s="54">
        <f t="shared" si="687"/>
        <v>0</v>
      </c>
      <c r="AN248" s="54">
        <f t="shared" si="687"/>
        <v>0</v>
      </c>
      <c r="AO248" s="54">
        <f t="shared" si="687"/>
        <v>0</v>
      </c>
      <c r="AP248" s="54">
        <f t="shared" si="687"/>
        <v>0</v>
      </c>
      <c r="AQ248" s="54">
        <f t="shared" si="687"/>
        <v>0</v>
      </c>
      <c r="AR248" s="54">
        <f t="shared" si="687"/>
        <v>0</v>
      </c>
      <c r="AS248" s="54">
        <f t="shared" si="687"/>
        <v>376256.19341391244</v>
      </c>
      <c r="AT248" s="54">
        <f t="shared" si="687"/>
        <v>0</v>
      </c>
      <c r="AU248" s="54">
        <f t="shared" si="687"/>
        <v>0</v>
      </c>
      <c r="AV248" s="54">
        <f t="shared" si="687"/>
        <v>0</v>
      </c>
      <c r="AW248" s="54">
        <f t="shared" si="687"/>
        <v>0</v>
      </c>
      <c r="AX248" s="54">
        <f t="shared" si="687"/>
        <v>0</v>
      </c>
      <c r="AY248" s="54">
        <f t="shared" si="687"/>
        <v>0</v>
      </c>
      <c r="AZ248" s="54">
        <f t="shared" si="687"/>
        <v>0</v>
      </c>
      <c r="BA248" s="54">
        <f t="shared" si="687"/>
        <v>0</v>
      </c>
      <c r="BB248" s="54">
        <f t="shared" si="687"/>
        <v>0</v>
      </c>
      <c r="BC248" s="54">
        <f t="shared" si="687"/>
        <v>0</v>
      </c>
      <c r="BD248" s="54">
        <f t="shared" si="687"/>
        <v>0</v>
      </c>
      <c r="BE248" s="54">
        <f t="shared" si="687"/>
        <v>0</v>
      </c>
      <c r="BF248" s="54">
        <f t="shared" si="687"/>
        <v>0</v>
      </c>
      <c r="BG248" s="54">
        <f t="shared" si="687"/>
        <v>0</v>
      </c>
      <c r="BH248" s="54">
        <f t="shared" si="687"/>
        <v>0</v>
      </c>
      <c r="BI248" s="54">
        <f t="shared" si="687"/>
        <v>0</v>
      </c>
      <c r="BJ248" s="54">
        <f t="shared" si="687"/>
        <v>0</v>
      </c>
      <c r="BK248" s="54">
        <f t="shared" si="687"/>
        <v>0</v>
      </c>
      <c r="BL248" s="54">
        <f t="shared" si="687"/>
        <v>0</v>
      </c>
      <c r="BM248" s="54">
        <f t="shared" si="687"/>
        <v>0</v>
      </c>
      <c r="BN248" s="54">
        <f t="shared" si="687"/>
        <v>0</v>
      </c>
      <c r="BO248" s="54">
        <f t="shared" si="687"/>
        <v>0</v>
      </c>
      <c r="BP248" s="54">
        <f t="shared" si="687"/>
        <v>0</v>
      </c>
      <c r="BQ248" s="54">
        <f t="shared" si="687"/>
        <v>0</v>
      </c>
      <c r="BR248" s="54">
        <f t="shared" si="687"/>
        <v>0</v>
      </c>
      <c r="BS248" s="54">
        <f t="shared" si="687"/>
        <v>0</v>
      </c>
      <c r="BT248" s="54">
        <f t="shared" si="687"/>
        <v>0</v>
      </c>
      <c r="BU248" s="54">
        <f t="shared" si="687"/>
        <v>0</v>
      </c>
      <c r="BV248" s="54">
        <f t="shared" ref="BV248:DT248" si="688">BV253</f>
        <v>0</v>
      </c>
      <c r="BW248" s="54">
        <f t="shared" si="688"/>
        <v>0</v>
      </c>
      <c r="BX248" s="54">
        <f t="shared" si="688"/>
        <v>0</v>
      </c>
      <c r="BY248" s="54">
        <f t="shared" si="688"/>
        <v>0</v>
      </c>
      <c r="BZ248" s="54">
        <f t="shared" si="688"/>
        <v>0</v>
      </c>
      <c r="CA248" s="54">
        <f t="shared" si="688"/>
        <v>0</v>
      </c>
      <c r="CB248" s="54">
        <f t="shared" si="688"/>
        <v>0</v>
      </c>
      <c r="CC248" s="54">
        <f t="shared" si="688"/>
        <v>0</v>
      </c>
      <c r="CD248" s="54">
        <f t="shared" si="688"/>
        <v>0</v>
      </c>
      <c r="CE248" s="54">
        <f t="shared" si="688"/>
        <v>0</v>
      </c>
      <c r="CF248" s="54">
        <f t="shared" si="688"/>
        <v>0</v>
      </c>
      <c r="CG248" s="54">
        <f t="shared" si="688"/>
        <v>0</v>
      </c>
      <c r="CH248" s="54">
        <f t="shared" si="688"/>
        <v>0</v>
      </c>
      <c r="CI248" s="54">
        <f t="shared" si="688"/>
        <v>0</v>
      </c>
      <c r="CJ248" s="54">
        <f t="shared" si="688"/>
        <v>0</v>
      </c>
      <c r="CK248" s="54">
        <f t="shared" si="688"/>
        <v>0</v>
      </c>
      <c r="CL248" s="54">
        <f t="shared" si="688"/>
        <v>0</v>
      </c>
      <c r="CM248" s="54">
        <f t="shared" si="688"/>
        <v>0</v>
      </c>
      <c r="CN248" s="54">
        <f t="shared" si="688"/>
        <v>0</v>
      </c>
      <c r="CO248" s="54">
        <f t="shared" si="688"/>
        <v>0</v>
      </c>
      <c r="CP248" s="54">
        <f t="shared" si="688"/>
        <v>0</v>
      </c>
      <c r="CQ248" s="54">
        <f t="shared" si="688"/>
        <v>0</v>
      </c>
      <c r="CR248" s="54">
        <f t="shared" si="688"/>
        <v>0</v>
      </c>
      <c r="CS248" s="54">
        <f t="shared" si="688"/>
        <v>0</v>
      </c>
      <c r="CT248" s="54">
        <f t="shared" si="688"/>
        <v>0</v>
      </c>
      <c r="CU248" s="54">
        <f t="shared" si="688"/>
        <v>0</v>
      </c>
      <c r="CV248" s="54">
        <f t="shared" si="688"/>
        <v>0</v>
      </c>
      <c r="CW248" s="54">
        <f t="shared" si="688"/>
        <v>0</v>
      </c>
      <c r="CX248" s="54">
        <f t="shared" si="688"/>
        <v>0</v>
      </c>
      <c r="CY248" s="54">
        <f t="shared" si="688"/>
        <v>0</v>
      </c>
      <c r="CZ248" s="54">
        <f t="shared" si="688"/>
        <v>0</v>
      </c>
      <c r="DA248" s="54">
        <f t="shared" si="688"/>
        <v>0</v>
      </c>
      <c r="DB248" s="54">
        <f t="shared" si="688"/>
        <v>0</v>
      </c>
      <c r="DC248" s="54">
        <f t="shared" si="688"/>
        <v>0</v>
      </c>
      <c r="DD248" s="54">
        <f t="shared" si="688"/>
        <v>0</v>
      </c>
      <c r="DE248" s="54">
        <f t="shared" si="688"/>
        <v>0</v>
      </c>
      <c r="DF248" s="54">
        <f t="shared" si="688"/>
        <v>0</v>
      </c>
      <c r="DG248" s="54">
        <f t="shared" si="688"/>
        <v>0</v>
      </c>
      <c r="DH248" s="54">
        <f t="shared" si="688"/>
        <v>0</v>
      </c>
      <c r="DI248" s="54">
        <f t="shared" si="688"/>
        <v>0</v>
      </c>
      <c r="DJ248" s="54">
        <f t="shared" si="688"/>
        <v>0</v>
      </c>
      <c r="DK248" s="54">
        <f t="shared" si="688"/>
        <v>0</v>
      </c>
      <c r="DL248" s="54">
        <f t="shared" si="688"/>
        <v>0</v>
      </c>
      <c r="DM248" s="54">
        <f t="shared" si="688"/>
        <v>0</v>
      </c>
      <c r="DN248" s="54">
        <f t="shared" si="688"/>
        <v>0</v>
      </c>
      <c r="DO248" s="54">
        <f t="shared" si="688"/>
        <v>0</v>
      </c>
      <c r="DP248" s="54">
        <f t="shared" si="688"/>
        <v>0</v>
      </c>
      <c r="DQ248" s="54">
        <f t="shared" si="688"/>
        <v>0</v>
      </c>
      <c r="DR248" s="54">
        <f t="shared" si="688"/>
        <v>0</v>
      </c>
      <c r="DS248" s="54">
        <f t="shared" si="688"/>
        <v>0</v>
      </c>
      <c r="DT248" s="54">
        <f t="shared" si="688"/>
        <v>0</v>
      </c>
    </row>
    <row r="249" spans="2:124" x14ac:dyDescent="0.45">
      <c r="C249" s="34" t="s">
        <v>983</v>
      </c>
      <c r="D249" s="75" t="s">
        <v>227</v>
      </c>
      <c r="E249" s="34"/>
      <c r="F249" s="34"/>
      <c r="G249" s="34"/>
      <c r="H249" s="76">
        <f>SUM(I249:DT249)</f>
        <v>501674.92455188301</v>
      </c>
      <c r="I249" s="76">
        <f>I247-I248</f>
        <v>0</v>
      </c>
      <c r="J249" s="76">
        <f t="shared" ref="J249:BU249" si="689">J247-J248</f>
        <v>0</v>
      </c>
      <c r="K249" s="76">
        <f t="shared" si="689"/>
        <v>0</v>
      </c>
      <c r="L249" s="76">
        <f t="shared" si="689"/>
        <v>0</v>
      </c>
      <c r="M249" s="76">
        <f t="shared" si="689"/>
        <v>0</v>
      </c>
      <c r="N249" s="76">
        <f t="shared" si="689"/>
        <v>0</v>
      </c>
      <c r="O249" s="76">
        <f t="shared" si="689"/>
        <v>0</v>
      </c>
      <c r="P249" s="76">
        <f t="shared" si="689"/>
        <v>0</v>
      </c>
      <c r="Q249" s="76">
        <f t="shared" si="689"/>
        <v>0</v>
      </c>
      <c r="R249" s="76">
        <f t="shared" si="689"/>
        <v>0</v>
      </c>
      <c r="S249" s="76">
        <f t="shared" si="689"/>
        <v>0</v>
      </c>
      <c r="T249" s="76">
        <f t="shared" si="689"/>
        <v>0</v>
      </c>
      <c r="U249" s="76">
        <f t="shared" si="689"/>
        <v>0</v>
      </c>
      <c r="V249" s="76">
        <f t="shared" si="689"/>
        <v>0</v>
      </c>
      <c r="W249" s="76">
        <f t="shared" si="689"/>
        <v>0</v>
      </c>
      <c r="X249" s="76">
        <f t="shared" si="689"/>
        <v>0</v>
      </c>
      <c r="Y249" s="76">
        <f t="shared" si="689"/>
        <v>0</v>
      </c>
      <c r="Z249" s="76">
        <f t="shared" si="689"/>
        <v>0</v>
      </c>
      <c r="AA249" s="76">
        <f t="shared" si="689"/>
        <v>0</v>
      </c>
      <c r="AB249" s="76">
        <f t="shared" si="689"/>
        <v>0</v>
      </c>
      <c r="AC249" s="76">
        <f t="shared" si="689"/>
        <v>0</v>
      </c>
      <c r="AD249" s="76">
        <f t="shared" si="689"/>
        <v>0</v>
      </c>
      <c r="AE249" s="76">
        <f t="shared" si="689"/>
        <v>0</v>
      </c>
      <c r="AF249" s="76">
        <f t="shared" si="689"/>
        <v>0</v>
      </c>
      <c r="AG249" s="76">
        <f t="shared" si="689"/>
        <v>0</v>
      </c>
      <c r="AH249" s="76">
        <f t="shared" si="689"/>
        <v>0</v>
      </c>
      <c r="AI249" s="76">
        <f t="shared" si="689"/>
        <v>0</v>
      </c>
      <c r="AJ249" s="76">
        <f t="shared" si="689"/>
        <v>0</v>
      </c>
      <c r="AK249" s="76">
        <f t="shared" si="689"/>
        <v>0</v>
      </c>
      <c r="AL249" s="76">
        <f t="shared" si="689"/>
        <v>0</v>
      </c>
      <c r="AM249" s="76">
        <f t="shared" si="689"/>
        <v>0</v>
      </c>
      <c r="AN249" s="76">
        <f t="shared" si="689"/>
        <v>0</v>
      </c>
      <c r="AO249" s="76">
        <f t="shared" si="689"/>
        <v>0</v>
      </c>
      <c r="AP249" s="76">
        <f t="shared" si="689"/>
        <v>0</v>
      </c>
      <c r="AQ249" s="76">
        <f t="shared" si="689"/>
        <v>0</v>
      </c>
      <c r="AR249" s="76">
        <f t="shared" si="689"/>
        <v>0</v>
      </c>
      <c r="AS249" s="76">
        <f t="shared" si="689"/>
        <v>501674.92455188301</v>
      </c>
      <c r="AT249" s="76">
        <f t="shared" si="689"/>
        <v>0</v>
      </c>
      <c r="AU249" s="76">
        <f t="shared" si="689"/>
        <v>0</v>
      </c>
      <c r="AV249" s="76">
        <f t="shared" si="689"/>
        <v>0</v>
      </c>
      <c r="AW249" s="76">
        <f t="shared" si="689"/>
        <v>0</v>
      </c>
      <c r="AX249" s="76">
        <f t="shared" si="689"/>
        <v>0</v>
      </c>
      <c r="AY249" s="76">
        <f t="shared" si="689"/>
        <v>0</v>
      </c>
      <c r="AZ249" s="76">
        <f t="shared" si="689"/>
        <v>0</v>
      </c>
      <c r="BA249" s="76">
        <f t="shared" si="689"/>
        <v>0</v>
      </c>
      <c r="BB249" s="76">
        <f t="shared" si="689"/>
        <v>0</v>
      </c>
      <c r="BC249" s="76">
        <f t="shared" si="689"/>
        <v>0</v>
      </c>
      <c r="BD249" s="76">
        <f t="shared" si="689"/>
        <v>0</v>
      </c>
      <c r="BE249" s="76">
        <f t="shared" si="689"/>
        <v>0</v>
      </c>
      <c r="BF249" s="76">
        <f t="shared" si="689"/>
        <v>0</v>
      </c>
      <c r="BG249" s="76">
        <f t="shared" si="689"/>
        <v>0</v>
      </c>
      <c r="BH249" s="76">
        <f t="shared" si="689"/>
        <v>0</v>
      </c>
      <c r="BI249" s="76">
        <f t="shared" si="689"/>
        <v>0</v>
      </c>
      <c r="BJ249" s="76">
        <f t="shared" si="689"/>
        <v>0</v>
      </c>
      <c r="BK249" s="76">
        <f t="shared" si="689"/>
        <v>0</v>
      </c>
      <c r="BL249" s="76">
        <f t="shared" si="689"/>
        <v>0</v>
      </c>
      <c r="BM249" s="76">
        <f t="shared" si="689"/>
        <v>0</v>
      </c>
      <c r="BN249" s="76">
        <f t="shared" si="689"/>
        <v>0</v>
      </c>
      <c r="BO249" s="76">
        <f t="shared" si="689"/>
        <v>0</v>
      </c>
      <c r="BP249" s="76">
        <f t="shared" si="689"/>
        <v>0</v>
      </c>
      <c r="BQ249" s="76">
        <f t="shared" si="689"/>
        <v>0</v>
      </c>
      <c r="BR249" s="76">
        <f t="shared" si="689"/>
        <v>0</v>
      </c>
      <c r="BS249" s="76">
        <f t="shared" si="689"/>
        <v>0</v>
      </c>
      <c r="BT249" s="76">
        <f t="shared" si="689"/>
        <v>0</v>
      </c>
      <c r="BU249" s="76">
        <f t="shared" si="689"/>
        <v>0</v>
      </c>
      <c r="BV249" s="76">
        <f t="shared" ref="BV249:DT249" si="690">BV247-BV248</f>
        <v>0</v>
      </c>
      <c r="BW249" s="76">
        <f t="shared" si="690"/>
        <v>0</v>
      </c>
      <c r="BX249" s="76">
        <f t="shared" si="690"/>
        <v>0</v>
      </c>
      <c r="BY249" s="76">
        <f t="shared" si="690"/>
        <v>0</v>
      </c>
      <c r="BZ249" s="76">
        <f t="shared" si="690"/>
        <v>0</v>
      </c>
      <c r="CA249" s="76">
        <f t="shared" si="690"/>
        <v>0</v>
      </c>
      <c r="CB249" s="76">
        <f t="shared" si="690"/>
        <v>0</v>
      </c>
      <c r="CC249" s="76">
        <f t="shared" si="690"/>
        <v>0</v>
      </c>
      <c r="CD249" s="76">
        <f t="shared" si="690"/>
        <v>0</v>
      </c>
      <c r="CE249" s="76">
        <f t="shared" si="690"/>
        <v>0</v>
      </c>
      <c r="CF249" s="76">
        <f t="shared" si="690"/>
        <v>0</v>
      </c>
      <c r="CG249" s="76">
        <f t="shared" si="690"/>
        <v>0</v>
      </c>
      <c r="CH249" s="76">
        <f t="shared" si="690"/>
        <v>0</v>
      </c>
      <c r="CI249" s="76">
        <f t="shared" si="690"/>
        <v>0</v>
      </c>
      <c r="CJ249" s="76">
        <f t="shared" si="690"/>
        <v>0</v>
      </c>
      <c r="CK249" s="76">
        <f t="shared" si="690"/>
        <v>0</v>
      </c>
      <c r="CL249" s="76">
        <f t="shared" si="690"/>
        <v>0</v>
      </c>
      <c r="CM249" s="76">
        <f t="shared" si="690"/>
        <v>0</v>
      </c>
      <c r="CN249" s="76">
        <f t="shared" si="690"/>
        <v>0</v>
      </c>
      <c r="CO249" s="76">
        <f t="shared" si="690"/>
        <v>0</v>
      </c>
      <c r="CP249" s="76">
        <f t="shared" si="690"/>
        <v>0</v>
      </c>
      <c r="CQ249" s="76">
        <f t="shared" si="690"/>
        <v>0</v>
      </c>
      <c r="CR249" s="76">
        <f t="shared" si="690"/>
        <v>0</v>
      </c>
      <c r="CS249" s="76">
        <f t="shared" si="690"/>
        <v>0</v>
      </c>
      <c r="CT249" s="76">
        <f t="shared" si="690"/>
        <v>0</v>
      </c>
      <c r="CU249" s="76">
        <f t="shared" si="690"/>
        <v>0</v>
      </c>
      <c r="CV249" s="76">
        <f t="shared" si="690"/>
        <v>0</v>
      </c>
      <c r="CW249" s="76">
        <f t="shared" si="690"/>
        <v>0</v>
      </c>
      <c r="CX249" s="76">
        <f t="shared" si="690"/>
        <v>0</v>
      </c>
      <c r="CY249" s="76">
        <f t="shared" si="690"/>
        <v>0</v>
      </c>
      <c r="CZ249" s="76">
        <f t="shared" si="690"/>
        <v>0</v>
      </c>
      <c r="DA249" s="76">
        <f t="shared" si="690"/>
        <v>0</v>
      </c>
      <c r="DB249" s="76">
        <f t="shared" si="690"/>
        <v>0</v>
      </c>
      <c r="DC249" s="76">
        <f t="shared" si="690"/>
        <v>0</v>
      </c>
      <c r="DD249" s="76">
        <f t="shared" si="690"/>
        <v>0</v>
      </c>
      <c r="DE249" s="76">
        <f t="shared" si="690"/>
        <v>0</v>
      </c>
      <c r="DF249" s="76">
        <f t="shared" si="690"/>
        <v>0</v>
      </c>
      <c r="DG249" s="76">
        <f t="shared" si="690"/>
        <v>0</v>
      </c>
      <c r="DH249" s="76">
        <f t="shared" si="690"/>
        <v>0</v>
      </c>
      <c r="DI249" s="76">
        <f t="shared" si="690"/>
        <v>0</v>
      </c>
      <c r="DJ249" s="76">
        <f t="shared" si="690"/>
        <v>0</v>
      </c>
      <c r="DK249" s="76">
        <f t="shared" si="690"/>
        <v>0</v>
      </c>
      <c r="DL249" s="76">
        <f t="shared" si="690"/>
        <v>0</v>
      </c>
      <c r="DM249" s="76">
        <f t="shared" si="690"/>
        <v>0</v>
      </c>
      <c r="DN249" s="76">
        <f t="shared" si="690"/>
        <v>0</v>
      </c>
      <c r="DO249" s="76">
        <f t="shared" si="690"/>
        <v>0</v>
      </c>
      <c r="DP249" s="76">
        <f t="shared" si="690"/>
        <v>0</v>
      </c>
      <c r="DQ249" s="76">
        <f t="shared" si="690"/>
        <v>0</v>
      </c>
      <c r="DR249" s="76">
        <f t="shared" si="690"/>
        <v>0</v>
      </c>
      <c r="DS249" s="76">
        <f t="shared" si="690"/>
        <v>0</v>
      </c>
      <c r="DT249" s="76">
        <f t="shared" si="690"/>
        <v>0</v>
      </c>
    </row>
    <row r="250" spans="2:124" x14ac:dyDescent="0.45">
      <c r="C250" t="s">
        <v>576</v>
      </c>
      <c r="D250" s="3" t="s">
        <v>227</v>
      </c>
      <c r="E250" s="66">
        <f>'Constant Inputs'!E133</f>
        <v>0.30000000000000004</v>
      </c>
      <c r="H250" s="54">
        <f>SUM(I250:DT250)</f>
        <v>376256.19341391244</v>
      </c>
      <c r="I250" s="54">
        <f t="shared" ref="I250:AN250" si="691">-I243*$E$250</f>
        <v>0</v>
      </c>
      <c r="J250" s="54">
        <f t="shared" si="691"/>
        <v>0</v>
      </c>
      <c r="K250" s="54">
        <f t="shared" si="691"/>
        <v>0</v>
      </c>
      <c r="L250" s="54">
        <f t="shared" si="691"/>
        <v>0</v>
      </c>
      <c r="M250" s="54">
        <f t="shared" si="691"/>
        <v>0</v>
      </c>
      <c r="N250" s="54">
        <f t="shared" si="691"/>
        <v>0</v>
      </c>
      <c r="O250" s="54">
        <f t="shared" si="691"/>
        <v>0</v>
      </c>
      <c r="P250" s="54">
        <f t="shared" si="691"/>
        <v>0</v>
      </c>
      <c r="Q250" s="54">
        <f t="shared" si="691"/>
        <v>0</v>
      </c>
      <c r="R250" s="54">
        <f t="shared" si="691"/>
        <v>0</v>
      </c>
      <c r="S250" s="54">
        <f t="shared" si="691"/>
        <v>0</v>
      </c>
      <c r="T250" s="54">
        <f t="shared" si="691"/>
        <v>0</v>
      </c>
      <c r="U250" s="54">
        <f t="shared" si="691"/>
        <v>0</v>
      </c>
      <c r="V250" s="54">
        <f t="shared" si="691"/>
        <v>0</v>
      </c>
      <c r="W250" s="54">
        <f t="shared" si="691"/>
        <v>0</v>
      </c>
      <c r="X250" s="54">
        <f t="shared" si="691"/>
        <v>0</v>
      </c>
      <c r="Y250" s="54">
        <f t="shared" si="691"/>
        <v>0</v>
      </c>
      <c r="Z250" s="54">
        <f t="shared" si="691"/>
        <v>0</v>
      </c>
      <c r="AA250" s="54">
        <f t="shared" si="691"/>
        <v>0</v>
      </c>
      <c r="AB250" s="54">
        <f t="shared" si="691"/>
        <v>0</v>
      </c>
      <c r="AC250" s="54">
        <f t="shared" si="691"/>
        <v>0</v>
      </c>
      <c r="AD250" s="54">
        <f t="shared" si="691"/>
        <v>0</v>
      </c>
      <c r="AE250" s="54">
        <f t="shared" si="691"/>
        <v>0</v>
      </c>
      <c r="AF250" s="54">
        <f t="shared" si="691"/>
        <v>0</v>
      </c>
      <c r="AG250" s="54">
        <f t="shared" si="691"/>
        <v>0</v>
      </c>
      <c r="AH250" s="54">
        <f t="shared" si="691"/>
        <v>0</v>
      </c>
      <c r="AI250" s="54">
        <f t="shared" si="691"/>
        <v>0</v>
      </c>
      <c r="AJ250" s="54">
        <f t="shared" si="691"/>
        <v>0</v>
      </c>
      <c r="AK250" s="54">
        <f t="shared" si="691"/>
        <v>0</v>
      </c>
      <c r="AL250" s="54">
        <f t="shared" si="691"/>
        <v>0</v>
      </c>
      <c r="AM250" s="54">
        <f t="shared" si="691"/>
        <v>0</v>
      </c>
      <c r="AN250" s="54">
        <f t="shared" si="691"/>
        <v>0</v>
      </c>
      <c r="AO250" s="54">
        <f t="shared" ref="AO250:BT250" si="692">-AO243*$E$250</f>
        <v>0</v>
      </c>
      <c r="AP250" s="54">
        <f t="shared" si="692"/>
        <v>0</v>
      </c>
      <c r="AQ250" s="54">
        <f t="shared" si="692"/>
        <v>0</v>
      </c>
      <c r="AR250" s="54">
        <f t="shared" si="692"/>
        <v>0</v>
      </c>
      <c r="AS250" s="54">
        <f t="shared" si="692"/>
        <v>376256.19341391244</v>
      </c>
      <c r="AT250" s="54">
        <f t="shared" si="692"/>
        <v>0</v>
      </c>
      <c r="AU250" s="54">
        <f t="shared" si="692"/>
        <v>0</v>
      </c>
      <c r="AV250" s="54">
        <f t="shared" si="692"/>
        <v>0</v>
      </c>
      <c r="AW250" s="54">
        <f t="shared" si="692"/>
        <v>0</v>
      </c>
      <c r="AX250" s="54">
        <f t="shared" si="692"/>
        <v>0</v>
      </c>
      <c r="AY250" s="54">
        <f t="shared" si="692"/>
        <v>0</v>
      </c>
      <c r="AZ250" s="54">
        <f t="shared" si="692"/>
        <v>0</v>
      </c>
      <c r="BA250" s="54">
        <f t="shared" si="692"/>
        <v>0</v>
      </c>
      <c r="BB250" s="54">
        <f t="shared" si="692"/>
        <v>0</v>
      </c>
      <c r="BC250" s="54">
        <f t="shared" si="692"/>
        <v>0</v>
      </c>
      <c r="BD250" s="54">
        <f t="shared" si="692"/>
        <v>0</v>
      </c>
      <c r="BE250" s="54">
        <f t="shared" si="692"/>
        <v>0</v>
      </c>
      <c r="BF250" s="54">
        <f t="shared" si="692"/>
        <v>0</v>
      </c>
      <c r="BG250" s="54">
        <f t="shared" si="692"/>
        <v>0</v>
      </c>
      <c r="BH250" s="54">
        <f t="shared" si="692"/>
        <v>0</v>
      </c>
      <c r="BI250" s="54">
        <f t="shared" si="692"/>
        <v>0</v>
      </c>
      <c r="BJ250" s="54">
        <f t="shared" si="692"/>
        <v>0</v>
      </c>
      <c r="BK250" s="54">
        <f t="shared" si="692"/>
        <v>0</v>
      </c>
      <c r="BL250" s="54">
        <f t="shared" si="692"/>
        <v>0</v>
      </c>
      <c r="BM250" s="54">
        <f t="shared" si="692"/>
        <v>0</v>
      </c>
      <c r="BN250" s="54">
        <f t="shared" si="692"/>
        <v>0</v>
      </c>
      <c r="BO250" s="54">
        <f t="shared" si="692"/>
        <v>0</v>
      </c>
      <c r="BP250" s="54">
        <f t="shared" si="692"/>
        <v>0</v>
      </c>
      <c r="BQ250" s="54">
        <f t="shared" si="692"/>
        <v>0</v>
      </c>
      <c r="BR250" s="54">
        <f t="shared" si="692"/>
        <v>0</v>
      </c>
      <c r="BS250" s="54">
        <f t="shared" si="692"/>
        <v>0</v>
      </c>
      <c r="BT250" s="54">
        <f t="shared" si="692"/>
        <v>0</v>
      </c>
      <c r="BU250" s="54">
        <f t="shared" ref="BU250:CZ250" si="693">-BU243*$E$250</f>
        <v>0</v>
      </c>
      <c r="BV250" s="54">
        <f t="shared" si="693"/>
        <v>0</v>
      </c>
      <c r="BW250" s="54">
        <f t="shared" si="693"/>
        <v>0</v>
      </c>
      <c r="BX250" s="54">
        <f t="shared" si="693"/>
        <v>0</v>
      </c>
      <c r="BY250" s="54">
        <f t="shared" si="693"/>
        <v>0</v>
      </c>
      <c r="BZ250" s="54">
        <f t="shared" si="693"/>
        <v>0</v>
      </c>
      <c r="CA250" s="54">
        <f t="shared" si="693"/>
        <v>0</v>
      </c>
      <c r="CB250" s="54">
        <f t="shared" si="693"/>
        <v>0</v>
      </c>
      <c r="CC250" s="54">
        <f t="shared" si="693"/>
        <v>0</v>
      </c>
      <c r="CD250" s="54">
        <f t="shared" si="693"/>
        <v>0</v>
      </c>
      <c r="CE250" s="54">
        <f t="shared" si="693"/>
        <v>0</v>
      </c>
      <c r="CF250" s="54">
        <f t="shared" si="693"/>
        <v>0</v>
      </c>
      <c r="CG250" s="54">
        <f t="shared" si="693"/>
        <v>0</v>
      </c>
      <c r="CH250" s="54">
        <f t="shared" si="693"/>
        <v>0</v>
      </c>
      <c r="CI250" s="54">
        <f t="shared" si="693"/>
        <v>0</v>
      </c>
      <c r="CJ250" s="54">
        <f t="shared" si="693"/>
        <v>0</v>
      </c>
      <c r="CK250" s="54">
        <f t="shared" si="693"/>
        <v>0</v>
      </c>
      <c r="CL250" s="54">
        <f t="shared" si="693"/>
        <v>0</v>
      </c>
      <c r="CM250" s="54">
        <f t="shared" si="693"/>
        <v>0</v>
      </c>
      <c r="CN250" s="54">
        <f t="shared" si="693"/>
        <v>0</v>
      </c>
      <c r="CO250" s="54">
        <f t="shared" si="693"/>
        <v>0</v>
      </c>
      <c r="CP250" s="54">
        <f t="shared" si="693"/>
        <v>0</v>
      </c>
      <c r="CQ250" s="54">
        <f t="shared" si="693"/>
        <v>0</v>
      </c>
      <c r="CR250" s="54">
        <f t="shared" si="693"/>
        <v>0</v>
      </c>
      <c r="CS250" s="54">
        <f t="shared" si="693"/>
        <v>0</v>
      </c>
      <c r="CT250" s="54">
        <f t="shared" si="693"/>
        <v>0</v>
      </c>
      <c r="CU250" s="54">
        <f t="shared" si="693"/>
        <v>0</v>
      </c>
      <c r="CV250" s="54">
        <f t="shared" si="693"/>
        <v>0</v>
      </c>
      <c r="CW250" s="54">
        <f t="shared" si="693"/>
        <v>0</v>
      </c>
      <c r="CX250" s="54">
        <f t="shared" si="693"/>
        <v>0</v>
      </c>
      <c r="CY250" s="54">
        <f t="shared" si="693"/>
        <v>0</v>
      </c>
      <c r="CZ250" s="54">
        <f t="shared" si="693"/>
        <v>0</v>
      </c>
      <c r="DA250" s="54">
        <f t="shared" ref="DA250:DT250" si="694">-DA243*$E$250</f>
        <v>0</v>
      </c>
      <c r="DB250" s="54">
        <f t="shared" si="694"/>
        <v>0</v>
      </c>
      <c r="DC250" s="54">
        <f t="shared" si="694"/>
        <v>0</v>
      </c>
      <c r="DD250" s="54">
        <f t="shared" si="694"/>
        <v>0</v>
      </c>
      <c r="DE250" s="54">
        <f t="shared" si="694"/>
        <v>0</v>
      </c>
      <c r="DF250" s="54">
        <f t="shared" si="694"/>
        <v>0</v>
      </c>
      <c r="DG250" s="54">
        <f t="shared" si="694"/>
        <v>0</v>
      </c>
      <c r="DH250" s="54">
        <f t="shared" si="694"/>
        <v>0</v>
      </c>
      <c r="DI250" s="54">
        <f t="shared" si="694"/>
        <v>0</v>
      </c>
      <c r="DJ250" s="54">
        <f t="shared" si="694"/>
        <v>0</v>
      </c>
      <c r="DK250" s="54">
        <f t="shared" si="694"/>
        <v>0</v>
      </c>
      <c r="DL250" s="54">
        <f t="shared" si="694"/>
        <v>0</v>
      </c>
      <c r="DM250" s="54">
        <f t="shared" si="694"/>
        <v>0</v>
      </c>
      <c r="DN250" s="54">
        <f t="shared" si="694"/>
        <v>0</v>
      </c>
      <c r="DO250" s="54">
        <f t="shared" si="694"/>
        <v>0</v>
      </c>
      <c r="DP250" s="54">
        <f t="shared" si="694"/>
        <v>0</v>
      </c>
      <c r="DQ250" s="54">
        <f t="shared" si="694"/>
        <v>0</v>
      </c>
      <c r="DR250" s="54">
        <f t="shared" si="694"/>
        <v>0</v>
      </c>
      <c r="DS250" s="54">
        <f t="shared" si="694"/>
        <v>0</v>
      </c>
      <c r="DT250" s="54">
        <f t="shared" si="694"/>
        <v>0</v>
      </c>
    </row>
    <row r="251" spans="2:124" x14ac:dyDescent="0.45">
      <c r="E251" s="16"/>
      <c r="H251" s="54"/>
    </row>
    <row r="252" spans="2:124" x14ac:dyDescent="0.45">
      <c r="B252" s="35" t="s">
        <v>577</v>
      </c>
      <c r="E252" s="16"/>
      <c r="H252" s="54"/>
    </row>
    <row r="253" spans="2:124" x14ac:dyDescent="0.45">
      <c r="C253" t="s">
        <v>578</v>
      </c>
      <c r="D253" s="3" t="s">
        <v>227</v>
      </c>
      <c r="E253" s="16"/>
      <c r="H253" s="54">
        <f>SUM(I253:DT253)</f>
        <v>376256.19341391244</v>
      </c>
      <c r="I253" s="54">
        <f t="shared" ref="I253:AN253" si="695">I250</f>
        <v>0</v>
      </c>
      <c r="J253" s="54">
        <f t="shared" si="695"/>
        <v>0</v>
      </c>
      <c r="K253" s="54">
        <f t="shared" si="695"/>
        <v>0</v>
      </c>
      <c r="L253" s="54">
        <f t="shared" si="695"/>
        <v>0</v>
      </c>
      <c r="M253" s="54">
        <f t="shared" si="695"/>
        <v>0</v>
      </c>
      <c r="N253" s="54">
        <f t="shared" si="695"/>
        <v>0</v>
      </c>
      <c r="O253" s="54">
        <f t="shared" si="695"/>
        <v>0</v>
      </c>
      <c r="P253" s="54">
        <f t="shared" si="695"/>
        <v>0</v>
      </c>
      <c r="Q253" s="54">
        <f t="shared" si="695"/>
        <v>0</v>
      </c>
      <c r="R253" s="54">
        <f t="shared" si="695"/>
        <v>0</v>
      </c>
      <c r="S253" s="54">
        <f t="shared" si="695"/>
        <v>0</v>
      </c>
      <c r="T253" s="54">
        <f t="shared" si="695"/>
        <v>0</v>
      </c>
      <c r="U253" s="54">
        <f t="shared" si="695"/>
        <v>0</v>
      </c>
      <c r="V253" s="54">
        <f t="shared" si="695"/>
        <v>0</v>
      </c>
      <c r="W253" s="54">
        <f t="shared" si="695"/>
        <v>0</v>
      </c>
      <c r="X253" s="54">
        <f t="shared" si="695"/>
        <v>0</v>
      </c>
      <c r="Y253" s="54">
        <f t="shared" si="695"/>
        <v>0</v>
      </c>
      <c r="Z253" s="54">
        <f t="shared" si="695"/>
        <v>0</v>
      </c>
      <c r="AA253" s="54">
        <f t="shared" si="695"/>
        <v>0</v>
      </c>
      <c r="AB253" s="54">
        <f t="shared" si="695"/>
        <v>0</v>
      </c>
      <c r="AC253" s="54">
        <f t="shared" si="695"/>
        <v>0</v>
      </c>
      <c r="AD253" s="54">
        <f t="shared" si="695"/>
        <v>0</v>
      </c>
      <c r="AE253" s="54">
        <f t="shared" si="695"/>
        <v>0</v>
      </c>
      <c r="AF253" s="54">
        <f t="shared" si="695"/>
        <v>0</v>
      </c>
      <c r="AG253" s="54">
        <f t="shared" si="695"/>
        <v>0</v>
      </c>
      <c r="AH253" s="54">
        <f t="shared" si="695"/>
        <v>0</v>
      </c>
      <c r="AI253" s="54">
        <f t="shared" si="695"/>
        <v>0</v>
      </c>
      <c r="AJ253" s="54">
        <f t="shared" si="695"/>
        <v>0</v>
      </c>
      <c r="AK253" s="54">
        <f t="shared" si="695"/>
        <v>0</v>
      </c>
      <c r="AL253" s="54">
        <f t="shared" si="695"/>
        <v>0</v>
      </c>
      <c r="AM253" s="54">
        <f t="shared" si="695"/>
        <v>0</v>
      </c>
      <c r="AN253" s="54">
        <f t="shared" si="695"/>
        <v>0</v>
      </c>
      <c r="AO253" s="54">
        <f t="shared" ref="AO253:BT253" si="696">AO250</f>
        <v>0</v>
      </c>
      <c r="AP253" s="54">
        <f t="shared" si="696"/>
        <v>0</v>
      </c>
      <c r="AQ253" s="54">
        <f t="shared" si="696"/>
        <v>0</v>
      </c>
      <c r="AR253" s="54">
        <f t="shared" si="696"/>
        <v>0</v>
      </c>
      <c r="AS253" s="54">
        <f t="shared" si="696"/>
        <v>376256.19341391244</v>
      </c>
      <c r="AT253" s="54">
        <f t="shared" si="696"/>
        <v>0</v>
      </c>
      <c r="AU253" s="54">
        <f t="shared" si="696"/>
        <v>0</v>
      </c>
      <c r="AV253" s="54">
        <f t="shared" si="696"/>
        <v>0</v>
      </c>
      <c r="AW253" s="54">
        <f t="shared" si="696"/>
        <v>0</v>
      </c>
      <c r="AX253" s="54">
        <f t="shared" si="696"/>
        <v>0</v>
      </c>
      <c r="AY253" s="54">
        <f t="shared" si="696"/>
        <v>0</v>
      </c>
      <c r="AZ253" s="54">
        <f t="shared" si="696"/>
        <v>0</v>
      </c>
      <c r="BA253" s="54">
        <f t="shared" si="696"/>
        <v>0</v>
      </c>
      <c r="BB253" s="54">
        <f t="shared" si="696"/>
        <v>0</v>
      </c>
      <c r="BC253" s="54">
        <f t="shared" si="696"/>
        <v>0</v>
      </c>
      <c r="BD253" s="54">
        <f t="shared" si="696"/>
        <v>0</v>
      </c>
      <c r="BE253" s="54">
        <f t="shared" si="696"/>
        <v>0</v>
      </c>
      <c r="BF253" s="54">
        <f t="shared" si="696"/>
        <v>0</v>
      </c>
      <c r="BG253" s="54">
        <f t="shared" si="696"/>
        <v>0</v>
      </c>
      <c r="BH253" s="54">
        <f t="shared" si="696"/>
        <v>0</v>
      </c>
      <c r="BI253" s="54">
        <f t="shared" si="696"/>
        <v>0</v>
      </c>
      <c r="BJ253" s="54">
        <f t="shared" si="696"/>
        <v>0</v>
      </c>
      <c r="BK253" s="54">
        <f t="shared" si="696"/>
        <v>0</v>
      </c>
      <c r="BL253" s="54">
        <f t="shared" si="696"/>
        <v>0</v>
      </c>
      <c r="BM253" s="54">
        <f t="shared" si="696"/>
        <v>0</v>
      </c>
      <c r="BN253" s="54">
        <f t="shared" si="696"/>
        <v>0</v>
      </c>
      <c r="BO253" s="54">
        <f t="shared" si="696"/>
        <v>0</v>
      </c>
      <c r="BP253" s="54">
        <f t="shared" si="696"/>
        <v>0</v>
      </c>
      <c r="BQ253" s="54">
        <f t="shared" si="696"/>
        <v>0</v>
      </c>
      <c r="BR253" s="54">
        <f t="shared" si="696"/>
        <v>0</v>
      </c>
      <c r="BS253" s="54">
        <f t="shared" si="696"/>
        <v>0</v>
      </c>
      <c r="BT253" s="54">
        <f t="shared" si="696"/>
        <v>0</v>
      </c>
      <c r="BU253" s="54">
        <f t="shared" ref="BU253:CZ253" si="697">BU250</f>
        <v>0</v>
      </c>
      <c r="BV253" s="54">
        <f t="shared" si="697"/>
        <v>0</v>
      </c>
      <c r="BW253" s="54">
        <f t="shared" si="697"/>
        <v>0</v>
      </c>
      <c r="BX253" s="54">
        <f t="shared" si="697"/>
        <v>0</v>
      </c>
      <c r="BY253" s="54">
        <f t="shared" si="697"/>
        <v>0</v>
      </c>
      <c r="BZ253" s="54">
        <f t="shared" si="697"/>
        <v>0</v>
      </c>
      <c r="CA253" s="54">
        <f t="shared" si="697"/>
        <v>0</v>
      </c>
      <c r="CB253" s="54">
        <f t="shared" si="697"/>
        <v>0</v>
      </c>
      <c r="CC253" s="54">
        <f t="shared" si="697"/>
        <v>0</v>
      </c>
      <c r="CD253" s="54">
        <f t="shared" si="697"/>
        <v>0</v>
      </c>
      <c r="CE253" s="54">
        <f t="shared" si="697"/>
        <v>0</v>
      </c>
      <c r="CF253" s="54">
        <f t="shared" si="697"/>
        <v>0</v>
      </c>
      <c r="CG253" s="54">
        <f t="shared" si="697"/>
        <v>0</v>
      </c>
      <c r="CH253" s="54">
        <f t="shared" si="697"/>
        <v>0</v>
      </c>
      <c r="CI253" s="54">
        <f t="shared" si="697"/>
        <v>0</v>
      </c>
      <c r="CJ253" s="54">
        <f t="shared" si="697"/>
        <v>0</v>
      </c>
      <c r="CK253" s="54">
        <f t="shared" si="697"/>
        <v>0</v>
      </c>
      <c r="CL253" s="54">
        <f t="shared" si="697"/>
        <v>0</v>
      </c>
      <c r="CM253" s="54">
        <f t="shared" si="697"/>
        <v>0</v>
      </c>
      <c r="CN253" s="54">
        <f t="shared" si="697"/>
        <v>0</v>
      </c>
      <c r="CO253" s="54">
        <f t="shared" si="697"/>
        <v>0</v>
      </c>
      <c r="CP253" s="54">
        <f t="shared" si="697"/>
        <v>0</v>
      </c>
      <c r="CQ253" s="54">
        <f t="shared" si="697"/>
        <v>0</v>
      </c>
      <c r="CR253" s="54">
        <f t="shared" si="697"/>
        <v>0</v>
      </c>
      <c r="CS253" s="54">
        <f t="shared" si="697"/>
        <v>0</v>
      </c>
      <c r="CT253" s="54">
        <f t="shared" si="697"/>
        <v>0</v>
      </c>
      <c r="CU253" s="54">
        <f t="shared" si="697"/>
        <v>0</v>
      </c>
      <c r="CV253" s="54">
        <f t="shared" si="697"/>
        <v>0</v>
      </c>
      <c r="CW253" s="54">
        <f t="shared" si="697"/>
        <v>0</v>
      </c>
      <c r="CX253" s="54">
        <f t="shared" si="697"/>
        <v>0</v>
      </c>
      <c r="CY253" s="54">
        <f t="shared" si="697"/>
        <v>0</v>
      </c>
      <c r="CZ253" s="54">
        <f t="shared" si="697"/>
        <v>0</v>
      </c>
      <c r="DA253" s="54">
        <f t="shared" ref="DA253:DT253" si="698">DA250</f>
        <v>0</v>
      </c>
      <c r="DB253" s="54">
        <f t="shared" si="698"/>
        <v>0</v>
      </c>
      <c r="DC253" s="54">
        <f t="shared" si="698"/>
        <v>0</v>
      </c>
      <c r="DD253" s="54">
        <f t="shared" si="698"/>
        <v>0</v>
      </c>
      <c r="DE253" s="54">
        <f t="shared" si="698"/>
        <v>0</v>
      </c>
      <c r="DF253" s="54">
        <f t="shared" si="698"/>
        <v>0</v>
      </c>
      <c r="DG253" s="54">
        <f t="shared" si="698"/>
        <v>0</v>
      </c>
      <c r="DH253" s="54">
        <f t="shared" si="698"/>
        <v>0</v>
      </c>
      <c r="DI253" s="54">
        <f t="shared" si="698"/>
        <v>0</v>
      </c>
      <c r="DJ253" s="54">
        <f t="shared" si="698"/>
        <v>0</v>
      </c>
      <c r="DK253" s="54">
        <f t="shared" si="698"/>
        <v>0</v>
      </c>
      <c r="DL253" s="54">
        <f t="shared" si="698"/>
        <v>0</v>
      </c>
      <c r="DM253" s="54">
        <f t="shared" si="698"/>
        <v>0</v>
      </c>
      <c r="DN253" s="54">
        <f t="shared" si="698"/>
        <v>0</v>
      </c>
      <c r="DO253" s="54">
        <f t="shared" si="698"/>
        <v>0</v>
      </c>
      <c r="DP253" s="54">
        <f t="shared" si="698"/>
        <v>0</v>
      </c>
      <c r="DQ253" s="54">
        <f t="shared" si="698"/>
        <v>0</v>
      </c>
      <c r="DR253" s="54">
        <f t="shared" si="698"/>
        <v>0</v>
      </c>
      <c r="DS253" s="54">
        <f t="shared" si="698"/>
        <v>0</v>
      </c>
      <c r="DT253" s="54">
        <f t="shared" si="698"/>
        <v>0</v>
      </c>
    </row>
    <row r="254" spans="2:124" x14ac:dyDescent="0.45">
      <c r="E254" s="16"/>
      <c r="H254" s="54"/>
    </row>
    <row r="255" spans="2:124" x14ac:dyDescent="0.45">
      <c r="B255" s="35" t="s">
        <v>579</v>
      </c>
      <c r="E255" s="16"/>
      <c r="H255" s="54"/>
    </row>
    <row r="256" spans="2:124" x14ac:dyDescent="0.45">
      <c r="C256" t="s">
        <v>580</v>
      </c>
      <c r="D256" s="3" t="s">
        <v>227</v>
      </c>
      <c r="E256" s="66">
        <f>'Constant Inputs'!E129</f>
        <v>0.7</v>
      </c>
      <c r="H256" s="54">
        <f ca="1">SUM(I256:DT256)</f>
        <v>802933.74130972975</v>
      </c>
      <c r="I256" s="54">
        <f ca="1">$E$256*I231*I11</f>
        <v>0</v>
      </c>
      <c r="J256" s="54">
        <f t="shared" ref="J256:BU256" ca="1" si="699">$E$256*J231*J11</f>
        <v>0</v>
      </c>
      <c r="K256" s="54">
        <f t="shared" ca="1" si="699"/>
        <v>0</v>
      </c>
      <c r="L256" s="54">
        <f t="shared" ca="1" si="699"/>
        <v>0</v>
      </c>
      <c r="M256" s="54">
        <f t="shared" ca="1" si="699"/>
        <v>0</v>
      </c>
      <c r="N256" s="54">
        <f t="shared" ca="1" si="699"/>
        <v>0</v>
      </c>
      <c r="O256" s="54">
        <f t="shared" ca="1" si="699"/>
        <v>0</v>
      </c>
      <c r="P256" s="54">
        <f t="shared" ca="1" si="699"/>
        <v>0</v>
      </c>
      <c r="Q256" s="54">
        <f t="shared" ca="1" si="699"/>
        <v>0</v>
      </c>
      <c r="R256" s="54">
        <f t="shared" ca="1" si="699"/>
        <v>0</v>
      </c>
      <c r="S256" s="54">
        <f t="shared" ca="1" si="699"/>
        <v>0</v>
      </c>
      <c r="T256" s="54">
        <f t="shared" ca="1" si="699"/>
        <v>0</v>
      </c>
      <c r="U256" s="54">
        <f t="shared" ca="1" si="699"/>
        <v>0</v>
      </c>
      <c r="V256" s="54">
        <f t="shared" ca="1" si="699"/>
        <v>0</v>
      </c>
      <c r="W256" s="54">
        <f t="shared" ca="1" si="699"/>
        <v>0</v>
      </c>
      <c r="X256" s="54">
        <f t="shared" ca="1" si="699"/>
        <v>0</v>
      </c>
      <c r="Y256" s="54">
        <f t="shared" ca="1" si="699"/>
        <v>0</v>
      </c>
      <c r="Z256" s="54">
        <f t="shared" ca="1" si="699"/>
        <v>0</v>
      </c>
      <c r="AA256" s="54">
        <f t="shared" ca="1" si="699"/>
        <v>0</v>
      </c>
      <c r="AB256" s="54">
        <f t="shared" ca="1" si="699"/>
        <v>0</v>
      </c>
      <c r="AC256" s="54">
        <f t="shared" ca="1" si="699"/>
        <v>0</v>
      </c>
      <c r="AD256" s="54">
        <f t="shared" ca="1" si="699"/>
        <v>0</v>
      </c>
      <c r="AE256" s="54">
        <f t="shared" ca="1" si="699"/>
        <v>0</v>
      </c>
      <c r="AF256" s="54">
        <f t="shared" ca="1" si="699"/>
        <v>0</v>
      </c>
      <c r="AG256" s="54">
        <f t="shared" ca="1" si="699"/>
        <v>0</v>
      </c>
      <c r="AH256" s="54">
        <f t="shared" ca="1" si="699"/>
        <v>0</v>
      </c>
      <c r="AI256" s="54">
        <f t="shared" ca="1" si="699"/>
        <v>0</v>
      </c>
      <c r="AJ256" s="54">
        <f t="shared" ca="1" si="699"/>
        <v>0</v>
      </c>
      <c r="AK256" s="54">
        <f t="shared" ca="1" si="699"/>
        <v>0</v>
      </c>
      <c r="AL256" s="54">
        <f t="shared" ca="1" si="699"/>
        <v>0</v>
      </c>
      <c r="AM256" s="54">
        <f t="shared" ca="1" si="699"/>
        <v>0</v>
      </c>
      <c r="AN256" s="54">
        <f t="shared" ca="1" si="699"/>
        <v>0</v>
      </c>
      <c r="AO256" s="54">
        <f t="shared" ca="1" si="699"/>
        <v>0</v>
      </c>
      <c r="AP256" s="54">
        <f t="shared" ca="1" si="699"/>
        <v>0</v>
      </c>
      <c r="AQ256" s="54">
        <f t="shared" ca="1" si="699"/>
        <v>0</v>
      </c>
      <c r="AR256" s="54">
        <f t="shared" ca="1" si="699"/>
        <v>0</v>
      </c>
      <c r="AS256" s="54">
        <f t="shared" ca="1" si="699"/>
        <v>139733.35589082583</v>
      </c>
      <c r="AT256" s="54">
        <f t="shared" ca="1" si="699"/>
        <v>33928.348249899318</v>
      </c>
      <c r="AU256" s="54">
        <f t="shared" ca="1" si="699"/>
        <v>34423.905116954251</v>
      </c>
      <c r="AV256" s="54">
        <f t="shared" ca="1" si="699"/>
        <v>34921.196433043879</v>
      </c>
      <c r="AW256" s="54">
        <f t="shared" ca="1" si="699"/>
        <v>35420.228268739818</v>
      </c>
      <c r="AX256" s="54">
        <f t="shared" ca="1" si="699"/>
        <v>35921.006715860698</v>
      </c>
      <c r="AY256" s="54">
        <f t="shared" ca="1" si="699"/>
        <v>36879.360845988347</v>
      </c>
      <c r="AZ256" s="54">
        <f t="shared" ca="1" si="699"/>
        <v>37390.948171035438</v>
      </c>
      <c r="BA256" s="54">
        <f t="shared" ca="1" si="699"/>
        <v>37904.326051720192</v>
      </c>
      <c r="BB256" s="54">
        <f t="shared" ca="1" si="699"/>
        <v>38419.500754987341</v>
      </c>
      <c r="BC256" s="54">
        <f t="shared" ca="1" si="699"/>
        <v>38936.478569715931</v>
      </c>
      <c r="BD256" s="54">
        <f t="shared" ca="1" si="699"/>
        <v>39455.265806796058</v>
      </c>
      <c r="BE256" s="54">
        <f t="shared" ca="1" si="699"/>
        <v>37758.911683147824</v>
      </c>
      <c r="BF256" s="54">
        <f t="shared" ca="1" si="699"/>
        <v>38245.845400310187</v>
      </c>
      <c r="BG256" s="54">
        <f t="shared" ca="1" si="699"/>
        <v>38734.483385482621</v>
      </c>
      <c r="BH256" s="54">
        <f t="shared" ca="1" si="699"/>
        <v>39224.831603603154</v>
      </c>
      <c r="BI256" s="54">
        <f t="shared" ca="1" si="699"/>
        <v>39716.896040487118</v>
      </c>
      <c r="BJ256" s="54">
        <f t="shared" ca="1" si="699"/>
        <v>65918.852321131853</v>
      </c>
      <c r="BK256" s="54">
        <f t="shared" ca="1" si="699"/>
        <v>0</v>
      </c>
      <c r="BL256" s="54">
        <f t="shared" ca="1" si="699"/>
        <v>0</v>
      </c>
      <c r="BM256" s="54">
        <f t="shared" ca="1" si="699"/>
        <v>0</v>
      </c>
      <c r="BN256" s="54">
        <f t="shared" ca="1" si="699"/>
        <v>0</v>
      </c>
      <c r="BO256" s="54">
        <f t="shared" ca="1" si="699"/>
        <v>0</v>
      </c>
      <c r="BP256" s="54">
        <f t="shared" ca="1" si="699"/>
        <v>0</v>
      </c>
      <c r="BQ256" s="54">
        <f t="shared" ca="1" si="699"/>
        <v>0</v>
      </c>
      <c r="BR256" s="54">
        <f t="shared" ca="1" si="699"/>
        <v>0</v>
      </c>
      <c r="BS256" s="54">
        <f t="shared" ca="1" si="699"/>
        <v>0</v>
      </c>
      <c r="BT256" s="54">
        <f t="shared" ca="1" si="699"/>
        <v>0</v>
      </c>
      <c r="BU256" s="54">
        <f t="shared" ca="1" si="699"/>
        <v>0</v>
      </c>
      <c r="BV256" s="54">
        <f t="shared" ref="BV256:DT256" ca="1" si="700">$E$256*BV231*BV11</f>
        <v>0</v>
      </c>
      <c r="BW256" s="54">
        <f t="shared" ca="1" si="700"/>
        <v>0</v>
      </c>
      <c r="BX256" s="54">
        <f t="shared" ca="1" si="700"/>
        <v>0</v>
      </c>
      <c r="BY256" s="54">
        <f t="shared" ca="1" si="700"/>
        <v>0</v>
      </c>
      <c r="BZ256" s="54">
        <f t="shared" ca="1" si="700"/>
        <v>0</v>
      </c>
      <c r="CA256" s="54">
        <f t="shared" ca="1" si="700"/>
        <v>0</v>
      </c>
      <c r="CB256" s="54">
        <f t="shared" ca="1" si="700"/>
        <v>0</v>
      </c>
      <c r="CC256" s="54">
        <f t="shared" ca="1" si="700"/>
        <v>0</v>
      </c>
      <c r="CD256" s="54">
        <f t="shared" ca="1" si="700"/>
        <v>0</v>
      </c>
      <c r="CE256" s="54">
        <f t="shared" ca="1" si="700"/>
        <v>0</v>
      </c>
      <c r="CF256" s="54">
        <f t="shared" ca="1" si="700"/>
        <v>0</v>
      </c>
      <c r="CG256" s="54">
        <f t="shared" ca="1" si="700"/>
        <v>0</v>
      </c>
      <c r="CH256" s="54">
        <f t="shared" ca="1" si="700"/>
        <v>0</v>
      </c>
      <c r="CI256" s="54">
        <f t="shared" ca="1" si="700"/>
        <v>0</v>
      </c>
      <c r="CJ256" s="54">
        <f t="shared" ca="1" si="700"/>
        <v>0</v>
      </c>
      <c r="CK256" s="54">
        <f t="shared" ca="1" si="700"/>
        <v>0</v>
      </c>
      <c r="CL256" s="54">
        <f t="shared" ca="1" si="700"/>
        <v>0</v>
      </c>
      <c r="CM256" s="54">
        <f t="shared" ca="1" si="700"/>
        <v>0</v>
      </c>
      <c r="CN256" s="54">
        <f t="shared" ca="1" si="700"/>
        <v>0</v>
      </c>
      <c r="CO256" s="54">
        <f t="shared" ca="1" si="700"/>
        <v>0</v>
      </c>
      <c r="CP256" s="54">
        <f t="shared" ca="1" si="700"/>
        <v>0</v>
      </c>
      <c r="CQ256" s="54">
        <f t="shared" ca="1" si="700"/>
        <v>0</v>
      </c>
      <c r="CR256" s="54">
        <f t="shared" ca="1" si="700"/>
        <v>0</v>
      </c>
      <c r="CS256" s="54">
        <f t="shared" ca="1" si="700"/>
        <v>0</v>
      </c>
      <c r="CT256" s="54">
        <f t="shared" ca="1" si="700"/>
        <v>0</v>
      </c>
      <c r="CU256" s="54">
        <f t="shared" ca="1" si="700"/>
        <v>0</v>
      </c>
      <c r="CV256" s="54">
        <f t="shared" ca="1" si="700"/>
        <v>0</v>
      </c>
      <c r="CW256" s="54">
        <f t="shared" ca="1" si="700"/>
        <v>0</v>
      </c>
      <c r="CX256" s="54">
        <f t="shared" ca="1" si="700"/>
        <v>0</v>
      </c>
      <c r="CY256" s="54">
        <f t="shared" ca="1" si="700"/>
        <v>0</v>
      </c>
      <c r="CZ256" s="54">
        <f t="shared" ca="1" si="700"/>
        <v>0</v>
      </c>
      <c r="DA256" s="54">
        <f t="shared" ca="1" si="700"/>
        <v>0</v>
      </c>
      <c r="DB256" s="54">
        <f t="shared" ca="1" si="700"/>
        <v>0</v>
      </c>
      <c r="DC256" s="54">
        <f t="shared" ca="1" si="700"/>
        <v>0</v>
      </c>
      <c r="DD256" s="54">
        <f t="shared" ca="1" si="700"/>
        <v>0</v>
      </c>
      <c r="DE256" s="54">
        <f t="shared" ca="1" si="700"/>
        <v>0</v>
      </c>
      <c r="DF256" s="54">
        <f t="shared" ca="1" si="700"/>
        <v>0</v>
      </c>
      <c r="DG256" s="54">
        <f t="shared" ca="1" si="700"/>
        <v>0</v>
      </c>
      <c r="DH256" s="54">
        <f t="shared" ca="1" si="700"/>
        <v>0</v>
      </c>
      <c r="DI256" s="54">
        <f t="shared" ca="1" si="700"/>
        <v>0</v>
      </c>
      <c r="DJ256" s="54">
        <f t="shared" ca="1" si="700"/>
        <v>0</v>
      </c>
      <c r="DK256" s="54">
        <f t="shared" ca="1" si="700"/>
        <v>0</v>
      </c>
      <c r="DL256" s="54">
        <f t="shared" ca="1" si="700"/>
        <v>0</v>
      </c>
      <c r="DM256" s="54">
        <f t="shared" ca="1" si="700"/>
        <v>0</v>
      </c>
      <c r="DN256" s="54">
        <f t="shared" ca="1" si="700"/>
        <v>0</v>
      </c>
      <c r="DO256" s="54">
        <f t="shared" ca="1" si="700"/>
        <v>0</v>
      </c>
      <c r="DP256" s="54">
        <f t="shared" ca="1" si="700"/>
        <v>0</v>
      </c>
      <c r="DQ256" s="54">
        <f t="shared" ca="1" si="700"/>
        <v>0</v>
      </c>
      <c r="DR256" s="54">
        <f t="shared" ca="1" si="700"/>
        <v>0</v>
      </c>
      <c r="DS256" s="54">
        <f t="shared" ca="1" si="700"/>
        <v>0</v>
      </c>
      <c r="DT256" s="54">
        <f t="shared" ca="1" si="700"/>
        <v>0</v>
      </c>
    </row>
    <row r="257" spans="2:16384" x14ac:dyDescent="0.45">
      <c r="C257" t="s">
        <v>581</v>
      </c>
      <c r="D257" s="3" t="s">
        <v>227</v>
      </c>
      <c r="E257" s="66">
        <f>'Constant Inputs'!E136</f>
        <v>0.5</v>
      </c>
      <c r="H257" s="54">
        <f ca="1">SUM(I257:DT257)</f>
        <v>401466.87065486488</v>
      </c>
      <c r="I257" s="54">
        <f t="shared" ref="I257:AN257" ca="1" si="701">I256*$E$257*I11</f>
        <v>0</v>
      </c>
      <c r="J257" s="54">
        <f t="shared" ca="1" si="701"/>
        <v>0</v>
      </c>
      <c r="K257" s="54">
        <f t="shared" ca="1" si="701"/>
        <v>0</v>
      </c>
      <c r="L257" s="54">
        <f t="shared" ca="1" si="701"/>
        <v>0</v>
      </c>
      <c r="M257" s="54">
        <f t="shared" ca="1" si="701"/>
        <v>0</v>
      </c>
      <c r="N257" s="54">
        <f t="shared" ca="1" si="701"/>
        <v>0</v>
      </c>
      <c r="O257" s="54">
        <f t="shared" ca="1" si="701"/>
        <v>0</v>
      </c>
      <c r="P257" s="54">
        <f t="shared" ca="1" si="701"/>
        <v>0</v>
      </c>
      <c r="Q257" s="54">
        <f t="shared" ca="1" si="701"/>
        <v>0</v>
      </c>
      <c r="R257" s="54">
        <f t="shared" ca="1" si="701"/>
        <v>0</v>
      </c>
      <c r="S257" s="54">
        <f t="shared" ca="1" si="701"/>
        <v>0</v>
      </c>
      <c r="T257" s="54">
        <f t="shared" ca="1" si="701"/>
        <v>0</v>
      </c>
      <c r="U257" s="54">
        <f t="shared" ca="1" si="701"/>
        <v>0</v>
      </c>
      <c r="V257" s="54">
        <f t="shared" ca="1" si="701"/>
        <v>0</v>
      </c>
      <c r="W257" s="54">
        <f t="shared" ca="1" si="701"/>
        <v>0</v>
      </c>
      <c r="X257" s="54">
        <f t="shared" ca="1" si="701"/>
        <v>0</v>
      </c>
      <c r="Y257" s="54">
        <f t="shared" ca="1" si="701"/>
        <v>0</v>
      </c>
      <c r="Z257" s="54">
        <f t="shared" ca="1" si="701"/>
        <v>0</v>
      </c>
      <c r="AA257" s="54">
        <f t="shared" ca="1" si="701"/>
        <v>0</v>
      </c>
      <c r="AB257" s="54">
        <f t="shared" ca="1" si="701"/>
        <v>0</v>
      </c>
      <c r="AC257" s="54">
        <f t="shared" ca="1" si="701"/>
        <v>0</v>
      </c>
      <c r="AD257" s="54">
        <f t="shared" ca="1" si="701"/>
        <v>0</v>
      </c>
      <c r="AE257" s="54">
        <f t="shared" ca="1" si="701"/>
        <v>0</v>
      </c>
      <c r="AF257" s="54">
        <f t="shared" ca="1" si="701"/>
        <v>0</v>
      </c>
      <c r="AG257" s="54">
        <f t="shared" ca="1" si="701"/>
        <v>0</v>
      </c>
      <c r="AH257" s="54">
        <f t="shared" ca="1" si="701"/>
        <v>0</v>
      </c>
      <c r="AI257" s="54">
        <f t="shared" ca="1" si="701"/>
        <v>0</v>
      </c>
      <c r="AJ257" s="54">
        <f t="shared" ca="1" si="701"/>
        <v>0</v>
      </c>
      <c r="AK257" s="54">
        <f t="shared" ca="1" si="701"/>
        <v>0</v>
      </c>
      <c r="AL257" s="54">
        <f t="shared" ca="1" si="701"/>
        <v>0</v>
      </c>
      <c r="AM257" s="54">
        <f t="shared" ca="1" si="701"/>
        <v>0</v>
      </c>
      <c r="AN257" s="54">
        <f t="shared" ca="1" si="701"/>
        <v>0</v>
      </c>
      <c r="AO257" s="54">
        <f t="shared" ref="AO257:BT257" ca="1" si="702">AO256*$E$257*AO11</f>
        <v>0</v>
      </c>
      <c r="AP257" s="54">
        <f t="shared" ca="1" si="702"/>
        <v>0</v>
      </c>
      <c r="AQ257" s="54">
        <f t="shared" ca="1" si="702"/>
        <v>0</v>
      </c>
      <c r="AR257" s="54">
        <f t="shared" ca="1" si="702"/>
        <v>0</v>
      </c>
      <c r="AS257" s="54">
        <f t="shared" ca="1" si="702"/>
        <v>69866.677945412914</v>
      </c>
      <c r="AT257" s="54">
        <f t="shared" ca="1" si="702"/>
        <v>16964.174124949659</v>
      </c>
      <c r="AU257" s="54">
        <f t="shared" ca="1" si="702"/>
        <v>17211.952558477125</v>
      </c>
      <c r="AV257" s="54">
        <f t="shared" ca="1" si="702"/>
        <v>17460.598216521939</v>
      </c>
      <c r="AW257" s="54">
        <f t="shared" ca="1" si="702"/>
        <v>17710.114134369909</v>
      </c>
      <c r="AX257" s="54">
        <f t="shared" ca="1" si="702"/>
        <v>17960.503357930349</v>
      </c>
      <c r="AY257" s="54">
        <f t="shared" ca="1" si="702"/>
        <v>18439.680422994174</v>
      </c>
      <c r="AZ257" s="54">
        <f t="shared" ca="1" si="702"/>
        <v>18695.474085517719</v>
      </c>
      <c r="BA257" s="54">
        <f t="shared" ca="1" si="702"/>
        <v>18952.163025860096</v>
      </c>
      <c r="BB257" s="54">
        <f t="shared" ca="1" si="702"/>
        <v>19209.75037749367</v>
      </c>
      <c r="BC257" s="54">
        <f t="shared" ca="1" si="702"/>
        <v>19468.239284857966</v>
      </c>
      <c r="BD257" s="54">
        <f t="shared" ca="1" si="702"/>
        <v>19727.632903398029</v>
      </c>
      <c r="BE257" s="54">
        <f t="shared" ca="1" si="702"/>
        <v>18879.455841573912</v>
      </c>
      <c r="BF257" s="54">
        <f t="shared" ca="1" si="702"/>
        <v>19122.922700155093</v>
      </c>
      <c r="BG257" s="54">
        <f t="shared" ca="1" si="702"/>
        <v>19367.241692741311</v>
      </c>
      <c r="BH257" s="54">
        <f t="shared" ca="1" si="702"/>
        <v>19612.415801801577</v>
      </c>
      <c r="BI257" s="54">
        <f t="shared" ca="1" si="702"/>
        <v>19858.448020243559</v>
      </c>
      <c r="BJ257" s="54">
        <f t="shared" ca="1" si="702"/>
        <v>32959.426160565927</v>
      </c>
      <c r="BK257" s="54">
        <f t="shared" ca="1" si="702"/>
        <v>0</v>
      </c>
      <c r="BL257" s="54">
        <f t="shared" ca="1" si="702"/>
        <v>0</v>
      </c>
      <c r="BM257" s="54">
        <f t="shared" ca="1" si="702"/>
        <v>0</v>
      </c>
      <c r="BN257" s="54">
        <f t="shared" ca="1" si="702"/>
        <v>0</v>
      </c>
      <c r="BO257" s="54">
        <f t="shared" ca="1" si="702"/>
        <v>0</v>
      </c>
      <c r="BP257" s="54">
        <f t="shared" ca="1" si="702"/>
        <v>0</v>
      </c>
      <c r="BQ257" s="54">
        <f t="shared" ca="1" si="702"/>
        <v>0</v>
      </c>
      <c r="BR257" s="54">
        <f t="shared" ca="1" si="702"/>
        <v>0</v>
      </c>
      <c r="BS257" s="54">
        <f t="shared" ca="1" si="702"/>
        <v>0</v>
      </c>
      <c r="BT257" s="54">
        <f t="shared" ca="1" si="702"/>
        <v>0</v>
      </c>
      <c r="BU257" s="54">
        <f t="shared" ref="BU257:CZ257" ca="1" si="703">BU256*$E$257*BU11</f>
        <v>0</v>
      </c>
      <c r="BV257" s="54">
        <f t="shared" ca="1" si="703"/>
        <v>0</v>
      </c>
      <c r="BW257" s="54">
        <f t="shared" ca="1" si="703"/>
        <v>0</v>
      </c>
      <c r="BX257" s="54">
        <f t="shared" ca="1" si="703"/>
        <v>0</v>
      </c>
      <c r="BY257" s="54">
        <f t="shared" ca="1" si="703"/>
        <v>0</v>
      </c>
      <c r="BZ257" s="54">
        <f t="shared" ca="1" si="703"/>
        <v>0</v>
      </c>
      <c r="CA257" s="54">
        <f t="shared" ca="1" si="703"/>
        <v>0</v>
      </c>
      <c r="CB257" s="54">
        <f t="shared" ca="1" si="703"/>
        <v>0</v>
      </c>
      <c r="CC257" s="54">
        <f t="shared" ca="1" si="703"/>
        <v>0</v>
      </c>
      <c r="CD257" s="54">
        <f t="shared" ca="1" si="703"/>
        <v>0</v>
      </c>
      <c r="CE257" s="54">
        <f t="shared" ca="1" si="703"/>
        <v>0</v>
      </c>
      <c r="CF257" s="54">
        <f t="shared" ca="1" si="703"/>
        <v>0</v>
      </c>
      <c r="CG257" s="54">
        <f t="shared" ca="1" si="703"/>
        <v>0</v>
      </c>
      <c r="CH257" s="54">
        <f t="shared" ca="1" si="703"/>
        <v>0</v>
      </c>
      <c r="CI257" s="54">
        <f t="shared" ca="1" si="703"/>
        <v>0</v>
      </c>
      <c r="CJ257" s="54">
        <f t="shared" ca="1" si="703"/>
        <v>0</v>
      </c>
      <c r="CK257" s="54">
        <f t="shared" ca="1" si="703"/>
        <v>0</v>
      </c>
      <c r="CL257" s="54">
        <f t="shared" ca="1" si="703"/>
        <v>0</v>
      </c>
      <c r="CM257" s="54">
        <f t="shared" ca="1" si="703"/>
        <v>0</v>
      </c>
      <c r="CN257" s="54">
        <f t="shared" ca="1" si="703"/>
        <v>0</v>
      </c>
      <c r="CO257" s="54">
        <f t="shared" ca="1" si="703"/>
        <v>0</v>
      </c>
      <c r="CP257" s="54">
        <f t="shared" ca="1" si="703"/>
        <v>0</v>
      </c>
      <c r="CQ257" s="54">
        <f t="shared" ca="1" si="703"/>
        <v>0</v>
      </c>
      <c r="CR257" s="54">
        <f t="shared" ca="1" si="703"/>
        <v>0</v>
      </c>
      <c r="CS257" s="54">
        <f t="shared" ca="1" si="703"/>
        <v>0</v>
      </c>
      <c r="CT257" s="54">
        <f t="shared" ca="1" si="703"/>
        <v>0</v>
      </c>
      <c r="CU257" s="54">
        <f t="shared" ca="1" si="703"/>
        <v>0</v>
      </c>
      <c r="CV257" s="54">
        <f t="shared" ca="1" si="703"/>
        <v>0</v>
      </c>
      <c r="CW257" s="54">
        <f t="shared" ca="1" si="703"/>
        <v>0</v>
      </c>
      <c r="CX257" s="54">
        <f t="shared" ca="1" si="703"/>
        <v>0</v>
      </c>
      <c r="CY257" s="54">
        <f t="shared" ca="1" si="703"/>
        <v>0</v>
      </c>
      <c r="CZ257" s="54">
        <f t="shared" ca="1" si="703"/>
        <v>0</v>
      </c>
      <c r="DA257" s="54">
        <f t="shared" ref="DA257:DT257" ca="1" si="704">DA256*$E$257*DA11</f>
        <v>0</v>
      </c>
      <c r="DB257" s="54">
        <f t="shared" ca="1" si="704"/>
        <v>0</v>
      </c>
      <c r="DC257" s="54">
        <f t="shared" ca="1" si="704"/>
        <v>0</v>
      </c>
      <c r="DD257" s="54">
        <f t="shared" ca="1" si="704"/>
        <v>0</v>
      </c>
      <c r="DE257" s="54">
        <f t="shared" ca="1" si="704"/>
        <v>0</v>
      </c>
      <c r="DF257" s="54">
        <f t="shared" ca="1" si="704"/>
        <v>0</v>
      </c>
      <c r="DG257" s="54">
        <f t="shared" ca="1" si="704"/>
        <v>0</v>
      </c>
      <c r="DH257" s="54">
        <f t="shared" ca="1" si="704"/>
        <v>0</v>
      </c>
      <c r="DI257" s="54">
        <f t="shared" ca="1" si="704"/>
        <v>0</v>
      </c>
      <c r="DJ257" s="54">
        <f t="shared" ca="1" si="704"/>
        <v>0</v>
      </c>
      <c r="DK257" s="54">
        <f t="shared" ca="1" si="704"/>
        <v>0</v>
      </c>
      <c r="DL257" s="54">
        <f t="shared" ca="1" si="704"/>
        <v>0</v>
      </c>
      <c r="DM257" s="54">
        <f t="shared" ca="1" si="704"/>
        <v>0</v>
      </c>
      <c r="DN257" s="54">
        <f t="shared" ca="1" si="704"/>
        <v>0</v>
      </c>
      <c r="DO257" s="54">
        <f t="shared" ca="1" si="704"/>
        <v>0</v>
      </c>
      <c r="DP257" s="54">
        <f t="shared" ca="1" si="704"/>
        <v>0</v>
      </c>
      <c r="DQ257" s="54">
        <f t="shared" ca="1" si="704"/>
        <v>0</v>
      </c>
      <c r="DR257" s="54">
        <f t="shared" ca="1" si="704"/>
        <v>0</v>
      </c>
      <c r="DS257" s="54">
        <f t="shared" ca="1" si="704"/>
        <v>0</v>
      </c>
      <c r="DT257" s="54">
        <f t="shared" ca="1" si="704"/>
        <v>0</v>
      </c>
    </row>
    <row r="258" spans="2:16384" x14ac:dyDescent="0.45">
      <c r="C258" t="s">
        <v>582</v>
      </c>
      <c r="D258" s="3" t="s">
        <v>227</v>
      </c>
      <c r="E258" s="66">
        <f>'Constant Inputs'!E137</f>
        <v>0.5</v>
      </c>
      <c r="H258" s="54">
        <f ca="1">SUM(I258:DT258)</f>
        <v>401466.87065486488</v>
      </c>
      <c r="I258" s="54">
        <f t="shared" ref="I258:AN258" ca="1" si="705">I256*$E$258*I11</f>
        <v>0</v>
      </c>
      <c r="J258" s="54">
        <f t="shared" ca="1" si="705"/>
        <v>0</v>
      </c>
      <c r="K258" s="54">
        <f t="shared" ca="1" si="705"/>
        <v>0</v>
      </c>
      <c r="L258" s="54">
        <f t="shared" ca="1" si="705"/>
        <v>0</v>
      </c>
      <c r="M258" s="54">
        <f t="shared" ca="1" si="705"/>
        <v>0</v>
      </c>
      <c r="N258" s="54">
        <f t="shared" ca="1" si="705"/>
        <v>0</v>
      </c>
      <c r="O258" s="54">
        <f t="shared" ca="1" si="705"/>
        <v>0</v>
      </c>
      <c r="P258" s="54">
        <f t="shared" ca="1" si="705"/>
        <v>0</v>
      </c>
      <c r="Q258" s="54">
        <f t="shared" ca="1" si="705"/>
        <v>0</v>
      </c>
      <c r="R258" s="54">
        <f t="shared" ca="1" si="705"/>
        <v>0</v>
      </c>
      <c r="S258" s="54">
        <f t="shared" ca="1" si="705"/>
        <v>0</v>
      </c>
      <c r="T258" s="54">
        <f t="shared" ca="1" si="705"/>
        <v>0</v>
      </c>
      <c r="U258" s="54">
        <f t="shared" ca="1" si="705"/>
        <v>0</v>
      </c>
      <c r="V258" s="54">
        <f t="shared" ca="1" si="705"/>
        <v>0</v>
      </c>
      <c r="W258" s="54">
        <f t="shared" ca="1" si="705"/>
        <v>0</v>
      </c>
      <c r="X258" s="54">
        <f t="shared" ca="1" si="705"/>
        <v>0</v>
      </c>
      <c r="Y258" s="54">
        <f t="shared" ca="1" si="705"/>
        <v>0</v>
      </c>
      <c r="Z258" s="54">
        <f t="shared" ca="1" si="705"/>
        <v>0</v>
      </c>
      <c r="AA258" s="54">
        <f t="shared" ca="1" si="705"/>
        <v>0</v>
      </c>
      <c r="AB258" s="54">
        <f t="shared" ca="1" si="705"/>
        <v>0</v>
      </c>
      <c r="AC258" s="54">
        <f t="shared" ca="1" si="705"/>
        <v>0</v>
      </c>
      <c r="AD258" s="54">
        <f t="shared" ca="1" si="705"/>
        <v>0</v>
      </c>
      <c r="AE258" s="54">
        <f t="shared" ca="1" si="705"/>
        <v>0</v>
      </c>
      <c r="AF258" s="54">
        <f t="shared" ca="1" si="705"/>
        <v>0</v>
      </c>
      <c r="AG258" s="54">
        <f t="shared" ca="1" si="705"/>
        <v>0</v>
      </c>
      <c r="AH258" s="54">
        <f t="shared" ca="1" si="705"/>
        <v>0</v>
      </c>
      <c r="AI258" s="54">
        <f t="shared" ca="1" si="705"/>
        <v>0</v>
      </c>
      <c r="AJ258" s="54">
        <f t="shared" ca="1" si="705"/>
        <v>0</v>
      </c>
      <c r="AK258" s="54">
        <f t="shared" ca="1" si="705"/>
        <v>0</v>
      </c>
      <c r="AL258" s="54">
        <f t="shared" ca="1" si="705"/>
        <v>0</v>
      </c>
      <c r="AM258" s="54">
        <f t="shared" ca="1" si="705"/>
        <v>0</v>
      </c>
      <c r="AN258" s="54">
        <f t="shared" ca="1" si="705"/>
        <v>0</v>
      </c>
      <c r="AO258" s="54">
        <f t="shared" ref="AO258:BT258" ca="1" si="706">AO256*$E$258*AO11</f>
        <v>0</v>
      </c>
      <c r="AP258" s="54">
        <f t="shared" ca="1" si="706"/>
        <v>0</v>
      </c>
      <c r="AQ258" s="54">
        <f t="shared" ca="1" si="706"/>
        <v>0</v>
      </c>
      <c r="AR258" s="54">
        <f t="shared" ca="1" si="706"/>
        <v>0</v>
      </c>
      <c r="AS258" s="54">
        <f t="shared" ca="1" si="706"/>
        <v>69866.677945412914</v>
      </c>
      <c r="AT258" s="54">
        <f t="shared" ca="1" si="706"/>
        <v>16964.174124949659</v>
      </c>
      <c r="AU258" s="54">
        <f t="shared" ca="1" si="706"/>
        <v>17211.952558477125</v>
      </c>
      <c r="AV258" s="54">
        <f t="shared" ca="1" si="706"/>
        <v>17460.598216521939</v>
      </c>
      <c r="AW258" s="54">
        <f t="shared" ca="1" si="706"/>
        <v>17710.114134369909</v>
      </c>
      <c r="AX258" s="54">
        <f t="shared" ca="1" si="706"/>
        <v>17960.503357930349</v>
      </c>
      <c r="AY258" s="54">
        <f t="shared" ca="1" si="706"/>
        <v>18439.680422994174</v>
      </c>
      <c r="AZ258" s="54">
        <f t="shared" ca="1" si="706"/>
        <v>18695.474085517719</v>
      </c>
      <c r="BA258" s="54">
        <f t="shared" ca="1" si="706"/>
        <v>18952.163025860096</v>
      </c>
      <c r="BB258" s="54">
        <f t="shared" ca="1" si="706"/>
        <v>19209.75037749367</v>
      </c>
      <c r="BC258" s="54">
        <f t="shared" ca="1" si="706"/>
        <v>19468.239284857966</v>
      </c>
      <c r="BD258" s="54">
        <f t="shared" ca="1" si="706"/>
        <v>19727.632903398029</v>
      </c>
      <c r="BE258" s="54">
        <f t="shared" ca="1" si="706"/>
        <v>18879.455841573912</v>
      </c>
      <c r="BF258" s="54">
        <f t="shared" ca="1" si="706"/>
        <v>19122.922700155093</v>
      </c>
      <c r="BG258" s="54">
        <f t="shared" ca="1" si="706"/>
        <v>19367.241692741311</v>
      </c>
      <c r="BH258" s="54">
        <f t="shared" ca="1" si="706"/>
        <v>19612.415801801577</v>
      </c>
      <c r="BI258" s="54">
        <f t="shared" ca="1" si="706"/>
        <v>19858.448020243559</v>
      </c>
      <c r="BJ258" s="54">
        <f t="shared" ca="1" si="706"/>
        <v>32959.426160565927</v>
      </c>
      <c r="BK258" s="54">
        <f t="shared" ca="1" si="706"/>
        <v>0</v>
      </c>
      <c r="BL258" s="54">
        <f t="shared" ca="1" si="706"/>
        <v>0</v>
      </c>
      <c r="BM258" s="54">
        <f t="shared" ca="1" si="706"/>
        <v>0</v>
      </c>
      <c r="BN258" s="54">
        <f t="shared" ca="1" si="706"/>
        <v>0</v>
      </c>
      <c r="BO258" s="54">
        <f t="shared" ca="1" si="706"/>
        <v>0</v>
      </c>
      <c r="BP258" s="54">
        <f t="shared" ca="1" si="706"/>
        <v>0</v>
      </c>
      <c r="BQ258" s="54">
        <f t="shared" ca="1" si="706"/>
        <v>0</v>
      </c>
      <c r="BR258" s="54">
        <f t="shared" ca="1" si="706"/>
        <v>0</v>
      </c>
      <c r="BS258" s="54">
        <f t="shared" ca="1" si="706"/>
        <v>0</v>
      </c>
      <c r="BT258" s="54">
        <f t="shared" ca="1" si="706"/>
        <v>0</v>
      </c>
      <c r="BU258" s="54">
        <f t="shared" ref="BU258:CZ258" ca="1" si="707">BU256*$E$258*BU11</f>
        <v>0</v>
      </c>
      <c r="BV258" s="54">
        <f t="shared" ca="1" si="707"/>
        <v>0</v>
      </c>
      <c r="BW258" s="54">
        <f t="shared" ca="1" si="707"/>
        <v>0</v>
      </c>
      <c r="BX258" s="54">
        <f t="shared" ca="1" si="707"/>
        <v>0</v>
      </c>
      <c r="BY258" s="54">
        <f t="shared" ca="1" si="707"/>
        <v>0</v>
      </c>
      <c r="BZ258" s="54">
        <f t="shared" ca="1" si="707"/>
        <v>0</v>
      </c>
      <c r="CA258" s="54">
        <f t="shared" ca="1" si="707"/>
        <v>0</v>
      </c>
      <c r="CB258" s="54">
        <f t="shared" ca="1" si="707"/>
        <v>0</v>
      </c>
      <c r="CC258" s="54">
        <f t="shared" ca="1" si="707"/>
        <v>0</v>
      </c>
      <c r="CD258" s="54">
        <f t="shared" ca="1" si="707"/>
        <v>0</v>
      </c>
      <c r="CE258" s="54">
        <f t="shared" ca="1" si="707"/>
        <v>0</v>
      </c>
      <c r="CF258" s="54">
        <f t="shared" ca="1" si="707"/>
        <v>0</v>
      </c>
      <c r="CG258" s="54">
        <f t="shared" ca="1" si="707"/>
        <v>0</v>
      </c>
      <c r="CH258" s="54">
        <f t="shared" ca="1" si="707"/>
        <v>0</v>
      </c>
      <c r="CI258" s="54">
        <f t="shared" ca="1" si="707"/>
        <v>0</v>
      </c>
      <c r="CJ258" s="54">
        <f t="shared" ca="1" si="707"/>
        <v>0</v>
      </c>
      <c r="CK258" s="54">
        <f t="shared" ca="1" si="707"/>
        <v>0</v>
      </c>
      <c r="CL258" s="54">
        <f t="shared" ca="1" si="707"/>
        <v>0</v>
      </c>
      <c r="CM258" s="54">
        <f t="shared" ca="1" si="707"/>
        <v>0</v>
      </c>
      <c r="CN258" s="54">
        <f t="shared" ca="1" si="707"/>
        <v>0</v>
      </c>
      <c r="CO258" s="54">
        <f t="shared" ca="1" si="707"/>
        <v>0</v>
      </c>
      <c r="CP258" s="54">
        <f t="shared" ca="1" si="707"/>
        <v>0</v>
      </c>
      <c r="CQ258" s="54">
        <f t="shared" ca="1" si="707"/>
        <v>0</v>
      </c>
      <c r="CR258" s="54">
        <f t="shared" ca="1" si="707"/>
        <v>0</v>
      </c>
      <c r="CS258" s="54">
        <f t="shared" ca="1" si="707"/>
        <v>0</v>
      </c>
      <c r="CT258" s="54">
        <f t="shared" ca="1" si="707"/>
        <v>0</v>
      </c>
      <c r="CU258" s="54">
        <f t="shared" ca="1" si="707"/>
        <v>0</v>
      </c>
      <c r="CV258" s="54">
        <f t="shared" ca="1" si="707"/>
        <v>0</v>
      </c>
      <c r="CW258" s="54">
        <f t="shared" ca="1" si="707"/>
        <v>0</v>
      </c>
      <c r="CX258" s="54">
        <f t="shared" ca="1" si="707"/>
        <v>0</v>
      </c>
      <c r="CY258" s="54">
        <f t="shared" ca="1" si="707"/>
        <v>0</v>
      </c>
      <c r="CZ258" s="54">
        <f t="shared" ca="1" si="707"/>
        <v>0</v>
      </c>
      <c r="DA258" s="54">
        <f t="shared" ref="DA258:DT258" ca="1" si="708">DA256*$E$258*DA11</f>
        <v>0</v>
      </c>
      <c r="DB258" s="54">
        <f t="shared" ca="1" si="708"/>
        <v>0</v>
      </c>
      <c r="DC258" s="54">
        <f t="shared" ca="1" si="708"/>
        <v>0</v>
      </c>
      <c r="DD258" s="54">
        <f t="shared" ca="1" si="708"/>
        <v>0</v>
      </c>
      <c r="DE258" s="54">
        <f t="shared" ca="1" si="708"/>
        <v>0</v>
      </c>
      <c r="DF258" s="54">
        <f t="shared" ca="1" si="708"/>
        <v>0</v>
      </c>
      <c r="DG258" s="54">
        <f t="shared" ca="1" si="708"/>
        <v>0</v>
      </c>
      <c r="DH258" s="54">
        <f t="shared" ca="1" si="708"/>
        <v>0</v>
      </c>
      <c r="DI258" s="54">
        <f t="shared" ca="1" si="708"/>
        <v>0</v>
      </c>
      <c r="DJ258" s="54">
        <f t="shared" ca="1" si="708"/>
        <v>0</v>
      </c>
      <c r="DK258" s="54">
        <f t="shared" ca="1" si="708"/>
        <v>0</v>
      </c>
      <c r="DL258" s="54">
        <f t="shared" ca="1" si="708"/>
        <v>0</v>
      </c>
      <c r="DM258" s="54">
        <f t="shared" ca="1" si="708"/>
        <v>0</v>
      </c>
      <c r="DN258" s="54">
        <f t="shared" ca="1" si="708"/>
        <v>0</v>
      </c>
      <c r="DO258" s="54">
        <f t="shared" ca="1" si="708"/>
        <v>0</v>
      </c>
      <c r="DP258" s="54">
        <f t="shared" ca="1" si="708"/>
        <v>0</v>
      </c>
      <c r="DQ258" s="54">
        <f t="shared" ca="1" si="708"/>
        <v>0</v>
      </c>
      <c r="DR258" s="54">
        <f t="shared" ca="1" si="708"/>
        <v>0</v>
      </c>
      <c r="DS258" s="54">
        <f t="shared" ca="1" si="708"/>
        <v>0</v>
      </c>
      <c r="DT258" s="54">
        <f t="shared" ca="1" si="708"/>
        <v>0</v>
      </c>
    </row>
    <row r="259" spans="2:16384" x14ac:dyDescent="0.45">
      <c r="E259" s="16"/>
      <c r="H259" s="54"/>
    </row>
    <row r="260" spans="2:16384" x14ac:dyDescent="0.45">
      <c r="C260" t="s">
        <v>583</v>
      </c>
      <c r="D260" s="3" t="s">
        <v>227</v>
      </c>
      <c r="E260" s="66">
        <f>'Constant Inputs'!E128</f>
        <v>0.3</v>
      </c>
      <c r="H260" s="54">
        <f ca="1">SUM(I260:DT260)</f>
        <v>344114.46056131285</v>
      </c>
      <c r="I260" s="54">
        <f ca="1">$E$260*I231*I11</f>
        <v>0</v>
      </c>
      <c r="J260" s="54">
        <f t="shared" ref="J260:BU260" ca="1" si="709">$E$260*J231*J11</f>
        <v>0</v>
      </c>
      <c r="K260" s="54">
        <f t="shared" ca="1" si="709"/>
        <v>0</v>
      </c>
      <c r="L260" s="54">
        <f t="shared" ca="1" si="709"/>
        <v>0</v>
      </c>
      <c r="M260" s="54">
        <f t="shared" ca="1" si="709"/>
        <v>0</v>
      </c>
      <c r="N260" s="54">
        <f t="shared" ca="1" si="709"/>
        <v>0</v>
      </c>
      <c r="O260" s="54">
        <f t="shared" ca="1" si="709"/>
        <v>0</v>
      </c>
      <c r="P260" s="54">
        <f t="shared" ca="1" si="709"/>
        <v>0</v>
      </c>
      <c r="Q260" s="54">
        <f t="shared" ca="1" si="709"/>
        <v>0</v>
      </c>
      <c r="R260" s="54">
        <f t="shared" ca="1" si="709"/>
        <v>0</v>
      </c>
      <c r="S260" s="54">
        <f t="shared" ca="1" si="709"/>
        <v>0</v>
      </c>
      <c r="T260" s="54">
        <f t="shared" ca="1" si="709"/>
        <v>0</v>
      </c>
      <c r="U260" s="54">
        <f t="shared" ca="1" si="709"/>
        <v>0</v>
      </c>
      <c r="V260" s="54">
        <f t="shared" ca="1" si="709"/>
        <v>0</v>
      </c>
      <c r="W260" s="54">
        <f t="shared" ca="1" si="709"/>
        <v>0</v>
      </c>
      <c r="X260" s="54">
        <f t="shared" ca="1" si="709"/>
        <v>0</v>
      </c>
      <c r="Y260" s="54">
        <f t="shared" ca="1" si="709"/>
        <v>0</v>
      </c>
      <c r="Z260" s="54">
        <f t="shared" ca="1" si="709"/>
        <v>0</v>
      </c>
      <c r="AA260" s="54">
        <f t="shared" ca="1" si="709"/>
        <v>0</v>
      </c>
      <c r="AB260" s="54">
        <f t="shared" ca="1" si="709"/>
        <v>0</v>
      </c>
      <c r="AC260" s="54">
        <f t="shared" ca="1" si="709"/>
        <v>0</v>
      </c>
      <c r="AD260" s="54">
        <f t="shared" ca="1" si="709"/>
        <v>0</v>
      </c>
      <c r="AE260" s="54">
        <f t="shared" ca="1" si="709"/>
        <v>0</v>
      </c>
      <c r="AF260" s="54">
        <f t="shared" ca="1" si="709"/>
        <v>0</v>
      </c>
      <c r="AG260" s="54">
        <f t="shared" ca="1" si="709"/>
        <v>0</v>
      </c>
      <c r="AH260" s="54">
        <f t="shared" ca="1" si="709"/>
        <v>0</v>
      </c>
      <c r="AI260" s="54">
        <f t="shared" ca="1" si="709"/>
        <v>0</v>
      </c>
      <c r="AJ260" s="54">
        <f t="shared" ca="1" si="709"/>
        <v>0</v>
      </c>
      <c r="AK260" s="54">
        <f t="shared" ca="1" si="709"/>
        <v>0</v>
      </c>
      <c r="AL260" s="54">
        <f t="shared" ca="1" si="709"/>
        <v>0</v>
      </c>
      <c r="AM260" s="54">
        <f t="shared" ca="1" si="709"/>
        <v>0</v>
      </c>
      <c r="AN260" s="54">
        <f t="shared" ca="1" si="709"/>
        <v>0</v>
      </c>
      <c r="AO260" s="54">
        <f t="shared" ca="1" si="709"/>
        <v>0</v>
      </c>
      <c r="AP260" s="54">
        <f t="shared" ca="1" si="709"/>
        <v>0</v>
      </c>
      <c r="AQ260" s="54">
        <f t="shared" ca="1" si="709"/>
        <v>0</v>
      </c>
      <c r="AR260" s="54">
        <f t="shared" ca="1" si="709"/>
        <v>0</v>
      </c>
      <c r="AS260" s="54">
        <f t="shared" ca="1" si="709"/>
        <v>59885.723953211069</v>
      </c>
      <c r="AT260" s="54">
        <f t="shared" ca="1" si="709"/>
        <v>14540.72067852828</v>
      </c>
      <c r="AU260" s="54">
        <f t="shared" ca="1" si="709"/>
        <v>14753.102192980394</v>
      </c>
      <c r="AV260" s="54">
        <f t="shared" ca="1" si="709"/>
        <v>14966.227042733091</v>
      </c>
      <c r="AW260" s="54">
        <f t="shared" ca="1" si="709"/>
        <v>15180.097829459923</v>
      </c>
      <c r="AX260" s="54">
        <f t="shared" ca="1" si="709"/>
        <v>15394.717163940299</v>
      </c>
      <c r="AY260" s="54">
        <f t="shared" ca="1" si="709"/>
        <v>15805.440362566436</v>
      </c>
      <c r="AZ260" s="54">
        <f t="shared" ca="1" si="709"/>
        <v>16024.692073300903</v>
      </c>
      <c r="BA260" s="54">
        <f t="shared" ca="1" si="709"/>
        <v>16244.71116502294</v>
      </c>
      <c r="BB260" s="54">
        <f t="shared" ca="1" si="709"/>
        <v>16465.500323566004</v>
      </c>
      <c r="BC260" s="54">
        <f t="shared" ca="1" si="709"/>
        <v>16687.062244163972</v>
      </c>
      <c r="BD260" s="54">
        <f t="shared" ca="1" si="709"/>
        <v>16909.399631484026</v>
      </c>
      <c r="BE260" s="54">
        <f t="shared" ca="1" si="709"/>
        <v>16182.390721349067</v>
      </c>
      <c r="BF260" s="54">
        <f t="shared" ca="1" si="709"/>
        <v>16391.076600132936</v>
      </c>
      <c r="BG260" s="54">
        <f t="shared" ca="1" si="709"/>
        <v>16600.492879492554</v>
      </c>
      <c r="BH260" s="54">
        <f t="shared" ca="1" si="709"/>
        <v>16810.642115829924</v>
      </c>
      <c r="BI260" s="54">
        <f t="shared" ca="1" si="709"/>
        <v>17021.526874494481</v>
      </c>
      <c r="BJ260" s="54">
        <f t="shared" ca="1" si="709"/>
        <v>28250.93670905651</v>
      </c>
      <c r="BK260" s="54">
        <f t="shared" ca="1" si="709"/>
        <v>0</v>
      </c>
      <c r="BL260" s="54">
        <f t="shared" ca="1" si="709"/>
        <v>0</v>
      </c>
      <c r="BM260" s="54">
        <f t="shared" ca="1" si="709"/>
        <v>0</v>
      </c>
      <c r="BN260" s="54">
        <f t="shared" ca="1" si="709"/>
        <v>0</v>
      </c>
      <c r="BO260" s="54">
        <f t="shared" ca="1" si="709"/>
        <v>0</v>
      </c>
      <c r="BP260" s="54">
        <f t="shared" ca="1" si="709"/>
        <v>0</v>
      </c>
      <c r="BQ260" s="54">
        <f t="shared" ca="1" si="709"/>
        <v>0</v>
      </c>
      <c r="BR260" s="54">
        <f t="shared" ca="1" si="709"/>
        <v>0</v>
      </c>
      <c r="BS260" s="54">
        <f t="shared" ca="1" si="709"/>
        <v>0</v>
      </c>
      <c r="BT260" s="54">
        <f t="shared" ca="1" si="709"/>
        <v>0</v>
      </c>
      <c r="BU260" s="54">
        <f t="shared" ca="1" si="709"/>
        <v>0</v>
      </c>
      <c r="BV260" s="54">
        <f t="shared" ref="BV260:DT260" ca="1" si="710">$E$260*BV231*BV11</f>
        <v>0</v>
      </c>
      <c r="BW260" s="54">
        <f t="shared" ca="1" si="710"/>
        <v>0</v>
      </c>
      <c r="BX260" s="54">
        <f t="shared" ca="1" si="710"/>
        <v>0</v>
      </c>
      <c r="BY260" s="54">
        <f t="shared" ca="1" si="710"/>
        <v>0</v>
      </c>
      <c r="BZ260" s="54">
        <f t="shared" ca="1" si="710"/>
        <v>0</v>
      </c>
      <c r="CA260" s="54">
        <f t="shared" ca="1" si="710"/>
        <v>0</v>
      </c>
      <c r="CB260" s="54">
        <f t="shared" ca="1" si="710"/>
        <v>0</v>
      </c>
      <c r="CC260" s="54">
        <f t="shared" ca="1" si="710"/>
        <v>0</v>
      </c>
      <c r="CD260" s="54">
        <f t="shared" ca="1" si="710"/>
        <v>0</v>
      </c>
      <c r="CE260" s="54">
        <f t="shared" ca="1" si="710"/>
        <v>0</v>
      </c>
      <c r="CF260" s="54">
        <f t="shared" ca="1" si="710"/>
        <v>0</v>
      </c>
      <c r="CG260" s="54">
        <f t="shared" ca="1" si="710"/>
        <v>0</v>
      </c>
      <c r="CH260" s="54">
        <f t="shared" ca="1" si="710"/>
        <v>0</v>
      </c>
      <c r="CI260" s="54">
        <f t="shared" ca="1" si="710"/>
        <v>0</v>
      </c>
      <c r="CJ260" s="54">
        <f t="shared" ca="1" si="710"/>
        <v>0</v>
      </c>
      <c r="CK260" s="54">
        <f t="shared" ca="1" si="710"/>
        <v>0</v>
      </c>
      <c r="CL260" s="54">
        <f t="shared" ca="1" si="710"/>
        <v>0</v>
      </c>
      <c r="CM260" s="54">
        <f t="shared" ca="1" si="710"/>
        <v>0</v>
      </c>
      <c r="CN260" s="54">
        <f t="shared" ca="1" si="710"/>
        <v>0</v>
      </c>
      <c r="CO260" s="54">
        <f t="shared" ca="1" si="710"/>
        <v>0</v>
      </c>
      <c r="CP260" s="54">
        <f t="shared" ca="1" si="710"/>
        <v>0</v>
      </c>
      <c r="CQ260" s="54">
        <f t="shared" ca="1" si="710"/>
        <v>0</v>
      </c>
      <c r="CR260" s="54">
        <f t="shared" ca="1" si="710"/>
        <v>0</v>
      </c>
      <c r="CS260" s="54">
        <f t="shared" ca="1" si="710"/>
        <v>0</v>
      </c>
      <c r="CT260" s="54">
        <f t="shared" ca="1" si="710"/>
        <v>0</v>
      </c>
      <c r="CU260" s="54">
        <f t="shared" ca="1" si="710"/>
        <v>0</v>
      </c>
      <c r="CV260" s="54">
        <f t="shared" ca="1" si="710"/>
        <v>0</v>
      </c>
      <c r="CW260" s="54">
        <f t="shared" ca="1" si="710"/>
        <v>0</v>
      </c>
      <c r="CX260" s="54">
        <f t="shared" ca="1" si="710"/>
        <v>0</v>
      </c>
      <c r="CY260" s="54">
        <f t="shared" ca="1" si="710"/>
        <v>0</v>
      </c>
      <c r="CZ260" s="54">
        <f t="shared" ca="1" si="710"/>
        <v>0</v>
      </c>
      <c r="DA260" s="54">
        <f t="shared" ca="1" si="710"/>
        <v>0</v>
      </c>
      <c r="DB260" s="54">
        <f t="shared" ca="1" si="710"/>
        <v>0</v>
      </c>
      <c r="DC260" s="54">
        <f t="shared" ca="1" si="710"/>
        <v>0</v>
      </c>
      <c r="DD260" s="54">
        <f t="shared" ca="1" si="710"/>
        <v>0</v>
      </c>
      <c r="DE260" s="54">
        <f t="shared" ca="1" si="710"/>
        <v>0</v>
      </c>
      <c r="DF260" s="54">
        <f t="shared" ca="1" si="710"/>
        <v>0</v>
      </c>
      <c r="DG260" s="54">
        <f t="shared" ca="1" si="710"/>
        <v>0</v>
      </c>
      <c r="DH260" s="54">
        <f t="shared" ca="1" si="710"/>
        <v>0</v>
      </c>
      <c r="DI260" s="54">
        <f t="shared" ca="1" si="710"/>
        <v>0</v>
      </c>
      <c r="DJ260" s="54">
        <f t="shared" ca="1" si="710"/>
        <v>0</v>
      </c>
      <c r="DK260" s="54">
        <f t="shared" ca="1" si="710"/>
        <v>0</v>
      </c>
      <c r="DL260" s="54">
        <f t="shared" ca="1" si="710"/>
        <v>0</v>
      </c>
      <c r="DM260" s="54">
        <f t="shared" ca="1" si="710"/>
        <v>0</v>
      </c>
      <c r="DN260" s="54">
        <f t="shared" ca="1" si="710"/>
        <v>0</v>
      </c>
      <c r="DO260" s="54">
        <f t="shared" ca="1" si="710"/>
        <v>0</v>
      </c>
      <c r="DP260" s="54">
        <f t="shared" ca="1" si="710"/>
        <v>0</v>
      </c>
      <c r="DQ260" s="54">
        <f t="shared" ca="1" si="710"/>
        <v>0</v>
      </c>
      <c r="DR260" s="54">
        <f t="shared" ca="1" si="710"/>
        <v>0</v>
      </c>
      <c r="DS260" s="54">
        <f t="shared" ca="1" si="710"/>
        <v>0</v>
      </c>
      <c r="DT260" s="54">
        <f t="shared" ca="1" si="710"/>
        <v>0</v>
      </c>
    </row>
    <row r="261" spans="2:16384" x14ac:dyDescent="0.45">
      <c r="C261" t="s">
        <v>584</v>
      </c>
      <c r="D261" s="3" t="s">
        <v>227</v>
      </c>
      <c r="E261" s="66">
        <f>'Constant Inputs'!E136</f>
        <v>0.5</v>
      </c>
      <c r="H261" s="54">
        <f ca="1">SUM(I261:DT261)</f>
        <v>172057.23028065643</v>
      </c>
      <c r="I261" s="54">
        <f t="shared" ref="I261:AN261" ca="1" si="711">I260*$E$261*I11</f>
        <v>0</v>
      </c>
      <c r="J261" s="54">
        <f t="shared" ca="1" si="711"/>
        <v>0</v>
      </c>
      <c r="K261" s="54">
        <f t="shared" ca="1" si="711"/>
        <v>0</v>
      </c>
      <c r="L261" s="54">
        <f t="shared" ca="1" si="711"/>
        <v>0</v>
      </c>
      <c r="M261" s="54">
        <f t="shared" ca="1" si="711"/>
        <v>0</v>
      </c>
      <c r="N261" s="54">
        <f t="shared" ca="1" si="711"/>
        <v>0</v>
      </c>
      <c r="O261" s="54">
        <f t="shared" ca="1" si="711"/>
        <v>0</v>
      </c>
      <c r="P261" s="54">
        <f t="shared" ca="1" si="711"/>
        <v>0</v>
      </c>
      <c r="Q261" s="54">
        <f t="shared" ca="1" si="711"/>
        <v>0</v>
      </c>
      <c r="R261" s="54">
        <f t="shared" ca="1" si="711"/>
        <v>0</v>
      </c>
      <c r="S261" s="54">
        <f t="shared" ca="1" si="711"/>
        <v>0</v>
      </c>
      <c r="T261" s="54">
        <f t="shared" ca="1" si="711"/>
        <v>0</v>
      </c>
      <c r="U261" s="54">
        <f t="shared" ca="1" si="711"/>
        <v>0</v>
      </c>
      <c r="V261" s="54">
        <f t="shared" ca="1" si="711"/>
        <v>0</v>
      </c>
      <c r="W261" s="54">
        <f t="shared" ca="1" si="711"/>
        <v>0</v>
      </c>
      <c r="X261" s="54">
        <f t="shared" ca="1" si="711"/>
        <v>0</v>
      </c>
      <c r="Y261" s="54">
        <f t="shared" ca="1" si="711"/>
        <v>0</v>
      </c>
      <c r="Z261" s="54">
        <f t="shared" ca="1" si="711"/>
        <v>0</v>
      </c>
      <c r="AA261" s="54">
        <f t="shared" ca="1" si="711"/>
        <v>0</v>
      </c>
      <c r="AB261" s="54">
        <f t="shared" ca="1" si="711"/>
        <v>0</v>
      </c>
      <c r="AC261" s="54">
        <f t="shared" ca="1" si="711"/>
        <v>0</v>
      </c>
      <c r="AD261" s="54">
        <f t="shared" ca="1" si="711"/>
        <v>0</v>
      </c>
      <c r="AE261" s="54">
        <f t="shared" ca="1" si="711"/>
        <v>0</v>
      </c>
      <c r="AF261" s="54">
        <f t="shared" ca="1" si="711"/>
        <v>0</v>
      </c>
      <c r="AG261" s="54">
        <f t="shared" ca="1" si="711"/>
        <v>0</v>
      </c>
      <c r="AH261" s="54">
        <f t="shared" ca="1" si="711"/>
        <v>0</v>
      </c>
      <c r="AI261" s="54">
        <f t="shared" ca="1" si="711"/>
        <v>0</v>
      </c>
      <c r="AJ261" s="54">
        <f t="shared" ca="1" si="711"/>
        <v>0</v>
      </c>
      <c r="AK261" s="54">
        <f t="shared" ca="1" si="711"/>
        <v>0</v>
      </c>
      <c r="AL261" s="54">
        <f t="shared" ca="1" si="711"/>
        <v>0</v>
      </c>
      <c r="AM261" s="54">
        <f t="shared" ca="1" si="711"/>
        <v>0</v>
      </c>
      <c r="AN261" s="54">
        <f t="shared" ca="1" si="711"/>
        <v>0</v>
      </c>
      <c r="AO261" s="54">
        <f t="shared" ref="AO261:BT261" ca="1" si="712">AO260*$E$261*AO11</f>
        <v>0</v>
      </c>
      <c r="AP261" s="54">
        <f t="shared" ca="1" si="712"/>
        <v>0</v>
      </c>
      <c r="AQ261" s="54">
        <f t="shared" ca="1" si="712"/>
        <v>0</v>
      </c>
      <c r="AR261" s="54">
        <f t="shared" ca="1" si="712"/>
        <v>0</v>
      </c>
      <c r="AS261" s="54">
        <f t="shared" ca="1" si="712"/>
        <v>29942.861976605534</v>
      </c>
      <c r="AT261" s="54">
        <f t="shared" ca="1" si="712"/>
        <v>7270.3603392641398</v>
      </c>
      <c r="AU261" s="54">
        <f t="shared" ca="1" si="712"/>
        <v>7376.5510964901969</v>
      </c>
      <c r="AV261" s="54">
        <f t="shared" ca="1" si="712"/>
        <v>7483.1135213665457</v>
      </c>
      <c r="AW261" s="54">
        <f t="shared" ca="1" si="712"/>
        <v>7590.0489147299613</v>
      </c>
      <c r="AX261" s="54">
        <f t="shared" ca="1" si="712"/>
        <v>7697.3585819701493</v>
      </c>
      <c r="AY261" s="54">
        <f t="shared" ca="1" si="712"/>
        <v>7902.7201812832182</v>
      </c>
      <c r="AZ261" s="54">
        <f t="shared" ca="1" si="712"/>
        <v>8012.3460366504514</v>
      </c>
      <c r="BA261" s="54">
        <f t="shared" ca="1" si="712"/>
        <v>8122.3555825114699</v>
      </c>
      <c r="BB261" s="54">
        <f t="shared" ca="1" si="712"/>
        <v>8232.7501617830021</v>
      </c>
      <c r="BC261" s="54">
        <f t="shared" ca="1" si="712"/>
        <v>8343.5311220819858</v>
      </c>
      <c r="BD261" s="54">
        <f t="shared" ca="1" si="712"/>
        <v>8454.699815742013</v>
      </c>
      <c r="BE261" s="54">
        <f t="shared" ca="1" si="712"/>
        <v>8091.1953606745337</v>
      </c>
      <c r="BF261" s="54">
        <f t="shared" ca="1" si="712"/>
        <v>8195.5383000664679</v>
      </c>
      <c r="BG261" s="54">
        <f t="shared" ca="1" si="712"/>
        <v>8300.2464397462772</v>
      </c>
      <c r="BH261" s="54">
        <f t="shared" ca="1" si="712"/>
        <v>8405.3210579149618</v>
      </c>
      <c r="BI261" s="54">
        <f t="shared" ca="1" si="712"/>
        <v>8510.7634372472403</v>
      </c>
      <c r="BJ261" s="54">
        <f t="shared" ca="1" si="712"/>
        <v>14125.468354528255</v>
      </c>
      <c r="BK261" s="54">
        <f t="shared" ca="1" si="712"/>
        <v>0</v>
      </c>
      <c r="BL261" s="54">
        <f t="shared" ca="1" si="712"/>
        <v>0</v>
      </c>
      <c r="BM261" s="54">
        <f t="shared" ca="1" si="712"/>
        <v>0</v>
      </c>
      <c r="BN261" s="54">
        <f t="shared" ca="1" si="712"/>
        <v>0</v>
      </c>
      <c r="BO261" s="54">
        <f t="shared" ca="1" si="712"/>
        <v>0</v>
      </c>
      <c r="BP261" s="54">
        <f t="shared" ca="1" si="712"/>
        <v>0</v>
      </c>
      <c r="BQ261" s="54">
        <f t="shared" ca="1" si="712"/>
        <v>0</v>
      </c>
      <c r="BR261" s="54">
        <f t="shared" ca="1" si="712"/>
        <v>0</v>
      </c>
      <c r="BS261" s="54">
        <f t="shared" ca="1" si="712"/>
        <v>0</v>
      </c>
      <c r="BT261" s="54">
        <f t="shared" ca="1" si="712"/>
        <v>0</v>
      </c>
      <c r="BU261" s="54">
        <f t="shared" ref="BU261:CZ261" ca="1" si="713">BU260*$E$261*BU11</f>
        <v>0</v>
      </c>
      <c r="BV261" s="54">
        <f t="shared" ca="1" si="713"/>
        <v>0</v>
      </c>
      <c r="BW261" s="54">
        <f t="shared" ca="1" si="713"/>
        <v>0</v>
      </c>
      <c r="BX261" s="54">
        <f t="shared" ca="1" si="713"/>
        <v>0</v>
      </c>
      <c r="BY261" s="54">
        <f t="shared" ca="1" si="713"/>
        <v>0</v>
      </c>
      <c r="BZ261" s="54">
        <f t="shared" ca="1" si="713"/>
        <v>0</v>
      </c>
      <c r="CA261" s="54">
        <f t="shared" ca="1" si="713"/>
        <v>0</v>
      </c>
      <c r="CB261" s="54">
        <f t="shared" ca="1" si="713"/>
        <v>0</v>
      </c>
      <c r="CC261" s="54">
        <f t="shared" ca="1" si="713"/>
        <v>0</v>
      </c>
      <c r="CD261" s="54">
        <f t="shared" ca="1" si="713"/>
        <v>0</v>
      </c>
      <c r="CE261" s="54">
        <f t="shared" ca="1" si="713"/>
        <v>0</v>
      </c>
      <c r="CF261" s="54">
        <f t="shared" ca="1" si="713"/>
        <v>0</v>
      </c>
      <c r="CG261" s="54">
        <f t="shared" ca="1" si="713"/>
        <v>0</v>
      </c>
      <c r="CH261" s="54">
        <f t="shared" ca="1" si="713"/>
        <v>0</v>
      </c>
      <c r="CI261" s="54">
        <f t="shared" ca="1" si="713"/>
        <v>0</v>
      </c>
      <c r="CJ261" s="54">
        <f t="shared" ca="1" si="713"/>
        <v>0</v>
      </c>
      <c r="CK261" s="54">
        <f t="shared" ca="1" si="713"/>
        <v>0</v>
      </c>
      <c r="CL261" s="54">
        <f t="shared" ca="1" si="713"/>
        <v>0</v>
      </c>
      <c r="CM261" s="54">
        <f t="shared" ca="1" si="713"/>
        <v>0</v>
      </c>
      <c r="CN261" s="54">
        <f t="shared" ca="1" si="713"/>
        <v>0</v>
      </c>
      <c r="CO261" s="54">
        <f t="shared" ca="1" si="713"/>
        <v>0</v>
      </c>
      <c r="CP261" s="54">
        <f t="shared" ca="1" si="713"/>
        <v>0</v>
      </c>
      <c r="CQ261" s="54">
        <f t="shared" ca="1" si="713"/>
        <v>0</v>
      </c>
      <c r="CR261" s="54">
        <f t="shared" ca="1" si="713"/>
        <v>0</v>
      </c>
      <c r="CS261" s="54">
        <f t="shared" ca="1" si="713"/>
        <v>0</v>
      </c>
      <c r="CT261" s="54">
        <f t="shared" ca="1" si="713"/>
        <v>0</v>
      </c>
      <c r="CU261" s="54">
        <f t="shared" ca="1" si="713"/>
        <v>0</v>
      </c>
      <c r="CV261" s="54">
        <f t="shared" ca="1" si="713"/>
        <v>0</v>
      </c>
      <c r="CW261" s="54">
        <f t="shared" ca="1" si="713"/>
        <v>0</v>
      </c>
      <c r="CX261" s="54">
        <f t="shared" ca="1" si="713"/>
        <v>0</v>
      </c>
      <c r="CY261" s="54">
        <f t="shared" ca="1" si="713"/>
        <v>0</v>
      </c>
      <c r="CZ261" s="54">
        <f t="shared" ca="1" si="713"/>
        <v>0</v>
      </c>
      <c r="DA261" s="54">
        <f t="shared" ref="DA261:DT261" ca="1" si="714">DA260*$E$261*DA11</f>
        <v>0</v>
      </c>
      <c r="DB261" s="54">
        <f t="shared" ca="1" si="714"/>
        <v>0</v>
      </c>
      <c r="DC261" s="54">
        <f t="shared" ca="1" si="714"/>
        <v>0</v>
      </c>
      <c r="DD261" s="54">
        <f t="shared" ca="1" si="714"/>
        <v>0</v>
      </c>
      <c r="DE261" s="54">
        <f t="shared" ca="1" si="714"/>
        <v>0</v>
      </c>
      <c r="DF261" s="54">
        <f t="shared" ca="1" si="714"/>
        <v>0</v>
      </c>
      <c r="DG261" s="54">
        <f t="shared" ca="1" si="714"/>
        <v>0</v>
      </c>
      <c r="DH261" s="54">
        <f t="shared" ca="1" si="714"/>
        <v>0</v>
      </c>
      <c r="DI261" s="54">
        <f t="shared" ca="1" si="714"/>
        <v>0</v>
      </c>
      <c r="DJ261" s="54">
        <f t="shared" ca="1" si="714"/>
        <v>0</v>
      </c>
      <c r="DK261" s="54">
        <f t="shared" ca="1" si="714"/>
        <v>0</v>
      </c>
      <c r="DL261" s="54">
        <f t="shared" ca="1" si="714"/>
        <v>0</v>
      </c>
      <c r="DM261" s="54">
        <f t="shared" ca="1" si="714"/>
        <v>0</v>
      </c>
      <c r="DN261" s="54">
        <f t="shared" ca="1" si="714"/>
        <v>0</v>
      </c>
      <c r="DO261" s="54">
        <f t="shared" ca="1" si="714"/>
        <v>0</v>
      </c>
      <c r="DP261" s="54">
        <f t="shared" ca="1" si="714"/>
        <v>0</v>
      </c>
      <c r="DQ261" s="54">
        <f t="shared" ca="1" si="714"/>
        <v>0</v>
      </c>
      <c r="DR261" s="54">
        <f t="shared" ca="1" si="714"/>
        <v>0</v>
      </c>
      <c r="DS261" s="54">
        <f t="shared" ca="1" si="714"/>
        <v>0</v>
      </c>
      <c r="DT261" s="54">
        <f t="shared" ca="1" si="714"/>
        <v>0</v>
      </c>
    </row>
    <row r="262" spans="2:16384" x14ac:dyDescent="0.45">
      <c r="C262" t="s">
        <v>585</v>
      </c>
      <c r="D262" s="3" t="s">
        <v>227</v>
      </c>
      <c r="E262" s="66">
        <f>'Constant Inputs'!E137</f>
        <v>0.5</v>
      </c>
      <c r="H262" s="54">
        <f ca="1">SUM(I262:DT262)</f>
        <v>172057.23028065643</v>
      </c>
      <c r="I262" s="54">
        <f t="shared" ref="I262:AN262" si="715">IF(I10=1,0,I260*$E$262)*I11</f>
        <v>0</v>
      </c>
      <c r="J262" s="54">
        <f t="shared" si="715"/>
        <v>0</v>
      </c>
      <c r="K262" s="54">
        <f t="shared" si="715"/>
        <v>0</v>
      </c>
      <c r="L262" s="54">
        <f t="shared" si="715"/>
        <v>0</v>
      </c>
      <c r="M262" s="54">
        <f t="shared" si="715"/>
        <v>0</v>
      </c>
      <c r="N262" s="54">
        <f t="shared" si="715"/>
        <v>0</v>
      </c>
      <c r="O262" s="54">
        <f t="shared" si="715"/>
        <v>0</v>
      </c>
      <c r="P262" s="54">
        <f t="shared" si="715"/>
        <v>0</v>
      </c>
      <c r="Q262" s="54">
        <f t="shared" si="715"/>
        <v>0</v>
      </c>
      <c r="R262" s="54">
        <f t="shared" si="715"/>
        <v>0</v>
      </c>
      <c r="S262" s="54">
        <f t="shared" si="715"/>
        <v>0</v>
      </c>
      <c r="T262" s="54">
        <f t="shared" si="715"/>
        <v>0</v>
      </c>
      <c r="U262" s="54">
        <f t="shared" si="715"/>
        <v>0</v>
      </c>
      <c r="V262" s="54">
        <f t="shared" si="715"/>
        <v>0</v>
      </c>
      <c r="W262" s="54">
        <f t="shared" si="715"/>
        <v>0</v>
      </c>
      <c r="X262" s="54">
        <f t="shared" si="715"/>
        <v>0</v>
      </c>
      <c r="Y262" s="54">
        <f t="shared" si="715"/>
        <v>0</v>
      </c>
      <c r="Z262" s="54">
        <f t="shared" si="715"/>
        <v>0</v>
      </c>
      <c r="AA262" s="54">
        <f t="shared" si="715"/>
        <v>0</v>
      </c>
      <c r="AB262" s="54">
        <f t="shared" si="715"/>
        <v>0</v>
      </c>
      <c r="AC262" s="54">
        <f t="shared" si="715"/>
        <v>0</v>
      </c>
      <c r="AD262" s="54">
        <f t="shared" si="715"/>
        <v>0</v>
      </c>
      <c r="AE262" s="54">
        <f t="shared" si="715"/>
        <v>0</v>
      </c>
      <c r="AF262" s="54">
        <f t="shared" si="715"/>
        <v>0</v>
      </c>
      <c r="AG262" s="54">
        <f t="shared" si="715"/>
        <v>0</v>
      </c>
      <c r="AH262" s="54">
        <f t="shared" si="715"/>
        <v>0</v>
      </c>
      <c r="AI262" s="54">
        <f t="shared" si="715"/>
        <v>0</v>
      </c>
      <c r="AJ262" s="54">
        <f t="shared" si="715"/>
        <v>0</v>
      </c>
      <c r="AK262" s="54">
        <f t="shared" si="715"/>
        <v>0</v>
      </c>
      <c r="AL262" s="54">
        <f t="shared" si="715"/>
        <v>0</v>
      </c>
      <c r="AM262" s="54">
        <f t="shared" si="715"/>
        <v>0</v>
      </c>
      <c r="AN262" s="54">
        <f t="shared" si="715"/>
        <v>0</v>
      </c>
      <c r="AO262" s="54">
        <f t="shared" ref="AO262:BT262" si="716">IF(AO10=1,0,AO260*$E$262)*AO11</f>
        <v>0</v>
      </c>
      <c r="AP262" s="54">
        <f t="shared" si="716"/>
        <v>0</v>
      </c>
      <c r="AQ262" s="54">
        <f t="shared" si="716"/>
        <v>0</v>
      </c>
      <c r="AR262" s="54">
        <f t="shared" si="716"/>
        <v>0</v>
      </c>
      <c r="AS262" s="54">
        <f t="shared" ca="1" si="716"/>
        <v>29942.861976605534</v>
      </c>
      <c r="AT262" s="54">
        <f t="shared" ca="1" si="716"/>
        <v>7270.3603392641398</v>
      </c>
      <c r="AU262" s="54">
        <f t="shared" ca="1" si="716"/>
        <v>7376.5510964901969</v>
      </c>
      <c r="AV262" s="54">
        <f t="shared" ca="1" si="716"/>
        <v>7483.1135213665457</v>
      </c>
      <c r="AW262" s="54">
        <f t="shared" ca="1" si="716"/>
        <v>7590.0489147299613</v>
      </c>
      <c r="AX262" s="54">
        <f t="shared" ca="1" si="716"/>
        <v>7697.3585819701493</v>
      </c>
      <c r="AY262" s="54">
        <f t="shared" ca="1" si="716"/>
        <v>7902.7201812832182</v>
      </c>
      <c r="AZ262" s="54">
        <f t="shared" ca="1" si="716"/>
        <v>8012.3460366504514</v>
      </c>
      <c r="BA262" s="54">
        <f t="shared" ca="1" si="716"/>
        <v>8122.3555825114699</v>
      </c>
      <c r="BB262" s="54">
        <f t="shared" ca="1" si="716"/>
        <v>8232.7501617830021</v>
      </c>
      <c r="BC262" s="54">
        <f t="shared" ca="1" si="716"/>
        <v>8343.5311220819858</v>
      </c>
      <c r="BD262" s="54">
        <f t="shared" ca="1" si="716"/>
        <v>8454.699815742013</v>
      </c>
      <c r="BE262" s="54">
        <f t="shared" ca="1" si="716"/>
        <v>8091.1953606745337</v>
      </c>
      <c r="BF262" s="54">
        <f t="shared" ca="1" si="716"/>
        <v>8195.5383000664679</v>
      </c>
      <c r="BG262" s="54">
        <f t="shared" ca="1" si="716"/>
        <v>8300.2464397462772</v>
      </c>
      <c r="BH262" s="54">
        <f t="shared" ca="1" si="716"/>
        <v>8405.3210579149618</v>
      </c>
      <c r="BI262" s="54">
        <f t="shared" ca="1" si="716"/>
        <v>8510.7634372472403</v>
      </c>
      <c r="BJ262" s="54">
        <f t="shared" ca="1" si="716"/>
        <v>14125.468354528255</v>
      </c>
      <c r="BK262" s="54">
        <f t="shared" ca="1" si="716"/>
        <v>0</v>
      </c>
      <c r="BL262" s="54">
        <f t="shared" ca="1" si="716"/>
        <v>0</v>
      </c>
      <c r="BM262" s="54">
        <f t="shared" ca="1" si="716"/>
        <v>0</v>
      </c>
      <c r="BN262" s="54">
        <f t="shared" ca="1" si="716"/>
        <v>0</v>
      </c>
      <c r="BO262" s="54">
        <f t="shared" ca="1" si="716"/>
        <v>0</v>
      </c>
      <c r="BP262" s="54">
        <f t="shared" ca="1" si="716"/>
        <v>0</v>
      </c>
      <c r="BQ262" s="54">
        <f t="shared" ca="1" si="716"/>
        <v>0</v>
      </c>
      <c r="BR262" s="54">
        <f t="shared" ca="1" si="716"/>
        <v>0</v>
      </c>
      <c r="BS262" s="54">
        <f t="shared" ca="1" si="716"/>
        <v>0</v>
      </c>
      <c r="BT262" s="54">
        <f t="shared" ca="1" si="716"/>
        <v>0</v>
      </c>
      <c r="BU262" s="54">
        <f t="shared" ref="BU262:CZ262" ca="1" si="717">IF(BU10=1,0,BU260*$E$262)*BU11</f>
        <v>0</v>
      </c>
      <c r="BV262" s="54">
        <f t="shared" ca="1" si="717"/>
        <v>0</v>
      </c>
      <c r="BW262" s="54">
        <f t="shared" ca="1" si="717"/>
        <v>0</v>
      </c>
      <c r="BX262" s="54">
        <f t="shared" ca="1" si="717"/>
        <v>0</v>
      </c>
      <c r="BY262" s="54">
        <f t="shared" ca="1" si="717"/>
        <v>0</v>
      </c>
      <c r="BZ262" s="54">
        <f t="shared" ca="1" si="717"/>
        <v>0</v>
      </c>
      <c r="CA262" s="54">
        <f t="shared" ca="1" si="717"/>
        <v>0</v>
      </c>
      <c r="CB262" s="54">
        <f t="shared" ca="1" si="717"/>
        <v>0</v>
      </c>
      <c r="CC262" s="54">
        <f t="shared" ca="1" si="717"/>
        <v>0</v>
      </c>
      <c r="CD262" s="54">
        <f t="shared" ca="1" si="717"/>
        <v>0</v>
      </c>
      <c r="CE262" s="54">
        <f t="shared" ca="1" si="717"/>
        <v>0</v>
      </c>
      <c r="CF262" s="54">
        <f t="shared" ca="1" si="717"/>
        <v>0</v>
      </c>
      <c r="CG262" s="54">
        <f t="shared" ca="1" si="717"/>
        <v>0</v>
      </c>
      <c r="CH262" s="54">
        <f t="shared" ca="1" si="717"/>
        <v>0</v>
      </c>
      <c r="CI262" s="54">
        <f t="shared" ca="1" si="717"/>
        <v>0</v>
      </c>
      <c r="CJ262" s="54">
        <f t="shared" ca="1" si="717"/>
        <v>0</v>
      </c>
      <c r="CK262" s="54">
        <f t="shared" ca="1" si="717"/>
        <v>0</v>
      </c>
      <c r="CL262" s="54">
        <f t="shared" ca="1" si="717"/>
        <v>0</v>
      </c>
      <c r="CM262" s="54">
        <f t="shared" ca="1" si="717"/>
        <v>0</v>
      </c>
      <c r="CN262" s="54">
        <f t="shared" ca="1" si="717"/>
        <v>0</v>
      </c>
      <c r="CO262" s="54">
        <f t="shared" ca="1" si="717"/>
        <v>0</v>
      </c>
      <c r="CP262" s="54">
        <f t="shared" ca="1" si="717"/>
        <v>0</v>
      </c>
      <c r="CQ262" s="54">
        <f t="shared" ca="1" si="717"/>
        <v>0</v>
      </c>
      <c r="CR262" s="54">
        <f t="shared" ca="1" si="717"/>
        <v>0</v>
      </c>
      <c r="CS262" s="54">
        <f t="shared" ca="1" si="717"/>
        <v>0</v>
      </c>
      <c r="CT262" s="54">
        <f t="shared" ca="1" si="717"/>
        <v>0</v>
      </c>
      <c r="CU262" s="54">
        <f t="shared" ca="1" si="717"/>
        <v>0</v>
      </c>
      <c r="CV262" s="54">
        <f t="shared" ca="1" si="717"/>
        <v>0</v>
      </c>
      <c r="CW262" s="54">
        <f t="shared" ca="1" si="717"/>
        <v>0</v>
      </c>
      <c r="CX262" s="54">
        <f t="shared" ca="1" si="717"/>
        <v>0</v>
      </c>
      <c r="CY262" s="54">
        <f t="shared" ca="1" si="717"/>
        <v>0</v>
      </c>
      <c r="CZ262" s="54">
        <f t="shared" ca="1" si="717"/>
        <v>0</v>
      </c>
      <c r="DA262" s="54">
        <f t="shared" ref="DA262:DT262" ca="1" si="718">IF(DA10=1,0,DA260*$E$262)*DA11</f>
        <v>0</v>
      </c>
      <c r="DB262" s="54">
        <f t="shared" ca="1" si="718"/>
        <v>0</v>
      </c>
      <c r="DC262" s="54">
        <f t="shared" ca="1" si="718"/>
        <v>0</v>
      </c>
      <c r="DD262" s="54">
        <f t="shared" ca="1" si="718"/>
        <v>0</v>
      </c>
      <c r="DE262" s="54">
        <f t="shared" ca="1" si="718"/>
        <v>0</v>
      </c>
      <c r="DF262" s="54">
        <f t="shared" ca="1" si="718"/>
        <v>0</v>
      </c>
      <c r="DG262" s="54">
        <f t="shared" ca="1" si="718"/>
        <v>0</v>
      </c>
      <c r="DH262" s="54">
        <f t="shared" ca="1" si="718"/>
        <v>0</v>
      </c>
      <c r="DI262" s="54">
        <f t="shared" ca="1" si="718"/>
        <v>0</v>
      </c>
      <c r="DJ262" s="54">
        <f t="shared" ca="1" si="718"/>
        <v>0</v>
      </c>
      <c r="DK262" s="54">
        <f t="shared" ca="1" si="718"/>
        <v>0</v>
      </c>
      <c r="DL262" s="54">
        <f t="shared" ca="1" si="718"/>
        <v>0</v>
      </c>
      <c r="DM262" s="54">
        <f t="shared" ca="1" si="718"/>
        <v>0</v>
      </c>
      <c r="DN262" s="54">
        <f t="shared" ca="1" si="718"/>
        <v>0</v>
      </c>
      <c r="DO262" s="54">
        <f t="shared" ca="1" si="718"/>
        <v>0</v>
      </c>
      <c r="DP262" s="54">
        <f t="shared" ca="1" si="718"/>
        <v>0</v>
      </c>
      <c r="DQ262" s="54">
        <f t="shared" ca="1" si="718"/>
        <v>0</v>
      </c>
      <c r="DR262" s="54">
        <f t="shared" ca="1" si="718"/>
        <v>0</v>
      </c>
      <c r="DS262" s="54">
        <f t="shared" ca="1" si="718"/>
        <v>0</v>
      </c>
      <c r="DT262" s="54">
        <f t="shared" ca="1" si="718"/>
        <v>0</v>
      </c>
    </row>
    <row r="263" spans="2:16384" x14ac:dyDescent="0.45">
      <c r="E263" s="16"/>
      <c r="H263" s="54"/>
    </row>
    <row r="264" spans="2:16384" x14ac:dyDescent="0.45">
      <c r="B264" s="35" t="s">
        <v>586</v>
      </c>
    </row>
    <row r="265" spans="2:16384" x14ac:dyDescent="0.45">
      <c r="C265" t="s">
        <v>587</v>
      </c>
      <c r="D265" s="3" t="s">
        <v>227</v>
      </c>
      <c r="I265" s="54">
        <f t="shared" ref="I265:AN265" si="719">H269</f>
        <v>0</v>
      </c>
      <c r="J265" s="54">
        <f t="shared" ca="1" si="719"/>
        <v>0</v>
      </c>
      <c r="K265" s="54">
        <f t="shared" ca="1" si="719"/>
        <v>0</v>
      </c>
      <c r="L265" s="54">
        <f t="shared" ca="1" si="719"/>
        <v>0</v>
      </c>
      <c r="M265" s="54">
        <f t="shared" ca="1" si="719"/>
        <v>0</v>
      </c>
      <c r="N265" s="54">
        <f t="shared" ca="1" si="719"/>
        <v>0</v>
      </c>
      <c r="O265" s="54">
        <f t="shared" ca="1" si="719"/>
        <v>0</v>
      </c>
      <c r="P265" s="54">
        <f t="shared" ca="1" si="719"/>
        <v>0</v>
      </c>
      <c r="Q265" s="54">
        <f t="shared" ca="1" si="719"/>
        <v>0</v>
      </c>
      <c r="R265" s="54">
        <f t="shared" ca="1" si="719"/>
        <v>0</v>
      </c>
      <c r="S265" s="54">
        <f t="shared" ca="1" si="719"/>
        <v>0</v>
      </c>
      <c r="T265" s="54">
        <f t="shared" ca="1" si="719"/>
        <v>0</v>
      </c>
      <c r="U265" s="54">
        <f t="shared" ca="1" si="719"/>
        <v>0</v>
      </c>
      <c r="V265" s="54">
        <f t="shared" ca="1" si="719"/>
        <v>0</v>
      </c>
      <c r="W265" s="54">
        <f t="shared" ca="1" si="719"/>
        <v>0</v>
      </c>
      <c r="X265" s="54">
        <f t="shared" ca="1" si="719"/>
        <v>0</v>
      </c>
      <c r="Y265" s="54">
        <f t="shared" ca="1" si="719"/>
        <v>0</v>
      </c>
      <c r="Z265" s="54">
        <f t="shared" ca="1" si="719"/>
        <v>0</v>
      </c>
      <c r="AA265" s="54">
        <f t="shared" ca="1" si="719"/>
        <v>0</v>
      </c>
      <c r="AB265" s="54">
        <f t="shared" ca="1" si="719"/>
        <v>0</v>
      </c>
      <c r="AC265" s="54">
        <f t="shared" ca="1" si="719"/>
        <v>0</v>
      </c>
      <c r="AD265" s="54">
        <f t="shared" ca="1" si="719"/>
        <v>0</v>
      </c>
      <c r="AE265" s="54">
        <f t="shared" ca="1" si="719"/>
        <v>0</v>
      </c>
      <c r="AF265" s="54">
        <f t="shared" ca="1" si="719"/>
        <v>0</v>
      </c>
      <c r="AG265" s="54">
        <f t="shared" ca="1" si="719"/>
        <v>0</v>
      </c>
      <c r="AH265" s="54">
        <f t="shared" ca="1" si="719"/>
        <v>0</v>
      </c>
      <c r="AI265" s="54">
        <f t="shared" ca="1" si="719"/>
        <v>0</v>
      </c>
      <c r="AJ265" s="54">
        <f t="shared" ca="1" si="719"/>
        <v>0</v>
      </c>
      <c r="AK265" s="54">
        <f t="shared" ca="1" si="719"/>
        <v>0</v>
      </c>
      <c r="AL265" s="54">
        <f t="shared" ca="1" si="719"/>
        <v>0</v>
      </c>
      <c r="AM265" s="54">
        <f t="shared" ca="1" si="719"/>
        <v>0</v>
      </c>
      <c r="AN265" s="54">
        <f t="shared" ca="1" si="719"/>
        <v>0</v>
      </c>
      <c r="AO265" s="54">
        <f t="shared" ref="AO265:BT265" ca="1" si="720">AN269</f>
        <v>0</v>
      </c>
      <c r="AP265" s="54">
        <f t="shared" ca="1" si="720"/>
        <v>0</v>
      </c>
      <c r="AQ265" s="54">
        <f t="shared" ca="1" si="720"/>
        <v>0</v>
      </c>
      <c r="AR265" s="54">
        <f t="shared" ca="1" si="720"/>
        <v>0</v>
      </c>
      <c r="AS265" s="54">
        <f t="shared" ca="1" si="720"/>
        <v>0</v>
      </c>
      <c r="AT265" s="54">
        <f t="shared" ca="1" si="720"/>
        <v>406199.05539051798</v>
      </c>
      <c r="AU265" s="54">
        <f t="shared" ca="1" si="720"/>
        <v>413469.41572978214</v>
      </c>
      <c r="AV265" s="54">
        <f t="shared" ca="1" si="720"/>
        <v>420845.96682627231</v>
      </c>
      <c r="AW265" s="54">
        <f t="shared" ca="1" si="720"/>
        <v>428329.08034763887</v>
      </c>
      <c r="AX265" s="54">
        <f t="shared" ca="1" si="720"/>
        <v>435919.12926236884</v>
      </c>
      <c r="AY265" s="54">
        <f t="shared" ca="1" si="720"/>
        <v>443616.48784433899</v>
      </c>
      <c r="AZ265" s="54">
        <f t="shared" ca="1" si="720"/>
        <v>451519.20802562218</v>
      </c>
      <c r="BA265" s="54">
        <f t="shared" ca="1" si="720"/>
        <v>459531.55406227265</v>
      </c>
      <c r="BB265" s="54">
        <f t="shared" ca="1" si="720"/>
        <v>467653.90964478411</v>
      </c>
      <c r="BC265" s="54">
        <f t="shared" ca="1" si="720"/>
        <v>475886.65980656713</v>
      </c>
      <c r="BD265" s="54">
        <f t="shared" ca="1" si="720"/>
        <v>484230.1909286491</v>
      </c>
      <c r="BE265" s="54">
        <f t="shared" ca="1" si="720"/>
        <v>492684.89074439113</v>
      </c>
      <c r="BF265" s="54">
        <f t="shared" ca="1" si="720"/>
        <v>500776.08610506565</v>
      </c>
      <c r="BG265" s="54">
        <f t="shared" ca="1" si="720"/>
        <v>508971.62440513214</v>
      </c>
      <c r="BH265" s="54">
        <f t="shared" ca="1" si="720"/>
        <v>517271.87084487843</v>
      </c>
      <c r="BI265" s="54">
        <f t="shared" ca="1" si="720"/>
        <v>525677.19190279336</v>
      </c>
      <c r="BJ265" s="54">
        <f t="shared" ca="1" si="720"/>
        <v>534187.95534004061</v>
      </c>
      <c r="BK265" s="54">
        <f t="shared" ca="1" si="720"/>
        <v>0</v>
      </c>
      <c r="BL265" s="54">
        <f t="shared" ca="1" si="720"/>
        <v>0</v>
      </c>
      <c r="BM265" s="54">
        <f t="shared" ca="1" si="720"/>
        <v>0</v>
      </c>
      <c r="BN265" s="54">
        <f t="shared" ca="1" si="720"/>
        <v>0</v>
      </c>
      <c r="BO265" s="54">
        <f t="shared" ca="1" si="720"/>
        <v>0</v>
      </c>
      <c r="BP265" s="54">
        <f t="shared" ca="1" si="720"/>
        <v>0</v>
      </c>
      <c r="BQ265" s="54">
        <f t="shared" ca="1" si="720"/>
        <v>0</v>
      </c>
      <c r="BR265" s="54">
        <f t="shared" ca="1" si="720"/>
        <v>0</v>
      </c>
      <c r="BS265" s="54">
        <f t="shared" ca="1" si="720"/>
        <v>0</v>
      </c>
      <c r="BT265" s="54">
        <f t="shared" ca="1" si="720"/>
        <v>0</v>
      </c>
      <c r="BU265" s="54">
        <f t="shared" ref="BU265:CZ265" ca="1" si="721">BT269</f>
        <v>0</v>
      </c>
      <c r="BV265" s="54">
        <f t="shared" ca="1" si="721"/>
        <v>0</v>
      </c>
      <c r="BW265" s="54">
        <f t="shared" ca="1" si="721"/>
        <v>0</v>
      </c>
      <c r="BX265" s="54">
        <f t="shared" ca="1" si="721"/>
        <v>0</v>
      </c>
      <c r="BY265" s="54">
        <f t="shared" ca="1" si="721"/>
        <v>0</v>
      </c>
      <c r="BZ265" s="54">
        <f t="shared" ca="1" si="721"/>
        <v>0</v>
      </c>
      <c r="CA265" s="54">
        <f t="shared" ca="1" si="721"/>
        <v>0</v>
      </c>
      <c r="CB265" s="54">
        <f t="shared" ca="1" si="721"/>
        <v>0</v>
      </c>
      <c r="CC265" s="54">
        <f t="shared" ca="1" si="721"/>
        <v>0</v>
      </c>
      <c r="CD265" s="54">
        <f t="shared" ca="1" si="721"/>
        <v>0</v>
      </c>
      <c r="CE265" s="54">
        <f t="shared" ca="1" si="721"/>
        <v>0</v>
      </c>
      <c r="CF265" s="54">
        <f t="shared" ca="1" si="721"/>
        <v>0</v>
      </c>
      <c r="CG265" s="54">
        <f t="shared" ca="1" si="721"/>
        <v>0</v>
      </c>
      <c r="CH265" s="54">
        <f t="shared" ca="1" si="721"/>
        <v>0</v>
      </c>
      <c r="CI265" s="54">
        <f t="shared" ca="1" si="721"/>
        <v>0</v>
      </c>
      <c r="CJ265" s="54">
        <f t="shared" ca="1" si="721"/>
        <v>0</v>
      </c>
      <c r="CK265" s="54">
        <f t="shared" ca="1" si="721"/>
        <v>0</v>
      </c>
      <c r="CL265" s="54">
        <f t="shared" ca="1" si="721"/>
        <v>0</v>
      </c>
      <c r="CM265" s="54">
        <f t="shared" ca="1" si="721"/>
        <v>0</v>
      </c>
      <c r="CN265" s="54">
        <f t="shared" ca="1" si="721"/>
        <v>0</v>
      </c>
      <c r="CO265" s="54">
        <f t="shared" ca="1" si="721"/>
        <v>0</v>
      </c>
      <c r="CP265" s="54">
        <f t="shared" ca="1" si="721"/>
        <v>0</v>
      </c>
      <c r="CQ265" s="54">
        <f t="shared" ca="1" si="721"/>
        <v>0</v>
      </c>
      <c r="CR265" s="54">
        <f t="shared" ca="1" si="721"/>
        <v>0</v>
      </c>
      <c r="CS265" s="54">
        <f t="shared" ca="1" si="721"/>
        <v>0</v>
      </c>
      <c r="CT265" s="54">
        <f t="shared" ca="1" si="721"/>
        <v>0</v>
      </c>
      <c r="CU265" s="54">
        <f t="shared" ca="1" si="721"/>
        <v>0</v>
      </c>
      <c r="CV265" s="54">
        <f t="shared" ca="1" si="721"/>
        <v>0</v>
      </c>
      <c r="CW265" s="54">
        <f t="shared" ca="1" si="721"/>
        <v>0</v>
      </c>
      <c r="CX265" s="54">
        <f t="shared" ca="1" si="721"/>
        <v>0</v>
      </c>
      <c r="CY265" s="54">
        <f t="shared" ca="1" si="721"/>
        <v>0</v>
      </c>
      <c r="CZ265" s="54">
        <f t="shared" ca="1" si="721"/>
        <v>0</v>
      </c>
      <c r="DA265" s="54">
        <f t="shared" ref="DA265:DT265" ca="1" si="722">CZ269</f>
        <v>0</v>
      </c>
      <c r="DB265" s="54">
        <f t="shared" ca="1" si="722"/>
        <v>0</v>
      </c>
      <c r="DC265" s="54">
        <f t="shared" ca="1" si="722"/>
        <v>0</v>
      </c>
      <c r="DD265" s="54">
        <f t="shared" ca="1" si="722"/>
        <v>0</v>
      </c>
      <c r="DE265" s="54">
        <f t="shared" ca="1" si="722"/>
        <v>0</v>
      </c>
      <c r="DF265" s="54">
        <f t="shared" ca="1" si="722"/>
        <v>0</v>
      </c>
      <c r="DG265" s="54">
        <f t="shared" ca="1" si="722"/>
        <v>0</v>
      </c>
      <c r="DH265" s="54">
        <f t="shared" ca="1" si="722"/>
        <v>0</v>
      </c>
      <c r="DI265" s="54">
        <f t="shared" ca="1" si="722"/>
        <v>0</v>
      </c>
      <c r="DJ265" s="54">
        <f t="shared" ca="1" si="722"/>
        <v>0</v>
      </c>
      <c r="DK265" s="54">
        <f t="shared" ca="1" si="722"/>
        <v>0</v>
      </c>
      <c r="DL265" s="54">
        <f t="shared" ca="1" si="722"/>
        <v>0</v>
      </c>
      <c r="DM265" s="54">
        <f t="shared" ca="1" si="722"/>
        <v>0</v>
      </c>
      <c r="DN265" s="54">
        <f t="shared" ca="1" si="722"/>
        <v>0</v>
      </c>
      <c r="DO265" s="54">
        <f t="shared" ca="1" si="722"/>
        <v>0</v>
      </c>
      <c r="DP265" s="54">
        <f t="shared" ca="1" si="722"/>
        <v>0</v>
      </c>
      <c r="DQ265" s="54">
        <f t="shared" ca="1" si="722"/>
        <v>0</v>
      </c>
      <c r="DR265" s="54">
        <f t="shared" ca="1" si="722"/>
        <v>0</v>
      </c>
      <c r="DS265" s="54">
        <f t="shared" ca="1" si="722"/>
        <v>0</v>
      </c>
      <c r="DT265" s="54">
        <f t="shared" ca="1" si="722"/>
        <v>0</v>
      </c>
    </row>
    <row r="266" spans="2:16384" x14ac:dyDescent="0.45">
      <c r="C266" t="s">
        <v>588</v>
      </c>
      <c r="D266" s="3" t="s">
        <v>227</v>
      </c>
      <c r="H266" s="54">
        <f>SUM(I266:DT266)</f>
        <v>376256.19341391244</v>
      </c>
      <c r="I266" s="54">
        <f t="shared" ref="I266:AN266" si="723">I250</f>
        <v>0</v>
      </c>
      <c r="J266" s="54">
        <f t="shared" si="723"/>
        <v>0</v>
      </c>
      <c r="K266" s="54">
        <f t="shared" si="723"/>
        <v>0</v>
      </c>
      <c r="L266" s="54">
        <f t="shared" si="723"/>
        <v>0</v>
      </c>
      <c r="M266" s="54">
        <f t="shared" si="723"/>
        <v>0</v>
      </c>
      <c r="N266" s="54">
        <f t="shared" si="723"/>
        <v>0</v>
      </c>
      <c r="O266" s="54">
        <f t="shared" si="723"/>
        <v>0</v>
      </c>
      <c r="P266" s="54">
        <f t="shared" si="723"/>
        <v>0</v>
      </c>
      <c r="Q266" s="54">
        <f t="shared" si="723"/>
        <v>0</v>
      </c>
      <c r="R266" s="54">
        <f t="shared" si="723"/>
        <v>0</v>
      </c>
      <c r="S266" s="54">
        <f t="shared" si="723"/>
        <v>0</v>
      </c>
      <c r="T266" s="54">
        <f t="shared" si="723"/>
        <v>0</v>
      </c>
      <c r="U266" s="54">
        <f t="shared" si="723"/>
        <v>0</v>
      </c>
      <c r="V266" s="54">
        <f t="shared" si="723"/>
        <v>0</v>
      </c>
      <c r="W266" s="54">
        <f t="shared" si="723"/>
        <v>0</v>
      </c>
      <c r="X266" s="54">
        <f t="shared" si="723"/>
        <v>0</v>
      </c>
      <c r="Y266" s="54">
        <f t="shared" si="723"/>
        <v>0</v>
      </c>
      <c r="Z266" s="54">
        <f t="shared" si="723"/>
        <v>0</v>
      </c>
      <c r="AA266" s="54">
        <f t="shared" si="723"/>
        <v>0</v>
      </c>
      <c r="AB266" s="54">
        <f t="shared" si="723"/>
        <v>0</v>
      </c>
      <c r="AC266" s="54">
        <f t="shared" si="723"/>
        <v>0</v>
      </c>
      <c r="AD266" s="54">
        <f t="shared" si="723"/>
        <v>0</v>
      </c>
      <c r="AE266" s="54">
        <f t="shared" si="723"/>
        <v>0</v>
      </c>
      <c r="AF266" s="54">
        <f t="shared" si="723"/>
        <v>0</v>
      </c>
      <c r="AG266" s="54">
        <f t="shared" si="723"/>
        <v>0</v>
      </c>
      <c r="AH266" s="54">
        <f t="shared" si="723"/>
        <v>0</v>
      </c>
      <c r="AI266" s="54">
        <f t="shared" si="723"/>
        <v>0</v>
      </c>
      <c r="AJ266" s="54">
        <f t="shared" si="723"/>
        <v>0</v>
      </c>
      <c r="AK266" s="54">
        <f t="shared" si="723"/>
        <v>0</v>
      </c>
      <c r="AL266" s="54">
        <f t="shared" si="723"/>
        <v>0</v>
      </c>
      <c r="AM266" s="54">
        <f t="shared" si="723"/>
        <v>0</v>
      </c>
      <c r="AN266" s="54">
        <f t="shared" si="723"/>
        <v>0</v>
      </c>
      <c r="AO266" s="54">
        <f t="shared" ref="AO266:BT266" si="724">AO250</f>
        <v>0</v>
      </c>
      <c r="AP266" s="54">
        <f t="shared" si="724"/>
        <v>0</v>
      </c>
      <c r="AQ266" s="54">
        <f t="shared" si="724"/>
        <v>0</v>
      </c>
      <c r="AR266" s="54">
        <f t="shared" si="724"/>
        <v>0</v>
      </c>
      <c r="AS266" s="54">
        <f t="shared" si="724"/>
        <v>376256.19341391244</v>
      </c>
      <c r="AT266" s="54">
        <f t="shared" si="724"/>
        <v>0</v>
      </c>
      <c r="AU266" s="54">
        <f t="shared" si="724"/>
        <v>0</v>
      </c>
      <c r="AV266" s="54">
        <f t="shared" si="724"/>
        <v>0</v>
      </c>
      <c r="AW266" s="54">
        <f t="shared" si="724"/>
        <v>0</v>
      </c>
      <c r="AX266" s="54">
        <f t="shared" si="724"/>
        <v>0</v>
      </c>
      <c r="AY266" s="54">
        <f t="shared" si="724"/>
        <v>0</v>
      </c>
      <c r="AZ266" s="54">
        <f t="shared" si="724"/>
        <v>0</v>
      </c>
      <c r="BA266" s="54">
        <f t="shared" si="724"/>
        <v>0</v>
      </c>
      <c r="BB266" s="54">
        <f t="shared" si="724"/>
        <v>0</v>
      </c>
      <c r="BC266" s="54">
        <f t="shared" si="724"/>
        <v>0</v>
      </c>
      <c r="BD266" s="54">
        <f t="shared" si="724"/>
        <v>0</v>
      </c>
      <c r="BE266" s="54">
        <f t="shared" si="724"/>
        <v>0</v>
      </c>
      <c r="BF266" s="54">
        <f t="shared" si="724"/>
        <v>0</v>
      </c>
      <c r="BG266" s="54">
        <f t="shared" si="724"/>
        <v>0</v>
      </c>
      <c r="BH266" s="54">
        <f t="shared" si="724"/>
        <v>0</v>
      </c>
      <c r="BI266" s="54">
        <f t="shared" si="724"/>
        <v>0</v>
      </c>
      <c r="BJ266" s="54">
        <f t="shared" si="724"/>
        <v>0</v>
      </c>
      <c r="BK266" s="54">
        <f t="shared" si="724"/>
        <v>0</v>
      </c>
      <c r="BL266" s="54">
        <f t="shared" si="724"/>
        <v>0</v>
      </c>
      <c r="BM266" s="54">
        <f t="shared" si="724"/>
        <v>0</v>
      </c>
      <c r="BN266" s="54">
        <f t="shared" si="724"/>
        <v>0</v>
      </c>
      <c r="BO266" s="54">
        <f t="shared" si="724"/>
        <v>0</v>
      </c>
      <c r="BP266" s="54">
        <f t="shared" si="724"/>
        <v>0</v>
      </c>
      <c r="BQ266" s="54">
        <f t="shared" si="724"/>
        <v>0</v>
      </c>
      <c r="BR266" s="54">
        <f t="shared" si="724"/>
        <v>0</v>
      </c>
      <c r="BS266" s="54">
        <f t="shared" si="724"/>
        <v>0</v>
      </c>
      <c r="BT266" s="54">
        <f t="shared" si="724"/>
        <v>0</v>
      </c>
      <c r="BU266" s="54">
        <f t="shared" ref="BU266:CZ266" si="725">BU250</f>
        <v>0</v>
      </c>
      <c r="BV266" s="54">
        <f t="shared" si="725"/>
        <v>0</v>
      </c>
      <c r="BW266" s="54">
        <f t="shared" si="725"/>
        <v>0</v>
      </c>
      <c r="BX266" s="54">
        <f t="shared" si="725"/>
        <v>0</v>
      </c>
      <c r="BY266" s="54">
        <f t="shared" si="725"/>
        <v>0</v>
      </c>
      <c r="BZ266" s="54">
        <f t="shared" si="725"/>
        <v>0</v>
      </c>
      <c r="CA266" s="54">
        <f t="shared" si="725"/>
        <v>0</v>
      </c>
      <c r="CB266" s="54">
        <f t="shared" si="725"/>
        <v>0</v>
      </c>
      <c r="CC266" s="54">
        <f t="shared" si="725"/>
        <v>0</v>
      </c>
      <c r="CD266" s="54">
        <f t="shared" si="725"/>
        <v>0</v>
      </c>
      <c r="CE266" s="54">
        <f t="shared" si="725"/>
        <v>0</v>
      </c>
      <c r="CF266" s="54">
        <f t="shared" si="725"/>
        <v>0</v>
      </c>
      <c r="CG266" s="54">
        <f t="shared" si="725"/>
        <v>0</v>
      </c>
      <c r="CH266" s="54">
        <f t="shared" si="725"/>
        <v>0</v>
      </c>
      <c r="CI266" s="54">
        <f t="shared" si="725"/>
        <v>0</v>
      </c>
      <c r="CJ266" s="54">
        <f t="shared" si="725"/>
        <v>0</v>
      </c>
      <c r="CK266" s="54">
        <f t="shared" si="725"/>
        <v>0</v>
      </c>
      <c r="CL266" s="54">
        <f t="shared" si="725"/>
        <v>0</v>
      </c>
      <c r="CM266" s="54">
        <f t="shared" si="725"/>
        <v>0</v>
      </c>
      <c r="CN266" s="54">
        <f t="shared" si="725"/>
        <v>0</v>
      </c>
      <c r="CO266" s="54">
        <f t="shared" si="725"/>
        <v>0</v>
      </c>
      <c r="CP266" s="54">
        <f t="shared" si="725"/>
        <v>0</v>
      </c>
      <c r="CQ266" s="54">
        <f t="shared" si="725"/>
        <v>0</v>
      </c>
      <c r="CR266" s="54">
        <f t="shared" si="725"/>
        <v>0</v>
      </c>
      <c r="CS266" s="54">
        <f t="shared" si="725"/>
        <v>0</v>
      </c>
      <c r="CT266" s="54">
        <f t="shared" si="725"/>
        <v>0</v>
      </c>
      <c r="CU266" s="54">
        <f t="shared" si="725"/>
        <v>0</v>
      </c>
      <c r="CV266" s="54">
        <f t="shared" si="725"/>
        <v>0</v>
      </c>
      <c r="CW266" s="54">
        <f t="shared" si="725"/>
        <v>0</v>
      </c>
      <c r="CX266" s="54">
        <f t="shared" si="725"/>
        <v>0</v>
      </c>
      <c r="CY266" s="54">
        <f t="shared" si="725"/>
        <v>0</v>
      </c>
      <c r="CZ266" s="54">
        <f t="shared" si="725"/>
        <v>0</v>
      </c>
      <c r="DA266" s="54">
        <f t="shared" ref="DA266:DT266" si="726">DA250</f>
        <v>0</v>
      </c>
      <c r="DB266" s="54">
        <f t="shared" si="726"/>
        <v>0</v>
      </c>
      <c r="DC266" s="54">
        <f t="shared" si="726"/>
        <v>0</v>
      </c>
      <c r="DD266" s="54">
        <f t="shared" si="726"/>
        <v>0</v>
      </c>
      <c r="DE266" s="54">
        <f t="shared" si="726"/>
        <v>0</v>
      </c>
      <c r="DF266" s="54">
        <f t="shared" si="726"/>
        <v>0</v>
      </c>
      <c r="DG266" s="54">
        <f t="shared" si="726"/>
        <v>0</v>
      </c>
      <c r="DH266" s="54">
        <f t="shared" si="726"/>
        <v>0</v>
      </c>
      <c r="DI266" s="54">
        <f t="shared" si="726"/>
        <v>0</v>
      </c>
      <c r="DJ266" s="54">
        <f t="shared" si="726"/>
        <v>0</v>
      </c>
      <c r="DK266" s="54">
        <f t="shared" si="726"/>
        <v>0</v>
      </c>
      <c r="DL266" s="54">
        <f t="shared" si="726"/>
        <v>0</v>
      </c>
      <c r="DM266" s="54">
        <f t="shared" si="726"/>
        <v>0</v>
      </c>
      <c r="DN266" s="54">
        <f t="shared" si="726"/>
        <v>0</v>
      </c>
      <c r="DO266" s="54">
        <f t="shared" si="726"/>
        <v>0</v>
      </c>
      <c r="DP266" s="54">
        <f t="shared" si="726"/>
        <v>0</v>
      </c>
      <c r="DQ266" s="54">
        <f t="shared" si="726"/>
        <v>0</v>
      </c>
      <c r="DR266" s="54">
        <f t="shared" si="726"/>
        <v>0</v>
      </c>
      <c r="DS266" s="54">
        <f t="shared" si="726"/>
        <v>0</v>
      </c>
      <c r="DT266" s="54">
        <f t="shared" si="726"/>
        <v>0</v>
      </c>
    </row>
    <row r="267" spans="2:16384" x14ac:dyDescent="0.45">
      <c r="C267" t="s">
        <v>589</v>
      </c>
      <c r="D267" s="3" t="s">
        <v>227</v>
      </c>
      <c r="H267" s="54">
        <f ca="1">SUM(I267:DT267)</f>
        <v>172057.23028065643</v>
      </c>
      <c r="I267" s="54">
        <f t="shared" ref="I267:AN267" ca="1" si="727">I261</f>
        <v>0</v>
      </c>
      <c r="J267" s="54">
        <f t="shared" ca="1" si="727"/>
        <v>0</v>
      </c>
      <c r="K267" s="54">
        <f t="shared" ca="1" si="727"/>
        <v>0</v>
      </c>
      <c r="L267" s="54">
        <f t="shared" ca="1" si="727"/>
        <v>0</v>
      </c>
      <c r="M267" s="54">
        <f t="shared" ca="1" si="727"/>
        <v>0</v>
      </c>
      <c r="N267" s="54">
        <f t="shared" ca="1" si="727"/>
        <v>0</v>
      </c>
      <c r="O267" s="54">
        <f t="shared" ca="1" si="727"/>
        <v>0</v>
      </c>
      <c r="P267" s="54">
        <f t="shared" ca="1" si="727"/>
        <v>0</v>
      </c>
      <c r="Q267" s="54">
        <f t="shared" ca="1" si="727"/>
        <v>0</v>
      </c>
      <c r="R267" s="54">
        <f t="shared" ca="1" si="727"/>
        <v>0</v>
      </c>
      <c r="S267" s="54">
        <f t="shared" ca="1" si="727"/>
        <v>0</v>
      </c>
      <c r="T267" s="54">
        <f t="shared" ca="1" si="727"/>
        <v>0</v>
      </c>
      <c r="U267" s="54">
        <f t="shared" ca="1" si="727"/>
        <v>0</v>
      </c>
      <c r="V267" s="54">
        <f t="shared" ca="1" si="727"/>
        <v>0</v>
      </c>
      <c r="W267" s="54">
        <f t="shared" ca="1" si="727"/>
        <v>0</v>
      </c>
      <c r="X267" s="54">
        <f t="shared" ca="1" si="727"/>
        <v>0</v>
      </c>
      <c r="Y267" s="54">
        <f t="shared" ca="1" si="727"/>
        <v>0</v>
      </c>
      <c r="Z267" s="54">
        <f t="shared" ca="1" si="727"/>
        <v>0</v>
      </c>
      <c r="AA267" s="54">
        <f t="shared" ca="1" si="727"/>
        <v>0</v>
      </c>
      <c r="AB267" s="54">
        <f t="shared" ca="1" si="727"/>
        <v>0</v>
      </c>
      <c r="AC267" s="54">
        <f t="shared" ca="1" si="727"/>
        <v>0</v>
      </c>
      <c r="AD267" s="54">
        <f t="shared" ca="1" si="727"/>
        <v>0</v>
      </c>
      <c r="AE267" s="54">
        <f t="shared" ca="1" si="727"/>
        <v>0</v>
      </c>
      <c r="AF267" s="54">
        <f t="shared" ca="1" si="727"/>
        <v>0</v>
      </c>
      <c r="AG267" s="54">
        <f t="shared" ca="1" si="727"/>
        <v>0</v>
      </c>
      <c r="AH267" s="54">
        <f t="shared" ca="1" si="727"/>
        <v>0</v>
      </c>
      <c r="AI267" s="54">
        <f t="shared" ca="1" si="727"/>
        <v>0</v>
      </c>
      <c r="AJ267" s="54">
        <f t="shared" ca="1" si="727"/>
        <v>0</v>
      </c>
      <c r="AK267" s="54">
        <f t="shared" ca="1" si="727"/>
        <v>0</v>
      </c>
      <c r="AL267" s="54">
        <f t="shared" ca="1" si="727"/>
        <v>0</v>
      </c>
      <c r="AM267" s="54">
        <f t="shared" ca="1" si="727"/>
        <v>0</v>
      </c>
      <c r="AN267" s="54">
        <f t="shared" ca="1" si="727"/>
        <v>0</v>
      </c>
      <c r="AO267" s="54">
        <f t="shared" ref="AO267:BT267" ca="1" si="728">AO261</f>
        <v>0</v>
      </c>
      <c r="AP267" s="54">
        <f t="shared" ca="1" si="728"/>
        <v>0</v>
      </c>
      <c r="AQ267" s="54">
        <f t="shared" ca="1" si="728"/>
        <v>0</v>
      </c>
      <c r="AR267" s="54">
        <f t="shared" ca="1" si="728"/>
        <v>0</v>
      </c>
      <c r="AS267" s="54">
        <f t="shared" ca="1" si="728"/>
        <v>29942.861976605534</v>
      </c>
      <c r="AT267" s="54">
        <f t="shared" ca="1" si="728"/>
        <v>7270.3603392641398</v>
      </c>
      <c r="AU267" s="54">
        <f t="shared" ca="1" si="728"/>
        <v>7376.5510964901969</v>
      </c>
      <c r="AV267" s="54">
        <f t="shared" ca="1" si="728"/>
        <v>7483.1135213665457</v>
      </c>
      <c r="AW267" s="54">
        <f t="shared" ca="1" si="728"/>
        <v>7590.0489147299613</v>
      </c>
      <c r="AX267" s="54">
        <f t="shared" ca="1" si="728"/>
        <v>7697.3585819701493</v>
      </c>
      <c r="AY267" s="54">
        <f t="shared" ca="1" si="728"/>
        <v>7902.7201812832182</v>
      </c>
      <c r="AZ267" s="54">
        <f t="shared" ca="1" si="728"/>
        <v>8012.3460366504514</v>
      </c>
      <c r="BA267" s="54">
        <f t="shared" ca="1" si="728"/>
        <v>8122.3555825114699</v>
      </c>
      <c r="BB267" s="54">
        <f t="shared" ca="1" si="728"/>
        <v>8232.7501617830021</v>
      </c>
      <c r="BC267" s="54">
        <f t="shared" ca="1" si="728"/>
        <v>8343.5311220819858</v>
      </c>
      <c r="BD267" s="54">
        <f t="shared" ca="1" si="728"/>
        <v>8454.699815742013</v>
      </c>
      <c r="BE267" s="54">
        <f t="shared" ca="1" si="728"/>
        <v>8091.1953606745337</v>
      </c>
      <c r="BF267" s="54">
        <f t="shared" ca="1" si="728"/>
        <v>8195.5383000664679</v>
      </c>
      <c r="BG267" s="54">
        <f t="shared" ca="1" si="728"/>
        <v>8300.2464397462772</v>
      </c>
      <c r="BH267" s="54">
        <f t="shared" ca="1" si="728"/>
        <v>8405.3210579149618</v>
      </c>
      <c r="BI267" s="54">
        <f t="shared" ca="1" si="728"/>
        <v>8510.7634372472403</v>
      </c>
      <c r="BJ267" s="54">
        <f t="shared" ca="1" si="728"/>
        <v>14125.468354528255</v>
      </c>
      <c r="BK267" s="54">
        <f t="shared" ca="1" si="728"/>
        <v>0</v>
      </c>
      <c r="BL267" s="54">
        <f t="shared" ca="1" si="728"/>
        <v>0</v>
      </c>
      <c r="BM267" s="54">
        <f t="shared" ca="1" si="728"/>
        <v>0</v>
      </c>
      <c r="BN267" s="54">
        <f t="shared" ca="1" si="728"/>
        <v>0</v>
      </c>
      <c r="BO267" s="54">
        <f t="shared" ca="1" si="728"/>
        <v>0</v>
      </c>
      <c r="BP267" s="54">
        <f t="shared" ca="1" si="728"/>
        <v>0</v>
      </c>
      <c r="BQ267" s="54">
        <f t="shared" ca="1" si="728"/>
        <v>0</v>
      </c>
      <c r="BR267" s="54">
        <f t="shared" ca="1" si="728"/>
        <v>0</v>
      </c>
      <c r="BS267" s="54">
        <f t="shared" ca="1" si="728"/>
        <v>0</v>
      </c>
      <c r="BT267" s="54">
        <f t="shared" ca="1" si="728"/>
        <v>0</v>
      </c>
      <c r="BU267" s="54">
        <f t="shared" ref="BU267:CZ267" ca="1" si="729">BU261</f>
        <v>0</v>
      </c>
      <c r="BV267" s="54">
        <f t="shared" ca="1" si="729"/>
        <v>0</v>
      </c>
      <c r="BW267" s="54">
        <f t="shared" ca="1" si="729"/>
        <v>0</v>
      </c>
      <c r="BX267" s="54">
        <f t="shared" ca="1" si="729"/>
        <v>0</v>
      </c>
      <c r="BY267" s="54">
        <f t="shared" ca="1" si="729"/>
        <v>0</v>
      </c>
      <c r="BZ267" s="54">
        <f t="shared" ca="1" si="729"/>
        <v>0</v>
      </c>
      <c r="CA267" s="54">
        <f t="shared" ca="1" si="729"/>
        <v>0</v>
      </c>
      <c r="CB267" s="54">
        <f t="shared" ca="1" si="729"/>
        <v>0</v>
      </c>
      <c r="CC267" s="54">
        <f t="shared" ca="1" si="729"/>
        <v>0</v>
      </c>
      <c r="CD267" s="54">
        <f t="shared" ca="1" si="729"/>
        <v>0</v>
      </c>
      <c r="CE267" s="54">
        <f t="shared" ca="1" si="729"/>
        <v>0</v>
      </c>
      <c r="CF267" s="54">
        <f t="shared" ca="1" si="729"/>
        <v>0</v>
      </c>
      <c r="CG267" s="54">
        <f t="shared" ca="1" si="729"/>
        <v>0</v>
      </c>
      <c r="CH267" s="54">
        <f t="shared" ca="1" si="729"/>
        <v>0</v>
      </c>
      <c r="CI267" s="54">
        <f t="shared" ca="1" si="729"/>
        <v>0</v>
      </c>
      <c r="CJ267" s="54">
        <f t="shared" ca="1" si="729"/>
        <v>0</v>
      </c>
      <c r="CK267" s="54">
        <f t="shared" ca="1" si="729"/>
        <v>0</v>
      </c>
      <c r="CL267" s="54">
        <f t="shared" ca="1" si="729"/>
        <v>0</v>
      </c>
      <c r="CM267" s="54">
        <f t="shared" ca="1" si="729"/>
        <v>0</v>
      </c>
      <c r="CN267" s="54">
        <f t="shared" ca="1" si="729"/>
        <v>0</v>
      </c>
      <c r="CO267" s="54">
        <f t="shared" ca="1" si="729"/>
        <v>0</v>
      </c>
      <c r="CP267" s="54">
        <f t="shared" ca="1" si="729"/>
        <v>0</v>
      </c>
      <c r="CQ267" s="54">
        <f t="shared" ca="1" si="729"/>
        <v>0</v>
      </c>
      <c r="CR267" s="54">
        <f t="shared" ca="1" si="729"/>
        <v>0</v>
      </c>
      <c r="CS267" s="54">
        <f t="shared" ca="1" si="729"/>
        <v>0</v>
      </c>
      <c r="CT267" s="54">
        <f t="shared" ca="1" si="729"/>
        <v>0</v>
      </c>
      <c r="CU267" s="54">
        <f t="shared" ca="1" si="729"/>
        <v>0</v>
      </c>
      <c r="CV267" s="54">
        <f t="shared" ca="1" si="729"/>
        <v>0</v>
      </c>
      <c r="CW267" s="54">
        <f t="shared" ca="1" si="729"/>
        <v>0</v>
      </c>
      <c r="CX267" s="54">
        <f t="shared" ca="1" si="729"/>
        <v>0</v>
      </c>
      <c r="CY267" s="54">
        <f t="shared" ca="1" si="729"/>
        <v>0</v>
      </c>
      <c r="CZ267" s="54">
        <f t="shared" ca="1" si="729"/>
        <v>0</v>
      </c>
      <c r="DA267" s="54">
        <f t="shared" ref="DA267:DT267" ca="1" si="730">DA261</f>
        <v>0</v>
      </c>
      <c r="DB267" s="54">
        <f t="shared" ca="1" si="730"/>
        <v>0</v>
      </c>
      <c r="DC267" s="54">
        <f t="shared" ca="1" si="730"/>
        <v>0</v>
      </c>
      <c r="DD267" s="54">
        <f t="shared" ca="1" si="730"/>
        <v>0</v>
      </c>
      <c r="DE267" s="54">
        <f t="shared" ca="1" si="730"/>
        <v>0</v>
      </c>
      <c r="DF267" s="54">
        <f t="shared" ca="1" si="730"/>
        <v>0</v>
      </c>
      <c r="DG267" s="54">
        <f t="shared" ca="1" si="730"/>
        <v>0</v>
      </c>
      <c r="DH267" s="54">
        <f t="shared" ca="1" si="730"/>
        <v>0</v>
      </c>
      <c r="DI267" s="54">
        <f t="shared" ca="1" si="730"/>
        <v>0</v>
      </c>
      <c r="DJ267" s="54">
        <f t="shared" ca="1" si="730"/>
        <v>0</v>
      </c>
      <c r="DK267" s="54">
        <f t="shared" ca="1" si="730"/>
        <v>0</v>
      </c>
      <c r="DL267" s="54">
        <f t="shared" ca="1" si="730"/>
        <v>0</v>
      </c>
      <c r="DM267" s="54">
        <f t="shared" ca="1" si="730"/>
        <v>0</v>
      </c>
      <c r="DN267" s="54">
        <f t="shared" ca="1" si="730"/>
        <v>0</v>
      </c>
      <c r="DO267" s="54">
        <f t="shared" ca="1" si="730"/>
        <v>0</v>
      </c>
      <c r="DP267" s="54">
        <f t="shared" ca="1" si="730"/>
        <v>0</v>
      </c>
      <c r="DQ267" s="54">
        <f t="shared" ca="1" si="730"/>
        <v>0</v>
      </c>
      <c r="DR267" s="54">
        <f t="shared" ca="1" si="730"/>
        <v>0</v>
      </c>
      <c r="DS267" s="54">
        <f t="shared" ca="1" si="730"/>
        <v>0</v>
      </c>
      <c r="DT267" s="54">
        <f t="shared" ca="1" si="730"/>
        <v>0</v>
      </c>
    </row>
    <row r="268" spans="2:16384" x14ac:dyDescent="0.45">
      <c r="C268" t="s">
        <v>590</v>
      </c>
      <c r="D268" s="3" t="s">
        <v>227</v>
      </c>
      <c r="H268" s="54">
        <f ca="1">SUM(I268:DT268)</f>
        <v>-548313.42369456892</v>
      </c>
      <c r="I268" s="54">
        <f t="shared" ref="I268:AN268" ca="1" si="731">-SUM(I265:I267)*I237</f>
        <v>0</v>
      </c>
      <c r="J268" s="54">
        <f t="shared" ca="1" si="731"/>
        <v>0</v>
      </c>
      <c r="K268" s="54">
        <f t="shared" ca="1" si="731"/>
        <v>0</v>
      </c>
      <c r="L268" s="54">
        <f t="shared" ca="1" si="731"/>
        <v>0</v>
      </c>
      <c r="M268" s="54">
        <f t="shared" ca="1" si="731"/>
        <v>0</v>
      </c>
      <c r="N268" s="54">
        <f t="shared" ca="1" si="731"/>
        <v>0</v>
      </c>
      <c r="O268" s="54">
        <f t="shared" ca="1" si="731"/>
        <v>0</v>
      </c>
      <c r="P268" s="54">
        <f t="shared" ca="1" si="731"/>
        <v>0</v>
      </c>
      <c r="Q268" s="54">
        <f t="shared" ca="1" si="731"/>
        <v>0</v>
      </c>
      <c r="R268" s="54">
        <f t="shared" ca="1" si="731"/>
        <v>0</v>
      </c>
      <c r="S268" s="54">
        <f t="shared" ca="1" si="731"/>
        <v>0</v>
      </c>
      <c r="T268" s="54">
        <f t="shared" ca="1" si="731"/>
        <v>0</v>
      </c>
      <c r="U268" s="54">
        <f t="shared" ca="1" si="731"/>
        <v>0</v>
      </c>
      <c r="V268" s="54">
        <f t="shared" ca="1" si="731"/>
        <v>0</v>
      </c>
      <c r="W268" s="54">
        <f t="shared" ca="1" si="731"/>
        <v>0</v>
      </c>
      <c r="X268" s="54">
        <f t="shared" ca="1" si="731"/>
        <v>0</v>
      </c>
      <c r="Y268" s="54">
        <f t="shared" ca="1" si="731"/>
        <v>0</v>
      </c>
      <c r="Z268" s="54">
        <f t="shared" ca="1" si="731"/>
        <v>0</v>
      </c>
      <c r="AA268" s="54">
        <f t="shared" ca="1" si="731"/>
        <v>0</v>
      </c>
      <c r="AB268" s="54">
        <f t="shared" ca="1" si="731"/>
        <v>0</v>
      </c>
      <c r="AC268" s="54">
        <f t="shared" ca="1" si="731"/>
        <v>0</v>
      </c>
      <c r="AD268" s="54">
        <f t="shared" ca="1" si="731"/>
        <v>0</v>
      </c>
      <c r="AE268" s="54">
        <f t="shared" ca="1" si="731"/>
        <v>0</v>
      </c>
      <c r="AF268" s="54">
        <f t="shared" ca="1" si="731"/>
        <v>0</v>
      </c>
      <c r="AG268" s="54">
        <f t="shared" ca="1" si="731"/>
        <v>0</v>
      </c>
      <c r="AH268" s="54">
        <f t="shared" ca="1" si="731"/>
        <v>0</v>
      </c>
      <c r="AI268" s="54">
        <f t="shared" ca="1" si="731"/>
        <v>0</v>
      </c>
      <c r="AJ268" s="54">
        <f t="shared" ca="1" si="731"/>
        <v>0</v>
      </c>
      <c r="AK268" s="54">
        <f t="shared" ca="1" si="731"/>
        <v>0</v>
      </c>
      <c r="AL268" s="54">
        <f t="shared" ca="1" si="731"/>
        <v>0</v>
      </c>
      <c r="AM268" s="54">
        <f t="shared" ca="1" si="731"/>
        <v>0</v>
      </c>
      <c r="AN268" s="54">
        <f t="shared" ca="1" si="731"/>
        <v>0</v>
      </c>
      <c r="AO268" s="54">
        <f t="shared" ref="AO268:BT268" ca="1" si="732">-SUM(AO265:AO267)*AO237</f>
        <v>0</v>
      </c>
      <c r="AP268" s="54">
        <f t="shared" ca="1" si="732"/>
        <v>0</v>
      </c>
      <c r="AQ268" s="54">
        <f t="shared" ca="1" si="732"/>
        <v>0</v>
      </c>
      <c r="AR268" s="54">
        <f t="shared" ca="1" si="732"/>
        <v>0</v>
      </c>
      <c r="AS268" s="54">
        <f t="shared" ca="1" si="732"/>
        <v>0</v>
      </c>
      <c r="AT268" s="54">
        <f t="shared" ca="1" si="732"/>
        <v>0</v>
      </c>
      <c r="AU268" s="54">
        <f t="shared" ca="1" si="732"/>
        <v>0</v>
      </c>
      <c r="AV268" s="54">
        <f t="shared" ca="1" si="732"/>
        <v>0</v>
      </c>
      <c r="AW268" s="54">
        <f t="shared" ca="1" si="732"/>
        <v>0</v>
      </c>
      <c r="AX268" s="54">
        <f t="shared" ca="1" si="732"/>
        <v>0</v>
      </c>
      <c r="AY268" s="54">
        <f t="shared" ca="1" si="732"/>
        <v>0</v>
      </c>
      <c r="AZ268" s="54">
        <f t="shared" ca="1" si="732"/>
        <v>0</v>
      </c>
      <c r="BA268" s="54">
        <f t="shared" ca="1" si="732"/>
        <v>0</v>
      </c>
      <c r="BB268" s="54">
        <f t="shared" ca="1" si="732"/>
        <v>0</v>
      </c>
      <c r="BC268" s="54">
        <f t="shared" ca="1" si="732"/>
        <v>0</v>
      </c>
      <c r="BD268" s="54">
        <f t="shared" ca="1" si="732"/>
        <v>0</v>
      </c>
      <c r="BE268" s="54">
        <f t="shared" ca="1" si="732"/>
        <v>0</v>
      </c>
      <c r="BF268" s="54">
        <f t="shared" ca="1" si="732"/>
        <v>0</v>
      </c>
      <c r="BG268" s="54">
        <f t="shared" ca="1" si="732"/>
        <v>0</v>
      </c>
      <c r="BH268" s="54">
        <f t="shared" ca="1" si="732"/>
        <v>0</v>
      </c>
      <c r="BI268" s="54">
        <f t="shared" ca="1" si="732"/>
        <v>0</v>
      </c>
      <c r="BJ268" s="54">
        <f t="shared" ca="1" si="732"/>
        <v>-548313.42369456892</v>
      </c>
      <c r="BK268" s="54">
        <f t="shared" ca="1" si="732"/>
        <v>0</v>
      </c>
      <c r="BL268" s="54">
        <f t="shared" ca="1" si="732"/>
        <v>0</v>
      </c>
      <c r="BM268" s="54">
        <f t="shared" ca="1" si="732"/>
        <v>0</v>
      </c>
      <c r="BN268" s="54">
        <f t="shared" ca="1" si="732"/>
        <v>0</v>
      </c>
      <c r="BO268" s="54">
        <f t="shared" ca="1" si="732"/>
        <v>0</v>
      </c>
      <c r="BP268" s="54">
        <f t="shared" ca="1" si="732"/>
        <v>0</v>
      </c>
      <c r="BQ268" s="54">
        <f t="shared" ca="1" si="732"/>
        <v>0</v>
      </c>
      <c r="BR268" s="54">
        <f t="shared" ca="1" si="732"/>
        <v>0</v>
      </c>
      <c r="BS268" s="54">
        <f t="shared" ca="1" si="732"/>
        <v>0</v>
      </c>
      <c r="BT268" s="54">
        <f t="shared" ca="1" si="732"/>
        <v>0</v>
      </c>
      <c r="BU268" s="54">
        <f t="shared" ref="BU268:CZ268" ca="1" si="733">-SUM(BU265:BU267)*BU237</f>
        <v>0</v>
      </c>
      <c r="BV268" s="54">
        <f t="shared" ca="1" si="733"/>
        <v>0</v>
      </c>
      <c r="BW268" s="54">
        <f t="shared" ca="1" si="733"/>
        <v>0</v>
      </c>
      <c r="BX268" s="54">
        <f t="shared" ca="1" si="733"/>
        <v>0</v>
      </c>
      <c r="BY268" s="54">
        <f t="shared" ca="1" si="733"/>
        <v>0</v>
      </c>
      <c r="BZ268" s="54">
        <f t="shared" ca="1" si="733"/>
        <v>0</v>
      </c>
      <c r="CA268" s="54">
        <f t="shared" ca="1" si="733"/>
        <v>0</v>
      </c>
      <c r="CB268" s="54">
        <f t="shared" ca="1" si="733"/>
        <v>0</v>
      </c>
      <c r="CC268" s="54">
        <f t="shared" ca="1" si="733"/>
        <v>0</v>
      </c>
      <c r="CD268" s="54">
        <f t="shared" ca="1" si="733"/>
        <v>0</v>
      </c>
      <c r="CE268" s="54">
        <f t="shared" ca="1" si="733"/>
        <v>0</v>
      </c>
      <c r="CF268" s="54">
        <f t="shared" ca="1" si="733"/>
        <v>0</v>
      </c>
      <c r="CG268" s="54">
        <f t="shared" ca="1" si="733"/>
        <v>0</v>
      </c>
      <c r="CH268" s="54">
        <f t="shared" ca="1" si="733"/>
        <v>0</v>
      </c>
      <c r="CI268" s="54">
        <f t="shared" ca="1" si="733"/>
        <v>0</v>
      </c>
      <c r="CJ268" s="54">
        <f t="shared" ca="1" si="733"/>
        <v>0</v>
      </c>
      <c r="CK268" s="54">
        <f t="shared" ca="1" si="733"/>
        <v>0</v>
      </c>
      <c r="CL268" s="54">
        <f t="shared" ca="1" si="733"/>
        <v>0</v>
      </c>
      <c r="CM268" s="54">
        <f t="shared" ca="1" si="733"/>
        <v>0</v>
      </c>
      <c r="CN268" s="54">
        <f t="shared" ca="1" si="733"/>
        <v>0</v>
      </c>
      <c r="CO268" s="54">
        <f t="shared" ca="1" si="733"/>
        <v>0</v>
      </c>
      <c r="CP268" s="54">
        <f t="shared" ca="1" si="733"/>
        <v>0</v>
      </c>
      <c r="CQ268" s="54">
        <f t="shared" ca="1" si="733"/>
        <v>0</v>
      </c>
      <c r="CR268" s="54">
        <f t="shared" ca="1" si="733"/>
        <v>0</v>
      </c>
      <c r="CS268" s="54">
        <f t="shared" ca="1" si="733"/>
        <v>0</v>
      </c>
      <c r="CT268" s="54">
        <f t="shared" ca="1" si="733"/>
        <v>0</v>
      </c>
      <c r="CU268" s="54">
        <f t="shared" ca="1" si="733"/>
        <v>0</v>
      </c>
      <c r="CV268" s="54">
        <f t="shared" ca="1" si="733"/>
        <v>0</v>
      </c>
      <c r="CW268" s="54">
        <f t="shared" ca="1" si="733"/>
        <v>0</v>
      </c>
      <c r="CX268" s="54">
        <f t="shared" ca="1" si="733"/>
        <v>0</v>
      </c>
      <c r="CY268" s="54">
        <f t="shared" ca="1" si="733"/>
        <v>0</v>
      </c>
      <c r="CZ268" s="54">
        <f t="shared" ca="1" si="733"/>
        <v>0</v>
      </c>
      <c r="DA268" s="54">
        <f t="shared" ref="DA268:DT268" ca="1" si="734">-SUM(DA265:DA267)*DA237</f>
        <v>0</v>
      </c>
      <c r="DB268" s="54">
        <f t="shared" ca="1" si="734"/>
        <v>0</v>
      </c>
      <c r="DC268" s="54">
        <f t="shared" ca="1" si="734"/>
        <v>0</v>
      </c>
      <c r="DD268" s="54">
        <f t="shared" ca="1" si="734"/>
        <v>0</v>
      </c>
      <c r="DE268" s="54">
        <f t="shared" ca="1" si="734"/>
        <v>0</v>
      </c>
      <c r="DF268" s="54">
        <f t="shared" ca="1" si="734"/>
        <v>0</v>
      </c>
      <c r="DG268" s="54">
        <f t="shared" ca="1" si="734"/>
        <v>0</v>
      </c>
      <c r="DH268" s="54">
        <f t="shared" ca="1" si="734"/>
        <v>0</v>
      </c>
      <c r="DI268" s="54">
        <f t="shared" ca="1" si="734"/>
        <v>0</v>
      </c>
      <c r="DJ268" s="54">
        <f t="shared" ca="1" si="734"/>
        <v>0</v>
      </c>
      <c r="DK268" s="54">
        <f t="shared" ca="1" si="734"/>
        <v>0</v>
      </c>
      <c r="DL268" s="54">
        <f t="shared" ca="1" si="734"/>
        <v>0</v>
      </c>
      <c r="DM268" s="54">
        <f t="shared" ca="1" si="734"/>
        <v>0</v>
      </c>
      <c r="DN268" s="54">
        <f t="shared" ca="1" si="734"/>
        <v>0</v>
      </c>
      <c r="DO268" s="54">
        <f t="shared" ca="1" si="734"/>
        <v>0</v>
      </c>
      <c r="DP268" s="54">
        <f t="shared" ca="1" si="734"/>
        <v>0</v>
      </c>
      <c r="DQ268" s="54">
        <f t="shared" ca="1" si="734"/>
        <v>0</v>
      </c>
      <c r="DR268" s="54">
        <f t="shared" ca="1" si="734"/>
        <v>0</v>
      </c>
      <c r="DS268" s="54">
        <f t="shared" ca="1" si="734"/>
        <v>0</v>
      </c>
      <c r="DT268" s="54">
        <f t="shared" ca="1" si="734"/>
        <v>0</v>
      </c>
    </row>
    <row r="269" spans="2:16384" ht="15.75" customHeight="1" x14ac:dyDescent="0.45">
      <c r="C269" s="73" t="s">
        <v>591</v>
      </c>
      <c r="D269" s="26" t="s">
        <v>227</v>
      </c>
      <c r="E269" s="73"/>
      <c r="F269" s="73"/>
      <c r="G269" s="73"/>
      <c r="H269" s="101"/>
      <c r="I269" s="74">
        <f t="shared" ref="I269:AN269" ca="1" si="735">SUM(I265:I268)</f>
        <v>0</v>
      </c>
      <c r="J269" s="74">
        <f t="shared" ca="1" si="735"/>
        <v>0</v>
      </c>
      <c r="K269" s="74">
        <f t="shared" ca="1" si="735"/>
        <v>0</v>
      </c>
      <c r="L269" s="74">
        <f t="shared" ca="1" si="735"/>
        <v>0</v>
      </c>
      <c r="M269" s="74">
        <f t="shared" ca="1" si="735"/>
        <v>0</v>
      </c>
      <c r="N269" s="74">
        <f t="shared" ca="1" si="735"/>
        <v>0</v>
      </c>
      <c r="O269" s="74">
        <f t="shared" ca="1" si="735"/>
        <v>0</v>
      </c>
      <c r="P269" s="74">
        <f t="shared" ca="1" si="735"/>
        <v>0</v>
      </c>
      <c r="Q269" s="74">
        <f t="shared" ca="1" si="735"/>
        <v>0</v>
      </c>
      <c r="R269" s="74">
        <f t="shared" ca="1" si="735"/>
        <v>0</v>
      </c>
      <c r="S269" s="74">
        <f t="shared" ca="1" si="735"/>
        <v>0</v>
      </c>
      <c r="T269" s="74">
        <f t="shared" ca="1" si="735"/>
        <v>0</v>
      </c>
      <c r="U269" s="74">
        <f t="shared" ca="1" si="735"/>
        <v>0</v>
      </c>
      <c r="V269" s="74">
        <f t="shared" ca="1" si="735"/>
        <v>0</v>
      </c>
      <c r="W269" s="74">
        <f t="shared" ca="1" si="735"/>
        <v>0</v>
      </c>
      <c r="X269" s="74">
        <f t="shared" ca="1" si="735"/>
        <v>0</v>
      </c>
      <c r="Y269" s="74">
        <f t="shared" ca="1" si="735"/>
        <v>0</v>
      </c>
      <c r="Z269" s="74">
        <f t="shared" ca="1" si="735"/>
        <v>0</v>
      </c>
      <c r="AA269" s="74">
        <f t="shared" ca="1" si="735"/>
        <v>0</v>
      </c>
      <c r="AB269" s="74">
        <f t="shared" ca="1" si="735"/>
        <v>0</v>
      </c>
      <c r="AC269" s="74">
        <f t="shared" ca="1" si="735"/>
        <v>0</v>
      </c>
      <c r="AD269" s="74">
        <f t="shared" ca="1" si="735"/>
        <v>0</v>
      </c>
      <c r="AE269" s="74">
        <f t="shared" ca="1" si="735"/>
        <v>0</v>
      </c>
      <c r="AF269" s="74">
        <f t="shared" ca="1" si="735"/>
        <v>0</v>
      </c>
      <c r="AG269" s="74">
        <f t="shared" ca="1" si="735"/>
        <v>0</v>
      </c>
      <c r="AH269" s="74">
        <f t="shared" ca="1" si="735"/>
        <v>0</v>
      </c>
      <c r="AI269" s="74">
        <f t="shared" ca="1" si="735"/>
        <v>0</v>
      </c>
      <c r="AJ269" s="74">
        <f t="shared" ca="1" si="735"/>
        <v>0</v>
      </c>
      <c r="AK269" s="74">
        <f t="shared" ca="1" si="735"/>
        <v>0</v>
      </c>
      <c r="AL269" s="74">
        <f t="shared" ca="1" si="735"/>
        <v>0</v>
      </c>
      <c r="AM269" s="74">
        <f t="shared" ca="1" si="735"/>
        <v>0</v>
      </c>
      <c r="AN269" s="74">
        <f t="shared" ca="1" si="735"/>
        <v>0</v>
      </c>
      <c r="AO269" s="74">
        <f t="shared" ref="AO269:BT269" ca="1" si="736">SUM(AO265:AO268)</f>
        <v>0</v>
      </c>
      <c r="AP269" s="74">
        <f t="shared" ca="1" si="736"/>
        <v>0</v>
      </c>
      <c r="AQ269" s="74">
        <f t="shared" ca="1" si="736"/>
        <v>0</v>
      </c>
      <c r="AR269" s="74">
        <f t="shared" ca="1" si="736"/>
        <v>0</v>
      </c>
      <c r="AS269" s="74">
        <f t="shared" ca="1" si="736"/>
        <v>406199.05539051798</v>
      </c>
      <c r="AT269" s="74">
        <f t="shared" ca="1" si="736"/>
        <v>413469.41572978214</v>
      </c>
      <c r="AU269" s="74">
        <f t="shared" ca="1" si="736"/>
        <v>420845.96682627231</v>
      </c>
      <c r="AV269" s="74">
        <f t="shared" ca="1" si="736"/>
        <v>428329.08034763887</v>
      </c>
      <c r="AW269" s="74">
        <f t="shared" ca="1" si="736"/>
        <v>435919.12926236884</v>
      </c>
      <c r="AX269" s="74">
        <f t="shared" ca="1" si="736"/>
        <v>443616.48784433899</v>
      </c>
      <c r="AY269" s="74">
        <f t="shared" ca="1" si="736"/>
        <v>451519.20802562218</v>
      </c>
      <c r="AZ269" s="74">
        <f t="shared" ca="1" si="736"/>
        <v>459531.55406227265</v>
      </c>
      <c r="BA269" s="74">
        <f t="shared" ca="1" si="736"/>
        <v>467653.90964478411</v>
      </c>
      <c r="BB269" s="74">
        <f t="shared" ca="1" si="736"/>
        <v>475886.65980656713</v>
      </c>
      <c r="BC269" s="74">
        <f t="shared" ca="1" si="736"/>
        <v>484230.1909286491</v>
      </c>
      <c r="BD269" s="74">
        <f t="shared" ca="1" si="736"/>
        <v>492684.89074439113</v>
      </c>
      <c r="BE269" s="74">
        <f t="shared" ca="1" si="736"/>
        <v>500776.08610506565</v>
      </c>
      <c r="BF269" s="74">
        <f t="shared" ca="1" si="736"/>
        <v>508971.62440513214</v>
      </c>
      <c r="BG269" s="74">
        <f t="shared" ca="1" si="736"/>
        <v>517271.87084487843</v>
      </c>
      <c r="BH269" s="74">
        <f t="shared" ca="1" si="736"/>
        <v>525677.19190279336</v>
      </c>
      <c r="BI269" s="74">
        <f t="shared" ca="1" si="736"/>
        <v>534187.95534004061</v>
      </c>
      <c r="BJ269" s="74">
        <f t="shared" ca="1" si="736"/>
        <v>0</v>
      </c>
      <c r="BK269" s="74">
        <f t="shared" ca="1" si="736"/>
        <v>0</v>
      </c>
      <c r="BL269" s="74">
        <f t="shared" ca="1" si="736"/>
        <v>0</v>
      </c>
      <c r="BM269" s="74">
        <f t="shared" ca="1" si="736"/>
        <v>0</v>
      </c>
      <c r="BN269" s="74">
        <f t="shared" ca="1" si="736"/>
        <v>0</v>
      </c>
      <c r="BO269" s="74">
        <f t="shared" ca="1" si="736"/>
        <v>0</v>
      </c>
      <c r="BP269" s="74">
        <f t="shared" ca="1" si="736"/>
        <v>0</v>
      </c>
      <c r="BQ269" s="74">
        <f t="shared" ca="1" si="736"/>
        <v>0</v>
      </c>
      <c r="BR269" s="74">
        <f t="shared" ca="1" si="736"/>
        <v>0</v>
      </c>
      <c r="BS269" s="74">
        <f t="shared" ca="1" si="736"/>
        <v>0</v>
      </c>
      <c r="BT269" s="74">
        <f t="shared" ca="1" si="736"/>
        <v>0</v>
      </c>
      <c r="BU269" s="74">
        <f t="shared" ref="BU269:CZ269" ca="1" si="737">SUM(BU265:BU268)</f>
        <v>0</v>
      </c>
      <c r="BV269" s="74">
        <f t="shared" ca="1" si="737"/>
        <v>0</v>
      </c>
      <c r="BW269" s="74">
        <f t="shared" ca="1" si="737"/>
        <v>0</v>
      </c>
      <c r="BX269" s="74">
        <f t="shared" ca="1" si="737"/>
        <v>0</v>
      </c>
      <c r="BY269" s="74">
        <f t="shared" ca="1" si="737"/>
        <v>0</v>
      </c>
      <c r="BZ269" s="74">
        <f t="shared" ca="1" si="737"/>
        <v>0</v>
      </c>
      <c r="CA269" s="74">
        <f t="shared" ca="1" si="737"/>
        <v>0</v>
      </c>
      <c r="CB269" s="74">
        <f t="shared" ca="1" si="737"/>
        <v>0</v>
      </c>
      <c r="CC269" s="74">
        <f t="shared" ca="1" si="737"/>
        <v>0</v>
      </c>
      <c r="CD269" s="74">
        <f t="shared" ca="1" si="737"/>
        <v>0</v>
      </c>
      <c r="CE269" s="74">
        <f t="shared" ca="1" si="737"/>
        <v>0</v>
      </c>
      <c r="CF269" s="74">
        <f t="shared" ca="1" si="737"/>
        <v>0</v>
      </c>
      <c r="CG269" s="74">
        <f t="shared" ca="1" si="737"/>
        <v>0</v>
      </c>
      <c r="CH269" s="74">
        <f t="shared" ca="1" si="737"/>
        <v>0</v>
      </c>
      <c r="CI269" s="74">
        <f t="shared" ca="1" si="737"/>
        <v>0</v>
      </c>
      <c r="CJ269" s="74">
        <f t="shared" ca="1" si="737"/>
        <v>0</v>
      </c>
      <c r="CK269" s="74">
        <f t="shared" ca="1" si="737"/>
        <v>0</v>
      </c>
      <c r="CL269" s="74">
        <f t="shared" ca="1" si="737"/>
        <v>0</v>
      </c>
      <c r="CM269" s="74">
        <f t="shared" ca="1" si="737"/>
        <v>0</v>
      </c>
      <c r="CN269" s="74">
        <f t="shared" ca="1" si="737"/>
        <v>0</v>
      </c>
      <c r="CO269" s="74">
        <f t="shared" ca="1" si="737"/>
        <v>0</v>
      </c>
      <c r="CP269" s="74">
        <f t="shared" ca="1" si="737"/>
        <v>0</v>
      </c>
      <c r="CQ269" s="74">
        <f t="shared" ca="1" si="737"/>
        <v>0</v>
      </c>
      <c r="CR269" s="74">
        <f t="shared" ca="1" si="737"/>
        <v>0</v>
      </c>
      <c r="CS269" s="74">
        <f t="shared" ca="1" si="737"/>
        <v>0</v>
      </c>
      <c r="CT269" s="74">
        <f t="shared" ca="1" si="737"/>
        <v>0</v>
      </c>
      <c r="CU269" s="74">
        <f t="shared" ca="1" si="737"/>
        <v>0</v>
      </c>
      <c r="CV269" s="74">
        <f t="shared" ca="1" si="737"/>
        <v>0</v>
      </c>
      <c r="CW269" s="74">
        <f t="shared" ca="1" si="737"/>
        <v>0</v>
      </c>
      <c r="CX269" s="74">
        <f t="shared" ca="1" si="737"/>
        <v>0</v>
      </c>
      <c r="CY269" s="74">
        <f t="shared" ca="1" si="737"/>
        <v>0</v>
      </c>
      <c r="CZ269" s="74">
        <f t="shared" ca="1" si="737"/>
        <v>0</v>
      </c>
      <c r="DA269" s="74">
        <f t="shared" ref="DA269:DT269" ca="1" si="738">SUM(DA265:DA268)</f>
        <v>0</v>
      </c>
      <c r="DB269" s="74">
        <f t="shared" ca="1" si="738"/>
        <v>0</v>
      </c>
      <c r="DC269" s="74">
        <f t="shared" ca="1" si="738"/>
        <v>0</v>
      </c>
      <c r="DD269" s="74">
        <f t="shared" ca="1" si="738"/>
        <v>0</v>
      </c>
      <c r="DE269" s="74">
        <f t="shared" ca="1" si="738"/>
        <v>0</v>
      </c>
      <c r="DF269" s="74">
        <f t="shared" ca="1" si="738"/>
        <v>0</v>
      </c>
      <c r="DG269" s="74">
        <f t="shared" ca="1" si="738"/>
        <v>0</v>
      </c>
      <c r="DH269" s="74">
        <f t="shared" ca="1" si="738"/>
        <v>0</v>
      </c>
      <c r="DI269" s="74">
        <f t="shared" ca="1" si="738"/>
        <v>0</v>
      </c>
      <c r="DJ269" s="74">
        <f t="shared" ca="1" si="738"/>
        <v>0</v>
      </c>
      <c r="DK269" s="74">
        <f t="shared" ca="1" si="738"/>
        <v>0</v>
      </c>
      <c r="DL269" s="74">
        <f t="shared" ca="1" si="738"/>
        <v>0</v>
      </c>
      <c r="DM269" s="74">
        <f t="shared" ca="1" si="738"/>
        <v>0</v>
      </c>
      <c r="DN269" s="74">
        <f t="shared" ca="1" si="738"/>
        <v>0</v>
      </c>
      <c r="DO269" s="74">
        <f t="shared" ca="1" si="738"/>
        <v>0</v>
      </c>
      <c r="DP269" s="74">
        <f t="shared" ca="1" si="738"/>
        <v>0</v>
      </c>
      <c r="DQ269" s="74">
        <f t="shared" ca="1" si="738"/>
        <v>0</v>
      </c>
      <c r="DR269" s="74">
        <f t="shared" ca="1" si="738"/>
        <v>0</v>
      </c>
      <c r="DS269" s="74">
        <f t="shared" ca="1" si="738"/>
        <v>0</v>
      </c>
      <c r="DT269" s="74">
        <f t="shared" ca="1" si="738"/>
        <v>0</v>
      </c>
    </row>
    <row r="271" spans="2:16384" x14ac:dyDescent="0.45">
      <c r="B271" s="35" t="s">
        <v>592</v>
      </c>
    </row>
    <row r="272" spans="2:16384" x14ac:dyDescent="0.45">
      <c r="C272" t="s">
        <v>593</v>
      </c>
      <c r="D272" s="3" t="s">
        <v>227</v>
      </c>
      <c r="I272" s="54">
        <f t="shared" ref="I272:AN272" si="739">H276</f>
        <v>0</v>
      </c>
      <c r="J272" s="54">
        <f t="shared" ca="1" si="739"/>
        <v>0</v>
      </c>
      <c r="K272" s="54">
        <f t="shared" ca="1" si="739"/>
        <v>0</v>
      </c>
      <c r="L272" s="54">
        <f t="shared" ca="1" si="739"/>
        <v>0</v>
      </c>
      <c r="M272" s="54">
        <f t="shared" ca="1" si="739"/>
        <v>0</v>
      </c>
      <c r="N272" s="54">
        <f t="shared" ca="1" si="739"/>
        <v>0</v>
      </c>
      <c r="O272" s="54">
        <f t="shared" ca="1" si="739"/>
        <v>0</v>
      </c>
      <c r="P272" s="54">
        <f t="shared" ca="1" si="739"/>
        <v>0</v>
      </c>
      <c r="Q272" s="54">
        <f t="shared" ca="1" si="739"/>
        <v>0</v>
      </c>
      <c r="R272" s="54">
        <f t="shared" ca="1" si="739"/>
        <v>0</v>
      </c>
      <c r="S272" s="54">
        <f t="shared" ca="1" si="739"/>
        <v>0</v>
      </c>
      <c r="T272" s="54">
        <f t="shared" ca="1" si="739"/>
        <v>0</v>
      </c>
      <c r="U272" s="54">
        <f t="shared" ca="1" si="739"/>
        <v>0</v>
      </c>
      <c r="V272" s="54">
        <f t="shared" ca="1" si="739"/>
        <v>0</v>
      </c>
      <c r="W272" s="54">
        <f t="shared" ca="1" si="739"/>
        <v>0</v>
      </c>
      <c r="X272" s="54">
        <f t="shared" ca="1" si="739"/>
        <v>0</v>
      </c>
      <c r="Y272" s="54">
        <f t="shared" ca="1" si="739"/>
        <v>0</v>
      </c>
      <c r="Z272" s="54">
        <f t="shared" ca="1" si="739"/>
        <v>0</v>
      </c>
      <c r="AA272" s="54">
        <f t="shared" ca="1" si="739"/>
        <v>0</v>
      </c>
      <c r="AB272" s="54">
        <f t="shared" ca="1" si="739"/>
        <v>0</v>
      </c>
      <c r="AC272" s="54">
        <f t="shared" ca="1" si="739"/>
        <v>0</v>
      </c>
      <c r="AD272" s="54">
        <f t="shared" ca="1" si="739"/>
        <v>0</v>
      </c>
      <c r="AE272" s="54">
        <f t="shared" ca="1" si="739"/>
        <v>0</v>
      </c>
      <c r="AF272" s="54">
        <f t="shared" ca="1" si="739"/>
        <v>0</v>
      </c>
      <c r="AG272" s="54">
        <f t="shared" ca="1" si="739"/>
        <v>0</v>
      </c>
      <c r="AH272" s="54">
        <f t="shared" ca="1" si="739"/>
        <v>0</v>
      </c>
      <c r="AI272" s="54">
        <f t="shared" ca="1" si="739"/>
        <v>0</v>
      </c>
      <c r="AJ272" s="54">
        <f t="shared" ca="1" si="739"/>
        <v>0</v>
      </c>
      <c r="AK272" s="54">
        <f t="shared" ca="1" si="739"/>
        <v>0</v>
      </c>
      <c r="AL272" s="54">
        <f t="shared" ca="1" si="739"/>
        <v>0</v>
      </c>
      <c r="AM272" s="54">
        <f t="shared" ca="1" si="739"/>
        <v>0</v>
      </c>
      <c r="AN272" s="54">
        <f t="shared" ca="1" si="739"/>
        <v>0</v>
      </c>
      <c r="AO272" s="54">
        <f t="shared" ref="AO272:BT272" ca="1" si="740">AN276</f>
        <v>0</v>
      </c>
      <c r="AP272" s="54">
        <f t="shared" ca="1" si="740"/>
        <v>0</v>
      </c>
      <c r="AQ272" s="54">
        <f t="shared" ca="1" si="740"/>
        <v>0</v>
      </c>
      <c r="AR272" s="54">
        <f t="shared" ca="1" si="740"/>
        <v>0</v>
      </c>
      <c r="AS272" s="54">
        <f t="shared" ca="1" si="740"/>
        <v>0</v>
      </c>
      <c r="AT272" s="54">
        <f t="shared" ca="1" si="740"/>
        <v>69866.677945412914</v>
      </c>
      <c r="AU272" s="54">
        <f t="shared" ca="1" si="740"/>
        <v>86830.852070362569</v>
      </c>
      <c r="AV272" s="54">
        <f t="shared" ca="1" si="740"/>
        <v>104042.80462883969</v>
      </c>
      <c r="AW272" s="54">
        <f t="shared" ca="1" si="740"/>
        <v>121503.40284536162</v>
      </c>
      <c r="AX272" s="54">
        <f t="shared" ca="1" si="740"/>
        <v>139213.51697973153</v>
      </c>
      <c r="AY272" s="54">
        <f t="shared" ca="1" si="740"/>
        <v>157174.02033766187</v>
      </c>
      <c r="AZ272" s="54">
        <f t="shared" ca="1" si="740"/>
        <v>175613.70076065604</v>
      </c>
      <c r="BA272" s="54">
        <f t="shared" ca="1" si="740"/>
        <v>194309.17484617376</v>
      </c>
      <c r="BB272" s="54">
        <f t="shared" ca="1" si="740"/>
        <v>213261.33787203385</v>
      </c>
      <c r="BC272" s="54">
        <f t="shared" ca="1" si="740"/>
        <v>232471.08824952753</v>
      </c>
      <c r="BD272" s="54">
        <f t="shared" ca="1" si="740"/>
        <v>251939.32753438549</v>
      </c>
      <c r="BE272" s="54">
        <f t="shared" ca="1" si="740"/>
        <v>271666.96043778351</v>
      </c>
      <c r="BF272" s="54">
        <f t="shared" ca="1" si="740"/>
        <v>290546.41627935739</v>
      </c>
      <c r="BG272" s="54">
        <f t="shared" ca="1" si="740"/>
        <v>309669.33897951251</v>
      </c>
      <c r="BH272" s="54">
        <f t="shared" ca="1" si="740"/>
        <v>329036.5806722538</v>
      </c>
      <c r="BI272" s="54">
        <f t="shared" ca="1" si="740"/>
        <v>348648.9964740554</v>
      </c>
      <c r="BJ272" s="54">
        <f t="shared" ca="1" si="740"/>
        <v>368507.44449429895</v>
      </c>
      <c r="BK272" s="54">
        <f t="shared" ca="1" si="740"/>
        <v>0</v>
      </c>
      <c r="BL272" s="54">
        <f t="shared" ca="1" si="740"/>
        <v>0</v>
      </c>
      <c r="BM272" s="54">
        <f t="shared" ca="1" si="740"/>
        <v>0</v>
      </c>
      <c r="BN272" s="54">
        <f t="shared" ca="1" si="740"/>
        <v>0</v>
      </c>
      <c r="BO272" s="54">
        <f t="shared" ca="1" si="740"/>
        <v>0</v>
      </c>
      <c r="BP272" s="54">
        <f t="shared" ca="1" si="740"/>
        <v>0</v>
      </c>
      <c r="BQ272" s="54">
        <f t="shared" ca="1" si="740"/>
        <v>0</v>
      </c>
      <c r="BR272" s="54">
        <f t="shared" ca="1" si="740"/>
        <v>0</v>
      </c>
      <c r="BS272" s="54">
        <f t="shared" ca="1" si="740"/>
        <v>0</v>
      </c>
      <c r="BT272" s="54">
        <f t="shared" ca="1" si="740"/>
        <v>0</v>
      </c>
      <c r="BU272" s="54">
        <f t="shared" ref="BU272:CZ272" ca="1" si="741">BT276</f>
        <v>0</v>
      </c>
      <c r="BV272" s="54">
        <f t="shared" ca="1" si="741"/>
        <v>0</v>
      </c>
      <c r="BW272" s="54">
        <f t="shared" ca="1" si="741"/>
        <v>0</v>
      </c>
      <c r="BX272" s="54">
        <f t="shared" ca="1" si="741"/>
        <v>0</v>
      </c>
      <c r="BY272" s="54">
        <f t="shared" ca="1" si="741"/>
        <v>0</v>
      </c>
      <c r="BZ272" s="54">
        <f t="shared" ca="1" si="741"/>
        <v>0</v>
      </c>
      <c r="CA272" s="54">
        <f t="shared" ca="1" si="741"/>
        <v>0</v>
      </c>
      <c r="CB272" s="54">
        <f t="shared" ca="1" si="741"/>
        <v>0</v>
      </c>
      <c r="CC272" s="54">
        <f t="shared" ca="1" si="741"/>
        <v>0</v>
      </c>
      <c r="CD272" s="54">
        <f t="shared" ca="1" si="741"/>
        <v>0</v>
      </c>
      <c r="CE272" s="54">
        <f t="shared" ca="1" si="741"/>
        <v>0</v>
      </c>
      <c r="CF272" s="54">
        <f t="shared" ca="1" si="741"/>
        <v>0</v>
      </c>
      <c r="CG272" s="54">
        <f t="shared" ca="1" si="741"/>
        <v>0</v>
      </c>
      <c r="CH272" s="54">
        <f t="shared" ca="1" si="741"/>
        <v>0</v>
      </c>
      <c r="CI272" s="54">
        <f t="shared" ca="1" si="741"/>
        <v>0</v>
      </c>
      <c r="CJ272" s="54">
        <f t="shared" ca="1" si="741"/>
        <v>0</v>
      </c>
      <c r="CK272" s="54">
        <f t="shared" ca="1" si="741"/>
        <v>0</v>
      </c>
      <c r="CL272" s="54">
        <f t="shared" ca="1" si="741"/>
        <v>0</v>
      </c>
      <c r="CM272" s="54">
        <f t="shared" ca="1" si="741"/>
        <v>0</v>
      </c>
      <c r="CN272" s="54">
        <f t="shared" ca="1" si="741"/>
        <v>0</v>
      </c>
      <c r="CO272" s="54">
        <f t="shared" ca="1" si="741"/>
        <v>0</v>
      </c>
      <c r="CP272" s="54">
        <f t="shared" ca="1" si="741"/>
        <v>0</v>
      </c>
      <c r="CQ272" s="54">
        <f t="shared" ca="1" si="741"/>
        <v>0</v>
      </c>
      <c r="CR272" s="54">
        <f t="shared" ca="1" si="741"/>
        <v>0</v>
      </c>
      <c r="CS272" s="54">
        <f t="shared" ca="1" si="741"/>
        <v>0</v>
      </c>
      <c r="CT272" s="54">
        <f t="shared" ca="1" si="741"/>
        <v>0</v>
      </c>
      <c r="CU272" s="54">
        <f t="shared" ca="1" si="741"/>
        <v>0</v>
      </c>
      <c r="CV272" s="54">
        <f t="shared" ca="1" si="741"/>
        <v>0</v>
      </c>
      <c r="CW272" s="54">
        <f t="shared" ca="1" si="741"/>
        <v>0</v>
      </c>
      <c r="CX272" s="54">
        <f t="shared" ca="1" si="741"/>
        <v>0</v>
      </c>
      <c r="CY272" s="54">
        <f t="shared" ca="1" si="741"/>
        <v>0</v>
      </c>
      <c r="CZ272" s="54">
        <f t="shared" ca="1" si="741"/>
        <v>0</v>
      </c>
      <c r="DA272" s="54">
        <f t="shared" ref="DA272:DT272" ca="1" si="742">CZ276</f>
        <v>0</v>
      </c>
      <c r="DB272" s="54">
        <f t="shared" ca="1" si="742"/>
        <v>0</v>
      </c>
      <c r="DC272" s="54">
        <f t="shared" ca="1" si="742"/>
        <v>0</v>
      </c>
      <c r="DD272" s="54">
        <f t="shared" ca="1" si="742"/>
        <v>0</v>
      </c>
      <c r="DE272" s="54">
        <f t="shared" ca="1" si="742"/>
        <v>0</v>
      </c>
      <c r="DF272" s="54">
        <f t="shared" ca="1" si="742"/>
        <v>0</v>
      </c>
      <c r="DG272" s="54">
        <f t="shared" ca="1" si="742"/>
        <v>0</v>
      </c>
      <c r="DH272" s="54">
        <f t="shared" ca="1" si="742"/>
        <v>0</v>
      </c>
      <c r="DI272" s="54">
        <f t="shared" ca="1" si="742"/>
        <v>0</v>
      </c>
      <c r="DJ272" s="54">
        <f t="shared" ca="1" si="742"/>
        <v>0</v>
      </c>
      <c r="DK272" s="54">
        <f t="shared" ca="1" si="742"/>
        <v>0</v>
      </c>
      <c r="DL272" s="54">
        <f t="shared" ca="1" si="742"/>
        <v>0</v>
      </c>
      <c r="DM272" s="54">
        <f t="shared" ca="1" si="742"/>
        <v>0</v>
      </c>
      <c r="DN272" s="54">
        <f t="shared" ca="1" si="742"/>
        <v>0</v>
      </c>
      <c r="DO272" s="54">
        <f t="shared" ca="1" si="742"/>
        <v>0</v>
      </c>
      <c r="DP272" s="54">
        <f t="shared" ca="1" si="742"/>
        <v>0</v>
      </c>
      <c r="DQ272" s="54">
        <f t="shared" ca="1" si="742"/>
        <v>0</v>
      </c>
      <c r="DR272" s="54">
        <f t="shared" ca="1" si="742"/>
        <v>0</v>
      </c>
      <c r="DS272" s="54">
        <f t="shared" ca="1" si="742"/>
        <v>0</v>
      </c>
      <c r="DT272" s="54">
        <f t="shared" ca="1" si="742"/>
        <v>0</v>
      </c>
      <c r="DV272" t="s">
        <v>359</v>
      </c>
      <c r="DW272" t="s">
        <v>359</v>
      </c>
      <c r="DX272" t="s">
        <v>359</v>
      </c>
      <c r="DY272" t="s">
        <v>359</v>
      </c>
      <c r="DZ272" t="s">
        <v>359</v>
      </c>
      <c r="EA272" t="s">
        <v>359</v>
      </c>
      <c r="EB272" t="s">
        <v>359</v>
      </c>
      <c r="EC272" t="s">
        <v>359</v>
      </c>
      <c r="ED272" t="s">
        <v>359</v>
      </c>
      <c r="EE272" t="s">
        <v>359</v>
      </c>
      <c r="EF272" t="s">
        <v>359</v>
      </c>
      <c r="EG272" t="s">
        <v>359</v>
      </c>
      <c r="EH272" t="s">
        <v>359</v>
      </c>
      <c r="EI272" t="s">
        <v>359</v>
      </c>
      <c r="EJ272" t="s">
        <v>359</v>
      </c>
      <c r="EK272" t="s">
        <v>359</v>
      </c>
      <c r="EL272" t="s">
        <v>359</v>
      </c>
      <c r="EM272" t="s">
        <v>359</v>
      </c>
      <c r="EN272" t="s">
        <v>359</v>
      </c>
      <c r="EO272" t="s">
        <v>359</v>
      </c>
      <c r="EP272" t="s">
        <v>359</v>
      </c>
      <c r="EQ272" t="s">
        <v>359</v>
      </c>
      <c r="ER272" t="s">
        <v>359</v>
      </c>
      <c r="ES272" t="s">
        <v>359</v>
      </c>
      <c r="ET272" t="s">
        <v>359</v>
      </c>
      <c r="EU272" t="s">
        <v>359</v>
      </c>
      <c r="EV272" t="s">
        <v>359</v>
      </c>
      <c r="EW272" t="s">
        <v>359</v>
      </c>
      <c r="EX272" t="s">
        <v>359</v>
      </c>
      <c r="EY272" t="s">
        <v>359</v>
      </c>
      <c r="EZ272" t="s">
        <v>359</v>
      </c>
      <c r="FA272" t="s">
        <v>359</v>
      </c>
      <c r="FB272" t="s">
        <v>359</v>
      </c>
      <c r="FC272" t="s">
        <v>359</v>
      </c>
      <c r="FD272" t="s">
        <v>359</v>
      </c>
      <c r="FE272" t="s">
        <v>359</v>
      </c>
      <c r="FF272" t="s">
        <v>359</v>
      </c>
      <c r="FG272" t="s">
        <v>359</v>
      </c>
      <c r="FH272" t="s">
        <v>359</v>
      </c>
      <c r="FI272" t="s">
        <v>359</v>
      </c>
      <c r="FJ272" t="s">
        <v>359</v>
      </c>
      <c r="FK272" t="s">
        <v>359</v>
      </c>
      <c r="FL272" t="s">
        <v>359</v>
      </c>
      <c r="FM272" t="s">
        <v>359</v>
      </c>
      <c r="FN272" t="s">
        <v>359</v>
      </c>
      <c r="FO272" t="s">
        <v>359</v>
      </c>
      <c r="FP272" t="s">
        <v>359</v>
      </c>
      <c r="FQ272" t="s">
        <v>359</v>
      </c>
      <c r="FR272" t="s">
        <v>359</v>
      </c>
      <c r="FS272" t="s">
        <v>359</v>
      </c>
      <c r="FT272" t="s">
        <v>359</v>
      </c>
      <c r="FU272" t="s">
        <v>359</v>
      </c>
      <c r="FV272" t="s">
        <v>359</v>
      </c>
      <c r="FW272" t="s">
        <v>359</v>
      </c>
      <c r="FX272" t="s">
        <v>359</v>
      </c>
      <c r="FY272" t="s">
        <v>359</v>
      </c>
      <c r="FZ272" t="s">
        <v>359</v>
      </c>
      <c r="GA272" t="s">
        <v>359</v>
      </c>
      <c r="GB272" t="s">
        <v>359</v>
      </c>
      <c r="GC272" t="s">
        <v>359</v>
      </c>
      <c r="GD272" t="s">
        <v>359</v>
      </c>
      <c r="GE272" t="s">
        <v>359</v>
      </c>
      <c r="GF272" t="s">
        <v>359</v>
      </c>
      <c r="GG272" t="s">
        <v>359</v>
      </c>
      <c r="GH272" t="s">
        <v>359</v>
      </c>
      <c r="GI272" t="s">
        <v>359</v>
      </c>
      <c r="GJ272" t="s">
        <v>359</v>
      </c>
      <c r="GK272" t="s">
        <v>359</v>
      </c>
      <c r="GL272" t="s">
        <v>359</v>
      </c>
      <c r="GM272" t="s">
        <v>359</v>
      </c>
      <c r="GN272" t="s">
        <v>359</v>
      </c>
      <c r="GO272" t="s">
        <v>359</v>
      </c>
      <c r="GP272" t="s">
        <v>359</v>
      </c>
      <c r="GQ272" t="s">
        <v>359</v>
      </c>
      <c r="GR272" t="s">
        <v>359</v>
      </c>
      <c r="GS272" t="s">
        <v>359</v>
      </c>
      <c r="GT272" t="s">
        <v>359</v>
      </c>
      <c r="GU272" t="s">
        <v>359</v>
      </c>
      <c r="GV272" t="s">
        <v>359</v>
      </c>
      <c r="GW272" t="s">
        <v>359</v>
      </c>
      <c r="GX272" t="s">
        <v>359</v>
      </c>
      <c r="GY272" t="s">
        <v>359</v>
      </c>
      <c r="GZ272" t="s">
        <v>359</v>
      </c>
      <c r="HA272" t="s">
        <v>359</v>
      </c>
      <c r="HB272" t="s">
        <v>359</v>
      </c>
      <c r="HC272" t="s">
        <v>359</v>
      </c>
      <c r="HD272" t="s">
        <v>359</v>
      </c>
      <c r="HE272" t="s">
        <v>359</v>
      </c>
      <c r="HF272" t="s">
        <v>359</v>
      </c>
      <c r="HG272" t="s">
        <v>359</v>
      </c>
      <c r="HH272" t="s">
        <v>359</v>
      </c>
      <c r="HI272" t="s">
        <v>359</v>
      </c>
      <c r="HJ272" t="s">
        <v>359</v>
      </c>
      <c r="HK272" t="s">
        <v>359</v>
      </c>
      <c r="HL272" t="s">
        <v>359</v>
      </c>
      <c r="HM272" t="s">
        <v>359</v>
      </c>
      <c r="HN272" t="s">
        <v>359</v>
      </c>
      <c r="HO272" t="s">
        <v>359</v>
      </c>
      <c r="HP272" t="s">
        <v>359</v>
      </c>
      <c r="HQ272" t="s">
        <v>359</v>
      </c>
      <c r="HR272" t="s">
        <v>359</v>
      </c>
      <c r="HS272" t="s">
        <v>359</v>
      </c>
      <c r="HT272" t="s">
        <v>359</v>
      </c>
      <c r="HU272" t="s">
        <v>359</v>
      </c>
      <c r="HV272" t="s">
        <v>359</v>
      </c>
      <c r="HW272" t="s">
        <v>359</v>
      </c>
      <c r="HX272" t="s">
        <v>359</v>
      </c>
      <c r="HY272" t="s">
        <v>359</v>
      </c>
      <c r="HZ272" t="s">
        <v>359</v>
      </c>
      <c r="IA272" t="s">
        <v>359</v>
      </c>
      <c r="IB272" t="s">
        <v>359</v>
      </c>
      <c r="IC272" t="s">
        <v>359</v>
      </c>
      <c r="ID272" t="s">
        <v>359</v>
      </c>
      <c r="IE272" t="s">
        <v>359</v>
      </c>
      <c r="IF272" t="s">
        <v>359</v>
      </c>
      <c r="IG272" t="s">
        <v>359</v>
      </c>
      <c r="IH272" t="s">
        <v>359</v>
      </c>
      <c r="II272" t="s">
        <v>359</v>
      </c>
      <c r="IJ272" t="s">
        <v>359</v>
      </c>
      <c r="IK272" t="s">
        <v>359</v>
      </c>
      <c r="IL272" t="s">
        <v>359</v>
      </c>
      <c r="IM272" t="s">
        <v>359</v>
      </c>
      <c r="IN272" t="s">
        <v>359</v>
      </c>
      <c r="IO272" t="s">
        <v>359</v>
      </c>
      <c r="IP272" t="s">
        <v>359</v>
      </c>
      <c r="IQ272" t="s">
        <v>359</v>
      </c>
      <c r="IR272" t="s">
        <v>359</v>
      </c>
      <c r="IS272" t="s">
        <v>359</v>
      </c>
      <c r="IT272" t="s">
        <v>359</v>
      </c>
      <c r="IU272" t="s">
        <v>359</v>
      </c>
      <c r="IV272" t="s">
        <v>359</v>
      </c>
      <c r="IW272" t="s">
        <v>359</v>
      </c>
      <c r="IX272" t="s">
        <v>359</v>
      </c>
      <c r="IY272" t="s">
        <v>359</v>
      </c>
      <c r="IZ272" t="s">
        <v>359</v>
      </c>
      <c r="JA272" t="s">
        <v>359</v>
      </c>
      <c r="JB272" t="s">
        <v>359</v>
      </c>
      <c r="JC272" t="s">
        <v>359</v>
      </c>
      <c r="JD272" t="s">
        <v>359</v>
      </c>
      <c r="JE272" t="s">
        <v>359</v>
      </c>
      <c r="JF272" t="s">
        <v>359</v>
      </c>
      <c r="JG272" t="s">
        <v>359</v>
      </c>
      <c r="JH272" t="s">
        <v>359</v>
      </c>
      <c r="JI272" t="s">
        <v>359</v>
      </c>
      <c r="JJ272" t="s">
        <v>359</v>
      </c>
      <c r="JK272" t="s">
        <v>359</v>
      </c>
      <c r="JL272" t="s">
        <v>359</v>
      </c>
      <c r="JM272" t="s">
        <v>359</v>
      </c>
      <c r="JN272" t="s">
        <v>359</v>
      </c>
      <c r="JO272" t="s">
        <v>359</v>
      </c>
      <c r="JP272" t="s">
        <v>359</v>
      </c>
      <c r="JQ272" t="s">
        <v>359</v>
      </c>
      <c r="JR272" t="s">
        <v>359</v>
      </c>
      <c r="JS272" t="s">
        <v>359</v>
      </c>
      <c r="JT272" t="s">
        <v>359</v>
      </c>
      <c r="JU272" t="s">
        <v>359</v>
      </c>
      <c r="JV272" t="s">
        <v>359</v>
      </c>
      <c r="JW272" t="s">
        <v>359</v>
      </c>
      <c r="JX272" t="s">
        <v>359</v>
      </c>
      <c r="JY272" t="s">
        <v>359</v>
      </c>
      <c r="JZ272" t="s">
        <v>359</v>
      </c>
      <c r="KA272" t="s">
        <v>359</v>
      </c>
      <c r="KB272" t="s">
        <v>359</v>
      </c>
      <c r="KC272" t="s">
        <v>359</v>
      </c>
      <c r="KD272" t="s">
        <v>359</v>
      </c>
      <c r="KE272" t="s">
        <v>359</v>
      </c>
      <c r="KF272" t="s">
        <v>359</v>
      </c>
      <c r="KG272" t="s">
        <v>359</v>
      </c>
      <c r="KH272" t="s">
        <v>359</v>
      </c>
      <c r="KI272" t="s">
        <v>359</v>
      </c>
      <c r="KJ272" t="s">
        <v>359</v>
      </c>
      <c r="KK272" t="s">
        <v>359</v>
      </c>
      <c r="KL272" t="s">
        <v>359</v>
      </c>
      <c r="KM272" t="s">
        <v>359</v>
      </c>
      <c r="KN272" t="s">
        <v>359</v>
      </c>
      <c r="KO272" t="s">
        <v>359</v>
      </c>
      <c r="KP272" t="s">
        <v>359</v>
      </c>
      <c r="KQ272" t="s">
        <v>359</v>
      </c>
      <c r="KR272" t="s">
        <v>359</v>
      </c>
      <c r="KS272" t="s">
        <v>359</v>
      </c>
      <c r="KT272" t="s">
        <v>359</v>
      </c>
      <c r="KU272" t="s">
        <v>359</v>
      </c>
      <c r="KV272" t="s">
        <v>359</v>
      </c>
      <c r="KW272" t="s">
        <v>359</v>
      </c>
      <c r="KX272" t="s">
        <v>359</v>
      </c>
      <c r="KY272" t="s">
        <v>359</v>
      </c>
      <c r="KZ272" t="s">
        <v>359</v>
      </c>
      <c r="LA272" t="s">
        <v>359</v>
      </c>
      <c r="LB272" t="s">
        <v>359</v>
      </c>
      <c r="LC272" t="s">
        <v>359</v>
      </c>
      <c r="LD272" t="s">
        <v>359</v>
      </c>
      <c r="LE272" t="s">
        <v>359</v>
      </c>
      <c r="LF272" t="s">
        <v>359</v>
      </c>
      <c r="LG272" t="s">
        <v>359</v>
      </c>
      <c r="LH272" t="s">
        <v>359</v>
      </c>
      <c r="LI272" t="s">
        <v>359</v>
      </c>
      <c r="LJ272" t="s">
        <v>359</v>
      </c>
      <c r="LK272" t="s">
        <v>359</v>
      </c>
      <c r="LL272" t="s">
        <v>359</v>
      </c>
      <c r="LM272" t="s">
        <v>359</v>
      </c>
      <c r="LN272" t="s">
        <v>359</v>
      </c>
      <c r="LO272" t="s">
        <v>359</v>
      </c>
      <c r="LP272" t="s">
        <v>359</v>
      </c>
      <c r="LQ272" t="s">
        <v>359</v>
      </c>
      <c r="LR272" t="s">
        <v>359</v>
      </c>
      <c r="LS272" t="s">
        <v>359</v>
      </c>
      <c r="LT272" t="s">
        <v>359</v>
      </c>
      <c r="LU272" t="s">
        <v>359</v>
      </c>
      <c r="LV272" t="s">
        <v>359</v>
      </c>
      <c r="LW272" t="s">
        <v>359</v>
      </c>
      <c r="LX272" t="s">
        <v>359</v>
      </c>
      <c r="LY272" t="s">
        <v>359</v>
      </c>
      <c r="LZ272" t="s">
        <v>359</v>
      </c>
      <c r="MA272" t="s">
        <v>359</v>
      </c>
      <c r="MB272" t="s">
        <v>359</v>
      </c>
      <c r="MC272" t="s">
        <v>359</v>
      </c>
      <c r="MD272" t="s">
        <v>359</v>
      </c>
      <c r="ME272" t="s">
        <v>359</v>
      </c>
      <c r="MF272" t="s">
        <v>359</v>
      </c>
      <c r="MG272" t="s">
        <v>359</v>
      </c>
      <c r="MH272" t="s">
        <v>359</v>
      </c>
      <c r="MI272" t="s">
        <v>359</v>
      </c>
      <c r="MJ272" t="s">
        <v>359</v>
      </c>
      <c r="MK272" t="s">
        <v>359</v>
      </c>
      <c r="ML272" t="s">
        <v>359</v>
      </c>
      <c r="MM272" t="s">
        <v>359</v>
      </c>
      <c r="MN272" t="s">
        <v>359</v>
      </c>
      <c r="MO272" t="s">
        <v>359</v>
      </c>
      <c r="MP272" t="s">
        <v>359</v>
      </c>
      <c r="MQ272" t="s">
        <v>359</v>
      </c>
      <c r="MR272" t="s">
        <v>359</v>
      </c>
      <c r="MS272" t="s">
        <v>359</v>
      </c>
      <c r="MT272" t="s">
        <v>359</v>
      </c>
      <c r="MU272" t="s">
        <v>359</v>
      </c>
      <c r="MV272" t="s">
        <v>359</v>
      </c>
      <c r="MW272" t="s">
        <v>359</v>
      </c>
      <c r="MX272" t="s">
        <v>359</v>
      </c>
      <c r="MY272" t="s">
        <v>359</v>
      </c>
      <c r="MZ272" t="s">
        <v>359</v>
      </c>
      <c r="NA272" t="s">
        <v>359</v>
      </c>
      <c r="NB272" t="s">
        <v>359</v>
      </c>
      <c r="NC272" t="s">
        <v>359</v>
      </c>
      <c r="ND272" t="s">
        <v>359</v>
      </c>
      <c r="NE272" t="s">
        <v>359</v>
      </c>
      <c r="NF272" t="s">
        <v>359</v>
      </c>
      <c r="NG272" t="s">
        <v>359</v>
      </c>
      <c r="NH272" t="s">
        <v>359</v>
      </c>
      <c r="NI272" t="s">
        <v>359</v>
      </c>
      <c r="NJ272" t="s">
        <v>359</v>
      </c>
      <c r="NK272" t="s">
        <v>359</v>
      </c>
      <c r="NL272" t="s">
        <v>359</v>
      </c>
      <c r="NM272" t="s">
        <v>359</v>
      </c>
      <c r="NN272" t="s">
        <v>359</v>
      </c>
      <c r="NO272" t="s">
        <v>359</v>
      </c>
      <c r="NP272" t="s">
        <v>359</v>
      </c>
      <c r="NQ272" t="s">
        <v>359</v>
      </c>
      <c r="NR272" t="s">
        <v>359</v>
      </c>
      <c r="NS272" t="s">
        <v>359</v>
      </c>
      <c r="NT272" t="s">
        <v>359</v>
      </c>
      <c r="NU272" t="s">
        <v>359</v>
      </c>
      <c r="NV272" t="s">
        <v>359</v>
      </c>
      <c r="NW272" t="s">
        <v>359</v>
      </c>
      <c r="NX272" t="s">
        <v>359</v>
      </c>
      <c r="NY272" t="s">
        <v>359</v>
      </c>
      <c r="NZ272" t="s">
        <v>359</v>
      </c>
      <c r="OA272" t="s">
        <v>359</v>
      </c>
      <c r="OB272" t="s">
        <v>359</v>
      </c>
      <c r="OC272" t="s">
        <v>359</v>
      </c>
      <c r="OD272" t="s">
        <v>359</v>
      </c>
      <c r="OE272" t="s">
        <v>359</v>
      </c>
      <c r="OF272" t="s">
        <v>359</v>
      </c>
      <c r="OG272" t="s">
        <v>359</v>
      </c>
      <c r="OH272" t="s">
        <v>359</v>
      </c>
      <c r="OI272" t="s">
        <v>359</v>
      </c>
      <c r="OJ272" t="s">
        <v>359</v>
      </c>
      <c r="OK272" t="s">
        <v>359</v>
      </c>
      <c r="OL272" t="s">
        <v>359</v>
      </c>
      <c r="OM272" t="s">
        <v>359</v>
      </c>
      <c r="ON272" t="s">
        <v>359</v>
      </c>
      <c r="OO272" t="s">
        <v>359</v>
      </c>
      <c r="OP272" t="s">
        <v>359</v>
      </c>
      <c r="OQ272" t="s">
        <v>359</v>
      </c>
      <c r="OR272" t="s">
        <v>359</v>
      </c>
      <c r="OS272" t="s">
        <v>359</v>
      </c>
      <c r="OT272" t="s">
        <v>359</v>
      </c>
      <c r="OU272" t="s">
        <v>359</v>
      </c>
      <c r="OV272" t="s">
        <v>359</v>
      </c>
      <c r="OW272" t="s">
        <v>359</v>
      </c>
      <c r="OX272" t="s">
        <v>359</v>
      </c>
      <c r="OY272" t="s">
        <v>359</v>
      </c>
      <c r="OZ272" t="s">
        <v>359</v>
      </c>
      <c r="PA272" t="s">
        <v>359</v>
      </c>
      <c r="PB272" t="s">
        <v>359</v>
      </c>
      <c r="PC272" t="s">
        <v>359</v>
      </c>
      <c r="PD272" t="s">
        <v>359</v>
      </c>
      <c r="PE272" t="s">
        <v>359</v>
      </c>
      <c r="PF272" t="s">
        <v>359</v>
      </c>
      <c r="PG272" t="s">
        <v>359</v>
      </c>
      <c r="PH272" t="s">
        <v>359</v>
      </c>
      <c r="PI272" t="s">
        <v>359</v>
      </c>
      <c r="PJ272" t="s">
        <v>359</v>
      </c>
      <c r="PK272" t="s">
        <v>359</v>
      </c>
      <c r="PL272" t="s">
        <v>359</v>
      </c>
      <c r="PM272" t="s">
        <v>359</v>
      </c>
      <c r="PN272" t="s">
        <v>359</v>
      </c>
      <c r="PO272" t="s">
        <v>359</v>
      </c>
      <c r="PP272" t="s">
        <v>359</v>
      </c>
      <c r="PQ272" t="s">
        <v>359</v>
      </c>
      <c r="PR272" t="s">
        <v>359</v>
      </c>
      <c r="PS272" t="s">
        <v>359</v>
      </c>
      <c r="PT272" t="s">
        <v>359</v>
      </c>
      <c r="PU272" t="s">
        <v>359</v>
      </c>
      <c r="PV272" t="s">
        <v>359</v>
      </c>
      <c r="PW272" t="s">
        <v>359</v>
      </c>
      <c r="PX272" t="s">
        <v>359</v>
      </c>
      <c r="PY272" t="s">
        <v>359</v>
      </c>
      <c r="PZ272" t="s">
        <v>359</v>
      </c>
      <c r="QA272" t="s">
        <v>359</v>
      </c>
      <c r="QB272" t="s">
        <v>359</v>
      </c>
      <c r="QC272" t="s">
        <v>359</v>
      </c>
      <c r="QD272" t="s">
        <v>359</v>
      </c>
      <c r="QE272" t="s">
        <v>359</v>
      </c>
      <c r="QF272" t="s">
        <v>359</v>
      </c>
      <c r="QG272" t="s">
        <v>359</v>
      </c>
      <c r="QH272" t="s">
        <v>359</v>
      </c>
      <c r="QI272" t="s">
        <v>359</v>
      </c>
      <c r="QJ272" t="s">
        <v>359</v>
      </c>
      <c r="QK272" t="s">
        <v>359</v>
      </c>
      <c r="QL272" t="s">
        <v>359</v>
      </c>
      <c r="QM272" t="s">
        <v>359</v>
      </c>
      <c r="QN272" t="s">
        <v>359</v>
      </c>
      <c r="QO272" t="s">
        <v>359</v>
      </c>
      <c r="QP272" t="s">
        <v>359</v>
      </c>
      <c r="QQ272" t="s">
        <v>359</v>
      </c>
      <c r="QR272" t="s">
        <v>359</v>
      </c>
      <c r="QS272" t="s">
        <v>359</v>
      </c>
      <c r="QT272" t="s">
        <v>359</v>
      </c>
      <c r="QU272" t="s">
        <v>359</v>
      </c>
      <c r="QV272" t="s">
        <v>359</v>
      </c>
      <c r="QW272" t="s">
        <v>359</v>
      </c>
      <c r="QX272" t="s">
        <v>359</v>
      </c>
      <c r="QY272" t="s">
        <v>359</v>
      </c>
      <c r="QZ272" t="s">
        <v>359</v>
      </c>
      <c r="RA272" t="s">
        <v>359</v>
      </c>
      <c r="RB272" t="s">
        <v>359</v>
      </c>
      <c r="RC272" t="s">
        <v>359</v>
      </c>
      <c r="RD272" t="s">
        <v>359</v>
      </c>
      <c r="RE272" t="s">
        <v>359</v>
      </c>
      <c r="RF272" t="s">
        <v>359</v>
      </c>
      <c r="RG272" t="s">
        <v>359</v>
      </c>
      <c r="RH272" t="s">
        <v>359</v>
      </c>
      <c r="RI272" t="s">
        <v>359</v>
      </c>
      <c r="RJ272" t="s">
        <v>359</v>
      </c>
      <c r="RK272" t="s">
        <v>359</v>
      </c>
      <c r="RL272" t="s">
        <v>359</v>
      </c>
      <c r="RM272" t="s">
        <v>359</v>
      </c>
      <c r="RN272" t="s">
        <v>359</v>
      </c>
      <c r="RO272" t="s">
        <v>359</v>
      </c>
      <c r="RP272" t="s">
        <v>359</v>
      </c>
      <c r="RQ272" t="s">
        <v>359</v>
      </c>
      <c r="RR272" t="s">
        <v>359</v>
      </c>
      <c r="RS272" t="s">
        <v>359</v>
      </c>
      <c r="RT272" t="s">
        <v>359</v>
      </c>
      <c r="RU272" t="s">
        <v>359</v>
      </c>
      <c r="RV272" t="s">
        <v>359</v>
      </c>
      <c r="RW272" t="s">
        <v>359</v>
      </c>
      <c r="RX272" t="s">
        <v>359</v>
      </c>
      <c r="RY272" t="s">
        <v>359</v>
      </c>
      <c r="RZ272" t="s">
        <v>359</v>
      </c>
      <c r="SA272" t="s">
        <v>359</v>
      </c>
      <c r="SB272" t="s">
        <v>359</v>
      </c>
      <c r="SC272" t="s">
        <v>359</v>
      </c>
      <c r="SD272" t="s">
        <v>359</v>
      </c>
      <c r="SE272" t="s">
        <v>359</v>
      </c>
      <c r="SF272" t="s">
        <v>359</v>
      </c>
      <c r="SG272" t="s">
        <v>359</v>
      </c>
      <c r="SH272" t="s">
        <v>359</v>
      </c>
      <c r="SI272" t="s">
        <v>359</v>
      </c>
      <c r="SJ272" t="s">
        <v>359</v>
      </c>
      <c r="SK272" t="s">
        <v>359</v>
      </c>
      <c r="SL272" t="s">
        <v>359</v>
      </c>
      <c r="SM272" t="s">
        <v>359</v>
      </c>
      <c r="SN272" t="s">
        <v>359</v>
      </c>
      <c r="SO272" t="s">
        <v>359</v>
      </c>
      <c r="SP272" t="s">
        <v>359</v>
      </c>
      <c r="SQ272" t="s">
        <v>359</v>
      </c>
      <c r="SR272" t="s">
        <v>359</v>
      </c>
      <c r="SS272" t="s">
        <v>359</v>
      </c>
      <c r="ST272" t="s">
        <v>359</v>
      </c>
      <c r="SU272" t="s">
        <v>359</v>
      </c>
      <c r="SV272" t="s">
        <v>359</v>
      </c>
      <c r="SW272" t="s">
        <v>359</v>
      </c>
      <c r="SX272" t="s">
        <v>359</v>
      </c>
      <c r="SY272" t="s">
        <v>359</v>
      </c>
      <c r="SZ272" t="s">
        <v>359</v>
      </c>
      <c r="TA272" t="s">
        <v>359</v>
      </c>
      <c r="TB272" t="s">
        <v>359</v>
      </c>
      <c r="TC272" t="s">
        <v>359</v>
      </c>
      <c r="TD272" t="s">
        <v>359</v>
      </c>
      <c r="TE272" t="s">
        <v>359</v>
      </c>
      <c r="TF272" t="s">
        <v>359</v>
      </c>
      <c r="TG272" t="s">
        <v>359</v>
      </c>
      <c r="TH272" t="s">
        <v>359</v>
      </c>
      <c r="TI272" t="s">
        <v>359</v>
      </c>
      <c r="TJ272" t="s">
        <v>359</v>
      </c>
      <c r="TK272" t="s">
        <v>359</v>
      </c>
      <c r="TL272" t="s">
        <v>359</v>
      </c>
      <c r="TM272" t="s">
        <v>359</v>
      </c>
      <c r="TN272" t="s">
        <v>359</v>
      </c>
      <c r="TO272" t="s">
        <v>359</v>
      </c>
      <c r="TP272" t="s">
        <v>359</v>
      </c>
      <c r="TQ272" t="s">
        <v>359</v>
      </c>
      <c r="TR272" t="s">
        <v>359</v>
      </c>
      <c r="TS272" t="s">
        <v>359</v>
      </c>
      <c r="TT272" t="s">
        <v>359</v>
      </c>
      <c r="TU272" t="s">
        <v>359</v>
      </c>
      <c r="TV272" t="s">
        <v>359</v>
      </c>
      <c r="TW272" t="s">
        <v>359</v>
      </c>
      <c r="TX272" t="s">
        <v>359</v>
      </c>
      <c r="TY272" t="s">
        <v>359</v>
      </c>
      <c r="TZ272" t="s">
        <v>359</v>
      </c>
      <c r="UA272" t="s">
        <v>359</v>
      </c>
      <c r="UB272" t="s">
        <v>359</v>
      </c>
      <c r="UC272" t="s">
        <v>359</v>
      </c>
      <c r="UD272" t="s">
        <v>359</v>
      </c>
      <c r="UE272" t="s">
        <v>359</v>
      </c>
      <c r="UF272" t="s">
        <v>359</v>
      </c>
      <c r="UG272" t="s">
        <v>359</v>
      </c>
      <c r="UH272" t="s">
        <v>359</v>
      </c>
      <c r="UI272" t="s">
        <v>359</v>
      </c>
      <c r="UJ272" t="s">
        <v>359</v>
      </c>
      <c r="UK272" t="s">
        <v>359</v>
      </c>
      <c r="UL272" t="s">
        <v>359</v>
      </c>
      <c r="UM272" t="s">
        <v>359</v>
      </c>
      <c r="UN272" t="s">
        <v>359</v>
      </c>
      <c r="UO272" t="s">
        <v>359</v>
      </c>
      <c r="UP272" t="s">
        <v>359</v>
      </c>
      <c r="UQ272" t="s">
        <v>359</v>
      </c>
      <c r="UR272" t="s">
        <v>359</v>
      </c>
      <c r="US272" t="s">
        <v>359</v>
      </c>
      <c r="UT272" t="s">
        <v>359</v>
      </c>
      <c r="UU272" t="s">
        <v>359</v>
      </c>
      <c r="UV272" t="s">
        <v>359</v>
      </c>
      <c r="UW272" t="s">
        <v>359</v>
      </c>
      <c r="UX272" t="s">
        <v>359</v>
      </c>
      <c r="UY272" t="s">
        <v>359</v>
      </c>
      <c r="UZ272" t="s">
        <v>359</v>
      </c>
      <c r="VA272" t="s">
        <v>359</v>
      </c>
      <c r="VB272" t="s">
        <v>359</v>
      </c>
      <c r="VC272" t="s">
        <v>359</v>
      </c>
      <c r="VD272" t="s">
        <v>359</v>
      </c>
      <c r="VE272" t="s">
        <v>359</v>
      </c>
      <c r="VF272" t="s">
        <v>359</v>
      </c>
      <c r="VG272" t="s">
        <v>359</v>
      </c>
      <c r="VH272" t="s">
        <v>359</v>
      </c>
      <c r="VI272" t="s">
        <v>359</v>
      </c>
      <c r="VJ272" t="s">
        <v>359</v>
      </c>
      <c r="VK272" t="s">
        <v>359</v>
      </c>
      <c r="VL272" t="s">
        <v>359</v>
      </c>
      <c r="VM272" t="s">
        <v>359</v>
      </c>
      <c r="VN272" t="s">
        <v>359</v>
      </c>
      <c r="VO272" t="s">
        <v>359</v>
      </c>
      <c r="VP272" t="s">
        <v>359</v>
      </c>
      <c r="VQ272" t="s">
        <v>359</v>
      </c>
      <c r="VR272" t="s">
        <v>359</v>
      </c>
      <c r="VS272" t="s">
        <v>359</v>
      </c>
      <c r="VT272" t="s">
        <v>359</v>
      </c>
      <c r="VU272" t="s">
        <v>359</v>
      </c>
      <c r="VV272" t="s">
        <v>359</v>
      </c>
      <c r="VW272" t="s">
        <v>359</v>
      </c>
      <c r="VX272" t="s">
        <v>359</v>
      </c>
      <c r="VY272" t="s">
        <v>359</v>
      </c>
      <c r="VZ272" t="s">
        <v>359</v>
      </c>
      <c r="WA272" t="s">
        <v>359</v>
      </c>
      <c r="WB272" t="s">
        <v>359</v>
      </c>
      <c r="WC272" t="s">
        <v>359</v>
      </c>
      <c r="WD272" t="s">
        <v>359</v>
      </c>
      <c r="WE272" t="s">
        <v>359</v>
      </c>
      <c r="WF272" t="s">
        <v>359</v>
      </c>
      <c r="WG272" t="s">
        <v>359</v>
      </c>
      <c r="WH272" t="s">
        <v>359</v>
      </c>
      <c r="WI272" t="s">
        <v>359</v>
      </c>
      <c r="WJ272" t="s">
        <v>359</v>
      </c>
      <c r="WK272" t="s">
        <v>359</v>
      </c>
      <c r="WL272" t="s">
        <v>359</v>
      </c>
      <c r="WM272" t="s">
        <v>359</v>
      </c>
      <c r="WN272" t="s">
        <v>359</v>
      </c>
      <c r="WO272" t="s">
        <v>359</v>
      </c>
      <c r="WP272" t="s">
        <v>359</v>
      </c>
      <c r="WQ272" t="s">
        <v>359</v>
      </c>
      <c r="WR272" t="s">
        <v>359</v>
      </c>
      <c r="WS272" t="s">
        <v>359</v>
      </c>
      <c r="WT272" t="s">
        <v>359</v>
      </c>
      <c r="WU272" t="s">
        <v>359</v>
      </c>
      <c r="WV272" t="s">
        <v>359</v>
      </c>
      <c r="WW272" t="s">
        <v>359</v>
      </c>
      <c r="WX272" t="s">
        <v>359</v>
      </c>
      <c r="WY272" t="s">
        <v>359</v>
      </c>
      <c r="WZ272" t="s">
        <v>359</v>
      </c>
      <c r="XA272" t="s">
        <v>359</v>
      </c>
      <c r="XB272" t="s">
        <v>359</v>
      </c>
      <c r="XC272" t="s">
        <v>359</v>
      </c>
      <c r="XD272" t="s">
        <v>359</v>
      </c>
      <c r="XE272" t="s">
        <v>359</v>
      </c>
      <c r="XF272" t="s">
        <v>359</v>
      </c>
      <c r="XG272" t="s">
        <v>359</v>
      </c>
      <c r="XH272" t="s">
        <v>359</v>
      </c>
      <c r="XI272" t="s">
        <v>359</v>
      </c>
      <c r="XJ272" t="s">
        <v>359</v>
      </c>
      <c r="XK272" t="s">
        <v>359</v>
      </c>
      <c r="XL272" t="s">
        <v>359</v>
      </c>
      <c r="XM272" t="s">
        <v>359</v>
      </c>
      <c r="XN272" t="s">
        <v>359</v>
      </c>
      <c r="XO272" t="s">
        <v>359</v>
      </c>
      <c r="XP272" t="s">
        <v>359</v>
      </c>
      <c r="XQ272" t="s">
        <v>359</v>
      </c>
      <c r="XR272" t="s">
        <v>359</v>
      </c>
      <c r="XS272" t="s">
        <v>359</v>
      </c>
      <c r="XT272" t="s">
        <v>359</v>
      </c>
      <c r="XU272" t="s">
        <v>359</v>
      </c>
      <c r="XV272" t="s">
        <v>359</v>
      </c>
      <c r="XW272" t="s">
        <v>359</v>
      </c>
      <c r="XX272" t="s">
        <v>359</v>
      </c>
      <c r="XY272" t="s">
        <v>359</v>
      </c>
      <c r="XZ272" t="s">
        <v>359</v>
      </c>
      <c r="YA272" t="s">
        <v>359</v>
      </c>
      <c r="YB272" t="s">
        <v>359</v>
      </c>
      <c r="YC272" t="s">
        <v>359</v>
      </c>
      <c r="YD272" t="s">
        <v>359</v>
      </c>
      <c r="YE272" t="s">
        <v>359</v>
      </c>
      <c r="YF272" t="s">
        <v>359</v>
      </c>
      <c r="YG272" t="s">
        <v>359</v>
      </c>
      <c r="YH272" t="s">
        <v>359</v>
      </c>
      <c r="YI272" t="s">
        <v>359</v>
      </c>
      <c r="YJ272" t="s">
        <v>359</v>
      </c>
      <c r="YK272" t="s">
        <v>359</v>
      </c>
      <c r="YL272" t="s">
        <v>359</v>
      </c>
      <c r="YM272" t="s">
        <v>359</v>
      </c>
      <c r="YN272" t="s">
        <v>359</v>
      </c>
      <c r="YO272" t="s">
        <v>359</v>
      </c>
      <c r="YP272" t="s">
        <v>359</v>
      </c>
      <c r="YQ272" t="s">
        <v>359</v>
      </c>
      <c r="YR272" t="s">
        <v>359</v>
      </c>
      <c r="YS272" t="s">
        <v>359</v>
      </c>
      <c r="YT272" t="s">
        <v>359</v>
      </c>
      <c r="YU272" t="s">
        <v>359</v>
      </c>
      <c r="YV272" t="s">
        <v>359</v>
      </c>
      <c r="YW272" t="s">
        <v>359</v>
      </c>
      <c r="YX272" t="s">
        <v>359</v>
      </c>
      <c r="YY272" t="s">
        <v>359</v>
      </c>
      <c r="YZ272" t="s">
        <v>359</v>
      </c>
      <c r="ZA272" t="s">
        <v>359</v>
      </c>
      <c r="ZB272" t="s">
        <v>359</v>
      </c>
      <c r="ZC272" t="s">
        <v>359</v>
      </c>
      <c r="ZD272" t="s">
        <v>359</v>
      </c>
      <c r="ZE272" t="s">
        <v>359</v>
      </c>
      <c r="ZF272" t="s">
        <v>359</v>
      </c>
      <c r="ZG272" t="s">
        <v>359</v>
      </c>
      <c r="ZH272" t="s">
        <v>359</v>
      </c>
      <c r="ZI272" t="s">
        <v>359</v>
      </c>
      <c r="ZJ272" t="s">
        <v>359</v>
      </c>
      <c r="ZK272" t="s">
        <v>359</v>
      </c>
      <c r="ZL272" t="s">
        <v>359</v>
      </c>
      <c r="ZM272" t="s">
        <v>359</v>
      </c>
      <c r="ZN272" t="s">
        <v>359</v>
      </c>
      <c r="ZO272" t="s">
        <v>359</v>
      </c>
      <c r="ZP272" t="s">
        <v>359</v>
      </c>
      <c r="ZQ272" t="s">
        <v>359</v>
      </c>
      <c r="ZR272" t="s">
        <v>359</v>
      </c>
      <c r="ZS272" t="s">
        <v>359</v>
      </c>
      <c r="ZT272" t="s">
        <v>359</v>
      </c>
      <c r="ZU272" t="s">
        <v>359</v>
      </c>
      <c r="ZV272" t="s">
        <v>359</v>
      </c>
      <c r="ZW272" t="s">
        <v>359</v>
      </c>
      <c r="ZX272" t="s">
        <v>359</v>
      </c>
      <c r="ZY272" t="s">
        <v>359</v>
      </c>
      <c r="ZZ272" t="s">
        <v>359</v>
      </c>
      <c r="AAA272" t="s">
        <v>359</v>
      </c>
      <c r="AAB272" t="s">
        <v>359</v>
      </c>
      <c r="AAC272" t="s">
        <v>359</v>
      </c>
      <c r="AAD272" t="s">
        <v>359</v>
      </c>
      <c r="AAE272" t="s">
        <v>359</v>
      </c>
      <c r="AAF272" t="s">
        <v>359</v>
      </c>
      <c r="AAG272" t="s">
        <v>359</v>
      </c>
      <c r="AAH272" t="s">
        <v>359</v>
      </c>
      <c r="AAI272" t="s">
        <v>359</v>
      </c>
      <c r="AAJ272" t="s">
        <v>359</v>
      </c>
      <c r="AAK272" t="s">
        <v>359</v>
      </c>
      <c r="AAL272" t="s">
        <v>359</v>
      </c>
      <c r="AAM272" t="s">
        <v>359</v>
      </c>
      <c r="AAN272" t="s">
        <v>359</v>
      </c>
      <c r="AAO272" t="s">
        <v>359</v>
      </c>
      <c r="AAP272" t="s">
        <v>359</v>
      </c>
      <c r="AAQ272" t="s">
        <v>359</v>
      </c>
      <c r="AAR272" t="s">
        <v>359</v>
      </c>
      <c r="AAS272" t="s">
        <v>359</v>
      </c>
      <c r="AAT272" t="s">
        <v>359</v>
      </c>
      <c r="AAU272" t="s">
        <v>359</v>
      </c>
      <c r="AAV272" t="s">
        <v>359</v>
      </c>
      <c r="AAW272" t="s">
        <v>359</v>
      </c>
      <c r="AAX272" t="s">
        <v>359</v>
      </c>
      <c r="AAY272" t="s">
        <v>359</v>
      </c>
      <c r="AAZ272" t="s">
        <v>359</v>
      </c>
      <c r="ABA272" t="s">
        <v>359</v>
      </c>
      <c r="ABB272" t="s">
        <v>359</v>
      </c>
      <c r="ABC272" t="s">
        <v>359</v>
      </c>
      <c r="ABD272" t="s">
        <v>359</v>
      </c>
      <c r="ABE272" t="s">
        <v>359</v>
      </c>
      <c r="ABF272" t="s">
        <v>359</v>
      </c>
      <c r="ABG272" t="s">
        <v>359</v>
      </c>
      <c r="ABH272" t="s">
        <v>359</v>
      </c>
      <c r="ABI272" t="s">
        <v>359</v>
      </c>
      <c r="ABJ272" t="s">
        <v>359</v>
      </c>
      <c r="ABK272" t="s">
        <v>359</v>
      </c>
      <c r="ABL272" t="s">
        <v>359</v>
      </c>
      <c r="ABM272" t="s">
        <v>359</v>
      </c>
      <c r="ABN272" t="s">
        <v>359</v>
      </c>
      <c r="ABO272" t="s">
        <v>359</v>
      </c>
      <c r="ABP272" t="s">
        <v>359</v>
      </c>
      <c r="ABQ272" t="s">
        <v>359</v>
      </c>
      <c r="ABR272" t="s">
        <v>359</v>
      </c>
      <c r="ABS272" t="s">
        <v>359</v>
      </c>
      <c r="ABT272" t="s">
        <v>359</v>
      </c>
      <c r="ABU272" t="s">
        <v>359</v>
      </c>
      <c r="ABV272" t="s">
        <v>359</v>
      </c>
      <c r="ABW272" t="s">
        <v>359</v>
      </c>
      <c r="ABX272" t="s">
        <v>359</v>
      </c>
      <c r="ABY272" t="s">
        <v>359</v>
      </c>
      <c r="ABZ272" t="s">
        <v>359</v>
      </c>
      <c r="ACA272" t="s">
        <v>359</v>
      </c>
      <c r="ACB272" t="s">
        <v>359</v>
      </c>
      <c r="ACC272" t="s">
        <v>359</v>
      </c>
      <c r="ACD272" t="s">
        <v>359</v>
      </c>
      <c r="ACE272" t="s">
        <v>359</v>
      </c>
      <c r="ACF272" t="s">
        <v>359</v>
      </c>
      <c r="ACG272" t="s">
        <v>359</v>
      </c>
      <c r="ACH272" t="s">
        <v>359</v>
      </c>
      <c r="ACI272" t="s">
        <v>359</v>
      </c>
      <c r="ACJ272" t="s">
        <v>359</v>
      </c>
      <c r="ACK272" t="s">
        <v>359</v>
      </c>
      <c r="ACL272" t="s">
        <v>359</v>
      </c>
      <c r="ACM272" t="s">
        <v>359</v>
      </c>
      <c r="ACN272" t="s">
        <v>359</v>
      </c>
      <c r="ACO272" t="s">
        <v>359</v>
      </c>
      <c r="ACP272" t="s">
        <v>359</v>
      </c>
      <c r="ACQ272" t="s">
        <v>359</v>
      </c>
      <c r="ACR272" t="s">
        <v>359</v>
      </c>
      <c r="ACS272" t="s">
        <v>359</v>
      </c>
      <c r="ACT272" t="s">
        <v>359</v>
      </c>
      <c r="ACU272" t="s">
        <v>359</v>
      </c>
      <c r="ACV272" t="s">
        <v>359</v>
      </c>
      <c r="ACW272" t="s">
        <v>359</v>
      </c>
      <c r="ACX272" t="s">
        <v>359</v>
      </c>
      <c r="ACY272" t="s">
        <v>359</v>
      </c>
      <c r="ACZ272" t="s">
        <v>359</v>
      </c>
      <c r="ADA272" t="s">
        <v>359</v>
      </c>
      <c r="ADB272" t="s">
        <v>359</v>
      </c>
      <c r="ADC272" t="s">
        <v>359</v>
      </c>
      <c r="ADD272" t="s">
        <v>359</v>
      </c>
      <c r="ADE272" t="s">
        <v>359</v>
      </c>
      <c r="ADF272" t="s">
        <v>359</v>
      </c>
      <c r="ADG272" t="s">
        <v>359</v>
      </c>
      <c r="ADH272" t="s">
        <v>359</v>
      </c>
      <c r="ADI272" t="s">
        <v>359</v>
      </c>
      <c r="ADJ272" t="s">
        <v>359</v>
      </c>
      <c r="ADK272" t="s">
        <v>359</v>
      </c>
      <c r="ADL272" t="s">
        <v>359</v>
      </c>
      <c r="ADM272" t="s">
        <v>359</v>
      </c>
      <c r="ADN272" t="s">
        <v>359</v>
      </c>
      <c r="ADO272" t="s">
        <v>359</v>
      </c>
      <c r="ADP272" t="s">
        <v>359</v>
      </c>
      <c r="ADQ272" t="s">
        <v>359</v>
      </c>
      <c r="ADR272" t="s">
        <v>359</v>
      </c>
      <c r="ADS272" t="s">
        <v>359</v>
      </c>
      <c r="ADT272" t="s">
        <v>359</v>
      </c>
      <c r="ADU272" t="s">
        <v>359</v>
      </c>
      <c r="ADV272" t="s">
        <v>359</v>
      </c>
      <c r="ADW272" t="s">
        <v>359</v>
      </c>
      <c r="ADX272" t="s">
        <v>359</v>
      </c>
      <c r="ADY272" t="s">
        <v>359</v>
      </c>
      <c r="ADZ272" t="s">
        <v>359</v>
      </c>
      <c r="AEA272" t="s">
        <v>359</v>
      </c>
      <c r="AEB272" t="s">
        <v>359</v>
      </c>
      <c r="AEC272" t="s">
        <v>359</v>
      </c>
      <c r="AED272" t="s">
        <v>359</v>
      </c>
      <c r="AEE272" t="s">
        <v>359</v>
      </c>
      <c r="AEF272" t="s">
        <v>359</v>
      </c>
      <c r="AEG272" t="s">
        <v>359</v>
      </c>
      <c r="AEH272" t="s">
        <v>359</v>
      </c>
      <c r="AEI272" t="s">
        <v>359</v>
      </c>
      <c r="AEJ272" t="s">
        <v>359</v>
      </c>
      <c r="AEK272" t="s">
        <v>359</v>
      </c>
      <c r="AEL272" t="s">
        <v>359</v>
      </c>
      <c r="AEM272" t="s">
        <v>359</v>
      </c>
      <c r="AEN272" t="s">
        <v>359</v>
      </c>
      <c r="AEO272" t="s">
        <v>359</v>
      </c>
      <c r="AEP272" t="s">
        <v>359</v>
      </c>
      <c r="AEQ272" t="s">
        <v>359</v>
      </c>
      <c r="AER272" t="s">
        <v>359</v>
      </c>
      <c r="AES272" t="s">
        <v>359</v>
      </c>
      <c r="AET272" t="s">
        <v>359</v>
      </c>
      <c r="AEU272" t="s">
        <v>359</v>
      </c>
      <c r="AEV272" t="s">
        <v>359</v>
      </c>
      <c r="AEW272" t="s">
        <v>359</v>
      </c>
      <c r="AEX272" t="s">
        <v>359</v>
      </c>
      <c r="AEY272" t="s">
        <v>359</v>
      </c>
      <c r="AEZ272" t="s">
        <v>359</v>
      </c>
      <c r="AFA272" t="s">
        <v>359</v>
      </c>
      <c r="AFB272" t="s">
        <v>359</v>
      </c>
      <c r="AFC272" t="s">
        <v>359</v>
      </c>
      <c r="AFD272" t="s">
        <v>359</v>
      </c>
      <c r="AFE272" t="s">
        <v>359</v>
      </c>
      <c r="AFF272" t="s">
        <v>359</v>
      </c>
      <c r="AFG272" t="s">
        <v>359</v>
      </c>
      <c r="AFH272" t="s">
        <v>359</v>
      </c>
      <c r="AFI272" t="s">
        <v>359</v>
      </c>
      <c r="AFJ272" t="s">
        <v>359</v>
      </c>
      <c r="AFK272" t="s">
        <v>359</v>
      </c>
      <c r="AFL272" t="s">
        <v>359</v>
      </c>
      <c r="AFM272" t="s">
        <v>359</v>
      </c>
      <c r="AFN272" t="s">
        <v>359</v>
      </c>
      <c r="AFO272" t="s">
        <v>359</v>
      </c>
      <c r="AFP272" t="s">
        <v>359</v>
      </c>
      <c r="AFQ272" t="s">
        <v>359</v>
      </c>
      <c r="AFR272" t="s">
        <v>359</v>
      </c>
      <c r="AFS272" t="s">
        <v>359</v>
      </c>
      <c r="AFT272" t="s">
        <v>359</v>
      </c>
      <c r="AFU272" t="s">
        <v>359</v>
      </c>
      <c r="AFV272" t="s">
        <v>359</v>
      </c>
      <c r="AFW272" t="s">
        <v>359</v>
      </c>
      <c r="AFX272" t="s">
        <v>359</v>
      </c>
      <c r="AFY272" t="s">
        <v>359</v>
      </c>
      <c r="AFZ272" t="s">
        <v>359</v>
      </c>
      <c r="AGA272" t="s">
        <v>359</v>
      </c>
      <c r="AGB272" t="s">
        <v>359</v>
      </c>
      <c r="AGC272" t="s">
        <v>359</v>
      </c>
      <c r="AGD272" t="s">
        <v>359</v>
      </c>
      <c r="AGE272" t="s">
        <v>359</v>
      </c>
      <c r="AGF272" t="s">
        <v>359</v>
      </c>
      <c r="AGG272" t="s">
        <v>359</v>
      </c>
      <c r="AGH272" t="s">
        <v>359</v>
      </c>
      <c r="AGI272" t="s">
        <v>359</v>
      </c>
      <c r="AGJ272" t="s">
        <v>359</v>
      </c>
      <c r="AGK272" t="s">
        <v>359</v>
      </c>
      <c r="AGL272" t="s">
        <v>359</v>
      </c>
      <c r="AGM272" t="s">
        <v>359</v>
      </c>
      <c r="AGN272" t="s">
        <v>359</v>
      </c>
      <c r="AGO272" t="s">
        <v>359</v>
      </c>
      <c r="AGP272" t="s">
        <v>359</v>
      </c>
      <c r="AGQ272" t="s">
        <v>359</v>
      </c>
      <c r="AGR272" t="s">
        <v>359</v>
      </c>
      <c r="AGS272" t="s">
        <v>359</v>
      </c>
      <c r="AGT272" t="s">
        <v>359</v>
      </c>
      <c r="AGU272" t="s">
        <v>359</v>
      </c>
      <c r="AGV272" t="s">
        <v>359</v>
      </c>
      <c r="AGW272" t="s">
        <v>359</v>
      </c>
      <c r="AGX272" t="s">
        <v>359</v>
      </c>
      <c r="AGY272" t="s">
        <v>359</v>
      </c>
      <c r="AGZ272" t="s">
        <v>359</v>
      </c>
      <c r="AHA272" t="s">
        <v>359</v>
      </c>
      <c r="AHB272" t="s">
        <v>359</v>
      </c>
      <c r="AHC272" t="s">
        <v>359</v>
      </c>
      <c r="AHD272" t="s">
        <v>359</v>
      </c>
      <c r="AHE272" t="s">
        <v>359</v>
      </c>
      <c r="AHF272" t="s">
        <v>359</v>
      </c>
      <c r="AHG272" t="s">
        <v>359</v>
      </c>
      <c r="AHH272" t="s">
        <v>359</v>
      </c>
      <c r="AHI272" t="s">
        <v>359</v>
      </c>
      <c r="AHJ272" t="s">
        <v>359</v>
      </c>
      <c r="AHK272" t="s">
        <v>359</v>
      </c>
      <c r="AHL272" t="s">
        <v>359</v>
      </c>
      <c r="AHM272" t="s">
        <v>359</v>
      </c>
      <c r="AHN272" t="s">
        <v>359</v>
      </c>
      <c r="AHO272" t="s">
        <v>359</v>
      </c>
      <c r="AHP272" t="s">
        <v>359</v>
      </c>
      <c r="AHQ272" t="s">
        <v>359</v>
      </c>
      <c r="AHR272" t="s">
        <v>359</v>
      </c>
      <c r="AHS272" t="s">
        <v>359</v>
      </c>
      <c r="AHT272" t="s">
        <v>359</v>
      </c>
      <c r="AHU272" t="s">
        <v>359</v>
      </c>
      <c r="AHV272" t="s">
        <v>359</v>
      </c>
      <c r="AHW272" t="s">
        <v>359</v>
      </c>
      <c r="AHX272" t="s">
        <v>359</v>
      </c>
      <c r="AHY272" t="s">
        <v>359</v>
      </c>
      <c r="AHZ272" t="s">
        <v>359</v>
      </c>
      <c r="AIA272" t="s">
        <v>359</v>
      </c>
      <c r="AIB272" t="s">
        <v>359</v>
      </c>
      <c r="AIC272" t="s">
        <v>359</v>
      </c>
      <c r="AID272" t="s">
        <v>359</v>
      </c>
      <c r="AIE272" t="s">
        <v>359</v>
      </c>
      <c r="AIF272" t="s">
        <v>359</v>
      </c>
      <c r="AIG272" t="s">
        <v>359</v>
      </c>
      <c r="AIH272" t="s">
        <v>359</v>
      </c>
      <c r="AII272" t="s">
        <v>359</v>
      </c>
      <c r="AIJ272" t="s">
        <v>359</v>
      </c>
      <c r="AIK272" t="s">
        <v>359</v>
      </c>
      <c r="AIL272" t="s">
        <v>359</v>
      </c>
      <c r="AIM272" t="s">
        <v>359</v>
      </c>
      <c r="AIN272" t="s">
        <v>359</v>
      </c>
      <c r="AIO272" t="s">
        <v>359</v>
      </c>
      <c r="AIP272" t="s">
        <v>359</v>
      </c>
      <c r="AIQ272" t="s">
        <v>359</v>
      </c>
      <c r="AIR272" t="s">
        <v>359</v>
      </c>
      <c r="AIS272" t="s">
        <v>359</v>
      </c>
      <c r="AIT272" t="s">
        <v>359</v>
      </c>
      <c r="AIU272" t="s">
        <v>359</v>
      </c>
      <c r="AIV272" t="s">
        <v>359</v>
      </c>
      <c r="AIW272" t="s">
        <v>359</v>
      </c>
      <c r="AIX272" t="s">
        <v>359</v>
      </c>
      <c r="AIY272" t="s">
        <v>359</v>
      </c>
      <c r="AIZ272" t="s">
        <v>359</v>
      </c>
      <c r="AJA272" t="s">
        <v>359</v>
      </c>
      <c r="AJB272" t="s">
        <v>359</v>
      </c>
      <c r="AJC272" t="s">
        <v>359</v>
      </c>
      <c r="AJD272" t="s">
        <v>359</v>
      </c>
      <c r="AJE272" t="s">
        <v>359</v>
      </c>
      <c r="AJF272" t="s">
        <v>359</v>
      </c>
      <c r="AJG272" t="s">
        <v>359</v>
      </c>
      <c r="AJH272" t="s">
        <v>359</v>
      </c>
      <c r="AJI272" t="s">
        <v>359</v>
      </c>
      <c r="AJJ272" t="s">
        <v>359</v>
      </c>
      <c r="AJK272" t="s">
        <v>359</v>
      </c>
      <c r="AJL272" t="s">
        <v>359</v>
      </c>
      <c r="AJM272" t="s">
        <v>359</v>
      </c>
      <c r="AJN272" t="s">
        <v>359</v>
      </c>
      <c r="AJO272" t="s">
        <v>359</v>
      </c>
      <c r="AJP272" t="s">
        <v>359</v>
      </c>
      <c r="AJQ272" t="s">
        <v>359</v>
      </c>
      <c r="AJR272" t="s">
        <v>359</v>
      </c>
      <c r="AJS272" t="s">
        <v>359</v>
      </c>
      <c r="AJT272" t="s">
        <v>359</v>
      </c>
      <c r="AJU272" t="s">
        <v>359</v>
      </c>
      <c r="AJV272" t="s">
        <v>359</v>
      </c>
      <c r="AJW272" t="s">
        <v>359</v>
      </c>
      <c r="AJX272" t="s">
        <v>359</v>
      </c>
      <c r="AJY272" t="s">
        <v>359</v>
      </c>
      <c r="AJZ272" t="s">
        <v>359</v>
      </c>
      <c r="AKA272" t="s">
        <v>359</v>
      </c>
      <c r="AKB272" t="s">
        <v>359</v>
      </c>
      <c r="AKC272" t="s">
        <v>359</v>
      </c>
      <c r="AKD272" t="s">
        <v>359</v>
      </c>
      <c r="AKE272" t="s">
        <v>359</v>
      </c>
      <c r="AKF272" t="s">
        <v>359</v>
      </c>
      <c r="AKG272" t="s">
        <v>359</v>
      </c>
      <c r="AKH272" t="s">
        <v>359</v>
      </c>
      <c r="AKI272" t="s">
        <v>359</v>
      </c>
      <c r="AKJ272" t="s">
        <v>359</v>
      </c>
      <c r="AKK272" t="s">
        <v>359</v>
      </c>
      <c r="AKL272" t="s">
        <v>359</v>
      </c>
      <c r="AKM272" t="s">
        <v>359</v>
      </c>
      <c r="AKN272" t="s">
        <v>359</v>
      </c>
      <c r="AKO272" t="s">
        <v>359</v>
      </c>
      <c r="AKP272" t="s">
        <v>359</v>
      </c>
      <c r="AKQ272" t="s">
        <v>359</v>
      </c>
      <c r="AKR272" t="s">
        <v>359</v>
      </c>
      <c r="AKS272" t="s">
        <v>359</v>
      </c>
      <c r="AKT272" t="s">
        <v>359</v>
      </c>
      <c r="AKU272" t="s">
        <v>359</v>
      </c>
      <c r="AKV272" t="s">
        <v>359</v>
      </c>
      <c r="AKW272" t="s">
        <v>359</v>
      </c>
      <c r="AKX272" t="s">
        <v>359</v>
      </c>
      <c r="AKY272" t="s">
        <v>359</v>
      </c>
      <c r="AKZ272" t="s">
        <v>359</v>
      </c>
      <c r="ALA272" t="s">
        <v>359</v>
      </c>
      <c r="ALB272" t="s">
        <v>359</v>
      </c>
      <c r="ALC272" t="s">
        <v>359</v>
      </c>
      <c r="ALD272" t="s">
        <v>359</v>
      </c>
      <c r="ALE272" t="s">
        <v>359</v>
      </c>
      <c r="ALF272" t="s">
        <v>359</v>
      </c>
      <c r="ALG272" t="s">
        <v>359</v>
      </c>
      <c r="ALH272" t="s">
        <v>359</v>
      </c>
      <c r="ALI272" t="s">
        <v>359</v>
      </c>
      <c r="ALJ272" t="s">
        <v>359</v>
      </c>
      <c r="ALK272" t="s">
        <v>359</v>
      </c>
      <c r="ALL272" t="s">
        <v>359</v>
      </c>
      <c r="ALM272" t="s">
        <v>359</v>
      </c>
      <c r="ALN272" t="s">
        <v>359</v>
      </c>
      <c r="ALO272" t="s">
        <v>359</v>
      </c>
      <c r="ALP272" t="s">
        <v>359</v>
      </c>
      <c r="ALQ272" t="s">
        <v>359</v>
      </c>
      <c r="ALR272" t="s">
        <v>359</v>
      </c>
      <c r="ALS272" t="s">
        <v>359</v>
      </c>
      <c r="ALT272" t="s">
        <v>359</v>
      </c>
      <c r="ALU272" t="s">
        <v>359</v>
      </c>
      <c r="ALV272" t="s">
        <v>359</v>
      </c>
      <c r="ALW272" t="s">
        <v>359</v>
      </c>
      <c r="ALX272" t="s">
        <v>359</v>
      </c>
      <c r="ALY272" t="s">
        <v>359</v>
      </c>
      <c r="ALZ272" t="s">
        <v>359</v>
      </c>
      <c r="AMA272" t="s">
        <v>359</v>
      </c>
      <c r="AMB272" t="s">
        <v>359</v>
      </c>
      <c r="AMC272" t="s">
        <v>359</v>
      </c>
      <c r="AMD272" t="s">
        <v>359</v>
      </c>
      <c r="AME272" t="s">
        <v>359</v>
      </c>
      <c r="AMF272" t="s">
        <v>359</v>
      </c>
      <c r="AMG272" t="s">
        <v>359</v>
      </c>
      <c r="AMH272" t="s">
        <v>359</v>
      </c>
      <c r="AMI272" t="s">
        <v>359</v>
      </c>
      <c r="AMJ272" t="s">
        <v>359</v>
      </c>
      <c r="AMK272" t="s">
        <v>359</v>
      </c>
      <c r="AML272" t="s">
        <v>359</v>
      </c>
      <c r="AMM272" t="s">
        <v>359</v>
      </c>
      <c r="AMN272" t="s">
        <v>359</v>
      </c>
      <c r="AMO272" t="s">
        <v>359</v>
      </c>
      <c r="AMP272" t="s">
        <v>359</v>
      </c>
      <c r="AMQ272" t="s">
        <v>359</v>
      </c>
      <c r="AMR272" t="s">
        <v>359</v>
      </c>
      <c r="AMS272" t="s">
        <v>359</v>
      </c>
      <c r="AMT272" t="s">
        <v>359</v>
      </c>
      <c r="AMU272" t="s">
        <v>359</v>
      </c>
      <c r="AMV272" t="s">
        <v>359</v>
      </c>
      <c r="AMW272" t="s">
        <v>359</v>
      </c>
      <c r="AMX272" t="s">
        <v>359</v>
      </c>
      <c r="AMY272" t="s">
        <v>359</v>
      </c>
      <c r="AMZ272" t="s">
        <v>359</v>
      </c>
      <c r="ANA272" t="s">
        <v>359</v>
      </c>
      <c r="ANB272" t="s">
        <v>359</v>
      </c>
      <c r="ANC272" t="s">
        <v>359</v>
      </c>
      <c r="AND272" t="s">
        <v>359</v>
      </c>
      <c r="ANE272" t="s">
        <v>359</v>
      </c>
      <c r="ANF272" t="s">
        <v>359</v>
      </c>
      <c r="ANG272" t="s">
        <v>359</v>
      </c>
      <c r="ANH272" t="s">
        <v>359</v>
      </c>
      <c r="ANI272" t="s">
        <v>359</v>
      </c>
      <c r="ANJ272" t="s">
        <v>359</v>
      </c>
      <c r="ANK272" t="s">
        <v>359</v>
      </c>
      <c r="ANL272" t="s">
        <v>359</v>
      </c>
      <c r="ANM272" t="s">
        <v>359</v>
      </c>
      <c r="ANN272" t="s">
        <v>359</v>
      </c>
      <c r="ANO272" t="s">
        <v>359</v>
      </c>
      <c r="ANP272" t="s">
        <v>359</v>
      </c>
      <c r="ANQ272" t="s">
        <v>359</v>
      </c>
      <c r="ANR272" t="s">
        <v>359</v>
      </c>
      <c r="ANS272" t="s">
        <v>359</v>
      </c>
      <c r="ANT272" t="s">
        <v>359</v>
      </c>
      <c r="ANU272" t="s">
        <v>359</v>
      </c>
      <c r="ANV272" t="s">
        <v>359</v>
      </c>
      <c r="ANW272" t="s">
        <v>359</v>
      </c>
      <c r="ANX272" t="s">
        <v>359</v>
      </c>
      <c r="ANY272" t="s">
        <v>359</v>
      </c>
      <c r="ANZ272" t="s">
        <v>359</v>
      </c>
      <c r="AOA272" t="s">
        <v>359</v>
      </c>
      <c r="AOB272" t="s">
        <v>359</v>
      </c>
      <c r="AOC272" t="s">
        <v>359</v>
      </c>
      <c r="AOD272" t="s">
        <v>359</v>
      </c>
      <c r="AOE272" t="s">
        <v>359</v>
      </c>
      <c r="AOF272" t="s">
        <v>359</v>
      </c>
      <c r="AOG272" t="s">
        <v>359</v>
      </c>
      <c r="AOH272" t="s">
        <v>359</v>
      </c>
      <c r="AOI272" t="s">
        <v>359</v>
      </c>
      <c r="AOJ272" t="s">
        <v>359</v>
      </c>
      <c r="AOK272" t="s">
        <v>359</v>
      </c>
      <c r="AOL272" t="s">
        <v>359</v>
      </c>
      <c r="AOM272" t="s">
        <v>359</v>
      </c>
      <c r="AON272" t="s">
        <v>359</v>
      </c>
      <c r="AOO272" t="s">
        <v>359</v>
      </c>
      <c r="AOP272" t="s">
        <v>359</v>
      </c>
      <c r="AOQ272" t="s">
        <v>359</v>
      </c>
      <c r="AOR272" t="s">
        <v>359</v>
      </c>
      <c r="AOS272" t="s">
        <v>359</v>
      </c>
      <c r="AOT272" t="s">
        <v>359</v>
      </c>
      <c r="AOU272" t="s">
        <v>359</v>
      </c>
      <c r="AOV272" t="s">
        <v>359</v>
      </c>
      <c r="AOW272" t="s">
        <v>359</v>
      </c>
      <c r="AOX272" t="s">
        <v>359</v>
      </c>
      <c r="AOY272" t="s">
        <v>359</v>
      </c>
      <c r="AOZ272" t="s">
        <v>359</v>
      </c>
      <c r="APA272" t="s">
        <v>359</v>
      </c>
      <c r="APB272" t="s">
        <v>359</v>
      </c>
      <c r="APC272" t="s">
        <v>359</v>
      </c>
      <c r="APD272" t="s">
        <v>359</v>
      </c>
      <c r="APE272" t="s">
        <v>359</v>
      </c>
      <c r="APF272" t="s">
        <v>359</v>
      </c>
      <c r="APG272" t="s">
        <v>359</v>
      </c>
      <c r="APH272" t="s">
        <v>359</v>
      </c>
      <c r="API272" t="s">
        <v>359</v>
      </c>
      <c r="APJ272" t="s">
        <v>359</v>
      </c>
      <c r="APK272" t="s">
        <v>359</v>
      </c>
      <c r="APL272" t="s">
        <v>359</v>
      </c>
      <c r="APM272" t="s">
        <v>359</v>
      </c>
      <c r="APN272" t="s">
        <v>359</v>
      </c>
      <c r="APO272" t="s">
        <v>359</v>
      </c>
      <c r="APP272" t="s">
        <v>359</v>
      </c>
      <c r="APQ272" t="s">
        <v>359</v>
      </c>
      <c r="APR272" t="s">
        <v>359</v>
      </c>
      <c r="APS272" t="s">
        <v>359</v>
      </c>
      <c r="APT272" t="s">
        <v>359</v>
      </c>
      <c r="APU272" t="s">
        <v>359</v>
      </c>
      <c r="APV272" t="s">
        <v>359</v>
      </c>
      <c r="APW272" t="s">
        <v>359</v>
      </c>
      <c r="APX272" t="s">
        <v>359</v>
      </c>
      <c r="APY272" t="s">
        <v>359</v>
      </c>
      <c r="APZ272" t="s">
        <v>359</v>
      </c>
      <c r="AQA272" t="s">
        <v>359</v>
      </c>
      <c r="AQB272" t="s">
        <v>359</v>
      </c>
      <c r="AQC272" t="s">
        <v>359</v>
      </c>
      <c r="AQD272" t="s">
        <v>359</v>
      </c>
      <c r="AQE272" t="s">
        <v>359</v>
      </c>
      <c r="AQF272" t="s">
        <v>359</v>
      </c>
      <c r="AQG272" t="s">
        <v>359</v>
      </c>
      <c r="AQH272" t="s">
        <v>359</v>
      </c>
      <c r="AQI272" t="s">
        <v>359</v>
      </c>
      <c r="AQJ272" t="s">
        <v>359</v>
      </c>
      <c r="AQK272" t="s">
        <v>359</v>
      </c>
      <c r="AQL272" t="s">
        <v>359</v>
      </c>
      <c r="AQM272" t="s">
        <v>359</v>
      </c>
      <c r="AQN272" t="s">
        <v>359</v>
      </c>
      <c r="AQO272" t="s">
        <v>359</v>
      </c>
      <c r="AQP272" t="s">
        <v>359</v>
      </c>
      <c r="AQQ272" t="s">
        <v>359</v>
      </c>
      <c r="AQR272" t="s">
        <v>359</v>
      </c>
      <c r="AQS272" t="s">
        <v>359</v>
      </c>
      <c r="AQT272" t="s">
        <v>359</v>
      </c>
      <c r="AQU272" t="s">
        <v>359</v>
      </c>
      <c r="AQV272" t="s">
        <v>359</v>
      </c>
      <c r="AQW272" t="s">
        <v>359</v>
      </c>
      <c r="AQX272" t="s">
        <v>359</v>
      </c>
      <c r="AQY272" t="s">
        <v>359</v>
      </c>
      <c r="AQZ272" t="s">
        <v>359</v>
      </c>
      <c r="ARA272" t="s">
        <v>359</v>
      </c>
      <c r="ARB272" t="s">
        <v>359</v>
      </c>
      <c r="ARC272" t="s">
        <v>359</v>
      </c>
      <c r="ARD272" t="s">
        <v>359</v>
      </c>
      <c r="ARE272" t="s">
        <v>359</v>
      </c>
      <c r="ARF272" t="s">
        <v>359</v>
      </c>
      <c r="ARG272" t="s">
        <v>359</v>
      </c>
      <c r="ARH272" t="s">
        <v>359</v>
      </c>
      <c r="ARI272" t="s">
        <v>359</v>
      </c>
      <c r="ARJ272" t="s">
        <v>359</v>
      </c>
      <c r="ARK272" t="s">
        <v>359</v>
      </c>
      <c r="ARL272" t="s">
        <v>359</v>
      </c>
      <c r="ARM272" t="s">
        <v>359</v>
      </c>
      <c r="ARN272" t="s">
        <v>359</v>
      </c>
      <c r="ARO272" t="s">
        <v>359</v>
      </c>
      <c r="ARP272" t="s">
        <v>359</v>
      </c>
      <c r="ARQ272" t="s">
        <v>359</v>
      </c>
      <c r="ARR272" t="s">
        <v>359</v>
      </c>
      <c r="ARS272" t="s">
        <v>359</v>
      </c>
      <c r="ART272" t="s">
        <v>359</v>
      </c>
      <c r="ARU272" t="s">
        <v>359</v>
      </c>
      <c r="ARV272" t="s">
        <v>359</v>
      </c>
      <c r="ARW272" t="s">
        <v>359</v>
      </c>
      <c r="ARX272" t="s">
        <v>359</v>
      </c>
      <c r="ARY272" t="s">
        <v>359</v>
      </c>
      <c r="ARZ272" t="s">
        <v>359</v>
      </c>
      <c r="ASA272" t="s">
        <v>359</v>
      </c>
      <c r="ASB272" t="s">
        <v>359</v>
      </c>
      <c r="ASC272" t="s">
        <v>359</v>
      </c>
      <c r="ASD272" t="s">
        <v>359</v>
      </c>
      <c r="ASE272" t="s">
        <v>359</v>
      </c>
      <c r="ASF272" t="s">
        <v>359</v>
      </c>
      <c r="ASG272" t="s">
        <v>359</v>
      </c>
      <c r="ASH272" t="s">
        <v>359</v>
      </c>
      <c r="ASI272" t="s">
        <v>359</v>
      </c>
      <c r="ASJ272" t="s">
        <v>359</v>
      </c>
      <c r="ASK272" t="s">
        <v>359</v>
      </c>
      <c r="ASL272" t="s">
        <v>359</v>
      </c>
      <c r="ASM272" t="s">
        <v>359</v>
      </c>
      <c r="ASN272" t="s">
        <v>359</v>
      </c>
      <c r="ASO272" t="s">
        <v>359</v>
      </c>
      <c r="ASP272" t="s">
        <v>359</v>
      </c>
      <c r="ASQ272" t="s">
        <v>359</v>
      </c>
      <c r="ASR272" t="s">
        <v>359</v>
      </c>
      <c r="ASS272" t="s">
        <v>359</v>
      </c>
      <c r="AST272" t="s">
        <v>359</v>
      </c>
      <c r="ASU272" t="s">
        <v>359</v>
      </c>
      <c r="ASV272" t="s">
        <v>359</v>
      </c>
      <c r="ASW272" t="s">
        <v>359</v>
      </c>
      <c r="ASX272" t="s">
        <v>359</v>
      </c>
      <c r="ASY272" t="s">
        <v>359</v>
      </c>
      <c r="ASZ272" t="s">
        <v>359</v>
      </c>
      <c r="ATA272" t="s">
        <v>359</v>
      </c>
      <c r="ATB272" t="s">
        <v>359</v>
      </c>
      <c r="ATC272" t="s">
        <v>359</v>
      </c>
      <c r="ATD272" t="s">
        <v>359</v>
      </c>
      <c r="ATE272" t="s">
        <v>359</v>
      </c>
      <c r="ATF272" t="s">
        <v>359</v>
      </c>
      <c r="ATG272" t="s">
        <v>359</v>
      </c>
      <c r="ATH272" t="s">
        <v>359</v>
      </c>
      <c r="ATI272" t="s">
        <v>359</v>
      </c>
      <c r="ATJ272" t="s">
        <v>359</v>
      </c>
      <c r="ATK272" t="s">
        <v>359</v>
      </c>
      <c r="ATL272" t="s">
        <v>359</v>
      </c>
      <c r="ATM272" t="s">
        <v>359</v>
      </c>
      <c r="ATN272" t="s">
        <v>359</v>
      </c>
      <c r="ATO272" t="s">
        <v>359</v>
      </c>
      <c r="ATP272" t="s">
        <v>359</v>
      </c>
      <c r="ATQ272" t="s">
        <v>359</v>
      </c>
      <c r="ATR272" t="s">
        <v>359</v>
      </c>
      <c r="ATS272" t="s">
        <v>359</v>
      </c>
      <c r="ATT272" t="s">
        <v>359</v>
      </c>
      <c r="ATU272" t="s">
        <v>359</v>
      </c>
      <c r="ATV272" t="s">
        <v>359</v>
      </c>
      <c r="ATW272" t="s">
        <v>359</v>
      </c>
      <c r="ATX272" t="s">
        <v>359</v>
      </c>
      <c r="ATY272" t="s">
        <v>359</v>
      </c>
      <c r="ATZ272" t="s">
        <v>359</v>
      </c>
      <c r="AUA272" t="s">
        <v>359</v>
      </c>
      <c r="AUB272" t="s">
        <v>359</v>
      </c>
      <c r="AUC272" t="s">
        <v>359</v>
      </c>
      <c r="AUD272" t="s">
        <v>359</v>
      </c>
      <c r="AUE272" t="s">
        <v>359</v>
      </c>
      <c r="AUF272" t="s">
        <v>359</v>
      </c>
      <c r="AUG272" t="s">
        <v>359</v>
      </c>
      <c r="AUH272" t="s">
        <v>359</v>
      </c>
      <c r="AUI272" t="s">
        <v>359</v>
      </c>
      <c r="AUJ272" t="s">
        <v>359</v>
      </c>
      <c r="AUK272" t="s">
        <v>359</v>
      </c>
      <c r="AUL272" t="s">
        <v>359</v>
      </c>
      <c r="AUM272" t="s">
        <v>359</v>
      </c>
      <c r="AUN272" t="s">
        <v>359</v>
      </c>
      <c r="AUO272" t="s">
        <v>359</v>
      </c>
      <c r="AUP272" t="s">
        <v>359</v>
      </c>
      <c r="AUQ272" t="s">
        <v>359</v>
      </c>
      <c r="AUR272" t="s">
        <v>359</v>
      </c>
      <c r="AUS272" t="s">
        <v>359</v>
      </c>
      <c r="AUT272" t="s">
        <v>359</v>
      </c>
      <c r="AUU272" t="s">
        <v>359</v>
      </c>
      <c r="AUV272" t="s">
        <v>359</v>
      </c>
      <c r="AUW272" t="s">
        <v>359</v>
      </c>
      <c r="AUX272" t="s">
        <v>359</v>
      </c>
      <c r="AUY272" t="s">
        <v>359</v>
      </c>
      <c r="AUZ272" t="s">
        <v>359</v>
      </c>
      <c r="AVA272" t="s">
        <v>359</v>
      </c>
      <c r="AVB272" t="s">
        <v>359</v>
      </c>
      <c r="AVC272" t="s">
        <v>359</v>
      </c>
      <c r="AVD272" t="s">
        <v>359</v>
      </c>
      <c r="AVE272" t="s">
        <v>359</v>
      </c>
      <c r="AVF272" t="s">
        <v>359</v>
      </c>
      <c r="AVG272" t="s">
        <v>359</v>
      </c>
      <c r="AVH272" t="s">
        <v>359</v>
      </c>
      <c r="AVI272" t="s">
        <v>359</v>
      </c>
      <c r="AVJ272" t="s">
        <v>359</v>
      </c>
      <c r="AVK272" t="s">
        <v>359</v>
      </c>
      <c r="AVL272" t="s">
        <v>359</v>
      </c>
      <c r="AVM272" t="s">
        <v>359</v>
      </c>
      <c r="AVN272" t="s">
        <v>359</v>
      </c>
      <c r="AVO272" t="s">
        <v>359</v>
      </c>
      <c r="AVP272" t="s">
        <v>359</v>
      </c>
      <c r="AVQ272" t="s">
        <v>359</v>
      </c>
      <c r="AVR272" t="s">
        <v>359</v>
      </c>
      <c r="AVS272" t="s">
        <v>359</v>
      </c>
      <c r="AVT272" t="s">
        <v>359</v>
      </c>
      <c r="AVU272" t="s">
        <v>359</v>
      </c>
      <c r="AVV272" t="s">
        <v>359</v>
      </c>
      <c r="AVW272" t="s">
        <v>359</v>
      </c>
      <c r="AVX272" t="s">
        <v>359</v>
      </c>
      <c r="AVY272" t="s">
        <v>359</v>
      </c>
      <c r="AVZ272" t="s">
        <v>359</v>
      </c>
      <c r="AWA272" t="s">
        <v>359</v>
      </c>
      <c r="AWB272" t="s">
        <v>359</v>
      </c>
      <c r="AWC272" t="s">
        <v>359</v>
      </c>
      <c r="AWD272" t="s">
        <v>359</v>
      </c>
      <c r="AWE272" t="s">
        <v>359</v>
      </c>
      <c r="AWF272" t="s">
        <v>359</v>
      </c>
      <c r="AWG272" t="s">
        <v>359</v>
      </c>
      <c r="AWH272" t="s">
        <v>359</v>
      </c>
      <c r="AWI272" t="s">
        <v>359</v>
      </c>
      <c r="AWJ272" t="s">
        <v>359</v>
      </c>
      <c r="AWK272" t="s">
        <v>359</v>
      </c>
      <c r="AWL272" t="s">
        <v>359</v>
      </c>
      <c r="AWM272" t="s">
        <v>359</v>
      </c>
      <c r="AWN272" t="s">
        <v>359</v>
      </c>
      <c r="AWO272" t="s">
        <v>359</v>
      </c>
      <c r="AWP272" t="s">
        <v>359</v>
      </c>
      <c r="AWQ272" t="s">
        <v>359</v>
      </c>
      <c r="AWR272" t="s">
        <v>359</v>
      </c>
      <c r="AWS272" t="s">
        <v>359</v>
      </c>
      <c r="AWT272" t="s">
        <v>359</v>
      </c>
      <c r="AWU272" t="s">
        <v>359</v>
      </c>
      <c r="AWV272" t="s">
        <v>359</v>
      </c>
      <c r="AWW272" t="s">
        <v>359</v>
      </c>
      <c r="AWX272" t="s">
        <v>359</v>
      </c>
      <c r="AWY272" t="s">
        <v>359</v>
      </c>
      <c r="AWZ272" t="s">
        <v>359</v>
      </c>
      <c r="AXA272" t="s">
        <v>359</v>
      </c>
      <c r="AXB272" t="s">
        <v>359</v>
      </c>
      <c r="AXC272" t="s">
        <v>359</v>
      </c>
      <c r="AXD272" t="s">
        <v>359</v>
      </c>
      <c r="AXE272" t="s">
        <v>359</v>
      </c>
      <c r="AXF272" t="s">
        <v>359</v>
      </c>
      <c r="AXG272" t="s">
        <v>359</v>
      </c>
      <c r="AXH272" t="s">
        <v>359</v>
      </c>
      <c r="AXI272" t="s">
        <v>359</v>
      </c>
      <c r="AXJ272" t="s">
        <v>359</v>
      </c>
      <c r="AXK272" t="s">
        <v>359</v>
      </c>
      <c r="AXL272" t="s">
        <v>359</v>
      </c>
      <c r="AXM272" t="s">
        <v>359</v>
      </c>
      <c r="AXN272" t="s">
        <v>359</v>
      </c>
      <c r="AXO272" t="s">
        <v>359</v>
      </c>
      <c r="AXP272" t="s">
        <v>359</v>
      </c>
      <c r="AXQ272" t="s">
        <v>359</v>
      </c>
      <c r="AXR272" t="s">
        <v>359</v>
      </c>
      <c r="AXS272" t="s">
        <v>359</v>
      </c>
      <c r="AXT272" t="s">
        <v>359</v>
      </c>
      <c r="AXU272" t="s">
        <v>359</v>
      </c>
      <c r="AXV272" t="s">
        <v>359</v>
      </c>
      <c r="AXW272" t="s">
        <v>359</v>
      </c>
      <c r="AXX272" t="s">
        <v>359</v>
      </c>
      <c r="AXY272" t="s">
        <v>359</v>
      </c>
      <c r="AXZ272" t="s">
        <v>359</v>
      </c>
      <c r="AYA272" t="s">
        <v>359</v>
      </c>
      <c r="AYB272" t="s">
        <v>359</v>
      </c>
      <c r="AYC272" t="s">
        <v>359</v>
      </c>
      <c r="AYD272" t="s">
        <v>359</v>
      </c>
      <c r="AYE272" t="s">
        <v>359</v>
      </c>
      <c r="AYF272" t="s">
        <v>359</v>
      </c>
      <c r="AYG272" t="s">
        <v>359</v>
      </c>
      <c r="AYH272" t="s">
        <v>359</v>
      </c>
      <c r="AYI272" t="s">
        <v>359</v>
      </c>
      <c r="AYJ272" t="s">
        <v>359</v>
      </c>
      <c r="AYK272" t="s">
        <v>359</v>
      </c>
      <c r="AYL272" t="s">
        <v>359</v>
      </c>
      <c r="AYM272" t="s">
        <v>359</v>
      </c>
      <c r="AYN272" t="s">
        <v>359</v>
      </c>
      <c r="AYO272" t="s">
        <v>359</v>
      </c>
      <c r="AYP272" t="s">
        <v>359</v>
      </c>
      <c r="AYQ272" t="s">
        <v>359</v>
      </c>
      <c r="AYR272" t="s">
        <v>359</v>
      </c>
      <c r="AYS272" t="s">
        <v>359</v>
      </c>
      <c r="AYT272" t="s">
        <v>359</v>
      </c>
      <c r="AYU272" t="s">
        <v>359</v>
      </c>
      <c r="AYV272" t="s">
        <v>359</v>
      </c>
      <c r="AYW272" t="s">
        <v>359</v>
      </c>
      <c r="AYX272" t="s">
        <v>359</v>
      </c>
      <c r="AYY272" t="s">
        <v>359</v>
      </c>
      <c r="AYZ272" t="s">
        <v>359</v>
      </c>
      <c r="AZA272" t="s">
        <v>359</v>
      </c>
      <c r="AZB272" t="s">
        <v>359</v>
      </c>
      <c r="AZC272" t="s">
        <v>359</v>
      </c>
      <c r="AZD272" t="s">
        <v>359</v>
      </c>
      <c r="AZE272" t="s">
        <v>359</v>
      </c>
      <c r="AZF272" t="s">
        <v>359</v>
      </c>
      <c r="AZG272" t="s">
        <v>359</v>
      </c>
      <c r="AZH272" t="s">
        <v>359</v>
      </c>
      <c r="AZI272" t="s">
        <v>359</v>
      </c>
      <c r="AZJ272" t="s">
        <v>359</v>
      </c>
      <c r="AZK272" t="s">
        <v>359</v>
      </c>
      <c r="AZL272" t="s">
        <v>359</v>
      </c>
      <c r="AZM272" t="s">
        <v>359</v>
      </c>
      <c r="AZN272" t="s">
        <v>359</v>
      </c>
      <c r="AZO272" t="s">
        <v>359</v>
      </c>
      <c r="AZP272" t="s">
        <v>359</v>
      </c>
      <c r="AZQ272" t="s">
        <v>359</v>
      </c>
      <c r="AZR272" t="s">
        <v>359</v>
      </c>
      <c r="AZS272" t="s">
        <v>359</v>
      </c>
      <c r="AZT272" t="s">
        <v>359</v>
      </c>
      <c r="AZU272" t="s">
        <v>359</v>
      </c>
      <c r="AZV272" t="s">
        <v>359</v>
      </c>
      <c r="AZW272" t="s">
        <v>359</v>
      </c>
      <c r="AZX272" t="s">
        <v>359</v>
      </c>
      <c r="AZY272" t="s">
        <v>359</v>
      </c>
      <c r="AZZ272" t="s">
        <v>359</v>
      </c>
      <c r="BAA272" t="s">
        <v>359</v>
      </c>
      <c r="BAB272" t="s">
        <v>359</v>
      </c>
      <c r="BAC272" t="s">
        <v>359</v>
      </c>
      <c r="BAD272" t="s">
        <v>359</v>
      </c>
      <c r="BAE272" t="s">
        <v>359</v>
      </c>
      <c r="BAF272" t="s">
        <v>359</v>
      </c>
      <c r="BAG272" t="s">
        <v>359</v>
      </c>
      <c r="BAH272" t="s">
        <v>359</v>
      </c>
      <c r="BAI272" t="s">
        <v>359</v>
      </c>
      <c r="BAJ272" t="s">
        <v>359</v>
      </c>
      <c r="BAK272" t="s">
        <v>359</v>
      </c>
      <c r="BAL272" t="s">
        <v>359</v>
      </c>
      <c r="BAM272" t="s">
        <v>359</v>
      </c>
      <c r="BAN272" t="s">
        <v>359</v>
      </c>
      <c r="BAO272" t="s">
        <v>359</v>
      </c>
      <c r="BAP272" t="s">
        <v>359</v>
      </c>
      <c r="BAQ272" t="s">
        <v>359</v>
      </c>
      <c r="BAR272" t="s">
        <v>359</v>
      </c>
      <c r="BAS272" t="s">
        <v>359</v>
      </c>
      <c r="BAT272" t="s">
        <v>359</v>
      </c>
      <c r="BAU272" t="s">
        <v>359</v>
      </c>
      <c r="BAV272" t="s">
        <v>359</v>
      </c>
      <c r="BAW272" t="s">
        <v>359</v>
      </c>
      <c r="BAX272" t="s">
        <v>359</v>
      </c>
      <c r="BAY272" t="s">
        <v>359</v>
      </c>
      <c r="BAZ272" t="s">
        <v>359</v>
      </c>
      <c r="BBA272" t="s">
        <v>359</v>
      </c>
      <c r="BBB272" t="s">
        <v>359</v>
      </c>
      <c r="BBC272" t="s">
        <v>359</v>
      </c>
      <c r="BBD272" t="s">
        <v>359</v>
      </c>
      <c r="BBE272" t="s">
        <v>359</v>
      </c>
      <c r="BBF272" t="s">
        <v>359</v>
      </c>
      <c r="BBG272" t="s">
        <v>359</v>
      </c>
      <c r="BBH272" t="s">
        <v>359</v>
      </c>
      <c r="BBI272" t="s">
        <v>359</v>
      </c>
      <c r="BBJ272" t="s">
        <v>359</v>
      </c>
      <c r="BBK272" t="s">
        <v>359</v>
      </c>
      <c r="BBL272" t="s">
        <v>359</v>
      </c>
      <c r="BBM272" t="s">
        <v>359</v>
      </c>
      <c r="BBN272" t="s">
        <v>359</v>
      </c>
      <c r="BBO272" t="s">
        <v>359</v>
      </c>
      <c r="BBP272" t="s">
        <v>359</v>
      </c>
      <c r="BBQ272" t="s">
        <v>359</v>
      </c>
      <c r="BBR272" t="s">
        <v>359</v>
      </c>
      <c r="BBS272" t="s">
        <v>359</v>
      </c>
      <c r="BBT272" t="s">
        <v>359</v>
      </c>
      <c r="BBU272" t="s">
        <v>359</v>
      </c>
      <c r="BBV272" t="s">
        <v>359</v>
      </c>
      <c r="BBW272" t="s">
        <v>359</v>
      </c>
      <c r="BBX272" t="s">
        <v>359</v>
      </c>
      <c r="BBY272" t="s">
        <v>359</v>
      </c>
      <c r="BBZ272" t="s">
        <v>359</v>
      </c>
      <c r="BCA272" t="s">
        <v>359</v>
      </c>
      <c r="BCB272" t="s">
        <v>359</v>
      </c>
      <c r="BCC272" t="s">
        <v>359</v>
      </c>
      <c r="BCD272" t="s">
        <v>359</v>
      </c>
      <c r="BCE272" t="s">
        <v>359</v>
      </c>
      <c r="BCF272" t="s">
        <v>359</v>
      </c>
      <c r="BCG272" t="s">
        <v>359</v>
      </c>
      <c r="BCH272" t="s">
        <v>359</v>
      </c>
      <c r="BCI272" t="s">
        <v>359</v>
      </c>
      <c r="BCJ272" t="s">
        <v>359</v>
      </c>
      <c r="BCK272" t="s">
        <v>359</v>
      </c>
      <c r="BCL272" t="s">
        <v>359</v>
      </c>
      <c r="BCM272" t="s">
        <v>359</v>
      </c>
      <c r="BCN272" t="s">
        <v>359</v>
      </c>
      <c r="BCO272" t="s">
        <v>359</v>
      </c>
      <c r="BCP272" t="s">
        <v>359</v>
      </c>
      <c r="BCQ272" t="s">
        <v>359</v>
      </c>
      <c r="BCR272" t="s">
        <v>359</v>
      </c>
      <c r="BCS272" t="s">
        <v>359</v>
      </c>
      <c r="BCT272" t="s">
        <v>359</v>
      </c>
      <c r="BCU272" t="s">
        <v>359</v>
      </c>
      <c r="BCV272" t="s">
        <v>359</v>
      </c>
      <c r="BCW272" t="s">
        <v>359</v>
      </c>
      <c r="BCX272" t="s">
        <v>359</v>
      </c>
      <c r="BCY272" t="s">
        <v>359</v>
      </c>
      <c r="BCZ272" t="s">
        <v>359</v>
      </c>
      <c r="BDA272" t="s">
        <v>359</v>
      </c>
      <c r="BDB272" t="s">
        <v>359</v>
      </c>
      <c r="BDC272" t="s">
        <v>359</v>
      </c>
      <c r="BDD272" t="s">
        <v>359</v>
      </c>
      <c r="BDE272" t="s">
        <v>359</v>
      </c>
      <c r="BDF272" t="s">
        <v>359</v>
      </c>
      <c r="BDG272" t="s">
        <v>359</v>
      </c>
      <c r="BDH272" t="s">
        <v>359</v>
      </c>
      <c r="BDI272" t="s">
        <v>359</v>
      </c>
      <c r="BDJ272" t="s">
        <v>359</v>
      </c>
      <c r="BDK272" t="s">
        <v>359</v>
      </c>
      <c r="BDL272" t="s">
        <v>359</v>
      </c>
      <c r="BDM272" t="s">
        <v>359</v>
      </c>
      <c r="BDN272" t="s">
        <v>359</v>
      </c>
      <c r="BDO272" t="s">
        <v>359</v>
      </c>
      <c r="BDP272" t="s">
        <v>359</v>
      </c>
      <c r="BDQ272" t="s">
        <v>359</v>
      </c>
      <c r="BDR272" t="s">
        <v>359</v>
      </c>
      <c r="BDS272" t="s">
        <v>359</v>
      </c>
      <c r="BDT272" t="s">
        <v>359</v>
      </c>
      <c r="BDU272" t="s">
        <v>359</v>
      </c>
      <c r="BDV272" t="s">
        <v>359</v>
      </c>
      <c r="BDW272" t="s">
        <v>359</v>
      </c>
      <c r="BDX272" t="s">
        <v>359</v>
      </c>
      <c r="BDY272" t="s">
        <v>359</v>
      </c>
      <c r="BDZ272" t="s">
        <v>359</v>
      </c>
      <c r="BEA272" t="s">
        <v>359</v>
      </c>
      <c r="BEB272" t="s">
        <v>359</v>
      </c>
      <c r="BEC272" t="s">
        <v>359</v>
      </c>
      <c r="BED272" t="s">
        <v>359</v>
      </c>
      <c r="BEE272" t="s">
        <v>359</v>
      </c>
      <c r="BEF272" t="s">
        <v>359</v>
      </c>
      <c r="BEG272" t="s">
        <v>359</v>
      </c>
      <c r="BEH272" t="s">
        <v>359</v>
      </c>
      <c r="BEI272" t="s">
        <v>359</v>
      </c>
      <c r="BEJ272" t="s">
        <v>359</v>
      </c>
      <c r="BEK272" t="s">
        <v>359</v>
      </c>
      <c r="BEL272" t="s">
        <v>359</v>
      </c>
      <c r="BEM272" t="s">
        <v>359</v>
      </c>
      <c r="BEN272" t="s">
        <v>359</v>
      </c>
      <c r="BEO272" t="s">
        <v>359</v>
      </c>
      <c r="BEP272" t="s">
        <v>359</v>
      </c>
      <c r="BEQ272" t="s">
        <v>359</v>
      </c>
      <c r="BER272" t="s">
        <v>359</v>
      </c>
      <c r="BES272" t="s">
        <v>359</v>
      </c>
      <c r="BET272" t="s">
        <v>359</v>
      </c>
      <c r="BEU272" t="s">
        <v>359</v>
      </c>
      <c r="BEV272" t="s">
        <v>359</v>
      </c>
      <c r="BEW272" t="s">
        <v>359</v>
      </c>
      <c r="BEX272" t="s">
        <v>359</v>
      </c>
      <c r="BEY272" t="s">
        <v>359</v>
      </c>
      <c r="BEZ272" t="s">
        <v>359</v>
      </c>
      <c r="BFA272" t="s">
        <v>359</v>
      </c>
      <c r="BFB272" t="s">
        <v>359</v>
      </c>
      <c r="BFC272" t="s">
        <v>359</v>
      </c>
      <c r="BFD272" t="s">
        <v>359</v>
      </c>
      <c r="BFE272" t="s">
        <v>359</v>
      </c>
      <c r="BFF272" t="s">
        <v>359</v>
      </c>
      <c r="BFG272" t="s">
        <v>359</v>
      </c>
      <c r="BFH272" t="s">
        <v>359</v>
      </c>
      <c r="BFI272" t="s">
        <v>359</v>
      </c>
      <c r="BFJ272" t="s">
        <v>359</v>
      </c>
      <c r="BFK272" t="s">
        <v>359</v>
      </c>
      <c r="BFL272" t="s">
        <v>359</v>
      </c>
      <c r="BFM272" t="s">
        <v>359</v>
      </c>
      <c r="BFN272" t="s">
        <v>359</v>
      </c>
      <c r="BFO272" t="s">
        <v>359</v>
      </c>
      <c r="BFP272" t="s">
        <v>359</v>
      </c>
      <c r="BFQ272" t="s">
        <v>359</v>
      </c>
      <c r="BFR272" t="s">
        <v>359</v>
      </c>
      <c r="BFS272" t="s">
        <v>359</v>
      </c>
      <c r="BFT272" t="s">
        <v>359</v>
      </c>
      <c r="BFU272" t="s">
        <v>359</v>
      </c>
      <c r="BFV272" t="s">
        <v>359</v>
      </c>
      <c r="BFW272" t="s">
        <v>359</v>
      </c>
      <c r="BFX272" t="s">
        <v>359</v>
      </c>
      <c r="BFY272" t="s">
        <v>359</v>
      </c>
      <c r="BFZ272" t="s">
        <v>359</v>
      </c>
      <c r="BGA272" t="s">
        <v>359</v>
      </c>
      <c r="BGB272" t="s">
        <v>359</v>
      </c>
      <c r="BGC272" t="s">
        <v>359</v>
      </c>
      <c r="BGD272" t="s">
        <v>359</v>
      </c>
      <c r="BGE272" t="s">
        <v>359</v>
      </c>
      <c r="BGF272" t="s">
        <v>359</v>
      </c>
      <c r="BGG272" t="s">
        <v>359</v>
      </c>
      <c r="BGH272" t="s">
        <v>359</v>
      </c>
      <c r="BGI272" t="s">
        <v>359</v>
      </c>
      <c r="BGJ272" t="s">
        <v>359</v>
      </c>
      <c r="BGK272" t="s">
        <v>359</v>
      </c>
      <c r="BGL272" t="s">
        <v>359</v>
      </c>
      <c r="BGM272" t="s">
        <v>359</v>
      </c>
      <c r="BGN272" t="s">
        <v>359</v>
      </c>
      <c r="BGO272" t="s">
        <v>359</v>
      </c>
      <c r="BGP272" t="s">
        <v>359</v>
      </c>
      <c r="BGQ272" t="s">
        <v>359</v>
      </c>
      <c r="BGR272" t="s">
        <v>359</v>
      </c>
      <c r="BGS272" t="s">
        <v>359</v>
      </c>
      <c r="BGT272" t="s">
        <v>359</v>
      </c>
      <c r="BGU272" t="s">
        <v>359</v>
      </c>
      <c r="BGV272" t="s">
        <v>359</v>
      </c>
      <c r="BGW272" t="s">
        <v>359</v>
      </c>
      <c r="BGX272" t="s">
        <v>359</v>
      </c>
      <c r="BGY272" t="s">
        <v>359</v>
      </c>
      <c r="BGZ272" t="s">
        <v>359</v>
      </c>
      <c r="BHA272" t="s">
        <v>359</v>
      </c>
      <c r="BHB272" t="s">
        <v>359</v>
      </c>
      <c r="BHC272" t="s">
        <v>359</v>
      </c>
      <c r="BHD272" t="s">
        <v>359</v>
      </c>
      <c r="BHE272" t="s">
        <v>359</v>
      </c>
      <c r="BHF272" t="s">
        <v>359</v>
      </c>
      <c r="BHG272" t="s">
        <v>359</v>
      </c>
      <c r="BHH272" t="s">
        <v>359</v>
      </c>
      <c r="BHI272" t="s">
        <v>359</v>
      </c>
      <c r="BHJ272" t="s">
        <v>359</v>
      </c>
      <c r="BHK272" t="s">
        <v>359</v>
      </c>
      <c r="BHL272" t="s">
        <v>359</v>
      </c>
      <c r="BHM272" t="s">
        <v>359</v>
      </c>
      <c r="BHN272" t="s">
        <v>359</v>
      </c>
      <c r="BHO272" t="s">
        <v>359</v>
      </c>
      <c r="BHP272" t="s">
        <v>359</v>
      </c>
      <c r="BHQ272" t="s">
        <v>359</v>
      </c>
      <c r="BHR272" t="s">
        <v>359</v>
      </c>
      <c r="BHS272" t="s">
        <v>359</v>
      </c>
      <c r="BHT272" t="s">
        <v>359</v>
      </c>
      <c r="BHU272" t="s">
        <v>359</v>
      </c>
      <c r="BHV272" t="s">
        <v>359</v>
      </c>
      <c r="BHW272" t="s">
        <v>359</v>
      </c>
      <c r="BHX272" t="s">
        <v>359</v>
      </c>
      <c r="BHY272" t="s">
        <v>359</v>
      </c>
      <c r="BHZ272" t="s">
        <v>359</v>
      </c>
      <c r="BIA272" t="s">
        <v>359</v>
      </c>
      <c r="BIB272" t="s">
        <v>359</v>
      </c>
      <c r="BIC272" t="s">
        <v>359</v>
      </c>
      <c r="BID272" t="s">
        <v>359</v>
      </c>
      <c r="BIE272" t="s">
        <v>359</v>
      </c>
      <c r="BIF272" t="s">
        <v>359</v>
      </c>
      <c r="BIG272" t="s">
        <v>359</v>
      </c>
      <c r="BIH272" t="s">
        <v>359</v>
      </c>
      <c r="BII272" t="s">
        <v>359</v>
      </c>
      <c r="BIJ272" t="s">
        <v>359</v>
      </c>
      <c r="BIK272" t="s">
        <v>359</v>
      </c>
      <c r="BIL272" t="s">
        <v>359</v>
      </c>
      <c r="BIM272" t="s">
        <v>359</v>
      </c>
      <c r="BIN272" t="s">
        <v>359</v>
      </c>
      <c r="BIO272" t="s">
        <v>359</v>
      </c>
      <c r="BIP272" t="s">
        <v>359</v>
      </c>
      <c r="BIQ272" t="s">
        <v>359</v>
      </c>
      <c r="BIR272" t="s">
        <v>359</v>
      </c>
      <c r="BIS272" t="s">
        <v>359</v>
      </c>
      <c r="BIT272" t="s">
        <v>359</v>
      </c>
      <c r="BIU272" t="s">
        <v>359</v>
      </c>
      <c r="BIV272" t="s">
        <v>359</v>
      </c>
      <c r="BIW272" t="s">
        <v>359</v>
      </c>
      <c r="BIX272" t="s">
        <v>359</v>
      </c>
      <c r="BIY272" t="s">
        <v>359</v>
      </c>
      <c r="BIZ272" t="s">
        <v>359</v>
      </c>
      <c r="BJA272" t="s">
        <v>359</v>
      </c>
      <c r="BJB272" t="s">
        <v>359</v>
      </c>
      <c r="BJC272" t="s">
        <v>359</v>
      </c>
      <c r="BJD272" t="s">
        <v>359</v>
      </c>
      <c r="BJE272" t="s">
        <v>359</v>
      </c>
      <c r="BJF272" t="s">
        <v>359</v>
      </c>
      <c r="BJG272" t="s">
        <v>359</v>
      </c>
      <c r="BJH272" t="s">
        <v>359</v>
      </c>
      <c r="BJI272" t="s">
        <v>359</v>
      </c>
      <c r="BJJ272" t="s">
        <v>359</v>
      </c>
      <c r="BJK272" t="s">
        <v>359</v>
      </c>
      <c r="BJL272" t="s">
        <v>359</v>
      </c>
      <c r="BJM272" t="s">
        <v>359</v>
      </c>
      <c r="BJN272" t="s">
        <v>359</v>
      </c>
      <c r="BJO272" t="s">
        <v>359</v>
      </c>
      <c r="BJP272" t="s">
        <v>359</v>
      </c>
      <c r="BJQ272" t="s">
        <v>359</v>
      </c>
      <c r="BJR272" t="s">
        <v>359</v>
      </c>
      <c r="BJS272" t="s">
        <v>359</v>
      </c>
      <c r="BJT272" t="s">
        <v>359</v>
      </c>
      <c r="BJU272" t="s">
        <v>359</v>
      </c>
      <c r="BJV272" t="s">
        <v>359</v>
      </c>
      <c r="BJW272" t="s">
        <v>359</v>
      </c>
      <c r="BJX272" t="s">
        <v>359</v>
      </c>
      <c r="BJY272" t="s">
        <v>359</v>
      </c>
      <c r="BJZ272" t="s">
        <v>359</v>
      </c>
      <c r="BKA272" t="s">
        <v>359</v>
      </c>
      <c r="BKB272" t="s">
        <v>359</v>
      </c>
      <c r="BKC272" t="s">
        <v>359</v>
      </c>
      <c r="BKD272" t="s">
        <v>359</v>
      </c>
      <c r="BKE272" t="s">
        <v>359</v>
      </c>
      <c r="BKF272" t="s">
        <v>359</v>
      </c>
      <c r="BKG272" t="s">
        <v>359</v>
      </c>
      <c r="BKH272" t="s">
        <v>359</v>
      </c>
      <c r="BKI272" t="s">
        <v>359</v>
      </c>
      <c r="BKJ272" t="s">
        <v>359</v>
      </c>
      <c r="BKK272" t="s">
        <v>359</v>
      </c>
      <c r="BKL272" t="s">
        <v>359</v>
      </c>
      <c r="BKM272" t="s">
        <v>359</v>
      </c>
      <c r="BKN272" t="s">
        <v>359</v>
      </c>
      <c r="BKO272" t="s">
        <v>359</v>
      </c>
      <c r="BKP272" t="s">
        <v>359</v>
      </c>
      <c r="BKQ272" t="s">
        <v>359</v>
      </c>
      <c r="BKR272" t="s">
        <v>359</v>
      </c>
      <c r="BKS272" t="s">
        <v>359</v>
      </c>
      <c r="BKT272" t="s">
        <v>359</v>
      </c>
      <c r="BKU272" t="s">
        <v>359</v>
      </c>
      <c r="BKV272" t="s">
        <v>359</v>
      </c>
      <c r="BKW272" t="s">
        <v>359</v>
      </c>
      <c r="BKX272" t="s">
        <v>359</v>
      </c>
      <c r="BKY272" t="s">
        <v>359</v>
      </c>
      <c r="BKZ272" t="s">
        <v>359</v>
      </c>
      <c r="BLA272" t="s">
        <v>359</v>
      </c>
      <c r="BLB272" t="s">
        <v>359</v>
      </c>
      <c r="BLC272" t="s">
        <v>359</v>
      </c>
      <c r="BLD272" t="s">
        <v>359</v>
      </c>
      <c r="BLE272" t="s">
        <v>359</v>
      </c>
      <c r="BLF272" t="s">
        <v>359</v>
      </c>
      <c r="BLG272" t="s">
        <v>359</v>
      </c>
      <c r="BLH272" t="s">
        <v>359</v>
      </c>
      <c r="BLI272" t="s">
        <v>359</v>
      </c>
      <c r="BLJ272" t="s">
        <v>359</v>
      </c>
      <c r="BLK272" t="s">
        <v>359</v>
      </c>
      <c r="BLL272" t="s">
        <v>359</v>
      </c>
      <c r="BLM272" t="s">
        <v>359</v>
      </c>
      <c r="BLN272" t="s">
        <v>359</v>
      </c>
      <c r="BLO272" t="s">
        <v>359</v>
      </c>
      <c r="BLP272" t="s">
        <v>359</v>
      </c>
      <c r="BLQ272" t="s">
        <v>359</v>
      </c>
      <c r="BLR272" t="s">
        <v>359</v>
      </c>
      <c r="BLS272" t="s">
        <v>359</v>
      </c>
      <c r="BLT272" t="s">
        <v>359</v>
      </c>
      <c r="BLU272" t="s">
        <v>359</v>
      </c>
      <c r="BLV272" t="s">
        <v>359</v>
      </c>
      <c r="BLW272" t="s">
        <v>359</v>
      </c>
      <c r="BLX272" t="s">
        <v>359</v>
      </c>
      <c r="BLY272" t="s">
        <v>359</v>
      </c>
      <c r="BLZ272" t="s">
        <v>359</v>
      </c>
      <c r="BMA272" t="s">
        <v>359</v>
      </c>
      <c r="BMB272" t="s">
        <v>359</v>
      </c>
      <c r="BMC272" t="s">
        <v>359</v>
      </c>
      <c r="BMD272" t="s">
        <v>359</v>
      </c>
      <c r="BME272" t="s">
        <v>359</v>
      </c>
      <c r="BMF272" t="s">
        <v>359</v>
      </c>
      <c r="BMG272" t="s">
        <v>359</v>
      </c>
      <c r="BMH272" t="s">
        <v>359</v>
      </c>
      <c r="BMI272" t="s">
        <v>359</v>
      </c>
      <c r="BMJ272" t="s">
        <v>359</v>
      </c>
      <c r="BMK272" t="s">
        <v>359</v>
      </c>
      <c r="BML272" t="s">
        <v>359</v>
      </c>
      <c r="BMM272" t="s">
        <v>359</v>
      </c>
      <c r="BMN272" t="s">
        <v>359</v>
      </c>
      <c r="BMO272" t="s">
        <v>359</v>
      </c>
      <c r="BMP272" t="s">
        <v>359</v>
      </c>
      <c r="BMQ272" t="s">
        <v>359</v>
      </c>
      <c r="BMR272" t="s">
        <v>359</v>
      </c>
      <c r="BMS272" t="s">
        <v>359</v>
      </c>
      <c r="BMT272" t="s">
        <v>359</v>
      </c>
      <c r="BMU272" t="s">
        <v>359</v>
      </c>
      <c r="BMV272" t="s">
        <v>359</v>
      </c>
      <c r="BMW272" t="s">
        <v>359</v>
      </c>
      <c r="BMX272" t="s">
        <v>359</v>
      </c>
      <c r="BMY272" t="s">
        <v>359</v>
      </c>
      <c r="BMZ272" t="s">
        <v>359</v>
      </c>
      <c r="BNA272" t="s">
        <v>359</v>
      </c>
      <c r="BNB272" t="s">
        <v>359</v>
      </c>
      <c r="BNC272" t="s">
        <v>359</v>
      </c>
      <c r="BND272" t="s">
        <v>359</v>
      </c>
      <c r="BNE272" t="s">
        <v>359</v>
      </c>
      <c r="BNF272" t="s">
        <v>359</v>
      </c>
      <c r="BNG272" t="s">
        <v>359</v>
      </c>
      <c r="BNH272" t="s">
        <v>359</v>
      </c>
      <c r="BNI272" t="s">
        <v>359</v>
      </c>
      <c r="BNJ272" t="s">
        <v>359</v>
      </c>
      <c r="BNK272" t="s">
        <v>359</v>
      </c>
      <c r="BNL272" t="s">
        <v>359</v>
      </c>
      <c r="BNM272" t="s">
        <v>359</v>
      </c>
      <c r="BNN272" t="s">
        <v>359</v>
      </c>
      <c r="BNO272" t="s">
        <v>359</v>
      </c>
      <c r="BNP272" t="s">
        <v>359</v>
      </c>
      <c r="BNQ272" t="s">
        <v>359</v>
      </c>
      <c r="BNR272" t="s">
        <v>359</v>
      </c>
      <c r="BNS272" t="s">
        <v>359</v>
      </c>
      <c r="BNT272" t="s">
        <v>359</v>
      </c>
      <c r="BNU272" t="s">
        <v>359</v>
      </c>
      <c r="BNV272" t="s">
        <v>359</v>
      </c>
      <c r="BNW272" t="s">
        <v>359</v>
      </c>
      <c r="BNX272" t="s">
        <v>359</v>
      </c>
      <c r="BNY272" t="s">
        <v>359</v>
      </c>
      <c r="BNZ272" t="s">
        <v>359</v>
      </c>
      <c r="BOA272" t="s">
        <v>359</v>
      </c>
      <c r="BOB272" t="s">
        <v>359</v>
      </c>
      <c r="BOC272" t="s">
        <v>359</v>
      </c>
      <c r="BOD272" t="s">
        <v>359</v>
      </c>
      <c r="BOE272" t="s">
        <v>359</v>
      </c>
      <c r="BOF272" t="s">
        <v>359</v>
      </c>
      <c r="BOG272" t="s">
        <v>359</v>
      </c>
      <c r="BOH272" t="s">
        <v>359</v>
      </c>
      <c r="BOI272" t="s">
        <v>359</v>
      </c>
      <c r="BOJ272" t="s">
        <v>359</v>
      </c>
      <c r="BOK272" t="s">
        <v>359</v>
      </c>
      <c r="BOL272" t="s">
        <v>359</v>
      </c>
      <c r="BOM272" t="s">
        <v>359</v>
      </c>
      <c r="BON272" t="s">
        <v>359</v>
      </c>
      <c r="BOO272" t="s">
        <v>359</v>
      </c>
      <c r="BOP272" t="s">
        <v>359</v>
      </c>
      <c r="BOQ272" t="s">
        <v>359</v>
      </c>
      <c r="BOR272" t="s">
        <v>359</v>
      </c>
      <c r="BOS272" t="s">
        <v>359</v>
      </c>
      <c r="BOT272" t="s">
        <v>359</v>
      </c>
      <c r="BOU272" t="s">
        <v>359</v>
      </c>
      <c r="BOV272" t="s">
        <v>359</v>
      </c>
      <c r="BOW272" t="s">
        <v>359</v>
      </c>
      <c r="BOX272" t="s">
        <v>359</v>
      </c>
      <c r="BOY272" t="s">
        <v>359</v>
      </c>
      <c r="BOZ272" t="s">
        <v>359</v>
      </c>
      <c r="BPA272" t="s">
        <v>359</v>
      </c>
      <c r="BPB272" t="s">
        <v>359</v>
      </c>
      <c r="BPC272" t="s">
        <v>359</v>
      </c>
      <c r="BPD272" t="s">
        <v>359</v>
      </c>
      <c r="BPE272" t="s">
        <v>359</v>
      </c>
      <c r="BPF272" t="s">
        <v>359</v>
      </c>
      <c r="BPG272" t="s">
        <v>359</v>
      </c>
      <c r="BPH272" t="s">
        <v>359</v>
      </c>
      <c r="BPI272" t="s">
        <v>359</v>
      </c>
      <c r="BPJ272" t="s">
        <v>359</v>
      </c>
      <c r="BPK272" t="s">
        <v>359</v>
      </c>
      <c r="BPL272" t="s">
        <v>359</v>
      </c>
      <c r="BPM272" t="s">
        <v>359</v>
      </c>
      <c r="BPN272" t="s">
        <v>359</v>
      </c>
      <c r="BPO272" t="s">
        <v>359</v>
      </c>
      <c r="BPP272" t="s">
        <v>359</v>
      </c>
      <c r="BPQ272" t="s">
        <v>359</v>
      </c>
      <c r="BPR272" t="s">
        <v>359</v>
      </c>
      <c r="BPS272" t="s">
        <v>359</v>
      </c>
      <c r="BPT272" t="s">
        <v>359</v>
      </c>
      <c r="BPU272" t="s">
        <v>359</v>
      </c>
      <c r="BPV272" t="s">
        <v>359</v>
      </c>
      <c r="BPW272" t="s">
        <v>359</v>
      </c>
      <c r="BPX272" t="s">
        <v>359</v>
      </c>
      <c r="BPY272" t="s">
        <v>359</v>
      </c>
      <c r="BPZ272" t="s">
        <v>359</v>
      </c>
      <c r="BQA272" t="s">
        <v>359</v>
      </c>
      <c r="BQB272" t="s">
        <v>359</v>
      </c>
      <c r="BQC272" t="s">
        <v>359</v>
      </c>
      <c r="BQD272" t="s">
        <v>359</v>
      </c>
      <c r="BQE272" t="s">
        <v>359</v>
      </c>
      <c r="BQF272" t="s">
        <v>359</v>
      </c>
      <c r="BQG272" t="s">
        <v>359</v>
      </c>
      <c r="BQH272" t="s">
        <v>359</v>
      </c>
      <c r="BQI272" t="s">
        <v>359</v>
      </c>
      <c r="BQJ272" t="s">
        <v>359</v>
      </c>
      <c r="BQK272" t="s">
        <v>359</v>
      </c>
      <c r="BQL272" t="s">
        <v>359</v>
      </c>
      <c r="BQM272" t="s">
        <v>359</v>
      </c>
      <c r="BQN272" t="s">
        <v>359</v>
      </c>
      <c r="BQO272" t="s">
        <v>359</v>
      </c>
      <c r="BQP272" t="s">
        <v>359</v>
      </c>
      <c r="BQQ272" t="s">
        <v>359</v>
      </c>
      <c r="BQR272" t="s">
        <v>359</v>
      </c>
      <c r="BQS272" t="s">
        <v>359</v>
      </c>
      <c r="BQT272" t="s">
        <v>359</v>
      </c>
      <c r="BQU272" t="s">
        <v>359</v>
      </c>
      <c r="BQV272" t="s">
        <v>359</v>
      </c>
      <c r="BQW272" t="s">
        <v>359</v>
      </c>
      <c r="BQX272" t="s">
        <v>359</v>
      </c>
      <c r="BQY272" t="s">
        <v>359</v>
      </c>
      <c r="BQZ272" t="s">
        <v>359</v>
      </c>
      <c r="BRA272" t="s">
        <v>359</v>
      </c>
      <c r="BRB272" t="s">
        <v>359</v>
      </c>
      <c r="BRC272" t="s">
        <v>359</v>
      </c>
      <c r="BRD272" t="s">
        <v>359</v>
      </c>
      <c r="BRE272" t="s">
        <v>359</v>
      </c>
      <c r="BRF272" t="s">
        <v>359</v>
      </c>
      <c r="BRG272" t="s">
        <v>359</v>
      </c>
      <c r="BRH272" t="s">
        <v>359</v>
      </c>
      <c r="BRI272" t="s">
        <v>359</v>
      </c>
      <c r="BRJ272" t="s">
        <v>359</v>
      </c>
      <c r="BRK272" t="s">
        <v>359</v>
      </c>
      <c r="BRL272" t="s">
        <v>359</v>
      </c>
      <c r="BRM272" t="s">
        <v>359</v>
      </c>
      <c r="BRN272" t="s">
        <v>359</v>
      </c>
      <c r="BRO272" t="s">
        <v>359</v>
      </c>
      <c r="BRP272" t="s">
        <v>359</v>
      </c>
      <c r="BRQ272" t="s">
        <v>359</v>
      </c>
      <c r="BRR272" t="s">
        <v>359</v>
      </c>
      <c r="BRS272" t="s">
        <v>359</v>
      </c>
      <c r="BRT272" t="s">
        <v>359</v>
      </c>
      <c r="BRU272" t="s">
        <v>359</v>
      </c>
      <c r="BRV272" t="s">
        <v>359</v>
      </c>
      <c r="BRW272" t="s">
        <v>359</v>
      </c>
      <c r="BRX272" t="s">
        <v>359</v>
      </c>
      <c r="BRY272" t="s">
        <v>359</v>
      </c>
      <c r="BRZ272" t="s">
        <v>359</v>
      </c>
      <c r="BSA272" t="s">
        <v>359</v>
      </c>
      <c r="BSB272" t="s">
        <v>359</v>
      </c>
      <c r="BSC272" t="s">
        <v>359</v>
      </c>
      <c r="BSD272" t="s">
        <v>359</v>
      </c>
      <c r="BSE272" t="s">
        <v>359</v>
      </c>
      <c r="BSF272" t="s">
        <v>359</v>
      </c>
      <c r="BSG272" t="s">
        <v>359</v>
      </c>
      <c r="BSH272" t="s">
        <v>359</v>
      </c>
      <c r="BSI272" t="s">
        <v>359</v>
      </c>
      <c r="BSJ272" t="s">
        <v>359</v>
      </c>
      <c r="BSK272" t="s">
        <v>359</v>
      </c>
      <c r="BSL272" t="s">
        <v>359</v>
      </c>
      <c r="BSM272" t="s">
        <v>359</v>
      </c>
      <c r="BSN272" t="s">
        <v>359</v>
      </c>
      <c r="BSO272" t="s">
        <v>359</v>
      </c>
      <c r="BSP272" t="s">
        <v>359</v>
      </c>
      <c r="BSQ272" t="s">
        <v>359</v>
      </c>
      <c r="BSR272" t="s">
        <v>359</v>
      </c>
      <c r="BSS272" t="s">
        <v>359</v>
      </c>
      <c r="BST272" t="s">
        <v>359</v>
      </c>
      <c r="BSU272" t="s">
        <v>359</v>
      </c>
      <c r="BSV272" t="s">
        <v>359</v>
      </c>
      <c r="BSW272" t="s">
        <v>359</v>
      </c>
      <c r="BSX272" t="s">
        <v>359</v>
      </c>
      <c r="BSY272" t="s">
        <v>359</v>
      </c>
      <c r="BSZ272" t="s">
        <v>359</v>
      </c>
      <c r="BTA272" t="s">
        <v>359</v>
      </c>
      <c r="BTB272" t="s">
        <v>359</v>
      </c>
      <c r="BTC272" t="s">
        <v>359</v>
      </c>
      <c r="BTD272" t="s">
        <v>359</v>
      </c>
      <c r="BTE272" t="s">
        <v>359</v>
      </c>
      <c r="BTF272" t="s">
        <v>359</v>
      </c>
      <c r="BTG272" t="s">
        <v>359</v>
      </c>
      <c r="BTH272" t="s">
        <v>359</v>
      </c>
      <c r="BTI272" t="s">
        <v>359</v>
      </c>
      <c r="BTJ272" t="s">
        <v>359</v>
      </c>
      <c r="BTK272" t="s">
        <v>359</v>
      </c>
      <c r="BTL272" t="s">
        <v>359</v>
      </c>
      <c r="BTM272" t="s">
        <v>359</v>
      </c>
      <c r="BTN272" t="s">
        <v>359</v>
      </c>
      <c r="BTO272" t="s">
        <v>359</v>
      </c>
      <c r="BTP272" t="s">
        <v>359</v>
      </c>
      <c r="BTQ272" t="s">
        <v>359</v>
      </c>
      <c r="BTR272" t="s">
        <v>359</v>
      </c>
      <c r="BTS272" t="s">
        <v>359</v>
      </c>
      <c r="BTT272" t="s">
        <v>359</v>
      </c>
      <c r="BTU272" t="s">
        <v>359</v>
      </c>
      <c r="BTV272" t="s">
        <v>359</v>
      </c>
      <c r="BTW272" t="s">
        <v>359</v>
      </c>
      <c r="BTX272" t="s">
        <v>359</v>
      </c>
      <c r="BTY272" t="s">
        <v>359</v>
      </c>
      <c r="BTZ272" t="s">
        <v>359</v>
      </c>
      <c r="BUA272" t="s">
        <v>359</v>
      </c>
      <c r="BUB272" t="s">
        <v>359</v>
      </c>
      <c r="BUC272" t="s">
        <v>359</v>
      </c>
      <c r="BUD272" t="s">
        <v>359</v>
      </c>
      <c r="BUE272" t="s">
        <v>359</v>
      </c>
      <c r="BUF272" t="s">
        <v>359</v>
      </c>
      <c r="BUG272" t="s">
        <v>359</v>
      </c>
      <c r="BUH272" t="s">
        <v>359</v>
      </c>
      <c r="BUI272" t="s">
        <v>359</v>
      </c>
      <c r="BUJ272" t="s">
        <v>359</v>
      </c>
      <c r="BUK272" t="s">
        <v>359</v>
      </c>
      <c r="BUL272" t="s">
        <v>359</v>
      </c>
      <c r="BUM272" t="s">
        <v>359</v>
      </c>
      <c r="BUN272" t="s">
        <v>359</v>
      </c>
      <c r="BUO272" t="s">
        <v>359</v>
      </c>
      <c r="BUP272" t="s">
        <v>359</v>
      </c>
      <c r="BUQ272" t="s">
        <v>359</v>
      </c>
      <c r="BUR272" t="s">
        <v>359</v>
      </c>
      <c r="BUS272" t="s">
        <v>359</v>
      </c>
      <c r="BUT272" t="s">
        <v>359</v>
      </c>
      <c r="BUU272" t="s">
        <v>359</v>
      </c>
      <c r="BUV272" t="s">
        <v>359</v>
      </c>
      <c r="BUW272" t="s">
        <v>359</v>
      </c>
      <c r="BUX272" t="s">
        <v>359</v>
      </c>
      <c r="BUY272" t="s">
        <v>359</v>
      </c>
      <c r="BUZ272" t="s">
        <v>359</v>
      </c>
      <c r="BVA272" t="s">
        <v>359</v>
      </c>
      <c r="BVB272" t="s">
        <v>359</v>
      </c>
      <c r="BVC272" t="s">
        <v>359</v>
      </c>
      <c r="BVD272" t="s">
        <v>359</v>
      </c>
      <c r="BVE272" t="s">
        <v>359</v>
      </c>
      <c r="BVF272" t="s">
        <v>359</v>
      </c>
      <c r="BVG272" t="s">
        <v>359</v>
      </c>
      <c r="BVH272" t="s">
        <v>359</v>
      </c>
      <c r="BVI272" t="s">
        <v>359</v>
      </c>
      <c r="BVJ272" t="s">
        <v>359</v>
      </c>
      <c r="BVK272" t="s">
        <v>359</v>
      </c>
      <c r="BVL272" t="s">
        <v>359</v>
      </c>
      <c r="BVM272" t="s">
        <v>359</v>
      </c>
      <c r="BVN272" t="s">
        <v>359</v>
      </c>
      <c r="BVO272" t="s">
        <v>359</v>
      </c>
      <c r="BVP272" t="s">
        <v>359</v>
      </c>
      <c r="BVQ272" t="s">
        <v>359</v>
      </c>
      <c r="BVR272" t="s">
        <v>359</v>
      </c>
      <c r="BVS272" t="s">
        <v>359</v>
      </c>
      <c r="BVT272" t="s">
        <v>359</v>
      </c>
      <c r="BVU272" t="s">
        <v>359</v>
      </c>
      <c r="BVV272" t="s">
        <v>359</v>
      </c>
      <c r="BVW272" t="s">
        <v>359</v>
      </c>
      <c r="BVX272" t="s">
        <v>359</v>
      </c>
      <c r="BVY272" t="s">
        <v>359</v>
      </c>
      <c r="BVZ272" t="s">
        <v>359</v>
      </c>
      <c r="BWA272" t="s">
        <v>359</v>
      </c>
      <c r="BWB272" t="s">
        <v>359</v>
      </c>
      <c r="BWC272" t="s">
        <v>359</v>
      </c>
      <c r="BWD272" t="s">
        <v>359</v>
      </c>
      <c r="BWE272" t="s">
        <v>359</v>
      </c>
      <c r="BWF272" t="s">
        <v>359</v>
      </c>
      <c r="BWG272" t="s">
        <v>359</v>
      </c>
      <c r="BWH272" t="s">
        <v>359</v>
      </c>
      <c r="BWI272" t="s">
        <v>359</v>
      </c>
      <c r="BWJ272" t="s">
        <v>359</v>
      </c>
      <c r="BWK272" t="s">
        <v>359</v>
      </c>
      <c r="BWL272" t="s">
        <v>359</v>
      </c>
      <c r="BWM272" t="s">
        <v>359</v>
      </c>
      <c r="BWN272" t="s">
        <v>359</v>
      </c>
      <c r="BWO272" t="s">
        <v>359</v>
      </c>
      <c r="BWP272" t="s">
        <v>359</v>
      </c>
      <c r="BWQ272" t="s">
        <v>359</v>
      </c>
      <c r="BWR272" t="s">
        <v>359</v>
      </c>
      <c r="BWS272" t="s">
        <v>359</v>
      </c>
      <c r="BWT272" t="s">
        <v>359</v>
      </c>
      <c r="BWU272" t="s">
        <v>359</v>
      </c>
      <c r="BWV272" t="s">
        <v>359</v>
      </c>
      <c r="BWW272" t="s">
        <v>359</v>
      </c>
      <c r="BWX272" t="s">
        <v>359</v>
      </c>
      <c r="BWY272" t="s">
        <v>359</v>
      </c>
      <c r="BWZ272" t="s">
        <v>359</v>
      </c>
      <c r="BXA272" t="s">
        <v>359</v>
      </c>
      <c r="BXB272" t="s">
        <v>359</v>
      </c>
      <c r="BXC272" t="s">
        <v>359</v>
      </c>
      <c r="BXD272" t="s">
        <v>359</v>
      </c>
      <c r="BXE272" t="s">
        <v>359</v>
      </c>
      <c r="BXF272" t="s">
        <v>359</v>
      </c>
      <c r="BXG272" t="s">
        <v>359</v>
      </c>
      <c r="BXH272" t="s">
        <v>359</v>
      </c>
      <c r="BXI272" t="s">
        <v>359</v>
      </c>
      <c r="BXJ272" t="s">
        <v>359</v>
      </c>
      <c r="BXK272" t="s">
        <v>359</v>
      </c>
      <c r="BXL272" t="s">
        <v>359</v>
      </c>
      <c r="BXM272" t="s">
        <v>359</v>
      </c>
      <c r="BXN272" t="s">
        <v>359</v>
      </c>
      <c r="BXO272" t="s">
        <v>359</v>
      </c>
      <c r="BXP272" t="s">
        <v>359</v>
      </c>
      <c r="BXQ272" t="s">
        <v>359</v>
      </c>
      <c r="BXR272" t="s">
        <v>359</v>
      </c>
      <c r="BXS272" t="s">
        <v>359</v>
      </c>
      <c r="BXT272" t="s">
        <v>359</v>
      </c>
      <c r="BXU272" t="s">
        <v>359</v>
      </c>
      <c r="BXV272" t="s">
        <v>359</v>
      </c>
      <c r="BXW272" t="s">
        <v>359</v>
      </c>
      <c r="BXX272" t="s">
        <v>359</v>
      </c>
      <c r="BXY272" t="s">
        <v>359</v>
      </c>
      <c r="BXZ272" t="s">
        <v>359</v>
      </c>
      <c r="BYA272" t="s">
        <v>359</v>
      </c>
      <c r="BYB272" t="s">
        <v>359</v>
      </c>
      <c r="BYC272" t="s">
        <v>359</v>
      </c>
      <c r="BYD272" t="s">
        <v>359</v>
      </c>
      <c r="BYE272" t="s">
        <v>359</v>
      </c>
      <c r="BYF272" t="s">
        <v>359</v>
      </c>
      <c r="BYG272" t="s">
        <v>359</v>
      </c>
      <c r="BYH272" t="s">
        <v>359</v>
      </c>
      <c r="BYI272" t="s">
        <v>359</v>
      </c>
      <c r="BYJ272" t="s">
        <v>359</v>
      </c>
      <c r="BYK272" t="s">
        <v>359</v>
      </c>
      <c r="BYL272" t="s">
        <v>359</v>
      </c>
      <c r="BYM272" t="s">
        <v>359</v>
      </c>
      <c r="BYN272" t="s">
        <v>359</v>
      </c>
      <c r="BYO272" t="s">
        <v>359</v>
      </c>
      <c r="BYP272" t="s">
        <v>359</v>
      </c>
      <c r="BYQ272" t="s">
        <v>359</v>
      </c>
      <c r="BYR272" t="s">
        <v>359</v>
      </c>
      <c r="BYS272" t="s">
        <v>359</v>
      </c>
      <c r="BYT272" t="s">
        <v>359</v>
      </c>
      <c r="BYU272" t="s">
        <v>359</v>
      </c>
      <c r="BYV272" t="s">
        <v>359</v>
      </c>
      <c r="BYW272" t="s">
        <v>359</v>
      </c>
      <c r="BYX272" t="s">
        <v>359</v>
      </c>
      <c r="BYY272" t="s">
        <v>359</v>
      </c>
      <c r="BYZ272" t="s">
        <v>359</v>
      </c>
      <c r="BZA272" t="s">
        <v>359</v>
      </c>
      <c r="BZB272" t="s">
        <v>359</v>
      </c>
      <c r="BZC272" t="s">
        <v>359</v>
      </c>
      <c r="BZD272" t="s">
        <v>359</v>
      </c>
      <c r="BZE272" t="s">
        <v>359</v>
      </c>
      <c r="BZF272" t="s">
        <v>359</v>
      </c>
      <c r="BZG272" t="s">
        <v>359</v>
      </c>
      <c r="BZH272" t="s">
        <v>359</v>
      </c>
      <c r="BZI272" t="s">
        <v>359</v>
      </c>
      <c r="BZJ272" t="s">
        <v>359</v>
      </c>
      <c r="BZK272" t="s">
        <v>359</v>
      </c>
      <c r="BZL272" t="s">
        <v>359</v>
      </c>
      <c r="BZM272" t="s">
        <v>359</v>
      </c>
      <c r="BZN272" t="s">
        <v>359</v>
      </c>
      <c r="BZO272" t="s">
        <v>359</v>
      </c>
      <c r="BZP272" t="s">
        <v>359</v>
      </c>
      <c r="BZQ272" t="s">
        <v>359</v>
      </c>
      <c r="BZR272" t="s">
        <v>359</v>
      </c>
      <c r="BZS272" t="s">
        <v>359</v>
      </c>
      <c r="BZT272" t="s">
        <v>359</v>
      </c>
      <c r="BZU272" t="s">
        <v>359</v>
      </c>
      <c r="BZV272" t="s">
        <v>359</v>
      </c>
      <c r="BZW272" t="s">
        <v>359</v>
      </c>
      <c r="BZX272" t="s">
        <v>359</v>
      </c>
      <c r="BZY272" t="s">
        <v>359</v>
      </c>
      <c r="BZZ272" t="s">
        <v>359</v>
      </c>
      <c r="CAA272" t="s">
        <v>359</v>
      </c>
      <c r="CAB272" t="s">
        <v>359</v>
      </c>
      <c r="CAC272" t="s">
        <v>359</v>
      </c>
      <c r="CAD272" t="s">
        <v>359</v>
      </c>
      <c r="CAE272" t="s">
        <v>359</v>
      </c>
      <c r="CAF272" t="s">
        <v>359</v>
      </c>
      <c r="CAG272" t="s">
        <v>359</v>
      </c>
      <c r="CAH272" t="s">
        <v>359</v>
      </c>
      <c r="CAI272" t="s">
        <v>359</v>
      </c>
      <c r="CAJ272" t="s">
        <v>359</v>
      </c>
      <c r="CAK272" t="s">
        <v>359</v>
      </c>
      <c r="CAL272" t="s">
        <v>359</v>
      </c>
      <c r="CAM272" t="s">
        <v>359</v>
      </c>
      <c r="CAN272" t="s">
        <v>359</v>
      </c>
      <c r="CAO272" t="s">
        <v>359</v>
      </c>
      <c r="CAP272" t="s">
        <v>359</v>
      </c>
      <c r="CAQ272" t="s">
        <v>359</v>
      </c>
      <c r="CAR272" t="s">
        <v>359</v>
      </c>
      <c r="CAS272" t="s">
        <v>359</v>
      </c>
      <c r="CAT272" t="s">
        <v>359</v>
      </c>
      <c r="CAU272" t="s">
        <v>359</v>
      </c>
      <c r="CAV272" t="s">
        <v>359</v>
      </c>
      <c r="CAW272" t="s">
        <v>359</v>
      </c>
      <c r="CAX272" t="s">
        <v>359</v>
      </c>
      <c r="CAY272" t="s">
        <v>359</v>
      </c>
      <c r="CAZ272" t="s">
        <v>359</v>
      </c>
      <c r="CBA272" t="s">
        <v>359</v>
      </c>
      <c r="CBB272" t="s">
        <v>359</v>
      </c>
      <c r="CBC272" t="s">
        <v>359</v>
      </c>
      <c r="CBD272" t="s">
        <v>359</v>
      </c>
      <c r="CBE272" t="s">
        <v>359</v>
      </c>
      <c r="CBF272" t="s">
        <v>359</v>
      </c>
      <c r="CBG272" t="s">
        <v>359</v>
      </c>
      <c r="CBH272" t="s">
        <v>359</v>
      </c>
      <c r="CBI272" t="s">
        <v>359</v>
      </c>
      <c r="CBJ272" t="s">
        <v>359</v>
      </c>
      <c r="CBK272" t="s">
        <v>359</v>
      </c>
      <c r="CBL272" t="s">
        <v>359</v>
      </c>
      <c r="CBM272" t="s">
        <v>359</v>
      </c>
      <c r="CBN272" t="s">
        <v>359</v>
      </c>
      <c r="CBO272" t="s">
        <v>359</v>
      </c>
      <c r="CBP272" t="s">
        <v>359</v>
      </c>
      <c r="CBQ272" t="s">
        <v>359</v>
      </c>
      <c r="CBR272" t="s">
        <v>359</v>
      </c>
      <c r="CBS272" t="s">
        <v>359</v>
      </c>
      <c r="CBT272" t="s">
        <v>359</v>
      </c>
      <c r="CBU272" t="s">
        <v>359</v>
      </c>
      <c r="CBV272" t="s">
        <v>359</v>
      </c>
      <c r="CBW272" t="s">
        <v>359</v>
      </c>
      <c r="CBX272" t="s">
        <v>359</v>
      </c>
      <c r="CBY272" t="s">
        <v>359</v>
      </c>
      <c r="CBZ272" t="s">
        <v>359</v>
      </c>
      <c r="CCA272" t="s">
        <v>359</v>
      </c>
      <c r="CCB272" t="s">
        <v>359</v>
      </c>
      <c r="CCC272" t="s">
        <v>359</v>
      </c>
      <c r="CCD272" t="s">
        <v>359</v>
      </c>
      <c r="CCE272" t="s">
        <v>359</v>
      </c>
      <c r="CCF272" t="s">
        <v>359</v>
      </c>
      <c r="CCG272" t="s">
        <v>359</v>
      </c>
      <c r="CCH272" t="s">
        <v>359</v>
      </c>
      <c r="CCI272" t="s">
        <v>359</v>
      </c>
      <c r="CCJ272" t="s">
        <v>359</v>
      </c>
      <c r="CCK272" t="s">
        <v>359</v>
      </c>
      <c r="CCL272" t="s">
        <v>359</v>
      </c>
      <c r="CCM272" t="s">
        <v>359</v>
      </c>
      <c r="CCN272" t="s">
        <v>359</v>
      </c>
      <c r="CCO272" t="s">
        <v>359</v>
      </c>
      <c r="CCP272" t="s">
        <v>359</v>
      </c>
      <c r="CCQ272" t="s">
        <v>359</v>
      </c>
      <c r="CCR272" t="s">
        <v>359</v>
      </c>
      <c r="CCS272" t="s">
        <v>359</v>
      </c>
      <c r="CCT272" t="s">
        <v>359</v>
      </c>
      <c r="CCU272" t="s">
        <v>359</v>
      </c>
      <c r="CCV272" t="s">
        <v>359</v>
      </c>
      <c r="CCW272" t="s">
        <v>359</v>
      </c>
      <c r="CCX272" t="s">
        <v>359</v>
      </c>
      <c r="CCY272" t="s">
        <v>359</v>
      </c>
      <c r="CCZ272" t="s">
        <v>359</v>
      </c>
      <c r="CDA272" t="s">
        <v>359</v>
      </c>
      <c r="CDB272" t="s">
        <v>359</v>
      </c>
      <c r="CDC272" t="s">
        <v>359</v>
      </c>
      <c r="CDD272" t="s">
        <v>359</v>
      </c>
      <c r="CDE272" t="s">
        <v>359</v>
      </c>
      <c r="CDF272" t="s">
        <v>359</v>
      </c>
      <c r="CDG272" t="s">
        <v>359</v>
      </c>
      <c r="CDH272" t="s">
        <v>359</v>
      </c>
      <c r="CDI272" t="s">
        <v>359</v>
      </c>
      <c r="CDJ272" t="s">
        <v>359</v>
      </c>
      <c r="CDK272" t="s">
        <v>359</v>
      </c>
      <c r="CDL272" t="s">
        <v>359</v>
      </c>
      <c r="CDM272" t="s">
        <v>359</v>
      </c>
      <c r="CDN272" t="s">
        <v>359</v>
      </c>
      <c r="CDO272" t="s">
        <v>359</v>
      </c>
      <c r="CDP272" t="s">
        <v>359</v>
      </c>
      <c r="CDQ272" t="s">
        <v>359</v>
      </c>
      <c r="CDR272" t="s">
        <v>359</v>
      </c>
      <c r="CDS272" t="s">
        <v>359</v>
      </c>
      <c r="CDT272" t="s">
        <v>359</v>
      </c>
      <c r="CDU272" t="s">
        <v>359</v>
      </c>
      <c r="CDV272" t="s">
        <v>359</v>
      </c>
      <c r="CDW272" t="s">
        <v>359</v>
      </c>
      <c r="CDX272" t="s">
        <v>359</v>
      </c>
      <c r="CDY272" t="s">
        <v>359</v>
      </c>
      <c r="CDZ272" t="s">
        <v>359</v>
      </c>
      <c r="CEA272" t="s">
        <v>359</v>
      </c>
      <c r="CEB272" t="s">
        <v>359</v>
      </c>
      <c r="CEC272" t="s">
        <v>359</v>
      </c>
      <c r="CED272" t="s">
        <v>359</v>
      </c>
      <c r="CEE272" t="s">
        <v>359</v>
      </c>
      <c r="CEF272" t="s">
        <v>359</v>
      </c>
      <c r="CEG272" t="s">
        <v>359</v>
      </c>
      <c r="CEH272" t="s">
        <v>359</v>
      </c>
      <c r="CEI272" t="s">
        <v>359</v>
      </c>
      <c r="CEJ272" t="s">
        <v>359</v>
      </c>
      <c r="CEK272" t="s">
        <v>359</v>
      </c>
      <c r="CEL272" t="s">
        <v>359</v>
      </c>
      <c r="CEM272" t="s">
        <v>359</v>
      </c>
      <c r="CEN272" t="s">
        <v>359</v>
      </c>
      <c r="CEO272" t="s">
        <v>359</v>
      </c>
      <c r="CEP272" t="s">
        <v>359</v>
      </c>
      <c r="CEQ272" t="s">
        <v>359</v>
      </c>
      <c r="CER272" t="s">
        <v>359</v>
      </c>
      <c r="CES272" t="s">
        <v>359</v>
      </c>
      <c r="CET272" t="s">
        <v>359</v>
      </c>
      <c r="CEU272" t="s">
        <v>359</v>
      </c>
      <c r="CEV272" t="s">
        <v>359</v>
      </c>
      <c r="CEW272" t="s">
        <v>359</v>
      </c>
      <c r="CEX272" t="s">
        <v>359</v>
      </c>
      <c r="CEY272" t="s">
        <v>359</v>
      </c>
      <c r="CEZ272" t="s">
        <v>359</v>
      </c>
      <c r="CFA272" t="s">
        <v>359</v>
      </c>
      <c r="CFB272" t="s">
        <v>359</v>
      </c>
      <c r="CFC272" t="s">
        <v>359</v>
      </c>
      <c r="CFD272" t="s">
        <v>359</v>
      </c>
      <c r="CFE272" t="s">
        <v>359</v>
      </c>
      <c r="CFF272" t="s">
        <v>359</v>
      </c>
      <c r="CFG272" t="s">
        <v>359</v>
      </c>
      <c r="CFH272" t="s">
        <v>359</v>
      </c>
      <c r="CFI272" t="s">
        <v>359</v>
      </c>
      <c r="CFJ272" t="s">
        <v>359</v>
      </c>
      <c r="CFK272" t="s">
        <v>359</v>
      </c>
      <c r="CFL272" t="s">
        <v>359</v>
      </c>
      <c r="CFM272" t="s">
        <v>359</v>
      </c>
      <c r="CFN272" t="s">
        <v>359</v>
      </c>
      <c r="CFO272" t="s">
        <v>359</v>
      </c>
      <c r="CFP272" t="s">
        <v>359</v>
      </c>
      <c r="CFQ272" t="s">
        <v>359</v>
      </c>
      <c r="CFR272" t="s">
        <v>359</v>
      </c>
      <c r="CFS272" t="s">
        <v>359</v>
      </c>
      <c r="CFT272" t="s">
        <v>359</v>
      </c>
      <c r="CFU272" t="s">
        <v>359</v>
      </c>
      <c r="CFV272" t="s">
        <v>359</v>
      </c>
      <c r="CFW272" t="s">
        <v>359</v>
      </c>
      <c r="CFX272" t="s">
        <v>359</v>
      </c>
      <c r="CFY272" t="s">
        <v>359</v>
      </c>
      <c r="CFZ272" t="s">
        <v>359</v>
      </c>
      <c r="CGA272" t="s">
        <v>359</v>
      </c>
      <c r="CGB272" t="s">
        <v>359</v>
      </c>
      <c r="CGC272" t="s">
        <v>359</v>
      </c>
      <c r="CGD272" t="s">
        <v>359</v>
      </c>
      <c r="CGE272" t="s">
        <v>359</v>
      </c>
      <c r="CGF272" t="s">
        <v>359</v>
      </c>
      <c r="CGG272" t="s">
        <v>359</v>
      </c>
      <c r="CGH272" t="s">
        <v>359</v>
      </c>
      <c r="CGI272" t="s">
        <v>359</v>
      </c>
      <c r="CGJ272" t="s">
        <v>359</v>
      </c>
      <c r="CGK272" t="s">
        <v>359</v>
      </c>
      <c r="CGL272" t="s">
        <v>359</v>
      </c>
      <c r="CGM272" t="s">
        <v>359</v>
      </c>
      <c r="CGN272" t="s">
        <v>359</v>
      </c>
      <c r="CGO272" t="s">
        <v>359</v>
      </c>
      <c r="CGP272" t="s">
        <v>359</v>
      </c>
      <c r="CGQ272" t="s">
        <v>359</v>
      </c>
      <c r="CGR272" t="s">
        <v>359</v>
      </c>
      <c r="CGS272" t="s">
        <v>359</v>
      </c>
      <c r="CGT272" t="s">
        <v>359</v>
      </c>
      <c r="CGU272" t="s">
        <v>359</v>
      </c>
      <c r="CGV272" t="s">
        <v>359</v>
      </c>
      <c r="CGW272" t="s">
        <v>359</v>
      </c>
      <c r="CGX272" t="s">
        <v>359</v>
      </c>
      <c r="CGY272" t="s">
        <v>359</v>
      </c>
      <c r="CGZ272" t="s">
        <v>359</v>
      </c>
      <c r="CHA272" t="s">
        <v>359</v>
      </c>
      <c r="CHB272" t="s">
        <v>359</v>
      </c>
      <c r="CHC272" t="s">
        <v>359</v>
      </c>
      <c r="CHD272" t="s">
        <v>359</v>
      </c>
      <c r="CHE272" t="s">
        <v>359</v>
      </c>
      <c r="CHF272" t="s">
        <v>359</v>
      </c>
      <c r="CHG272" t="s">
        <v>359</v>
      </c>
      <c r="CHH272" t="s">
        <v>359</v>
      </c>
      <c r="CHI272" t="s">
        <v>359</v>
      </c>
      <c r="CHJ272" t="s">
        <v>359</v>
      </c>
      <c r="CHK272" t="s">
        <v>359</v>
      </c>
      <c r="CHL272" t="s">
        <v>359</v>
      </c>
      <c r="CHM272" t="s">
        <v>359</v>
      </c>
      <c r="CHN272" t="s">
        <v>359</v>
      </c>
      <c r="CHO272" t="s">
        <v>359</v>
      </c>
      <c r="CHP272" t="s">
        <v>359</v>
      </c>
      <c r="CHQ272" t="s">
        <v>359</v>
      </c>
      <c r="CHR272" t="s">
        <v>359</v>
      </c>
      <c r="CHS272" t="s">
        <v>359</v>
      </c>
      <c r="CHT272" t="s">
        <v>359</v>
      </c>
      <c r="CHU272" t="s">
        <v>359</v>
      </c>
      <c r="CHV272" t="s">
        <v>359</v>
      </c>
      <c r="CHW272" t="s">
        <v>359</v>
      </c>
      <c r="CHX272" t="s">
        <v>359</v>
      </c>
      <c r="CHY272" t="s">
        <v>359</v>
      </c>
      <c r="CHZ272" t="s">
        <v>359</v>
      </c>
      <c r="CIA272" t="s">
        <v>359</v>
      </c>
      <c r="CIB272" t="s">
        <v>359</v>
      </c>
      <c r="CIC272" t="s">
        <v>359</v>
      </c>
      <c r="CID272" t="s">
        <v>359</v>
      </c>
      <c r="CIE272" t="s">
        <v>359</v>
      </c>
      <c r="CIF272" t="s">
        <v>359</v>
      </c>
      <c r="CIG272" t="s">
        <v>359</v>
      </c>
      <c r="CIH272" t="s">
        <v>359</v>
      </c>
      <c r="CII272" t="s">
        <v>359</v>
      </c>
      <c r="CIJ272" t="s">
        <v>359</v>
      </c>
      <c r="CIK272" t="s">
        <v>359</v>
      </c>
      <c r="CIL272" t="s">
        <v>359</v>
      </c>
      <c r="CIM272" t="s">
        <v>359</v>
      </c>
      <c r="CIN272" t="s">
        <v>359</v>
      </c>
      <c r="CIO272" t="s">
        <v>359</v>
      </c>
      <c r="CIP272" t="s">
        <v>359</v>
      </c>
      <c r="CIQ272" t="s">
        <v>359</v>
      </c>
      <c r="CIR272" t="s">
        <v>359</v>
      </c>
      <c r="CIS272" t="s">
        <v>359</v>
      </c>
      <c r="CIT272" t="s">
        <v>359</v>
      </c>
      <c r="CIU272" t="s">
        <v>359</v>
      </c>
      <c r="CIV272" t="s">
        <v>359</v>
      </c>
      <c r="CIW272" t="s">
        <v>359</v>
      </c>
      <c r="CIX272" t="s">
        <v>359</v>
      </c>
      <c r="CIY272" t="s">
        <v>359</v>
      </c>
      <c r="CIZ272" t="s">
        <v>359</v>
      </c>
      <c r="CJA272" t="s">
        <v>359</v>
      </c>
      <c r="CJB272" t="s">
        <v>359</v>
      </c>
      <c r="CJC272" t="s">
        <v>359</v>
      </c>
      <c r="CJD272" t="s">
        <v>359</v>
      </c>
      <c r="CJE272" t="s">
        <v>359</v>
      </c>
      <c r="CJF272" t="s">
        <v>359</v>
      </c>
      <c r="CJG272" t="s">
        <v>359</v>
      </c>
      <c r="CJH272" t="s">
        <v>359</v>
      </c>
      <c r="CJI272" t="s">
        <v>359</v>
      </c>
      <c r="CJJ272" t="s">
        <v>359</v>
      </c>
      <c r="CJK272" t="s">
        <v>359</v>
      </c>
      <c r="CJL272" t="s">
        <v>359</v>
      </c>
      <c r="CJM272" t="s">
        <v>359</v>
      </c>
      <c r="CJN272" t="s">
        <v>359</v>
      </c>
      <c r="CJO272" t="s">
        <v>359</v>
      </c>
      <c r="CJP272" t="s">
        <v>359</v>
      </c>
      <c r="CJQ272" t="s">
        <v>359</v>
      </c>
      <c r="CJR272" t="s">
        <v>359</v>
      </c>
      <c r="CJS272" t="s">
        <v>359</v>
      </c>
      <c r="CJT272" t="s">
        <v>359</v>
      </c>
      <c r="CJU272" t="s">
        <v>359</v>
      </c>
      <c r="CJV272" t="s">
        <v>359</v>
      </c>
      <c r="CJW272" t="s">
        <v>359</v>
      </c>
      <c r="CJX272" t="s">
        <v>359</v>
      </c>
      <c r="CJY272" t="s">
        <v>359</v>
      </c>
      <c r="CJZ272" t="s">
        <v>359</v>
      </c>
      <c r="CKA272" t="s">
        <v>359</v>
      </c>
      <c r="CKB272" t="s">
        <v>359</v>
      </c>
      <c r="CKC272" t="s">
        <v>359</v>
      </c>
      <c r="CKD272" t="s">
        <v>359</v>
      </c>
      <c r="CKE272" t="s">
        <v>359</v>
      </c>
      <c r="CKF272" t="s">
        <v>359</v>
      </c>
      <c r="CKG272" t="s">
        <v>359</v>
      </c>
      <c r="CKH272" t="s">
        <v>359</v>
      </c>
      <c r="CKI272" t="s">
        <v>359</v>
      </c>
      <c r="CKJ272" t="s">
        <v>359</v>
      </c>
      <c r="CKK272" t="s">
        <v>359</v>
      </c>
      <c r="CKL272" t="s">
        <v>359</v>
      </c>
      <c r="CKM272" t="s">
        <v>359</v>
      </c>
      <c r="CKN272" t="s">
        <v>359</v>
      </c>
      <c r="CKO272" t="s">
        <v>359</v>
      </c>
      <c r="CKP272" t="s">
        <v>359</v>
      </c>
      <c r="CKQ272" t="s">
        <v>359</v>
      </c>
      <c r="CKR272" t="s">
        <v>359</v>
      </c>
      <c r="CKS272" t="s">
        <v>359</v>
      </c>
      <c r="CKT272" t="s">
        <v>359</v>
      </c>
      <c r="CKU272" t="s">
        <v>359</v>
      </c>
      <c r="CKV272" t="s">
        <v>359</v>
      </c>
      <c r="CKW272" t="s">
        <v>359</v>
      </c>
      <c r="CKX272" t="s">
        <v>359</v>
      </c>
      <c r="CKY272" t="s">
        <v>359</v>
      </c>
      <c r="CKZ272" t="s">
        <v>359</v>
      </c>
      <c r="CLA272" t="s">
        <v>359</v>
      </c>
      <c r="CLB272" t="s">
        <v>359</v>
      </c>
      <c r="CLC272" t="s">
        <v>359</v>
      </c>
      <c r="CLD272" t="s">
        <v>359</v>
      </c>
      <c r="CLE272" t="s">
        <v>359</v>
      </c>
      <c r="CLF272" t="s">
        <v>359</v>
      </c>
      <c r="CLG272" t="s">
        <v>359</v>
      </c>
      <c r="CLH272" t="s">
        <v>359</v>
      </c>
      <c r="CLI272" t="s">
        <v>359</v>
      </c>
      <c r="CLJ272" t="s">
        <v>359</v>
      </c>
      <c r="CLK272" t="s">
        <v>359</v>
      </c>
      <c r="CLL272" t="s">
        <v>359</v>
      </c>
      <c r="CLM272" t="s">
        <v>359</v>
      </c>
      <c r="CLN272" t="s">
        <v>359</v>
      </c>
      <c r="CLO272" t="s">
        <v>359</v>
      </c>
      <c r="CLP272" t="s">
        <v>359</v>
      </c>
      <c r="CLQ272" t="s">
        <v>359</v>
      </c>
      <c r="CLR272" t="s">
        <v>359</v>
      </c>
      <c r="CLS272" t="s">
        <v>359</v>
      </c>
      <c r="CLT272" t="s">
        <v>359</v>
      </c>
      <c r="CLU272" t="s">
        <v>359</v>
      </c>
      <c r="CLV272" t="s">
        <v>359</v>
      </c>
      <c r="CLW272" t="s">
        <v>359</v>
      </c>
      <c r="CLX272" t="s">
        <v>359</v>
      </c>
      <c r="CLY272" t="s">
        <v>359</v>
      </c>
      <c r="CLZ272" t="s">
        <v>359</v>
      </c>
      <c r="CMA272" t="s">
        <v>359</v>
      </c>
      <c r="CMB272" t="s">
        <v>359</v>
      </c>
      <c r="CMC272" t="s">
        <v>359</v>
      </c>
      <c r="CMD272" t="s">
        <v>359</v>
      </c>
      <c r="CME272" t="s">
        <v>359</v>
      </c>
      <c r="CMF272" t="s">
        <v>359</v>
      </c>
      <c r="CMG272" t="s">
        <v>359</v>
      </c>
      <c r="CMH272" t="s">
        <v>359</v>
      </c>
      <c r="CMI272" t="s">
        <v>359</v>
      </c>
      <c r="CMJ272" t="s">
        <v>359</v>
      </c>
      <c r="CMK272" t="s">
        <v>359</v>
      </c>
      <c r="CML272" t="s">
        <v>359</v>
      </c>
      <c r="CMM272" t="s">
        <v>359</v>
      </c>
      <c r="CMN272" t="s">
        <v>359</v>
      </c>
      <c r="CMO272" t="s">
        <v>359</v>
      </c>
      <c r="CMP272" t="s">
        <v>359</v>
      </c>
      <c r="CMQ272" t="s">
        <v>359</v>
      </c>
      <c r="CMR272" t="s">
        <v>359</v>
      </c>
      <c r="CMS272" t="s">
        <v>359</v>
      </c>
      <c r="CMT272" t="s">
        <v>359</v>
      </c>
      <c r="CMU272" t="s">
        <v>359</v>
      </c>
      <c r="CMV272" t="s">
        <v>359</v>
      </c>
      <c r="CMW272" t="s">
        <v>359</v>
      </c>
      <c r="CMX272" t="s">
        <v>359</v>
      </c>
      <c r="CMY272" t="s">
        <v>359</v>
      </c>
      <c r="CMZ272" t="s">
        <v>359</v>
      </c>
      <c r="CNA272" t="s">
        <v>359</v>
      </c>
      <c r="CNB272" t="s">
        <v>359</v>
      </c>
      <c r="CNC272" t="s">
        <v>359</v>
      </c>
      <c r="CND272" t="s">
        <v>359</v>
      </c>
      <c r="CNE272" t="s">
        <v>359</v>
      </c>
      <c r="CNF272" t="s">
        <v>359</v>
      </c>
      <c r="CNG272" t="s">
        <v>359</v>
      </c>
      <c r="CNH272" t="s">
        <v>359</v>
      </c>
      <c r="CNI272" t="s">
        <v>359</v>
      </c>
      <c r="CNJ272" t="s">
        <v>359</v>
      </c>
      <c r="CNK272" t="s">
        <v>359</v>
      </c>
      <c r="CNL272" t="s">
        <v>359</v>
      </c>
      <c r="CNM272" t="s">
        <v>359</v>
      </c>
      <c r="CNN272" t="s">
        <v>359</v>
      </c>
      <c r="CNO272" t="s">
        <v>359</v>
      </c>
      <c r="CNP272" t="s">
        <v>359</v>
      </c>
      <c r="CNQ272" t="s">
        <v>359</v>
      </c>
      <c r="CNR272" t="s">
        <v>359</v>
      </c>
      <c r="CNS272" t="s">
        <v>359</v>
      </c>
      <c r="CNT272" t="s">
        <v>359</v>
      </c>
      <c r="CNU272" t="s">
        <v>359</v>
      </c>
      <c r="CNV272" t="s">
        <v>359</v>
      </c>
      <c r="CNW272" t="s">
        <v>359</v>
      </c>
      <c r="CNX272" t="s">
        <v>359</v>
      </c>
      <c r="CNY272" t="s">
        <v>359</v>
      </c>
      <c r="CNZ272" t="s">
        <v>359</v>
      </c>
      <c r="COA272" t="s">
        <v>359</v>
      </c>
      <c r="COB272" t="s">
        <v>359</v>
      </c>
      <c r="COC272" t="s">
        <v>359</v>
      </c>
      <c r="COD272" t="s">
        <v>359</v>
      </c>
      <c r="COE272" t="s">
        <v>359</v>
      </c>
      <c r="COF272" t="s">
        <v>359</v>
      </c>
      <c r="COG272" t="s">
        <v>359</v>
      </c>
      <c r="COH272" t="s">
        <v>359</v>
      </c>
      <c r="COI272" t="s">
        <v>359</v>
      </c>
      <c r="COJ272" t="s">
        <v>359</v>
      </c>
      <c r="COK272" t="s">
        <v>359</v>
      </c>
      <c r="COL272" t="s">
        <v>359</v>
      </c>
      <c r="COM272" t="s">
        <v>359</v>
      </c>
      <c r="CON272" t="s">
        <v>359</v>
      </c>
      <c r="COO272" t="s">
        <v>359</v>
      </c>
      <c r="COP272" t="s">
        <v>359</v>
      </c>
      <c r="COQ272" t="s">
        <v>359</v>
      </c>
      <c r="COR272" t="s">
        <v>359</v>
      </c>
      <c r="COS272" t="s">
        <v>359</v>
      </c>
      <c r="COT272" t="s">
        <v>359</v>
      </c>
      <c r="COU272" t="s">
        <v>359</v>
      </c>
      <c r="COV272" t="s">
        <v>359</v>
      </c>
      <c r="COW272" t="s">
        <v>359</v>
      </c>
      <c r="COX272" t="s">
        <v>359</v>
      </c>
      <c r="COY272" t="s">
        <v>359</v>
      </c>
      <c r="COZ272" t="s">
        <v>359</v>
      </c>
      <c r="CPA272" t="s">
        <v>359</v>
      </c>
      <c r="CPB272" t="s">
        <v>359</v>
      </c>
      <c r="CPC272" t="s">
        <v>359</v>
      </c>
      <c r="CPD272" t="s">
        <v>359</v>
      </c>
      <c r="CPE272" t="s">
        <v>359</v>
      </c>
      <c r="CPF272" t="s">
        <v>359</v>
      </c>
      <c r="CPG272" t="s">
        <v>359</v>
      </c>
      <c r="CPH272" t="s">
        <v>359</v>
      </c>
      <c r="CPI272" t="s">
        <v>359</v>
      </c>
      <c r="CPJ272" t="s">
        <v>359</v>
      </c>
      <c r="CPK272" t="s">
        <v>359</v>
      </c>
      <c r="CPL272" t="s">
        <v>359</v>
      </c>
      <c r="CPM272" t="s">
        <v>359</v>
      </c>
      <c r="CPN272" t="s">
        <v>359</v>
      </c>
      <c r="CPO272" t="s">
        <v>359</v>
      </c>
      <c r="CPP272" t="s">
        <v>359</v>
      </c>
      <c r="CPQ272" t="s">
        <v>359</v>
      </c>
      <c r="CPR272" t="s">
        <v>359</v>
      </c>
      <c r="CPS272" t="s">
        <v>359</v>
      </c>
      <c r="CPT272" t="s">
        <v>359</v>
      </c>
      <c r="CPU272" t="s">
        <v>359</v>
      </c>
      <c r="CPV272" t="s">
        <v>359</v>
      </c>
      <c r="CPW272" t="s">
        <v>359</v>
      </c>
      <c r="CPX272" t="s">
        <v>359</v>
      </c>
      <c r="CPY272" t="s">
        <v>359</v>
      </c>
      <c r="CPZ272" t="s">
        <v>359</v>
      </c>
      <c r="CQA272" t="s">
        <v>359</v>
      </c>
      <c r="CQB272" t="s">
        <v>359</v>
      </c>
      <c r="CQC272" t="s">
        <v>359</v>
      </c>
      <c r="CQD272" t="s">
        <v>359</v>
      </c>
      <c r="CQE272" t="s">
        <v>359</v>
      </c>
      <c r="CQF272" t="s">
        <v>359</v>
      </c>
      <c r="CQG272" t="s">
        <v>359</v>
      </c>
      <c r="CQH272" t="s">
        <v>359</v>
      </c>
      <c r="CQI272" t="s">
        <v>359</v>
      </c>
      <c r="CQJ272" t="s">
        <v>359</v>
      </c>
      <c r="CQK272" t="s">
        <v>359</v>
      </c>
      <c r="CQL272" t="s">
        <v>359</v>
      </c>
      <c r="CQM272" t="s">
        <v>359</v>
      </c>
      <c r="CQN272" t="s">
        <v>359</v>
      </c>
      <c r="CQO272" t="s">
        <v>359</v>
      </c>
      <c r="CQP272" t="s">
        <v>359</v>
      </c>
      <c r="CQQ272" t="s">
        <v>359</v>
      </c>
      <c r="CQR272" t="s">
        <v>359</v>
      </c>
      <c r="CQS272" t="s">
        <v>359</v>
      </c>
      <c r="CQT272" t="s">
        <v>359</v>
      </c>
      <c r="CQU272" t="s">
        <v>359</v>
      </c>
      <c r="CQV272" t="s">
        <v>359</v>
      </c>
      <c r="CQW272" t="s">
        <v>359</v>
      </c>
      <c r="CQX272" t="s">
        <v>359</v>
      </c>
      <c r="CQY272" t="s">
        <v>359</v>
      </c>
      <c r="CQZ272" t="s">
        <v>359</v>
      </c>
      <c r="CRA272" t="s">
        <v>359</v>
      </c>
      <c r="CRB272" t="s">
        <v>359</v>
      </c>
      <c r="CRC272" t="s">
        <v>359</v>
      </c>
      <c r="CRD272" t="s">
        <v>359</v>
      </c>
      <c r="CRE272" t="s">
        <v>359</v>
      </c>
      <c r="CRF272" t="s">
        <v>359</v>
      </c>
      <c r="CRG272" t="s">
        <v>359</v>
      </c>
      <c r="CRH272" t="s">
        <v>359</v>
      </c>
      <c r="CRI272" t="s">
        <v>359</v>
      </c>
      <c r="CRJ272" t="s">
        <v>359</v>
      </c>
      <c r="CRK272" t="s">
        <v>359</v>
      </c>
      <c r="CRL272" t="s">
        <v>359</v>
      </c>
      <c r="CRM272" t="s">
        <v>359</v>
      </c>
      <c r="CRN272" t="s">
        <v>359</v>
      </c>
      <c r="CRO272" t="s">
        <v>359</v>
      </c>
      <c r="CRP272" t="s">
        <v>359</v>
      </c>
      <c r="CRQ272" t="s">
        <v>359</v>
      </c>
      <c r="CRR272" t="s">
        <v>359</v>
      </c>
      <c r="CRS272" t="s">
        <v>359</v>
      </c>
      <c r="CRT272" t="s">
        <v>359</v>
      </c>
      <c r="CRU272" t="s">
        <v>359</v>
      </c>
      <c r="CRV272" t="s">
        <v>359</v>
      </c>
      <c r="CRW272" t="s">
        <v>359</v>
      </c>
      <c r="CRX272" t="s">
        <v>359</v>
      </c>
      <c r="CRY272" t="s">
        <v>359</v>
      </c>
      <c r="CRZ272" t="s">
        <v>359</v>
      </c>
      <c r="CSA272" t="s">
        <v>359</v>
      </c>
      <c r="CSB272" t="s">
        <v>359</v>
      </c>
      <c r="CSC272" t="s">
        <v>359</v>
      </c>
      <c r="CSD272" t="s">
        <v>359</v>
      </c>
      <c r="CSE272" t="s">
        <v>359</v>
      </c>
      <c r="CSF272" t="s">
        <v>359</v>
      </c>
      <c r="CSG272" t="s">
        <v>359</v>
      </c>
      <c r="CSH272" t="s">
        <v>359</v>
      </c>
      <c r="CSI272" t="s">
        <v>359</v>
      </c>
      <c r="CSJ272" t="s">
        <v>359</v>
      </c>
      <c r="CSK272" t="s">
        <v>359</v>
      </c>
      <c r="CSL272" t="s">
        <v>359</v>
      </c>
      <c r="CSM272" t="s">
        <v>359</v>
      </c>
      <c r="CSN272" t="s">
        <v>359</v>
      </c>
      <c r="CSO272" t="s">
        <v>359</v>
      </c>
      <c r="CSP272" t="s">
        <v>359</v>
      </c>
      <c r="CSQ272" t="s">
        <v>359</v>
      </c>
      <c r="CSR272" t="s">
        <v>359</v>
      </c>
      <c r="CSS272" t="s">
        <v>359</v>
      </c>
      <c r="CST272" t="s">
        <v>359</v>
      </c>
      <c r="CSU272" t="s">
        <v>359</v>
      </c>
      <c r="CSV272" t="s">
        <v>359</v>
      </c>
      <c r="CSW272" t="s">
        <v>359</v>
      </c>
      <c r="CSX272" t="s">
        <v>359</v>
      </c>
      <c r="CSY272" t="s">
        <v>359</v>
      </c>
      <c r="CSZ272" t="s">
        <v>359</v>
      </c>
      <c r="CTA272" t="s">
        <v>359</v>
      </c>
      <c r="CTB272" t="s">
        <v>359</v>
      </c>
      <c r="CTC272" t="s">
        <v>359</v>
      </c>
      <c r="CTD272" t="s">
        <v>359</v>
      </c>
      <c r="CTE272" t="s">
        <v>359</v>
      </c>
      <c r="CTF272" t="s">
        <v>359</v>
      </c>
      <c r="CTG272" t="s">
        <v>359</v>
      </c>
      <c r="CTH272" t="s">
        <v>359</v>
      </c>
      <c r="CTI272" t="s">
        <v>359</v>
      </c>
      <c r="CTJ272" t="s">
        <v>359</v>
      </c>
      <c r="CTK272" t="s">
        <v>359</v>
      </c>
      <c r="CTL272" t="s">
        <v>359</v>
      </c>
      <c r="CTM272" t="s">
        <v>359</v>
      </c>
      <c r="CTN272" t="s">
        <v>359</v>
      </c>
      <c r="CTO272" t="s">
        <v>359</v>
      </c>
      <c r="CTP272" t="s">
        <v>359</v>
      </c>
      <c r="CTQ272" t="s">
        <v>359</v>
      </c>
      <c r="CTR272" t="s">
        <v>359</v>
      </c>
      <c r="CTS272" t="s">
        <v>359</v>
      </c>
      <c r="CTT272" t="s">
        <v>359</v>
      </c>
      <c r="CTU272" t="s">
        <v>359</v>
      </c>
      <c r="CTV272" t="s">
        <v>359</v>
      </c>
      <c r="CTW272" t="s">
        <v>359</v>
      </c>
      <c r="CTX272" t="s">
        <v>359</v>
      </c>
      <c r="CTY272" t="s">
        <v>359</v>
      </c>
      <c r="CTZ272" t="s">
        <v>359</v>
      </c>
      <c r="CUA272" t="s">
        <v>359</v>
      </c>
      <c r="CUB272" t="s">
        <v>359</v>
      </c>
      <c r="CUC272" t="s">
        <v>359</v>
      </c>
      <c r="CUD272" t="s">
        <v>359</v>
      </c>
      <c r="CUE272" t="s">
        <v>359</v>
      </c>
      <c r="CUF272" t="s">
        <v>359</v>
      </c>
      <c r="CUG272" t="s">
        <v>359</v>
      </c>
      <c r="CUH272" t="s">
        <v>359</v>
      </c>
      <c r="CUI272" t="s">
        <v>359</v>
      </c>
      <c r="CUJ272" t="s">
        <v>359</v>
      </c>
      <c r="CUK272" t="s">
        <v>359</v>
      </c>
      <c r="CUL272" t="s">
        <v>359</v>
      </c>
      <c r="CUM272" t="s">
        <v>359</v>
      </c>
      <c r="CUN272" t="s">
        <v>359</v>
      </c>
      <c r="CUO272" t="s">
        <v>359</v>
      </c>
      <c r="CUP272" t="s">
        <v>359</v>
      </c>
      <c r="CUQ272" t="s">
        <v>359</v>
      </c>
      <c r="CUR272" t="s">
        <v>359</v>
      </c>
      <c r="CUS272" t="s">
        <v>359</v>
      </c>
      <c r="CUT272" t="s">
        <v>359</v>
      </c>
      <c r="CUU272" t="s">
        <v>359</v>
      </c>
      <c r="CUV272" t="s">
        <v>359</v>
      </c>
      <c r="CUW272" t="s">
        <v>359</v>
      </c>
      <c r="CUX272" t="s">
        <v>359</v>
      </c>
      <c r="CUY272" t="s">
        <v>359</v>
      </c>
      <c r="CUZ272" t="s">
        <v>359</v>
      </c>
      <c r="CVA272" t="s">
        <v>359</v>
      </c>
      <c r="CVB272" t="s">
        <v>359</v>
      </c>
      <c r="CVC272" t="s">
        <v>359</v>
      </c>
      <c r="CVD272" t="s">
        <v>359</v>
      </c>
      <c r="CVE272" t="s">
        <v>359</v>
      </c>
      <c r="CVF272" t="s">
        <v>359</v>
      </c>
      <c r="CVG272" t="s">
        <v>359</v>
      </c>
      <c r="CVH272" t="s">
        <v>359</v>
      </c>
      <c r="CVI272" t="s">
        <v>359</v>
      </c>
      <c r="CVJ272" t="s">
        <v>359</v>
      </c>
      <c r="CVK272" t="s">
        <v>359</v>
      </c>
      <c r="CVL272" t="s">
        <v>359</v>
      </c>
      <c r="CVM272" t="s">
        <v>359</v>
      </c>
      <c r="CVN272" t="s">
        <v>359</v>
      </c>
      <c r="CVO272" t="s">
        <v>359</v>
      </c>
      <c r="CVP272" t="s">
        <v>359</v>
      </c>
      <c r="CVQ272" t="s">
        <v>359</v>
      </c>
      <c r="CVR272" t="s">
        <v>359</v>
      </c>
      <c r="CVS272" t="s">
        <v>359</v>
      </c>
      <c r="CVT272" t="s">
        <v>359</v>
      </c>
      <c r="CVU272" t="s">
        <v>359</v>
      </c>
      <c r="CVV272" t="s">
        <v>359</v>
      </c>
      <c r="CVW272" t="s">
        <v>359</v>
      </c>
      <c r="CVX272" t="s">
        <v>359</v>
      </c>
      <c r="CVY272" t="s">
        <v>359</v>
      </c>
      <c r="CVZ272" t="s">
        <v>359</v>
      </c>
      <c r="CWA272" t="s">
        <v>359</v>
      </c>
      <c r="CWB272" t="s">
        <v>359</v>
      </c>
      <c r="CWC272" t="s">
        <v>359</v>
      </c>
      <c r="CWD272" t="s">
        <v>359</v>
      </c>
      <c r="CWE272" t="s">
        <v>359</v>
      </c>
      <c r="CWF272" t="s">
        <v>359</v>
      </c>
      <c r="CWG272" t="s">
        <v>359</v>
      </c>
      <c r="CWH272" t="s">
        <v>359</v>
      </c>
      <c r="CWI272" t="s">
        <v>359</v>
      </c>
      <c r="CWJ272" t="s">
        <v>359</v>
      </c>
      <c r="CWK272" t="s">
        <v>359</v>
      </c>
      <c r="CWL272" t="s">
        <v>359</v>
      </c>
      <c r="CWM272" t="s">
        <v>359</v>
      </c>
      <c r="CWN272" t="s">
        <v>359</v>
      </c>
      <c r="CWO272" t="s">
        <v>359</v>
      </c>
      <c r="CWP272" t="s">
        <v>359</v>
      </c>
      <c r="CWQ272" t="s">
        <v>359</v>
      </c>
      <c r="CWR272" t="s">
        <v>359</v>
      </c>
      <c r="CWS272" t="s">
        <v>359</v>
      </c>
      <c r="CWT272" t="s">
        <v>359</v>
      </c>
      <c r="CWU272" t="s">
        <v>359</v>
      </c>
      <c r="CWV272" t="s">
        <v>359</v>
      </c>
      <c r="CWW272" t="s">
        <v>359</v>
      </c>
      <c r="CWX272" t="s">
        <v>359</v>
      </c>
      <c r="CWY272" t="s">
        <v>359</v>
      </c>
      <c r="CWZ272" t="s">
        <v>359</v>
      </c>
      <c r="CXA272" t="s">
        <v>359</v>
      </c>
      <c r="CXB272" t="s">
        <v>359</v>
      </c>
      <c r="CXC272" t="s">
        <v>359</v>
      </c>
      <c r="CXD272" t="s">
        <v>359</v>
      </c>
      <c r="CXE272" t="s">
        <v>359</v>
      </c>
      <c r="CXF272" t="s">
        <v>359</v>
      </c>
      <c r="CXG272" t="s">
        <v>359</v>
      </c>
      <c r="CXH272" t="s">
        <v>359</v>
      </c>
      <c r="CXI272" t="s">
        <v>359</v>
      </c>
      <c r="CXJ272" t="s">
        <v>359</v>
      </c>
      <c r="CXK272" t="s">
        <v>359</v>
      </c>
      <c r="CXL272" t="s">
        <v>359</v>
      </c>
      <c r="CXM272" t="s">
        <v>359</v>
      </c>
      <c r="CXN272" t="s">
        <v>359</v>
      </c>
      <c r="CXO272" t="s">
        <v>359</v>
      </c>
      <c r="CXP272" t="s">
        <v>359</v>
      </c>
      <c r="CXQ272" t="s">
        <v>359</v>
      </c>
      <c r="CXR272" t="s">
        <v>359</v>
      </c>
      <c r="CXS272" t="s">
        <v>359</v>
      </c>
      <c r="CXT272" t="s">
        <v>359</v>
      </c>
      <c r="CXU272" t="s">
        <v>359</v>
      </c>
      <c r="CXV272" t="s">
        <v>359</v>
      </c>
      <c r="CXW272" t="s">
        <v>359</v>
      </c>
      <c r="CXX272" t="s">
        <v>359</v>
      </c>
      <c r="CXY272" t="s">
        <v>359</v>
      </c>
      <c r="CXZ272" t="s">
        <v>359</v>
      </c>
      <c r="CYA272" t="s">
        <v>359</v>
      </c>
      <c r="CYB272" t="s">
        <v>359</v>
      </c>
      <c r="CYC272" t="s">
        <v>359</v>
      </c>
      <c r="CYD272" t="s">
        <v>359</v>
      </c>
      <c r="CYE272" t="s">
        <v>359</v>
      </c>
      <c r="CYF272" t="s">
        <v>359</v>
      </c>
      <c r="CYG272" t="s">
        <v>359</v>
      </c>
      <c r="CYH272" t="s">
        <v>359</v>
      </c>
      <c r="CYI272" t="s">
        <v>359</v>
      </c>
      <c r="CYJ272" t="s">
        <v>359</v>
      </c>
      <c r="CYK272" t="s">
        <v>359</v>
      </c>
      <c r="CYL272" t="s">
        <v>359</v>
      </c>
      <c r="CYM272" t="s">
        <v>359</v>
      </c>
      <c r="CYN272" t="s">
        <v>359</v>
      </c>
      <c r="CYO272" t="s">
        <v>359</v>
      </c>
      <c r="CYP272" t="s">
        <v>359</v>
      </c>
      <c r="CYQ272" t="s">
        <v>359</v>
      </c>
      <c r="CYR272" t="s">
        <v>359</v>
      </c>
      <c r="CYS272" t="s">
        <v>359</v>
      </c>
      <c r="CYT272" t="s">
        <v>359</v>
      </c>
      <c r="CYU272" t="s">
        <v>359</v>
      </c>
      <c r="CYV272" t="s">
        <v>359</v>
      </c>
      <c r="CYW272" t="s">
        <v>359</v>
      </c>
      <c r="CYX272" t="s">
        <v>359</v>
      </c>
      <c r="CYY272" t="s">
        <v>359</v>
      </c>
      <c r="CYZ272" t="s">
        <v>359</v>
      </c>
      <c r="CZA272" t="s">
        <v>359</v>
      </c>
      <c r="CZB272" t="s">
        <v>359</v>
      </c>
      <c r="CZC272" t="s">
        <v>359</v>
      </c>
      <c r="CZD272" t="s">
        <v>359</v>
      </c>
      <c r="CZE272" t="s">
        <v>359</v>
      </c>
      <c r="CZF272" t="s">
        <v>359</v>
      </c>
      <c r="CZG272" t="s">
        <v>359</v>
      </c>
      <c r="CZH272" t="s">
        <v>359</v>
      </c>
      <c r="CZI272" t="s">
        <v>359</v>
      </c>
      <c r="CZJ272" t="s">
        <v>359</v>
      </c>
      <c r="CZK272" t="s">
        <v>359</v>
      </c>
      <c r="CZL272" t="s">
        <v>359</v>
      </c>
      <c r="CZM272" t="s">
        <v>359</v>
      </c>
      <c r="CZN272" t="s">
        <v>359</v>
      </c>
      <c r="CZO272" t="s">
        <v>359</v>
      </c>
      <c r="CZP272" t="s">
        <v>359</v>
      </c>
      <c r="CZQ272" t="s">
        <v>359</v>
      </c>
      <c r="CZR272" t="s">
        <v>359</v>
      </c>
      <c r="CZS272" t="s">
        <v>359</v>
      </c>
      <c r="CZT272" t="s">
        <v>359</v>
      </c>
      <c r="CZU272" t="s">
        <v>359</v>
      </c>
      <c r="CZV272" t="s">
        <v>359</v>
      </c>
      <c r="CZW272" t="s">
        <v>359</v>
      </c>
      <c r="CZX272" t="s">
        <v>359</v>
      </c>
      <c r="CZY272" t="s">
        <v>359</v>
      </c>
      <c r="CZZ272" t="s">
        <v>359</v>
      </c>
      <c r="DAA272" t="s">
        <v>359</v>
      </c>
      <c r="DAB272" t="s">
        <v>359</v>
      </c>
      <c r="DAC272" t="s">
        <v>359</v>
      </c>
      <c r="DAD272" t="s">
        <v>359</v>
      </c>
      <c r="DAE272" t="s">
        <v>359</v>
      </c>
      <c r="DAF272" t="s">
        <v>359</v>
      </c>
      <c r="DAG272" t="s">
        <v>359</v>
      </c>
      <c r="DAH272" t="s">
        <v>359</v>
      </c>
      <c r="DAI272" t="s">
        <v>359</v>
      </c>
      <c r="DAJ272" t="s">
        <v>359</v>
      </c>
      <c r="DAK272" t="s">
        <v>359</v>
      </c>
      <c r="DAL272" t="s">
        <v>359</v>
      </c>
      <c r="DAM272" t="s">
        <v>359</v>
      </c>
      <c r="DAN272" t="s">
        <v>359</v>
      </c>
      <c r="DAO272" t="s">
        <v>359</v>
      </c>
      <c r="DAP272" t="s">
        <v>359</v>
      </c>
      <c r="DAQ272" t="s">
        <v>359</v>
      </c>
      <c r="DAR272" t="s">
        <v>359</v>
      </c>
      <c r="DAS272" t="s">
        <v>359</v>
      </c>
      <c r="DAT272" t="s">
        <v>359</v>
      </c>
      <c r="DAU272" t="s">
        <v>359</v>
      </c>
      <c r="DAV272" t="s">
        <v>359</v>
      </c>
      <c r="DAW272" t="s">
        <v>359</v>
      </c>
      <c r="DAX272" t="s">
        <v>359</v>
      </c>
      <c r="DAY272" t="s">
        <v>359</v>
      </c>
      <c r="DAZ272" t="s">
        <v>359</v>
      </c>
      <c r="DBA272" t="s">
        <v>359</v>
      </c>
      <c r="DBB272" t="s">
        <v>359</v>
      </c>
      <c r="DBC272" t="s">
        <v>359</v>
      </c>
      <c r="DBD272" t="s">
        <v>359</v>
      </c>
      <c r="DBE272" t="s">
        <v>359</v>
      </c>
      <c r="DBF272" t="s">
        <v>359</v>
      </c>
      <c r="DBG272" t="s">
        <v>359</v>
      </c>
      <c r="DBH272" t="s">
        <v>359</v>
      </c>
      <c r="DBI272" t="s">
        <v>359</v>
      </c>
      <c r="DBJ272" t="s">
        <v>359</v>
      </c>
      <c r="DBK272" t="s">
        <v>359</v>
      </c>
      <c r="DBL272" t="s">
        <v>359</v>
      </c>
      <c r="DBM272" t="s">
        <v>359</v>
      </c>
      <c r="DBN272" t="s">
        <v>359</v>
      </c>
      <c r="DBO272" t="s">
        <v>359</v>
      </c>
      <c r="DBP272" t="s">
        <v>359</v>
      </c>
      <c r="DBQ272" t="s">
        <v>359</v>
      </c>
      <c r="DBR272" t="s">
        <v>359</v>
      </c>
      <c r="DBS272" t="s">
        <v>359</v>
      </c>
      <c r="DBT272" t="s">
        <v>359</v>
      </c>
      <c r="DBU272" t="s">
        <v>359</v>
      </c>
      <c r="DBV272" t="s">
        <v>359</v>
      </c>
      <c r="DBW272" t="s">
        <v>359</v>
      </c>
      <c r="DBX272" t="s">
        <v>359</v>
      </c>
      <c r="DBY272" t="s">
        <v>359</v>
      </c>
      <c r="DBZ272" t="s">
        <v>359</v>
      </c>
      <c r="DCA272" t="s">
        <v>359</v>
      </c>
      <c r="DCB272" t="s">
        <v>359</v>
      </c>
      <c r="DCC272" t="s">
        <v>359</v>
      </c>
      <c r="DCD272" t="s">
        <v>359</v>
      </c>
      <c r="DCE272" t="s">
        <v>359</v>
      </c>
      <c r="DCF272" t="s">
        <v>359</v>
      </c>
      <c r="DCG272" t="s">
        <v>359</v>
      </c>
      <c r="DCH272" t="s">
        <v>359</v>
      </c>
      <c r="DCI272" t="s">
        <v>359</v>
      </c>
      <c r="DCJ272" t="s">
        <v>359</v>
      </c>
      <c r="DCK272" t="s">
        <v>359</v>
      </c>
      <c r="DCL272" t="s">
        <v>359</v>
      </c>
      <c r="DCM272" t="s">
        <v>359</v>
      </c>
      <c r="DCN272" t="s">
        <v>359</v>
      </c>
      <c r="DCO272" t="s">
        <v>359</v>
      </c>
      <c r="DCP272" t="s">
        <v>359</v>
      </c>
      <c r="DCQ272" t="s">
        <v>359</v>
      </c>
      <c r="DCR272" t="s">
        <v>359</v>
      </c>
      <c r="DCS272" t="s">
        <v>359</v>
      </c>
      <c r="DCT272" t="s">
        <v>359</v>
      </c>
      <c r="DCU272" t="s">
        <v>359</v>
      </c>
      <c r="DCV272" t="s">
        <v>359</v>
      </c>
      <c r="DCW272" t="s">
        <v>359</v>
      </c>
      <c r="DCX272" t="s">
        <v>359</v>
      </c>
      <c r="DCY272" t="s">
        <v>359</v>
      </c>
      <c r="DCZ272" t="s">
        <v>359</v>
      </c>
      <c r="DDA272" t="s">
        <v>359</v>
      </c>
      <c r="DDB272" t="s">
        <v>359</v>
      </c>
      <c r="DDC272" t="s">
        <v>359</v>
      </c>
      <c r="DDD272" t="s">
        <v>359</v>
      </c>
      <c r="DDE272" t="s">
        <v>359</v>
      </c>
      <c r="DDF272" t="s">
        <v>359</v>
      </c>
      <c r="DDG272" t="s">
        <v>359</v>
      </c>
      <c r="DDH272" t="s">
        <v>359</v>
      </c>
      <c r="DDI272" t="s">
        <v>359</v>
      </c>
      <c r="DDJ272" t="s">
        <v>359</v>
      </c>
      <c r="DDK272" t="s">
        <v>359</v>
      </c>
      <c r="DDL272" t="s">
        <v>359</v>
      </c>
      <c r="DDM272" t="s">
        <v>359</v>
      </c>
      <c r="DDN272" t="s">
        <v>359</v>
      </c>
      <c r="DDO272" t="s">
        <v>359</v>
      </c>
      <c r="DDP272" t="s">
        <v>359</v>
      </c>
      <c r="DDQ272" t="s">
        <v>359</v>
      </c>
      <c r="DDR272" t="s">
        <v>359</v>
      </c>
      <c r="DDS272" t="s">
        <v>359</v>
      </c>
      <c r="DDT272" t="s">
        <v>359</v>
      </c>
      <c r="DDU272" t="s">
        <v>359</v>
      </c>
      <c r="DDV272" t="s">
        <v>359</v>
      </c>
      <c r="DDW272" t="s">
        <v>359</v>
      </c>
      <c r="DDX272" t="s">
        <v>359</v>
      </c>
      <c r="DDY272" t="s">
        <v>359</v>
      </c>
      <c r="DDZ272" t="s">
        <v>359</v>
      </c>
      <c r="DEA272" t="s">
        <v>359</v>
      </c>
      <c r="DEB272" t="s">
        <v>359</v>
      </c>
      <c r="DEC272" t="s">
        <v>359</v>
      </c>
      <c r="DED272" t="s">
        <v>359</v>
      </c>
      <c r="DEE272" t="s">
        <v>359</v>
      </c>
      <c r="DEF272" t="s">
        <v>359</v>
      </c>
      <c r="DEG272" t="s">
        <v>359</v>
      </c>
      <c r="DEH272" t="s">
        <v>359</v>
      </c>
      <c r="DEI272" t="s">
        <v>359</v>
      </c>
      <c r="DEJ272" t="s">
        <v>359</v>
      </c>
      <c r="DEK272" t="s">
        <v>359</v>
      </c>
      <c r="DEL272" t="s">
        <v>359</v>
      </c>
      <c r="DEM272" t="s">
        <v>359</v>
      </c>
      <c r="DEN272" t="s">
        <v>359</v>
      </c>
      <c r="DEO272" t="s">
        <v>359</v>
      </c>
      <c r="DEP272" t="s">
        <v>359</v>
      </c>
      <c r="DEQ272" t="s">
        <v>359</v>
      </c>
      <c r="DER272" t="s">
        <v>359</v>
      </c>
      <c r="DES272" t="s">
        <v>359</v>
      </c>
      <c r="DET272" t="s">
        <v>359</v>
      </c>
      <c r="DEU272" t="s">
        <v>359</v>
      </c>
      <c r="DEV272" t="s">
        <v>359</v>
      </c>
      <c r="DEW272" t="s">
        <v>359</v>
      </c>
      <c r="DEX272" t="s">
        <v>359</v>
      </c>
      <c r="DEY272" t="s">
        <v>359</v>
      </c>
      <c r="DEZ272" t="s">
        <v>359</v>
      </c>
      <c r="DFA272" t="s">
        <v>359</v>
      </c>
      <c r="DFB272" t="s">
        <v>359</v>
      </c>
      <c r="DFC272" t="s">
        <v>359</v>
      </c>
      <c r="DFD272" t="s">
        <v>359</v>
      </c>
      <c r="DFE272" t="s">
        <v>359</v>
      </c>
      <c r="DFF272" t="s">
        <v>359</v>
      </c>
      <c r="DFG272" t="s">
        <v>359</v>
      </c>
      <c r="DFH272" t="s">
        <v>359</v>
      </c>
      <c r="DFI272" t="s">
        <v>359</v>
      </c>
      <c r="DFJ272" t="s">
        <v>359</v>
      </c>
      <c r="DFK272" t="s">
        <v>359</v>
      </c>
      <c r="DFL272" t="s">
        <v>359</v>
      </c>
      <c r="DFM272" t="s">
        <v>359</v>
      </c>
      <c r="DFN272" t="s">
        <v>359</v>
      </c>
      <c r="DFO272" t="s">
        <v>359</v>
      </c>
      <c r="DFP272" t="s">
        <v>359</v>
      </c>
      <c r="DFQ272" t="s">
        <v>359</v>
      </c>
      <c r="DFR272" t="s">
        <v>359</v>
      </c>
      <c r="DFS272" t="s">
        <v>359</v>
      </c>
      <c r="DFT272" t="s">
        <v>359</v>
      </c>
      <c r="DFU272" t="s">
        <v>359</v>
      </c>
      <c r="DFV272" t="s">
        <v>359</v>
      </c>
      <c r="DFW272" t="s">
        <v>359</v>
      </c>
      <c r="DFX272" t="s">
        <v>359</v>
      </c>
      <c r="DFY272" t="s">
        <v>359</v>
      </c>
      <c r="DFZ272" t="s">
        <v>359</v>
      </c>
      <c r="DGA272" t="s">
        <v>359</v>
      </c>
      <c r="DGB272" t="s">
        <v>359</v>
      </c>
      <c r="DGC272" t="s">
        <v>359</v>
      </c>
      <c r="DGD272" t="s">
        <v>359</v>
      </c>
      <c r="DGE272" t="s">
        <v>359</v>
      </c>
      <c r="DGF272" t="s">
        <v>359</v>
      </c>
      <c r="DGG272" t="s">
        <v>359</v>
      </c>
      <c r="DGH272" t="s">
        <v>359</v>
      </c>
      <c r="DGI272" t="s">
        <v>359</v>
      </c>
      <c r="DGJ272" t="s">
        <v>359</v>
      </c>
      <c r="DGK272" t="s">
        <v>359</v>
      </c>
      <c r="DGL272" t="s">
        <v>359</v>
      </c>
      <c r="DGM272" t="s">
        <v>359</v>
      </c>
      <c r="DGN272" t="s">
        <v>359</v>
      </c>
      <c r="DGO272" t="s">
        <v>359</v>
      </c>
      <c r="DGP272" t="s">
        <v>359</v>
      </c>
      <c r="DGQ272" t="s">
        <v>359</v>
      </c>
      <c r="DGR272" t="s">
        <v>359</v>
      </c>
      <c r="DGS272" t="s">
        <v>359</v>
      </c>
      <c r="DGT272" t="s">
        <v>359</v>
      </c>
      <c r="DGU272" t="s">
        <v>359</v>
      </c>
      <c r="DGV272" t="s">
        <v>359</v>
      </c>
      <c r="DGW272" t="s">
        <v>359</v>
      </c>
      <c r="DGX272" t="s">
        <v>359</v>
      </c>
      <c r="DGY272" t="s">
        <v>359</v>
      </c>
      <c r="DGZ272" t="s">
        <v>359</v>
      </c>
      <c r="DHA272" t="s">
        <v>359</v>
      </c>
      <c r="DHB272" t="s">
        <v>359</v>
      </c>
      <c r="DHC272" t="s">
        <v>359</v>
      </c>
      <c r="DHD272" t="s">
        <v>359</v>
      </c>
      <c r="DHE272" t="s">
        <v>359</v>
      </c>
      <c r="DHF272" t="s">
        <v>359</v>
      </c>
      <c r="DHG272" t="s">
        <v>359</v>
      </c>
      <c r="DHH272" t="s">
        <v>359</v>
      </c>
      <c r="DHI272" t="s">
        <v>359</v>
      </c>
      <c r="DHJ272" t="s">
        <v>359</v>
      </c>
      <c r="DHK272" t="s">
        <v>359</v>
      </c>
      <c r="DHL272" t="s">
        <v>359</v>
      </c>
      <c r="DHM272" t="s">
        <v>359</v>
      </c>
      <c r="DHN272" t="s">
        <v>359</v>
      </c>
      <c r="DHO272" t="s">
        <v>359</v>
      </c>
      <c r="DHP272" t="s">
        <v>359</v>
      </c>
      <c r="DHQ272" t="s">
        <v>359</v>
      </c>
      <c r="DHR272" t="s">
        <v>359</v>
      </c>
      <c r="DHS272" t="s">
        <v>359</v>
      </c>
      <c r="DHT272" t="s">
        <v>359</v>
      </c>
      <c r="DHU272" t="s">
        <v>359</v>
      </c>
      <c r="DHV272" t="s">
        <v>359</v>
      </c>
      <c r="DHW272" t="s">
        <v>359</v>
      </c>
      <c r="DHX272" t="s">
        <v>359</v>
      </c>
      <c r="DHY272" t="s">
        <v>359</v>
      </c>
      <c r="DHZ272" t="s">
        <v>359</v>
      </c>
      <c r="DIA272" t="s">
        <v>359</v>
      </c>
      <c r="DIB272" t="s">
        <v>359</v>
      </c>
      <c r="DIC272" t="s">
        <v>359</v>
      </c>
      <c r="DID272" t="s">
        <v>359</v>
      </c>
      <c r="DIE272" t="s">
        <v>359</v>
      </c>
      <c r="DIF272" t="s">
        <v>359</v>
      </c>
      <c r="DIG272" t="s">
        <v>359</v>
      </c>
      <c r="DIH272" t="s">
        <v>359</v>
      </c>
      <c r="DII272" t="s">
        <v>359</v>
      </c>
      <c r="DIJ272" t="s">
        <v>359</v>
      </c>
      <c r="DIK272" t="s">
        <v>359</v>
      </c>
      <c r="DIL272" t="s">
        <v>359</v>
      </c>
      <c r="DIM272" t="s">
        <v>359</v>
      </c>
      <c r="DIN272" t="s">
        <v>359</v>
      </c>
      <c r="DIO272" t="s">
        <v>359</v>
      </c>
      <c r="DIP272" t="s">
        <v>359</v>
      </c>
      <c r="DIQ272" t="s">
        <v>359</v>
      </c>
      <c r="DIR272" t="s">
        <v>359</v>
      </c>
      <c r="DIS272" t="s">
        <v>359</v>
      </c>
      <c r="DIT272" t="s">
        <v>359</v>
      </c>
      <c r="DIU272" t="s">
        <v>359</v>
      </c>
      <c r="DIV272" t="s">
        <v>359</v>
      </c>
      <c r="DIW272" t="s">
        <v>359</v>
      </c>
      <c r="DIX272" t="s">
        <v>359</v>
      </c>
      <c r="DIY272" t="s">
        <v>359</v>
      </c>
      <c r="DIZ272" t="s">
        <v>359</v>
      </c>
      <c r="DJA272" t="s">
        <v>359</v>
      </c>
      <c r="DJB272" t="s">
        <v>359</v>
      </c>
      <c r="DJC272" t="s">
        <v>359</v>
      </c>
      <c r="DJD272" t="s">
        <v>359</v>
      </c>
      <c r="DJE272" t="s">
        <v>359</v>
      </c>
      <c r="DJF272" t="s">
        <v>359</v>
      </c>
      <c r="DJG272" t="s">
        <v>359</v>
      </c>
      <c r="DJH272" t="s">
        <v>359</v>
      </c>
      <c r="DJI272" t="s">
        <v>359</v>
      </c>
      <c r="DJJ272" t="s">
        <v>359</v>
      </c>
      <c r="DJK272" t="s">
        <v>359</v>
      </c>
      <c r="DJL272" t="s">
        <v>359</v>
      </c>
      <c r="DJM272" t="s">
        <v>359</v>
      </c>
      <c r="DJN272" t="s">
        <v>359</v>
      </c>
      <c r="DJO272" t="s">
        <v>359</v>
      </c>
      <c r="DJP272" t="s">
        <v>359</v>
      </c>
      <c r="DJQ272" t="s">
        <v>359</v>
      </c>
      <c r="DJR272" t="s">
        <v>359</v>
      </c>
      <c r="DJS272" t="s">
        <v>359</v>
      </c>
      <c r="DJT272" t="s">
        <v>359</v>
      </c>
      <c r="DJU272" t="s">
        <v>359</v>
      </c>
      <c r="DJV272" t="s">
        <v>359</v>
      </c>
      <c r="DJW272" t="s">
        <v>359</v>
      </c>
      <c r="DJX272" t="s">
        <v>359</v>
      </c>
      <c r="DJY272" t="s">
        <v>359</v>
      </c>
      <c r="DJZ272" t="s">
        <v>359</v>
      </c>
      <c r="DKA272" t="s">
        <v>359</v>
      </c>
      <c r="DKB272" t="s">
        <v>359</v>
      </c>
      <c r="DKC272" t="s">
        <v>359</v>
      </c>
      <c r="DKD272" t="s">
        <v>359</v>
      </c>
      <c r="DKE272" t="s">
        <v>359</v>
      </c>
      <c r="DKF272" t="s">
        <v>359</v>
      </c>
      <c r="DKG272" t="s">
        <v>359</v>
      </c>
      <c r="DKH272" t="s">
        <v>359</v>
      </c>
      <c r="DKI272" t="s">
        <v>359</v>
      </c>
      <c r="DKJ272" t="s">
        <v>359</v>
      </c>
      <c r="DKK272" t="s">
        <v>359</v>
      </c>
      <c r="DKL272" t="s">
        <v>359</v>
      </c>
      <c r="DKM272" t="s">
        <v>359</v>
      </c>
      <c r="DKN272" t="s">
        <v>359</v>
      </c>
      <c r="DKO272" t="s">
        <v>359</v>
      </c>
      <c r="DKP272" t="s">
        <v>359</v>
      </c>
      <c r="DKQ272" t="s">
        <v>359</v>
      </c>
      <c r="DKR272" t="s">
        <v>359</v>
      </c>
      <c r="DKS272" t="s">
        <v>359</v>
      </c>
      <c r="DKT272" t="s">
        <v>359</v>
      </c>
      <c r="DKU272" t="s">
        <v>359</v>
      </c>
      <c r="DKV272" t="s">
        <v>359</v>
      </c>
      <c r="DKW272" t="s">
        <v>359</v>
      </c>
      <c r="DKX272" t="s">
        <v>359</v>
      </c>
      <c r="DKY272" t="s">
        <v>359</v>
      </c>
      <c r="DKZ272" t="s">
        <v>359</v>
      </c>
      <c r="DLA272" t="s">
        <v>359</v>
      </c>
      <c r="DLB272" t="s">
        <v>359</v>
      </c>
      <c r="DLC272" t="s">
        <v>359</v>
      </c>
      <c r="DLD272" t="s">
        <v>359</v>
      </c>
      <c r="DLE272" t="s">
        <v>359</v>
      </c>
      <c r="DLF272" t="s">
        <v>359</v>
      </c>
      <c r="DLG272" t="s">
        <v>359</v>
      </c>
      <c r="DLH272" t="s">
        <v>359</v>
      </c>
      <c r="DLI272" t="s">
        <v>359</v>
      </c>
      <c r="DLJ272" t="s">
        <v>359</v>
      </c>
      <c r="DLK272" t="s">
        <v>359</v>
      </c>
      <c r="DLL272" t="s">
        <v>359</v>
      </c>
      <c r="DLM272" t="s">
        <v>359</v>
      </c>
      <c r="DLN272" t="s">
        <v>359</v>
      </c>
      <c r="DLO272" t="s">
        <v>359</v>
      </c>
      <c r="DLP272" t="s">
        <v>359</v>
      </c>
      <c r="DLQ272" t="s">
        <v>359</v>
      </c>
      <c r="DLR272" t="s">
        <v>359</v>
      </c>
      <c r="DLS272" t="s">
        <v>359</v>
      </c>
      <c r="DLT272" t="s">
        <v>359</v>
      </c>
      <c r="DLU272" t="s">
        <v>359</v>
      </c>
      <c r="DLV272" t="s">
        <v>359</v>
      </c>
      <c r="DLW272" t="s">
        <v>359</v>
      </c>
      <c r="DLX272" t="s">
        <v>359</v>
      </c>
      <c r="DLY272" t="s">
        <v>359</v>
      </c>
      <c r="DLZ272" t="s">
        <v>359</v>
      </c>
      <c r="DMA272" t="s">
        <v>359</v>
      </c>
      <c r="DMB272" t="s">
        <v>359</v>
      </c>
      <c r="DMC272" t="s">
        <v>359</v>
      </c>
      <c r="DMD272" t="s">
        <v>359</v>
      </c>
      <c r="DME272" t="s">
        <v>359</v>
      </c>
      <c r="DMF272" t="s">
        <v>359</v>
      </c>
      <c r="DMG272" t="s">
        <v>359</v>
      </c>
      <c r="DMH272" t="s">
        <v>359</v>
      </c>
      <c r="DMI272" t="s">
        <v>359</v>
      </c>
      <c r="DMJ272" t="s">
        <v>359</v>
      </c>
      <c r="DMK272" t="s">
        <v>359</v>
      </c>
      <c r="DML272" t="s">
        <v>359</v>
      </c>
      <c r="DMM272" t="s">
        <v>359</v>
      </c>
      <c r="DMN272" t="s">
        <v>359</v>
      </c>
      <c r="DMO272" t="s">
        <v>359</v>
      </c>
      <c r="DMP272" t="s">
        <v>359</v>
      </c>
      <c r="DMQ272" t="s">
        <v>359</v>
      </c>
      <c r="DMR272" t="s">
        <v>359</v>
      </c>
      <c r="DMS272" t="s">
        <v>359</v>
      </c>
      <c r="DMT272" t="s">
        <v>359</v>
      </c>
      <c r="DMU272" t="s">
        <v>359</v>
      </c>
      <c r="DMV272" t="s">
        <v>359</v>
      </c>
      <c r="DMW272" t="s">
        <v>359</v>
      </c>
      <c r="DMX272" t="s">
        <v>359</v>
      </c>
      <c r="DMY272" t="s">
        <v>359</v>
      </c>
      <c r="DMZ272" t="s">
        <v>359</v>
      </c>
      <c r="DNA272" t="s">
        <v>359</v>
      </c>
      <c r="DNB272" t="s">
        <v>359</v>
      </c>
      <c r="DNC272" t="s">
        <v>359</v>
      </c>
      <c r="DND272" t="s">
        <v>359</v>
      </c>
      <c r="DNE272" t="s">
        <v>359</v>
      </c>
      <c r="DNF272" t="s">
        <v>359</v>
      </c>
      <c r="DNG272" t="s">
        <v>359</v>
      </c>
      <c r="DNH272" t="s">
        <v>359</v>
      </c>
      <c r="DNI272" t="s">
        <v>359</v>
      </c>
      <c r="DNJ272" t="s">
        <v>359</v>
      </c>
      <c r="DNK272" t="s">
        <v>359</v>
      </c>
      <c r="DNL272" t="s">
        <v>359</v>
      </c>
      <c r="DNM272" t="s">
        <v>359</v>
      </c>
      <c r="DNN272" t="s">
        <v>359</v>
      </c>
      <c r="DNO272" t="s">
        <v>359</v>
      </c>
      <c r="DNP272" t="s">
        <v>359</v>
      </c>
      <c r="DNQ272" t="s">
        <v>359</v>
      </c>
      <c r="DNR272" t="s">
        <v>359</v>
      </c>
      <c r="DNS272" t="s">
        <v>359</v>
      </c>
      <c r="DNT272" t="s">
        <v>359</v>
      </c>
      <c r="DNU272" t="s">
        <v>359</v>
      </c>
      <c r="DNV272" t="s">
        <v>359</v>
      </c>
      <c r="DNW272" t="s">
        <v>359</v>
      </c>
      <c r="DNX272" t="s">
        <v>359</v>
      </c>
      <c r="DNY272" t="s">
        <v>359</v>
      </c>
      <c r="DNZ272" t="s">
        <v>359</v>
      </c>
      <c r="DOA272" t="s">
        <v>359</v>
      </c>
      <c r="DOB272" t="s">
        <v>359</v>
      </c>
      <c r="DOC272" t="s">
        <v>359</v>
      </c>
      <c r="DOD272" t="s">
        <v>359</v>
      </c>
      <c r="DOE272" t="s">
        <v>359</v>
      </c>
      <c r="DOF272" t="s">
        <v>359</v>
      </c>
      <c r="DOG272" t="s">
        <v>359</v>
      </c>
      <c r="DOH272" t="s">
        <v>359</v>
      </c>
      <c r="DOI272" t="s">
        <v>359</v>
      </c>
      <c r="DOJ272" t="s">
        <v>359</v>
      </c>
      <c r="DOK272" t="s">
        <v>359</v>
      </c>
      <c r="DOL272" t="s">
        <v>359</v>
      </c>
      <c r="DOM272" t="s">
        <v>359</v>
      </c>
      <c r="DON272" t="s">
        <v>359</v>
      </c>
      <c r="DOO272" t="s">
        <v>359</v>
      </c>
      <c r="DOP272" t="s">
        <v>359</v>
      </c>
      <c r="DOQ272" t="s">
        <v>359</v>
      </c>
      <c r="DOR272" t="s">
        <v>359</v>
      </c>
      <c r="DOS272" t="s">
        <v>359</v>
      </c>
      <c r="DOT272" t="s">
        <v>359</v>
      </c>
      <c r="DOU272" t="s">
        <v>359</v>
      </c>
      <c r="DOV272" t="s">
        <v>359</v>
      </c>
      <c r="DOW272" t="s">
        <v>359</v>
      </c>
      <c r="DOX272" t="s">
        <v>359</v>
      </c>
      <c r="DOY272" t="s">
        <v>359</v>
      </c>
      <c r="DOZ272" t="s">
        <v>359</v>
      </c>
      <c r="DPA272" t="s">
        <v>359</v>
      </c>
      <c r="DPB272" t="s">
        <v>359</v>
      </c>
      <c r="DPC272" t="s">
        <v>359</v>
      </c>
      <c r="DPD272" t="s">
        <v>359</v>
      </c>
      <c r="DPE272" t="s">
        <v>359</v>
      </c>
      <c r="DPF272" t="s">
        <v>359</v>
      </c>
      <c r="DPG272" t="s">
        <v>359</v>
      </c>
      <c r="DPH272" t="s">
        <v>359</v>
      </c>
      <c r="DPI272" t="s">
        <v>359</v>
      </c>
      <c r="DPJ272" t="s">
        <v>359</v>
      </c>
      <c r="DPK272" t="s">
        <v>359</v>
      </c>
      <c r="DPL272" t="s">
        <v>359</v>
      </c>
      <c r="DPM272" t="s">
        <v>359</v>
      </c>
      <c r="DPN272" t="s">
        <v>359</v>
      </c>
      <c r="DPO272" t="s">
        <v>359</v>
      </c>
      <c r="DPP272" t="s">
        <v>359</v>
      </c>
      <c r="DPQ272" t="s">
        <v>359</v>
      </c>
      <c r="DPR272" t="s">
        <v>359</v>
      </c>
      <c r="DPS272" t="s">
        <v>359</v>
      </c>
      <c r="DPT272" t="s">
        <v>359</v>
      </c>
      <c r="DPU272" t="s">
        <v>359</v>
      </c>
      <c r="DPV272" t="s">
        <v>359</v>
      </c>
      <c r="DPW272" t="s">
        <v>359</v>
      </c>
      <c r="DPX272" t="s">
        <v>359</v>
      </c>
      <c r="DPY272" t="s">
        <v>359</v>
      </c>
      <c r="DPZ272" t="s">
        <v>359</v>
      </c>
      <c r="DQA272" t="s">
        <v>359</v>
      </c>
      <c r="DQB272" t="s">
        <v>359</v>
      </c>
      <c r="DQC272" t="s">
        <v>359</v>
      </c>
      <c r="DQD272" t="s">
        <v>359</v>
      </c>
      <c r="DQE272" t="s">
        <v>359</v>
      </c>
      <c r="DQF272" t="s">
        <v>359</v>
      </c>
      <c r="DQG272" t="s">
        <v>359</v>
      </c>
      <c r="DQH272" t="s">
        <v>359</v>
      </c>
      <c r="DQI272" t="s">
        <v>359</v>
      </c>
      <c r="DQJ272" t="s">
        <v>359</v>
      </c>
      <c r="DQK272" t="s">
        <v>359</v>
      </c>
      <c r="DQL272" t="s">
        <v>359</v>
      </c>
      <c r="DQM272" t="s">
        <v>359</v>
      </c>
      <c r="DQN272" t="s">
        <v>359</v>
      </c>
      <c r="DQO272" t="s">
        <v>359</v>
      </c>
      <c r="DQP272" t="s">
        <v>359</v>
      </c>
      <c r="DQQ272" t="s">
        <v>359</v>
      </c>
      <c r="DQR272" t="s">
        <v>359</v>
      </c>
      <c r="DQS272" t="s">
        <v>359</v>
      </c>
      <c r="DQT272" t="s">
        <v>359</v>
      </c>
      <c r="DQU272" t="s">
        <v>359</v>
      </c>
      <c r="DQV272" t="s">
        <v>359</v>
      </c>
      <c r="DQW272" t="s">
        <v>359</v>
      </c>
      <c r="DQX272" t="s">
        <v>359</v>
      </c>
      <c r="DQY272" t="s">
        <v>359</v>
      </c>
      <c r="DQZ272" t="s">
        <v>359</v>
      </c>
      <c r="DRA272" t="s">
        <v>359</v>
      </c>
      <c r="DRB272" t="s">
        <v>359</v>
      </c>
      <c r="DRC272" t="s">
        <v>359</v>
      </c>
      <c r="DRD272" t="s">
        <v>359</v>
      </c>
      <c r="DRE272" t="s">
        <v>359</v>
      </c>
      <c r="DRF272" t="s">
        <v>359</v>
      </c>
      <c r="DRG272" t="s">
        <v>359</v>
      </c>
      <c r="DRH272" t="s">
        <v>359</v>
      </c>
      <c r="DRI272" t="s">
        <v>359</v>
      </c>
      <c r="DRJ272" t="s">
        <v>359</v>
      </c>
      <c r="DRK272" t="s">
        <v>359</v>
      </c>
      <c r="DRL272" t="s">
        <v>359</v>
      </c>
      <c r="DRM272" t="s">
        <v>359</v>
      </c>
      <c r="DRN272" t="s">
        <v>359</v>
      </c>
      <c r="DRO272" t="s">
        <v>359</v>
      </c>
      <c r="DRP272" t="s">
        <v>359</v>
      </c>
      <c r="DRQ272" t="s">
        <v>359</v>
      </c>
      <c r="DRR272" t="s">
        <v>359</v>
      </c>
      <c r="DRS272" t="s">
        <v>359</v>
      </c>
      <c r="DRT272" t="s">
        <v>359</v>
      </c>
      <c r="DRU272" t="s">
        <v>359</v>
      </c>
      <c r="DRV272" t="s">
        <v>359</v>
      </c>
      <c r="DRW272" t="s">
        <v>359</v>
      </c>
      <c r="DRX272" t="s">
        <v>359</v>
      </c>
      <c r="DRY272" t="s">
        <v>359</v>
      </c>
      <c r="DRZ272" t="s">
        <v>359</v>
      </c>
      <c r="DSA272" t="s">
        <v>359</v>
      </c>
      <c r="DSB272" t="s">
        <v>359</v>
      </c>
      <c r="DSC272" t="s">
        <v>359</v>
      </c>
      <c r="DSD272" t="s">
        <v>359</v>
      </c>
      <c r="DSE272" t="s">
        <v>359</v>
      </c>
      <c r="DSF272" t="s">
        <v>359</v>
      </c>
      <c r="DSG272" t="s">
        <v>359</v>
      </c>
      <c r="DSH272" t="s">
        <v>359</v>
      </c>
      <c r="DSI272" t="s">
        <v>359</v>
      </c>
      <c r="DSJ272" t="s">
        <v>359</v>
      </c>
      <c r="DSK272" t="s">
        <v>359</v>
      </c>
      <c r="DSL272" t="s">
        <v>359</v>
      </c>
      <c r="DSM272" t="s">
        <v>359</v>
      </c>
      <c r="DSN272" t="s">
        <v>359</v>
      </c>
      <c r="DSO272" t="s">
        <v>359</v>
      </c>
      <c r="DSP272" t="s">
        <v>359</v>
      </c>
      <c r="DSQ272" t="s">
        <v>359</v>
      </c>
      <c r="DSR272" t="s">
        <v>359</v>
      </c>
      <c r="DSS272" t="s">
        <v>359</v>
      </c>
      <c r="DST272" t="s">
        <v>359</v>
      </c>
      <c r="DSU272" t="s">
        <v>359</v>
      </c>
      <c r="DSV272" t="s">
        <v>359</v>
      </c>
      <c r="DSW272" t="s">
        <v>359</v>
      </c>
      <c r="DSX272" t="s">
        <v>359</v>
      </c>
      <c r="DSY272" t="s">
        <v>359</v>
      </c>
      <c r="DSZ272" t="s">
        <v>359</v>
      </c>
      <c r="DTA272" t="s">
        <v>359</v>
      </c>
      <c r="DTB272" t="s">
        <v>359</v>
      </c>
      <c r="DTC272" t="s">
        <v>359</v>
      </c>
      <c r="DTD272" t="s">
        <v>359</v>
      </c>
      <c r="DTE272" t="s">
        <v>359</v>
      </c>
      <c r="DTF272" t="s">
        <v>359</v>
      </c>
      <c r="DTG272" t="s">
        <v>359</v>
      </c>
      <c r="DTH272" t="s">
        <v>359</v>
      </c>
      <c r="DTI272" t="s">
        <v>359</v>
      </c>
      <c r="DTJ272" t="s">
        <v>359</v>
      </c>
      <c r="DTK272" t="s">
        <v>359</v>
      </c>
      <c r="DTL272" t="s">
        <v>359</v>
      </c>
      <c r="DTM272" t="s">
        <v>359</v>
      </c>
      <c r="DTN272" t="s">
        <v>359</v>
      </c>
      <c r="DTO272" t="s">
        <v>359</v>
      </c>
      <c r="DTP272" t="s">
        <v>359</v>
      </c>
      <c r="DTQ272" t="s">
        <v>359</v>
      </c>
      <c r="DTR272" t="s">
        <v>359</v>
      </c>
      <c r="DTS272" t="s">
        <v>359</v>
      </c>
      <c r="DTT272" t="s">
        <v>359</v>
      </c>
      <c r="DTU272" t="s">
        <v>359</v>
      </c>
      <c r="DTV272" t="s">
        <v>359</v>
      </c>
      <c r="DTW272" t="s">
        <v>359</v>
      </c>
      <c r="DTX272" t="s">
        <v>359</v>
      </c>
      <c r="DTY272" t="s">
        <v>359</v>
      </c>
      <c r="DTZ272" t="s">
        <v>359</v>
      </c>
      <c r="DUA272" t="s">
        <v>359</v>
      </c>
      <c r="DUB272" t="s">
        <v>359</v>
      </c>
      <c r="DUC272" t="s">
        <v>359</v>
      </c>
      <c r="DUD272" t="s">
        <v>359</v>
      </c>
      <c r="DUE272" t="s">
        <v>359</v>
      </c>
      <c r="DUF272" t="s">
        <v>359</v>
      </c>
      <c r="DUG272" t="s">
        <v>359</v>
      </c>
      <c r="DUH272" t="s">
        <v>359</v>
      </c>
      <c r="DUI272" t="s">
        <v>359</v>
      </c>
      <c r="DUJ272" t="s">
        <v>359</v>
      </c>
      <c r="DUK272" t="s">
        <v>359</v>
      </c>
      <c r="DUL272" t="s">
        <v>359</v>
      </c>
      <c r="DUM272" t="s">
        <v>359</v>
      </c>
      <c r="DUN272" t="s">
        <v>359</v>
      </c>
      <c r="DUO272" t="s">
        <v>359</v>
      </c>
      <c r="DUP272" t="s">
        <v>359</v>
      </c>
      <c r="DUQ272" t="s">
        <v>359</v>
      </c>
      <c r="DUR272" t="s">
        <v>359</v>
      </c>
      <c r="DUS272" t="s">
        <v>359</v>
      </c>
      <c r="DUT272" t="s">
        <v>359</v>
      </c>
      <c r="DUU272" t="s">
        <v>359</v>
      </c>
      <c r="DUV272" t="s">
        <v>359</v>
      </c>
      <c r="DUW272" t="s">
        <v>359</v>
      </c>
      <c r="DUX272" t="s">
        <v>359</v>
      </c>
      <c r="DUY272" t="s">
        <v>359</v>
      </c>
      <c r="DUZ272" t="s">
        <v>359</v>
      </c>
      <c r="DVA272" t="s">
        <v>359</v>
      </c>
      <c r="DVB272" t="s">
        <v>359</v>
      </c>
      <c r="DVC272" t="s">
        <v>359</v>
      </c>
      <c r="DVD272" t="s">
        <v>359</v>
      </c>
      <c r="DVE272" t="s">
        <v>359</v>
      </c>
      <c r="DVF272" t="s">
        <v>359</v>
      </c>
      <c r="DVG272" t="s">
        <v>359</v>
      </c>
      <c r="DVH272" t="s">
        <v>359</v>
      </c>
      <c r="DVI272" t="s">
        <v>359</v>
      </c>
      <c r="DVJ272" t="s">
        <v>359</v>
      </c>
      <c r="DVK272" t="s">
        <v>359</v>
      </c>
      <c r="DVL272" t="s">
        <v>359</v>
      </c>
      <c r="DVM272" t="s">
        <v>359</v>
      </c>
      <c r="DVN272" t="s">
        <v>359</v>
      </c>
      <c r="DVO272" t="s">
        <v>359</v>
      </c>
      <c r="DVP272" t="s">
        <v>359</v>
      </c>
      <c r="DVQ272" t="s">
        <v>359</v>
      </c>
      <c r="DVR272" t="s">
        <v>359</v>
      </c>
      <c r="DVS272" t="s">
        <v>359</v>
      </c>
      <c r="DVT272" t="s">
        <v>359</v>
      </c>
      <c r="DVU272" t="s">
        <v>359</v>
      </c>
      <c r="DVV272" t="s">
        <v>359</v>
      </c>
      <c r="DVW272" t="s">
        <v>359</v>
      </c>
      <c r="DVX272" t="s">
        <v>359</v>
      </c>
      <c r="DVY272" t="s">
        <v>359</v>
      </c>
      <c r="DVZ272" t="s">
        <v>359</v>
      </c>
      <c r="DWA272" t="s">
        <v>359</v>
      </c>
      <c r="DWB272" t="s">
        <v>359</v>
      </c>
      <c r="DWC272" t="s">
        <v>359</v>
      </c>
      <c r="DWD272" t="s">
        <v>359</v>
      </c>
      <c r="DWE272" t="s">
        <v>359</v>
      </c>
      <c r="DWF272" t="s">
        <v>359</v>
      </c>
      <c r="DWG272" t="s">
        <v>359</v>
      </c>
      <c r="DWH272" t="s">
        <v>359</v>
      </c>
      <c r="DWI272" t="s">
        <v>359</v>
      </c>
      <c r="DWJ272" t="s">
        <v>359</v>
      </c>
      <c r="DWK272" t="s">
        <v>359</v>
      </c>
      <c r="DWL272" t="s">
        <v>359</v>
      </c>
      <c r="DWM272" t="s">
        <v>359</v>
      </c>
      <c r="DWN272" t="s">
        <v>359</v>
      </c>
      <c r="DWO272" t="s">
        <v>359</v>
      </c>
      <c r="DWP272" t="s">
        <v>359</v>
      </c>
      <c r="DWQ272" t="s">
        <v>359</v>
      </c>
      <c r="DWR272" t="s">
        <v>359</v>
      </c>
      <c r="DWS272" t="s">
        <v>359</v>
      </c>
      <c r="DWT272" t="s">
        <v>359</v>
      </c>
      <c r="DWU272" t="s">
        <v>359</v>
      </c>
      <c r="DWV272" t="s">
        <v>359</v>
      </c>
      <c r="DWW272" t="s">
        <v>359</v>
      </c>
      <c r="DWX272" t="s">
        <v>359</v>
      </c>
      <c r="DWY272" t="s">
        <v>359</v>
      </c>
      <c r="DWZ272" t="s">
        <v>359</v>
      </c>
      <c r="DXA272" t="s">
        <v>359</v>
      </c>
      <c r="DXB272" t="s">
        <v>359</v>
      </c>
      <c r="DXC272" t="s">
        <v>359</v>
      </c>
      <c r="DXD272" t="s">
        <v>359</v>
      </c>
      <c r="DXE272" t="s">
        <v>359</v>
      </c>
      <c r="DXF272" t="s">
        <v>359</v>
      </c>
      <c r="DXG272" t="s">
        <v>359</v>
      </c>
      <c r="DXH272" t="s">
        <v>359</v>
      </c>
      <c r="DXI272" t="s">
        <v>359</v>
      </c>
      <c r="DXJ272" t="s">
        <v>359</v>
      </c>
      <c r="DXK272" t="s">
        <v>359</v>
      </c>
      <c r="DXL272" t="s">
        <v>359</v>
      </c>
      <c r="DXM272" t="s">
        <v>359</v>
      </c>
      <c r="DXN272" t="s">
        <v>359</v>
      </c>
      <c r="DXO272" t="s">
        <v>359</v>
      </c>
      <c r="DXP272" t="s">
        <v>359</v>
      </c>
      <c r="DXQ272" t="s">
        <v>359</v>
      </c>
      <c r="DXR272" t="s">
        <v>359</v>
      </c>
      <c r="DXS272" t="s">
        <v>359</v>
      </c>
      <c r="DXT272" t="s">
        <v>359</v>
      </c>
      <c r="DXU272" t="s">
        <v>359</v>
      </c>
      <c r="DXV272" t="s">
        <v>359</v>
      </c>
      <c r="DXW272" t="s">
        <v>359</v>
      </c>
      <c r="DXX272" t="s">
        <v>359</v>
      </c>
      <c r="DXY272" t="s">
        <v>359</v>
      </c>
      <c r="DXZ272" t="s">
        <v>359</v>
      </c>
      <c r="DYA272" t="s">
        <v>359</v>
      </c>
      <c r="DYB272" t="s">
        <v>359</v>
      </c>
      <c r="DYC272" t="s">
        <v>359</v>
      </c>
      <c r="DYD272" t="s">
        <v>359</v>
      </c>
      <c r="DYE272" t="s">
        <v>359</v>
      </c>
      <c r="DYF272" t="s">
        <v>359</v>
      </c>
      <c r="DYG272" t="s">
        <v>359</v>
      </c>
      <c r="DYH272" t="s">
        <v>359</v>
      </c>
      <c r="DYI272" t="s">
        <v>359</v>
      </c>
      <c r="DYJ272" t="s">
        <v>359</v>
      </c>
      <c r="DYK272" t="s">
        <v>359</v>
      </c>
      <c r="DYL272" t="s">
        <v>359</v>
      </c>
      <c r="DYM272" t="s">
        <v>359</v>
      </c>
      <c r="DYN272" t="s">
        <v>359</v>
      </c>
      <c r="DYO272" t="s">
        <v>359</v>
      </c>
      <c r="DYP272" t="s">
        <v>359</v>
      </c>
      <c r="DYQ272" t="s">
        <v>359</v>
      </c>
      <c r="DYR272" t="s">
        <v>359</v>
      </c>
      <c r="DYS272" t="s">
        <v>359</v>
      </c>
      <c r="DYT272" t="s">
        <v>359</v>
      </c>
      <c r="DYU272" t="s">
        <v>359</v>
      </c>
      <c r="DYV272" t="s">
        <v>359</v>
      </c>
      <c r="DYW272" t="s">
        <v>359</v>
      </c>
      <c r="DYX272" t="s">
        <v>359</v>
      </c>
      <c r="DYY272" t="s">
        <v>359</v>
      </c>
      <c r="DYZ272" t="s">
        <v>359</v>
      </c>
      <c r="DZA272" t="s">
        <v>359</v>
      </c>
      <c r="DZB272" t="s">
        <v>359</v>
      </c>
      <c r="DZC272" t="s">
        <v>359</v>
      </c>
      <c r="DZD272" t="s">
        <v>359</v>
      </c>
      <c r="DZE272" t="s">
        <v>359</v>
      </c>
      <c r="DZF272" t="s">
        <v>359</v>
      </c>
      <c r="DZG272" t="s">
        <v>359</v>
      </c>
      <c r="DZH272" t="s">
        <v>359</v>
      </c>
      <c r="DZI272" t="s">
        <v>359</v>
      </c>
      <c r="DZJ272" t="s">
        <v>359</v>
      </c>
      <c r="DZK272" t="s">
        <v>359</v>
      </c>
      <c r="DZL272" t="s">
        <v>359</v>
      </c>
      <c r="DZM272" t="s">
        <v>359</v>
      </c>
      <c r="DZN272" t="s">
        <v>359</v>
      </c>
      <c r="DZO272" t="s">
        <v>359</v>
      </c>
      <c r="DZP272" t="s">
        <v>359</v>
      </c>
      <c r="DZQ272" t="s">
        <v>359</v>
      </c>
      <c r="DZR272" t="s">
        <v>359</v>
      </c>
      <c r="DZS272" t="s">
        <v>359</v>
      </c>
      <c r="DZT272" t="s">
        <v>359</v>
      </c>
      <c r="DZU272" t="s">
        <v>359</v>
      </c>
      <c r="DZV272" t="s">
        <v>359</v>
      </c>
      <c r="DZW272" t="s">
        <v>359</v>
      </c>
      <c r="DZX272" t="s">
        <v>359</v>
      </c>
      <c r="DZY272" t="s">
        <v>359</v>
      </c>
      <c r="DZZ272" t="s">
        <v>359</v>
      </c>
      <c r="EAA272" t="s">
        <v>359</v>
      </c>
      <c r="EAB272" t="s">
        <v>359</v>
      </c>
      <c r="EAC272" t="s">
        <v>359</v>
      </c>
      <c r="EAD272" t="s">
        <v>359</v>
      </c>
      <c r="EAE272" t="s">
        <v>359</v>
      </c>
      <c r="EAF272" t="s">
        <v>359</v>
      </c>
      <c r="EAG272" t="s">
        <v>359</v>
      </c>
      <c r="EAH272" t="s">
        <v>359</v>
      </c>
      <c r="EAI272" t="s">
        <v>359</v>
      </c>
      <c r="EAJ272" t="s">
        <v>359</v>
      </c>
      <c r="EAK272" t="s">
        <v>359</v>
      </c>
      <c r="EAL272" t="s">
        <v>359</v>
      </c>
      <c r="EAM272" t="s">
        <v>359</v>
      </c>
      <c r="EAN272" t="s">
        <v>359</v>
      </c>
      <c r="EAO272" t="s">
        <v>359</v>
      </c>
      <c r="EAP272" t="s">
        <v>359</v>
      </c>
      <c r="EAQ272" t="s">
        <v>359</v>
      </c>
      <c r="EAR272" t="s">
        <v>359</v>
      </c>
      <c r="EAS272" t="s">
        <v>359</v>
      </c>
      <c r="EAT272" t="s">
        <v>359</v>
      </c>
      <c r="EAU272" t="s">
        <v>359</v>
      </c>
      <c r="EAV272" t="s">
        <v>359</v>
      </c>
      <c r="EAW272" t="s">
        <v>359</v>
      </c>
      <c r="EAX272" t="s">
        <v>359</v>
      </c>
      <c r="EAY272" t="s">
        <v>359</v>
      </c>
      <c r="EAZ272" t="s">
        <v>359</v>
      </c>
      <c r="EBA272" t="s">
        <v>359</v>
      </c>
      <c r="EBB272" t="s">
        <v>359</v>
      </c>
      <c r="EBC272" t="s">
        <v>359</v>
      </c>
      <c r="EBD272" t="s">
        <v>359</v>
      </c>
      <c r="EBE272" t="s">
        <v>359</v>
      </c>
      <c r="EBF272" t="s">
        <v>359</v>
      </c>
      <c r="EBG272" t="s">
        <v>359</v>
      </c>
      <c r="EBH272" t="s">
        <v>359</v>
      </c>
      <c r="EBI272" t="s">
        <v>359</v>
      </c>
      <c r="EBJ272" t="s">
        <v>359</v>
      </c>
      <c r="EBK272" t="s">
        <v>359</v>
      </c>
      <c r="EBL272" t="s">
        <v>359</v>
      </c>
      <c r="EBM272" t="s">
        <v>359</v>
      </c>
      <c r="EBN272" t="s">
        <v>359</v>
      </c>
      <c r="EBO272" t="s">
        <v>359</v>
      </c>
      <c r="EBP272" t="s">
        <v>359</v>
      </c>
      <c r="EBQ272" t="s">
        <v>359</v>
      </c>
      <c r="EBR272" t="s">
        <v>359</v>
      </c>
      <c r="EBS272" t="s">
        <v>359</v>
      </c>
      <c r="EBT272" t="s">
        <v>359</v>
      </c>
      <c r="EBU272" t="s">
        <v>359</v>
      </c>
      <c r="EBV272" t="s">
        <v>359</v>
      </c>
      <c r="EBW272" t="s">
        <v>359</v>
      </c>
      <c r="EBX272" t="s">
        <v>359</v>
      </c>
      <c r="EBY272" t="s">
        <v>359</v>
      </c>
      <c r="EBZ272" t="s">
        <v>359</v>
      </c>
      <c r="ECA272" t="s">
        <v>359</v>
      </c>
      <c r="ECB272" t="s">
        <v>359</v>
      </c>
      <c r="ECC272" t="s">
        <v>359</v>
      </c>
      <c r="ECD272" t="s">
        <v>359</v>
      </c>
      <c r="ECE272" t="s">
        <v>359</v>
      </c>
      <c r="ECF272" t="s">
        <v>359</v>
      </c>
      <c r="ECG272" t="s">
        <v>359</v>
      </c>
      <c r="ECH272" t="s">
        <v>359</v>
      </c>
      <c r="ECI272" t="s">
        <v>359</v>
      </c>
      <c r="ECJ272" t="s">
        <v>359</v>
      </c>
      <c r="ECK272" t="s">
        <v>359</v>
      </c>
      <c r="ECL272" t="s">
        <v>359</v>
      </c>
      <c r="ECM272" t="s">
        <v>359</v>
      </c>
      <c r="ECN272" t="s">
        <v>359</v>
      </c>
      <c r="ECO272" t="s">
        <v>359</v>
      </c>
      <c r="ECP272" t="s">
        <v>359</v>
      </c>
      <c r="ECQ272" t="s">
        <v>359</v>
      </c>
      <c r="ECR272" t="s">
        <v>359</v>
      </c>
      <c r="ECS272" t="s">
        <v>359</v>
      </c>
      <c r="ECT272" t="s">
        <v>359</v>
      </c>
      <c r="ECU272" t="s">
        <v>359</v>
      </c>
      <c r="ECV272" t="s">
        <v>359</v>
      </c>
      <c r="ECW272" t="s">
        <v>359</v>
      </c>
      <c r="ECX272" t="s">
        <v>359</v>
      </c>
      <c r="ECY272" t="s">
        <v>359</v>
      </c>
      <c r="ECZ272" t="s">
        <v>359</v>
      </c>
      <c r="EDA272" t="s">
        <v>359</v>
      </c>
      <c r="EDB272" t="s">
        <v>359</v>
      </c>
      <c r="EDC272" t="s">
        <v>359</v>
      </c>
      <c r="EDD272" t="s">
        <v>359</v>
      </c>
      <c r="EDE272" t="s">
        <v>359</v>
      </c>
      <c r="EDF272" t="s">
        <v>359</v>
      </c>
      <c r="EDG272" t="s">
        <v>359</v>
      </c>
      <c r="EDH272" t="s">
        <v>359</v>
      </c>
      <c r="EDI272" t="s">
        <v>359</v>
      </c>
      <c r="EDJ272" t="s">
        <v>359</v>
      </c>
      <c r="EDK272" t="s">
        <v>359</v>
      </c>
      <c r="EDL272" t="s">
        <v>359</v>
      </c>
      <c r="EDM272" t="s">
        <v>359</v>
      </c>
      <c r="EDN272" t="s">
        <v>359</v>
      </c>
      <c r="EDO272" t="s">
        <v>359</v>
      </c>
      <c r="EDP272" t="s">
        <v>359</v>
      </c>
      <c r="EDQ272" t="s">
        <v>359</v>
      </c>
      <c r="EDR272" t="s">
        <v>359</v>
      </c>
      <c r="EDS272" t="s">
        <v>359</v>
      </c>
      <c r="EDT272" t="s">
        <v>359</v>
      </c>
      <c r="EDU272" t="s">
        <v>359</v>
      </c>
      <c r="EDV272" t="s">
        <v>359</v>
      </c>
      <c r="EDW272" t="s">
        <v>359</v>
      </c>
      <c r="EDX272" t="s">
        <v>359</v>
      </c>
      <c r="EDY272" t="s">
        <v>359</v>
      </c>
      <c r="EDZ272" t="s">
        <v>359</v>
      </c>
      <c r="EEA272" t="s">
        <v>359</v>
      </c>
      <c r="EEB272" t="s">
        <v>359</v>
      </c>
      <c r="EEC272" t="s">
        <v>359</v>
      </c>
      <c r="EED272" t="s">
        <v>359</v>
      </c>
      <c r="EEE272" t="s">
        <v>359</v>
      </c>
      <c r="EEF272" t="s">
        <v>359</v>
      </c>
      <c r="EEG272" t="s">
        <v>359</v>
      </c>
      <c r="EEH272" t="s">
        <v>359</v>
      </c>
      <c r="EEI272" t="s">
        <v>359</v>
      </c>
      <c r="EEJ272" t="s">
        <v>359</v>
      </c>
      <c r="EEK272" t="s">
        <v>359</v>
      </c>
      <c r="EEL272" t="s">
        <v>359</v>
      </c>
      <c r="EEM272" t="s">
        <v>359</v>
      </c>
      <c r="EEN272" t="s">
        <v>359</v>
      </c>
      <c r="EEO272" t="s">
        <v>359</v>
      </c>
      <c r="EEP272" t="s">
        <v>359</v>
      </c>
      <c r="EEQ272" t="s">
        <v>359</v>
      </c>
      <c r="EER272" t="s">
        <v>359</v>
      </c>
      <c r="EES272" t="s">
        <v>359</v>
      </c>
      <c r="EET272" t="s">
        <v>359</v>
      </c>
      <c r="EEU272" t="s">
        <v>359</v>
      </c>
      <c r="EEV272" t="s">
        <v>359</v>
      </c>
      <c r="EEW272" t="s">
        <v>359</v>
      </c>
      <c r="EEX272" t="s">
        <v>359</v>
      </c>
      <c r="EEY272" t="s">
        <v>359</v>
      </c>
      <c r="EEZ272" t="s">
        <v>359</v>
      </c>
      <c r="EFA272" t="s">
        <v>359</v>
      </c>
      <c r="EFB272" t="s">
        <v>359</v>
      </c>
      <c r="EFC272" t="s">
        <v>359</v>
      </c>
      <c r="EFD272" t="s">
        <v>359</v>
      </c>
      <c r="EFE272" t="s">
        <v>359</v>
      </c>
      <c r="EFF272" t="s">
        <v>359</v>
      </c>
      <c r="EFG272" t="s">
        <v>359</v>
      </c>
      <c r="EFH272" t="s">
        <v>359</v>
      </c>
      <c r="EFI272" t="s">
        <v>359</v>
      </c>
      <c r="EFJ272" t="s">
        <v>359</v>
      </c>
      <c r="EFK272" t="s">
        <v>359</v>
      </c>
      <c r="EFL272" t="s">
        <v>359</v>
      </c>
      <c r="EFM272" t="s">
        <v>359</v>
      </c>
      <c r="EFN272" t="s">
        <v>359</v>
      </c>
      <c r="EFO272" t="s">
        <v>359</v>
      </c>
      <c r="EFP272" t="s">
        <v>359</v>
      </c>
      <c r="EFQ272" t="s">
        <v>359</v>
      </c>
      <c r="EFR272" t="s">
        <v>359</v>
      </c>
      <c r="EFS272" t="s">
        <v>359</v>
      </c>
      <c r="EFT272" t="s">
        <v>359</v>
      </c>
      <c r="EFU272" t="s">
        <v>359</v>
      </c>
      <c r="EFV272" t="s">
        <v>359</v>
      </c>
      <c r="EFW272" t="s">
        <v>359</v>
      </c>
      <c r="EFX272" t="s">
        <v>359</v>
      </c>
      <c r="EFY272" t="s">
        <v>359</v>
      </c>
      <c r="EFZ272" t="s">
        <v>359</v>
      </c>
      <c r="EGA272" t="s">
        <v>359</v>
      </c>
      <c r="EGB272" t="s">
        <v>359</v>
      </c>
      <c r="EGC272" t="s">
        <v>359</v>
      </c>
      <c r="EGD272" t="s">
        <v>359</v>
      </c>
      <c r="EGE272" t="s">
        <v>359</v>
      </c>
      <c r="EGF272" t="s">
        <v>359</v>
      </c>
      <c r="EGG272" t="s">
        <v>359</v>
      </c>
      <c r="EGH272" t="s">
        <v>359</v>
      </c>
      <c r="EGI272" t="s">
        <v>359</v>
      </c>
      <c r="EGJ272" t="s">
        <v>359</v>
      </c>
      <c r="EGK272" t="s">
        <v>359</v>
      </c>
      <c r="EGL272" t="s">
        <v>359</v>
      </c>
      <c r="EGM272" t="s">
        <v>359</v>
      </c>
      <c r="EGN272" t="s">
        <v>359</v>
      </c>
      <c r="EGO272" t="s">
        <v>359</v>
      </c>
      <c r="EGP272" t="s">
        <v>359</v>
      </c>
      <c r="EGQ272" t="s">
        <v>359</v>
      </c>
      <c r="EGR272" t="s">
        <v>359</v>
      </c>
      <c r="EGS272" t="s">
        <v>359</v>
      </c>
      <c r="EGT272" t="s">
        <v>359</v>
      </c>
      <c r="EGU272" t="s">
        <v>359</v>
      </c>
      <c r="EGV272" t="s">
        <v>359</v>
      </c>
      <c r="EGW272" t="s">
        <v>359</v>
      </c>
      <c r="EGX272" t="s">
        <v>359</v>
      </c>
      <c r="EGY272" t="s">
        <v>359</v>
      </c>
      <c r="EGZ272" t="s">
        <v>359</v>
      </c>
      <c r="EHA272" t="s">
        <v>359</v>
      </c>
      <c r="EHB272" t="s">
        <v>359</v>
      </c>
      <c r="EHC272" t="s">
        <v>359</v>
      </c>
      <c r="EHD272" t="s">
        <v>359</v>
      </c>
      <c r="EHE272" t="s">
        <v>359</v>
      </c>
      <c r="EHF272" t="s">
        <v>359</v>
      </c>
      <c r="EHG272" t="s">
        <v>359</v>
      </c>
      <c r="EHH272" t="s">
        <v>359</v>
      </c>
      <c r="EHI272" t="s">
        <v>359</v>
      </c>
      <c r="EHJ272" t="s">
        <v>359</v>
      </c>
      <c r="EHK272" t="s">
        <v>359</v>
      </c>
      <c r="EHL272" t="s">
        <v>359</v>
      </c>
      <c r="EHM272" t="s">
        <v>359</v>
      </c>
      <c r="EHN272" t="s">
        <v>359</v>
      </c>
      <c r="EHO272" t="s">
        <v>359</v>
      </c>
      <c r="EHP272" t="s">
        <v>359</v>
      </c>
      <c r="EHQ272" t="s">
        <v>359</v>
      </c>
      <c r="EHR272" t="s">
        <v>359</v>
      </c>
      <c r="EHS272" t="s">
        <v>359</v>
      </c>
      <c r="EHT272" t="s">
        <v>359</v>
      </c>
      <c r="EHU272" t="s">
        <v>359</v>
      </c>
      <c r="EHV272" t="s">
        <v>359</v>
      </c>
      <c r="EHW272" t="s">
        <v>359</v>
      </c>
      <c r="EHX272" t="s">
        <v>359</v>
      </c>
      <c r="EHY272" t="s">
        <v>359</v>
      </c>
      <c r="EHZ272" t="s">
        <v>359</v>
      </c>
      <c r="EIA272" t="s">
        <v>359</v>
      </c>
      <c r="EIB272" t="s">
        <v>359</v>
      </c>
      <c r="EIC272" t="s">
        <v>359</v>
      </c>
      <c r="EID272" t="s">
        <v>359</v>
      </c>
      <c r="EIE272" t="s">
        <v>359</v>
      </c>
      <c r="EIF272" t="s">
        <v>359</v>
      </c>
      <c r="EIG272" t="s">
        <v>359</v>
      </c>
      <c r="EIH272" t="s">
        <v>359</v>
      </c>
      <c r="EII272" t="s">
        <v>359</v>
      </c>
      <c r="EIJ272" t="s">
        <v>359</v>
      </c>
      <c r="EIK272" t="s">
        <v>359</v>
      </c>
      <c r="EIL272" t="s">
        <v>359</v>
      </c>
      <c r="EIM272" t="s">
        <v>359</v>
      </c>
      <c r="EIN272" t="s">
        <v>359</v>
      </c>
      <c r="EIO272" t="s">
        <v>359</v>
      </c>
      <c r="EIP272" t="s">
        <v>359</v>
      </c>
      <c r="EIQ272" t="s">
        <v>359</v>
      </c>
      <c r="EIR272" t="s">
        <v>359</v>
      </c>
      <c r="EIS272" t="s">
        <v>359</v>
      </c>
      <c r="EIT272" t="s">
        <v>359</v>
      </c>
      <c r="EIU272" t="s">
        <v>359</v>
      </c>
      <c r="EIV272" t="s">
        <v>359</v>
      </c>
      <c r="EIW272" t="s">
        <v>359</v>
      </c>
      <c r="EIX272" t="s">
        <v>359</v>
      </c>
      <c r="EIY272" t="s">
        <v>359</v>
      </c>
      <c r="EIZ272" t="s">
        <v>359</v>
      </c>
      <c r="EJA272" t="s">
        <v>359</v>
      </c>
      <c r="EJB272" t="s">
        <v>359</v>
      </c>
      <c r="EJC272" t="s">
        <v>359</v>
      </c>
      <c r="EJD272" t="s">
        <v>359</v>
      </c>
      <c r="EJE272" t="s">
        <v>359</v>
      </c>
      <c r="EJF272" t="s">
        <v>359</v>
      </c>
      <c r="EJG272" t="s">
        <v>359</v>
      </c>
      <c r="EJH272" t="s">
        <v>359</v>
      </c>
      <c r="EJI272" t="s">
        <v>359</v>
      </c>
      <c r="EJJ272" t="s">
        <v>359</v>
      </c>
      <c r="EJK272" t="s">
        <v>359</v>
      </c>
      <c r="EJL272" t="s">
        <v>359</v>
      </c>
      <c r="EJM272" t="s">
        <v>359</v>
      </c>
      <c r="EJN272" t="s">
        <v>359</v>
      </c>
      <c r="EJO272" t="s">
        <v>359</v>
      </c>
      <c r="EJP272" t="s">
        <v>359</v>
      </c>
      <c r="EJQ272" t="s">
        <v>359</v>
      </c>
      <c r="EJR272" t="s">
        <v>359</v>
      </c>
      <c r="EJS272" t="s">
        <v>359</v>
      </c>
      <c r="EJT272" t="s">
        <v>359</v>
      </c>
      <c r="EJU272" t="s">
        <v>359</v>
      </c>
      <c r="EJV272" t="s">
        <v>359</v>
      </c>
      <c r="EJW272" t="s">
        <v>359</v>
      </c>
      <c r="EJX272" t="s">
        <v>359</v>
      </c>
      <c r="EJY272" t="s">
        <v>359</v>
      </c>
      <c r="EJZ272" t="s">
        <v>359</v>
      </c>
      <c r="EKA272" t="s">
        <v>359</v>
      </c>
      <c r="EKB272" t="s">
        <v>359</v>
      </c>
      <c r="EKC272" t="s">
        <v>359</v>
      </c>
      <c r="EKD272" t="s">
        <v>359</v>
      </c>
      <c r="EKE272" t="s">
        <v>359</v>
      </c>
      <c r="EKF272" t="s">
        <v>359</v>
      </c>
      <c r="EKG272" t="s">
        <v>359</v>
      </c>
      <c r="EKH272" t="s">
        <v>359</v>
      </c>
      <c r="EKI272" t="s">
        <v>359</v>
      </c>
      <c r="EKJ272" t="s">
        <v>359</v>
      </c>
      <c r="EKK272" t="s">
        <v>359</v>
      </c>
      <c r="EKL272" t="s">
        <v>359</v>
      </c>
      <c r="EKM272" t="s">
        <v>359</v>
      </c>
      <c r="EKN272" t="s">
        <v>359</v>
      </c>
      <c r="EKO272" t="s">
        <v>359</v>
      </c>
      <c r="EKP272" t="s">
        <v>359</v>
      </c>
      <c r="EKQ272" t="s">
        <v>359</v>
      </c>
      <c r="EKR272" t="s">
        <v>359</v>
      </c>
      <c r="EKS272" t="s">
        <v>359</v>
      </c>
      <c r="EKT272" t="s">
        <v>359</v>
      </c>
      <c r="EKU272" t="s">
        <v>359</v>
      </c>
      <c r="EKV272" t="s">
        <v>359</v>
      </c>
      <c r="EKW272" t="s">
        <v>359</v>
      </c>
      <c r="EKX272" t="s">
        <v>359</v>
      </c>
      <c r="EKY272" t="s">
        <v>359</v>
      </c>
      <c r="EKZ272" t="s">
        <v>359</v>
      </c>
      <c r="ELA272" t="s">
        <v>359</v>
      </c>
      <c r="ELB272" t="s">
        <v>359</v>
      </c>
      <c r="ELC272" t="s">
        <v>359</v>
      </c>
      <c r="ELD272" t="s">
        <v>359</v>
      </c>
      <c r="ELE272" t="s">
        <v>359</v>
      </c>
      <c r="ELF272" t="s">
        <v>359</v>
      </c>
      <c r="ELG272" t="s">
        <v>359</v>
      </c>
      <c r="ELH272" t="s">
        <v>359</v>
      </c>
      <c r="ELI272" t="s">
        <v>359</v>
      </c>
      <c r="ELJ272" t="s">
        <v>359</v>
      </c>
      <c r="ELK272" t="s">
        <v>359</v>
      </c>
      <c r="ELL272" t="s">
        <v>359</v>
      </c>
      <c r="ELM272" t="s">
        <v>359</v>
      </c>
      <c r="ELN272" t="s">
        <v>359</v>
      </c>
      <c r="ELO272" t="s">
        <v>359</v>
      </c>
      <c r="ELP272" t="s">
        <v>359</v>
      </c>
      <c r="ELQ272" t="s">
        <v>359</v>
      </c>
      <c r="ELR272" t="s">
        <v>359</v>
      </c>
      <c r="ELS272" t="s">
        <v>359</v>
      </c>
      <c r="ELT272" t="s">
        <v>359</v>
      </c>
      <c r="ELU272" t="s">
        <v>359</v>
      </c>
      <c r="ELV272" t="s">
        <v>359</v>
      </c>
      <c r="ELW272" t="s">
        <v>359</v>
      </c>
      <c r="ELX272" t="s">
        <v>359</v>
      </c>
      <c r="ELY272" t="s">
        <v>359</v>
      </c>
      <c r="ELZ272" t="s">
        <v>359</v>
      </c>
      <c r="EMA272" t="s">
        <v>359</v>
      </c>
      <c r="EMB272" t="s">
        <v>359</v>
      </c>
      <c r="EMC272" t="s">
        <v>359</v>
      </c>
      <c r="EMD272" t="s">
        <v>359</v>
      </c>
      <c r="EME272" t="s">
        <v>359</v>
      </c>
      <c r="EMF272" t="s">
        <v>359</v>
      </c>
      <c r="EMG272" t="s">
        <v>359</v>
      </c>
      <c r="EMH272" t="s">
        <v>359</v>
      </c>
      <c r="EMI272" t="s">
        <v>359</v>
      </c>
      <c r="EMJ272" t="s">
        <v>359</v>
      </c>
      <c r="EMK272" t="s">
        <v>359</v>
      </c>
      <c r="EML272" t="s">
        <v>359</v>
      </c>
      <c r="EMM272" t="s">
        <v>359</v>
      </c>
      <c r="EMN272" t="s">
        <v>359</v>
      </c>
      <c r="EMO272" t="s">
        <v>359</v>
      </c>
      <c r="EMP272" t="s">
        <v>359</v>
      </c>
      <c r="EMQ272" t="s">
        <v>359</v>
      </c>
      <c r="EMR272" t="s">
        <v>359</v>
      </c>
      <c r="EMS272" t="s">
        <v>359</v>
      </c>
      <c r="EMT272" t="s">
        <v>359</v>
      </c>
      <c r="EMU272" t="s">
        <v>359</v>
      </c>
      <c r="EMV272" t="s">
        <v>359</v>
      </c>
      <c r="EMW272" t="s">
        <v>359</v>
      </c>
      <c r="EMX272" t="s">
        <v>359</v>
      </c>
      <c r="EMY272" t="s">
        <v>359</v>
      </c>
      <c r="EMZ272" t="s">
        <v>359</v>
      </c>
      <c r="ENA272" t="s">
        <v>359</v>
      </c>
      <c r="ENB272" t="s">
        <v>359</v>
      </c>
      <c r="ENC272" t="s">
        <v>359</v>
      </c>
      <c r="END272" t="s">
        <v>359</v>
      </c>
      <c r="ENE272" t="s">
        <v>359</v>
      </c>
      <c r="ENF272" t="s">
        <v>359</v>
      </c>
      <c r="ENG272" t="s">
        <v>359</v>
      </c>
      <c r="ENH272" t="s">
        <v>359</v>
      </c>
      <c r="ENI272" t="s">
        <v>359</v>
      </c>
      <c r="ENJ272" t="s">
        <v>359</v>
      </c>
      <c r="ENK272" t="s">
        <v>359</v>
      </c>
      <c r="ENL272" t="s">
        <v>359</v>
      </c>
      <c r="ENM272" t="s">
        <v>359</v>
      </c>
      <c r="ENN272" t="s">
        <v>359</v>
      </c>
      <c r="ENO272" t="s">
        <v>359</v>
      </c>
      <c r="ENP272" t="s">
        <v>359</v>
      </c>
      <c r="ENQ272" t="s">
        <v>359</v>
      </c>
      <c r="ENR272" t="s">
        <v>359</v>
      </c>
      <c r="ENS272" t="s">
        <v>359</v>
      </c>
      <c r="ENT272" t="s">
        <v>359</v>
      </c>
      <c r="ENU272" t="s">
        <v>359</v>
      </c>
      <c r="ENV272" t="s">
        <v>359</v>
      </c>
      <c r="ENW272" t="s">
        <v>359</v>
      </c>
      <c r="ENX272" t="s">
        <v>359</v>
      </c>
      <c r="ENY272" t="s">
        <v>359</v>
      </c>
      <c r="ENZ272" t="s">
        <v>359</v>
      </c>
      <c r="EOA272" t="s">
        <v>359</v>
      </c>
      <c r="EOB272" t="s">
        <v>359</v>
      </c>
      <c r="EOC272" t="s">
        <v>359</v>
      </c>
      <c r="EOD272" t="s">
        <v>359</v>
      </c>
      <c r="EOE272" t="s">
        <v>359</v>
      </c>
      <c r="EOF272" t="s">
        <v>359</v>
      </c>
      <c r="EOG272" t="s">
        <v>359</v>
      </c>
      <c r="EOH272" t="s">
        <v>359</v>
      </c>
      <c r="EOI272" t="s">
        <v>359</v>
      </c>
      <c r="EOJ272" t="s">
        <v>359</v>
      </c>
      <c r="EOK272" t="s">
        <v>359</v>
      </c>
      <c r="EOL272" t="s">
        <v>359</v>
      </c>
      <c r="EOM272" t="s">
        <v>359</v>
      </c>
      <c r="EON272" t="s">
        <v>359</v>
      </c>
      <c r="EOO272" t="s">
        <v>359</v>
      </c>
      <c r="EOP272" t="s">
        <v>359</v>
      </c>
      <c r="EOQ272" t="s">
        <v>359</v>
      </c>
      <c r="EOR272" t="s">
        <v>359</v>
      </c>
      <c r="EOS272" t="s">
        <v>359</v>
      </c>
      <c r="EOT272" t="s">
        <v>359</v>
      </c>
      <c r="EOU272" t="s">
        <v>359</v>
      </c>
      <c r="EOV272" t="s">
        <v>359</v>
      </c>
      <c r="EOW272" t="s">
        <v>359</v>
      </c>
      <c r="EOX272" t="s">
        <v>359</v>
      </c>
      <c r="EOY272" t="s">
        <v>359</v>
      </c>
      <c r="EOZ272" t="s">
        <v>359</v>
      </c>
      <c r="EPA272" t="s">
        <v>359</v>
      </c>
      <c r="EPB272" t="s">
        <v>359</v>
      </c>
      <c r="EPC272" t="s">
        <v>359</v>
      </c>
      <c r="EPD272" t="s">
        <v>359</v>
      </c>
      <c r="EPE272" t="s">
        <v>359</v>
      </c>
      <c r="EPF272" t="s">
        <v>359</v>
      </c>
      <c r="EPG272" t="s">
        <v>359</v>
      </c>
      <c r="EPH272" t="s">
        <v>359</v>
      </c>
      <c r="EPI272" t="s">
        <v>359</v>
      </c>
      <c r="EPJ272" t="s">
        <v>359</v>
      </c>
      <c r="EPK272" t="s">
        <v>359</v>
      </c>
      <c r="EPL272" t="s">
        <v>359</v>
      </c>
      <c r="EPM272" t="s">
        <v>359</v>
      </c>
      <c r="EPN272" t="s">
        <v>359</v>
      </c>
      <c r="EPO272" t="s">
        <v>359</v>
      </c>
      <c r="EPP272" t="s">
        <v>359</v>
      </c>
      <c r="EPQ272" t="s">
        <v>359</v>
      </c>
      <c r="EPR272" t="s">
        <v>359</v>
      </c>
      <c r="EPS272" t="s">
        <v>359</v>
      </c>
      <c r="EPT272" t="s">
        <v>359</v>
      </c>
      <c r="EPU272" t="s">
        <v>359</v>
      </c>
      <c r="EPV272" t="s">
        <v>359</v>
      </c>
      <c r="EPW272" t="s">
        <v>359</v>
      </c>
      <c r="EPX272" t="s">
        <v>359</v>
      </c>
      <c r="EPY272" t="s">
        <v>359</v>
      </c>
      <c r="EPZ272" t="s">
        <v>359</v>
      </c>
      <c r="EQA272" t="s">
        <v>359</v>
      </c>
      <c r="EQB272" t="s">
        <v>359</v>
      </c>
      <c r="EQC272" t="s">
        <v>359</v>
      </c>
      <c r="EQD272" t="s">
        <v>359</v>
      </c>
      <c r="EQE272" t="s">
        <v>359</v>
      </c>
      <c r="EQF272" t="s">
        <v>359</v>
      </c>
      <c r="EQG272" t="s">
        <v>359</v>
      </c>
      <c r="EQH272" t="s">
        <v>359</v>
      </c>
      <c r="EQI272" t="s">
        <v>359</v>
      </c>
      <c r="EQJ272" t="s">
        <v>359</v>
      </c>
      <c r="EQK272" t="s">
        <v>359</v>
      </c>
      <c r="EQL272" t="s">
        <v>359</v>
      </c>
      <c r="EQM272" t="s">
        <v>359</v>
      </c>
      <c r="EQN272" t="s">
        <v>359</v>
      </c>
      <c r="EQO272" t="s">
        <v>359</v>
      </c>
      <c r="EQP272" t="s">
        <v>359</v>
      </c>
      <c r="EQQ272" t="s">
        <v>359</v>
      </c>
      <c r="EQR272" t="s">
        <v>359</v>
      </c>
      <c r="EQS272" t="s">
        <v>359</v>
      </c>
      <c r="EQT272" t="s">
        <v>359</v>
      </c>
      <c r="EQU272" t="s">
        <v>359</v>
      </c>
      <c r="EQV272" t="s">
        <v>359</v>
      </c>
      <c r="EQW272" t="s">
        <v>359</v>
      </c>
      <c r="EQX272" t="s">
        <v>359</v>
      </c>
      <c r="EQY272" t="s">
        <v>359</v>
      </c>
      <c r="EQZ272" t="s">
        <v>359</v>
      </c>
      <c r="ERA272" t="s">
        <v>359</v>
      </c>
      <c r="ERB272" t="s">
        <v>359</v>
      </c>
      <c r="ERC272" t="s">
        <v>359</v>
      </c>
      <c r="ERD272" t="s">
        <v>359</v>
      </c>
      <c r="ERE272" t="s">
        <v>359</v>
      </c>
      <c r="ERF272" t="s">
        <v>359</v>
      </c>
      <c r="ERG272" t="s">
        <v>359</v>
      </c>
      <c r="ERH272" t="s">
        <v>359</v>
      </c>
      <c r="ERI272" t="s">
        <v>359</v>
      </c>
      <c r="ERJ272" t="s">
        <v>359</v>
      </c>
      <c r="ERK272" t="s">
        <v>359</v>
      </c>
      <c r="ERL272" t="s">
        <v>359</v>
      </c>
      <c r="ERM272" t="s">
        <v>359</v>
      </c>
      <c r="ERN272" t="s">
        <v>359</v>
      </c>
      <c r="ERO272" t="s">
        <v>359</v>
      </c>
      <c r="ERP272" t="s">
        <v>359</v>
      </c>
      <c r="ERQ272" t="s">
        <v>359</v>
      </c>
      <c r="ERR272" t="s">
        <v>359</v>
      </c>
      <c r="ERS272" t="s">
        <v>359</v>
      </c>
      <c r="ERT272" t="s">
        <v>359</v>
      </c>
      <c r="ERU272" t="s">
        <v>359</v>
      </c>
      <c r="ERV272" t="s">
        <v>359</v>
      </c>
      <c r="ERW272" t="s">
        <v>359</v>
      </c>
      <c r="ERX272" t="s">
        <v>359</v>
      </c>
      <c r="ERY272" t="s">
        <v>359</v>
      </c>
      <c r="ERZ272" t="s">
        <v>359</v>
      </c>
      <c r="ESA272" t="s">
        <v>359</v>
      </c>
      <c r="ESB272" t="s">
        <v>359</v>
      </c>
      <c r="ESC272" t="s">
        <v>359</v>
      </c>
      <c r="ESD272" t="s">
        <v>359</v>
      </c>
      <c r="ESE272" t="s">
        <v>359</v>
      </c>
      <c r="ESF272" t="s">
        <v>359</v>
      </c>
      <c r="ESG272" t="s">
        <v>359</v>
      </c>
      <c r="ESH272" t="s">
        <v>359</v>
      </c>
      <c r="ESI272" t="s">
        <v>359</v>
      </c>
      <c r="ESJ272" t="s">
        <v>359</v>
      </c>
      <c r="ESK272" t="s">
        <v>359</v>
      </c>
      <c r="ESL272" t="s">
        <v>359</v>
      </c>
      <c r="ESM272" t="s">
        <v>359</v>
      </c>
      <c r="ESN272" t="s">
        <v>359</v>
      </c>
      <c r="ESO272" t="s">
        <v>359</v>
      </c>
      <c r="ESP272" t="s">
        <v>359</v>
      </c>
      <c r="ESQ272" t="s">
        <v>359</v>
      </c>
      <c r="ESR272" t="s">
        <v>359</v>
      </c>
      <c r="ESS272" t="s">
        <v>359</v>
      </c>
      <c r="EST272" t="s">
        <v>359</v>
      </c>
      <c r="ESU272" t="s">
        <v>359</v>
      </c>
      <c r="ESV272" t="s">
        <v>359</v>
      </c>
      <c r="ESW272" t="s">
        <v>359</v>
      </c>
      <c r="ESX272" t="s">
        <v>359</v>
      </c>
      <c r="ESY272" t="s">
        <v>359</v>
      </c>
      <c r="ESZ272" t="s">
        <v>359</v>
      </c>
      <c r="ETA272" t="s">
        <v>359</v>
      </c>
      <c r="ETB272" t="s">
        <v>359</v>
      </c>
      <c r="ETC272" t="s">
        <v>359</v>
      </c>
      <c r="ETD272" t="s">
        <v>359</v>
      </c>
      <c r="ETE272" t="s">
        <v>359</v>
      </c>
      <c r="ETF272" t="s">
        <v>359</v>
      </c>
      <c r="ETG272" t="s">
        <v>359</v>
      </c>
      <c r="ETH272" t="s">
        <v>359</v>
      </c>
      <c r="ETI272" t="s">
        <v>359</v>
      </c>
      <c r="ETJ272" t="s">
        <v>359</v>
      </c>
      <c r="ETK272" t="s">
        <v>359</v>
      </c>
      <c r="ETL272" t="s">
        <v>359</v>
      </c>
      <c r="ETM272" t="s">
        <v>359</v>
      </c>
      <c r="ETN272" t="s">
        <v>359</v>
      </c>
      <c r="ETO272" t="s">
        <v>359</v>
      </c>
      <c r="ETP272" t="s">
        <v>359</v>
      </c>
      <c r="ETQ272" t="s">
        <v>359</v>
      </c>
      <c r="ETR272" t="s">
        <v>359</v>
      </c>
      <c r="ETS272" t="s">
        <v>359</v>
      </c>
      <c r="ETT272" t="s">
        <v>359</v>
      </c>
      <c r="ETU272" t="s">
        <v>359</v>
      </c>
      <c r="ETV272" t="s">
        <v>359</v>
      </c>
      <c r="ETW272" t="s">
        <v>359</v>
      </c>
      <c r="ETX272" t="s">
        <v>359</v>
      </c>
      <c r="ETY272" t="s">
        <v>359</v>
      </c>
      <c r="ETZ272" t="s">
        <v>359</v>
      </c>
      <c r="EUA272" t="s">
        <v>359</v>
      </c>
      <c r="EUB272" t="s">
        <v>359</v>
      </c>
      <c r="EUC272" t="s">
        <v>359</v>
      </c>
      <c r="EUD272" t="s">
        <v>359</v>
      </c>
      <c r="EUE272" t="s">
        <v>359</v>
      </c>
      <c r="EUF272" t="s">
        <v>359</v>
      </c>
      <c r="EUG272" t="s">
        <v>359</v>
      </c>
      <c r="EUH272" t="s">
        <v>359</v>
      </c>
      <c r="EUI272" t="s">
        <v>359</v>
      </c>
      <c r="EUJ272" t="s">
        <v>359</v>
      </c>
      <c r="EUK272" t="s">
        <v>359</v>
      </c>
      <c r="EUL272" t="s">
        <v>359</v>
      </c>
      <c r="EUM272" t="s">
        <v>359</v>
      </c>
      <c r="EUN272" t="s">
        <v>359</v>
      </c>
      <c r="EUO272" t="s">
        <v>359</v>
      </c>
      <c r="EUP272" t="s">
        <v>359</v>
      </c>
      <c r="EUQ272" t="s">
        <v>359</v>
      </c>
      <c r="EUR272" t="s">
        <v>359</v>
      </c>
      <c r="EUS272" t="s">
        <v>359</v>
      </c>
      <c r="EUT272" t="s">
        <v>359</v>
      </c>
      <c r="EUU272" t="s">
        <v>359</v>
      </c>
      <c r="EUV272" t="s">
        <v>359</v>
      </c>
      <c r="EUW272" t="s">
        <v>359</v>
      </c>
      <c r="EUX272" t="s">
        <v>359</v>
      </c>
      <c r="EUY272" t="s">
        <v>359</v>
      </c>
      <c r="EUZ272" t="s">
        <v>359</v>
      </c>
      <c r="EVA272" t="s">
        <v>359</v>
      </c>
      <c r="EVB272" t="s">
        <v>359</v>
      </c>
      <c r="EVC272" t="s">
        <v>359</v>
      </c>
      <c r="EVD272" t="s">
        <v>359</v>
      </c>
      <c r="EVE272" t="s">
        <v>359</v>
      </c>
      <c r="EVF272" t="s">
        <v>359</v>
      </c>
      <c r="EVG272" t="s">
        <v>359</v>
      </c>
      <c r="EVH272" t="s">
        <v>359</v>
      </c>
      <c r="EVI272" t="s">
        <v>359</v>
      </c>
      <c r="EVJ272" t="s">
        <v>359</v>
      </c>
      <c r="EVK272" t="s">
        <v>359</v>
      </c>
      <c r="EVL272" t="s">
        <v>359</v>
      </c>
      <c r="EVM272" t="s">
        <v>359</v>
      </c>
      <c r="EVN272" t="s">
        <v>359</v>
      </c>
      <c r="EVO272" t="s">
        <v>359</v>
      </c>
      <c r="EVP272" t="s">
        <v>359</v>
      </c>
      <c r="EVQ272" t="s">
        <v>359</v>
      </c>
      <c r="EVR272" t="s">
        <v>359</v>
      </c>
      <c r="EVS272" t="s">
        <v>359</v>
      </c>
      <c r="EVT272" t="s">
        <v>359</v>
      </c>
      <c r="EVU272" t="s">
        <v>359</v>
      </c>
      <c r="EVV272" t="s">
        <v>359</v>
      </c>
      <c r="EVW272" t="s">
        <v>359</v>
      </c>
      <c r="EVX272" t="s">
        <v>359</v>
      </c>
      <c r="EVY272" t="s">
        <v>359</v>
      </c>
      <c r="EVZ272" t="s">
        <v>359</v>
      </c>
      <c r="EWA272" t="s">
        <v>359</v>
      </c>
      <c r="EWB272" t="s">
        <v>359</v>
      </c>
      <c r="EWC272" t="s">
        <v>359</v>
      </c>
      <c r="EWD272" t="s">
        <v>359</v>
      </c>
      <c r="EWE272" t="s">
        <v>359</v>
      </c>
      <c r="EWF272" t="s">
        <v>359</v>
      </c>
      <c r="EWG272" t="s">
        <v>359</v>
      </c>
      <c r="EWH272" t="s">
        <v>359</v>
      </c>
      <c r="EWI272" t="s">
        <v>359</v>
      </c>
      <c r="EWJ272" t="s">
        <v>359</v>
      </c>
      <c r="EWK272" t="s">
        <v>359</v>
      </c>
      <c r="EWL272" t="s">
        <v>359</v>
      </c>
      <c r="EWM272" t="s">
        <v>359</v>
      </c>
      <c r="EWN272" t="s">
        <v>359</v>
      </c>
      <c r="EWO272" t="s">
        <v>359</v>
      </c>
      <c r="EWP272" t="s">
        <v>359</v>
      </c>
      <c r="EWQ272" t="s">
        <v>359</v>
      </c>
      <c r="EWR272" t="s">
        <v>359</v>
      </c>
      <c r="EWS272" t="s">
        <v>359</v>
      </c>
      <c r="EWT272" t="s">
        <v>359</v>
      </c>
      <c r="EWU272" t="s">
        <v>359</v>
      </c>
      <c r="EWV272" t="s">
        <v>359</v>
      </c>
      <c r="EWW272" t="s">
        <v>359</v>
      </c>
      <c r="EWX272" t="s">
        <v>359</v>
      </c>
      <c r="EWY272" t="s">
        <v>359</v>
      </c>
      <c r="EWZ272" t="s">
        <v>359</v>
      </c>
      <c r="EXA272" t="s">
        <v>359</v>
      </c>
      <c r="EXB272" t="s">
        <v>359</v>
      </c>
      <c r="EXC272" t="s">
        <v>359</v>
      </c>
      <c r="EXD272" t="s">
        <v>359</v>
      </c>
      <c r="EXE272" t="s">
        <v>359</v>
      </c>
      <c r="EXF272" t="s">
        <v>359</v>
      </c>
      <c r="EXG272" t="s">
        <v>359</v>
      </c>
      <c r="EXH272" t="s">
        <v>359</v>
      </c>
      <c r="EXI272" t="s">
        <v>359</v>
      </c>
      <c r="EXJ272" t="s">
        <v>359</v>
      </c>
      <c r="EXK272" t="s">
        <v>359</v>
      </c>
      <c r="EXL272" t="s">
        <v>359</v>
      </c>
      <c r="EXM272" t="s">
        <v>359</v>
      </c>
      <c r="EXN272" t="s">
        <v>359</v>
      </c>
      <c r="EXO272" t="s">
        <v>359</v>
      </c>
      <c r="EXP272" t="s">
        <v>359</v>
      </c>
      <c r="EXQ272" t="s">
        <v>359</v>
      </c>
      <c r="EXR272" t="s">
        <v>359</v>
      </c>
      <c r="EXS272" t="s">
        <v>359</v>
      </c>
      <c r="EXT272" t="s">
        <v>359</v>
      </c>
      <c r="EXU272" t="s">
        <v>359</v>
      </c>
      <c r="EXV272" t="s">
        <v>359</v>
      </c>
      <c r="EXW272" t="s">
        <v>359</v>
      </c>
      <c r="EXX272" t="s">
        <v>359</v>
      </c>
      <c r="EXY272" t="s">
        <v>359</v>
      </c>
      <c r="EXZ272" t="s">
        <v>359</v>
      </c>
      <c r="EYA272" t="s">
        <v>359</v>
      </c>
      <c r="EYB272" t="s">
        <v>359</v>
      </c>
      <c r="EYC272" t="s">
        <v>359</v>
      </c>
      <c r="EYD272" t="s">
        <v>359</v>
      </c>
      <c r="EYE272" t="s">
        <v>359</v>
      </c>
      <c r="EYF272" t="s">
        <v>359</v>
      </c>
      <c r="EYG272" t="s">
        <v>359</v>
      </c>
      <c r="EYH272" t="s">
        <v>359</v>
      </c>
      <c r="EYI272" t="s">
        <v>359</v>
      </c>
      <c r="EYJ272" t="s">
        <v>359</v>
      </c>
      <c r="EYK272" t="s">
        <v>359</v>
      </c>
      <c r="EYL272" t="s">
        <v>359</v>
      </c>
      <c r="EYM272" t="s">
        <v>359</v>
      </c>
      <c r="EYN272" t="s">
        <v>359</v>
      </c>
      <c r="EYO272" t="s">
        <v>359</v>
      </c>
      <c r="EYP272" t="s">
        <v>359</v>
      </c>
      <c r="EYQ272" t="s">
        <v>359</v>
      </c>
      <c r="EYR272" t="s">
        <v>359</v>
      </c>
      <c r="EYS272" t="s">
        <v>359</v>
      </c>
      <c r="EYT272" t="s">
        <v>359</v>
      </c>
      <c r="EYU272" t="s">
        <v>359</v>
      </c>
      <c r="EYV272" t="s">
        <v>359</v>
      </c>
      <c r="EYW272" t="s">
        <v>359</v>
      </c>
      <c r="EYX272" t="s">
        <v>359</v>
      </c>
      <c r="EYY272" t="s">
        <v>359</v>
      </c>
      <c r="EYZ272" t="s">
        <v>359</v>
      </c>
      <c r="EZA272" t="s">
        <v>359</v>
      </c>
      <c r="EZB272" t="s">
        <v>359</v>
      </c>
      <c r="EZC272" t="s">
        <v>359</v>
      </c>
      <c r="EZD272" t="s">
        <v>359</v>
      </c>
      <c r="EZE272" t="s">
        <v>359</v>
      </c>
      <c r="EZF272" t="s">
        <v>359</v>
      </c>
      <c r="EZG272" t="s">
        <v>359</v>
      </c>
      <c r="EZH272" t="s">
        <v>359</v>
      </c>
      <c r="EZI272" t="s">
        <v>359</v>
      </c>
      <c r="EZJ272" t="s">
        <v>359</v>
      </c>
      <c r="EZK272" t="s">
        <v>359</v>
      </c>
      <c r="EZL272" t="s">
        <v>359</v>
      </c>
      <c r="EZM272" t="s">
        <v>359</v>
      </c>
      <c r="EZN272" t="s">
        <v>359</v>
      </c>
      <c r="EZO272" t="s">
        <v>359</v>
      </c>
      <c r="EZP272" t="s">
        <v>359</v>
      </c>
      <c r="EZQ272" t="s">
        <v>359</v>
      </c>
      <c r="EZR272" t="s">
        <v>359</v>
      </c>
      <c r="EZS272" t="s">
        <v>359</v>
      </c>
      <c r="EZT272" t="s">
        <v>359</v>
      </c>
      <c r="EZU272" t="s">
        <v>359</v>
      </c>
      <c r="EZV272" t="s">
        <v>359</v>
      </c>
      <c r="EZW272" t="s">
        <v>359</v>
      </c>
      <c r="EZX272" t="s">
        <v>359</v>
      </c>
      <c r="EZY272" t="s">
        <v>359</v>
      </c>
      <c r="EZZ272" t="s">
        <v>359</v>
      </c>
      <c r="FAA272" t="s">
        <v>359</v>
      </c>
      <c r="FAB272" t="s">
        <v>359</v>
      </c>
      <c r="FAC272" t="s">
        <v>359</v>
      </c>
      <c r="FAD272" t="s">
        <v>359</v>
      </c>
      <c r="FAE272" t="s">
        <v>359</v>
      </c>
      <c r="FAF272" t="s">
        <v>359</v>
      </c>
      <c r="FAG272" t="s">
        <v>359</v>
      </c>
      <c r="FAH272" t="s">
        <v>359</v>
      </c>
      <c r="FAI272" t="s">
        <v>359</v>
      </c>
      <c r="FAJ272" t="s">
        <v>359</v>
      </c>
      <c r="FAK272" t="s">
        <v>359</v>
      </c>
      <c r="FAL272" t="s">
        <v>359</v>
      </c>
      <c r="FAM272" t="s">
        <v>359</v>
      </c>
      <c r="FAN272" t="s">
        <v>359</v>
      </c>
      <c r="FAO272" t="s">
        <v>359</v>
      </c>
      <c r="FAP272" t="s">
        <v>359</v>
      </c>
      <c r="FAQ272" t="s">
        <v>359</v>
      </c>
      <c r="FAR272" t="s">
        <v>359</v>
      </c>
      <c r="FAS272" t="s">
        <v>359</v>
      </c>
      <c r="FAT272" t="s">
        <v>359</v>
      </c>
      <c r="FAU272" t="s">
        <v>359</v>
      </c>
      <c r="FAV272" t="s">
        <v>359</v>
      </c>
      <c r="FAW272" t="s">
        <v>359</v>
      </c>
      <c r="FAX272" t="s">
        <v>359</v>
      </c>
      <c r="FAY272" t="s">
        <v>359</v>
      </c>
      <c r="FAZ272" t="s">
        <v>359</v>
      </c>
      <c r="FBA272" t="s">
        <v>359</v>
      </c>
      <c r="FBB272" t="s">
        <v>359</v>
      </c>
      <c r="FBC272" t="s">
        <v>359</v>
      </c>
      <c r="FBD272" t="s">
        <v>359</v>
      </c>
      <c r="FBE272" t="s">
        <v>359</v>
      </c>
      <c r="FBF272" t="s">
        <v>359</v>
      </c>
      <c r="FBG272" t="s">
        <v>359</v>
      </c>
      <c r="FBH272" t="s">
        <v>359</v>
      </c>
      <c r="FBI272" t="s">
        <v>359</v>
      </c>
      <c r="FBJ272" t="s">
        <v>359</v>
      </c>
      <c r="FBK272" t="s">
        <v>359</v>
      </c>
      <c r="FBL272" t="s">
        <v>359</v>
      </c>
      <c r="FBM272" t="s">
        <v>359</v>
      </c>
      <c r="FBN272" t="s">
        <v>359</v>
      </c>
      <c r="FBO272" t="s">
        <v>359</v>
      </c>
      <c r="FBP272" t="s">
        <v>359</v>
      </c>
      <c r="FBQ272" t="s">
        <v>359</v>
      </c>
      <c r="FBR272" t="s">
        <v>359</v>
      </c>
      <c r="FBS272" t="s">
        <v>359</v>
      </c>
      <c r="FBT272" t="s">
        <v>359</v>
      </c>
      <c r="FBU272" t="s">
        <v>359</v>
      </c>
      <c r="FBV272" t="s">
        <v>359</v>
      </c>
      <c r="FBW272" t="s">
        <v>359</v>
      </c>
      <c r="FBX272" t="s">
        <v>359</v>
      </c>
      <c r="FBY272" t="s">
        <v>359</v>
      </c>
      <c r="FBZ272" t="s">
        <v>359</v>
      </c>
      <c r="FCA272" t="s">
        <v>359</v>
      </c>
      <c r="FCB272" t="s">
        <v>359</v>
      </c>
      <c r="FCC272" t="s">
        <v>359</v>
      </c>
      <c r="FCD272" t="s">
        <v>359</v>
      </c>
      <c r="FCE272" t="s">
        <v>359</v>
      </c>
      <c r="FCF272" t="s">
        <v>359</v>
      </c>
      <c r="FCG272" t="s">
        <v>359</v>
      </c>
      <c r="FCH272" t="s">
        <v>359</v>
      </c>
      <c r="FCI272" t="s">
        <v>359</v>
      </c>
      <c r="FCJ272" t="s">
        <v>359</v>
      </c>
      <c r="FCK272" t="s">
        <v>359</v>
      </c>
      <c r="FCL272" t="s">
        <v>359</v>
      </c>
      <c r="FCM272" t="s">
        <v>359</v>
      </c>
      <c r="FCN272" t="s">
        <v>359</v>
      </c>
      <c r="FCO272" t="s">
        <v>359</v>
      </c>
      <c r="FCP272" t="s">
        <v>359</v>
      </c>
      <c r="FCQ272" t="s">
        <v>359</v>
      </c>
      <c r="FCR272" t="s">
        <v>359</v>
      </c>
      <c r="FCS272" t="s">
        <v>359</v>
      </c>
      <c r="FCT272" t="s">
        <v>359</v>
      </c>
      <c r="FCU272" t="s">
        <v>359</v>
      </c>
      <c r="FCV272" t="s">
        <v>359</v>
      </c>
      <c r="FCW272" t="s">
        <v>359</v>
      </c>
      <c r="FCX272" t="s">
        <v>359</v>
      </c>
      <c r="FCY272" t="s">
        <v>359</v>
      </c>
      <c r="FCZ272" t="s">
        <v>359</v>
      </c>
      <c r="FDA272" t="s">
        <v>359</v>
      </c>
      <c r="FDB272" t="s">
        <v>359</v>
      </c>
      <c r="FDC272" t="s">
        <v>359</v>
      </c>
      <c r="FDD272" t="s">
        <v>359</v>
      </c>
      <c r="FDE272" t="s">
        <v>359</v>
      </c>
      <c r="FDF272" t="s">
        <v>359</v>
      </c>
      <c r="FDG272" t="s">
        <v>359</v>
      </c>
      <c r="FDH272" t="s">
        <v>359</v>
      </c>
      <c r="FDI272" t="s">
        <v>359</v>
      </c>
      <c r="FDJ272" t="s">
        <v>359</v>
      </c>
      <c r="FDK272" t="s">
        <v>359</v>
      </c>
      <c r="FDL272" t="s">
        <v>359</v>
      </c>
      <c r="FDM272" t="s">
        <v>359</v>
      </c>
      <c r="FDN272" t="s">
        <v>359</v>
      </c>
      <c r="FDO272" t="s">
        <v>359</v>
      </c>
      <c r="FDP272" t="s">
        <v>359</v>
      </c>
      <c r="FDQ272" t="s">
        <v>359</v>
      </c>
      <c r="FDR272" t="s">
        <v>359</v>
      </c>
      <c r="FDS272" t="s">
        <v>359</v>
      </c>
      <c r="FDT272" t="s">
        <v>359</v>
      </c>
      <c r="FDU272" t="s">
        <v>359</v>
      </c>
      <c r="FDV272" t="s">
        <v>359</v>
      </c>
      <c r="FDW272" t="s">
        <v>359</v>
      </c>
      <c r="FDX272" t="s">
        <v>359</v>
      </c>
      <c r="FDY272" t="s">
        <v>359</v>
      </c>
      <c r="FDZ272" t="s">
        <v>359</v>
      </c>
      <c r="FEA272" t="s">
        <v>359</v>
      </c>
      <c r="FEB272" t="s">
        <v>359</v>
      </c>
      <c r="FEC272" t="s">
        <v>359</v>
      </c>
      <c r="FED272" t="s">
        <v>359</v>
      </c>
      <c r="FEE272" t="s">
        <v>359</v>
      </c>
      <c r="FEF272" t="s">
        <v>359</v>
      </c>
      <c r="FEG272" t="s">
        <v>359</v>
      </c>
      <c r="FEH272" t="s">
        <v>359</v>
      </c>
      <c r="FEI272" t="s">
        <v>359</v>
      </c>
      <c r="FEJ272" t="s">
        <v>359</v>
      </c>
      <c r="FEK272" t="s">
        <v>359</v>
      </c>
      <c r="FEL272" t="s">
        <v>359</v>
      </c>
      <c r="FEM272" t="s">
        <v>359</v>
      </c>
      <c r="FEN272" t="s">
        <v>359</v>
      </c>
      <c r="FEO272" t="s">
        <v>359</v>
      </c>
      <c r="FEP272" t="s">
        <v>359</v>
      </c>
      <c r="FEQ272" t="s">
        <v>359</v>
      </c>
      <c r="FER272" t="s">
        <v>359</v>
      </c>
      <c r="FES272" t="s">
        <v>359</v>
      </c>
      <c r="FET272" t="s">
        <v>359</v>
      </c>
      <c r="FEU272" t="s">
        <v>359</v>
      </c>
      <c r="FEV272" t="s">
        <v>359</v>
      </c>
      <c r="FEW272" t="s">
        <v>359</v>
      </c>
      <c r="FEX272" t="s">
        <v>359</v>
      </c>
      <c r="FEY272" t="s">
        <v>359</v>
      </c>
      <c r="FEZ272" t="s">
        <v>359</v>
      </c>
      <c r="FFA272" t="s">
        <v>359</v>
      </c>
      <c r="FFB272" t="s">
        <v>359</v>
      </c>
      <c r="FFC272" t="s">
        <v>359</v>
      </c>
      <c r="FFD272" t="s">
        <v>359</v>
      </c>
      <c r="FFE272" t="s">
        <v>359</v>
      </c>
      <c r="FFF272" t="s">
        <v>359</v>
      </c>
      <c r="FFG272" t="s">
        <v>359</v>
      </c>
      <c r="FFH272" t="s">
        <v>359</v>
      </c>
      <c r="FFI272" t="s">
        <v>359</v>
      </c>
      <c r="FFJ272" t="s">
        <v>359</v>
      </c>
      <c r="FFK272" t="s">
        <v>359</v>
      </c>
      <c r="FFL272" t="s">
        <v>359</v>
      </c>
      <c r="FFM272" t="s">
        <v>359</v>
      </c>
      <c r="FFN272" t="s">
        <v>359</v>
      </c>
      <c r="FFO272" t="s">
        <v>359</v>
      </c>
      <c r="FFP272" t="s">
        <v>359</v>
      </c>
      <c r="FFQ272" t="s">
        <v>359</v>
      </c>
      <c r="FFR272" t="s">
        <v>359</v>
      </c>
      <c r="FFS272" t="s">
        <v>359</v>
      </c>
      <c r="FFT272" t="s">
        <v>359</v>
      </c>
      <c r="FFU272" t="s">
        <v>359</v>
      </c>
      <c r="FFV272" t="s">
        <v>359</v>
      </c>
      <c r="FFW272" t="s">
        <v>359</v>
      </c>
      <c r="FFX272" t="s">
        <v>359</v>
      </c>
      <c r="FFY272" t="s">
        <v>359</v>
      </c>
      <c r="FFZ272" t="s">
        <v>359</v>
      </c>
      <c r="FGA272" t="s">
        <v>359</v>
      </c>
      <c r="FGB272" t="s">
        <v>359</v>
      </c>
      <c r="FGC272" t="s">
        <v>359</v>
      </c>
      <c r="FGD272" t="s">
        <v>359</v>
      </c>
      <c r="FGE272" t="s">
        <v>359</v>
      </c>
      <c r="FGF272" t="s">
        <v>359</v>
      </c>
      <c r="FGG272" t="s">
        <v>359</v>
      </c>
      <c r="FGH272" t="s">
        <v>359</v>
      </c>
      <c r="FGI272" t="s">
        <v>359</v>
      </c>
      <c r="FGJ272" t="s">
        <v>359</v>
      </c>
      <c r="FGK272" t="s">
        <v>359</v>
      </c>
      <c r="FGL272" t="s">
        <v>359</v>
      </c>
      <c r="FGM272" t="s">
        <v>359</v>
      </c>
      <c r="FGN272" t="s">
        <v>359</v>
      </c>
      <c r="FGO272" t="s">
        <v>359</v>
      </c>
      <c r="FGP272" t="s">
        <v>359</v>
      </c>
      <c r="FGQ272" t="s">
        <v>359</v>
      </c>
      <c r="FGR272" t="s">
        <v>359</v>
      </c>
      <c r="FGS272" t="s">
        <v>359</v>
      </c>
      <c r="FGT272" t="s">
        <v>359</v>
      </c>
      <c r="FGU272" t="s">
        <v>359</v>
      </c>
      <c r="FGV272" t="s">
        <v>359</v>
      </c>
      <c r="FGW272" t="s">
        <v>359</v>
      </c>
      <c r="FGX272" t="s">
        <v>359</v>
      </c>
      <c r="FGY272" t="s">
        <v>359</v>
      </c>
      <c r="FGZ272" t="s">
        <v>359</v>
      </c>
      <c r="FHA272" t="s">
        <v>359</v>
      </c>
      <c r="FHB272" t="s">
        <v>359</v>
      </c>
      <c r="FHC272" t="s">
        <v>359</v>
      </c>
      <c r="FHD272" t="s">
        <v>359</v>
      </c>
      <c r="FHE272" t="s">
        <v>359</v>
      </c>
      <c r="FHF272" t="s">
        <v>359</v>
      </c>
      <c r="FHG272" t="s">
        <v>359</v>
      </c>
      <c r="FHH272" t="s">
        <v>359</v>
      </c>
      <c r="FHI272" t="s">
        <v>359</v>
      </c>
      <c r="FHJ272" t="s">
        <v>359</v>
      </c>
      <c r="FHK272" t="s">
        <v>359</v>
      </c>
      <c r="FHL272" t="s">
        <v>359</v>
      </c>
      <c r="FHM272" t="s">
        <v>359</v>
      </c>
      <c r="FHN272" t="s">
        <v>359</v>
      </c>
      <c r="FHO272" t="s">
        <v>359</v>
      </c>
      <c r="FHP272" t="s">
        <v>359</v>
      </c>
      <c r="FHQ272" t="s">
        <v>359</v>
      </c>
      <c r="FHR272" t="s">
        <v>359</v>
      </c>
      <c r="FHS272" t="s">
        <v>359</v>
      </c>
      <c r="FHT272" t="s">
        <v>359</v>
      </c>
      <c r="FHU272" t="s">
        <v>359</v>
      </c>
      <c r="FHV272" t="s">
        <v>359</v>
      </c>
      <c r="FHW272" t="s">
        <v>359</v>
      </c>
      <c r="FHX272" t="s">
        <v>359</v>
      </c>
      <c r="FHY272" t="s">
        <v>359</v>
      </c>
      <c r="FHZ272" t="s">
        <v>359</v>
      </c>
      <c r="FIA272" t="s">
        <v>359</v>
      </c>
      <c r="FIB272" t="s">
        <v>359</v>
      </c>
      <c r="FIC272" t="s">
        <v>359</v>
      </c>
      <c r="FID272" t="s">
        <v>359</v>
      </c>
      <c r="FIE272" t="s">
        <v>359</v>
      </c>
      <c r="FIF272" t="s">
        <v>359</v>
      </c>
      <c r="FIG272" t="s">
        <v>359</v>
      </c>
      <c r="FIH272" t="s">
        <v>359</v>
      </c>
      <c r="FII272" t="s">
        <v>359</v>
      </c>
      <c r="FIJ272" t="s">
        <v>359</v>
      </c>
      <c r="FIK272" t="s">
        <v>359</v>
      </c>
      <c r="FIL272" t="s">
        <v>359</v>
      </c>
      <c r="FIM272" t="s">
        <v>359</v>
      </c>
      <c r="FIN272" t="s">
        <v>359</v>
      </c>
      <c r="FIO272" t="s">
        <v>359</v>
      </c>
      <c r="FIP272" t="s">
        <v>359</v>
      </c>
      <c r="FIQ272" t="s">
        <v>359</v>
      </c>
      <c r="FIR272" t="s">
        <v>359</v>
      </c>
      <c r="FIS272" t="s">
        <v>359</v>
      </c>
      <c r="FIT272" t="s">
        <v>359</v>
      </c>
      <c r="FIU272" t="s">
        <v>359</v>
      </c>
      <c r="FIV272" t="s">
        <v>359</v>
      </c>
      <c r="FIW272" t="s">
        <v>359</v>
      </c>
      <c r="FIX272" t="s">
        <v>359</v>
      </c>
      <c r="FIY272" t="s">
        <v>359</v>
      </c>
      <c r="FIZ272" t="s">
        <v>359</v>
      </c>
      <c r="FJA272" t="s">
        <v>359</v>
      </c>
      <c r="FJB272" t="s">
        <v>359</v>
      </c>
      <c r="FJC272" t="s">
        <v>359</v>
      </c>
      <c r="FJD272" t="s">
        <v>359</v>
      </c>
      <c r="FJE272" t="s">
        <v>359</v>
      </c>
      <c r="FJF272" t="s">
        <v>359</v>
      </c>
      <c r="FJG272" t="s">
        <v>359</v>
      </c>
      <c r="FJH272" t="s">
        <v>359</v>
      </c>
      <c r="FJI272" t="s">
        <v>359</v>
      </c>
      <c r="FJJ272" t="s">
        <v>359</v>
      </c>
      <c r="FJK272" t="s">
        <v>359</v>
      </c>
      <c r="FJL272" t="s">
        <v>359</v>
      </c>
      <c r="FJM272" t="s">
        <v>359</v>
      </c>
      <c r="FJN272" t="s">
        <v>359</v>
      </c>
      <c r="FJO272" t="s">
        <v>359</v>
      </c>
      <c r="FJP272" t="s">
        <v>359</v>
      </c>
      <c r="FJQ272" t="s">
        <v>359</v>
      </c>
      <c r="FJR272" t="s">
        <v>359</v>
      </c>
      <c r="FJS272" t="s">
        <v>359</v>
      </c>
      <c r="FJT272" t="s">
        <v>359</v>
      </c>
      <c r="FJU272" t="s">
        <v>359</v>
      </c>
      <c r="FJV272" t="s">
        <v>359</v>
      </c>
      <c r="FJW272" t="s">
        <v>359</v>
      </c>
      <c r="FJX272" t="s">
        <v>359</v>
      </c>
      <c r="FJY272" t="s">
        <v>359</v>
      </c>
      <c r="FJZ272" t="s">
        <v>359</v>
      </c>
      <c r="FKA272" t="s">
        <v>359</v>
      </c>
      <c r="FKB272" t="s">
        <v>359</v>
      </c>
      <c r="FKC272" t="s">
        <v>359</v>
      </c>
      <c r="FKD272" t="s">
        <v>359</v>
      </c>
      <c r="FKE272" t="s">
        <v>359</v>
      </c>
      <c r="FKF272" t="s">
        <v>359</v>
      </c>
      <c r="FKG272" t="s">
        <v>359</v>
      </c>
      <c r="FKH272" t="s">
        <v>359</v>
      </c>
      <c r="FKI272" t="s">
        <v>359</v>
      </c>
      <c r="FKJ272" t="s">
        <v>359</v>
      </c>
      <c r="FKK272" t="s">
        <v>359</v>
      </c>
      <c r="FKL272" t="s">
        <v>359</v>
      </c>
      <c r="FKM272" t="s">
        <v>359</v>
      </c>
      <c r="FKN272" t="s">
        <v>359</v>
      </c>
      <c r="FKO272" t="s">
        <v>359</v>
      </c>
      <c r="FKP272" t="s">
        <v>359</v>
      </c>
      <c r="FKQ272" t="s">
        <v>359</v>
      </c>
      <c r="FKR272" t="s">
        <v>359</v>
      </c>
      <c r="FKS272" t="s">
        <v>359</v>
      </c>
      <c r="FKT272" t="s">
        <v>359</v>
      </c>
      <c r="FKU272" t="s">
        <v>359</v>
      </c>
      <c r="FKV272" t="s">
        <v>359</v>
      </c>
      <c r="FKW272" t="s">
        <v>359</v>
      </c>
      <c r="FKX272" t="s">
        <v>359</v>
      </c>
      <c r="FKY272" t="s">
        <v>359</v>
      </c>
      <c r="FKZ272" t="s">
        <v>359</v>
      </c>
      <c r="FLA272" t="s">
        <v>359</v>
      </c>
      <c r="FLB272" t="s">
        <v>359</v>
      </c>
      <c r="FLC272" t="s">
        <v>359</v>
      </c>
      <c r="FLD272" t="s">
        <v>359</v>
      </c>
      <c r="FLE272" t="s">
        <v>359</v>
      </c>
      <c r="FLF272" t="s">
        <v>359</v>
      </c>
      <c r="FLG272" t="s">
        <v>359</v>
      </c>
      <c r="FLH272" t="s">
        <v>359</v>
      </c>
      <c r="FLI272" t="s">
        <v>359</v>
      </c>
      <c r="FLJ272" t="s">
        <v>359</v>
      </c>
      <c r="FLK272" t="s">
        <v>359</v>
      </c>
      <c r="FLL272" t="s">
        <v>359</v>
      </c>
      <c r="FLM272" t="s">
        <v>359</v>
      </c>
      <c r="FLN272" t="s">
        <v>359</v>
      </c>
      <c r="FLO272" t="s">
        <v>359</v>
      </c>
      <c r="FLP272" t="s">
        <v>359</v>
      </c>
      <c r="FLQ272" t="s">
        <v>359</v>
      </c>
      <c r="FLR272" t="s">
        <v>359</v>
      </c>
      <c r="FLS272" t="s">
        <v>359</v>
      </c>
      <c r="FLT272" t="s">
        <v>359</v>
      </c>
      <c r="FLU272" t="s">
        <v>359</v>
      </c>
      <c r="FLV272" t="s">
        <v>359</v>
      </c>
      <c r="FLW272" t="s">
        <v>359</v>
      </c>
      <c r="FLX272" t="s">
        <v>359</v>
      </c>
      <c r="FLY272" t="s">
        <v>359</v>
      </c>
      <c r="FLZ272" t="s">
        <v>359</v>
      </c>
      <c r="FMA272" t="s">
        <v>359</v>
      </c>
      <c r="FMB272" t="s">
        <v>359</v>
      </c>
      <c r="FMC272" t="s">
        <v>359</v>
      </c>
      <c r="FMD272" t="s">
        <v>359</v>
      </c>
      <c r="FME272" t="s">
        <v>359</v>
      </c>
      <c r="FMF272" t="s">
        <v>359</v>
      </c>
      <c r="FMG272" t="s">
        <v>359</v>
      </c>
      <c r="FMH272" t="s">
        <v>359</v>
      </c>
      <c r="FMI272" t="s">
        <v>359</v>
      </c>
      <c r="FMJ272" t="s">
        <v>359</v>
      </c>
      <c r="FMK272" t="s">
        <v>359</v>
      </c>
      <c r="FML272" t="s">
        <v>359</v>
      </c>
      <c r="FMM272" t="s">
        <v>359</v>
      </c>
      <c r="FMN272" t="s">
        <v>359</v>
      </c>
      <c r="FMO272" t="s">
        <v>359</v>
      </c>
      <c r="FMP272" t="s">
        <v>359</v>
      </c>
      <c r="FMQ272" t="s">
        <v>359</v>
      </c>
      <c r="FMR272" t="s">
        <v>359</v>
      </c>
      <c r="FMS272" t="s">
        <v>359</v>
      </c>
      <c r="FMT272" t="s">
        <v>359</v>
      </c>
      <c r="FMU272" t="s">
        <v>359</v>
      </c>
      <c r="FMV272" t="s">
        <v>359</v>
      </c>
      <c r="FMW272" t="s">
        <v>359</v>
      </c>
      <c r="FMX272" t="s">
        <v>359</v>
      </c>
      <c r="FMY272" t="s">
        <v>359</v>
      </c>
      <c r="FMZ272" t="s">
        <v>359</v>
      </c>
      <c r="FNA272" t="s">
        <v>359</v>
      </c>
      <c r="FNB272" t="s">
        <v>359</v>
      </c>
      <c r="FNC272" t="s">
        <v>359</v>
      </c>
      <c r="FND272" t="s">
        <v>359</v>
      </c>
      <c r="FNE272" t="s">
        <v>359</v>
      </c>
      <c r="FNF272" t="s">
        <v>359</v>
      </c>
      <c r="FNG272" t="s">
        <v>359</v>
      </c>
      <c r="FNH272" t="s">
        <v>359</v>
      </c>
      <c r="FNI272" t="s">
        <v>359</v>
      </c>
      <c r="FNJ272" t="s">
        <v>359</v>
      </c>
      <c r="FNK272" t="s">
        <v>359</v>
      </c>
      <c r="FNL272" t="s">
        <v>359</v>
      </c>
      <c r="FNM272" t="s">
        <v>359</v>
      </c>
      <c r="FNN272" t="s">
        <v>359</v>
      </c>
      <c r="FNO272" t="s">
        <v>359</v>
      </c>
      <c r="FNP272" t="s">
        <v>359</v>
      </c>
      <c r="FNQ272" t="s">
        <v>359</v>
      </c>
      <c r="FNR272" t="s">
        <v>359</v>
      </c>
      <c r="FNS272" t="s">
        <v>359</v>
      </c>
      <c r="FNT272" t="s">
        <v>359</v>
      </c>
      <c r="FNU272" t="s">
        <v>359</v>
      </c>
      <c r="FNV272" t="s">
        <v>359</v>
      </c>
      <c r="FNW272" t="s">
        <v>359</v>
      </c>
      <c r="FNX272" t="s">
        <v>359</v>
      </c>
      <c r="FNY272" t="s">
        <v>359</v>
      </c>
      <c r="FNZ272" t="s">
        <v>359</v>
      </c>
      <c r="FOA272" t="s">
        <v>359</v>
      </c>
      <c r="FOB272" t="s">
        <v>359</v>
      </c>
      <c r="FOC272" t="s">
        <v>359</v>
      </c>
      <c r="FOD272" t="s">
        <v>359</v>
      </c>
      <c r="FOE272" t="s">
        <v>359</v>
      </c>
      <c r="FOF272" t="s">
        <v>359</v>
      </c>
      <c r="FOG272" t="s">
        <v>359</v>
      </c>
      <c r="FOH272" t="s">
        <v>359</v>
      </c>
      <c r="FOI272" t="s">
        <v>359</v>
      </c>
      <c r="FOJ272" t="s">
        <v>359</v>
      </c>
      <c r="FOK272" t="s">
        <v>359</v>
      </c>
      <c r="FOL272" t="s">
        <v>359</v>
      </c>
      <c r="FOM272" t="s">
        <v>359</v>
      </c>
      <c r="FON272" t="s">
        <v>359</v>
      </c>
      <c r="FOO272" t="s">
        <v>359</v>
      </c>
      <c r="FOP272" t="s">
        <v>359</v>
      </c>
      <c r="FOQ272" t="s">
        <v>359</v>
      </c>
      <c r="FOR272" t="s">
        <v>359</v>
      </c>
      <c r="FOS272" t="s">
        <v>359</v>
      </c>
      <c r="FOT272" t="s">
        <v>359</v>
      </c>
      <c r="FOU272" t="s">
        <v>359</v>
      </c>
      <c r="FOV272" t="s">
        <v>359</v>
      </c>
      <c r="FOW272" t="s">
        <v>359</v>
      </c>
      <c r="FOX272" t="s">
        <v>359</v>
      </c>
      <c r="FOY272" t="s">
        <v>359</v>
      </c>
      <c r="FOZ272" t="s">
        <v>359</v>
      </c>
      <c r="FPA272" t="s">
        <v>359</v>
      </c>
      <c r="FPB272" t="s">
        <v>359</v>
      </c>
      <c r="FPC272" t="s">
        <v>359</v>
      </c>
      <c r="FPD272" t="s">
        <v>359</v>
      </c>
      <c r="FPE272" t="s">
        <v>359</v>
      </c>
      <c r="FPF272" t="s">
        <v>359</v>
      </c>
      <c r="FPG272" t="s">
        <v>359</v>
      </c>
      <c r="FPH272" t="s">
        <v>359</v>
      </c>
      <c r="FPI272" t="s">
        <v>359</v>
      </c>
      <c r="FPJ272" t="s">
        <v>359</v>
      </c>
      <c r="FPK272" t="s">
        <v>359</v>
      </c>
      <c r="FPL272" t="s">
        <v>359</v>
      </c>
      <c r="FPM272" t="s">
        <v>359</v>
      </c>
      <c r="FPN272" t="s">
        <v>359</v>
      </c>
      <c r="FPO272" t="s">
        <v>359</v>
      </c>
      <c r="FPP272" t="s">
        <v>359</v>
      </c>
      <c r="FPQ272" t="s">
        <v>359</v>
      </c>
      <c r="FPR272" t="s">
        <v>359</v>
      </c>
      <c r="FPS272" t="s">
        <v>359</v>
      </c>
      <c r="FPT272" t="s">
        <v>359</v>
      </c>
      <c r="FPU272" t="s">
        <v>359</v>
      </c>
      <c r="FPV272" t="s">
        <v>359</v>
      </c>
      <c r="FPW272" t="s">
        <v>359</v>
      </c>
      <c r="FPX272" t="s">
        <v>359</v>
      </c>
      <c r="FPY272" t="s">
        <v>359</v>
      </c>
      <c r="FPZ272" t="s">
        <v>359</v>
      </c>
      <c r="FQA272" t="s">
        <v>359</v>
      </c>
      <c r="FQB272" t="s">
        <v>359</v>
      </c>
      <c r="FQC272" t="s">
        <v>359</v>
      </c>
      <c r="FQD272" t="s">
        <v>359</v>
      </c>
      <c r="FQE272" t="s">
        <v>359</v>
      </c>
      <c r="FQF272" t="s">
        <v>359</v>
      </c>
      <c r="FQG272" t="s">
        <v>359</v>
      </c>
      <c r="FQH272" t="s">
        <v>359</v>
      </c>
      <c r="FQI272" t="s">
        <v>359</v>
      </c>
      <c r="FQJ272" t="s">
        <v>359</v>
      </c>
      <c r="FQK272" t="s">
        <v>359</v>
      </c>
      <c r="FQL272" t="s">
        <v>359</v>
      </c>
      <c r="FQM272" t="s">
        <v>359</v>
      </c>
      <c r="FQN272" t="s">
        <v>359</v>
      </c>
      <c r="FQO272" t="s">
        <v>359</v>
      </c>
      <c r="FQP272" t="s">
        <v>359</v>
      </c>
      <c r="FQQ272" t="s">
        <v>359</v>
      </c>
      <c r="FQR272" t="s">
        <v>359</v>
      </c>
      <c r="FQS272" t="s">
        <v>359</v>
      </c>
      <c r="FQT272" t="s">
        <v>359</v>
      </c>
      <c r="FQU272" t="s">
        <v>359</v>
      </c>
      <c r="FQV272" t="s">
        <v>359</v>
      </c>
      <c r="FQW272" t="s">
        <v>359</v>
      </c>
      <c r="FQX272" t="s">
        <v>359</v>
      </c>
      <c r="FQY272" t="s">
        <v>359</v>
      </c>
      <c r="FQZ272" t="s">
        <v>359</v>
      </c>
      <c r="FRA272" t="s">
        <v>359</v>
      </c>
      <c r="FRB272" t="s">
        <v>359</v>
      </c>
      <c r="FRC272" t="s">
        <v>359</v>
      </c>
      <c r="FRD272" t="s">
        <v>359</v>
      </c>
      <c r="FRE272" t="s">
        <v>359</v>
      </c>
      <c r="FRF272" t="s">
        <v>359</v>
      </c>
      <c r="FRG272" t="s">
        <v>359</v>
      </c>
      <c r="FRH272" t="s">
        <v>359</v>
      </c>
      <c r="FRI272" t="s">
        <v>359</v>
      </c>
      <c r="FRJ272" t="s">
        <v>359</v>
      </c>
      <c r="FRK272" t="s">
        <v>359</v>
      </c>
      <c r="FRL272" t="s">
        <v>359</v>
      </c>
      <c r="FRM272" t="s">
        <v>359</v>
      </c>
      <c r="FRN272" t="s">
        <v>359</v>
      </c>
      <c r="FRO272" t="s">
        <v>359</v>
      </c>
      <c r="FRP272" t="s">
        <v>359</v>
      </c>
      <c r="FRQ272" t="s">
        <v>359</v>
      </c>
      <c r="FRR272" t="s">
        <v>359</v>
      </c>
      <c r="FRS272" t="s">
        <v>359</v>
      </c>
      <c r="FRT272" t="s">
        <v>359</v>
      </c>
      <c r="FRU272" t="s">
        <v>359</v>
      </c>
      <c r="FRV272" t="s">
        <v>359</v>
      </c>
      <c r="FRW272" t="s">
        <v>359</v>
      </c>
      <c r="FRX272" t="s">
        <v>359</v>
      </c>
      <c r="FRY272" t="s">
        <v>359</v>
      </c>
      <c r="FRZ272" t="s">
        <v>359</v>
      </c>
      <c r="FSA272" t="s">
        <v>359</v>
      </c>
      <c r="FSB272" t="s">
        <v>359</v>
      </c>
      <c r="FSC272" t="s">
        <v>359</v>
      </c>
      <c r="FSD272" t="s">
        <v>359</v>
      </c>
      <c r="FSE272" t="s">
        <v>359</v>
      </c>
      <c r="FSF272" t="s">
        <v>359</v>
      </c>
      <c r="FSG272" t="s">
        <v>359</v>
      </c>
      <c r="FSH272" t="s">
        <v>359</v>
      </c>
      <c r="FSI272" t="s">
        <v>359</v>
      </c>
      <c r="FSJ272" t="s">
        <v>359</v>
      </c>
      <c r="FSK272" t="s">
        <v>359</v>
      </c>
      <c r="FSL272" t="s">
        <v>359</v>
      </c>
      <c r="FSM272" t="s">
        <v>359</v>
      </c>
      <c r="FSN272" t="s">
        <v>359</v>
      </c>
      <c r="FSO272" t="s">
        <v>359</v>
      </c>
      <c r="FSP272" t="s">
        <v>359</v>
      </c>
      <c r="FSQ272" t="s">
        <v>359</v>
      </c>
      <c r="FSR272" t="s">
        <v>359</v>
      </c>
      <c r="FSS272" t="s">
        <v>359</v>
      </c>
      <c r="FST272" t="s">
        <v>359</v>
      </c>
      <c r="FSU272" t="s">
        <v>359</v>
      </c>
      <c r="FSV272" t="s">
        <v>359</v>
      </c>
      <c r="FSW272" t="s">
        <v>359</v>
      </c>
      <c r="FSX272" t="s">
        <v>359</v>
      </c>
      <c r="FSY272" t="s">
        <v>359</v>
      </c>
      <c r="FSZ272" t="s">
        <v>359</v>
      </c>
      <c r="FTA272" t="s">
        <v>359</v>
      </c>
      <c r="FTB272" t="s">
        <v>359</v>
      </c>
      <c r="FTC272" t="s">
        <v>359</v>
      </c>
      <c r="FTD272" t="s">
        <v>359</v>
      </c>
      <c r="FTE272" t="s">
        <v>359</v>
      </c>
      <c r="FTF272" t="s">
        <v>359</v>
      </c>
      <c r="FTG272" t="s">
        <v>359</v>
      </c>
      <c r="FTH272" t="s">
        <v>359</v>
      </c>
      <c r="FTI272" t="s">
        <v>359</v>
      </c>
      <c r="FTJ272" t="s">
        <v>359</v>
      </c>
      <c r="FTK272" t="s">
        <v>359</v>
      </c>
      <c r="FTL272" t="s">
        <v>359</v>
      </c>
      <c r="FTM272" t="s">
        <v>359</v>
      </c>
      <c r="FTN272" t="s">
        <v>359</v>
      </c>
      <c r="FTO272" t="s">
        <v>359</v>
      </c>
      <c r="FTP272" t="s">
        <v>359</v>
      </c>
      <c r="FTQ272" t="s">
        <v>359</v>
      </c>
      <c r="FTR272" t="s">
        <v>359</v>
      </c>
      <c r="FTS272" t="s">
        <v>359</v>
      </c>
      <c r="FTT272" t="s">
        <v>359</v>
      </c>
      <c r="FTU272" t="s">
        <v>359</v>
      </c>
      <c r="FTV272" t="s">
        <v>359</v>
      </c>
      <c r="FTW272" t="s">
        <v>359</v>
      </c>
      <c r="FTX272" t="s">
        <v>359</v>
      </c>
      <c r="FTY272" t="s">
        <v>359</v>
      </c>
      <c r="FTZ272" t="s">
        <v>359</v>
      </c>
      <c r="FUA272" t="s">
        <v>359</v>
      </c>
      <c r="FUB272" t="s">
        <v>359</v>
      </c>
      <c r="FUC272" t="s">
        <v>359</v>
      </c>
      <c r="FUD272" t="s">
        <v>359</v>
      </c>
      <c r="FUE272" t="s">
        <v>359</v>
      </c>
      <c r="FUF272" t="s">
        <v>359</v>
      </c>
      <c r="FUG272" t="s">
        <v>359</v>
      </c>
      <c r="FUH272" t="s">
        <v>359</v>
      </c>
      <c r="FUI272" t="s">
        <v>359</v>
      </c>
      <c r="FUJ272" t="s">
        <v>359</v>
      </c>
      <c r="FUK272" t="s">
        <v>359</v>
      </c>
      <c r="FUL272" t="s">
        <v>359</v>
      </c>
      <c r="FUM272" t="s">
        <v>359</v>
      </c>
      <c r="FUN272" t="s">
        <v>359</v>
      </c>
      <c r="FUO272" t="s">
        <v>359</v>
      </c>
      <c r="FUP272" t="s">
        <v>359</v>
      </c>
      <c r="FUQ272" t="s">
        <v>359</v>
      </c>
      <c r="FUR272" t="s">
        <v>359</v>
      </c>
      <c r="FUS272" t="s">
        <v>359</v>
      </c>
      <c r="FUT272" t="s">
        <v>359</v>
      </c>
      <c r="FUU272" t="s">
        <v>359</v>
      </c>
      <c r="FUV272" t="s">
        <v>359</v>
      </c>
      <c r="FUW272" t="s">
        <v>359</v>
      </c>
      <c r="FUX272" t="s">
        <v>359</v>
      </c>
      <c r="FUY272" t="s">
        <v>359</v>
      </c>
      <c r="FUZ272" t="s">
        <v>359</v>
      </c>
      <c r="FVA272" t="s">
        <v>359</v>
      </c>
      <c r="FVB272" t="s">
        <v>359</v>
      </c>
      <c r="FVC272" t="s">
        <v>359</v>
      </c>
      <c r="FVD272" t="s">
        <v>359</v>
      </c>
      <c r="FVE272" t="s">
        <v>359</v>
      </c>
      <c r="FVF272" t="s">
        <v>359</v>
      </c>
      <c r="FVG272" t="s">
        <v>359</v>
      </c>
      <c r="FVH272" t="s">
        <v>359</v>
      </c>
      <c r="FVI272" t="s">
        <v>359</v>
      </c>
      <c r="FVJ272" t="s">
        <v>359</v>
      </c>
      <c r="FVK272" t="s">
        <v>359</v>
      </c>
      <c r="FVL272" t="s">
        <v>359</v>
      </c>
      <c r="FVM272" t="s">
        <v>359</v>
      </c>
      <c r="FVN272" t="s">
        <v>359</v>
      </c>
      <c r="FVO272" t="s">
        <v>359</v>
      </c>
      <c r="FVP272" t="s">
        <v>359</v>
      </c>
      <c r="FVQ272" t="s">
        <v>359</v>
      </c>
      <c r="FVR272" t="s">
        <v>359</v>
      </c>
      <c r="FVS272" t="s">
        <v>359</v>
      </c>
      <c r="FVT272" t="s">
        <v>359</v>
      </c>
      <c r="FVU272" t="s">
        <v>359</v>
      </c>
      <c r="FVV272" t="s">
        <v>359</v>
      </c>
      <c r="FVW272" t="s">
        <v>359</v>
      </c>
      <c r="FVX272" t="s">
        <v>359</v>
      </c>
      <c r="FVY272" t="s">
        <v>359</v>
      </c>
      <c r="FVZ272" t="s">
        <v>359</v>
      </c>
      <c r="FWA272" t="s">
        <v>359</v>
      </c>
      <c r="FWB272" t="s">
        <v>359</v>
      </c>
      <c r="FWC272" t="s">
        <v>359</v>
      </c>
      <c r="FWD272" t="s">
        <v>359</v>
      </c>
      <c r="FWE272" t="s">
        <v>359</v>
      </c>
      <c r="FWF272" t="s">
        <v>359</v>
      </c>
      <c r="FWG272" t="s">
        <v>359</v>
      </c>
      <c r="FWH272" t="s">
        <v>359</v>
      </c>
      <c r="FWI272" t="s">
        <v>359</v>
      </c>
      <c r="FWJ272" t="s">
        <v>359</v>
      </c>
      <c r="FWK272" t="s">
        <v>359</v>
      </c>
      <c r="FWL272" t="s">
        <v>359</v>
      </c>
      <c r="FWM272" t="s">
        <v>359</v>
      </c>
      <c r="FWN272" t="s">
        <v>359</v>
      </c>
      <c r="FWO272" t="s">
        <v>359</v>
      </c>
      <c r="FWP272" t="s">
        <v>359</v>
      </c>
      <c r="FWQ272" t="s">
        <v>359</v>
      </c>
      <c r="FWR272" t="s">
        <v>359</v>
      </c>
      <c r="FWS272" t="s">
        <v>359</v>
      </c>
      <c r="FWT272" t="s">
        <v>359</v>
      </c>
      <c r="FWU272" t="s">
        <v>359</v>
      </c>
      <c r="FWV272" t="s">
        <v>359</v>
      </c>
      <c r="FWW272" t="s">
        <v>359</v>
      </c>
      <c r="FWX272" t="s">
        <v>359</v>
      </c>
      <c r="FWY272" t="s">
        <v>359</v>
      </c>
      <c r="FWZ272" t="s">
        <v>359</v>
      </c>
      <c r="FXA272" t="s">
        <v>359</v>
      </c>
      <c r="FXB272" t="s">
        <v>359</v>
      </c>
      <c r="FXC272" t="s">
        <v>359</v>
      </c>
      <c r="FXD272" t="s">
        <v>359</v>
      </c>
      <c r="FXE272" t="s">
        <v>359</v>
      </c>
      <c r="FXF272" t="s">
        <v>359</v>
      </c>
      <c r="FXG272" t="s">
        <v>359</v>
      </c>
      <c r="FXH272" t="s">
        <v>359</v>
      </c>
      <c r="FXI272" t="s">
        <v>359</v>
      </c>
      <c r="FXJ272" t="s">
        <v>359</v>
      </c>
      <c r="FXK272" t="s">
        <v>359</v>
      </c>
      <c r="FXL272" t="s">
        <v>359</v>
      </c>
      <c r="FXM272" t="s">
        <v>359</v>
      </c>
      <c r="FXN272" t="s">
        <v>359</v>
      </c>
      <c r="FXO272" t="s">
        <v>359</v>
      </c>
      <c r="FXP272" t="s">
        <v>359</v>
      </c>
      <c r="FXQ272" t="s">
        <v>359</v>
      </c>
      <c r="FXR272" t="s">
        <v>359</v>
      </c>
      <c r="FXS272" t="s">
        <v>359</v>
      </c>
      <c r="FXT272" t="s">
        <v>359</v>
      </c>
      <c r="FXU272" t="s">
        <v>359</v>
      </c>
      <c r="FXV272" t="s">
        <v>359</v>
      </c>
      <c r="FXW272" t="s">
        <v>359</v>
      </c>
      <c r="FXX272" t="s">
        <v>359</v>
      </c>
      <c r="FXY272" t="s">
        <v>359</v>
      </c>
      <c r="FXZ272" t="s">
        <v>359</v>
      </c>
      <c r="FYA272" t="s">
        <v>359</v>
      </c>
      <c r="FYB272" t="s">
        <v>359</v>
      </c>
      <c r="FYC272" t="s">
        <v>359</v>
      </c>
      <c r="FYD272" t="s">
        <v>359</v>
      </c>
      <c r="FYE272" t="s">
        <v>359</v>
      </c>
      <c r="FYF272" t="s">
        <v>359</v>
      </c>
      <c r="FYG272" t="s">
        <v>359</v>
      </c>
      <c r="FYH272" t="s">
        <v>359</v>
      </c>
      <c r="FYI272" t="s">
        <v>359</v>
      </c>
      <c r="FYJ272" t="s">
        <v>359</v>
      </c>
      <c r="FYK272" t="s">
        <v>359</v>
      </c>
      <c r="FYL272" t="s">
        <v>359</v>
      </c>
      <c r="FYM272" t="s">
        <v>359</v>
      </c>
      <c r="FYN272" t="s">
        <v>359</v>
      </c>
      <c r="FYO272" t="s">
        <v>359</v>
      </c>
      <c r="FYP272" t="s">
        <v>359</v>
      </c>
      <c r="FYQ272" t="s">
        <v>359</v>
      </c>
      <c r="FYR272" t="s">
        <v>359</v>
      </c>
      <c r="FYS272" t="s">
        <v>359</v>
      </c>
      <c r="FYT272" t="s">
        <v>359</v>
      </c>
      <c r="FYU272" t="s">
        <v>359</v>
      </c>
      <c r="FYV272" t="s">
        <v>359</v>
      </c>
      <c r="FYW272" t="s">
        <v>359</v>
      </c>
      <c r="FYX272" t="s">
        <v>359</v>
      </c>
      <c r="FYY272" t="s">
        <v>359</v>
      </c>
      <c r="FYZ272" t="s">
        <v>359</v>
      </c>
      <c r="FZA272" t="s">
        <v>359</v>
      </c>
      <c r="FZB272" t="s">
        <v>359</v>
      </c>
      <c r="FZC272" t="s">
        <v>359</v>
      </c>
      <c r="FZD272" t="s">
        <v>359</v>
      </c>
      <c r="FZE272" t="s">
        <v>359</v>
      </c>
      <c r="FZF272" t="s">
        <v>359</v>
      </c>
      <c r="FZG272" t="s">
        <v>359</v>
      </c>
      <c r="FZH272" t="s">
        <v>359</v>
      </c>
      <c r="FZI272" t="s">
        <v>359</v>
      </c>
      <c r="FZJ272" t="s">
        <v>359</v>
      </c>
      <c r="FZK272" t="s">
        <v>359</v>
      </c>
      <c r="FZL272" t="s">
        <v>359</v>
      </c>
      <c r="FZM272" t="s">
        <v>359</v>
      </c>
      <c r="FZN272" t="s">
        <v>359</v>
      </c>
      <c r="FZO272" t="s">
        <v>359</v>
      </c>
      <c r="FZP272" t="s">
        <v>359</v>
      </c>
      <c r="FZQ272" t="s">
        <v>359</v>
      </c>
      <c r="FZR272" t="s">
        <v>359</v>
      </c>
      <c r="FZS272" t="s">
        <v>359</v>
      </c>
      <c r="FZT272" t="s">
        <v>359</v>
      </c>
      <c r="FZU272" t="s">
        <v>359</v>
      </c>
      <c r="FZV272" t="s">
        <v>359</v>
      </c>
      <c r="FZW272" t="s">
        <v>359</v>
      </c>
      <c r="FZX272" t="s">
        <v>359</v>
      </c>
      <c r="FZY272" t="s">
        <v>359</v>
      </c>
      <c r="FZZ272" t="s">
        <v>359</v>
      </c>
      <c r="GAA272" t="s">
        <v>359</v>
      </c>
      <c r="GAB272" t="s">
        <v>359</v>
      </c>
      <c r="GAC272" t="s">
        <v>359</v>
      </c>
      <c r="GAD272" t="s">
        <v>359</v>
      </c>
      <c r="GAE272" t="s">
        <v>359</v>
      </c>
      <c r="GAF272" t="s">
        <v>359</v>
      </c>
      <c r="GAG272" t="s">
        <v>359</v>
      </c>
      <c r="GAH272" t="s">
        <v>359</v>
      </c>
      <c r="GAI272" t="s">
        <v>359</v>
      </c>
      <c r="GAJ272" t="s">
        <v>359</v>
      </c>
      <c r="GAK272" t="s">
        <v>359</v>
      </c>
      <c r="GAL272" t="s">
        <v>359</v>
      </c>
      <c r="GAM272" t="s">
        <v>359</v>
      </c>
      <c r="GAN272" t="s">
        <v>359</v>
      </c>
      <c r="GAO272" t="s">
        <v>359</v>
      </c>
      <c r="GAP272" t="s">
        <v>359</v>
      </c>
      <c r="GAQ272" t="s">
        <v>359</v>
      </c>
      <c r="GAR272" t="s">
        <v>359</v>
      </c>
      <c r="GAS272" t="s">
        <v>359</v>
      </c>
      <c r="GAT272" t="s">
        <v>359</v>
      </c>
      <c r="GAU272" t="s">
        <v>359</v>
      </c>
      <c r="GAV272" t="s">
        <v>359</v>
      </c>
      <c r="GAW272" t="s">
        <v>359</v>
      </c>
      <c r="GAX272" t="s">
        <v>359</v>
      </c>
      <c r="GAY272" t="s">
        <v>359</v>
      </c>
      <c r="GAZ272" t="s">
        <v>359</v>
      </c>
      <c r="GBA272" t="s">
        <v>359</v>
      </c>
      <c r="GBB272" t="s">
        <v>359</v>
      </c>
      <c r="GBC272" t="s">
        <v>359</v>
      </c>
      <c r="GBD272" t="s">
        <v>359</v>
      </c>
      <c r="GBE272" t="s">
        <v>359</v>
      </c>
      <c r="GBF272" t="s">
        <v>359</v>
      </c>
      <c r="GBG272" t="s">
        <v>359</v>
      </c>
      <c r="GBH272" t="s">
        <v>359</v>
      </c>
      <c r="GBI272" t="s">
        <v>359</v>
      </c>
      <c r="GBJ272" t="s">
        <v>359</v>
      </c>
      <c r="GBK272" t="s">
        <v>359</v>
      </c>
      <c r="GBL272" t="s">
        <v>359</v>
      </c>
      <c r="GBM272" t="s">
        <v>359</v>
      </c>
      <c r="GBN272" t="s">
        <v>359</v>
      </c>
      <c r="GBO272" t="s">
        <v>359</v>
      </c>
      <c r="GBP272" t="s">
        <v>359</v>
      </c>
      <c r="GBQ272" t="s">
        <v>359</v>
      </c>
      <c r="GBR272" t="s">
        <v>359</v>
      </c>
      <c r="GBS272" t="s">
        <v>359</v>
      </c>
      <c r="GBT272" t="s">
        <v>359</v>
      </c>
      <c r="GBU272" t="s">
        <v>359</v>
      </c>
      <c r="GBV272" t="s">
        <v>359</v>
      </c>
      <c r="GBW272" t="s">
        <v>359</v>
      </c>
      <c r="GBX272" t="s">
        <v>359</v>
      </c>
      <c r="GBY272" t="s">
        <v>359</v>
      </c>
      <c r="GBZ272" t="s">
        <v>359</v>
      </c>
      <c r="GCA272" t="s">
        <v>359</v>
      </c>
      <c r="GCB272" t="s">
        <v>359</v>
      </c>
      <c r="GCC272" t="s">
        <v>359</v>
      </c>
      <c r="GCD272" t="s">
        <v>359</v>
      </c>
      <c r="GCE272" t="s">
        <v>359</v>
      </c>
      <c r="GCF272" t="s">
        <v>359</v>
      </c>
      <c r="GCG272" t="s">
        <v>359</v>
      </c>
      <c r="GCH272" t="s">
        <v>359</v>
      </c>
      <c r="GCI272" t="s">
        <v>359</v>
      </c>
      <c r="GCJ272" t="s">
        <v>359</v>
      </c>
      <c r="GCK272" t="s">
        <v>359</v>
      </c>
      <c r="GCL272" t="s">
        <v>359</v>
      </c>
      <c r="GCM272" t="s">
        <v>359</v>
      </c>
      <c r="GCN272" t="s">
        <v>359</v>
      </c>
      <c r="GCO272" t="s">
        <v>359</v>
      </c>
      <c r="GCP272" t="s">
        <v>359</v>
      </c>
      <c r="GCQ272" t="s">
        <v>359</v>
      </c>
      <c r="GCR272" t="s">
        <v>359</v>
      </c>
      <c r="GCS272" t="s">
        <v>359</v>
      </c>
      <c r="GCT272" t="s">
        <v>359</v>
      </c>
      <c r="GCU272" t="s">
        <v>359</v>
      </c>
      <c r="GCV272" t="s">
        <v>359</v>
      </c>
      <c r="GCW272" t="s">
        <v>359</v>
      </c>
      <c r="GCX272" t="s">
        <v>359</v>
      </c>
      <c r="GCY272" t="s">
        <v>359</v>
      </c>
      <c r="GCZ272" t="s">
        <v>359</v>
      </c>
      <c r="GDA272" t="s">
        <v>359</v>
      </c>
      <c r="GDB272" t="s">
        <v>359</v>
      </c>
      <c r="GDC272" t="s">
        <v>359</v>
      </c>
      <c r="GDD272" t="s">
        <v>359</v>
      </c>
      <c r="GDE272" t="s">
        <v>359</v>
      </c>
      <c r="GDF272" t="s">
        <v>359</v>
      </c>
      <c r="GDG272" t="s">
        <v>359</v>
      </c>
      <c r="GDH272" t="s">
        <v>359</v>
      </c>
      <c r="GDI272" t="s">
        <v>359</v>
      </c>
      <c r="GDJ272" t="s">
        <v>359</v>
      </c>
      <c r="GDK272" t="s">
        <v>359</v>
      </c>
      <c r="GDL272" t="s">
        <v>359</v>
      </c>
      <c r="GDM272" t="s">
        <v>359</v>
      </c>
      <c r="GDN272" t="s">
        <v>359</v>
      </c>
      <c r="GDO272" t="s">
        <v>359</v>
      </c>
      <c r="GDP272" t="s">
        <v>359</v>
      </c>
      <c r="GDQ272" t="s">
        <v>359</v>
      </c>
      <c r="GDR272" t="s">
        <v>359</v>
      </c>
      <c r="GDS272" t="s">
        <v>359</v>
      </c>
      <c r="GDT272" t="s">
        <v>359</v>
      </c>
      <c r="GDU272" t="s">
        <v>359</v>
      </c>
      <c r="GDV272" t="s">
        <v>359</v>
      </c>
      <c r="GDW272" t="s">
        <v>359</v>
      </c>
      <c r="GDX272" t="s">
        <v>359</v>
      </c>
      <c r="GDY272" t="s">
        <v>359</v>
      </c>
      <c r="GDZ272" t="s">
        <v>359</v>
      </c>
      <c r="GEA272" t="s">
        <v>359</v>
      </c>
      <c r="GEB272" t="s">
        <v>359</v>
      </c>
      <c r="GEC272" t="s">
        <v>359</v>
      </c>
      <c r="GED272" t="s">
        <v>359</v>
      </c>
      <c r="GEE272" t="s">
        <v>359</v>
      </c>
      <c r="GEF272" t="s">
        <v>359</v>
      </c>
      <c r="GEG272" t="s">
        <v>359</v>
      </c>
      <c r="GEH272" t="s">
        <v>359</v>
      </c>
      <c r="GEI272" t="s">
        <v>359</v>
      </c>
      <c r="GEJ272" t="s">
        <v>359</v>
      </c>
      <c r="GEK272" t="s">
        <v>359</v>
      </c>
      <c r="GEL272" t="s">
        <v>359</v>
      </c>
      <c r="GEM272" t="s">
        <v>359</v>
      </c>
      <c r="GEN272" t="s">
        <v>359</v>
      </c>
      <c r="GEO272" t="s">
        <v>359</v>
      </c>
      <c r="GEP272" t="s">
        <v>359</v>
      </c>
      <c r="GEQ272" t="s">
        <v>359</v>
      </c>
      <c r="GER272" t="s">
        <v>359</v>
      </c>
      <c r="GES272" t="s">
        <v>359</v>
      </c>
      <c r="GET272" t="s">
        <v>359</v>
      </c>
      <c r="GEU272" t="s">
        <v>359</v>
      </c>
      <c r="GEV272" t="s">
        <v>359</v>
      </c>
      <c r="GEW272" t="s">
        <v>359</v>
      </c>
      <c r="GEX272" t="s">
        <v>359</v>
      </c>
      <c r="GEY272" t="s">
        <v>359</v>
      </c>
      <c r="GEZ272" t="s">
        <v>359</v>
      </c>
      <c r="GFA272" t="s">
        <v>359</v>
      </c>
      <c r="GFB272" t="s">
        <v>359</v>
      </c>
      <c r="GFC272" t="s">
        <v>359</v>
      </c>
      <c r="GFD272" t="s">
        <v>359</v>
      </c>
      <c r="GFE272" t="s">
        <v>359</v>
      </c>
      <c r="GFF272" t="s">
        <v>359</v>
      </c>
      <c r="GFG272" t="s">
        <v>359</v>
      </c>
      <c r="GFH272" t="s">
        <v>359</v>
      </c>
      <c r="GFI272" t="s">
        <v>359</v>
      </c>
      <c r="GFJ272" t="s">
        <v>359</v>
      </c>
      <c r="GFK272" t="s">
        <v>359</v>
      </c>
      <c r="GFL272" t="s">
        <v>359</v>
      </c>
      <c r="GFM272" t="s">
        <v>359</v>
      </c>
      <c r="GFN272" t="s">
        <v>359</v>
      </c>
      <c r="GFO272" t="s">
        <v>359</v>
      </c>
      <c r="GFP272" t="s">
        <v>359</v>
      </c>
      <c r="GFQ272" t="s">
        <v>359</v>
      </c>
      <c r="GFR272" t="s">
        <v>359</v>
      </c>
      <c r="GFS272" t="s">
        <v>359</v>
      </c>
      <c r="GFT272" t="s">
        <v>359</v>
      </c>
      <c r="GFU272" t="s">
        <v>359</v>
      </c>
      <c r="GFV272" t="s">
        <v>359</v>
      </c>
      <c r="GFW272" t="s">
        <v>359</v>
      </c>
      <c r="GFX272" t="s">
        <v>359</v>
      </c>
      <c r="GFY272" t="s">
        <v>359</v>
      </c>
      <c r="GFZ272" t="s">
        <v>359</v>
      </c>
      <c r="GGA272" t="s">
        <v>359</v>
      </c>
      <c r="GGB272" t="s">
        <v>359</v>
      </c>
      <c r="GGC272" t="s">
        <v>359</v>
      </c>
      <c r="GGD272" t="s">
        <v>359</v>
      </c>
      <c r="GGE272" t="s">
        <v>359</v>
      </c>
      <c r="GGF272" t="s">
        <v>359</v>
      </c>
      <c r="GGG272" t="s">
        <v>359</v>
      </c>
      <c r="GGH272" t="s">
        <v>359</v>
      </c>
      <c r="GGI272" t="s">
        <v>359</v>
      </c>
      <c r="GGJ272" t="s">
        <v>359</v>
      </c>
      <c r="GGK272" t="s">
        <v>359</v>
      </c>
      <c r="GGL272" t="s">
        <v>359</v>
      </c>
      <c r="GGM272" t="s">
        <v>359</v>
      </c>
      <c r="GGN272" t="s">
        <v>359</v>
      </c>
      <c r="GGO272" t="s">
        <v>359</v>
      </c>
      <c r="GGP272" t="s">
        <v>359</v>
      </c>
      <c r="GGQ272" t="s">
        <v>359</v>
      </c>
      <c r="GGR272" t="s">
        <v>359</v>
      </c>
      <c r="GGS272" t="s">
        <v>359</v>
      </c>
      <c r="GGT272" t="s">
        <v>359</v>
      </c>
      <c r="GGU272" t="s">
        <v>359</v>
      </c>
      <c r="GGV272" t="s">
        <v>359</v>
      </c>
      <c r="GGW272" t="s">
        <v>359</v>
      </c>
      <c r="GGX272" t="s">
        <v>359</v>
      </c>
      <c r="GGY272" t="s">
        <v>359</v>
      </c>
      <c r="GGZ272" t="s">
        <v>359</v>
      </c>
      <c r="GHA272" t="s">
        <v>359</v>
      </c>
      <c r="GHB272" t="s">
        <v>359</v>
      </c>
      <c r="GHC272" t="s">
        <v>359</v>
      </c>
      <c r="GHD272" t="s">
        <v>359</v>
      </c>
      <c r="GHE272" t="s">
        <v>359</v>
      </c>
      <c r="GHF272" t="s">
        <v>359</v>
      </c>
      <c r="GHG272" t="s">
        <v>359</v>
      </c>
      <c r="GHH272" t="s">
        <v>359</v>
      </c>
      <c r="GHI272" t="s">
        <v>359</v>
      </c>
      <c r="GHJ272" t="s">
        <v>359</v>
      </c>
      <c r="GHK272" t="s">
        <v>359</v>
      </c>
      <c r="GHL272" t="s">
        <v>359</v>
      </c>
      <c r="GHM272" t="s">
        <v>359</v>
      </c>
      <c r="GHN272" t="s">
        <v>359</v>
      </c>
      <c r="GHO272" t="s">
        <v>359</v>
      </c>
      <c r="GHP272" t="s">
        <v>359</v>
      </c>
      <c r="GHQ272" t="s">
        <v>359</v>
      </c>
      <c r="GHR272" t="s">
        <v>359</v>
      </c>
      <c r="GHS272" t="s">
        <v>359</v>
      </c>
      <c r="GHT272" t="s">
        <v>359</v>
      </c>
      <c r="GHU272" t="s">
        <v>359</v>
      </c>
      <c r="GHV272" t="s">
        <v>359</v>
      </c>
      <c r="GHW272" t="s">
        <v>359</v>
      </c>
      <c r="GHX272" t="s">
        <v>359</v>
      </c>
      <c r="GHY272" t="s">
        <v>359</v>
      </c>
      <c r="GHZ272" t="s">
        <v>359</v>
      </c>
      <c r="GIA272" t="s">
        <v>359</v>
      </c>
      <c r="GIB272" t="s">
        <v>359</v>
      </c>
      <c r="GIC272" t="s">
        <v>359</v>
      </c>
      <c r="GID272" t="s">
        <v>359</v>
      </c>
      <c r="GIE272" t="s">
        <v>359</v>
      </c>
      <c r="GIF272" t="s">
        <v>359</v>
      </c>
      <c r="GIG272" t="s">
        <v>359</v>
      </c>
      <c r="GIH272" t="s">
        <v>359</v>
      </c>
      <c r="GII272" t="s">
        <v>359</v>
      </c>
      <c r="GIJ272" t="s">
        <v>359</v>
      </c>
      <c r="GIK272" t="s">
        <v>359</v>
      </c>
      <c r="GIL272" t="s">
        <v>359</v>
      </c>
      <c r="GIM272" t="s">
        <v>359</v>
      </c>
      <c r="GIN272" t="s">
        <v>359</v>
      </c>
      <c r="GIO272" t="s">
        <v>359</v>
      </c>
      <c r="GIP272" t="s">
        <v>359</v>
      </c>
      <c r="GIQ272" t="s">
        <v>359</v>
      </c>
      <c r="GIR272" t="s">
        <v>359</v>
      </c>
      <c r="GIS272" t="s">
        <v>359</v>
      </c>
      <c r="GIT272" t="s">
        <v>359</v>
      </c>
      <c r="GIU272" t="s">
        <v>359</v>
      </c>
      <c r="GIV272" t="s">
        <v>359</v>
      </c>
      <c r="GIW272" t="s">
        <v>359</v>
      </c>
      <c r="GIX272" t="s">
        <v>359</v>
      </c>
      <c r="GIY272" t="s">
        <v>359</v>
      </c>
      <c r="GIZ272" t="s">
        <v>359</v>
      </c>
      <c r="GJA272" t="s">
        <v>359</v>
      </c>
      <c r="GJB272" t="s">
        <v>359</v>
      </c>
      <c r="GJC272" t="s">
        <v>359</v>
      </c>
      <c r="GJD272" t="s">
        <v>359</v>
      </c>
      <c r="GJE272" t="s">
        <v>359</v>
      </c>
      <c r="GJF272" t="s">
        <v>359</v>
      </c>
      <c r="GJG272" t="s">
        <v>359</v>
      </c>
      <c r="GJH272" t="s">
        <v>359</v>
      </c>
      <c r="GJI272" t="s">
        <v>359</v>
      </c>
      <c r="GJJ272" t="s">
        <v>359</v>
      </c>
      <c r="GJK272" t="s">
        <v>359</v>
      </c>
      <c r="GJL272" t="s">
        <v>359</v>
      </c>
      <c r="GJM272" t="s">
        <v>359</v>
      </c>
      <c r="GJN272" t="s">
        <v>359</v>
      </c>
      <c r="GJO272" t="s">
        <v>359</v>
      </c>
      <c r="GJP272" t="s">
        <v>359</v>
      </c>
      <c r="GJQ272" t="s">
        <v>359</v>
      </c>
      <c r="GJR272" t="s">
        <v>359</v>
      </c>
      <c r="GJS272" t="s">
        <v>359</v>
      </c>
      <c r="GJT272" t="s">
        <v>359</v>
      </c>
      <c r="GJU272" t="s">
        <v>359</v>
      </c>
      <c r="GJV272" t="s">
        <v>359</v>
      </c>
      <c r="GJW272" t="s">
        <v>359</v>
      </c>
      <c r="GJX272" t="s">
        <v>359</v>
      </c>
      <c r="GJY272" t="s">
        <v>359</v>
      </c>
      <c r="GJZ272" t="s">
        <v>359</v>
      </c>
      <c r="GKA272" t="s">
        <v>359</v>
      </c>
      <c r="GKB272" t="s">
        <v>359</v>
      </c>
      <c r="GKC272" t="s">
        <v>359</v>
      </c>
      <c r="GKD272" t="s">
        <v>359</v>
      </c>
      <c r="GKE272" t="s">
        <v>359</v>
      </c>
      <c r="GKF272" t="s">
        <v>359</v>
      </c>
      <c r="GKG272" t="s">
        <v>359</v>
      </c>
      <c r="GKH272" t="s">
        <v>359</v>
      </c>
      <c r="GKI272" t="s">
        <v>359</v>
      </c>
      <c r="GKJ272" t="s">
        <v>359</v>
      </c>
      <c r="GKK272" t="s">
        <v>359</v>
      </c>
      <c r="GKL272" t="s">
        <v>359</v>
      </c>
      <c r="GKM272" t="s">
        <v>359</v>
      </c>
      <c r="GKN272" t="s">
        <v>359</v>
      </c>
      <c r="GKO272" t="s">
        <v>359</v>
      </c>
      <c r="GKP272" t="s">
        <v>359</v>
      </c>
      <c r="GKQ272" t="s">
        <v>359</v>
      </c>
      <c r="GKR272" t="s">
        <v>359</v>
      </c>
      <c r="GKS272" t="s">
        <v>359</v>
      </c>
      <c r="GKT272" t="s">
        <v>359</v>
      </c>
      <c r="GKU272" t="s">
        <v>359</v>
      </c>
      <c r="GKV272" t="s">
        <v>359</v>
      </c>
      <c r="GKW272" t="s">
        <v>359</v>
      </c>
      <c r="GKX272" t="s">
        <v>359</v>
      </c>
      <c r="GKY272" t="s">
        <v>359</v>
      </c>
      <c r="GKZ272" t="s">
        <v>359</v>
      </c>
      <c r="GLA272" t="s">
        <v>359</v>
      </c>
      <c r="GLB272" t="s">
        <v>359</v>
      </c>
      <c r="GLC272" t="s">
        <v>359</v>
      </c>
      <c r="GLD272" t="s">
        <v>359</v>
      </c>
      <c r="GLE272" t="s">
        <v>359</v>
      </c>
      <c r="GLF272" t="s">
        <v>359</v>
      </c>
      <c r="GLG272" t="s">
        <v>359</v>
      </c>
      <c r="GLH272" t="s">
        <v>359</v>
      </c>
      <c r="GLI272" t="s">
        <v>359</v>
      </c>
      <c r="GLJ272" t="s">
        <v>359</v>
      </c>
      <c r="GLK272" t="s">
        <v>359</v>
      </c>
      <c r="GLL272" t="s">
        <v>359</v>
      </c>
      <c r="GLM272" t="s">
        <v>359</v>
      </c>
      <c r="GLN272" t="s">
        <v>359</v>
      </c>
      <c r="GLO272" t="s">
        <v>359</v>
      </c>
      <c r="GLP272" t="s">
        <v>359</v>
      </c>
      <c r="GLQ272" t="s">
        <v>359</v>
      </c>
      <c r="GLR272" t="s">
        <v>359</v>
      </c>
      <c r="GLS272" t="s">
        <v>359</v>
      </c>
      <c r="GLT272" t="s">
        <v>359</v>
      </c>
      <c r="GLU272" t="s">
        <v>359</v>
      </c>
      <c r="GLV272" t="s">
        <v>359</v>
      </c>
      <c r="GLW272" t="s">
        <v>359</v>
      </c>
      <c r="GLX272" t="s">
        <v>359</v>
      </c>
      <c r="GLY272" t="s">
        <v>359</v>
      </c>
      <c r="GLZ272" t="s">
        <v>359</v>
      </c>
      <c r="GMA272" t="s">
        <v>359</v>
      </c>
      <c r="GMB272" t="s">
        <v>359</v>
      </c>
      <c r="GMC272" t="s">
        <v>359</v>
      </c>
      <c r="GMD272" t="s">
        <v>359</v>
      </c>
      <c r="GME272" t="s">
        <v>359</v>
      </c>
      <c r="GMF272" t="s">
        <v>359</v>
      </c>
      <c r="GMG272" t="s">
        <v>359</v>
      </c>
      <c r="GMH272" t="s">
        <v>359</v>
      </c>
      <c r="GMI272" t="s">
        <v>359</v>
      </c>
      <c r="GMJ272" t="s">
        <v>359</v>
      </c>
      <c r="GMK272" t="s">
        <v>359</v>
      </c>
      <c r="GML272" t="s">
        <v>359</v>
      </c>
      <c r="GMM272" t="s">
        <v>359</v>
      </c>
      <c r="GMN272" t="s">
        <v>359</v>
      </c>
      <c r="GMO272" t="s">
        <v>359</v>
      </c>
      <c r="GMP272" t="s">
        <v>359</v>
      </c>
      <c r="GMQ272" t="s">
        <v>359</v>
      </c>
      <c r="GMR272" t="s">
        <v>359</v>
      </c>
      <c r="GMS272" t="s">
        <v>359</v>
      </c>
      <c r="GMT272" t="s">
        <v>359</v>
      </c>
      <c r="GMU272" t="s">
        <v>359</v>
      </c>
      <c r="GMV272" t="s">
        <v>359</v>
      </c>
      <c r="GMW272" t="s">
        <v>359</v>
      </c>
      <c r="GMX272" t="s">
        <v>359</v>
      </c>
      <c r="GMY272" t="s">
        <v>359</v>
      </c>
      <c r="GMZ272" t="s">
        <v>359</v>
      </c>
      <c r="GNA272" t="s">
        <v>359</v>
      </c>
      <c r="GNB272" t="s">
        <v>359</v>
      </c>
      <c r="GNC272" t="s">
        <v>359</v>
      </c>
      <c r="GND272" t="s">
        <v>359</v>
      </c>
      <c r="GNE272" t="s">
        <v>359</v>
      </c>
      <c r="GNF272" t="s">
        <v>359</v>
      </c>
      <c r="GNG272" t="s">
        <v>359</v>
      </c>
      <c r="GNH272" t="s">
        <v>359</v>
      </c>
      <c r="GNI272" t="s">
        <v>359</v>
      </c>
      <c r="GNJ272" t="s">
        <v>359</v>
      </c>
      <c r="GNK272" t="s">
        <v>359</v>
      </c>
      <c r="GNL272" t="s">
        <v>359</v>
      </c>
      <c r="GNM272" t="s">
        <v>359</v>
      </c>
      <c r="GNN272" t="s">
        <v>359</v>
      </c>
      <c r="GNO272" t="s">
        <v>359</v>
      </c>
      <c r="GNP272" t="s">
        <v>359</v>
      </c>
      <c r="GNQ272" t="s">
        <v>359</v>
      </c>
      <c r="GNR272" t="s">
        <v>359</v>
      </c>
      <c r="GNS272" t="s">
        <v>359</v>
      </c>
      <c r="GNT272" t="s">
        <v>359</v>
      </c>
      <c r="GNU272" t="s">
        <v>359</v>
      </c>
      <c r="GNV272" t="s">
        <v>359</v>
      </c>
      <c r="GNW272" t="s">
        <v>359</v>
      </c>
      <c r="GNX272" t="s">
        <v>359</v>
      </c>
      <c r="GNY272" t="s">
        <v>359</v>
      </c>
      <c r="GNZ272" t="s">
        <v>359</v>
      </c>
      <c r="GOA272" t="s">
        <v>359</v>
      </c>
      <c r="GOB272" t="s">
        <v>359</v>
      </c>
      <c r="GOC272" t="s">
        <v>359</v>
      </c>
      <c r="GOD272" t="s">
        <v>359</v>
      </c>
      <c r="GOE272" t="s">
        <v>359</v>
      </c>
      <c r="GOF272" t="s">
        <v>359</v>
      </c>
      <c r="GOG272" t="s">
        <v>359</v>
      </c>
      <c r="GOH272" t="s">
        <v>359</v>
      </c>
      <c r="GOI272" t="s">
        <v>359</v>
      </c>
      <c r="GOJ272" t="s">
        <v>359</v>
      </c>
      <c r="GOK272" t="s">
        <v>359</v>
      </c>
      <c r="GOL272" t="s">
        <v>359</v>
      </c>
      <c r="GOM272" t="s">
        <v>359</v>
      </c>
      <c r="GON272" t="s">
        <v>359</v>
      </c>
      <c r="GOO272" t="s">
        <v>359</v>
      </c>
      <c r="GOP272" t="s">
        <v>359</v>
      </c>
      <c r="GOQ272" t="s">
        <v>359</v>
      </c>
      <c r="GOR272" t="s">
        <v>359</v>
      </c>
      <c r="GOS272" t="s">
        <v>359</v>
      </c>
      <c r="GOT272" t="s">
        <v>359</v>
      </c>
      <c r="GOU272" t="s">
        <v>359</v>
      </c>
      <c r="GOV272" t="s">
        <v>359</v>
      </c>
      <c r="GOW272" t="s">
        <v>359</v>
      </c>
      <c r="GOX272" t="s">
        <v>359</v>
      </c>
      <c r="GOY272" t="s">
        <v>359</v>
      </c>
      <c r="GOZ272" t="s">
        <v>359</v>
      </c>
      <c r="GPA272" t="s">
        <v>359</v>
      </c>
      <c r="GPB272" t="s">
        <v>359</v>
      </c>
      <c r="GPC272" t="s">
        <v>359</v>
      </c>
      <c r="GPD272" t="s">
        <v>359</v>
      </c>
      <c r="GPE272" t="s">
        <v>359</v>
      </c>
      <c r="GPF272" t="s">
        <v>359</v>
      </c>
      <c r="GPG272" t="s">
        <v>359</v>
      </c>
      <c r="GPH272" t="s">
        <v>359</v>
      </c>
      <c r="GPI272" t="s">
        <v>359</v>
      </c>
      <c r="GPJ272" t="s">
        <v>359</v>
      </c>
      <c r="GPK272" t="s">
        <v>359</v>
      </c>
      <c r="GPL272" t="s">
        <v>359</v>
      </c>
      <c r="GPM272" t="s">
        <v>359</v>
      </c>
      <c r="GPN272" t="s">
        <v>359</v>
      </c>
      <c r="GPO272" t="s">
        <v>359</v>
      </c>
      <c r="GPP272" t="s">
        <v>359</v>
      </c>
      <c r="GPQ272" t="s">
        <v>359</v>
      </c>
      <c r="GPR272" t="s">
        <v>359</v>
      </c>
      <c r="GPS272" t="s">
        <v>359</v>
      </c>
      <c r="GPT272" t="s">
        <v>359</v>
      </c>
      <c r="GPU272" t="s">
        <v>359</v>
      </c>
      <c r="GPV272" t="s">
        <v>359</v>
      </c>
      <c r="GPW272" t="s">
        <v>359</v>
      </c>
      <c r="GPX272" t="s">
        <v>359</v>
      </c>
      <c r="GPY272" t="s">
        <v>359</v>
      </c>
      <c r="GPZ272" t="s">
        <v>359</v>
      </c>
      <c r="GQA272" t="s">
        <v>359</v>
      </c>
      <c r="GQB272" t="s">
        <v>359</v>
      </c>
      <c r="GQC272" t="s">
        <v>359</v>
      </c>
      <c r="GQD272" t="s">
        <v>359</v>
      </c>
      <c r="GQE272" t="s">
        <v>359</v>
      </c>
      <c r="GQF272" t="s">
        <v>359</v>
      </c>
      <c r="GQG272" t="s">
        <v>359</v>
      </c>
      <c r="GQH272" t="s">
        <v>359</v>
      </c>
      <c r="GQI272" t="s">
        <v>359</v>
      </c>
      <c r="GQJ272" t="s">
        <v>359</v>
      </c>
      <c r="GQK272" t="s">
        <v>359</v>
      </c>
      <c r="GQL272" t="s">
        <v>359</v>
      </c>
      <c r="GQM272" t="s">
        <v>359</v>
      </c>
      <c r="GQN272" t="s">
        <v>359</v>
      </c>
      <c r="GQO272" t="s">
        <v>359</v>
      </c>
      <c r="GQP272" t="s">
        <v>359</v>
      </c>
      <c r="GQQ272" t="s">
        <v>359</v>
      </c>
      <c r="GQR272" t="s">
        <v>359</v>
      </c>
      <c r="GQS272" t="s">
        <v>359</v>
      </c>
      <c r="GQT272" t="s">
        <v>359</v>
      </c>
      <c r="GQU272" t="s">
        <v>359</v>
      </c>
      <c r="GQV272" t="s">
        <v>359</v>
      </c>
      <c r="GQW272" t="s">
        <v>359</v>
      </c>
      <c r="GQX272" t="s">
        <v>359</v>
      </c>
      <c r="GQY272" t="s">
        <v>359</v>
      </c>
      <c r="GQZ272" t="s">
        <v>359</v>
      </c>
      <c r="GRA272" t="s">
        <v>359</v>
      </c>
      <c r="GRB272" t="s">
        <v>359</v>
      </c>
      <c r="GRC272" t="s">
        <v>359</v>
      </c>
      <c r="GRD272" t="s">
        <v>359</v>
      </c>
      <c r="GRE272" t="s">
        <v>359</v>
      </c>
      <c r="GRF272" t="s">
        <v>359</v>
      </c>
      <c r="GRG272" t="s">
        <v>359</v>
      </c>
      <c r="GRH272" t="s">
        <v>359</v>
      </c>
      <c r="GRI272" t="s">
        <v>359</v>
      </c>
      <c r="GRJ272" t="s">
        <v>359</v>
      </c>
      <c r="GRK272" t="s">
        <v>359</v>
      </c>
      <c r="GRL272" t="s">
        <v>359</v>
      </c>
      <c r="GRM272" t="s">
        <v>359</v>
      </c>
      <c r="GRN272" t="s">
        <v>359</v>
      </c>
      <c r="GRO272" t="s">
        <v>359</v>
      </c>
      <c r="GRP272" t="s">
        <v>359</v>
      </c>
      <c r="GRQ272" t="s">
        <v>359</v>
      </c>
      <c r="GRR272" t="s">
        <v>359</v>
      </c>
      <c r="GRS272" t="s">
        <v>359</v>
      </c>
      <c r="GRT272" t="s">
        <v>359</v>
      </c>
      <c r="GRU272" t="s">
        <v>359</v>
      </c>
      <c r="GRV272" t="s">
        <v>359</v>
      </c>
      <c r="GRW272" t="s">
        <v>359</v>
      </c>
      <c r="GRX272" t="s">
        <v>359</v>
      </c>
      <c r="GRY272" t="s">
        <v>359</v>
      </c>
      <c r="GRZ272" t="s">
        <v>359</v>
      </c>
      <c r="GSA272" t="s">
        <v>359</v>
      </c>
      <c r="GSB272" t="s">
        <v>359</v>
      </c>
      <c r="GSC272" t="s">
        <v>359</v>
      </c>
      <c r="GSD272" t="s">
        <v>359</v>
      </c>
      <c r="GSE272" t="s">
        <v>359</v>
      </c>
      <c r="GSF272" t="s">
        <v>359</v>
      </c>
      <c r="GSG272" t="s">
        <v>359</v>
      </c>
      <c r="GSH272" t="s">
        <v>359</v>
      </c>
      <c r="GSI272" t="s">
        <v>359</v>
      </c>
      <c r="GSJ272" t="s">
        <v>359</v>
      </c>
      <c r="GSK272" t="s">
        <v>359</v>
      </c>
      <c r="GSL272" t="s">
        <v>359</v>
      </c>
      <c r="GSM272" t="s">
        <v>359</v>
      </c>
      <c r="GSN272" t="s">
        <v>359</v>
      </c>
      <c r="GSO272" t="s">
        <v>359</v>
      </c>
      <c r="GSP272" t="s">
        <v>359</v>
      </c>
      <c r="GSQ272" t="s">
        <v>359</v>
      </c>
      <c r="GSR272" t="s">
        <v>359</v>
      </c>
      <c r="GSS272" t="s">
        <v>359</v>
      </c>
      <c r="GST272" t="s">
        <v>359</v>
      </c>
      <c r="GSU272" t="s">
        <v>359</v>
      </c>
      <c r="GSV272" t="s">
        <v>359</v>
      </c>
      <c r="GSW272" t="s">
        <v>359</v>
      </c>
      <c r="GSX272" t="s">
        <v>359</v>
      </c>
      <c r="GSY272" t="s">
        <v>359</v>
      </c>
      <c r="GSZ272" t="s">
        <v>359</v>
      </c>
      <c r="GTA272" t="s">
        <v>359</v>
      </c>
      <c r="GTB272" t="s">
        <v>359</v>
      </c>
      <c r="GTC272" t="s">
        <v>359</v>
      </c>
      <c r="GTD272" t="s">
        <v>359</v>
      </c>
      <c r="GTE272" t="s">
        <v>359</v>
      </c>
      <c r="GTF272" t="s">
        <v>359</v>
      </c>
      <c r="GTG272" t="s">
        <v>359</v>
      </c>
      <c r="GTH272" t="s">
        <v>359</v>
      </c>
      <c r="GTI272" t="s">
        <v>359</v>
      </c>
      <c r="GTJ272" t="s">
        <v>359</v>
      </c>
      <c r="GTK272" t="s">
        <v>359</v>
      </c>
      <c r="GTL272" t="s">
        <v>359</v>
      </c>
      <c r="GTM272" t="s">
        <v>359</v>
      </c>
      <c r="GTN272" t="s">
        <v>359</v>
      </c>
      <c r="GTO272" t="s">
        <v>359</v>
      </c>
      <c r="GTP272" t="s">
        <v>359</v>
      </c>
      <c r="GTQ272" t="s">
        <v>359</v>
      </c>
      <c r="GTR272" t="s">
        <v>359</v>
      </c>
      <c r="GTS272" t="s">
        <v>359</v>
      </c>
      <c r="GTT272" t="s">
        <v>359</v>
      </c>
      <c r="GTU272" t="s">
        <v>359</v>
      </c>
      <c r="GTV272" t="s">
        <v>359</v>
      </c>
      <c r="GTW272" t="s">
        <v>359</v>
      </c>
      <c r="GTX272" t="s">
        <v>359</v>
      </c>
      <c r="GTY272" t="s">
        <v>359</v>
      </c>
      <c r="GTZ272" t="s">
        <v>359</v>
      </c>
      <c r="GUA272" t="s">
        <v>359</v>
      </c>
      <c r="GUB272" t="s">
        <v>359</v>
      </c>
      <c r="GUC272" t="s">
        <v>359</v>
      </c>
      <c r="GUD272" t="s">
        <v>359</v>
      </c>
      <c r="GUE272" t="s">
        <v>359</v>
      </c>
      <c r="GUF272" t="s">
        <v>359</v>
      </c>
      <c r="GUG272" t="s">
        <v>359</v>
      </c>
      <c r="GUH272" t="s">
        <v>359</v>
      </c>
      <c r="GUI272" t="s">
        <v>359</v>
      </c>
      <c r="GUJ272" t="s">
        <v>359</v>
      </c>
      <c r="GUK272" t="s">
        <v>359</v>
      </c>
      <c r="GUL272" t="s">
        <v>359</v>
      </c>
      <c r="GUM272" t="s">
        <v>359</v>
      </c>
      <c r="GUN272" t="s">
        <v>359</v>
      </c>
      <c r="GUO272" t="s">
        <v>359</v>
      </c>
      <c r="GUP272" t="s">
        <v>359</v>
      </c>
      <c r="GUQ272" t="s">
        <v>359</v>
      </c>
      <c r="GUR272" t="s">
        <v>359</v>
      </c>
      <c r="GUS272" t="s">
        <v>359</v>
      </c>
      <c r="GUT272" t="s">
        <v>359</v>
      </c>
      <c r="GUU272" t="s">
        <v>359</v>
      </c>
      <c r="GUV272" t="s">
        <v>359</v>
      </c>
      <c r="GUW272" t="s">
        <v>359</v>
      </c>
      <c r="GUX272" t="s">
        <v>359</v>
      </c>
      <c r="GUY272" t="s">
        <v>359</v>
      </c>
      <c r="GUZ272" t="s">
        <v>359</v>
      </c>
      <c r="GVA272" t="s">
        <v>359</v>
      </c>
      <c r="GVB272" t="s">
        <v>359</v>
      </c>
      <c r="GVC272" t="s">
        <v>359</v>
      </c>
      <c r="GVD272" t="s">
        <v>359</v>
      </c>
      <c r="GVE272" t="s">
        <v>359</v>
      </c>
      <c r="GVF272" t="s">
        <v>359</v>
      </c>
      <c r="GVG272" t="s">
        <v>359</v>
      </c>
      <c r="GVH272" t="s">
        <v>359</v>
      </c>
      <c r="GVI272" t="s">
        <v>359</v>
      </c>
      <c r="GVJ272" t="s">
        <v>359</v>
      </c>
      <c r="GVK272" t="s">
        <v>359</v>
      </c>
      <c r="GVL272" t="s">
        <v>359</v>
      </c>
      <c r="GVM272" t="s">
        <v>359</v>
      </c>
      <c r="GVN272" t="s">
        <v>359</v>
      </c>
      <c r="GVO272" t="s">
        <v>359</v>
      </c>
      <c r="GVP272" t="s">
        <v>359</v>
      </c>
      <c r="GVQ272" t="s">
        <v>359</v>
      </c>
      <c r="GVR272" t="s">
        <v>359</v>
      </c>
      <c r="GVS272" t="s">
        <v>359</v>
      </c>
      <c r="GVT272" t="s">
        <v>359</v>
      </c>
      <c r="GVU272" t="s">
        <v>359</v>
      </c>
      <c r="GVV272" t="s">
        <v>359</v>
      </c>
      <c r="GVW272" t="s">
        <v>359</v>
      </c>
      <c r="GVX272" t="s">
        <v>359</v>
      </c>
      <c r="GVY272" t="s">
        <v>359</v>
      </c>
      <c r="GVZ272" t="s">
        <v>359</v>
      </c>
      <c r="GWA272" t="s">
        <v>359</v>
      </c>
      <c r="GWB272" t="s">
        <v>359</v>
      </c>
      <c r="GWC272" t="s">
        <v>359</v>
      </c>
      <c r="GWD272" t="s">
        <v>359</v>
      </c>
      <c r="GWE272" t="s">
        <v>359</v>
      </c>
      <c r="GWF272" t="s">
        <v>359</v>
      </c>
      <c r="GWG272" t="s">
        <v>359</v>
      </c>
      <c r="GWH272" t="s">
        <v>359</v>
      </c>
      <c r="GWI272" t="s">
        <v>359</v>
      </c>
      <c r="GWJ272" t="s">
        <v>359</v>
      </c>
      <c r="GWK272" t="s">
        <v>359</v>
      </c>
      <c r="GWL272" t="s">
        <v>359</v>
      </c>
      <c r="GWM272" t="s">
        <v>359</v>
      </c>
      <c r="GWN272" t="s">
        <v>359</v>
      </c>
      <c r="GWO272" t="s">
        <v>359</v>
      </c>
      <c r="GWP272" t="s">
        <v>359</v>
      </c>
      <c r="GWQ272" t="s">
        <v>359</v>
      </c>
      <c r="GWR272" t="s">
        <v>359</v>
      </c>
      <c r="GWS272" t="s">
        <v>359</v>
      </c>
      <c r="GWT272" t="s">
        <v>359</v>
      </c>
      <c r="GWU272" t="s">
        <v>359</v>
      </c>
      <c r="GWV272" t="s">
        <v>359</v>
      </c>
      <c r="GWW272" t="s">
        <v>359</v>
      </c>
      <c r="GWX272" t="s">
        <v>359</v>
      </c>
      <c r="GWY272" t="s">
        <v>359</v>
      </c>
      <c r="GWZ272" t="s">
        <v>359</v>
      </c>
      <c r="GXA272" t="s">
        <v>359</v>
      </c>
      <c r="GXB272" t="s">
        <v>359</v>
      </c>
      <c r="GXC272" t="s">
        <v>359</v>
      </c>
      <c r="GXD272" t="s">
        <v>359</v>
      </c>
      <c r="GXE272" t="s">
        <v>359</v>
      </c>
      <c r="GXF272" t="s">
        <v>359</v>
      </c>
      <c r="GXG272" t="s">
        <v>359</v>
      </c>
      <c r="GXH272" t="s">
        <v>359</v>
      </c>
      <c r="GXI272" t="s">
        <v>359</v>
      </c>
      <c r="GXJ272" t="s">
        <v>359</v>
      </c>
      <c r="GXK272" t="s">
        <v>359</v>
      </c>
      <c r="GXL272" t="s">
        <v>359</v>
      </c>
      <c r="GXM272" t="s">
        <v>359</v>
      </c>
      <c r="GXN272" t="s">
        <v>359</v>
      </c>
      <c r="GXO272" t="s">
        <v>359</v>
      </c>
      <c r="GXP272" t="s">
        <v>359</v>
      </c>
      <c r="GXQ272" t="s">
        <v>359</v>
      </c>
      <c r="GXR272" t="s">
        <v>359</v>
      </c>
      <c r="GXS272" t="s">
        <v>359</v>
      </c>
      <c r="GXT272" t="s">
        <v>359</v>
      </c>
      <c r="GXU272" t="s">
        <v>359</v>
      </c>
      <c r="GXV272" t="s">
        <v>359</v>
      </c>
      <c r="GXW272" t="s">
        <v>359</v>
      </c>
      <c r="GXX272" t="s">
        <v>359</v>
      </c>
      <c r="GXY272" t="s">
        <v>359</v>
      </c>
      <c r="GXZ272" t="s">
        <v>359</v>
      </c>
      <c r="GYA272" t="s">
        <v>359</v>
      </c>
      <c r="GYB272" t="s">
        <v>359</v>
      </c>
      <c r="GYC272" t="s">
        <v>359</v>
      </c>
      <c r="GYD272" t="s">
        <v>359</v>
      </c>
      <c r="GYE272" t="s">
        <v>359</v>
      </c>
      <c r="GYF272" t="s">
        <v>359</v>
      </c>
      <c r="GYG272" t="s">
        <v>359</v>
      </c>
      <c r="GYH272" t="s">
        <v>359</v>
      </c>
      <c r="GYI272" t="s">
        <v>359</v>
      </c>
      <c r="GYJ272" t="s">
        <v>359</v>
      </c>
      <c r="GYK272" t="s">
        <v>359</v>
      </c>
      <c r="GYL272" t="s">
        <v>359</v>
      </c>
      <c r="GYM272" t="s">
        <v>359</v>
      </c>
      <c r="GYN272" t="s">
        <v>359</v>
      </c>
      <c r="GYO272" t="s">
        <v>359</v>
      </c>
      <c r="GYP272" t="s">
        <v>359</v>
      </c>
      <c r="GYQ272" t="s">
        <v>359</v>
      </c>
      <c r="GYR272" t="s">
        <v>359</v>
      </c>
      <c r="GYS272" t="s">
        <v>359</v>
      </c>
      <c r="GYT272" t="s">
        <v>359</v>
      </c>
      <c r="GYU272" t="s">
        <v>359</v>
      </c>
      <c r="GYV272" t="s">
        <v>359</v>
      </c>
      <c r="GYW272" t="s">
        <v>359</v>
      </c>
      <c r="GYX272" t="s">
        <v>359</v>
      </c>
      <c r="GYY272" t="s">
        <v>359</v>
      </c>
      <c r="GYZ272" t="s">
        <v>359</v>
      </c>
      <c r="GZA272" t="s">
        <v>359</v>
      </c>
      <c r="GZB272" t="s">
        <v>359</v>
      </c>
      <c r="GZC272" t="s">
        <v>359</v>
      </c>
      <c r="GZD272" t="s">
        <v>359</v>
      </c>
      <c r="GZE272" t="s">
        <v>359</v>
      </c>
      <c r="GZF272" t="s">
        <v>359</v>
      </c>
      <c r="GZG272" t="s">
        <v>359</v>
      </c>
      <c r="GZH272" t="s">
        <v>359</v>
      </c>
      <c r="GZI272" t="s">
        <v>359</v>
      </c>
      <c r="GZJ272" t="s">
        <v>359</v>
      </c>
      <c r="GZK272" t="s">
        <v>359</v>
      </c>
      <c r="GZL272" t="s">
        <v>359</v>
      </c>
      <c r="GZM272" t="s">
        <v>359</v>
      </c>
      <c r="GZN272" t="s">
        <v>359</v>
      </c>
      <c r="GZO272" t="s">
        <v>359</v>
      </c>
      <c r="GZP272" t="s">
        <v>359</v>
      </c>
      <c r="GZQ272" t="s">
        <v>359</v>
      </c>
      <c r="GZR272" t="s">
        <v>359</v>
      </c>
      <c r="GZS272" t="s">
        <v>359</v>
      </c>
      <c r="GZT272" t="s">
        <v>359</v>
      </c>
      <c r="GZU272" t="s">
        <v>359</v>
      </c>
      <c r="GZV272" t="s">
        <v>359</v>
      </c>
      <c r="GZW272" t="s">
        <v>359</v>
      </c>
      <c r="GZX272" t="s">
        <v>359</v>
      </c>
      <c r="GZY272" t="s">
        <v>359</v>
      </c>
      <c r="GZZ272" t="s">
        <v>359</v>
      </c>
      <c r="HAA272" t="s">
        <v>359</v>
      </c>
      <c r="HAB272" t="s">
        <v>359</v>
      </c>
      <c r="HAC272" t="s">
        <v>359</v>
      </c>
      <c r="HAD272" t="s">
        <v>359</v>
      </c>
      <c r="HAE272" t="s">
        <v>359</v>
      </c>
      <c r="HAF272" t="s">
        <v>359</v>
      </c>
      <c r="HAG272" t="s">
        <v>359</v>
      </c>
      <c r="HAH272" t="s">
        <v>359</v>
      </c>
      <c r="HAI272" t="s">
        <v>359</v>
      </c>
      <c r="HAJ272" t="s">
        <v>359</v>
      </c>
      <c r="HAK272" t="s">
        <v>359</v>
      </c>
      <c r="HAL272" t="s">
        <v>359</v>
      </c>
      <c r="HAM272" t="s">
        <v>359</v>
      </c>
      <c r="HAN272" t="s">
        <v>359</v>
      </c>
      <c r="HAO272" t="s">
        <v>359</v>
      </c>
      <c r="HAP272" t="s">
        <v>359</v>
      </c>
      <c r="HAQ272" t="s">
        <v>359</v>
      </c>
      <c r="HAR272" t="s">
        <v>359</v>
      </c>
      <c r="HAS272" t="s">
        <v>359</v>
      </c>
      <c r="HAT272" t="s">
        <v>359</v>
      </c>
      <c r="HAU272" t="s">
        <v>359</v>
      </c>
      <c r="HAV272" t="s">
        <v>359</v>
      </c>
      <c r="HAW272" t="s">
        <v>359</v>
      </c>
      <c r="HAX272" t="s">
        <v>359</v>
      </c>
      <c r="HAY272" t="s">
        <v>359</v>
      </c>
      <c r="HAZ272" t="s">
        <v>359</v>
      </c>
      <c r="HBA272" t="s">
        <v>359</v>
      </c>
      <c r="HBB272" t="s">
        <v>359</v>
      </c>
      <c r="HBC272" t="s">
        <v>359</v>
      </c>
      <c r="HBD272" t="s">
        <v>359</v>
      </c>
      <c r="HBE272" t="s">
        <v>359</v>
      </c>
      <c r="HBF272" t="s">
        <v>359</v>
      </c>
      <c r="HBG272" t="s">
        <v>359</v>
      </c>
      <c r="HBH272" t="s">
        <v>359</v>
      </c>
      <c r="HBI272" t="s">
        <v>359</v>
      </c>
      <c r="HBJ272" t="s">
        <v>359</v>
      </c>
      <c r="HBK272" t="s">
        <v>359</v>
      </c>
      <c r="HBL272" t="s">
        <v>359</v>
      </c>
      <c r="HBM272" t="s">
        <v>359</v>
      </c>
      <c r="HBN272" t="s">
        <v>359</v>
      </c>
      <c r="HBO272" t="s">
        <v>359</v>
      </c>
      <c r="HBP272" t="s">
        <v>359</v>
      </c>
      <c r="HBQ272" t="s">
        <v>359</v>
      </c>
      <c r="HBR272" t="s">
        <v>359</v>
      </c>
      <c r="HBS272" t="s">
        <v>359</v>
      </c>
      <c r="HBT272" t="s">
        <v>359</v>
      </c>
      <c r="HBU272" t="s">
        <v>359</v>
      </c>
      <c r="HBV272" t="s">
        <v>359</v>
      </c>
      <c r="HBW272" t="s">
        <v>359</v>
      </c>
      <c r="HBX272" t="s">
        <v>359</v>
      </c>
      <c r="HBY272" t="s">
        <v>359</v>
      </c>
      <c r="HBZ272" t="s">
        <v>359</v>
      </c>
      <c r="HCA272" t="s">
        <v>359</v>
      </c>
      <c r="HCB272" t="s">
        <v>359</v>
      </c>
      <c r="HCC272" t="s">
        <v>359</v>
      </c>
      <c r="HCD272" t="s">
        <v>359</v>
      </c>
      <c r="HCE272" t="s">
        <v>359</v>
      </c>
      <c r="HCF272" t="s">
        <v>359</v>
      </c>
      <c r="HCG272" t="s">
        <v>359</v>
      </c>
      <c r="HCH272" t="s">
        <v>359</v>
      </c>
      <c r="HCI272" t="s">
        <v>359</v>
      </c>
      <c r="HCJ272" t="s">
        <v>359</v>
      </c>
      <c r="HCK272" t="s">
        <v>359</v>
      </c>
      <c r="HCL272" t="s">
        <v>359</v>
      </c>
      <c r="HCM272" t="s">
        <v>359</v>
      </c>
      <c r="HCN272" t="s">
        <v>359</v>
      </c>
      <c r="HCO272" t="s">
        <v>359</v>
      </c>
      <c r="HCP272" t="s">
        <v>359</v>
      </c>
      <c r="HCQ272" t="s">
        <v>359</v>
      </c>
      <c r="HCR272" t="s">
        <v>359</v>
      </c>
      <c r="HCS272" t="s">
        <v>359</v>
      </c>
      <c r="HCT272" t="s">
        <v>359</v>
      </c>
      <c r="HCU272" t="s">
        <v>359</v>
      </c>
      <c r="HCV272" t="s">
        <v>359</v>
      </c>
      <c r="HCW272" t="s">
        <v>359</v>
      </c>
      <c r="HCX272" t="s">
        <v>359</v>
      </c>
      <c r="HCY272" t="s">
        <v>359</v>
      </c>
      <c r="HCZ272" t="s">
        <v>359</v>
      </c>
      <c r="HDA272" t="s">
        <v>359</v>
      </c>
      <c r="HDB272" t="s">
        <v>359</v>
      </c>
      <c r="HDC272" t="s">
        <v>359</v>
      </c>
      <c r="HDD272" t="s">
        <v>359</v>
      </c>
      <c r="HDE272" t="s">
        <v>359</v>
      </c>
      <c r="HDF272" t="s">
        <v>359</v>
      </c>
      <c r="HDG272" t="s">
        <v>359</v>
      </c>
      <c r="HDH272" t="s">
        <v>359</v>
      </c>
      <c r="HDI272" t="s">
        <v>359</v>
      </c>
      <c r="HDJ272" t="s">
        <v>359</v>
      </c>
      <c r="HDK272" t="s">
        <v>359</v>
      </c>
      <c r="HDL272" t="s">
        <v>359</v>
      </c>
      <c r="HDM272" t="s">
        <v>359</v>
      </c>
      <c r="HDN272" t="s">
        <v>359</v>
      </c>
      <c r="HDO272" t="s">
        <v>359</v>
      </c>
      <c r="HDP272" t="s">
        <v>359</v>
      </c>
      <c r="HDQ272" t="s">
        <v>359</v>
      </c>
      <c r="HDR272" t="s">
        <v>359</v>
      </c>
      <c r="HDS272" t="s">
        <v>359</v>
      </c>
      <c r="HDT272" t="s">
        <v>359</v>
      </c>
      <c r="HDU272" t="s">
        <v>359</v>
      </c>
      <c r="HDV272" t="s">
        <v>359</v>
      </c>
      <c r="HDW272" t="s">
        <v>359</v>
      </c>
      <c r="HDX272" t="s">
        <v>359</v>
      </c>
      <c r="HDY272" t="s">
        <v>359</v>
      </c>
      <c r="HDZ272" t="s">
        <v>359</v>
      </c>
      <c r="HEA272" t="s">
        <v>359</v>
      </c>
      <c r="HEB272" t="s">
        <v>359</v>
      </c>
      <c r="HEC272" t="s">
        <v>359</v>
      </c>
      <c r="HED272" t="s">
        <v>359</v>
      </c>
      <c r="HEE272" t="s">
        <v>359</v>
      </c>
      <c r="HEF272" t="s">
        <v>359</v>
      </c>
      <c r="HEG272" t="s">
        <v>359</v>
      </c>
      <c r="HEH272" t="s">
        <v>359</v>
      </c>
      <c r="HEI272" t="s">
        <v>359</v>
      </c>
      <c r="HEJ272" t="s">
        <v>359</v>
      </c>
      <c r="HEK272" t="s">
        <v>359</v>
      </c>
      <c r="HEL272" t="s">
        <v>359</v>
      </c>
      <c r="HEM272" t="s">
        <v>359</v>
      </c>
      <c r="HEN272" t="s">
        <v>359</v>
      </c>
      <c r="HEO272" t="s">
        <v>359</v>
      </c>
      <c r="HEP272" t="s">
        <v>359</v>
      </c>
      <c r="HEQ272" t="s">
        <v>359</v>
      </c>
      <c r="HER272" t="s">
        <v>359</v>
      </c>
      <c r="HES272" t="s">
        <v>359</v>
      </c>
      <c r="HET272" t="s">
        <v>359</v>
      </c>
      <c r="HEU272" t="s">
        <v>359</v>
      </c>
      <c r="HEV272" t="s">
        <v>359</v>
      </c>
      <c r="HEW272" t="s">
        <v>359</v>
      </c>
      <c r="HEX272" t="s">
        <v>359</v>
      </c>
      <c r="HEY272" t="s">
        <v>359</v>
      </c>
      <c r="HEZ272" t="s">
        <v>359</v>
      </c>
      <c r="HFA272" t="s">
        <v>359</v>
      </c>
      <c r="HFB272" t="s">
        <v>359</v>
      </c>
      <c r="HFC272" t="s">
        <v>359</v>
      </c>
      <c r="HFD272" t="s">
        <v>359</v>
      </c>
      <c r="HFE272" t="s">
        <v>359</v>
      </c>
      <c r="HFF272" t="s">
        <v>359</v>
      </c>
      <c r="HFG272" t="s">
        <v>359</v>
      </c>
      <c r="HFH272" t="s">
        <v>359</v>
      </c>
      <c r="HFI272" t="s">
        <v>359</v>
      </c>
      <c r="HFJ272" t="s">
        <v>359</v>
      </c>
      <c r="HFK272" t="s">
        <v>359</v>
      </c>
      <c r="HFL272" t="s">
        <v>359</v>
      </c>
      <c r="HFM272" t="s">
        <v>359</v>
      </c>
      <c r="HFN272" t="s">
        <v>359</v>
      </c>
      <c r="HFO272" t="s">
        <v>359</v>
      </c>
      <c r="HFP272" t="s">
        <v>359</v>
      </c>
      <c r="HFQ272" t="s">
        <v>359</v>
      </c>
      <c r="HFR272" t="s">
        <v>359</v>
      </c>
      <c r="HFS272" t="s">
        <v>359</v>
      </c>
      <c r="HFT272" t="s">
        <v>359</v>
      </c>
      <c r="HFU272" t="s">
        <v>359</v>
      </c>
      <c r="HFV272" t="s">
        <v>359</v>
      </c>
      <c r="HFW272" t="s">
        <v>359</v>
      </c>
      <c r="HFX272" t="s">
        <v>359</v>
      </c>
      <c r="HFY272" t="s">
        <v>359</v>
      </c>
      <c r="HFZ272" t="s">
        <v>359</v>
      </c>
      <c r="HGA272" t="s">
        <v>359</v>
      </c>
      <c r="HGB272" t="s">
        <v>359</v>
      </c>
      <c r="HGC272" t="s">
        <v>359</v>
      </c>
      <c r="HGD272" t="s">
        <v>359</v>
      </c>
      <c r="HGE272" t="s">
        <v>359</v>
      </c>
      <c r="HGF272" t="s">
        <v>359</v>
      </c>
      <c r="HGG272" t="s">
        <v>359</v>
      </c>
      <c r="HGH272" t="s">
        <v>359</v>
      </c>
      <c r="HGI272" t="s">
        <v>359</v>
      </c>
      <c r="HGJ272" t="s">
        <v>359</v>
      </c>
      <c r="HGK272" t="s">
        <v>359</v>
      </c>
      <c r="HGL272" t="s">
        <v>359</v>
      </c>
      <c r="HGM272" t="s">
        <v>359</v>
      </c>
      <c r="HGN272" t="s">
        <v>359</v>
      </c>
      <c r="HGO272" t="s">
        <v>359</v>
      </c>
      <c r="HGP272" t="s">
        <v>359</v>
      </c>
      <c r="HGQ272" t="s">
        <v>359</v>
      </c>
      <c r="HGR272" t="s">
        <v>359</v>
      </c>
      <c r="HGS272" t="s">
        <v>359</v>
      </c>
      <c r="HGT272" t="s">
        <v>359</v>
      </c>
      <c r="HGU272" t="s">
        <v>359</v>
      </c>
      <c r="HGV272" t="s">
        <v>359</v>
      </c>
      <c r="HGW272" t="s">
        <v>359</v>
      </c>
      <c r="HGX272" t="s">
        <v>359</v>
      </c>
      <c r="HGY272" t="s">
        <v>359</v>
      </c>
      <c r="HGZ272" t="s">
        <v>359</v>
      </c>
      <c r="HHA272" t="s">
        <v>359</v>
      </c>
      <c r="HHB272" t="s">
        <v>359</v>
      </c>
      <c r="HHC272" t="s">
        <v>359</v>
      </c>
      <c r="HHD272" t="s">
        <v>359</v>
      </c>
      <c r="HHE272" t="s">
        <v>359</v>
      </c>
      <c r="HHF272" t="s">
        <v>359</v>
      </c>
      <c r="HHG272" t="s">
        <v>359</v>
      </c>
      <c r="HHH272" t="s">
        <v>359</v>
      </c>
      <c r="HHI272" t="s">
        <v>359</v>
      </c>
      <c r="HHJ272" t="s">
        <v>359</v>
      </c>
      <c r="HHK272" t="s">
        <v>359</v>
      </c>
      <c r="HHL272" t="s">
        <v>359</v>
      </c>
      <c r="HHM272" t="s">
        <v>359</v>
      </c>
      <c r="HHN272" t="s">
        <v>359</v>
      </c>
      <c r="HHO272" t="s">
        <v>359</v>
      </c>
      <c r="HHP272" t="s">
        <v>359</v>
      </c>
      <c r="HHQ272" t="s">
        <v>359</v>
      </c>
      <c r="HHR272" t="s">
        <v>359</v>
      </c>
      <c r="HHS272" t="s">
        <v>359</v>
      </c>
      <c r="HHT272" t="s">
        <v>359</v>
      </c>
      <c r="HHU272" t="s">
        <v>359</v>
      </c>
      <c r="HHV272" t="s">
        <v>359</v>
      </c>
      <c r="HHW272" t="s">
        <v>359</v>
      </c>
      <c r="HHX272" t="s">
        <v>359</v>
      </c>
      <c r="HHY272" t="s">
        <v>359</v>
      </c>
      <c r="HHZ272" t="s">
        <v>359</v>
      </c>
      <c r="HIA272" t="s">
        <v>359</v>
      </c>
      <c r="HIB272" t="s">
        <v>359</v>
      </c>
      <c r="HIC272" t="s">
        <v>359</v>
      </c>
      <c r="HID272" t="s">
        <v>359</v>
      </c>
      <c r="HIE272" t="s">
        <v>359</v>
      </c>
      <c r="HIF272" t="s">
        <v>359</v>
      </c>
      <c r="HIG272" t="s">
        <v>359</v>
      </c>
      <c r="HIH272" t="s">
        <v>359</v>
      </c>
      <c r="HII272" t="s">
        <v>359</v>
      </c>
      <c r="HIJ272" t="s">
        <v>359</v>
      </c>
      <c r="HIK272" t="s">
        <v>359</v>
      </c>
      <c r="HIL272" t="s">
        <v>359</v>
      </c>
      <c r="HIM272" t="s">
        <v>359</v>
      </c>
      <c r="HIN272" t="s">
        <v>359</v>
      </c>
      <c r="HIO272" t="s">
        <v>359</v>
      </c>
      <c r="HIP272" t="s">
        <v>359</v>
      </c>
      <c r="HIQ272" t="s">
        <v>359</v>
      </c>
      <c r="HIR272" t="s">
        <v>359</v>
      </c>
      <c r="HIS272" t="s">
        <v>359</v>
      </c>
      <c r="HIT272" t="s">
        <v>359</v>
      </c>
      <c r="HIU272" t="s">
        <v>359</v>
      </c>
      <c r="HIV272" t="s">
        <v>359</v>
      </c>
      <c r="HIW272" t="s">
        <v>359</v>
      </c>
      <c r="HIX272" t="s">
        <v>359</v>
      </c>
      <c r="HIY272" t="s">
        <v>359</v>
      </c>
      <c r="HIZ272" t="s">
        <v>359</v>
      </c>
      <c r="HJA272" t="s">
        <v>359</v>
      </c>
      <c r="HJB272" t="s">
        <v>359</v>
      </c>
      <c r="HJC272" t="s">
        <v>359</v>
      </c>
      <c r="HJD272" t="s">
        <v>359</v>
      </c>
      <c r="HJE272" t="s">
        <v>359</v>
      </c>
      <c r="HJF272" t="s">
        <v>359</v>
      </c>
      <c r="HJG272" t="s">
        <v>359</v>
      </c>
      <c r="HJH272" t="s">
        <v>359</v>
      </c>
      <c r="HJI272" t="s">
        <v>359</v>
      </c>
      <c r="HJJ272" t="s">
        <v>359</v>
      </c>
      <c r="HJK272" t="s">
        <v>359</v>
      </c>
      <c r="HJL272" t="s">
        <v>359</v>
      </c>
      <c r="HJM272" t="s">
        <v>359</v>
      </c>
      <c r="HJN272" t="s">
        <v>359</v>
      </c>
      <c r="HJO272" t="s">
        <v>359</v>
      </c>
      <c r="HJP272" t="s">
        <v>359</v>
      </c>
      <c r="HJQ272" t="s">
        <v>359</v>
      </c>
      <c r="HJR272" t="s">
        <v>359</v>
      </c>
      <c r="HJS272" t="s">
        <v>359</v>
      </c>
      <c r="HJT272" t="s">
        <v>359</v>
      </c>
      <c r="HJU272" t="s">
        <v>359</v>
      </c>
      <c r="HJV272" t="s">
        <v>359</v>
      </c>
      <c r="HJW272" t="s">
        <v>359</v>
      </c>
      <c r="HJX272" t="s">
        <v>359</v>
      </c>
      <c r="HJY272" t="s">
        <v>359</v>
      </c>
      <c r="HJZ272" t="s">
        <v>359</v>
      </c>
      <c r="HKA272" t="s">
        <v>359</v>
      </c>
      <c r="HKB272" t="s">
        <v>359</v>
      </c>
      <c r="HKC272" t="s">
        <v>359</v>
      </c>
      <c r="HKD272" t="s">
        <v>359</v>
      </c>
      <c r="HKE272" t="s">
        <v>359</v>
      </c>
      <c r="HKF272" t="s">
        <v>359</v>
      </c>
      <c r="HKG272" t="s">
        <v>359</v>
      </c>
      <c r="HKH272" t="s">
        <v>359</v>
      </c>
      <c r="HKI272" t="s">
        <v>359</v>
      </c>
      <c r="HKJ272" t="s">
        <v>359</v>
      </c>
      <c r="HKK272" t="s">
        <v>359</v>
      </c>
      <c r="HKL272" t="s">
        <v>359</v>
      </c>
      <c r="HKM272" t="s">
        <v>359</v>
      </c>
      <c r="HKN272" t="s">
        <v>359</v>
      </c>
      <c r="HKO272" t="s">
        <v>359</v>
      </c>
      <c r="HKP272" t="s">
        <v>359</v>
      </c>
      <c r="HKQ272" t="s">
        <v>359</v>
      </c>
      <c r="HKR272" t="s">
        <v>359</v>
      </c>
      <c r="HKS272" t="s">
        <v>359</v>
      </c>
      <c r="HKT272" t="s">
        <v>359</v>
      </c>
      <c r="HKU272" t="s">
        <v>359</v>
      </c>
      <c r="HKV272" t="s">
        <v>359</v>
      </c>
      <c r="HKW272" t="s">
        <v>359</v>
      </c>
      <c r="HKX272" t="s">
        <v>359</v>
      </c>
      <c r="HKY272" t="s">
        <v>359</v>
      </c>
      <c r="HKZ272" t="s">
        <v>359</v>
      </c>
      <c r="HLA272" t="s">
        <v>359</v>
      </c>
      <c r="HLB272" t="s">
        <v>359</v>
      </c>
      <c r="HLC272" t="s">
        <v>359</v>
      </c>
      <c r="HLD272" t="s">
        <v>359</v>
      </c>
      <c r="HLE272" t="s">
        <v>359</v>
      </c>
      <c r="HLF272" t="s">
        <v>359</v>
      </c>
      <c r="HLG272" t="s">
        <v>359</v>
      </c>
      <c r="HLH272" t="s">
        <v>359</v>
      </c>
      <c r="HLI272" t="s">
        <v>359</v>
      </c>
      <c r="HLJ272" t="s">
        <v>359</v>
      </c>
      <c r="HLK272" t="s">
        <v>359</v>
      </c>
      <c r="HLL272" t="s">
        <v>359</v>
      </c>
      <c r="HLM272" t="s">
        <v>359</v>
      </c>
      <c r="HLN272" t="s">
        <v>359</v>
      </c>
      <c r="HLO272" t="s">
        <v>359</v>
      </c>
      <c r="HLP272" t="s">
        <v>359</v>
      </c>
      <c r="HLQ272" t="s">
        <v>359</v>
      </c>
      <c r="HLR272" t="s">
        <v>359</v>
      </c>
      <c r="HLS272" t="s">
        <v>359</v>
      </c>
      <c r="HLT272" t="s">
        <v>359</v>
      </c>
      <c r="HLU272" t="s">
        <v>359</v>
      </c>
      <c r="HLV272" t="s">
        <v>359</v>
      </c>
      <c r="HLW272" t="s">
        <v>359</v>
      </c>
      <c r="HLX272" t="s">
        <v>359</v>
      </c>
      <c r="HLY272" t="s">
        <v>359</v>
      </c>
      <c r="HLZ272" t="s">
        <v>359</v>
      </c>
      <c r="HMA272" t="s">
        <v>359</v>
      </c>
      <c r="HMB272" t="s">
        <v>359</v>
      </c>
      <c r="HMC272" t="s">
        <v>359</v>
      </c>
      <c r="HMD272" t="s">
        <v>359</v>
      </c>
      <c r="HME272" t="s">
        <v>359</v>
      </c>
      <c r="HMF272" t="s">
        <v>359</v>
      </c>
      <c r="HMG272" t="s">
        <v>359</v>
      </c>
      <c r="HMH272" t="s">
        <v>359</v>
      </c>
      <c r="HMI272" t="s">
        <v>359</v>
      </c>
      <c r="HMJ272" t="s">
        <v>359</v>
      </c>
      <c r="HMK272" t="s">
        <v>359</v>
      </c>
      <c r="HML272" t="s">
        <v>359</v>
      </c>
      <c r="HMM272" t="s">
        <v>359</v>
      </c>
      <c r="HMN272" t="s">
        <v>359</v>
      </c>
      <c r="HMO272" t="s">
        <v>359</v>
      </c>
      <c r="HMP272" t="s">
        <v>359</v>
      </c>
      <c r="HMQ272" t="s">
        <v>359</v>
      </c>
      <c r="HMR272" t="s">
        <v>359</v>
      </c>
      <c r="HMS272" t="s">
        <v>359</v>
      </c>
      <c r="HMT272" t="s">
        <v>359</v>
      </c>
      <c r="HMU272" t="s">
        <v>359</v>
      </c>
      <c r="HMV272" t="s">
        <v>359</v>
      </c>
      <c r="HMW272" t="s">
        <v>359</v>
      </c>
      <c r="HMX272" t="s">
        <v>359</v>
      </c>
      <c r="HMY272" t="s">
        <v>359</v>
      </c>
      <c r="HMZ272" t="s">
        <v>359</v>
      </c>
      <c r="HNA272" t="s">
        <v>359</v>
      </c>
      <c r="HNB272" t="s">
        <v>359</v>
      </c>
      <c r="HNC272" t="s">
        <v>359</v>
      </c>
      <c r="HND272" t="s">
        <v>359</v>
      </c>
      <c r="HNE272" t="s">
        <v>359</v>
      </c>
      <c r="HNF272" t="s">
        <v>359</v>
      </c>
      <c r="HNG272" t="s">
        <v>359</v>
      </c>
      <c r="HNH272" t="s">
        <v>359</v>
      </c>
      <c r="HNI272" t="s">
        <v>359</v>
      </c>
      <c r="HNJ272" t="s">
        <v>359</v>
      </c>
      <c r="HNK272" t="s">
        <v>359</v>
      </c>
      <c r="HNL272" t="s">
        <v>359</v>
      </c>
      <c r="HNM272" t="s">
        <v>359</v>
      </c>
      <c r="HNN272" t="s">
        <v>359</v>
      </c>
      <c r="HNO272" t="s">
        <v>359</v>
      </c>
      <c r="HNP272" t="s">
        <v>359</v>
      </c>
      <c r="HNQ272" t="s">
        <v>359</v>
      </c>
      <c r="HNR272" t="s">
        <v>359</v>
      </c>
      <c r="HNS272" t="s">
        <v>359</v>
      </c>
      <c r="HNT272" t="s">
        <v>359</v>
      </c>
      <c r="HNU272" t="s">
        <v>359</v>
      </c>
      <c r="HNV272" t="s">
        <v>359</v>
      </c>
      <c r="HNW272" t="s">
        <v>359</v>
      </c>
      <c r="HNX272" t="s">
        <v>359</v>
      </c>
      <c r="HNY272" t="s">
        <v>359</v>
      </c>
      <c r="HNZ272" t="s">
        <v>359</v>
      </c>
      <c r="HOA272" t="s">
        <v>359</v>
      </c>
      <c r="HOB272" t="s">
        <v>359</v>
      </c>
      <c r="HOC272" t="s">
        <v>359</v>
      </c>
      <c r="HOD272" t="s">
        <v>359</v>
      </c>
      <c r="HOE272" t="s">
        <v>359</v>
      </c>
      <c r="HOF272" t="s">
        <v>359</v>
      </c>
      <c r="HOG272" t="s">
        <v>359</v>
      </c>
      <c r="HOH272" t="s">
        <v>359</v>
      </c>
      <c r="HOI272" t="s">
        <v>359</v>
      </c>
      <c r="HOJ272" t="s">
        <v>359</v>
      </c>
      <c r="HOK272" t="s">
        <v>359</v>
      </c>
      <c r="HOL272" t="s">
        <v>359</v>
      </c>
      <c r="HOM272" t="s">
        <v>359</v>
      </c>
      <c r="HON272" t="s">
        <v>359</v>
      </c>
      <c r="HOO272" t="s">
        <v>359</v>
      </c>
      <c r="HOP272" t="s">
        <v>359</v>
      </c>
      <c r="HOQ272" t="s">
        <v>359</v>
      </c>
      <c r="HOR272" t="s">
        <v>359</v>
      </c>
      <c r="HOS272" t="s">
        <v>359</v>
      </c>
      <c r="HOT272" t="s">
        <v>359</v>
      </c>
      <c r="HOU272" t="s">
        <v>359</v>
      </c>
      <c r="HOV272" t="s">
        <v>359</v>
      </c>
      <c r="HOW272" t="s">
        <v>359</v>
      </c>
      <c r="HOX272" t="s">
        <v>359</v>
      </c>
      <c r="HOY272" t="s">
        <v>359</v>
      </c>
      <c r="HOZ272" t="s">
        <v>359</v>
      </c>
      <c r="HPA272" t="s">
        <v>359</v>
      </c>
      <c r="HPB272" t="s">
        <v>359</v>
      </c>
      <c r="HPC272" t="s">
        <v>359</v>
      </c>
      <c r="HPD272" t="s">
        <v>359</v>
      </c>
      <c r="HPE272" t="s">
        <v>359</v>
      </c>
      <c r="HPF272" t="s">
        <v>359</v>
      </c>
      <c r="HPG272" t="s">
        <v>359</v>
      </c>
      <c r="HPH272" t="s">
        <v>359</v>
      </c>
      <c r="HPI272" t="s">
        <v>359</v>
      </c>
      <c r="HPJ272" t="s">
        <v>359</v>
      </c>
      <c r="HPK272" t="s">
        <v>359</v>
      </c>
      <c r="HPL272" t="s">
        <v>359</v>
      </c>
      <c r="HPM272" t="s">
        <v>359</v>
      </c>
      <c r="HPN272" t="s">
        <v>359</v>
      </c>
      <c r="HPO272" t="s">
        <v>359</v>
      </c>
      <c r="HPP272" t="s">
        <v>359</v>
      </c>
      <c r="HPQ272" t="s">
        <v>359</v>
      </c>
      <c r="HPR272" t="s">
        <v>359</v>
      </c>
      <c r="HPS272" t="s">
        <v>359</v>
      </c>
      <c r="HPT272" t="s">
        <v>359</v>
      </c>
      <c r="HPU272" t="s">
        <v>359</v>
      </c>
      <c r="HPV272" t="s">
        <v>359</v>
      </c>
      <c r="HPW272" t="s">
        <v>359</v>
      </c>
      <c r="HPX272" t="s">
        <v>359</v>
      </c>
      <c r="HPY272" t="s">
        <v>359</v>
      </c>
      <c r="HPZ272" t="s">
        <v>359</v>
      </c>
      <c r="HQA272" t="s">
        <v>359</v>
      </c>
      <c r="HQB272" t="s">
        <v>359</v>
      </c>
      <c r="HQC272" t="s">
        <v>359</v>
      </c>
      <c r="HQD272" t="s">
        <v>359</v>
      </c>
      <c r="HQE272" t="s">
        <v>359</v>
      </c>
      <c r="HQF272" t="s">
        <v>359</v>
      </c>
      <c r="HQG272" t="s">
        <v>359</v>
      </c>
      <c r="HQH272" t="s">
        <v>359</v>
      </c>
      <c r="HQI272" t="s">
        <v>359</v>
      </c>
      <c r="HQJ272" t="s">
        <v>359</v>
      </c>
      <c r="HQK272" t="s">
        <v>359</v>
      </c>
      <c r="HQL272" t="s">
        <v>359</v>
      </c>
      <c r="HQM272" t="s">
        <v>359</v>
      </c>
      <c r="HQN272" t="s">
        <v>359</v>
      </c>
      <c r="HQO272" t="s">
        <v>359</v>
      </c>
      <c r="HQP272" t="s">
        <v>359</v>
      </c>
      <c r="HQQ272" t="s">
        <v>359</v>
      </c>
      <c r="HQR272" t="s">
        <v>359</v>
      </c>
      <c r="HQS272" t="s">
        <v>359</v>
      </c>
      <c r="HQT272" t="s">
        <v>359</v>
      </c>
      <c r="HQU272" t="s">
        <v>359</v>
      </c>
      <c r="HQV272" t="s">
        <v>359</v>
      </c>
      <c r="HQW272" t="s">
        <v>359</v>
      </c>
      <c r="HQX272" t="s">
        <v>359</v>
      </c>
      <c r="HQY272" t="s">
        <v>359</v>
      </c>
      <c r="HQZ272" t="s">
        <v>359</v>
      </c>
      <c r="HRA272" t="s">
        <v>359</v>
      </c>
      <c r="HRB272" t="s">
        <v>359</v>
      </c>
      <c r="HRC272" t="s">
        <v>359</v>
      </c>
      <c r="HRD272" t="s">
        <v>359</v>
      </c>
      <c r="HRE272" t="s">
        <v>359</v>
      </c>
      <c r="HRF272" t="s">
        <v>359</v>
      </c>
      <c r="HRG272" t="s">
        <v>359</v>
      </c>
      <c r="HRH272" t="s">
        <v>359</v>
      </c>
      <c r="HRI272" t="s">
        <v>359</v>
      </c>
      <c r="HRJ272" t="s">
        <v>359</v>
      </c>
      <c r="HRK272" t="s">
        <v>359</v>
      </c>
      <c r="HRL272" t="s">
        <v>359</v>
      </c>
      <c r="HRM272" t="s">
        <v>359</v>
      </c>
      <c r="HRN272" t="s">
        <v>359</v>
      </c>
      <c r="HRO272" t="s">
        <v>359</v>
      </c>
      <c r="HRP272" t="s">
        <v>359</v>
      </c>
      <c r="HRQ272" t="s">
        <v>359</v>
      </c>
      <c r="HRR272" t="s">
        <v>359</v>
      </c>
      <c r="HRS272" t="s">
        <v>359</v>
      </c>
      <c r="HRT272" t="s">
        <v>359</v>
      </c>
      <c r="HRU272" t="s">
        <v>359</v>
      </c>
      <c r="HRV272" t="s">
        <v>359</v>
      </c>
      <c r="HRW272" t="s">
        <v>359</v>
      </c>
      <c r="HRX272" t="s">
        <v>359</v>
      </c>
      <c r="HRY272" t="s">
        <v>359</v>
      </c>
      <c r="HRZ272" t="s">
        <v>359</v>
      </c>
      <c r="HSA272" t="s">
        <v>359</v>
      </c>
      <c r="HSB272" t="s">
        <v>359</v>
      </c>
      <c r="HSC272" t="s">
        <v>359</v>
      </c>
      <c r="HSD272" t="s">
        <v>359</v>
      </c>
      <c r="HSE272" t="s">
        <v>359</v>
      </c>
      <c r="HSF272" t="s">
        <v>359</v>
      </c>
      <c r="HSG272" t="s">
        <v>359</v>
      </c>
      <c r="HSH272" t="s">
        <v>359</v>
      </c>
      <c r="HSI272" t="s">
        <v>359</v>
      </c>
      <c r="HSJ272" t="s">
        <v>359</v>
      </c>
      <c r="HSK272" t="s">
        <v>359</v>
      </c>
      <c r="HSL272" t="s">
        <v>359</v>
      </c>
      <c r="HSM272" t="s">
        <v>359</v>
      </c>
      <c r="HSN272" t="s">
        <v>359</v>
      </c>
      <c r="HSO272" t="s">
        <v>359</v>
      </c>
      <c r="HSP272" t="s">
        <v>359</v>
      </c>
      <c r="HSQ272" t="s">
        <v>359</v>
      </c>
      <c r="HSR272" t="s">
        <v>359</v>
      </c>
      <c r="HSS272" t="s">
        <v>359</v>
      </c>
      <c r="HST272" t="s">
        <v>359</v>
      </c>
      <c r="HSU272" t="s">
        <v>359</v>
      </c>
      <c r="HSV272" t="s">
        <v>359</v>
      </c>
      <c r="HSW272" t="s">
        <v>359</v>
      </c>
      <c r="HSX272" t="s">
        <v>359</v>
      </c>
      <c r="HSY272" t="s">
        <v>359</v>
      </c>
      <c r="HSZ272" t="s">
        <v>359</v>
      </c>
      <c r="HTA272" t="s">
        <v>359</v>
      </c>
      <c r="HTB272" t="s">
        <v>359</v>
      </c>
      <c r="HTC272" t="s">
        <v>359</v>
      </c>
      <c r="HTD272" t="s">
        <v>359</v>
      </c>
      <c r="HTE272" t="s">
        <v>359</v>
      </c>
      <c r="HTF272" t="s">
        <v>359</v>
      </c>
      <c r="HTG272" t="s">
        <v>359</v>
      </c>
      <c r="HTH272" t="s">
        <v>359</v>
      </c>
      <c r="HTI272" t="s">
        <v>359</v>
      </c>
      <c r="HTJ272" t="s">
        <v>359</v>
      </c>
      <c r="HTK272" t="s">
        <v>359</v>
      </c>
      <c r="HTL272" t="s">
        <v>359</v>
      </c>
      <c r="HTM272" t="s">
        <v>359</v>
      </c>
      <c r="HTN272" t="s">
        <v>359</v>
      </c>
      <c r="HTO272" t="s">
        <v>359</v>
      </c>
      <c r="HTP272" t="s">
        <v>359</v>
      </c>
      <c r="HTQ272" t="s">
        <v>359</v>
      </c>
      <c r="HTR272" t="s">
        <v>359</v>
      </c>
      <c r="HTS272" t="s">
        <v>359</v>
      </c>
      <c r="HTT272" t="s">
        <v>359</v>
      </c>
      <c r="HTU272" t="s">
        <v>359</v>
      </c>
      <c r="HTV272" t="s">
        <v>359</v>
      </c>
      <c r="HTW272" t="s">
        <v>359</v>
      </c>
      <c r="HTX272" t="s">
        <v>359</v>
      </c>
      <c r="HTY272" t="s">
        <v>359</v>
      </c>
      <c r="HTZ272" t="s">
        <v>359</v>
      </c>
      <c r="HUA272" t="s">
        <v>359</v>
      </c>
      <c r="HUB272" t="s">
        <v>359</v>
      </c>
      <c r="HUC272" t="s">
        <v>359</v>
      </c>
      <c r="HUD272" t="s">
        <v>359</v>
      </c>
      <c r="HUE272" t="s">
        <v>359</v>
      </c>
      <c r="HUF272" t="s">
        <v>359</v>
      </c>
      <c r="HUG272" t="s">
        <v>359</v>
      </c>
      <c r="HUH272" t="s">
        <v>359</v>
      </c>
      <c r="HUI272" t="s">
        <v>359</v>
      </c>
      <c r="HUJ272" t="s">
        <v>359</v>
      </c>
      <c r="HUK272" t="s">
        <v>359</v>
      </c>
      <c r="HUL272" t="s">
        <v>359</v>
      </c>
      <c r="HUM272" t="s">
        <v>359</v>
      </c>
      <c r="HUN272" t="s">
        <v>359</v>
      </c>
      <c r="HUO272" t="s">
        <v>359</v>
      </c>
      <c r="HUP272" t="s">
        <v>359</v>
      </c>
      <c r="HUQ272" t="s">
        <v>359</v>
      </c>
      <c r="HUR272" t="s">
        <v>359</v>
      </c>
      <c r="HUS272" t="s">
        <v>359</v>
      </c>
      <c r="HUT272" t="s">
        <v>359</v>
      </c>
      <c r="HUU272" t="s">
        <v>359</v>
      </c>
      <c r="HUV272" t="s">
        <v>359</v>
      </c>
      <c r="HUW272" t="s">
        <v>359</v>
      </c>
      <c r="HUX272" t="s">
        <v>359</v>
      </c>
      <c r="HUY272" t="s">
        <v>359</v>
      </c>
      <c r="HUZ272" t="s">
        <v>359</v>
      </c>
      <c r="HVA272" t="s">
        <v>359</v>
      </c>
      <c r="HVB272" t="s">
        <v>359</v>
      </c>
      <c r="HVC272" t="s">
        <v>359</v>
      </c>
      <c r="HVD272" t="s">
        <v>359</v>
      </c>
      <c r="HVE272" t="s">
        <v>359</v>
      </c>
      <c r="HVF272" t="s">
        <v>359</v>
      </c>
      <c r="HVG272" t="s">
        <v>359</v>
      </c>
      <c r="HVH272" t="s">
        <v>359</v>
      </c>
      <c r="HVI272" t="s">
        <v>359</v>
      </c>
      <c r="HVJ272" t="s">
        <v>359</v>
      </c>
      <c r="HVK272" t="s">
        <v>359</v>
      </c>
      <c r="HVL272" t="s">
        <v>359</v>
      </c>
      <c r="HVM272" t="s">
        <v>359</v>
      </c>
      <c r="HVN272" t="s">
        <v>359</v>
      </c>
      <c r="HVO272" t="s">
        <v>359</v>
      </c>
      <c r="HVP272" t="s">
        <v>359</v>
      </c>
      <c r="HVQ272" t="s">
        <v>359</v>
      </c>
      <c r="HVR272" t="s">
        <v>359</v>
      </c>
      <c r="HVS272" t="s">
        <v>359</v>
      </c>
      <c r="HVT272" t="s">
        <v>359</v>
      </c>
      <c r="HVU272" t="s">
        <v>359</v>
      </c>
      <c r="HVV272" t="s">
        <v>359</v>
      </c>
      <c r="HVW272" t="s">
        <v>359</v>
      </c>
      <c r="HVX272" t="s">
        <v>359</v>
      </c>
      <c r="HVY272" t="s">
        <v>359</v>
      </c>
      <c r="HVZ272" t="s">
        <v>359</v>
      </c>
      <c r="HWA272" t="s">
        <v>359</v>
      </c>
      <c r="HWB272" t="s">
        <v>359</v>
      </c>
      <c r="HWC272" t="s">
        <v>359</v>
      </c>
      <c r="HWD272" t="s">
        <v>359</v>
      </c>
      <c r="HWE272" t="s">
        <v>359</v>
      </c>
      <c r="HWF272" t="s">
        <v>359</v>
      </c>
      <c r="HWG272" t="s">
        <v>359</v>
      </c>
      <c r="HWH272" t="s">
        <v>359</v>
      </c>
      <c r="HWI272" t="s">
        <v>359</v>
      </c>
      <c r="HWJ272" t="s">
        <v>359</v>
      </c>
      <c r="HWK272" t="s">
        <v>359</v>
      </c>
      <c r="HWL272" t="s">
        <v>359</v>
      </c>
      <c r="HWM272" t="s">
        <v>359</v>
      </c>
      <c r="HWN272" t="s">
        <v>359</v>
      </c>
      <c r="HWO272" t="s">
        <v>359</v>
      </c>
      <c r="HWP272" t="s">
        <v>359</v>
      </c>
      <c r="HWQ272" t="s">
        <v>359</v>
      </c>
      <c r="HWR272" t="s">
        <v>359</v>
      </c>
      <c r="HWS272" t="s">
        <v>359</v>
      </c>
      <c r="HWT272" t="s">
        <v>359</v>
      </c>
      <c r="HWU272" t="s">
        <v>359</v>
      </c>
      <c r="HWV272" t="s">
        <v>359</v>
      </c>
      <c r="HWW272" t="s">
        <v>359</v>
      </c>
      <c r="HWX272" t="s">
        <v>359</v>
      </c>
      <c r="HWY272" t="s">
        <v>359</v>
      </c>
      <c r="HWZ272" t="s">
        <v>359</v>
      </c>
      <c r="HXA272" t="s">
        <v>359</v>
      </c>
      <c r="HXB272" t="s">
        <v>359</v>
      </c>
      <c r="HXC272" t="s">
        <v>359</v>
      </c>
      <c r="HXD272" t="s">
        <v>359</v>
      </c>
      <c r="HXE272" t="s">
        <v>359</v>
      </c>
      <c r="HXF272" t="s">
        <v>359</v>
      </c>
      <c r="HXG272" t="s">
        <v>359</v>
      </c>
      <c r="HXH272" t="s">
        <v>359</v>
      </c>
      <c r="HXI272" t="s">
        <v>359</v>
      </c>
      <c r="HXJ272" t="s">
        <v>359</v>
      </c>
      <c r="HXK272" t="s">
        <v>359</v>
      </c>
      <c r="HXL272" t="s">
        <v>359</v>
      </c>
      <c r="HXM272" t="s">
        <v>359</v>
      </c>
      <c r="HXN272" t="s">
        <v>359</v>
      </c>
      <c r="HXO272" t="s">
        <v>359</v>
      </c>
      <c r="HXP272" t="s">
        <v>359</v>
      </c>
      <c r="HXQ272" t="s">
        <v>359</v>
      </c>
      <c r="HXR272" t="s">
        <v>359</v>
      </c>
      <c r="HXS272" t="s">
        <v>359</v>
      </c>
      <c r="HXT272" t="s">
        <v>359</v>
      </c>
      <c r="HXU272" t="s">
        <v>359</v>
      </c>
      <c r="HXV272" t="s">
        <v>359</v>
      </c>
      <c r="HXW272" t="s">
        <v>359</v>
      </c>
      <c r="HXX272" t="s">
        <v>359</v>
      </c>
      <c r="HXY272" t="s">
        <v>359</v>
      </c>
      <c r="HXZ272" t="s">
        <v>359</v>
      </c>
      <c r="HYA272" t="s">
        <v>359</v>
      </c>
      <c r="HYB272" t="s">
        <v>359</v>
      </c>
      <c r="HYC272" t="s">
        <v>359</v>
      </c>
      <c r="HYD272" t="s">
        <v>359</v>
      </c>
      <c r="HYE272" t="s">
        <v>359</v>
      </c>
      <c r="HYF272" t="s">
        <v>359</v>
      </c>
      <c r="HYG272" t="s">
        <v>359</v>
      </c>
      <c r="HYH272" t="s">
        <v>359</v>
      </c>
      <c r="HYI272" t="s">
        <v>359</v>
      </c>
      <c r="HYJ272" t="s">
        <v>359</v>
      </c>
      <c r="HYK272" t="s">
        <v>359</v>
      </c>
      <c r="HYL272" t="s">
        <v>359</v>
      </c>
      <c r="HYM272" t="s">
        <v>359</v>
      </c>
      <c r="HYN272" t="s">
        <v>359</v>
      </c>
      <c r="HYO272" t="s">
        <v>359</v>
      </c>
      <c r="HYP272" t="s">
        <v>359</v>
      </c>
      <c r="HYQ272" t="s">
        <v>359</v>
      </c>
      <c r="HYR272" t="s">
        <v>359</v>
      </c>
      <c r="HYS272" t="s">
        <v>359</v>
      </c>
      <c r="HYT272" t="s">
        <v>359</v>
      </c>
      <c r="HYU272" t="s">
        <v>359</v>
      </c>
      <c r="HYV272" t="s">
        <v>359</v>
      </c>
      <c r="HYW272" t="s">
        <v>359</v>
      </c>
      <c r="HYX272" t="s">
        <v>359</v>
      </c>
      <c r="HYY272" t="s">
        <v>359</v>
      </c>
      <c r="HYZ272" t="s">
        <v>359</v>
      </c>
      <c r="HZA272" t="s">
        <v>359</v>
      </c>
      <c r="HZB272" t="s">
        <v>359</v>
      </c>
      <c r="HZC272" t="s">
        <v>359</v>
      </c>
      <c r="HZD272" t="s">
        <v>359</v>
      </c>
      <c r="HZE272" t="s">
        <v>359</v>
      </c>
      <c r="HZF272" t="s">
        <v>359</v>
      </c>
      <c r="HZG272" t="s">
        <v>359</v>
      </c>
      <c r="HZH272" t="s">
        <v>359</v>
      </c>
      <c r="HZI272" t="s">
        <v>359</v>
      </c>
      <c r="HZJ272" t="s">
        <v>359</v>
      </c>
      <c r="HZK272" t="s">
        <v>359</v>
      </c>
      <c r="HZL272" t="s">
        <v>359</v>
      </c>
      <c r="HZM272" t="s">
        <v>359</v>
      </c>
      <c r="HZN272" t="s">
        <v>359</v>
      </c>
      <c r="HZO272" t="s">
        <v>359</v>
      </c>
      <c r="HZP272" t="s">
        <v>359</v>
      </c>
      <c r="HZQ272" t="s">
        <v>359</v>
      </c>
      <c r="HZR272" t="s">
        <v>359</v>
      </c>
      <c r="HZS272" t="s">
        <v>359</v>
      </c>
      <c r="HZT272" t="s">
        <v>359</v>
      </c>
      <c r="HZU272" t="s">
        <v>359</v>
      </c>
      <c r="HZV272" t="s">
        <v>359</v>
      </c>
      <c r="HZW272" t="s">
        <v>359</v>
      </c>
      <c r="HZX272" t="s">
        <v>359</v>
      </c>
      <c r="HZY272" t="s">
        <v>359</v>
      </c>
      <c r="HZZ272" t="s">
        <v>359</v>
      </c>
      <c r="IAA272" t="s">
        <v>359</v>
      </c>
      <c r="IAB272" t="s">
        <v>359</v>
      </c>
      <c r="IAC272" t="s">
        <v>359</v>
      </c>
      <c r="IAD272" t="s">
        <v>359</v>
      </c>
      <c r="IAE272" t="s">
        <v>359</v>
      </c>
      <c r="IAF272" t="s">
        <v>359</v>
      </c>
      <c r="IAG272" t="s">
        <v>359</v>
      </c>
      <c r="IAH272" t="s">
        <v>359</v>
      </c>
      <c r="IAI272" t="s">
        <v>359</v>
      </c>
      <c r="IAJ272" t="s">
        <v>359</v>
      </c>
      <c r="IAK272" t="s">
        <v>359</v>
      </c>
      <c r="IAL272" t="s">
        <v>359</v>
      </c>
      <c r="IAM272" t="s">
        <v>359</v>
      </c>
      <c r="IAN272" t="s">
        <v>359</v>
      </c>
      <c r="IAO272" t="s">
        <v>359</v>
      </c>
      <c r="IAP272" t="s">
        <v>359</v>
      </c>
      <c r="IAQ272" t="s">
        <v>359</v>
      </c>
      <c r="IAR272" t="s">
        <v>359</v>
      </c>
      <c r="IAS272" t="s">
        <v>359</v>
      </c>
      <c r="IAT272" t="s">
        <v>359</v>
      </c>
      <c r="IAU272" t="s">
        <v>359</v>
      </c>
      <c r="IAV272" t="s">
        <v>359</v>
      </c>
      <c r="IAW272" t="s">
        <v>359</v>
      </c>
      <c r="IAX272" t="s">
        <v>359</v>
      </c>
      <c r="IAY272" t="s">
        <v>359</v>
      </c>
      <c r="IAZ272" t="s">
        <v>359</v>
      </c>
      <c r="IBA272" t="s">
        <v>359</v>
      </c>
      <c r="IBB272" t="s">
        <v>359</v>
      </c>
      <c r="IBC272" t="s">
        <v>359</v>
      </c>
      <c r="IBD272" t="s">
        <v>359</v>
      </c>
      <c r="IBE272" t="s">
        <v>359</v>
      </c>
      <c r="IBF272" t="s">
        <v>359</v>
      </c>
      <c r="IBG272" t="s">
        <v>359</v>
      </c>
      <c r="IBH272" t="s">
        <v>359</v>
      </c>
      <c r="IBI272" t="s">
        <v>359</v>
      </c>
      <c r="IBJ272" t="s">
        <v>359</v>
      </c>
      <c r="IBK272" t="s">
        <v>359</v>
      </c>
      <c r="IBL272" t="s">
        <v>359</v>
      </c>
      <c r="IBM272" t="s">
        <v>359</v>
      </c>
      <c r="IBN272" t="s">
        <v>359</v>
      </c>
      <c r="IBO272" t="s">
        <v>359</v>
      </c>
      <c r="IBP272" t="s">
        <v>359</v>
      </c>
      <c r="IBQ272" t="s">
        <v>359</v>
      </c>
      <c r="IBR272" t="s">
        <v>359</v>
      </c>
      <c r="IBS272" t="s">
        <v>359</v>
      </c>
      <c r="IBT272" t="s">
        <v>359</v>
      </c>
      <c r="IBU272" t="s">
        <v>359</v>
      </c>
      <c r="IBV272" t="s">
        <v>359</v>
      </c>
      <c r="IBW272" t="s">
        <v>359</v>
      </c>
      <c r="IBX272" t="s">
        <v>359</v>
      </c>
      <c r="IBY272" t="s">
        <v>359</v>
      </c>
      <c r="IBZ272" t="s">
        <v>359</v>
      </c>
      <c r="ICA272" t="s">
        <v>359</v>
      </c>
      <c r="ICB272" t="s">
        <v>359</v>
      </c>
      <c r="ICC272" t="s">
        <v>359</v>
      </c>
      <c r="ICD272" t="s">
        <v>359</v>
      </c>
      <c r="ICE272" t="s">
        <v>359</v>
      </c>
      <c r="ICF272" t="s">
        <v>359</v>
      </c>
      <c r="ICG272" t="s">
        <v>359</v>
      </c>
      <c r="ICH272" t="s">
        <v>359</v>
      </c>
      <c r="ICI272" t="s">
        <v>359</v>
      </c>
      <c r="ICJ272" t="s">
        <v>359</v>
      </c>
      <c r="ICK272" t="s">
        <v>359</v>
      </c>
      <c r="ICL272" t="s">
        <v>359</v>
      </c>
      <c r="ICM272" t="s">
        <v>359</v>
      </c>
      <c r="ICN272" t="s">
        <v>359</v>
      </c>
      <c r="ICO272" t="s">
        <v>359</v>
      </c>
      <c r="ICP272" t="s">
        <v>359</v>
      </c>
      <c r="ICQ272" t="s">
        <v>359</v>
      </c>
      <c r="ICR272" t="s">
        <v>359</v>
      </c>
      <c r="ICS272" t="s">
        <v>359</v>
      </c>
      <c r="ICT272" t="s">
        <v>359</v>
      </c>
      <c r="ICU272" t="s">
        <v>359</v>
      </c>
      <c r="ICV272" t="s">
        <v>359</v>
      </c>
      <c r="ICW272" t="s">
        <v>359</v>
      </c>
      <c r="ICX272" t="s">
        <v>359</v>
      </c>
      <c r="ICY272" t="s">
        <v>359</v>
      </c>
      <c r="ICZ272" t="s">
        <v>359</v>
      </c>
      <c r="IDA272" t="s">
        <v>359</v>
      </c>
      <c r="IDB272" t="s">
        <v>359</v>
      </c>
      <c r="IDC272" t="s">
        <v>359</v>
      </c>
      <c r="IDD272" t="s">
        <v>359</v>
      </c>
      <c r="IDE272" t="s">
        <v>359</v>
      </c>
      <c r="IDF272" t="s">
        <v>359</v>
      </c>
      <c r="IDG272" t="s">
        <v>359</v>
      </c>
      <c r="IDH272" t="s">
        <v>359</v>
      </c>
      <c r="IDI272" t="s">
        <v>359</v>
      </c>
      <c r="IDJ272" t="s">
        <v>359</v>
      </c>
      <c r="IDK272" t="s">
        <v>359</v>
      </c>
      <c r="IDL272" t="s">
        <v>359</v>
      </c>
      <c r="IDM272" t="s">
        <v>359</v>
      </c>
      <c r="IDN272" t="s">
        <v>359</v>
      </c>
      <c r="IDO272" t="s">
        <v>359</v>
      </c>
      <c r="IDP272" t="s">
        <v>359</v>
      </c>
      <c r="IDQ272" t="s">
        <v>359</v>
      </c>
      <c r="IDR272" t="s">
        <v>359</v>
      </c>
      <c r="IDS272" t="s">
        <v>359</v>
      </c>
      <c r="IDT272" t="s">
        <v>359</v>
      </c>
      <c r="IDU272" t="s">
        <v>359</v>
      </c>
      <c r="IDV272" t="s">
        <v>359</v>
      </c>
      <c r="IDW272" t="s">
        <v>359</v>
      </c>
      <c r="IDX272" t="s">
        <v>359</v>
      </c>
      <c r="IDY272" t="s">
        <v>359</v>
      </c>
      <c r="IDZ272" t="s">
        <v>359</v>
      </c>
      <c r="IEA272" t="s">
        <v>359</v>
      </c>
      <c r="IEB272" t="s">
        <v>359</v>
      </c>
      <c r="IEC272" t="s">
        <v>359</v>
      </c>
      <c r="IED272" t="s">
        <v>359</v>
      </c>
      <c r="IEE272" t="s">
        <v>359</v>
      </c>
      <c r="IEF272" t="s">
        <v>359</v>
      </c>
      <c r="IEG272" t="s">
        <v>359</v>
      </c>
      <c r="IEH272" t="s">
        <v>359</v>
      </c>
      <c r="IEI272" t="s">
        <v>359</v>
      </c>
      <c r="IEJ272" t="s">
        <v>359</v>
      </c>
      <c r="IEK272" t="s">
        <v>359</v>
      </c>
      <c r="IEL272" t="s">
        <v>359</v>
      </c>
      <c r="IEM272" t="s">
        <v>359</v>
      </c>
      <c r="IEN272" t="s">
        <v>359</v>
      </c>
      <c r="IEO272" t="s">
        <v>359</v>
      </c>
      <c r="IEP272" t="s">
        <v>359</v>
      </c>
      <c r="IEQ272" t="s">
        <v>359</v>
      </c>
      <c r="IER272" t="s">
        <v>359</v>
      </c>
      <c r="IES272" t="s">
        <v>359</v>
      </c>
      <c r="IET272" t="s">
        <v>359</v>
      </c>
      <c r="IEU272" t="s">
        <v>359</v>
      </c>
      <c r="IEV272" t="s">
        <v>359</v>
      </c>
      <c r="IEW272" t="s">
        <v>359</v>
      </c>
      <c r="IEX272" t="s">
        <v>359</v>
      </c>
      <c r="IEY272" t="s">
        <v>359</v>
      </c>
      <c r="IEZ272" t="s">
        <v>359</v>
      </c>
      <c r="IFA272" t="s">
        <v>359</v>
      </c>
      <c r="IFB272" t="s">
        <v>359</v>
      </c>
      <c r="IFC272" t="s">
        <v>359</v>
      </c>
      <c r="IFD272" t="s">
        <v>359</v>
      </c>
      <c r="IFE272" t="s">
        <v>359</v>
      </c>
      <c r="IFF272" t="s">
        <v>359</v>
      </c>
      <c r="IFG272" t="s">
        <v>359</v>
      </c>
      <c r="IFH272" t="s">
        <v>359</v>
      </c>
      <c r="IFI272" t="s">
        <v>359</v>
      </c>
      <c r="IFJ272" t="s">
        <v>359</v>
      </c>
      <c r="IFK272" t="s">
        <v>359</v>
      </c>
      <c r="IFL272" t="s">
        <v>359</v>
      </c>
      <c r="IFM272" t="s">
        <v>359</v>
      </c>
      <c r="IFN272" t="s">
        <v>359</v>
      </c>
      <c r="IFO272" t="s">
        <v>359</v>
      </c>
      <c r="IFP272" t="s">
        <v>359</v>
      </c>
      <c r="IFQ272" t="s">
        <v>359</v>
      </c>
      <c r="IFR272" t="s">
        <v>359</v>
      </c>
      <c r="IFS272" t="s">
        <v>359</v>
      </c>
      <c r="IFT272" t="s">
        <v>359</v>
      </c>
      <c r="IFU272" t="s">
        <v>359</v>
      </c>
      <c r="IFV272" t="s">
        <v>359</v>
      </c>
      <c r="IFW272" t="s">
        <v>359</v>
      </c>
      <c r="IFX272" t="s">
        <v>359</v>
      </c>
      <c r="IFY272" t="s">
        <v>359</v>
      </c>
      <c r="IFZ272" t="s">
        <v>359</v>
      </c>
      <c r="IGA272" t="s">
        <v>359</v>
      </c>
      <c r="IGB272" t="s">
        <v>359</v>
      </c>
      <c r="IGC272" t="s">
        <v>359</v>
      </c>
      <c r="IGD272" t="s">
        <v>359</v>
      </c>
      <c r="IGE272" t="s">
        <v>359</v>
      </c>
      <c r="IGF272" t="s">
        <v>359</v>
      </c>
      <c r="IGG272" t="s">
        <v>359</v>
      </c>
      <c r="IGH272" t="s">
        <v>359</v>
      </c>
      <c r="IGI272" t="s">
        <v>359</v>
      </c>
      <c r="IGJ272" t="s">
        <v>359</v>
      </c>
      <c r="IGK272" t="s">
        <v>359</v>
      </c>
      <c r="IGL272" t="s">
        <v>359</v>
      </c>
      <c r="IGM272" t="s">
        <v>359</v>
      </c>
      <c r="IGN272" t="s">
        <v>359</v>
      </c>
      <c r="IGO272" t="s">
        <v>359</v>
      </c>
      <c r="IGP272" t="s">
        <v>359</v>
      </c>
      <c r="IGQ272" t="s">
        <v>359</v>
      </c>
      <c r="IGR272" t="s">
        <v>359</v>
      </c>
      <c r="IGS272" t="s">
        <v>359</v>
      </c>
      <c r="IGT272" t="s">
        <v>359</v>
      </c>
      <c r="IGU272" t="s">
        <v>359</v>
      </c>
      <c r="IGV272" t="s">
        <v>359</v>
      </c>
      <c r="IGW272" t="s">
        <v>359</v>
      </c>
      <c r="IGX272" t="s">
        <v>359</v>
      </c>
      <c r="IGY272" t="s">
        <v>359</v>
      </c>
      <c r="IGZ272" t="s">
        <v>359</v>
      </c>
      <c r="IHA272" t="s">
        <v>359</v>
      </c>
      <c r="IHB272" t="s">
        <v>359</v>
      </c>
      <c r="IHC272" t="s">
        <v>359</v>
      </c>
      <c r="IHD272" t="s">
        <v>359</v>
      </c>
      <c r="IHE272" t="s">
        <v>359</v>
      </c>
      <c r="IHF272" t="s">
        <v>359</v>
      </c>
      <c r="IHG272" t="s">
        <v>359</v>
      </c>
      <c r="IHH272" t="s">
        <v>359</v>
      </c>
      <c r="IHI272" t="s">
        <v>359</v>
      </c>
      <c r="IHJ272" t="s">
        <v>359</v>
      </c>
      <c r="IHK272" t="s">
        <v>359</v>
      </c>
      <c r="IHL272" t="s">
        <v>359</v>
      </c>
      <c r="IHM272" t="s">
        <v>359</v>
      </c>
      <c r="IHN272" t="s">
        <v>359</v>
      </c>
      <c r="IHO272" t="s">
        <v>359</v>
      </c>
      <c r="IHP272" t="s">
        <v>359</v>
      </c>
      <c r="IHQ272" t="s">
        <v>359</v>
      </c>
      <c r="IHR272" t="s">
        <v>359</v>
      </c>
      <c r="IHS272" t="s">
        <v>359</v>
      </c>
      <c r="IHT272" t="s">
        <v>359</v>
      </c>
      <c r="IHU272" t="s">
        <v>359</v>
      </c>
      <c r="IHV272" t="s">
        <v>359</v>
      </c>
      <c r="IHW272" t="s">
        <v>359</v>
      </c>
      <c r="IHX272" t="s">
        <v>359</v>
      </c>
      <c r="IHY272" t="s">
        <v>359</v>
      </c>
      <c r="IHZ272" t="s">
        <v>359</v>
      </c>
      <c r="IIA272" t="s">
        <v>359</v>
      </c>
      <c r="IIB272" t="s">
        <v>359</v>
      </c>
      <c r="IIC272" t="s">
        <v>359</v>
      </c>
      <c r="IID272" t="s">
        <v>359</v>
      </c>
      <c r="IIE272" t="s">
        <v>359</v>
      </c>
      <c r="IIF272" t="s">
        <v>359</v>
      </c>
      <c r="IIG272" t="s">
        <v>359</v>
      </c>
      <c r="IIH272" t="s">
        <v>359</v>
      </c>
      <c r="III272" t="s">
        <v>359</v>
      </c>
      <c r="IIJ272" t="s">
        <v>359</v>
      </c>
      <c r="IIK272" t="s">
        <v>359</v>
      </c>
      <c r="IIL272" t="s">
        <v>359</v>
      </c>
      <c r="IIM272" t="s">
        <v>359</v>
      </c>
      <c r="IIN272" t="s">
        <v>359</v>
      </c>
      <c r="IIO272" t="s">
        <v>359</v>
      </c>
      <c r="IIP272" t="s">
        <v>359</v>
      </c>
      <c r="IIQ272" t="s">
        <v>359</v>
      </c>
      <c r="IIR272" t="s">
        <v>359</v>
      </c>
      <c r="IIS272" t="s">
        <v>359</v>
      </c>
      <c r="IIT272" t="s">
        <v>359</v>
      </c>
      <c r="IIU272" t="s">
        <v>359</v>
      </c>
      <c r="IIV272" t="s">
        <v>359</v>
      </c>
      <c r="IIW272" t="s">
        <v>359</v>
      </c>
      <c r="IIX272" t="s">
        <v>359</v>
      </c>
      <c r="IIY272" t="s">
        <v>359</v>
      </c>
      <c r="IIZ272" t="s">
        <v>359</v>
      </c>
      <c r="IJA272" t="s">
        <v>359</v>
      </c>
      <c r="IJB272" t="s">
        <v>359</v>
      </c>
      <c r="IJC272" t="s">
        <v>359</v>
      </c>
      <c r="IJD272" t="s">
        <v>359</v>
      </c>
      <c r="IJE272" t="s">
        <v>359</v>
      </c>
      <c r="IJF272" t="s">
        <v>359</v>
      </c>
      <c r="IJG272" t="s">
        <v>359</v>
      </c>
      <c r="IJH272" t="s">
        <v>359</v>
      </c>
      <c r="IJI272" t="s">
        <v>359</v>
      </c>
      <c r="IJJ272" t="s">
        <v>359</v>
      </c>
      <c r="IJK272" t="s">
        <v>359</v>
      </c>
      <c r="IJL272" t="s">
        <v>359</v>
      </c>
      <c r="IJM272" t="s">
        <v>359</v>
      </c>
      <c r="IJN272" t="s">
        <v>359</v>
      </c>
      <c r="IJO272" t="s">
        <v>359</v>
      </c>
      <c r="IJP272" t="s">
        <v>359</v>
      </c>
      <c r="IJQ272" t="s">
        <v>359</v>
      </c>
      <c r="IJR272" t="s">
        <v>359</v>
      </c>
      <c r="IJS272" t="s">
        <v>359</v>
      </c>
      <c r="IJT272" t="s">
        <v>359</v>
      </c>
      <c r="IJU272" t="s">
        <v>359</v>
      </c>
      <c r="IJV272" t="s">
        <v>359</v>
      </c>
      <c r="IJW272" t="s">
        <v>359</v>
      </c>
      <c r="IJX272" t="s">
        <v>359</v>
      </c>
      <c r="IJY272" t="s">
        <v>359</v>
      </c>
      <c r="IJZ272" t="s">
        <v>359</v>
      </c>
      <c r="IKA272" t="s">
        <v>359</v>
      </c>
      <c r="IKB272" t="s">
        <v>359</v>
      </c>
      <c r="IKC272" t="s">
        <v>359</v>
      </c>
      <c r="IKD272" t="s">
        <v>359</v>
      </c>
      <c r="IKE272" t="s">
        <v>359</v>
      </c>
      <c r="IKF272" t="s">
        <v>359</v>
      </c>
      <c r="IKG272" t="s">
        <v>359</v>
      </c>
      <c r="IKH272" t="s">
        <v>359</v>
      </c>
      <c r="IKI272" t="s">
        <v>359</v>
      </c>
      <c r="IKJ272" t="s">
        <v>359</v>
      </c>
      <c r="IKK272" t="s">
        <v>359</v>
      </c>
      <c r="IKL272" t="s">
        <v>359</v>
      </c>
      <c r="IKM272" t="s">
        <v>359</v>
      </c>
      <c r="IKN272" t="s">
        <v>359</v>
      </c>
      <c r="IKO272" t="s">
        <v>359</v>
      </c>
      <c r="IKP272" t="s">
        <v>359</v>
      </c>
      <c r="IKQ272" t="s">
        <v>359</v>
      </c>
      <c r="IKR272" t="s">
        <v>359</v>
      </c>
      <c r="IKS272" t="s">
        <v>359</v>
      </c>
      <c r="IKT272" t="s">
        <v>359</v>
      </c>
      <c r="IKU272" t="s">
        <v>359</v>
      </c>
      <c r="IKV272" t="s">
        <v>359</v>
      </c>
      <c r="IKW272" t="s">
        <v>359</v>
      </c>
      <c r="IKX272" t="s">
        <v>359</v>
      </c>
      <c r="IKY272" t="s">
        <v>359</v>
      </c>
      <c r="IKZ272" t="s">
        <v>359</v>
      </c>
      <c r="ILA272" t="s">
        <v>359</v>
      </c>
      <c r="ILB272" t="s">
        <v>359</v>
      </c>
      <c r="ILC272" t="s">
        <v>359</v>
      </c>
      <c r="ILD272" t="s">
        <v>359</v>
      </c>
      <c r="ILE272" t="s">
        <v>359</v>
      </c>
      <c r="ILF272" t="s">
        <v>359</v>
      </c>
      <c r="ILG272" t="s">
        <v>359</v>
      </c>
      <c r="ILH272" t="s">
        <v>359</v>
      </c>
      <c r="ILI272" t="s">
        <v>359</v>
      </c>
      <c r="ILJ272" t="s">
        <v>359</v>
      </c>
      <c r="ILK272" t="s">
        <v>359</v>
      </c>
      <c r="ILL272" t="s">
        <v>359</v>
      </c>
      <c r="ILM272" t="s">
        <v>359</v>
      </c>
      <c r="ILN272" t="s">
        <v>359</v>
      </c>
      <c r="ILO272" t="s">
        <v>359</v>
      </c>
      <c r="ILP272" t="s">
        <v>359</v>
      </c>
      <c r="ILQ272" t="s">
        <v>359</v>
      </c>
      <c r="ILR272" t="s">
        <v>359</v>
      </c>
      <c r="ILS272" t="s">
        <v>359</v>
      </c>
      <c r="ILT272" t="s">
        <v>359</v>
      </c>
      <c r="ILU272" t="s">
        <v>359</v>
      </c>
      <c r="ILV272" t="s">
        <v>359</v>
      </c>
      <c r="ILW272" t="s">
        <v>359</v>
      </c>
      <c r="ILX272" t="s">
        <v>359</v>
      </c>
      <c r="ILY272" t="s">
        <v>359</v>
      </c>
      <c r="ILZ272" t="s">
        <v>359</v>
      </c>
      <c r="IMA272" t="s">
        <v>359</v>
      </c>
      <c r="IMB272" t="s">
        <v>359</v>
      </c>
      <c r="IMC272" t="s">
        <v>359</v>
      </c>
      <c r="IMD272" t="s">
        <v>359</v>
      </c>
      <c r="IME272" t="s">
        <v>359</v>
      </c>
      <c r="IMF272" t="s">
        <v>359</v>
      </c>
      <c r="IMG272" t="s">
        <v>359</v>
      </c>
      <c r="IMH272" t="s">
        <v>359</v>
      </c>
      <c r="IMI272" t="s">
        <v>359</v>
      </c>
      <c r="IMJ272" t="s">
        <v>359</v>
      </c>
      <c r="IMK272" t="s">
        <v>359</v>
      </c>
      <c r="IML272" t="s">
        <v>359</v>
      </c>
      <c r="IMM272" t="s">
        <v>359</v>
      </c>
      <c r="IMN272" t="s">
        <v>359</v>
      </c>
      <c r="IMO272" t="s">
        <v>359</v>
      </c>
      <c r="IMP272" t="s">
        <v>359</v>
      </c>
      <c r="IMQ272" t="s">
        <v>359</v>
      </c>
      <c r="IMR272" t="s">
        <v>359</v>
      </c>
      <c r="IMS272" t="s">
        <v>359</v>
      </c>
      <c r="IMT272" t="s">
        <v>359</v>
      </c>
      <c r="IMU272" t="s">
        <v>359</v>
      </c>
      <c r="IMV272" t="s">
        <v>359</v>
      </c>
      <c r="IMW272" t="s">
        <v>359</v>
      </c>
      <c r="IMX272" t="s">
        <v>359</v>
      </c>
      <c r="IMY272" t="s">
        <v>359</v>
      </c>
      <c r="IMZ272" t="s">
        <v>359</v>
      </c>
      <c r="INA272" t="s">
        <v>359</v>
      </c>
      <c r="INB272" t="s">
        <v>359</v>
      </c>
      <c r="INC272" t="s">
        <v>359</v>
      </c>
      <c r="IND272" t="s">
        <v>359</v>
      </c>
      <c r="INE272" t="s">
        <v>359</v>
      </c>
      <c r="INF272" t="s">
        <v>359</v>
      </c>
      <c r="ING272" t="s">
        <v>359</v>
      </c>
      <c r="INH272" t="s">
        <v>359</v>
      </c>
      <c r="INI272" t="s">
        <v>359</v>
      </c>
      <c r="INJ272" t="s">
        <v>359</v>
      </c>
      <c r="INK272" t="s">
        <v>359</v>
      </c>
      <c r="INL272" t="s">
        <v>359</v>
      </c>
      <c r="INM272" t="s">
        <v>359</v>
      </c>
      <c r="INN272" t="s">
        <v>359</v>
      </c>
      <c r="INO272" t="s">
        <v>359</v>
      </c>
      <c r="INP272" t="s">
        <v>359</v>
      </c>
      <c r="INQ272" t="s">
        <v>359</v>
      </c>
      <c r="INR272" t="s">
        <v>359</v>
      </c>
      <c r="INS272" t="s">
        <v>359</v>
      </c>
      <c r="INT272" t="s">
        <v>359</v>
      </c>
      <c r="INU272" t="s">
        <v>359</v>
      </c>
      <c r="INV272" t="s">
        <v>359</v>
      </c>
      <c r="INW272" t="s">
        <v>359</v>
      </c>
      <c r="INX272" t="s">
        <v>359</v>
      </c>
      <c r="INY272" t="s">
        <v>359</v>
      </c>
      <c r="INZ272" t="s">
        <v>359</v>
      </c>
      <c r="IOA272" t="s">
        <v>359</v>
      </c>
      <c r="IOB272" t="s">
        <v>359</v>
      </c>
      <c r="IOC272" t="s">
        <v>359</v>
      </c>
      <c r="IOD272" t="s">
        <v>359</v>
      </c>
      <c r="IOE272" t="s">
        <v>359</v>
      </c>
      <c r="IOF272" t="s">
        <v>359</v>
      </c>
      <c r="IOG272" t="s">
        <v>359</v>
      </c>
      <c r="IOH272" t="s">
        <v>359</v>
      </c>
      <c r="IOI272" t="s">
        <v>359</v>
      </c>
      <c r="IOJ272" t="s">
        <v>359</v>
      </c>
      <c r="IOK272" t="s">
        <v>359</v>
      </c>
      <c r="IOL272" t="s">
        <v>359</v>
      </c>
      <c r="IOM272" t="s">
        <v>359</v>
      </c>
      <c r="ION272" t="s">
        <v>359</v>
      </c>
      <c r="IOO272" t="s">
        <v>359</v>
      </c>
      <c r="IOP272" t="s">
        <v>359</v>
      </c>
      <c r="IOQ272" t="s">
        <v>359</v>
      </c>
      <c r="IOR272" t="s">
        <v>359</v>
      </c>
      <c r="IOS272" t="s">
        <v>359</v>
      </c>
      <c r="IOT272" t="s">
        <v>359</v>
      </c>
      <c r="IOU272" t="s">
        <v>359</v>
      </c>
      <c r="IOV272" t="s">
        <v>359</v>
      </c>
      <c r="IOW272" t="s">
        <v>359</v>
      </c>
      <c r="IOX272" t="s">
        <v>359</v>
      </c>
      <c r="IOY272" t="s">
        <v>359</v>
      </c>
      <c r="IOZ272" t="s">
        <v>359</v>
      </c>
      <c r="IPA272" t="s">
        <v>359</v>
      </c>
      <c r="IPB272" t="s">
        <v>359</v>
      </c>
      <c r="IPC272" t="s">
        <v>359</v>
      </c>
      <c r="IPD272" t="s">
        <v>359</v>
      </c>
      <c r="IPE272" t="s">
        <v>359</v>
      </c>
      <c r="IPF272" t="s">
        <v>359</v>
      </c>
      <c r="IPG272" t="s">
        <v>359</v>
      </c>
      <c r="IPH272" t="s">
        <v>359</v>
      </c>
      <c r="IPI272" t="s">
        <v>359</v>
      </c>
      <c r="IPJ272" t="s">
        <v>359</v>
      </c>
      <c r="IPK272" t="s">
        <v>359</v>
      </c>
      <c r="IPL272" t="s">
        <v>359</v>
      </c>
      <c r="IPM272" t="s">
        <v>359</v>
      </c>
      <c r="IPN272" t="s">
        <v>359</v>
      </c>
      <c r="IPO272" t="s">
        <v>359</v>
      </c>
      <c r="IPP272" t="s">
        <v>359</v>
      </c>
      <c r="IPQ272" t="s">
        <v>359</v>
      </c>
      <c r="IPR272" t="s">
        <v>359</v>
      </c>
      <c r="IPS272" t="s">
        <v>359</v>
      </c>
      <c r="IPT272" t="s">
        <v>359</v>
      </c>
      <c r="IPU272" t="s">
        <v>359</v>
      </c>
      <c r="IPV272" t="s">
        <v>359</v>
      </c>
      <c r="IPW272" t="s">
        <v>359</v>
      </c>
      <c r="IPX272" t="s">
        <v>359</v>
      </c>
      <c r="IPY272" t="s">
        <v>359</v>
      </c>
      <c r="IPZ272" t="s">
        <v>359</v>
      </c>
      <c r="IQA272" t="s">
        <v>359</v>
      </c>
      <c r="IQB272" t="s">
        <v>359</v>
      </c>
      <c r="IQC272" t="s">
        <v>359</v>
      </c>
      <c r="IQD272" t="s">
        <v>359</v>
      </c>
      <c r="IQE272" t="s">
        <v>359</v>
      </c>
      <c r="IQF272" t="s">
        <v>359</v>
      </c>
      <c r="IQG272" t="s">
        <v>359</v>
      </c>
      <c r="IQH272" t="s">
        <v>359</v>
      </c>
      <c r="IQI272" t="s">
        <v>359</v>
      </c>
      <c r="IQJ272" t="s">
        <v>359</v>
      </c>
      <c r="IQK272" t="s">
        <v>359</v>
      </c>
      <c r="IQL272" t="s">
        <v>359</v>
      </c>
      <c r="IQM272" t="s">
        <v>359</v>
      </c>
      <c r="IQN272" t="s">
        <v>359</v>
      </c>
      <c r="IQO272" t="s">
        <v>359</v>
      </c>
      <c r="IQP272" t="s">
        <v>359</v>
      </c>
      <c r="IQQ272" t="s">
        <v>359</v>
      </c>
      <c r="IQR272" t="s">
        <v>359</v>
      </c>
      <c r="IQS272" t="s">
        <v>359</v>
      </c>
      <c r="IQT272" t="s">
        <v>359</v>
      </c>
      <c r="IQU272" t="s">
        <v>359</v>
      </c>
      <c r="IQV272" t="s">
        <v>359</v>
      </c>
      <c r="IQW272" t="s">
        <v>359</v>
      </c>
      <c r="IQX272" t="s">
        <v>359</v>
      </c>
      <c r="IQY272" t="s">
        <v>359</v>
      </c>
      <c r="IQZ272" t="s">
        <v>359</v>
      </c>
      <c r="IRA272" t="s">
        <v>359</v>
      </c>
      <c r="IRB272" t="s">
        <v>359</v>
      </c>
      <c r="IRC272" t="s">
        <v>359</v>
      </c>
      <c r="IRD272" t="s">
        <v>359</v>
      </c>
      <c r="IRE272" t="s">
        <v>359</v>
      </c>
      <c r="IRF272" t="s">
        <v>359</v>
      </c>
      <c r="IRG272" t="s">
        <v>359</v>
      </c>
      <c r="IRH272" t="s">
        <v>359</v>
      </c>
      <c r="IRI272" t="s">
        <v>359</v>
      </c>
      <c r="IRJ272" t="s">
        <v>359</v>
      </c>
      <c r="IRK272" t="s">
        <v>359</v>
      </c>
      <c r="IRL272" t="s">
        <v>359</v>
      </c>
      <c r="IRM272" t="s">
        <v>359</v>
      </c>
      <c r="IRN272" t="s">
        <v>359</v>
      </c>
      <c r="IRO272" t="s">
        <v>359</v>
      </c>
      <c r="IRP272" t="s">
        <v>359</v>
      </c>
      <c r="IRQ272" t="s">
        <v>359</v>
      </c>
      <c r="IRR272" t="s">
        <v>359</v>
      </c>
      <c r="IRS272" t="s">
        <v>359</v>
      </c>
      <c r="IRT272" t="s">
        <v>359</v>
      </c>
      <c r="IRU272" t="s">
        <v>359</v>
      </c>
      <c r="IRV272" t="s">
        <v>359</v>
      </c>
      <c r="IRW272" t="s">
        <v>359</v>
      </c>
      <c r="IRX272" t="s">
        <v>359</v>
      </c>
      <c r="IRY272" t="s">
        <v>359</v>
      </c>
      <c r="IRZ272" t="s">
        <v>359</v>
      </c>
      <c r="ISA272" t="s">
        <v>359</v>
      </c>
      <c r="ISB272" t="s">
        <v>359</v>
      </c>
      <c r="ISC272" t="s">
        <v>359</v>
      </c>
      <c r="ISD272" t="s">
        <v>359</v>
      </c>
      <c r="ISE272" t="s">
        <v>359</v>
      </c>
      <c r="ISF272" t="s">
        <v>359</v>
      </c>
      <c r="ISG272" t="s">
        <v>359</v>
      </c>
      <c r="ISH272" t="s">
        <v>359</v>
      </c>
      <c r="ISI272" t="s">
        <v>359</v>
      </c>
      <c r="ISJ272" t="s">
        <v>359</v>
      </c>
      <c r="ISK272" t="s">
        <v>359</v>
      </c>
      <c r="ISL272" t="s">
        <v>359</v>
      </c>
      <c r="ISM272" t="s">
        <v>359</v>
      </c>
      <c r="ISN272" t="s">
        <v>359</v>
      </c>
      <c r="ISO272" t="s">
        <v>359</v>
      </c>
      <c r="ISP272" t="s">
        <v>359</v>
      </c>
      <c r="ISQ272" t="s">
        <v>359</v>
      </c>
      <c r="ISR272" t="s">
        <v>359</v>
      </c>
      <c r="ISS272" t="s">
        <v>359</v>
      </c>
      <c r="IST272" t="s">
        <v>359</v>
      </c>
      <c r="ISU272" t="s">
        <v>359</v>
      </c>
      <c r="ISV272" t="s">
        <v>359</v>
      </c>
      <c r="ISW272" t="s">
        <v>359</v>
      </c>
      <c r="ISX272" t="s">
        <v>359</v>
      </c>
      <c r="ISY272" t="s">
        <v>359</v>
      </c>
      <c r="ISZ272" t="s">
        <v>359</v>
      </c>
      <c r="ITA272" t="s">
        <v>359</v>
      </c>
      <c r="ITB272" t="s">
        <v>359</v>
      </c>
      <c r="ITC272" t="s">
        <v>359</v>
      </c>
      <c r="ITD272" t="s">
        <v>359</v>
      </c>
      <c r="ITE272" t="s">
        <v>359</v>
      </c>
      <c r="ITF272" t="s">
        <v>359</v>
      </c>
      <c r="ITG272" t="s">
        <v>359</v>
      </c>
      <c r="ITH272" t="s">
        <v>359</v>
      </c>
      <c r="ITI272" t="s">
        <v>359</v>
      </c>
      <c r="ITJ272" t="s">
        <v>359</v>
      </c>
      <c r="ITK272" t="s">
        <v>359</v>
      </c>
      <c r="ITL272" t="s">
        <v>359</v>
      </c>
      <c r="ITM272" t="s">
        <v>359</v>
      </c>
      <c r="ITN272" t="s">
        <v>359</v>
      </c>
      <c r="ITO272" t="s">
        <v>359</v>
      </c>
      <c r="ITP272" t="s">
        <v>359</v>
      </c>
      <c r="ITQ272" t="s">
        <v>359</v>
      </c>
      <c r="ITR272" t="s">
        <v>359</v>
      </c>
      <c r="ITS272" t="s">
        <v>359</v>
      </c>
      <c r="ITT272" t="s">
        <v>359</v>
      </c>
      <c r="ITU272" t="s">
        <v>359</v>
      </c>
      <c r="ITV272" t="s">
        <v>359</v>
      </c>
      <c r="ITW272" t="s">
        <v>359</v>
      </c>
      <c r="ITX272" t="s">
        <v>359</v>
      </c>
      <c r="ITY272" t="s">
        <v>359</v>
      </c>
      <c r="ITZ272" t="s">
        <v>359</v>
      </c>
      <c r="IUA272" t="s">
        <v>359</v>
      </c>
      <c r="IUB272" t="s">
        <v>359</v>
      </c>
      <c r="IUC272" t="s">
        <v>359</v>
      </c>
      <c r="IUD272" t="s">
        <v>359</v>
      </c>
      <c r="IUE272" t="s">
        <v>359</v>
      </c>
      <c r="IUF272" t="s">
        <v>359</v>
      </c>
      <c r="IUG272" t="s">
        <v>359</v>
      </c>
      <c r="IUH272" t="s">
        <v>359</v>
      </c>
      <c r="IUI272" t="s">
        <v>359</v>
      </c>
      <c r="IUJ272" t="s">
        <v>359</v>
      </c>
      <c r="IUK272" t="s">
        <v>359</v>
      </c>
      <c r="IUL272" t="s">
        <v>359</v>
      </c>
      <c r="IUM272" t="s">
        <v>359</v>
      </c>
      <c r="IUN272" t="s">
        <v>359</v>
      </c>
      <c r="IUO272" t="s">
        <v>359</v>
      </c>
      <c r="IUP272" t="s">
        <v>359</v>
      </c>
      <c r="IUQ272" t="s">
        <v>359</v>
      </c>
      <c r="IUR272" t="s">
        <v>359</v>
      </c>
      <c r="IUS272" t="s">
        <v>359</v>
      </c>
      <c r="IUT272" t="s">
        <v>359</v>
      </c>
      <c r="IUU272" t="s">
        <v>359</v>
      </c>
      <c r="IUV272" t="s">
        <v>359</v>
      </c>
      <c r="IUW272" t="s">
        <v>359</v>
      </c>
      <c r="IUX272" t="s">
        <v>359</v>
      </c>
      <c r="IUY272" t="s">
        <v>359</v>
      </c>
      <c r="IUZ272" t="s">
        <v>359</v>
      </c>
      <c r="IVA272" t="s">
        <v>359</v>
      </c>
      <c r="IVB272" t="s">
        <v>359</v>
      </c>
      <c r="IVC272" t="s">
        <v>359</v>
      </c>
      <c r="IVD272" t="s">
        <v>359</v>
      </c>
      <c r="IVE272" t="s">
        <v>359</v>
      </c>
      <c r="IVF272" t="s">
        <v>359</v>
      </c>
      <c r="IVG272" t="s">
        <v>359</v>
      </c>
      <c r="IVH272" t="s">
        <v>359</v>
      </c>
      <c r="IVI272" t="s">
        <v>359</v>
      </c>
      <c r="IVJ272" t="s">
        <v>359</v>
      </c>
      <c r="IVK272" t="s">
        <v>359</v>
      </c>
      <c r="IVL272" t="s">
        <v>359</v>
      </c>
      <c r="IVM272" t="s">
        <v>359</v>
      </c>
      <c r="IVN272" t="s">
        <v>359</v>
      </c>
      <c r="IVO272" t="s">
        <v>359</v>
      </c>
      <c r="IVP272" t="s">
        <v>359</v>
      </c>
      <c r="IVQ272" t="s">
        <v>359</v>
      </c>
      <c r="IVR272" t="s">
        <v>359</v>
      </c>
      <c r="IVS272" t="s">
        <v>359</v>
      </c>
      <c r="IVT272" t="s">
        <v>359</v>
      </c>
      <c r="IVU272" t="s">
        <v>359</v>
      </c>
      <c r="IVV272" t="s">
        <v>359</v>
      </c>
      <c r="IVW272" t="s">
        <v>359</v>
      </c>
      <c r="IVX272" t="s">
        <v>359</v>
      </c>
      <c r="IVY272" t="s">
        <v>359</v>
      </c>
      <c r="IVZ272" t="s">
        <v>359</v>
      </c>
      <c r="IWA272" t="s">
        <v>359</v>
      </c>
      <c r="IWB272" t="s">
        <v>359</v>
      </c>
      <c r="IWC272" t="s">
        <v>359</v>
      </c>
      <c r="IWD272" t="s">
        <v>359</v>
      </c>
      <c r="IWE272" t="s">
        <v>359</v>
      </c>
      <c r="IWF272" t="s">
        <v>359</v>
      </c>
      <c r="IWG272" t="s">
        <v>359</v>
      </c>
      <c r="IWH272" t="s">
        <v>359</v>
      </c>
      <c r="IWI272" t="s">
        <v>359</v>
      </c>
      <c r="IWJ272" t="s">
        <v>359</v>
      </c>
      <c r="IWK272" t="s">
        <v>359</v>
      </c>
      <c r="IWL272" t="s">
        <v>359</v>
      </c>
      <c r="IWM272" t="s">
        <v>359</v>
      </c>
      <c r="IWN272" t="s">
        <v>359</v>
      </c>
      <c r="IWO272" t="s">
        <v>359</v>
      </c>
      <c r="IWP272" t="s">
        <v>359</v>
      </c>
      <c r="IWQ272" t="s">
        <v>359</v>
      </c>
      <c r="IWR272" t="s">
        <v>359</v>
      </c>
      <c r="IWS272" t="s">
        <v>359</v>
      </c>
      <c r="IWT272" t="s">
        <v>359</v>
      </c>
      <c r="IWU272" t="s">
        <v>359</v>
      </c>
      <c r="IWV272" t="s">
        <v>359</v>
      </c>
      <c r="IWW272" t="s">
        <v>359</v>
      </c>
      <c r="IWX272" t="s">
        <v>359</v>
      </c>
      <c r="IWY272" t="s">
        <v>359</v>
      </c>
      <c r="IWZ272" t="s">
        <v>359</v>
      </c>
      <c r="IXA272" t="s">
        <v>359</v>
      </c>
      <c r="IXB272" t="s">
        <v>359</v>
      </c>
      <c r="IXC272" t="s">
        <v>359</v>
      </c>
      <c r="IXD272" t="s">
        <v>359</v>
      </c>
      <c r="IXE272" t="s">
        <v>359</v>
      </c>
      <c r="IXF272" t="s">
        <v>359</v>
      </c>
      <c r="IXG272" t="s">
        <v>359</v>
      </c>
      <c r="IXH272" t="s">
        <v>359</v>
      </c>
      <c r="IXI272" t="s">
        <v>359</v>
      </c>
      <c r="IXJ272" t="s">
        <v>359</v>
      </c>
      <c r="IXK272" t="s">
        <v>359</v>
      </c>
      <c r="IXL272" t="s">
        <v>359</v>
      </c>
      <c r="IXM272" t="s">
        <v>359</v>
      </c>
      <c r="IXN272" t="s">
        <v>359</v>
      </c>
      <c r="IXO272" t="s">
        <v>359</v>
      </c>
      <c r="IXP272" t="s">
        <v>359</v>
      </c>
      <c r="IXQ272" t="s">
        <v>359</v>
      </c>
      <c r="IXR272" t="s">
        <v>359</v>
      </c>
      <c r="IXS272" t="s">
        <v>359</v>
      </c>
      <c r="IXT272" t="s">
        <v>359</v>
      </c>
      <c r="IXU272" t="s">
        <v>359</v>
      </c>
      <c r="IXV272" t="s">
        <v>359</v>
      </c>
      <c r="IXW272" t="s">
        <v>359</v>
      </c>
      <c r="IXX272" t="s">
        <v>359</v>
      </c>
      <c r="IXY272" t="s">
        <v>359</v>
      </c>
      <c r="IXZ272" t="s">
        <v>359</v>
      </c>
      <c r="IYA272" t="s">
        <v>359</v>
      </c>
      <c r="IYB272" t="s">
        <v>359</v>
      </c>
      <c r="IYC272" t="s">
        <v>359</v>
      </c>
      <c r="IYD272" t="s">
        <v>359</v>
      </c>
      <c r="IYE272" t="s">
        <v>359</v>
      </c>
      <c r="IYF272" t="s">
        <v>359</v>
      </c>
      <c r="IYG272" t="s">
        <v>359</v>
      </c>
      <c r="IYH272" t="s">
        <v>359</v>
      </c>
      <c r="IYI272" t="s">
        <v>359</v>
      </c>
      <c r="IYJ272" t="s">
        <v>359</v>
      </c>
      <c r="IYK272" t="s">
        <v>359</v>
      </c>
      <c r="IYL272" t="s">
        <v>359</v>
      </c>
      <c r="IYM272" t="s">
        <v>359</v>
      </c>
      <c r="IYN272" t="s">
        <v>359</v>
      </c>
      <c r="IYO272" t="s">
        <v>359</v>
      </c>
      <c r="IYP272" t="s">
        <v>359</v>
      </c>
      <c r="IYQ272" t="s">
        <v>359</v>
      </c>
      <c r="IYR272" t="s">
        <v>359</v>
      </c>
      <c r="IYS272" t="s">
        <v>359</v>
      </c>
      <c r="IYT272" t="s">
        <v>359</v>
      </c>
      <c r="IYU272" t="s">
        <v>359</v>
      </c>
      <c r="IYV272" t="s">
        <v>359</v>
      </c>
      <c r="IYW272" t="s">
        <v>359</v>
      </c>
      <c r="IYX272" t="s">
        <v>359</v>
      </c>
      <c r="IYY272" t="s">
        <v>359</v>
      </c>
      <c r="IYZ272" t="s">
        <v>359</v>
      </c>
      <c r="IZA272" t="s">
        <v>359</v>
      </c>
      <c r="IZB272" t="s">
        <v>359</v>
      </c>
      <c r="IZC272" t="s">
        <v>359</v>
      </c>
      <c r="IZD272" t="s">
        <v>359</v>
      </c>
      <c r="IZE272" t="s">
        <v>359</v>
      </c>
      <c r="IZF272" t="s">
        <v>359</v>
      </c>
      <c r="IZG272" t="s">
        <v>359</v>
      </c>
      <c r="IZH272" t="s">
        <v>359</v>
      </c>
      <c r="IZI272" t="s">
        <v>359</v>
      </c>
      <c r="IZJ272" t="s">
        <v>359</v>
      </c>
      <c r="IZK272" t="s">
        <v>359</v>
      </c>
      <c r="IZL272" t="s">
        <v>359</v>
      </c>
      <c r="IZM272" t="s">
        <v>359</v>
      </c>
      <c r="IZN272" t="s">
        <v>359</v>
      </c>
      <c r="IZO272" t="s">
        <v>359</v>
      </c>
      <c r="IZP272" t="s">
        <v>359</v>
      </c>
      <c r="IZQ272" t="s">
        <v>359</v>
      </c>
      <c r="IZR272" t="s">
        <v>359</v>
      </c>
      <c r="IZS272" t="s">
        <v>359</v>
      </c>
      <c r="IZT272" t="s">
        <v>359</v>
      </c>
      <c r="IZU272" t="s">
        <v>359</v>
      </c>
      <c r="IZV272" t="s">
        <v>359</v>
      </c>
      <c r="IZW272" t="s">
        <v>359</v>
      </c>
      <c r="IZX272" t="s">
        <v>359</v>
      </c>
      <c r="IZY272" t="s">
        <v>359</v>
      </c>
      <c r="IZZ272" t="s">
        <v>359</v>
      </c>
      <c r="JAA272" t="s">
        <v>359</v>
      </c>
      <c r="JAB272" t="s">
        <v>359</v>
      </c>
      <c r="JAC272" t="s">
        <v>359</v>
      </c>
      <c r="JAD272" t="s">
        <v>359</v>
      </c>
      <c r="JAE272" t="s">
        <v>359</v>
      </c>
      <c r="JAF272" t="s">
        <v>359</v>
      </c>
      <c r="JAG272" t="s">
        <v>359</v>
      </c>
      <c r="JAH272" t="s">
        <v>359</v>
      </c>
      <c r="JAI272" t="s">
        <v>359</v>
      </c>
      <c r="JAJ272" t="s">
        <v>359</v>
      </c>
      <c r="JAK272" t="s">
        <v>359</v>
      </c>
      <c r="JAL272" t="s">
        <v>359</v>
      </c>
      <c r="JAM272" t="s">
        <v>359</v>
      </c>
      <c r="JAN272" t="s">
        <v>359</v>
      </c>
      <c r="JAO272" t="s">
        <v>359</v>
      </c>
      <c r="JAP272" t="s">
        <v>359</v>
      </c>
      <c r="JAQ272" t="s">
        <v>359</v>
      </c>
      <c r="JAR272" t="s">
        <v>359</v>
      </c>
      <c r="JAS272" t="s">
        <v>359</v>
      </c>
      <c r="JAT272" t="s">
        <v>359</v>
      </c>
      <c r="JAU272" t="s">
        <v>359</v>
      </c>
      <c r="JAV272" t="s">
        <v>359</v>
      </c>
      <c r="JAW272" t="s">
        <v>359</v>
      </c>
      <c r="JAX272" t="s">
        <v>359</v>
      </c>
      <c r="JAY272" t="s">
        <v>359</v>
      </c>
      <c r="JAZ272" t="s">
        <v>359</v>
      </c>
      <c r="JBA272" t="s">
        <v>359</v>
      </c>
      <c r="JBB272" t="s">
        <v>359</v>
      </c>
      <c r="JBC272" t="s">
        <v>359</v>
      </c>
      <c r="JBD272" t="s">
        <v>359</v>
      </c>
      <c r="JBE272" t="s">
        <v>359</v>
      </c>
      <c r="JBF272" t="s">
        <v>359</v>
      </c>
      <c r="JBG272" t="s">
        <v>359</v>
      </c>
      <c r="JBH272" t="s">
        <v>359</v>
      </c>
      <c r="JBI272" t="s">
        <v>359</v>
      </c>
      <c r="JBJ272" t="s">
        <v>359</v>
      </c>
      <c r="JBK272" t="s">
        <v>359</v>
      </c>
      <c r="JBL272" t="s">
        <v>359</v>
      </c>
      <c r="JBM272" t="s">
        <v>359</v>
      </c>
      <c r="JBN272" t="s">
        <v>359</v>
      </c>
      <c r="JBO272" t="s">
        <v>359</v>
      </c>
      <c r="JBP272" t="s">
        <v>359</v>
      </c>
      <c r="JBQ272" t="s">
        <v>359</v>
      </c>
      <c r="JBR272" t="s">
        <v>359</v>
      </c>
      <c r="JBS272" t="s">
        <v>359</v>
      </c>
      <c r="JBT272" t="s">
        <v>359</v>
      </c>
      <c r="JBU272" t="s">
        <v>359</v>
      </c>
      <c r="JBV272" t="s">
        <v>359</v>
      </c>
      <c r="JBW272" t="s">
        <v>359</v>
      </c>
      <c r="JBX272" t="s">
        <v>359</v>
      </c>
      <c r="JBY272" t="s">
        <v>359</v>
      </c>
      <c r="JBZ272" t="s">
        <v>359</v>
      </c>
      <c r="JCA272" t="s">
        <v>359</v>
      </c>
      <c r="JCB272" t="s">
        <v>359</v>
      </c>
      <c r="JCC272" t="s">
        <v>359</v>
      </c>
      <c r="JCD272" t="s">
        <v>359</v>
      </c>
      <c r="JCE272" t="s">
        <v>359</v>
      </c>
      <c r="JCF272" t="s">
        <v>359</v>
      </c>
      <c r="JCG272" t="s">
        <v>359</v>
      </c>
      <c r="JCH272" t="s">
        <v>359</v>
      </c>
      <c r="JCI272" t="s">
        <v>359</v>
      </c>
      <c r="JCJ272" t="s">
        <v>359</v>
      </c>
      <c r="JCK272" t="s">
        <v>359</v>
      </c>
      <c r="JCL272" t="s">
        <v>359</v>
      </c>
      <c r="JCM272" t="s">
        <v>359</v>
      </c>
      <c r="JCN272" t="s">
        <v>359</v>
      </c>
      <c r="JCO272" t="s">
        <v>359</v>
      </c>
      <c r="JCP272" t="s">
        <v>359</v>
      </c>
      <c r="JCQ272" t="s">
        <v>359</v>
      </c>
      <c r="JCR272" t="s">
        <v>359</v>
      </c>
      <c r="JCS272" t="s">
        <v>359</v>
      </c>
      <c r="JCT272" t="s">
        <v>359</v>
      </c>
      <c r="JCU272" t="s">
        <v>359</v>
      </c>
      <c r="JCV272" t="s">
        <v>359</v>
      </c>
      <c r="JCW272" t="s">
        <v>359</v>
      </c>
      <c r="JCX272" t="s">
        <v>359</v>
      </c>
      <c r="JCY272" t="s">
        <v>359</v>
      </c>
      <c r="JCZ272" t="s">
        <v>359</v>
      </c>
      <c r="JDA272" t="s">
        <v>359</v>
      </c>
      <c r="JDB272" t="s">
        <v>359</v>
      </c>
      <c r="JDC272" t="s">
        <v>359</v>
      </c>
      <c r="JDD272" t="s">
        <v>359</v>
      </c>
      <c r="JDE272" t="s">
        <v>359</v>
      </c>
      <c r="JDF272" t="s">
        <v>359</v>
      </c>
      <c r="JDG272" t="s">
        <v>359</v>
      </c>
      <c r="JDH272" t="s">
        <v>359</v>
      </c>
      <c r="JDI272" t="s">
        <v>359</v>
      </c>
      <c r="JDJ272" t="s">
        <v>359</v>
      </c>
      <c r="JDK272" t="s">
        <v>359</v>
      </c>
      <c r="JDL272" t="s">
        <v>359</v>
      </c>
      <c r="JDM272" t="s">
        <v>359</v>
      </c>
      <c r="JDN272" t="s">
        <v>359</v>
      </c>
      <c r="JDO272" t="s">
        <v>359</v>
      </c>
      <c r="JDP272" t="s">
        <v>359</v>
      </c>
      <c r="JDQ272" t="s">
        <v>359</v>
      </c>
      <c r="JDR272" t="s">
        <v>359</v>
      </c>
      <c r="JDS272" t="s">
        <v>359</v>
      </c>
      <c r="JDT272" t="s">
        <v>359</v>
      </c>
      <c r="JDU272" t="s">
        <v>359</v>
      </c>
      <c r="JDV272" t="s">
        <v>359</v>
      </c>
      <c r="JDW272" t="s">
        <v>359</v>
      </c>
      <c r="JDX272" t="s">
        <v>359</v>
      </c>
      <c r="JDY272" t="s">
        <v>359</v>
      </c>
      <c r="JDZ272" t="s">
        <v>359</v>
      </c>
      <c r="JEA272" t="s">
        <v>359</v>
      </c>
      <c r="JEB272" t="s">
        <v>359</v>
      </c>
      <c r="JEC272" t="s">
        <v>359</v>
      </c>
      <c r="JED272" t="s">
        <v>359</v>
      </c>
      <c r="JEE272" t="s">
        <v>359</v>
      </c>
      <c r="JEF272" t="s">
        <v>359</v>
      </c>
      <c r="JEG272" t="s">
        <v>359</v>
      </c>
      <c r="JEH272" t="s">
        <v>359</v>
      </c>
      <c r="JEI272" t="s">
        <v>359</v>
      </c>
      <c r="JEJ272" t="s">
        <v>359</v>
      </c>
      <c r="JEK272" t="s">
        <v>359</v>
      </c>
      <c r="JEL272" t="s">
        <v>359</v>
      </c>
      <c r="JEM272" t="s">
        <v>359</v>
      </c>
      <c r="JEN272" t="s">
        <v>359</v>
      </c>
      <c r="JEO272" t="s">
        <v>359</v>
      </c>
      <c r="JEP272" t="s">
        <v>359</v>
      </c>
      <c r="JEQ272" t="s">
        <v>359</v>
      </c>
      <c r="JER272" t="s">
        <v>359</v>
      </c>
      <c r="JES272" t="s">
        <v>359</v>
      </c>
      <c r="JET272" t="s">
        <v>359</v>
      </c>
      <c r="JEU272" t="s">
        <v>359</v>
      </c>
      <c r="JEV272" t="s">
        <v>359</v>
      </c>
      <c r="JEW272" t="s">
        <v>359</v>
      </c>
      <c r="JEX272" t="s">
        <v>359</v>
      </c>
      <c r="JEY272" t="s">
        <v>359</v>
      </c>
      <c r="JEZ272" t="s">
        <v>359</v>
      </c>
      <c r="JFA272" t="s">
        <v>359</v>
      </c>
      <c r="JFB272" t="s">
        <v>359</v>
      </c>
      <c r="JFC272" t="s">
        <v>359</v>
      </c>
      <c r="JFD272" t="s">
        <v>359</v>
      </c>
      <c r="JFE272" t="s">
        <v>359</v>
      </c>
      <c r="JFF272" t="s">
        <v>359</v>
      </c>
      <c r="JFG272" t="s">
        <v>359</v>
      </c>
      <c r="JFH272" t="s">
        <v>359</v>
      </c>
      <c r="JFI272" t="s">
        <v>359</v>
      </c>
      <c r="JFJ272" t="s">
        <v>359</v>
      </c>
      <c r="JFK272" t="s">
        <v>359</v>
      </c>
      <c r="JFL272" t="s">
        <v>359</v>
      </c>
      <c r="JFM272" t="s">
        <v>359</v>
      </c>
      <c r="JFN272" t="s">
        <v>359</v>
      </c>
      <c r="JFO272" t="s">
        <v>359</v>
      </c>
      <c r="JFP272" t="s">
        <v>359</v>
      </c>
      <c r="JFQ272" t="s">
        <v>359</v>
      </c>
      <c r="JFR272" t="s">
        <v>359</v>
      </c>
      <c r="JFS272" t="s">
        <v>359</v>
      </c>
      <c r="JFT272" t="s">
        <v>359</v>
      </c>
      <c r="JFU272" t="s">
        <v>359</v>
      </c>
      <c r="JFV272" t="s">
        <v>359</v>
      </c>
      <c r="JFW272" t="s">
        <v>359</v>
      </c>
      <c r="JFX272" t="s">
        <v>359</v>
      </c>
      <c r="JFY272" t="s">
        <v>359</v>
      </c>
      <c r="JFZ272" t="s">
        <v>359</v>
      </c>
      <c r="JGA272" t="s">
        <v>359</v>
      </c>
      <c r="JGB272" t="s">
        <v>359</v>
      </c>
      <c r="JGC272" t="s">
        <v>359</v>
      </c>
      <c r="JGD272" t="s">
        <v>359</v>
      </c>
      <c r="JGE272" t="s">
        <v>359</v>
      </c>
      <c r="JGF272" t="s">
        <v>359</v>
      </c>
      <c r="JGG272" t="s">
        <v>359</v>
      </c>
      <c r="JGH272" t="s">
        <v>359</v>
      </c>
      <c r="JGI272" t="s">
        <v>359</v>
      </c>
      <c r="JGJ272" t="s">
        <v>359</v>
      </c>
      <c r="JGK272" t="s">
        <v>359</v>
      </c>
      <c r="JGL272" t="s">
        <v>359</v>
      </c>
      <c r="JGM272" t="s">
        <v>359</v>
      </c>
      <c r="JGN272" t="s">
        <v>359</v>
      </c>
      <c r="JGO272" t="s">
        <v>359</v>
      </c>
      <c r="JGP272" t="s">
        <v>359</v>
      </c>
      <c r="JGQ272" t="s">
        <v>359</v>
      </c>
      <c r="JGR272" t="s">
        <v>359</v>
      </c>
      <c r="JGS272" t="s">
        <v>359</v>
      </c>
      <c r="JGT272" t="s">
        <v>359</v>
      </c>
      <c r="JGU272" t="s">
        <v>359</v>
      </c>
      <c r="JGV272" t="s">
        <v>359</v>
      </c>
      <c r="JGW272" t="s">
        <v>359</v>
      </c>
      <c r="JGX272" t="s">
        <v>359</v>
      </c>
      <c r="JGY272" t="s">
        <v>359</v>
      </c>
      <c r="JGZ272" t="s">
        <v>359</v>
      </c>
      <c r="JHA272" t="s">
        <v>359</v>
      </c>
      <c r="JHB272" t="s">
        <v>359</v>
      </c>
      <c r="JHC272" t="s">
        <v>359</v>
      </c>
      <c r="JHD272" t="s">
        <v>359</v>
      </c>
      <c r="JHE272" t="s">
        <v>359</v>
      </c>
      <c r="JHF272" t="s">
        <v>359</v>
      </c>
      <c r="JHG272" t="s">
        <v>359</v>
      </c>
      <c r="JHH272" t="s">
        <v>359</v>
      </c>
      <c r="JHI272" t="s">
        <v>359</v>
      </c>
      <c r="JHJ272" t="s">
        <v>359</v>
      </c>
      <c r="JHK272" t="s">
        <v>359</v>
      </c>
      <c r="JHL272" t="s">
        <v>359</v>
      </c>
      <c r="JHM272" t="s">
        <v>359</v>
      </c>
      <c r="JHN272" t="s">
        <v>359</v>
      </c>
      <c r="JHO272" t="s">
        <v>359</v>
      </c>
      <c r="JHP272" t="s">
        <v>359</v>
      </c>
      <c r="JHQ272" t="s">
        <v>359</v>
      </c>
      <c r="JHR272" t="s">
        <v>359</v>
      </c>
      <c r="JHS272" t="s">
        <v>359</v>
      </c>
      <c r="JHT272" t="s">
        <v>359</v>
      </c>
      <c r="JHU272" t="s">
        <v>359</v>
      </c>
      <c r="JHV272" t="s">
        <v>359</v>
      </c>
      <c r="JHW272" t="s">
        <v>359</v>
      </c>
      <c r="JHX272" t="s">
        <v>359</v>
      </c>
      <c r="JHY272" t="s">
        <v>359</v>
      </c>
      <c r="JHZ272" t="s">
        <v>359</v>
      </c>
      <c r="JIA272" t="s">
        <v>359</v>
      </c>
      <c r="JIB272" t="s">
        <v>359</v>
      </c>
      <c r="JIC272" t="s">
        <v>359</v>
      </c>
      <c r="JID272" t="s">
        <v>359</v>
      </c>
      <c r="JIE272" t="s">
        <v>359</v>
      </c>
      <c r="JIF272" t="s">
        <v>359</v>
      </c>
      <c r="JIG272" t="s">
        <v>359</v>
      </c>
      <c r="JIH272" t="s">
        <v>359</v>
      </c>
      <c r="JII272" t="s">
        <v>359</v>
      </c>
      <c r="JIJ272" t="s">
        <v>359</v>
      </c>
      <c r="JIK272" t="s">
        <v>359</v>
      </c>
      <c r="JIL272" t="s">
        <v>359</v>
      </c>
      <c r="JIM272" t="s">
        <v>359</v>
      </c>
      <c r="JIN272" t="s">
        <v>359</v>
      </c>
      <c r="JIO272" t="s">
        <v>359</v>
      </c>
      <c r="JIP272" t="s">
        <v>359</v>
      </c>
      <c r="JIQ272" t="s">
        <v>359</v>
      </c>
      <c r="JIR272" t="s">
        <v>359</v>
      </c>
      <c r="JIS272" t="s">
        <v>359</v>
      </c>
      <c r="JIT272" t="s">
        <v>359</v>
      </c>
      <c r="JIU272" t="s">
        <v>359</v>
      </c>
      <c r="JIV272" t="s">
        <v>359</v>
      </c>
      <c r="JIW272" t="s">
        <v>359</v>
      </c>
      <c r="JIX272" t="s">
        <v>359</v>
      </c>
      <c r="JIY272" t="s">
        <v>359</v>
      </c>
      <c r="JIZ272" t="s">
        <v>359</v>
      </c>
      <c r="JJA272" t="s">
        <v>359</v>
      </c>
      <c r="JJB272" t="s">
        <v>359</v>
      </c>
      <c r="JJC272" t="s">
        <v>359</v>
      </c>
      <c r="JJD272" t="s">
        <v>359</v>
      </c>
      <c r="JJE272" t="s">
        <v>359</v>
      </c>
      <c r="JJF272" t="s">
        <v>359</v>
      </c>
      <c r="JJG272" t="s">
        <v>359</v>
      </c>
      <c r="JJH272" t="s">
        <v>359</v>
      </c>
      <c r="JJI272" t="s">
        <v>359</v>
      </c>
      <c r="JJJ272" t="s">
        <v>359</v>
      </c>
      <c r="JJK272" t="s">
        <v>359</v>
      </c>
      <c r="JJL272" t="s">
        <v>359</v>
      </c>
      <c r="JJM272" t="s">
        <v>359</v>
      </c>
      <c r="JJN272" t="s">
        <v>359</v>
      </c>
      <c r="JJO272" t="s">
        <v>359</v>
      </c>
      <c r="JJP272" t="s">
        <v>359</v>
      </c>
      <c r="JJQ272" t="s">
        <v>359</v>
      </c>
      <c r="JJR272" t="s">
        <v>359</v>
      </c>
      <c r="JJS272" t="s">
        <v>359</v>
      </c>
      <c r="JJT272" t="s">
        <v>359</v>
      </c>
      <c r="JJU272" t="s">
        <v>359</v>
      </c>
      <c r="JJV272" t="s">
        <v>359</v>
      </c>
      <c r="JJW272" t="s">
        <v>359</v>
      </c>
      <c r="JJX272" t="s">
        <v>359</v>
      </c>
      <c r="JJY272" t="s">
        <v>359</v>
      </c>
      <c r="JJZ272" t="s">
        <v>359</v>
      </c>
      <c r="JKA272" t="s">
        <v>359</v>
      </c>
      <c r="JKB272" t="s">
        <v>359</v>
      </c>
      <c r="JKC272" t="s">
        <v>359</v>
      </c>
      <c r="JKD272" t="s">
        <v>359</v>
      </c>
      <c r="JKE272" t="s">
        <v>359</v>
      </c>
      <c r="JKF272" t="s">
        <v>359</v>
      </c>
      <c r="JKG272" t="s">
        <v>359</v>
      </c>
      <c r="JKH272" t="s">
        <v>359</v>
      </c>
      <c r="JKI272" t="s">
        <v>359</v>
      </c>
      <c r="JKJ272" t="s">
        <v>359</v>
      </c>
      <c r="JKK272" t="s">
        <v>359</v>
      </c>
      <c r="JKL272" t="s">
        <v>359</v>
      </c>
      <c r="JKM272" t="s">
        <v>359</v>
      </c>
      <c r="JKN272" t="s">
        <v>359</v>
      </c>
      <c r="JKO272" t="s">
        <v>359</v>
      </c>
      <c r="JKP272" t="s">
        <v>359</v>
      </c>
      <c r="JKQ272" t="s">
        <v>359</v>
      </c>
      <c r="JKR272" t="s">
        <v>359</v>
      </c>
      <c r="JKS272" t="s">
        <v>359</v>
      </c>
      <c r="JKT272" t="s">
        <v>359</v>
      </c>
      <c r="JKU272" t="s">
        <v>359</v>
      </c>
      <c r="JKV272" t="s">
        <v>359</v>
      </c>
      <c r="JKW272" t="s">
        <v>359</v>
      </c>
      <c r="JKX272" t="s">
        <v>359</v>
      </c>
      <c r="JKY272" t="s">
        <v>359</v>
      </c>
      <c r="JKZ272" t="s">
        <v>359</v>
      </c>
      <c r="JLA272" t="s">
        <v>359</v>
      </c>
      <c r="JLB272" t="s">
        <v>359</v>
      </c>
      <c r="JLC272" t="s">
        <v>359</v>
      </c>
      <c r="JLD272" t="s">
        <v>359</v>
      </c>
      <c r="JLE272" t="s">
        <v>359</v>
      </c>
      <c r="JLF272" t="s">
        <v>359</v>
      </c>
      <c r="JLG272" t="s">
        <v>359</v>
      </c>
      <c r="JLH272" t="s">
        <v>359</v>
      </c>
      <c r="JLI272" t="s">
        <v>359</v>
      </c>
      <c r="JLJ272" t="s">
        <v>359</v>
      </c>
      <c r="JLK272" t="s">
        <v>359</v>
      </c>
      <c r="JLL272" t="s">
        <v>359</v>
      </c>
      <c r="JLM272" t="s">
        <v>359</v>
      </c>
      <c r="JLN272" t="s">
        <v>359</v>
      </c>
      <c r="JLO272" t="s">
        <v>359</v>
      </c>
      <c r="JLP272" t="s">
        <v>359</v>
      </c>
      <c r="JLQ272" t="s">
        <v>359</v>
      </c>
      <c r="JLR272" t="s">
        <v>359</v>
      </c>
      <c r="JLS272" t="s">
        <v>359</v>
      </c>
      <c r="JLT272" t="s">
        <v>359</v>
      </c>
      <c r="JLU272" t="s">
        <v>359</v>
      </c>
      <c r="JLV272" t="s">
        <v>359</v>
      </c>
      <c r="JLW272" t="s">
        <v>359</v>
      </c>
      <c r="JLX272" t="s">
        <v>359</v>
      </c>
      <c r="JLY272" t="s">
        <v>359</v>
      </c>
      <c r="JLZ272" t="s">
        <v>359</v>
      </c>
      <c r="JMA272" t="s">
        <v>359</v>
      </c>
      <c r="JMB272" t="s">
        <v>359</v>
      </c>
      <c r="JMC272" t="s">
        <v>359</v>
      </c>
      <c r="JMD272" t="s">
        <v>359</v>
      </c>
      <c r="JME272" t="s">
        <v>359</v>
      </c>
      <c r="JMF272" t="s">
        <v>359</v>
      </c>
      <c r="JMG272" t="s">
        <v>359</v>
      </c>
      <c r="JMH272" t="s">
        <v>359</v>
      </c>
      <c r="JMI272" t="s">
        <v>359</v>
      </c>
      <c r="JMJ272" t="s">
        <v>359</v>
      </c>
      <c r="JMK272" t="s">
        <v>359</v>
      </c>
      <c r="JML272" t="s">
        <v>359</v>
      </c>
      <c r="JMM272" t="s">
        <v>359</v>
      </c>
      <c r="JMN272" t="s">
        <v>359</v>
      </c>
      <c r="JMO272" t="s">
        <v>359</v>
      </c>
      <c r="JMP272" t="s">
        <v>359</v>
      </c>
      <c r="JMQ272" t="s">
        <v>359</v>
      </c>
      <c r="JMR272" t="s">
        <v>359</v>
      </c>
      <c r="JMS272" t="s">
        <v>359</v>
      </c>
      <c r="JMT272" t="s">
        <v>359</v>
      </c>
      <c r="JMU272" t="s">
        <v>359</v>
      </c>
      <c r="JMV272" t="s">
        <v>359</v>
      </c>
      <c r="JMW272" t="s">
        <v>359</v>
      </c>
      <c r="JMX272" t="s">
        <v>359</v>
      </c>
      <c r="JMY272" t="s">
        <v>359</v>
      </c>
      <c r="JMZ272" t="s">
        <v>359</v>
      </c>
      <c r="JNA272" t="s">
        <v>359</v>
      </c>
      <c r="JNB272" t="s">
        <v>359</v>
      </c>
      <c r="JNC272" t="s">
        <v>359</v>
      </c>
      <c r="JND272" t="s">
        <v>359</v>
      </c>
      <c r="JNE272" t="s">
        <v>359</v>
      </c>
      <c r="JNF272" t="s">
        <v>359</v>
      </c>
      <c r="JNG272" t="s">
        <v>359</v>
      </c>
      <c r="JNH272" t="s">
        <v>359</v>
      </c>
      <c r="JNI272" t="s">
        <v>359</v>
      </c>
      <c r="JNJ272" t="s">
        <v>359</v>
      </c>
      <c r="JNK272" t="s">
        <v>359</v>
      </c>
      <c r="JNL272" t="s">
        <v>359</v>
      </c>
      <c r="JNM272" t="s">
        <v>359</v>
      </c>
      <c r="JNN272" t="s">
        <v>359</v>
      </c>
      <c r="JNO272" t="s">
        <v>359</v>
      </c>
      <c r="JNP272" t="s">
        <v>359</v>
      </c>
      <c r="JNQ272" t="s">
        <v>359</v>
      </c>
      <c r="JNR272" t="s">
        <v>359</v>
      </c>
      <c r="JNS272" t="s">
        <v>359</v>
      </c>
      <c r="JNT272" t="s">
        <v>359</v>
      </c>
      <c r="JNU272" t="s">
        <v>359</v>
      </c>
      <c r="JNV272" t="s">
        <v>359</v>
      </c>
      <c r="JNW272" t="s">
        <v>359</v>
      </c>
      <c r="JNX272" t="s">
        <v>359</v>
      </c>
      <c r="JNY272" t="s">
        <v>359</v>
      </c>
      <c r="JNZ272" t="s">
        <v>359</v>
      </c>
      <c r="JOA272" t="s">
        <v>359</v>
      </c>
      <c r="JOB272" t="s">
        <v>359</v>
      </c>
      <c r="JOC272" t="s">
        <v>359</v>
      </c>
      <c r="JOD272" t="s">
        <v>359</v>
      </c>
      <c r="JOE272" t="s">
        <v>359</v>
      </c>
      <c r="JOF272" t="s">
        <v>359</v>
      </c>
      <c r="JOG272" t="s">
        <v>359</v>
      </c>
      <c r="JOH272" t="s">
        <v>359</v>
      </c>
      <c r="JOI272" t="s">
        <v>359</v>
      </c>
      <c r="JOJ272" t="s">
        <v>359</v>
      </c>
      <c r="JOK272" t="s">
        <v>359</v>
      </c>
      <c r="JOL272" t="s">
        <v>359</v>
      </c>
      <c r="JOM272" t="s">
        <v>359</v>
      </c>
      <c r="JON272" t="s">
        <v>359</v>
      </c>
      <c r="JOO272" t="s">
        <v>359</v>
      </c>
      <c r="JOP272" t="s">
        <v>359</v>
      </c>
      <c r="JOQ272" t="s">
        <v>359</v>
      </c>
      <c r="JOR272" t="s">
        <v>359</v>
      </c>
      <c r="JOS272" t="s">
        <v>359</v>
      </c>
      <c r="JOT272" t="s">
        <v>359</v>
      </c>
      <c r="JOU272" t="s">
        <v>359</v>
      </c>
      <c r="JOV272" t="s">
        <v>359</v>
      </c>
      <c r="JOW272" t="s">
        <v>359</v>
      </c>
      <c r="JOX272" t="s">
        <v>359</v>
      </c>
      <c r="JOY272" t="s">
        <v>359</v>
      </c>
      <c r="JOZ272" t="s">
        <v>359</v>
      </c>
      <c r="JPA272" t="s">
        <v>359</v>
      </c>
      <c r="JPB272" t="s">
        <v>359</v>
      </c>
      <c r="JPC272" t="s">
        <v>359</v>
      </c>
      <c r="JPD272" t="s">
        <v>359</v>
      </c>
      <c r="JPE272" t="s">
        <v>359</v>
      </c>
      <c r="JPF272" t="s">
        <v>359</v>
      </c>
      <c r="JPG272" t="s">
        <v>359</v>
      </c>
      <c r="JPH272" t="s">
        <v>359</v>
      </c>
      <c r="JPI272" t="s">
        <v>359</v>
      </c>
      <c r="JPJ272" t="s">
        <v>359</v>
      </c>
      <c r="JPK272" t="s">
        <v>359</v>
      </c>
      <c r="JPL272" t="s">
        <v>359</v>
      </c>
      <c r="JPM272" t="s">
        <v>359</v>
      </c>
      <c r="JPN272" t="s">
        <v>359</v>
      </c>
      <c r="JPO272" t="s">
        <v>359</v>
      </c>
      <c r="JPP272" t="s">
        <v>359</v>
      </c>
      <c r="JPQ272" t="s">
        <v>359</v>
      </c>
      <c r="JPR272" t="s">
        <v>359</v>
      </c>
      <c r="JPS272" t="s">
        <v>359</v>
      </c>
      <c r="JPT272" t="s">
        <v>359</v>
      </c>
      <c r="JPU272" t="s">
        <v>359</v>
      </c>
      <c r="JPV272" t="s">
        <v>359</v>
      </c>
      <c r="JPW272" t="s">
        <v>359</v>
      </c>
      <c r="JPX272" t="s">
        <v>359</v>
      </c>
      <c r="JPY272" t="s">
        <v>359</v>
      </c>
      <c r="JPZ272" t="s">
        <v>359</v>
      </c>
      <c r="JQA272" t="s">
        <v>359</v>
      </c>
      <c r="JQB272" t="s">
        <v>359</v>
      </c>
      <c r="JQC272" t="s">
        <v>359</v>
      </c>
      <c r="JQD272" t="s">
        <v>359</v>
      </c>
      <c r="JQE272" t="s">
        <v>359</v>
      </c>
      <c r="JQF272" t="s">
        <v>359</v>
      </c>
      <c r="JQG272" t="s">
        <v>359</v>
      </c>
      <c r="JQH272" t="s">
        <v>359</v>
      </c>
      <c r="JQI272" t="s">
        <v>359</v>
      </c>
      <c r="JQJ272" t="s">
        <v>359</v>
      </c>
      <c r="JQK272" t="s">
        <v>359</v>
      </c>
      <c r="JQL272" t="s">
        <v>359</v>
      </c>
      <c r="JQM272" t="s">
        <v>359</v>
      </c>
      <c r="JQN272" t="s">
        <v>359</v>
      </c>
      <c r="JQO272" t="s">
        <v>359</v>
      </c>
      <c r="JQP272" t="s">
        <v>359</v>
      </c>
      <c r="JQQ272" t="s">
        <v>359</v>
      </c>
      <c r="JQR272" t="s">
        <v>359</v>
      </c>
      <c r="JQS272" t="s">
        <v>359</v>
      </c>
      <c r="JQT272" t="s">
        <v>359</v>
      </c>
      <c r="JQU272" t="s">
        <v>359</v>
      </c>
      <c r="JQV272" t="s">
        <v>359</v>
      </c>
      <c r="JQW272" t="s">
        <v>359</v>
      </c>
      <c r="JQX272" t="s">
        <v>359</v>
      </c>
      <c r="JQY272" t="s">
        <v>359</v>
      </c>
      <c r="JQZ272" t="s">
        <v>359</v>
      </c>
      <c r="JRA272" t="s">
        <v>359</v>
      </c>
      <c r="JRB272" t="s">
        <v>359</v>
      </c>
      <c r="JRC272" t="s">
        <v>359</v>
      </c>
      <c r="JRD272" t="s">
        <v>359</v>
      </c>
      <c r="JRE272" t="s">
        <v>359</v>
      </c>
      <c r="JRF272" t="s">
        <v>359</v>
      </c>
      <c r="JRG272" t="s">
        <v>359</v>
      </c>
      <c r="JRH272" t="s">
        <v>359</v>
      </c>
      <c r="JRI272" t="s">
        <v>359</v>
      </c>
      <c r="JRJ272" t="s">
        <v>359</v>
      </c>
      <c r="JRK272" t="s">
        <v>359</v>
      </c>
      <c r="JRL272" t="s">
        <v>359</v>
      </c>
      <c r="JRM272" t="s">
        <v>359</v>
      </c>
      <c r="JRN272" t="s">
        <v>359</v>
      </c>
      <c r="JRO272" t="s">
        <v>359</v>
      </c>
      <c r="JRP272" t="s">
        <v>359</v>
      </c>
      <c r="JRQ272" t="s">
        <v>359</v>
      </c>
      <c r="JRR272" t="s">
        <v>359</v>
      </c>
      <c r="JRS272" t="s">
        <v>359</v>
      </c>
      <c r="JRT272" t="s">
        <v>359</v>
      </c>
      <c r="JRU272" t="s">
        <v>359</v>
      </c>
      <c r="JRV272" t="s">
        <v>359</v>
      </c>
      <c r="JRW272" t="s">
        <v>359</v>
      </c>
      <c r="JRX272" t="s">
        <v>359</v>
      </c>
      <c r="JRY272" t="s">
        <v>359</v>
      </c>
      <c r="JRZ272" t="s">
        <v>359</v>
      </c>
      <c r="JSA272" t="s">
        <v>359</v>
      </c>
      <c r="JSB272" t="s">
        <v>359</v>
      </c>
      <c r="JSC272" t="s">
        <v>359</v>
      </c>
      <c r="JSD272" t="s">
        <v>359</v>
      </c>
      <c r="JSE272" t="s">
        <v>359</v>
      </c>
      <c r="JSF272" t="s">
        <v>359</v>
      </c>
      <c r="JSG272" t="s">
        <v>359</v>
      </c>
      <c r="JSH272" t="s">
        <v>359</v>
      </c>
      <c r="JSI272" t="s">
        <v>359</v>
      </c>
      <c r="JSJ272" t="s">
        <v>359</v>
      </c>
      <c r="JSK272" t="s">
        <v>359</v>
      </c>
      <c r="JSL272" t="s">
        <v>359</v>
      </c>
      <c r="JSM272" t="s">
        <v>359</v>
      </c>
      <c r="JSN272" t="s">
        <v>359</v>
      </c>
      <c r="JSO272" t="s">
        <v>359</v>
      </c>
      <c r="JSP272" t="s">
        <v>359</v>
      </c>
      <c r="JSQ272" t="s">
        <v>359</v>
      </c>
      <c r="JSR272" t="s">
        <v>359</v>
      </c>
      <c r="JSS272" t="s">
        <v>359</v>
      </c>
      <c r="JST272" t="s">
        <v>359</v>
      </c>
      <c r="JSU272" t="s">
        <v>359</v>
      </c>
      <c r="JSV272" t="s">
        <v>359</v>
      </c>
      <c r="JSW272" t="s">
        <v>359</v>
      </c>
      <c r="JSX272" t="s">
        <v>359</v>
      </c>
      <c r="JSY272" t="s">
        <v>359</v>
      </c>
      <c r="JSZ272" t="s">
        <v>359</v>
      </c>
      <c r="JTA272" t="s">
        <v>359</v>
      </c>
      <c r="JTB272" t="s">
        <v>359</v>
      </c>
      <c r="JTC272" t="s">
        <v>359</v>
      </c>
      <c r="JTD272" t="s">
        <v>359</v>
      </c>
      <c r="JTE272" t="s">
        <v>359</v>
      </c>
      <c r="JTF272" t="s">
        <v>359</v>
      </c>
      <c r="JTG272" t="s">
        <v>359</v>
      </c>
      <c r="JTH272" t="s">
        <v>359</v>
      </c>
      <c r="JTI272" t="s">
        <v>359</v>
      </c>
      <c r="JTJ272" t="s">
        <v>359</v>
      </c>
      <c r="JTK272" t="s">
        <v>359</v>
      </c>
      <c r="JTL272" t="s">
        <v>359</v>
      </c>
      <c r="JTM272" t="s">
        <v>359</v>
      </c>
      <c r="JTN272" t="s">
        <v>359</v>
      </c>
      <c r="JTO272" t="s">
        <v>359</v>
      </c>
      <c r="JTP272" t="s">
        <v>359</v>
      </c>
      <c r="JTQ272" t="s">
        <v>359</v>
      </c>
      <c r="JTR272" t="s">
        <v>359</v>
      </c>
      <c r="JTS272" t="s">
        <v>359</v>
      </c>
      <c r="JTT272" t="s">
        <v>359</v>
      </c>
      <c r="JTU272" t="s">
        <v>359</v>
      </c>
      <c r="JTV272" t="s">
        <v>359</v>
      </c>
      <c r="JTW272" t="s">
        <v>359</v>
      </c>
      <c r="JTX272" t="s">
        <v>359</v>
      </c>
      <c r="JTY272" t="s">
        <v>359</v>
      </c>
      <c r="JTZ272" t="s">
        <v>359</v>
      </c>
      <c r="JUA272" t="s">
        <v>359</v>
      </c>
      <c r="JUB272" t="s">
        <v>359</v>
      </c>
      <c r="JUC272" t="s">
        <v>359</v>
      </c>
      <c r="JUD272" t="s">
        <v>359</v>
      </c>
      <c r="JUE272" t="s">
        <v>359</v>
      </c>
      <c r="JUF272" t="s">
        <v>359</v>
      </c>
      <c r="JUG272" t="s">
        <v>359</v>
      </c>
      <c r="JUH272" t="s">
        <v>359</v>
      </c>
      <c r="JUI272" t="s">
        <v>359</v>
      </c>
      <c r="JUJ272" t="s">
        <v>359</v>
      </c>
      <c r="JUK272" t="s">
        <v>359</v>
      </c>
      <c r="JUL272" t="s">
        <v>359</v>
      </c>
      <c r="JUM272" t="s">
        <v>359</v>
      </c>
      <c r="JUN272" t="s">
        <v>359</v>
      </c>
      <c r="JUO272" t="s">
        <v>359</v>
      </c>
      <c r="JUP272" t="s">
        <v>359</v>
      </c>
      <c r="JUQ272" t="s">
        <v>359</v>
      </c>
      <c r="JUR272" t="s">
        <v>359</v>
      </c>
      <c r="JUS272" t="s">
        <v>359</v>
      </c>
      <c r="JUT272" t="s">
        <v>359</v>
      </c>
      <c r="JUU272" t="s">
        <v>359</v>
      </c>
      <c r="JUV272" t="s">
        <v>359</v>
      </c>
      <c r="JUW272" t="s">
        <v>359</v>
      </c>
      <c r="JUX272" t="s">
        <v>359</v>
      </c>
      <c r="JUY272" t="s">
        <v>359</v>
      </c>
      <c r="JUZ272" t="s">
        <v>359</v>
      </c>
      <c r="JVA272" t="s">
        <v>359</v>
      </c>
      <c r="JVB272" t="s">
        <v>359</v>
      </c>
      <c r="JVC272" t="s">
        <v>359</v>
      </c>
      <c r="JVD272" t="s">
        <v>359</v>
      </c>
      <c r="JVE272" t="s">
        <v>359</v>
      </c>
      <c r="JVF272" t="s">
        <v>359</v>
      </c>
      <c r="JVG272" t="s">
        <v>359</v>
      </c>
      <c r="JVH272" t="s">
        <v>359</v>
      </c>
      <c r="JVI272" t="s">
        <v>359</v>
      </c>
      <c r="JVJ272" t="s">
        <v>359</v>
      </c>
      <c r="JVK272" t="s">
        <v>359</v>
      </c>
      <c r="JVL272" t="s">
        <v>359</v>
      </c>
      <c r="JVM272" t="s">
        <v>359</v>
      </c>
      <c r="JVN272" t="s">
        <v>359</v>
      </c>
      <c r="JVO272" t="s">
        <v>359</v>
      </c>
      <c r="JVP272" t="s">
        <v>359</v>
      </c>
      <c r="JVQ272" t="s">
        <v>359</v>
      </c>
      <c r="JVR272" t="s">
        <v>359</v>
      </c>
      <c r="JVS272" t="s">
        <v>359</v>
      </c>
      <c r="JVT272" t="s">
        <v>359</v>
      </c>
      <c r="JVU272" t="s">
        <v>359</v>
      </c>
      <c r="JVV272" t="s">
        <v>359</v>
      </c>
      <c r="JVW272" t="s">
        <v>359</v>
      </c>
      <c r="JVX272" t="s">
        <v>359</v>
      </c>
      <c r="JVY272" t="s">
        <v>359</v>
      </c>
      <c r="JVZ272" t="s">
        <v>359</v>
      </c>
      <c r="JWA272" t="s">
        <v>359</v>
      </c>
      <c r="JWB272" t="s">
        <v>359</v>
      </c>
      <c r="JWC272" t="s">
        <v>359</v>
      </c>
      <c r="JWD272" t="s">
        <v>359</v>
      </c>
      <c r="JWE272" t="s">
        <v>359</v>
      </c>
      <c r="JWF272" t="s">
        <v>359</v>
      </c>
      <c r="JWG272" t="s">
        <v>359</v>
      </c>
      <c r="JWH272" t="s">
        <v>359</v>
      </c>
      <c r="JWI272" t="s">
        <v>359</v>
      </c>
      <c r="JWJ272" t="s">
        <v>359</v>
      </c>
      <c r="JWK272" t="s">
        <v>359</v>
      </c>
      <c r="JWL272" t="s">
        <v>359</v>
      </c>
      <c r="JWM272" t="s">
        <v>359</v>
      </c>
      <c r="JWN272" t="s">
        <v>359</v>
      </c>
      <c r="JWO272" t="s">
        <v>359</v>
      </c>
      <c r="JWP272" t="s">
        <v>359</v>
      </c>
      <c r="JWQ272" t="s">
        <v>359</v>
      </c>
      <c r="JWR272" t="s">
        <v>359</v>
      </c>
      <c r="JWS272" t="s">
        <v>359</v>
      </c>
      <c r="JWT272" t="s">
        <v>359</v>
      </c>
      <c r="JWU272" t="s">
        <v>359</v>
      </c>
      <c r="JWV272" t="s">
        <v>359</v>
      </c>
      <c r="JWW272" t="s">
        <v>359</v>
      </c>
      <c r="JWX272" t="s">
        <v>359</v>
      </c>
      <c r="JWY272" t="s">
        <v>359</v>
      </c>
      <c r="JWZ272" t="s">
        <v>359</v>
      </c>
      <c r="JXA272" t="s">
        <v>359</v>
      </c>
      <c r="JXB272" t="s">
        <v>359</v>
      </c>
      <c r="JXC272" t="s">
        <v>359</v>
      </c>
      <c r="JXD272" t="s">
        <v>359</v>
      </c>
      <c r="JXE272" t="s">
        <v>359</v>
      </c>
      <c r="JXF272" t="s">
        <v>359</v>
      </c>
      <c r="JXG272" t="s">
        <v>359</v>
      </c>
      <c r="JXH272" t="s">
        <v>359</v>
      </c>
      <c r="JXI272" t="s">
        <v>359</v>
      </c>
      <c r="JXJ272" t="s">
        <v>359</v>
      </c>
      <c r="JXK272" t="s">
        <v>359</v>
      </c>
      <c r="JXL272" t="s">
        <v>359</v>
      </c>
      <c r="JXM272" t="s">
        <v>359</v>
      </c>
      <c r="JXN272" t="s">
        <v>359</v>
      </c>
      <c r="JXO272" t="s">
        <v>359</v>
      </c>
      <c r="JXP272" t="s">
        <v>359</v>
      </c>
      <c r="JXQ272" t="s">
        <v>359</v>
      </c>
      <c r="JXR272" t="s">
        <v>359</v>
      </c>
      <c r="JXS272" t="s">
        <v>359</v>
      </c>
      <c r="JXT272" t="s">
        <v>359</v>
      </c>
      <c r="JXU272" t="s">
        <v>359</v>
      </c>
      <c r="JXV272" t="s">
        <v>359</v>
      </c>
      <c r="JXW272" t="s">
        <v>359</v>
      </c>
      <c r="JXX272" t="s">
        <v>359</v>
      </c>
      <c r="JXY272" t="s">
        <v>359</v>
      </c>
      <c r="JXZ272" t="s">
        <v>359</v>
      </c>
      <c r="JYA272" t="s">
        <v>359</v>
      </c>
      <c r="JYB272" t="s">
        <v>359</v>
      </c>
      <c r="JYC272" t="s">
        <v>359</v>
      </c>
      <c r="JYD272" t="s">
        <v>359</v>
      </c>
      <c r="JYE272" t="s">
        <v>359</v>
      </c>
      <c r="JYF272" t="s">
        <v>359</v>
      </c>
      <c r="JYG272" t="s">
        <v>359</v>
      </c>
      <c r="JYH272" t="s">
        <v>359</v>
      </c>
      <c r="JYI272" t="s">
        <v>359</v>
      </c>
      <c r="JYJ272" t="s">
        <v>359</v>
      </c>
      <c r="JYK272" t="s">
        <v>359</v>
      </c>
      <c r="JYL272" t="s">
        <v>359</v>
      </c>
      <c r="JYM272" t="s">
        <v>359</v>
      </c>
      <c r="JYN272" t="s">
        <v>359</v>
      </c>
      <c r="JYO272" t="s">
        <v>359</v>
      </c>
      <c r="JYP272" t="s">
        <v>359</v>
      </c>
      <c r="JYQ272" t="s">
        <v>359</v>
      </c>
      <c r="JYR272" t="s">
        <v>359</v>
      </c>
      <c r="JYS272" t="s">
        <v>359</v>
      </c>
      <c r="JYT272" t="s">
        <v>359</v>
      </c>
      <c r="JYU272" t="s">
        <v>359</v>
      </c>
      <c r="JYV272" t="s">
        <v>359</v>
      </c>
      <c r="JYW272" t="s">
        <v>359</v>
      </c>
      <c r="JYX272" t="s">
        <v>359</v>
      </c>
      <c r="JYY272" t="s">
        <v>359</v>
      </c>
      <c r="JYZ272" t="s">
        <v>359</v>
      </c>
      <c r="JZA272" t="s">
        <v>359</v>
      </c>
      <c r="JZB272" t="s">
        <v>359</v>
      </c>
      <c r="JZC272" t="s">
        <v>359</v>
      </c>
      <c r="JZD272" t="s">
        <v>359</v>
      </c>
      <c r="JZE272" t="s">
        <v>359</v>
      </c>
      <c r="JZF272" t="s">
        <v>359</v>
      </c>
      <c r="JZG272" t="s">
        <v>359</v>
      </c>
      <c r="JZH272" t="s">
        <v>359</v>
      </c>
      <c r="JZI272" t="s">
        <v>359</v>
      </c>
      <c r="JZJ272" t="s">
        <v>359</v>
      </c>
      <c r="JZK272" t="s">
        <v>359</v>
      </c>
      <c r="JZL272" t="s">
        <v>359</v>
      </c>
      <c r="JZM272" t="s">
        <v>359</v>
      </c>
      <c r="JZN272" t="s">
        <v>359</v>
      </c>
      <c r="JZO272" t="s">
        <v>359</v>
      </c>
      <c r="JZP272" t="s">
        <v>359</v>
      </c>
      <c r="JZQ272" t="s">
        <v>359</v>
      </c>
      <c r="JZR272" t="s">
        <v>359</v>
      </c>
      <c r="JZS272" t="s">
        <v>359</v>
      </c>
      <c r="JZT272" t="s">
        <v>359</v>
      </c>
      <c r="JZU272" t="s">
        <v>359</v>
      </c>
      <c r="JZV272" t="s">
        <v>359</v>
      </c>
      <c r="JZW272" t="s">
        <v>359</v>
      </c>
      <c r="JZX272" t="s">
        <v>359</v>
      </c>
      <c r="JZY272" t="s">
        <v>359</v>
      </c>
      <c r="JZZ272" t="s">
        <v>359</v>
      </c>
      <c r="KAA272" t="s">
        <v>359</v>
      </c>
      <c r="KAB272" t="s">
        <v>359</v>
      </c>
      <c r="KAC272" t="s">
        <v>359</v>
      </c>
      <c r="KAD272" t="s">
        <v>359</v>
      </c>
      <c r="KAE272" t="s">
        <v>359</v>
      </c>
      <c r="KAF272" t="s">
        <v>359</v>
      </c>
      <c r="KAG272" t="s">
        <v>359</v>
      </c>
      <c r="KAH272" t="s">
        <v>359</v>
      </c>
      <c r="KAI272" t="s">
        <v>359</v>
      </c>
      <c r="KAJ272" t="s">
        <v>359</v>
      </c>
      <c r="KAK272" t="s">
        <v>359</v>
      </c>
      <c r="KAL272" t="s">
        <v>359</v>
      </c>
      <c r="KAM272" t="s">
        <v>359</v>
      </c>
      <c r="KAN272" t="s">
        <v>359</v>
      </c>
      <c r="KAO272" t="s">
        <v>359</v>
      </c>
      <c r="KAP272" t="s">
        <v>359</v>
      </c>
      <c r="KAQ272" t="s">
        <v>359</v>
      </c>
      <c r="KAR272" t="s">
        <v>359</v>
      </c>
      <c r="KAS272" t="s">
        <v>359</v>
      </c>
      <c r="KAT272" t="s">
        <v>359</v>
      </c>
      <c r="KAU272" t="s">
        <v>359</v>
      </c>
      <c r="KAV272" t="s">
        <v>359</v>
      </c>
      <c r="KAW272" t="s">
        <v>359</v>
      </c>
      <c r="KAX272" t="s">
        <v>359</v>
      </c>
      <c r="KAY272" t="s">
        <v>359</v>
      </c>
      <c r="KAZ272" t="s">
        <v>359</v>
      </c>
      <c r="KBA272" t="s">
        <v>359</v>
      </c>
      <c r="KBB272" t="s">
        <v>359</v>
      </c>
      <c r="KBC272" t="s">
        <v>359</v>
      </c>
      <c r="KBD272" t="s">
        <v>359</v>
      </c>
      <c r="KBE272" t="s">
        <v>359</v>
      </c>
      <c r="KBF272" t="s">
        <v>359</v>
      </c>
      <c r="KBG272" t="s">
        <v>359</v>
      </c>
      <c r="KBH272" t="s">
        <v>359</v>
      </c>
      <c r="KBI272" t="s">
        <v>359</v>
      </c>
      <c r="KBJ272" t="s">
        <v>359</v>
      </c>
      <c r="KBK272" t="s">
        <v>359</v>
      </c>
      <c r="KBL272" t="s">
        <v>359</v>
      </c>
      <c r="KBM272" t="s">
        <v>359</v>
      </c>
      <c r="KBN272" t="s">
        <v>359</v>
      </c>
      <c r="KBO272" t="s">
        <v>359</v>
      </c>
      <c r="KBP272" t="s">
        <v>359</v>
      </c>
      <c r="KBQ272" t="s">
        <v>359</v>
      </c>
      <c r="KBR272" t="s">
        <v>359</v>
      </c>
      <c r="KBS272" t="s">
        <v>359</v>
      </c>
      <c r="KBT272" t="s">
        <v>359</v>
      </c>
      <c r="KBU272" t="s">
        <v>359</v>
      </c>
      <c r="KBV272" t="s">
        <v>359</v>
      </c>
      <c r="KBW272" t="s">
        <v>359</v>
      </c>
      <c r="KBX272" t="s">
        <v>359</v>
      </c>
      <c r="KBY272" t="s">
        <v>359</v>
      </c>
      <c r="KBZ272" t="s">
        <v>359</v>
      </c>
      <c r="KCA272" t="s">
        <v>359</v>
      </c>
      <c r="KCB272" t="s">
        <v>359</v>
      </c>
      <c r="KCC272" t="s">
        <v>359</v>
      </c>
      <c r="KCD272" t="s">
        <v>359</v>
      </c>
      <c r="KCE272" t="s">
        <v>359</v>
      </c>
      <c r="KCF272" t="s">
        <v>359</v>
      </c>
      <c r="KCG272" t="s">
        <v>359</v>
      </c>
      <c r="KCH272" t="s">
        <v>359</v>
      </c>
      <c r="KCI272" t="s">
        <v>359</v>
      </c>
      <c r="KCJ272" t="s">
        <v>359</v>
      </c>
      <c r="KCK272" t="s">
        <v>359</v>
      </c>
      <c r="KCL272" t="s">
        <v>359</v>
      </c>
      <c r="KCM272" t="s">
        <v>359</v>
      </c>
      <c r="KCN272" t="s">
        <v>359</v>
      </c>
      <c r="KCO272" t="s">
        <v>359</v>
      </c>
      <c r="KCP272" t="s">
        <v>359</v>
      </c>
      <c r="KCQ272" t="s">
        <v>359</v>
      </c>
      <c r="KCR272" t="s">
        <v>359</v>
      </c>
      <c r="KCS272" t="s">
        <v>359</v>
      </c>
      <c r="KCT272" t="s">
        <v>359</v>
      </c>
      <c r="KCU272" t="s">
        <v>359</v>
      </c>
      <c r="KCV272" t="s">
        <v>359</v>
      </c>
      <c r="KCW272" t="s">
        <v>359</v>
      </c>
      <c r="KCX272" t="s">
        <v>359</v>
      </c>
      <c r="KCY272" t="s">
        <v>359</v>
      </c>
      <c r="KCZ272" t="s">
        <v>359</v>
      </c>
      <c r="KDA272" t="s">
        <v>359</v>
      </c>
      <c r="KDB272" t="s">
        <v>359</v>
      </c>
      <c r="KDC272" t="s">
        <v>359</v>
      </c>
      <c r="KDD272" t="s">
        <v>359</v>
      </c>
      <c r="KDE272" t="s">
        <v>359</v>
      </c>
      <c r="KDF272" t="s">
        <v>359</v>
      </c>
      <c r="KDG272" t="s">
        <v>359</v>
      </c>
      <c r="KDH272" t="s">
        <v>359</v>
      </c>
      <c r="KDI272" t="s">
        <v>359</v>
      </c>
      <c r="KDJ272" t="s">
        <v>359</v>
      </c>
      <c r="KDK272" t="s">
        <v>359</v>
      </c>
      <c r="KDL272" t="s">
        <v>359</v>
      </c>
      <c r="KDM272" t="s">
        <v>359</v>
      </c>
      <c r="KDN272" t="s">
        <v>359</v>
      </c>
      <c r="KDO272" t="s">
        <v>359</v>
      </c>
      <c r="KDP272" t="s">
        <v>359</v>
      </c>
      <c r="KDQ272" t="s">
        <v>359</v>
      </c>
      <c r="KDR272" t="s">
        <v>359</v>
      </c>
      <c r="KDS272" t="s">
        <v>359</v>
      </c>
      <c r="KDT272" t="s">
        <v>359</v>
      </c>
      <c r="KDU272" t="s">
        <v>359</v>
      </c>
      <c r="KDV272" t="s">
        <v>359</v>
      </c>
      <c r="KDW272" t="s">
        <v>359</v>
      </c>
      <c r="KDX272" t="s">
        <v>359</v>
      </c>
      <c r="KDY272" t="s">
        <v>359</v>
      </c>
      <c r="KDZ272" t="s">
        <v>359</v>
      </c>
      <c r="KEA272" t="s">
        <v>359</v>
      </c>
      <c r="KEB272" t="s">
        <v>359</v>
      </c>
      <c r="KEC272" t="s">
        <v>359</v>
      </c>
      <c r="KED272" t="s">
        <v>359</v>
      </c>
      <c r="KEE272" t="s">
        <v>359</v>
      </c>
      <c r="KEF272" t="s">
        <v>359</v>
      </c>
      <c r="KEG272" t="s">
        <v>359</v>
      </c>
      <c r="KEH272" t="s">
        <v>359</v>
      </c>
      <c r="KEI272" t="s">
        <v>359</v>
      </c>
      <c r="KEJ272" t="s">
        <v>359</v>
      </c>
      <c r="KEK272" t="s">
        <v>359</v>
      </c>
      <c r="KEL272" t="s">
        <v>359</v>
      </c>
      <c r="KEM272" t="s">
        <v>359</v>
      </c>
      <c r="KEN272" t="s">
        <v>359</v>
      </c>
      <c r="KEO272" t="s">
        <v>359</v>
      </c>
      <c r="KEP272" t="s">
        <v>359</v>
      </c>
      <c r="KEQ272" t="s">
        <v>359</v>
      </c>
      <c r="KER272" t="s">
        <v>359</v>
      </c>
      <c r="KES272" t="s">
        <v>359</v>
      </c>
      <c r="KET272" t="s">
        <v>359</v>
      </c>
      <c r="KEU272" t="s">
        <v>359</v>
      </c>
      <c r="KEV272" t="s">
        <v>359</v>
      </c>
      <c r="KEW272" t="s">
        <v>359</v>
      </c>
      <c r="KEX272" t="s">
        <v>359</v>
      </c>
      <c r="KEY272" t="s">
        <v>359</v>
      </c>
      <c r="KEZ272" t="s">
        <v>359</v>
      </c>
      <c r="KFA272" t="s">
        <v>359</v>
      </c>
      <c r="KFB272" t="s">
        <v>359</v>
      </c>
      <c r="KFC272" t="s">
        <v>359</v>
      </c>
      <c r="KFD272" t="s">
        <v>359</v>
      </c>
      <c r="KFE272" t="s">
        <v>359</v>
      </c>
      <c r="KFF272" t="s">
        <v>359</v>
      </c>
      <c r="KFG272" t="s">
        <v>359</v>
      </c>
      <c r="KFH272" t="s">
        <v>359</v>
      </c>
      <c r="KFI272" t="s">
        <v>359</v>
      </c>
      <c r="KFJ272" t="s">
        <v>359</v>
      </c>
      <c r="KFK272" t="s">
        <v>359</v>
      </c>
      <c r="KFL272" t="s">
        <v>359</v>
      </c>
      <c r="KFM272" t="s">
        <v>359</v>
      </c>
      <c r="KFN272" t="s">
        <v>359</v>
      </c>
      <c r="KFO272" t="s">
        <v>359</v>
      </c>
      <c r="KFP272" t="s">
        <v>359</v>
      </c>
      <c r="KFQ272" t="s">
        <v>359</v>
      </c>
      <c r="KFR272" t="s">
        <v>359</v>
      </c>
      <c r="KFS272" t="s">
        <v>359</v>
      </c>
      <c r="KFT272" t="s">
        <v>359</v>
      </c>
      <c r="KFU272" t="s">
        <v>359</v>
      </c>
      <c r="KFV272" t="s">
        <v>359</v>
      </c>
      <c r="KFW272" t="s">
        <v>359</v>
      </c>
      <c r="KFX272" t="s">
        <v>359</v>
      </c>
      <c r="KFY272" t="s">
        <v>359</v>
      </c>
      <c r="KFZ272" t="s">
        <v>359</v>
      </c>
      <c r="KGA272" t="s">
        <v>359</v>
      </c>
      <c r="KGB272" t="s">
        <v>359</v>
      </c>
      <c r="KGC272" t="s">
        <v>359</v>
      </c>
      <c r="KGD272" t="s">
        <v>359</v>
      </c>
      <c r="KGE272" t="s">
        <v>359</v>
      </c>
      <c r="KGF272" t="s">
        <v>359</v>
      </c>
      <c r="KGG272" t="s">
        <v>359</v>
      </c>
      <c r="KGH272" t="s">
        <v>359</v>
      </c>
      <c r="KGI272" t="s">
        <v>359</v>
      </c>
      <c r="KGJ272" t="s">
        <v>359</v>
      </c>
      <c r="KGK272" t="s">
        <v>359</v>
      </c>
      <c r="KGL272" t="s">
        <v>359</v>
      </c>
      <c r="KGM272" t="s">
        <v>359</v>
      </c>
      <c r="KGN272" t="s">
        <v>359</v>
      </c>
      <c r="KGO272" t="s">
        <v>359</v>
      </c>
      <c r="KGP272" t="s">
        <v>359</v>
      </c>
      <c r="KGQ272" t="s">
        <v>359</v>
      </c>
      <c r="KGR272" t="s">
        <v>359</v>
      </c>
      <c r="KGS272" t="s">
        <v>359</v>
      </c>
      <c r="KGT272" t="s">
        <v>359</v>
      </c>
      <c r="KGU272" t="s">
        <v>359</v>
      </c>
      <c r="KGV272" t="s">
        <v>359</v>
      </c>
      <c r="KGW272" t="s">
        <v>359</v>
      </c>
      <c r="KGX272" t="s">
        <v>359</v>
      </c>
      <c r="KGY272" t="s">
        <v>359</v>
      </c>
      <c r="KGZ272" t="s">
        <v>359</v>
      </c>
      <c r="KHA272" t="s">
        <v>359</v>
      </c>
      <c r="KHB272" t="s">
        <v>359</v>
      </c>
      <c r="KHC272" t="s">
        <v>359</v>
      </c>
      <c r="KHD272" t="s">
        <v>359</v>
      </c>
      <c r="KHE272" t="s">
        <v>359</v>
      </c>
      <c r="KHF272" t="s">
        <v>359</v>
      </c>
      <c r="KHG272" t="s">
        <v>359</v>
      </c>
      <c r="KHH272" t="s">
        <v>359</v>
      </c>
      <c r="KHI272" t="s">
        <v>359</v>
      </c>
      <c r="KHJ272" t="s">
        <v>359</v>
      </c>
      <c r="KHK272" t="s">
        <v>359</v>
      </c>
      <c r="KHL272" t="s">
        <v>359</v>
      </c>
      <c r="KHM272" t="s">
        <v>359</v>
      </c>
      <c r="KHN272" t="s">
        <v>359</v>
      </c>
      <c r="KHO272" t="s">
        <v>359</v>
      </c>
      <c r="KHP272" t="s">
        <v>359</v>
      </c>
      <c r="KHQ272" t="s">
        <v>359</v>
      </c>
      <c r="KHR272" t="s">
        <v>359</v>
      </c>
      <c r="KHS272" t="s">
        <v>359</v>
      </c>
      <c r="KHT272" t="s">
        <v>359</v>
      </c>
      <c r="KHU272" t="s">
        <v>359</v>
      </c>
      <c r="KHV272" t="s">
        <v>359</v>
      </c>
      <c r="KHW272" t="s">
        <v>359</v>
      </c>
      <c r="KHX272" t="s">
        <v>359</v>
      </c>
      <c r="KHY272" t="s">
        <v>359</v>
      </c>
      <c r="KHZ272" t="s">
        <v>359</v>
      </c>
      <c r="KIA272" t="s">
        <v>359</v>
      </c>
      <c r="KIB272" t="s">
        <v>359</v>
      </c>
      <c r="KIC272" t="s">
        <v>359</v>
      </c>
      <c r="KID272" t="s">
        <v>359</v>
      </c>
      <c r="KIE272" t="s">
        <v>359</v>
      </c>
      <c r="KIF272" t="s">
        <v>359</v>
      </c>
      <c r="KIG272" t="s">
        <v>359</v>
      </c>
      <c r="KIH272" t="s">
        <v>359</v>
      </c>
      <c r="KII272" t="s">
        <v>359</v>
      </c>
      <c r="KIJ272" t="s">
        <v>359</v>
      </c>
      <c r="KIK272" t="s">
        <v>359</v>
      </c>
      <c r="KIL272" t="s">
        <v>359</v>
      </c>
      <c r="KIM272" t="s">
        <v>359</v>
      </c>
      <c r="KIN272" t="s">
        <v>359</v>
      </c>
      <c r="KIO272" t="s">
        <v>359</v>
      </c>
      <c r="KIP272" t="s">
        <v>359</v>
      </c>
      <c r="KIQ272" t="s">
        <v>359</v>
      </c>
      <c r="KIR272" t="s">
        <v>359</v>
      </c>
      <c r="KIS272" t="s">
        <v>359</v>
      </c>
      <c r="KIT272" t="s">
        <v>359</v>
      </c>
      <c r="KIU272" t="s">
        <v>359</v>
      </c>
      <c r="KIV272" t="s">
        <v>359</v>
      </c>
      <c r="KIW272" t="s">
        <v>359</v>
      </c>
      <c r="KIX272" t="s">
        <v>359</v>
      </c>
      <c r="KIY272" t="s">
        <v>359</v>
      </c>
      <c r="KIZ272" t="s">
        <v>359</v>
      </c>
      <c r="KJA272" t="s">
        <v>359</v>
      </c>
      <c r="KJB272" t="s">
        <v>359</v>
      </c>
      <c r="KJC272" t="s">
        <v>359</v>
      </c>
      <c r="KJD272" t="s">
        <v>359</v>
      </c>
      <c r="KJE272" t="s">
        <v>359</v>
      </c>
      <c r="KJF272" t="s">
        <v>359</v>
      </c>
      <c r="KJG272" t="s">
        <v>359</v>
      </c>
      <c r="KJH272" t="s">
        <v>359</v>
      </c>
      <c r="KJI272" t="s">
        <v>359</v>
      </c>
      <c r="KJJ272" t="s">
        <v>359</v>
      </c>
      <c r="KJK272" t="s">
        <v>359</v>
      </c>
      <c r="KJL272" t="s">
        <v>359</v>
      </c>
      <c r="KJM272" t="s">
        <v>359</v>
      </c>
      <c r="KJN272" t="s">
        <v>359</v>
      </c>
      <c r="KJO272" t="s">
        <v>359</v>
      </c>
      <c r="KJP272" t="s">
        <v>359</v>
      </c>
      <c r="KJQ272" t="s">
        <v>359</v>
      </c>
      <c r="KJR272" t="s">
        <v>359</v>
      </c>
      <c r="KJS272" t="s">
        <v>359</v>
      </c>
      <c r="KJT272" t="s">
        <v>359</v>
      </c>
      <c r="KJU272" t="s">
        <v>359</v>
      </c>
      <c r="KJV272" t="s">
        <v>359</v>
      </c>
      <c r="KJW272" t="s">
        <v>359</v>
      </c>
      <c r="KJX272" t="s">
        <v>359</v>
      </c>
      <c r="KJY272" t="s">
        <v>359</v>
      </c>
      <c r="KJZ272" t="s">
        <v>359</v>
      </c>
      <c r="KKA272" t="s">
        <v>359</v>
      </c>
      <c r="KKB272" t="s">
        <v>359</v>
      </c>
      <c r="KKC272" t="s">
        <v>359</v>
      </c>
      <c r="KKD272" t="s">
        <v>359</v>
      </c>
      <c r="KKE272" t="s">
        <v>359</v>
      </c>
      <c r="KKF272" t="s">
        <v>359</v>
      </c>
      <c r="KKG272" t="s">
        <v>359</v>
      </c>
      <c r="KKH272" t="s">
        <v>359</v>
      </c>
      <c r="KKI272" t="s">
        <v>359</v>
      </c>
      <c r="KKJ272" t="s">
        <v>359</v>
      </c>
      <c r="KKK272" t="s">
        <v>359</v>
      </c>
      <c r="KKL272" t="s">
        <v>359</v>
      </c>
      <c r="KKM272" t="s">
        <v>359</v>
      </c>
      <c r="KKN272" t="s">
        <v>359</v>
      </c>
      <c r="KKO272" t="s">
        <v>359</v>
      </c>
      <c r="KKP272" t="s">
        <v>359</v>
      </c>
      <c r="KKQ272" t="s">
        <v>359</v>
      </c>
      <c r="KKR272" t="s">
        <v>359</v>
      </c>
      <c r="KKS272" t="s">
        <v>359</v>
      </c>
      <c r="KKT272" t="s">
        <v>359</v>
      </c>
      <c r="KKU272" t="s">
        <v>359</v>
      </c>
      <c r="KKV272" t="s">
        <v>359</v>
      </c>
      <c r="KKW272" t="s">
        <v>359</v>
      </c>
      <c r="KKX272" t="s">
        <v>359</v>
      </c>
      <c r="KKY272" t="s">
        <v>359</v>
      </c>
      <c r="KKZ272" t="s">
        <v>359</v>
      </c>
      <c r="KLA272" t="s">
        <v>359</v>
      </c>
      <c r="KLB272" t="s">
        <v>359</v>
      </c>
      <c r="KLC272" t="s">
        <v>359</v>
      </c>
      <c r="KLD272" t="s">
        <v>359</v>
      </c>
      <c r="KLE272" t="s">
        <v>359</v>
      </c>
      <c r="KLF272" t="s">
        <v>359</v>
      </c>
      <c r="KLG272" t="s">
        <v>359</v>
      </c>
      <c r="KLH272" t="s">
        <v>359</v>
      </c>
      <c r="KLI272" t="s">
        <v>359</v>
      </c>
      <c r="KLJ272" t="s">
        <v>359</v>
      </c>
      <c r="KLK272" t="s">
        <v>359</v>
      </c>
      <c r="KLL272" t="s">
        <v>359</v>
      </c>
      <c r="KLM272" t="s">
        <v>359</v>
      </c>
      <c r="KLN272" t="s">
        <v>359</v>
      </c>
      <c r="KLO272" t="s">
        <v>359</v>
      </c>
      <c r="KLP272" t="s">
        <v>359</v>
      </c>
      <c r="KLQ272" t="s">
        <v>359</v>
      </c>
      <c r="KLR272" t="s">
        <v>359</v>
      </c>
      <c r="KLS272" t="s">
        <v>359</v>
      </c>
      <c r="KLT272" t="s">
        <v>359</v>
      </c>
      <c r="KLU272" t="s">
        <v>359</v>
      </c>
      <c r="KLV272" t="s">
        <v>359</v>
      </c>
      <c r="KLW272" t="s">
        <v>359</v>
      </c>
      <c r="KLX272" t="s">
        <v>359</v>
      </c>
      <c r="KLY272" t="s">
        <v>359</v>
      </c>
      <c r="KLZ272" t="s">
        <v>359</v>
      </c>
      <c r="KMA272" t="s">
        <v>359</v>
      </c>
      <c r="KMB272" t="s">
        <v>359</v>
      </c>
      <c r="KMC272" t="s">
        <v>359</v>
      </c>
      <c r="KMD272" t="s">
        <v>359</v>
      </c>
      <c r="KME272" t="s">
        <v>359</v>
      </c>
      <c r="KMF272" t="s">
        <v>359</v>
      </c>
      <c r="KMG272" t="s">
        <v>359</v>
      </c>
      <c r="KMH272" t="s">
        <v>359</v>
      </c>
      <c r="KMI272" t="s">
        <v>359</v>
      </c>
      <c r="KMJ272" t="s">
        <v>359</v>
      </c>
      <c r="KMK272" t="s">
        <v>359</v>
      </c>
      <c r="KML272" t="s">
        <v>359</v>
      </c>
      <c r="KMM272" t="s">
        <v>359</v>
      </c>
      <c r="KMN272" t="s">
        <v>359</v>
      </c>
      <c r="KMO272" t="s">
        <v>359</v>
      </c>
      <c r="KMP272" t="s">
        <v>359</v>
      </c>
      <c r="KMQ272" t="s">
        <v>359</v>
      </c>
      <c r="KMR272" t="s">
        <v>359</v>
      </c>
      <c r="KMS272" t="s">
        <v>359</v>
      </c>
      <c r="KMT272" t="s">
        <v>359</v>
      </c>
      <c r="KMU272" t="s">
        <v>359</v>
      </c>
      <c r="KMV272" t="s">
        <v>359</v>
      </c>
      <c r="KMW272" t="s">
        <v>359</v>
      </c>
      <c r="KMX272" t="s">
        <v>359</v>
      </c>
      <c r="KMY272" t="s">
        <v>359</v>
      </c>
      <c r="KMZ272" t="s">
        <v>359</v>
      </c>
      <c r="KNA272" t="s">
        <v>359</v>
      </c>
      <c r="KNB272" t="s">
        <v>359</v>
      </c>
      <c r="KNC272" t="s">
        <v>359</v>
      </c>
      <c r="KND272" t="s">
        <v>359</v>
      </c>
      <c r="KNE272" t="s">
        <v>359</v>
      </c>
      <c r="KNF272" t="s">
        <v>359</v>
      </c>
      <c r="KNG272" t="s">
        <v>359</v>
      </c>
      <c r="KNH272" t="s">
        <v>359</v>
      </c>
      <c r="KNI272" t="s">
        <v>359</v>
      </c>
      <c r="KNJ272" t="s">
        <v>359</v>
      </c>
      <c r="KNK272" t="s">
        <v>359</v>
      </c>
      <c r="KNL272" t="s">
        <v>359</v>
      </c>
      <c r="KNM272" t="s">
        <v>359</v>
      </c>
      <c r="KNN272" t="s">
        <v>359</v>
      </c>
      <c r="KNO272" t="s">
        <v>359</v>
      </c>
      <c r="KNP272" t="s">
        <v>359</v>
      </c>
      <c r="KNQ272" t="s">
        <v>359</v>
      </c>
      <c r="KNR272" t="s">
        <v>359</v>
      </c>
      <c r="KNS272" t="s">
        <v>359</v>
      </c>
      <c r="KNT272" t="s">
        <v>359</v>
      </c>
      <c r="KNU272" t="s">
        <v>359</v>
      </c>
      <c r="KNV272" t="s">
        <v>359</v>
      </c>
      <c r="KNW272" t="s">
        <v>359</v>
      </c>
      <c r="KNX272" t="s">
        <v>359</v>
      </c>
      <c r="KNY272" t="s">
        <v>359</v>
      </c>
      <c r="KNZ272" t="s">
        <v>359</v>
      </c>
      <c r="KOA272" t="s">
        <v>359</v>
      </c>
      <c r="KOB272" t="s">
        <v>359</v>
      </c>
      <c r="KOC272" t="s">
        <v>359</v>
      </c>
      <c r="KOD272" t="s">
        <v>359</v>
      </c>
      <c r="KOE272" t="s">
        <v>359</v>
      </c>
      <c r="KOF272" t="s">
        <v>359</v>
      </c>
      <c r="KOG272" t="s">
        <v>359</v>
      </c>
      <c r="KOH272" t="s">
        <v>359</v>
      </c>
      <c r="KOI272" t="s">
        <v>359</v>
      </c>
      <c r="KOJ272" t="s">
        <v>359</v>
      </c>
      <c r="KOK272" t="s">
        <v>359</v>
      </c>
      <c r="KOL272" t="s">
        <v>359</v>
      </c>
      <c r="KOM272" t="s">
        <v>359</v>
      </c>
      <c r="KON272" t="s">
        <v>359</v>
      </c>
      <c r="KOO272" t="s">
        <v>359</v>
      </c>
      <c r="KOP272" t="s">
        <v>359</v>
      </c>
      <c r="KOQ272" t="s">
        <v>359</v>
      </c>
      <c r="KOR272" t="s">
        <v>359</v>
      </c>
      <c r="KOS272" t="s">
        <v>359</v>
      </c>
      <c r="KOT272" t="s">
        <v>359</v>
      </c>
      <c r="KOU272" t="s">
        <v>359</v>
      </c>
      <c r="KOV272" t="s">
        <v>359</v>
      </c>
      <c r="KOW272" t="s">
        <v>359</v>
      </c>
      <c r="KOX272" t="s">
        <v>359</v>
      </c>
      <c r="KOY272" t="s">
        <v>359</v>
      </c>
      <c r="KOZ272" t="s">
        <v>359</v>
      </c>
      <c r="KPA272" t="s">
        <v>359</v>
      </c>
      <c r="KPB272" t="s">
        <v>359</v>
      </c>
      <c r="KPC272" t="s">
        <v>359</v>
      </c>
      <c r="KPD272" t="s">
        <v>359</v>
      </c>
      <c r="KPE272" t="s">
        <v>359</v>
      </c>
      <c r="KPF272" t="s">
        <v>359</v>
      </c>
      <c r="KPG272" t="s">
        <v>359</v>
      </c>
      <c r="KPH272" t="s">
        <v>359</v>
      </c>
      <c r="KPI272" t="s">
        <v>359</v>
      </c>
      <c r="KPJ272" t="s">
        <v>359</v>
      </c>
      <c r="KPK272" t="s">
        <v>359</v>
      </c>
      <c r="KPL272" t="s">
        <v>359</v>
      </c>
      <c r="KPM272" t="s">
        <v>359</v>
      </c>
      <c r="KPN272" t="s">
        <v>359</v>
      </c>
      <c r="KPO272" t="s">
        <v>359</v>
      </c>
      <c r="KPP272" t="s">
        <v>359</v>
      </c>
      <c r="KPQ272" t="s">
        <v>359</v>
      </c>
      <c r="KPR272" t="s">
        <v>359</v>
      </c>
      <c r="KPS272" t="s">
        <v>359</v>
      </c>
      <c r="KPT272" t="s">
        <v>359</v>
      </c>
      <c r="KPU272" t="s">
        <v>359</v>
      </c>
      <c r="KPV272" t="s">
        <v>359</v>
      </c>
      <c r="KPW272" t="s">
        <v>359</v>
      </c>
      <c r="KPX272" t="s">
        <v>359</v>
      </c>
      <c r="KPY272" t="s">
        <v>359</v>
      </c>
      <c r="KPZ272" t="s">
        <v>359</v>
      </c>
      <c r="KQA272" t="s">
        <v>359</v>
      </c>
      <c r="KQB272" t="s">
        <v>359</v>
      </c>
      <c r="KQC272" t="s">
        <v>359</v>
      </c>
      <c r="KQD272" t="s">
        <v>359</v>
      </c>
      <c r="KQE272" t="s">
        <v>359</v>
      </c>
      <c r="KQF272" t="s">
        <v>359</v>
      </c>
      <c r="KQG272" t="s">
        <v>359</v>
      </c>
      <c r="KQH272" t="s">
        <v>359</v>
      </c>
      <c r="KQI272" t="s">
        <v>359</v>
      </c>
      <c r="KQJ272" t="s">
        <v>359</v>
      </c>
      <c r="KQK272" t="s">
        <v>359</v>
      </c>
      <c r="KQL272" t="s">
        <v>359</v>
      </c>
      <c r="KQM272" t="s">
        <v>359</v>
      </c>
      <c r="KQN272" t="s">
        <v>359</v>
      </c>
      <c r="KQO272" t="s">
        <v>359</v>
      </c>
      <c r="KQP272" t="s">
        <v>359</v>
      </c>
      <c r="KQQ272" t="s">
        <v>359</v>
      </c>
      <c r="KQR272" t="s">
        <v>359</v>
      </c>
      <c r="KQS272" t="s">
        <v>359</v>
      </c>
      <c r="KQT272" t="s">
        <v>359</v>
      </c>
      <c r="KQU272" t="s">
        <v>359</v>
      </c>
      <c r="KQV272" t="s">
        <v>359</v>
      </c>
      <c r="KQW272" t="s">
        <v>359</v>
      </c>
      <c r="KQX272" t="s">
        <v>359</v>
      </c>
      <c r="KQY272" t="s">
        <v>359</v>
      </c>
      <c r="KQZ272" t="s">
        <v>359</v>
      </c>
      <c r="KRA272" t="s">
        <v>359</v>
      </c>
      <c r="KRB272" t="s">
        <v>359</v>
      </c>
      <c r="KRC272" t="s">
        <v>359</v>
      </c>
      <c r="KRD272" t="s">
        <v>359</v>
      </c>
      <c r="KRE272" t="s">
        <v>359</v>
      </c>
      <c r="KRF272" t="s">
        <v>359</v>
      </c>
      <c r="KRG272" t="s">
        <v>359</v>
      </c>
      <c r="KRH272" t="s">
        <v>359</v>
      </c>
      <c r="KRI272" t="s">
        <v>359</v>
      </c>
      <c r="KRJ272" t="s">
        <v>359</v>
      </c>
      <c r="KRK272" t="s">
        <v>359</v>
      </c>
      <c r="KRL272" t="s">
        <v>359</v>
      </c>
      <c r="KRM272" t="s">
        <v>359</v>
      </c>
      <c r="KRN272" t="s">
        <v>359</v>
      </c>
      <c r="KRO272" t="s">
        <v>359</v>
      </c>
      <c r="KRP272" t="s">
        <v>359</v>
      </c>
      <c r="KRQ272" t="s">
        <v>359</v>
      </c>
      <c r="KRR272" t="s">
        <v>359</v>
      </c>
      <c r="KRS272" t="s">
        <v>359</v>
      </c>
      <c r="KRT272" t="s">
        <v>359</v>
      </c>
      <c r="KRU272" t="s">
        <v>359</v>
      </c>
      <c r="KRV272" t="s">
        <v>359</v>
      </c>
      <c r="KRW272" t="s">
        <v>359</v>
      </c>
      <c r="KRX272" t="s">
        <v>359</v>
      </c>
      <c r="KRY272" t="s">
        <v>359</v>
      </c>
      <c r="KRZ272" t="s">
        <v>359</v>
      </c>
      <c r="KSA272" t="s">
        <v>359</v>
      </c>
      <c r="KSB272" t="s">
        <v>359</v>
      </c>
      <c r="KSC272" t="s">
        <v>359</v>
      </c>
      <c r="KSD272" t="s">
        <v>359</v>
      </c>
      <c r="KSE272" t="s">
        <v>359</v>
      </c>
      <c r="KSF272" t="s">
        <v>359</v>
      </c>
      <c r="KSG272" t="s">
        <v>359</v>
      </c>
      <c r="KSH272" t="s">
        <v>359</v>
      </c>
      <c r="KSI272" t="s">
        <v>359</v>
      </c>
      <c r="KSJ272" t="s">
        <v>359</v>
      </c>
      <c r="KSK272" t="s">
        <v>359</v>
      </c>
      <c r="KSL272" t="s">
        <v>359</v>
      </c>
      <c r="KSM272" t="s">
        <v>359</v>
      </c>
      <c r="KSN272" t="s">
        <v>359</v>
      </c>
      <c r="KSO272" t="s">
        <v>359</v>
      </c>
      <c r="KSP272" t="s">
        <v>359</v>
      </c>
      <c r="KSQ272" t="s">
        <v>359</v>
      </c>
      <c r="KSR272" t="s">
        <v>359</v>
      </c>
      <c r="KSS272" t="s">
        <v>359</v>
      </c>
      <c r="KST272" t="s">
        <v>359</v>
      </c>
      <c r="KSU272" t="s">
        <v>359</v>
      </c>
      <c r="KSV272" t="s">
        <v>359</v>
      </c>
      <c r="KSW272" t="s">
        <v>359</v>
      </c>
      <c r="KSX272" t="s">
        <v>359</v>
      </c>
      <c r="KSY272" t="s">
        <v>359</v>
      </c>
      <c r="KSZ272" t="s">
        <v>359</v>
      </c>
      <c r="KTA272" t="s">
        <v>359</v>
      </c>
      <c r="KTB272" t="s">
        <v>359</v>
      </c>
      <c r="KTC272" t="s">
        <v>359</v>
      </c>
      <c r="KTD272" t="s">
        <v>359</v>
      </c>
      <c r="KTE272" t="s">
        <v>359</v>
      </c>
      <c r="KTF272" t="s">
        <v>359</v>
      </c>
      <c r="KTG272" t="s">
        <v>359</v>
      </c>
      <c r="KTH272" t="s">
        <v>359</v>
      </c>
      <c r="KTI272" t="s">
        <v>359</v>
      </c>
      <c r="KTJ272" t="s">
        <v>359</v>
      </c>
      <c r="KTK272" t="s">
        <v>359</v>
      </c>
      <c r="KTL272" t="s">
        <v>359</v>
      </c>
      <c r="KTM272" t="s">
        <v>359</v>
      </c>
      <c r="KTN272" t="s">
        <v>359</v>
      </c>
      <c r="KTO272" t="s">
        <v>359</v>
      </c>
      <c r="KTP272" t="s">
        <v>359</v>
      </c>
      <c r="KTQ272" t="s">
        <v>359</v>
      </c>
      <c r="KTR272" t="s">
        <v>359</v>
      </c>
      <c r="KTS272" t="s">
        <v>359</v>
      </c>
      <c r="KTT272" t="s">
        <v>359</v>
      </c>
      <c r="KTU272" t="s">
        <v>359</v>
      </c>
      <c r="KTV272" t="s">
        <v>359</v>
      </c>
      <c r="KTW272" t="s">
        <v>359</v>
      </c>
      <c r="KTX272" t="s">
        <v>359</v>
      </c>
      <c r="KTY272" t="s">
        <v>359</v>
      </c>
      <c r="KTZ272" t="s">
        <v>359</v>
      </c>
      <c r="KUA272" t="s">
        <v>359</v>
      </c>
      <c r="KUB272" t="s">
        <v>359</v>
      </c>
      <c r="KUC272" t="s">
        <v>359</v>
      </c>
      <c r="KUD272" t="s">
        <v>359</v>
      </c>
      <c r="KUE272" t="s">
        <v>359</v>
      </c>
      <c r="KUF272" t="s">
        <v>359</v>
      </c>
      <c r="KUG272" t="s">
        <v>359</v>
      </c>
      <c r="KUH272" t="s">
        <v>359</v>
      </c>
      <c r="KUI272" t="s">
        <v>359</v>
      </c>
      <c r="KUJ272" t="s">
        <v>359</v>
      </c>
      <c r="KUK272" t="s">
        <v>359</v>
      </c>
      <c r="KUL272" t="s">
        <v>359</v>
      </c>
      <c r="KUM272" t="s">
        <v>359</v>
      </c>
      <c r="KUN272" t="s">
        <v>359</v>
      </c>
      <c r="KUO272" t="s">
        <v>359</v>
      </c>
      <c r="KUP272" t="s">
        <v>359</v>
      </c>
      <c r="KUQ272" t="s">
        <v>359</v>
      </c>
      <c r="KUR272" t="s">
        <v>359</v>
      </c>
      <c r="KUS272" t="s">
        <v>359</v>
      </c>
      <c r="KUT272" t="s">
        <v>359</v>
      </c>
      <c r="KUU272" t="s">
        <v>359</v>
      </c>
      <c r="KUV272" t="s">
        <v>359</v>
      </c>
      <c r="KUW272" t="s">
        <v>359</v>
      </c>
      <c r="KUX272" t="s">
        <v>359</v>
      </c>
      <c r="KUY272" t="s">
        <v>359</v>
      </c>
      <c r="KUZ272" t="s">
        <v>359</v>
      </c>
      <c r="KVA272" t="s">
        <v>359</v>
      </c>
      <c r="KVB272" t="s">
        <v>359</v>
      </c>
      <c r="KVC272" t="s">
        <v>359</v>
      </c>
      <c r="KVD272" t="s">
        <v>359</v>
      </c>
      <c r="KVE272" t="s">
        <v>359</v>
      </c>
      <c r="KVF272" t="s">
        <v>359</v>
      </c>
      <c r="KVG272" t="s">
        <v>359</v>
      </c>
      <c r="KVH272" t="s">
        <v>359</v>
      </c>
      <c r="KVI272" t="s">
        <v>359</v>
      </c>
      <c r="KVJ272" t="s">
        <v>359</v>
      </c>
      <c r="KVK272" t="s">
        <v>359</v>
      </c>
      <c r="KVL272" t="s">
        <v>359</v>
      </c>
      <c r="KVM272" t="s">
        <v>359</v>
      </c>
      <c r="KVN272" t="s">
        <v>359</v>
      </c>
      <c r="KVO272" t="s">
        <v>359</v>
      </c>
      <c r="KVP272" t="s">
        <v>359</v>
      </c>
      <c r="KVQ272" t="s">
        <v>359</v>
      </c>
      <c r="KVR272" t="s">
        <v>359</v>
      </c>
      <c r="KVS272" t="s">
        <v>359</v>
      </c>
      <c r="KVT272" t="s">
        <v>359</v>
      </c>
      <c r="KVU272" t="s">
        <v>359</v>
      </c>
      <c r="KVV272" t="s">
        <v>359</v>
      </c>
      <c r="KVW272" t="s">
        <v>359</v>
      </c>
      <c r="KVX272" t="s">
        <v>359</v>
      </c>
      <c r="KVY272" t="s">
        <v>359</v>
      </c>
      <c r="KVZ272" t="s">
        <v>359</v>
      </c>
      <c r="KWA272" t="s">
        <v>359</v>
      </c>
      <c r="KWB272" t="s">
        <v>359</v>
      </c>
      <c r="KWC272" t="s">
        <v>359</v>
      </c>
      <c r="KWD272" t="s">
        <v>359</v>
      </c>
      <c r="KWE272" t="s">
        <v>359</v>
      </c>
      <c r="KWF272" t="s">
        <v>359</v>
      </c>
      <c r="KWG272" t="s">
        <v>359</v>
      </c>
      <c r="KWH272" t="s">
        <v>359</v>
      </c>
      <c r="KWI272" t="s">
        <v>359</v>
      </c>
      <c r="KWJ272" t="s">
        <v>359</v>
      </c>
      <c r="KWK272" t="s">
        <v>359</v>
      </c>
      <c r="KWL272" t="s">
        <v>359</v>
      </c>
      <c r="KWM272" t="s">
        <v>359</v>
      </c>
      <c r="KWN272" t="s">
        <v>359</v>
      </c>
      <c r="KWO272" t="s">
        <v>359</v>
      </c>
      <c r="KWP272" t="s">
        <v>359</v>
      </c>
      <c r="KWQ272" t="s">
        <v>359</v>
      </c>
      <c r="KWR272" t="s">
        <v>359</v>
      </c>
      <c r="KWS272" t="s">
        <v>359</v>
      </c>
      <c r="KWT272" t="s">
        <v>359</v>
      </c>
      <c r="KWU272" t="s">
        <v>359</v>
      </c>
      <c r="KWV272" t="s">
        <v>359</v>
      </c>
      <c r="KWW272" t="s">
        <v>359</v>
      </c>
      <c r="KWX272" t="s">
        <v>359</v>
      </c>
      <c r="KWY272" t="s">
        <v>359</v>
      </c>
      <c r="KWZ272" t="s">
        <v>359</v>
      </c>
      <c r="KXA272" t="s">
        <v>359</v>
      </c>
      <c r="KXB272" t="s">
        <v>359</v>
      </c>
      <c r="KXC272" t="s">
        <v>359</v>
      </c>
      <c r="KXD272" t="s">
        <v>359</v>
      </c>
      <c r="KXE272" t="s">
        <v>359</v>
      </c>
      <c r="KXF272" t="s">
        <v>359</v>
      </c>
      <c r="KXG272" t="s">
        <v>359</v>
      </c>
      <c r="KXH272" t="s">
        <v>359</v>
      </c>
      <c r="KXI272" t="s">
        <v>359</v>
      </c>
      <c r="KXJ272" t="s">
        <v>359</v>
      </c>
      <c r="KXK272" t="s">
        <v>359</v>
      </c>
      <c r="KXL272" t="s">
        <v>359</v>
      </c>
      <c r="KXM272" t="s">
        <v>359</v>
      </c>
      <c r="KXN272" t="s">
        <v>359</v>
      </c>
      <c r="KXO272" t="s">
        <v>359</v>
      </c>
      <c r="KXP272" t="s">
        <v>359</v>
      </c>
      <c r="KXQ272" t="s">
        <v>359</v>
      </c>
      <c r="KXR272" t="s">
        <v>359</v>
      </c>
      <c r="KXS272" t="s">
        <v>359</v>
      </c>
      <c r="KXT272" t="s">
        <v>359</v>
      </c>
      <c r="KXU272" t="s">
        <v>359</v>
      </c>
      <c r="KXV272" t="s">
        <v>359</v>
      </c>
      <c r="KXW272" t="s">
        <v>359</v>
      </c>
      <c r="KXX272" t="s">
        <v>359</v>
      </c>
      <c r="KXY272" t="s">
        <v>359</v>
      </c>
      <c r="KXZ272" t="s">
        <v>359</v>
      </c>
      <c r="KYA272" t="s">
        <v>359</v>
      </c>
      <c r="KYB272" t="s">
        <v>359</v>
      </c>
      <c r="KYC272" t="s">
        <v>359</v>
      </c>
      <c r="KYD272" t="s">
        <v>359</v>
      </c>
      <c r="KYE272" t="s">
        <v>359</v>
      </c>
      <c r="KYF272" t="s">
        <v>359</v>
      </c>
      <c r="KYG272" t="s">
        <v>359</v>
      </c>
      <c r="KYH272" t="s">
        <v>359</v>
      </c>
      <c r="KYI272" t="s">
        <v>359</v>
      </c>
      <c r="KYJ272" t="s">
        <v>359</v>
      </c>
      <c r="KYK272" t="s">
        <v>359</v>
      </c>
      <c r="KYL272" t="s">
        <v>359</v>
      </c>
      <c r="KYM272" t="s">
        <v>359</v>
      </c>
      <c r="KYN272" t="s">
        <v>359</v>
      </c>
      <c r="KYO272" t="s">
        <v>359</v>
      </c>
      <c r="KYP272" t="s">
        <v>359</v>
      </c>
      <c r="KYQ272" t="s">
        <v>359</v>
      </c>
      <c r="KYR272" t="s">
        <v>359</v>
      </c>
      <c r="KYS272" t="s">
        <v>359</v>
      </c>
      <c r="KYT272" t="s">
        <v>359</v>
      </c>
      <c r="KYU272" t="s">
        <v>359</v>
      </c>
      <c r="KYV272" t="s">
        <v>359</v>
      </c>
      <c r="KYW272" t="s">
        <v>359</v>
      </c>
      <c r="KYX272" t="s">
        <v>359</v>
      </c>
      <c r="KYY272" t="s">
        <v>359</v>
      </c>
      <c r="KYZ272" t="s">
        <v>359</v>
      </c>
      <c r="KZA272" t="s">
        <v>359</v>
      </c>
      <c r="KZB272" t="s">
        <v>359</v>
      </c>
      <c r="KZC272" t="s">
        <v>359</v>
      </c>
      <c r="KZD272" t="s">
        <v>359</v>
      </c>
      <c r="KZE272" t="s">
        <v>359</v>
      </c>
      <c r="KZF272" t="s">
        <v>359</v>
      </c>
      <c r="KZG272" t="s">
        <v>359</v>
      </c>
      <c r="KZH272" t="s">
        <v>359</v>
      </c>
      <c r="KZI272" t="s">
        <v>359</v>
      </c>
      <c r="KZJ272" t="s">
        <v>359</v>
      </c>
      <c r="KZK272" t="s">
        <v>359</v>
      </c>
      <c r="KZL272" t="s">
        <v>359</v>
      </c>
      <c r="KZM272" t="s">
        <v>359</v>
      </c>
      <c r="KZN272" t="s">
        <v>359</v>
      </c>
      <c r="KZO272" t="s">
        <v>359</v>
      </c>
      <c r="KZP272" t="s">
        <v>359</v>
      </c>
      <c r="KZQ272" t="s">
        <v>359</v>
      </c>
      <c r="KZR272" t="s">
        <v>359</v>
      </c>
      <c r="KZS272" t="s">
        <v>359</v>
      </c>
      <c r="KZT272" t="s">
        <v>359</v>
      </c>
      <c r="KZU272" t="s">
        <v>359</v>
      </c>
      <c r="KZV272" t="s">
        <v>359</v>
      </c>
      <c r="KZW272" t="s">
        <v>359</v>
      </c>
      <c r="KZX272" t="s">
        <v>359</v>
      </c>
      <c r="KZY272" t="s">
        <v>359</v>
      </c>
      <c r="KZZ272" t="s">
        <v>359</v>
      </c>
      <c r="LAA272" t="s">
        <v>359</v>
      </c>
      <c r="LAB272" t="s">
        <v>359</v>
      </c>
      <c r="LAC272" t="s">
        <v>359</v>
      </c>
      <c r="LAD272" t="s">
        <v>359</v>
      </c>
      <c r="LAE272" t="s">
        <v>359</v>
      </c>
      <c r="LAF272" t="s">
        <v>359</v>
      </c>
      <c r="LAG272" t="s">
        <v>359</v>
      </c>
      <c r="LAH272" t="s">
        <v>359</v>
      </c>
      <c r="LAI272" t="s">
        <v>359</v>
      </c>
      <c r="LAJ272" t="s">
        <v>359</v>
      </c>
      <c r="LAK272" t="s">
        <v>359</v>
      </c>
      <c r="LAL272" t="s">
        <v>359</v>
      </c>
      <c r="LAM272" t="s">
        <v>359</v>
      </c>
      <c r="LAN272" t="s">
        <v>359</v>
      </c>
      <c r="LAO272" t="s">
        <v>359</v>
      </c>
      <c r="LAP272" t="s">
        <v>359</v>
      </c>
      <c r="LAQ272" t="s">
        <v>359</v>
      </c>
      <c r="LAR272" t="s">
        <v>359</v>
      </c>
      <c r="LAS272" t="s">
        <v>359</v>
      </c>
      <c r="LAT272" t="s">
        <v>359</v>
      </c>
      <c r="LAU272" t="s">
        <v>359</v>
      </c>
      <c r="LAV272" t="s">
        <v>359</v>
      </c>
      <c r="LAW272" t="s">
        <v>359</v>
      </c>
      <c r="LAX272" t="s">
        <v>359</v>
      </c>
      <c r="LAY272" t="s">
        <v>359</v>
      </c>
      <c r="LAZ272" t="s">
        <v>359</v>
      </c>
      <c r="LBA272" t="s">
        <v>359</v>
      </c>
      <c r="LBB272" t="s">
        <v>359</v>
      </c>
      <c r="LBC272" t="s">
        <v>359</v>
      </c>
      <c r="LBD272" t="s">
        <v>359</v>
      </c>
      <c r="LBE272" t="s">
        <v>359</v>
      </c>
      <c r="LBF272" t="s">
        <v>359</v>
      </c>
      <c r="LBG272" t="s">
        <v>359</v>
      </c>
      <c r="LBH272" t="s">
        <v>359</v>
      </c>
      <c r="LBI272" t="s">
        <v>359</v>
      </c>
      <c r="LBJ272" t="s">
        <v>359</v>
      </c>
      <c r="LBK272" t="s">
        <v>359</v>
      </c>
      <c r="LBL272" t="s">
        <v>359</v>
      </c>
      <c r="LBM272" t="s">
        <v>359</v>
      </c>
      <c r="LBN272" t="s">
        <v>359</v>
      </c>
      <c r="LBO272" t="s">
        <v>359</v>
      </c>
      <c r="LBP272" t="s">
        <v>359</v>
      </c>
      <c r="LBQ272" t="s">
        <v>359</v>
      </c>
      <c r="LBR272" t="s">
        <v>359</v>
      </c>
      <c r="LBS272" t="s">
        <v>359</v>
      </c>
      <c r="LBT272" t="s">
        <v>359</v>
      </c>
      <c r="LBU272" t="s">
        <v>359</v>
      </c>
      <c r="LBV272" t="s">
        <v>359</v>
      </c>
      <c r="LBW272" t="s">
        <v>359</v>
      </c>
      <c r="LBX272" t="s">
        <v>359</v>
      </c>
      <c r="LBY272" t="s">
        <v>359</v>
      </c>
      <c r="LBZ272" t="s">
        <v>359</v>
      </c>
      <c r="LCA272" t="s">
        <v>359</v>
      </c>
      <c r="LCB272" t="s">
        <v>359</v>
      </c>
      <c r="LCC272" t="s">
        <v>359</v>
      </c>
      <c r="LCD272" t="s">
        <v>359</v>
      </c>
      <c r="LCE272" t="s">
        <v>359</v>
      </c>
      <c r="LCF272" t="s">
        <v>359</v>
      </c>
      <c r="LCG272" t="s">
        <v>359</v>
      </c>
      <c r="LCH272" t="s">
        <v>359</v>
      </c>
      <c r="LCI272" t="s">
        <v>359</v>
      </c>
      <c r="LCJ272" t="s">
        <v>359</v>
      </c>
      <c r="LCK272" t="s">
        <v>359</v>
      </c>
      <c r="LCL272" t="s">
        <v>359</v>
      </c>
      <c r="LCM272" t="s">
        <v>359</v>
      </c>
      <c r="LCN272" t="s">
        <v>359</v>
      </c>
      <c r="LCO272" t="s">
        <v>359</v>
      </c>
      <c r="LCP272" t="s">
        <v>359</v>
      </c>
      <c r="LCQ272" t="s">
        <v>359</v>
      </c>
      <c r="LCR272" t="s">
        <v>359</v>
      </c>
      <c r="LCS272" t="s">
        <v>359</v>
      </c>
      <c r="LCT272" t="s">
        <v>359</v>
      </c>
      <c r="LCU272" t="s">
        <v>359</v>
      </c>
      <c r="LCV272" t="s">
        <v>359</v>
      </c>
      <c r="LCW272" t="s">
        <v>359</v>
      </c>
      <c r="LCX272" t="s">
        <v>359</v>
      </c>
      <c r="LCY272" t="s">
        <v>359</v>
      </c>
      <c r="LCZ272" t="s">
        <v>359</v>
      </c>
      <c r="LDA272" t="s">
        <v>359</v>
      </c>
      <c r="LDB272" t="s">
        <v>359</v>
      </c>
      <c r="LDC272" t="s">
        <v>359</v>
      </c>
      <c r="LDD272" t="s">
        <v>359</v>
      </c>
      <c r="LDE272" t="s">
        <v>359</v>
      </c>
      <c r="LDF272" t="s">
        <v>359</v>
      </c>
      <c r="LDG272" t="s">
        <v>359</v>
      </c>
      <c r="LDH272" t="s">
        <v>359</v>
      </c>
      <c r="LDI272" t="s">
        <v>359</v>
      </c>
      <c r="LDJ272" t="s">
        <v>359</v>
      </c>
      <c r="LDK272" t="s">
        <v>359</v>
      </c>
      <c r="LDL272" t="s">
        <v>359</v>
      </c>
      <c r="LDM272" t="s">
        <v>359</v>
      </c>
      <c r="LDN272" t="s">
        <v>359</v>
      </c>
      <c r="LDO272" t="s">
        <v>359</v>
      </c>
      <c r="LDP272" t="s">
        <v>359</v>
      </c>
      <c r="LDQ272" t="s">
        <v>359</v>
      </c>
      <c r="LDR272" t="s">
        <v>359</v>
      </c>
      <c r="LDS272" t="s">
        <v>359</v>
      </c>
      <c r="LDT272" t="s">
        <v>359</v>
      </c>
      <c r="LDU272" t="s">
        <v>359</v>
      </c>
      <c r="LDV272" t="s">
        <v>359</v>
      </c>
      <c r="LDW272" t="s">
        <v>359</v>
      </c>
      <c r="LDX272" t="s">
        <v>359</v>
      </c>
      <c r="LDY272" t="s">
        <v>359</v>
      </c>
      <c r="LDZ272" t="s">
        <v>359</v>
      </c>
      <c r="LEA272" t="s">
        <v>359</v>
      </c>
      <c r="LEB272" t="s">
        <v>359</v>
      </c>
      <c r="LEC272" t="s">
        <v>359</v>
      </c>
      <c r="LED272" t="s">
        <v>359</v>
      </c>
      <c r="LEE272" t="s">
        <v>359</v>
      </c>
      <c r="LEF272" t="s">
        <v>359</v>
      </c>
      <c r="LEG272" t="s">
        <v>359</v>
      </c>
      <c r="LEH272" t="s">
        <v>359</v>
      </c>
      <c r="LEI272" t="s">
        <v>359</v>
      </c>
      <c r="LEJ272" t="s">
        <v>359</v>
      </c>
      <c r="LEK272" t="s">
        <v>359</v>
      </c>
      <c r="LEL272" t="s">
        <v>359</v>
      </c>
      <c r="LEM272" t="s">
        <v>359</v>
      </c>
      <c r="LEN272" t="s">
        <v>359</v>
      </c>
      <c r="LEO272" t="s">
        <v>359</v>
      </c>
      <c r="LEP272" t="s">
        <v>359</v>
      </c>
      <c r="LEQ272" t="s">
        <v>359</v>
      </c>
      <c r="LER272" t="s">
        <v>359</v>
      </c>
      <c r="LES272" t="s">
        <v>359</v>
      </c>
      <c r="LET272" t="s">
        <v>359</v>
      </c>
      <c r="LEU272" t="s">
        <v>359</v>
      </c>
      <c r="LEV272" t="s">
        <v>359</v>
      </c>
      <c r="LEW272" t="s">
        <v>359</v>
      </c>
      <c r="LEX272" t="s">
        <v>359</v>
      </c>
      <c r="LEY272" t="s">
        <v>359</v>
      </c>
      <c r="LEZ272" t="s">
        <v>359</v>
      </c>
      <c r="LFA272" t="s">
        <v>359</v>
      </c>
      <c r="LFB272" t="s">
        <v>359</v>
      </c>
      <c r="LFC272" t="s">
        <v>359</v>
      </c>
      <c r="LFD272" t="s">
        <v>359</v>
      </c>
      <c r="LFE272" t="s">
        <v>359</v>
      </c>
      <c r="LFF272" t="s">
        <v>359</v>
      </c>
      <c r="LFG272" t="s">
        <v>359</v>
      </c>
      <c r="LFH272" t="s">
        <v>359</v>
      </c>
      <c r="LFI272" t="s">
        <v>359</v>
      </c>
      <c r="LFJ272" t="s">
        <v>359</v>
      </c>
      <c r="LFK272" t="s">
        <v>359</v>
      </c>
      <c r="LFL272" t="s">
        <v>359</v>
      </c>
      <c r="LFM272" t="s">
        <v>359</v>
      </c>
      <c r="LFN272" t="s">
        <v>359</v>
      </c>
      <c r="LFO272" t="s">
        <v>359</v>
      </c>
      <c r="LFP272" t="s">
        <v>359</v>
      </c>
      <c r="LFQ272" t="s">
        <v>359</v>
      </c>
      <c r="LFR272" t="s">
        <v>359</v>
      </c>
      <c r="LFS272" t="s">
        <v>359</v>
      </c>
      <c r="LFT272" t="s">
        <v>359</v>
      </c>
      <c r="LFU272" t="s">
        <v>359</v>
      </c>
      <c r="LFV272" t="s">
        <v>359</v>
      </c>
      <c r="LFW272" t="s">
        <v>359</v>
      </c>
      <c r="LFX272" t="s">
        <v>359</v>
      </c>
      <c r="LFY272" t="s">
        <v>359</v>
      </c>
      <c r="LFZ272" t="s">
        <v>359</v>
      </c>
      <c r="LGA272" t="s">
        <v>359</v>
      </c>
      <c r="LGB272" t="s">
        <v>359</v>
      </c>
      <c r="LGC272" t="s">
        <v>359</v>
      </c>
      <c r="LGD272" t="s">
        <v>359</v>
      </c>
      <c r="LGE272" t="s">
        <v>359</v>
      </c>
      <c r="LGF272" t="s">
        <v>359</v>
      </c>
      <c r="LGG272" t="s">
        <v>359</v>
      </c>
      <c r="LGH272" t="s">
        <v>359</v>
      </c>
      <c r="LGI272" t="s">
        <v>359</v>
      </c>
      <c r="LGJ272" t="s">
        <v>359</v>
      </c>
      <c r="LGK272" t="s">
        <v>359</v>
      </c>
      <c r="LGL272" t="s">
        <v>359</v>
      </c>
      <c r="LGM272" t="s">
        <v>359</v>
      </c>
      <c r="LGN272" t="s">
        <v>359</v>
      </c>
      <c r="LGO272" t="s">
        <v>359</v>
      </c>
      <c r="LGP272" t="s">
        <v>359</v>
      </c>
      <c r="LGQ272" t="s">
        <v>359</v>
      </c>
      <c r="LGR272" t="s">
        <v>359</v>
      </c>
      <c r="LGS272" t="s">
        <v>359</v>
      </c>
      <c r="LGT272" t="s">
        <v>359</v>
      </c>
      <c r="LGU272" t="s">
        <v>359</v>
      </c>
      <c r="LGV272" t="s">
        <v>359</v>
      </c>
      <c r="LGW272" t="s">
        <v>359</v>
      </c>
      <c r="LGX272" t="s">
        <v>359</v>
      </c>
      <c r="LGY272" t="s">
        <v>359</v>
      </c>
      <c r="LGZ272" t="s">
        <v>359</v>
      </c>
      <c r="LHA272" t="s">
        <v>359</v>
      </c>
      <c r="LHB272" t="s">
        <v>359</v>
      </c>
      <c r="LHC272" t="s">
        <v>359</v>
      </c>
      <c r="LHD272" t="s">
        <v>359</v>
      </c>
      <c r="LHE272" t="s">
        <v>359</v>
      </c>
      <c r="LHF272" t="s">
        <v>359</v>
      </c>
      <c r="LHG272" t="s">
        <v>359</v>
      </c>
      <c r="LHH272" t="s">
        <v>359</v>
      </c>
      <c r="LHI272" t="s">
        <v>359</v>
      </c>
      <c r="LHJ272" t="s">
        <v>359</v>
      </c>
      <c r="LHK272" t="s">
        <v>359</v>
      </c>
      <c r="LHL272" t="s">
        <v>359</v>
      </c>
      <c r="LHM272" t="s">
        <v>359</v>
      </c>
      <c r="LHN272" t="s">
        <v>359</v>
      </c>
      <c r="LHO272" t="s">
        <v>359</v>
      </c>
      <c r="LHP272" t="s">
        <v>359</v>
      </c>
      <c r="LHQ272" t="s">
        <v>359</v>
      </c>
      <c r="LHR272" t="s">
        <v>359</v>
      </c>
      <c r="LHS272" t="s">
        <v>359</v>
      </c>
      <c r="LHT272" t="s">
        <v>359</v>
      </c>
      <c r="LHU272" t="s">
        <v>359</v>
      </c>
      <c r="LHV272" t="s">
        <v>359</v>
      </c>
      <c r="LHW272" t="s">
        <v>359</v>
      </c>
      <c r="LHX272" t="s">
        <v>359</v>
      </c>
      <c r="LHY272" t="s">
        <v>359</v>
      </c>
      <c r="LHZ272" t="s">
        <v>359</v>
      </c>
      <c r="LIA272" t="s">
        <v>359</v>
      </c>
      <c r="LIB272" t="s">
        <v>359</v>
      </c>
      <c r="LIC272" t="s">
        <v>359</v>
      </c>
      <c r="LID272" t="s">
        <v>359</v>
      </c>
      <c r="LIE272" t="s">
        <v>359</v>
      </c>
      <c r="LIF272" t="s">
        <v>359</v>
      </c>
      <c r="LIG272" t="s">
        <v>359</v>
      </c>
      <c r="LIH272" t="s">
        <v>359</v>
      </c>
      <c r="LII272" t="s">
        <v>359</v>
      </c>
      <c r="LIJ272" t="s">
        <v>359</v>
      </c>
      <c r="LIK272" t="s">
        <v>359</v>
      </c>
      <c r="LIL272" t="s">
        <v>359</v>
      </c>
      <c r="LIM272" t="s">
        <v>359</v>
      </c>
      <c r="LIN272" t="s">
        <v>359</v>
      </c>
      <c r="LIO272" t="s">
        <v>359</v>
      </c>
      <c r="LIP272" t="s">
        <v>359</v>
      </c>
      <c r="LIQ272" t="s">
        <v>359</v>
      </c>
      <c r="LIR272" t="s">
        <v>359</v>
      </c>
      <c r="LIS272" t="s">
        <v>359</v>
      </c>
      <c r="LIT272" t="s">
        <v>359</v>
      </c>
      <c r="LIU272" t="s">
        <v>359</v>
      </c>
      <c r="LIV272" t="s">
        <v>359</v>
      </c>
      <c r="LIW272" t="s">
        <v>359</v>
      </c>
      <c r="LIX272" t="s">
        <v>359</v>
      </c>
      <c r="LIY272" t="s">
        <v>359</v>
      </c>
      <c r="LIZ272" t="s">
        <v>359</v>
      </c>
      <c r="LJA272" t="s">
        <v>359</v>
      </c>
      <c r="LJB272" t="s">
        <v>359</v>
      </c>
      <c r="LJC272" t="s">
        <v>359</v>
      </c>
      <c r="LJD272" t="s">
        <v>359</v>
      </c>
      <c r="LJE272" t="s">
        <v>359</v>
      </c>
      <c r="LJF272" t="s">
        <v>359</v>
      </c>
      <c r="LJG272" t="s">
        <v>359</v>
      </c>
      <c r="LJH272" t="s">
        <v>359</v>
      </c>
      <c r="LJI272" t="s">
        <v>359</v>
      </c>
      <c r="LJJ272" t="s">
        <v>359</v>
      </c>
      <c r="LJK272" t="s">
        <v>359</v>
      </c>
      <c r="LJL272" t="s">
        <v>359</v>
      </c>
      <c r="LJM272" t="s">
        <v>359</v>
      </c>
      <c r="LJN272" t="s">
        <v>359</v>
      </c>
      <c r="LJO272" t="s">
        <v>359</v>
      </c>
      <c r="LJP272" t="s">
        <v>359</v>
      </c>
      <c r="LJQ272" t="s">
        <v>359</v>
      </c>
      <c r="LJR272" t="s">
        <v>359</v>
      </c>
      <c r="LJS272" t="s">
        <v>359</v>
      </c>
      <c r="LJT272" t="s">
        <v>359</v>
      </c>
      <c r="LJU272" t="s">
        <v>359</v>
      </c>
      <c r="LJV272" t="s">
        <v>359</v>
      </c>
      <c r="LJW272" t="s">
        <v>359</v>
      </c>
      <c r="LJX272" t="s">
        <v>359</v>
      </c>
      <c r="LJY272" t="s">
        <v>359</v>
      </c>
      <c r="LJZ272" t="s">
        <v>359</v>
      </c>
      <c r="LKA272" t="s">
        <v>359</v>
      </c>
      <c r="LKB272" t="s">
        <v>359</v>
      </c>
      <c r="LKC272" t="s">
        <v>359</v>
      </c>
      <c r="LKD272" t="s">
        <v>359</v>
      </c>
      <c r="LKE272" t="s">
        <v>359</v>
      </c>
      <c r="LKF272" t="s">
        <v>359</v>
      </c>
      <c r="LKG272" t="s">
        <v>359</v>
      </c>
      <c r="LKH272" t="s">
        <v>359</v>
      </c>
      <c r="LKI272" t="s">
        <v>359</v>
      </c>
      <c r="LKJ272" t="s">
        <v>359</v>
      </c>
      <c r="LKK272" t="s">
        <v>359</v>
      </c>
      <c r="LKL272" t="s">
        <v>359</v>
      </c>
      <c r="LKM272" t="s">
        <v>359</v>
      </c>
      <c r="LKN272" t="s">
        <v>359</v>
      </c>
      <c r="LKO272" t="s">
        <v>359</v>
      </c>
      <c r="LKP272" t="s">
        <v>359</v>
      </c>
      <c r="LKQ272" t="s">
        <v>359</v>
      </c>
      <c r="LKR272" t="s">
        <v>359</v>
      </c>
      <c r="LKS272" t="s">
        <v>359</v>
      </c>
      <c r="LKT272" t="s">
        <v>359</v>
      </c>
      <c r="LKU272" t="s">
        <v>359</v>
      </c>
      <c r="LKV272" t="s">
        <v>359</v>
      </c>
      <c r="LKW272" t="s">
        <v>359</v>
      </c>
      <c r="LKX272" t="s">
        <v>359</v>
      </c>
      <c r="LKY272" t="s">
        <v>359</v>
      </c>
      <c r="LKZ272" t="s">
        <v>359</v>
      </c>
      <c r="LLA272" t="s">
        <v>359</v>
      </c>
      <c r="LLB272" t="s">
        <v>359</v>
      </c>
      <c r="LLC272" t="s">
        <v>359</v>
      </c>
      <c r="LLD272" t="s">
        <v>359</v>
      </c>
      <c r="LLE272" t="s">
        <v>359</v>
      </c>
      <c r="LLF272" t="s">
        <v>359</v>
      </c>
      <c r="LLG272" t="s">
        <v>359</v>
      </c>
      <c r="LLH272" t="s">
        <v>359</v>
      </c>
      <c r="LLI272" t="s">
        <v>359</v>
      </c>
      <c r="LLJ272" t="s">
        <v>359</v>
      </c>
      <c r="LLK272" t="s">
        <v>359</v>
      </c>
      <c r="LLL272" t="s">
        <v>359</v>
      </c>
      <c r="LLM272" t="s">
        <v>359</v>
      </c>
      <c r="LLN272" t="s">
        <v>359</v>
      </c>
      <c r="LLO272" t="s">
        <v>359</v>
      </c>
      <c r="LLP272" t="s">
        <v>359</v>
      </c>
      <c r="LLQ272" t="s">
        <v>359</v>
      </c>
      <c r="LLR272" t="s">
        <v>359</v>
      </c>
      <c r="LLS272" t="s">
        <v>359</v>
      </c>
      <c r="LLT272" t="s">
        <v>359</v>
      </c>
      <c r="LLU272" t="s">
        <v>359</v>
      </c>
      <c r="LLV272" t="s">
        <v>359</v>
      </c>
      <c r="LLW272" t="s">
        <v>359</v>
      </c>
      <c r="LLX272" t="s">
        <v>359</v>
      </c>
      <c r="LLY272" t="s">
        <v>359</v>
      </c>
      <c r="LLZ272" t="s">
        <v>359</v>
      </c>
      <c r="LMA272" t="s">
        <v>359</v>
      </c>
      <c r="LMB272" t="s">
        <v>359</v>
      </c>
      <c r="LMC272" t="s">
        <v>359</v>
      </c>
      <c r="LMD272" t="s">
        <v>359</v>
      </c>
      <c r="LME272" t="s">
        <v>359</v>
      </c>
      <c r="LMF272" t="s">
        <v>359</v>
      </c>
      <c r="LMG272" t="s">
        <v>359</v>
      </c>
      <c r="LMH272" t="s">
        <v>359</v>
      </c>
      <c r="LMI272" t="s">
        <v>359</v>
      </c>
      <c r="LMJ272" t="s">
        <v>359</v>
      </c>
      <c r="LMK272" t="s">
        <v>359</v>
      </c>
      <c r="LML272" t="s">
        <v>359</v>
      </c>
      <c r="LMM272" t="s">
        <v>359</v>
      </c>
      <c r="LMN272" t="s">
        <v>359</v>
      </c>
      <c r="LMO272" t="s">
        <v>359</v>
      </c>
      <c r="LMP272" t="s">
        <v>359</v>
      </c>
      <c r="LMQ272" t="s">
        <v>359</v>
      </c>
      <c r="LMR272" t="s">
        <v>359</v>
      </c>
      <c r="LMS272" t="s">
        <v>359</v>
      </c>
      <c r="LMT272" t="s">
        <v>359</v>
      </c>
      <c r="LMU272" t="s">
        <v>359</v>
      </c>
      <c r="LMV272" t="s">
        <v>359</v>
      </c>
      <c r="LMW272" t="s">
        <v>359</v>
      </c>
      <c r="LMX272" t="s">
        <v>359</v>
      </c>
      <c r="LMY272" t="s">
        <v>359</v>
      </c>
      <c r="LMZ272" t="s">
        <v>359</v>
      </c>
      <c r="LNA272" t="s">
        <v>359</v>
      </c>
      <c r="LNB272" t="s">
        <v>359</v>
      </c>
      <c r="LNC272" t="s">
        <v>359</v>
      </c>
      <c r="LND272" t="s">
        <v>359</v>
      </c>
      <c r="LNE272" t="s">
        <v>359</v>
      </c>
      <c r="LNF272" t="s">
        <v>359</v>
      </c>
      <c r="LNG272" t="s">
        <v>359</v>
      </c>
      <c r="LNH272" t="s">
        <v>359</v>
      </c>
      <c r="LNI272" t="s">
        <v>359</v>
      </c>
      <c r="LNJ272" t="s">
        <v>359</v>
      </c>
      <c r="LNK272" t="s">
        <v>359</v>
      </c>
      <c r="LNL272" t="s">
        <v>359</v>
      </c>
      <c r="LNM272" t="s">
        <v>359</v>
      </c>
      <c r="LNN272" t="s">
        <v>359</v>
      </c>
      <c r="LNO272" t="s">
        <v>359</v>
      </c>
      <c r="LNP272" t="s">
        <v>359</v>
      </c>
      <c r="LNQ272" t="s">
        <v>359</v>
      </c>
      <c r="LNR272" t="s">
        <v>359</v>
      </c>
      <c r="LNS272" t="s">
        <v>359</v>
      </c>
      <c r="LNT272" t="s">
        <v>359</v>
      </c>
      <c r="LNU272" t="s">
        <v>359</v>
      </c>
      <c r="LNV272" t="s">
        <v>359</v>
      </c>
      <c r="LNW272" t="s">
        <v>359</v>
      </c>
      <c r="LNX272" t="s">
        <v>359</v>
      </c>
      <c r="LNY272" t="s">
        <v>359</v>
      </c>
      <c r="LNZ272" t="s">
        <v>359</v>
      </c>
      <c r="LOA272" t="s">
        <v>359</v>
      </c>
      <c r="LOB272" t="s">
        <v>359</v>
      </c>
      <c r="LOC272" t="s">
        <v>359</v>
      </c>
      <c r="LOD272" t="s">
        <v>359</v>
      </c>
      <c r="LOE272" t="s">
        <v>359</v>
      </c>
      <c r="LOF272" t="s">
        <v>359</v>
      </c>
      <c r="LOG272" t="s">
        <v>359</v>
      </c>
      <c r="LOH272" t="s">
        <v>359</v>
      </c>
      <c r="LOI272" t="s">
        <v>359</v>
      </c>
      <c r="LOJ272" t="s">
        <v>359</v>
      </c>
      <c r="LOK272" t="s">
        <v>359</v>
      </c>
      <c r="LOL272" t="s">
        <v>359</v>
      </c>
      <c r="LOM272" t="s">
        <v>359</v>
      </c>
      <c r="LON272" t="s">
        <v>359</v>
      </c>
      <c r="LOO272" t="s">
        <v>359</v>
      </c>
      <c r="LOP272" t="s">
        <v>359</v>
      </c>
      <c r="LOQ272" t="s">
        <v>359</v>
      </c>
      <c r="LOR272" t="s">
        <v>359</v>
      </c>
      <c r="LOS272" t="s">
        <v>359</v>
      </c>
      <c r="LOT272" t="s">
        <v>359</v>
      </c>
      <c r="LOU272" t="s">
        <v>359</v>
      </c>
      <c r="LOV272" t="s">
        <v>359</v>
      </c>
      <c r="LOW272" t="s">
        <v>359</v>
      </c>
      <c r="LOX272" t="s">
        <v>359</v>
      </c>
      <c r="LOY272" t="s">
        <v>359</v>
      </c>
      <c r="LOZ272" t="s">
        <v>359</v>
      </c>
      <c r="LPA272" t="s">
        <v>359</v>
      </c>
      <c r="LPB272" t="s">
        <v>359</v>
      </c>
      <c r="LPC272" t="s">
        <v>359</v>
      </c>
      <c r="LPD272" t="s">
        <v>359</v>
      </c>
      <c r="LPE272" t="s">
        <v>359</v>
      </c>
      <c r="LPF272" t="s">
        <v>359</v>
      </c>
      <c r="LPG272" t="s">
        <v>359</v>
      </c>
      <c r="LPH272" t="s">
        <v>359</v>
      </c>
      <c r="LPI272" t="s">
        <v>359</v>
      </c>
      <c r="LPJ272" t="s">
        <v>359</v>
      </c>
      <c r="LPK272" t="s">
        <v>359</v>
      </c>
      <c r="LPL272" t="s">
        <v>359</v>
      </c>
      <c r="LPM272" t="s">
        <v>359</v>
      </c>
      <c r="LPN272" t="s">
        <v>359</v>
      </c>
      <c r="LPO272" t="s">
        <v>359</v>
      </c>
      <c r="LPP272" t="s">
        <v>359</v>
      </c>
      <c r="LPQ272" t="s">
        <v>359</v>
      </c>
      <c r="LPR272" t="s">
        <v>359</v>
      </c>
      <c r="LPS272" t="s">
        <v>359</v>
      </c>
      <c r="LPT272" t="s">
        <v>359</v>
      </c>
      <c r="LPU272" t="s">
        <v>359</v>
      </c>
      <c r="LPV272" t="s">
        <v>359</v>
      </c>
      <c r="LPW272" t="s">
        <v>359</v>
      </c>
      <c r="LPX272" t="s">
        <v>359</v>
      </c>
      <c r="LPY272" t="s">
        <v>359</v>
      </c>
      <c r="LPZ272" t="s">
        <v>359</v>
      </c>
      <c r="LQA272" t="s">
        <v>359</v>
      </c>
      <c r="LQB272" t="s">
        <v>359</v>
      </c>
      <c r="LQC272" t="s">
        <v>359</v>
      </c>
      <c r="LQD272" t="s">
        <v>359</v>
      </c>
      <c r="LQE272" t="s">
        <v>359</v>
      </c>
      <c r="LQF272" t="s">
        <v>359</v>
      </c>
      <c r="LQG272" t="s">
        <v>359</v>
      </c>
      <c r="LQH272" t="s">
        <v>359</v>
      </c>
      <c r="LQI272" t="s">
        <v>359</v>
      </c>
      <c r="LQJ272" t="s">
        <v>359</v>
      </c>
      <c r="LQK272" t="s">
        <v>359</v>
      </c>
      <c r="LQL272" t="s">
        <v>359</v>
      </c>
      <c r="LQM272" t="s">
        <v>359</v>
      </c>
      <c r="LQN272" t="s">
        <v>359</v>
      </c>
      <c r="LQO272" t="s">
        <v>359</v>
      </c>
      <c r="LQP272" t="s">
        <v>359</v>
      </c>
      <c r="LQQ272" t="s">
        <v>359</v>
      </c>
      <c r="LQR272" t="s">
        <v>359</v>
      </c>
      <c r="LQS272" t="s">
        <v>359</v>
      </c>
      <c r="LQT272" t="s">
        <v>359</v>
      </c>
      <c r="LQU272" t="s">
        <v>359</v>
      </c>
      <c r="LQV272" t="s">
        <v>359</v>
      </c>
      <c r="LQW272" t="s">
        <v>359</v>
      </c>
      <c r="LQX272" t="s">
        <v>359</v>
      </c>
      <c r="LQY272" t="s">
        <v>359</v>
      </c>
      <c r="LQZ272" t="s">
        <v>359</v>
      </c>
      <c r="LRA272" t="s">
        <v>359</v>
      </c>
      <c r="LRB272" t="s">
        <v>359</v>
      </c>
      <c r="LRC272" t="s">
        <v>359</v>
      </c>
      <c r="LRD272" t="s">
        <v>359</v>
      </c>
      <c r="LRE272" t="s">
        <v>359</v>
      </c>
      <c r="LRF272" t="s">
        <v>359</v>
      </c>
      <c r="LRG272" t="s">
        <v>359</v>
      </c>
      <c r="LRH272" t="s">
        <v>359</v>
      </c>
      <c r="LRI272" t="s">
        <v>359</v>
      </c>
      <c r="LRJ272" t="s">
        <v>359</v>
      </c>
      <c r="LRK272" t="s">
        <v>359</v>
      </c>
      <c r="LRL272" t="s">
        <v>359</v>
      </c>
      <c r="LRM272" t="s">
        <v>359</v>
      </c>
      <c r="LRN272" t="s">
        <v>359</v>
      </c>
      <c r="LRO272" t="s">
        <v>359</v>
      </c>
      <c r="LRP272" t="s">
        <v>359</v>
      </c>
      <c r="LRQ272" t="s">
        <v>359</v>
      </c>
      <c r="LRR272" t="s">
        <v>359</v>
      </c>
      <c r="LRS272" t="s">
        <v>359</v>
      </c>
      <c r="LRT272" t="s">
        <v>359</v>
      </c>
      <c r="LRU272" t="s">
        <v>359</v>
      </c>
      <c r="LRV272" t="s">
        <v>359</v>
      </c>
      <c r="LRW272" t="s">
        <v>359</v>
      </c>
      <c r="LRX272" t="s">
        <v>359</v>
      </c>
      <c r="LRY272" t="s">
        <v>359</v>
      </c>
      <c r="LRZ272" t="s">
        <v>359</v>
      </c>
      <c r="LSA272" t="s">
        <v>359</v>
      </c>
      <c r="LSB272" t="s">
        <v>359</v>
      </c>
      <c r="LSC272" t="s">
        <v>359</v>
      </c>
      <c r="LSD272" t="s">
        <v>359</v>
      </c>
      <c r="LSE272" t="s">
        <v>359</v>
      </c>
      <c r="LSF272" t="s">
        <v>359</v>
      </c>
      <c r="LSG272" t="s">
        <v>359</v>
      </c>
      <c r="LSH272" t="s">
        <v>359</v>
      </c>
      <c r="LSI272" t="s">
        <v>359</v>
      </c>
      <c r="LSJ272" t="s">
        <v>359</v>
      </c>
      <c r="LSK272" t="s">
        <v>359</v>
      </c>
      <c r="LSL272" t="s">
        <v>359</v>
      </c>
      <c r="LSM272" t="s">
        <v>359</v>
      </c>
      <c r="LSN272" t="s">
        <v>359</v>
      </c>
      <c r="LSO272" t="s">
        <v>359</v>
      </c>
      <c r="LSP272" t="s">
        <v>359</v>
      </c>
      <c r="LSQ272" t="s">
        <v>359</v>
      </c>
      <c r="LSR272" t="s">
        <v>359</v>
      </c>
      <c r="LSS272" t="s">
        <v>359</v>
      </c>
      <c r="LST272" t="s">
        <v>359</v>
      </c>
      <c r="LSU272" t="s">
        <v>359</v>
      </c>
      <c r="LSV272" t="s">
        <v>359</v>
      </c>
      <c r="LSW272" t="s">
        <v>359</v>
      </c>
      <c r="LSX272" t="s">
        <v>359</v>
      </c>
      <c r="LSY272" t="s">
        <v>359</v>
      </c>
      <c r="LSZ272" t="s">
        <v>359</v>
      </c>
      <c r="LTA272" t="s">
        <v>359</v>
      </c>
      <c r="LTB272" t="s">
        <v>359</v>
      </c>
      <c r="LTC272" t="s">
        <v>359</v>
      </c>
      <c r="LTD272" t="s">
        <v>359</v>
      </c>
      <c r="LTE272" t="s">
        <v>359</v>
      </c>
      <c r="LTF272" t="s">
        <v>359</v>
      </c>
      <c r="LTG272" t="s">
        <v>359</v>
      </c>
      <c r="LTH272" t="s">
        <v>359</v>
      </c>
      <c r="LTI272" t="s">
        <v>359</v>
      </c>
      <c r="LTJ272" t="s">
        <v>359</v>
      </c>
      <c r="LTK272" t="s">
        <v>359</v>
      </c>
      <c r="LTL272" t="s">
        <v>359</v>
      </c>
      <c r="LTM272" t="s">
        <v>359</v>
      </c>
      <c r="LTN272" t="s">
        <v>359</v>
      </c>
      <c r="LTO272" t="s">
        <v>359</v>
      </c>
      <c r="LTP272" t="s">
        <v>359</v>
      </c>
      <c r="LTQ272" t="s">
        <v>359</v>
      </c>
      <c r="LTR272" t="s">
        <v>359</v>
      </c>
      <c r="LTS272" t="s">
        <v>359</v>
      </c>
      <c r="LTT272" t="s">
        <v>359</v>
      </c>
      <c r="LTU272" t="s">
        <v>359</v>
      </c>
      <c r="LTV272" t="s">
        <v>359</v>
      </c>
      <c r="LTW272" t="s">
        <v>359</v>
      </c>
      <c r="LTX272" t="s">
        <v>359</v>
      </c>
      <c r="LTY272" t="s">
        <v>359</v>
      </c>
      <c r="LTZ272" t="s">
        <v>359</v>
      </c>
      <c r="LUA272" t="s">
        <v>359</v>
      </c>
      <c r="LUB272" t="s">
        <v>359</v>
      </c>
      <c r="LUC272" t="s">
        <v>359</v>
      </c>
      <c r="LUD272" t="s">
        <v>359</v>
      </c>
      <c r="LUE272" t="s">
        <v>359</v>
      </c>
      <c r="LUF272" t="s">
        <v>359</v>
      </c>
      <c r="LUG272" t="s">
        <v>359</v>
      </c>
      <c r="LUH272" t="s">
        <v>359</v>
      </c>
      <c r="LUI272" t="s">
        <v>359</v>
      </c>
      <c r="LUJ272" t="s">
        <v>359</v>
      </c>
      <c r="LUK272" t="s">
        <v>359</v>
      </c>
      <c r="LUL272" t="s">
        <v>359</v>
      </c>
      <c r="LUM272" t="s">
        <v>359</v>
      </c>
      <c r="LUN272" t="s">
        <v>359</v>
      </c>
      <c r="LUO272" t="s">
        <v>359</v>
      </c>
      <c r="LUP272" t="s">
        <v>359</v>
      </c>
      <c r="LUQ272" t="s">
        <v>359</v>
      </c>
      <c r="LUR272" t="s">
        <v>359</v>
      </c>
      <c r="LUS272" t="s">
        <v>359</v>
      </c>
      <c r="LUT272" t="s">
        <v>359</v>
      </c>
      <c r="LUU272" t="s">
        <v>359</v>
      </c>
      <c r="LUV272" t="s">
        <v>359</v>
      </c>
      <c r="LUW272" t="s">
        <v>359</v>
      </c>
      <c r="LUX272" t="s">
        <v>359</v>
      </c>
      <c r="LUY272" t="s">
        <v>359</v>
      </c>
      <c r="LUZ272" t="s">
        <v>359</v>
      </c>
      <c r="LVA272" t="s">
        <v>359</v>
      </c>
      <c r="LVB272" t="s">
        <v>359</v>
      </c>
      <c r="LVC272" t="s">
        <v>359</v>
      </c>
      <c r="LVD272" t="s">
        <v>359</v>
      </c>
      <c r="LVE272" t="s">
        <v>359</v>
      </c>
      <c r="LVF272" t="s">
        <v>359</v>
      </c>
      <c r="LVG272" t="s">
        <v>359</v>
      </c>
      <c r="LVH272" t="s">
        <v>359</v>
      </c>
      <c r="LVI272" t="s">
        <v>359</v>
      </c>
      <c r="LVJ272" t="s">
        <v>359</v>
      </c>
      <c r="LVK272" t="s">
        <v>359</v>
      </c>
      <c r="LVL272" t="s">
        <v>359</v>
      </c>
      <c r="LVM272" t="s">
        <v>359</v>
      </c>
      <c r="LVN272" t="s">
        <v>359</v>
      </c>
      <c r="LVO272" t="s">
        <v>359</v>
      </c>
      <c r="LVP272" t="s">
        <v>359</v>
      </c>
      <c r="LVQ272" t="s">
        <v>359</v>
      </c>
      <c r="LVR272" t="s">
        <v>359</v>
      </c>
      <c r="LVS272" t="s">
        <v>359</v>
      </c>
      <c r="LVT272" t="s">
        <v>359</v>
      </c>
      <c r="LVU272" t="s">
        <v>359</v>
      </c>
      <c r="LVV272" t="s">
        <v>359</v>
      </c>
      <c r="LVW272" t="s">
        <v>359</v>
      </c>
      <c r="LVX272" t="s">
        <v>359</v>
      </c>
      <c r="LVY272" t="s">
        <v>359</v>
      </c>
      <c r="LVZ272" t="s">
        <v>359</v>
      </c>
      <c r="LWA272" t="s">
        <v>359</v>
      </c>
      <c r="LWB272" t="s">
        <v>359</v>
      </c>
      <c r="LWC272" t="s">
        <v>359</v>
      </c>
      <c r="LWD272" t="s">
        <v>359</v>
      </c>
      <c r="LWE272" t="s">
        <v>359</v>
      </c>
      <c r="LWF272" t="s">
        <v>359</v>
      </c>
      <c r="LWG272" t="s">
        <v>359</v>
      </c>
      <c r="LWH272" t="s">
        <v>359</v>
      </c>
      <c r="LWI272" t="s">
        <v>359</v>
      </c>
      <c r="LWJ272" t="s">
        <v>359</v>
      </c>
      <c r="LWK272" t="s">
        <v>359</v>
      </c>
      <c r="LWL272" t="s">
        <v>359</v>
      </c>
      <c r="LWM272" t="s">
        <v>359</v>
      </c>
      <c r="LWN272" t="s">
        <v>359</v>
      </c>
      <c r="LWO272" t="s">
        <v>359</v>
      </c>
      <c r="LWP272" t="s">
        <v>359</v>
      </c>
      <c r="LWQ272" t="s">
        <v>359</v>
      </c>
      <c r="LWR272" t="s">
        <v>359</v>
      </c>
      <c r="LWS272" t="s">
        <v>359</v>
      </c>
      <c r="LWT272" t="s">
        <v>359</v>
      </c>
      <c r="LWU272" t="s">
        <v>359</v>
      </c>
      <c r="LWV272" t="s">
        <v>359</v>
      </c>
      <c r="LWW272" t="s">
        <v>359</v>
      </c>
      <c r="LWX272" t="s">
        <v>359</v>
      </c>
      <c r="LWY272" t="s">
        <v>359</v>
      </c>
      <c r="LWZ272" t="s">
        <v>359</v>
      </c>
      <c r="LXA272" t="s">
        <v>359</v>
      </c>
      <c r="LXB272" t="s">
        <v>359</v>
      </c>
      <c r="LXC272" t="s">
        <v>359</v>
      </c>
      <c r="LXD272" t="s">
        <v>359</v>
      </c>
      <c r="LXE272" t="s">
        <v>359</v>
      </c>
      <c r="LXF272" t="s">
        <v>359</v>
      </c>
      <c r="LXG272" t="s">
        <v>359</v>
      </c>
      <c r="LXH272" t="s">
        <v>359</v>
      </c>
      <c r="LXI272" t="s">
        <v>359</v>
      </c>
      <c r="LXJ272" t="s">
        <v>359</v>
      </c>
      <c r="LXK272" t="s">
        <v>359</v>
      </c>
      <c r="LXL272" t="s">
        <v>359</v>
      </c>
      <c r="LXM272" t="s">
        <v>359</v>
      </c>
      <c r="LXN272" t="s">
        <v>359</v>
      </c>
      <c r="LXO272" t="s">
        <v>359</v>
      </c>
      <c r="LXP272" t="s">
        <v>359</v>
      </c>
      <c r="LXQ272" t="s">
        <v>359</v>
      </c>
      <c r="LXR272" t="s">
        <v>359</v>
      </c>
      <c r="LXS272" t="s">
        <v>359</v>
      </c>
      <c r="LXT272" t="s">
        <v>359</v>
      </c>
      <c r="LXU272" t="s">
        <v>359</v>
      </c>
      <c r="LXV272" t="s">
        <v>359</v>
      </c>
      <c r="LXW272" t="s">
        <v>359</v>
      </c>
      <c r="LXX272" t="s">
        <v>359</v>
      </c>
      <c r="LXY272" t="s">
        <v>359</v>
      </c>
      <c r="LXZ272" t="s">
        <v>359</v>
      </c>
      <c r="LYA272" t="s">
        <v>359</v>
      </c>
      <c r="LYB272" t="s">
        <v>359</v>
      </c>
      <c r="LYC272" t="s">
        <v>359</v>
      </c>
      <c r="LYD272" t="s">
        <v>359</v>
      </c>
      <c r="LYE272" t="s">
        <v>359</v>
      </c>
      <c r="LYF272" t="s">
        <v>359</v>
      </c>
      <c r="LYG272" t="s">
        <v>359</v>
      </c>
      <c r="LYH272" t="s">
        <v>359</v>
      </c>
      <c r="LYI272" t="s">
        <v>359</v>
      </c>
      <c r="LYJ272" t="s">
        <v>359</v>
      </c>
      <c r="LYK272" t="s">
        <v>359</v>
      </c>
      <c r="LYL272" t="s">
        <v>359</v>
      </c>
      <c r="LYM272" t="s">
        <v>359</v>
      </c>
      <c r="LYN272" t="s">
        <v>359</v>
      </c>
      <c r="LYO272" t="s">
        <v>359</v>
      </c>
      <c r="LYP272" t="s">
        <v>359</v>
      </c>
      <c r="LYQ272" t="s">
        <v>359</v>
      </c>
      <c r="LYR272" t="s">
        <v>359</v>
      </c>
      <c r="LYS272" t="s">
        <v>359</v>
      </c>
      <c r="LYT272" t="s">
        <v>359</v>
      </c>
      <c r="LYU272" t="s">
        <v>359</v>
      </c>
      <c r="LYV272" t="s">
        <v>359</v>
      </c>
      <c r="LYW272" t="s">
        <v>359</v>
      </c>
      <c r="LYX272" t="s">
        <v>359</v>
      </c>
      <c r="LYY272" t="s">
        <v>359</v>
      </c>
      <c r="LYZ272" t="s">
        <v>359</v>
      </c>
      <c r="LZA272" t="s">
        <v>359</v>
      </c>
      <c r="LZB272" t="s">
        <v>359</v>
      </c>
      <c r="LZC272" t="s">
        <v>359</v>
      </c>
      <c r="LZD272" t="s">
        <v>359</v>
      </c>
      <c r="LZE272" t="s">
        <v>359</v>
      </c>
      <c r="LZF272" t="s">
        <v>359</v>
      </c>
      <c r="LZG272" t="s">
        <v>359</v>
      </c>
      <c r="LZH272" t="s">
        <v>359</v>
      </c>
      <c r="LZI272" t="s">
        <v>359</v>
      </c>
      <c r="LZJ272" t="s">
        <v>359</v>
      </c>
      <c r="LZK272" t="s">
        <v>359</v>
      </c>
      <c r="LZL272" t="s">
        <v>359</v>
      </c>
      <c r="LZM272" t="s">
        <v>359</v>
      </c>
      <c r="LZN272" t="s">
        <v>359</v>
      </c>
      <c r="LZO272" t="s">
        <v>359</v>
      </c>
      <c r="LZP272" t="s">
        <v>359</v>
      </c>
      <c r="LZQ272" t="s">
        <v>359</v>
      </c>
      <c r="LZR272" t="s">
        <v>359</v>
      </c>
      <c r="LZS272" t="s">
        <v>359</v>
      </c>
      <c r="LZT272" t="s">
        <v>359</v>
      </c>
      <c r="LZU272" t="s">
        <v>359</v>
      </c>
      <c r="LZV272" t="s">
        <v>359</v>
      </c>
      <c r="LZW272" t="s">
        <v>359</v>
      </c>
      <c r="LZX272" t="s">
        <v>359</v>
      </c>
      <c r="LZY272" t="s">
        <v>359</v>
      </c>
      <c r="LZZ272" t="s">
        <v>359</v>
      </c>
      <c r="MAA272" t="s">
        <v>359</v>
      </c>
      <c r="MAB272" t="s">
        <v>359</v>
      </c>
      <c r="MAC272" t="s">
        <v>359</v>
      </c>
      <c r="MAD272" t="s">
        <v>359</v>
      </c>
      <c r="MAE272" t="s">
        <v>359</v>
      </c>
      <c r="MAF272" t="s">
        <v>359</v>
      </c>
      <c r="MAG272" t="s">
        <v>359</v>
      </c>
      <c r="MAH272" t="s">
        <v>359</v>
      </c>
      <c r="MAI272" t="s">
        <v>359</v>
      </c>
      <c r="MAJ272" t="s">
        <v>359</v>
      </c>
      <c r="MAK272" t="s">
        <v>359</v>
      </c>
      <c r="MAL272" t="s">
        <v>359</v>
      </c>
      <c r="MAM272" t="s">
        <v>359</v>
      </c>
      <c r="MAN272" t="s">
        <v>359</v>
      </c>
      <c r="MAO272" t="s">
        <v>359</v>
      </c>
      <c r="MAP272" t="s">
        <v>359</v>
      </c>
      <c r="MAQ272" t="s">
        <v>359</v>
      </c>
      <c r="MAR272" t="s">
        <v>359</v>
      </c>
      <c r="MAS272" t="s">
        <v>359</v>
      </c>
      <c r="MAT272" t="s">
        <v>359</v>
      </c>
      <c r="MAU272" t="s">
        <v>359</v>
      </c>
      <c r="MAV272" t="s">
        <v>359</v>
      </c>
      <c r="MAW272" t="s">
        <v>359</v>
      </c>
      <c r="MAX272" t="s">
        <v>359</v>
      </c>
      <c r="MAY272" t="s">
        <v>359</v>
      </c>
      <c r="MAZ272" t="s">
        <v>359</v>
      </c>
      <c r="MBA272" t="s">
        <v>359</v>
      </c>
      <c r="MBB272" t="s">
        <v>359</v>
      </c>
      <c r="MBC272" t="s">
        <v>359</v>
      </c>
      <c r="MBD272" t="s">
        <v>359</v>
      </c>
      <c r="MBE272" t="s">
        <v>359</v>
      </c>
      <c r="MBF272" t="s">
        <v>359</v>
      </c>
      <c r="MBG272" t="s">
        <v>359</v>
      </c>
      <c r="MBH272" t="s">
        <v>359</v>
      </c>
      <c r="MBI272" t="s">
        <v>359</v>
      </c>
      <c r="MBJ272" t="s">
        <v>359</v>
      </c>
      <c r="MBK272" t="s">
        <v>359</v>
      </c>
      <c r="MBL272" t="s">
        <v>359</v>
      </c>
      <c r="MBM272" t="s">
        <v>359</v>
      </c>
      <c r="MBN272" t="s">
        <v>359</v>
      </c>
      <c r="MBO272" t="s">
        <v>359</v>
      </c>
      <c r="MBP272" t="s">
        <v>359</v>
      </c>
      <c r="MBQ272" t="s">
        <v>359</v>
      </c>
      <c r="MBR272" t="s">
        <v>359</v>
      </c>
      <c r="MBS272" t="s">
        <v>359</v>
      </c>
      <c r="MBT272" t="s">
        <v>359</v>
      </c>
      <c r="MBU272" t="s">
        <v>359</v>
      </c>
      <c r="MBV272" t="s">
        <v>359</v>
      </c>
      <c r="MBW272" t="s">
        <v>359</v>
      </c>
      <c r="MBX272" t="s">
        <v>359</v>
      </c>
      <c r="MBY272" t="s">
        <v>359</v>
      </c>
      <c r="MBZ272" t="s">
        <v>359</v>
      </c>
      <c r="MCA272" t="s">
        <v>359</v>
      </c>
      <c r="MCB272" t="s">
        <v>359</v>
      </c>
      <c r="MCC272" t="s">
        <v>359</v>
      </c>
      <c r="MCD272" t="s">
        <v>359</v>
      </c>
      <c r="MCE272" t="s">
        <v>359</v>
      </c>
      <c r="MCF272" t="s">
        <v>359</v>
      </c>
      <c r="MCG272" t="s">
        <v>359</v>
      </c>
      <c r="MCH272" t="s">
        <v>359</v>
      </c>
      <c r="MCI272" t="s">
        <v>359</v>
      </c>
      <c r="MCJ272" t="s">
        <v>359</v>
      </c>
      <c r="MCK272" t="s">
        <v>359</v>
      </c>
      <c r="MCL272" t="s">
        <v>359</v>
      </c>
      <c r="MCM272" t="s">
        <v>359</v>
      </c>
      <c r="MCN272" t="s">
        <v>359</v>
      </c>
      <c r="MCO272" t="s">
        <v>359</v>
      </c>
      <c r="MCP272" t="s">
        <v>359</v>
      </c>
      <c r="MCQ272" t="s">
        <v>359</v>
      </c>
      <c r="MCR272" t="s">
        <v>359</v>
      </c>
      <c r="MCS272" t="s">
        <v>359</v>
      </c>
      <c r="MCT272" t="s">
        <v>359</v>
      </c>
      <c r="MCU272" t="s">
        <v>359</v>
      </c>
      <c r="MCV272" t="s">
        <v>359</v>
      </c>
      <c r="MCW272" t="s">
        <v>359</v>
      </c>
      <c r="MCX272" t="s">
        <v>359</v>
      </c>
      <c r="MCY272" t="s">
        <v>359</v>
      </c>
      <c r="MCZ272" t="s">
        <v>359</v>
      </c>
      <c r="MDA272" t="s">
        <v>359</v>
      </c>
      <c r="MDB272" t="s">
        <v>359</v>
      </c>
      <c r="MDC272" t="s">
        <v>359</v>
      </c>
      <c r="MDD272" t="s">
        <v>359</v>
      </c>
      <c r="MDE272" t="s">
        <v>359</v>
      </c>
      <c r="MDF272" t="s">
        <v>359</v>
      </c>
      <c r="MDG272" t="s">
        <v>359</v>
      </c>
      <c r="MDH272" t="s">
        <v>359</v>
      </c>
      <c r="MDI272" t="s">
        <v>359</v>
      </c>
      <c r="MDJ272" t="s">
        <v>359</v>
      </c>
      <c r="MDK272" t="s">
        <v>359</v>
      </c>
      <c r="MDL272" t="s">
        <v>359</v>
      </c>
      <c r="MDM272" t="s">
        <v>359</v>
      </c>
      <c r="MDN272" t="s">
        <v>359</v>
      </c>
      <c r="MDO272" t="s">
        <v>359</v>
      </c>
      <c r="MDP272" t="s">
        <v>359</v>
      </c>
      <c r="MDQ272" t="s">
        <v>359</v>
      </c>
      <c r="MDR272" t="s">
        <v>359</v>
      </c>
      <c r="MDS272" t="s">
        <v>359</v>
      </c>
      <c r="MDT272" t="s">
        <v>359</v>
      </c>
      <c r="MDU272" t="s">
        <v>359</v>
      </c>
      <c r="MDV272" t="s">
        <v>359</v>
      </c>
      <c r="MDW272" t="s">
        <v>359</v>
      </c>
      <c r="MDX272" t="s">
        <v>359</v>
      </c>
      <c r="MDY272" t="s">
        <v>359</v>
      </c>
      <c r="MDZ272" t="s">
        <v>359</v>
      </c>
      <c r="MEA272" t="s">
        <v>359</v>
      </c>
      <c r="MEB272" t="s">
        <v>359</v>
      </c>
      <c r="MEC272" t="s">
        <v>359</v>
      </c>
      <c r="MED272" t="s">
        <v>359</v>
      </c>
      <c r="MEE272" t="s">
        <v>359</v>
      </c>
      <c r="MEF272" t="s">
        <v>359</v>
      </c>
      <c r="MEG272" t="s">
        <v>359</v>
      </c>
      <c r="MEH272" t="s">
        <v>359</v>
      </c>
      <c r="MEI272" t="s">
        <v>359</v>
      </c>
      <c r="MEJ272" t="s">
        <v>359</v>
      </c>
      <c r="MEK272" t="s">
        <v>359</v>
      </c>
      <c r="MEL272" t="s">
        <v>359</v>
      </c>
      <c r="MEM272" t="s">
        <v>359</v>
      </c>
      <c r="MEN272" t="s">
        <v>359</v>
      </c>
      <c r="MEO272" t="s">
        <v>359</v>
      </c>
      <c r="MEP272" t="s">
        <v>359</v>
      </c>
      <c r="MEQ272" t="s">
        <v>359</v>
      </c>
      <c r="MER272" t="s">
        <v>359</v>
      </c>
      <c r="MES272" t="s">
        <v>359</v>
      </c>
      <c r="MET272" t="s">
        <v>359</v>
      </c>
      <c r="MEU272" t="s">
        <v>359</v>
      </c>
      <c r="MEV272" t="s">
        <v>359</v>
      </c>
      <c r="MEW272" t="s">
        <v>359</v>
      </c>
      <c r="MEX272" t="s">
        <v>359</v>
      </c>
      <c r="MEY272" t="s">
        <v>359</v>
      </c>
      <c r="MEZ272" t="s">
        <v>359</v>
      </c>
      <c r="MFA272" t="s">
        <v>359</v>
      </c>
      <c r="MFB272" t="s">
        <v>359</v>
      </c>
      <c r="MFC272" t="s">
        <v>359</v>
      </c>
      <c r="MFD272" t="s">
        <v>359</v>
      </c>
      <c r="MFE272" t="s">
        <v>359</v>
      </c>
      <c r="MFF272" t="s">
        <v>359</v>
      </c>
      <c r="MFG272" t="s">
        <v>359</v>
      </c>
      <c r="MFH272" t="s">
        <v>359</v>
      </c>
      <c r="MFI272" t="s">
        <v>359</v>
      </c>
      <c r="MFJ272" t="s">
        <v>359</v>
      </c>
      <c r="MFK272" t="s">
        <v>359</v>
      </c>
      <c r="MFL272" t="s">
        <v>359</v>
      </c>
      <c r="MFM272" t="s">
        <v>359</v>
      </c>
      <c r="MFN272" t="s">
        <v>359</v>
      </c>
      <c r="MFO272" t="s">
        <v>359</v>
      </c>
      <c r="MFP272" t="s">
        <v>359</v>
      </c>
      <c r="MFQ272" t="s">
        <v>359</v>
      </c>
      <c r="MFR272" t="s">
        <v>359</v>
      </c>
      <c r="MFS272" t="s">
        <v>359</v>
      </c>
      <c r="MFT272" t="s">
        <v>359</v>
      </c>
      <c r="MFU272" t="s">
        <v>359</v>
      </c>
      <c r="MFV272" t="s">
        <v>359</v>
      </c>
      <c r="MFW272" t="s">
        <v>359</v>
      </c>
      <c r="MFX272" t="s">
        <v>359</v>
      </c>
      <c r="MFY272" t="s">
        <v>359</v>
      </c>
      <c r="MFZ272" t="s">
        <v>359</v>
      </c>
      <c r="MGA272" t="s">
        <v>359</v>
      </c>
      <c r="MGB272" t="s">
        <v>359</v>
      </c>
      <c r="MGC272" t="s">
        <v>359</v>
      </c>
      <c r="MGD272" t="s">
        <v>359</v>
      </c>
      <c r="MGE272" t="s">
        <v>359</v>
      </c>
      <c r="MGF272" t="s">
        <v>359</v>
      </c>
      <c r="MGG272" t="s">
        <v>359</v>
      </c>
      <c r="MGH272" t="s">
        <v>359</v>
      </c>
      <c r="MGI272" t="s">
        <v>359</v>
      </c>
      <c r="MGJ272" t="s">
        <v>359</v>
      </c>
      <c r="MGK272" t="s">
        <v>359</v>
      </c>
      <c r="MGL272" t="s">
        <v>359</v>
      </c>
      <c r="MGM272" t="s">
        <v>359</v>
      </c>
      <c r="MGN272" t="s">
        <v>359</v>
      </c>
      <c r="MGO272" t="s">
        <v>359</v>
      </c>
      <c r="MGP272" t="s">
        <v>359</v>
      </c>
      <c r="MGQ272" t="s">
        <v>359</v>
      </c>
      <c r="MGR272" t="s">
        <v>359</v>
      </c>
      <c r="MGS272" t="s">
        <v>359</v>
      </c>
      <c r="MGT272" t="s">
        <v>359</v>
      </c>
      <c r="MGU272" t="s">
        <v>359</v>
      </c>
      <c r="MGV272" t="s">
        <v>359</v>
      </c>
      <c r="MGW272" t="s">
        <v>359</v>
      </c>
      <c r="MGX272" t="s">
        <v>359</v>
      </c>
      <c r="MGY272" t="s">
        <v>359</v>
      </c>
      <c r="MGZ272" t="s">
        <v>359</v>
      </c>
      <c r="MHA272" t="s">
        <v>359</v>
      </c>
      <c r="MHB272" t="s">
        <v>359</v>
      </c>
      <c r="MHC272" t="s">
        <v>359</v>
      </c>
      <c r="MHD272" t="s">
        <v>359</v>
      </c>
      <c r="MHE272" t="s">
        <v>359</v>
      </c>
      <c r="MHF272" t="s">
        <v>359</v>
      </c>
      <c r="MHG272" t="s">
        <v>359</v>
      </c>
      <c r="MHH272" t="s">
        <v>359</v>
      </c>
      <c r="MHI272" t="s">
        <v>359</v>
      </c>
      <c r="MHJ272" t="s">
        <v>359</v>
      </c>
      <c r="MHK272" t="s">
        <v>359</v>
      </c>
      <c r="MHL272" t="s">
        <v>359</v>
      </c>
      <c r="MHM272" t="s">
        <v>359</v>
      </c>
      <c r="MHN272" t="s">
        <v>359</v>
      </c>
      <c r="MHO272" t="s">
        <v>359</v>
      </c>
      <c r="MHP272" t="s">
        <v>359</v>
      </c>
      <c r="MHQ272" t="s">
        <v>359</v>
      </c>
      <c r="MHR272" t="s">
        <v>359</v>
      </c>
      <c r="MHS272" t="s">
        <v>359</v>
      </c>
      <c r="MHT272" t="s">
        <v>359</v>
      </c>
      <c r="MHU272" t="s">
        <v>359</v>
      </c>
      <c r="MHV272" t="s">
        <v>359</v>
      </c>
      <c r="MHW272" t="s">
        <v>359</v>
      </c>
      <c r="MHX272" t="s">
        <v>359</v>
      </c>
      <c r="MHY272" t="s">
        <v>359</v>
      </c>
      <c r="MHZ272" t="s">
        <v>359</v>
      </c>
      <c r="MIA272" t="s">
        <v>359</v>
      </c>
      <c r="MIB272" t="s">
        <v>359</v>
      </c>
      <c r="MIC272" t="s">
        <v>359</v>
      </c>
      <c r="MID272" t="s">
        <v>359</v>
      </c>
      <c r="MIE272" t="s">
        <v>359</v>
      </c>
      <c r="MIF272" t="s">
        <v>359</v>
      </c>
      <c r="MIG272" t="s">
        <v>359</v>
      </c>
      <c r="MIH272" t="s">
        <v>359</v>
      </c>
      <c r="MII272" t="s">
        <v>359</v>
      </c>
      <c r="MIJ272" t="s">
        <v>359</v>
      </c>
      <c r="MIK272" t="s">
        <v>359</v>
      </c>
      <c r="MIL272" t="s">
        <v>359</v>
      </c>
      <c r="MIM272" t="s">
        <v>359</v>
      </c>
      <c r="MIN272" t="s">
        <v>359</v>
      </c>
      <c r="MIO272" t="s">
        <v>359</v>
      </c>
      <c r="MIP272" t="s">
        <v>359</v>
      </c>
      <c r="MIQ272" t="s">
        <v>359</v>
      </c>
      <c r="MIR272" t="s">
        <v>359</v>
      </c>
      <c r="MIS272" t="s">
        <v>359</v>
      </c>
      <c r="MIT272" t="s">
        <v>359</v>
      </c>
      <c r="MIU272" t="s">
        <v>359</v>
      </c>
      <c r="MIV272" t="s">
        <v>359</v>
      </c>
      <c r="MIW272" t="s">
        <v>359</v>
      </c>
      <c r="MIX272" t="s">
        <v>359</v>
      </c>
      <c r="MIY272" t="s">
        <v>359</v>
      </c>
      <c r="MIZ272" t="s">
        <v>359</v>
      </c>
      <c r="MJA272" t="s">
        <v>359</v>
      </c>
      <c r="MJB272" t="s">
        <v>359</v>
      </c>
      <c r="MJC272" t="s">
        <v>359</v>
      </c>
      <c r="MJD272" t="s">
        <v>359</v>
      </c>
      <c r="MJE272" t="s">
        <v>359</v>
      </c>
      <c r="MJF272" t="s">
        <v>359</v>
      </c>
      <c r="MJG272" t="s">
        <v>359</v>
      </c>
      <c r="MJH272" t="s">
        <v>359</v>
      </c>
      <c r="MJI272" t="s">
        <v>359</v>
      </c>
      <c r="MJJ272" t="s">
        <v>359</v>
      </c>
      <c r="MJK272" t="s">
        <v>359</v>
      </c>
      <c r="MJL272" t="s">
        <v>359</v>
      </c>
      <c r="MJM272" t="s">
        <v>359</v>
      </c>
      <c r="MJN272" t="s">
        <v>359</v>
      </c>
      <c r="MJO272" t="s">
        <v>359</v>
      </c>
      <c r="MJP272" t="s">
        <v>359</v>
      </c>
      <c r="MJQ272" t="s">
        <v>359</v>
      </c>
      <c r="MJR272" t="s">
        <v>359</v>
      </c>
      <c r="MJS272" t="s">
        <v>359</v>
      </c>
      <c r="MJT272" t="s">
        <v>359</v>
      </c>
      <c r="MJU272" t="s">
        <v>359</v>
      </c>
      <c r="MJV272" t="s">
        <v>359</v>
      </c>
      <c r="MJW272" t="s">
        <v>359</v>
      </c>
      <c r="MJX272" t="s">
        <v>359</v>
      </c>
      <c r="MJY272" t="s">
        <v>359</v>
      </c>
      <c r="MJZ272" t="s">
        <v>359</v>
      </c>
      <c r="MKA272" t="s">
        <v>359</v>
      </c>
      <c r="MKB272" t="s">
        <v>359</v>
      </c>
      <c r="MKC272" t="s">
        <v>359</v>
      </c>
      <c r="MKD272" t="s">
        <v>359</v>
      </c>
      <c r="MKE272" t="s">
        <v>359</v>
      </c>
      <c r="MKF272" t="s">
        <v>359</v>
      </c>
      <c r="MKG272" t="s">
        <v>359</v>
      </c>
      <c r="MKH272" t="s">
        <v>359</v>
      </c>
      <c r="MKI272" t="s">
        <v>359</v>
      </c>
      <c r="MKJ272" t="s">
        <v>359</v>
      </c>
      <c r="MKK272" t="s">
        <v>359</v>
      </c>
      <c r="MKL272" t="s">
        <v>359</v>
      </c>
      <c r="MKM272" t="s">
        <v>359</v>
      </c>
      <c r="MKN272" t="s">
        <v>359</v>
      </c>
      <c r="MKO272" t="s">
        <v>359</v>
      </c>
      <c r="MKP272" t="s">
        <v>359</v>
      </c>
      <c r="MKQ272" t="s">
        <v>359</v>
      </c>
      <c r="MKR272" t="s">
        <v>359</v>
      </c>
      <c r="MKS272" t="s">
        <v>359</v>
      </c>
      <c r="MKT272" t="s">
        <v>359</v>
      </c>
      <c r="MKU272" t="s">
        <v>359</v>
      </c>
      <c r="MKV272" t="s">
        <v>359</v>
      </c>
      <c r="MKW272" t="s">
        <v>359</v>
      </c>
      <c r="MKX272" t="s">
        <v>359</v>
      </c>
      <c r="MKY272" t="s">
        <v>359</v>
      </c>
      <c r="MKZ272" t="s">
        <v>359</v>
      </c>
      <c r="MLA272" t="s">
        <v>359</v>
      </c>
      <c r="MLB272" t="s">
        <v>359</v>
      </c>
      <c r="MLC272" t="s">
        <v>359</v>
      </c>
      <c r="MLD272" t="s">
        <v>359</v>
      </c>
      <c r="MLE272" t="s">
        <v>359</v>
      </c>
      <c r="MLF272" t="s">
        <v>359</v>
      </c>
      <c r="MLG272" t="s">
        <v>359</v>
      </c>
      <c r="MLH272" t="s">
        <v>359</v>
      </c>
      <c r="MLI272" t="s">
        <v>359</v>
      </c>
      <c r="MLJ272" t="s">
        <v>359</v>
      </c>
      <c r="MLK272" t="s">
        <v>359</v>
      </c>
      <c r="MLL272" t="s">
        <v>359</v>
      </c>
      <c r="MLM272" t="s">
        <v>359</v>
      </c>
      <c r="MLN272" t="s">
        <v>359</v>
      </c>
      <c r="MLO272" t="s">
        <v>359</v>
      </c>
      <c r="MLP272" t="s">
        <v>359</v>
      </c>
      <c r="MLQ272" t="s">
        <v>359</v>
      </c>
      <c r="MLR272" t="s">
        <v>359</v>
      </c>
      <c r="MLS272" t="s">
        <v>359</v>
      </c>
      <c r="MLT272" t="s">
        <v>359</v>
      </c>
      <c r="MLU272" t="s">
        <v>359</v>
      </c>
      <c r="MLV272" t="s">
        <v>359</v>
      </c>
      <c r="MLW272" t="s">
        <v>359</v>
      </c>
      <c r="MLX272" t="s">
        <v>359</v>
      </c>
      <c r="MLY272" t="s">
        <v>359</v>
      </c>
      <c r="MLZ272" t="s">
        <v>359</v>
      </c>
      <c r="MMA272" t="s">
        <v>359</v>
      </c>
      <c r="MMB272" t="s">
        <v>359</v>
      </c>
      <c r="MMC272" t="s">
        <v>359</v>
      </c>
      <c r="MMD272" t="s">
        <v>359</v>
      </c>
      <c r="MME272" t="s">
        <v>359</v>
      </c>
      <c r="MMF272" t="s">
        <v>359</v>
      </c>
      <c r="MMG272" t="s">
        <v>359</v>
      </c>
      <c r="MMH272" t="s">
        <v>359</v>
      </c>
      <c r="MMI272" t="s">
        <v>359</v>
      </c>
      <c r="MMJ272" t="s">
        <v>359</v>
      </c>
      <c r="MMK272" t="s">
        <v>359</v>
      </c>
      <c r="MML272" t="s">
        <v>359</v>
      </c>
      <c r="MMM272" t="s">
        <v>359</v>
      </c>
      <c r="MMN272" t="s">
        <v>359</v>
      </c>
      <c r="MMO272" t="s">
        <v>359</v>
      </c>
      <c r="MMP272" t="s">
        <v>359</v>
      </c>
      <c r="MMQ272" t="s">
        <v>359</v>
      </c>
      <c r="MMR272" t="s">
        <v>359</v>
      </c>
      <c r="MMS272" t="s">
        <v>359</v>
      </c>
      <c r="MMT272" t="s">
        <v>359</v>
      </c>
      <c r="MMU272" t="s">
        <v>359</v>
      </c>
      <c r="MMV272" t="s">
        <v>359</v>
      </c>
      <c r="MMW272" t="s">
        <v>359</v>
      </c>
      <c r="MMX272" t="s">
        <v>359</v>
      </c>
      <c r="MMY272" t="s">
        <v>359</v>
      </c>
      <c r="MMZ272" t="s">
        <v>359</v>
      </c>
      <c r="MNA272" t="s">
        <v>359</v>
      </c>
      <c r="MNB272" t="s">
        <v>359</v>
      </c>
      <c r="MNC272" t="s">
        <v>359</v>
      </c>
      <c r="MND272" t="s">
        <v>359</v>
      </c>
      <c r="MNE272" t="s">
        <v>359</v>
      </c>
      <c r="MNF272" t="s">
        <v>359</v>
      </c>
      <c r="MNG272" t="s">
        <v>359</v>
      </c>
      <c r="MNH272" t="s">
        <v>359</v>
      </c>
      <c r="MNI272" t="s">
        <v>359</v>
      </c>
      <c r="MNJ272" t="s">
        <v>359</v>
      </c>
      <c r="MNK272" t="s">
        <v>359</v>
      </c>
      <c r="MNL272" t="s">
        <v>359</v>
      </c>
      <c r="MNM272" t="s">
        <v>359</v>
      </c>
      <c r="MNN272" t="s">
        <v>359</v>
      </c>
      <c r="MNO272" t="s">
        <v>359</v>
      </c>
      <c r="MNP272" t="s">
        <v>359</v>
      </c>
      <c r="MNQ272" t="s">
        <v>359</v>
      </c>
      <c r="MNR272" t="s">
        <v>359</v>
      </c>
      <c r="MNS272" t="s">
        <v>359</v>
      </c>
      <c r="MNT272" t="s">
        <v>359</v>
      </c>
      <c r="MNU272" t="s">
        <v>359</v>
      </c>
      <c r="MNV272" t="s">
        <v>359</v>
      </c>
      <c r="MNW272" t="s">
        <v>359</v>
      </c>
      <c r="MNX272" t="s">
        <v>359</v>
      </c>
      <c r="MNY272" t="s">
        <v>359</v>
      </c>
      <c r="MNZ272" t="s">
        <v>359</v>
      </c>
      <c r="MOA272" t="s">
        <v>359</v>
      </c>
      <c r="MOB272" t="s">
        <v>359</v>
      </c>
      <c r="MOC272" t="s">
        <v>359</v>
      </c>
      <c r="MOD272" t="s">
        <v>359</v>
      </c>
      <c r="MOE272" t="s">
        <v>359</v>
      </c>
      <c r="MOF272" t="s">
        <v>359</v>
      </c>
      <c r="MOG272" t="s">
        <v>359</v>
      </c>
      <c r="MOH272" t="s">
        <v>359</v>
      </c>
      <c r="MOI272" t="s">
        <v>359</v>
      </c>
      <c r="MOJ272" t="s">
        <v>359</v>
      </c>
      <c r="MOK272" t="s">
        <v>359</v>
      </c>
      <c r="MOL272" t="s">
        <v>359</v>
      </c>
      <c r="MOM272" t="s">
        <v>359</v>
      </c>
      <c r="MON272" t="s">
        <v>359</v>
      </c>
      <c r="MOO272" t="s">
        <v>359</v>
      </c>
      <c r="MOP272" t="s">
        <v>359</v>
      </c>
      <c r="MOQ272" t="s">
        <v>359</v>
      </c>
      <c r="MOR272" t="s">
        <v>359</v>
      </c>
      <c r="MOS272" t="s">
        <v>359</v>
      </c>
      <c r="MOT272" t="s">
        <v>359</v>
      </c>
      <c r="MOU272" t="s">
        <v>359</v>
      </c>
      <c r="MOV272" t="s">
        <v>359</v>
      </c>
      <c r="MOW272" t="s">
        <v>359</v>
      </c>
      <c r="MOX272" t="s">
        <v>359</v>
      </c>
      <c r="MOY272" t="s">
        <v>359</v>
      </c>
      <c r="MOZ272" t="s">
        <v>359</v>
      </c>
      <c r="MPA272" t="s">
        <v>359</v>
      </c>
      <c r="MPB272" t="s">
        <v>359</v>
      </c>
      <c r="MPC272" t="s">
        <v>359</v>
      </c>
      <c r="MPD272" t="s">
        <v>359</v>
      </c>
      <c r="MPE272" t="s">
        <v>359</v>
      </c>
      <c r="MPF272" t="s">
        <v>359</v>
      </c>
      <c r="MPG272" t="s">
        <v>359</v>
      </c>
      <c r="MPH272" t="s">
        <v>359</v>
      </c>
      <c r="MPI272" t="s">
        <v>359</v>
      </c>
      <c r="MPJ272" t="s">
        <v>359</v>
      </c>
      <c r="MPK272" t="s">
        <v>359</v>
      </c>
      <c r="MPL272" t="s">
        <v>359</v>
      </c>
      <c r="MPM272" t="s">
        <v>359</v>
      </c>
      <c r="MPN272" t="s">
        <v>359</v>
      </c>
      <c r="MPO272" t="s">
        <v>359</v>
      </c>
      <c r="MPP272" t="s">
        <v>359</v>
      </c>
      <c r="MPQ272" t="s">
        <v>359</v>
      </c>
      <c r="MPR272" t="s">
        <v>359</v>
      </c>
      <c r="MPS272" t="s">
        <v>359</v>
      </c>
      <c r="MPT272" t="s">
        <v>359</v>
      </c>
      <c r="MPU272" t="s">
        <v>359</v>
      </c>
      <c r="MPV272" t="s">
        <v>359</v>
      </c>
      <c r="MPW272" t="s">
        <v>359</v>
      </c>
      <c r="MPX272" t="s">
        <v>359</v>
      </c>
      <c r="MPY272" t="s">
        <v>359</v>
      </c>
      <c r="MPZ272" t="s">
        <v>359</v>
      </c>
      <c r="MQA272" t="s">
        <v>359</v>
      </c>
      <c r="MQB272" t="s">
        <v>359</v>
      </c>
      <c r="MQC272" t="s">
        <v>359</v>
      </c>
      <c r="MQD272" t="s">
        <v>359</v>
      </c>
      <c r="MQE272" t="s">
        <v>359</v>
      </c>
      <c r="MQF272" t="s">
        <v>359</v>
      </c>
      <c r="MQG272" t="s">
        <v>359</v>
      </c>
      <c r="MQH272" t="s">
        <v>359</v>
      </c>
      <c r="MQI272" t="s">
        <v>359</v>
      </c>
      <c r="MQJ272" t="s">
        <v>359</v>
      </c>
      <c r="MQK272" t="s">
        <v>359</v>
      </c>
      <c r="MQL272" t="s">
        <v>359</v>
      </c>
      <c r="MQM272" t="s">
        <v>359</v>
      </c>
      <c r="MQN272" t="s">
        <v>359</v>
      </c>
      <c r="MQO272" t="s">
        <v>359</v>
      </c>
      <c r="MQP272" t="s">
        <v>359</v>
      </c>
      <c r="MQQ272" t="s">
        <v>359</v>
      </c>
      <c r="MQR272" t="s">
        <v>359</v>
      </c>
      <c r="MQS272" t="s">
        <v>359</v>
      </c>
      <c r="MQT272" t="s">
        <v>359</v>
      </c>
      <c r="MQU272" t="s">
        <v>359</v>
      </c>
      <c r="MQV272" t="s">
        <v>359</v>
      </c>
      <c r="MQW272" t="s">
        <v>359</v>
      </c>
      <c r="MQX272" t="s">
        <v>359</v>
      </c>
      <c r="MQY272" t="s">
        <v>359</v>
      </c>
      <c r="MQZ272" t="s">
        <v>359</v>
      </c>
      <c r="MRA272" t="s">
        <v>359</v>
      </c>
      <c r="MRB272" t="s">
        <v>359</v>
      </c>
      <c r="MRC272" t="s">
        <v>359</v>
      </c>
      <c r="MRD272" t="s">
        <v>359</v>
      </c>
      <c r="MRE272" t="s">
        <v>359</v>
      </c>
      <c r="MRF272" t="s">
        <v>359</v>
      </c>
      <c r="MRG272" t="s">
        <v>359</v>
      </c>
      <c r="MRH272" t="s">
        <v>359</v>
      </c>
      <c r="MRI272" t="s">
        <v>359</v>
      </c>
      <c r="MRJ272" t="s">
        <v>359</v>
      </c>
      <c r="MRK272" t="s">
        <v>359</v>
      </c>
      <c r="MRL272" t="s">
        <v>359</v>
      </c>
      <c r="MRM272" t="s">
        <v>359</v>
      </c>
      <c r="MRN272" t="s">
        <v>359</v>
      </c>
      <c r="MRO272" t="s">
        <v>359</v>
      </c>
      <c r="MRP272" t="s">
        <v>359</v>
      </c>
      <c r="MRQ272" t="s">
        <v>359</v>
      </c>
      <c r="MRR272" t="s">
        <v>359</v>
      </c>
      <c r="MRS272" t="s">
        <v>359</v>
      </c>
      <c r="MRT272" t="s">
        <v>359</v>
      </c>
      <c r="MRU272" t="s">
        <v>359</v>
      </c>
      <c r="MRV272" t="s">
        <v>359</v>
      </c>
      <c r="MRW272" t="s">
        <v>359</v>
      </c>
      <c r="MRX272" t="s">
        <v>359</v>
      </c>
      <c r="MRY272" t="s">
        <v>359</v>
      </c>
      <c r="MRZ272" t="s">
        <v>359</v>
      </c>
      <c r="MSA272" t="s">
        <v>359</v>
      </c>
      <c r="MSB272" t="s">
        <v>359</v>
      </c>
      <c r="MSC272" t="s">
        <v>359</v>
      </c>
      <c r="MSD272" t="s">
        <v>359</v>
      </c>
      <c r="MSE272" t="s">
        <v>359</v>
      </c>
      <c r="MSF272" t="s">
        <v>359</v>
      </c>
      <c r="MSG272" t="s">
        <v>359</v>
      </c>
      <c r="MSH272" t="s">
        <v>359</v>
      </c>
      <c r="MSI272" t="s">
        <v>359</v>
      </c>
      <c r="MSJ272" t="s">
        <v>359</v>
      </c>
      <c r="MSK272" t="s">
        <v>359</v>
      </c>
      <c r="MSL272" t="s">
        <v>359</v>
      </c>
      <c r="MSM272" t="s">
        <v>359</v>
      </c>
      <c r="MSN272" t="s">
        <v>359</v>
      </c>
      <c r="MSO272" t="s">
        <v>359</v>
      </c>
      <c r="MSP272" t="s">
        <v>359</v>
      </c>
      <c r="MSQ272" t="s">
        <v>359</v>
      </c>
      <c r="MSR272" t="s">
        <v>359</v>
      </c>
      <c r="MSS272" t="s">
        <v>359</v>
      </c>
      <c r="MST272" t="s">
        <v>359</v>
      </c>
      <c r="MSU272" t="s">
        <v>359</v>
      </c>
      <c r="MSV272" t="s">
        <v>359</v>
      </c>
      <c r="MSW272" t="s">
        <v>359</v>
      </c>
      <c r="MSX272" t="s">
        <v>359</v>
      </c>
      <c r="MSY272" t="s">
        <v>359</v>
      </c>
      <c r="MSZ272" t="s">
        <v>359</v>
      </c>
      <c r="MTA272" t="s">
        <v>359</v>
      </c>
      <c r="MTB272" t="s">
        <v>359</v>
      </c>
      <c r="MTC272" t="s">
        <v>359</v>
      </c>
      <c r="MTD272" t="s">
        <v>359</v>
      </c>
      <c r="MTE272" t="s">
        <v>359</v>
      </c>
      <c r="MTF272" t="s">
        <v>359</v>
      </c>
      <c r="MTG272" t="s">
        <v>359</v>
      </c>
      <c r="MTH272" t="s">
        <v>359</v>
      </c>
      <c r="MTI272" t="s">
        <v>359</v>
      </c>
      <c r="MTJ272" t="s">
        <v>359</v>
      </c>
      <c r="MTK272" t="s">
        <v>359</v>
      </c>
      <c r="MTL272" t="s">
        <v>359</v>
      </c>
      <c r="MTM272" t="s">
        <v>359</v>
      </c>
      <c r="MTN272" t="s">
        <v>359</v>
      </c>
      <c r="MTO272" t="s">
        <v>359</v>
      </c>
      <c r="MTP272" t="s">
        <v>359</v>
      </c>
      <c r="MTQ272" t="s">
        <v>359</v>
      </c>
      <c r="MTR272" t="s">
        <v>359</v>
      </c>
      <c r="MTS272" t="s">
        <v>359</v>
      </c>
      <c r="MTT272" t="s">
        <v>359</v>
      </c>
      <c r="MTU272" t="s">
        <v>359</v>
      </c>
      <c r="MTV272" t="s">
        <v>359</v>
      </c>
      <c r="MTW272" t="s">
        <v>359</v>
      </c>
      <c r="MTX272" t="s">
        <v>359</v>
      </c>
      <c r="MTY272" t="s">
        <v>359</v>
      </c>
      <c r="MTZ272" t="s">
        <v>359</v>
      </c>
      <c r="MUA272" t="s">
        <v>359</v>
      </c>
      <c r="MUB272" t="s">
        <v>359</v>
      </c>
      <c r="MUC272" t="s">
        <v>359</v>
      </c>
      <c r="MUD272" t="s">
        <v>359</v>
      </c>
      <c r="MUE272" t="s">
        <v>359</v>
      </c>
      <c r="MUF272" t="s">
        <v>359</v>
      </c>
      <c r="MUG272" t="s">
        <v>359</v>
      </c>
      <c r="MUH272" t="s">
        <v>359</v>
      </c>
      <c r="MUI272" t="s">
        <v>359</v>
      </c>
      <c r="MUJ272" t="s">
        <v>359</v>
      </c>
      <c r="MUK272" t="s">
        <v>359</v>
      </c>
      <c r="MUL272" t="s">
        <v>359</v>
      </c>
      <c r="MUM272" t="s">
        <v>359</v>
      </c>
      <c r="MUN272" t="s">
        <v>359</v>
      </c>
      <c r="MUO272" t="s">
        <v>359</v>
      </c>
      <c r="MUP272" t="s">
        <v>359</v>
      </c>
      <c r="MUQ272" t="s">
        <v>359</v>
      </c>
      <c r="MUR272" t="s">
        <v>359</v>
      </c>
      <c r="MUS272" t="s">
        <v>359</v>
      </c>
      <c r="MUT272" t="s">
        <v>359</v>
      </c>
      <c r="MUU272" t="s">
        <v>359</v>
      </c>
      <c r="MUV272" t="s">
        <v>359</v>
      </c>
      <c r="MUW272" t="s">
        <v>359</v>
      </c>
      <c r="MUX272" t="s">
        <v>359</v>
      </c>
      <c r="MUY272" t="s">
        <v>359</v>
      </c>
      <c r="MUZ272" t="s">
        <v>359</v>
      </c>
      <c r="MVA272" t="s">
        <v>359</v>
      </c>
      <c r="MVB272" t="s">
        <v>359</v>
      </c>
      <c r="MVC272" t="s">
        <v>359</v>
      </c>
      <c r="MVD272" t="s">
        <v>359</v>
      </c>
      <c r="MVE272" t="s">
        <v>359</v>
      </c>
      <c r="MVF272" t="s">
        <v>359</v>
      </c>
      <c r="MVG272" t="s">
        <v>359</v>
      </c>
      <c r="MVH272" t="s">
        <v>359</v>
      </c>
      <c r="MVI272" t="s">
        <v>359</v>
      </c>
      <c r="MVJ272" t="s">
        <v>359</v>
      </c>
      <c r="MVK272" t="s">
        <v>359</v>
      </c>
      <c r="MVL272" t="s">
        <v>359</v>
      </c>
      <c r="MVM272" t="s">
        <v>359</v>
      </c>
      <c r="MVN272" t="s">
        <v>359</v>
      </c>
      <c r="MVO272" t="s">
        <v>359</v>
      </c>
      <c r="MVP272" t="s">
        <v>359</v>
      </c>
      <c r="MVQ272" t="s">
        <v>359</v>
      </c>
      <c r="MVR272" t="s">
        <v>359</v>
      </c>
      <c r="MVS272" t="s">
        <v>359</v>
      </c>
      <c r="MVT272" t="s">
        <v>359</v>
      </c>
      <c r="MVU272" t="s">
        <v>359</v>
      </c>
      <c r="MVV272" t="s">
        <v>359</v>
      </c>
      <c r="MVW272" t="s">
        <v>359</v>
      </c>
      <c r="MVX272" t="s">
        <v>359</v>
      </c>
      <c r="MVY272" t="s">
        <v>359</v>
      </c>
      <c r="MVZ272" t="s">
        <v>359</v>
      </c>
      <c r="MWA272" t="s">
        <v>359</v>
      </c>
      <c r="MWB272" t="s">
        <v>359</v>
      </c>
      <c r="MWC272" t="s">
        <v>359</v>
      </c>
      <c r="MWD272" t="s">
        <v>359</v>
      </c>
      <c r="MWE272" t="s">
        <v>359</v>
      </c>
      <c r="MWF272" t="s">
        <v>359</v>
      </c>
      <c r="MWG272" t="s">
        <v>359</v>
      </c>
      <c r="MWH272" t="s">
        <v>359</v>
      </c>
      <c r="MWI272" t="s">
        <v>359</v>
      </c>
      <c r="MWJ272" t="s">
        <v>359</v>
      </c>
      <c r="MWK272" t="s">
        <v>359</v>
      </c>
      <c r="MWL272" t="s">
        <v>359</v>
      </c>
      <c r="MWM272" t="s">
        <v>359</v>
      </c>
      <c r="MWN272" t="s">
        <v>359</v>
      </c>
      <c r="MWO272" t="s">
        <v>359</v>
      </c>
      <c r="MWP272" t="s">
        <v>359</v>
      </c>
      <c r="MWQ272" t="s">
        <v>359</v>
      </c>
      <c r="MWR272" t="s">
        <v>359</v>
      </c>
      <c r="MWS272" t="s">
        <v>359</v>
      </c>
      <c r="MWT272" t="s">
        <v>359</v>
      </c>
      <c r="MWU272" t="s">
        <v>359</v>
      </c>
      <c r="MWV272" t="s">
        <v>359</v>
      </c>
      <c r="MWW272" t="s">
        <v>359</v>
      </c>
      <c r="MWX272" t="s">
        <v>359</v>
      </c>
      <c r="MWY272" t="s">
        <v>359</v>
      </c>
      <c r="MWZ272" t="s">
        <v>359</v>
      </c>
      <c r="MXA272" t="s">
        <v>359</v>
      </c>
      <c r="MXB272" t="s">
        <v>359</v>
      </c>
      <c r="MXC272" t="s">
        <v>359</v>
      </c>
      <c r="MXD272" t="s">
        <v>359</v>
      </c>
      <c r="MXE272" t="s">
        <v>359</v>
      </c>
      <c r="MXF272" t="s">
        <v>359</v>
      </c>
      <c r="MXG272" t="s">
        <v>359</v>
      </c>
      <c r="MXH272" t="s">
        <v>359</v>
      </c>
      <c r="MXI272" t="s">
        <v>359</v>
      </c>
      <c r="MXJ272" t="s">
        <v>359</v>
      </c>
      <c r="MXK272" t="s">
        <v>359</v>
      </c>
      <c r="MXL272" t="s">
        <v>359</v>
      </c>
      <c r="MXM272" t="s">
        <v>359</v>
      </c>
      <c r="MXN272" t="s">
        <v>359</v>
      </c>
      <c r="MXO272" t="s">
        <v>359</v>
      </c>
      <c r="MXP272" t="s">
        <v>359</v>
      </c>
      <c r="MXQ272" t="s">
        <v>359</v>
      </c>
      <c r="MXR272" t="s">
        <v>359</v>
      </c>
      <c r="MXS272" t="s">
        <v>359</v>
      </c>
      <c r="MXT272" t="s">
        <v>359</v>
      </c>
      <c r="MXU272" t="s">
        <v>359</v>
      </c>
      <c r="MXV272" t="s">
        <v>359</v>
      </c>
      <c r="MXW272" t="s">
        <v>359</v>
      </c>
      <c r="MXX272" t="s">
        <v>359</v>
      </c>
      <c r="MXY272" t="s">
        <v>359</v>
      </c>
      <c r="MXZ272" t="s">
        <v>359</v>
      </c>
      <c r="MYA272" t="s">
        <v>359</v>
      </c>
      <c r="MYB272" t="s">
        <v>359</v>
      </c>
      <c r="MYC272" t="s">
        <v>359</v>
      </c>
      <c r="MYD272" t="s">
        <v>359</v>
      </c>
      <c r="MYE272" t="s">
        <v>359</v>
      </c>
      <c r="MYF272" t="s">
        <v>359</v>
      </c>
      <c r="MYG272" t="s">
        <v>359</v>
      </c>
      <c r="MYH272" t="s">
        <v>359</v>
      </c>
      <c r="MYI272" t="s">
        <v>359</v>
      </c>
      <c r="MYJ272" t="s">
        <v>359</v>
      </c>
      <c r="MYK272" t="s">
        <v>359</v>
      </c>
      <c r="MYL272" t="s">
        <v>359</v>
      </c>
      <c r="MYM272" t="s">
        <v>359</v>
      </c>
      <c r="MYN272" t="s">
        <v>359</v>
      </c>
      <c r="MYO272" t="s">
        <v>359</v>
      </c>
      <c r="MYP272" t="s">
        <v>359</v>
      </c>
      <c r="MYQ272" t="s">
        <v>359</v>
      </c>
      <c r="MYR272" t="s">
        <v>359</v>
      </c>
      <c r="MYS272" t="s">
        <v>359</v>
      </c>
      <c r="MYT272" t="s">
        <v>359</v>
      </c>
      <c r="MYU272" t="s">
        <v>359</v>
      </c>
      <c r="MYV272" t="s">
        <v>359</v>
      </c>
      <c r="MYW272" t="s">
        <v>359</v>
      </c>
      <c r="MYX272" t="s">
        <v>359</v>
      </c>
      <c r="MYY272" t="s">
        <v>359</v>
      </c>
      <c r="MYZ272" t="s">
        <v>359</v>
      </c>
      <c r="MZA272" t="s">
        <v>359</v>
      </c>
      <c r="MZB272" t="s">
        <v>359</v>
      </c>
      <c r="MZC272" t="s">
        <v>359</v>
      </c>
      <c r="MZD272" t="s">
        <v>359</v>
      </c>
      <c r="MZE272" t="s">
        <v>359</v>
      </c>
      <c r="MZF272" t="s">
        <v>359</v>
      </c>
      <c r="MZG272" t="s">
        <v>359</v>
      </c>
      <c r="MZH272" t="s">
        <v>359</v>
      </c>
      <c r="MZI272" t="s">
        <v>359</v>
      </c>
      <c r="MZJ272" t="s">
        <v>359</v>
      </c>
      <c r="MZK272" t="s">
        <v>359</v>
      </c>
      <c r="MZL272" t="s">
        <v>359</v>
      </c>
      <c r="MZM272" t="s">
        <v>359</v>
      </c>
      <c r="MZN272" t="s">
        <v>359</v>
      </c>
      <c r="MZO272" t="s">
        <v>359</v>
      </c>
      <c r="MZP272" t="s">
        <v>359</v>
      </c>
      <c r="MZQ272" t="s">
        <v>359</v>
      </c>
      <c r="MZR272" t="s">
        <v>359</v>
      </c>
      <c r="MZS272" t="s">
        <v>359</v>
      </c>
      <c r="MZT272" t="s">
        <v>359</v>
      </c>
      <c r="MZU272" t="s">
        <v>359</v>
      </c>
      <c r="MZV272" t="s">
        <v>359</v>
      </c>
      <c r="MZW272" t="s">
        <v>359</v>
      </c>
      <c r="MZX272" t="s">
        <v>359</v>
      </c>
      <c r="MZY272" t="s">
        <v>359</v>
      </c>
      <c r="MZZ272" t="s">
        <v>359</v>
      </c>
      <c r="NAA272" t="s">
        <v>359</v>
      </c>
      <c r="NAB272" t="s">
        <v>359</v>
      </c>
      <c r="NAC272" t="s">
        <v>359</v>
      </c>
      <c r="NAD272" t="s">
        <v>359</v>
      </c>
      <c r="NAE272" t="s">
        <v>359</v>
      </c>
      <c r="NAF272" t="s">
        <v>359</v>
      </c>
      <c r="NAG272" t="s">
        <v>359</v>
      </c>
      <c r="NAH272" t="s">
        <v>359</v>
      </c>
      <c r="NAI272" t="s">
        <v>359</v>
      </c>
      <c r="NAJ272" t="s">
        <v>359</v>
      </c>
      <c r="NAK272" t="s">
        <v>359</v>
      </c>
      <c r="NAL272" t="s">
        <v>359</v>
      </c>
      <c r="NAM272" t="s">
        <v>359</v>
      </c>
      <c r="NAN272" t="s">
        <v>359</v>
      </c>
      <c r="NAO272" t="s">
        <v>359</v>
      </c>
      <c r="NAP272" t="s">
        <v>359</v>
      </c>
      <c r="NAQ272" t="s">
        <v>359</v>
      </c>
      <c r="NAR272" t="s">
        <v>359</v>
      </c>
      <c r="NAS272" t="s">
        <v>359</v>
      </c>
      <c r="NAT272" t="s">
        <v>359</v>
      </c>
      <c r="NAU272" t="s">
        <v>359</v>
      </c>
      <c r="NAV272" t="s">
        <v>359</v>
      </c>
      <c r="NAW272" t="s">
        <v>359</v>
      </c>
      <c r="NAX272" t="s">
        <v>359</v>
      </c>
      <c r="NAY272" t="s">
        <v>359</v>
      </c>
      <c r="NAZ272" t="s">
        <v>359</v>
      </c>
      <c r="NBA272" t="s">
        <v>359</v>
      </c>
      <c r="NBB272" t="s">
        <v>359</v>
      </c>
      <c r="NBC272" t="s">
        <v>359</v>
      </c>
      <c r="NBD272" t="s">
        <v>359</v>
      </c>
      <c r="NBE272" t="s">
        <v>359</v>
      </c>
      <c r="NBF272" t="s">
        <v>359</v>
      </c>
      <c r="NBG272" t="s">
        <v>359</v>
      </c>
      <c r="NBH272" t="s">
        <v>359</v>
      </c>
      <c r="NBI272" t="s">
        <v>359</v>
      </c>
      <c r="NBJ272" t="s">
        <v>359</v>
      </c>
      <c r="NBK272" t="s">
        <v>359</v>
      </c>
      <c r="NBL272" t="s">
        <v>359</v>
      </c>
      <c r="NBM272" t="s">
        <v>359</v>
      </c>
      <c r="NBN272" t="s">
        <v>359</v>
      </c>
      <c r="NBO272" t="s">
        <v>359</v>
      </c>
      <c r="NBP272" t="s">
        <v>359</v>
      </c>
      <c r="NBQ272" t="s">
        <v>359</v>
      </c>
      <c r="NBR272" t="s">
        <v>359</v>
      </c>
      <c r="NBS272" t="s">
        <v>359</v>
      </c>
      <c r="NBT272" t="s">
        <v>359</v>
      </c>
      <c r="NBU272" t="s">
        <v>359</v>
      </c>
      <c r="NBV272" t="s">
        <v>359</v>
      </c>
      <c r="NBW272" t="s">
        <v>359</v>
      </c>
      <c r="NBX272" t="s">
        <v>359</v>
      </c>
      <c r="NBY272" t="s">
        <v>359</v>
      </c>
      <c r="NBZ272" t="s">
        <v>359</v>
      </c>
      <c r="NCA272" t="s">
        <v>359</v>
      </c>
      <c r="NCB272" t="s">
        <v>359</v>
      </c>
      <c r="NCC272" t="s">
        <v>359</v>
      </c>
      <c r="NCD272" t="s">
        <v>359</v>
      </c>
      <c r="NCE272" t="s">
        <v>359</v>
      </c>
      <c r="NCF272" t="s">
        <v>359</v>
      </c>
      <c r="NCG272" t="s">
        <v>359</v>
      </c>
      <c r="NCH272" t="s">
        <v>359</v>
      </c>
      <c r="NCI272" t="s">
        <v>359</v>
      </c>
      <c r="NCJ272" t="s">
        <v>359</v>
      </c>
      <c r="NCK272" t="s">
        <v>359</v>
      </c>
      <c r="NCL272" t="s">
        <v>359</v>
      </c>
      <c r="NCM272" t="s">
        <v>359</v>
      </c>
      <c r="NCN272" t="s">
        <v>359</v>
      </c>
      <c r="NCO272" t="s">
        <v>359</v>
      </c>
      <c r="NCP272" t="s">
        <v>359</v>
      </c>
      <c r="NCQ272" t="s">
        <v>359</v>
      </c>
      <c r="NCR272" t="s">
        <v>359</v>
      </c>
      <c r="NCS272" t="s">
        <v>359</v>
      </c>
      <c r="NCT272" t="s">
        <v>359</v>
      </c>
      <c r="NCU272" t="s">
        <v>359</v>
      </c>
      <c r="NCV272" t="s">
        <v>359</v>
      </c>
      <c r="NCW272" t="s">
        <v>359</v>
      </c>
      <c r="NCX272" t="s">
        <v>359</v>
      </c>
      <c r="NCY272" t="s">
        <v>359</v>
      </c>
      <c r="NCZ272" t="s">
        <v>359</v>
      </c>
      <c r="NDA272" t="s">
        <v>359</v>
      </c>
      <c r="NDB272" t="s">
        <v>359</v>
      </c>
      <c r="NDC272" t="s">
        <v>359</v>
      </c>
      <c r="NDD272" t="s">
        <v>359</v>
      </c>
      <c r="NDE272" t="s">
        <v>359</v>
      </c>
      <c r="NDF272" t="s">
        <v>359</v>
      </c>
      <c r="NDG272" t="s">
        <v>359</v>
      </c>
      <c r="NDH272" t="s">
        <v>359</v>
      </c>
      <c r="NDI272" t="s">
        <v>359</v>
      </c>
      <c r="NDJ272" t="s">
        <v>359</v>
      </c>
      <c r="NDK272" t="s">
        <v>359</v>
      </c>
      <c r="NDL272" t="s">
        <v>359</v>
      </c>
      <c r="NDM272" t="s">
        <v>359</v>
      </c>
      <c r="NDN272" t="s">
        <v>359</v>
      </c>
      <c r="NDO272" t="s">
        <v>359</v>
      </c>
      <c r="NDP272" t="s">
        <v>359</v>
      </c>
      <c r="NDQ272" t="s">
        <v>359</v>
      </c>
      <c r="NDR272" t="s">
        <v>359</v>
      </c>
      <c r="NDS272" t="s">
        <v>359</v>
      </c>
      <c r="NDT272" t="s">
        <v>359</v>
      </c>
      <c r="NDU272" t="s">
        <v>359</v>
      </c>
      <c r="NDV272" t="s">
        <v>359</v>
      </c>
      <c r="NDW272" t="s">
        <v>359</v>
      </c>
      <c r="NDX272" t="s">
        <v>359</v>
      </c>
      <c r="NDY272" t="s">
        <v>359</v>
      </c>
      <c r="NDZ272" t="s">
        <v>359</v>
      </c>
      <c r="NEA272" t="s">
        <v>359</v>
      </c>
      <c r="NEB272" t="s">
        <v>359</v>
      </c>
      <c r="NEC272" t="s">
        <v>359</v>
      </c>
      <c r="NED272" t="s">
        <v>359</v>
      </c>
      <c r="NEE272" t="s">
        <v>359</v>
      </c>
      <c r="NEF272" t="s">
        <v>359</v>
      </c>
      <c r="NEG272" t="s">
        <v>359</v>
      </c>
      <c r="NEH272" t="s">
        <v>359</v>
      </c>
      <c r="NEI272" t="s">
        <v>359</v>
      </c>
      <c r="NEJ272" t="s">
        <v>359</v>
      </c>
      <c r="NEK272" t="s">
        <v>359</v>
      </c>
      <c r="NEL272" t="s">
        <v>359</v>
      </c>
      <c r="NEM272" t="s">
        <v>359</v>
      </c>
      <c r="NEN272" t="s">
        <v>359</v>
      </c>
      <c r="NEO272" t="s">
        <v>359</v>
      </c>
      <c r="NEP272" t="s">
        <v>359</v>
      </c>
      <c r="NEQ272" t="s">
        <v>359</v>
      </c>
      <c r="NER272" t="s">
        <v>359</v>
      </c>
      <c r="NES272" t="s">
        <v>359</v>
      </c>
      <c r="NET272" t="s">
        <v>359</v>
      </c>
      <c r="NEU272" t="s">
        <v>359</v>
      </c>
      <c r="NEV272" t="s">
        <v>359</v>
      </c>
      <c r="NEW272" t="s">
        <v>359</v>
      </c>
      <c r="NEX272" t="s">
        <v>359</v>
      </c>
      <c r="NEY272" t="s">
        <v>359</v>
      </c>
      <c r="NEZ272" t="s">
        <v>359</v>
      </c>
      <c r="NFA272" t="s">
        <v>359</v>
      </c>
      <c r="NFB272" t="s">
        <v>359</v>
      </c>
      <c r="NFC272" t="s">
        <v>359</v>
      </c>
      <c r="NFD272" t="s">
        <v>359</v>
      </c>
      <c r="NFE272" t="s">
        <v>359</v>
      </c>
      <c r="NFF272" t="s">
        <v>359</v>
      </c>
      <c r="NFG272" t="s">
        <v>359</v>
      </c>
      <c r="NFH272" t="s">
        <v>359</v>
      </c>
      <c r="NFI272" t="s">
        <v>359</v>
      </c>
      <c r="NFJ272" t="s">
        <v>359</v>
      </c>
      <c r="NFK272" t="s">
        <v>359</v>
      </c>
      <c r="NFL272" t="s">
        <v>359</v>
      </c>
      <c r="NFM272" t="s">
        <v>359</v>
      </c>
      <c r="NFN272" t="s">
        <v>359</v>
      </c>
      <c r="NFO272" t="s">
        <v>359</v>
      </c>
      <c r="NFP272" t="s">
        <v>359</v>
      </c>
      <c r="NFQ272" t="s">
        <v>359</v>
      </c>
      <c r="NFR272" t="s">
        <v>359</v>
      </c>
      <c r="NFS272" t="s">
        <v>359</v>
      </c>
      <c r="NFT272" t="s">
        <v>359</v>
      </c>
      <c r="NFU272" t="s">
        <v>359</v>
      </c>
      <c r="NFV272" t="s">
        <v>359</v>
      </c>
      <c r="NFW272" t="s">
        <v>359</v>
      </c>
      <c r="NFX272" t="s">
        <v>359</v>
      </c>
      <c r="NFY272" t="s">
        <v>359</v>
      </c>
      <c r="NFZ272" t="s">
        <v>359</v>
      </c>
      <c r="NGA272" t="s">
        <v>359</v>
      </c>
      <c r="NGB272" t="s">
        <v>359</v>
      </c>
      <c r="NGC272" t="s">
        <v>359</v>
      </c>
      <c r="NGD272" t="s">
        <v>359</v>
      </c>
      <c r="NGE272" t="s">
        <v>359</v>
      </c>
      <c r="NGF272" t="s">
        <v>359</v>
      </c>
      <c r="NGG272" t="s">
        <v>359</v>
      </c>
      <c r="NGH272" t="s">
        <v>359</v>
      </c>
      <c r="NGI272" t="s">
        <v>359</v>
      </c>
      <c r="NGJ272" t="s">
        <v>359</v>
      </c>
      <c r="NGK272" t="s">
        <v>359</v>
      </c>
      <c r="NGL272" t="s">
        <v>359</v>
      </c>
      <c r="NGM272" t="s">
        <v>359</v>
      </c>
      <c r="NGN272" t="s">
        <v>359</v>
      </c>
      <c r="NGO272" t="s">
        <v>359</v>
      </c>
      <c r="NGP272" t="s">
        <v>359</v>
      </c>
      <c r="NGQ272" t="s">
        <v>359</v>
      </c>
      <c r="NGR272" t="s">
        <v>359</v>
      </c>
      <c r="NGS272" t="s">
        <v>359</v>
      </c>
      <c r="NGT272" t="s">
        <v>359</v>
      </c>
      <c r="NGU272" t="s">
        <v>359</v>
      </c>
      <c r="NGV272" t="s">
        <v>359</v>
      </c>
      <c r="NGW272" t="s">
        <v>359</v>
      </c>
      <c r="NGX272" t="s">
        <v>359</v>
      </c>
      <c r="NGY272" t="s">
        <v>359</v>
      </c>
      <c r="NGZ272" t="s">
        <v>359</v>
      </c>
      <c r="NHA272" t="s">
        <v>359</v>
      </c>
      <c r="NHB272" t="s">
        <v>359</v>
      </c>
      <c r="NHC272" t="s">
        <v>359</v>
      </c>
      <c r="NHD272" t="s">
        <v>359</v>
      </c>
      <c r="NHE272" t="s">
        <v>359</v>
      </c>
      <c r="NHF272" t="s">
        <v>359</v>
      </c>
      <c r="NHG272" t="s">
        <v>359</v>
      </c>
      <c r="NHH272" t="s">
        <v>359</v>
      </c>
      <c r="NHI272" t="s">
        <v>359</v>
      </c>
      <c r="NHJ272" t="s">
        <v>359</v>
      </c>
      <c r="NHK272" t="s">
        <v>359</v>
      </c>
      <c r="NHL272" t="s">
        <v>359</v>
      </c>
      <c r="NHM272" t="s">
        <v>359</v>
      </c>
      <c r="NHN272" t="s">
        <v>359</v>
      </c>
      <c r="NHO272" t="s">
        <v>359</v>
      </c>
      <c r="NHP272" t="s">
        <v>359</v>
      </c>
      <c r="NHQ272" t="s">
        <v>359</v>
      </c>
      <c r="NHR272" t="s">
        <v>359</v>
      </c>
      <c r="NHS272" t="s">
        <v>359</v>
      </c>
      <c r="NHT272" t="s">
        <v>359</v>
      </c>
      <c r="NHU272" t="s">
        <v>359</v>
      </c>
      <c r="NHV272" t="s">
        <v>359</v>
      </c>
      <c r="NHW272" t="s">
        <v>359</v>
      </c>
      <c r="NHX272" t="s">
        <v>359</v>
      </c>
      <c r="NHY272" t="s">
        <v>359</v>
      </c>
      <c r="NHZ272" t="s">
        <v>359</v>
      </c>
      <c r="NIA272" t="s">
        <v>359</v>
      </c>
      <c r="NIB272" t="s">
        <v>359</v>
      </c>
      <c r="NIC272" t="s">
        <v>359</v>
      </c>
      <c r="NID272" t="s">
        <v>359</v>
      </c>
      <c r="NIE272" t="s">
        <v>359</v>
      </c>
      <c r="NIF272" t="s">
        <v>359</v>
      </c>
      <c r="NIG272" t="s">
        <v>359</v>
      </c>
      <c r="NIH272" t="s">
        <v>359</v>
      </c>
      <c r="NII272" t="s">
        <v>359</v>
      </c>
      <c r="NIJ272" t="s">
        <v>359</v>
      </c>
      <c r="NIK272" t="s">
        <v>359</v>
      </c>
      <c r="NIL272" t="s">
        <v>359</v>
      </c>
      <c r="NIM272" t="s">
        <v>359</v>
      </c>
      <c r="NIN272" t="s">
        <v>359</v>
      </c>
      <c r="NIO272" t="s">
        <v>359</v>
      </c>
      <c r="NIP272" t="s">
        <v>359</v>
      </c>
      <c r="NIQ272" t="s">
        <v>359</v>
      </c>
      <c r="NIR272" t="s">
        <v>359</v>
      </c>
      <c r="NIS272" t="s">
        <v>359</v>
      </c>
      <c r="NIT272" t="s">
        <v>359</v>
      </c>
      <c r="NIU272" t="s">
        <v>359</v>
      </c>
      <c r="NIV272" t="s">
        <v>359</v>
      </c>
      <c r="NIW272" t="s">
        <v>359</v>
      </c>
      <c r="NIX272" t="s">
        <v>359</v>
      </c>
      <c r="NIY272" t="s">
        <v>359</v>
      </c>
      <c r="NIZ272" t="s">
        <v>359</v>
      </c>
      <c r="NJA272" t="s">
        <v>359</v>
      </c>
      <c r="NJB272" t="s">
        <v>359</v>
      </c>
      <c r="NJC272" t="s">
        <v>359</v>
      </c>
      <c r="NJD272" t="s">
        <v>359</v>
      </c>
      <c r="NJE272" t="s">
        <v>359</v>
      </c>
      <c r="NJF272" t="s">
        <v>359</v>
      </c>
      <c r="NJG272" t="s">
        <v>359</v>
      </c>
      <c r="NJH272" t="s">
        <v>359</v>
      </c>
      <c r="NJI272" t="s">
        <v>359</v>
      </c>
      <c r="NJJ272" t="s">
        <v>359</v>
      </c>
      <c r="NJK272" t="s">
        <v>359</v>
      </c>
      <c r="NJL272" t="s">
        <v>359</v>
      </c>
      <c r="NJM272" t="s">
        <v>359</v>
      </c>
      <c r="NJN272" t="s">
        <v>359</v>
      </c>
      <c r="NJO272" t="s">
        <v>359</v>
      </c>
      <c r="NJP272" t="s">
        <v>359</v>
      </c>
      <c r="NJQ272" t="s">
        <v>359</v>
      </c>
      <c r="NJR272" t="s">
        <v>359</v>
      </c>
      <c r="NJS272" t="s">
        <v>359</v>
      </c>
      <c r="NJT272" t="s">
        <v>359</v>
      </c>
      <c r="NJU272" t="s">
        <v>359</v>
      </c>
      <c r="NJV272" t="s">
        <v>359</v>
      </c>
      <c r="NJW272" t="s">
        <v>359</v>
      </c>
      <c r="NJX272" t="s">
        <v>359</v>
      </c>
      <c r="NJY272" t="s">
        <v>359</v>
      </c>
      <c r="NJZ272" t="s">
        <v>359</v>
      </c>
      <c r="NKA272" t="s">
        <v>359</v>
      </c>
      <c r="NKB272" t="s">
        <v>359</v>
      </c>
      <c r="NKC272" t="s">
        <v>359</v>
      </c>
      <c r="NKD272" t="s">
        <v>359</v>
      </c>
      <c r="NKE272" t="s">
        <v>359</v>
      </c>
      <c r="NKF272" t="s">
        <v>359</v>
      </c>
      <c r="NKG272" t="s">
        <v>359</v>
      </c>
      <c r="NKH272" t="s">
        <v>359</v>
      </c>
      <c r="NKI272" t="s">
        <v>359</v>
      </c>
      <c r="NKJ272" t="s">
        <v>359</v>
      </c>
      <c r="NKK272" t="s">
        <v>359</v>
      </c>
      <c r="NKL272" t="s">
        <v>359</v>
      </c>
      <c r="NKM272" t="s">
        <v>359</v>
      </c>
      <c r="NKN272" t="s">
        <v>359</v>
      </c>
      <c r="NKO272" t="s">
        <v>359</v>
      </c>
      <c r="NKP272" t="s">
        <v>359</v>
      </c>
      <c r="NKQ272" t="s">
        <v>359</v>
      </c>
      <c r="NKR272" t="s">
        <v>359</v>
      </c>
      <c r="NKS272" t="s">
        <v>359</v>
      </c>
      <c r="NKT272" t="s">
        <v>359</v>
      </c>
      <c r="NKU272" t="s">
        <v>359</v>
      </c>
      <c r="NKV272" t="s">
        <v>359</v>
      </c>
      <c r="NKW272" t="s">
        <v>359</v>
      </c>
      <c r="NKX272" t="s">
        <v>359</v>
      </c>
      <c r="NKY272" t="s">
        <v>359</v>
      </c>
      <c r="NKZ272" t="s">
        <v>359</v>
      </c>
      <c r="NLA272" t="s">
        <v>359</v>
      </c>
      <c r="NLB272" t="s">
        <v>359</v>
      </c>
      <c r="NLC272" t="s">
        <v>359</v>
      </c>
      <c r="NLD272" t="s">
        <v>359</v>
      </c>
      <c r="NLE272" t="s">
        <v>359</v>
      </c>
      <c r="NLF272" t="s">
        <v>359</v>
      </c>
      <c r="NLG272" t="s">
        <v>359</v>
      </c>
      <c r="NLH272" t="s">
        <v>359</v>
      </c>
      <c r="NLI272" t="s">
        <v>359</v>
      </c>
      <c r="NLJ272" t="s">
        <v>359</v>
      </c>
      <c r="NLK272" t="s">
        <v>359</v>
      </c>
      <c r="NLL272" t="s">
        <v>359</v>
      </c>
      <c r="NLM272" t="s">
        <v>359</v>
      </c>
      <c r="NLN272" t="s">
        <v>359</v>
      </c>
      <c r="NLO272" t="s">
        <v>359</v>
      </c>
      <c r="NLP272" t="s">
        <v>359</v>
      </c>
      <c r="NLQ272" t="s">
        <v>359</v>
      </c>
      <c r="NLR272" t="s">
        <v>359</v>
      </c>
      <c r="NLS272" t="s">
        <v>359</v>
      </c>
      <c r="NLT272" t="s">
        <v>359</v>
      </c>
      <c r="NLU272" t="s">
        <v>359</v>
      </c>
      <c r="NLV272" t="s">
        <v>359</v>
      </c>
      <c r="NLW272" t="s">
        <v>359</v>
      </c>
      <c r="NLX272" t="s">
        <v>359</v>
      </c>
      <c r="NLY272" t="s">
        <v>359</v>
      </c>
      <c r="NLZ272" t="s">
        <v>359</v>
      </c>
      <c r="NMA272" t="s">
        <v>359</v>
      </c>
      <c r="NMB272" t="s">
        <v>359</v>
      </c>
      <c r="NMC272" t="s">
        <v>359</v>
      </c>
      <c r="NMD272" t="s">
        <v>359</v>
      </c>
      <c r="NME272" t="s">
        <v>359</v>
      </c>
      <c r="NMF272" t="s">
        <v>359</v>
      </c>
      <c r="NMG272" t="s">
        <v>359</v>
      </c>
      <c r="NMH272" t="s">
        <v>359</v>
      </c>
      <c r="NMI272" t="s">
        <v>359</v>
      </c>
      <c r="NMJ272" t="s">
        <v>359</v>
      </c>
      <c r="NMK272" t="s">
        <v>359</v>
      </c>
      <c r="NML272" t="s">
        <v>359</v>
      </c>
      <c r="NMM272" t="s">
        <v>359</v>
      </c>
      <c r="NMN272" t="s">
        <v>359</v>
      </c>
      <c r="NMO272" t="s">
        <v>359</v>
      </c>
      <c r="NMP272" t="s">
        <v>359</v>
      </c>
      <c r="NMQ272" t="s">
        <v>359</v>
      </c>
      <c r="NMR272" t="s">
        <v>359</v>
      </c>
      <c r="NMS272" t="s">
        <v>359</v>
      </c>
      <c r="NMT272" t="s">
        <v>359</v>
      </c>
      <c r="NMU272" t="s">
        <v>359</v>
      </c>
      <c r="NMV272" t="s">
        <v>359</v>
      </c>
      <c r="NMW272" t="s">
        <v>359</v>
      </c>
      <c r="NMX272" t="s">
        <v>359</v>
      </c>
      <c r="NMY272" t="s">
        <v>359</v>
      </c>
      <c r="NMZ272" t="s">
        <v>359</v>
      </c>
      <c r="NNA272" t="s">
        <v>359</v>
      </c>
      <c r="NNB272" t="s">
        <v>359</v>
      </c>
      <c r="NNC272" t="s">
        <v>359</v>
      </c>
      <c r="NND272" t="s">
        <v>359</v>
      </c>
      <c r="NNE272" t="s">
        <v>359</v>
      </c>
      <c r="NNF272" t="s">
        <v>359</v>
      </c>
      <c r="NNG272" t="s">
        <v>359</v>
      </c>
      <c r="NNH272" t="s">
        <v>359</v>
      </c>
      <c r="NNI272" t="s">
        <v>359</v>
      </c>
      <c r="NNJ272" t="s">
        <v>359</v>
      </c>
      <c r="NNK272" t="s">
        <v>359</v>
      </c>
      <c r="NNL272" t="s">
        <v>359</v>
      </c>
      <c r="NNM272" t="s">
        <v>359</v>
      </c>
      <c r="NNN272" t="s">
        <v>359</v>
      </c>
      <c r="NNO272" t="s">
        <v>359</v>
      </c>
      <c r="NNP272" t="s">
        <v>359</v>
      </c>
      <c r="NNQ272" t="s">
        <v>359</v>
      </c>
      <c r="NNR272" t="s">
        <v>359</v>
      </c>
      <c r="NNS272" t="s">
        <v>359</v>
      </c>
      <c r="NNT272" t="s">
        <v>359</v>
      </c>
      <c r="NNU272" t="s">
        <v>359</v>
      </c>
      <c r="NNV272" t="s">
        <v>359</v>
      </c>
      <c r="NNW272" t="s">
        <v>359</v>
      </c>
      <c r="NNX272" t="s">
        <v>359</v>
      </c>
      <c r="NNY272" t="s">
        <v>359</v>
      </c>
      <c r="NNZ272" t="s">
        <v>359</v>
      </c>
      <c r="NOA272" t="s">
        <v>359</v>
      </c>
      <c r="NOB272" t="s">
        <v>359</v>
      </c>
      <c r="NOC272" t="s">
        <v>359</v>
      </c>
      <c r="NOD272" t="s">
        <v>359</v>
      </c>
      <c r="NOE272" t="s">
        <v>359</v>
      </c>
      <c r="NOF272" t="s">
        <v>359</v>
      </c>
      <c r="NOG272" t="s">
        <v>359</v>
      </c>
      <c r="NOH272" t="s">
        <v>359</v>
      </c>
      <c r="NOI272" t="s">
        <v>359</v>
      </c>
      <c r="NOJ272" t="s">
        <v>359</v>
      </c>
      <c r="NOK272" t="s">
        <v>359</v>
      </c>
      <c r="NOL272" t="s">
        <v>359</v>
      </c>
      <c r="NOM272" t="s">
        <v>359</v>
      </c>
      <c r="NON272" t="s">
        <v>359</v>
      </c>
      <c r="NOO272" t="s">
        <v>359</v>
      </c>
      <c r="NOP272" t="s">
        <v>359</v>
      </c>
      <c r="NOQ272" t="s">
        <v>359</v>
      </c>
      <c r="NOR272" t="s">
        <v>359</v>
      </c>
      <c r="NOS272" t="s">
        <v>359</v>
      </c>
      <c r="NOT272" t="s">
        <v>359</v>
      </c>
      <c r="NOU272" t="s">
        <v>359</v>
      </c>
      <c r="NOV272" t="s">
        <v>359</v>
      </c>
      <c r="NOW272" t="s">
        <v>359</v>
      </c>
      <c r="NOX272" t="s">
        <v>359</v>
      </c>
      <c r="NOY272" t="s">
        <v>359</v>
      </c>
      <c r="NOZ272" t="s">
        <v>359</v>
      </c>
      <c r="NPA272" t="s">
        <v>359</v>
      </c>
      <c r="NPB272" t="s">
        <v>359</v>
      </c>
      <c r="NPC272" t="s">
        <v>359</v>
      </c>
      <c r="NPD272" t="s">
        <v>359</v>
      </c>
      <c r="NPE272" t="s">
        <v>359</v>
      </c>
      <c r="NPF272" t="s">
        <v>359</v>
      </c>
      <c r="NPG272" t="s">
        <v>359</v>
      </c>
      <c r="NPH272" t="s">
        <v>359</v>
      </c>
      <c r="NPI272" t="s">
        <v>359</v>
      </c>
      <c r="NPJ272" t="s">
        <v>359</v>
      </c>
      <c r="NPK272" t="s">
        <v>359</v>
      </c>
      <c r="NPL272" t="s">
        <v>359</v>
      </c>
      <c r="NPM272" t="s">
        <v>359</v>
      </c>
      <c r="NPN272" t="s">
        <v>359</v>
      </c>
      <c r="NPO272" t="s">
        <v>359</v>
      </c>
      <c r="NPP272" t="s">
        <v>359</v>
      </c>
      <c r="NPQ272" t="s">
        <v>359</v>
      </c>
      <c r="NPR272" t="s">
        <v>359</v>
      </c>
      <c r="NPS272" t="s">
        <v>359</v>
      </c>
      <c r="NPT272" t="s">
        <v>359</v>
      </c>
      <c r="NPU272" t="s">
        <v>359</v>
      </c>
      <c r="NPV272" t="s">
        <v>359</v>
      </c>
      <c r="NPW272" t="s">
        <v>359</v>
      </c>
      <c r="NPX272" t="s">
        <v>359</v>
      </c>
      <c r="NPY272" t="s">
        <v>359</v>
      </c>
      <c r="NPZ272" t="s">
        <v>359</v>
      </c>
      <c r="NQA272" t="s">
        <v>359</v>
      </c>
      <c r="NQB272" t="s">
        <v>359</v>
      </c>
      <c r="NQC272" t="s">
        <v>359</v>
      </c>
      <c r="NQD272" t="s">
        <v>359</v>
      </c>
      <c r="NQE272" t="s">
        <v>359</v>
      </c>
      <c r="NQF272" t="s">
        <v>359</v>
      </c>
      <c r="NQG272" t="s">
        <v>359</v>
      </c>
      <c r="NQH272" t="s">
        <v>359</v>
      </c>
      <c r="NQI272" t="s">
        <v>359</v>
      </c>
      <c r="NQJ272" t="s">
        <v>359</v>
      </c>
      <c r="NQK272" t="s">
        <v>359</v>
      </c>
      <c r="NQL272" t="s">
        <v>359</v>
      </c>
      <c r="NQM272" t="s">
        <v>359</v>
      </c>
      <c r="NQN272" t="s">
        <v>359</v>
      </c>
      <c r="NQO272" t="s">
        <v>359</v>
      </c>
      <c r="NQP272" t="s">
        <v>359</v>
      </c>
      <c r="NQQ272" t="s">
        <v>359</v>
      </c>
      <c r="NQR272" t="s">
        <v>359</v>
      </c>
      <c r="NQS272" t="s">
        <v>359</v>
      </c>
      <c r="NQT272" t="s">
        <v>359</v>
      </c>
      <c r="NQU272" t="s">
        <v>359</v>
      </c>
      <c r="NQV272" t="s">
        <v>359</v>
      </c>
      <c r="NQW272" t="s">
        <v>359</v>
      </c>
      <c r="NQX272" t="s">
        <v>359</v>
      </c>
      <c r="NQY272" t="s">
        <v>359</v>
      </c>
      <c r="NQZ272" t="s">
        <v>359</v>
      </c>
      <c r="NRA272" t="s">
        <v>359</v>
      </c>
      <c r="NRB272" t="s">
        <v>359</v>
      </c>
      <c r="NRC272" t="s">
        <v>359</v>
      </c>
      <c r="NRD272" t="s">
        <v>359</v>
      </c>
      <c r="NRE272" t="s">
        <v>359</v>
      </c>
      <c r="NRF272" t="s">
        <v>359</v>
      </c>
      <c r="NRG272" t="s">
        <v>359</v>
      </c>
      <c r="NRH272" t="s">
        <v>359</v>
      </c>
      <c r="NRI272" t="s">
        <v>359</v>
      </c>
      <c r="NRJ272" t="s">
        <v>359</v>
      </c>
      <c r="NRK272" t="s">
        <v>359</v>
      </c>
      <c r="NRL272" t="s">
        <v>359</v>
      </c>
      <c r="NRM272" t="s">
        <v>359</v>
      </c>
      <c r="NRN272" t="s">
        <v>359</v>
      </c>
      <c r="NRO272" t="s">
        <v>359</v>
      </c>
      <c r="NRP272" t="s">
        <v>359</v>
      </c>
      <c r="NRQ272" t="s">
        <v>359</v>
      </c>
      <c r="NRR272" t="s">
        <v>359</v>
      </c>
      <c r="NRS272" t="s">
        <v>359</v>
      </c>
      <c r="NRT272" t="s">
        <v>359</v>
      </c>
      <c r="NRU272" t="s">
        <v>359</v>
      </c>
      <c r="NRV272" t="s">
        <v>359</v>
      </c>
      <c r="NRW272" t="s">
        <v>359</v>
      </c>
      <c r="NRX272" t="s">
        <v>359</v>
      </c>
      <c r="NRY272" t="s">
        <v>359</v>
      </c>
      <c r="NRZ272" t="s">
        <v>359</v>
      </c>
      <c r="NSA272" t="s">
        <v>359</v>
      </c>
      <c r="NSB272" t="s">
        <v>359</v>
      </c>
      <c r="NSC272" t="s">
        <v>359</v>
      </c>
      <c r="NSD272" t="s">
        <v>359</v>
      </c>
      <c r="NSE272" t="s">
        <v>359</v>
      </c>
      <c r="NSF272" t="s">
        <v>359</v>
      </c>
      <c r="NSG272" t="s">
        <v>359</v>
      </c>
      <c r="NSH272" t="s">
        <v>359</v>
      </c>
      <c r="NSI272" t="s">
        <v>359</v>
      </c>
      <c r="NSJ272" t="s">
        <v>359</v>
      </c>
      <c r="NSK272" t="s">
        <v>359</v>
      </c>
      <c r="NSL272" t="s">
        <v>359</v>
      </c>
      <c r="NSM272" t="s">
        <v>359</v>
      </c>
      <c r="NSN272" t="s">
        <v>359</v>
      </c>
      <c r="NSO272" t="s">
        <v>359</v>
      </c>
      <c r="NSP272" t="s">
        <v>359</v>
      </c>
      <c r="NSQ272" t="s">
        <v>359</v>
      </c>
      <c r="NSR272" t="s">
        <v>359</v>
      </c>
      <c r="NSS272" t="s">
        <v>359</v>
      </c>
      <c r="NST272" t="s">
        <v>359</v>
      </c>
      <c r="NSU272" t="s">
        <v>359</v>
      </c>
      <c r="NSV272" t="s">
        <v>359</v>
      </c>
      <c r="NSW272" t="s">
        <v>359</v>
      </c>
      <c r="NSX272" t="s">
        <v>359</v>
      </c>
      <c r="NSY272" t="s">
        <v>359</v>
      </c>
      <c r="NSZ272" t="s">
        <v>359</v>
      </c>
      <c r="NTA272" t="s">
        <v>359</v>
      </c>
      <c r="NTB272" t="s">
        <v>359</v>
      </c>
      <c r="NTC272" t="s">
        <v>359</v>
      </c>
      <c r="NTD272" t="s">
        <v>359</v>
      </c>
      <c r="NTE272" t="s">
        <v>359</v>
      </c>
      <c r="NTF272" t="s">
        <v>359</v>
      </c>
      <c r="NTG272" t="s">
        <v>359</v>
      </c>
      <c r="NTH272" t="s">
        <v>359</v>
      </c>
      <c r="NTI272" t="s">
        <v>359</v>
      </c>
      <c r="NTJ272" t="s">
        <v>359</v>
      </c>
      <c r="NTK272" t="s">
        <v>359</v>
      </c>
      <c r="NTL272" t="s">
        <v>359</v>
      </c>
      <c r="NTM272" t="s">
        <v>359</v>
      </c>
      <c r="NTN272" t="s">
        <v>359</v>
      </c>
      <c r="NTO272" t="s">
        <v>359</v>
      </c>
      <c r="NTP272" t="s">
        <v>359</v>
      </c>
      <c r="NTQ272" t="s">
        <v>359</v>
      </c>
      <c r="NTR272" t="s">
        <v>359</v>
      </c>
      <c r="NTS272" t="s">
        <v>359</v>
      </c>
      <c r="NTT272" t="s">
        <v>359</v>
      </c>
      <c r="NTU272" t="s">
        <v>359</v>
      </c>
      <c r="NTV272" t="s">
        <v>359</v>
      </c>
      <c r="NTW272" t="s">
        <v>359</v>
      </c>
      <c r="NTX272" t="s">
        <v>359</v>
      </c>
      <c r="NTY272" t="s">
        <v>359</v>
      </c>
      <c r="NTZ272" t="s">
        <v>359</v>
      </c>
      <c r="NUA272" t="s">
        <v>359</v>
      </c>
      <c r="NUB272" t="s">
        <v>359</v>
      </c>
      <c r="NUC272" t="s">
        <v>359</v>
      </c>
      <c r="NUD272" t="s">
        <v>359</v>
      </c>
      <c r="NUE272" t="s">
        <v>359</v>
      </c>
      <c r="NUF272" t="s">
        <v>359</v>
      </c>
      <c r="NUG272" t="s">
        <v>359</v>
      </c>
      <c r="NUH272" t="s">
        <v>359</v>
      </c>
      <c r="NUI272" t="s">
        <v>359</v>
      </c>
      <c r="NUJ272" t="s">
        <v>359</v>
      </c>
      <c r="NUK272" t="s">
        <v>359</v>
      </c>
      <c r="NUL272" t="s">
        <v>359</v>
      </c>
      <c r="NUM272" t="s">
        <v>359</v>
      </c>
      <c r="NUN272" t="s">
        <v>359</v>
      </c>
      <c r="NUO272" t="s">
        <v>359</v>
      </c>
      <c r="NUP272" t="s">
        <v>359</v>
      </c>
      <c r="NUQ272" t="s">
        <v>359</v>
      </c>
      <c r="NUR272" t="s">
        <v>359</v>
      </c>
      <c r="NUS272" t="s">
        <v>359</v>
      </c>
      <c r="NUT272" t="s">
        <v>359</v>
      </c>
      <c r="NUU272" t="s">
        <v>359</v>
      </c>
      <c r="NUV272" t="s">
        <v>359</v>
      </c>
      <c r="NUW272" t="s">
        <v>359</v>
      </c>
      <c r="NUX272" t="s">
        <v>359</v>
      </c>
      <c r="NUY272" t="s">
        <v>359</v>
      </c>
      <c r="NUZ272" t="s">
        <v>359</v>
      </c>
      <c r="NVA272" t="s">
        <v>359</v>
      </c>
      <c r="NVB272" t="s">
        <v>359</v>
      </c>
      <c r="NVC272" t="s">
        <v>359</v>
      </c>
      <c r="NVD272" t="s">
        <v>359</v>
      </c>
      <c r="NVE272" t="s">
        <v>359</v>
      </c>
      <c r="NVF272" t="s">
        <v>359</v>
      </c>
      <c r="NVG272" t="s">
        <v>359</v>
      </c>
      <c r="NVH272" t="s">
        <v>359</v>
      </c>
      <c r="NVI272" t="s">
        <v>359</v>
      </c>
      <c r="NVJ272" t="s">
        <v>359</v>
      </c>
      <c r="NVK272" t="s">
        <v>359</v>
      </c>
      <c r="NVL272" t="s">
        <v>359</v>
      </c>
      <c r="NVM272" t="s">
        <v>359</v>
      </c>
      <c r="NVN272" t="s">
        <v>359</v>
      </c>
      <c r="NVO272" t="s">
        <v>359</v>
      </c>
      <c r="NVP272" t="s">
        <v>359</v>
      </c>
      <c r="NVQ272" t="s">
        <v>359</v>
      </c>
      <c r="NVR272" t="s">
        <v>359</v>
      </c>
      <c r="NVS272" t="s">
        <v>359</v>
      </c>
      <c r="NVT272" t="s">
        <v>359</v>
      </c>
      <c r="NVU272" t="s">
        <v>359</v>
      </c>
      <c r="NVV272" t="s">
        <v>359</v>
      </c>
      <c r="NVW272" t="s">
        <v>359</v>
      </c>
      <c r="NVX272" t="s">
        <v>359</v>
      </c>
      <c r="NVY272" t="s">
        <v>359</v>
      </c>
      <c r="NVZ272" t="s">
        <v>359</v>
      </c>
      <c r="NWA272" t="s">
        <v>359</v>
      </c>
      <c r="NWB272" t="s">
        <v>359</v>
      </c>
      <c r="NWC272" t="s">
        <v>359</v>
      </c>
      <c r="NWD272" t="s">
        <v>359</v>
      </c>
      <c r="NWE272" t="s">
        <v>359</v>
      </c>
      <c r="NWF272" t="s">
        <v>359</v>
      </c>
      <c r="NWG272" t="s">
        <v>359</v>
      </c>
      <c r="NWH272" t="s">
        <v>359</v>
      </c>
      <c r="NWI272" t="s">
        <v>359</v>
      </c>
      <c r="NWJ272" t="s">
        <v>359</v>
      </c>
      <c r="NWK272" t="s">
        <v>359</v>
      </c>
      <c r="NWL272" t="s">
        <v>359</v>
      </c>
      <c r="NWM272" t="s">
        <v>359</v>
      </c>
      <c r="NWN272" t="s">
        <v>359</v>
      </c>
      <c r="NWO272" t="s">
        <v>359</v>
      </c>
      <c r="NWP272" t="s">
        <v>359</v>
      </c>
      <c r="NWQ272" t="s">
        <v>359</v>
      </c>
      <c r="NWR272" t="s">
        <v>359</v>
      </c>
      <c r="NWS272" t="s">
        <v>359</v>
      </c>
      <c r="NWT272" t="s">
        <v>359</v>
      </c>
      <c r="NWU272" t="s">
        <v>359</v>
      </c>
      <c r="NWV272" t="s">
        <v>359</v>
      </c>
      <c r="NWW272" t="s">
        <v>359</v>
      </c>
      <c r="NWX272" t="s">
        <v>359</v>
      </c>
      <c r="NWY272" t="s">
        <v>359</v>
      </c>
      <c r="NWZ272" t="s">
        <v>359</v>
      </c>
      <c r="NXA272" t="s">
        <v>359</v>
      </c>
      <c r="NXB272" t="s">
        <v>359</v>
      </c>
      <c r="NXC272" t="s">
        <v>359</v>
      </c>
      <c r="NXD272" t="s">
        <v>359</v>
      </c>
      <c r="NXE272" t="s">
        <v>359</v>
      </c>
      <c r="NXF272" t="s">
        <v>359</v>
      </c>
      <c r="NXG272" t="s">
        <v>359</v>
      </c>
      <c r="NXH272" t="s">
        <v>359</v>
      </c>
      <c r="NXI272" t="s">
        <v>359</v>
      </c>
      <c r="NXJ272" t="s">
        <v>359</v>
      </c>
      <c r="NXK272" t="s">
        <v>359</v>
      </c>
      <c r="NXL272" t="s">
        <v>359</v>
      </c>
      <c r="NXM272" t="s">
        <v>359</v>
      </c>
      <c r="NXN272" t="s">
        <v>359</v>
      </c>
      <c r="NXO272" t="s">
        <v>359</v>
      </c>
      <c r="NXP272" t="s">
        <v>359</v>
      </c>
      <c r="NXQ272" t="s">
        <v>359</v>
      </c>
      <c r="NXR272" t="s">
        <v>359</v>
      </c>
      <c r="NXS272" t="s">
        <v>359</v>
      </c>
      <c r="NXT272" t="s">
        <v>359</v>
      </c>
      <c r="NXU272" t="s">
        <v>359</v>
      </c>
      <c r="NXV272" t="s">
        <v>359</v>
      </c>
      <c r="NXW272" t="s">
        <v>359</v>
      </c>
      <c r="NXX272" t="s">
        <v>359</v>
      </c>
      <c r="NXY272" t="s">
        <v>359</v>
      </c>
      <c r="NXZ272" t="s">
        <v>359</v>
      </c>
      <c r="NYA272" t="s">
        <v>359</v>
      </c>
      <c r="NYB272" t="s">
        <v>359</v>
      </c>
      <c r="NYC272" t="s">
        <v>359</v>
      </c>
      <c r="NYD272" t="s">
        <v>359</v>
      </c>
      <c r="NYE272" t="s">
        <v>359</v>
      </c>
      <c r="NYF272" t="s">
        <v>359</v>
      </c>
      <c r="NYG272" t="s">
        <v>359</v>
      </c>
      <c r="NYH272" t="s">
        <v>359</v>
      </c>
      <c r="NYI272" t="s">
        <v>359</v>
      </c>
      <c r="NYJ272" t="s">
        <v>359</v>
      </c>
      <c r="NYK272" t="s">
        <v>359</v>
      </c>
      <c r="NYL272" t="s">
        <v>359</v>
      </c>
      <c r="NYM272" t="s">
        <v>359</v>
      </c>
      <c r="NYN272" t="s">
        <v>359</v>
      </c>
      <c r="NYO272" t="s">
        <v>359</v>
      </c>
      <c r="NYP272" t="s">
        <v>359</v>
      </c>
      <c r="NYQ272" t="s">
        <v>359</v>
      </c>
      <c r="NYR272" t="s">
        <v>359</v>
      </c>
      <c r="NYS272" t="s">
        <v>359</v>
      </c>
      <c r="NYT272" t="s">
        <v>359</v>
      </c>
      <c r="NYU272" t="s">
        <v>359</v>
      </c>
      <c r="NYV272" t="s">
        <v>359</v>
      </c>
      <c r="NYW272" t="s">
        <v>359</v>
      </c>
      <c r="NYX272" t="s">
        <v>359</v>
      </c>
      <c r="NYY272" t="s">
        <v>359</v>
      </c>
      <c r="NYZ272" t="s">
        <v>359</v>
      </c>
      <c r="NZA272" t="s">
        <v>359</v>
      </c>
      <c r="NZB272" t="s">
        <v>359</v>
      </c>
      <c r="NZC272" t="s">
        <v>359</v>
      </c>
      <c r="NZD272" t="s">
        <v>359</v>
      </c>
      <c r="NZE272" t="s">
        <v>359</v>
      </c>
      <c r="NZF272" t="s">
        <v>359</v>
      </c>
      <c r="NZG272" t="s">
        <v>359</v>
      </c>
      <c r="NZH272" t="s">
        <v>359</v>
      </c>
      <c r="NZI272" t="s">
        <v>359</v>
      </c>
      <c r="NZJ272" t="s">
        <v>359</v>
      </c>
      <c r="NZK272" t="s">
        <v>359</v>
      </c>
      <c r="NZL272" t="s">
        <v>359</v>
      </c>
      <c r="NZM272" t="s">
        <v>359</v>
      </c>
      <c r="NZN272" t="s">
        <v>359</v>
      </c>
      <c r="NZO272" t="s">
        <v>359</v>
      </c>
      <c r="NZP272" t="s">
        <v>359</v>
      </c>
      <c r="NZQ272" t="s">
        <v>359</v>
      </c>
      <c r="NZR272" t="s">
        <v>359</v>
      </c>
      <c r="NZS272" t="s">
        <v>359</v>
      </c>
      <c r="NZT272" t="s">
        <v>359</v>
      </c>
      <c r="NZU272" t="s">
        <v>359</v>
      </c>
      <c r="NZV272" t="s">
        <v>359</v>
      </c>
      <c r="NZW272" t="s">
        <v>359</v>
      </c>
      <c r="NZX272" t="s">
        <v>359</v>
      </c>
      <c r="NZY272" t="s">
        <v>359</v>
      </c>
      <c r="NZZ272" t="s">
        <v>359</v>
      </c>
      <c r="OAA272" t="s">
        <v>359</v>
      </c>
      <c r="OAB272" t="s">
        <v>359</v>
      </c>
      <c r="OAC272" t="s">
        <v>359</v>
      </c>
      <c r="OAD272" t="s">
        <v>359</v>
      </c>
      <c r="OAE272" t="s">
        <v>359</v>
      </c>
      <c r="OAF272" t="s">
        <v>359</v>
      </c>
      <c r="OAG272" t="s">
        <v>359</v>
      </c>
      <c r="OAH272" t="s">
        <v>359</v>
      </c>
      <c r="OAI272" t="s">
        <v>359</v>
      </c>
      <c r="OAJ272" t="s">
        <v>359</v>
      </c>
      <c r="OAK272" t="s">
        <v>359</v>
      </c>
      <c r="OAL272" t="s">
        <v>359</v>
      </c>
      <c r="OAM272" t="s">
        <v>359</v>
      </c>
      <c r="OAN272" t="s">
        <v>359</v>
      </c>
      <c r="OAO272" t="s">
        <v>359</v>
      </c>
      <c r="OAP272" t="s">
        <v>359</v>
      </c>
      <c r="OAQ272" t="s">
        <v>359</v>
      </c>
      <c r="OAR272" t="s">
        <v>359</v>
      </c>
      <c r="OAS272" t="s">
        <v>359</v>
      </c>
      <c r="OAT272" t="s">
        <v>359</v>
      </c>
      <c r="OAU272" t="s">
        <v>359</v>
      </c>
      <c r="OAV272" t="s">
        <v>359</v>
      </c>
      <c r="OAW272" t="s">
        <v>359</v>
      </c>
      <c r="OAX272" t="s">
        <v>359</v>
      </c>
      <c r="OAY272" t="s">
        <v>359</v>
      </c>
      <c r="OAZ272" t="s">
        <v>359</v>
      </c>
      <c r="OBA272" t="s">
        <v>359</v>
      </c>
      <c r="OBB272" t="s">
        <v>359</v>
      </c>
      <c r="OBC272" t="s">
        <v>359</v>
      </c>
      <c r="OBD272" t="s">
        <v>359</v>
      </c>
      <c r="OBE272" t="s">
        <v>359</v>
      </c>
      <c r="OBF272" t="s">
        <v>359</v>
      </c>
      <c r="OBG272" t="s">
        <v>359</v>
      </c>
      <c r="OBH272" t="s">
        <v>359</v>
      </c>
      <c r="OBI272" t="s">
        <v>359</v>
      </c>
      <c r="OBJ272" t="s">
        <v>359</v>
      </c>
      <c r="OBK272" t="s">
        <v>359</v>
      </c>
      <c r="OBL272" t="s">
        <v>359</v>
      </c>
      <c r="OBM272" t="s">
        <v>359</v>
      </c>
      <c r="OBN272" t="s">
        <v>359</v>
      </c>
      <c r="OBO272" t="s">
        <v>359</v>
      </c>
      <c r="OBP272" t="s">
        <v>359</v>
      </c>
      <c r="OBQ272" t="s">
        <v>359</v>
      </c>
      <c r="OBR272" t="s">
        <v>359</v>
      </c>
      <c r="OBS272" t="s">
        <v>359</v>
      </c>
      <c r="OBT272" t="s">
        <v>359</v>
      </c>
      <c r="OBU272" t="s">
        <v>359</v>
      </c>
      <c r="OBV272" t="s">
        <v>359</v>
      </c>
      <c r="OBW272" t="s">
        <v>359</v>
      </c>
      <c r="OBX272" t="s">
        <v>359</v>
      </c>
      <c r="OBY272" t="s">
        <v>359</v>
      </c>
      <c r="OBZ272" t="s">
        <v>359</v>
      </c>
      <c r="OCA272" t="s">
        <v>359</v>
      </c>
      <c r="OCB272" t="s">
        <v>359</v>
      </c>
      <c r="OCC272" t="s">
        <v>359</v>
      </c>
      <c r="OCD272" t="s">
        <v>359</v>
      </c>
      <c r="OCE272" t="s">
        <v>359</v>
      </c>
      <c r="OCF272" t="s">
        <v>359</v>
      </c>
      <c r="OCG272" t="s">
        <v>359</v>
      </c>
      <c r="OCH272" t="s">
        <v>359</v>
      </c>
      <c r="OCI272" t="s">
        <v>359</v>
      </c>
      <c r="OCJ272" t="s">
        <v>359</v>
      </c>
      <c r="OCK272" t="s">
        <v>359</v>
      </c>
      <c r="OCL272" t="s">
        <v>359</v>
      </c>
      <c r="OCM272" t="s">
        <v>359</v>
      </c>
      <c r="OCN272" t="s">
        <v>359</v>
      </c>
      <c r="OCO272" t="s">
        <v>359</v>
      </c>
      <c r="OCP272" t="s">
        <v>359</v>
      </c>
      <c r="OCQ272" t="s">
        <v>359</v>
      </c>
      <c r="OCR272" t="s">
        <v>359</v>
      </c>
      <c r="OCS272" t="s">
        <v>359</v>
      </c>
      <c r="OCT272" t="s">
        <v>359</v>
      </c>
      <c r="OCU272" t="s">
        <v>359</v>
      </c>
      <c r="OCV272" t="s">
        <v>359</v>
      </c>
      <c r="OCW272" t="s">
        <v>359</v>
      </c>
      <c r="OCX272" t="s">
        <v>359</v>
      </c>
      <c r="OCY272" t="s">
        <v>359</v>
      </c>
      <c r="OCZ272" t="s">
        <v>359</v>
      </c>
      <c r="ODA272" t="s">
        <v>359</v>
      </c>
      <c r="ODB272" t="s">
        <v>359</v>
      </c>
      <c r="ODC272" t="s">
        <v>359</v>
      </c>
      <c r="ODD272" t="s">
        <v>359</v>
      </c>
      <c r="ODE272" t="s">
        <v>359</v>
      </c>
      <c r="ODF272" t="s">
        <v>359</v>
      </c>
      <c r="ODG272" t="s">
        <v>359</v>
      </c>
      <c r="ODH272" t="s">
        <v>359</v>
      </c>
      <c r="ODI272" t="s">
        <v>359</v>
      </c>
      <c r="ODJ272" t="s">
        <v>359</v>
      </c>
      <c r="ODK272" t="s">
        <v>359</v>
      </c>
      <c r="ODL272" t="s">
        <v>359</v>
      </c>
      <c r="ODM272" t="s">
        <v>359</v>
      </c>
      <c r="ODN272" t="s">
        <v>359</v>
      </c>
      <c r="ODO272" t="s">
        <v>359</v>
      </c>
      <c r="ODP272" t="s">
        <v>359</v>
      </c>
      <c r="ODQ272" t="s">
        <v>359</v>
      </c>
      <c r="ODR272" t="s">
        <v>359</v>
      </c>
      <c r="ODS272" t="s">
        <v>359</v>
      </c>
      <c r="ODT272" t="s">
        <v>359</v>
      </c>
      <c r="ODU272" t="s">
        <v>359</v>
      </c>
      <c r="ODV272" t="s">
        <v>359</v>
      </c>
      <c r="ODW272" t="s">
        <v>359</v>
      </c>
      <c r="ODX272" t="s">
        <v>359</v>
      </c>
      <c r="ODY272" t="s">
        <v>359</v>
      </c>
      <c r="ODZ272" t="s">
        <v>359</v>
      </c>
      <c r="OEA272" t="s">
        <v>359</v>
      </c>
      <c r="OEB272" t="s">
        <v>359</v>
      </c>
      <c r="OEC272" t="s">
        <v>359</v>
      </c>
      <c r="OED272" t="s">
        <v>359</v>
      </c>
      <c r="OEE272" t="s">
        <v>359</v>
      </c>
      <c r="OEF272" t="s">
        <v>359</v>
      </c>
      <c r="OEG272" t="s">
        <v>359</v>
      </c>
      <c r="OEH272" t="s">
        <v>359</v>
      </c>
      <c r="OEI272" t="s">
        <v>359</v>
      </c>
      <c r="OEJ272" t="s">
        <v>359</v>
      </c>
      <c r="OEK272" t="s">
        <v>359</v>
      </c>
      <c r="OEL272" t="s">
        <v>359</v>
      </c>
      <c r="OEM272" t="s">
        <v>359</v>
      </c>
      <c r="OEN272" t="s">
        <v>359</v>
      </c>
      <c r="OEO272" t="s">
        <v>359</v>
      </c>
      <c r="OEP272" t="s">
        <v>359</v>
      </c>
      <c r="OEQ272" t="s">
        <v>359</v>
      </c>
      <c r="OER272" t="s">
        <v>359</v>
      </c>
      <c r="OES272" t="s">
        <v>359</v>
      </c>
      <c r="OET272" t="s">
        <v>359</v>
      </c>
      <c r="OEU272" t="s">
        <v>359</v>
      </c>
      <c r="OEV272" t="s">
        <v>359</v>
      </c>
      <c r="OEW272" t="s">
        <v>359</v>
      </c>
      <c r="OEX272" t="s">
        <v>359</v>
      </c>
      <c r="OEY272" t="s">
        <v>359</v>
      </c>
      <c r="OEZ272" t="s">
        <v>359</v>
      </c>
      <c r="OFA272" t="s">
        <v>359</v>
      </c>
      <c r="OFB272" t="s">
        <v>359</v>
      </c>
      <c r="OFC272" t="s">
        <v>359</v>
      </c>
      <c r="OFD272" t="s">
        <v>359</v>
      </c>
      <c r="OFE272" t="s">
        <v>359</v>
      </c>
      <c r="OFF272" t="s">
        <v>359</v>
      </c>
      <c r="OFG272" t="s">
        <v>359</v>
      </c>
      <c r="OFH272" t="s">
        <v>359</v>
      </c>
      <c r="OFI272" t="s">
        <v>359</v>
      </c>
      <c r="OFJ272" t="s">
        <v>359</v>
      </c>
      <c r="OFK272" t="s">
        <v>359</v>
      </c>
      <c r="OFL272" t="s">
        <v>359</v>
      </c>
      <c r="OFM272" t="s">
        <v>359</v>
      </c>
      <c r="OFN272" t="s">
        <v>359</v>
      </c>
      <c r="OFO272" t="s">
        <v>359</v>
      </c>
      <c r="OFP272" t="s">
        <v>359</v>
      </c>
      <c r="OFQ272" t="s">
        <v>359</v>
      </c>
      <c r="OFR272" t="s">
        <v>359</v>
      </c>
      <c r="OFS272" t="s">
        <v>359</v>
      </c>
      <c r="OFT272" t="s">
        <v>359</v>
      </c>
      <c r="OFU272" t="s">
        <v>359</v>
      </c>
      <c r="OFV272" t="s">
        <v>359</v>
      </c>
      <c r="OFW272" t="s">
        <v>359</v>
      </c>
      <c r="OFX272" t="s">
        <v>359</v>
      </c>
      <c r="OFY272" t="s">
        <v>359</v>
      </c>
      <c r="OFZ272" t="s">
        <v>359</v>
      </c>
      <c r="OGA272" t="s">
        <v>359</v>
      </c>
      <c r="OGB272" t="s">
        <v>359</v>
      </c>
      <c r="OGC272" t="s">
        <v>359</v>
      </c>
      <c r="OGD272" t="s">
        <v>359</v>
      </c>
      <c r="OGE272" t="s">
        <v>359</v>
      </c>
      <c r="OGF272" t="s">
        <v>359</v>
      </c>
      <c r="OGG272" t="s">
        <v>359</v>
      </c>
      <c r="OGH272" t="s">
        <v>359</v>
      </c>
      <c r="OGI272" t="s">
        <v>359</v>
      </c>
      <c r="OGJ272" t="s">
        <v>359</v>
      </c>
      <c r="OGK272" t="s">
        <v>359</v>
      </c>
      <c r="OGL272" t="s">
        <v>359</v>
      </c>
      <c r="OGM272" t="s">
        <v>359</v>
      </c>
      <c r="OGN272" t="s">
        <v>359</v>
      </c>
      <c r="OGO272" t="s">
        <v>359</v>
      </c>
      <c r="OGP272" t="s">
        <v>359</v>
      </c>
      <c r="OGQ272" t="s">
        <v>359</v>
      </c>
      <c r="OGR272" t="s">
        <v>359</v>
      </c>
      <c r="OGS272" t="s">
        <v>359</v>
      </c>
      <c r="OGT272" t="s">
        <v>359</v>
      </c>
      <c r="OGU272" t="s">
        <v>359</v>
      </c>
      <c r="OGV272" t="s">
        <v>359</v>
      </c>
      <c r="OGW272" t="s">
        <v>359</v>
      </c>
      <c r="OGX272" t="s">
        <v>359</v>
      </c>
      <c r="OGY272" t="s">
        <v>359</v>
      </c>
      <c r="OGZ272" t="s">
        <v>359</v>
      </c>
      <c r="OHA272" t="s">
        <v>359</v>
      </c>
      <c r="OHB272" t="s">
        <v>359</v>
      </c>
      <c r="OHC272" t="s">
        <v>359</v>
      </c>
      <c r="OHD272" t="s">
        <v>359</v>
      </c>
      <c r="OHE272" t="s">
        <v>359</v>
      </c>
      <c r="OHF272" t="s">
        <v>359</v>
      </c>
      <c r="OHG272" t="s">
        <v>359</v>
      </c>
      <c r="OHH272" t="s">
        <v>359</v>
      </c>
      <c r="OHI272" t="s">
        <v>359</v>
      </c>
      <c r="OHJ272" t="s">
        <v>359</v>
      </c>
      <c r="OHK272" t="s">
        <v>359</v>
      </c>
      <c r="OHL272" t="s">
        <v>359</v>
      </c>
      <c r="OHM272" t="s">
        <v>359</v>
      </c>
      <c r="OHN272" t="s">
        <v>359</v>
      </c>
      <c r="OHO272" t="s">
        <v>359</v>
      </c>
      <c r="OHP272" t="s">
        <v>359</v>
      </c>
      <c r="OHQ272" t="s">
        <v>359</v>
      </c>
      <c r="OHR272" t="s">
        <v>359</v>
      </c>
      <c r="OHS272" t="s">
        <v>359</v>
      </c>
      <c r="OHT272" t="s">
        <v>359</v>
      </c>
      <c r="OHU272" t="s">
        <v>359</v>
      </c>
      <c r="OHV272" t="s">
        <v>359</v>
      </c>
      <c r="OHW272" t="s">
        <v>359</v>
      </c>
      <c r="OHX272" t="s">
        <v>359</v>
      </c>
      <c r="OHY272" t="s">
        <v>359</v>
      </c>
      <c r="OHZ272" t="s">
        <v>359</v>
      </c>
      <c r="OIA272" t="s">
        <v>359</v>
      </c>
      <c r="OIB272" t="s">
        <v>359</v>
      </c>
      <c r="OIC272" t="s">
        <v>359</v>
      </c>
      <c r="OID272" t="s">
        <v>359</v>
      </c>
      <c r="OIE272" t="s">
        <v>359</v>
      </c>
      <c r="OIF272" t="s">
        <v>359</v>
      </c>
      <c r="OIG272" t="s">
        <v>359</v>
      </c>
      <c r="OIH272" t="s">
        <v>359</v>
      </c>
      <c r="OII272" t="s">
        <v>359</v>
      </c>
      <c r="OIJ272" t="s">
        <v>359</v>
      </c>
      <c r="OIK272" t="s">
        <v>359</v>
      </c>
      <c r="OIL272" t="s">
        <v>359</v>
      </c>
      <c r="OIM272" t="s">
        <v>359</v>
      </c>
      <c r="OIN272" t="s">
        <v>359</v>
      </c>
      <c r="OIO272" t="s">
        <v>359</v>
      </c>
      <c r="OIP272" t="s">
        <v>359</v>
      </c>
      <c r="OIQ272" t="s">
        <v>359</v>
      </c>
      <c r="OIR272" t="s">
        <v>359</v>
      </c>
      <c r="OIS272" t="s">
        <v>359</v>
      </c>
      <c r="OIT272" t="s">
        <v>359</v>
      </c>
      <c r="OIU272" t="s">
        <v>359</v>
      </c>
      <c r="OIV272" t="s">
        <v>359</v>
      </c>
      <c r="OIW272" t="s">
        <v>359</v>
      </c>
      <c r="OIX272" t="s">
        <v>359</v>
      </c>
      <c r="OIY272" t="s">
        <v>359</v>
      </c>
      <c r="OIZ272" t="s">
        <v>359</v>
      </c>
      <c r="OJA272" t="s">
        <v>359</v>
      </c>
      <c r="OJB272" t="s">
        <v>359</v>
      </c>
      <c r="OJC272" t="s">
        <v>359</v>
      </c>
      <c r="OJD272" t="s">
        <v>359</v>
      </c>
      <c r="OJE272" t="s">
        <v>359</v>
      </c>
      <c r="OJF272" t="s">
        <v>359</v>
      </c>
      <c r="OJG272" t="s">
        <v>359</v>
      </c>
      <c r="OJH272" t="s">
        <v>359</v>
      </c>
      <c r="OJI272" t="s">
        <v>359</v>
      </c>
      <c r="OJJ272" t="s">
        <v>359</v>
      </c>
      <c r="OJK272" t="s">
        <v>359</v>
      </c>
      <c r="OJL272" t="s">
        <v>359</v>
      </c>
      <c r="OJM272" t="s">
        <v>359</v>
      </c>
      <c r="OJN272" t="s">
        <v>359</v>
      </c>
      <c r="OJO272" t="s">
        <v>359</v>
      </c>
      <c r="OJP272" t="s">
        <v>359</v>
      </c>
      <c r="OJQ272" t="s">
        <v>359</v>
      </c>
      <c r="OJR272" t="s">
        <v>359</v>
      </c>
      <c r="OJS272" t="s">
        <v>359</v>
      </c>
      <c r="OJT272" t="s">
        <v>359</v>
      </c>
      <c r="OJU272" t="s">
        <v>359</v>
      </c>
      <c r="OJV272" t="s">
        <v>359</v>
      </c>
      <c r="OJW272" t="s">
        <v>359</v>
      </c>
      <c r="OJX272" t="s">
        <v>359</v>
      </c>
      <c r="OJY272" t="s">
        <v>359</v>
      </c>
      <c r="OJZ272" t="s">
        <v>359</v>
      </c>
      <c r="OKA272" t="s">
        <v>359</v>
      </c>
      <c r="OKB272" t="s">
        <v>359</v>
      </c>
      <c r="OKC272" t="s">
        <v>359</v>
      </c>
      <c r="OKD272" t="s">
        <v>359</v>
      </c>
      <c r="OKE272" t="s">
        <v>359</v>
      </c>
      <c r="OKF272" t="s">
        <v>359</v>
      </c>
      <c r="OKG272" t="s">
        <v>359</v>
      </c>
      <c r="OKH272" t="s">
        <v>359</v>
      </c>
      <c r="OKI272" t="s">
        <v>359</v>
      </c>
      <c r="OKJ272" t="s">
        <v>359</v>
      </c>
      <c r="OKK272" t="s">
        <v>359</v>
      </c>
      <c r="OKL272" t="s">
        <v>359</v>
      </c>
      <c r="OKM272" t="s">
        <v>359</v>
      </c>
      <c r="OKN272" t="s">
        <v>359</v>
      </c>
      <c r="OKO272" t="s">
        <v>359</v>
      </c>
      <c r="OKP272" t="s">
        <v>359</v>
      </c>
      <c r="OKQ272" t="s">
        <v>359</v>
      </c>
      <c r="OKR272" t="s">
        <v>359</v>
      </c>
      <c r="OKS272" t="s">
        <v>359</v>
      </c>
      <c r="OKT272" t="s">
        <v>359</v>
      </c>
      <c r="OKU272" t="s">
        <v>359</v>
      </c>
      <c r="OKV272" t="s">
        <v>359</v>
      </c>
      <c r="OKW272" t="s">
        <v>359</v>
      </c>
      <c r="OKX272" t="s">
        <v>359</v>
      </c>
      <c r="OKY272" t="s">
        <v>359</v>
      </c>
      <c r="OKZ272" t="s">
        <v>359</v>
      </c>
      <c r="OLA272" t="s">
        <v>359</v>
      </c>
      <c r="OLB272" t="s">
        <v>359</v>
      </c>
      <c r="OLC272" t="s">
        <v>359</v>
      </c>
      <c r="OLD272" t="s">
        <v>359</v>
      </c>
      <c r="OLE272" t="s">
        <v>359</v>
      </c>
      <c r="OLF272" t="s">
        <v>359</v>
      </c>
      <c r="OLG272" t="s">
        <v>359</v>
      </c>
      <c r="OLH272" t="s">
        <v>359</v>
      </c>
      <c r="OLI272" t="s">
        <v>359</v>
      </c>
      <c r="OLJ272" t="s">
        <v>359</v>
      </c>
      <c r="OLK272" t="s">
        <v>359</v>
      </c>
      <c r="OLL272" t="s">
        <v>359</v>
      </c>
      <c r="OLM272" t="s">
        <v>359</v>
      </c>
      <c r="OLN272" t="s">
        <v>359</v>
      </c>
      <c r="OLO272" t="s">
        <v>359</v>
      </c>
      <c r="OLP272" t="s">
        <v>359</v>
      </c>
      <c r="OLQ272" t="s">
        <v>359</v>
      </c>
      <c r="OLR272" t="s">
        <v>359</v>
      </c>
      <c r="OLS272" t="s">
        <v>359</v>
      </c>
      <c r="OLT272" t="s">
        <v>359</v>
      </c>
      <c r="OLU272" t="s">
        <v>359</v>
      </c>
      <c r="OLV272" t="s">
        <v>359</v>
      </c>
      <c r="OLW272" t="s">
        <v>359</v>
      </c>
      <c r="OLX272" t="s">
        <v>359</v>
      </c>
      <c r="OLY272" t="s">
        <v>359</v>
      </c>
      <c r="OLZ272" t="s">
        <v>359</v>
      </c>
      <c r="OMA272" t="s">
        <v>359</v>
      </c>
      <c r="OMB272" t="s">
        <v>359</v>
      </c>
      <c r="OMC272" t="s">
        <v>359</v>
      </c>
      <c r="OMD272" t="s">
        <v>359</v>
      </c>
      <c r="OME272" t="s">
        <v>359</v>
      </c>
      <c r="OMF272" t="s">
        <v>359</v>
      </c>
      <c r="OMG272" t="s">
        <v>359</v>
      </c>
      <c r="OMH272" t="s">
        <v>359</v>
      </c>
      <c r="OMI272" t="s">
        <v>359</v>
      </c>
      <c r="OMJ272" t="s">
        <v>359</v>
      </c>
      <c r="OMK272" t="s">
        <v>359</v>
      </c>
      <c r="OML272" t="s">
        <v>359</v>
      </c>
      <c r="OMM272" t="s">
        <v>359</v>
      </c>
      <c r="OMN272" t="s">
        <v>359</v>
      </c>
      <c r="OMO272" t="s">
        <v>359</v>
      </c>
      <c r="OMP272" t="s">
        <v>359</v>
      </c>
      <c r="OMQ272" t="s">
        <v>359</v>
      </c>
      <c r="OMR272" t="s">
        <v>359</v>
      </c>
      <c r="OMS272" t="s">
        <v>359</v>
      </c>
      <c r="OMT272" t="s">
        <v>359</v>
      </c>
      <c r="OMU272" t="s">
        <v>359</v>
      </c>
      <c r="OMV272" t="s">
        <v>359</v>
      </c>
      <c r="OMW272" t="s">
        <v>359</v>
      </c>
      <c r="OMX272" t="s">
        <v>359</v>
      </c>
      <c r="OMY272" t="s">
        <v>359</v>
      </c>
      <c r="OMZ272" t="s">
        <v>359</v>
      </c>
      <c r="ONA272" t="s">
        <v>359</v>
      </c>
      <c r="ONB272" t="s">
        <v>359</v>
      </c>
      <c r="ONC272" t="s">
        <v>359</v>
      </c>
      <c r="OND272" t="s">
        <v>359</v>
      </c>
      <c r="ONE272" t="s">
        <v>359</v>
      </c>
      <c r="ONF272" t="s">
        <v>359</v>
      </c>
      <c r="ONG272" t="s">
        <v>359</v>
      </c>
      <c r="ONH272" t="s">
        <v>359</v>
      </c>
      <c r="ONI272" t="s">
        <v>359</v>
      </c>
      <c r="ONJ272" t="s">
        <v>359</v>
      </c>
      <c r="ONK272" t="s">
        <v>359</v>
      </c>
      <c r="ONL272" t="s">
        <v>359</v>
      </c>
      <c r="ONM272" t="s">
        <v>359</v>
      </c>
      <c r="ONN272" t="s">
        <v>359</v>
      </c>
      <c r="ONO272" t="s">
        <v>359</v>
      </c>
      <c r="ONP272" t="s">
        <v>359</v>
      </c>
      <c r="ONQ272" t="s">
        <v>359</v>
      </c>
      <c r="ONR272" t="s">
        <v>359</v>
      </c>
      <c r="ONS272" t="s">
        <v>359</v>
      </c>
      <c r="ONT272" t="s">
        <v>359</v>
      </c>
      <c r="ONU272" t="s">
        <v>359</v>
      </c>
      <c r="ONV272" t="s">
        <v>359</v>
      </c>
      <c r="ONW272" t="s">
        <v>359</v>
      </c>
      <c r="ONX272" t="s">
        <v>359</v>
      </c>
      <c r="ONY272" t="s">
        <v>359</v>
      </c>
      <c r="ONZ272" t="s">
        <v>359</v>
      </c>
      <c r="OOA272" t="s">
        <v>359</v>
      </c>
      <c r="OOB272" t="s">
        <v>359</v>
      </c>
      <c r="OOC272" t="s">
        <v>359</v>
      </c>
      <c r="OOD272" t="s">
        <v>359</v>
      </c>
      <c r="OOE272" t="s">
        <v>359</v>
      </c>
      <c r="OOF272" t="s">
        <v>359</v>
      </c>
      <c r="OOG272" t="s">
        <v>359</v>
      </c>
      <c r="OOH272" t="s">
        <v>359</v>
      </c>
      <c r="OOI272" t="s">
        <v>359</v>
      </c>
      <c r="OOJ272" t="s">
        <v>359</v>
      </c>
      <c r="OOK272" t="s">
        <v>359</v>
      </c>
      <c r="OOL272" t="s">
        <v>359</v>
      </c>
      <c r="OOM272" t="s">
        <v>359</v>
      </c>
      <c r="OON272" t="s">
        <v>359</v>
      </c>
      <c r="OOO272" t="s">
        <v>359</v>
      </c>
      <c r="OOP272" t="s">
        <v>359</v>
      </c>
      <c r="OOQ272" t="s">
        <v>359</v>
      </c>
      <c r="OOR272" t="s">
        <v>359</v>
      </c>
      <c r="OOS272" t="s">
        <v>359</v>
      </c>
      <c r="OOT272" t="s">
        <v>359</v>
      </c>
      <c r="OOU272" t="s">
        <v>359</v>
      </c>
      <c r="OOV272" t="s">
        <v>359</v>
      </c>
      <c r="OOW272" t="s">
        <v>359</v>
      </c>
      <c r="OOX272" t="s">
        <v>359</v>
      </c>
      <c r="OOY272" t="s">
        <v>359</v>
      </c>
      <c r="OOZ272" t="s">
        <v>359</v>
      </c>
      <c r="OPA272" t="s">
        <v>359</v>
      </c>
      <c r="OPB272" t="s">
        <v>359</v>
      </c>
      <c r="OPC272" t="s">
        <v>359</v>
      </c>
      <c r="OPD272" t="s">
        <v>359</v>
      </c>
      <c r="OPE272" t="s">
        <v>359</v>
      </c>
      <c r="OPF272" t="s">
        <v>359</v>
      </c>
      <c r="OPG272" t="s">
        <v>359</v>
      </c>
      <c r="OPH272" t="s">
        <v>359</v>
      </c>
      <c r="OPI272" t="s">
        <v>359</v>
      </c>
      <c r="OPJ272" t="s">
        <v>359</v>
      </c>
      <c r="OPK272" t="s">
        <v>359</v>
      </c>
      <c r="OPL272" t="s">
        <v>359</v>
      </c>
      <c r="OPM272" t="s">
        <v>359</v>
      </c>
      <c r="OPN272" t="s">
        <v>359</v>
      </c>
      <c r="OPO272" t="s">
        <v>359</v>
      </c>
      <c r="OPP272" t="s">
        <v>359</v>
      </c>
      <c r="OPQ272" t="s">
        <v>359</v>
      </c>
      <c r="OPR272" t="s">
        <v>359</v>
      </c>
      <c r="OPS272" t="s">
        <v>359</v>
      </c>
      <c r="OPT272" t="s">
        <v>359</v>
      </c>
      <c r="OPU272" t="s">
        <v>359</v>
      </c>
      <c r="OPV272" t="s">
        <v>359</v>
      </c>
      <c r="OPW272" t="s">
        <v>359</v>
      </c>
      <c r="OPX272" t="s">
        <v>359</v>
      </c>
      <c r="OPY272" t="s">
        <v>359</v>
      </c>
      <c r="OPZ272" t="s">
        <v>359</v>
      </c>
      <c r="OQA272" t="s">
        <v>359</v>
      </c>
      <c r="OQB272" t="s">
        <v>359</v>
      </c>
      <c r="OQC272" t="s">
        <v>359</v>
      </c>
      <c r="OQD272" t="s">
        <v>359</v>
      </c>
      <c r="OQE272" t="s">
        <v>359</v>
      </c>
      <c r="OQF272" t="s">
        <v>359</v>
      </c>
      <c r="OQG272" t="s">
        <v>359</v>
      </c>
      <c r="OQH272" t="s">
        <v>359</v>
      </c>
      <c r="OQI272" t="s">
        <v>359</v>
      </c>
      <c r="OQJ272" t="s">
        <v>359</v>
      </c>
      <c r="OQK272" t="s">
        <v>359</v>
      </c>
      <c r="OQL272" t="s">
        <v>359</v>
      </c>
      <c r="OQM272" t="s">
        <v>359</v>
      </c>
      <c r="OQN272" t="s">
        <v>359</v>
      </c>
      <c r="OQO272" t="s">
        <v>359</v>
      </c>
      <c r="OQP272" t="s">
        <v>359</v>
      </c>
      <c r="OQQ272" t="s">
        <v>359</v>
      </c>
      <c r="OQR272" t="s">
        <v>359</v>
      </c>
      <c r="OQS272" t="s">
        <v>359</v>
      </c>
      <c r="OQT272" t="s">
        <v>359</v>
      </c>
      <c r="OQU272" t="s">
        <v>359</v>
      </c>
      <c r="OQV272" t="s">
        <v>359</v>
      </c>
      <c r="OQW272" t="s">
        <v>359</v>
      </c>
      <c r="OQX272" t="s">
        <v>359</v>
      </c>
      <c r="OQY272" t="s">
        <v>359</v>
      </c>
      <c r="OQZ272" t="s">
        <v>359</v>
      </c>
      <c r="ORA272" t="s">
        <v>359</v>
      </c>
      <c r="ORB272" t="s">
        <v>359</v>
      </c>
      <c r="ORC272" t="s">
        <v>359</v>
      </c>
      <c r="ORD272" t="s">
        <v>359</v>
      </c>
      <c r="ORE272" t="s">
        <v>359</v>
      </c>
      <c r="ORF272" t="s">
        <v>359</v>
      </c>
      <c r="ORG272" t="s">
        <v>359</v>
      </c>
      <c r="ORH272" t="s">
        <v>359</v>
      </c>
      <c r="ORI272" t="s">
        <v>359</v>
      </c>
      <c r="ORJ272" t="s">
        <v>359</v>
      </c>
      <c r="ORK272" t="s">
        <v>359</v>
      </c>
      <c r="ORL272" t="s">
        <v>359</v>
      </c>
      <c r="ORM272" t="s">
        <v>359</v>
      </c>
      <c r="ORN272" t="s">
        <v>359</v>
      </c>
      <c r="ORO272" t="s">
        <v>359</v>
      </c>
      <c r="ORP272" t="s">
        <v>359</v>
      </c>
      <c r="ORQ272" t="s">
        <v>359</v>
      </c>
      <c r="ORR272" t="s">
        <v>359</v>
      </c>
      <c r="ORS272" t="s">
        <v>359</v>
      </c>
      <c r="ORT272" t="s">
        <v>359</v>
      </c>
      <c r="ORU272" t="s">
        <v>359</v>
      </c>
      <c r="ORV272" t="s">
        <v>359</v>
      </c>
      <c r="ORW272" t="s">
        <v>359</v>
      </c>
      <c r="ORX272" t="s">
        <v>359</v>
      </c>
      <c r="ORY272" t="s">
        <v>359</v>
      </c>
      <c r="ORZ272" t="s">
        <v>359</v>
      </c>
      <c r="OSA272" t="s">
        <v>359</v>
      </c>
      <c r="OSB272" t="s">
        <v>359</v>
      </c>
      <c r="OSC272" t="s">
        <v>359</v>
      </c>
      <c r="OSD272" t="s">
        <v>359</v>
      </c>
      <c r="OSE272" t="s">
        <v>359</v>
      </c>
      <c r="OSF272" t="s">
        <v>359</v>
      </c>
      <c r="OSG272" t="s">
        <v>359</v>
      </c>
      <c r="OSH272" t="s">
        <v>359</v>
      </c>
      <c r="OSI272" t="s">
        <v>359</v>
      </c>
      <c r="OSJ272" t="s">
        <v>359</v>
      </c>
      <c r="OSK272" t="s">
        <v>359</v>
      </c>
      <c r="OSL272" t="s">
        <v>359</v>
      </c>
      <c r="OSM272" t="s">
        <v>359</v>
      </c>
      <c r="OSN272" t="s">
        <v>359</v>
      </c>
      <c r="OSO272" t="s">
        <v>359</v>
      </c>
      <c r="OSP272" t="s">
        <v>359</v>
      </c>
      <c r="OSQ272" t="s">
        <v>359</v>
      </c>
      <c r="OSR272" t="s">
        <v>359</v>
      </c>
      <c r="OSS272" t="s">
        <v>359</v>
      </c>
      <c r="OST272" t="s">
        <v>359</v>
      </c>
      <c r="OSU272" t="s">
        <v>359</v>
      </c>
      <c r="OSV272" t="s">
        <v>359</v>
      </c>
      <c r="OSW272" t="s">
        <v>359</v>
      </c>
      <c r="OSX272" t="s">
        <v>359</v>
      </c>
      <c r="OSY272" t="s">
        <v>359</v>
      </c>
      <c r="OSZ272" t="s">
        <v>359</v>
      </c>
      <c r="OTA272" t="s">
        <v>359</v>
      </c>
      <c r="OTB272" t="s">
        <v>359</v>
      </c>
      <c r="OTC272" t="s">
        <v>359</v>
      </c>
      <c r="OTD272" t="s">
        <v>359</v>
      </c>
      <c r="OTE272" t="s">
        <v>359</v>
      </c>
      <c r="OTF272" t="s">
        <v>359</v>
      </c>
      <c r="OTG272" t="s">
        <v>359</v>
      </c>
      <c r="OTH272" t="s">
        <v>359</v>
      </c>
      <c r="OTI272" t="s">
        <v>359</v>
      </c>
      <c r="OTJ272" t="s">
        <v>359</v>
      </c>
      <c r="OTK272" t="s">
        <v>359</v>
      </c>
      <c r="OTL272" t="s">
        <v>359</v>
      </c>
      <c r="OTM272" t="s">
        <v>359</v>
      </c>
      <c r="OTN272" t="s">
        <v>359</v>
      </c>
      <c r="OTO272" t="s">
        <v>359</v>
      </c>
      <c r="OTP272" t="s">
        <v>359</v>
      </c>
      <c r="OTQ272" t="s">
        <v>359</v>
      </c>
      <c r="OTR272" t="s">
        <v>359</v>
      </c>
      <c r="OTS272" t="s">
        <v>359</v>
      </c>
      <c r="OTT272" t="s">
        <v>359</v>
      </c>
      <c r="OTU272" t="s">
        <v>359</v>
      </c>
      <c r="OTV272" t="s">
        <v>359</v>
      </c>
      <c r="OTW272" t="s">
        <v>359</v>
      </c>
      <c r="OTX272" t="s">
        <v>359</v>
      </c>
      <c r="OTY272" t="s">
        <v>359</v>
      </c>
      <c r="OTZ272" t="s">
        <v>359</v>
      </c>
      <c r="OUA272" t="s">
        <v>359</v>
      </c>
      <c r="OUB272" t="s">
        <v>359</v>
      </c>
      <c r="OUC272" t="s">
        <v>359</v>
      </c>
      <c r="OUD272" t="s">
        <v>359</v>
      </c>
      <c r="OUE272" t="s">
        <v>359</v>
      </c>
      <c r="OUF272" t="s">
        <v>359</v>
      </c>
      <c r="OUG272" t="s">
        <v>359</v>
      </c>
      <c r="OUH272" t="s">
        <v>359</v>
      </c>
      <c r="OUI272" t="s">
        <v>359</v>
      </c>
      <c r="OUJ272" t="s">
        <v>359</v>
      </c>
      <c r="OUK272" t="s">
        <v>359</v>
      </c>
      <c r="OUL272" t="s">
        <v>359</v>
      </c>
      <c r="OUM272" t="s">
        <v>359</v>
      </c>
      <c r="OUN272" t="s">
        <v>359</v>
      </c>
      <c r="OUO272" t="s">
        <v>359</v>
      </c>
      <c r="OUP272" t="s">
        <v>359</v>
      </c>
      <c r="OUQ272" t="s">
        <v>359</v>
      </c>
      <c r="OUR272" t="s">
        <v>359</v>
      </c>
      <c r="OUS272" t="s">
        <v>359</v>
      </c>
      <c r="OUT272" t="s">
        <v>359</v>
      </c>
      <c r="OUU272" t="s">
        <v>359</v>
      </c>
      <c r="OUV272" t="s">
        <v>359</v>
      </c>
      <c r="OUW272" t="s">
        <v>359</v>
      </c>
      <c r="OUX272" t="s">
        <v>359</v>
      </c>
      <c r="OUY272" t="s">
        <v>359</v>
      </c>
      <c r="OUZ272" t="s">
        <v>359</v>
      </c>
      <c r="OVA272" t="s">
        <v>359</v>
      </c>
      <c r="OVB272" t="s">
        <v>359</v>
      </c>
      <c r="OVC272" t="s">
        <v>359</v>
      </c>
      <c r="OVD272" t="s">
        <v>359</v>
      </c>
      <c r="OVE272" t="s">
        <v>359</v>
      </c>
      <c r="OVF272" t="s">
        <v>359</v>
      </c>
      <c r="OVG272" t="s">
        <v>359</v>
      </c>
      <c r="OVH272" t="s">
        <v>359</v>
      </c>
      <c r="OVI272" t="s">
        <v>359</v>
      </c>
      <c r="OVJ272" t="s">
        <v>359</v>
      </c>
      <c r="OVK272" t="s">
        <v>359</v>
      </c>
      <c r="OVL272" t="s">
        <v>359</v>
      </c>
      <c r="OVM272" t="s">
        <v>359</v>
      </c>
      <c r="OVN272" t="s">
        <v>359</v>
      </c>
      <c r="OVO272" t="s">
        <v>359</v>
      </c>
      <c r="OVP272" t="s">
        <v>359</v>
      </c>
      <c r="OVQ272" t="s">
        <v>359</v>
      </c>
      <c r="OVR272" t="s">
        <v>359</v>
      </c>
      <c r="OVS272" t="s">
        <v>359</v>
      </c>
      <c r="OVT272" t="s">
        <v>359</v>
      </c>
      <c r="OVU272" t="s">
        <v>359</v>
      </c>
      <c r="OVV272" t="s">
        <v>359</v>
      </c>
      <c r="OVW272" t="s">
        <v>359</v>
      </c>
      <c r="OVX272" t="s">
        <v>359</v>
      </c>
      <c r="OVY272" t="s">
        <v>359</v>
      </c>
      <c r="OVZ272" t="s">
        <v>359</v>
      </c>
      <c r="OWA272" t="s">
        <v>359</v>
      </c>
      <c r="OWB272" t="s">
        <v>359</v>
      </c>
      <c r="OWC272" t="s">
        <v>359</v>
      </c>
      <c r="OWD272" t="s">
        <v>359</v>
      </c>
      <c r="OWE272" t="s">
        <v>359</v>
      </c>
      <c r="OWF272" t="s">
        <v>359</v>
      </c>
      <c r="OWG272" t="s">
        <v>359</v>
      </c>
      <c r="OWH272" t="s">
        <v>359</v>
      </c>
      <c r="OWI272" t="s">
        <v>359</v>
      </c>
      <c r="OWJ272" t="s">
        <v>359</v>
      </c>
      <c r="OWK272" t="s">
        <v>359</v>
      </c>
      <c r="OWL272" t="s">
        <v>359</v>
      </c>
      <c r="OWM272" t="s">
        <v>359</v>
      </c>
      <c r="OWN272" t="s">
        <v>359</v>
      </c>
      <c r="OWO272" t="s">
        <v>359</v>
      </c>
      <c r="OWP272" t="s">
        <v>359</v>
      </c>
      <c r="OWQ272" t="s">
        <v>359</v>
      </c>
      <c r="OWR272" t="s">
        <v>359</v>
      </c>
      <c r="OWS272" t="s">
        <v>359</v>
      </c>
      <c r="OWT272" t="s">
        <v>359</v>
      </c>
      <c r="OWU272" t="s">
        <v>359</v>
      </c>
      <c r="OWV272" t="s">
        <v>359</v>
      </c>
      <c r="OWW272" t="s">
        <v>359</v>
      </c>
      <c r="OWX272" t="s">
        <v>359</v>
      </c>
      <c r="OWY272" t="s">
        <v>359</v>
      </c>
      <c r="OWZ272" t="s">
        <v>359</v>
      </c>
      <c r="OXA272" t="s">
        <v>359</v>
      </c>
      <c r="OXB272" t="s">
        <v>359</v>
      </c>
      <c r="OXC272" t="s">
        <v>359</v>
      </c>
      <c r="OXD272" t="s">
        <v>359</v>
      </c>
      <c r="OXE272" t="s">
        <v>359</v>
      </c>
      <c r="OXF272" t="s">
        <v>359</v>
      </c>
      <c r="OXG272" t="s">
        <v>359</v>
      </c>
      <c r="OXH272" t="s">
        <v>359</v>
      </c>
      <c r="OXI272" t="s">
        <v>359</v>
      </c>
      <c r="OXJ272" t="s">
        <v>359</v>
      </c>
      <c r="OXK272" t="s">
        <v>359</v>
      </c>
      <c r="OXL272" t="s">
        <v>359</v>
      </c>
      <c r="OXM272" t="s">
        <v>359</v>
      </c>
      <c r="OXN272" t="s">
        <v>359</v>
      </c>
      <c r="OXO272" t="s">
        <v>359</v>
      </c>
      <c r="OXP272" t="s">
        <v>359</v>
      </c>
      <c r="OXQ272" t="s">
        <v>359</v>
      </c>
      <c r="OXR272" t="s">
        <v>359</v>
      </c>
      <c r="OXS272" t="s">
        <v>359</v>
      </c>
      <c r="OXT272" t="s">
        <v>359</v>
      </c>
      <c r="OXU272" t="s">
        <v>359</v>
      </c>
      <c r="OXV272" t="s">
        <v>359</v>
      </c>
      <c r="OXW272" t="s">
        <v>359</v>
      </c>
      <c r="OXX272" t="s">
        <v>359</v>
      </c>
      <c r="OXY272" t="s">
        <v>359</v>
      </c>
      <c r="OXZ272" t="s">
        <v>359</v>
      </c>
      <c r="OYA272" t="s">
        <v>359</v>
      </c>
      <c r="OYB272" t="s">
        <v>359</v>
      </c>
      <c r="OYC272" t="s">
        <v>359</v>
      </c>
      <c r="OYD272" t="s">
        <v>359</v>
      </c>
      <c r="OYE272" t="s">
        <v>359</v>
      </c>
      <c r="OYF272" t="s">
        <v>359</v>
      </c>
      <c r="OYG272" t="s">
        <v>359</v>
      </c>
      <c r="OYH272" t="s">
        <v>359</v>
      </c>
      <c r="OYI272" t="s">
        <v>359</v>
      </c>
      <c r="OYJ272" t="s">
        <v>359</v>
      </c>
      <c r="OYK272" t="s">
        <v>359</v>
      </c>
      <c r="OYL272" t="s">
        <v>359</v>
      </c>
      <c r="OYM272" t="s">
        <v>359</v>
      </c>
      <c r="OYN272" t="s">
        <v>359</v>
      </c>
      <c r="OYO272" t="s">
        <v>359</v>
      </c>
      <c r="OYP272" t="s">
        <v>359</v>
      </c>
      <c r="OYQ272" t="s">
        <v>359</v>
      </c>
      <c r="OYR272" t="s">
        <v>359</v>
      </c>
      <c r="OYS272" t="s">
        <v>359</v>
      </c>
      <c r="OYT272" t="s">
        <v>359</v>
      </c>
      <c r="OYU272" t="s">
        <v>359</v>
      </c>
      <c r="OYV272" t="s">
        <v>359</v>
      </c>
      <c r="OYW272" t="s">
        <v>359</v>
      </c>
      <c r="OYX272" t="s">
        <v>359</v>
      </c>
      <c r="OYY272" t="s">
        <v>359</v>
      </c>
      <c r="OYZ272" t="s">
        <v>359</v>
      </c>
      <c r="OZA272" t="s">
        <v>359</v>
      </c>
      <c r="OZB272" t="s">
        <v>359</v>
      </c>
      <c r="OZC272" t="s">
        <v>359</v>
      </c>
      <c r="OZD272" t="s">
        <v>359</v>
      </c>
      <c r="OZE272" t="s">
        <v>359</v>
      </c>
      <c r="OZF272" t="s">
        <v>359</v>
      </c>
      <c r="OZG272" t="s">
        <v>359</v>
      </c>
      <c r="OZH272" t="s">
        <v>359</v>
      </c>
      <c r="OZI272" t="s">
        <v>359</v>
      </c>
      <c r="OZJ272" t="s">
        <v>359</v>
      </c>
      <c r="OZK272" t="s">
        <v>359</v>
      </c>
      <c r="OZL272" t="s">
        <v>359</v>
      </c>
      <c r="OZM272" t="s">
        <v>359</v>
      </c>
      <c r="OZN272" t="s">
        <v>359</v>
      </c>
      <c r="OZO272" t="s">
        <v>359</v>
      </c>
      <c r="OZP272" t="s">
        <v>359</v>
      </c>
      <c r="OZQ272" t="s">
        <v>359</v>
      </c>
      <c r="OZR272" t="s">
        <v>359</v>
      </c>
      <c r="OZS272" t="s">
        <v>359</v>
      </c>
      <c r="OZT272" t="s">
        <v>359</v>
      </c>
      <c r="OZU272" t="s">
        <v>359</v>
      </c>
      <c r="OZV272" t="s">
        <v>359</v>
      </c>
      <c r="OZW272" t="s">
        <v>359</v>
      </c>
      <c r="OZX272" t="s">
        <v>359</v>
      </c>
      <c r="OZY272" t="s">
        <v>359</v>
      </c>
      <c r="OZZ272" t="s">
        <v>359</v>
      </c>
      <c r="PAA272" t="s">
        <v>359</v>
      </c>
      <c r="PAB272" t="s">
        <v>359</v>
      </c>
      <c r="PAC272" t="s">
        <v>359</v>
      </c>
      <c r="PAD272" t="s">
        <v>359</v>
      </c>
      <c r="PAE272" t="s">
        <v>359</v>
      </c>
      <c r="PAF272" t="s">
        <v>359</v>
      </c>
      <c r="PAG272" t="s">
        <v>359</v>
      </c>
      <c r="PAH272" t="s">
        <v>359</v>
      </c>
      <c r="PAI272" t="s">
        <v>359</v>
      </c>
      <c r="PAJ272" t="s">
        <v>359</v>
      </c>
      <c r="PAK272" t="s">
        <v>359</v>
      </c>
      <c r="PAL272" t="s">
        <v>359</v>
      </c>
      <c r="PAM272" t="s">
        <v>359</v>
      </c>
      <c r="PAN272" t="s">
        <v>359</v>
      </c>
      <c r="PAO272" t="s">
        <v>359</v>
      </c>
      <c r="PAP272" t="s">
        <v>359</v>
      </c>
      <c r="PAQ272" t="s">
        <v>359</v>
      </c>
      <c r="PAR272" t="s">
        <v>359</v>
      </c>
      <c r="PAS272" t="s">
        <v>359</v>
      </c>
      <c r="PAT272" t="s">
        <v>359</v>
      </c>
      <c r="PAU272" t="s">
        <v>359</v>
      </c>
      <c r="PAV272" t="s">
        <v>359</v>
      </c>
      <c r="PAW272" t="s">
        <v>359</v>
      </c>
      <c r="PAX272" t="s">
        <v>359</v>
      </c>
      <c r="PAY272" t="s">
        <v>359</v>
      </c>
      <c r="PAZ272" t="s">
        <v>359</v>
      </c>
      <c r="PBA272" t="s">
        <v>359</v>
      </c>
      <c r="PBB272" t="s">
        <v>359</v>
      </c>
      <c r="PBC272" t="s">
        <v>359</v>
      </c>
      <c r="PBD272" t="s">
        <v>359</v>
      </c>
      <c r="PBE272" t="s">
        <v>359</v>
      </c>
      <c r="PBF272" t="s">
        <v>359</v>
      </c>
      <c r="PBG272" t="s">
        <v>359</v>
      </c>
      <c r="PBH272" t="s">
        <v>359</v>
      </c>
      <c r="PBI272" t="s">
        <v>359</v>
      </c>
      <c r="PBJ272" t="s">
        <v>359</v>
      </c>
      <c r="PBK272" t="s">
        <v>359</v>
      </c>
      <c r="PBL272" t="s">
        <v>359</v>
      </c>
      <c r="PBM272" t="s">
        <v>359</v>
      </c>
      <c r="PBN272" t="s">
        <v>359</v>
      </c>
      <c r="PBO272" t="s">
        <v>359</v>
      </c>
      <c r="PBP272" t="s">
        <v>359</v>
      </c>
      <c r="PBQ272" t="s">
        <v>359</v>
      </c>
      <c r="PBR272" t="s">
        <v>359</v>
      </c>
      <c r="PBS272" t="s">
        <v>359</v>
      </c>
      <c r="PBT272" t="s">
        <v>359</v>
      </c>
      <c r="PBU272" t="s">
        <v>359</v>
      </c>
      <c r="PBV272" t="s">
        <v>359</v>
      </c>
      <c r="PBW272" t="s">
        <v>359</v>
      </c>
      <c r="PBX272" t="s">
        <v>359</v>
      </c>
      <c r="PBY272" t="s">
        <v>359</v>
      </c>
      <c r="PBZ272" t="s">
        <v>359</v>
      </c>
      <c r="PCA272" t="s">
        <v>359</v>
      </c>
      <c r="PCB272" t="s">
        <v>359</v>
      </c>
      <c r="PCC272" t="s">
        <v>359</v>
      </c>
      <c r="PCD272" t="s">
        <v>359</v>
      </c>
      <c r="PCE272" t="s">
        <v>359</v>
      </c>
      <c r="PCF272" t="s">
        <v>359</v>
      </c>
      <c r="PCG272" t="s">
        <v>359</v>
      </c>
      <c r="PCH272" t="s">
        <v>359</v>
      </c>
      <c r="PCI272" t="s">
        <v>359</v>
      </c>
      <c r="PCJ272" t="s">
        <v>359</v>
      </c>
      <c r="PCK272" t="s">
        <v>359</v>
      </c>
      <c r="PCL272" t="s">
        <v>359</v>
      </c>
      <c r="PCM272" t="s">
        <v>359</v>
      </c>
      <c r="PCN272" t="s">
        <v>359</v>
      </c>
      <c r="PCO272" t="s">
        <v>359</v>
      </c>
      <c r="PCP272" t="s">
        <v>359</v>
      </c>
      <c r="PCQ272" t="s">
        <v>359</v>
      </c>
      <c r="PCR272" t="s">
        <v>359</v>
      </c>
      <c r="PCS272" t="s">
        <v>359</v>
      </c>
      <c r="PCT272" t="s">
        <v>359</v>
      </c>
      <c r="PCU272" t="s">
        <v>359</v>
      </c>
      <c r="PCV272" t="s">
        <v>359</v>
      </c>
      <c r="PCW272" t="s">
        <v>359</v>
      </c>
      <c r="PCX272" t="s">
        <v>359</v>
      </c>
      <c r="PCY272" t="s">
        <v>359</v>
      </c>
      <c r="PCZ272" t="s">
        <v>359</v>
      </c>
      <c r="PDA272" t="s">
        <v>359</v>
      </c>
      <c r="PDB272" t="s">
        <v>359</v>
      </c>
      <c r="PDC272" t="s">
        <v>359</v>
      </c>
      <c r="PDD272" t="s">
        <v>359</v>
      </c>
      <c r="PDE272" t="s">
        <v>359</v>
      </c>
      <c r="PDF272" t="s">
        <v>359</v>
      </c>
      <c r="PDG272" t="s">
        <v>359</v>
      </c>
      <c r="PDH272" t="s">
        <v>359</v>
      </c>
      <c r="PDI272" t="s">
        <v>359</v>
      </c>
      <c r="PDJ272" t="s">
        <v>359</v>
      </c>
      <c r="PDK272" t="s">
        <v>359</v>
      </c>
      <c r="PDL272" t="s">
        <v>359</v>
      </c>
      <c r="PDM272" t="s">
        <v>359</v>
      </c>
      <c r="PDN272" t="s">
        <v>359</v>
      </c>
      <c r="PDO272" t="s">
        <v>359</v>
      </c>
      <c r="PDP272" t="s">
        <v>359</v>
      </c>
      <c r="PDQ272" t="s">
        <v>359</v>
      </c>
      <c r="PDR272" t="s">
        <v>359</v>
      </c>
      <c r="PDS272" t="s">
        <v>359</v>
      </c>
      <c r="PDT272" t="s">
        <v>359</v>
      </c>
      <c r="PDU272" t="s">
        <v>359</v>
      </c>
      <c r="PDV272" t="s">
        <v>359</v>
      </c>
      <c r="PDW272" t="s">
        <v>359</v>
      </c>
      <c r="PDX272" t="s">
        <v>359</v>
      </c>
      <c r="PDY272" t="s">
        <v>359</v>
      </c>
      <c r="PDZ272" t="s">
        <v>359</v>
      </c>
      <c r="PEA272" t="s">
        <v>359</v>
      </c>
      <c r="PEB272" t="s">
        <v>359</v>
      </c>
      <c r="PEC272" t="s">
        <v>359</v>
      </c>
      <c r="PED272" t="s">
        <v>359</v>
      </c>
      <c r="PEE272" t="s">
        <v>359</v>
      </c>
      <c r="PEF272" t="s">
        <v>359</v>
      </c>
      <c r="PEG272" t="s">
        <v>359</v>
      </c>
      <c r="PEH272" t="s">
        <v>359</v>
      </c>
      <c r="PEI272" t="s">
        <v>359</v>
      </c>
      <c r="PEJ272" t="s">
        <v>359</v>
      </c>
      <c r="PEK272" t="s">
        <v>359</v>
      </c>
      <c r="PEL272" t="s">
        <v>359</v>
      </c>
      <c r="PEM272" t="s">
        <v>359</v>
      </c>
      <c r="PEN272" t="s">
        <v>359</v>
      </c>
      <c r="PEO272" t="s">
        <v>359</v>
      </c>
      <c r="PEP272" t="s">
        <v>359</v>
      </c>
      <c r="PEQ272" t="s">
        <v>359</v>
      </c>
      <c r="PER272" t="s">
        <v>359</v>
      </c>
      <c r="PES272" t="s">
        <v>359</v>
      </c>
      <c r="PET272" t="s">
        <v>359</v>
      </c>
      <c r="PEU272" t="s">
        <v>359</v>
      </c>
      <c r="PEV272" t="s">
        <v>359</v>
      </c>
      <c r="PEW272" t="s">
        <v>359</v>
      </c>
      <c r="PEX272" t="s">
        <v>359</v>
      </c>
      <c r="PEY272" t="s">
        <v>359</v>
      </c>
      <c r="PEZ272" t="s">
        <v>359</v>
      </c>
      <c r="PFA272" t="s">
        <v>359</v>
      </c>
      <c r="PFB272" t="s">
        <v>359</v>
      </c>
      <c r="PFC272" t="s">
        <v>359</v>
      </c>
      <c r="PFD272" t="s">
        <v>359</v>
      </c>
      <c r="PFE272" t="s">
        <v>359</v>
      </c>
      <c r="PFF272" t="s">
        <v>359</v>
      </c>
      <c r="PFG272" t="s">
        <v>359</v>
      </c>
      <c r="PFH272" t="s">
        <v>359</v>
      </c>
      <c r="PFI272" t="s">
        <v>359</v>
      </c>
      <c r="PFJ272" t="s">
        <v>359</v>
      </c>
      <c r="PFK272" t="s">
        <v>359</v>
      </c>
      <c r="PFL272" t="s">
        <v>359</v>
      </c>
      <c r="PFM272" t="s">
        <v>359</v>
      </c>
      <c r="PFN272" t="s">
        <v>359</v>
      </c>
      <c r="PFO272" t="s">
        <v>359</v>
      </c>
      <c r="PFP272" t="s">
        <v>359</v>
      </c>
      <c r="PFQ272" t="s">
        <v>359</v>
      </c>
      <c r="PFR272" t="s">
        <v>359</v>
      </c>
      <c r="PFS272" t="s">
        <v>359</v>
      </c>
      <c r="PFT272" t="s">
        <v>359</v>
      </c>
      <c r="PFU272" t="s">
        <v>359</v>
      </c>
      <c r="PFV272" t="s">
        <v>359</v>
      </c>
      <c r="PFW272" t="s">
        <v>359</v>
      </c>
      <c r="PFX272" t="s">
        <v>359</v>
      </c>
      <c r="PFY272" t="s">
        <v>359</v>
      </c>
      <c r="PFZ272" t="s">
        <v>359</v>
      </c>
      <c r="PGA272" t="s">
        <v>359</v>
      </c>
      <c r="PGB272" t="s">
        <v>359</v>
      </c>
      <c r="PGC272" t="s">
        <v>359</v>
      </c>
      <c r="PGD272" t="s">
        <v>359</v>
      </c>
      <c r="PGE272" t="s">
        <v>359</v>
      </c>
      <c r="PGF272" t="s">
        <v>359</v>
      </c>
      <c r="PGG272" t="s">
        <v>359</v>
      </c>
      <c r="PGH272" t="s">
        <v>359</v>
      </c>
      <c r="PGI272" t="s">
        <v>359</v>
      </c>
      <c r="PGJ272" t="s">
        <v>359</v>
      </c>
      <c r="PGK272" t="s">
        <v>359</v>
      </c>
      <c r="PGL272" t="s">
        <v>359</v>
      </c>
      <c r="PGM272" t="s">
        <v>359</v>
      </c>
      <c r="PGN272" t="s">
        <v>359</v>
      </c>
      <c r="PGO272" t="s">
        <v>359</v>
      </c>
      <c r="PGP272" t="s">
        <v>359</v>
      </c>
      <c r="PGQ272" t="s">
        <v>359</v>
      </c>
      <c r="PGR272" t="s">
        <v>359</v>
      </c>
      <c r="PGS272" t="s">
        <v>359</v>
      </c>
      <c r="PGT272" t="s">
        <v>359</v>
      </c>
      <c r="PGU272" t="s">
        <v>359</v>
      </c>
      <c r="PGV272" t="s">
        <v>359</v>
      </c>
      <c r="PGW272" t="s">
        <v>359</v>
      </c>
      <c r="PGX272" t="s">
        <v>359</v>
      </c>
      <c r="PGY272" t="s">
        <v>359</v>
      </c>
      <c r="PGZ272" t="s">
        <v>359</v>
      </c>
      <c r="PHA272" t="s">
        <v>359</v>
      </c>
      <c r="PHB272" t="s">
        <v>359</v>
      </c>
      <c r="PHC272" t="s">
        <v>359</v>
      </c>
      <c r="PHD272" t="s">
        <v>359</v>
      </c>
      <c r="PHE272" t="s">
        <v>359</v>
      </c>
      <c r="PHF272" t="s">
        <v>359</v>
      </c>
      <c r="PHG272" t="s">
        <v>359</v>
      </c>
      <c r="PHH272" t="s">
        <v>359</v>
      </c>
      <c r="PHI272" t="s">
        <v>359</v>
      </c>
      <c r="PHJ272" t="s">
        <v>359</v>
      </c>
      <c r="PHK272" t="s">
        <v>359</v>
      </c>
      <c r="PHL272" t="s">
        <v>359</v>
      </c>
      <c r="PHM272" t="s">
        <v>359</v>
      </c>
      <c r="PHN272" t="s">
        <v>359</v>
      </c>
      <c r="PHO272" t="s">
        <v>359</v>
      </c>
      <c r="PHP272" t="s">
        <v>359</v>
      </c>
      <c r="PHQ272" t="s">
        <v>359</v>
      </c>
      <c r="PHR272" t="s">
        <v>359</v>
      </c>
      <c r="PHS272" t="s">
        <v>359</v>
      </c>
      <c r="PHT272" t="s">
        <v>359</v>
      </c>
      <c r="PHU272" t="s">
        <v>359</v>
      </c>
      <c r="PHV272" t="s">
        <v>359</v>
      </c>
      <c r="PHW272" t="s">
        <v>359</v>
      </c>
      <c r="PHX272" t="s">
        <v>359</v>
      </c>
      <c r="PHY272" t="s">
        <v>359</v>
      </c>
      <c r="PHZ272" t="s">
        <v>359</v>
      </c>
      <c r="PIA272" t="s">
        <v>359</v>
      </c>
      <c r="PIB272" t="s">
        <v>359</v>
      </c>
      <c r="PIC272" t="s">
        <v>359</v>
      </c>
      <c r="PID272" t="s">
        <v>359</v>
      </c>
      <c r="PIE272" t="s">
        <v>359</v>
      </c>
      <c r="PIF272" t="s">
        <v>359</v>
      </c>
      <c r="PIG272" t="s">
        <v>359</v>
      </c>
      <c r="PIH272" t="s">
        <v>359</v>
      </c>
      <c r="PII272" t="s">
        <v>359</v>
      </c>
      <c r="PIJ272" t="s">
        <v>359</v>
      </c>
      <c r="PIK272" t="s">
        <v>359</v>
      </c>
      <c r="PIL272" t="s">
        <v>359</v>
      </c>
      <c r="PIM272" t="s">
        <v>359</v>
      </c>
      <c r="PIN272" t="s">
        <v>359</v>
      </c>
      <c r="PIO272" t="s">
        <v>359</v>
      </c>
      <c r="PIP272" t="s">
        <v>359</v>
      </c>
      <c r="PIQ272" t="s">
        <v>359</v>
      </c>
      <c r="PIR272" t="s">
        <v>359</v>
      </c>
      <c r="PIS272" t="s">
        <v>359</v>
      </c>
      <c r="PIT272" t="s">
        <v>359</v>
      </c>
      <c r="PIU272" t="s">
        <v>359</v>
      </c>
      <c r="PIV272" t="s">
        <v>359</v>
      </c>
      <c r="PIW272" t="s">
        <v>359</v>
      </c>
      <c r="PIX272" t="s">
        <v>359</v>
      </c>
      <c r="PIY272" t="s">
        <v>359</v>
      </c>
      <c r="PIZ272" t="s">
        <v>359</v>
      </c>
      <c r="PJA272" t="s">
        <v>359</v>
      </c>
      <c r="PJB272" t="s">
        <v>359</v>
      </c>
      <c r="PJC272" t="s">
        <v>359</v>
      </c>
      <c r="PJD272" t="s">
        <v>359</v>
      </c>
      <c r="PJE272" t="s">
        <v>359</v>
      </c>
      <c r="PJF272" t="s">
        <v>359</v>
      </c>
      <c r="PJG272" t="s">
        <v>359</v>
      </c>
      <c r="PJH272" t="s">
        <v>359</v>
      </c>
      <c r="PJI272" t="s">
        <v>359</v>
      </c>
      <c r="PJJ272" t="s">
        <v>359</v>
      </c>
      <c r="PJK272" t="s">
        <v>359</v>
      </c>
      <c r="PJL272" t="s">
        <v>359</v>
      </c>
      <c r="PJM272" t="s">
        <v>359</v>
      </c>
      <c r="PJN272" t="s">
        <v>359</v>
      </c>
      <c r="PJO272" t="s">
        <v>359</v>
      </c>
      <c r="PJP272" t="s">
        <v>359</v>
      </c>
      <c r="PJQ272" t="s">
        <v>359</v>
      </c>
      <c r="PJR272" t="s">
        <v>359</v>
      </c>
      <c r="PJS272" t="s">
        <v>359</v>
      </c>
      <c r="PJT272" t="s">
        <v>359</v>
      </c>
      <c r="PJU272" t="s">
        <v>359</v>
      </c>
      <c r="PJV272" t="s">
        <v>359</v>
      </c>
      <c r="PJW272" t="s">
        <v>359</v>
      </c>
      <c r="PJX272" t="s">
        <v>359</v>
      </c>
      <c r="PJY272" t="s">
        <v>359</v>
      </c>
      <c r="PJZ272" t="s">
        <v>359</v>
      </c>
      <c r="PKA272" t="s">
        <v>359</v>
      </c>
      <c r="PKB272" t="s">
        <v>359</v>
      </c>
      <c r="PKC272" t="s">
        <v>359</v>
      </c>
      <c r="PKD272" t="s">
        <v>359</v>
      </c>
      <c r="PKE272" t="s">
        <v>359</v>
      </c>
      <c r="PKF272" t="s">
        <v>359</v>
      </c>
      <c r="PKG272" t="s">
        <v>359</v>
      </c>
      <c r="PKH272" t="s">
        <v>359</v>
      </c>
      <c r="PKI272" t="s">
        <v>359</v>
      </c>
      <c r="PKJ272" t="s">
        <v>359</v>
      </c>
      <c r="PKK272" t="s">
        <v>359</v>
      </c>
      <c r="PKL272" t="s">
        <v>359</v>
      </c>
      <c r="PKM272" t="s">
        <v>359</v>
      </c>
      <c r="PKN272" t="s">
        <v>359</v>
      </c>
      <c r="PKO272" t="s">
        <v>359</v>
      </c>
      <c r="PKP272" t="s">
        <v>359</v>
      </c>
      <c r="PKQ272" t="s">
        <v>359</v>
      </c>
      <c r="PKR272" t="s">
        <v>359</v>
      </c>
      <c r="PKS272" t="s">
        <v>359</v>
      </c>
      <c r="PKT272" t="s">
        <v>359</v>
      </c>
      <c r="PKU272" t="s">
        <v>359</v>
      </c>
      <c r="PKV272" t="s">
        <v>359</v>
      </c>
      <c r="PKW272" t="s">
        <v>359</v>
      </c>
      <c r="PKX272" t="s">
        <v>359</v>
      </c>
      <c r="PKY272" t="s">
        <v>359</v>
      </c>
      <c r="PKZ272" t="s">
        <v>359</v>
      </c>
      <c r="PLA272" t="s">
        <v>359</v>
      </c>
      <c r="PLB272" t="s">
        <v>359</v>
      </c>
      <c r="PLC272" t="s">
        <v>359</v>
      </c>
      <c r="PLD272" t="s">
        <v>359</v>
      </c>
      <c r="PLE272" t="s">
        <v>359</v>
      </c>
      <c r="PLF272" t="s">
        <v>359</v>
      </c>
      <c r="PLG272" t="s">
        <v>359</v>
      </c>
      <c r="PLH272" t="s">
        <v>359</v>
      </c>
      <c r="PLI272" t="s">
        <v>359</v>
      </c>
      <c r="PLJ272" t="s">
        <v>359</v>
      </c>
      <c r="PLK272" t="s">
        <v>359</v>
      </c>
      <c r="PLL272" t="s">
        <v>359</v>
      </c>
      <c r="PLM272" t="s">
        <v>359</v>
      </c>
      <c r="PLN272" t="s">
        <v>359</v>
      </c>
      <c r="PLO272" t="s">
        <v>359</v>
      </c>
      <c r="PLP272" t="s">
        <v>359</v>
      </c>
      <c r="PLQ272" t="s">
        <v>359</v>
      </c>
      <c r="PLR272" t="s">
        <v>359</v>
      </c>
      <c r="PLS272" t="s">
        <v>359</v>
      </c>
      <c r="PLT272" t="s">
        <v>359</v>
      </c>
      <c r="PLU272" t="s">
        <v>359</v>
      </c>
      <c r="PLV272" t="s">
        <v>359</v>
      </c>
      <c r="PLW272" t="s">
        <v>359</v>
      </c>
      <c r="PLX272" t="s">
        <v>359</v>
      </c>
      <c r="PLY272" t="s">
        <v>359</v>
      </c>
      <c r="PLZ272" t="s">
        <v>359</v>
      </c>
      <c r="PMA272" t="s">
        <v>359</v>
      </c>
      <c r="PMB272" t="s">
        <v>359</v>
      </c>
      <c r="PMC272" t="s">
        <v>359</v>
      </c>
      <c r="PMD272" t="s">
        <v>359</v>
      </c>
      <c r="PME272" t="s">
        <v>359</v>
      </c>
      <c r="PMF272" t="s">
        <v>359</v>
      </c>
      <c r="PMG272" t="s">
        <v>359</v>
      </c>
      <c r="PMH272" t="s">
        <v>359</v>
      </c>
      <c r="PMI272" t="s">
        <v>359</v>
      </c>
      <c r="PMJ272" t="s">
        <v>359</v>
      </c>
      <c r="PMK272" t="s">
        <v>359</v>
      </c>
      <c r="PML272" t="s">
        <v>359</v>
      </c>
      <c r="PMM272" t="s">
        <v>359</v>
      </c>
      <c r="PMN272" t="s">
        <v>359</v>
      </c>
      <c r="PMO272" t="s">
        <v>359</v>
      </c>
      <c r="PMP272" t="s">
        <v>359</v>
      </c>
      <c r="PMQ272" t="s">
        <v>359</v>
      </c>
      <c r="PMR272" t="s">
        <v>359</v>
      </c>
      <c r="PMS272" t="s">
        <v>359</v>
      </c>
      <c r="PMT272" t="s">
        <v>359</v>
      </c>
      <c r="PMU272" t="s">
        <v>359</v>
      </c>
      <c r="PMV272" t="s">
        <v>359</v>
      </c>
      <c r="PMW272" t="s">
        <v>359</v>
      </c>
      <c r="PMX272" t="s">
        <v>359</v>
      </c>
      <c r="PMY272" t="s">
        <v>359</v>
      </c>
      <c r="PMZ272" t="s">
        <v>359</v>
      </c>
      <c r="PNA272" t="s">
        <v>359</v>
      </c>
      <c r="PNB272" t="s">
        <v>359</v>
      </c>
      <c r="PNC272" t="s">
        <v>359</v>
      </c>
      <c r="PND272" t="s">
        <v>359</v>
      </c>
      <c r="PNE272" t="s">
        <v>359</v>
      </c>
      <c r="PNF272" t="s">
        <v>359</v>
      </c>
      <c r="PNG272" t="s">
        <v>359</v>
      </c>
      <c r="PNH272" t="s">
        <v>359</v>
      </c>
      <c r="PNI272" t="s">
        <v>359</v>
      </c>
      <c r="PNJ272" t="s">
        <v>359</v>
      </c>
      <c r="PNK272" t="s">
        <v>359</v>
      </c>
      <c r="PNL272" t="s">
        <v>359</v>
      </c>
      <c r="PNM272" t="s">
        <v>359</v>
      </c>
      <c r="PNN272" t="s">
        <v>359</v>
      </c>
      <c r="PNO272" t="s">
        <v>359</v>
      </c>
      <c r="PNP272" t="s">
        <v>359</v>
      </c>
      <c r="PNQ272" t="s">
        <v>359</v>
      </c>
      <c r="PNR272" t="s">
        <v>359</v>
      </c>
      <c r="PNS272" t="s">
        <v>359</v>
      </c>
      <c r="PNT272" t="s">
        <v>359</v>
      </c>
      <c r="PNU272" t="s">
        <v>359</v>
      </c>
      <c r="PNV272" t="s">
        <v>359</v>
      </c>
      <c r="PNW272" t="s">
        <v>359</v>
      </c>
      <c r="PNX272" t="s">
        <v>359</v>
      </c>
      <c r="PNY272" t="s">
        <v>359</v>
      </c>
      <c r="PNZ272" t="s">
        <v>359</v>
      </c>
      <c r="POA272" t="s">
        <v>359</v>
      </c>
      <c r="POB272" t="s">
        <v>359</v>
      </c>
      <c r="POC272" t="s">
        <v>359</v>
      </c>
      <c r="POD272" t="s">
        <v>359</v>
      </c>
      <c r="POE272" t="s">
        <v>359</v>
      </c>
      <c r="POF272" t="s">
        <v>359</v>
      </c>
      <c r="POG272" t="s">
        <v>359</v>
      </c>
      <c r="POH272" t="s">
        <v>359</v>
      </c>
      <c r="POI272" t="s">
        <v>359</v>
      </c>
      <c r="POJ272" t="s">
        <v>359</v>
      </c>
      <c r="POK272" t="s">
        <v>359</v>
      </c>
      <c r="POL272" t="s">
        <v>359</v>
      </c>
      <c r="POM272" t="s">
        <v>359</v>
      </c>
      <c r="PON272" t="s">
        <v>359</v>
      </c>
      <c r="POO272" t="s">
        <v>359</v>
      </c>
      <c r="POP272" t="s">
        <v>359</v>
      </c>
      <c r="POQ272" t="s">
        <v>359</v>
      </c>
      <c r="POR272" t="s">
        <v>359</v>
      </c>
      <c r="POS272" t="s">
        <v>359</v>
      </c>
      <c r="POT272" t="s">
        <v>359</v>
      </c>
      <c r="POU272" t="s">
        <v>359</v>
      </c>
      <c r="POV272" t="s">
        <v>359</v>
      </c>
      <c r="POW272" t="s">
        <v>359</v>
      </c>
      <c r="POX272" t="s">
        <v>359</v>
      </c>
      <c r="POY272" t="s">
        <v>359</v>
      </c>
      <c r="POZ272" t="s">
        <v>359</v>
      </c>
      <c r="PPA272" t="s">
        <v>359</v>
      </c>
      <c r="PPB272" t="s">
        <v>359</v>
      </c>
      <c r="PPC272" t="s">
        <v>359</v>
      </c>
      <c r="PPD272" t="s">
        <v>359</v>
      </c>
      <c r="PPE272" t="s">
        <v>359</v>
      </c>
      <c r="PPF272" t="s">
        <v>359</v>
      </c>
      <c r="PPG272" t="s">
        <v>359</v>
      </c>
      <c r="PPH272" t="s">
        <v>359</v>
      </c>
      <c r="PPI272" t="s">
        <v>359</v>
      </c>
      <c r="PPJ272" t="s">
        <v>359</v>
      </c>
      <c r="PPK272" t="s">
        <v>359</v>
      </c>
      <c r="PPL272" t="s">
        <v>359</v>
      </c>
      <c r="PPM272" t="s">
        <v>359</v>
      </c>
      <c r="PPN272" t="s">
        <v>359</v>
      </c>
      <c r="PPO272" t="s">
        <v>359</v>
      </c>
      <c r="PPP272" t="s">
        <v>359</v>
      </c>
      <c r="PPQ272" t="s">
        <v>359</v>
      </c>
      <c r="PPR272" t="s">
        <v>359</v>
      </c>
      <c r="PPS272" t="s">
        <v>359</v>
      </c>
      <c r="PPT272" t="s">
        <v>359</v>
      </c>
      <c r="PPU272" t="s">
        <v>359</v>
      </c>
      <c r="PPV272" t="s">
        <v>359</v>
      </c>
      <c r="PPW272" t="s">
        <v>359</v>
      </c>
      <c r="PPX272" t="s">
        <v>359</v>
      </c>
      <c r="PPY272" t="s">
        <v>359</v>
      </c>
      <c r="PPZ272" t="s">
        <v>359</v>
      </c>
      <c r="PQA272" t="s">
        <v>359</v>
      </c>
      <c r="PQB272" t="s">
        <v>359</v>
      </c>
      <c r="PQC272" t="s">
        <v>359</v>
      </c>
      <c r="PQD272" t="s">
        <v>359</v>
      </c>
      <c r="PQE272" t="s">
        <v>359</v>
      </c>
      <c r="PQF272" t="s">
        <v>359</v>
      </c>
      <c r="PQG272" t="s">
        <v>359</v>
      </c>
      <c r="PQH272" t="s">
        <v>359</v>
      </c>
      <c r="PQI272" t="s">
        <v>359</v>
      </c>
      <c r="PQJ272" t="s">
        <v>359</v>
      </c>
      <c r="PQK272" t="s">
        <v>359</v>
      </c>
      <c r="PQL272" t="s">
        <v>359</v>
      </c>
      <c r="PQM272" t="s">
        <v>359</v>
      </c>
      <c r="PQN272" t="s">
        <v>359</v>
      </c>
      <c r="PQO272" t="s">
        <v>359</v>
      </c>
      <c r="PQP272" t="s">
        <v>359</v>
      </c>
      <c r="PQQ272" t="s">
        <v>359</v>
      </c>
      <c r="PQR272" t="s">
        <v>359</v>
      </c>
      <c r="PQS272" t="s">
        <v>359</v>
      </c>
      <c r="PQT272" t="s">
        <v>359</v>
      </c>
      <c r="PQU272" t="s">
        <v>359</v>
      </c>
      <c r="PQV272" t="s">
        <v>359</v>
      </c>
      <c r="PQW272" t="s">
        <v>359</v>
      </c>
      <c r="PQX272" t="s">
        <v>359</v>
      </c>
      <c r="PQY272" t="s">
        <v>359</v>
      </c>
      <c r="PQZ272" t="s">
        <v>359</v>
      </c>
      <c r="PRA272" t="s">
        <v>359</v>
      </c>
      <c r="PRB272" t="s">
        <v>359</v>
      </c>
      <c r="PRC272" t="s">
        <v>359</v>
      </c>
      <c r="PRD272" t="s">
        <v>359</v>
      </c>
      <c r="PRE272" t="s">
        <v>359</v>
      </c>
      <c r="PRF272" t="s">
        <v>359</v>
      </c>
      <c r="PRG272" t="s">
        <v>359</v>
      </c>
      <c r="PRH272" t="s">
        <v>359</v>
      </c>
      <c r="PRI272" t="s">
        <v>359</v>
      </c>
      <c r="PRJ272" t="s">
        <v>359</v>
      </c>
      <c r="PRK272" t="s">
        <v>359</v>
      </c>
      <c r="PRL272" t="s">
        <v>359</v>
      </c>
      <c r="PRM272" t="s">
        <v>359</v>
      </c>
      <c r="PRN272" t="s">
        <v>359</v>
      </c>
      <c r="PRO272" t="s">
        <v>359</v>
      </c>
      <c r="PRP272" t="s">
        <v>359</v>
      </c>
      <c r="PRQ272" t="s">
        <v>359</v>
      </c>
      <c r="PRR272" t="s">
        <v>359</v>
      </c>
      <c r="PRS272" t="s">
        <v>359</v>
      </c>
      <c r="PRT272" t="s">
        <v>359</v>
      </c>
      <c r="PRU272" t="s">
        <v>359</v>
      </c>
      <c r="PRV272" t="s">
        <v>359</v>
      </c>
      <c r="PRW272" t="s">
        <v>359</v>
      </c>
      <c r="PRX272" t="s">
        <v>359</v>
      </c>
      <c r="PRY272" t="s">
        <v>359</v>
      </c>
      <c r="PRZ272" t="s">
        <v>359</v>
      </c>
      <c r="PSA272" t="s">
        <v>359</v>
      </c>
      <c r="PSB272" t="s">
        <v>359</v>
      </c>
      <c r="PSC272" t="s">
        <v>359</v>
      </c>
      <c r="PSD272" t="s">
        <v>359</v>
      </c>
      <c r="PSE272" t="s">
        <v>359</v>
      </c>
      <c r="PSF272" t="s">
        <v>359</v>
      </c>
      <c r="PSG272" t="s">
        <v>359</v>
      </c>
      <c r="PSH272" t="s">
        <v>359</v>
      </c>
      <c r="PSI272" t="s">
        <v>359</v>
      </c>
      <c r="PSJ272" t="s">
        <v>359</v>
      </c>
      <c r="PSK272" t="s">
        <v>359</v>
      </c>
      <c r="PSL272" t="s">
        <v>359</v>
      </c>
      <c r="PSM272" t="s">
        <v>359</v>
      </c>
      <c r="PSN272" t="s">
        <v>359</v>
      </c>
      <c r="PSO272" t="s">
        <v>359</v>
      </c>
      <c r="PSP272" t="s">
        <v>359</v>
      </c>
      <c r="PSQ272" t="s">
        <v>359</v>
      </c>
      <c r="PSR272" t="s">
        <v>359</v>
      </c>
      <c r="PSS272" t="s">
        <v>359</v>
      </c>
      <c r="PST272" t="s">
        <v>359</v>
      </c>
      <c r="PSU272" t="s">
        <v>359</v>
      </c>
      <c r="PSV272" t="s">
        <v>359</v>
      </c>
      <c r="PSW272" t="s">
        <v>359</v>
      </c>
      <c r="PSX272" t="s">
        <v>359</v>
      </c>
      <c r="PSY272" t="s">
        <v>359</v>
      </c>
      <c r="PSZ272" t="s">
        <v>359</v>
      </c>
      <c r="PTA272" t="s">
        <v>359</v>
      </c>
      <c r="PTB272" t="s">
        <v>359</v>
      </c>
      <c r="PTC272" t="s">
        <v>359</v>
      </c>
      <c r="PTD272" t="s">
        <v>359</v>
      </c>
      <c r="PTE272" t="s">
        <v>359</v>
      </c>
      <c r="PTF272" t="s">
        <v>359</v>
      </c>
      <c r="PTG272" t="s">
        <v>359</v>
      </c>
      <c r="PTH272" t="s">
        <v>359</v>
      </c>
      <c r="PTI272" t="s">
        <v>359</v>
      </c>
      <c r="PTJ272" t="s">
        <v>359</v>
      </c>
      <c r="PTK272" t="s">
        <v>359</v>
      </c>
      <c r="PTL272" t="s">
        <v>359</v>
      </c>
      <c r="PTM272" t="s">
        <v>359</v>
      </c>
      <c r="PTN272" t="s">
        <v>359</v>
      </c>
      <c r="PTO272" t="s">
        <v>359</v>
      </c>
      <c r="PTP272" t="s">
        <v>359</v>
      </c>
      <c r="PTQ272" t="s">
        <v>359</v>
      </c>
      <c r="PTR272" t="s">
        <v>359</v>
      </c>
      <c r="PTS272" t="s">
        <v>359</v>
      </c>
      <c r="PTT272" t="s">
        <v>359</v>
      </c>
      <c r="PTU272" t="s">
        <v>359</v>
      </c>
      <c r="PTV272" t="s">
        <v>359</v>
      </c>
      <c r="PTW272" t="s">
        <v>359</v>
      </c>
      <c r="PTX272" t="s">
        <v>359</v>
      </c>
      <c r="PTY272" t="s">
        <v>359</v>
      </c>
      <c r="PTZ272" t="s">
        <v>359</v>
      </c>
      <c r="PUA272" t="s">
        <v>359</v>
      </c>
      <c r="PUB272" t="s">
        <v>359</v>
      </c>
      <c r="PUC272" t="s">
        <v>359</v>
      </c>
      <c r="PUD272" t="s">
        <v>359</v>
      </c>
      <c r="PUE272" t="s">
        <v>359</v>
      </c>
      <c r="PUF272" t="s">
        <v>359</v>
      </c>
      <c r="PUG272" t="s">
        <v>359</v>
      </c>
      <c r="PUH272" t="s">
        <v>359</v>
      </c>
      <c r="PUI272" t="s">
        <v>359</v>
      </c>
      <c r="PUJ272" t="s">
        <v>359</v>
      </c>
      <c r="PUK272" t="s">
        <v>359</v>
      </c>
      <c r="PUL272" t="s">
        <v>359</v>
      </c>
      <c r="PUM272" t="s">
        <v>359</v>
      </c>
      <c r="PUN272" t="s">
        <v>359</v>
      </c>
      <c r="PUO272" t="s">
        <v>359</v>
      </c>
      <c r="PUP272" t="s">
        <v>359</v>
      </c>
      <c r="PUQ272" t="s">
        <v>359</v>
      </c>
      <c r="PUR272" t="s">
        <v>359</v>
      </c>
      <c r="PUS272" t="s">
        <v>359</v>
      </c>
      <c r="PUT272" t="s">
        <v>359</v>
      </c>
      <c r="PUU272" t="s">
        <v>359</v>
      </c>
      <c r="PUV272" t="s">
        <v>359</v>
      </c>
      <c r="PUW272" t="s">
        <v>359</v>
      </c>
      <c r="PUX272" t="s">
        <v>359</v>
      </c>
      <c r="PUY272" t="s">
        <v>359</v>
      </c>
      <c r="PUZ272" t="s">
        <v>359</v>
      </c>
      <c r="PVA272" t="s">
        <v>359</v>
      </c>
      <c r="PVB272" t="s">
        <v>359</v>
      </c>
      <c r="PVC272" t="s">
        <v>359</v>
      </c>
      <c r="PVD272" t="s">
        <v>359</v>
      </c>
      <c r="PVE272" t="s">
        <v>359</v>
      </c>
      <c r="PVF272" t="s">
        <v>359</v>
      </c>
      <c r="PVG272" t="s">
        <v>359</v>
      </c>
      <c r="PVH272" t="s">
        <v>359</v>
      </c>
      <c r="PVI272" t="s">
        <v>359</v>
      </c>
      <c r="PVJ272" t="s">
        <v>359</v>
      </c>
      <c r="PVK272" t="s">
        <v>359</v>
      </c>
      <c r="PVL272" t="s">
        <v>359</v>
      </c>
      <c r="PVM272" t="s">
        <v>359</v>
      </c>
      <c r="PVN272" t="s">
        <v>359</v>
      </c>
      <c r="PVO272" t="s">
        <v>359</v>
      </c>
      <c r="PVP272" t="s">
        <v>359</v>
      </c>
      <c r="PVQ272" t="s">
        <v>359</v>
      </c>
      <c r="PVR272" t="s">
        <v>359</v>
      </c>
      <c r="PVS272" t="s">
        <v>359</v>
      </c>
      <c r="PVT272" t="s">
        <v>359</v>
      </c>
      <c r="PVU272" t="s">
        <v>359</v>
      </c>
      <c r="PVV272" t="s">
        <v>359</v>
      </c>
      <c r="PVW272" t="s">
        <v>359</v>
      </c>
      <c r="PVX272" t="s">
        <v>359</v>
      </c>
      <c r="PVY272" t="s">
        <v>359</v>
      </c>
      <c r="PVZ272" t="s">
        <v>359</v>
      </c>
      <c r="PWA272" t="s">
        <v>359</v>
      </c>
      <c r="PWB272" t="s">
        <v>359</v>
      </c>
      <c r="PWC272" t="s">
        <v>359</v>
      </c>
      <c r="PWD272" t="s">
        <v>359</v>
      </c>
      <c r="PWE272" t="s">
        <v>359</v>
      </c>
      <c r="PWF272" t="s">
        <v>359</v>
      </c>
      <c r="PWG272" t="s">
        <v>359</v>
      </c>
      <c r="PWH272" t="s">
        <v>359</v>
      </c>
      <c r="PWI272" t="s">
        <v>359</v>
      </c>
      <c r="PWJ272" t="s">
        <v>359</v>
      </c>
      <c r="PWK272" t="s">
        <v>359</v>
      </c>
      <c r="PWL272" t="s">
        <v>359</v>
      </c>
      <c r="PWM272" t="s">
        <v>359</v>
      </c>
      <c r="PWN272" t="s">
        <v>359</v>
      </c>
      <c r="PWO272" t="s">
        <v>359</v>
      </c>
      <c r="PWP272" t="s">
        <v>359</v>
      </c>
      <c r="PWQ272" t="s">
        <v>359</v>
      </c>
      <c r="PWR272" t="s">
        <v>359</v>
      </c>
      <c r="PWS272" t="s">
        <v>359</v>
      </c>
      <c r="PWT272" t="s">
        <v>359</v>
      </c>
      <c r="PWU272" t="s">
        <v>359</v>
      </c>
      <c r="PWV272" t="s">
        <v>359</v>
      </c>
      <c r="PWW272" t="s">
        <v>359</v>
      </c>
      <c r="PWX272" t="s">
        <v>359</v>
      </c>
      <c r="PWY272" t="s">
        <v>359</v>
      </c>
      <c r="PWZ272" t="s">
        <v>359</v>
      </c>
      <c r="PXA272" t="s">
        <v>359</v>
      </c>
      <c r="PXB272" t="s">
        <v>359</v>
      </c>
      <c r="PXC272" t="s">
        <v>359</v>
      </c>
      <c r="PXD272" t="s">
        <v>359</v>
      </c>
      <c r="PXE272" t="s">
        <v>359</v>
      </c>
      <c r="PXF272" t="s">
        <v>359</v>
      </c>
      <c r="PXG272" t="s">
        <v>359</v>
      </c>
      <c r="PXH272" t="s">
        <v>359</v>
      </c>
      <c r="PXI272" t="s">
        <v>359</v>
      </c>
      <c r="PXJ272" t="s">
        <v>359</v>
      </c>
      <c r="PXK272" t="s">
        <v>359</v>
      </c>
      <c r="PXL272" t="s">
        <v>359</v>
      </c>
      <c r="PXM272" t="s">
        <v>359</v>
      </c>
      <c r="PXN272" t="s">
        <v>359</v>
      </c>
      <c r="PXO272" t="s">
        <v>359</v>
      </c>
      <c r="PXP272" t="s">
        <v>359</v>
      </c>
      <c r="PXQ272" t="s">
        <v>359</v>
      </c>
      <c r="PXR272" t="s">
        <v>359</v>
      </c>
      <c r="PXS272" t="s">
        <v>359</v>
      </c>
      <c r="PXT272" t="s">
        <v>359</v>
      </c>
      <c r="PXU272" t="s">
        <v>359</v>
      </c>
      <c r="PXV272" t="s">
        <v>359</v>
      </c>
      <c r="PXW272" t="s">
        <v>359</v>
      </c>
      <c r="PXX272" t="s">
        <v>359</v>
      </c>
      <c r="PXY272" t="s">
        <v>359</v>
      </c>
      <c r="PXZ272" t="s">
        <v>359</v>
      </c>
      <c r="PYA272" t="s">
        <v>359</v>
      </c>
      <c r="PYB272" t="s">
        <v>359</v>
      </c>
      <c r="PYC272" t="s">
        <v>359</v>
      </c>
      <c r="PYD272" t="s">
        <v>359</v>
      </c>
      <c r="PYE272" t="s">
        <v>359</v>
      </c>
      <c r="PYF272" t="s">
        <v>359</v>
      </c>
      <c r="PYG272" t="s">
        <v>359</v>
      </c>
      <c r="PYH272" t="s">
        <v>359</v>
      </c>
      <c r="PYI272" t="s">
        <v>359</v>
      </c>
      <c r="PYJ272" t="s">
        <v>359</v>
      </c>
      <c r="PYK272" t="s">
        <v>359</v>
      </c>
      <c r="PYL272" t="s">
        <v>359</v>
      </c>
      <c r="PYM272" t="s">
        <v>359</v>
      </c>
      <c r="PYN272" t="s">
        <v>359</v>
      </c>
      <c r="PYO272" t="s">
        <v>359</v>
      </c>
      <c r="PYP272" t="s">
        <v>359</v>
      </c>
      <c r="PYQ272" t="s">
        <v>359</v>
      </c>
      <c r="PYR272" t="s">
        <v>359</v>
      </c>
      <c r="PYS272" t="s">
        <v>359</v>
      </c>
      <c r="PYT272" t="s">
        <v>359</v>
      </c>
      <c r="PYU272" t="s">
        <v>359</v>
      </c>
      <c r="PYV272" t="s">
        <v>359</v>
      </c>
      <c r="PYW272" t="s">
        <v>359</v>
      </c>
      <c r="PYX272" t="s">
        <v>359</v>
      </c>
      <c r="PYY272" t="s">
        <v>359</v>
      </c>
      <c r="PYZ272" t="s">
        <v>359</v>
      </c>
      <c r="PZA272" t="s">
        <v>359</v>
      </c>
      <c r="PZB272" t="s">
        <v>359</v>
      </c>
      <c r="PZC272" t="s">
        <v>359</v>
      </c>
      <c r="PZD272" t="s">
        <v>359</v>
      </c>
      <c r="PZE272" t="s">
        <v>359</v>
      </c>
      <c r="PZF272" t="s">
        <v>359</v>
      </c>
      <c r="PZG272" t="s">
        <v>359</v>
      </c>
      <c r="PZH272" t="s">
        <v>359</v>
      </c>
      <c r="PZI272" t="s">
        <v>359</v>
      </c>
      <c r="PZJ272" t="s">
        <v>359</v>
      </c>
      <c r="PZK272" t="s">
        <v>359</v>
      </c>
      <c r="PZL272" t="s">
        <v>359</v>
      </c>
      <c r="PZM272" t="s">
        <v>359</v>
      </c>
      <c r="PZN272" t="s">
        <v>359</v>
      </c>
      <c r="PZO272" t="s">
        <v>359</v>
      </c>
      <c r="PZP272" t="s">
        <v>359</v>
      </c>
      <c r="PZQ272" t="s">
        <v>359</v>
      </c>
      <c r="PZR272" t="s">
        <v>359</v>
      </c>
      <c r="PZS272" t="s">
        <v>359</v>
      </c>
      <c r="PZT272" t="s">
        <v>359</v>
      </c>
      <c r="PZU272" t="s">
        <v>359</v>
      </c>
      <c r="PZV272" t="s">
        <v>359</v>
      </c>
      <c r="PZW272" t="s">
        <v>359</v>
      </c>
      <c r="PZX272" t="s">
        <v>359</v>
      </c>
      <c r="PZY272" t="s">
        <v>359</v>
      </c>
      <c r="PZZ272" t="s">
        <v>359</v>
      </c>
      <c r="QAA272" t="s">
        <v>359</v>
      </c>
      <c r="QAB272" t="s">
        <v>359</v>
      </c>
      <c r="QAC272" t="s">
        <v>359</v>
      </c>
      <c r="QAD272" t="s">
        <v>359</v>
      </c>
      <c r="QAE272" t="s">
        <v>359</v>
      </c>
      <c r="QAF272" t="s">
        <v>359</v>
      </c>
      <c r="QAG272" t="s">
        <v>359</v>
      </c>
      <c r="QAH272" t="s">
        <v>359</v>
      </c>
      <c r="QAI272" t="s">
        <v>359</v>
      </c>
      <c r="QAJ272" t="s">
        <v>359</v>
      </c>
      <c r="QAK272" t="s">
        <v>359</v>
      </c>
      <c r="QAL272" t="s">
        <v>359</v>
      </c>
      <c r="QAM272" t="s">
        <v>359</v>
      </c>
      <c r="QAN272" t="s">
        <v>359</v>
      </c>
      <c r="QAO272" t="s">
        <v>359</v>
      </c>
      <c r="QAP272" t="s">
        <v>359</v>
      </c>
      <c r="QAQ272" t="s">
        <v>359</v>
      </c>
      <c r="QAR272" t="s">
        <v>359</v>
      </c>
      <c r="QAS272" t="s">
        <v>359</v>
      </c>
      <c r="QAT272" t="s">
        <v>359</v>
      </c>
      <c r="QAU272" t="s">
        <v>359</v>
      </c>
      <c r="QAV272" t="s">
        <v>359</v>
      </c>
      <c r="QAW272" t="s">
        <v>359</v>
      </c>
      <c r="QAX272" t="s">
        <v>359</v>
      </c>
      <c r="QAY272" t="s">
        <v>359</v>
      </c>
      <c r="QAZ272" t="s">
        <v>359</v>
      </c>
      <c r="QBA272" t="s">
        <v>359</v>
      </c>
      <c r="QBB272" t="s">
        <v>359</v>
      </c>
      <c r="QBC272" t="s">
        <v>359</v>
      </c>
      <c r="QBD272" t="s">
        <v>359</v>
      </c>
      <c r="QBE272" t="s">
        <v>359</v>
      </c>
      <c r="QBF272" t="s">
        <v>359</v>
      </c>
      <c r="QBG272" t="s">
        <v>359</v>
      </c>
      <c r="QBH272" t="s">
        <v>359</v>
      </c>
      <c r="QBI272" t="s">
        <v>359</v>
      </c>
      <c r="QBJ272" t="s">
        <v>359</v>
      </c>
      <c r="QBK272" t="s">
        <v>359</v>
      </c>
      <c r="QBL272" t="s">
        <v>359</v>
      </c>
      <c r="QBM272" t="s">
        <v>359</v>
      </c>
      <c r="QBN272" t="s">
        <v>359</v>
      </c>
      <c r="QBO272" t="s">
        <v>359</v>
      </c>
      <c r="QBP272" t="s">
        <v>359</v>
      </c>
      <c r="QBQ272" t="s">
        <v>359</v>
      </c>
      <c r="QBR272" t="s">
        <v>359</v>
      </c>
      <c r="QBS272" t="s">
        <v>359</v>
      </c>
      <c r="QBT272" t="s">
        <v>359</v>
      </c>
      <c r="QBU272" t="s">
        <v>359</v>
      </c>
      <c r="QBV272" t="s">
        <v>359</v>
      </c>
      <c r="QBW272" t="s">
        <v>359</v>
      </c>
      <c r="QBX272" t="s">
        <v>359</v>
      </c>
      <c r="QBY272" t="s">
        <v>359</v>
      </c>
      <c r="QBZ272" t="s">
        <v>359</v>
      </c>
      <c r="QCA272" t="s">
        <v>359</v>
      </c>
      <c r="QCB272" t="s">
        <v>359</v>
      </c>
      <c r="QCC272" t="s">
        <v>359</v>
      </c>
      <c r="QCD272" t="s">
        <v>359</v>
      </c>
      <c r="QCE272" t="s">
        <v>359</v>
      </c>
      <c r="QCF272" t="s">
        <v>359</v>
      </c>
      <c r="QCG272" t="s">
        <v>359</v>
      </c>
      <c r="QCH272" t="s">
        <v>359</v>
      </c>
      <c r="QCI272" t="s">
        <v>359</v>
      </c>
      <c r="QCJ272" t="s">
        <v>359</v>
      </c>
      <c r="QCK272" t="s">
        <v>359</v>
      </c>
      <c r="QCL272" t="s">
        <v>359</v>
      </c>
      <c r="QCM272" t="s">
        <v>359</v>
      </c>
      <c r="QCN272" t="s">
        <v>359</v>
      </c>
      <c r="QCO272" t="s">
        <v>359</v>
      </c>
      <c r="QCP272" t="s">
        <v>359</v>
      </c>
      <c r="QCQ272" t="s">
        <v>359</v>
      </c>
      <c r="QCR272" t="s">
        <v>359</v>
      </c>
      <c r="QCS272" t="s">
        <v>359</v>
      </c>
      <c r="QCT272" t="s">
        <v>359</v>
      </c>
      <c r="QCU272" t="s">
        <v>359</v>
      </c>
      <c r="QCV272" t="s">
        <v>359</v>
      </c>
      <c r="QCW272" t="s">
        <v>359</v>
      </c>
      <c r="QCX272" t="s">
        <v>359</v>
      </c>
      <c r="QCY272" t="s">
        <v>359</v>
      </c>
      <c r="QCZ272" t="s">
        <v>359</v>
      </c>
      <c r="QDA272" t="s">
        <v>359</v>
      </c>
      <c r="QDB272" t="s">
        <v>359</v>
      </c>
      <c r="QDC272" t="s">
        <v>359</v>
      </c>
      <c r="QDD272" t="s">
        <v>359</v>
      </c>
      <c r="QDE272" t="s">
        <v>359</v>
      </c>
      <c r="QDF272" t="s">
        <v>359</v>
      </c>
      <c r="QDG272" t="s">
        <v>359</v>
      </c>
      <c r="QDH272" t="s">
        <v>359</v>
      </c>
      <c r="QDI272" t="s">
        <v>359</v>
      </c>
      <c r="QDJ272" t="s">
        <v>359</v>
      </c>
      <c r="QDK272" t="s">
        <v>359</v>
      </c>
      <c r="QDL272" t="s">
        <v>359</v>
      </c>
      <c r="QDM272" t="s">
        <v>359</v>
      </c>
      <c r="QDN272" t="s">
        <v>359</v>
      </c>
      <c r="QDO272" t="s">
        <v>359</v>
      </c>
      <c r="QDP272" t="s">
        <v>359</v>
      </c>
      <c r="QDQ272" t="s">
        <v>359</v>
      </c>
      <c r="QDR272" t="s">
        <v>359</v>
      </c>
      <c r="QDS272" t="s">
        <v>359</v>
      </c>
      <c r="QDT272" t="s">
        <v>359</v>
      </c>
      <c r="QDU272" t="s">
        <v>359</v>
      </c>
      <c r="QDV272" t="s">
        <v>359</v>
      </c>
      <c r="QDW272" t="s">
        <v>359</v>
      </c>
      <c r="QDX272" t="s">
        <v>359</v>
      </c>
      <c r="QDY272" t="s">
        <v>359</v>
      </c>
      <c r="QDZ272" t="s">
        <v>359</v>
      </c>
      <c r="QEA272" t="s">
        <v>359</v>
      </c>
      <c r="QEB272" t="s">
        <v>359</v>
      </c>
      <c r="QEC272" t="s">
        <v>359</v>
      </c>
      <c r="QED272" t="s">
        <v>359</v>
      </c>
      <c r="QEE272" t="s">
        <v>359</v>
      </c>
      <c r="QEF272" t="s">
        <v>359</v>
      </c>
      <c r="QEG272" t="s">
        <v>359</v>
      </c>
      <c r="QEH272" t="s">
        <v>359</v>
      </c>
      <c r="QEI272" t="s">
        <v>359</v>
      </c>
      <c r="QEJ272" t="s">
        <v>359</v>
      </c>
      <c r="QEK272" t="s">
        <v>359</v>
      </c>
      <c r="QEL272" t="s">
        <v>359</v>
      </c>
      <c r="QEM272" t="s">
        <v>359</v>
      </c>
      <c r="QEN272" t="s">
        <v>359</v>
      </c>
      <c r="QEO272" t="s">
        <v>359</v>
      </c>
      <c r="QEP272" t="s">
        <v>359</v>
      </c>
      <c r="QEQ272" t="s">
        <v>359</v>
      </c>
      <c r="QER272" t="s">
        <v>359</v>
      </c>
      <c r="QES272" t="s">
        <v>359</v>
      </c>
      <c r="QET272" t="s">
        <v>359</v>
      </c>
      <c r="QEU272" t="s">
        <v>359</v>
      </c>
      <c r="QEV272" t="s">
        <v>359</v>
      </c>
      <c r="QEW272" t="s">
        <v>359</v>
      </c>
      <c r="QEX272" t="s">
        <v>359</v>
      </c>
      <c r="QEY272" t="s">
        <v>359</v>
      </c>
      <c r="QEZ272" t="s">
        <v>359</v>
      </c>
      <c r="QFA272" t="s">
        <v>359</v>
      </c>
      <c r="QFB272" t="s">
        <v>359</v>
      </c>
      <c r="QFC272" t="s">
        <v>359</v>
      </c>
      <c r="QFD272" t="s">
        <v>359</v>
      </c>
      <c r="QFE272" t="s">
        <v>359</v>
      </c>
      <c r="QFF272" t="s">
        <v>359</v>
      </c>
      <c r="QFG272" t="s">
        <v>359</v>
      </c>
      <c r="QFH272" t="s">
        <v>359</v>
      </c>
      <c r="QFI272" t="s">
        <v>359</v>
      </c>
      <c r="QFJ272" t="s">
        <v>359</v>
      </c>
      <c r="QFK272" t="s">
        <v>359</v>
      </c>
      <c r="QFL272" t="s">
        <v>359</v>
      </c>
      <c r="QFM272" t="s">
        <v>359</v>
      </c>
      <c r="QFN272" t="s">
        <v>359</v>
      </c>
      <c r="QFO272" t="s">
        <v>359</v>
      </c>
      <c r="QFP272" t="s">
        <v>359</v>
      </c>
      <c r="QFQ272" t="s">
        <v>359</v>
      </c>
      <c r="QFR272" t="s">
        <v>359</v>
      </c>
      <c r="QFS272" t="s">
        <v>359</v>
      </c>
      <c r="QFT272" t="s">
        <v>359</v>
      </c>
      <c r="QFU272" t="s">
        <v>359</v>
      </c>
      <c r="QFV272" t="s">
        <v>359</v>
      </c>
      <c r="QFW272" t="s">
        <v>359</v>
      </c>
      <c r="QFX272" t="s">
        <v>359</v>
      </c>
      <c r="QFY272" t="s">
        <v>359</v>
      </c>
      <c r="QFZ272" t="s">
        <v>359</v>
      </c>
      <c r="QGA272" t="s">
        <v>359</v>
      </c>
      <c r="QGB272" t="s">
        <v>359</v>
      </c>
      <c r="QGC272" t="s">
        <v>359</v>
      </c>
      <c r="QGD272" t="s">
        <v>359</v>
      </c>
      <c r="QGE272" t="s">
        <v>359</v>
      </c>
      <c r="QGF272" t="s">
        <v>359</v>
      </c>
      <c r="QGG272" t="s">
        <v>359</v>
      </c>
      <c r="QGH272" t="s">
        <v>359</v>
      </c>
      <c r="QGI272" t="s">
        <v>359</v>
      </c>
      <c r="QGJ272" t="s">
        <v>359</v>
      </c>
      <c r="QGK272" t="s">
        <v>359</v>
      </c>
      <c r="QGL272" t="s">
        <v>359</v>
      </c>
      <c r="QGM272" t="s">
        <v>359</v>
      </c>
      <c r="QGN272" t="s">
        <v>359</v>
      </c>
      <c r="QGO272" t="s">
        <v>359</v>
      </c>
      <c r="QGP272" t="s">
        <v>359</v>
      </c>
      <c r="QGQ272" t="s">
        <v>359</v>
      </c>
      <c r="QGR272" t="s">
        <v>359</v>
      </c>
      <c r="QGS272" t="s">
        <v>359</v>
      </c>
      <c r="QGT272" t="s">
        <v>359</v>
      </c>
      <c r="QGU272" t="s">
        <v>359</v>
      </c>
      <c r="QGV272" t="s">
        <v>359</v>
      </c>
      <c r="QGW272" t="s">
        <v>359</v>
      </c>
      <c r="QGX272" t="s">
        <v>359</v>
      </c>
      <c r="QGY272" t="s">
        <v>359</v>
      </c>
      <c r="QGZ272" t="s">
        <v>359</v>
      </c>
      <c r="QHA272" t="s">
        <v>359</v>
      </c>
      <c r="QHB272" t="s">
        <v>359</v>
      </c>
      <c r="QHC272" t="s">
        <v>359</v>
      </c>
      <c r="QHD272" t="s">
        <v>359</v>
      </c>
      <c r="QHE272" t="s">
        <v>359</v>
      </c>
      <c r="QHF272" t="s">
        <v>359</v>
      </c>
      <c r="QHG272" t="s">
        <v>359</v>
      </c>
      <c r="QHH272" t="s">
        <v>359</v>
      </c>
      <c r="QHI272" t="s">
        <v>359</v>
      </c>
      <c r="QHJ272" t="s">
        <v>359</v>
      </c>
      <c r="QHK272" t="s">
        <v>359</v>
      </c>
      <c r="QHL272" t="s">
        <v>359</v>
      </c>
      <c r="QHM272" t="s">
        <v>359</v>
      </c>
      <c r="QHN272" t="s">
        <v>359</v>
      </c>
      <c r="QHO272" t="s">
        <v>359</v>
      </c>
      <c r="QHP272" t="s">
        <v>359</v>
      </c>
      <c r="QHQ272" t="s">
        <v>359</v>
      </c>
      <c r="QHR272" t="s">
        <v>359</v>
      </c>
      <c r="QHS272" t="s">
        <v>359</v>
      </c>
      <c r="QHT272" t="s">
        <v>359</v>
      </c>
      <c r="QHU272" t="s">
        <v>359</v>
      </c>
      <c r="QHV272" t="s">
        <v>359</v>
      </c>
      <c r="QHW272" t="s">
        <v>359</v>
      </c>
      <c r="QHX272" t="s">
        <v>359</v>
      </c>
      <c r="QHY272" t="s">
        <v>359</v>
      </c>
      <c r="QHZ272" t="s">
        <v>359</v>
      </c>
      <c r="QIA272" t="s">
        <v>359</v>
      </c>
      <c r="QIB272" t="s">
        <v>359</v>
      </c>
      <c r="QIC272" t="s">
        <v>359</v>
      </c>
      <c r="QID272" t="s">
        <v>359</v>
      </c>
      <c r="QIE272" t="s">
        <v>359</v>
      </c>
      <c r="QIF272" t="s">
        <v>359</v>
      </c>
      <c r="QIG272" t="s">
        <v>359</v>
      </c>
      <c r="QIH272" t="s">
        <v>359</v>
      </c>
      <c r="QII272" t="s">
        <v>359</v>
      </c>
      <c r="QIJ272" t="s">
        <v>359</v>
      </c>
      <c r="QIK272" t="s">
        <v>359</v>
      </c>
      <c r="QIL272" t="s">
        <v>359</v>
      </c>
      <c r="QIM272" t="s">
        <v>359</v>
      </c>
      <c r="QIN272" t="s">
        <v>359</v>
      </c>
      <c r="QIO272" t="s">
        <v>359</v>
      </c>
      <c r="QIP272" t="s">
        <v>359</v>
      </c>
      <c r="QIQ272" t="s">
        <v>359</v>
      </c>
      <c r="QIR272" t="s">
        <v>359</v>
      </c>
      <c r="QIS272" t="s">
        <v>359</v>
      </c>
      <c r="QIT272" t="s">
        <v>359</v>
      </c>
      <c r="QIU272" t="s">
        <v>359</v>
      </c>
      <c r="QIV272" t="s">
        <v>359</v>
      </c>
      <c r="QIW272" t="s">
        <v>359</v>
      </c>
      <c r="QIX272" t="s">
        <v>359</v>
      </c>
      <c r="QIY272" t="s">
        <v>359</v>
      </c>
      <c r="QIZ272" t="s">
        <v>359</v>
      </c>
      <c r="QJA272" t="s">
        <v>359</v>
      </c>
      <c r="QJB272" t="s">
        <v>359</v>
      </c>
      <c r="QJC272" t="s">
        <v>359</v>
      </c>
      <c r="QJD272" t="s">
        <v>359</v>
      </c>
      <c r="QJE272" t="s">
        <v>359</v>
      </c>
      <c r="QJF272" t="s">
        <v>359</v>
      </c>
      <c r="QJG272" t="s">
        <v>359</v>
      </c>
      <c r="QJH272" t="s">
        <v>359</v>
      </c>
      <c r="QJI272" t="s">
        <v>359</v>
      </c>
      <c r="QJJ272" t="s">
        <v>359</v>
      </c>
      <c r="QJK272" t="s">
        <v>359</v>
      </c>
      <c r="QJL272" t="s">
        <v>359</v>
      </c>
      <c r="QJM272" t="s">
        <v>359</v>
      </c>
      <c r="QJN272" t="s">
        <v>359</v>
      </c>
      <c r="QJO272" t="s">
        <v>359</v>
      </c>
      <c r="QJP272" t="s">
        <v>359</v>
      </c>
      <c r="QJQ272" t="s">
        <v>359</v>
      </c>
      <c r="QJR272" t="s">
        <v>359</v>
      </c>
      <c r="QJS272" t="s">
        <v>359</v>
      </c>
      <c r="QJT272" t="s">
        <v>359</v>
      </c>
      <c r="QJU272" t="s">
        <v>359</v>
      </c>
      <c r="QJV272" t="s">
        <v>359</v>
      </c>
      <c r="QJW272" t="s">
        <v>359</v>
      </c>
      <c r="QJX272" t="s">
        <v>359</v>
      </c>
      <c r="QJY272" t="s">
        <v>359</v>
      </c>
      <c r="QJZ272" t="s">
        <v>359</v>
      </c>
      <c r="QKA272" t="s">
        <v>359</v>
      </c>
      <c r="QKB272" t="s">
        <v>359</v>
      </c>
      <c r="QKC272" t="s">
        <v>359</v>
      </c>
      <c r="QKD272" t="s">
        <v>359</v>
      </c>
      <c r="QKE272" t="s">
        <v>359</v>
      </c>
      <c r="QKF272" t="s">
        <v>359</v>
      </c>
      <c r="QKG272" t="s">
        <v>359</v>
      </c>
      <c r="QKH272" t="s">
        <v>359</v>
      </c>
      <c r="QKI272" t="s">
        <v>359</v>
      </c>
      <c r="QKJ272" t="s">
        <v>359</v>
      </c>
      <c r="QKK272" t="s">
        <v>359</v>
      </c>
      <c r="QKL272" t="s">
        <v>359</v>
      </c>
      <c r="QKM272" t="s">
        <v>359</v>
      </c>
      <c r="QKN272" t="s">
        <v>359</v>
      </c>
      <c r="QKO272" t="s">
        <v>359</v>
      </c>
      <c r="QKP272" t="s">
        <v>359</v>
      </c>
      <c r="QKQ272" t="s">
        <v>359</v>
      </c>
      <c r="QKR272" t="s">
        <v>359</v>
      </c>
      <c r="QKS272" t="s">
        <v>359</v>
      </c>
      <c r="QKT272" t="s">
        <v>359</v>
      </c>
      <c r="QKU272" t="s">
        <v>359</v>
      </c>
      <c r="QKV272" t="s">
        <v>359</v>
      </c>
      <c r="QKW272" t="s">
        <v>359</v>
      </c>
      <c r="QKX272" t="s">
        <v>359</v>
      </c>
      <c r="QKY272" t="s">
        <v>359</v>
      </c>
      <c r="QKZ272" t="s">
        <v>359</v>
      </c>
      <c r="QLA272" t="s">
        <v>359</v>
      </c>
      <c r="QLB272" t="s">
        <v>359</v>
      </c>
      <c r="QLC272" t="s">
        <v>359</v>
      </c>
      <c r="QLD272" t="s">
        <v>359</v>
      </c>
      <c r="QLE272" t="s">
        <v>359</v>
      </c>
      <c r="QLF272" t="s">
        <v>359</v>
      </c>
      <c r="QLG272" t="s">
        <v>359</v>
      </c>
      <c r="QLH272" t="s">
        <v>359</v>
      </c>
      <c r="QLI272" t="s">
        <v>359</v>
      </c>
      <c r="QLJ272" t="s">
        <v>359</v>
      </c>
      <c r="QLK272" t="s">
        <v>359</v>
      </c>
      <c r="QLL272" t="s">
        <v>359</v>
      </c>
      <c r="QLM272" t="s">
        <v>359</v>
      </c>
      <c r="QLN272" t="s">
        <v>359</v>
      </c>
      <c r="QLO272" t="s">
        <v>359</v>
      </c>
      <c r="QLP272" t="s">
        <v>359</v>
      </c>
      <c r="QLQ272" t="s">
        <v>359</v>
      </c>
      <c r="QLR272" t="s">
        <v>359</v>
      </c>
      <c r="QLS272" t="s">
        <v>359</v>
      </c>
      <c r="QLT272" t="s">
        <v>359</v>
      </c>
      <c r="QLU272" t="s">
        <v>359</v>
      </c>
      <c r="QLV272" t="s">
        <v>359</v>
      </c>
      <c r="QLW272" t="s">
        <v>359</v>
      </c>
      <c r="QLX272" t="s">
        <v>359</v>
      </c>
      <c r="QLY272" t="s">
        <v>359</v>
      </c>
      <c r="QLZ272" t="s">
        <v>359</v>
      </c>
      <c r="QMA272" t="s">
        <v>359</v>
      </c>
      <c r="QMB272" t="s">
        <v>359</v>
      </c>
      <c r="QMC272" t="s">
        <v>359</v>
      </c>
      <c r="QMD272" t="s">
        <v>359</v>
      </c>
      <c r="QME272" t="s">
        <v>359</v>
      </c>
      <c r="QMF272" t="s">
        <v>359</v>
      </c>
      <c r="QMG272" t="s">
        <v>359</v>
      </c>
      <c r="QMH272" t="s">
        <v>359</v>
      </c>
      <c r="QMI272" t="s">
        <v>359</v>
      </c>
      <c r="QMJ272" t="s">
        <v>359</v>
      </c>
      <c r="QMK272" t="s">
        <v>359</v>
      </c>
      <c r="QML272" t="s">
        <v>359</v>
      </c>
      <c r="QMM272" t="s">
        <v>359</v>
      </c>
      <c r="QMN272" t="s">
        <v>359</v>
      </c>
      <c r="QMO272" t="s">
        <v>359</v>
      </c>
      <c r="QMP272" t="s">
        <v>359</v>
      </c>
      <c r="QMQ272" t="s">
        <v>359</v>
      </c>
      <c r="QMR272" t="s">
        <v>359</v>
      </c>
      <c r="QMS272" t="s">
        <v>359</v>
      </c>
      <c r="QMT272" t="s">
        <v>359</v>
      </c>
      <c r="QMU272" t="s">
        <v>359</v>
      </c>
      <c r="QMV272" t="s">
        <v>359</v>
      </c>
      <c r="QMW272" t="s">
        <v>359</v>
      </c>
      <c r="QMX272" t="s">
        <v>359</v>
      </c>
      <c r="QMY272" t="s">
        <v>359</v>
      </c>
      <c r="QMZ272" t="s">
        <v>359</v>
      </c>
      <c r="QNA272" t="s">
        <v>359</v>
      </c>
      <c r="QNB272" t="s">
        <v>359</v>
      </c>
      <c r="QNC272" t="s">
        <v>359</v>
      </c>
      <c r="QND272" t="s">
        <v>359</v>
      </c>
      <c r="QNE272" t="s">
        <v>359</v>
      </c>
      <c r="QNF272" t="s">
        <v>359</v>
      </c>
      <c r="QNG272" t="s">
        <v>359</v>
      </c>
      <c r="QNH272" t="s">
        <v>359</v>
      </c>
      <c r="QNI272" t="s">
        <v>359</v>
      </c>
      <c r="QNJ272" t="s">
        <v>359</v>
      </c>
      <c r="QNK272" t="s">
        <v>359</v>
      </c>
      <c r="QNL272" t="s">
        <v>359</v>
      </c>
      <c r="QNM272" t="s">
        <v>359</v>
      </c>
      <c r="QNN272" t="s">
        <v>359</v>
      </c>
      <c r="QNO272" t="s">
        <v>359</v>
      </c>
      <c r="QNP272" t="s">
        <v>359</v>
      </c>
      <c r="QNQ272" t="s">
        <v>359</v>
      </c>
      <c r="QNR272" t="s">
        <v>359</v>
      </c>
      <c r="QNS272" t="s">
        <v>359</v>
      </c>
      <c r="QNT272" t="s">
        <v>359</v>
      </c>
      <c r="QNU272" t="s">
        <v>359</v>
      </c>
      <c r="QNV272" t="s">
        <v>359</v>
      </c>
      <c r="QNW272" t="s">
        <v>359</v>
      </c>
      <c r="QNX272" t="s">
        <v>359</v>
      </c>
      <c r="QNY272" t="s">
        <v>359</v>
      </c>
      <c r="QNZ272" t="s">
        <v>359</v>
      </c>
      <c r="QOA272" t="s">
        <v>359</v>
      </c>
      <c r="QOB272" t="s">
        <v>359</v>
      </c>
      <c r="QOC272" t="s">
        <v>359</v>
      </c>
      <c r="QOD272" t="s">
        <v>359</v>
      </c>
      <c r="QOE272" t="s">
        <v>359</v>
      </c>
      <c r="QOF272" t="s">
        <v>359</v>
      </c>
      <c r="QOG272" t="s">
        <v>359</v>
      </c>
      <c r="QOH272" t="s">
        <v>359</v>
      </c>
      <c r="QOI272" t="s">
        <v>359</v>
      </c>
      <c r="QOJ272" t="s">
        <v>359</v>
      </c>
      <c r="QOK272" t="s">
        <v>359</v>
      </c>
      <c r="QOL272" t="s">
        <v>359</v>
      </c>
      <c r="QOM272" t="s">
        <v>359</v>
      </c>
      <c r="QON272" t="s">
        <v>359</v>
      </c>
      <c r="QOO272" t="s">
        <v>359</v>
      </c>
      <c r="QOP272" t="s">
        <v>359</v>
      </c>
      <c r="QOQ272" t="s">
        <v>359</v>
      </c>
      <c r="QOR272" t="s">
        <v>359</v>
      </c>
      <c r="QOS272" t="s">
        <v>359</v>
      </c>
      <c r="QOT272" t="s">
        <v>359</v>
      </c>
      <c r="QOU272" t="s">
        <v>359</v>
      </c>
      <c r="QOV272" t="s">
        <v>359</v>
      </c>
      <c r="QOW272" t="s">
        <v>359</v>
      </c>
      <c r="QOX272" t="s">
        <v>359</v>
      </c>
      <c r="QOY272" t="s">
        <v>359</v>
      </c>
      <c r="QOZ272" t="s">
        <v>359</v>
      </c>
      <c r="QPA272" t="s">
        <v>359</v>
      </c>
      <c r="QPB272" t="s">
        <v>359</v>
      </c>
      <c r="QPC272" t="s">
        <v>359</v>
      </c>
      <c r="QPD272" t="s">
        <v>359</v>
      </c>
      <c r="QPE272" t="s">
        <v>359</v>
      </c>
      <c r="QPF272" t="s">
        <v>359</v>
      </c>
      <c r="QPG272" t="s">
        <v>359</v>
      </c>
      <c r="QPH272" t="s">
        <v>359</v>
      </c>
      <c r="QPI272" t="s">
        <v>359</v>
      </c>
      <c r="QPJ272" t="s">
        <v>359</v>
      </c>
      <c r="QPK272" t="s">
        <v>359</v>
      </c>
      <c r="QPL272" t="s">
        <v>359</v>
      </c>
      <c r="QPM272" t="s">
        <v>359</v>
      </c>
      <c r="QPN272" t="s">
        <v>359</v>
      </c>
      <c r="QPO272" t="s">
        <v>359</v>
      </c>
      <c r="QPP272" t="s">
        <v>359</v>
      </c>
      <c r="QPQ272" t="s">
        <v>359</v>
      </c>
      <c r="QPR272" t="s">
        <v>359</v>
      </c>
      <c r="QPS272" t="s">
        <v>359</v>
      </c>
      <c r="QPT272" t="s">
        <v>359</v>
      </c>
      <c r="QPU272" t="s">
        <v>359</v>
      </c>
      <c r="QPV272" t="s">
        <v>359</v>
      </c>
      <c r="QPW272" t="s">
        <v>359</v>
      </c>
      <c r="QPX272" t="s">
        <v>359</v>
      </c>
      <c r="QPY272" t="s">
        <v>359</v>
      </c>
      <c r="QPZ272" t="s">
        <v>359</v>
      </c>
      <c r="QQA272" t="s">
        <v>359</v>
      </c>
      <c r="QQB272" t="s">
        <v>359</v>
      </c>
      <c r="QQC272" t="s">
        <v>359</v>
      </c>
      <c r="QQD272" t="s">
        <v>359</v>
      </c>
      <c r="QQE272" t="s">
        <v>359</v>
      </c>
      <c r="QQF272" t="s">
        <v>359</v>
      </c>
      <c r="QQG272" t="s">
        <v>359</v>
      </c>
      <c r="QQH272" t="s">
        <v>359</v>
      </c>
      <c r="QQI272" t="s">
        <v>359</v>
      </c>
      <c r="QQJ272" t="s">
        <v>359</v>
      </c>
      <c r="QQK272" t="s">
        <v>359</v>
      </c>
      <c r="QQL272" t="s">
        <v>359</v>
      </c>
      <c r="QQM272" t="s">
        <v>359</v>
      </c>
      <c r="QQN272" t="s">
        <v>359</v>
      </c>
      <c r="QQO272" t="s">
        <v>359</v>
      </c>
      <c r="QQP272" t="s">
        <v>359</v>
      </c>
      <c r="QQQ272" t="s">
        <v>359</v>
      </c>
      <c r="QQR272" t="s">
        <v>359</v>
      </c>
      <c r="QQS272" t="s">
        <v>359</v>
      </c>
      <c r="QQT272" t="s">
        <v>359</v>
      </c>
      <c r="QQU272" t="s">
        <v>359</v>
      </c>
      <c r="QQV272" t="s">
        <v>359</v>
      </c>
      <c r="QQW272" t="s">
        <v>359</v>
      </c>
      <c r="QQX272" t="s">
        <v>359</v>
      </c>
      <c r="QQY272" t="s">
        <v>359</v>
      </c>
      <c r="QQZ272" t="s">
        <v>359</v>
      </c>
      <c r="QRA272" t="s">
        <v>359</v>
      </c>
      <c r="QRB272" t="s">
        <v>359</v>
      </c>
      <c r="QRC272" t="s">
        <v>359</v>
      </c>
      <c r="QRD272" t="s">
        <v>359</v>
      </c>
      <c r="QRE272" t="s">
        <v>359</v>
      </c>
      <c r="QRF272" t="s">
        <v>359</v>
      </c>
      <c r="QRG272" t="s">
        <v>359</v>
      </c>
      <c r="QRH272" t="s">
        <v>359</v>
      </c>
      <c r="QRI272" t="s">
        <v>359</v>
      </c>
      <c r="QRJ272" t="s">
        <v>359</v>
      </c>
      <c r="QRK272" t="s">
        <v>359</v>
      </c>
      <c r="QRL272" t="s">
        <v>359</v>
      </c>
      <c r="QRM272" t="s">
        <v>359</v>
      </c>
      <c r="QRN272" t="s">
        <v>359</v>
      </c>
      <c r="QRO272" t="s">
        <v>359</v>
      </c>
      <c r="QRP272" t="s">
        <v>359</v>
      </c>
      <c r="QRQ272" t="s">
        <v>359</v>
      </c>
      <c r="QRR272" t="s">
        <v>359</v>
      </c>
      <c r="QRS272" t="s">
        <v>359</v>
      </c>
      <c r="QRT272" t="s">
        <v>359</v>
      </c>
      <c r="QRU272" t="s">
        <v>359</v>
      </c>
      <c r="QRV272" t="s">
        <v>359</v>
      </c>
      <c r="QRW272" t="s">
        <v>359</v>
      </c>
      <c r="QRX272" t="s">
        <v>359</v>
      </c>
      <c r="QRY272" t="s">
        <v>359</v>
      </c>
      <c r="QRZ272" t="s">
        <v>359</v>
      </c>
      <c r="QSA272" t="s">
        <v>359</v>
      </c>
      <c r="QSB272" t="s">
        <v>359</v>
      </c>
      <c r="QSC272" t="s">
        <v>359</v>
      </c>
      <c r="QSD272" t="s">
        <v>359</v>
      </c>
      <c r="QSE272" t="s">
        <v>359</v>
      </c>
      <c r="QSF272" t="s">
        <v>359</v>
      </c>
      <c r="QSG272" t="s">
        <v>359</v>
      </c>
      <c r="QSH272" t="s">
        <v>359</v>
      </c>
      <c r="QSI272" t="s">
        <v>359</v>
      </c>
      <c r="QSJ272" t="s">
        <v>359</v>
      </c>
      <c r="QSK272" t="s">
        <v>359</v>
      </c>
      <c r="QSL272" t="s">
        <v>359</v>
      </c>
      <c r="QSM272" t="s">
        <v>359</v>
      </c>
      <c r="QSN272" t="s">
        <v>359</v>
      </c>
      <c r="QSO272" t="s">
        <v>359</v>
      </c>
      <c r="QSP272" t="s">
        <v>359</v>
      </c>
      <c r="QSQ272" t="s">
        <v>359</v>
      </c>
      <c r="QSR272" t="s">
        <v>359</v>
      </c>
      <c r="QSS272" t="s">
        <v>359</v>
      </c>
      <c r="QST272" t="s">
        <v>359</v>
      </c>
      <c r="QSU272" t="s">
        <v>359</v>
      </c>
      <c r="QSV272" t="s">
        <v>359</v>
      </c>
      <c r="QSW272" t="s">
        <v>359</v>
      </c>
      <c r="QSX272" t="s">
        <v>359</v>
      </c>
      <c r="QSY272" t="s">
        <v>359</v>
      </c>
      <c r="QSZ272" t="s">
        <v>359</v>
      </c>
      <c r="QTA272" t="s">
        <v>359</v>
      </c>
      <c r="QTB272" t="s">
        <v>359</v>
      </c>
      <c r="QTC272" t="s">
        <v>359</v>
      </c>
      <c r="QTD272" t="s">
        <v>359</v>
      </c>
      <c r="QTE272" t="s">
        <v>359</v>
      </c>
      <c r="QTF272" t="s">
        <v>359</v>
      </c>
      <c r="QTG272" t="s">
        <v>359</v>
      </c>
      <c r="QTH272" t="s">
        <v>359</v>
      </c>
      <c r="QTI272" t="s">
        <v>359</v>
      </c>
      <c r="QTJ272" t="s">
        <v>359</v>
      </c>
      <c r="QTK272" t="s">
        <v>359</v>
      </c>
      <c r="QTL272" t="s">
        <v>359</v>
      </c>
      <c r="QTM272" t="s">
        <v>359</v>
      </c>
      <c r="QTN272" t="s">
        <v>359</v>
      </c>
      <c r="QTO272" t="s">
        <v>359</v>
      </c>
      <c r="QTP272" t="s">
        <v>359</v>
      </c>
      <c r="QTQ272" t="s">
        <v>359</v>
      </c>
      <c r="QTR272" t="s">
        <v>359</v>
      </c>
      <c r="QTS272" t="s">
        <v>359</v>
      </c>
      <c r="QTT272" t="s">
        <v>359</v>
      </c>
      <c r="QTU272" t="s">
        <v>359</v>
      </c>
      <c r="QTV272" t="s">
        <v>359</v>
      </c>
      <c r="QTW272" t="s">
        <v>359</v>
      </c>
      <c r="QTX272" t="s">
        <v>359</v>
      </c>
      <c r="QTY272" t="s">
        <v>359</v>
      </c>
      <c r="QTZ272" t="s">
        <v>359</v>
      </c>
      <c r="QUA272" t="s">
        <v>359</v>
      </c>
      <c r="QUB272" t="s">
        <v>359</v>
      </c>
      <c r="QUC272" t="s">
        <v>359</v>
      </c>
      <c r="QUD272" t="s">
        <v>359</v>
      </c>
      <c r="QUE272" t="s">
        <v>359</v>
      </c>
      <c r="QUF272" t="s">
        <v>359</v>
      </c>
      <c r="QUG272" t="s">
        <v>359</v>
      </c>
      <c r="QUH272" t="s">
        <v>359</v>
      </c>
      <c r="QUI272" t="s">
        <v>359</v>
      </c>
      <c r="QUJ272" t="s">
        <v>359</v>
      </c>
      <c r="QUK272" t="s">
        <v>359</v>
      </c>
      <c r="QUL272" t="s">
        <v>359</v>
      </c>
      <c r="QUM272" t="s">
        <v>359</v>
      </c>
      <c r="QUN272" t="s">
        <v>359</v>
      </c>
      <c r="QUO272" t="s">
        <v>359</v>
      </c>
      <c r="QUP272" t="s">
        <v>359</v>
      </c>
      <c r="QUQ272" t="s">
        <v>359</v>
      </c>
      <c r="QUR272" t="s">
        <v>359</v>
      </c>
      <c r="QUS272" t="s">
        <v>359</v>
      </c>
      <c r="QUT272" t="s">
        <v>359</v>
      </c>
      <c r="QUU272" t="s">
        <v>359</v>
      </c>
      <c r="QUV272" t="s">
        <v>359</v>
      </c>
      <c r="QUW272" t="s">
        <v>359</v>
      </c>
      <c r="QUX272" t="s">
        <v>359</v>
      </c>
      <c r="QUY272" t="s">
        <v>359</v>
      </c>
      <c r="QUZ272" t="s">
        <v>359</v>
      </c>
      <c r="QVA272" t="s">
        <v>359</v>
      </c>
      <c r="QVB272" t="s">
        <v>359</v>
      </c>
      <c r="QVC272" t="s">
        <v>359</v>
      </c>
      <c r="QVD272" t="s">
        <v>359</v>
      </c>
      <c r="QVE272" t="s">
        <v>359</v>
      </c>
      <c r="QVF272" t="s">
        <v>359</v>
      </c>
      <c r="QVG272" t="s">
        <v>359</v>
      </c>
      <c r="QVH272" t="s">
        <v>359</v>
      </c>
      <c r="QVI272" t="s">
        <v>359</v>
      </c>
      <c r="QVJ272" t="s">
        <v>359</v>
      </c>
      <c r="QVK272" t="s">
        <v>359</v>
      </c>
      <c r="QVL272" t="s">
        <v>359</v>
      </c>
      <c r="QVM272" t="s">
        <v>359</v>
      </c>
      <c r="QVN272" t="s">
        <v>359</v>
      </c>
      <c r="QVO272" t="s">
        <v>359</v>
      </c>
      <c r="QVP272" t="s">
        <v>359</v>
      </c>
      <c r="QVQ272" t="s">
        <v>359</v>
      </c>
      <c r="QVR272" t="s">
        <v>359</v>
      </c>
      <c r="QVS272" t="s">
        <v>359</v>
      </c>
      <c r="QVT272" t="s">
        <v>359</v>
      </c>
      <c r="QVU272" t="s">
        <v>359</v>
      </c>
      <c r="QVV272" t="s">
        <v>359</v>
      </c>
      <c r="QVW272" t="s">
        <v>359</v>
      </c>
      <c r="QVX272" t="s">
        <v>359</v>
      </c>
      <c r="QVY272" t="s">
        <v>359</v>
      </c>
      <c r="QVZ272" t="s">
        <v>359</v>
      </c>
      <c r="QWA272" t="s">
        <v>359</v>
      </c>
      <c r="QWB272" t="s">
        <v>359</v>
      </c>
      <c r="QWC272" t="s">
        <v>359</v>
      </c>
      <c r="QWD272" t="s">
        <v>359</v>
      </c>
      <c r="QWE272" t="s">
        <v>359</v>
      </c>
      <c r="QWF272" t="s">
        <v>359</v>
      </c>
      <c r="QWG272" t="s">
        <v>359</v>
      </c>
      <c r="QWH272" t="s">
        <v>359</v>
      </c>
      <c r="QWI272" t="s">
        <v>359</v>
      </c>
      <c r="QWJ272" t="s">
        <v>359</v>
      </c>
      <c r="QWK272" t="s">
        <v>359</v>
      </c>
      <c r="QWL272" t="s">
        <v>359</v>
      </c>
      <c r="QWM272" t="s">
        <v>359</v>
      </c>
      <c r="QWN272" t="s">
        <v>359</v>
      </c>
      <c r="QWO272" t="s">
        <v>359</v>
      </c>
      <c r="QWP272" t="s">
        <v>359</v>
      </c>
      <c r="QWQ272" t="s">
        <v>359</v>
      </c>
      <c r="QWR272" t="s">
        <v>359</v>
      </c>
      <c r="QWS272" t="s">
        <v>359</v>
      </c>
      <c r="QWT272" t="s">
        <v>359</v>
      </c>
      <c r="QWU272" t="s">
        <v>359</v>
      </c>
      <c r="QWV272" t="s">
        <v>359</v>
      </c>
      <c r="QWW272" t="s">
        <v>359</v>
      </c>
      <c r="QWX272" t="s">
        <v>359</v>
      </c>
      <c r="QWY272" t="s">
        <v>359</v>
      </c>
      <c r="QWZ272" t="s">
        <v>359</v>
      </c>
      <c r="QXA272" t="s">
        <v>359</v>
      </c>
      <c r="QXB272" t="s">
        <v>359</v>
      </c>
      <c r="QXC272" t="s">
        <v>359</v>
      </c>
      <c r="QXD272" t="s">
        <v>359</v>
      </c>
      <c r="QXE272" t="s">
        <v>359</v>
      </c>
      <c r="QXF272" t="s">
        <v>359</v>
      </c>
      <c r="QXG272" t="s">
        <v>359</v>
      </c>
      <c r="QXH272" t="s">
        <v>359</v>
      </c>
      <c r="QXI272" t="s">
        <v>359</v>
      </c>
      <c r="QXJ272" t="s">
        <v>359</v>
      </c>
      <c r="QXK272" t="s">
        <v>359</v>
      </c>
      <c r="QXL272" t="s">
        <v>359</v>
      </c>
      <c r="QXM272" t="s">
        <v>359</v>
      </c>
      <c r="QXN272" t="s">
        <v>359</v>
      </c>
      <c r="QXO272" t="s">
        <v>359</v>
      </c>
      <c r="QXP272" t="s">
        <v>359</v>
      </c>
      <c r="QXQ272" t="s">
        <v>359</v>
      </c>
      <c r="QXR272" t="s">
        <v>359</v>
      </c>
      <c r="QXS272" t="s">
        <v>359</v>
      </c>
      <c r="QXT272" t="s">
        <v>359</v>
      </c>
      <c r="QXU272" t="s">
        <v>359</v>
      </c>
      <c r="QXV272" t="s">
        <v>359</v>
      </c>
      <c r="QXW272" t="s">
        <v>359</v>
      </c>
      <c r="QXX272" t="s">
        <v>359</v>
      </c>
      <c r="QXY272" t="s">
        <v>359</v>
      </c>
      <c r="QXZ272" t="s">
        <v>359</v>
      </c>
      <c r="QYA272" t="s">
        <v>359</v>
      </c>
      <c r="QYB272" t="s">
        <v>359</v>
      </c>
      <c r="QYC272" t="s">
        <v>359</v>
      </c>
      <c r="QYD272" t="s">
        <v>359</v>
      </c>
      <c r="QYE272" t="s">
        <v>359</v>
      </c>
      <c r="QYF272" t="s">
        <v>359</v>
      </c>
      <c r="QYG272" t="s">
        <v>359</v>
      </c>
      <c r="QYH272" t="s">
        <v>359</v>
      </c>
      <c r="QYI272" t="s">
        <v>359</v>
      </c>
      <c r="QYJ272" t="s">
        <v>359</v>
      </c>
      <c r="QYK272" t="s">
        <v>359</v>
      </c>
      <c r="QYL272" t="s">
        <v>359</v>
      </c>
      <c r="QYM272" t="s">
        <v>359</v>
      </c>
      <c r="QYN272" t="s">
        <v>359</v>
      </c>
      <c r="QYO272" t="s">
        <v>359</v>
      </c>
      <c r="QYP272" t="s">
        <v>359</v>
      </c>
      <c r="QYQ272" t="s">
        <v>359</v>
      </c>
      <c r="QYR272" t="s">
        <v>359</v>
      </c>
      <c r="QYS272" t="s">
        <v>359</v>
      </c>
      <c r="QYT272" t="s">
        <v>359</v>
      </c>
      <c r="QYU272" t="s">
        <v>359</v>
      </c>
      <c r="QYV272" t="s">
        <v>359</v>
      </c>
      <c r="QYW272" t="s">
        <v>359</v>
      </c>
      <c r="QYX272" t="s">
        <v>359</v>
      </c>
      <c r="QYY272" t="s">
        <v>359</v>
      </c>
      <c r="QYZ272" t="s">
        <v>359</v>
      </c>
      <c r="QZA272" t="s">
        <v>359</v>
      </c>
      <c r="QZB272" t="s">
        <v>359</v>
      </c>
      <c r="QZC272" t="s">
        <v>359</v>
      </c>
      <c r="QZD272" t="s">
        <v>359</v>
      </c>
      <c r="QZE272" t="s">
        <v>359</v>
      </c>
      <c r="QZF272" t="s">
        <v>359</v>
      </c>
      <c r="QZG272" t="s">
        <v>359</v>
      </c>
      <c r="QZH272" t="s">
        <v>359</v>
      </c>
      <c r="QZI272" t="s">
        <v>359</v>
      </c>
      <c r="QZJ272" t="s">
        <v>359</v>
      </c>
      <c r="QZK272" t="s">
        <v>359</v>
      </c>
      <c r="QZL272" t="s">
        <v>359</v>
      </c>
      <c r="QZM272" t="s">
        <v>359</v>
      </c>
      <c r="QZN272" t="s">
        <v>359</v>
      </c>
      <c r="QZO272" t="s">
        <v>359</v>
      </c>
      <c r="QZP272" t="s">
        <v>359</v>
      </c>
      <c r="QZQ272" t="s">
        <v>359</v>
      </c>
      <c r="QZR272" t="s">
        <v>359</v>
      </c>
      <c r="QZS272" t="s">
        <v>359</v>
      </c>
      <c r="QZT272" t="s">
        <v>359</v>
      </c>
      <c r="QZU272" t="s">
        <v>359</v>
      </c>
      <c r="QZV272" t="s">
        <v>359</v>
      </c>
      <c r="QZW272" t="s">
        <v>359</v>
      </c>
      <c r="QZX272" t="s">
        <v>359</v>
      </c>
      <c r="QZY272" t="s">
        <v>359</v>
      </c>
      <c r="QZZ272" t="s">
        <v>359</v>
      </c>
      <c r="RAA272" t="s">
        <v>359</v>
      </c>
      <c r="RAB272" t="s">
        <v>359</v>
      </c>
      <c r="RAC272" t="s">
        <v>359</v>
      </c>
      <c r="RAD272" t="s">
        <v>359</v>
      </c>
      <c r="RAE272" t="s">
        <v>359</v>
      </c>
      <c r="RAF272" t="s">
        <v>359</v>
      </c>
      <c r="RAG272" t="s">
        <v>359</v>
      </c>
      <c r="RAH272" t="s">
        <v>359</v>
      </c>
      <c r="RAI272" t="s">
        <v>359</v>
      </c>
      <c r="RAJ272" t="s">
        <v>359</v>
      </c>
      <c r="RAK272" t="s">
        <v>359</v>
      </c>
      <c r="RAL272" t="s">
        <v>359</v>
      </c>
      <c r="RAM272" t="s">
        <v>359</v>
      </c>
      <c r="RAN272" t="s">
        <v>359</v>
      </c>
      <c r="RAO272" t="s">
        <v>359</v>
      </c>
      <c r="RAP272" t="s">
        <v>359</v>
      </c>
      <c r="RAQ272" t="s">
        <v>359</v>
      </c>
      <c r="RAR272" t="s">
        <v>359</v>
      </c>
      <c r="RAS272" t="s">
        <v>359</v>
      </c>
      <c r="RAT272" t="s">
        <v>359</v>
      </c>
      <c r="RAU272" t="s">
        <v>359</v>
      </c>
      <c r="RAV272" t="s">
        <v>359</v>
      </c>
      <c r="RAW272" t="s">
        <v>359</v>
      </c>
      <c r="RAX272" t="s">
        <v>359</v>
      </c>
      <c r="RAY272" t="s">
        <v>359</v>
      </c>
      <c r="RAZ272" t="s">
        <v>359</v>
      </c>
      <c r="RBA272" t="s">
        <v>359</v>
      </c>
      <c r="RBB272" t="s">
        <v>359</v>
      </c>
      <c r="RBC272" t="s">
        <v>359</v>
      </c>
      <c r="RBD272" t="s">
        <v>359</v>
      </c>
      <c r="RBE272" t="s">
        <v>359</v>
      </c>
      <c r="RBF272" t="s">
        <v>359</v>
      </c>
      <c r="RBG272" t="s">
        <v>359</v>
      </c>
      <c r="RBH272" t="s">
        <v>359</v>
      </c>
      <c r="RBI272" t="s">
        <v>359</v>
      </c>
      <c r="RBJ272" t="s">
        <v>359</v>
      </c>
      <c r="RBK272" t="s">
        <v>359</v>
      </c>
      <c r="RBL272" t="s">
        <v>359</v>
      </c>
      <c r="RBM272" t="s">
        <v>359</v>
      </c>
      <c r="RBN272" t="s">
        <v>359</v>
      </c>
      <c r="RBO272" t="s">
        <v>359</v>
      </c>
      <c r="RBP272" t="s">
        <v>359</v>
      </c>
      <c r="RBQ272" t="s">
        <v>359</v>
      </c>
      <c r="RBR272" t="s">
        <v>359</v>
      </c>
      <c r="RBS272" t="s">
        <v>359</v>
      </c>
      <c r="RBT272" t="s">
        <v>359</v>
      </c>
      <c r="RBU272" t="s">
        <v>359</v>
      </c>
      <c r="RBV272" t="s">
        <v>359</v>
      </c>
      <c r="RBW272" t="s">
        <v>359</v>
      </c>
      <c r="RBX272" t="s">
        <v>359</v>
      </c>
      <c r="RBY272" t="s">
        <v>359</v>
      </c>
      <c r="RBZ272" t="s">
        <v>359</v>
      </c>
      <c r="RCA272" t="s">
        <v>359</v>
      </c>
      <c r="RCB272" t="s">
        <v>359</v>
      </c>
      <c r="RCC272" t="s">
        <v>359</v>
      </c>
      <c r="RCD272" t="s">
        <v>359</v>
      </c>
      <c r="RCE272" t="s">
        <v>359</v>
      </c>
      <c r="RCF272" t="s">
        <v>359</v>
      </c>
      <c r="RCG272" t="s">
        <v>359</v>
      </c>
      <c r="RCH272" t="s">
        <v>359</v>
      </c>
      <c r="RCI272" t="s">
        <v>359</v>
      </c>
      <c r="RCJ272" t="s">
        <v>359</v>
      </c>
      <c r="RCK272" t="s">
        <v>359</v>
      </c>
      <c r="RCL272" t="s">
        <v>359</v>
      </c>
      <c r="RCM272" t="s">
        <v>359</v>
      </c>
      <c r="RCN272" t="s">
        <v>359</v>
      </c>
      <c r="RCO272" t="s">
        <v>359</v>
      </c>
      <c r="RCP272" t="s">
        <v>359</v>
      </c>
      <c r="RCQ272" t="s">
        <v>359</v>
      </c>
      <c r="RCR272" t="s">
        <v>359</v>
      </c>
      <c r="RCS272" t="s">
        <v>359</v>
      </c>
      <c r="RCT272" t="s">
        <v>359</v>
      </c>
      <c r="RCU272" t="s">
        <v>359</v>
      </c>
      <c r="RCV272" t="s">
        <v>359</v>
      </c>
      <c r="RCW272" t="s">
        <v>359</v>
      </c>
      <c r="RCX272" t="s">
        <v>359</v>
      </c>
      <c r="RCY272" t="s">
        <v>359</v>
      </c>
      <c r="RCZ272" t="s">
        <v>359</v>
      </c>
      <c r="RDA272" t="s">
        <v>359</v>
      </c>
      <c r="RDB272" t="s">
        <v>359</v>
      </c>
      <c r="RDC272" t="s">
        <v>359</v>
      </c>
      <c r="RDD272" t="s">
        <v>359</v>
      </c>
      <c r="RDE272" t="s">
        <v>359</v>
      </c>
      <c r="RDF272" t="s">
        <v>359</v>
      </c>
      <c r="RDG272" t="s">
        <v>359</v>
      </c>
      <c r="RDH272" t="s">
        <v>359</v>
      </c>
      <c r="RDI272" t="s">
        <v>359</v>
      </c>
      <c r="RDJ272" t="s">
        <v>359</v>
      </c>
      <c r="RDK272" t="s">
        <v>359</v>
      </c>
      <c r="RDL272" t="s">
        <v>359</v>
      </c>
      <c r="RDM272" t="s">
        <v>359</v>
      </c>
      <c r="RDN272" t="s">
        <v>359</v>
      </c>
      <c r="RDO272" t="s">
        <v>359</v>
      </c>
      <c r="RDP272" t="s">
        <v>359</v>
      </c>
      <c r="RDQ272" t="s">
        <v>359</v>
      </c>
      <c r="RDR272" t="s">
        <v>359</v>
      </c>
      <c r="RDS272" t="s">
        <v>359</v>
      </c>
      <c r="RDT272" t="s">
        <v>359</v>
      </c>
      <c r="RDU272" t="s">
        <v>359</v>
      </c>
      <c r="RDV272" t="s">
        <v>359</v>
      </c>
      <c r="RDW272" t="s">
        <v>359</v>
      </c>
      <c r="RDX272" t="s">
        <v>359</v>
      </c>
      <c r="RDY272" t="s">
        <v>359</v>
      </c>
      <c r="RDZ272" t="s">
        <v>359</v>
      </c>
      <c r="REA272" t="s">
        <v>359</v>
      </c>
      <c r="REB272" t="s">
        <v>359</v>
      </c>
      <c r="REC272" t="s">
        <v>359</v>
      </c>
      <c r="RED272" t="s">
        <v>359</v>
      </c>
      <c r="REE272" t="s">
        <v>359</v>
      </c>
      <c r="REF272" t="s">
        <v>359</v>
      </c>
      <c r="REG272" t="s">
        <v>359</v>
      </c>
      <c r="REH272" t="s">
        <v>359</v>
      </c>
      <c r="REI272" t="s">
        <v>359</v>
      </c>
      <c r="REJ272" t="s">
        <v>359</v>
      </c>
      <c r="REK272" t="s">
        <v>359</v>
      </c>
      <c r="REL272" t="s">
        <v>359</v>
      </c>
      <c r="REM272" t="s">
        <v>359</v>
      </c>
      <c r="REN272" t="s">
        <v>359</v>
      </c>
      <c r="REO272" t="s">
        <v>359</v>
      </c>
      <c r="REP272" t="s">
        <v>359</v>
      </c>
      <c r="REQ272" t="s">
        <v>359</v>
      </c>
      <c r="RER272" t="s">
        <v>359</v>
      </c>
      <c r="RES272" t="s">
        <v>359</v>
      </c>
      <c r="RET272" t="s">
        <v>359</v>
      </c>
      <c r="REU272" t="s">
        <v>359</v>
      </c>
      <c r="REV272" t="s">
        <v>359</v>
      </c>
      <c r="REW272" t="s">
        <v>359</v>
      </c>
      <c r="REX272" t="s">
        <v>359</v>
      </c>
      <c r="REY272" t="s">
        <v>359</v>
      </c>
      <c r="REZ272" t="s">
        <v>359</v>
      </c>
      <c r="RFA272" t="s">
        <v>359</v>
      </c>
      <c r="RFB272" t="s">
        <v>359</v>
      </c>
      <c r="RFC272" t="s">
        <v>359</v>
      </c>
      <c r="RFD272" t="s">
        <v>359</v>
      </c>
      <c r="RFE272" t="s">
        <v>359</v>
      </c>
      <c r="RFF272" t="s">
        <v>359</v>
      </c>
      <c r="RFG272" t="s">
        <v>359</v>
      </c>
      <c r="RFH272" t="s">
        <v>359</v>
      </c>
      <c r="RFI272" t="s">
        <v>359</v>
      </c>
      <c r="RFJ272" t="s">
        <v>359</v>
      </c>
      <c r="RFK272" t="s">
        <v>359</v>
      </c>
      <c r="RFL272" t="s">
        <v>359</v>
      </c>
      <c r="RFM272" t="s">
        <v>359</v>
      </c>
      <c r="RFN272" t="s">
        <v>359</v>
      </c>
      <c r="RFO272" t="s">
        <v>359</v>
      </c>
      <c r="RFP272" t="s">
        <v>359</v>
      </c>
      <c r="RFQ272" t="s">
        <v>359</v>
      </c>
      <c r="RFR272" t="s">
        <v>359</v>
      </c>
      <c r="RFS272" t="s">
        <v>359</v>
      </c>
      <c r="RFT272" t="s">
        <v>359</v>
      </c>
      <c r="RFU272" t="s">
        <v>359</v>
      </c>
      <c r="RFV272" t="s">
        <v>359</v>
      </c>
      <c r="RFW272" t="s">
        <v>359</v>
      </c>
      <c r="RFX272" t="s">
        <v>359</v>
      </c>
      <c r="RFY272" t="s">
        <v>359</v>
      </c>
      <c r="RFZ272" t="s">
        <v>359</v>
      </c>
      <c r="RGA272" t="s">
        <v>359</v>
      </c>
      <c r="RGB272" t="s">
        <v>359</v>
      </c>
      <c r="RGC272" t="s">
        <v>359</v>
      </c>
      <c r="RGD272" t="s">
        <v>359</v>
      </c>
      <c r="RGE272" t="s">
        <v>359</v>
      </c>
      <c r="RGF272" t="s">
        <v>359</v>
      </c>
      <c r="RGG272" t="s">
        <v>359</v>
      </c>
      <c r="RGH272" t="s">
        <v>359</v>
      </c>
      <c r="RGI272" t="s">
        <v>359</v>
      </c>
      <c r="RGJ272" t="s">
        <v>359</v>
      </c>
      <c r="RGK272" t="s">
        <v>359</v>
      </c>
      <c r="RGL272" t="s">
        <v>359</v>
      </c>
      <c r="RGM272" t="s">
        <v>359</v>
      </c>
      <c r="RGN272" t="s">
        <v>359</v>
      </c>
      <c r="RGO272" t="s">
        <v>359</v>
      </c>
      <c r="RGP272" t="s">
        <v>359</v>
      </c>
      <c r="RGQ272" t="s">
        <v>359</v>
      </c>
      <c r="RGR272" t="s">
        <v>359</v>
      </c>
      <c r="RGS272" t="s">
        <v>359</v>
      </c>
      <c r="RGT272" t="s">
        <v>359</v>
      </c>
      <c r="RGU272" t="s">
        <v>359</v>
      </c>
      <c r="RGV272" t="s">
        <v>359</v>
      </c>
      <c r="RGW272" t="s">
        <v>359</v>
      </c>
      <c r="RGX272" t="s">
        <v>359</v>
      </c>
      <c r="RGY272" t="s">
        <v>359</v>
      </c>
      <c r="RGZ272" t="s">
        <v>359</v>
      </c>
      <c r="RHA272" t="s">
        <v>359</v>
      </c>
      <c r="RHB272" t="s">
        <v>359</v>
      </c>
      <c r="RHC272" t="s">
        <v>359</v>
      </c>
      <c r="RHD272" t="s">
        <v>359</v>
      </c>
      <c r="RHE272" t="s">
        <v>359</v>
      </c>
      <c r="RHF272" t="s">
        <v>359</v>
      </c>
      <c r="RHG272" t="s">
        <v>359</v>
      </c>
      <c r="RHH272" t="s">
        <v>359</v>
      </c>
      <c r="RHI272" t="s">
        <v>359</v>
      </c>
      <c r="RHJ272" t="s">
        <v>359</v>
      </c>
      <c r="RHK272" t="s">
        <v>359</v>
      </c>
      <c r="RHL272" t="s">
        <v>359</v>
      </c>
      <c r="RHM272" t="s">
        <v>359</v>
      </c>
      <c r="RHN272" t="s">
        <v>359</v>
      </c>
      <c r="RHO272" t="s">
        <v>359</v>
      </c>
      <c r="RHP272" t="s">
        <v>359</v>
      </c>
      <c r="RHQ272" t="s">
        <v>359</v>
      </c>
      <c r="RHR272" t="s">
        <v>359</v>
      </c>
      <c r="RHS272" t="s">
        <v>359</v>
      </c>
      <c r="RHT272" t="s">
        <v>359</v>
      </c>
      <c r="RHU272" t="s">
        <v>359</v>
      </c>
      <c r="RHV272" t="s">
        <v>359</v>
      </c>
      <c r="RHW272" t="s">
        <v>359</v>
      </c>
      <c r="RHX272" t="s">
        <v>359</v>
      </c>
      <c r="RHY272" t="s">
        <v>359</v>
      </c>
      <c r="RHZ272" t="s">
        <v>359</v>
      </c>
      <c r="RIA272" t="s">
        <v>359</v>
      </c>
      <c r="RIB272" t="s">
        <v>359</v>
      </c>
      <c r="RIC272" t="s">
        <v>359</v>
      </c>
      <c r="RID272" t="s">
        <v>359</v>
      </c>
      <c r="RIE272" t="s">
        <v>359</v>
      </c>
      <c r="RIF272" t="s">
        <v>359</v>
      </c>
      <c r="RIG272" t="s">
        <v>359</v>
      </c>
      <c r="RIH272" t="s">
        <v>359</v>
      </c>
      <c r="RII272" t="s">
        <v>359</v>
      </c>
      <c r="RIJ272" t="s">
        <v>359</v>
      </c>
      <c r="RIK272" t="s">
        <v>359</v>
      </c>
      <c r="RIL272" t="s">
        <v>359</v>
      </c>
      <c r="RIM272" t="s">
        <v>359</v>
      </c>
      <c r="RIN272" t="s">
        <v>359</v>
      </c>
      <c r="RIO272" t="s">
        <v>359</v>
      </c>
      <c r="RIP272" t="s">
        <v>359</v>
      </c>
      <c r="RIQ272" t="s">
        <v>359</v>
      </c>
      <c r="RIR272" t="s">
        <v>359</v>
      </c>
      <c r="RIS272" t="s">
        <v>359</v>
      </c>
      <c r="RIT272" t="s">
        <v>359</v>
      </c>
      <c r="RIU272" t="s">
        <v>359</v>
      </c>
      <c r="RIV272" t="s">
        <v>359</v>
      </c>
      <c r="RIW272" t="s">
        <v>359</v>
      </c>
      <c r="RIX272" t="s">
        <v>359</v>
      </c>
      <c r="RIY272" t="s">
        <v>359</v>
      </c>
      <c r="RIZ272" t="s">
        <v>359</v>
      </c>
      <c r="RJA272" t="s">
        <v>359</v>
      </c>
      <c r="RJB272" t="s">
        <v>359</v>
      </c>
      <c r="RJC272" t="s">
        <v>359</v>
      </c>
      <c r="RJD272" t="s">
        <v>359</v>
      </c>
      <c r="RJE272" t="s">
        <v>359</v>
      </c>
      <c r="RJF272" t="s">
        <v>359</v>
      </c>
      <c r="RJG272" t="s">
        <v>359</v>
      </c>
      <c r="RJH272" t="s">
        <v>359</v>
      </c>
      <c r="RJI272" t="s">
        <v>359</v>
      </c>
      <c r="RJJ272" t="s">
        <v>359</v>
      </c>
      <c r="RJK272" t="s">
        <v>359</v>
      </c>
      <c r="RJL272" t="s">
        <v>359</v>
      </c>
      <c r="RJM272" t="s">
        <v>359</v>
      </c>
      <c r="RJN272" t="s">
        <v>359</v>
      </c>
      <c r="RJO272" t="s">
        <v>359</v>
      </c>
      <c r="RJP272" t="s">
        <v>359</v>
      </c>
      <c r="RJQ272" t="s">
        <v>359</v>
      </c>
      <c r="RJR272" t="s">
        <v>359</v>
      </c>
      <c r="RJS272" t="s">
        <v>359</v>
      </c>
      <c r="RJT272" t="s">
        <v>359</v>
      </c>
      <c r="RJU272" t="s">
        <v>359</v>
      </c>
      <c r="RJV272" t="s">
        <v>359</v>
      </c>
      <c r="RJW272" t="s">
        <v>359</v>
      </c>
      <c r="RJX272" t="s">
        <v>359</v>
      </c>
      <c r="RJY272" t="s">
        <v>359</v>
      </c>
      <c r="RJZ272" t="s">
        <v>359</v>
      </c>
      <c r="RKA272" t="s">
        <v>359</v>
      </c>
      <c r="RKB272" t="s">
        <v>359</v>
      </c>
      <c r="RKC272" t="s">
        <v>359</v>
      </c>
      <c r="RKD272" t="s">
        <v>359</v>
      </c>
      <c r="RKE272" t="s">
        <v>359</v>
      </c>
      <c r="RKF272" t="s">
        <v>359</v>
      </c>
      <c r="RKG272" t="s">
        <v>359</v>
      </c>
      <c r="RKH272" t="s">
        <v>359</v>
      </c>
      <c r="RKI272" t="s">
        <v>359</v>
      </c>
      <c r="RKJ272" t="s">
        <v>359</v>
      </c>
      <c r="RKK272" t="s">
        <v>359</v>
      </c>
      <c r="RKL272" t="s">
        <v>359</v>
      </c>
      <c r="RKM272" t="s">
        <v>359</v>
      </c>
      <c r="RKN272" t="s">
        <v>359</v>
      </c>
      <c r="RKO272" t="s">
        <v>359</v>
      </c>
      <c r="RKP272" t="s">
        <v>359</v>
      </c>
      <c r="RKQ272" t="s">
        <v>359</v>
      </c>
      <c r="RKR272" t="s">
        <v>359</v>
      </c>
      <c r="RKS272" t="s">
        <v>359</v>
      </c>
      <c r="RKT272" t="s">
        <v>359</v>
      </c>
      <c r="RKU272" t="s">
        <v>359</v>
      </c>
      <c r="RKV272" t="s">
        <v>359</v>
      </c>
      <c r="RKW272" t="s">
        <v>359</v>
      </c>
      <c r="RKX272" t="s">
        <v>359</v>
      </c>
      <c r="RKY272" t="s">
        <v>359</v>
      </c>
      <c r="RKZ272" t="s">
        <v>359</v>
      </c>
      <c r="RLA272" t="s">
        <v>359</v>
      </c>
      <c r="RLB272" t="s">
        <v>359</v>
      </c>
      <c r="RLC272" t="s">
        <v>359</v>
      </c>
      <c r="RLD272" t="s">
        <v>359</v>
      </c>
      <c r="RLE272" t="s">
        <v>359</v>
      </c>
      <c r="RLF272" t="s">
        <v>359</v>
      </c>
      <c r="RLG272" t="s">
        <v>359</v>
      </c>
      <c r="RLH272" t="s">
        <v>359</v>
      </c>
      <c r="RLI272" t="s">
        <v>359</v>
      </c>
      <c r="RLJ272" t="s">
        <v>359</v>
      </c>
      <c r="RLK272" t="s">
        <v>359</v>
      </c>
      <c r="RLL272" t="s">
        <v>359</v>
      </c>
      <c r="RLM272" t="s">
        <v>359</v>
      </c>
      <c r="RLN272" t="s">
        <v>359</v>
      </c>
      <c r="RLO272" t="s">
        <v>359</v>
      </c>
      <c r="RLP272" t="s">
        <v>359</v>
      </c>
      <c r="RLQ272" t="s">
        <v>359</v>
      </c>
      <c r="RLR272" t="s">
        <v>359</v>
      </c>
      <c r="RLS272" t="s">
        <v>359</v>
      </c>
      <c r="RLT272" t="s">
        <v>359</v>
      </c>
      <c r="RLU272" t="s">
        <v>359</v>
      </c>
      <c r="RLV272" t="s">
        <v>359</v>
      </c>
      <c r="RLW272" t="s">
        <v>359</v>
      </c>
      <c r="RLX272" t="s">
        <v>359</v>
      </c>
      <c r="RLY272" t="s">
        <v>359</v>
      </c>
      <c r="RLZ272" t="s">
        <v>359</v>
      </c>
      <c r="RMA272" t="s">
        <v>359</v>
      </c>
      <c r="RMB272" t="s">
        <v>359</v>
      </c>
      <c r="RMC272" t="s">
        <v>359</v>
      </c>
      <c r="RMD272" t="s">
        <v>359</v>
      </c>
      <c r="RME272" t="s">
        <v>359</v>
      </c>
      <c r="RMF272" t="s">
        <v>359</v>
      </c>
      <c r="RMG272" t="s">
        <v>359</v>
      </c>
      <c r="RMH272" t="s">
        <v>359</v>
      </c>
      <c r="RMI272" t="s">
        <v>359</v>
      </c>
      <c r="RMJ272" t="s">
        <v>359</v>
      </c>
      <c r="RMK272" t="s">
        <v>359</v>
      </c>
      <c r="RML272" t="s">
        <v>359</v>
      </c>
      <c r="RMM272" t="s">
        <v>359</v>
      </c>
      <c r="RMN272" t="s">
        <v>359</v>
      </c>
      <c r="RMO272" t="s">
        <v>359</v>
      </c>
      <c r="RMP272" t="s">
        <v>359</v>
      </c>
      <c r="RMQ272" t="s">
        <v>359</v>
      </c>
      <c r="RMR272" t="s">
        <v>359</v>
      </c>
      <c r="RMS272" t="s">
        <v>359</v>
      </c>
      <c r="RMT272" t="s">
        <v>359</v>
      </c>
      <c r="RMU272" t="s">
        <v>359</v>
      </c>
      <c r="RMV272" t="s">
        <v>359</v>
      </c>
      <c r="RMW272" t="s">
        <v>359</v>
      </c>
      <c r="RMX272" t="s">
        <v>359</v>
      </c>
      <c r="RMY272" t="s">
        <v>359</v>
      </c>
      <c r="RMZ272" t="s">
        <v>359</v>
      </c>
      <c r="RNA272" t="s">
        <v>359</v>
      </c>
      <c r="RNB272" t="s">
        <v>359</v>
      </c>
      <c r="RNC272" t="s">
        <v>359</v>
      </c>
      <c r="RND272" t="s">
        <v>359</v>
      </c>
      <c r="RNE272" t="s">
        <v>359</v>
      </c>
      <c r="RNF272" t="s">
        <v>359</v>
      </c>
      <c r="RNG272" t="s">
        <v>359</v>
      </c>
      <c r="RNH272" t="s">
        <v>359</v>
      </c>
      <c r="RNI272" t="s">
        <v>359</v>
      </c>
      <c r="RNJ272" t="s">
        <v>359</v>
      </c>
      <c r="RNK272" t="s">
        <v>359</v>
      </c>
      <c r="RNL272" t="s">
        <v>359</v>
      </c>
      <c r="RNM272" t="s">
        <v>359</v>
      </c>
      <c r="RNN272" t="s">
        <v>359</v>
      </c>
      <c r="RNO272" t="s">
        <v>359</v>
      </c>
      <c r="RNP272" t="s">
        <v>359</v>
      </c>
      <c r="RNQ272" t="s">
        <v>359</v>
      </c>
      <c r="RNR272" t="s">
        <v>359</v>
      </c>
      <c r="RNS272" t="s">
        <v>359</v>
      </c>
      <c r="RNT272" t="s">
        <v>359</v>
      </c>
      <c r="RNU272" t="s">
        <v>359</v>
      </c>
      <c r="RNV272" t="s">
        <v>359</v>
      </c>
      <c r="RNW272" t="s">
        <v>359</v>
      </c>
      <c r="RNX272" t="s">
        <v>359</v>
      </c>
      <c r="RNY272" t="s">
        <v>359</v>
      </c>
      <c r="RNZ272" t="s">
        <v>359</v>
      </c>
      <c r="ROA272" t="s">
        <v>359</v>
      </c>
      <c r="ROB272" t="s">
        <v>359</v>
      </c>
      <c r="ROC272" t="s">
        <v>359</v>
      </c>
      <c r="ROD272" t="s">
        <v>359</v>
      </c>
      <c r="ROE272" t="s">
        <v>359</v>
      </c>
      <c r="ROF272" t="s">
        <v>359</v>
      </c>
      <c r="ROG272" t="s">
        <v>359</v>
      </c>
      <c r="ROH272" t="s">
        <v>359</v>
      </c>
      <c r="ROI272" t="s">
        <v>359</v>
      </c>
      <c r="ROJ272" t="s">
        <v>359</v>
      </c>
      <c r="ROK272" t="s">
        <v>359</v>
      </c>
      <c r="ROL272" t="s">
        <v>359</v>
      </c>
      <c r="ROM272" t="s">
        <v>359</v>
      </c>
      <c r="RON272" t="s">
        <v>359</v>
      </c>
      <c r="ROO272" t="s">
        <v>359</v>
      </c>
      <c r="ROP272" t="s">
        <v>359</v>
      </c>
      <c r="ROQ272" t="s">
        <v>359</v>
      </c>
      <c r="ROR272" t="s">
        <v>359</v>
      </c>
      <c r="ROS272" t="s">
        <v>359</v>
      </c>
      <c r="ROT272" t="s">
        <v>359</v>
      </c>
      <c r="ROU272" t="s">
        <v>359</v>
      </c>
      <c r="ROV272" t="s">
        <v>359</v>
      </c>
      <c r="ROW272" t="s">
        <v>359</v>
      </c>
      <c r="ROX272" t="s">
        <v>359</v>
      </c>
      <c r="ROY272" t="s">
        <v>359</v>
      </c>
      <c r="ROZ272" t="s">
        <v>359</v>
      </c>
      <c r="RPA272" t="s">
        <v>359</v>
      </c>
      <c r="RPB272" t="s">
        <v>359</v>
      </c>
      <c r="RPC272" t="s">
        <v>359</v>
      </c>
      <c r="RPD272" t="s">
        <v>359</v>
      </c>
      <c r="RPE272" t="s">
        <v>359</v>
      </c>
      <c r="RPF272" t="s">
        <v>359</v>
      </c>
      <c r="RPG272" t="s">
        <v>359</v>
      </c>
      <c r="RPH272" t="s">
        <v>359</v>
      </c>
      <c r="RPI272" t="s">
        <v>359</v>
      </c>
      <c r="RPJ272" t="s">
        <v>359</v>
      </c>
      <c r="RPK272" t="s">
        <v>359</v>
      </c>
      <c r="RPL272" t="s">
        <v>359</v>
      </c>
      <c r="RPM272" t="s">
        <v>359</v>
      </c>
      <c r="RPN272" t="s">
        <v>359</v>
      </c>
      <c r="RPO272" t="s">
        <v>359</v>
      </c>
      <c r="RPP272" t="s">
        <v>359</v>
      </c>
      <c r="RPQ272" t="s">
        <v>359</v>
      </c>
      <c r="RPR272" t="s">
        <v>359</v>
      </c>
      <c r="RPS272" t="s">
        <v>359</v>
      </c>
      <c r="RPT272" t="s">
        <v>359</v>
      </c>
      <c r="RPU272" t="s">
        <v>359</v>
      </c>
      <c r="RPV272" t="s">
        <v>359</v>
      </c>
      <c r="RPW272" t="s">
        <v>359</v>
      </c>
      <c r="RPX272" t="s">
        <v>359</v>
      </c>
      <c r="RPY272" t="s">
        <v>359</v>
      </c>
      <c r="RPZ272" t="s">
        <v>359</v>
      </c>
      <c r="RQA272" t="s">
        <v>359</v>
      </c>
      <c r="RQB272" t="s">
        <v>359</v>
      </c>
      <c r="RQC272" t="s">
        <v>359</v>
      </c>
      <c r="RQD272" t="s">
        <v>359</v>
      </c>
      <c r="RQE272" t="s">
        <v>359</v>
      </c>
      <c r="RQF272" t="s">
        <v>359</v>
      </c>
      <c r="RQG272" t="s">
        <v>359</v>
      </c>
      <c r="RQH272" t="s">
        <v>359</v>
      </c>
      <c r="RQI272" t="s">
        <v>359</v>
      </c>
      <c r="RQJ272" t="s">
        <v>359</v>
      </c>
      <c r="RQK272" t="s">
        <v>359</v>
      </c>
      <c r="RQL272" t="s">
        <v>359</v>
      </c>
      <c r="RQM272" t="s">
        <v>359</v>
      </c>
      <c r="RQN272" t="s">
        <v>359</v>
      </c>
      <c r="RQO272" t="s">
        <v>359</v>
      </c>
      <c r="RQP272" t="s">
        <v>359</v>
      </c>
      <c r="RQQ272" t="s">
        <v>359</v>
      </c>
      <c r="RQR272" t="s">
        <v>359</v>
      </c>
      <c r="RQS272" t="s">
        <v>359</v>
      </c>
      <c r="RQT272" t="s">
        <v>359</v>
      </c>
      <c r="RQU272" t="s">
        <v>359</v>
      </c>
      <c r="RQV272" t="s">
        <v>359</v>
      </c>
      <c r="RQW272" t="s">
        <v>359</v>
      </c>
      <c r="RQX272" t="s">
        <v>359</v>
      </c>
      <c r="RQY272" t="s">
        <v>359</v>
      </c>
      <c r="RQZ272" t="s">
        <v>359</v>
      </c>
      <c r="RRA272" t="s">
        <v>359</v>
      </c>
      <c r="RRB272" t="s">
        <v>359</v>
      </c>
      <c r="RRC272" t="s">
        <v>359</v>
      </c>
      <c r="RRD272" t="s">
        <v>359</v>
      </c>
      <c r="RRE272" t="s">
        <v>359</v>
      </c>
      <c r="RRF272" t="s">
        <v>359</v>
      </c>
      <c r="RRG272" t="s">
        <v>359</v>
      </c>
      <c r="RRH272" t="s">
        <v>359</v>
      </c>
      <c r="RRI272" t="s">
        <v>359</v>
      </c>
      <c r="RRJ272" t="s">
        <v>359</v>
      </c>
      <c r="RRK272" t="s">
        <v>359</v>
      </c>
      <c r="RRL272" t="s">
        <v>359</v>
      </c>
      <c r="RRM272" t="s">
        <v>359</v>
      </c>
      <c r="RRN272" t="s">
        <v>359</v>
      </c>
      <c r="RRO272" t="s">
        <v>359</v>
      </c>
      <c r="RRP272" t="s">
        <v>359</v>
      </c>
      <c r="RRQ272" t="s">
        <v>359</v>
      </c>
      <c r="RRR272" t="s">
        <v>359</v>
      </c>
      <c r="RRS272" t="s">
        <v>359</v>
      </c>
      <c r="RRT272" t="s">
        <v>359</v>
      </c>
      <c r="RRU272" t="s">
        <v>359</v>
      </c>
      <c r="RRV272" t="s">
        <v>359</v>
      </c>
      <c r="RRW272" t="s">
        <v>359</v>
      </c>
      <c r="RRX272" t="s">
        <v>359</v>
      </c>
      <c r="RRY272" t="s">
        <v>359</v>
      </c>
      <c r="RRZ272" t="s">
        <v>359</v>
      </c>
      <c r="RSA272" t="s">
        <v>359</v>
      </c>
      <c r="RSB272" t="s">
        <v>359</v>
      </c>
      <c r="RSC272" t="s">
        <v>359</v>
      </c>
      <c r="RSD272" t="s">
        <v>359</v>
      </c>
      <c r="RSE272" t="s">
        <v>359</v>
      </c>
      <c r="RSF272" t="s">
        <v>359</v>
      </c>
      <c r="RSG272" t="s">
        <v>359</v>
      </c>
      <c r="RSH272" t="s">
        <v>359</v>
      </c>
      <c r="RSI272" t="s">
        <v>359</v>
      </c>
      <c r="RSJ272" t="s">
        <v>359</v>
      </c>
      <c r="RSK272" t="s">
        <v>359</v>
      </c>
      <c r="RSL272" t="s">
        <v>359</v>
      </c>
      <c r="RSM272" t="s">
        <v>359</v>
      </c>
      <c r="RSN272" t="s">
        <v>359</v>
      </c>
      <c r="RSO272" t="s">
        <v>359</v>
      </c>
      <c r="RSP272" t="s">
        <v>359</v>
      </c>
      <c r="RSQ272" t="s">
        <v>359</v>
      </c>
      <c r="RSR272" t="s">
        <v>359</v>
      </c>
      <c r="RSS272" t="s">
        <v>359</v>
      </c>
      <c r="RST272" t="s">
        <v>359</v>
      </c>
      <c r="RSU272" t="s">
        <v>359</v>
      </c>
      <c r="RSV272" t="s">
        <v>359</v>
      </c>
      <c r="RSW272" t="s">
        <v>359</v>
      </c>
      <c r="RSX272" t="s">
        <v>359</v>
      </c>
      <c r="RSY272" t="s">
        <v>359</v>
      </c>
      <c r="RSZ272" t="s">
        <v>359</v>
      </c>
      <c r="RTA272" t="s">
        <v>359</v>
      </c>
      <c r="RTB272" t="s">
        <v>359</v>
      </c>
      <c r="RTC272" t="s">
        <v>359</v>
      </c>
      <c r="RTD272" t="s">
        <v>359</v>
      </c>
      <c r="RTE272" t="s">
        <v>359</v>
      </c>
      <c r="RTF272" t="s">
        <v>359</v>
      </c>
      <c r="RTG272" t="s">
        <v>359</v>
      </c>
      <c r="RTH272" t="s">
        <v>359</v>
      </c>
      <c r="RTI272" t="s">
        <v>359</v>
      </c>
      <c r="RTJ272" t="s">
        <v>359</v>
      </c>
      <c r="RTK272" t="s">
        <v>359</v>
      </c>
      <c r="RTL272" t="s">
        <v>359</v>
      </c>
      <c r="RTM272" t="s">
        <v>359</v>
      </c>
      <c r="RTN272" t="s">
        <v>359</v>
      </c>
      <c r="RTO272" t="s">
        <v>359</v>
      </c>
      <c r="RTP272" t="s">
        <v>359</v>
      </c>
      <c r="RTQ272" t="s">
        <v>359</v>
      </c>
      <c r="RTR272" t="s">
        <v>359</v>
      </c>
      <c r="RTS272" t="s">
        <v>359</v>
      </c>
      <c r="RTT272" t="s">
        <v>359</v>
      </c>
      <c r="RTU272" t="s">
        <v>359</v>
      </c>
      <c r="RTV272" t="s">
        <v>359</v>
      </c>
      <c r="RTW272" t="s">
        <v>359</v>
      </c>
      <c r="RTX272" t="s">
        <v>359</v>
      </c>
      <c r="RTY272" t="s">
        <v>359</v>
      </c>
      <c r="RTZ272" t="s">
        <v>359</v>
      </c>
      <c r="RUA272" t="s">
        <v>359</v>
      </c>
      <c r="RUB272" t="s">
        <v>359</v>
      </c>
      <c r="RUC272" t="s">
        <v>359</v>
      </c>
      <c r="RUD272" t="s">
        <v>359</v>
      </c>
      <c r="RUE272" t="s">
        <v>359</v>
      </c>
      <c r="RUF272" t="s">
        <v>359</v>
      </c>
      <c r="RUG272" t="s">
        <v>359</v>
      </c>
      <c r="RUH272" t="s">
        <v>359</v>
      </c>
      <c r="RUI272" t="s">
        <v>359</v>
      </c>
      <c r="RUJ272" t="s">
        <v>359</v>
      </c>
      <c r="RUK272" t="s">
        <v>359</v>
      </c>
      <c r="RUL272" t="s">
        <v>359</v>
      </c>
      <c r="RUM272" t="s">
        <v>359</v>
      </c>
      <c r="RUN272" t="s">
        <v>359</v>
      </c>
      <c r="RUO272" t="s">
        <v>359</v>
      </c>
      <c r="RUP272" t="s">
        <v>359</v>
      </c>
      <c r="RUQ272" t="s">
        <v>359</v>
      </c>
      <c r="RUR272" t="s">
        <v>359</v>
      </c>
      <c r="RUS272" t="s">
        <v>359</v>
      </c>
      <c r="RUT272" t="s">
        <v>359</v>
      </c>
      <c r="RUU272" t="s">
        <v>359</v>
      </c>
      <c r="RUV272" t="s">
        <v>359</v>
      </c>
      <c r="RUW272" t="s">
        <v>359</v>
      </c>
      <c r="RUX272" t="s">
        <v>359</v>
      </c>
      <c r="RUY272" t="s">
        <v>359</v>
      </c>
      <c r="RUZ272" t="s">
        <v>359</v>
      </c>
      <c r="RVA272" t="s">
        <v>359</v>
      </c>
      <c r="RVB272" t="s">
        <v>359</v>
      </c>
      <c r="RVC272" t="s">
        <v>359</v>
      </c>
      <c r="RVD272" t="s">
        <v>359</v>
      </c>
      <c r="RVE272" t="s">
        <v>359</v>
      </c>
      <c r="RVF272" t="s">
        <v>359</v>
      </c>
      <c r="RVG272" t="s">
        <v>359</v>
      </c>
      <c r="RVH272" t="s">
        <v>359</v>
      </c>
      <c r="RVI272" t="s">
        <v>359</v>
      </c>
      <c r="RVJ272" t="s">
        <v>359</v>
      </c>
      <c r="RVK272" t="s">
        <v>359</v>
      </c>
      <c r="RVL272" t="s">
        <v>359</v>
      </c>
      <c r="RVM272" t="s">
        <v>359</v>
      </c>
      <c r="RVN272" t="s">
        <v>359</v>
      </c>
      <c r="RVO272" t="s">
        <v>359</v>
      </c>
      <c r="RVP272" t="s">
        <v>359</v>
      </c>
      <c r="RVQ272" t="s">
        <v>359</v>
      </c>
      <c r="RVR272" t="s">
        <v>359</v>
      </c>
      <c r="RVS272" t="s">
        <v>359</v>
      </c>
      <c r="RVT272" t="s">
        <v>359</v>
      </c>
      <c r="RVU272" t="s">
        <v>359</v>
      </c>
      <c r="RVV272" t="s">
        <v>359</v>
      </c>
      <c r="RVW272" t="s">
        <v>359</v>
      </c>
      <c r="RVX272" t="s">
        <v>359</v>
      </c>
      <c r="RVY272" t="s">
        <v>359</v>
      </c>
      <c r="RVZ272" t="s">
        <v>359</v>
      </c>
      <c r="RWA272" t="s">
        <v>359</v>
      </c>
      <c r="RWB272" t="s">
        <v>359</v>
      </c>
      <c r="RWC272" t="s">
        <v>359</v>
      </c>
      <c r="RWD272" t="s">
        <v>359</v>
      </c>
      <c r="RWE272" t="s">
        <v>359</v>
      </c>
      <c r="RWF272" t="s">
        <v>359</v>
      </c>
      <c r="RWG272" t="s">
        <v>359</v>
      </c>
      <c r="RWH272" t="s">
        <v>359</v>
      </c>
      <c r="RWI272" t="s">
        <v>359</v>
      </c>
      <c r="RWJ272" t="s">
        <v>359</v>
      </c>
      <c r="RWK272" t="s">
        <v>359</v>
      </c>
      <c r="RWL272" t="s">
        <v>359</v>
      </c>
      <c r="RWM272" t="s">
        <v>359</v>
      </c>
      <c r="RWN272" t="s">
        <v>359</v>
      </c>
      <c r="RWO272" t="s">
        <v>359</v>
      </c>
      <c r="RWP272" t="s">
        <v>359</v>
      </c>
      <c r="RWQ272" t="s">
        <v>359</v>
      </c>
      <c r="RWR272" t="s">
        <v>359</v>
      </c>
      <c r="RWS272" t="s">
        <v>359</v>
      </c>
      <c r="RWT272" t="s">
        <v>359</v>
      </c>
      <c r="RWU272" t="s">
        <v>359</v>
      </c>
      <c r="RWV272" t="s">
        <v>359</v>
      </c>
      <c r="RWW272" t="s">
        <v>359</v>
      </c>
      <c r="RWX272" t="s">
        <v>359</v>
      </c>
      <c r="RWY272" t="s">
        <v>359</v>
      </c>
      <c r="RWZ272" t="s">
        <v>359</v>
      </c>
      <c r="RXA272" t="s">
        <v>359</v>
      </c>
      <c r="RXB272" t="s">
        <v>359</v>
      </c>
      <c r="RXC272" t="s">
        <v>359</v>
      </c>
      <c r="RXD272" t="s">
        <v>359</v>
      </c>
      <c r="RXE272" t="s">
        <v>359</v>
      </c>
      <c r="RXF272" t="s">
        <v>359</v>
      </c>
      <c r="RXG272" t="s">
        <v>359</v>
      </c>
      <c r="RXH272" t="s">
        <v>359</v>
      </c>
      <c r="RXI272" t="s">
        <v>359</v>
      </c>
      <c r="RXJ272" t="s">
        <v>359</v>
      </c>
      <c r="RXK272" t="s">
        <v>359</v>
      </c>
      <c r="RXL272" t="s">
        <v>359</v>
      </c>
      <c r="RXM272" t="s">
        <v>359</v>
      </c>
      <c r="RXN272" t="s">
        <v>359</v>
      </c>
      <c r="RXO272" t="s">
        <v>359</v>
      </c>
      <c r="RXP272" t="s">
        <v>359</v>
      </c>
      <c r="RXQ272" t="s">
        <v>359</v>
      </c>
      <c r="RXR272" t="s">
        <v>359</v>
      </c>
      <c r="RXS272" t="s">
        <v>359</v>
      </c>
      <c r="RXT272" t="s">
        <v>359</v>
      </c>
      <c r="RXU272" t="s">
        <v>359</v>
      </c>
      <c r="RXV272" t="s">
        <v>359</v>
      </c>
      <c r="RXW272" t="s">
        <v>359</v>
      </c>
      <c r="RXX272" t="s">
        <v>359</v>
      </c>
      <c r="RXY272" t="s">
        <v>359</v>
      </c>
      <c r="RXZ272" t="s">
        <v>359</v>
      </c>
      <c r="RYA272" t="s">
        <v>359</v>
      </c>
      <c r="RYB272" t="s">
        <v>359</v>
      </c>
      <c r="RYC272" t="s">
        <v>359</v>
      </c>
      <c r="RYD272" t="s">
        <v>359</v>
      </c>
      <c r="RYE272" t="s">
        <v>359</v>
      </c>
      <c r="RYF272" t="s">
        <v>359</v>
      </c>
      <c r="RYG272" t="s">
        <v>359</v>
      </c>
      <c r="RYH272" t="s">
        <v>359</v>
      </c>
      <c r="RYI272" t="s">
        <v>359</v>
      </c>
      <c r="RYJ272" t="s">
        <v>359</v>
      </c>
      <c r="RYK272" t="s">
        <v>359</v>
      </c>
      <c r="RYL272" t="s">
        <v>359</v>
      </c>
      <c r="RYM272" t="s">
        <v>359</v>
      </c>
      <c r="RYN272" t="s">
        <v>359</v>
      </c>
      <c r="RYO272" t="s">
        <v>359</v>
      </c>
      <c r="RYP272" t="s">
        <v>359</v>
      </c>
      <c r="RYQ272" t="s">
        <v>359</v>
      </c>
      <c r="RYR272" t="s">
        <v>359</v>
      </c>
      <c r="RYS272" t="s">
        <v>359</v>
      </c>
      <c r="RYT272" t="s">
        <v>359</v>
      </c>
      <c r="RYU272" t="s">
        <v>359</v>
      </c>
      <c r="RYV272" t="s">
        <v>359</v>
      </c>
      <c r="RYW272" t="s">
        <v>359</v>
      </c>
      <c r="RYX272" t="s">
        <v>359</v>
      </c>
      <c r="RYY272" t="s">
        <v>359</v>
      </c>
      <c r="RYZ272" t="s">
        <v>359</v>
      </c>
      <c r="RZA272" t="s">
        <v>359</v>
      </c>
      <c r="RZB272" t="s">
        <v>359</v>
      </c>
      <c r="RZC272" t="s">
        <v>359</v>
      </c>
      <c r="RZD272" t="s">
        <v>359</v>
      </c>
      <c r="RZE272" t="s">
        <v>359</v>
      </c>
      <c r="RZF272" t="s">
        <v>359</v>
      </c>
      <c r="RZG272" t="s">
        <v>359</v>
      </c>
      <c r="RZH272" t="s">
        <v>359</v>
      </c>
      <c r="RZI272" t="s">
        <v>359</v>
      </c>
      <c r="RZJ272" t="s">
        <v>359</v>
      </c>
      <c r="RZK272" t="s">
        <v>359</v>
      </c>
      <c r="RZL272" t="s">
        <v>359</v>
      </c>
      <c r="RZM272" t="s">
        <v>359</v>
      </c>
      <c r="RZN272" t="s">
        <v>359</v>
      </c>
      <c r="RZO272" t="s">
        <v>359</v>
      </c>
      <c r="RZP272" t="s">
        <v>359</v>
      </c>
      <c r="RZQ272" t="s">
        <v>359</v>
      </c>
      <c r="RZR272" t="s">
        <v>359</v>
      </c>
      <c r="RZS272" t="s">
        <v>359</v>
      </c>
      <c r="RZT272" t="s">
        <v>359</v>
      </c>
      <c r="RZU272" t="s">
        <v>359</v>
      </c>
      <c r="RZV272" t="s">
        <v>359</v>
      </c>
      <c r="RZW272" t="s">
        <v>359</v>
      </c>
      <c r="RZX272" t="s">
        <v>359</v>
      </c>
      <c r="RZY272" t="s">
        <v>359</v>
      </c>
      <c r="RZZ272" t="s">
        <v>359</v>
      </c>
      <c r="SAA272" t="s">
        <v>359</v>
      </c>
      <c r="SAB272" t="s">
        <v>359</v>
      </c>
      <c r="SAC272" t="s">
        <v>359</v>
      </c>
      <c r="SAD272" t="s">
        <v>359</v>
      </c>
      <c r="SAE272" t="s">
        <v>359</v>
      </c>
      <c r="SAF272" t="s">
        <v>359</v>
      </c>
      <c r="SAG272" t="s">
        <v>359</v>
      </c>
      <c r="SAH272" t="s">
        <v>359</v>
      </c>
      <c r="SAI272" t="s">
        <v>359</v>
      </c>
      <c r="SAJ272" t="s">
        <v>359</v>
      </c>
      <c r="SAK272" t="s">
        <v>359</v>
      </c>
      <c r="SAL272" t="s">
        <v>359</v>
      </c>
      <c r="SAM272" t="s">
        <v>359</v>
      </c>
      <c r="SAN272" t="s">
        <v>359</v>
      </c>
      <c r="SAO272" t="s">
        <v>359</v>
      </c>
      <c r="SAP272" t="s">
        <v>359</v>
      </c>
      <c r="SAQ272" t="s">
        <v>359</v>
      </c>
      <c r="SAR272" t="s">
        <v>359</v>
      </c>
      <c r="SAS272" t="s">
        <v>359</v>
      </c>
      <c r="SAT272" t="s">
        <v>359</v>
      </c>
      <c r="SAU272" t="s">
        <v>359</v>
      </c>
      <c r="SAV272" t="s">
        <v>359</v>
      </c>
      <c r="SAW272" t="s">
        <v>359</v>
      </c>
      <c r="SAX272" t="s">
        <v>359</v>
      </c>
      <c r="SAY272" t="s">
        <v>359</v>
      </c>
      <c r="SAZ272" t="s">
        <v>359</v>
      </c>
      <c r="SBA272" t="s">
        <v>359</v>
      </c>
      <c r="SBB272" t="s">
        <v>359</v>
      </c>
      <c r="SBC272" t="s">
        <v>359</v>
      </c>
      <c r="SBD272" t="s">
        <v>359</v>
      </c>
      <c r="SBE272" t="s">
        <v>359</v>
      </c>
      <c r="SBF272" t="s">
        <v>359</v>
      </c>
      <c r="SBG272" t="s">
        <v>359</v>
      </c>
      <c r="SBH272" t="s">
        <v>359</v>
      </c>
      <c r="SBI272" t="s">
        <v>359</v>
      </c>
      <c r="SBJ272" t="s">
        <v>359</v>
      </c>
      <c r="SBK272" t="s">
        <v>359</v>
      </c>
      <c r="SBL272" t="s">
        <v>359</v>
      </c>
      <c r="SBM272" t="s">
        <v>359</v>
      </c>
      <c r="SBN272" t="s">
        <v>359</v>
      </c>
      <c r="SBO272" t="s">
        <v>359</v>
      </c>
      <c r="SBP272" t="s">
        <v>359</v>
      </c>
      <c r="SBQ272" t="s">
        <v>359</v>
      </c>
      <c r="SBR272" t="s">
        <v>359</v>
      </c>
      <c r="SBS272" t="s">
        <v>359</v>
      </c>
      <c r="SBT272" t="s">
        <v>359</v>
      </c>
      <c r="SBU272" t="s">
        <v>359</v>
      </c>
      <c r="SBV272" t="s">
        <v>359</v>
      </c>
      <c r="SBW272" t="s">
        <v>359</v>
      </c>
      <c r="SBX272" t="s">
        <v>359</v>
      </c>
      <c r="SBY272" t="s">
        <v>359</v>
      </c>
      <c r="SBZ272" t="s">
        <v>359</v>
      </c>
      <c r="SCA272" t="s">
        <v>359</v>
      </c>
      <c r="SCB272" t="s">
        <v>359</v>
      </c>
      <c r="SCC272" t="s">
        <v>359</v>
      </c>
      <c r="SCD272" t="s">
        <v>359</v>
      </c>
      <c r="SCE272" t="s">
        <v>359</v>
      </c>
      <c r="SCF272" t="s">
        <v>359</v>
      </c>
      <c r="SCG272" t="s">
        <v>359</v>
      </c>
      <c r="SCH272" t="s">
        <v>359</v>
      </c>
      <c r="SCI272" t="s">
        <v>359</v>
      </c>
      <c r="SCJ272" t="s">
        <v>359</v>
      </c>
      <c r="SCK272" t="s">
        <v>359</v>
      </c>
      <c r="SCL272" t="s">
        <v>359</v>
      </c>
      <c r="SCM272" t="s">
        <v>359</v>
      </c>
      <c r="SCN272" t="s">
        <v>359</v>
      </c>
      <c r="SCO272" t="s">
        <v>359</v>
      </c>
      <c r="SCP272" t="s">
        <v>359</v>
      </c>
      <c r="SCQ272" t="s">
        <v>359</v>
      </c>
      <c r="SCR272" t="s">
        <v>359</v>
      </c>
      <c r="SCS272" t="s">
        <v>359</v>
      </c>
      <c r="SCT272" t="s">
        <v>359</v>
      </c>
      <c r="SCU272" t="s">
        <v>359</v>
      </c>
      <c r="SCV272" t="s">
        <v>359</v>
      </c>
      <c r="SCW272" t="s">
        <v>359</v>
      </c>
      <c r="SCX272" t="s">
        <v>359</v>
      </c>
      <c r="SCY272" t="s">
        <v>359</v>
      </c>
      <c r="SCZ272" t="s">
        <v>359</v>
      </c>
      <c r="SDA272" t="s">
        <v>359</v>
      </c>
      <c r="SDB272" t="s">
        <v>359</v>
      </c>
      <c r="SDC272" t="s">
        <v>359</v>
      </c>
      <c r="SDD272" t="s">
        <v>359</v>
      </c>
      <c r="SDE272" t="s">
        <v>359</v>
      </c>
      <c r="SDF272" t="s">
        <v>359</v>
      </c>
      <c r="SDG272" t="s">
        <v>359</v>
      </c>
      <c r="SDH272" t="s">
        <v>359</v>
      </c>
      <c r="SDI272" t="s">
        <v>359</v>
      </c>
      <c r="SDJ272" t="s">
        <v>359</v>
      </c>
      <c r="SDK272" t="s">
        <v>359</v>
      </c>
      <c r="SDL272" t="s">
        <v>359</v>
      </c>
      <c r="SDM272" t="s">
        <v>359</v>
      </c>
      <c r="SDN272" t="s">
        <v>359</v>
      </c>
      <c r="SDO272" t="s">
        <v>359</v>
      </c>
      <c r="SDP272" t="s">
        <v>359</v>
      </c>
      <c r="SDQ272" t="s">
        <v>359</v>
      </c>
      <c r="SDR272" t="s">
        <v>359</v>
      </c>
      <c r="SDS272" t="s">
        <v>359</v>
      </c>
      <c r="SDT272" t="s">
        <v>359</v>
      </c>
      <c r="SDU272" t="s">
        <v>359</v>
      </c>
      <c r="SDV272" t="s">
        <v>359</v>
      </c>
      <c r="SDW272" t="s">
        <v>359</v>
      </c>
      <c r="SDX272" t="s">
        <v>359</v>
      </c>
      <c r="SDY272" t="s">
        <v>359</v>
      </c>
      <c r="SDZ272" t="s">
        <v>359</v>
      </c>
      <c r="SEA272" t="s">
        <v>359</v>
      </c>
      <c r="SEB272" t="s">
        <v>359</v>
      </c>
      <c r="SEC272" t="s">
        <v>359</v>
      </c>
      <c r="SED272" t="s">
        <v>359</v>
      </c>
      <c r="SEE272" t="s">
        <v>359</v>
      </c>
      <c r="SEF272" t="s">
        <v>359</v>
      </c>
      <c r="SEG272" t="s">
        <v>359</v>
      </c>
      <c r="SEH272" t="s">
        <v>359</v>
      </c>
      <c r="SEI272" t="s">
        <v>359</v>
      </c>
      <c r="SEJ272" t="s">
        <v>359</v>
      </c>
      <c r="SEK272" t="s">
        <v>359</v>
      </c>
      <c r="SEL272" t="s">
        <v>359</v>
      </c>
      <c r="SEM272" t="s">
        <v>359</v>
      </c>
      <c r="SEN272" t="s">
        <v>359</v>
      </c>
      <c r="SEO272" t="s">
        <v>359</v>
      </c>
      <c r="SEP272" t="s">
        <v>359</v>
      </c>
      <c r="SEQ272" t="s">
        <v>359</v>
      </c>
      <c r="SER272" t="s">
        <v>359</v>
      </c>
      <c r="SES272" t="s">
        <v>359</v>
      </c>
      <c r="SET272" t="s">
        <v>359</v>
      </c>
      <c r="SEU272" t="s">
        <v>359</v>
      </c>
      <c r="SEV272" t="s">
        <v>359</v>
      </c>
      <c r="SEW272" t="s">
        <v>359</v>
      </c>
      <c r="SEX272" t="s">
        <v>359</v>
      </c>
      <c r="SEY272" t="s">
        <v>359</v>
      </c>
      <c r="SEZ272" t="s">
        <v>359</v>
      </c>
      <c r="SFA272" t="s">
        <v>359</v>
      </c>
      <c r="SFB272" t="s">
        <v>359</v>
      </c>
      <c r="SFC272" t="s">
        <v>359</v>
      </c>
      <c r="SFD272" t="s">
        <v>359</v>
      </c>
      <c r="SFE272" t="s">
        <v>359</v>
      </c>
      <c r="SFF272" t="s">
        <v>359</v>
      </c>
      <c r="SFG272" t="s">
        <v>359</v>
      </c>
      <c r="SFH272" t="s">
        <v>359</v>
      </c>
      <c r="SFI272" t="s">
        <v>359</v>
      </c>
      <c r="SFJ272" t="s">
        <v>359</v>
      </c>
      <c r="SFK272" t="s">
        <v>359</v>
      </c>
      <c r="SFL272" t="s">
        <v>359</v>
      </c>
      <c r="SFM272" t="s">
        <v>359</v>
      </c>
      <c r="SFN272" t="s">
        <v>359</v>
      </c>
      <c r="SFO272" t="s">
        <v>359</v>
      </c>
      <c r="SFP272" t="s">
        <v>359</v>
      </c>
      <c r="SFQ272" t="s">
        <v>359</v>
      </c>
      <c r="SFR272" t="s">
        <v>359</v>
      </c>
      <c r="SFS272" t="s">
        <v>359</v>
      </c>
      <c r="SFT272" t="s">
        <v>359</v>
      </c>
      <c r="SFU272" t="s">
        <v>359</v>
      </c>
      <c r="SFV272" t="s">
        <v>359</v>
      </c>
      <c r="SFW272" t="s">
        <v>359</v>
      </c>
      <c r="SFX272" t="s">
        <v>359</v>
      </c>
      <c r="SFY272" t="s">
        <v>359</v>
      </c>
      <c r="SFZ272" t="s">
        <v>359</v>
      </c>
      <c r="SGA272" t="s">
        <v>359</v>
      </c>
      <c r="SGB272" t="s">
        <v>359</v>
      </c>
      <c r="SGC272" t="s">
        <v>359</v>
      </c>
      <c r="SGD272" t="s">
        <v>359</v>
      </c>
      <c r="SGE272" t="s">
        <v>359</v>
      </c>
      <c r="SGF272" t="s">
        <v>359</v>
      </c>
      <c r="SGG272" t="s">
        <v>359</v>
      </c>
      <c r="SGH272" t="s">
        <v>359</v>
      </c>
      <c r="SGI272" t="s">
        <v>359</v>
      </c>
      <c r="SGJ272" t="s">
        <v>359</v>
      </c>
      <c r="SGK272" t="s">
        <v>359</v>
      </c>
      <c r="SGL272" t="s">
        <v>359</v>
      </c>
      <c r="SGM272" t="s">
        <v>359</v>
      </c>
      <c r="SGN272" t="s">
        <v>359</v>
      </c>
      <c r="SGO272" t="s">
        <v>359</v>
      </c>
      <c r="SGP272" t="s">
        <v>359</v>
      </c>
      <c r="SGQ272" t="s">
        <v>359</v>
      </c>
      <c r="SGR272" t="s">
        <v>359</v>
      </c>
      <c r="SGS272" t="s">
        <v>359</v>
      </c>
      <c r="SGT272" t="s">
        <v>359</v>
      </c>
      <c r="SGU272" t="s">
        <v>359</v>
      </c>
      <c r="SGV272" t="s">
        <v>359</v>
      </c>
      <c r="SGW272" t="s">
        <v>359</v>
      </c>
      <c r="SGX272" t="s">
        <v>359</v>
      </c>
      <c r="SGY272" t="s">
        <v>359</v>
      </c>
      <c r="SGZ272" t="s">
        <v>359</v>
      </c>
      <c r="SHA272" t="s">
        <v>359</v>
      </c>
      <c r="SHB272" t="s">
        <v>359</v>
      </c>
      <c r="SHC272" t="s">
        <v>359</v>
      </c>
      <c r="SHD272" t="s">
        <v>359</v>
      </c>
      <c r="SHE272" t="s">
        <v>359</v>
      </c>
      <c r="SHF272" t="s">
        <v>359</v>
      </c>
      <c r="SHG272" t="s">
        <v>359</v>
      </c>
      <c r="SHH272" t="s">
        <v>359</v>
      </c>
      <c r="SHI272" t="s">
        <v>359</v>
      </c>
      <c r="SHJ272" t="s">
        <v>359</v>
      </c>
      <c r="SHK272" t="s">
        <v>359</v>
      </c>
      <c r="SHL272" t="s">
        <v>359</v>
      </c>
      <c r="SHM272" t="s">
        <v>359</v>
      </c>
      <c r="SHN272" t="s">
        <v>359</v>
      </c>
      <c r="SHO272" t="s">
        <v>359</v>
      </c>
      <c r="SHP272" t="s">
        <v>359</v>
      </c>
      <c r="SHQ272" t="s">
        <v>359</v>
      </c>
      <c r="SHR272" t="s">
        <v>359</v>
      </c>
      <c r="SHS272" t="s">
        <v>359</v>
      </c>
      <c r="SHT272" t="s">
        <v>359</v>
      </c>
      <c r="SHU272" t="s">
        <v>359</v>
      </c>
      <c r="SHV272" t="s">
        <v>359</v>
      </c>
      <c r="SHW272" t="s">
        <v>359</v>
      </c>
      <c r="SHX272" t="s">
        <v>359</v>
      </c>
      <c r="SHY272" t="s">
        <v>359</v>
      </c>
      <c r="SHZ272" t="s">
        <v>359</v>
      </c>
      <c r="SIA272" t="s">
        <v>359</v>
      </c>
      <c r="SIB272" t="s">
        <v>359</v>
      </c>
      <c r="SIC272" t="s">
        <v>359</v>
      </c>
      <c r="SID272" t="s">
        <v>359</v>
      </c>
      <c r="SIE272" t="s">
        <v>359</v>
      </c>
      <c r="SIF272" t="s">
        <v>359</v>
      </c>
      <c r="SIG272" t="s">
        <v>359</v>
      </c>
      <c r="SIH272" t="s">
        <v>359</v>
      </c>
      <c r="SII272" t="s">
        <v>359</v>
      </c>
      <c r="SIJ272" t="s">
        <v>359</v>
      </c>
      <c r="SIK272" t="s">
        <v>359</v>
      </c>
      <c r="SIL272" t="s">
        <v>359</v>
      </c>
      <c r="SIM272" t="s">
        <v>359</v>
      </c>
      <c r="SIN272" t="s">
        <v>359</v>
      </c>
      <c r="SIO272" t="s">
        <v>359</v>
      </c>
      <c r="SIP272" t="s">
        <v>359</v>
      </c>
      <c r="SIQ272" t="s">
        <v>359</v>
      </c>
      <c r="SIR272" t="s">
        <v>359</v>
      </c>
      <c r="SIS272" t="s">
        <v>359</v>
      </c>
      <c r="SIT272" t="s">
        <v>359</v>
      </c>
      <c r="SIU272" t="s">
        <v>359</v>
      </c>
      <c r="SIV272" t="s">
        <v>359</v>
      </c>
      <c r="SIW272" t="s">
        <v>359</v>
      </c>
      <c r="SIX272" t="s">
        <v>359</v>
      </c>
      <c r="SIY272" t="s">
        <v>359</v>
      </c>
      <c r="SIZ272" t="s">
        <v>359</v>
      </c>
      <c r="SJA272" t="s">
        <v>359</v>
      </c>
      <c r="SJB272" t="s">
        <v>359</v>
      </c>
      <c r="SJC272" t="s">
        <v>359</v>
      </c>
      <c r="SJD272" t="s">
        <v>359</v>
      </c>
      <c r="SJE272" t="s">
        <v>359</v>
      </c>
      <c r="SJF272" t="s">
        <v>359</v>
      </c>
      <c r="SJG272" t="s">
        <v>359</v>
      </c>
      <c r="SJH272" t="s">
        <v>359</v>
      </c>
      <c r="SJI272" t="s">
        <v>359</v>
      </c>
      <c r="SJJ272" t="s">
        <v>359</v>
      </c>
      <c r="SJK272" t="s">
        <v>359</v>
      </c>
      <c r="SJL272" t="s">
        <v>359</v>
      </c>
      <c r="SJM272" t="s">
        <v>359</v>
      </c>
      <c r="SJN272" t="s">
        <v>359</v>
      </c>
      <c r="SJO272" t="s">
        <v>359</v>
      </c>
      <c r="SJP272" t="s">
        <v>359</v>
      </c>
      <c r="SJQ272" t="s">
        <v>359</v>
      </c>
      <c r="SJR272" t="s">
        <v>359</v>
      </c>
      <c r="SJS272" t="s">
        <v>359</v>
      </c>
      <c r="SJT272" t="s">
        <v>359</v>
      </c>
      <c r="SJU272" t="s">
        <v>359</v>
      </c>
      <c r="SJV272" t="s">
        <v>359</v>
      </c>
      <c r="SJW272" t="s">
        <v>359</v>
      </c>
      <c r="SJX272" t="s">
        <v>359</v>
      </c>
      <c r="SJY272" t="s">
        <v>359</v>
      </c>
      <c r="SJZ272" t="s">
        <v>359</v>
      </c>
      <c r="SKA272" t="s">
        <v>359</v>
      </c>
      <c r="SKB272" t="s">
        <v>359</v>
      </c>
      <c r="SKC272" t="s">
        <v>359</v>
      </c>
      <c r="SKD272" t="s">
        <v>359</v>
      </c>
      <c r="SKE272" t="s">
        <v>359</v>
      </c>
      <c r="SKF272" t="s">
        <v>359</v>
      </c>
      <c r="SKG272" t="s">
        <v>359</v>
      </c>
      <c r="SKH272" t="s">
        <v>359</v>
      </c>
      <c r="SKI272" t="s">
        <v>359</v>
      </c>
      <c r="SKJ272" t="s">
        <v>359</v>
      </c>
      <c r="SKK272" t="s">
        <v>359</v>
      </c>
      <c r="SKL272" t="s">
        <v>359</v>
      </c>
      <c r="SKM272" t="s">
        <v>359</v>
      </c>
      <c r="SKN272" t="s">
        <v>359</v>
      </c>
      <c r="SKO272" t="s">
        <v>359</v>
      </c>
      <c r="SKP272" t="s">
        <v>359</v>
      </c>
      <c r="SKQ272" t="s">
        <v>359</v>
      </c>
      <c r="SKR272" t="s">
        <v>359</v>
      </c>
      <c r="SKS272" t="s">
        <v>359</v>
      </c>
      <c r="SKT272" t="s">
        <v>359</v>
      </c>
      <c r="SKU272" t="s">
        <v>359</v>
      </c>
      <c r="SKV272" t="s">
        <v>359</v>
      </c>
      <c r="SKW272" t="s">
        <v>359</v>
      </c>
      <c r="SKX272" t="s">
        <v>359</v>
      </c>
      <c r="SKY272" t="s">
        <v>359</v>
      </c>
      <c r="SKZ272" t="s">
        <v>359</v>
      </c>
      <c r="SLA272" t="s">
        <v>359</v>
      </c>
      <c r="SLB272" t="s">
        <v>359</v>
      </c>
      <c r="SLC272" t="s">
        <v>359</v>
      </c>
      <c r="SLD272" t="s">
        <v>359</v>
      </c>
      <c r="SLE272" t="s">
        <v>359</v>
      </c>
      <c r="SLF272" t="s">
        <v>359</v>
      </c>
      <c r="SLG272" t="s">
        <v>359</v>
      </c>
      <c r="SLH272" t="s">
        <v>359</v>
      </c>
      <c r="SLI272" t="s">
        <v>359</v>
      </c>
      <c r="SLJ272" t="s">
        <v>359</v>
      </c>
      <c r="SLK272" t="s">
        <v>359</v>
      </c>
      <c r="SLL272" t="s">
        <v>359</v>
      </c>
      <c r="SLM272" t="s">
        <v>359</v>
      </c>
      <c r="SLN272" t="s">
        <v>359</v>
      </c>
      <c r="SLO272" t="s">
        <v>359</v>
      </c>
      <c r="SLP272" t="s">
        <v>359</v>
      </c>
      <c r="SLQ272" t="s">
        <v>359</v>
      </c>
      <c r="SLR272" t="s">
        <v>359</v>
      </c>
      <c r="SLS272" t="s">
        <v>359</v>
      </c>
      <c r="SLT272" t="s">
        <v>359</v>
      </c>
      <c r="SLU272" t="s">
        <v>359</v>
      </c>
      <c r="SLV272" t="s">
        <v>359</v>
      </c>
      <c r="SLW272" t="s">
        <v>359</v>
      </c>
      <c r="SLX272" t="s">
        <v>359</v>
      </c>
      <c r="SLY272" t="s">
        <v>359</v>
      </c>
      <c r="SLZ272" t="s">
        <v>359</v>
      </c>
      <c r="SMA272" t="s">
        <v>359</v>
      </c>
      <c r="SMB272" t="s">
        <v>359</v>
      </c>
      <c r="SMC272" t="s">
        <v>359</v>
      </c>
      <c r="SMD272" t="s">
        <v>359</v>
      </c>
      <c r="SME272" t="s">
        <v>359</v>
      </c>
      <c r="SMF272" t="s">
        <v>359</v>
      </c>
      <c r="SMG272" t="s">
        <v>359</v>
      </c>
      <c r="SMH272" t="s">
        <v>359</v>
      </c>
      <c r="SMI272" t="s">
        <v>359</v>
      </c>
      <c r="SMJ272" t="s">
        <v>359</v>
      </c>
      <c r="SMK272" t="s">
        <v>359</v>
      </c>
      <c r="SML272" t="s">
        <v>359</v>
      </c>
      <c r="SMM272" t="s">
        <v>359</v>
      </c>
      <c r="SMN272" t="s">
        <v>359</v>
      </c>
      <c r="SMO272" t="s">
        <v>359</v>
      </c>
      <c r="SMP272" t="s">
        <v>359</v>
      </c>
      <c r="SMQ272" t="s">
        <v>359</v>
      </c>
      <c r="SMR272" t="s">
        <v>359</v>
      </c>
      <c r="SMS272" t="s">
        <v>359</v>
      </c>
      <c r="SMT272" t="s">
        <v>359</v>
      </c>
      <c r="SMU272" t="s">
        <v>359</v>
      </c>
      <c r="SMV272" t="s">
        <v>359</v>
      </c>
      <c r="SMW272" t="s">
        <v>359</v>
      </c>
      <c r="SMX272" t="s">
        <v>359</v>
      </c>
      <c r="SMY272" t="s">
        <v>359</v>
      </c>
      <c r="SMZ272" t="s">
        <v>359</v>
      </c>
      <c r="SNA272" t="s">
        <v>359</v>
      </c>
      <c r="SNB272" t="s">
        <v>359</v>
      </c>
      <c r="SNC272" t="s">
        <v>359</v>
      </c>
      <c r="SND272" t="s">
        <v>359</v>
      </c>
      <c r="SNE272" t="s">
        <v>359</v>
      </c>
      <c r="SNF272" t="s">
        <v>359</v>
      </c>
      <c r="SNG272" t="s">
        <v>359</v>
      </c>
      <c r="SNH272" t="s">
        <v>359</v>
      </c>
      <c r="SNI272" t="s">
        <v>359</v>
      </c>
      <c r="SNJ272" t="s">
        <v>359</v>
      </c>
      <c r="SNK272" t="s">
        <v>359</v>
      </c>
      <c r="SNL272" t="s">
        <v>359</v>
      </c>
      <c r="SNM272" t="s">
        <v>359</v>
      </c>
      <c r="SNN272" t="s">
        <v>359</v>
      </c>
      <c r="SNO272" t="s">
        <v>359</v>
      </c>
      <c r="SNP272" t="s">
        <v>359</v>
      </c>
      <c r="SNQ272" t="s">
        <v>359</v>
      </c>
      <c r="SNR272" t="s">
        <v>359</v>
      </c>
      <c r="SNS272" t="s">
        <v>359</v>
      </c>
      <c r="SNT272" t="s">
        <v>359</v>
      </c>
      <c r="SNU272" t="s">
        <v>359</v>
      </c>
      <c r="SNV272" t="s">
        <v>359</v>
      </c>
      <c r="SNW272" t="s">
        <v>359</v>
      </c>
      <c r="SNX272" t="s">
        <v>359</v>
      </c>
      <c r="SNY272" t="s">
        <v>359</v>
      </c>
      <c r="SNZ272" t="s">
        <v>359</v>
      </c>
      <c r="SOA272" t="s">
        <v>359</v>
      </c>
      <c r="SOB272" t="s">
        <v>359</v>
      </c>
      <c r="SOC272" t="s">
        <v>359</v>
      </c>
      <c r="SOD272" t="s">
        <v>359</v>
      </c>
      <c r="SOE272" t="s">
        <v>359</v>
      </c>
      <c r="SOF272" t="s">
        <v>359</v>
      </c>
      <c r="SOG272" t="s">
        <v>359</v>
      </c>
      <c r="SOH272" t="s">
        <v>359</v>
      </c>
      <c r="SOI272" t="s">
        <v>359</v>
      </c>
      <c r="SOJ272" t="s">
        <v>359</v>
      </c>
      <c r="SOK272" t="s">
        <v>359</v>
      </c>
      <c r="SOL272" t="s">
        <v>359</v>
      </c>
      <c r="SOM272" t="s">
        <v>359</v>
      </c>
      <c r="SON272" t="s">
        <v>359</v>
      </c>
      <c r="SOO272" t="s">
        <v>359</v>
      </c>
      <c r="SOP272" t="s">
        <v>359</v>
      </c>
      <c r="SOQ272" t="s">
        <v>359</v>
      </c>
      <c r="SOR272" t="s">
        <v>359</v>
      </c>
      <c r="SOS272" t="s">
        <v>359</v>
      </c>
      <c r="SOT272" t="s">
        <v>359</v>
      </c>
      <c r="SOU272" t="s">
        <v>359</v>
      </c>
      <c r="SOV272" t="s">
        <v>359</v>
      </c>
      <c r="SOW272" t="s">
        <v>359</v>
      </c>
      <c r="SOX272" t="s">
        <v>359</v>
      </c>
      <c r="SOY272" t="s">
        <v>359</v>
      </c>
      <c r="SOZ272" t="s">
        <v>359</v>
      </c>
      <c r="SPA272" t="s">
        <v>359</v>
      </c>
      <c r="SPB272" t="s">
        <v>359</v>
      </c>
      <c r="SPC272" t="s">
        <v>359</v>
      </c>
      <c r="SPD272" t="s">
        <v>359</v>
      </c>
      <c r="SPE272" t="s">
        <v>359</v>
      </c>
      <c r="SPF272" t="s">
        <v>359</v>
      </c>
      <c r="SPG272" t="s">
        <v>359</v>
      </c>
      <c r="SPH272" t="s">
        <v>359</v>
      </c>
      <c r="SPI272" t="s">
        <v>359</v>
      </c>
      <c r="SPJ272" t="s">
        <v>359</v>
      </c>
      <c r="SPK272" t="s">
        <v>359</v>
      </c>
      <c r="SPL272" t="s">
        <v>359</v>
      </c>
      <c r="SPM272" t="s">
        <v>359</v>
      </c>
      <c r="SPN272" t="s">
        <v>359</v>
      </c>
      <c r="SPO272" t="s">
        <v>359</v>
      </c>
      <c r="SPP272" t="s">
        <v>359</v>
      </c>
      <c r="SPQ272" t="s">
        <v>359</v>
      </c>
      <c r="SPR272" t="s">
        <v>359</v>
      </c>
      <c r="SPS272" t="s">
        <v>359</v>
      </c>
      <c r="SPT272" t="s">
        <v>359</v>
      </c>
      <c r="SPU272" t="s">
        <v>359</v>
      </c>
      <c r="SPV272" t="s">
        <v>359</v>
      </c>
      <c r="SPW272" t="s">
        <v>359</v>
      </c>
      <c r="SPX272" t="s">
        <v>359</v>
      </c>
      <c r="SPY272" t="s">
        <v>359</v>
      </c>
      <c r="SPZ272" t="s">
        <v>359</v>
      </c>
      <c r="SQA272" t="s">
        <v>359</v>
      </c>
      <c r="SQB272" t="s">
        <v>359</v>
      </c>
      <c r="SQC272" t="s">
        <v>359</v>
      </c>
      <c r="SQD272" t="s">
        <v>359</v>
      </c>
      <c r="SQE272" t="s">
        <v>359</v>
      </c>
      <c r="SQF272" t="s">
        <v>359</v>
      </c>
      <c r="SQG272" t="s">
        <v>359</v>
      </c>
      <c r="SQH272" t="s">
        <v>359</v>
      </c>
      <c r="SQI272" t="s">
        <v>359</v>
      </c>
      <c r="SQJ272" t="s">
        <v>359</v>
      </c>
      <c r="SQK272" t="s">
        <v>359</v>
      </c>
      <c r="SQL272" t="s">
        <v>359</v>
      </c>
      <c r="SQM272" t="s">
        <v>359</v>
      </c>
      <c r="SQN272" t="s">
        <v>359</v>
      </c>
      <c r="SQO272" t="s">
        <v>359</v>
      </c>
      <c r="SQP272" t="s">
        <v>359</v>
      </c>
      <c r="SQQ272" t="s">
        <v>359</v>
      </c>
      <c r="SQR272" t="s">
        <v>359</v>
      </c>
      <c r="SQS272" t="s">
        <v>359</v>
      </c>
      <c r="SQT272" t="s">
        <v>359</v>
      </c>
      <c r="SQU272" t="s">
        <v>359</v>
      </c>
      <c r="SQV272" t="s">
        <v>359</v>
      </c>
      <c r="SQW272" t="s">
        <v>359</v>
      </c>
      <c r="SQX272" t="s">
        <v>359</v>
      </c>
      <c r="SQY272" t="s">
        <v>359</v>
      </c>
      <c r="SQZ272" t="s">
        <v>359</v>
      </c>
      <c r="SRA272" t="s">
        <v>359</v>
      </c>
      <c r="SRB272" t="s">
        <v>359</v>
      </c>
      <c r="SRC272" t="s">
        <v>359</v>
      </c>
      <c r="SRD272" t="s">
        <v>359</v>
      </c>
      <c r="SRE272" t="s">
        <v>359</v>
      </c>
      <c r="SRF272" t="s">
        <v>359</v>
      </c>
      <c r="SRG272" t="s">
        <v>359</v>
      </c>
      <c r="SRH272" t="s">
        <v>359</v>
      </c>
      <c r="SRI272" t="s">
        <v>359</v>
      </c>
      <c r="SRJ272" t="s">
        <v>359</v>
      </c>
      <c r="SRK272" t="s">
        <v>359</v>
      </c>
      <c r="SRL272" t="s">
        <v>359</v>
      </c>
      <c r="SRM272" t="s">
        <v>359</v>
      </c>
      <c r="SRN272" t="s">
        <v>359</v>
      </c>
      <c r="SRO272" t="s">
        <v>359</v>
      </c>
      <c r="SRP272" t="s">
        <v>359</v>
      </c>
      <c r="SRQ272" t="s">
        <v>359</v>
      </c>
      <c r="SRR272" t="s">
        <v>359</v>
      </c>
      <c r="SRS272" t="s">
        <v>359</v>
      </c>
      <c r="SRT272" t="s">
        <v>359</v>
      </c>
      <c r="SRU272" t="s">
        <v>359</v>
      </c>
      <c r="SRV272" t="s">
        <v>359</v>
      </c>
      <c r="SRW272" t="s">
        <v>359</v>
      </c>
      <c r="SRX272" t="s">
        <v>359</v>
      </c>
      <c r="SRY272" t="s">
        <v>359</v>
      </c>
      <c r="SRZ272" t="s">
        <v>359</v>
      </c>
      <c r="SSA272" t="s">
        <v>359</v>
      </c>
      <c r="SSB272" t="s">
        <v>359</v>
      </c>
      <c r="SSC272" t="s">
        <v>359</v>
      </c>
      <c r="SSD272" t="s">
        <v>359</v>
      </c>
      <c r="SSE272" t="s">
        <v>359</v>
      </c>
      <c r="SSF272" t="s">
        <v>359</v>
      </c>
      <c r="SSG272" t="s">
        <v>359</v>
      </c>
      <c r="SSH272" t="s">
        <v>359</v>
      </c>
      <c r="SSI272" t="s">
        <v>359</v>
      </c>
      <c r="SSJ272" t="s">
        <v>359</v>
      </c>
      <c r="SSK272" t="s">
        <v>359</v>
      </c>
      <c r="SSL272" t="s">
        <v>359</v>
      </c>
      <c r="SSM272" t="s">
        <v>359</v>
      </c>
      <c r="SSN272" t="s">
        <v>359</v>
      </c>
      <c r="SSO272" t="s">
        <v>359</v>
      </c>
      <c r="SSP272" t="s">
        <v>359</v>
      </c>
      <c r="SSQ272" t="s">
        <v>359</v>
      </c>
      <c r="SSR272" t="s">
        <v>359</v>
      </c>
      <c r="SSS272" t="s">
        <v>359</v>
      </c>
      <c r="SST272" t="s">
        <v>359</v>
      </c>
      <c r="SSU272" t="s">
        <v>359</v>
      </c>
      <c r="SSV272" t="s">
        <v>359</v>
      </c>
      <c r="SSW272" t="s">
        <v>359</v>
      </c>
      <c r="SSX272" t="s">
        <v>359</v>
      </c>
      <c r="SSY272" t="s">
        <v>359</v>
      </c>
      <c r="SSZ272" t="s">
        <v>359</v>
      </c>
      <c r="STA272" t="s">
        <v>359</v>
      </c>
      <c r="STB272" t="s">
        <v>359</v>
      </c>
      <c r="STC272" t="s">
        <v>359</v>
      </c>
      <c r="STD272" t="s">
        <v>359</v>
      </c>
      <c r="STE272" t="s">
        <v>359</v>
      </c>
      <c r="STF272" t="s">
        <v>359</v>
      </c>
      <c r="STG272" t="s">
        <v>359</v>
      </c>
      <c r="STH272" t="s">
        <v>359</v>
      </c>
      <c r="STI272" t="s">
        <v>359</v>
      </c>
      <c r="STJ272" t="s">
        <v>359</v>
      </c>
      <c r="STK272" t="s">
        <v>359</v>
      </c>
      <c r="STL272" t="s">
        <v>359</v>
      </c>
      <c r="STM272" t="s">
        <v>359</v>
      </c>
      <c r="STN272" t="s">
        <v>359</v>
      </c>
      <c r="STO272" t="s">
        <v>359</v>
      </c>
      <c r="STP272" t="s">
        <v>359</v>
      </c>
      <c r="STQ272" t="s">
        <v>359</v>
      </c>
      <c r="STR272" t="s">
        <v>359</v>
      </c>
      <c r="STS272" t="s">
        <v>359</v>
      </c>
      <c r="STT272" t="s">
        <v>359</v>
      </c>
      <c r="STU272" t="s">
        <v>359</v>
      </c>
      <c r="STV272" t="s">
        <v>359</v>
      </c>
      <c r="STW272" t="s">
        <v>359</v>
      </c>
      <c r="STX272" t="s">
        <v>359</v>
      </c>
      <c r="STY272" t="s">
        <v>359</v>
      </c>
      <c r="STZ272" t="s">
        <v>359</v>
      </c>
      <c r="SUA272" t="s">
        <v>359</v>
      </c>
      <c r="SUB272" t="s">
        <v>359</v>
      </c>
      <c r="SUC272" t="s">
        <v>359</v>
      </c>
      <c r="SUD272" t="s">
        <v>359</v>
      </c>
      <c r="SUE272" t="s">
        <v>359</v>
      </c>
      <c r="SUF272" t="s">
        <v>359</v>
      </c>
      <c r="SUG272" t="s">
        <v>359</v>
      </c>
      <c r="SUH272" t="s">
        <v>359</v>
      </c>
      <c r="SUI272" t="s">
        <v>359</v>
      </c>
      <c r="SUJ272" t="s">
        <v>359</v>
      </c>
      <c r="SUK272" t="s">
        <v>359</v>
      </c>
      <c r="SUL272" t="s">
        <v>359</v>
      </c>
      <c r="SUM272" t="s">
        <v>359</v>
      </c>
      <c r="SUN272" t="s">
        <v>359</v>
      </c>
      <c r="SUO272" t="s">
        <v>359</v>
      </c>
      <c r="SUP272" t="s">
        <v>359</v>
      </c>
      <c r="SUQ272" t="s">
        <v>359</v>
      </c>
      <c r="SUR272" t="s">
        <v>359</v>
      </c>
      <c r="SUS272" t="s">
        <v>359</v>
      </c>
      <c r="SUT272" t="s">
        <v>359</v>
      </c>
      <c r="SUU272" t="s">
        <v>359</v>
      </c>
      <c r="SUV272" t="s">
        <v>359</v>
      </c>
      <c r="SUW272" t="s">
        <v>359</v>
      </c>
      <c r="SUX272" t="s">
        <v>359</v>
      </c>
      <c r="SUY272" t="s">
        <v>359</v>
      </c>
      <c r="SUZ272" t="s">
        <v>359</v>
      </c>
      <c r="SVA272" t="s">
        <v>359</v>
      </c>
      <c r="SVB272" t="s">
        <v>359</v>
      </c>
      <c r="SVC272" t="s">
        <v>359</v>
      </c>
      <c r="SVD272" t="s">
        <v>359</v>
      </c>
      <c r="SVE272" t="s">
        <v>359</v>
      </c>
      <c r="SVF272" t="s">
        <v>359</v>
      </c>
      <c r="SVG272" t="s">
        <v>359</v>
      </c>
      <c r="SVH272" t="s">
        <v>359</v>
      </c>
      <c r="SVI272" t="s">
        <v>359</v>
      </c>
      <c r="SVJ272" t="s">
        <v>359</v>
      </c>
      <c r="SVK272" t="s">
        <v>359</v>
      </c>
      <c r="SVL272" t="s">
        <v>359</v>
      </c>
      <c r="SVM272" t="s">
        <v>359</v>
      </c>
      <c r="SVN272" t="s">
        <v>359</v>
      </c>
      <c r="SVO272" t="s">
        <v>359</v>
      </c>
      <c r="SVP272" t="s">
        <v>359</v>
      </c>
      <c r="SVQ272" t="s">
        <v>359</v>
      </c>
      <c r="SVR272" t="s">
        <v>359</v>
      </c>
      <c r="SVS272" t="s">
        <v>359</v>
      </c>
      <c r="SVT272" t="s">
        <v>359</v>
      </c>
      <c r="SVU272" t="s">
        <v>359</v>
      </c>
      <c r="SVV272" t="s">
        <v>359</v>
      </c>
      <c r="SVW272" t="s">
        <v>359</v>
      </c>
      <c r="SVX272" t="s">
        <v>359</v>
      </c>
      <c r="SVY272" t="s">
        <v>359</v>
      </c>
      <c r="SVZ272" t="s">
        <v>359</v>
      </c>
      <c r="SWA272" t="s">
        <v>359</v>
      </c>
      <c r="SWB272" t="s">
        <v>359</v>
      </c>
      <c r="SWC272" t="s">
        <v>359</v>
      </c>
      <c r="SWD272" t="s">
        <v>359</v>
      </c>
      <c r="SWE272" t="s">
        <v>359</v>
      </c>
      <c r="SWF272" t="s">
        <v>359</v>
      </c>
      <c r="SWG272" t="s">
        <v>359</v>
      </c>
      <c r="SWH272" t="s">
        <v>359</v>
      </c>
      <c r="SWI272" t="s">
        <v>359</v>
      </c>
      <c r="SWJ272" t="s">
        <v>359</v>
      </c>
      <c r="SWK272" t="s">
        <v>359</v>
      </c>
      <c r="SWL272" t="s">
        <v>359</v>
      </c>
      <c r="SWM272" t="s">
        <v>359</v>
      </c>
      <c r="SWN272" t="s">
        <v>359</v>
      </c>
      <c r="SWO272" t="s">
        <v>359</v>
      </c>
      <c r="SWP272" t="s">
        <v>359</v>
      </c>
      <c r="SWQ272" t="s">
        <v>359</v>
      </c>
      <c r="SWR272" t="s">
        <v>359</v>
      </c>
      <c r="SWS272" t="s">
        <v>359</v>
      </c>
      <c r="SWT272" t="s">
        <v>359</v>
      </c>
      <c r="SWU272" t="s">
        <v>359</v>
      </c>
      <c r="SWV272" t="s">
        <v>359</v>
      </c>
      <c r="SWW272" t="s">
        <v>359</v>
      </c>
      <c r="SWX272" t="s">
        <v>359</v>
      </c>
      <c r="SWY272" t="s">
        <v>359</v>
      </c>
      <c r="SWZ272" t="s">
        <v>359</v>
      </c>
      <c r="SXA272" t="s">
        <v>359</v>
      </c>
      <c r="SXB272" t="s">
        <v>359</v>
      </c>
      <c r="SXC272" t="s">
        <v>359</v>
      </c>
      <c r="SXD272" t="s">
        <v>359</v>
      </c>
      <c r="SXE272" t="s">
        <v>359</v>
      </c>
      <c r="SXF272" t="s">
        <v>359</v>
      </c>
      <c r="SXG272" t="s">
        <v>359</v>
      </c>
      <c r="SXH272" t="s">
        <v>359</v>
      </c>
      <c r="SXI272" t="s">
        <v>359</v>
      </c>
      <c r="SXJ272" t="s">
        <v>359</v>
      </c>
      <c r="SXK272" t="s">
        <v>359</v>
      </c>
      <c r="SXL272" t="s">
        <v>359</v>
      </c>
      <c r="SXM272" t="s">
        <v>359</v>
      </c>
      <c r="SXN272" t="s">
        <v>359</v>
      </c>
      <c r="SXO272" t="s">
        <v>359</v>
      </c>
      <c r="SXP272" t="s">
        <v>359</v>
      </c>
      <c r="SXQ272" t="s">
        <v>359</v>
      </c>
      <c r="SXR272" t="s">
        <v>359</v>
      </c>
      <c r="SXS272" t="s">
        <v>359</v>
      </c>
      <c r="SXT272" t="s">
        <v>359</v>
      </c>
      <c r="SXU272" t="s">
        <v>359</v>
      </c>
      <c r="SXV272" t="s">
        <v>359</v>
      </c>
      <c r="SXW272" t="s">
        <v>359</v>
      </c>
      <c r="SXX272" t="s">
        <v>359</v>
      </c>
      <c r="SXY272" t="s">
        <v>359</v>
      </c>
      <c r="SXZ272" t="s">
        <v>359</v>
      </c>
      <c r="SYA272" t="s">
        <v>359</v>
      </c>
      <c r="SYB272" t="s">
        <v>359</v>
      </c>
      <c r="SYC272" t="s">
        <v>359</v>
      </c>
      <c r="SYD272" t="s">
        <v>359</v>
      </c>
      <c r="SYE272" t="s">
        <v>359</v>
      </c>
      <c r="SYF272" t="s">
        <v>359</v>
      </c>
      <c r="SYG272" t="s">
        <v>359</v>
      </c>
      <c r="SYH272" t="s">
        <v>359</v>
      </c>
      <c r="SYI272" t="s">
        <v>359</v>
      </c>
      <c r="SYJ272" t="s">
        <v>359</v>
      </c>
      <c r="SYK272" t="s">
        <v>359</v>
      </c>
      <c r="SYL272" t="s">
        <v>359</v>
      </c>
      <c r="SYM272" t="s">
        <v>359</v>
      </c>
      <c r="SYN272" t="s">
        <v>359</v>
      </c>
      <c r="SYO272" t="s">
        <v>359</v>
      </c>
      <c r="SYP272" t="s">
        <v>359</v>
      </c>
      <c r="SYQ272" t="s">
        <v>359</v>
      </c>
      <c r="SYR272" t="s">
        <v>359</v>
      </c>
      <c r="SYS272" t="s">
        <v>359</v>
      </c>
      <c r="SYT272" t="s">
        <v>359</v>
      </c>
      <c r="SYU272" t="s">
        <v>359</v>
      </c>
      <c r="SYV272" t="s">
        <v>359</v>
      </c>
      <c r="SYW272" t="s">
        <v>359</v>
      </c>
      <c r="SYX272" t="s">
        <v>359</v>
      </c>
      <c r="SYY272" t="s">
        <v>359</v>
      </c>
      <c r="SYZ272" t="s">
        <v>359</v>
      </c>
      <c r="SZA272" t="s">
        <v>359</v>
      </c>
      <c r="SZB272" t="s">
        <v>359</v>
      </c>
      <c r="SZC272" t="s">
        <v>359</v>
      </c>
      <c r="SZD272" t="s">
        <v>359</v>
      </c>
      <c r="SZE272" t="s">
        <v>359</v>
      </c>
      <c r="SZF272" t="s">
        <v>359</v>
      </c>
      <c r="SZG272" t="s">
        <v>359</v>
      </c>
      <c r="SZH272" t="s">
        <v>359</v>
      </c>
      <c r="SZI272" t="s">
        <v>359</v>
      </c>
      <c r="SZJ272" t="s">
        <v>359</v>
      </c>
      <c r="SZK272" t="s">
        <v>359</v>
      </c>
      <c r="SZL272" t="s">
        <v>359</v>
      </c>
      <c r="SZM272" t="s">
        <v>359</v>
      </c>
      <c r="SZN272" t="s">
        <v>359</v>
      </c>
      <c r="SZO272" t="s">
        <v>359</v>
      </c>
      <c r="SZP272" t="s">
        <v>359</v>
      </c>
      <c r="SZQ272" t="s">
        <v>359</v>
      </c>
      <c r="SZR272" t="s">
        <v>359</v>
      </c>
      <c r="SZS272" t="s">
        <v>359</v>
      </c>
      <c r="SZT272" t="s">
        <v>359</v>
      </c>
      <c r="SZU272" t="s">
        <v>359</v>
      </c>
      <c r="SZV272" t="s">
        <v>359</v>
      </c>
      <c r="SZW272" t="s">
        <v>359</v>
      </c>
      <c r="SZX272" t="s">
        <v>359</v>
      </c>
      <c r="SZY272" t="s">
        <v>359</v>
      </c>
      <c r="SZZ272" t="s">
        <v>359</v>
      </c>
      <c r="TAA272" t="s">
        <v>359</v>
      </c>
      <c r="TAB272" t="s">
        <v>359</v>
      </c>
      <c r="TAC272" t="s">
        <v>359</v>
      </c>
      <c r="TAD272" t="s">
        <v>359</v>
      </c>
      <c r="TAE272" t="s">
        <v>359</v>
      </c>
      <c r="TAF272" t="s">
        <v>359</v>
      </c>
      <c r="TAG272" t="s">
        <v>359</v>
      </c>
      <c r="TAH272" t="s">
        <v>359</v>
      </c>
      <c r="TAI272" t="s">
        <v>359</v>
      </c>
      <c r="TAJ272" t="s">
        <v>359</v>
      </c>
      <c r="TAK272" t="s">
        <v>359</v>
      </c>
      <c r="TAL272" t="s">
        <v>359</v>
      </c>
      <c r="TAM272" t="s">
        <v>359</v>
      </c>
      <c r="TAN272" t="s">
        <v>359</v>
      </c>
      <c r="TAO272" t="s">
        <v>359</v>
      </c>
      <c r="TAP272" t="s">
        <v>359</v>
      </c>
      <c r="TAQ272" t="s">
        <v>359</v>
      </c>
      <c r="TAR272" t="s">
        <v>359</v>
      </c>
      <c r="TAS272" t="s">
        <v>359</v>
      </c>
      <c r="TAT272" t="s">
        <v>359</v>
      </c>
      <c r="TAU272" t="s">
        <v>359</v>
      </c>
      <c r="TAV272" t="s">
        <v>359</v>
      </c>
      <c r="TAW272" t="s">
        <v>359</v>
      </c>
      <c r="TAX272" t="s">
        <v>359</v>
      </c>
      <c r="TAY272" t="s">
        <v>359</v>
      </c>
      <c r="TAZ272" t="s">
        <v>359</v>
      </c>
      <c r="TBA272" t="s">
        <v>359</v>
      </c>
      <c r="TBB272" t="s">
        <v>359</v>
      </c>
      <c r="TBC272" t="s">
        <v>359</v>
      </c>
      <c r="TBD272" t="s">
        <v>359</v>
      </c>
      <c r="TBE272" t="s">
        <v>359</v>
      </c>
      <c r="TBF272" t="s">
        <v>359</v>
      </c>
      <c r="TBG272" t="s">
        <v>359</v>
      </c>
      <c r="TBH272" t="s">
        <v>359</v>
      </c>
      <c r="TBI272" t="s">
        <v>359</v>
      </c>
      <c r="TBJ272" t="s">
        <v>359</v>
      </c>
      <c r="TBK272" t="s">
        <v>359</v>
      </c>
      <c r="TBL272" t="s">
        <v>359</v>
      </c>
      <c r="TBM272" t="s">
        <v>359</v>
      </c>
      <c r="TBN272" t="s">
        <v>359</v>
      </c>
      <c r="TBO272" t="s">
        <v>359</v>
      </c>
      <c r="TBP272" t="s">
        <v>359</v>
      </c>
      <c r="TBQ272" t="s">
        <v>359</v>
      </c>
      <c r="TBR272" t="s">
        <v>359</v>
      </c>
      <c r="TBS272" t="s">
        <v>359</v>
      </c>
      <c r="TBT272" t="s">
        <v>359</v>
      </c>
      <c r="TBU272" t="s">
        <v>359</v>
      </c>
      <c r="TBV272" t="s">
        <v>359</v>
      </c>
      <c r="TBW272" t="s">
        <v>359</v>
      </c>
      <c r="TBX272" t="s">
        <v>359</v>
      </c>
      <c r="TBY272" t="s">
        <v>359</v>
      </c>
      <c r="TBZ272" t="s">
        <v>359</v>
      </c>
      <c r="TCA272" t="s">
        <v>359</v>
      </c>
      <c r="TCB272" t="s">
        <v>359</v>
      </c>
      <c r="TCC272" t="s">
        <v>359</v>
      </c>
      <c r="TCD272" t="s">
        <v>359</v>
      </c>
      <c r="TCE272" t="s">
        <v>359</v>
      </c>
      <c r="TCF272" t="s">
        <v>359</v>
      </c>
      <c r="TCG272" t="s">
        <v>359</v>
      </c>
      <c r="TCH272" t="s">
        <v>359</v>
      </c>
      <c r="TCI272" t="s">
        <v>359</v>
      </c>
      <c r="TCJ272" t="s">
        <v>359</v>
      </c>
      <c r="TCK272" t="s">
        <v>359</v>
      </c>
      <c r="TCL272" t="s">
        <v>359</v>
      </c>
      <c r="TCM272" t="s">
        <v>359</v>
      </c>
      <c r="TCN272" t="s">
        <v>359</v>
      </c>
      <c r="TCO272" t="s">
        <v>359</v>
      </c>
      <c r="TCP272" t="s">
        <v>359</v>
      </c>
      <c r="TCQ272" t="s">
        <v>359</v>
      </c>
      <c r="TCR272" t="s">
        <v>359</v>
      </c>
      <c r="TCS272" t="s">
        <v>359</v>
      </c>
      <c r="TCT272" t="s">
        <v>359</v>
      </c>
      <c r="TCU272" t="s">
        <v>359</v>
      </c>
      <c r="TCV272" t="s">
        <v>359</v>
      </c>
      <c r="TCW272" t="s">
        <v>359</v>
      </c>
      <c r="TCX272" t="s">
        <v>359</v>
      </c>
      <c r="TCY272" t="s">
        <v>359</v>
      </c>
      <c r="TCZ272" t="s">
        <v>359</v>
      </c>
      <c r="TDA272" t="s">
        <v>359</v>
      </c>
      <c r="TDB272" t="s">
        <v>359</v>
      </c>
      <c r="TDC272" t="s">
        <v>359</v>
      </c>
      <c r="TDD272" t="s">
        <v>359</v>
      </c>
      <c r="TDE272" t="s">
        <v>359</v>
      </c>
      <c r="TDF272" t="s">
        <v>359</v>
      </c>
      <c r="TDG272" t="s">
        <v>359</v>
      </c>
      <c r="TDH272" t="s">
        <v>359</v>
      </c>
      <c r="TDI272" t="s">
        <v>359</v>
      </c>
      <c r="TDJ272" t="s">
        <v>359</v>
      </c>
      <c r="TDK272" t="s">
        <v>359</v>
      </c>
      <c r="TDL272" t="s">
        <v>359</v>
      </c>
      <c r="TDM272" t="s">
        <v>359</v>
      </c>
      <c r="TDN272" t="s">
        <v>359</v>
      </c>
      <c r="TDO272" t="s">
        <v>359</v>
      </c>
      <c r="TDP272" t="s">
        <v>359</v>
      </c>
      <c r="TDQ272" t="s">
        <v>359</v>
      </c>
      <c r="TDR272" t="s">
        <v>359</v>
      </c>
      <c r="TDS272" t="s">
        <v>359</v>
      </c>
      <c r="TDT272" t="s">
        <v>359</v>
      </c>
      <c r="TDU272" t="s">
        <v>359</v>
      </c>
      <c r="TDV272" t="s">
        <v>359</v>
      </c>
      <c r="TDW272" t="s">
        <v>359</v>
      </c>
      <c r="TDX272" t="s">
        <v>359</v>
      </c>
      <c r="TDY272" t="s">
        <v>359</v>
      </c>
      <c r="TDZ272" t="s">
        <v>359</v>
      </c>
      <c r="TEA272" t="s">
        <v>359</v>
      </c>
      <c r="TEB272" t="s">
        <v>359</v>
      </c>
      <c r="TEC272" t="s">
        <v>359</v>
      </c>
      <c r="TED272" t="s">
        <v>359</v>
      </c>
      <c r="TEE272" t="s">
        <v>359</v>
      </c>
      <c r="TEF272" t="s">
        <v>359</v>
      </c>
      <c r="TEG272" t="s">
        <v>359</v>
      </c>
      <c r="TEH272" t="s">
        <v>359</v>
      </c>
      <c r="TEI272" t="s">
        <v>359</v>
      </c>
      <c r="TEJ272" t="s">
        <v>359</v>
      </c>
      <c r="TEK272" t="s">
        <v>359</v>
      </c>
      <c r="TEL272" t="s">
        <v>359</v>
      </c>
      <c r="TEM272" t="s">
        <v>359</v>
      </c>
      <c r="TEN272" t="s">
        <v>359</v>
      </c>
      <c r="TEO272" t="s">
        <v>359</v>
      </c>
      <c r="TEP272" t="s">
        <v>359</v>
      </c>
      <c r="TEQ272" t="s">
        <v>359</v>
      </c>
      <c r="TER272" t="s">
        <v>359</v>
      </c>
      <c r="TES272" t="s">
        <v>359</v>
      </c>
      <c r="TET272" t="s">
        <v>359</v>
      </c>
      <c r="TEU272" t="s">
        <v>359</v>
      </c>
      <c r="TEV272" t="s">
        <v>359</v>
      </c>
      <c r="TEW272" t="s">
        <v>359</v>
      </c>
      <c r="TEX272" t="s">
        <v>359</v>
      </c>
      <c r="TEY272" t="s">
        <v>359</v>
      </c>
      <c r="TEZ272" t="s">
        <v>359</v>
      </c>
      <c r="TFA272" t="s">
        <v>359</v>
      </c>
      <c r="TFB272" t="s">
        <v>359</v>
      </c>
      <c r="TFC272" t="s">
        <v>359</v>
      </c>
      <c r="TFD272" t="s">
        <v>359</v>
      </c>
      <c r="TFE272" t="s">
        <v>359</v>
      </c>
      <c r="TFF272" t="s">
        <v>359</v>
      </c>
      <c r="TFG272" t="s">
        <v>359</v>
      </c>
      <c r="TFH272" t="s">
        <v>359</v>
      </c>
      <c r="TFI272" t="s">
        <v>359</v>
      </c>
      <c r="TFJ272" t="s">
        <v>359</v>
      </c>
      <c r="TFK272" t="s">
        <v>359</v>
      </c>
      <c r="TFL272" t="s">
        <v>359</v>
      </c>
      <c r="TFM272" t="s">
        <v>359</v>
      </c>
      <c r="TFN272" t="s">
        <v>359</v>
      </c>
      <c r="TFO272" t="s">
        <v>359</v>
      </c>
      <c r="TFP272" t="s">
        <v>359</v>
      </c>
      <c r="TFQ272" t="s">
        <v>359</v>
      </c>
      <c r="TFR272" t="s">
        <v>359</v>
      </c>
      <c r="TFS272" t="s">
        <v>359</v>
      </c>
      <c r="TFT272" t="s">
        <v>359</v>
      </c>
      <c r="TFU272" t="s">
        <v>359</v>
      </c>
      <c r="TFV272" t="s">
        <v>359</v>
      </c>
      <c r="TFW272" t="s">
        <v>359</v>
      </c>
      <c r="TFX272" t="s">
        <v>359</v>
      </c>
      <c r="TFY272" t="s">
        <v>359</v>
      </c>
      <c r="TFZ272" t="s">
        <v>359</v>
      </c>
      <c r="TGA272" t="s">
        <v>359</v>
      </c>
      <c r="TGB272" t="s">
        <v>359</v>
      </c>
      <c r="TGC272" t="s">
        <v>359</v>
      </c>
      <c r="TGD272" t="s">
        <v>359</v>
      </c>
      <c r="TGE272" t="s">
        <v>359</v>
      </c>
      <c r="TGF272" t="s">
        <v>359</v>
      </c>
      <c r="TGG272" t="s">
        <v>359</v>
      </c>
      <c r="TGH272" t="s">
        <v>359</v>
      </c>
      <c r="TGI272" t="s">
        <v>359</v>
      </c>
      <c r="TGJ272" t="s">
        <v>359</v>
      </c>
      <c r="TGK272" t="s">
        <v>359</v>
      </c>
      <c r="TGL272" t="s">
        <v>359</v>
      </c>
      <c r="TGM272" t="s">
        <v>359</v>
      </c>
      <c r="TGN272" t="s">
        <v>359</v>
      </c>
      <c r="TGO272" t="s">
        <v>359</v>
      </c>
      <c r="TGP272" t="s">
        <v>359</v>
      </c>
      <c r="TGQ272" t="s">
        <v>359</v>
      </c>
      <c r="TGR272" t="s">
        <v>359</v>
      </c>
      <c r="TGS272" t="s">
        <v>359</v>
      </c>
      <c r="TGT272" t="s">
        <v>359</v>
      </c>
      <c r="TGU272" t="s">
        <v>359</v>
      </c>
      <c r="TGV272" t="s">
        <v>359</v>
      </c>
      <c r="TGW272" t="s">
        <v>359</v>
      </c>
      <c r="TGX272" t="s">
        <v>359</v>
      </c>
      <c r="TGY272" t="s">
        <v>359</v>
      </c>
      <c r="TGZ272" t="s">
        <v>359</v>
      </c>
      <c r="THA272" t="s">
        <v>359</v>
      </c>
      <c r="THB272" t="s">
        <v>359</v>
      </c>
      <c r="THC272" t="s">
        <v>359</v>
      </c>
      <c r="THD272" t="s">
        <v>359</v>
      </c>
      <c r="THE272" t="s">
        <v>359</v>
      </c>
      <c r="THF272" t="s">
        <v>359</v>
      </c>
      <c r="THG272" t="s">
        <v>359</v>
      </c>
      <c r="THH272" t="s">
        <v>359</v>
      </c>
      <c r="THI272" t="s">
        <v>359</v>
      </c>
      <c r="THJ272" t="s">
        <v>359</v>
      </c>
      <c r="THK272" t="s">
        <v>359</v>
      </c>
      <c r="THL272" t="s">
        <v>359</v>
      </c>
      <c r="THM272" t="s">
        <v>359</v>
      </c>
      <c r="THN272" t="s">
        <v>359</v>
      </c>
      <c r="THO272" t="s">
        <v>359</v>
      </c>
      <c r="THP272" t="s">
        <v>359</v>
      </c>
      <c r="THQ272" t="s">
        <v>359</v>
      </c>
      <c r="THR272" t="s">
        <v>359</v>
      </c>
      <c r="THS272" t="s">
        <v>359</v>
      </c>
      <c r="THT272" t="s">
        <v>359</v>
      </c>
      <c r="THU272" t="s">
        <v>359</v>
      </c>
      <c r="THV272" t="s">
        <v>359</v>
      </c>
      <c r="THW272" t="s">
        <v>359</v>
      </c>
      <c r="THX272" t="s">
        <v>359</v>
      </c>
      <c r="THY272" t="s">
        <v>359</v>
      </c>
      <c r="THZ272" t="s">
        <v>359</v>
      </c>
      <c r="TIA272" t="s">
        <v>359</v>
      </c>
      <c r="TIB272" t="s">
        <v>359</v>
      </c>
      <c r="TIC272" t="s">
        <v>359</v>
      </c>
      <c r="TID272" t="s">
        <v>359</v>
      </c>
      <c r="TIE272" t="s">
        <v>359</v>
      </c>
      <c r="TIF272" t="s">
        <v>359</v>
      </c>
      <c r="TIG272" t="s">
        <v>359</v>
      </c>
      <c r="TIH272" t="s">
        <v>359</v>
      </c>
      <c r="TII272" t="s">
        <v>359</v>
      </c>
      <c r="TIJ272" t="s">
        <v>359</v>
      </c>
      <c r="TIK272" t="s">
        <v>359</v>
      </c>
      <c r="TIL272" t="s">
        <v>359</v>
      </c>
      <c r="TIM272" t="s">
        <v>359</v>
      </c>
      <c r="TIN272" t="s">
        <v>359</v>
      </c>
      <c r="TIO272" t="s">
        <v>359</v>
      </c>
      <c r="TIP272" t="s">
        <v>359</v>
      </c>
      <c r="TIQ272" t="s">
        <v>359</v>
      </c>
      <c r="TIR272" t="s">
        <v>359</v>
      </c>
      <c r="TIS272" t="s">
        <v>359</v>
      </c>
      <c r="TIT272" t="s">
        <v>359</v>
      </c>
      <c r="TIU272" t="s">
        <v>359</v>
      </c>
      <c r="TIV272" t="s">
        <v>359</v>
      </c>
      <c r="TIW272" t="s">
        <v>359</v>
      </c>
      <c r="TIX272" t="s">
        <v>359</v>
      </c>
      <c r="TIY272" t="s">
        <v>359</v>
      </c>
      <c r="TIZ272" t="s">
        <v>359</v>
      </c>
      <c r="TJA272" t="s">
        <v>359</v>
      </c>
      <c r="TJB272" t="s">
        <v>359</v>
      </c>
      <c r="TJC272" t="s">
        <v>359</v>
      </c>
      <c r="TJD272" t="s">
        <v>359</v>
      </c>
      <c r="TJE272" t="s">
        <v>359</v>
      </c>
      <c r="TJF272" t="s">
        <v>359</v>
      </c>
      <c r="TJG272" t="s">
        <v>359</v>
      </c>
      <c r="TJH272" t="s">
        <v>359</v>
      </c>
      <c r="TJI272" t="s">
        <v>359</v>
      </c>
      <c r="TJJ272" t="s">
        <v>359</v>
      </c>
      <c r="TJK272" t="s">
        <v>359</v>
      </c>
      <c r="TJL272" t="s">
        <v>359</v>
      </c>
      <c r="TJM272" t="s">
        <v>359</v>
      </c>
      <c r="TJN272" t="s">
        <v>359</v>
      </c>
      <c r="TJO272" t="s">
        <v>359</v>
      </c>
      <c r="TJP272" t="s">
        <v>359</v>
      </c>
      <c r="TJQ272" t="s">
        <v>359</v>
      </c>
      <c r="TJR272" t="s">
        <v>359</v>
      </c>
      <c r="TJS272" t="s">
        <v>359</v>
      </c>
      <c r="TJT272" t="s">
        <v>359</v>
      </c>
      <c r="TJU272" t="s">
        <v>359</v>
      </c>
      <c r="TJV272" t="s">
        <v>359</v>
      </c>
      <c r="TJW272" t="s">
        <v>359</v>
      </c>
      <c r="TJX272" t="s">
        <v>359</v>
      </c>
      <c r="TJY272" t="s">
        <v>359</v>
      </c>
      <c r="TJZ272" t="s">
        <v>359</v>
      </c>
      <c r="TKA272" t="s">
        <v>359</v>
      </c>
      <c r="TKB272" t="s">
        <v>359</v>
      </c>
      <c r="TKC272" t="s">
        <v>359</v>
      </c>
      <c r="TKD272" t="s">
        <v>359</v>
      </c>
      <c r="TKE272" t="s">
        <v>359</v>
      </c>
      <c r="TKF272" t="s">
        <v>359</v>
      </c>
      <c r="TKG272" t="s">
        <v>359</v>
      </c>
      <c r="TKH272" t="s">
        <v>359</v>
      </c>
      <c r="TKI272" t="s">
        <v>359</v>
      </c>
      <c r="TKJ272" t="s">
        <v>359</v>
      </c>
      <c r="TKK272" t="s">
        <v>359</v>
      </c>
      <c r="TKL272" t="s">
        <v>359</v>
      </c>
      <c r="TKM272" t="s">
        <v>359</v>
      </c>
      <c r="TKN272" t="s">
        <v>359</v>
      </c>
      <c r="TKO272" t="s">
        <v>359</v>
      </c>
      <c r="TKP272" t="s">
        <v>359</v>
      </c>
      <c r="TKQ272" t="s">
        <v>359</v>
      </c>
      <c r="TKR272" t="s">
        <v>359</v>
      </c>
      <c r="TKS272" t="s">
        <v>359</v>
      </c>
      <c r="TKT272" t="s">
        <v>359</v>
      </c>
      <c r="TKU272" t="s">
        <v>359</v>
      </c>
      <c r="TKV272" t="s">
        <v>359</v>
      </c>
      <c r="TKW272" t="s">
        <v>359</v>
      </c>
      <c r="TKX272" t="s">
        <v>359</v>
      </c>
      <c r="TKY272" t="s">
        <v>359</v>
      </c>
      <c r="TKZ272" t="s">
        <v>359</v>
      </c>
      <c r="TLA272" t="s">
        <v>359</v>
      </c>
      <c r="TLB272" t="s">
        <v>359</v>
      </c>
      <c r="TLC272" t="s">
        <v>359</v>
      </c>
      <c r="TLD272" t="s">
        <v>359</v>
      </c>
      <c r="TLE272" t="s">
        <v>359</v>
      </c>
      <c r="TLF272" t="s">
        <v>359</v>
      </c>
      <c r="TLG272" t="s">
        <v>359</v>
      </c>
      <c r="TLH272" t="s">
        <v>359</v>
      </c>
      <c r="TLI272" t="s">
        <v>359</v>
      </c>
      <c r="TLJ272" t="s">
        <v>359</v>
      </c>
      <c r="TLK272" t="s">
        <v>359</v>
      </c>
      <c r="TLL272" t="s">
        <v>359</v>
      </c>
      <c r="TLM272" t="s">
        <v>359</v>
      </c>
      <c r="TLN272" t="s">
        <v>359</v>
      </c>
      <c r="TLO272" t="s">
        <v>359</v>
      </c>
      <c r="TLP272" t="s">
        <v>359</v>
      </c>
      <c r="TLQ272" t="s">
        <v>359</v>
      </c>
      <c r="TLR272" t="s">
        <v>359</v>
      </c>
      <c r="TLS272" t="s">
        <v>359</v>
      </c>
      <c r="TLT272" t="s">
        <v>359</v>
      </c>
      <c r="TLU272" t="s">
        <v>359</v>
      </c>
      <c r="TLV272" t="s">
        <v>359</v>
      </c>
      <c r="TLW272" t="s">
        <v>359</v>
      </c>
      <c r="TLX272" t="s">
        <v>359</v>
      </c>
      <c r="TLY272" t="s">
        <v>359</v>
      </c>
      <c r="TLZ272" t="s">
        <v>359</v>
      </c>
      <c r="TMA272" t="s">
        <v>359</v>
      </c>
      <c r="TMB272" t="s">
        <v>359</v>
      </c>
      <c r="TMC272" t="s">
        <v>359</v>
      </c>
      <c r="TMD272" t="s">
        <v>359</v>
      </c>
      <c r="TME272" t="s">
        <v>359</v>
      </c>
      <c r="TMF272" t="s">
        <v>359</v>
      </c>
      <c r="TMG272" t="s">
        <v>359</v>
      </c>
      <c r="TMH272" t="s">
        <v>359</v>
      </c>
      <c r="TMI272" t="s">
        <v>359</v>
      </c>
      <c r="TMJ272" t="s">
        <v>359</v>
      </c>
      <c r="TMK272" t="s">
        <v>359</v>
      </c>
      <c r="TML272" t="s">
        <v>359</v>
      </c>
      <c r="TMM272" t="s">
        <v>359</v>
      </c>
      <c r="TMN272" t="s">
        <v>359</v>
      </c>
      <c r="TMO272" t="s">
        <v>359</v>
      </c>
      <c r="TMP272" t="s">
        <v>359</v>
      </c>
      <c r="TMQ272" t="s">
        <v>359</v>
      </c>
      <c r="TMR272" t="s">
        <v>359</v>
      </c>
      <c r="TMS272" t="s">
        <v>359</v>
      </c>
      <c r="TMT272" t="s">
        <v>359</v>
      </c>
      <c r="TMU272" t="s">
        <v>359</v>
      </c>
      <c r="TMV272" t="s">
        <v>359</v>
      </c>
      <c r="TMW272" t="s">
        <v>359</v>
      </c>
      <c r="TMX272" t="s">
        <v>359</v>
      </c>
      <c r="TMY272" t="s">
        <v>359</v>
      </c>
      <c r="TMZ272" t="s">
        <v>359</v>
      </c>
      <c r="TNA272" t="s">
        <v>359</v>
      </c>
      <c r="TNB272" t="s">
        <v>359</v>
      </c>
      <c r="TNC272" t="s">
        <v>359</v>
      </c>
      <c r="TND272" t="s">
        <v>359</v>
      </c>
      <c r="TNE272" t="s">
        <v>359</v>
      </c>
      <c r="TNF272" t="s">
        <v>359</v>
      </c>
      <c r="TNG272" t="s">
        <v>359</v>
      </c>
      <c r="TNH272" t="s">
        <v>359</v>
      </c>
      <c r="TNI272" t="s">
        <v>359</v>
      </c>
      <c r="TNJ272" t="s">
        <v>359</v>
      </c>
      <c r="TNK272" t="s">
        <v>359</v>
      </c>
      <c r="TNL272" t="s">
        <v>359</v>
      </c>
      <c r="TNM272" t="s">
        <v>359</v>
      </c>
      <c r="TNN272" t="s">
        <v>359</v>
      </c>
      <c r="TNO272" t="s">
        <v>359</v>
      </c>
      <c r="TNP272" t="s">
        <v>359</v>
      </c>
      <c r="TNQ272" t="s">
        <v>359</v>
      </c>
      <c r="TNR272" t="s">
        <v>359</v>
      </c>
      <c r="TNS272" t="s">
        <v>359</v>
      </c>
      <c r="TNT272" t="s">
        <v>359</v>
      </c>
      <c r="TNU272" t="s">
        <v>359</v>
      </c>
      <c r="TNV272" t="s">
        <v>359</v>
      </c>
      <c r="TNW272" t="s">
        <v>359</v>
      </c>
      <c r="TNX272" t="s">
        <v>359</v>
      </c>
      <c r="TNY272" t="s">
        <v>359</v>
      </c>
      <c r="TNZ272" t="s">
        <v>359</v>
      </c>
      <c r="TOA272" t="s">
        <v>359</v>
      </c>
      <c r="TOB272" t="s">
        <v>359</v>
      </c>
      <c r="TOC272" t="s">
        <v>359</v>
      </c>
      <c r="TOD272" t="s">
        <v>359</v>
      </c>
      <c r="TOE272" t="s">
        <v>359</v>
      </c>
      <c r="TOF272" t="s">
        <v>359</v>
      </c>
      <c r="TOG272" t="s">
        <v>359</v>
      </c>
      <c r="TOH272" t="s">
        <v>359</v>
      </c>
      <c r="TOI272" t="s">
        <v>359</v>
      </c>
      <c r="TOJ272" t="s">
        <v>359</v>
      </c>
      <c r="TOK272" t="s">
        <v>359</v>
      </c>
      <c r="TOL272" t="s">
        <v>359</v>
      </c>
      <c r="TOM272" t="s">
        <v>359</v>
      </c>
      <c r="TON272" t="s">
        <v>359</v>
      </c>
      <c r="TOO272" t="s">
        <v>359</v>
      </c>
      <c r="TOP272" t="s">
        <v>359</v>
      </c>
      <c r="TOQ272" t="s">
        <v>359</v>
      </c>
      <c r="TOR272" t="s">
        <v>359</v>
      </c>
      <c r="TOS272" t="s">
        <v>359</v>
      </c>
      <c r="TOT272" t="s">
        <v>359</v>
      </c>
      <c r="TOU272" t="s">
        <v>359</v>
      </c>
      <c r="TOV272" t="s">
        <v>359</v>
      </c>
      <c r="TOW272" t="s">
        <v>359</v>
      </c>
      <c r="TOX272" t="s">
        <v>359</v>
      </c>
      <c r="TOY272" t="s">
        <v>359</v>
      </c>
      <c r="TOZ272" t="s">
        <v>359</v>
      </c>
      <c r="TPA272" t="s">
        <v>359</v>
      </c>
      <c r="TPB272" t="s">
        <v>359</v>
      </c>
      <c r="TPC272" t="s">
        <v>359</v>
      </c>
      <c r="TPD272" t="s">
        <v>359</v>
      </c>
      <c r="TPE272" t="s">
        <v>359</v>
      </c>
      <c r="TPF272" t="s">
        <v>359</v>
      </c>
      <c r="TPG272" t="s">
        <v>359</v>
      </c>
      <c r="TPH272" t="s">
        <v>359</v>
      </c>
      <c r="TPI272" t="s">
        <v>359</v>
      </c>
      <c r="TPJ272" t="s">
        <v>359</v>
      </c>
      <c r="TPK272" t="s">
        <v>359</v>
      </c>
      <c r="TPL272" t="s">
        <v>359</v>
      </c>
      <c r="TPM272" t="s">
        <v>359</v>
      </c>
      <c r="TPN272" t="s">
        <v>359</v>
      </c>
      <c r="TPO272" t="s">
        <v>359</v>
      </c>
      <c r="TPP272" t="s">
        <v>359</v>
      </c>
      <c r="TPQ272" t="s">
        <v>359</v>
      </c>
      <c r="TPR272" t="s">
        <v>359</v>
      </c>
      <c r="TPS272" t="s">
        <v>359</v>
      </c>
      <c r="TPT272" t="s">
        <v>359</v>
      </c>
      <c r="TPU272" t="s">
        <v>359</v>
      </c>
      <c r="TPV272" t="s">
        <v>359</v>
      </c>
      <c r="TPW272" t="s">
        <v>359</v>
      </c>
      <c r="TPX272" t="s">
        <v>359</v>
      </c>
      <c r="TPY272" t="s">
        <v>359</v>
      </c>
      <c r="TPZ272" t="s">
        <v>359</v>
      </c>
      <c r="TQA272" t="s">
        <v>359</v>
      </c>
      <c r="TQB272" t="s">
        <v>359</v>
      </c>
      <c r="TQC272" t="s">
        <v>359</v>
      </c>
      <c r="TQD272" t="s">
        <v>359</v>
      </c>
      <c r="TQE272" t="s">
        <v>359</v>
      </c>
      <c r="TQF272" t="s">
        <v>359</v>
      </c>
      <c r="TQG272" t="s">
        <v>359</v>
      </c>
      <c r="TQH272" t="s">
        <v>359</v>
      </c>
      <c r="TQI272" t="s">
        <v>359</v>
      </c>
      <c r="TQJ272" t="s">
        <v>359</v>
      </c>
      <c r="TQK272" t="s">
        <v>359</v>
      </c>
      <c r="TQL272" t="s">
        <v>359</v>
      </c>
      <c r="TQM272" t="s">
        <v>359</v>
      </c>
      <c r="TQN272" t="s">
        <v>359</v>
      </c>
      <c r="TQO272" t="s">
        <v>359</v>
      </c>
      <c r="TQP272" t="s">
        <v>359</v>
      </c>
      <c r="TQQ272" t="s">
        <v>359</v>
      </c>
      <c r="TQR272" t="s">
        <v>359</v>
      </c>
      <c r="TQS272" t="s">
        <v>359</v>
      </c>
      <c r="TQT272" t="s">
        <v>359</v>
      </c>
      <c r="TQU272" t="s">
        <v>359</v>
      </c>
      <c r="TQV272" t="s">
        <v>359</v>
      </c>
      <c r="TQW272" t="s">
        <v>359</v>
      </c>
      <c r="TQX272" t="s">
        <v>359</v>
      </c>
      <c r="TQY272" t="s">
        <v>359</v>
      </c>
      <c r="TQZ272" t="s">
        <v>359</v>
      </c>
      <c r="TRA272" t="s">
        <v>359</v>
      </c>
      <c r="TRB272" t="s">
        <v>359</v>
      </c>
      <c r="TRC272" t="s">
        <v>359</v>
      </c>
      <c r="TRD272" t="s">
        <v>359</v>
      </c>
      <c r="TRE272" t="s">
        <v>359</v>
      </c>
      <c r="TRF272" t="s">
        <v>359</v>
      </c>
      <c r="TRG272" t="s">
        <v>359</v>
      </c>
      <c r="TRH272" t="s">
        <v>359</v>
      </c>
      <c r="TRI272" t="s">
        <v>359</v>
      </c>
      <c r="TRJ272" t="s">
        <v>359</v>
      </c>
      <c r="TRK272" t="s">
        <v>359</v>
      </c>
      <c r="TRL272" t="s">
        <v>359</v>
      </c>
      <c r="TRM272" t="s">
        <v>359</v>
      </c>
      <c r="TRN272" t="s">
        <v>359</v>
      </c>
      <c r="TRO272" t="s">
        <v>359</v>
      </c>
      <c r="TRP272" t="s">
        <v>359</v>
      </c>
      <c r="TRQ272" t="s">
        <v>359</v>
      </c>
      <c r="TRR272" t="s">
        <v>359</v>
      </c>
      <c r="TRS272" t="s">
        <v>359</v>
      </c>
      <c r="TRT272" t="s">
        <v>359</v>
      </c>
      <c r="TRU272" t="s">
        <v>359</v>
      </c>
      <c r="TRV272" t="s">
        <v>359</v>
      </c>
      <c r="TRW272" t="s">
        <v>359</v>
      </c>
      <c r="TRX272" t="s">
        <v>359</v>
      </c>
      <c r="TRY272" t="s">
        <v>359</v>
      </c>
      <c r="TRZ272" t="s">
        <v>359</v>
      </c>
      <c r="TSA272" t="s">
        <v>359</v>
      </c>
      <c r="TSB272" t="s">
        <v>359</v>
      </c>
      <c r="TSC272" t="s">
        <v>359</v>
      </c>
      <c r="TSD272" t="s">
        <v>359</v>
      </c>
      <c r="TSE272" t="s">
        <v>359</v>
      </c>
      <c r="TSF272" t="s">
        <v>359</v>
      </c>
      <c r="TSG272" t="s">
        <v>359</v>
      </c>
      <c r="TSH272" t="s">
        <v>359</v>
      </c>
      <c r="TSI272" t="s">
        <v>359</v>
      </c>
      <c r="TSJ272" t="s">
        <v>359</v>
      </c>
      <c r="TSK272" t="s">
        <v>359</v>
      </c>
      <c r="TSL272" t="s">
        <v>359</v>
      </c>
      <c r="TSM272" t="s">
        <v>359</v>
      </c>
      <c r="TSN272" t="s">
        <v>359</v>
      </c>
      <c r="TSO272" t="s">
        <v>359</v>
      </c>
      <c r="TSP272" t="s">
        <v>359</v>
      </c>
      <c r="TSQ272" t="s">
        <v>359</v>
      </c>
      <c r="TSR272" t="s">
        <v>359</v>
      </c>
      <c r="TSS272" t="s">
        <v>359</v>
      </c>
      <c r="TST272" t="s">
        <v>359</v>
      </c>
      <c r="TSU272" t="s">
        <v>359</v>
      </c>
      <c r="TSV272" t="s">
        <v>359</v>
      </c>
      <c r="TSW272" t="s">
        <v>359</v>
      </c>
      <c r="TSX272" t="s">
        <v>359</v>
      </c>
      <c r="TSY272" t="s">
        <v>359</v>
      </c>
      <c r="TSZ272" t="s">
        <v>359</v>
      </c>
      <c r="TTA272" t="s">
        <v>359</v>
      </c>
      <c r="TTB272" t="s">
        <v>359</v>
      </c>
      <c r="TTC272" t="s">
        <v>359</v>
      </c>
      <c r="TTD272" t="s">
        <v>359</v>
      </c>
      <c r="TTE272" t="s">
        <v>359</v>
      </c>
      <c r="TTF272" t="s">
        <v>359</v>
      </c>
      <c r="TTG272" t="s">
        <v>359</v>
      </c>
      <c r="TTH272" t="s">
        <v>359</v>
      </c>
      <c r="TTI272" t="s">
        <v>359</v>
      </c>
      <c r="TTJ272" t="s">
        <v>359</v>
      </c>
      <c r="TTK272" t="s">
        <v>359</v>
      </c>
      <c r="TTL272" t="s">
        <v>359</v>
      </c>
      <c r="TTM272" t="s">
        <v>359</v>
      </c>
      <c r="TTN272" t="s">
        <v>359</v>
      </c>
      <c r="TTO272" t="s">
        <v>359</v>
      </c>
      <c r="TTP272" t="s">
        <v>359</v>
      </c>
      <c r="TTQ272" t="s">
        <v>359</v>
      </c>
      <c r="TTR272" t="s">
        <v>359</v>
      </c>
      <c r="TTS272" t="s">
        <v>359</v>
      </c>
      <c r="TTT272" t="s">
        <v>359</v>
      </c>
      <c r="TTU272" t="s">
        <v>359</v>
      </c>
      <c r="TTV272" t="s">
        <v>359</v>
      </c>
      <c r="TTW272" t="s">
        <v>359</v>
      </c>
      <c r="TTX272" t="s">
        <v>359</v>
      </c>
      <c r="TTY272" t="s">
        <v>359</v>
      </c>
      <c r="TTZ272" t="s">
        <v>359</v>
      </c>
      <c r="TUA272" t="s">
        <v>359</v>
      </c>
      <c r="TUB272" t="s">
        <v>359</v>
      </c>
      <c r="TUC272" t="s">
        <v>359</v>
      </c>
      <c r="TUD272" t="s">
        <v>359</v>
      </c>
      <c r="TUE272" t="s">
        <v>359</v>
      </c>
      <c r="TUF272" t="s">
        <v>359</v>
      </c>
      <c r="TUG272" t="s">
        <v>359</v>
      </c>
      <c r="TUH272" t="s">
        <v>359</v>
      </c>
      <c r="TUI272" t="s">
        <v>359</v>
      </c>
      <c r="TUJ272" t="s">
        <v>359</v>
      </c>
      <c r="TUK272" t="s">
        <v>359</v>
      </c>
      <c r="TUL272" t="s">
        <v>359</v>
      </c>
      <c r="TUM272" t="s">
        <v>359</v>
      </c>
      <c r="TUN272" t="s">
        <v>359</v>
      </c>
      <c r="TUO272" t="s">
        <v>359</v>
      </c>
      <c r="TUP272" t="s">
        <v>359</v>
      </c>
      <c r="TUQ272" t="s">
        <v>359</v>
      </c>
      <c r="TUR272" t="s">
        <v>359</v>
      </c>
      <c r="TUS272" t="s">
        <v>359</v>
      </c>
      <c r="TUT272" t="s">
        <v>359</v>
      </c>
      <c r="TUU272" t="s">
        <v>359</v>
      </c>
      <c r="TUV272" t="s">
        <v>359</v>
      </c>
      <c r="TUW272" t="s">
        <v>359</v>
      </c>
      <c r="TUX272" t="s">
        <v>359</v>
      </c>
      <c r="TUY272" t="s">
        <v>359</v>
      </c>
      <c r="TUZ272" t="s">
        <v>359</v>
      </c>
      <c r="TVA272" t="s">
        <v>359</v>
      </c>
      <c r="TVB272" t="s">
        <v>359</v>
      </c>
      <c r="TVC272" t="s">
        <v>359</v>
      </c>
      <c r="TVD272" t="s">
        <v>359</v>
      </c>
      <c r="TVE272" t="s">
        <v>359</v>
      </c>
      <c r="TVF272" t="s">
        <v>359</v>
      </c>
      <c r="TVG272" t="s">
        <v>359</v>
      </c>
      <c r="TVH272" t="s">
        <v>359</v>
      </c>
      <c r="TVI272" t="s">
        <v>359</v>
      </c>
      <c r="TVJ272" t="s">
        <v>359</v>
      </c>
      <c r="TVK272" t="s">
        <v>359</v>
      </c>
      <c r="TVL272" t="s">
        <v>359</v>
      </c>
      <c r="TVM272" t="s">
        <v>359</v>
      </c>
      <c r="TVN272" t="s">
        <v>359</v>
      </c>
      <c r="TVO272" t="s">
        <v>359</v>
      </c>
      <c r="TVP272" t="s">
        <v>359</v>
      </c>
      <c r="TVQ272" t="s">
        <v>359</v>
      </c>
      <c r="TVR272" t="s">
        <v>359</v>
      </c>
      <c r="TVS272" t="s">
        <v>359</v>
      </c>
      <c r="TVT272" t="s">
        <v>359</v>
      </c>
      <c r="TVU272" t="s">
        <v>359</v>
      </c>
      <c r="TVV272" t="s">
        <v>359</v>
      </c>
      <c r="TVW272" t="s">
        <v>359</v>
      </c>
      <c r="TVX272" t="s">
        <v>359</v>
      </c>
      <c r="TVY272" t="s">
        <v>359</v>
      </c>
      <c r="TVZ272" t="s">
        <v>359</v>
      </c>
      <c r="TWA272" t="s">
        <v>359</v>
      </c>
      <c r="TWB272" t="s">
        <v>359</v>
      </c>
      <c r="TWC272" t="s">
        <v>359</v>
      </c>
      <c r="TWD272" t="s">
        <v>359</v>
      </c>
      <c r="TWE272" t="s">
        <v>359</v>
      </c>
      <c r="TWF272" t="s">
        <v>359</v>
      </c>
      <c r="TWG272" t="s">
        <v>359</v>
      </c>
      <c r="TWH272" t="s">
        <v>359</v>
      </c>
      <c r="TWI272" t="s">
        <v>359</v>
      </c>
      <c r="TWJ272" t="s">
        <v>359</v>
      </c>
      <c r="TWK272" t="s">
        <v>359</v>
      </c>
      <c r="TWL272" t="s">
        <v>359</v>
      </c>
      <c r="TWM272" t="s">
        <v>359</v>
      </c>
      <c r="TWN272" t="s">
        <v>359</v>
      </c>
      <c r="TWO272" t="s">
        <v>359</v>
      </c>
      <c r="TWP272" t="s">
        <v>359</v>
      </c>
      <c r="TWQ272" t="s">
        <v>359</v>
      </c>
      <c r="TWR272" t="s">
        <v>359</v>
      </c>
      <c r="TWS272" t="s">
        <v>359</v>
      </c>
      <c r="TWT272" t="s">
        <v>359</v>
      </c>
      <c r="TWU272" t="s">
        <v>359</v>
      </c>
      <c r="TWV272" t="s">
        <v>359</v>
      </c>
      <c r="TWW272" t="s">
        <v>359</v>
      </c>
      <c r="TWX272" t="s">
        <v>359</v>
      </c>
      <c r="TWY272" t="s">
        <v>359</v>
      </c>
      <c r="TWZ272" t="s">
        <v>359</v>
      </c>
      <c r="TXA272" t="s">
        <v>359</v>
      </c>
      <c r="TXB272" t="s">
        <v>359</v>
      </c>
      <c r="TXC272" t="s">
        <v>359</v>
      </c>
      <c r="TXD272" t="s">
        <v>359</v>
      </c>
      <c r="TXE272" t="s">
        <v>359</v>
      </c>
      <c r="TXF272" t="s">
        <v>359</v>
      </c>
      <c r="TXG272" t="s">
        <v>359</v>
      </c>
      <c r="TXH272" t="s">
        <v>359</v>
      </c>
      <c r="TXI272" t="s">
        <v>359</v>
      </c>
      <c r="TXJ272" t="s">
        <v>359</v>
      </c>
      <c r="TXK272" t="s">
        <v>359</v>
      </c>
      <c r="TXL272" t="s">
        <v>359</v>
      </c>
      <c r="TXM272" t="s">
        <v>359</v>
      </c>
      <c r="TXN272" t="s">
        <v>359</v>
      </c>
      <c r="TXO272" t="s">
        <v>359</v>
      </c>
      <c r="TXP272" t="s">
        <v>359</v>
      </c>
      <c r="TXQ272" t="s">
        <v>359</v>
      </c>
      <c r="TXR272" t="s">
        <v>359</v>
      </c>
      <c r="TXS272" t="s">
        <v>359</v>
      </c>
      <c r="TXT272" t="s">
        <v>359</v>
      </c>
      <c r="TXU272" t="s">
        <v>359</v>
      </c>
      <c r="TXV272" t="s">
        <v>359</v>
      </c>
      <c r="TXW272" t="s">
        <v>359</v>
      </c>
      <c r="TXX272" t="s">
        <v>359</v>
      </c>
      <c r="TXY272" t="s">
        <v>359</v>
      </c>
      <c r="TXZ272" t="s">
        <v>359</v>
      </c>
      <c r="TYA272" t="s">
        <v>359</v>
      </c>
      <c r="TYB272" t="s">
        <v>359</v>
      </c>
      <c r="TYC272" t="s">
        <v>359</v>
      </c>
      <c r="TYD272" t="s">
        <v>359</v>
      </c>
      <c r="TYE272" t="s">
        <v>359</v>
      </c>
      <c r="TYF272" t="s">
        <v>359</v>
      </c>
      <c r="TYG272" t="s">
        <v>359</v>
      </c>
      <c r="TYH272" t="s">
        <v>359</v>
      </c>
      <c r="TYI272" t="s">
        <v>359</v>
      </c>
      <c r="TYJ272" t="s">
        <v>359</v>
      </c>
      <c r="TYK272" t="s">
        <v>359</v>
      </c>
      <c r="TYL272" t="s">
        <v>359</v>
      </c>
      <c r="TYM272" t="s">
        <v>359</v>
      </c>
      <c r="TYN272" t="s">
        <v>359</v>
      </c>
      <c r="TYO272" t="s">
        <v>359</v>
      </c>
      <c r="TYP272" t="s">
        <v>359</v>
      </c>
      <c r="TYQ272" t="s">
        <v>359</v>
      </c>
      <c r="TYR272" t="s">
        <v>359</v>
      </c>
      <c r="TYS272" t="s">
        <v>359</v>
      </c>
      <c r="TYT272" t="s">
        <v>359</v>
      </c>
      <c r="TYU272" t="s">
        <v>359</v>
      </c>
      <c r="TYV272" t="s">
        <v>359</v>
      </c>
      <c r="TYW272" t="s">
        <v>359</v>
      </c>
      <c r="TYX272" t="s">
        <v>359</v>
      </c>
      <c r="TYY272" t="s">
        <v>359</v>
      </c>
      <c r="TYZ272" t="s">
        <v>359</v>
      </c>
      <c r="TZA272" t="s">
        <v>359</v>
      </c>
      <c r="TZB272" t="s">
        <v>359</v>
      </c>
      <c r="TZC272" t="s">
        <v>359</v>
      </c>
      <c r="TZD272" t="s">
        <v>359</v>
      </c>
      <c r="TZE272" t="s">
        <v>359</v>
      </c>
      <c r="TZF272" t="s">
        <v>359</v>
      </c>
      <c r="TZG272" t="s">
        <v>359</v>
      </c>
      <c r="TZH272" t="s">
        <v>359</v>
      </c>
      <c r="TZI272" t="s">
        <v>359</v>
      </c>
      <c r="TZJ272" t="s">
        <v>359</v>
      </c>
      <c r="TZK272" t="s">
        <v>359</v>
      </c>
      <c r="TZL272" t="s">
        <v>359</v>
      </c>
      <c r="TZM272" t="s">
        <v>359</v>
      </c>
      <c r="TZN272" t="s">
        <v>359</v>
      </c>
      <c r="TZO272" t="s">
        <v>359</v>
      </c>
      <c r="TZP272" t="s">
        <v>359</v>
      </c>
      <c r="TZQ272" t="s">
        <v>359</v>
      </c>
      <c r="TZR272" t="s">
        <v>359</v>
      </c>
      <c r="TZS272" t="s">
        <v>359</v>
      </c>
      <c r="TZT272" t="s">
        <v>359</v>
      </c>
      <c r="TZU272" t="s">
        <v>359</v>
      </c>
      <c r="TZV272" t="s">
        <v>359</v>
      </c>
      <c r="TZW272" t="s">
        <v>359</v>
      </c>
      <c r="TZX272" t="s">
        <v>359</v>
      </c>
      <c r="TZY272" t="s">
        <v>359</v>
      </c>
      <c r="TZZ272" t="s">
        <v>359</v>
      </c>
      <c r="UAA272" t="s">
        <v>359</v>
      </c>
      <c r="UAB272" t="s">
        <v>359</v>
      </c>
      <c r="UAC272" t="s">
        <v>359</v>
      </c>
      <c r="UAD272" t="s">
        <v>359</v>
      </c>
      <c r="UAE272" t="s">
        <v>359</v>
      </c>
      <c r="UAF272" t="s">
        <v>359</v>
      </c>
      <c r="UAG272" t="s">
        <v>359</v>
      </c>
      <c r="UAH272" t="s">
        <v>359</v>
      </c>
      <c r="UAI272" t="s">
        <v>359</v>
      </c>
      <c r="UAJ272" t="s">
        <v>359</v>
      </c>
      <c r="UAK272" t="s">
        <v>359</v>
      </c>
      <c r="UAL272" t="s">
        <v>359</v>
      </c>
      <c r="UAM272" t="s">
        <v>359</v>
      </c>
      <c r="UAN272" t="s">
        <v>359</v>
      </c>
      <c r="UAO272" t="s">
        <v>359</v>
      </c>
      <c r="UAP272" t="s">
        <v>359</v>
      </c>
      <c r="UAQ272" t="s">
        <v>359</v>
      </c>
      <c r="UAR272" t="s">
        <v>359</v>
      </c>
      <c r="UAS272" t="s">
        <v>359</v>
      </c>
      <c r="UAT272" t="s">
        <v>359</v>
      </c>
      <c r="UAU272" t="s">
        <v>359</v>
      </c>
      <c r="UAV272" t="s">
        <v>359</v>
      </c>
      <c r="UAW272" t="s">
        <v>359</v>
      </c>
      <c r="UAX272" t="s">
        <v>359</v>
      </c>
      <c r="UAY272" t="s">
        <v>359</v>
      </c>
      <c r="UAZ272" t="s">
        <v>359</v>
      </c>
      <c r="UBA272" t="s">
        <v>359</v>
      </c>
      <c r="UBB272" t="s">
        <v>359</v>
      </c>
      <c r="UBC272" t="s">
        <v>359</v>
      </c>
      <c r="UBD272" t="s">
        <v>359</v>
      </c>
      <c r="UBE272" t="s">
        <v>359</v>
      </c>
      <c r="UBF272" t="s">
        <v>359</v>
      </c>
      <c r="UBG272" t="s">
        <v>359</v>
      </c>
      <c r="UBH272" t="s">
        <v>359</v>
      </c>
      <c r="UBI272" t="s">
        <v>359</v>
      </c>
      <c r="UBJ272" t="s">
        <v>359</v>
      </c>
      <c r="UBK272" t="s">
        <v>359</v>
      </c>
      <c r="UBL272" t="s">
        <v>359</v>
      </c>
      <c r="UBM272" t="s">
        <v>359</v>
      </c>
      <c r="UBN272" t="s">
        <v>359</v>
      </c>
      <c r="UBO272" t="s">
        <v>359</v>
      </c>
      <c r="UBP272" t="s">
        <v>359</v>
      </c>
      <c r="UBQ272" t="s">
        <v>359</v>
      </c>
      <c r="UBR272" t="s">
        <v>359</v>
      </c>
      <c r="UBS272" t="s">
        <v>359</v>
      </c>
      <c r="UBT272" t="s">
        <v>359</v>
      </c>
      <c r="UBU272" t="s">
        <v>359</v>
      </c>
      <c r="UBV272" t="s">
        <v>359</v>
      </c>
      <c r="UBW272" t="s">
        <v>359</v>
      </c>
      <c r="UBX272" t="s">
        <v>359</v>
      </c>
      <c r="UBY272" t="s">
        <v>359</v>
      </c>
      <c r="UBZ272" t="s">
        <v>359</v>
      </c>
      <c r="UCA272" t="s">
        <v>359</v>
      </c>
      <c r="UCB272" t="s">
        <v>359</v>
      </c>
      <c r="UCC272" t="s">
        <v>359</v>
      </c>
      <c r="UCD272" t="s">
        <v>359</v>
      </c>
      <c r="UCE272" t="s">
        <v>359</v>
      </c>
      <c r="UCF272" t="s">
        <v>359</v>
      </c>
      <c r="UCG272" t="s">
        <v>359</v>
      </c>
      <c r="UCH272" t="s">
        <v>359</v>
      </c>
      <c r="UCI272" t="s">
        <v>359</v>
      </c>
      <c r="UCJ272" t="s">
        <v>359</v>
      </c>
      <c r="UCK272" t="s">
        <v>359</v>
      </c>
      <c r="UCL272" t="s">
        <v>359</v>
      </c>
      <c r="UCM272" t="s">
        <v>359</v>
      </c>
      <c r="UCN272" t="s">
        <v>359</v>
      </c>
      <c r="UCO272" t="s">
        <v>359</v>
      </c>
      <c r="UCP272" t="s">
        <v>359</v>
      </c>
      <c r="UCQ272" t="s">
        <v>359</v>
      </c>
      <c r="UCR272" t="s">
        <v>359</v>
      </c>
      <c r="UCS272" t="s">
        <v>359</v>
      </c>
      <c r="UCT272" t="s">
        <v>359</v>
      </c>
      <c r="UCU272" t="s">
        <v>359</v>
      </c>
      <c r="UCV272" t="s">
        <v>359</v>
      </c>
      <c r="UCW272" t="s">
        <v>359</v>
      </c>
      <c r="UCX272" t="s">
        <v>359</v>
      </c>
      <c r="UCY272" t="s">
        <v>359</v>
      </c>
      <c r="UCZ272" t="s">
        <v>359</v>
      </c>
      <c r="UDA272" t="s">
        <v>359</v>
      </c>
      <c r="UDB272" t="s">
        <v>359</v>
      </c>
      <c r="UDC272" t="s">
        <v>359</v>
      </c>
      <c r="UDD272" t="s">
        <v>359</v>
      </c>
      <c r="UDE272" t="s">
        <v>359</v>
      </c>
      <c r="UDF272" t="s">
        <v>359</v>
      </c>
      <c r="UDG272" t="s">
        <v>359</v>
      </c>
      <c r="UDH272" t="s">
        <v>359</v>
      </c>
      <c r="UDI272" t="s">
        <v>359</v>
      </c>
      <c r="UDJ272" t="s">
        <v>359</v>
      </c>
      <c r="UDK272" t="s">
        <v>359</v>
      </c>
      <c r="UDL272" t="s">
        <v>359</v>
      </c>
      <c r="UDM272" t="s">
        <v>359</v>
      </c>
      <c r="UDN272" t="s">
        <v>359</v>
      </c>
      <c r="UDO272" t="s">
        <v>359</v>
      </c>
      <c r="UDP272" t="s">
        <v>359</v>
      </c>
      <c r="UDQ272" t="s">
        <v>359</v>
      </c>
      <c r="UDR272" t="s">
        <v>359</v>
      </c>
      <c r="UDS272" t="s">
        <v>359</v>
      </c>
      <c r="UDT272" t="s">
        <v>359</v>
      </c>
      <c r="UDU272" t="s">
        <v>359</v>
      </c>
      <c r="UDV272" t="s">
        <v>359</v>
      </c>
      <c r="UDW272" t="s">
        <v>359</v>
      </c>
      <c r="UDX272" t="s">
        <v>359</v>
      </c>
      <c r="UDY272" t="s">
        <v>359</v>
      </c>
      <c r="UDZ272" t="s">
        <v>359</v>
      </c>
      <c r="UEA272" t="s">
        <v>359</v>
      </c>
      <c r="UEB272" t="s">
        <v>359</v>
      </c>
      <c r="UEC272" t="s">
        <v>359</v>
      </c>
      <c r="UED272" t="s">
        <v>359</v>
      </c>
      <c r="UEE272" t="s">
        <v>359</v>
      </c>
      <c r="UEF272" t="s">
        <v>359</v>
      </c>
      <c r="UEG272" t="s">
        <v>359</v>
      </c>
      <c r="UEH272" t="s">
        <v>359</v>
      </c>
      <c r="UEI272" t="s">
        <v>359</v>
      </c>
      <c r="UEJ272" t="s">
        <v>359</v>
      </c>
      <c r="UEK272" t="s">
        <v>359</v>
      </c>
      <c r="UEL272" t="s">
        <v>359</v>
      </c>
      <c r="UEM272" t="s">
        <v>359</v>
      </c>
      <c r="UEN272" t="s">
        <v>359</v>
      </c>
      <c r="UEO272" t="s">
        <v>359</v>
      </c>
      <c r="UEP272" t="s">
        <v>359</v>
      </c>
      <c r="UEQ272" t="s">
        <v>359</v>
      </c>
      <c r="UER272" t="s">
        <v>359</v>
      </c>
      <c r="UES272" t="s">
        <v>359</v>
      </c>
      <c r="UET272" t="s">
        <v>359</v>
      </c>
      <c r="UEU272" t="s">
        <v>359</v>
      </c>
      <c r="UEV272" t="s">
        <v>359</v>
      </c>
      <c r="UEW272" t="s">
        <v>359</v>
      </c>
      <c r="UEX272" t="s">
        <v>359</v>
      </c>
      <c r="UEY272" t="s">
        <v>359</v>
      </c>
      <c r="UEZ272" t="s">
        <v>359</v>
      </c>
      <c r="UFA272" t="s">
        <v>359</v>
      </c>
      <c r="UFB272" t="s">
        <v>359</v>
      </c>
      <c r="UFC272" t="s">
        <v>359</v>
      </c>
      <c r="UFD272" t="s">
        <v>359</v>
      </c>
      <c r="UFE272" t="s">
        <v>359</v>
      </c>
      <c r="UFF272" t="s">
        <v>359</v>
      </c>
      <c r="UFG272" t="s">
        <v>359</v>
      </c>
      <c r="UFH272" t="s">
        <v>359</v>
      </c>
      <c r="UFI272" t="s">
        <v>359</v>
      </c>
      <c r="UFJ272" t="s">
        <v>359</v>
      </c>
      <c r="UFK272" t="s">
        <v>359</v>
      </c>
      <c r="UFL272" t="s">
        <v>359</v>
      </c>
      <c r="UFM272" t="s">
        <v>359</v>
      </c>
      <c r="UFN272" t="s">
        <v>359</v>
      </c>
      <c r="UFO272" t="s">
        <v>359</v>
      </c>
      <c r="UFP272" t="s">
        <v>359</v>
      </c>
      <c r="UFQ272" t="s">
        <v>359</v>
      </c>
      <c r="UFR272" t="s">
        <v>359</v>
      </c>
      <c r="UFS272" t="s">
        <v>359</v>
      </c>
      <c r="UFT272" t="s">
        <v>359</v>
      </c>
      <c r="UFU272" t="s">
        <v>359</v>
      </c>
      <c r="UFV272" t="s">
        <v>359</v>
      </c>
      <c r="UFW272" t="s">
        <v>359</v>
      </c>
      <c r="UFX272" t="s">
        <v>359</v>
      </c>
      <c r="UFY272" t="s">
        <v>359</v>
      </c>
      <c r="UFZ272" t="s">
        <v>359</v>
      </c>
      <c r="UGA272" t="s">
        <v>359</v>
      </c>
      <c r="UGB272" t="s">
        <v>359</v>
      </c>
      <c r="UGC272" t="s">
        <v>359</v>
      </c>
      <c r="UGD272" t="s">
        <v>359</v>
      </c>
      <c r="UGE272" t="s">
        <v>359</v>
      </c>
      <c r="UGF272" t="s">
        <v>359</v>
      </c>
      <c r="UGG272" t="s">
        <v>359</v>
      </c>
      <c r="UGH272" t="s">
        <v>359</v>
      </c>
      <c r="UGI272" t="s">
        <v>359</v>
      </c>
      <c r="UGJ272" t="s">
        <v>359</v>
      </c>
      <c r="UGK272" t="s">
        <v>359</v>
      </c>
      <c r="UGL272" t="s">
        <v>359</v>
      </c>
      <c r="UGM272" t="s">
        <v>359</v>
      </c>
      <c r="UGN272" t="s">
        <v>359</v>
      </c>
      <c r="UGO272" t="s">
        <v>359</v>
      </c>
      <c r="UGP272" t="s">
        <v>359</v>
      </c>
      <c r="UGQ272" t="s">
        <v>359</v>
      </c>
      <c r="UGR272" t="s">
        <v>359</v>
      </c>
      <c r="UGS272" t="s">
        <v>359</v>
      </c>
      <c r="UGT272" t="s">
        <v>359</v>
      </c>
      <c r="UGU272" t="s">
        <v>359</v>
      </c>
      <c r="UGV272" t="s">
        <v>359</v>
      </c>
      <c r="UGW272" t="s">
        <v>359</v>
      </c>
      <c r="UGX272" t="s">
        <v>359</v>
      </c>
      <c r="UGY272" t="s">
        <v>359</v>
      </c>
      <c r="UGZ272" t="s">
        <v>359</v>
      </c>
      <c r="UHA272" t="s">
        <v>359</v>
      </c>
      <c r="UHB272" t="s">
        <v>359</v>
      </c>
      <c r="UHC272" t="s">
        <v>359</v>
      </c>
      <c r="UHD272" t="s">
        <v>359</v>
      </c>
      <c r="UHE272" t="s">
        <v>359</v>
      </c>
      <c r="UHF272" t="s">
        <v>359</v>
      </c>
      <c r="UHG272" t="s">
        <v>359</v>
      </c>
      <c r="UHH272" t="s">
        <v>359</v>
      </c>
      <c r="UHI272" t="s">
        <v>359</v>
      </c>
      <c r="UHJ272" t="s">
        <v>359</v>
      </c>
      <c r="UHK272" t="s">
        <v>359</v>
      </c>
      <c r="UHL272" t="s">
        <v>359</v>
      </c>
      <c r="UHM272" t="s">
        <v>359</v>
      </c>
      <c r="UHN272" t="s">
        <v>359</v>
      </c>
      <c r="UHO272" t="s">
        <v>359</v>
      </c>
      <c r="UHP272" t="s">
        <v>359</v>
      </c>
      <c r="UHQ272" t="s">
        <v>359</v>
      </c>
      <c r="UHR272" t="s">
        <v>359</v>
      </c>
      <c r="UHS272" t="s">
        <v>359</v>
      </c>
      <c r="UHT272" t="s">
        <v>359</v>
      </c>
      <c r="UHU272" t="s">
        <v>359</v>
      </c>
      <c r="UHV272" t="s">
        <v>359</v>
      </c>
      <c r="UHW272" t="s">
        <v>359</v>
      </c>
      <c r="UHX272" t="s">
        <v>359</v>
      </c>
      <c r="UHY272" t="s">
        <v>359</v>
      </c>
      <c r="UHZ272" t="s">
        <v>359</v>
      </c>
      <c r="UIA272" t="s">
        <v>359</v>
      </c>
      <c r="UIB272" t="s">
        <v>359</v>
      </c>
      <c r="UIC272" t="s">
        <v>359</v>
      </c>
      <c r="UID272" t="s">
        <v>359</v>
      </c>
      <c r="UIE272" t="s">
        <v>359</v>
      </c>
      <c r="UIF272" t="s">
        <v>359</v>
      </c>
      <c r="UIG272" t="s">
        <v>359</v>
      </c>
      <c r="UIH272" t="s">
        <v>359</v>
      </c>
      <c r="UII272" t="s">
        <v>359</v>
      </c>
      <c r="UIJ272" t="s">
        <v>359</v>
      </c>
      <c r="UIK272" t="s">
        <v>359</v>
      </c>
      <c r="UIL272" t="s">
        <v>359</v>
      </c>
      <c r="UIM272" t="s">
        <v>359</v>
      </c>
      <c r="UIN272" t="s">
        <v>359</v>
      </c>
      <c r="UIO272" t="s">
        <v>359</v>
      </c>
      <c r="UIP272" t="s">
        <v>359</v>
      </c>
      <c r="UIQ272" t="s">
        <v>359</v>
      </c>
      <c r="UIR272" t="s">
        <v>359</v>
      </c>
      <c r="UIS272" t="s">
        <v>359</v>
      </c>
      <c r="UIT272" t="s">
        <v>359</v>
      </c>
      <c r="UIU272" t="s">
        <v>359</v>
      </c>
      <c r="UIV272" t="s">
        <v>359</v>
      </c>
      <c r="UIW272" t="s">
        <v>359</v>
      </c>
      <c r="UIX272" t="s">
        <v>359</v>
      </c>
      <c r="UIY272" t="s">
        <v>359</v>
      </c>
      <c r="UIZ272" t="s">
        <v>359</v>
      </c>
      <c r="UJA272" t="s">
        <v>359</v>
      </c>
      <c r="UJB272" t="s">
        <v>359</v>
      </c>
      <c r="UJC272" t="s">
        <v>359</v>
      </c>
      <c r="UJD272" t="s">
        <v>359</v>
      </c>
      <c r="UJE272" t="s">
        <v>359</v>
      </c>
      <c r="UJF272" t="s">
        <v>359</v>
      </c>
      <c r="UJG272" t="s">
        <v>359</v>
      </c>
      <c r="UJH272" t="s">
        <v>359</v>
      </c>
      <c r="UJI272" t="s">
        <v>359</v>
      </c>
      <c r="UJJ272" t="s">
        <v>359</v>
      </c>
      <c r="UJK272" t="s">
        <v>359</v>
      </c>
      <c r="UJL272" t="s">
        <v>359</v>
      </c>
      <c r="UJM272" t="s">
        <v>359</v>
      </c>
      <c r="UJN272" t="s">
        <v>359</v>
      </c>
      <c r="UJO272" t="s">
        <v>359</v>
      </c>
      <c r="UJP272" t="s">
        <v>359</v>
      </c>
      <c r="UJQ272" t="s">
        <v>359</v>
      </c>
      <c r="UJR272" t="s">
        <v>359</v>
      </c>
      <c r="UJS272" t="s">
        <v>359</v>
      </c>
      <c r="UJT272" t="s">
        <v>359</v>
      </c>
      <c r="UJU272" t="s">
        <v>359</v>
      </c>
      <c r="UJV272" t="s">
        <v>359</v>
      </c>
      <c r="UJW272" t="s">
        <v>359</v>
      </c>
      <c r="UJX272" t="s">
        <v>359</v>
      </c>
      <c r="UJY272" t="s">
        <v>359</v>
      </c>
      <c r="UJZ272" t="s">
        <v>359</v>
      </c>
      <c r="UKA272" t="s">
        <v>359</v>
      </c>
      <c r="UKB272" t="s">
        <v>359</v>
      </c>
      <c r="UKC272" t="s">
        <v>359</v>
      </c>
      <c r="UKD272" t="s">
        <v>359</v>
      </c>
      <c r="UKE272" t="s">
        <v>359</v>
      </c>
      <c r="UKF272" t="s">
        <v>359</v>
      </c>
      <c r="UKG272" t="s">
        <v>359</v>
      </c>
      <c r="UKH272" t="s">
        <v>359</v>
      </c>
      <c r="UKI272" t="s">
        <v>359</v>
      </c>
      <c r="UKJ272" t="s">
        <v>359</v>
      </c>
      <c r="UKK272" t="s">
        <v>359</v>
      </c>
      <c r="UKL272" t="s">
        <v>359</v>
      </c>
      <c r="UKM272" t="s">
        <v>359</v>
      </c>
      <c r="UKN272" t="s">
        <v>359</v>
      </c>
      <c r="UKO272" t="s">
        <v>359</v>
      </c>
      <c r="UKP272" t="s">
        <v>359</v>
      </c>
      <c r="UKQ272" t="s">
        <v>359</v>
      </c>
      <c r="UKR272" t="s">
        <v>359</v>
      </c>
      <c r="UKS272" t="s">
        <v>359</v>
      </c>
      <c r="UKT272" t="s">
        <v>359</v>
      </c>
      <c r="UKU272" t="s">
        <v>359</v>
      </c>
      <c r="UKV272" t="s">
        <v>359</v>
      </c>
      <c r="UKW272" t="s">
        <v>359</v>
      </c>
      <c r="UKX272" t="s">
        <v>359</v>
      </c>
      <c r="UKY272" t="s">
        <v>359</v>
      </c>
      <c r="UKZ272" t="s">
        <v>359</v>
      </c>
      <c r="ULA272" t="s">
        <v>359</v>
      </c>
      <c r="ULB272" t="s">
        <v>359</v>
      </c>
      <c r="ULC272" t="s">
        <v>359</v>
      </c>
      <c r="ULD272" t="s">
        <v>359</v>
      </c>
      <c r="ULE272" t="s">
        <v>359</v>
      </c>
      <c r="ULF272" t="s">
        <v>359</v>
      </c>
      <c r="ULG272" t="s">
        <v>359</v>
      </c>
      <c r="ULH272" t="s">
        <v>359</v>
      </c>
      <c r="ULI272" t="s">
        <v>359</v>
      </c>
      <c r="ULJ272" t="s">
        <v>359</v>
      </c>
      <c r="ULK272" t="s">
        <v>359</v>
      </c>
      <c r="ULL272" t="s">
        <v>359</v>
      </c>
      <c r="ULM272" t="s">
        <v>359</v>
      </c>
      <c r="ULN272" t="s">
        <v>359</v>
      </c>
      <c r="ULO272" t="s">
        <v>359</v>
      </c>
      <c r="ULP272" t="s">
        <v>359</v>
      </c>
      <c r="ULQ272" t="s">
        <v>359</v>
      </c>
      <c r="ULR272" t="s">
        <v>359</v>
      </c>
      <c r="ULS272" t="s">
        <v>359</v>
      </c>
      <c r="ULT272" t="s">
        <v>359</v>
      </c>
      <c r="ULU272" t="s">
        <v>359</v>
      </c>
      <c r="ULV272" t="s">
        <v>359</v>
      </c>
      <c r="ULW272" t="s">
        <v>359</v>
      </c>
      <c r="ULX272" t="s">
        <v>359</v>
      </c>
      <c r="ULY272" t="s">
        <v>359</v>
      </c>
      <c r="ULZ272" t="s">
        <v>359</v>
      </c>
      <c r="UMA272" t="s">
        <v>359</v>
      </c>
      <c r="UMB272" t="s">
        <v>359</v>
      </c>
      <c r="UMC272" t="s">
        <v>359</v>
      </c>
      <c r="UMD272" t="s">
        <v>359</v>
      </c>
      <c r="UME272" t="s">
        <v>359</v>
      </c>
      <c r="UMF272" t="s">
        <v>359</v>
      </c>
      <c r="UMG272" t="s">
        <v>359</v>
      </c>
      <c r="UMH272" t="s">
        <v>359</v>
      </c>
      <c r="UMI272" t="s">
        <v>359</v>
      </c>
      <c r="UMJ272" t="s">
        <v>359</v>
      </c>
      <c r="UMK272" t="s">
        <v>359</v>
      </c>
      <c r="UML272" t="s">
        <v>359</v>
      </c>
      <c r="UMM272" t="s">
        <v>359</v>
      </c>
      <c r="UMN272" t="s">
        <v>359</v>
      </c>
      <c r="UMO272" t="s">
        <v>359</v>
      </c>
      <c r="UMP272" t="s">
        <v>359</v>
      </c>
      <c r="UMQ272" t="s">
        <v>359</v>
      </c>
      <c r="UMR272" t="s">
        <v>359</v>
      </c>
      <c r="UMS272" t="s">
        <v>359</v>
      </c>
      <c r="UMT272" t="s">
        <v>359</v>
      </c>
      <c r="UMU272" t="s">
        <v>359</v>
      </c>
      <c r="UMV272" t="s">
        <v>359</v>
      </c>
      <c r="UMW272" t="s">
        <v>359</v>
      </c>
      <c r="UMX272" t="s">
        <v>359</v>
      </c>
      <c r="UMY272" t="s">
        <v>359</v>
      </c>
      <c r="UMZ272" t="s">
        <v>359</v>
      </c>
      <c r="UNA272" t="s">
        <v>359</v>
      </c>
      <c r="UNB272" t="s">
        <v>359</v>
      </c>
      <c r="UNC272" t="s">
        <v>359</v>
      </c>
      <c r="UND272" t="s">
        <v>359</v>
      </c>
      <c r="UNE272" t="s">
        <v>359</v>
      </c>
      <c r="UNF272" t="s">
        <v>359</v>
      </c>
      <c r="UNG272" t="s">
        <v>359</v>
      </c>
      <c r="UNH272" t="s">
        <v>359</v>
      </c>
      <c r="UNI272" t="s">
        <v>359</v>
      </c>
      <c r="UNJ272" t="s">
        <v>359</v>
      </c>
      <c r="UNK272" t="s">
        <v>359</v>
      </c>
      <c r="UNL272" t="s">
        <v>359</v>
      </c>
      <c r="UNM272" t="s">
        <v>359</v>
      </c>
      <c r="UNN272" t="s">
        <v>359</v>
      </c>
      <c r="UNO272" t="s">
        <v>359</v>
      </c>
      <c r="UNP272" t="s">
        <v>359</v>
      </c>
      <c r="UNQ272" t="s">
        <v>359</v>
      </c>
      <c r="UNR272" t="s">
        <v>359</v>
      </c>
      <c r="UNS272" t="s">
        <v>359</v>
      </c>
      <c r="UNT272" t="s">
        <v>359</v>
      </c>
      <c r="UNU272" t="s">
        <v>359</v>
      </c>
      <c r="UNV272" t="s">
        <v>359</v>
      </c>
      <c r="UNW272" t="s">
        <v>359</v>
      </c>
      <c r="UNX272" t="s">
        <v>359</v>
      </c>
      <c r="UNY272" t="s">
        <v>359</v>
      </c>
      <c r="UNZ272" t="s">
        <v>359</v>
      </c>
      <c r="UOA272" t="s">
        <v>359</v>
      </c>
      <c r="UOB272" t="s">
        <v>359</v>
      </c>
      <c r="UOC272" t="s">
        <v>359</v>
      </c>
      <c r="UOD272" t="s">
        <v>359</v>
      </c>
      <c r="UOE272" t="s">
        <v>359</v>
      </c>
      <c r="UOF272" t="s">
        <v>359</v>
      </c>
      <c r="UOG272" t="s">
        <v>359</v>
      </c>
      <c r="UOH272" t="s">
        <v>359</v>
      </c>
      <c r="UOI272" t="s">
        <v>359</v>
      </c>
      <c r="UOJ272" t="s">
        <v>359</v>
      </c>
      <c r="UOK272" t="s">
        <v>359</v>
      </c>
      <c r="UOL272" t="s">
        <v>359</v>
      </c>
      <c r="UOM272" t="s">
        <v>359</v>
      </c>
      <c r="UON272" t="s">
        <v>359</v>
      </c>
      <c r="UOO272" t="s">
        <v>359</v>
      </c>
      <c r="UOP272" t="s">
        <v>359</v>
      </c>
      <c r="UOQ272" t="s">
        <v>359</v>
      </c>
      <c r="UOR272" t="s">
        <v>359</v>
      </c>
      <c r="UOS272" t="s">
        <v>359</v>
      </c>
      <c r="UOT272" t="s">
        <v>359</v>
      </c>
      <c r="UOU272" t="s">
        <v>359</v>
      </c>
      <c r="UOV272" t="s">
        <v>359</v>
      </c>
      <c r="UOW272" t="s">
        <v>359</v>
      </c>
      <c r="UOX272" t="s">
        <v>359</v>
      </c>
      <c r="UOY272" t="s">
        <v>359</v>
      </c>
      <c r="UOZ272" t="s">
        <v>359</v>
      </c>
      <c r="UPA272" t="s">
        <v>359</v>
      </c>
      <c r="UPB272" t="s">
        <v>359</v>
      </c>
      <c r="UPC272" t="s">
        <v>359</v>
      </c>
      <c r="UPD272" t="s">
        <v>359</v>
      </c>
      <c r="UPE272" t="s">
        <v>359</v>
      </c>
      <c r="UPF272" t="s">
        <v>359</v>
      </c>
      <c r="UPG272" t="s">
        <v>359</v>
      </c>
      <c r="UPH272" t="s">
        <v>359</v>
      </c>
      <c r="UPI272" t="s">
        <v>359</v>
      </c>
      <c r="UPJ272" t="s">
        <v>359</v>
      </c>
      <c r="UPK272" t="s">
        <v>359</v>
      </c>
      <c r="UPL272" t="s">
        <v>359</v>
      </c>
      <c r="UPM272" t="s">
        <v>359</v>
      </c>
      <c r="UPN272" t="s">
        <v>359</v>
      </c>
      <c r="UPO272" t="s">
        <v>359</v>
      </c>
      <c r="UPP272" t="s">
        <v>359</v>
      </c>
      <c r="UPQ272" t="s">
        <v>359</v>
      </c>
      <c r="UPR272" t="s">
        <v>359</v>
      </c>
      <c r="UPS272" t="s">
        <v>359</v>
      </c>
      <c r="UPT272" t="s">
        <v>359</v>
      </c>
      <c r="UPU272" t="s">
        <v>359</v>
      </c>
      <c r="UPV272" t="s">
        <v>359</v>
      </c>
      <c r="UPW272" t="s">
        <v>359</v>
      </c>
      <c r="UPX272" t="s">
        <v>359</v>
      </c>
      <c r="UPY272" t="s">
        <v>359</v>
      </c>
      <c r="UPZ272" t="s">
        <v>359</v>
      </c>
      <c r="UQA272" t="s">
        <v>359</v>
      </c>
      <c r="UQB272" t="s">
        <v>359</v>
      </c>
      <c r="UQC272" t="s">
        <v>359</v>
      </c>
      <c r="UQD272" t="s">
        <v>359</v>
      </c>
      <c r="UQE272" t="s">
        <v>359</v>
      </c>
      <c r="UQF272" t="s">
        <v>359</v>
      </c>
      <c r="UQG272" t="s">
        <v>359</v>
      </c>
      <c r="UQH272" t="s">
        <v>359</v>
      </c>
      <c r="UQI272" t="s">
        <v>359</v>
      </c>
      <c r="UQJ272" t="s">
        <v>359</v>
      </c>
      <c r="UQK272" t="s">
        <v>359</v>
      </c>
      <c r="UQL272" t="s">
        <v>359</v>
      </c>
      <c r="UQM272" t="s">
        <v>359</v>
      </c>
      <c r="UQN272" t="s">
        <v>359</v>
      </c>
      <c r="UQO272" t="s">
        <v>359</v>
      </c>
      <c r="UQP272" t="s">
        <v>359</v>
      </c>
      <c r="UQQ272" t="s">
        <v>359</v>
      </c>
      <c r="UQR272" t="s">
        <v>359</v>
      </c>
      <c r="UQS272" t="s">
        <v>359</v>
      </c>
      <c r="UQT272" t="s">
        <v>359</v>
      </c>
      <c r="UQU272" t="s">
        <v>359</v>
      </c>
      <c r="UQV272" t="s">
        <v>359</v>
      </c>
      <c r="UQW272" t="s">
        <v>359</v>
      </c>
      <c r="UQX272" t="s">
        <v>359</v>
      </c>
      <c r="UQY272" t="s">
        <v>359</v>
      </c>
      <c r="UQZ272" t="s">
        <v>359</v>
      </c>
      <c r="URA272" t="s">
        <v>359</v>
      </c>
      <c r="URB272" t="s">
        <v>359</v>
      </c>
      <c r="URC272" t="s">
        <v>359</v>
      </c>
      <c r="URD272" t="s">
        <v>359</v>
      </c>
      <c r="URE272" t="s">
        <v>359</v>
      </c>
      <c r="URF272" t="s">
        <v>359</v>
      </c>
      <c r="URG272" t="s">
        <v>359</v>
      </c>
      <c r="URH272" t="s">
        <v>359</v>
      </c>
      <c r="URI272" t="s">
        <v>359</v>
      </c>
      <c r="URJ272" t="s">
        <v>359</v>
      </c>
      <c r="URK272" t="s">
        <v>359</v>
      </c>
      <c r="URL272" t="s">
        <v>359</v>
      </c>
      <c r="URM272" t="s">
        <v>359</v>
      </c>
      <c r="URN272" t="s">
        <v>359</v>
      </c>
      <c r="URO272" t="s">
        <v>359</v>
      </c>
      <c r="URP272" t="s">
        <v>359</v>
      </c>
      <c r="URQ272" t="s">
        <v>359</v>
      </c>
      <c r="URR272" t="s">
        <v>359</v>
      </c>
      <c r="URS272" t="s">
        <v>359</v>
      </c>
      <c r="URT272" t="s">
        <v>359</v>
      </c>
      <c r="URU272" t="s">
        <v>359</v>
      </c>
      <c r="URV272" t="s">
        <v>359</v>
      </c>
      <c r="URW272" t="s">
        <v>359</v>
      </c>
      <c r="URX272" t="s">
        <v>359</v>
      </c>
      <c r="URY272" t="s">
        <v>359</v>
      </c>
      <c r="URZ272" t="s">
        <v>359</v>
      </c>
      <c r="USA272" t="s">
        <v>359</v>
      </c>
      <c r="USB272" t="s">
        <v>359</v>
      </c>
      <c r="USC272" t="s">
        <v>359</v>
      </c>
      <c r="USD272" t="s">
        <v>359</v>
      </c>
      <c r="USE272" t="s">
        <v>359</v>
      </c>
      <c r="USF272" t="s">
        <v>359</v>
      </c>
      <c r="USG272" t="s">
        <v>359</v>
      </c>
      <c r="USH272" t="s">
        <v>359</v>
      </c>
      <c r="USI272" t="s">
        <v>359</v>
      </c>
      <c r="USJ272" t="s">
        <v>359</v>
      </c>
      <c r="USK272" t="s">
        <v>359</v>
      </c>
      <c r="USL272" t="s">
        <v>359</v>
      </c>
      <c r="USM272" t="s">
        <v>359</v>
      </c>
      <c r="USN272" t="s">
        <v>359</v>
      </c>
      <c r="USO272" t="s">
        <v>359</v>
      </c>
      <c r="USP272" t="s">
        <v>359</v>
      </c>
      <c r="USQ272" t="s">
        <v>359</v>
      </c>
      <c r="USR272" t="s">
        <v>359</v>
      </c>
      <c r="USS272" t="s">
        <v>359</v>
      </c>
      <c r="UST272" t="s">
        <v>359</v>
      </c>
      <c r="USU272" t="s">
        <v>359</v>
      </c>
      <c r="USV272" t="s">
        <v>359</v>
      </c>
      <c r="USW272" t="s">
        <v>359</v>
      </c>
      <c r="USX272" t="s">
        <v>359</v>
      </c>
      <c r="USY272" t="s">
        <v>359</v>
      </c>
      <c r="USZ272" t="s">
        <v>359</v>
      </c>
      <c r="UTA272" t="s">
        <v>359</v>
      </c>
      <c r="UTB272" t="s">
        <v>359</v>
      </c>
      <c r="UTC272" t="s">
        <v>359</v>
      </c>
      <c r="UTD272" t="s">
        <v>359</v>
      </c>
      <c r="UTE272" t="s">
        <v>359</v>
      </c>
      <c r="UTF272" t="s">
        <v>359</v>
      </c>
      <c r="UTG272" t="s">
        <v>359</v>
      </c>
      <c r="UTH272" t="s">
        <v>359</v>
      </c>
      <c r="UTI272" t="s">
        <v>359</v>
      </c>
      <c r="UTJ272" t="s">
        <v>359</v>
      </c>
      <c r="UTK272" t="s">
        <v>359</v>
      </c>
      <c r="UTL272" t="s">
        <v>359</v>
      </c>
      <c r="UTM272" t="s">
        <v>359</v>
      </c>
      <c r="UTN272" t="s">
        <v>359</v>
      </c>
      <c r="UTO272" t="s">
        <v>359</v>
      </c>
      <c r="UTP272" t="s">
        <v>359</v>
      </c>
      <c r="UTQ272" t="s">
        <v>359</v>
      </c>
      <c r="UTR272" t="s">
        <v>359</v>
      </c>
      <c r="UTS272" t="s">
        <v>359</v>
      </c>
      <c r="UTT272" t="s">
        <v>359</v>
      </c>
      <c r="UTU272" t="s">
        <v>359</v>
      </c>
      <c r="UTV272" t="s">
        <v>359</v>
      </c>
      <c r="UTW272" t="s">
        <v>359</v>
      </c>
      <c r="UTX272" t="s">
        <v>359</v>
      </c>
      <c r="UTY272" t="s">
        <v>359</v>
      </c>
      <c r="UTZ272" t="s">
        <v>359</v>
      </c>
      <c r="UUA272" t="s">
        <v>359</v>
      </c>
      <c r="UUB272" t="s">
        <v>359</v>
      </c>
      <c r="UUC272" t="s">
        <v>359</v>
      </c>
      <c r="UUD272" t="s">
        <v>359</v>
      </c>
      <c r="UUE272" t="s">
        <v>359</v>
      </c>
      <c r="UUF272" t="s">
        <v>359</v>
      </c>
      <c r="UUG272" t="s">
        <v>359</v>
      </c>
      <c r="UUH272" t="s">
        <v>359</v>
      </c>
      <c r="UUI272" t="s">
        <v>359</v>
      </c>
      <c r="UUJ272" t="s">
        <v>359</v>
      </c>
      <c r="UUK272" t="s">
        <v>359</v>
      </c>
      <c r="UUL272" t="s">
        <v>359</v>
      </c>
      <c r="UUM272" t="s">
        <v>359</v>
      </c>
      <c r="UUN272" t="s">
        <v>359</v>
      </c>
      <c r="UUO272" t="s">
        <v>359</v>
      </c>
      <c r="UUP272" t="s">
        <v>359</v>
      </c>
      <c r="UUQ272" t="s">
        <v>359</v>
      </c>
      <c r="UUR272" t="s">
        <v>359</v>
      </c>
      <c r="UUS272" t="s">
        <v>359</v>
      </c>
      <c r="UUT272" t="s">
        <v>359</v>
      </c>
      <c r="UUU272" t="s">
        <v>359</v>
      </c>
      <c r="UUV272" t="s">
        <v>359</v>
      </c>
      <c r="UUW272" t="s">
        <v>359</v>
      </c>
      <c r="UUX272" t="s">
        <v>359</v>
      </c>
      <c r="UUY272" t="s">
        <v>359</v>
      </c>
      <c r="UUZ272" t="s">
        <v>359</v>
      </c>
      <c r="UVA272" t="s">
        <v>359</v>
      </c>
      <c r="UVB272" t="s">
        <v>359</v>
      </c>
      <c r="UVC272" t="s">
        <v>359</v>
      </c>
      <c r="UVD272" t="s">
        <v>359</v>
      </c>
      <c r="UVE272" t="s">
        <v>359</v>
      </c>
      <c r="UVF272" t="s">
        <v>359</v>
      </c>
      <c r="UVG272" t="s">
        <v>359</v>
      </c>
      <c r="UVH272" t="s">
        <v>359</v>
      </c>
      <c r="UVI272" t="s">
        <v>359</v>
      </c>
      <c r="UVJ272" t="s">
        <v>359</v>
      </c>
      <c r="UVK272" t="s">
        <v>359</v>
      </c>
      <c r="UVL272" t="s">
        <v>359</v>
      </c>
      <c r="UVM272" t="s">
        <v>359</v>
      </c>
      <c r="UVN272" t="s">
        <v>359</v>
      </c>
      <c r="UVO272" t="s">
        <v>359</v>
      </c>
      <c r="UVP272" t="s">
        <v>359</v>
      </c>
      <c r="UVQ272" t="s">
        <v>359</v>
      </c>
      <c r="UVR272" t="s">
        <v>359</v>
      </c>
      <c r="UVS272" t="s">
        <v>359</v>
      </c>
      <c r="UVT272" t="s">
        <v>359</v>
      </c>
      <c r="UVU272" t="s">
        <v>359</v>
      </c>
      <c r="UVV272" t="s">
        <v>359</v>
      </c>
      <c r="UVW272" t="s">
        <v>359</v>
      </c>
      <c r="UVX272" t="s">
        <v>359</v>
      </c>
      <c r="UVY272" t="s">
        <v>359</v>
      </c>
      <c r="UVZ272" t="s">
        <v>359</v>
      </c>
      <c r="UWA272" t="s">
        <v>359</v>
      </c>
      <c r="UWB272" t="s">
        <v>359</v>
      </c>
      <c r="UWC272" t="s">
        <v>359</v>
      </c>
      <c r="UWD272" t="s">
        <v>359</v>
      </c>
      <c r="UWE272" t="s">
        <v>359</v>
      </c>
      <c r="UWF272" t="s">
        <v>359</v>
      </c>
      <c r="UWG272" t="s">
        <v>359</v>
      </c>
      <c r="UWH272" t="s">
        <v>359</v>
      </c>
      <c r="UWI272" t="s">
        <v>359</v>
      </c>
      <c r="UWJ272" t="s">
        <v>359</v>
      </c>
      <c r="UWK272" t="s">
        <v>359</v>
      </c>
      <c r="UWL272" t="s">
        <v>359</v>
      </c>
      <c r="UWM272" t="s">
        <v>359</v>
      </c>
      <c r="UWN272" t="s">
        <v>359</v>
      </c>
      <c r="UWO272" t="s">
        <v>359</v>
      </c>
      <c r="UWP272" t="s">
        <v>359</v>
      </c>
      <c r="UWQ272" t="s">
        <v>359</v>
      </c>
      <c r="UWR272" t="s">
        <v>359</v>
      </c>
      <c r="UWS272" t="s">
        <v>359</v>
      </c>
      <c r="UWT272" t="s">
        <v>359</v>
      </c>
      <c r="UWU272" t="s">
        <v>359</v>
      </c>
      <c r="UWV272" t="s">
        <v>359</v>
      </c>
      <c r="UWW272" t="s">
        <v>359</v>
      </c>
      <c r="UWX272" t="s">
        <v>359</v>
      </c>
      <c r="UWY272" t="s">
        <v>359</v>
      </c>
      <c r="UWZ272" t="s">
        <v>359</v>
      </c>
      <c r="UXA272" t="s">
        <v>359</v>
      </c>
      <c r="UXB272" t="s">
        <v>359</v>
      </c>
      <c r="UXC272" t="s">
        <v>359</v>
      </c>
      <c r="UXD272" t="s">
        <v>359</v>
      </c>
      <c r="UXE272" t="s">
        <v>359</v>
      </c>
      <c r="UXF272" t="s">
        <v>359</v>
      </c>
      <c r="UXG272" t="s">
        <v>359</v>
      </c>
      <c r="UXH272" t="s">
        <v>359</v>
      </c>
      <c r="UXI272" t="s">
        <v>359</v>
      </c>
      <c r="UXJ272" t="s">
        <v>359</v>
      </c>
      <c r="UXK272" t="s">
        <v>359</v>
      </c>
      <c r="UXL272" t="s">
        <v>359</v>
      </c>
      <c r="UXM272" t="s">
        <v>359</v>
      </c>
      <c r="UXN272" t="s">
        <v>359</v>
      </c>
      <c r="UXO272" t="s">
        <v>359</v>
      </c>
      <c r="UXP272" t="s">
        <v>359</v>
      </c>
      <c r="UXQ272" t="s">
        <v>359</v>
      </c>
      <c r="UXR272" t="s">
        <v>359</v>
      </c>
      <c r="UXS272" t="s">
        <v>359</v>
      </c>
      <c r="UXT272" t="s">
        <v>359</v>
      </c>
      <c r="UXU272" t="s">
        <v>359</v>
      </c>
      <c r="UXV272" t="s">
        <v>359</v>
      </c>
      <c r="UXW272" t="s">
        <v>359</v>
      </c>
      <c r="UXX272" t="s">
        <v>359</v>
      </c>
      <c r="UXY272" t="s">
        <v>359</v>
      </c>
      <c r="UXZ272" t="s">
        <v>359</v>
      </c>
      <c r="UYA272" t="s">
        <v>359</v>
      </c>
      <c r="UYB272" t="s">
        <v>359</v>
      </c>
      <c r="UYC272" t="s">
        <v>359</v>
      </c>
      <c r="UYD272" t="s">
        <v>359</v>
      </c>
      <c r="UYE272" t="s">
        <v>359</v>
      </c>
      <c r="UYF272" t="s">
        <v>359</v>
      </c>
      <c r="UYG272" t="s">
        <v>359</v>
      </c>
      <c r="UYH272" t="s">
        <v>359</v>
      </c>
      <c r="UYI272" t="s">
        <v>359</v>
      </c>
      <c r="UYJ272" t="s">
        <v>359</v>
      </c>
      <c r="UYK272" t="s">
        <v>359</v>
      </c>
      <c r="UYL272" t="s">
        <v>359</v>
      </c>
      <c r="UYM272" t="s">
        <v>359</v>
      </c>
      <c r="UYN272" t="s">
        <v>359</v>
      </c>
      <c r="UYO272" t="s">
        <v>359</v>
      </c>
      <c r="UYP272" t="s">
        <v>359</v>
      </c>
      <c r="UYQ272" t="s">
        <v>359</v>
      </c>
      <c r="UYR272" t="s">
        <v>359</v>
      </c>
      <c r="UYS272" t="s">
        <v>359</v>
      </c>
      <c r="UYT272" t="s">
        <v>359</v>
      </c>
      <c r="UYU272" t="s">
        <v>359</v>
      </c>
      <c r="UYV272" t="s">
        <v>359</v>
      </c>
      <c r="UYW272" t="s">
        <v>359</v>
      </c>
      <c r="UYX272" t="s">
        <v>359</v>
      </c>
      <c r="UYY272" t="s">
        <v>359</v>
      </c>
      <c r="UYZ272" t="s">
        <v>359</v>
      </c>
      <c r="UZA272" t="s">
        <v>359</v>
      </c>
      <c r="UZB272" t="s">
        <v>359</v>
      </c>
      <c r="UZC272" t="s">
        <v>359</v>
      </c>
      <c r="UZD272" t="s">
        <v>359</v>
      </c>
      <c r="UZE272" t="s">
        <v>359</v>
      </c>
      <c r="UZF272" t="s">
        <v>359</v>
      </c>
      <c r="UZG272" t="s">
        <v>359</v>
      </c>
      <c r="UZH272" t="s">
        <v>359</v>
      </c>
      <c r="UZI272" t="s">
        <v>359</v>
      </c>
      <c r="UZJ272" t="s">
        <v>359</v>
      </c>
      <c r="UZK272" t="s">
        <v>359</v>
      </c>
      <c r="UZL272" t="s">
        <v>359</v>
      </c>
      <c r="UZM272" t="s">
        <v>359</v>
      </c>
      <c r="UZN272" t="s">
        <v>359</v>
      </c>
      <c r="UZO272" t="s">
        <v>359</v>
      </c>
      <c r="UZP272" t="s">
        <v>359</v>
      </c>
      <c r="UZQ272" t="s">
        <v>359</v>
      </c>
      <c r="UZR272" t="s">
        <v>359</v>
      </c>
      <c r="UZS272" t="s">
        <v>359</v>
      </c>
      <c r="UZT272" t="s">
        <v>359</v>
      </c>
      <c r="UZU272" t="s">
        <v>359</v>
      </c>
      <c r="UZV272" t="s">
        <v>359</v>
      </c>
      <c r="UZW272" t="s">
        <v>359</v>
      </c>
      <c r="UZX272" t="s">
        <v>359</v>
      </c>
      <c r="UZY272" t="s">
        <v>359</v>
      </c>
      <c r="UZZ272" t="s">
        <v>359</v>
      </c>
      <c r="VAA272" t="s">
        <v>359</v>
      </c>
      <c r="VAB272" t="s">
        <v>359</v>
      </c>
      <c r="VAC272" t="s">
        <v>359</v>
      </c>
      <c r="VAD272" t="s">
        <v>359</v>
      </c>
      <c r="VAE272" t="s">
        <v>359</v>
      </c>
      <c r="VAF272" t="s">
        <v>359</v>
      </c>
      <c r="VAG272" t="s">
        <v>359</v>
      </c>
      <c r="VAH272" t="s">
        <v>359</v>
      </c>
      <c r="VAI272" t="s">
        <v>359</v>
      </c>
      <c r="VAJ272" t="s">
        <v>359</v>
      </c>
      <c r="VAK272" t="s">
        <v>359</v>
      </c>
      <c r="VAL272" t="s">
        <v>359</v>
      </c>
      <c r="VAM272" t="s">
        <v>359</v>
      </c>
      <c r="VAN272" t="s">
        <v>359</v>
      </c>
      <c r="VAO272" t="s">
        <v>359</v>
      </c>
      <c r="VAP272" t="s">
        <v>359</v>
      </c>
      <c r="VAQ272" t="s">
        <v>359</v>
      </c>
      <c r="VAR272" t="s">
        <v>359</v>
      </c>
      <c r="VAS272" t="s">
        <v>359</v>
      </c>
      <c r="VAT272" t="s">
        <v>359</v>
      </c>
      <c r="VAU272" t="s">
        <v>359</v>
      </c>
      <c r="VAV272" t="s">
        <v>359</v>
      </c>
      <c r="VAW272" t="s">
        <v>359</v>
      </c>
      <c r="VAX272" t="s">
        <v>359</v>
      </c>
      <c r="VAY272" t="s">
        <v>359</v>
      </c>
      <c r="VAZ272" t="s">
        <v>359</v>
      </c>
      <c r="VBA272" t="s">
        <v>359</v>
      </c>
      <c r="VBB272" t="s">
        <v>359</v>
      </c>
      <c r="VBC272" t="s">
        <v>359</v>
      </c>
      <c r="VBD272" t="s">
        <v>359</v>
      </c>
      <c r="VBE272" t="s">
        <v>359</v>
      </c>
      <c r="VBF272" t="s">
        <v>359</v>
      </c>
      <c r="VBG272" t="s">
        <v>359</v>
      </c>
      <c r="VBH272" t="s">
        <v>359</v>
      </c>
      <c r="VBI272" t="s">
        <v>359</v>
      </c>
      <c r="VBJ272" t="s">
        <v>359</v>
      </c>
      <c r="VBK272" t="s">
        <v>359</v>
      </c>
      <c r="VBL272" t="s">
        <v>359</v>
      </c>
      <c r="VBM272" t="s">
        <v>359</v>
      </c>
      <c r="VBN272" t="s">
        <v>359</v>
      </c>
      <c r="VBO272" t="s">
        <v>359</v>
      </c>
      <c r="VBP272" t="s">
        <v>359</v>
      </c>
      <c r="VBQ272" t="s">
        <v>359</v>
      </c>
      <c r="VBR272" t="s">
        <v>359</v>
      </c>
      <c r="VBS272" t="s">
        <v>359</v>
      </c>
      <c r="VBT272" t="s">
        <v>359</v>
      </c>
      <c r="VBU272" t="s">
        <v>359</v>
      </c>
      <c r="VBV272" t="s">
        <v>359</v>
      </c>
      <c r="VBW272" t="s">
        <v>359</v>
      </c>
      <c r="VBX272" t="s">
        <v>359</v>
      </c>
      <c r="VBY272" t="s">
        <v>359</v>
      </c>
      <c r="VBZ272" t="s">
        <v>359</v>
      </c>
      <c r="VCA272" t="s">
        <v>359</v>
      </c>
      <c r="VCB272" t="s">
        <v>359</v>
      </c>
      <c r="VCC272" t="s">
        <v>359</v>
      </c>
      <c r="VCD272" t="s">
        <v>359</v>
      </c>
      <c r="VCE272" t="s">
        <v>359</v>
      </c>
      <c r="VCF272" t="s">
        <v>359</v>
      </c>
      <c r="VCG272" t="s">
        <v>359</v>
      </c>
      <c r="VCH272" t="s">
        <v>359</v>
      </c>
      <c r="VCI272" t="s">
        <v>359</v>
      </c>
      <c r="VCJ272" t="s">
        <v>359</v>
      </c>
      <c r="VCK272" t="s">
        <v>359</v>
      </c>
      <c r="VCL272" t="s">
        <v>359</v>
      </c>
      <c r="VCM272" t="s">
        <v>359</v>
      </c>
      <c r="VCN272" t="s">
        <v>359</v>
      </c>
      <c r="VCO272" t="s">
        <v>359</v>
      </c>
      <c r="VCP272" t="s">
        <v>359</v>
      </c>
      <c r="VCQ272" t="s">
        <v>359</v>
      </c>
      <c r="VCR272" t="s">
        <v>359</v>
      </c>
      <c r="VCS272" t="s">
        <v>359</v>
      </c>
      <c r="VCT272" t="s">
        <v>359</v>
      </c>
      <c r="VCU272" t="s">
        <v>359</v>
      </c>
      <c r="VCV272" t="s">
        <v>359</v>
      </c>
      <c r="VCW272" t="s">
        <v>359</v>
      </c>
      <c r="VCX272" t="s">
        <v>359</v>
      </c>
      <c r="VCY272" t="s">
        <v>359</v>
      </c>
      <c r="VCZ272" t="s">
        <v>359</v>
      </c>
      <c r="VDA272" t="s">
        <v>359</v>
      </c>
      <c r="VDB272" t="s">
        <v>359</v>
      </c>
      <c r="VDC272" t="s">
        <v>359</v>
      </c>
      <c r="VDD272" t="s">
        <v>359</v>
      </c>
      <c r="VDE272" t="s">
        <v>359</v>
      </c>
      <c r="VDF272" t="s">
        <v>359</v>
      </c>
      <c r="VDG272" t="s">
        <v>359</v>
      </c>
      <c r="VDH272" t="s">
        <v>359</v>
      </c>
      <c r="VDI272" t="s">
        <v>359</v>
      </c>
      <c r="VDJ272" t="s">
        <v>359</v>
      </c>
      <c r="VDK272" t="s">
        <v>359</v>
      </c>
      <c r="VDL272" t="s">
        <v>359</v>
      </c>
      <c r="VDM272" t="s">
        <v>359</v>
      </c>
      <c r="VDN272" t="s">
        <v>359</v>
      </c>
      <c r="VDO272" t="s">
        <v>359</v>
      </c>
      <c r="VDP272" t="s">
        <v>359</v>
      </c>
      <c r="VDQ272" t="s">
        <v>359</v>
      </c>
      <c r="VDR272" t="s">
        <v>359</v>
      </c>
      <c r="VDS272" t="s">
        <v>359</v>
      </c>
      <c r="VDT272" t="s">
        <v>359</v>
      </c>
      <c r="VDU272" t="s">
        <v>359</v>
      </c>
      <c r="VDV272" t="s">
        <v>359</v>
      </c>
      <c r="VDW272" t="s">
        <v>359</v>
      </c>
      <c r="VDX272" t="s">
        <v>359</v>
      </c>
      <c r="VDY272" t="s">
        <v>359</v>
      </c>
      <c r="VDZ272" t="s">
        <v>359</v>
      </c>
      <c r="VEA272" t="s">
        <v>359</v>
      </c>
      <c r="VEB272" t="s">
        <v>359</v>
      </c>
      <c r="VEC272" t="s">
        <v>359</v>
      </c>
      <c r="VED272" t="s">
        <v>359</v>
      </c>
      <c r="VEE272" t="s">
        <v>359</v>
      </c>
      <c r="VEF272" t="s">
        <v>359</v>
      </c>
      <c r="VEG272" t="s">
        <v>359</v>
      </c>
      <c r="VEH272" t="s">
        <v>359</v>
      </c>
      <c r="VEI272" t="s">
        <v>359</v>
      </c>
      <c r="VEJ272" t="s">
        <v>359</v>
      </c>
      <c r="VEK272" t="s">
        <v>359</v>
      </c>
      <c r="VEL272" t="s">
        <v>359</v>
      </c>
      <c r="VEM272" t="s">
        <v>359</v>
      </c>
      <c r="VEN272" t="s">
        <v>359</v>
      </c>
      <c r="VEO272" t="s">
        <v>359</v>
      </c>
      <c r="VEP272" t="s">
        <v>359</v>
      </c>
      <c r="VEQ272" t="s">
        <v>359</v>
      </c>
      <c r="VER272" t="s">
        <v>359</v>
      </c>
      <c r="VES272" t="s">
        <v>359</v>
      </c>
      <c r="VET272" t="s">
        <v>359</v>
      </c>
      <c r="VEU272" t="s">
        <v>359</v>
      </c>
      <c r="VEV272" t="s">
        <v>359</v>
      </c>
      <c r="VEW272" t="s">
        <v>359</v>
      </c>
      <c r="VEX272" t="s">
        <v>359</v>
      </c>
      <c r="VEY272" t="s">
        <v>359</v>
      </c>
      <c r="VEZ272" t="s">
        <v>359</v>
      </c>
      <c r="VFA272" t="s">
        <v>359</v>
      </c>
      <c r="VFB272" t="s">
        <v>359</v>
      </c>
      <c r="VFC272" t="s">
        <v>359</v>
      </c>
      <c r="VFD272" t="s">
        <v>359</v>
      </c>
      <c r="VFE272" t="s">
        <v>359</v>
      </c>
      <c r="VFF272" t="s">
        <v>359</v>
      </c>
      <c r="VFG272" t="s">
        <v>359</v>
      </c>
      <c r="VFH272" t="s">
        <v>359</v>
      </c>
      <c r="VFI272" t="s">
        <v>359</v>
      </c>
      <c r="VFJ272" t="s">
        <v>359</v>
      </c>
      <c r="VFK272" t="s">
        <v>359</v>
      </c>
      <c r="VFL272" t="s">
        <v>359</v>
      </c>
      <c r="VFM272" t="s">
        <v>359</v>
      </c>
      <c r="VFN272" t="s">
        <v>359</v>
      </c>
      <c r="VFO272" t="s">
        <v>359</v>
      </c>
      <c r="VFP272" t="s">
        <v>359</v>
      </c>
      <c r="VFQ272" t="s">
        <v>359</v>
      </c>
      <c r="VFR272" t="s">
        <v>359</v>
      </c>
      <c r="VFS272" t="s">
        <v>359</v>
      </c>
      <c r="VFT272" t="s">
        <v>359</v>
      </c>
      <c r="VFU272" t="s">
        <v>359</v>
      </c>
      <c r="VFV272" t="s">
        <v>359</v>
      </c>
      <c r="VFW272" t="s">
        <v>359</v>
      </c>
      <c r="VFX272" t="s">
        <v>359</v>
      </c>
      <c r="VFY272" t="s">
        <v>359</v>
      </c>
      <c r="VFZ272" t="s">
        <v>359</v>
      </c>
      <c r="VGA272" t="s">
        <v>359</v>
      </c>
      <c r="VGB272" t="s">
        <v>359</v>
      </c>
      <c r="VGC272" t="s">
        <v>359</v>
      </c>
      <c r="VGD272" t="s">
        <v>359</v>
      </c>
      <c r="VGE272" t="s">
        <v>359</v>
      </c>
      <c r="VGF272" t="s">
        <v>359</v>
      </c>
      <c r="VGG272" t="s">
        <v>359</v>
      </c>
      <c r="VGH272" t="s">
        <v>359</v>
      </c>
      <c r="VGI272" t="s">
        <v>359</v>
      </c>
      <c r="VGJ272" t="s">
        <v>359</v>
      </c>
      <c r="VGK272" t="s">
        <v>359</v>
      </c>
      <c r="VGL272" t="s">
        <v>359</v>
      </c>
      <c r="VGM272" t="s">
        <v>359</v>
      </c>
      <c r="VGN272" t="s">
        <v>359</v>
      </c>
      <c r="VGO272" t="s">
        <v>359</v>
      </c>
      <c r="VGP272" t="s">
        <v>359</v>
      </c>
      <c r="VGQ272" t="s">
        <v>359</v>
      </c>
      <c r="VGR272" t="s">
        <v>359</v>
      </c>
      <c r="VGS272" t="s">
        <v>359</v>
      </c>
      <c r="VGT272" t="s">
        <v>359</v>
      </c>
      <c r="VGU272" t="s">
        <v>359</v>
      </c>
      <c r="VGV272" t="s">
        <v>359</v>
      </c>
      <c r="VGW272" t="s">
        <v>359</v>
      </c>
      <c r="VGX272" t="s">
        <v>359</v>
      </c>
      <c r="VGY272" t="s">
        <v>359</v>
      </c>
      <c r="VGZ272" t="s">
        <v>359</v>
      </c>
      <c r="VHA272" t="s">
        <v>359</v>
      </c>
      <c r="VHB272" t="s">
        <v>359</v>
      </c>
      <c r="VHC272" t="s">
        <v>359</v>
      </c>
      <c r="VHD272" t="s">
        <v>359</v>
      </c>
      <c r="VHE272" t="s">
        <v>359</v>
      </c>
      <c r="VHF272" t="s">
        <v>359</v>
      </c>
      <c r="VHG272" t="s">
        <v>359</v>
      </c>
      <c r="VHH272" t="s">
        <v>359</v>
      </c>
      <c r="VHI272" t="s">
        <v>359</v>
      </c>
      <c r="VHJ272" t="s">
        <v>359</v>
      </c>
      <c r="VHK272" t="s">
        <v>359</v>
      </c>
      <c r="VHL272" t="s">
        <v>359</v>
      </c>
      <c r="VHM272" t="s">
        <v>359</v>
      </c>
      <c r="VHN272" t="s">
        <v>359</v>
      </c>
      <c r="VHO272" t="s">
        <v>359</v>
      </c>
      <c r="VHP272" t="s">
        <v>359</v>
      </c>
      <c r="VHQ272" t="s">
        <v>359</v>
      </c>
      <c r="VHR272" t="s">
        <v>359</v>
      </c>
      <c r="VHS272" t="s">
        <v>359</v>
      </c>
      <c r="VHT272" t="s">
        <v>359</v>
      </c>
      <c r="VHU272" t="s">
        <v>359</v>
      </c>
      <c r="VHV272" t="s">
        <v>359</v>
      </c>
      <c r="VHW272" t="s">
        <v>359</v>
      </c>
      <c r="VHX272" t="s">
        <v>359</v>
      </c>
      <c r="VHY272" t="s">
        <v>359</v>
      </c>
      <c r="VHZ272" t="s">
        <v>359</v>
      </c>
      <c r="VIA272" t="s">
        <v>359</v>
      </c>
      <c r="VIB272" t="s">
        <v>359</v>
      </c>
      <c r="VIC272" t="s">
        <v>359</v>
      </c>
      <c r="VID272" t="s">
        <v>359</v>
      </c>
      <c r="VIE272" t="s">
        <v>359</v>
      </c>
      <c r="VIF272" t="s">
        <v>359</v>
      </c>
      <c r="VIG272" t="s">
        <v>359</v>
      </c>
      <c r="VIH272" t="s">
        <v>359</v>
      </c>
      <c r="VII272" t="s">
        <v>359</v>
      </c>
      <c r="VIJ272" t="s">
        <v>359</v>
      </c>
      <c r="VIK272" t="s">
        <v>359</v>
      </c>
      <c r="VIL272" t="s">
        <v>359</v>
      </c>
      <c r="VIM272" t="s">
        <v>359</v>
      </c>
      <c r="VIN272" t="s">
        <v>359</v>
      </c>
      <c r="VIO272" t="s">
        <v>359</v>
      </c>
      <c r="VIP272" t="s">
        <v>359</v>
      </c>
      <c r="VIQ272" t="s">
        <v>359</v>
      </c>
      <c r="VIR272" t="s">
        <v>359</v>
      </c>
      <c r="VIS272" t="s">
        <v>359</v>
      </c>
      <c r="VIT272" t="s">
        <v>359</v>
      </c>
      <c r="VIU272" t="s">
        <v>359</v>
      </c>
      <c r="VIV272" t="s">
        <v>359</v>
      </c>
      <c r="VIW272" t="s">
        <v>359</v>
      </c>
      <c r="VIX272" t="s">
        <v>359</v>
      </c>
      <c r="VIY272" t="s">
        <v>359</v>
      </c>
      <c r="VIZ272" t="s">
        <v>359</v>
      </c>
      <c r="VJA272" t="s">
        <v>359</v>
      </c>
      <c r="VJB272" t="s">
        <v>359</v>
      </c>
      <c r="VJC272" t="s">
        <v>359</v>
      </c>
      <c r="VJD272" t="s">
        <v>359</v>
      </c>
      <c r="VJE272" t="s">
        <v>359</v>
      </c>
      <c r="VJF272" t="s">
        <v>359</v>
      </c>
      <c r="VJG272" t="s">
        <v>359</v>
      </c>
      <c r="VJH272" t="s">
        <v>359</v>
      </c>
      <c r="VJI272" t="s">
        <v>359</v>
      </c>
      <c r="VJJ272" t="s">
        <v>359</v>
      </c>
      <c r="VJK272" t="s">
        <v>359</v>
      </c>
      <c r="VJL272" t="s">
        <v>359</v>
      </c>
      <c r="VJM272" t="s">
        <v>359</v>
      </c>
      <c r="VJN272" t="s">
        <v>359</v>
      </c>
      <c r="VJO272" t="s">
        <v>359</v>
      </c>
      <c r="VJP272" t="s">
        <v>359</v>
      </c>
      <c r="VJQ272" t="s">
        <v>359</v>
      </c>
      <c r="VJR272" t="s">
        <v>359</v>
      </c>
      <c r="VJS272" t="s">
        <v>359</v>
      </c>
      <c r="VJT272" t="s">
        <v>359</v>
      </c>
      <c r="VJU272" t="s">
        <v>359</v>
      </c>
      <c r="VJV272" t="s">
        <v>359</v>
      </c>
      <c r="VJW272" t="s">
        <v>359</v>
      </c>
      <c r="VJX272" t="s">
        <v>359</v>
      </c>
      <c r="VJY272" t="s">
        <v>359</v>
      </c>
      <c r="VJZ272" t="s">
        <v>359</v>
      </c>
      <c r="VKA272" t="s">
        <v>359</v>
      </c>
      <c r="VKB272" t="s">
        <v>359</v>
      </c>
      <c r="VKC272" t="s">
        <v>359</v>
      </c>
      <c r="VKD272" t="s">
        <v>359</v>
      </c>
      <c r="VKE272" t="s">
        <v>359</v>
      </c>
      <c r="VKF272" t="s">
        <v>359</v>
      </c>
      <c r="VKG272" t="s">
        <v>359</v>
      </c>
      <c r="VKH272" t="s">
        <v>359</v>
      </c>
      <c r="VKI272" t="s">
        <v>359</v>
      </c>
      <c r="VKJ272" t="s">
        <v>359</v>
      </c>
      <c r="VKK272" t="s">
        <v>359</v>
      </c>
      <c r="VKL272" t="s">
        <v>359</v>
      </c>
      <c r="VKM272" t="s">
        <v>359</v>
      </c>
      <c r="VKN272" t="s">
        <v>359</v>
      </c>
      <c r="VKO272" t="s">
        <v>359</v>
      </c>
      <c r="VKP272" t="s">
        <v>359</v>
      </c>
      <c r="VKQ272" t="s">
        <v>359</v>
      </c>
      <c r="VKR272" t="s">
        <v>359</v>
      </c>
      <c r="VKS272" t="s">
        <v>359</v>
      </c>
      <c r="VKT272" t="s">
        <v>359</v>
      </c>
      <c r="VKU272" t="s">
        <v>359</v>
      </c>
      <c r="VKV272" t="s">
        <v>359</v>
      </c>
      <c r="VKW272" t="s">
        <v>359</v>
      </c>
      <c r="VKX272" t="s">
        <v>359</v>
      </c>
      <c r="VKY272" t="s">
        <v>359</v>
      </c>
      <c r="VKZ272" t="s">
        <v>359</v>
      </c>
      <c r="VLA272" t="s">
        <v>359</v>
      </c>
      <c r="VLB272" t="s">
        <v>359</v>
      </c>
      <c r="VLC272" t="s">
        <v>359</v>
      </c>
      <c r="VLD272" t="s">
        <v>359</v>
      </c>
      <c r="VLE272" t="s">
        <v>359</v>
      </c>
      <c r="VLF272" t="s">
        <v>359</v>
      </c>
      <c r="VLG272" t="s">
        <v>359</v>
      </c>
      <c r="VLH272" t="s">
        <v>359</v>
      </c>
      <c r="VLI272" t="s">
        <v>359</v>
      </c>
      <c r="VLJ272" t="s">
        <v>359</v>
      </c>
      <c r="VLK272" t="s">
        <v>359</v>
      </c>
      <c r="VLL272" t="s">
        <v>359</v>
      </c>
      <c r="VLM272" t="s">
        <v>359</v>
      </c>
      <c r="VLN272" t="s">
        <v>359</v>
      </c>
      <c r="VLO272" t="s">
        <v>359</v>
      </c>
      <c r="VLP272" t="s">
        <v>359</v>
      </c>
      <c r="VLQ272" t="s">
        <v>359</v>
      </c>
      <c r="VLR272" t="s">
        <v>359</v>
      </c>
      <c r="VLS272" t="s">
        <v>359</v>
      </c>
      <c r="VLT272" t="s">
        <v>359</v>
      </c>
      <c r="VLU272" t="s">
        <v>359</v>
      </c>
      <c r="VLV272" t="s">
        <v>359</v>
      </c>
      <c r="VLW272" t="s">
        <v>359</v>
      </c>
      <c r="VLX272" t="s">
        <v>359</v>
      </c>
      <c r="VLY272" t="s">
        <v>359</v>
      </c>
      <c r="VLZ272" t="s">
        <v>359</v>
      </c>
      <c r="VMA272" t="s">
        <v>359</v>
      </c>
      <c r="VMB272" t="s">
        <v>359</v>
      </c>
      <c r="VMC272" t="s">
        <v>359</v>
      </c>
      <c r="VMD272" t="s">
        <v>359</v>
      </c>
      <c r="VME272" t="s">
        <v>359</v>
      </c>
      <c r="VMF272" t="s">
        <v>359</v>
      </c>
      <c r="VMG272" t="s">
        <v>359</v>
      </c>
      <c r="VMH272" t="s">
        <v>359</v>
      </c>
      <c r="VMI272" t="s">
        <v>359</v>
      </c>
      <c r="VMJ272" t="s">
        <v>359</v>
      </c>
      <c r="VMK272" t="s">
        <v>359</v>
      </c>
      <c r="VML272" t="s">
        <v>359</v>
      </c>
      <c r="VMM272" t="s">
        <v>359</v>
      </c>
      <c r="VMN272" t="s">
        <v>359</v>
      </c>
      <c r="VMO272" t="s">
        <v>359</v>
      </c>
      <c r="VMP272" t="s">
        <v>359</v>
      </c>
      <c r="VMQ272" t="s">
        <v>359</v>
      </c>
      <c r="VMR272" t="s">
        <v>359</v>
      </c>
      <c r="VMS272" t="s">
        <v>359</v>
      </c>
      <c r="VMT272" t="s">
        <v>359</v>
      </c>
      <c r="VMU272" t="s">
        <v>359</v>
      </c>
      <c r="VMV272" t="s">
        <v>359</v>
      </c>
      <c r="VMW272" t="s">
        <v>359</v>
      </c>
      <c r="VMX272" t="s">
        <v>359</v>
      </c>
      <c r="VMY272" t="s">
        <v>359</v>
      </c>
      <c r="VMZ272" t="s">
        <v>359</v>
      </c>
      <c r="VNA272" t="s">
        <v>359</v>
      </c>
      <c r="VNB272" t="s">
        <v>359</v>
      </c>
      <c r="VNC272" t="s">
        <v>359</v>
      </c>
      <c r="VND272" t="s">
        <v>359</v>
      </c>
      <c r="VNE272" t="s">
        <v>359</v>
      </c>
      <c r="VNF272" t="s">
        <v>359</v>
      </c>
      <c r="VNG272" t="s">
        <v>359</v>
      </c>
      <c r="VNH272" t="s">
        <v>359</v>
      </c>
      <c r="VNI272" t="s">
        <v>359</v>
      </c>
      <c r="VNJ272" t="s">
        <v>359</v>
      </c>
      <c r="VNK272" t="s">
        <v>359</v>
      </c>
      <c r="VNL272" t="s">
        <v>359</v>
      </c>
      <c r="VNM272" t="s">
        <v>359</v>
      </c>
      <c r="VNN272" t="s">
        <v>359</v>
      </c>
      <c r="VNO272" t="s">
        <v>359</v>
      </c>
      <c r="VNP272" t="s">
        <v>359</v>
      </c>
      <c r="VNQ272" t="s">
        <v>359</v>
      </c>
      <c r="VNR272" t="s">
        <v>359</v>
      </c>
      <c r="VNS272" t="s">
        <v>359</v>
      </c>
      <c r="VNT272" t="s">
        <v>359</v>
      </c>
      <c r="VNU272" t="s">
        <v>359</v>
      </c>
      <c r="VNV272" t="s">
        <v>359</v>
      </c>
      <c r="VNW272" t="s">
        <v>359</v>
      </c>
      <c r="VNX272" t="s">
        <v>359</v>
      </c>
      <c r="VNY272" t="s">
        <v>359</v>
      </c>
      <c r="VNZ272" t="s">
        <v>359</v>
      </c>
      <c r="VOA272" t="s">
        <v>359</v>
      </c>
      <c r="VOB272" t="s">
        <v>359</v>
      </c>
      <c r="VOC272" t="s">
        <v>359</v>
      </c>
      <c r="VOD272" t="s">
        <v>359</v>
      </c>
      <c r="VOE272" t="s">
        <v>359</v>
      </c>
      <c r="VOF272" t="s">
        <v>359</v>
      </c>
      <c r="VOG272" t="s">
        <v>359</v>
      </c>
      <c r="VOH272" t="s">
        <v>359</v>
      </c>
      <c r="VOI272" t="s">
        <v>359</v>
      </c>
      <c r="VOJ272" t="s">
        <v>359</v>
      </c>
      <c r="VOK272" t="s">
        <v>359</v>
      </c>
      <c r="VOL272" t="s">
        <v>359</v>
      </c>
      <c r="VOM272" t="s">
        <v>359</v>
      </c>
      <c r="VON272" t="s">
        <v>359</v>
      </c>
      <c r="VOO272" t="s">
        <v>359</v>
      </c>
      <c r="VOP272" t="s">
        <v>359</v>
      </c>
      <c r="VOQ272" t="s">
        <v>359</v>
      </c>
      <c r="VOR272" t="s">
        <v>359</v>
      </c>
      <c r="VOS272" t="s">
        <v>359</v>
      </c>
      <c r="VOT272" t="s">
        <v>359</v>
      </c>
      <c r="VOU272" t="s">
        <v>359</v>
      </c>
      <c r="VOV272" t="s">
        <v>359</v>
      </c>
      <c r="VOW272" t="s">
        <v>359</v>
      </c>
      <c r="VOX272" t="s">
        <v>359</v>
      </c>
      <c r="VOY272" t="s">
        <v>359</v>
      </c>
      <c r="VOZ272" t="s">
        <v>359</v>
      </c>
      <c r="VPA272" t="s">
        <v>359</v>
      </c>
      <c r="VPB272" t="s">
        <v>359</v>
      </c>
      <c r="VPC272" t="s">
        <v>359</v>
      </c>
      <c r="VPD272" t="s">
        <v>359</v>
      </c>
      <c r="VPE272" t="s">
        <v>359</v>
      </c>
      <c r="VPF272" t="s">
        <v>359</v>
      </c>
      <c r="VPG272" t="s">
        <v>359</v>
      </c>
      <c r="VPH272" t="s">
        <v>359</v>
      </c>
      <c r="VPI272" t="s">
        <v>359</v>
      </c>
      <c r="VPJ272" t="s">
        <v>359</v>
      </c>
      <c r="VPK272" t="s">
        <v>359</v>
      </c>
      <c r="VPL272" t="s">
        <v>359</v>
      </c>
      <c r="VPM272" t="s">
        <v>359</v>
      </c>
      <c r="VPN272" t="s">
        <v>359</v>
      </c>
      <c r="VPO272" t="s">
        <v>359</v>
      </c>
      <c r="VPP272" t="s">
        <v>359</v>
      </c>
      <c r="VPQ272" t="s">
        <v>359</v>
      </c>
      <c r="VPR272" t="s">
        <v>359</v>
      </c>
      <c r="VPS272" t="s">
        <v>359</v>
      </c>
      <c r="VPT272" t="s">
        <v>359</v>
      </c>
      <c r="VPU272" t="s">
        <v>359</v>
      </c>
      <c r="VPV272" t="s">
        <v>359</v>
      </c>
      <c r="VPW272" t="s">
        <v>359</v>
      </c>
      <c r="VPX272" t="s">
        <v>359</v>
      </c>
      <c r="VPY272" t="s">
        <v>359</v>
      </c>
      <c r="VPZ272" t="s">
        <v>359</v>
      </c>
      <c r="VQA272" t="s">
        <v>359</v>
      </c>
      <c r="VQB272" t="s">
        <v>359</v>
      </c>
      <c r="VQC272" t="s">
        <v>359</v>
      </c>
      <c r="VQD272" t="s">
        <v>359</v>
      </c>
      <c r="VQE272" t="s">
        <v>359</v>
      </c>
      <c r="VQF272" t="s">
        <v>359</v>
      </c>
      <c r="VQG272" t="s">
        <v>359</v>
      </c>
      <c r="VQH272" t="s">
        <v>359</v>
      </c>
      <c r="VQI272" t="s">
        <v>359</v>
      </c>
      <c r="VQJ272" t="s">
        <v>359</v>
      </c>
      <c r="VQK272" t="s">
        <v>359</v>
      </c>
      <c r="VQL272" t="s">
        <v>359</v>
      </c>
      <c r="VQM272" t="s">
        <v>359</v>
      </c>
      <c r="VQN272" t="s">
        <v>359</v>
      </c>
      <c r="VQO272" t="s">
        <v>359</v>
      </c>
      <c r="VQP272" t="s">
        <v>359</v>
      </c>
      <c r="VQQ272" t="s">
        <v>359</v>
      </c>
      <c r="VQR272" t="s">
        <v>359</v>
      </c>
      <c r="VQS272" t="s">
        <v>359</v>
      </c>
      <c r="VQT272" t="s">
        <v>359</v>
      </c>
      <c r="VQU272" t="s">
        <v>359</v>
      </c>
      <c r="VQV272" t="s">
        <v>359</v>
      </c>
      <c r="VQW272" t="s">
        <v>359</v>
      </c>
      <c r="VQX272" t="s">
        <v>359</v>
      </c>
      <c r="VQY272" t="s">
        <v>359</v>
      </c>
      <c r="VQZ272" t="s">
        <v>359</v>
      </c>
      <c r="VRA272" t="s">
        <v>359</v>
      </c>
      <c r="VRB272" t="s">
        <v>359</v>
      </c>
      <c r="VRC272" t="s">
        <v>359</v>
      </c>
      <c r="VRD272" t="s">
        <v>359</v>
      </c>
      <c r="VRE272" t="s">
        <v>359</v>
      </c>
      <c r="VRF272" t="s">
        <v>359</v>
      </c>
      <c r="VRG272" t="s">
        <v>359</v>
      </c>
      <c r="VRH272" t="s">
        <v>359</v>
      </c>
      <c r="VRI272" t="s">
        <v>359</v>
      </c>
      <c r="VRJ272" t="s">
        <v>359</v>
      </c>
      <c r="VRK272" t="s">
        <v>359</v>
      </c>
      <c r="VRL272" t="s">
        <v>359</v>
      </c>
      <c r="VRM272" t="s">
        <v>359</v>
      </c>
      <c r="VRN272" t="s">
        <v>359</v>
      </c>
      <c r="VRO272" t="s">
        <v>359</v>
      </c>
      <c r="VRP272" t="s">
        <v>359</v>
      </c>
      <c r="VRQ272" t="s">
        <v>359</v>
      </c>
      <c r="VRR272" t="s">
        <v>359</v>
      </c>
      <c r="VRS272" t="s">
        <v>359</v>
      </c>
      <c r="VRT272" t="s">
        <v>359</v>
      </c>
      <c r="VRU272" t="s">
        <v>359</v>
      </c>
      <c r="VRV272" t="s">
        <v>359</v>
      </c>
      <c r="VRW272" t="s">
        <v>359</v>
      </c>
      <c r="VRX272" t="s">
        <v>359</v>
      </c>
      <c r="VRY272" t="s">
        <v>359</v>
      </c>
      <c r="VRZ272" t="s">
        <v>359</v>
      </c>
      <c r="VSA272" t="s">
        <v>359</v>
      </c>
      <c r="VSB272" t="s">
        <v>359</v>
      </c>
      <c r="VSC272" t="s">
        <v>359</v>
      </c>
      <c r="VSD272" t="s">
        <v>359</v>
      </c>
      <c r="VSE272" t="s">
        <v>359</v>
      </c>
      <c r="VSF272" t="s">
        <v>359</v>
      </c>
      <c r="VSG272" t="s">
        <v>359</v>
      </c>
      <c r="VSH272" t="s">
        <v>359</v>
      </c>
      <c r="VSI272" t="s">
        <v>359</v>
      </c>
      <c r="VSJ272" t="s">
        <v>359</v>
      </c>
      <c r="VSK272" t="s">
        <v>359</v>
      </c>
      <c r="VSL272" t="s">
        <v>359</v>
      </c>
      <c r="VSM272" t="s">
        <v>359</v>
      </c>
      <c r="VSN272" t="s">
        <v>359</v>
      </c>
      <c r="VSO272" t="s">
        <v>359</v>
      </c>
      <c r="VSP272" t="s">
        <v>359</v>
      </c>
      <c r="VSQ272" t="s">
        <v>359</v>
      </c>
      <c r="VSR272" t="s">
        <v>359</v>
      </c>
      <c r="VSS272" t="s">
        <v>359</v>
      </c>
      <c r="VST272" t="s">
        <v>359</v>
      </c>
      <c r="VSU272" t="s">
        <v>359</v>
      </c>
      <c r="VSV272" t="s">
        <v>359</v>
      </c>
      <c r="VSW272" t="s">
        <v>359</v>
      </c>
      <c r="VSX272" t="s">
        <v>359</v>
      </c>
      <c r="VSY272" t="s">
        <v>359</v>
      </c>
      <c r="VSZ272" t="s">
        <v>359</v>
      </c>
      <c r="VTA272" t="s">
        <v>359</v>
      </c>
      <c r="VTB272" t="s">
        <v>359</v>
      </c>
      <c r="VTC272" t="s">
        <v>359</v>
      </c>
      <c r="VTD272" t="s">
        <v>359</v>
      </c>
      <c r="VTE272" t="s">
        <v>359</v>
      </c>
      <c r="VTF272" t="s">
        <v>359</v>
      </c>
      <c r="VTG272" t="s">
        <v>359</v>
      </c>
      <c r="VTH272" t="s">
        <v>359</v>
      </c>
      <c r="VTI272" t="s">
        <v>359</v>
      </c>
      <c r="VTJ272" t="s">
        <v>359</v>
      </c>
      <c r="VTK272" t="s">
        <v>359</v>
      </c>
      <c r="VTL272" t="s">
        <v>359</v>
      </c>
      <c r="VTM272" t="s">
        <v>359</v>
      </c>
      <c r="VTN272" t="s">
        <v>359</v>
      </c>
      <c r="VTO272" t="s">
        <v>359</v>
      </c>
      <c r="VTP272" t="s">
        <v>359</v>
      </c>
      <c r="VTQ272" t="s">
        <v>359</v>
      </c>
      <c r="VTR272" t="s">
        <v>359</v>
      </c>
      <c r="VTS272" t="s">
        <v>359</v>
      </c>
      <c r="VTT272" t="s">
        <v>359</v>
      </c>
      <c r="VTU272" t="s">
        <v>359</v>
      </c>
      <c r="VTV272" t="s">
        <v>359</v>
      </c>
      <c r="VTW272" t="s">
        <v>359</v>
      </c>
      <c r="VTX272" t="s">
        <v>359</v>
      </c>
      <c r="VTY272" t="s">
        <v>359</v>
      </c>
      <c r="VTZ272" t="s">
        <v>359</v>
      </c>
      <c r="VUA272" t="s">
        <v>359</v>
      </c>
      <c r="VUB272" t="s">
        <v>359</v>
      </c>
      <c r="VUC272" t="s">
        <v>359</v>
      </c>
      <c r="VUD272" t="s">
        <v>359</v>
      </c>
      <c r="VUE272" t="s">
        <v>359</v>
      </c>
      <c r="VUF272" t="s">
        <v>359</v>
      </c>
      <c r="VUG272" t="s">
        <v>359</v>
      </c>
      <c r="VUH272" t="s">
        <v>359</v>
      </c>
      <c r="VUI272" t="s">
        <v>359</v>
      </c>
      <c r="VUJ272" t="s">
        <v>359</v>
      </c>
      <c r="VUK272" t="s">
        <v>359</v>
      </c>
      <c r="VUL272" t="s">
        <v>359</v>
      </c>
      <c r="VUM272" t="s">
        <v>359</v>
      </c>
      <c r="VUN272" t="s">
        <v>359</v>
      </c>
      <c r="VUO272" t="s">
        <v>359</v>
      </c>
      <c r="VUP272" t="s">
        <v>359</v>
      </c>
      <c r="VUQ272" t="s">
        <v>359</v>
      </c>
      <c r="VUR272" t="s">
        <v>359</v>
      </c>
      <c r="VUS272" t="s">
        <v>359</v>
      </c>
      <c r="VUT272" t="s">
        <v>359</v>
      </c>
      <c r="VUU272" t="s">
        <v>359</v>
      </c>
      <c r="VUV272" t="s">
        <v>359</v>
      </c>
      <c r="VUW272" t="s">
        <v>359</v>
      </c>
      <c r="VUX272" t="s">
        <v>359</v>
      </c>
      <c r="VUY272" t="s">
        <v>359</v>
      </c>
      <c r="VUZ272" t="s">
        <v>359</v>
      </c>
      <c r="VVA272" t="s">
        <v>359</v>
      </c>
      <c r="VVB272" t="s">
        <v>359</v>
      </c>
      <c r="VVC272" t="s">
        <v>359</v>
      </c>
      <c r="VVD272" t="s">
        <v>359</v>
      </c>
      <c r="VVE272" t="s">
        <v>359</v>
      </c>
      <c r="VVF272" t="s">
        <v>359</v>
      </c>
      <c r="VVG272" t="s">
        <v>359</v>
      </c>
      <c r="VVH272" t="s">
        <v>359</v>
      </c>
      <c r="VVI272" t="s">
        <v>359</v>
      </c>
      <c r="VVJ272" t="s">
        <v>359</v>
      </c>
      <c r="VVK272" t="s">
        <v>359</v>
      </c>
      <c r="VVL272" t="s">
        <v>359</v>
      </c>
      <c r="VVM272" t="s">
        <v>359</v>
      </c>
      <c r="VVN272" t="s">
        <v>359</v>
      </c>
      <c r="VVO272" t="s">
        <v>359</v>
      </c>
      <c r="VVP272" t="s">
        <v>359</v>
      </c>
      <c r="VVQ272" t="s">
        <v>359</v>
      </c>
      <c r="VVR272" t="s">
        <v>359</v>
      </c>
      <c r="VVS272" t="s">
        <v>359</v>
      </c>
      <c r="VVT272" t="s">
        <v>359</v>
      </c>
      <c r="VVU272" t="s">
        <v>359</v>
      </c>
      <c r="VVV272" t="s">
        <v>359</v>
      </c>
      <c r="VVW272" t="s">
        <v>359</v>
      </c>
      <c r="VVX272" t="s">
        <v>359</v>
      </c>
      <c r="VVY272" t="s">
        <v>359</v>
      </c>
      <c r="VVZ272" t="s">
        <v>359</v>
      </c>
      <c r="VWA272" t="s">
        <v>359</v>
      </c>
      <c r="VWB272" t="s">
        <v>359</v>
      </c>
      <c r="VWC272" t="s">
        <v>359</v>
      </c>
      <c r="VWD272" t="s">
        <v>359</v>
      </c>
      <c r="VWE272" t="s">
        <v>359</v>
      </c>
      <c r="VWF272" t="s">
        <v>359</v>
      </c>
      <c r="VWG272" t="s">
        <v>359</v>
      </c>
      <c r="VWH272" t="s">
        <v>359</v>
      </c>
      <c r="VWI272" t="s">
        <v>359</v>
      </c>
      <c r="VWJ272" t="s">
        <v>359</v>
      </c>
      <c r="VWK272" t="s">
        <v>359</v>
      </c>
      <c r="VWL272" t="s">
        <v>359</v>
      </c>
      <c r="VWM272" t="s">
        <v>359</v>
      </c>
      <c r="VWN272" t="s">
        <v>359</v>
      </c>
      <c r="VWO272" t="s">
        <v>359</v>
      </c>
      <c r="VWP272" t="s">
        <v>359</v>
      </c>
      <c r="VWQ272" t="s">
        <v>359</v>
      </c>
      <c r="VWR272" t="s">
        <v>359</v>
      </c>
      <c r="VWS272" t="s">
        <v>359</v>
      </c>
      <c r="VWT272" t="s">
        <v>359</v>
      </c>
      <c r="VWU272" t="s">
        <v>359</v>
      </c>
      <c r="VWV272" t="s">
        <v>359</v>
      </c>
      <c r="VWW272" t="s">
        <v>359</v>
      </c>
      <c r="VWX272" t="s">
        <v>359</v>
      </c>
      <c r="VWY272" t="s">
        <v>359</v>
      </c>
      <c r="VWZ272" t="s">
        <v>359</v>
      </c>
      <c r="VXA272" t="s">
        <v>359</v>
      </c>
      <c r="VXB272" t="s">
        <v>359</v>
      </c>
      <c r="VXC272" t="s">
        <v>359</v>
      </c>
      <c r="VXD272" t="s">
        <v>359</v>
      </c>
      <c r="VXE272" t="s">
        <v>359</v>
      </c>
      <c r="VXF272" t="s">
        <v>359</v>
      </c>
      <c r="VXG272" t="s">
        <v>359</v>
      </c>
      <c r="VXH272" t="s">
        <v>359</v>
      </c>
      <c r="VXI272" t="s">
        <v>359</v>
      </c>
      <c r="VXJ272" t="s">
        <v>359</v>
      </c>
      <c r="VXK272" t="s">
        <v>359</v>
      </c>
      <c r="VXL272" t="s">
        <v>359</v>
      </c>
      <c r="VXM272" t="s">
        <v>359</v>
      </c>
      <c r="VXN272" t="s">
        <v>359</v>
      </c>
      <c r="VXO272" t="s">
        <v>359</v>
      </c>
      <c r="VXP272" t="s">
        <v>359</v>
      </c>
      <c r="VXQ272" t="s">
        <v>359</v>
      </c>
      <c r="VXR272" t="s">
        <v>359</v>
      </c>
      <c r="VXS272" t="s">
        <v>359</v>
      </c>
      <c r="VXT272" t="s">
        <v>359</v>
      </c>
      <c r="VXU272" t="s">
        <v>359</v>
      </c>
      <c r="VXV272" t="s">
        <v>359</v>
      </c>
      <c r="VXW272" t="s">
        <v>359</v>
      </c>
      <c r="VXX272" t="s">
        <v>359</v>
      </c>
      <c r="VXY272" t="s">
        <v>359</v>
      </c>
      <c r="VXZ272" t="s">
        <v>359</v>
      </c>
      <c r="VYA272" t="s">
        <v>359</v>
      </c>
      <c r="VYB272" t="s">
        <v>359</v>
      </c>
      <c r="VYC272" t="s">
        <v>359</v>
      </c>
      <c r="VYD272" t="s">
        <v>359</v>
      </c>
      <c r="VYE272" t="s">
        <v>359</v>
      </c>
      <c r="VYF272" t="s">
        <v>359</v>
      </c>
      <c r="VYG272" t="s">
        <v>359</v>
      </c>
      <c r="VYH272" t="s">
        <v>359</v>
      </c>
      <c r="VYI272" t="s">
        <v>359</v>
      </c>
      <c r="VYJ272" t="s">
        <v>359</v>
      </c>
      <c r="VYK272" t="s">
        <v>359</v>
      </c>
      <c r="VYL272" t="s">
        <v>359</v>
      </c>
      <c r="VYM272" t="s">
        <v>359</v>
      </c>
      <c r="VYN272" t="s">
        <v>359</v>
      </c>
      <c r="VYO272" t="s">
        <v>359</v>
      </c>
      <c r="VYP272" t="s">
        <v>359</v>
      </c>
      <c r="VYQ272" t="s">
        <v>359</v>
      </c>
      <c r="VYR272" t="s">
        <v>359</v>
      </c>
      <c r="VYS272" t="s">
        <v>359</v>
      </c>
      <c r="VYT272" t="s">
        <v>359</v>
      </c>
      <c r="VYU272" t="s">
        <v>359</v>
      </c>
      <c r="VYV272" t="s">
        <v>359</v>
      </c>
      <c r="VYW272" t="s">
        <v>359</v>
      </c>
      <c r="VYX272" t="s">
        <v>359</v>
      </c>
      <c r="VYY272" t="s">
        <v>359</v>
      </c>
      <c r="VYZ272" t="s">
        <v>359</v>
      </c>
      <c r="VZA272" t="s">
        <v>359</v>
      </c>
      <c r="VZB272" t="s">
        <v>359</v>
      </c>
      <c r="VZC272" t="s">
        <v>359</v>
      </c>
      <c r="VZD272" t="s">
        <v>359</v>
      </c>
      <c r="VZE272" t="s">
        <v>359</v>
      </c>
      <c r="VZF272" t="s">
        <v>359</v>
      </c>
      <c r="VZG272" t="s">
        <v>359</v>
      </c>
      <c r="VZH272" t="s">
        <v>359</v>
      </c>
      <c r="VZI272" t="s">
        <v>359</v>
      </c>
      <c r="VZJ272" t="s">
        <v>359</v>
      </c>
      <c r="VZK272" t="s">
        <v>359</v>
      </c>
      <c r="VZL272" t="s">
        <v>359</v>
      </c>
      <c r="VZM272" t="s">
        <v>359</v>
      </c>
      <c r="VZN272" t="s">
        <v>359</v>
      </c>
      <c r="VZO272" t="s">
        <v>359</v>
      </c>
      <c r="VZP272" t="s">
        <v>359</v>
      </c>
      <c r="VZQ272" t="s">
        <v>359</v>
      </c>
      <c r="VZR272" t="s">
        <v>359</v>
      </c>
      <c r="VZS272" t="s">
        <v>359</v>
      </c>
      <c r="VZT272" t="s">
        <v>359</v>
      </c>
      <c r="VZU272" t="s">
        <v>359</v>
      </c>
      <c r="VZV272" t="s">
        <v>359</v>
      </c>
      <c r="VZW272" t="s">
        <v>359</v>
      </c>
      <c r="VZX272" t="s">
        <v>359</v>
      </c>
      <c r="VZY272" t="s">
        <v>359</v>
      </c>
      <c r="VZZ272" t="s">
        <v>359</v>
      </c>
      <c r="WAA272" t="s">
        <v>359</v>
      </c>
      <c r="WAB272" t="s">
        <v>359</v>
      </c>
      <c r="WAC272" t="s">
        <v>359</v>
      </c>
      <c r="WAD272" t="s">
        <v>359</v>
      </c>
      <c r="WAE272" t="s">
        <v>359</v>
      </c>
      <c r="WAF272" t="s">
        <v>359</v>
      </c>
      <c r="WAG272" t="s">
        <v>359</v>
      </c>
      <c r="WAH272" t="s">
        <v>359</v>
      </c>
      <c r="WAI272" t="s">
        <v>359</v>
      </c>
      <c r="WAJ272" t="s">
        <v>359</v>
      </c>
      <c r="WAK272" t="s">
        <v>359</v>
      </c>
      <c r="WAL272" t="s">
        <v>359</v>
      </c>
      <c r="WAM272" t="s">
        <v>359</v>
      </c>
      <c r="WAN272" t="s">
        <v>359</v>
      </c>
      <c r="WAO272" t="s">
        <v>359</v>
      </c>
      <c r="WAP272" t="s">
        <v>359</v>
      </c>
      <c r="WAQ272" t="s">
        <v>359</v>
      </c>
      <c r="WAR272" t="s">
        <v>359</v>
      </c>
      <c r="WAS272" t="s">
        <v>359</v>
      </c>
      <c r="WAT272" t="s">
        <v>359</v>
      </c>
      <c r="WAU272" t="s">
        <v>359</v>
      </c>
      <c r="WAV272" t="s">
        <v>359</v>
      </c>
      <c r="WAW272" t="s">
        <v>359</v>
      </c>
      <c r="WAX272" t="s">
        <v>359</v>
      </c>
      <c r="WAY272" t="s">
        <v>359</v>
      </c>
      <c r="WAZ272" t="s">
        <v>359</v>
      </c>
      <c r="WBA272" t="s">
        <v>359</v>
      </c>
      <c r="WBB272" t="s">
        <v>359</v>
      </c>
      <c r="WBC272" t="s">
        <v>359</v>
      </c>
      <c r="WBD272" t="s">
        <v>359</v>
      </c>
      <c r="WBE272" t="s">
        <v>359</v>
      </c>
      <c r="WBF272" t="s">
        <v>359</v>
      </c>
      <c r="WBG272" t="s">
        <v>359</v>
      </c>
      <c r="WBH272" t="s">
        <v>359</v>
      </c>
      <c r="WBI272" t="s">
        <v>359</v>
      </c>
      <c r="WBJ272" t="s">
        <v>359</v>
      </c>
      <c r="WBK272" t="s">
        <v>359</v>
      </c>
      <c r="WBL272" t="s">
        <v>359</v>
      </c>
      <c r="WBM272" t="s">
        <v>359</v>
      </c>
      <c r="WBN272" t="s">
        <v>359</v>
      </c>
      <c r="WBO272" t="s">
        <v>359</v>
      </c>
      <c r="WBP272" t="s">
        <v>359</v>
      </c>
      <c r="WBQ272" t="s">
        <v>359</v>
      </c>
      <c r="WBR272" t="s">
        <v>359</v>
      </c>
      <c r="WBS272" t="s">
        <v>359</v>
      </c>
      <c r="WBT272" t="s">
        <v>359</v>
      </c>
      <c r="WBU272" t="s">
        <v>359</v>
      </c>
      <c r="WBV272" t="s">
        <v>359</v>
      </c>
      <c r="WBW272" t="s">
        <v>359</v>
      </c>
      <c r="WBX272" t="s">
        <v>359</v>
      </c>
      <c r="WBY272" t="s">
        <v>359</v>
      </c>
      <c r="WBZ272" t="s">
        <v>359</v>
      </c>
      <c r="WCA272" t="s">
        <v>359</v>
      </c>
      <c r="WCB272" t="s">
        <v>359</v>
      </c>
      <c r="WCC272" t="s">
        <v>359</v>
      </c>
      <c r="WCD272" t="s">
        <v>359</v>
      </c>
      <c r="WCE272" t="s">
        <v>359</v>
      </c>
      <c r="WCF272" t="s">
        <v>359</v>
      </c>
      <c r="WCG272" t="s">
        <v>359</v>
      </c>
      <c r="WCH272" t="s">
        <v>359</v>
      </c>
      <c r="WCI272" t="s">
        <v>359</v>
      </c>
      <c r="WCJ272" t="s">
        <v>359</v>
      </c>
      <c r="WCK272" t="s">
        <v>359</v>
      </c>
      <c r="WCL272" t="s">
        <v>359</v>
      </c>
      <c r="WCM272" t="s">
        <v>359</v>
      </c>
      <c r="WCN272" t="s">
        <v>359</v>
      </c>
      <c r="WCO272" t="s">
        <v>359</v>
      </c>
      <c r="WCP272" t="s">
        <v>359</v>
      </c>
      <c r="WCQ272" t="s">
        <v>359</v>
      </c>
      <c r="WCR272" t="s">
        <v>359</v>
      </c>
      <c r="WCS272" t="s">
        <v>359</v>
      </c>
      <c r="WCT272" t="s">
        <v>359</v>
      </c>
      <c r="WCU272" t="s">
        <v>359</v>
      </c>
      <c r="WCV272" t="s">
        <v>359</v>
      </c>
      <c r="WCW272" t="s">
        <v>359</v>
      </c>
      <c r="WCX272" t="s">
        <v>359</v>
      </c>
      <c r="WCY272" t="s">
        <v>359</v>
      </c>
      <c r="WCZ272" t="s">
        <v>359</v>
      </c>
      <c r="WDA272" t="s">
        <v>359</v>
      </c>
      <c r="WDB272" t="s">
        <v>359</v>
      </c>
      <c r="WDC272" t="s">
        <v>359</v>
      </c>
      <c r="WDD272" t="s">
        <v>359</v>
      </c>
      <c r="WDE272" t="s">
        <v>359</v>
      </c>
      <c r="WDF272" t="s">
        <v>359</v>
      </c>
      <c r="WDG272" t="s">
        <v>359</v>
      </c>
      <c r="WDH272" t="s">
        <v>359</v>
      </c>
      <c r="WDI272" t="s">
        <v>359</v>
      </c>
      <c r="WDJ272" t="s">
        <v>359</v>
      </c>
      <c r="WDK272" t="s">
        <v>359</v>
      </c>
      <c r="WDL272" t="s">
        <v>359</v>
      </c>
      <c r="WDM272" t="s">
        <v>359</v>
      </c>
      <c r="WDN272" t="s">
        <v>359</v>
      </c>
      <c r="WDO272" t="s">
        <v>359</v>
      </c>
      <c r="WDP272" t="s">
        <v>359</v>
      </c>
      <c r="WDQ272" t="s">
        <v>359</v>
      </c>
      <c r="WDR272" t="s">
        <v>359</v>
      </c>
      <c r="WDS272" t="s">
        <v>359</v>
      </c>
      <c r="WDT272" t="s">
        <v>359</v>
      </c>
      <c r="WDU272" t="s">
        <v>359</v>
      </c>
      <c r="WDV272" t="s">
        <v>359</v>
      </c>
      <c r="WDW272" t="s">
        <v>359</v>
      </c>
      <c r="WDX272" t="s">
        <v>359</v>
      </c>
      <c r="WDY272" t="s">
        <v>359</v>
      </c>
      <c r="WDZ272" t="s">
        <v>359</v>
      </c>
      <c r="WEA272" t="s">
        <v>359</v>
      </c>
      <c r="WEB272" t="s">
        <v>359</v>
      </c>
      <c r="WEC272" t="s">
        <v>359</v>
      </c>
      <c r="WED272" t="s">
        <v>359</v>
      </c>
      <c r="WEE272" t="s">
        <v>359</v>
      </c>
      <c r="WEF272" t="s">
        <v>359</v>
      </c>
      <c r="WEG272" t="s">
        <v>359</v>
      </c>
      <c r="WEH272" t="s">
        <v>359</v>
      </c>
      <c r="WEI272" t="s">
        <v>359</v>
      </c>
      <c r="WEJ272" t="s">
        <v>359</v>
      </c>
      <c r="WEK272" t="s">
        <v>359</v>
      </c>
      <c r="WEL272" t="s">
        <v>359</v>
      </c>
      <c r="WEM272" t="s">
        <v>359</v>
      </c>
      <c r="WEN272" t="s">
        <v>359</v>
      </c>
      <c r="WEO272" t="s">
        <v>359</v>
      </c>
      <c r="WEP272" t="s">
        <v>359</v>
      </c>
      <c r="WEQ272" t="s">
        <v>359</v>
      </c>
      <c r="WER272" t="s">
        <v>359</v>
      </c>
      <c r="WES272" t="s">
        <v>359</v>
      </c>
      <c r="WET272" t="s">
        <v>359</v>
      </c>
      <c r="WEU272" t="s">
        <v>359</v>
      </c>
      <c r="WEV272" t="s">
        <v>359</v>
      </c>
      <c r="WEW272" t="s">
        <v>359</v>
      </c>
      <c r="WEX272" t="s">
        <v>359</v>
      </c>
      <c r="WEY272" t="s">
        <v>359</v>
      </c>
      <c r="WEZ272" t="s">
        <v>359</v>
      </c>
      <c r="WFA272" t="s">
        <v>359</v>
      </c>
      <c r="WFB272" t="s">
        <v>359</v>
      </c>
      <c r="WFC272" t="s">
        <v>359</v>
      </c>
      <c r="WFD272" t="s">
        <v>359</v>
      </c>
      <c r="WFE272" t="s">
        <v>359</v>
      </c>
      <c r="WFF272" t="s">
        <v>359</v>
      </c>
      <c r="WFG272" t="s">
        <v>359</v>
      </c>
      <c r="WFH272" t="s">
        <v>359</v>
      </c>
      <c r="WFI272" t="s">
        <v>359</v>
      </c>
      <c r="WFJ272" t="s">
        <v>359</v>
      </c>
      <c r="WFK272" t="s">
        <v>359</v>
      </c>
      <c r="WFL272" t="s">
        <v>359</v>
      </c>
      <c r="WFM272" t="s">
        <v>359</v>
      </c>
      <c r="WFN272" t="s">
        <v>359</v>
      </c>
      <c r="WFO272" t="s">
        <v>359</v>
      </c>
      <c r="WFP272" t="s">
        <v>359</v>
      </c>
      <c r="WFQ272" t="s">
        <v>359</v>
      </c>
      <c r="WFR272" t="s">
        <v>359</v>
      </c>
      <c r="WFS272" t="s">
        <v>359</v>
      </c>
      <c r="WFT272" t="s">
        <v>359</v>
      </c>
      <c r="WFU272" t="s">
        <v>359</v>
      </c>
      <c r="WFV272" t="s">
        <v>359</v>
      </c>
      <c r="WFW272" t="s">
        <v>359</v>
      </c>
      <c r="WFX272" t="s">
        <v>359</v>
      </c>
      <c r="WFY272" t="s">
        <v>359</v>
      </c>
      <c r="WFZ272" t="s">
        <v>359</v>
      </c>
      <c r="WGA272" t="s">
        <v>359</v>
      </c>
      <c r="WGB272" t="s">
        <v>359</v>
      </c>
      <c r="WGC272" t="s">
        <v>359</v>
      </c>
      <c r="WGD272" t="s">
        <v>359</v>
      </c>
      <c r="WGE272" t="s">
        <v>359</v>
      </c>
      <c r="WGF272" t="s">
        <v>359</v>
      </c>
      <c r="WGG272" t="s">
        <v>359</v>
      </c>
      <c r="WGH272" t="s">
        <v>359</v>
      </c>
      <c r="WGI272" t="s">
        <v>359</v>
      </c>
      <c r="WGJ272" t="s">
        <v>359</v>
      </c>
      <c r="WGK272" t="s">
        <v>359</v>
      </c>
      <c r="WGL272" t="s">
        <v>359</v>
      </c>
      <c r="WGM272" t="s">
        <v>359</v>
      </c>
      <c r="WGN272" t="s">
        <v>359</v>
      </c>
      <c r="WGO272" t="s">
        <v>359</v>
      </c>
      <c r="WGP272" t="s">
        <v>359</v>
      </c>
      <c r="WGQ272" t="s">
        <v>359</v>
      </c>
      <c r="WGR272" t="s">
        <v>359</v>
      </c>
      <c r="WGS272" t="s">
        <v>359</v>
      </c>
      <c r="WGT272" t="s">
        <v>359</v>
      </c>
      <c r="WGU272" t="s">
        <v>359</v>
      </c>
      <c r="WGV272" t="s">
        <v>359</v>
      </c>
      <c r="WGW272" t="s">
        <v>359</v>
      </c>
      <c r="WGX272" t="s">
        <v>359</v>
      </c>
      <c r="WGY272" t="s">
        <v>359</v>
      </c>
      <c r="WGZ272" t="s">
        <v>359</v>
      </c>
      <c r="WHA272" t="s">
        <v>359</v>
      </c>
      <c r="WHB272" t="s">
        <v>359</v>
      </c>
      <c r="WHC272" t="s">
        <v>359</v>
      </c>
      <c r="WHD272" t="s">
        <v>359</v>
      </c>
      <c r="WHE272" t="s">
        <v>359</v>
      </c>
      <c r="WHF272" t="s">
        <v>359</v>
      </c>
      <c r="WHG272" t="s">
        <v>359</v>
      </c>
      <c r="WHH272" t="s">
        <v>359</v>
      </c>
      <c r="WHI272" t="s">
        <v>359</v>
      </c>
      <c r="WHJ272" t="s">
        <v>359</v>
      </c>
      <c r="WHK272" t="s">
        <v>359</v>
      </c>
      <c r="WHL272" t="s">
        <v>359</v>
      </c>
      <c r="WHM272" t="s">
        <v>359</v>
      </c>
      <c r="WHN272" t="s">
        <v>359</v>
      </c>
      <c r="WHO272" t="s">
        <v>359</v>
      </c>
      <c r="WHP272" t="s">
        <v>359</v>
      </c>
      <c r="WHQ272" t="s">
        <v>359</v>
      </c>
      <c r="WHR272" t="s">
        <v>359</v>
      </c>
      <c r="WHS272" t="s">
        <v>359</v>
      </c>
      <c r="WHT272" t="s">
        <v>359</v>
      </c>
      <c r="WHU272" t="s">
        <v>359</v>
      </c>
      <c r="WHV272" t="s">
        <v>359</v>
      </c>
      <c r="WHW272" t="s">
        <v>359</v>
      </c>
      <c r="WHX272" t="s">
        <v>359</v>
      </c>
      <c r="WHY272" t="s">
        <v>359</v>
      </c>
      <c r="WHZ272" t="s">
        <v>359</v>
      </c>
      <c r="WIA272" t="s">
        <v>359</v>
      </c>
      <c r="WIB272" t="s">
        <v>359</v>
      </c>
      <c r="WIC272" t="s">
        <v>359</v>
      </c>
      <c r="WID272" t="s">
        <v>359</v>
      </c>
      <c r="WIE272" t="s">
        <v>359</v>
      </c>
      <c r="WIF272" t="s">
        <v>359</v>
      </c>
      <c r="WIG272" t="s">
        <v>359</v>
      </c>
      <c r="WIH272" t="s">
        <v>359</v>
      </c>
      <c r="WII272" t="s">
        <v>359</v>
      </c>
      <c r="WIJ272" t="s">
        <v>359</v>
      </c>
      <c r="WIK272" t="s">
        <v>359</v>
      </c>
      <c r="WIL272" t="s">
        <v>359</v>
      </c>
      <c r="WIM272" t="s">
        <v>359</v>
      </c>
      <c r="WIN272" t="s">
        <v>359</v>
      </c>
      <c r="WIO272" t="s">
        <v>359</v>
      </c>
      <c r="WIP272" t="s">
        <v>359</v>
      </c>
      <c r="WIQ272" t="s">
        <v>359</v>
      </c>
      <c r="WIR272" t="s">
        <v>359</v>
      </c>
      <c r="WIS272" t="s">
        <v>359</v>
      </c>
      <c r="WIT272" t="s">
        <v>359</v>
      </c>
      <c r="WIU272" t="s">
        <v>359</v>
      </c>
      <c r="WIV272" t="s">
        <v>359</v>
      </c>
      <c r="WIW272" t="s">
        <v>359</v>
      </c>
      <c r="WIX272" t="s">
        <v>359</v>
      </c>
      <c r="WIY272" t="s">
        <v>359</v>
      </c>
      <c r="WIZ272" t="s">
        <v>359</v>
      </c>
      <c r="WJA272" t="s">
        <v>359</v>
      </c>
      <c r="WJB272" t="s">
        <v>359</v>
      </c>
      <c r="WJC272" t="s">
        <v>359</v>
      </c>
      <c r="WJD272" t="s">
        <v>359</v>
      </c>
      <c r="WJE272" t="s">
        <v>359</v>
      </c>
      <c r="WJF272" t="s">
        <v>359</v>
      </c>
      <c r="WJG272" t="s">
        <v>359</v>
      </c>
      <c r="WJH272" t="s">
        <v>359</v>
      </c>
      <c r="WJI272" t="s">
        <v>359</v>
      </c>
      <c r="WJJ272" t="s">
        <v>359</v>
      </c>
      <c r="WJK272" t="s">
        <v>359</v>
      </c>
      <c r="WJL272" t="s">
        <v>359</v>
      </c>
      <c r="WJM272" t="s">
        <v>359</v>
      </c>
      <c r="WJN272" t="s">
        <v>359</v>
      </c>
      <c r="WJO272" t="s">
        <v>359</v>
      </c>
      <c r="WJP272" t="s">
        <v>359</v>
      </c>
      <c r="WJQ272" t="s">
        <v>359</v>
      </c>
      <c r="WJR272" t="s">
        <v>359</v>
      </c>
      <c r="WJS272" t="s">
        <v>359</v>
      </c>
      <c r="WJT272" t="s">
        <v>359</v>
      </c>
      <c r="WJU272" t="s">
        <v>359</v>
      </c>
      <c r="WJV272" t="s">
        <v>359</v>
      </c>
      <c r="WJW272" t="s">
        <v>359</v>
      </c>
      <c r="WJX272" t="s">
        <v>359</v>
      </c>
      <c r="WJY272" t="s">
        <v>359</v>
      </c>
      <c r="WJZ272" t="s">
        <v>359</v>
      </c>
      <c r="WKA272" t="s">
        <v>359</v>
      </c>
      <c r="WKB272" t="s">
        <v>359</v>
      </c>
      <c r="WKC272" t="s">
        <v>359</v>
      </c>
      <c r="WKD272" t="s">
        <v>359</v>
      </c>
      <c r="WKE272" t="s">
        <v>359</v>
      </c>
      <c r="WKF272" t="s">
        <v>359</v>
      </c>
      <c r="WKG272" t="s">
        <v>359</v>
      </c>
      <c r="WKH272" t="s">
        <v>359</v>
      </c>
      <c r="WKI272" t="s">
        <v>359</v>
      </c>
      <c r="WKJ272" t="s">
        <v>359</v>
      </c>
      <c r="WKK272" t="s">
        <v>359</v>
      </c>
      <c r="WKL272" t="s">
        <v>359</v>
      </c>
      <c r="WKM272" t="s">
        <v>359</v>
      </c>
      <c r="WKN272" t="s">
        <v>359</v>
      </c>
      <c r="WKO272" t="s">
        <v>359</v>
      </c>
      <c r="WKP272" t="s">
        <v>359</v>
      </c>
      <c r="WKQ272" t="s">
        <v>359</v>
      </c>
      <c r="WKR272" t="s">
        <v>359</v>
      </c>
      <c r="WKS272" t="s">
        <v>359</v>
      </c>
      <c r="WKT272" t="s">
        <v>359</v>
      </c>
      <c r="WKU272" t="s">
        <v>359</v>
      </c>
      <c r="WKV272" t="s">
        <v>359</v>
      </c>
      <c r="WKW272" t="s">
        <v>359</v>
      </c>
      <c r="WKX272" t="s">
        <v>359</v>
      </c>
      <c r="WKY272" t="s">
        <v>359</v>
      </c>
      <c r="WKZ272" t="s">
        <v>359</v>
      </c>
      <c r="WLA272" t="s">
        <v>359</v>
      </c>
      <c r="WLB272" t="s">
        <v>359</v>
      </c>
      <c r="WLC272" t="s">
        <v>359</v>
      </c>
      <c r="WLD272" t="s">
        <v>359</v>
      </c>
      <c r="WLE272" t="s">
        <v>359</v>
      </c>
      <c r="WLF272" t="s">
        <v>359</v>
      </c>
      <c r="WLG272" t="s">
        <v>359</v>
      </c>
      <c r="WLH272" t="s">
        <v>359</v>
      </c>
      <c r="WLI272" t="s">
        <v>359</v>
      </c>
      <c r="WLJ272" t="s">
        <v>359</v>
      </c>
      <c r="WLK272" t="s">
        <v>359</v>
      </c>
      <c r="WLL272" t="s">
        <v>359</v>
      </c>
      <c r="WLM272" t="s">
        <v>359</v>
      </c>
      <c r="WLN272" t="s">
        <v>359</v>
      </c>
      <c r="WLO272" t="s">
        <v>359</v>
      </c>
      <c r="WLP272" t="s">
        <v>359</v>
      </c>
      <c r="WLQ272" t="s">
        <v>359</v>
      </c>
      <c r="WLR272" t="s">
        <v>359</v>
      </c>
      <c r="WLS272" t="s">
        <v>359</v>
      </c>
      <c r="WLT272" t="s">
        <v>359</v>
      </c>
      <c r="WLU272" t="s">
        <v>359</v>
      </c>
      <c r="WLV272" t="s">
        <v>359</v>
      </c>
      <c r="WLW272" t="s">
        <v>359</v>
      </c>
      <c r="WLX272" t="s">
        <v>359</v>
      </c>
      <c r="WLY272" t="s">
        <v>359</v>
      </c>
      <c r="WLZ272" t="s">
        <v>359</v>
      </c>
      <c r="WMA272" t="s">
        <v>359</v>
      </c>
      <c r="WMB272" t="s">
        <v>359</v>
      </c>
      <c r="WMC272" t="s">
        <v>359</v>
      </c>
      <c r="WMD272" t="s">
        <v>359</v>
      </c>
      <c r="WME272" t="s">
        <v>359</v>
      </c>
      <c r="WMF272" t="s">
        <v>359</v>
      </c>
      <c r="WMG272" t="s">
        <v>359</v>
      </c>
      <c r="WMH272" t="s">
        <v>359</v>
      </c>
      <c r="WMI272" t="s">
        <v>359</v>
      </c>
      <c r="WMJ272" t="s">
        <v>359</v>
      </c>
      <c r="WMK272" t="s">
        <v>359</v>
      </c>
      <c r="WML272" t="s">
        <v>359</v>
      </c>
      <c r="WMM272" t="s">
        <v>359</v>
      </c>
      <c r="WMN272" t="s">
        <v>359</v>
      </c>
      <c r="WMO272" t="s">
        <v>359</v>
      </c>
      <c r="WMP272" t="s">
        <v>359</v>
      </c>
      <c r="WMQ272" t="s">
        <v>359</v>
      </c>
      <c r="WMR272" t="s">
        <v>359</v>
      </c>
      <c r="WMS272" t="s">
        <v>359</v>
      </c>
      <c r="WMT272" t="s">
        <v>359</v>
      </c>
      <c r="WMU272" t="s">
        <v>359</v>
      </c>
      <c r="WMV272" t="s">
        <v>359</v>
      </c>
      <c r="WMW272" t="s">
        <v>359</v>
      </c>
      <c r="WMX272" t="s">
        <v>359</v>
      </c>
      <c r="WMY272" t="s">
        <v>359</v>
      </c>
      <c r="WMZ272" t="s">
        <v>359</v>
      </c>
      <c r="WNA272" t="s">
        <v>359</v>
      </c>
      <c r="WNB272" t="s">
        <v>359</v>
      </c>
      <c r="WNC272" t="s">
        <v>359</v>
      </c>
      <c r="WND272" t="s">
        <v>359</v>
      </c>
      <c r="WNE272" t="s">
        <v>359</v>
      </c>
      <c r="WNF272" t="s">
        <v>359</v>
      </c>
      <c r="WNG272" t="s">
        <v>359</v>
      </c>
      <c r="WNH272" t="s">
        <v>359</v>
      </c>
      <c r="WNI272" t="s">
        <v>359</v>
      </c>
      <c r="WNJ272" t="s">
        <v>359</v>
      </c>
      <c r="WNK272" t="s">
        <v>359</v>
      </c>
      <c r="WNL272" t="s">
        <v>359</v>
      </c>
      <c r="WNM272" t="s">
        <v>359</v>
      </c>
      <c r="WNN272" t="s">
        <v>359</v>
      </c>
      <c r="WNO272" t="s">
        <v>359</v>
      </c>
      <c r="WNP272" t="s">
        <v>359</v>
      </c>
      <c r="WNQ272" t="s">
        <v>359</v>
      </c>
      <c r="WNR272" t="s">
        <v>359</v>
      </c>
      <c r="WNS272" t="s">
        <v>359</v>
      </c>
      <c r="WNT272" t="s">
        <v>359</v>
      </c>
      <c r="WNU272" t="s">
        <v>359</v>
      </c>
      <c r="WNV272" t="s">
        <v>359</v>
      </c>
      <c r="WNW272" t="s">
        <v>359</v>
      </c>
      <c r="WNX272" t="s">
        <v>359</v>
      </c>
      <c r="WNY272" t="s">
        <v>359</v>
      </c>
      <c r="WNZ272" t="s">
        <v>359</v>
      </c>
      <c r="WOA272" t="s">
        <v>359</v>
      </c>
      <c r="WOB272" t="s">
        <v>359</v>
      </c>
      <c r="WOC272" t="s">
        <v>359</v>
      </c>
      <c r="WOD272" t="s">
        <v>359</v>
      </c>
      <c r="WOE272" t="s">
        <v>359</v>
      </c>
      <c r="WOF272" t="s">
        <v>359</v>
      </c>
      <c r="WOG272" t="s">
        <v>359</v>
      </c>
      <c r="WOH272" t="s">
        <v>359</v>
      </c>
      <c r="WOI272" t="s">
        <v>359</v>
      </c>
      <c r="WOJ272" t="s">
        <v>359</v>
      </c>
      <c r="WOK272" t="s">
        <v>359</v>
      </c>
      <c r="WOL272" t="s">
        <v>359</v>
      </c>
      <c r="WOM272" t="s">
        <v>359</v>
      </c>
      <c r="WON272" t="s">
        <v>359</v>
      </c>
      <c r="WOO272" t="s">
        <v>359</v>
      </c>
      <c r="WOP272" t="s">
        <v>359</v>
      </c>
      <c r="WOQ272" t="s">
        <v>359</v>
      </c>
      <c r="WOR272" t="s">
        <v>359</v>
      </c>
      <c r="WOS272" t="s">
        <v>359</v>
      </c>
      <c r="WOT272" t="s">
        <v>359</v>
      </c>
      <c r="WOU272" t="s">
        <v>359</v>
      </c>
      <c r="WOV272" t="s">
        <v>359</v>
      </c>
      <c r="WOW272" t="s">
        <v>359</v>
      </c>
      <c r="WOX272" t="s">
        <v>359</v>
      </c>
      <c r="WOY272" t="s">
        <v>359</v>
      </c>
      <c r="WOZ272" t="s">
        <v>359</v>
      </c>
      <c r="WPA272" t="s">
        <v>359</v>
      </c>
      <c r="WPB272" t="s">
        <v>359</v>
      </c>
      <c r="WPC272" t="s">
        <v>359</v>
      </c>
      <c r="WPD272" t="s">
        <v>359</v>
      </c>
      <c r="WPE272" t="s">
        <v>359</v>
      </c>
      <c r="WPF272" t="s">
        <v>359</v>
      </c>
      <c r="WPG272" t="s">
        <v>359</v>
      </c>
      <c r="WPH272" t="s">
        <v>359</v>
      </c>
      <c r="WPI272" t="s">
        <v>359</v>
      </c>
      <c r="WPJ272" t="s">
        <v>359</v>
      </c>
      <c r="WPK272" t="s">
        <v>359</v>
      </c>
      <c r="WPL272" t="s">
        <v>359</v>
      </c>
      <c r="WPM272" t="s">
        <v>359</v>
      </c>
      <c r="WPN272" t="s">
        <v>359</v>
      </c>
      <c r="WPO272" t="s">
        <v>359</v>
      </c>
      <c r="WPP272" t="s">
        <v>359</v>
      </c>
      <c r="WPQ272" t="s">
        <v>359</v>
      </c>
      <c r="WPR272" t="s">
        <v>359</v>
      </c>
      <c r="WPS272" t="s">
        <v>359</v>
      </c>
      <c r="WPT272" t="s">
        <v>359</v>
      </c>
      <c r="WPU272" t="s">
        <v>359</v>
      </c>
      <c r="WPV272" t="s">
        <v>359</v>
      </c>
      <c r="WPW272" t="s">
        <v>359</v>
      </c>
      <c r="WPX272" t="s">
        <v>359</v>
      </c>
      <c r="WPY272" t="s">
        <v>359</v>
      </c>
      <c r="WPZ272" t="s">
        <v>359</v>
      </c>
      <c r="WQA272" t="s">
        <v>359</v>
      </c>
      <c r="WQB272" t="s">
        <v>359</v>
      </c>
      <c r="WQC272" t="s">
        <v>359</v>
      </c>
      <c r="WQD272" t="s">
        <v>359</v>
      </c>
      <c r="WQE272" t="s">
        <v>359</v>
      </c>
      <c r="WQF272" t="s">
        <v>359</v>
      </c>
      <c r="WQG272" t="s">
        <v>359</v>
      </c>
      <c r="WQH272" t="s">
        <v>359</v>
      </c>
      <c r="WQI272" t="s">
        <v>359</v>
      </c>
      <c r="WQJ272" t="s">
        <v>359</v>
      </c>
      <c r="WQK272" t="s">
        <v>359</v>
      </c>
      <c r="WQL272" t="s">
        <v>359</v>
      </c>
      <c r="WQM272" t="s">
        <v>359</v>
      </c>
      <c r="WQN272" t="s">
        <v>359</v>
      </c>
      <c r="WQO272" t="s">
        <v>359</v>
      </c>
      <c r="WQP272" t="s">
        <v>359</v>
      </c>
      <c r="WQQ272" t="s">
        <v>359</v>
      </c>
      <c r="WQR272" t="s">
        <v>359</v>
      </c>
      <c r="WQS272" t="s">
        <v>359</v>
      </c>
      <c r="WQT272" t="s">
        <v>359</v>
      </c>
      <c r="WQU272" t="s">
        <v>359</v>
      </c>
      <c r="WQV272" t="s">
        <v>359</v>
      </c>
      <c r="WQW272" t="s">
        <v>359</v>
      </c>
      <c r="WQX272" t="s">
        <v>359</v>
      </c>
      <c r="WQY272" t="s">
        <v>359</v>
      </c>
      <c r="WQZ272" t="s">
        <v>359</v>
      </c>
      <c r="WRA272" t="s">
        <v>359</v>
      </c>
      <c r="WRB272" t="s">
        <v>359</v>
      </c>
      <c r="WRC272" t="s">
        <v>359</v>
      </c>
      <c r="WRD272" t="s">
        <v>359</v>
      </c>
      <c r="WRE272" t="s">
        <v>359</v>
      </c>
      <c r="WRF272" t="s">
        <v>359</v>
      </c>
      <c r="WRG272" t="s">
        <v>359</v>
      </c>
      <c r="WRH272" t="s">
        <v>359</v>
      </c>
      <c r="WRI272" t="s">
        <v>359</v>
      </c>
      <c r="WRJ272" t="s">
        <v>359</v>
      </c>
      <c r="WRK272" t="s">
        <v>359</v>
      </c>
      <c r="WRL272" t="s">
        <v>359</v>
      </c>
      <c r="WRM272" t="s">
        <v>359</v>
      </c>
      <c r="WRN272" t="s">
        <v>359</v>
      </c>
      <c r="WRO272" t="s">
        <v>359</v>
      </c>
      <c r="WRP272" t="s">
        <v>359</v>
      </c>
      <c r="WRQ272" t="s">
        <v>359</v>
      </c>
      <c r="WRR272" t="s">
        <v>359</v>
      </c>
      <c r="WRS272" t="s">
        <v>359</v>
      </c>
      <c r="WRT272" t="s">
        <v>359</v>
      </c>
      <c r="WRU272" t="s">
        <v>359</v>
      </c>
      <c r="WRV272" t="s">
        <v>359</v>
      </c>
      <c r="WRW272" t="s">
        <v>359</v>
      </c>
      <c r="WRX272" t="s">
        <v>359</v>
      </c>
      <c r="WRY272" t="s">
        <v>359</v>
      </c>
      <c r="WRZ272" t="s">
        <v>359</v>
      </c>
      <c r="WSA272" t="s">
        <v>359</v>
      </c>
      <c r="WSB272" t="s">
        <v>359</v>
      </c>
      <c r="WSC272" t="s">
        <v>359</v>
      </c>
      <c r="WSD272" t="s">
        <v>359</v>
      </c>
      <c r="WSE272" t="s">
        <v>359</v>
      </c>
      <c r="WSF272" t="s">
        <v>359</v>
      </c>
      <c r="WSG272" t="s">
        <v>359</v>
      </c>
      <c r="WSH272" t="s">
        <v>359</v>
      </c>
      <c r="WSI272" t="s">
        <v>359</v>
      </c>
      <c r="WSJ272" t="s">
        <v>359</v>
      </c>
      <c r="WSK272" t="s">
        <v>359</v>
      </c>
      <c r="WSL272" t="s">
        <v>359</v>
      </c>
      <c r="WSM272" t="s">
        <v>359</v>
      </c>
      <c r="WSN272" t="s">
        <v>359</v>
      </c>
      <c r="WSO272" t="s">
        <v>359</v>
      </c>
      <c r="WSP272" t="s">
        <v>359</v>
      </c>
      <c r="WSQ272" t="s">
        <v>359</v>
      </c>
      <c r="WSR272" t="s">
        <v>359</v>
      </c>
      <c r="WSS272" t="s">
        <v>359</v>
      </c>
      <c r="WST272" t="s">
        <v>359</v>
      </c>
      <c r="WSU272" t="s">
        <v>359</v>
      </c>
      <c r="WSV272" t="s">
        <v>359</v>
      </c>
      <c r="WSW272" t="s">
        <v>359</v>
      </c>
      <c r="WSX272" t="s">
        <v>359</v>
      </c>
      <c r="WSY272" t="s">
        <v>359</v>
      </c>
      <c r="WSZ272" t="s">
        <v>359</v>
      </c>
      <c r="WTA272" t="s">
        <v>359</v>
      </c>
      <c r="WTB272" t="s">
        <v>359</v>
      </c>
      <c r="WTC272" t="s">
        <v>359</v>
      </c>
      <c r="WTD272" t="s">
        <v>359</v>
      </c>
      <c r="WTE272" t="s">
        <v>359</v>
      </c>
      <c r="WTF272" t="s">
        <v>359</v>
      </c>
      <c r="WTG272" t="s">
        <v>359</v>
      </c>
      <c r="WTH272" t="s">
        <v>359</v>
      </c>
      <c r="WTI272" t="s">
        <v>359</v>
      </c>
      <c r="WTJ272" t="s">
        <v>359</v>
      </c>
      <c r="WTK272" t="s">
        <v>359</v>
      </c>
      <c r="WTL272" t="s">
        <v>359</v>
      </c>
      <c r="WTM272" t="s">
        <v>359</v>
      </c>
      <c r="WTN272" t="s">
        <v>359</v>
      </c>
      <c r="WTO272" t="s">
        <v>359</v>
      </c>
      <c r="WTP272" t="s">
        <v>359</v>
      </c>
      <c r="WTQ272" t="s">
        <v>359</v>
      </c>
      <c r="WTR272" t="s">
        <v>359</v>
      </c>
      <c r="WTS272" t="s">
        <v>359</v>
      </c>
      <c r="WTT272" t="s">
        <v>359</v>
      </c>
      <c r="WTU272" t="s">
        <v>359</v>
      </c>
      <c r="WTV272" t="s">
        <v>359</v>
      </c>
      <c r="WTW272" t="s">
        <v>359</v>
      </c>
      <c r="WTX272" t="s">
        <v>359</v>
      </c>
      <c r="WTY272" t="s">
        <v>359</v>
      </c>
      <c r="WTZ272" t="s">
        <v>359</v>
      </c>
      <c r="WUA272" t="s">
        <v>359</v>
      </c>
      <c r="WUB272" t="s">
        <v>359</v>
      </c>
      <c r="WUC272" t="s">
        <v>359</v>
      </c>
      <c r="WUD272" t="s">
        <v>359</v>
      </c>
      <c r="WUE272" t="s">
        <v>359</v>
      </c>
      <c r="WUF272" t="s">
        <v>359</v>
      </c>
      <c r="WUG272" t="s">
        <v>359</v>
      </c>
      <c r="WUH272" t="s">
        <v>359</v>
      </c>
      <c r="WUI272" t="s">
        <v>359</v>
      </c>
      <c r="WUJ272" t="s">
        <v>359</v>
      </c>
      <c r="WUK272" t="s">
        <v>359</v>
      </c>
      <c r="WUL272" t="s">
        <v>359</v>
      </c>
      <c r="WUM272" t="s">
        <v>359</v>
      </c>
      <c r="WUN272" t="s">
        <v>359</v>
      </c>
      <c r="WUO272" t="s">
        <v>359</v>
      </c>
      <c r="WUP272" t="s">
        <v>359</v>
      </c>
      <c r="WUQ272" t="s">
        <v>359</v>
      </c>
      <c r="WUR272" t="s">
        <v>359</v>
      </c>
      <c r="WUS272" t="s">
        <v>359</v>
      </c>
      <c r="WUT272" t="s">
        <v>359</v>
      </c>
      <c r="WUU272" t="s">
        <v>359</v>
      </c>
      <c r="WUV272" t="s">
        <v>359</v>
      </c>
      <c r="WUW272" t="s">
        <v>359</v>
      </c>
      <c r="WUX272" t="s">
        <v>359</v>
      </c>
      <c r="WUY272" t="s">
        <v>359</v>
      </c>
      <c r="WUZ272" t="s">
        <v>359</v>
      </c>
      <c r="WVA272" t="s">
        <v>359</v>
      </c>
      <c r="WVB272" t="s">
        <v>359</v>
      </c>
      <c r="WVC272" t="s">
        <v>359</v>
      </c>
      <c r="WVD272" t="s">
        <v>359</v>
      </c>
      <c r="WVE272" t="s">
        <v>359</v>
      </c>
      <c r="WVF272" t="s">
        <v>359</v>
      </c>
      <c r="WVG272" t="s">
        <v>359</v>
      </c>
      <c r="WVH272" t="s">
        <v>359</v>
      </c>
      <c r="WVI272" t="s">
        <v>359</v>
      </c>
      <c r="WVJ272" t="s">
        <v>359</v>
      </c>
      <c r="WVK272" t="s">
        <v>359</v>
      </c>
      <c r="WVL272" t="s">
        <v>359</v>
      </c>
      <c r="WVM272" t="s">
        <v>359</v>
      </c>
      <c r="WVN272" t="s">
        <v>359</v>
      </c>
      <c r="WVO272" t="s">
        <v>359</v>
      </c>
      <c r="WVP272" t="s">
        <v>359</v>
      </c>
      <c r="WVQ272" t="s">
        <v>359</v>
      </c>
      <c r="WVR272" t="s">
        <v>359</v>
      </c>
      <c r="WVS272" t="s">
        <v>359</v>
      </c>
      <c r="WVT272" t="s">
        <v>359</v>
      </c>
      <c r="WVU272" t="s">
        <v>359</v>
      </c>
      <c r="WVV272" t="s">
        <v>359</v>
      </c>
      <c r="WVW272" t="s">
        <v>359</v>
      </c>
      <c r="WVX272" t="s">
        <v>359</v>
      </c>
      <c r="WVY272" t="s">
        <v>359</v>
      </c>
      <c r="WVZ272" t="s">
        <v>359</v>
      </c>
      <c r="WWA272" t="s">
        <v>359</v>
      </c>
      <c r="WWB272" t="s">
        <v>359</v>
      </c>
      <c r="WWC272" t="s">
        <v>359</v>
      </c>
      <c r="WWD272" t="s">
        <v>359</v>
      </c>
      <c r="WWE272" t="s">
        <v>359</v>
      </c>
      <c r="WWF272" t="s">
        <v>359</v>
      </c>
      <c r="WWG272" t="s">
        <v>359</v>
      </c>
      <c r="WWH272" t="s">
        <v>359</v>
      </c>
      <c r="WWI272" t="s">
        <v>359</v>
      </c>
      <c r="WWJ272" t="s">
        <v>359</v>
      </c>
      <c r="WWK272" t="s">
        <v>359</v>
      </c>
      <c r="WWL272" t="s">
        <v>359</v>
      </c>
      <c r="WWM272" t="s">
        <v>359</v>
      </c>
      <c r="WWN272" t="s">
        <v>359</v>
      </c>
      <c r="WWO272" t="s">
        <v>359</v>
      </c>
      <c r="WWP272" t="s">
        <v>359</v>
      </c>
      <c r="WWQ272" t="s">
        <v>359</v>
      </c>
      <c r="WWR272" t="s">
        <v>359</v>
      </c>
      <c r="WWS272" t="s">
        <v>359</v>
      </c>
      <c r="WWT272" t="s">
        <v>359</v>
      </c>
      <c r="WWU272" t="s">
        <v>359</v>
      </c>
      <c r="WWV272" t="s">
        <v>359</v>
      </c>
      <c r="WWW272" t="s">
        <v>359</v>
      </c>
      <c r="WWX272" t="s">
        <v>359</v>
      </c>
      <c r="WWY272" t="s">
        <v>359</v>
      </c>
      <c r="WWZ272" t="s">
        <v>359</v>
      </c>
      <c r="WXA272" t="s">
        <v>359</v>
      </c>
      <c r="WXB272" t="s">
        <v>359</v>
      </c>
      <c r="WXC272" t="s">
        <v>359</v>
      </c>
      <c r="WXD272" t="s">
        <v>359</v>
      </c>
      <c r="WXE272" t="s">
        <v>359</v>
      </c>
      <c r="WXF272" t="s">
        <v>359</v>
      </c>
      <c r="WXG272" t="s">
        <v>359</v>
      </c>
      <c r="WXH272" t="s">
        <v>359</v>
      </c>
      <c r="WXI272" t="s">
        <v>359</v>
      </c>
      <c r="WXJ272" t="s">
        <v>359</v>
      </c>
      <c r="WXK272" t="s">
        <v>359</v>
      </c>
      <c r="WXL272" t="s">
        <v>359</v>
      </c>
      <c r="WXM272" t="s">
        <v>359</v>
      </c>
      <c r="WXN272" t="s">
        <v>359</v>
      </c>
      <c r="WXO272" t="s">
        <v>359</v>
      </c>
      <c r="WXP272" t="s">
        <v>359</v>
      </c>
      <c r="WXQ272" t="s">
        <v>359</v>
      </c>
      <c r="WXR272" t="s">
        <v>359</v>
      </c>
      <c r="WXS272" t="s">
        <v>359</v>
      </c>
      <c r="WXT272" t="s">
        <v>359</v>
      </c>
      <c r="WXU272" t="s">
        <v>359</v>
      </c>
      <c r="WXV272" t="s">
        <v>359</v>
      </c>
      <c r="WXW272" t="s">
        <v>359</v>
      </c>
      <c r="WXX272" t="s">
        <v>359</v>
      </c>
      <c r="WXY272" t="s">
        <v>359</v>
      </c>
      <c r="WXZ272" t="s">
        <v>359</v>
      </c>
      <c r="WYA272" t="s">
        <v>359</v>
      </c>
      <c r="WYB272" t="s">
        <v>359</v>
      </c>
      <c r="WYC272" t="s">
        <v>359</v>
      </c>
      <c r="WYD272" t="s">
        <v>359</v>
      </c>
      <c r="WYE272" t="s">
        <v>359</v>
      </c>
      <c r="WYF272" t="s">
        <v>359</v>
      </c>
      <c r="WYG272" t="s">
        <v>359</v>
      </c>
      <c r="WYH272" t="s">
        <v>359</v>
      </c>
      <c r="WYI272" t="s">
        <v>359</v>
      </c>
      <c r="WYJ272" t="s">
        <v>359</v>
      </c>
      <c r="WYK272" t="s">
        <v>359</v>
      </c>
      <c r="WYL272" t="s">
        <v>359</v>
      </c>
      <c r="WYM272" t="s">
        <v>359</v>
      </c>
      <c r="WYN272" t="s">
        <v>359</v>
      </c>
      <c r="WYO272" t="s">
        <v>359</v>
      </c>
      <c r="WYP272" t="s">
        <v>359</v>
      </c>
      <c r="WYQ272" t="s">
        <v>359</v>
      </c>
      <c r="WYR272" t="s">
        <v>359</v>
      </c>
      <c r="WYS272" t="s">
        <v>359</v>
      </c>
      <c r="WYT272" t="s">
        <v>359</v>
      </c>
      <c r="WYU272" t="s">
        <v>359</v>
      </c>
      <c r="WYV272" t="s">
        <v>359</v>
      </c>
      <c r="WYW272" t="s">
        <v>359</v>
      </c>
      <c r="WYX272" t="s">
        <v>359</v>
      </c>
      <c r="WYY272" t="s">
        <v>359</v>
      </c>
      <c r="WYZ272" t="s">
        <v>359</v>
      </c>
      <c r="WZA272" t="s">
        <v>359</v>
      </c>
      <c r="WZB272" t="s">
        <v>359</v>
      </c>
      <c r="WZC272" t="s">
        <v>359</v>
      </c>
      <c r="WZD272" t="s">
        <v>359</v>
      </c>
      <c r="WZE272" t="s">
        <v>359</v>
      </c>
      <c r="WZF272" t="s">
        <v>359</v>
      </c>
      <c r="WZG272" t="s">
        <v>359</v>
      </c>
      <c r="WZH272" t="s">
        <v>359</v>
      </c>
      <c r="WZI272" t="s">
        <v>359</v>
      </c>
      <c r="WZJ272" t="s">
        <v>359</v>
      </c>
      <c r="WZK272" t="s">
        <v>359</v>
      </c>
      <c r="WZL272" t="s">
        <v>359</v>
      </c>
      <c r="WZM272" t="s">
        <v>359</v>
      </c>
      <c r="WZN272" t="s">
        <v>359</v>
      </c>
      <c r="WZO272" t="s">
        <v>359</v>
      </c>
      <c r="WZP272" t="s">
        <v>359</v>
      </c>
      <c r="WZQ272" t="s">
        <v>359</v>
      </c>
      <c r="WZR272" t="s">
        <v>359</v>
      </c>
      <c r="WZS272" t="s">
        <v>359</v>
      </c>
      <c r="WZT272" t="s">
        <v>359</v>
      </c>
      <c r="WZU272" t="s">
        <v>359</v>
      </c>
      <c r="WZV272" t="s">
        <v>359</v>
      </c>
      <c r="WZW272" t="s">
        <v>359</v>
      </c>
      <c r="WZX272" t="s">
        <v>359</v>
      </c>
      <c r="WZY272" t="s">
        <v>359</v>
      </c>
      <c r="WZZ272" t="s">
        <v>359</v>
      </c>
      <c r="XAA272" t="s">
        <v>359</v>
      </c>
      <c r="XAB272" t="s">
        <v>359</v>
      </c>
      <c r="XAC272" t="s">
        <v>359</v>
      </c>
      <c r="XAD272" t="s">
        <v>359</v>
      </c>
      <c r="XAE272" t="s">
        <v>359</v>
      </c>
      <c r="XAF272" t="s">
        <v>359</v>
      </c>
      <c r="XAG272" t="s">
        <v>359</v>
      </c>
      <c r="XAH272" t="s">
        <v>359</v>
      </c>
      <c r="XAI272" t="s">
        <v>359</v>
      </c>
      <c r="XAJ272" t="s">
        <v>359</v>
      </c>
      <c r="XAK272" t="s">
        <v>359</v>
      </c>
      <c r="XAL272" t="s">
        <v>359</v>
      </c>
      <c r="XAM272" t="s">
        <v>359</v>
      </c>
      <c r="XAN272" t="s">
        <v>359</v>
      </c>
      <c r="XAO272" t="s">
        <v>359</v>
      </c>
      <c r="XAP272" t="s">
        <v>359</v>
      </c>
      <c r="XAQ272" t="s">
        <v>359</v>
      </c>
      <c r="XAR272" t="s">
        <v>359</v>
      </c>
      <c r="XAS272" t="s">
        <v>359</v>
      </c>
      <c r="XAT272" t="s">
        <v>359</v>
      </c>
      <c r="XAU272" t="s">
        <v>359</v>
      </c>
      <c r="XAV272" t="s">
        <v>359</v>
      </c>
      <c r="XAW272" t="s">
        <v>359</v>
      </c>
      <c r="XAX272" t="s">
        <v>359</v>
      </c>
      <c r="XAY272" t="s">
        <v>359</v>
      </c>
      <c r="XAZ272" t="s">
        <v>359</v>
      </c>
      <c r="XBA272" t="s">
        <v>359</v>
      </c>
      <c r="XBB272" t="s">
        <v>359</v>
      </c>
      <c r="XBC272" t="s">
        <v>359</v>
      </c>
      <c r="XBD272" t="s">
        <v>359</v>
      </c>
      <c r="XBE272" t="s">
        <v>359</v>
      </c>
      <c r="XBF272" t="s">
        <v>359</v>
      </c>
      <c r="XBG272" t="s">
        <v>359</v>
      </c>
      <c r="XBH272" t="s">
        <v>359</v>
      </c>
      <c r="XBI272" t="s">
        <v>359</v>
      </c>
      <c r="XBJ272" t="s">
        <v>359</v>
      </c>
      <c r="XBK272" t="s">
        <v>359</v>
      </c>
      <c r="XBL272" t="s">
        <v>359</v>
      </c>
      <c r="XBM272" t="s">
        <v>359</v>
      </c>
      <c r="XBN272" t="s">
        <v>359</v>
      </c>
      <c r="XBO272" t="s">
        <v>359</v>
      </c>
      <c r="XBP272" t="s">
        <v>359</v>
      </c>
      <c r="XBQ272" t="s">
        <v>359</v>
      </c>
      <c r="XBR272" t="s">
        <v>359</v>
      </c>
      <c r="XBS272" t="s">
        <v>359</v>
      </c>
      <c r="XBT272" t="s">
        <v>359</v>
      </c>
      <c r="XBU272" t="s">
        <v>359</v>
      </c>
      <c r="XBV272" t="s">
        <v>359</v>
      </c>
      <c r="XBW272" t="s">
        <v>359</v>
      </c>
      <c r="XBX272" t="s">
        <v>359</v>
      </c>
      <c r="XBY272" t="s">
        <v>359</v>
      </c>
      <c r="XBZ272" t="s">
        <v>359</v>
      </c>
      <c r="XCA272" t="s">
        <v>359</v>
      </c>
      <c r="XCB272" t="s">
        <v>359</v>
      </c>
      <c r="XCC272" t="s">
        <v>359</v>
      </c>
      <c r="XCD272" t="s">
        <v>359</v>
      </c>
      <c r="XCE272" t="s">
        <v>359</v>
      </c>
      <c r="XCF272" t="s">
        <v>359</v>
      </c>
      <c r="XCG272" t="s">
        <v>359</v>
      </c>
      <c r="XCH272" t="s">
        <v>359</v>
      </c>
      <c r="XCI272" t="s">
        <v>359</v>
      </c>
      <c r="XCJ272" t="s">
        <v>359</v>
      </c>
      <c r="XCK272" t="s">
        <v>359</v>
      </c>
      <c r="XCL272" t="s">
        <v>359</v>
      </c>
      <c r="XCM272" t="s">
        <v>359</v>
      </c>
      <c r="XCN272" t="s">
        <v>359</v>
      </c>
      <c r="XCO272" t="s">
        <v>359</v>
      </c>
      <c r="XCP272" t="s">
        <v>359</v>
      </c>
      <c r="XCQ272" t="s">
        <v>359</v>
      </c>
      <c r="XCR272" t="s">
        <v>359</v>
      </c>
      <c r="XCS272" t="s">
        <v>359</v>
      </c>
      <c r="XCT272" t="s">
        <v>359</v>
      </c>
      <c r="XCU272" t="s">
        <v>359</v>
      </c>
      <c r="XCV272" t="s">
        <v>359</v>
      </c>
      <c r="XCW272" t="s">
        <v>359</v>
      </c>
      <c r="XCX272" t="s">
        <v>359</v>
      </c>
      <c r="XCY272" t="s">
        <v>359</v>
      </c>
      <c r="XCZ272" t="s">
        <v>359</v>
      </c>
      <c r="XDA272" t="s">
        <v>359</v>
      </c>
      <c r="XDB272" t="s">
        <v>359</v>
      </c>
      <c r="XDC272" t="s">
        <v>359</v>
      </c>
      <c r="XDD272" t="s">
        <v>359</v>
      </c>
      <c r="XDE272" t="s">
        <v>359</v>
      </c>
      <c r="XDF272" t="s">
        <v>359</v>
      </c>
      <c r="XDG272" t="s">
        <v>359</v>
      </c>
      <c r="XDH272" t="s">
        <v>359</v>
      </c>
      <c r="XDI272" t="s">
        <v>359</v>
      </c>
      <c r="XDJ272" t="s">
        <v>359</v>
      </c>
      <c r="XDK272" t="s">
        <v>359</v>
      </c>
      <c r="XDL272" t="s">
        <v>359</v>
      </c>
      <c r="XDM272" t="s">
        <v>359</v>
      </c>
      <c r="XDN272" t="s">
        <v>359</v>
      </c>
      <c r="XDO272" t="s">
        <v>359</v>
      </c>
      <c r="XDP272" t="s">
        <v>359</v>
      </c>
      <c r="XDQ272" t="s">
        <v>359</v>
      </c>
      <c r="XDR272" t="s">
        <v>359</v>
      </c>
      <c r="XDS272" t="s">
        <v>359</v>
      </c>
      <c r="XDT272" t="s">
        <v>359</v>
      </c>
      <c r="XDU272" t="s">
        <v>359</v>
      </c>
      <c r="XDV272" t="s">
        <v>359</v>
      </c>
      <c r="XDW272" t="s">
        <v>359</v>
      </c>
      <c r="XDX272" t="s">
        <v>359</v>
      </c>
      <c r="XDY272" t="s">
        <v>359</v>
      </c>
      <c r="XDZ272" t="s">
        <v>359</v>
      </c>
      <c r="XEA272" t="s">
        <v>359</v>
      </c>
      <c r="XEB272" t="s">
        <v>359</v>
      </c>
      <c r="XEC272" t="s">
        <v>359</v>
      </c>
      <c r="XED272" t="s">
        <v>359</v>
      </c>
      <c r="XEE272" t="s">
        <v>359</v>
      </c>
      <c r="XEF272" t="s">
        <v>359</v>
      </c>
      <c r="XEG272" t="s">
        <v>359</v>
      </c>
      <c r="XEH272" t="s">
        <v>359</v>
      </c>
      <c r="XEI272" t="s">
        <v>359</v>
      </c>
      <c r="XEJ272" t="s">
        <v>359</v>
      </c>
      <c r="XEK272" t="s">
        <v>359</v>
      </c>
      <c r="XEL272" t="s">
        <v>359</v>
      </c>
      <c r="XEM272" t="s">
        <v>359</v>
      </c>
      <c r="XEN272" t="s">
        <v>359</v>
      </c>
      <c r="XEO272" t="s">
        <v>359</v>
      </c>
      <c r="XEP272" t="s">
        <v>359</v>
      </c>
      <c r="XEQ272" t="s">
        <v>359</v>
      </c>
      <c r="XER272" t="s">
        <v>359</v>
      </c>
      <c r="XES272" t="s">
        <v>359</v>
      </c>
      <c r="XET272" t="s">
        <v>359</v>
      </c>
      <c r="XEU272" t="s">
        <v>359</v>
      </c>
      <c r="XEV272" t="s">
        <v>359</v>
      </c>
      <c r="XEW272" t="s">
        <v>359</v>
      </c>
      <c r="XEX272" t="s">
        <v>359</v>
      </c>
      <c r="XEY272" t="s">
        <v>359</v>
      </c>
      <c r="XEZ272" t="s">
        <v>359</v>
      </c>
      <c r="XFA272" t="s">
        <v>359</v>
      </c>
      <c r="XFB272" t="s">
        <v>359</v>
      </c>
      <c r="XFC272" t="s">
        <v>359</v>
      </c>
      <c r="XFD272" t="s">
        <v>359</v>
      </c>
    </row>
    <row r="273" spans="2:16384" x14ac:dyDescent="0.45">
      <c r="C273" t="s">
        <v>594</v>
      </c>
      <c r="D273" s="3" t="s">
        <v>227</v>
      </c>
      <c r="H273" s="54">
        <f ca="1">SUM(I273:DT273)</f>
        <v>401466.87065486488</v>
      </c>
      <c r="I273" s="54">
        <f t="shared" ref="I273:AN273" ca="1" si="743">I257</f>
        <v>0</v>
      </c>
      <c r="J273" s="54">
        <f t="shared" ca="1" si="743"/>
        <v>0</v>
      </c>
      <c r="K273" s="54">
        <f t="shared" ca="1" si="743"/>
        <v>0</v>
      </c>
      <c r="L273" s="54">
        <f t="shared" ca="1" si="743"/>
        <v>0</v>
      </c>
      <c r="M273" s="54">
        <f t="shared" ca="1" si="743"/>
        <v>0</v>
      </c>
      <c r="N273" s="54">
        <f t="shared" ca="1" si="743"/>
        <v>0</v>
      </c>
      <c r="O273" s="54">
        <f t="shared" ca="1" si="743"/>
        <v>0</v>
      </c>
      <c r="P273" s="54">
        <f t="shared" ca="1" si="743"/>
        <v>0</v>
      </c>
      <c r="Q273" s="54">
        <f t="shared" ca="1" si="743"/>
        <v>0</v>
      </c>
      <c r="R273" s="54">
        <f t="shared" ca="1" si="743"/>
        <v>0</v>
      </c>
      <c r="S273" s="54">
        <f t="shared" ca="1" si="743"/>
        <v>0</v>
      </c>
      <c r="T273" s="54">
        <f t="shared" ca="1" si="743"/>
        <v>0</v>
      </c>
      <c r="U273" s="54">
        <f t="shared" ca="1" si="743"/>
        <v>0</v>
      </c>
      <c r="V273" s="54">
        <f t="shared" ca="1" si="743"/>
        <v>0</v>
      </c>
      <c r="W273" s="54">
        <f t="shared" ca="1" si="743"/>
        <v>0</v>
      </c>
      <c r="X273" s="54">
        <f t="shared" ca="1" si="743"/>
        <v>0</v>
      </c>
      <c r="Y273" s="54">
        <f t="shared" ca="1" si="743"/>
        <v>0</v>
      </c>
      <c r="Z273" s="54">
        <f t="shared" ca="1" si="743"/>
        <v>0</v>
      </c>
      <c r="AA273" s="54">
        <f t="shared" ca="1" si="743"/>
        <v>0</v>
      </c>
      <c r="AB273" s="54">
        <f t="shared" ca="1" si="743"/>
        <v>0</v>
      </c>
      <c r="AC273" s="54">
        <f t="shared" ca="1" si="743"/>
        <v>0</v>
      </c>
      <c r="AD273" s="54">
        <f t="shared" ca="1" si="743"/>
        <v>0</v>
      </c>
      <c r="AE273" s="54">
        <f t="shared" ca="1" si="743"/>
        <v>0</v>
      </c>
      <c r="AF273" s="54">
        <f t="shared" ca="1" si="743"/>
        <v>0</v>
      </c>
      <c r="AG273" s="54">
        <f t="shared" ca="1" si="743"/>
        <v>0</v>
      </c>
      <c r="AH273" s="54">
        <f t="shared" ca="1" si="743"/>
        <v>0</v>
      </c>
      <c r="AI273" s="54">
        <f t="shared" ca="1" si="743"/>
        <v>0</v>
      </c>
      <c r="AJ273" s="54">
        <f t="shared" ca="1" si="743"/>
        <v>0</v>
      </c>
      <c r="AK273" s="54">
        <f t="shared" ca="1" si="743"/>
        <v>0</v>
      </c>
      <c r="AL273" s="54">
        <f t="shared" ca="1" si="743"/>
        <v>0</v>
      </c>
      <c r="AM273" s="54">
        <f t="shared" ca="1" si="743"/>
        <v>0</v>
      </c>
      <c r="AN273" s="54">
        <f t="shared" ca="1" si="743"/>
        <v>0</v>
      </c>
      <c r="AO273" s="54">
        <f t="shared" ref="AO273:BT273" ca="1" si="744">AO257</f>
        <v>0</v>
      </c>
      <c r="AP273" s="54">
        <f t="shared" ca="1" si="744"/>
        <v>0</v>
      </c>
      <c r="AQ273" s="54">
        <f t="shared" ca="1" si="744"/>
        <v>0</v>
      </c>
      <c r="AR273" s="54">
        <f t="shared" ca="1" si="744"/>
        <v>0</v>
      </c>
      <c r="AS273" s="54">
        <f t="shared" ca="1" si="744"/>
        <v>69866.677945412914</v>
      </c>
      <c r="AT273" s="54">
        <f t="shared" ca="1" si="744"/>
        <v>16964.174124949659</v>
      </c>
      <c r="AU273" s="54">
        <f t="shared" ca="1" si="744"/>
        <v>17211.952558477125</v>
      </c>
      <c r="AV273" s="54">
        <f t="shared" ca="1" si="744"/>
        <v>17460.598216521939</v>
      </c>
      <c r="AW273" s="54">
        <f t="shared" ca="1" si="744"/>
        <v>17710.114134369909</v>
      </c>
      <c r="AX273" s="54">
        <f t="shared" ca="1" si="744"/>
        <v>17960.503357930349</v>
      </c>
      <c r="AY273" s="54">
        <f t="shared" ca="1" si="744"/>
        <v>18439.680422994174</v>
      </c>
      <c r="AZ273" s="54">
        <f t="shared" ca="1" si="744"/>
        <v>18695.474085517719</v>
      </c>
      <c r="BA273" s="54">
        <f t="shared" ca="1" si="744"/>
        <v>18952.163025860096</v>
      </c>
      <c r="BB273" s="54">
        <f t="shared" ca="1" si="744"/>
        <v>19209.75037749367</v>
      </c>
      <c r="BC273" s="54">
        <f t="shared" ca="1" si="744"/>
        <v>19468.239284857966</v>
      </c>
      <c r="BD273" s="54">
        <f t="shared" ca="1" si="744"/>
        <v>19727.632903398029</v>
      </c>
      <c r="BE273" s="54">
        <f t="shared" ca="1" si="744"/>
        <v>18879.455841573912</v>
      </c>
      <c r="BF273" s="54">
        <f t="shared" ca="1" si="744"/>
        <v>19122.922700155093</v>
      </c>
      <c r="BG273" s="54">
        <f t="shared" ca="1" si="744"/>
        <v>19367.241692741311</v>
      </c>
      <c r="BH273" s="54">
        <f t="shared" ca="1" si="744"/>
        <v>19612.415801801577</v>
      </c>
      <c r="BI273" s="54">
        <f t="shared" ca="1" si="744"/>
        <v>19858.448020243559</v>
      </c>
      <c r="BJ273" s="54">
        <f t="shared" ca="1" si="744"/>
        <v>32959.426160565927</v>
      </c>
      <c r="BK273" s="54">
        <f t="shared" ca="1" si="744"/>
        <v>0</v>
      </c>
      <c r="BL273" s="54">
        <f t="shared" ca="1" si="744"/>
        <v>0</v>
      </c>
      <c r="BM273" s="54">
        <f t="shared" ca="1" si="744"/>
        <v>0</v>
      </c>
      <c r="BN273" s="54">
        <f t="shared" ca="1" si="744"/>
        <v>0</v>
      </c>
      <c r="BO273" s="54">
        <f t="shared" ca="1" si="744"/>
        <v>0</v>
      </c>
      <c r="BP273" s="54">
        <f t="shared" ca="1" si="744"/>
        <v>0</v>
      </c>
      <c r="BQ273" s="54">
        <f t="shared" ca="1" si="744"/>
        <v>0</v>
      </c>
      <c r="BR273" s="54">
        <f t="shared" ca="1" si="744"/>
        <v>0</v>
      </c>
      <c r="BS273" s="54">
        <f t="shared" ca="1" si="744"/>
        <v>0</v>
      </c>
      <c r="BT273" s="54">
        <f t="shared" ca="1" si="744"/>
        <v>0</v>
      </c>
      <c r="BU273" s="54">
        <f t="shared" ref="BU273:CZ273" ca="1" si="745">BU257</f>
        <v>0</v>
      </c>
      <c r="BV273" s="54">
        <f t="shared" ca="1" si="745"/>
        <v>0</v>
      </c>
      <c r="BW273" s="54">
        <f t="shared" ca="1" si="745"/>
        <v>0</v>
      </c>
      <c r="BX273" s="54">
        <f t="shared" ca="1" si="745"/>
        <v>0</v>
      </c>
      <c r="BY273" s="54">
        <f t="shared" ca="1" si="745"/>
        <v>0</v>
      </c>
      <c r="BZ273" s="54">
        <f t="shared" ca="1" si="745"/>
        <v>0</v>
      </c>
      <c r="CA273" s="54">
        <f t="shared" ca="1" si="745"/>
        <v>0</v>
      </c>
      <c r="CB273" s="54">
        <f t="shared" ca="1" si="745"/>
        <v>0</v>
      </c>
      <c r="CC273" s="54">
        <f t="shared" ca="1" si="745"/>
        <v>0</v>
      </c>
      <c r="CD273" s="54">
        <f t="shared" ca="1" si="745"/>
        <v>0</v>
      </c>
      <c r="CE273" s="54">
        <f t="shared" ca="1" si="745"/>
        <v>0</v>
      </c>
      <c r="CF273" s="54">
        <f t="shared" ca="1" si="745"/>
        <v>0</v>
      </c>
      <c r="CG273" s="54">
        <f t="shared" ca="1" si="745"/>
        <v>0</v>
      </c>
      <c r="CH273" s="54">
        <f t="shared" ca="1" si="745"/>
        <v>0</v>
      </c>
      <c r="CI273" s="54">
        <f t="shared" ca="1" si="745"/>
        <v>0</v>
      </c>
      <c r="CJ273" s="54">
        <f t="shared" ca="1" si="745"/>
        <v>0</v>
      </c>
      <c r="CK273" s="54">
        <f t="shared" ca="1" si="745"/>
        <v>0</v>
      </c>
      <c r="CL273" s="54">
        <f t="shared" ca="1" si="745"/>
        <v>0</v>
      </c>
      <c r="CM273" s="54">
        <f t="shared" ca="1" si="745"/>
        <v>0</v>
      </c>
      <c r="CN273" s="54">
        <f t="shared" ca="1" si="745"/>
        <v>0</v>
      </c>
      <c r="CO273" s="54">
        <f t="shared" ca="1" si="745"/>
        <v>0</v>
      </c>
      <c r="CP273" s="54">
        <f t="shared" ca="1" si="745"/>
        <v>0</v>
      </c>
      <c r="CQ273" s="54">
        <f t="shared" ca="1" si="745"/>
        <v>0</v>
      </c>
      <c r="CR273" s="54">
        <f t="shared" ca="1" si="745"/>
        <v>0</v>
      </c>
      <c r="CS273" s="54">
        <f t="shared" ca="1" si="745"/>
        <v>0</v>
      </c>
      <c r="CT273" s="54">
        <f t="shared" ca="1" si="745"/>
        <v>0</v>
      </c>
      <c r="CU273" s="54">
        <f t="shared" ca="1" si="745"/>
        <v>0</v>
      </c>
      <c r="CV273" s="54">
        <f t="shared" ca="1" si="745"/>
        <v>0</v>
      </c>
      <c r="CW273" s="54">
        <f t="shared" ca="1" si="745"/>
        <v>0</v>
      </c>
      <c r="CX273" s="54">
        <f t="shared" ca="1" si="745"/>
        <v>0</v>
      </c>
      <c r="CY273" s="54">
        <f t="shared" ca="1" si="745"/>
        <v>0</v>
      </c>
      <c r="CZ273" s="54">
        <f t="shared" ca="1" si="745"/>
        <v>0</v>
      </c>
      <c r="DA273" s="54">
        <f t="shared" ref="DA273:DT273" ca="1" si="746">DA257</f>
        <v>0</v>
      </c>
      <c r="DB273" s="54">
        <f t="shared" ca="1" si="746"/>
        <v>0</v>
      </c>
      <c r="DC273" s="54">
        <f t="shared" ca="1" si="746"/>
        <v>0</v>
      </c>
      <c r="DD273" s="54">
        <f t="shared" ca="1" si="746"/>
        <v>0</v>
      </c>
      <c r="DE273" s="54">
        <f t="shared" ca="1" si="746"/>
        <v>0</v>
      </c>
      <c r="DF273" s="54">
        <f t="shared" ca="1" si="746"/>
        <v>0</v>
      </c>
      <c r="DG273" s="54">
        <f t="shared" ca="1" si="746"/>
        <v>0</v>
      </c>
      <c r="DH273" s="54">
        <f t="shared" ca="1" si="746"/>
        <v>0</v>
      </c>
      <c r="DI273" s="54">
        <f t="shared" ca="1" si="746"/>
        <v>0</v>
      </c>
      <c r="DJ273" s="54">
        <f t="shared" ca="1" si="746"/>
        <v>0</v>
      </c>
      <c r="DK273" s="54">
        <f t="shared" ca="1" si="746"/>
        <v>0</v>
      </c>
      <c r="DL273" s="54">
        <f t="shared" ca="1" si="746"/>
        <v>0</v>
      </c>
      <c r="DM273" s="54">
        <f t="shared" ca="1" si="746"/>
        <v>0</v>
      </c>
      <c r="DN273" s="54">
        <f t="shared" ca="1" si="746"/>
        <v>0</v>
      </c>
      <c r="DO273" s="54">
        <f t="shared" ca="1" si="746"/>
        <v>0</v>
      </c>
      <c r="DP273" s="54">
        <f t="shared" ca="1" si="746"/>
        <v>0</v>
      </c>
      <c r="DQ273" s="54">
        <f t="shared" ca="1" si="746"/>
        <v>0</v>
      </c>
      <c r="DR273" s="54">
        <f t="shared" ca="1" si="746"/>
        <v>0</v>
      </c>
      <c r="DS273" s="54">
        <f t="shared" ca="1" si="746"/>
        <v>0</v>
      </c>
      <c r="DT273" s="54">
        <f t="shared" ca="1" si="746"/>
        <v>0</v>
      </c>
      <c r="DV273" t="s">
        <v>594</v>
      </c>
      <c r="DW273" t="s">
        <v>594</v>
      </c>
      <c r="DX273" t="s">
        <v>594</v>
      </c>
      <c r="DY273" t="s">
        <v>594</v>
      </c>
      <c r="DZ273" t="s">
        <v>594</v>
      </c>
      <c r="EA273" t="s">
        <v>594</v>
      </c>
      <c r="EB273" t="s">
        <v>594</v>
      </c>
      <c r="EC273" t="s">
        <v>594</v>
      </c>
      <c r="ED273" t="s">
        <v>594</v>
      </c>
      <c r="EE273" t="s">
        <v>594</v>
      </c>
      <c r="EF273" t="s">
        <v>594</v>
      </c>
      <c r="EG273" t="s">
        <v>594</v>
      </c>
      <c r="EH273" t="s">
        <v>594</v>
      </c>
      <c r="EI273" t="s">
        <v>594</v>
      </c>
      <c r="EJ273" t="s">
        <v>594</v>
      </c>
      <c r="EK273" t="s">
        <v>594</v>
      </c>
      <c r="EL273" t="s">
        <v>594</v>
      </c>
      <c r="EM273" t="s">
        <v>594</v>
      </c>
      <c r="EN273" t="s">
        <v>594</v>
      </c>
      <c r="EO273" t="s">
        <v>594</v>
      </c>
      <c r="EP273" t="s">
        <v>594</v>
      </c>
      <c r="EQ273" t="s">
        <v>594</v>
      </c>
      <c r="ER273" t="s">
        <v>594</v>
      </c>
      <c r="ES273" t="s">
        <v>594</v>
      </c>
      <c r="ET273" t="s">
        <v>594</v>
      </c>
      <c r="EU273" t="s">
        <v>594</v>
      </c>
      <c r="EV273" t="s">
        <v>594</v>
      </c>
      <c r="EW273" t="s">
        <v>594</v>
      </c>
      <c r="EX273" t="s">
        <v>594</v>
      </c>
      <c r="EY273" t="s">
        <v>594</v>
      </c>
      <c r="EZ273" t="s">
        <v>594</v>
      </c>
      <c r="FA273" t="s">
        <v>594</v>
      </c>
      <c r="FB273" t="s">
        <v>594</v>
      </c>
      <c r="FC273" t="s">
        <v>594</v>
      </c>
      <c r="FD273" t="s">
        <v>594</v>
      </c>
      <c r="FE273" t="s">
        <v>594</v>
      </c>
      <c r="FF273" t="s">
        <v>594</v>
      </c>
      <c r="FG273" t="s">
        <v>594</v>
      </c>
      <c r="FH273" t="s">
        <v>594</v>
      </c>
      <c r="FI273" t="s">
        <v>594</v>
      </c>
      <c r="FJ273" t="s">
        <v>594</v>
      </c>
      <c r="FK273" t="s">
        <v>594</v>
      </c>
      <c r="FL273" t="s">
        <v>594</v>
      </c>
      <c r="FM273" t="s">
        <v>594</v>
      </c>
      <c r="FN273" t="s">
        <v>594</v>
      </c>
      <c r="FO273" t="s">
        <v>594</v>
      </c>
      <c r="FP273" t="s">
        <v>594</v>
      </c>
      <c r="FQ273" t="s">
        <v>594</v>
      </c>
      <c r="FR273" t="s">
        <v>594</v>
      </c>
      <c r="FS273" t="s">
        <v>594</v>
      </c>
      <c r="FT273" t="s">
        <v>594</v>
      </c>
      <c r="FU273" t="s">
        <v>594</v>
      </c>
      <c r="FV273" t="s">
        <v>594</v>
      </c>
      <c r="FW273" t="s">
        <v>594</v>
      </c>
      <c r="FX273" t="s">
        <v>594</v>
      </c>
      <c r="FY273" t="s">
        <v>594</v>
      </c>
      <c r="FZ273" t="s">
        <v>594</v>
      </c>
      <c r="GA273" t="s">
        <v>594</v>
      </c>
      <c r="GB273" t="s">
        <v>594</v>
      </c>
      <c r="GC273" t="s">
        <v>594</v>
      </c>
      <c r="GD273" t="s">
        <v>594</v>
      </c>
      <c r="GE273" t="s">
        <v>594</v>
      </c>
      <c r="GF273" t="s">
        <v>594</v>
      </c>
      <c r="GG273" t="s">
        <v>594</v>
      </c>
      <c r="GH273" t="s">
        <v>594</v>
      </c>
      <c r="GI273" t="s">
        <v>594</v>
      </c>
      <c r="GJ273" t="s">
        <v>594</v>
      </c>
      <c r="GK273" t="s">
        <v>594</v>
      </c>
      <c r="GL273" t="s">
        <v>594</v>
      </c>
      <c r="GM273" t="s">
        <v>594</v>
      </c>
      <c r="GN273" t="s">
        <v>594</v>
      </c>
      <c r="GO273" t="s">
        <v>594</v>
      </c>
      <c r="GP273" t="s">
        <v>594</v>
      </c>
      <c r="GQ273" t="s">
        <v>594</v>
      </c>
      <c r="GR273" t="s">
        <v>594</v>
      </c>
      <c r="GS273" t="s">
        <v>594</v>
      </c>
      <c r="GT273" t="s">
        <v>594</v>
      </c>
      <c r="GU273" t="s">
        <v>594</v>
      </c>
      <c r="GV273" t="s">
        <v>594</v>
      </c>
      <c r="GW273" t="s">
        <v>594</v>
      </c>
      <c r="GX273" t="s">
        <v>594</v>
      </c>
      <c r="GY273" t="s">
        <v>594</v>
      </c>
      <c r="GZ273" t="s">
        <v>594</v>
      </c>
      <c r="HA273" t="s">
        <v>594</v>
      </c>
      <c r="HB273" t="s">
        <v>594</v>
      </c>
      <c r="HC273" t="s">
        <v>594</v>
      </c>
      <c r="HD273" t="s">
        <v>594</v>
      </c>
      <c r="HE273" t="s">
        <v>594</v>
      </c>
      <c r="HF273" t="s">
        <v>594</v>
      </c>
      <c r="HG273" t="s">
        <v>594</v>
      </c>
      <c r="HH273" t="s">
        <v>594</v>
      </c>
      <c r="HI273" t="s">
        <v>594</v>
      </c>
      <c r="HJ273" t="s">
        <v>594</v>
      </c>
      <c r="HK273" t="s">
        <v>594</v>
      </c>
      <c r="HL273" t="s">
        <v>594</v>
      </c>
      <c r="HM273" t="s">
        <v>594</v>
      </c>
      <c r="HN273" t="s">
        <v>594</v>
      </c>
      <c r="HO273" t="s">
        <v>594</v>
      </c>
      <c r="HP273" t="s">
        <v>594</v>
      </c>
      <c r="HQ273" t="s">
        <v>594</v>
      </c>
      <c r="HR273" t="s">
        <v>594</v>
      </c>
      <c r="HS273" t="s">
        <v>594</v>
      </c>
      <c r="HT273" t="s">
        <v>594</v>
      </c>
      <c r="HU273" t="s">
        <v>594</v>
      </c>
      <c r="HV273" t="s">
        <v>594</v>
      </c>
      <c r="HW273" t="s">
        <v>594</v>
      </c>
      <c r="HX273" t="s">
        <v>594</v>
      </c>
      <c r="HY273" t="s">
        <v>594</v>
      </c>
      <c r="HZ273" t="s">
        <v>594</v>
      </c>
      <c r="IA273" t="s">
        <v>594</v>
      </c>
      <c r="IB273" t="s">
        <v>594</v>
      </c>
      <c r="IC273" t="s">
        <v>594</v>
      </c>
      <c r="ID273" t="s">
        <v>594</v>
      </c>
      <c r="IE273" t="s">
        <v>594</v>
      </c>
      <c r="IF273" t="s">
        <v>594</v>
      </c>
      <c r="IG273" t="s">
        <v>594</v>
      </c>
      <c r="IH273" t="s">
        <v>594</v>
      </c>
      <c r="II273" t="s">
        <v>594</v>
      </c>
      <c r="IJ273" t="s">
        <v>594</v>
      </c>
      <c r="IK273" t="s">
        <v>594</v>
      </c>
      <c r="IL273" t="s">
        <v>594</v>
      </c>
      <c r="IM273" t="s">
        <v>594</v>
      </c>
      <c r="IN273" t="s">
        <v>594</v>
      </c>
      <c r="IO273" t="s">
        <v>594</v>
      </c>
      <c r="IP273" t="s">
        <v>594</v>
      </c>
      <c r="IQ273" t="s">
        <v>594</v>
      </c>
      <c r="IR273" t="s">
        <v>594</v>
      </c>
      <c r="IS273" t="s">
        <v>594</v>
      </c>
      <c r="IT273" t="s">
        <v>594</v>
      </c>
      <c r="IU273" t="s">
        <v>594</v>
      </c>
      <c r="IV273" t="s">
        <v>594</v>
      </c>
      <c r="IW273" t="s">
        <v>594</v>
      </c>
      <c r="IX273" t="s">
        <v>594</v>
      </c>
      <c r="IY273" t="s">
        <v>594</v>
      </c>
      <c r="IZ273" t="s">
        <v>594</v>
      </c>
      <c r="JA273" t="s">
        <v>594</v>
      </c>
      <c r="JB273" t="s">
        <v>594</v>
      </c>
      <c r="JC273" t="s">
        <v>594</v>
      </c>
      <c r="JD273" t="s">
        <v>594</v>
      </c>
      <c r="JE273" t="s">
        <v>594</v>
      </c>
      <c r="JF273" t="s">
        <v>594</v>
      </c>
      <c r="JG273" t="s">
        <v>594</v>
      </c>
      <c r="JH273" t="s">
        <v>594</v>
      </c>
      <c r="JI273" t="s">
        <v>594</v>
      </c>
      <c r="JJ273" t="s">
        <v>594</v>
      </c>
      <c r="JK273" t="s">
        <v>594</v>
      </c>
      <c r="JL273" t="s">
        <v>594</v>
      </c>
      <c r="JM273" t="s">
        <v>594</v>
      </c>
      <c r="JN273" t="s">
        <v>594</v>
      </c>
      <c r="JO273" t="s">
        <v>594</v>
      </c>
      <c r="JP273" t="s">
        <v>594</v>
      </c>
      <c r="JQ273" t="s">
        <v>594</v>
      </c>
      <c r="JR273" t="s">
        <v>594</v>
      </c>
      <c r="JS273" t="s">
        <v>594</v>
      </c>
      <c r="JT273" t="s">
        <v>594</v>
      </c>
      <c r="JU273" t="s">
        <v>594</v>
      </c>
      <c r="JV273" t="s">
        <v>594</v>
      </c>
      <c r="JW273" t="s">
        <v>594</v>
      </c>
      <c r="JX273" t="s">
        <v>594</v>
      </c>
      <c r="JY273" t="s">
        <v>594</v>
      </c>
      <c r="JZ273" t="s">
        <v>594</v>
      </c>
      <c r="KA273" t="s">
        <v>594</v>
      </c>
      <c r="KB273" t="s">
        <v>594</v>
      </c>
      <c r="KC273" t="s">
        <v>594</v>
      </c>
      <c r="KD273" t="s">
        <v>594</v>
      </c>
      <c r="KE273" t="s">
        <v>594</v>
      </c>
      <c r="KF273" t="s">
        <v>594</v>
      </c>
      <c r="KG273" t="s">
        <v>594</v>
      </c>
      <c r="KH273" t="s">
        <v>594</v>
      </c>
      <c r="KI273" t="s">
        <v>594</v>
      </c>
      <c r="KJ273" t="s">
        <v>594</v>
      </c>
      <c r="KK273" t="s">
        <v>594</v>
      </c>
      <c r="KL273" t="s">
        <v>594</v>
      </c>
      <c r="KM273" t="s">
        <v>594</v>
      </c>
      <c r="KN273" t="s">
        <v>594</v>
      </c>
      <c r="KO273" t="s">
        <v>594</v>
      </c>
      <c r="KP273" t="s">
        <v>594</v>
      </c>
      <c r="KQ273" t="s">
        <v>594</v>
      </c>
      <c r="KR273" t="s">
        <v>594</v>
      </c>
      <c r="KS273" t="s">
        <v>594</v>
      </c>
      <c r="KT273" t="s">
        <v>594</v>
      </c>
      <c r="KU273" t="s">
        <v>594</v>
      </c>
      <c r="KV273" t="s">
        <v>594</v>
      </c>
      <c r="KW273" t="s">
        <v>594</v>
      </c>
      <c r="KX273" t="s">
        <v>594</v>
      </c>
      <c r="KY273" t="s">
        <v>594</v>
      </c>
      <c r="KZ273" t="s">
        <v>594</v>
      </c>
      <c r="LA273" t="s">
        <v>594</v>
      </c>
      <c r="LB273" t="s">
        <v>594</v>
      </c>
      <c r="LC273" t="s">
        <v>594</v>
      </c>
      <c r="LD273" t="s">
        <v>594</v>
      </c>
      <c r="LE273" t="s">
        <v>594</v>
      </c>
      <c r="LF273" t="s">
        <v>594</v>
      </c>
      <c r="LG273" t="s">
        <v>594</v>
      </c>
      <c r="LH273" t="s">
        <v>594</v>
      </c>
      <c r="LI273" t="s">
        <v>594</v>
      </c>
      <c r="LJ273" t="s">
        <v>594</v>
      </c>
      <c r="LK273" t="s">
        <v>594</v>
      </c>
      <c r="LL273" t="s">
        <v>594</v>
      </c>
      <c r="LM273" t="s">
        <v>594</v>
      </c>
      <c r="LN273" t="s">
        <v>594</v>
      </c>
      <c r="LO273" t="s">
        <v>594</v>
      </c>
      <c r="LP273" t="s">
        <v>594</v>
      </c>
      <c r="LQ273" t="s">
        <v>594</v>
      </c>
      <c r="LR273" t="s">
        <v>594</v>
      </c>
      <c r="LS273" t="s">
        <v>594</v>
      </c>
      <c r="LT273" t="s">
        <v>594</v>
      </c>
      <c r="LU273" t="s">
        <v>594</v>
      </c>
      <c r="LV273" t="s">
        <v>594</v>
      </c>
      <c r="LW273" t="s">
        <v>594</v>
      </c>
      <c r="LX273" t="s">
        <v>594</v>
      </c>
      <c r="LY273" t="s">
        <v>594</v>
      </c>
      <c r="LZ273" t="s">
        <v>594</v>
      </c>
      <c r="MA273" t="s">
        <v>594</v>
      </c>
      <c r="MB273" t="s">
        <v>594</v>
      </c>
      <c r="MC273" t="s">
        <v>594</v>
      </c>
      <c r="MD273" t="s">
        <v>594</v>
      </c>
      <c r="ME273" t="s">
        <v>594</v>
      </c>
      <c r="MF273" t="s">
        <v>594</v>
      </c>
      <c r="MG273" t="s">
        <v>594</v>
      </c>
      <c r="MH273" t="s">
        <v>594</v>
      </c>
      <c r="MI273" t="s">
        <v>594</v>
      </c>
      <c r="MJ273" t="s">
        <v>594</v>
      </c>
      <c r="MK273" t="s">
        <v>594</v>
      </c>
      <c r="ML273" t="s">
        <v>594</v>
      </c>
      <c r="MM273" t="s">
        <v>594</v>
      </c>
      <c r="MN273" t="s">
        <v>594</v>
      </c>
      <c r="MO273" t="s">
        <v>594</v>
      </c>
      <c r="MP273" t="s">
        <v>594</v>
      </c>
      <c r="MQ273" t="s">
        <v>594</v>
      </c>
      <c r="MR273" t="s">
        <v>594</v>
      </c>
      <c r="MS273" t="s">
        <v>594</v>
      </c>
      <c r="MT273" t="s">
        <v>594</v>
      </c>
      <c r="MU273" t="s">
        <v>594</v>
      </c>
      <c r="MV273" t="s">
        <v>594</v>
      </c>
      <c r="MW273" t="s">
        <v>594</v>
      </c>
      <c r="MX273" t="s">
        <v>594</v>
      </c>
      <c r="MY273" t="s">
        <v>594</v>
      </c>
      <c r="MZ273" t="s">
        <v>594</v>
      </c>
      <c r="NA273" t="s">
        <v>594</v>
      </c>
      <c r="NB273" t="s">
        <v>594</v>
      </c>
      <c r="NC273" t="s">
        <v>594</v>
      </c>
      <c r="ND273" t="s">
        <v>594</v>
      </c>
      <c r="NE273" t="s">
        <v>594</v>
      </c>
      <c r="NF273" t="s">
        <v>594</v>
      </c>
      <c r="NG273" t="s">
        <v>594</v>
      </c>
      <c r="NH273" t="s">
        <v>594</v>
      </c>
      <c r="NI273" t="s">
        <v>594</v>
      </c>
      <c r="NJ273" t="s">
        <v>594</v>
      </c>
      <c r="NK273" t="s">
        <v>594</v>
      </c>
      <c r="NL273" t="s">
        <v>594</v>
      </c>
      <c r="NM273" t="s">
        <v>594</v>
      </c>
      <c r="NN273" t="s">
        <v>594</v>
      </c>
      <c r="NO273" t="s">
        <v>594</v>
      </c>
      <c r="NP273" t="s">
        <v>594</v>
      </c>
      <c r="NQ273" t="s">
        <v>594</v>
      </c>
      <c r="NR273" t="s">
        <v>594</v>
      </c>
      <c r="NS273" t="s">
        <v>594</v>
      </c>
      <c r="NT273" t="s">
        <v>594</v>
      </c>
      <c r="NU273" t="s">
        <v>594</v>
      </c>
      <c r="NV273" t="s">
        <v>594</v>
      </c>
      <c r="NW273" t="s">
        <v>594</v>
      </c>
      <c r="NX273" t="s">
        <v>594</v>
      </c>
      <c r="NY273" t="s">
        <v>594</v>
      </c>
      <c r="NZ273" t="s">
        <v>594</v>
      </c>
      <c r="OA273" t="s">
        <v>594</v>
      </c>
      <c r="OB273" t="s">
        <v>594</v>
      </c>
      <c r="OC273" t="s">
        <v>594</v>
      </c>
      <c r="OD273" t="s">
        <v>594</v>
      </c>
      <c r="OE273" t="s">
        <v>594</v>
      </c>
      <c r="OF273" t="s">
        <v>594</v>
      </c>
      <c r="OG273" t="s">
        <v>594</v>
      </c>
      <c r="OH273" t="s">
        <v>594</v>
      </c>
      <c r="OI273" t="s">
        <v>594</v>
      </c>
      <c r="OJ273" t="s">
        <v>594</v>
      </c>
      <c r="OK273" t="s">
        <v>594</v>
      </c>
      <c r="OL273" t="s">
        <v>594</v>
      </c>
      <c r="OM273" t="s">
        <v>594</v>
      </c>
      <c r="ON273" t="s">
        <v>594</v>
      </c>
      <c r="OO273" t="s">
        <v>594</v>
      </c>
      <c r="OP273" t="s">
        <v>594</v>
      </c>
      <c r="OQ273" t="s">
        <v>594</v>
      </c>
      <c r="OR273" t="s">
        <v>594</v>
      </c>
      <c r="OS273" t="s">
        <v>594</v>
      </c>
      <c r="OT273" t="s">
        <v>594</v>
      </c>
      <c r="OU273" t="s">
        <v>594</v>
      </c>
      <c r="OV273" t="s">
        <v>594</v>
      </c>
      <c r="OW273" t="s">
        <v>594</v>
      </c>
      <c r="OX273" t="s">
        <v>594</v>
      </c>
      <c r="OY273" t="s">
        <v>594</v>
      </c>
      <c r="OZ273" t="s">
        <v>594</v>
      </c>
      <c r="PA273" t="s">
        <v>594</v>
      </c>
      <c r="PB273" t="s">
        <v>594</v>
      </c>
      <c r="PC273" t="s">
        <v>594</v>
      </c>
      <c r="PD273" t="s">
        <v>594</v>
      </c>
      <c r="PE273" t="s">
        <v>594</v>
      </c>
      <c r="PF273" t="s">
        <v>594</v>
      </c>
      <c r="PG273" t="s">
        <v>594</v>
      </c>
      <c r="PH273" t="s">
        <v>594</v>
      </c>
      <c r="PI273" t="s">
        <v>594</v>
      </c>
      <c r="PJ273" t="s">
        <v>594</v>
      </c>
      <c r="PK273" t="s">
        <v>594</v>
      </c>
      <c r="PL273" t="s">
        <v>594</v>
      </c>
      <c r="PM273" t="s">
        <v>594</v>
      </c>
      <c r="PN273" t="s">
        <v>594</v>
      </c>
      <c r="PO273" t="s">
        <v>594</v>
      </c>
      <c r="PP273" t="s">
        <v>594</v>
      </c>
      <c r="PQ273" t="s">
        <v>594</v>
      </c>
      <c r="PR273" t="s">
        <v>594</v>
      </c>
      <c r="PS273" t="s">
        <v>594</v>
      </c>
      <c r="PT273" t="s">
        <v>594</v>
      </c>
      <c r="PU273" t="s">
        <v>594</v>
      </c>
      <c r="PV273" t="s">
        <v>594</v>
      </c>
      <c r="PW273" t="s">
        <v>594</v>
      </c>
      <c r="PX273" t="s">
        <v>594</v>
      </c>
      <c r="PY273" t="s">
        <v>594</v>
      </c>
      <c r="PZ273" t="s">
        <v>594</v>
      </c>
      <c r="QA273" t="s">
        <v>594</v>
      </c>
      <c r="QB273" t="s">
        <v>594</v>
      </c>
      <c r="QC273" t="s">
        <v>594</v>
      </c>
      <c r="QD273" t="s">
        <v>594</v>
      </c>
      <c r="QE273" t="s">
        <v>594</v>
      </c>
      <c r="QF273" t="s">
        <v>594</v>
      </c>
      <c r="QG273" t="s">
        <v>594</v>
      </c>
      <c r="QH273" t="s">
        <v>594</v>
      </c>
      <c r="QI273" t="s">
        <v>594</v>
      </c>
      <c r="QJ273" t="s">
        <v>594</v>
      </c>
      <c r="QK273" t="s">
        <v>594</v>
      </c>
      <c r="QL273" t="s">
        <v>594</v>
      </c>
      <c r="QM273" t="s">
        <v>594</v>
      </c>
      <c r="QN273" t="s">
        <v>594</v>
      </c>
      <c r="QO273" t="s">
        <v>594</v>
      </c>
      <c r="QP273" t="s">
        <v>594</v>
      </c>
      <c r="QQ273" t="s">
        <v>594</v>
      </c>
      <c r="QR273" t="s">
        <v>594</v>
      </c>
      <c r="QS273" t="s">
        <v>594</v>
      </c>
      <c r="QT273" t="s">
        <v>594</v>
      </c>
      <c r="QU273" t="s">
        <v>594</v>
      </c>
      <c r="QV273" t="s">
        <v>594</v>
      </c>
      <c r="QW273" t="s">
        <v>594</v>
      </c>
      <c r="QX273" t="s">
        <v>594</v>
      </c>
      <c r="QY273" t="s">
        <v>594</v>
      </c>
      <c r="QZ273" t="s">
        <v>594</v>
      </c>
      <c r="RA273" t="s">
        <v>594</v>
      </c>
      <c r="RB273" t="s">
        <v>594</v>
      </c>
      <c r="RC273" t="s">
        <v>594</v>
      </c>
      <c r="RD273" t="s">
        <v>594</v>
      </c>
      <c r="RE273" t="s">
        <v>594</v>
      </c>
      <c r="RF273" t="s">
        <v>594</v>
      </c>
      <c r="RG273" t="s">
        <v>594</v>
      </c>
      <c r="RH273" t="s">
        <v>594</v>
      </c>
      <c r="RI273" t="s">
        <v>594</v>
      </c>
      <c r="RJ273" t="s">
        <v>594</v>
      </c>
      <c r="RK273" t="s">
        <v>594</v>
      </c>
      <c r="RL273" t="s">
        <v>594</v>
      </c>
      <c r="RM273" t="s">
        <v>594</v>
      </c>
      <c r="RN273" t="s">
        <v>594</v>
      </c>
      <c r="RO273" t="s">
        <v>594</v>
      </c>
      <c r="RP273" t="s">
        <v>594</v>
      </c>
      <c r="RQ273" t="s">
        <v>594</v>
      </c>
      <c r="RR273" t="s">
        <v>594</v>
      </c>
      <c r="RS273" t="s">
        <v>594</v>
      </c>
      <c r="RT273" t="s">
        <v>594</v>
      </c>
      <c r="RU273" t="s">
        <v>594</v>
      </c>
      <c r="RV273" t="s">
        <v>594</v>
      </c>
      <c r="RW273" t="s">
        <v>594</v>
      </c>
      <c r="RX273" t="s">
        <v>594</v>
      </c>
      <c r="RY273" t="s">
        <v>594</v>
      </c>
      <c r="RZ273" t="s">
        <v>594</v>
      </c>
      <c r="SA273" t="s">
        <v>594</v>
      </c>
      <c r="SB273" t="s">
        <v>594</v>
      </c>
      <c r="SC273" t="s">
        <v>594</v>
      </c>
      <c r="SD273" t="s">
        <v>594</v>
      </c>
      <c r="SE273" t="s">
        <v>594</v>
      </c>
      <c r="SF273" t="s">
        <v>594</v>
      </c>
      <c r="SG273" t="s">
        <v>594</v>
      </c>
      <c r="SH273" t="s">
        <v>594</v>
      </c>
      <c r="SI273" t="s">
        <v>594</v>
      </c>
      <c r="SJ273" t="s">
        <v>594</v>
      </c>
      <c r="SK273" t="s">
        <v>594</v>
      </c>
      <c r="SL273" t="s">
        <v>594</v>
      </c>
      <c r="SM273" t="s">
        <v>594</v>
      </c>
      <c r="SN273" t="s">
        <v>594</v>
      </c>
      <c r="SO273" t="s">
        <v>594</v>
      </c>
      <c r="SP273" t="s">
        <v>594</v>
      </c>
      <c r="SQ273" t="s">
        <v>594</v>
      </c>
      <c r="SR273" t="s">
        <v>594</v>
      </c>
      <c r="SS273" t="s">
        <v>594</v>
      </c>
      <c r="ST273" t="s">
        <v>594</v>
      </c>
      <c r="SU273" t="s">
        <v>594</v>
      </c>
      <c r="SV273" t="s">
        <v>594</v>
      </c>
      <c r="SW273" t="s">
        <v>594</v>
      </c>
      <c r="SX273" t="s">
        <v>594</v>
      </c>
      <c r="SY273" t="s">
        <v>594</v>
      </c>
      <c r="SZ273" t="s">
        <v>594</v>
      </c>
      <c r="TA273" t="s">
        <v>594</v>
      </c>
      <c r="TB273" t="s">
        <v>594</v>
      </c>
      <c r="TC273" t="s">
        <v>594</v>
      </c>
      <c r="TD273" t="s">
        <v>594</v>
      </c>
      <c r="TE273" t="s">
        <v>594</v>
      </c>
      <c r="TF273" t="s">
        <v>594</v>
      </c>
      <c r="TG273" t="s">
        <v>594</v>
      </c>
      <c r="TH273" t="s">
        <v>594</v>
      </c>
      <c r="TI273" t="s">
        <v>594</v>
      </c>
      <c r="TJ273" t="s">
        <v>594</v>
      </c>
      <c r="TK273" t="s">
        <v>594</v>
      </c>
      <c r="TL273" t="s">
        <v>594</v>
      </c>
      <c r="TM273" t="s">
        <v>594</v>
      </c>
      <c r="TN273" t="s">
        <v>594</v>
      </c>
      <c r="TO273" t="s">
        <v>594</v>
      </c>
      <c r="TP273" t="s">
        <v>594</v>
      </c>
      <c r="TQ273" t="s">
        <v>594</v>
      </c>
      <c r="TR273" t="s">
        <v>594</v>
      </c>
      <c r="TS273" t="s">
        <v>594</v>
      </c>
      <c r="TT273" t="s">
        <v>594</v>
      </c>
      <c r="TU273" t="s">
        <v>594</v>
      </c>
      <c r="TV273" t="s">
        <v>594</v>
      </c>
      <c r="TW273" t="s">
        <v>594</v>
      </c>
      <c r="TX273" t="s">
        <v>594</v>
      </c>
      <c r="TY273" t="s">
        <v>594</v>
      </c>
      <c r="TZ273" t="s">
        <v>594</v>
      </c>
      <c r="UA273" t="s">
        <v>594</v>
      </c>
      <c r="UB273" t="s">
        <v>594</v>
      </c>
      <c r="UC273" t="s">
        <v>594</v>
      </c>
      <c r="UD273" t="s">
        <v>594</v>
      </c>
      <c r="UE273" t="s">
        <v>594</v>
      </c>
      <c r="UF273" t="s">
        <v>594</v>
      </c>
      <c r="UG273" t="s">
        <v>594</v>
      </c>
      <c r="UH273" t="s">
        <v>594</v>
      </c>
      <c r="UI273" t="s">
        <v>594</v>
      </c>
      <c r="UJ273" t="s">
        <v>594</v>
      </c>
      <c r="UK273" t="s">
        <v>594</v>
      </c>
      <c r="UL273" t="s">
        <v>594</v>
      </c>
      <c r="UM273" t="s">
        <v>594</v>
      </c>
      <c r="UN273" t="s">
        <v>594</v>
      </c>
      <c r="UO273" t="s">
        <v>594</v>
      </c>
      <c r="UP273" t="s">
        <v>594</v>
      </c>
      <c r="UQ273" t="s">
        <v>594</v>
      </c>
      <c r="UR273" t="s">
        <v>594</v>
      </c>
      <c r="US273" t="s">
        <v>594</v>
      </c>
      <c r="UT273" t="s">
        <v>594</v>
      </c>
      <c r="UU273" t="s">
        <v>594</v>
      </c>
      <c r="UV273" t="s">
        <v>594</v>
      </c>
      <c r="UW273" t="s">
        <v>594</v>
      </c>
      <c r="UX273" t="s">
        <v>594</v>
      </c>
      <c r="UY273" t="s">
        <v>594</v>
      </c>
      <c r="UZ273" t="s">
        <v>594</v>
      </c>
      <c r="VA273" t="s">
        <v>594</v>
      </c>
      <c r="VB273" t="s">
        <v>594</v>
      </c>
      <c r="VC273" t="s">
        <v>594</v>
      </c>
      <c r="VD273" t="s">
        <v>594</v>
      </c>
      <c r="VE273" t="s">
        <v>594</v>
      </c>
      <c r="VF273" t="s">
        <v>594</v>
      </c>
      <c r="VG273" t="s">
        <v>594</v>
      </c>
      <c r="VH273" t="s">
        <v>594</v>
      </c>
      <c r="VI273" t="s">
        <v>594</v>
      </c>
      <c r="VJ273" t="s">
        <v>594</v>
      </c>
      <c r="VK273" t="s">
        <v>594</v>
      </c>
      <c r="VL273" t="s">
        <v>594</v>
      </c>
      <c r="VM273" t="s">
        <v>594</v>
      </c>
      <c r="VN273" t="s">
        <v>594</v>
      </c>
      <c r="VO273" t="s">
        <v>594</v>
      </c>
      <c r="VP273" t="s">
        <v>594</v>
      </c>
      <c r="VQ273" t="s">
        <v>594</v>
      </c>
      <c r="VR273" t="s">
        <v>594</v>
      </c>
      <c r="VS273" t="s">
        <v>594</v>
      </c>
      <c r="VT273" t="s">
        <v>594</v>
      </c>
      <c r="VU273" t="s">
        <v>594</v>
      </c>
      <c r="VV273" t="s">
        <v>594</v>
      </c>
      <c r="VW273" t="s">
        <v>594</v>
      </c>
      <c r="VX273" t="s">
        <v>594</v>
      </c>
      <c r="VY273" t="s">
        <v>594</v>
      </c>
      <c r="VZ273" t="s">
        <v>594</v>
      </c>
      <c r="WA273" t="s">
        <v>594</v>
      </c>
      <c r="WB273" t="s">
        <v>594</v>
      </c>
      <c r="WC273" t="s">
        <v>594</v>
      </c>
      <c r="WD273" t="s">
        <v>594</v>
      </c>
      <c r="WE273" t="s">
        <v>594</v>
      </c>
      <c r="WF273" t="s">
        <v>594</v>
      </c>
      <c r="WG273" t="s">
        <v>594</v>
      </c>
      <c r="WH273" t="s">
        <v>594</v>
      </c>
      <c r="WI273" t="s">
        <v>594</v>
      </c>
      <c r="WJ273" t="s">
        <v>594</v>
      </c>
      <c r="WK273" t="s">
        <v>594</v>
      </c>
      <c r="WL273" t="s">
        <v>594</v>
      </c>
      <c r="WM273" t="s">
        <v>594</v>
      </c>
      <c r="WN273" t="s">
        <v>594</v>
      </c>
      <c r="WO273" t="s">
        <v>594</v>
      </c>
      <c r="WP273" t="s">
        <v>594</v>
      </c>
      <c r="WQ273" t="s">
        <v>594</v>
      </c>
      <c r="WR273" t="s">
        <v>594</v>
      </c>
      <c r="WS273" t="s">
        <v>594</v>
      </c>
      <c r="WT273" t="s">
        <v>594</v>
      </c>
      <c r="WU273" t="s">
        <v>594</v>
      </c>
      <c r="WV273" t="s">
        <v>594</v>
      </c>
      <c r="WW273" t="s">
        <v>594</v>
      </c>
      <c r="WX273" t="s">
        <v>594</v>
      </c>
      <c r="WY273" t="s">
        <v>594</v>
      </c>
      <c r="WZ273" t="s">
        <v>594</v>
      </c>
      <c r="XA273" t="s">
        <v>594</v>
      </c>
      <c r="XB273" t="s">
        <v>594</v>
      </c>
      <c r="XC273" t="s">
        <v>594</v>
      </c>
      <c r="XD273" t="s">
        <v>594</v>
      </c>
      <c r="XE273" t="s">
        <v>594</v>
      </c>
      <c r="XF273" t="s">
        <v>594</v>
      </c>
      <c r="XG273" t="s">
        <v>594</v>
      </c>
      <c r="XH273" t="s">
        <v>594</v>
      </c>
      <c r="XI273" t="s">
        <v>594</v>
      </c>
      <c r="XJ273" t="s">
        <v>594</v>
      </c>
      <c r="XK273" t="s">
        <v>594</v>
      </c>
      <c r="XL273" t="s">
        <v>594</v>
      </c>
      <c r="XM273" t="s">
        <v>594</v>
      </c>
      <c r="XN273" t="s">
        <v>594</v>
      </c>
      <c r="XO273" t="s">
        <v>594</v>
      </c>
      <c r="XP273" t="s">
        <v>594</v>
      </c>
      <c r="XQ273" t="s">
        <v>594</v>
      </c>
      <c r="XR273" t="s">
        <v>594</v>
      </c>
      <c r="XS273" t="s">
        <v>594</v>
      </c>
      <c r="XT273" t="s">
        <v>594</v>
      </c>
      <c r="XU273" t="s">
        <v>594</v>
      </c>
      <c r="XV273" t="s">
        <v>594</v>
      </c>
      <c r="XW273" t="s">
        <v>594</v>
      </c>
      <c r="XX273" t="s">
        <v>594</v>
      </c>
      <c r="XY273" t="s">
        <v>594</v>
      </c>
      <c r="XZ273" t="s">
        <v>594</v>
      </c>
      <c r="YA273" t="s">
        <v>594</v>
      </c>
      <c r="YB273" t="s">
        <v>594</v>
      </c>
      <c r="YC273" t="s">
        <v>594</v>
      </c>
      <c r="YD273" t="s">
        <v>594</v>
      </c>
      <c r="YE273" t="s">
        <v>594</v>
      </c>
      <c r="YF273" t="s">
        <v>594</v>
      </c>
      <c r="YG273" t="s">
        <v>594</v>
      </c>
      <c r="YH273" t="s">
        <v>594</v>
      </c>
      <c r="YI273" t="s">
        <v>594</v>
      </c>
      <c r="YJ273" t="s">
        <v>594</v>
      </c>
      <c r="YK273" t="s">
        <v>594</v>
      </c>
      <c r="YL273" t="s">
        <v>594</v>
      </c>
      <c r="YM273" t="s">
        <v>594</v>
      </c>
      <c r="YN273" t="s">
        <v>594</v>
      </c>
      <c r="YO273" t="s">
        <v>594</v>
      </c>
      <c r="YP273" t="s">
        <v>594</v>
      </c>
      <c r="YQ273" t="s">
        <v>594</v>
      </c>
      <c r="YR273" t="s">
        <v>594</v>
      </c>
      <c r="YS273" t="s">
        <v>594</v>
      </c>
      <c r="YT273" t="s">
        <v>594</v>
      </c>
      <c r="YU273" t="s">
        <v>594</v>
      </c>
      <c r="YV273" t="s">
        <v>594</v>
      </c>
      <c r="YW273" t="s">
        <v>594</v>
      </c>
      <c r="YX273" t="s">
        <v>594</v>
      </c>
      <c r="YY273" t="s">
        <v>594</v>
      </c>
      <c r="YZ273" t="s">
        <v>594</v>
      </c>
      <c r="ZA273" t="s">
        <v>594</v>
      </c>
      <c r="ZB273" t="s">
        <v>594</v>
      </c>
      <c r="ZC273" t="s">
        <v>594</v>
      </c>
      <c r="ZD273" t="s">
        <v>594</v>
      </c>
      <c r="ZE273" t="s">
        <v>594</v>
      </c>
      <c r="ZF273" t="s">
        <v>594</v>
      </c>
      <c r="ZG273" t="s">
        <v>594</v>
      </c>
      <c r="ZH273" t="s">
        <v>594</v>
      </c>
      <c r="ZI273" t="s">
        <v>594</v>
      </c>
      <c r="ZJ273" t="s">
        <v>594</v>
      </c>
      <c r="ZK273" t="s">
        <v>594</v>
      </c>
      <c r="ZL273" t="s">
        <v>594</v>
      </c>
      <c r="ZM273" t="s">
        <v>594</v>
      </c>
      <c r="ZN273" t="s">
        <v>594</v>
      </c>
      <c r="ZO273" t="s">
        <v>594</v>
      </c>
      <c r="ZP273" t="s">
        <v>594</v>
      </c>
      <c r="ZQ273" t="s">
        <v>594</v>
      </c>
      <c r="ZR273" t="s">
        <v>594</v>
      </c>
      <c r="ZS273" t="s">
        <v>594</v>
      </c>
      <c r="ZT273" t="s">
        <v>594</v>
      </c>
      <c r="ZU273" t="s">
        <v>594</v>
      </c>
      <c r="ZV273" t="s">
        <v>594</v>
      </c>
      <c r="ZW273" t="s">
        <v>594</v>
      </c>
      <c r="ZX273" t="s">
        <v>594</v>
      </c>
      <c r="ZY273" t="s">
        <v>594</v>
      </c>
      <c r="ZZ273" t="s">
        <v>594</v>
      </c>
      <c r="AAA273" t="s">
        <v>594</v>
      </c>
      <c r="AAB273" t="s">
        <v>594</v>
      </c>
      <c r="AAC273" t="s">
        <v>594</v>
      </c>
      <c r="AAD273" t="s">
        <v>594</v>
      </c>
      <c r="AAE273" t="s">
        <v>594</v>
      </c>
      <c r="AAF273" t="s">
        <v>594</v>
      </c>
      <c r="AAG273" t="s">
        <v>594</v>
      </c>
      <c r="AAH273" t="s">
        <v>594</v>
      </c>
      <c r="AAI273" t="s">
        <v>594</v>
      </c>
      <c r="AAJ273" t="s">
        <v>594</v>
      </c>
      <c r="AAK273" t="s">
        <v>594</v>
      </c>
      <c r="AAL273" t="s">
        <v>594</v>
      </c>
      <c r="AAM273" t="s">
        <v>594</v>
      </c>
      <c r="AAN273" t="s">
        <v>594</v>
      </c>
      <c r="AAO273" t="s">
        <v>594</v>
      </c>
      <c r="AAP273" t="s">
        <v>594</v>
      </c>
      <c r="AAQ273" t="s">
        <v>594</v>
      </c>
      <c r="AAR273" t="s">
        <v>594</v>
      </c>
      <c r="AAS273" t="s">
        <v>594</v>
      </c>
      <c r="AAT273" t="s">
        <v>594</v>
      </c>
      <c r="AAU273" t="s">
        <v>594</v>
      </c>
      <c r="AAV273" t="s">
        <v>594</v>
      </c>
      <c r="AAW273" t="s">
        <v>594</v>
      </c>
      <c r="AAX273" t="s">
        <v>594</v>
      </c>
      <c r="AAY273" t="s">
        <v>594</v>
      </c>
      <c r="AAZ273" t="s">
        <v>594</v>
      </c>
      <c r="ABA273" t="s">
        <v>594</v>
      </c>
      <c r="ABB273" t="s">
        <v>594</v>
      </c>
      <c r="ABC273" t="s">
        <v>594</v>
      </c>
      <c r="ABD273" t="s">
        <v>594</v>
      </c>
      <c r="ABE273" t="s">
        <v>594</v>
      </c>
      <c r="ABF273" t="s">
        <v>594</v>
      </c>
      <c r="ABG273" t="s">
        <v>594</v>
      </c>
      <c r="ABH273" t="s">
        <v>594</v>
      </c>
      <c r="ABI273" t="s">
        <v>594</v>
      </c>
      <c r="ABJ273" t="s">
        <v>594</v>
      </c>
      <c r="ABK273" t="s">
        <v>594</v>
      </c>
      <c r="ABL273" t="s">
        <v>594</v>
      </c>
      <c r="ABM273" t="s">
        <v>594</v>
      </c>
      <c r="ABN273" t="s">
        <v>594</v>
      </c>
      <c r="ABO273" t="s">
        <v>594</v>
      </c>
      <c r="ABP273" t="s">
        <v>594</v>
      </c>
      <c r="ABQ273" t="s">
        <v>594</v>
      </c>
      <c r="ABR273" t="s">
        <v>594</v>
      </c>
      <c r="ABS273" t="s">
        <v>594</v>
      </c>
      <c r="ABT273" t="s">
        <v>594</v>
      </c>
      <c r="ABU273" t="s">
        <v>594</v>
      </c>
      <c r="ABV273" t="s">
        <v>594</v>
      </c>
      <c r="ABW273" t="s">
        <v>594</v>
      </c>
      <c r="ABX273" t="s">
        <v>594</v>
      </c>
      <c r="ABY273" t="s">
        <v>594</v>
      </c>
      <c r="ABZ273" t="s">
        <v>594</v>
      </c>
      <c r="ACA273" t="s">
        <v>594</v>
      </c>
      <c r="ACB273" t="s">
        <v>594</v>
      </c>
      <c r="ACC273" t="s">
        <v>594</v>
      </c>
      <c r="ACD273" t="s">
        <v>594</v>
      </c>
      <c r="ACE273" t="s">
        <v>594</v>
      </c>
      <c r="ACF273" t="s">
        <v>594</v>
      </c>
      <c r="ACG273" t="s">
        <v>594</v>
      </c>
      <c r="ACH273" t="s">
        <v>594</v>
      </c>
      <c r="ACI273" t="s">
        <v>594</v>
      </c>
      <c r="ACJ273" t="s">
        <v>594</v>
      </c>
      <c r="ACK273" t="s">
        <v>594</v>
      </c>
      <c r="ACL273" t="s">
        <v>594</v>
      </c>
      <c r="ACM273" t="s">
        <v>594</v>
      </c>
      <c r="ACN273" t="s">
        <v>594</v>
      </c>
      <c r="ACO273" t="s">
        <v>594</v>
      </c>
      <c r="ACP273" t="s">
        <v>594</v>
      </c>
      <c r="ACQ273" t="s">
        <v>594</v>
      </c>
      <c r="ACR273" t="s">
        <v>594</v>
      </c>
      <c r="ACS273" t="s">
        <v>594</v>
      </c>
      <c r="ACT273" t="s">
        <v>594</v>
      </c>
      <c r="ACU273" t="s">
        <v>594</v>
      </c>
      <c r="ACV273" t="s">
        <v>594</v>
      </c>
      <c r="ACW273" t="s">
        <v>594</v>
      </c>
      <c r="ACX273" t="s">
        <v>594</v>
      </c>
      <c r="ACY273" t="s">
        <v>594</v>
      </c>
      <c r="ACZ273" t="s">
        <v>594</v>
      </c>
      <c r="ADA273" t="s">
        <v>594</v>
      </c>
      <c r="ADB273" t="s">
        <v>594</v>
      </c>
      <c r="ADC273" t="s">
        <v>594</v>
      </c>
      <c r="ADD273" t="s">
        <v>594</v>
      </c>
      <c r="ADE273" t="s">
        <v>594</v>
      </c>
      <c r="ADF273" t="s">
        <v>594</v>
      </c>
      <c r="ADG273" t="s">
        <v>594</v>
      </c>
      <c r="ADH273" t="s">
        <v>594</v>
      </c>
      <c r="ADI273" t="s">
        <v>594</v>
      </c>
      <c r="ADJ273" t="s">
        <v>594</v>
      </c>
      <c r="ADK273" t="s">
        <v>594</v>
      </c>
      <c r="ADL273" t="s">
        <v>594</v>
      </c>
      <c r="ADM273" t="s">
        <v>594</v>
      </c>
      <c r="ADN273" t="s">
        <v>594</v>
      </c>
      <c r="ADO273" t="s">
        <v>594</v>
      </c>
      <c r="ADP273" t="s">
        <v>594</v>
      </c>
      <c r="ADQ273" t="s">
        <v>594</v>
      </c>
      <c r="ADR273" t="s">
        <v>594</v>
      </c>
      <c r="ADS273" t="s">
        <v>594</v>
      </c>
      <c r="ADT273" t="s">
        <v>594</v>
      </c>
      <c r="ADU273" t="s">
        <v>594</v>
      </c>
      <c r="ADV273" t="s">
        <v>594</v>
      </c>
      <c r="ADW273" t="s">
        <v>594</v>
      </c>
      <c r="ADX273" t="s">
        <v>594</v>
      </c>
      <c r="ADY273" t="s">
        <v>594</v>
      </c>
      <c r="ADZ273" t="s">
        <v>594</v>
      </c>
      <c r="AEA273" t="s">
        <v>594</v>
      </c>
      <c r="AEB273" t="s">
        <v>594</v>
      </c>
      <c r="AEC273" t="s">
        <v>594</v>
      </c>
      <c r="AED273" t="s">
        <v>594</v>
      </c>
      <c r="AEE273" t="s">
        <v>594</v>
      </c>
      <c r="AEF273" t="s">
        <v>594</v>
      </c>
      <c r="AEG273" t="s">
        <v>594</v>
      </c>
      <c r="AEH273" t="s">
        <v>594</v>
      </c>
      <c r="AEI273" t="s">
        <v>594</v>
      </c>
      <c r="AEJ273" t="s">
        <v>594</v>
      </c>
      <c r="AEK273" t="s">
        <v>594</v>
      </c>
      <c r="AEL273" t="s">
        <v>594</v>
      </c>
      <c r="AEM273" t="s">
        <v>594</v>
      </c>
      <c r="AEN273" t="s">
        <v>594</v>
      </c>
      <c r="AEO273" t="s">
        <v>594</v>
      </c>
      <c r="AEP273" t="s">
        <v>594</v>
      </c>
      <c r="AEQ273" t="s">
        <v>594</v>
      </c>
      <c r="AER273" t="s">
        <v>594</v>
      </c>
      <c r="AES273" t="s">
        <v>594</v>
      </c>
      <c r="AET273" t="s">
        <v>594</v>
      </c>
      <c r="AEU273" t="s">
        <v>594</v>
      </c>
      <c r="AEV273" t="s">
        <v>594</v>
      </c>
      <c r="AEW273" t="s">
        <v>594</v>
      </c>
      <c r="AEX273" t="s">
        <v>594</v>
      </c>
      <c r="AEY273" t="s">
        <v>594</v>
      </c>
      <c r="AEZ273" t="s">
        <v>594</v>
      </c>
      <c r="AFA273" t="s">
        <v>594</v>
      </c>
      <c r="AFB273" t="s">
        <v>594</v>
      </c>
      <c r="AFC273" t="s">
        <v>594</v>
      </c>
      <c r="AFD273" t="s">
        <v>594</v>
      </c>
      <c r="AFE273" t="s">
        <v>594</v>
      </c>
      <c r="AFF273" t="s">
        <v>594</v>
      </c>
      <c r="AFG273" t="s">
        <v>594</v>
      </c>
      <c r="AFH273" t="s">
        <v>594</v>
      </c>
      <c r="AFI273" t="s">
        <v>594</v>
      </c>
      <c r="AFJ273" t="s">
        <v>594</v>
      </c>
      <c r="AFK273" t="s">
        <v>594</v>
      </c>
      <c r="AFL273" t="s">
        <v>594</v>
      </c>
      <c r="AFM273" t="s">
        <v>594</v>
      </c>
      <c r="AFN273" t="s">
        <v>594</v>
      </c>
      <c r="AFO273" t="s">
        <v>594</v>
      </c>
      <c r="AFP273" t="s">
        <v>594</v>
      </c>
      <c r="AFQ273" t="s">
        <v>594</v>
      </c>
      <c r="AFR273" t="s">
        <v>594</v>
      </c>
      <c r="AFS273" t="s">
        <v>594</v>
      </c>
      <c r="AFT273" t="s">
        <v>594</v>
      </c>
      <c r="AFU273" t="s">
        <v>594</v>
      </c>
      <c r="AFV273" t="s">
        <v>594</v>
      </c>
      <c r="AFW273" t="s">
        <v>594</v>
      </c>
      <c r="AFX273" t="s">
        <v>594</v>
      </c>
      <c r="AFY273" t="s">
        <v>594</v>
      </c>
      <c r="AFZ273" t="s">
        <v>594</v>
      </c>
      <c r="AGA273" t="s">
        <v>594</v>
      </c>
      <c r="AGB273" t="s">
        <v>594</v>
      </c>
      <c r="AGC273" t="s">
        <v>594</v>
      </c>
      <c r="AGD273" t="s">
        <v>594</v>
      </c>
      <c r="AGE273" t="s">
        <v>594</v>
      </c>
      <c r="AGF273" t="s">
        <v>594</v>
      </c>
      <c r="AGG273" t="s">
        <v>594</v>
      </c>
      <c r="AGH273" t="s">
        <v>594</v>
      </c>
      <c r="AGI273" t="s">
        <v>594</v>
      </c>
      <c r="AGJ273" t="s">
        <v>594</v>
      </c>
      <c r="AGK273" t="s">
        <v>594</v>
      </c>
      <c r="AGL273" t="s">
        <v>594</v>
      </c>
      <c r="AGM273" t="s">
        <v>594</v>
      </c>
      <c r="AGN273" t="s">
        <v>594</v>
      </c>
      <c r="AGO273" t="s">
        <v>594</v>
      </c>
      <c r="AGP273" t="s">
        <v>594</v>
      </c>
      <c r="AGQ273" t="s">
        <v>594</v>
      </c>
      <c r="AGR273" t="s">
        <v>594</v>
      </c>
      <c r="AGS273" t="s">
        <v>594</v>
      </c>
      <c r="AGT273" t="s">
        <v>594</v>
      </c>
      <c r="AGU273" t="s">
        <v>594</v>
      </c>
      <c r="AGV273" t="s">
        <v>594</v>
      </c>
      <c r="AGW273" t="s">
        <v>594</v>
      </c>
      <c r="AGX273" t="s">
        <v>594</v>
      </c>
      <c r="AGY273" t="s">
        <v>594</v>
      </c>
      <c r="AGZ273" t="s">
        <v>594</v>
      </c>
      <c r="AHA273" t="s">
        <v>594</v>
      </c>
      <c r="AHB273" t="s">
        <v>594</v>
      </c>
      <c r="AHC273" t="s">
        <v>594</v>
      </c>
      <c r="AHD273" t="s">
        <v>594</v>
      </c>
      <c r="AHE273" t="s">
        <v>594</v>
      </c>
      <c r="AHF273" t="s">
        <v>594</v>
      </c>
      <c r="AHG273" t="s">
        <v>594</v>
      </c>
      <c r="AHH273" t="s">
        <v>594</v>
      </c>
      <c r="AHI273" t="s">
        <v>594</v>
      </c>
      <c r="AHJ273" t="s">
        <v>594</v>
      </c>
      <c r="AHK273" t="s">
        <v>594</v>
      </c>
      <c r="AHL273" t="s">
        <v>594</v>
      </c>
      <c r="AHM273" t="s">
        <v>594</v>
      </c>
      <c r="AHN273" t="s">
        <v>594</v>
      </c>
      <c r="AHO273" t="s">
        <v>594</v>
      </c>
      <c r="AHP273" t="s">
        <v>594</v>
      </c>
      <c r="AHQ273" t="s">
        <v>594</v>
      </c>
      <c r="AHR273" t="s">
        <v>594</v>
      </c>
      <c r="AHS273" t="s">
        <v>594</v>
      </c>
      <c r="AHT273" t="s">
        <v>594</v>
      </c>
      <c r="AHU273" t="s">
        <v>594</v>
      </c>
      <c r="AHV273" t="s">
        <v>594</v>
      </c>
      <c r="AHW273" t="s">
        <v>594</v>
      </c>
      <c r="AHX273" t="s">
        <v>594</v>
      </c>
      <c r="AHY273" t="s">
        <v>594</v>
      </c>
      <c r="AHZ273" t="s">
        <v>594</v>
      </c>
      <c r="AIA273" t="s">
        <v>594</v>
      </c>
      <c r="AIB273" t="s">
        <v>594</v>
      </c>
      <c r="AIC273" t="s">
        <v>594</v>
      </c>
      <c r="AID273" t="s">
        <v>594</v>
      </c>
      <c r="AIE273" t="s">
        <v>594</v>
      </c>
      <c r="AIF273" t="s">
        <v>594</v>
      </c>
      <c r="AIG273" t="s">
        <v>594</v>
      </c>
      <c r="AIH273" t="s">
        <v>594</v>
      </c>
      <c r="AII273" t="s">
        <v>594</v>
      </c>
      <c r="AIJ273" t="s">
        <v>594</v>
      </c>
      <c r="AIK273" t="s">
        <v>594</v>
      </c>
      <c r="AIL273" t="s">
        <v>594</v>
      </c>
      <c r="AIM273" t="s">
        <v>594</v>
      </c>
      <c r="AIN273" t="s">
        <v>594</v>
      </c>
      <c r="AIO273" t="s">
        <v>594</v>
      </c>
      <c r="AIP273" t="s">
        <v>594</v>
      </c>
      <c r="AIQ273" t="s">
        <v>594</v>
      </c>
      <c r="AIR273" t="s">
        <v>594</v>
      </c>
      <c r="AIS273" t="s">
        <v>594</v>
      </c>
      <c r="AIT273" t="s">
        <v>594</v>
      </c>
      <c r="AIU273" t="s">
        <v>594</v>
      </c>
      <c r="AIV273" t="s">
        <v>594</v>
      </c>
      <c r="AIW273" t="s">
        <v>594</v>
      </c>
      <c r="AIX273" t="s">
        <v>594</v>
      </c>
      <c r="AIY273" t="s">
        <v>594</v>
      </c>
      <c r="AIZ273" t="s">
        <v>594</v>
      </c>
      <c r="AJA273" t="s">
        <v>594</v>
      </c>
      <c r="AJB273" t="s">
        <v>594</v>
      </c>
      <c r="AJC273" t="s">
        <v>594</v>
      </c>
      <c r="AJD273" t="s">
        <v>594</v>
      </c>
      <c r="AJE273" t="s">
        <v>594</v>
      </c>
      <c r="AJF273" t="s">
        <v>594</v>
      </c>
      <c r="AJG273" t="s">
        <v>594</v>
      </c>
      <c r="AJH273" t="s">
        <v>594</v>
      </c>
      <c r="AJI273" t="s">
        <v>594</v>
      </c>
      <c r="AJJ273" t="s">
        <v>594</v>
      </c>
      <c r="AJK273" t="s">
        <v>594</v>
      </c>
      <c r="AJL273" t="s">
        <v>594</v>
      </c>
      <c r="AJM273" t="s">
        <v>594</v>
      </c>
      <c r="AJN273" t="s">
        <v>594</v>
      </c>
      <c r="AJO273" t="s">
        <v>594</v>
      </c>
      <c r="AJP273" t="s">
        <v>594</v>
      </c>
      <c r="AJQ273" t="s">
        <v>594</v>
      </c>
      <c r="AJR273" t="s">
        <v>594</v>
      </c>
      <c r="AJS273" t="s">
        <v>594</v>
      </c>
      <c r="AJT273" t="s">
        <v>594</v>
      </c>
      <c r="AJU273" t="s">
        <v>594</v>
      </c>
      <c r="AJV273" t="s">
        <v>594</v>
      </c>
      <c r="AJW273" t="s">
        <v>594</v>
      </c>
      <c r="AJX273" t="s">
        <v>594</v>
      </c>
      <c r="AJY273" t="s">
        <v>594</v>
      </c>
      <c r="AJZ273" t="s">
        <v>594</v>
      </c>
      <c r="AKA273" t="s">
        <v>594</v>
      </c>
      <c r="AKB273" t="s">
        <v>594</v>
      </c>
      <c r="AKC273" t="s">
        <v>594</v>
      </c>
      <c r="AKD273" t="s">
        <v>594</v>
      </c>
      <c r="AKE273" t="s">
        <v>594</v>
      </c>
      <c r="AKF273" t="s">
        <v>594</v>
      </c>
      <c r="AKG273" t="s">
        <v>594</v>
      </c>
      <c r="AKH273" t="s">
        <v>594</v>
      </c>
      <c r="AKI273" t="s">
        <v>594</v>
      </c>
      <c r="AKJ273" t="s">
        <v>594</v>
      </c>
      <c r="AKK273" t="s">
        <v>594</v>
      </c>
      <c r="AKL273" t="s">
        <v>594</v>
      </c>
      <c r="AKM273" t="s">
        <v>594</v>
      </c>
      <c r="AKN273" t="s">
        <v>594</v>
      </c>
      <c r="AKO273" t="s">
        <v>594</v>
      </c>
      <c r="AKP273" t="s">
        <v>594</v>
      </c>
      <c r="AKQ273" t="s">
        <v>594</v>
      </c>
      <c r="AKR273" t="s">
        <v>594</v>
      </c>
      <c r="AKS273" t="s">
        <v>594</v>
      </c>
      <c r="AKT273" t="s">
        <v>594</v>
      </c>
      <c r="AKU273" t="s">
        <v>594</v>
      </c>
      <c r="AKV273" t="s">
        <v>594</v>
      </c>
      <c r="AKW273" t="s">
        <v>594</v>
      </c>
      <c r="AKX273" t="s">
        <v>594</v>
      </c>
      <c r="AKY273" t="s">
        <v>594</v>
      </c>
      <c r="AKZ273" t="s">
        <v>594</v>
      </c>
      <c r="ALA273" t="s">
        <v>594</v>
      </c>
      <c r="ALB273" t="s">
        <v>594</v>
      </c>
      <c r="ALC273" t="s">
        <v>594</v>
      </c>
      <c r="ALD273" t="s">
        <v>594</v>
      </c>
      <c r="ALE273" t="s">
        <v>594</v>
      </c>
      <c r="ALF273" t="s">
        <v>594</v>
      </c>
      <c r="ALG273" t="s">
        <v>594</v>
      </c>
      <c r="ALH273" t="s">
        <v>594</v>
      </c>
      <c r="ALI273" t="s">
        <v>594</v>
      </c>
      <c r="ALJ273" t="s">
        <v>594</v>
      </c>
      <c r="ALK273" t="s">
        <v>594</v>
      </c>
      <c r="ALL273" t="s">
        <v>594</v>
      </c>
      <c r="ALM273" t="s">
        <v>594</v>
      </c>
      <c r="ALN273" t="s">
        <v>594</v>
      </c>
      <c r="ALO273" t="s">
        <v>594</v>
      </c>
      <c r="ALP273" t="s">
        <v>594</v>
      </c>
      <c r="ALQ273" t="s">
        <v>594</v>
      </c>
      <c r="ALR273" t="s">
        <v>594</v>
      </c>
      <c r="ALS273" t="s">
        <v>594</v>
      </c>
      <c r="ALT273" t="s">
        <v>594</v>
      </c>
      <c r="ALU273" t="s">
        <v>594</v>
      </c>
      <c r="ALV273" t="s">
        <v>594</v>
      </c>
      <c r="ALW273" t="s">
        <v>594</v>
      </c>
      <c r="ALX273" t="s">
        <v>594</v>
      </c>
      <c r="ALY273" t="s">
        <v>594</v>
      </c>
      <c r="ALZ273" t="s">
        <v>594</v>
      </c>
      <c r="AMA273" t="s">
        <v>594</v>
      </c>
      <c r="AMB273" t="s">
        <v>594</v>
      </c>
      <c r="AMC273" t="s">
        <v>594</v>
      </c>
      <c r="AMD273" t="s">
        <v>594</v>
      </c>
      <c r="AME273" t="s">
        <v>594</v>
      </c>
      <c r="AMF273" t="s">
        <v>594</v>
      </c>
      <c r="AMG273" t="s">
        <v>594</v>
      </c>
      <c r="AMH273" t="s">
        <v>594</v>
      </c>
      <c r="AMI273" t="s">
        <v>594</v>
      </c>
      <c r="AMJ273" t="s">
        <v>594</v>
      </c>
      <c r="AMK273" t="s">
        <v>594</v>
      </c>
      <c r="AML273" t="s">
        <v>594</v>
      </c>
      <c r="AMM273" t="s">
        <v>594</v>
      </c>
      <c r="AMN273" t="s">
        <v>594</v>
      </c>
      <c r="AMO273" t="s">
        <v>594</v>
      </c>
      <c r="AMP273" t="s">
        <v>594</v>
      </c>
      <c r="AMQ273" t="s">
        <v>594</v>
      </c>
      <c r="AMR273" t="s">
        <v>594</v>
      </c>
      <c r="AMS273" t="s">
        <v>594</v>
      </c>
      <c r="AMT273" t="s">
        <v>594</v>
      </c>
      <c r="AMU273" t="s">
        <v>594</v>
      </c>
      <c r="AMV273" t="s">
        <v>594</v>
      </c>
      <c r="AMW273" t="s">
        <v>594</v>
      </c>
      <c r="AMX273" t="s">
        <v>594</v>
      </c>
      <c r="AMY273" t="s">
        <v>594</v>
      </c>
      <c r="AMZ273" t="s">
        <v>594</v>
      </c>
      <c r="ANA273" t="s">
        <v>594</v>
      </c>
      <c r="ANB273" t="s">
        <v>594</v>
      </c>
      <c r="ANC273" t="s">
        <v>594</v>
      </c>
      <c r="AND273" t="s">
        <v>594</v>
      </c>
      <c r="ANE273" t="s">
        <v>594</v>
      </c>
      <c r="ANF273" t="s">
        <v>594</v>
      </c>
      <c r="ANG273" t="s">
        <v>594</v>
      </c>
      <c r="ANH273" t="s">
        <v>594</v>
      </c>
      <c r="ANI273" t="s">
        <v>594</v>
      </c>
      <c r="ANJ273" t="s">
        <v>594</v>
      </c>
      <c r="ANK273" t="s">
        <v>594</v>
      </c>
      <c r="ANL273" t="s">
        <v>594</v>
      </c>
      <c r="ANM273" t="s">
        <v>594</v>
      </c>
      <c r="ANN273" t="s">
        <v>594</v>
      </c>
      <c r="ANO273" t="s">
        <v>594</v>
      </c>
      <c r="ANP273" t="s">
        <v>594</v>
      </c>
      <c r="ANQ273" t="s">
        <v>594</v>
      </c>
      <c r="ANR273" t="s">
        <v>594</v>
      </c>
      <c r="ANS273" t="s">
        <v>594</v>
      </c>
      <c r="ANT273" t="s">
        <v>594</v>
      </c>
      <c r="ANU273" t="s">
        <v>594</v>
      </c>
      <c r="ANV273" t="s">
        <v>594</v>
      </c>
      <c r="ANW273" t="s">
        <v>594</v>
      </c>
      <c r="ANX273" t="s">
        <v>594</v>
      </c>
      <c r="ANY273" t="s">
        <v>594</v>
      </c>
      <c r="ANZ273" t="s">
        <v>594</v>
      </c>
      <c r="AOA273" t="s">
        <v>594</v>
      </c>
      <c r="AOB273" t="s">
        <v>594</v>
      </c>
      <c r="AOC273" t="s">
        <v>594</v>
      </c>
      <c r="AOD273" t="s">
        <v>594</v>
      </c>
      <c r="AOE273" t="s">
        <v>594</v>
      </c>
      <c r="AOF273" t="s">
        <v>594</v>
      </c>
      <c r="AOG273" t="s">
        <v>594</v>
      </c>
      <c r="AOH273" t="s">
        <v>594</v>
      </c>
      <c r="AOI273" t="s">
        <v>594</v>
      </c>
      <c r="AOJ273" t="s">
        <v>594</v>
      </c>
      <c r="AOK273" t="s">
        <v>594</v>
      </c>
      <c r="AOL273" t="s">
        <v>594</v>
      </c>
      <c r="AOM273" t="s">
        <v>594</v>
      </c>
      <c r="AON273" t="s">
        <v>594</v>
      </c>
      <c r="AOO273" t="s">
        <v>594</v>
      </c>
      <c r="AOP273" t="s">
        <v>594</v>
      </c>
      <c r="AOQ273" t="s">
        <v>594</v>
      </c>
      <c r="AOR273" t="s">
        <v>594</v>
      </c>
      <c r="AOS273" t="s">
        <v>594</v>
      </c>
      <c r="AOT273" t="s">
        <v>594</v>
      </c>
      <c r="AOU273" t="s">
        <v>594</v>
      </c>
      <c r="AOV273" t="s">
        <v>594</v>
      </c>
      <c r="AOW273" t="s">
        <v>594</v>
      </c>
      <c r="AOX273" t="s">
        <v>594</v>
      </c>
      <c r="AOY273" t="s">
        <v>594</v>
      </c>
      <c r="AOZ273" t="s">
        <v>594</v>
      </c>
      <c r="APA273" t="s">
        <v>594</v>
      </c>
      <c r="APB273" t="s">
        <v>594</v>
      </c>
      <c r="APC273" t="s">
        <v>594</v>
      </c>
      <c r="APD273" t="s">
        <v>594</v>
      </c>
      <c r="APE273" t="s">
        <v>594</v>
      </c>
      <c r="APF273" t="s">
        <v>594</v>
      </c>
      <c r="APG273" t="s">
        <v>594</v>
      </c>
      <c r="APH273" t="s">
        <v>594</v>
      </c>
      <c r="API273" t="s">
        <v>594</v>
      </c>
      <c r="APJ273" t="s">
        <v>594</v>
      </c>
      <c r="APK273" t="s">
        <v>594</v>
      </c>
      <c r="APL273" t="s">
        <v>594</v>
      </c>
      <c r="APM273" t="s">
        <v>594</v>
      </c>
      <c r="APN273" t="s">
        <v>594</v>
      </c>
      <c r="APO273" t="s">
        <v>594</v>
      </c>
      <c r="APP273" t="s">
        <v>594</v>
      </c>
      <c r="APQ273" t="s">
        <v>594</v>
      </c>
      <c r="APR273" t="s">
        <v>594</v>
      </c>
      <c r="APS273" t="s">
        <v>594</v>
      </c>
      <c r="APT273" t="s">
        <v>594</v>
      </c>
      <c r="APU273" t="s">
        <v>594</v>
      </c>
      <c r="APV273" t="s">
        <v>594</v>
      </c>
      <c r="APW273" t="s">
        <v>594</v>
      </c>
      <c r="APX273" t="s">
        <v>594</v>
      </c>
      <c r="APY273" t="s">
        <v>594</v>
      </c>
      <c r="APZ273" t="s">
        <v>594</v>
      </c>
      <c r="AQA273" t="s">
        <v>594</v>
      </c>
      <c r="AQB273" t="s">
        <v>594</v>
      </c>
      <c r="AQC273" t="s">
        <v>594</v>
      </c>
      <c r="AQD273" t="s">
        <v>594</v>
      </c>
      <c r="AQE273" t="s">
        <v>594</v>
      </c>
      <c r="AQF273" t="s">
        <v>594</v>
      </c>
      <c r="AQG273" t="s">
        <v>594</v>
      </c>
      <c r="AQH273" t="s">
        <v>594</v>
      </c>
      <c r="AQI273" t="s">
        <v>594</v>
      </c>
      <c r="AQJ273" t="s">
        <v>594</v>
      </c>
      <c r="AQK273" t="s">
        <v>594</v>
      </c>
      <c r="AQL273" t="s">
        <v>594</v>
      </c>
      <c r="AQM273" t="s">
        <v>594</v>
      </c>
      <c r="AQN273" t="s">
        <v>594</v>
      </c>
      <c r="AQO273" t="s">
        <v>594</v>
      </c>
      <c r="AQP273" t="s">
        <v>594</v>
      </c>
      <c r="AQQ273" t="s">
        <v>594</v>
      </c>
      <c r="AQR273" t="s">
        <v>594</v>
      </c>
      <c r="AQS273" t="s">
        <v>594</v>
      </c>
      <c r="AQT273" t="s">
        <v>594</v>
      </c>
      <c r="AQU273" t="s">
        <v>594</v>
      </c>
      <c r="AQV273" t="s">
        <v>594</v>
      </c>
      <c r="AQW273" t="s">
        <v>594</v>
      </c>
      <c r="AQX273" t="s">
        <v>594</v>
      </c>
      <c r="AQY273" t="s">
        <v>594</v>
      </c>
      <c r="AQZ273" t="s">
        <v>594</v>
      </c>
      <c r="ARA273" t="s">
        <v>594</v>
      </c>
      <c r="ARB273" t="s">
        <v>594</v>
      </c>
      <c r="ARC273" t="s">
        <v>594</v>
      </c>
      <c r="ARD273" t="s">
        <v>594</v>
      </c>
      <c r="ARE273" t="s">
        <v>594</v>
      </c>
      <c r="ARF273" t="s">
        <v>594</v>
      </c>
      <c r="ARG273" t="s">
        <v>594</v>
      </c>
      <c r="ARH273" t="s">
        <v>594</v>
      </c>
      <c r="ARI273" t="s">
        <v>594</v>
      </c>
      <c r="ARJ273" t="s">
        <v>594</v>
      </c>
      <c r="ARK273" t="s">
        <v>594</v>
      </c>
      <c r="ARL273" t="s">
        <v>594</v>
      </c>
      <c r="ARM273" t="s">
        <v>594</v>
      </c>
      <c r="ARN273" t="s">
        <v>594</v>
      </c>
      <c r="ARO273" t="s">
        <v>594</v>
      </c>
      <c r="ARP273" t="s">
        <v>594</v>
      </c>
      <c r="ARQ273" t="s">
        <v>594</v>
      </c>
      <c r="ARR273" t="s">
        <v>594</v>
      </c>
      <c r="ARS273" t="s">
        <v>594</v>
      </c>
      <c r="ART273" t="s">
        <v>594</v>
      </c>
      <c r="ARU273" t="s">
        <v>594</v>
      </c>
      <c r="ARV273" t="s">
        <v>594</v>
      </c>
      <c r="ARW273" t="s">
        <v>594</v>
      </c>
      <c r="ARX273" t="s">
        <v>594</v>
      </c>
      <c r="ARY273" t="s">
        <v>594</v>
      </c>
      <c r="ARZ273" t="s">
        <v>594</v>
      </c>
      <c r="ASA273" t="s">
        <v>594</v>
      </c>
      <c r="ASB273" t="s">
        <v>594</v>
      </c>
      <c r="ASC273" t="s">
        <v>594</v>
      </c>
      <c r="ASD273" t="s">
        <v>594</v>
      </c>
      <c r="ASE273" t="s">
        <v>594</v>
      </c>
      <c r="ASF273" t="s">
        <v>594</v>
      </c>
      <c r="ASG273" t="s">
        <v>594</v>
      </c>
      <c r="ASH273" t="s">
        <v>594</v>
      </c>
      <c r="ASI273" t="s">
        <v>594</v>
      </c>
      <c r="ASJ273" t="s">
        <v>594</v>
      </c>
      <c r="ASK273" t="s">
        <v>594</v>
      </c>
      <c r="ASL273" t="s">
        <v>594</v>
      </c>
      <c r="ASM273" t="s">
        <v>594</v>
      </c>
      <c r="ASN273" t="s">
        <v>594</v>
      </c>
      <c r="ASO273" t="s">
        <v>594</v>
      </c>
      <c r="ASP273" t="s">
        <v>594</v>
      </c>
      <c r="ASQ273" t="s">
        <v>594</v>
      </c>
      <c r="ASR273" t="s">
        <v>594</v>
      </c>
      <c r="ASS273" t="s">
        <v>594</v>
      </c>
      <c r="AST273" t="s">
        <v>594</v>
      </c>
      <c r="ASU273" t="s">
        <v>594</v>
      </c>
      <c r="ASV273" t="s">
        <v>594</v>
      </c>
      <c r="ASW273" t="s">
        <v>594</v>
      </c>
      <c r="ASX273" t="s">
        <v>594</v>
      </c>
      <c r="ASY273" t="s">
        <v>594</v>
      </c>
      <c r="ASZ273" t="s">
        <v>594</v>
      </c>
      <c r="ATA273" t="s">
        <v>594</v>
      </c>
      <c r="ATB273" t="s">
        <v>594</v>
      </c>
      <c r="ATC273" t="s">
        <v>594</v>
      </c>
      <c r="ATD273" t="s">
        <v>594</v>
      </c>
      <c r="ATE273" t="s">
        <v>594</v>
      </c>
      <c r="ATF273" t="s">
        <v>594</v>
      </c>
      <c r="ATG273" t="s">
        <v>594</v>
      </c>
      <c r="ATH273" t="s">
        <v>594</v>
      </c>
      <c r="ATI273" t="s">
        <v>594</v>
      </c>
      <c r="ATJ273" t="s">
        <v>594</v>
      </c>
      <c r="ATK273" t="s">
        <v>594</v>
      </c>
      <c r="ATL273" t="s">
        <v>594</v>
      </c>
      <c r="ATM273" t="s">
        <v>594</v>
      </c>
      <c r="ATN273" t="s">
        <v>594</v>
      </c>
      <c r="ATO273" t="s">
        <v>594</v>
      </c>
      <c r="ATP273" t="s">
        <v>594</v>
      </c>
      <c r="ATQ273" t="s">
        <v>594</v>
      </c>
      <c r="ATR273" t="s">
        <v>594</v>
      </c>
      <c r="ATS273" t="s">
        <v>594</v>
      </c>
      <c r="ATT273" t="s">
        <v>594</v>
      </c>
      <c r="ATU273" t="s">
        <v>594</v>
      </c>
      <c r="ATV273" t="s">
        <v>594</v>
      </c>
      <c r="ATW273" t="s">
        <v>594</v>
      </c>
      <c r="ATX273" t="s">
        <v>594</v>
      </c>
      <c r="ATY273" t="s">
        <v>594</v>
      </c>
      <c r="ATZ273" t="s">
        <v>594</v>
      </c>
      <c r="AUA273" t="s">
        <v>594</v>
      </c>
      <c r="AUB273" t="s">
        <v>594</v>
      </c>
      <c r="AUC273" t="s">
        <v>594</v>
      </c>
      <c r="AUD273" t="s">
        <v>594</v>
      </c>
      <c r="AUE273" t="s">
        <v>594</v>
      </c>
      <c r="AUF273" t="s">
        <v>594</v>
      </c>
      <c r="AUG273" t="s">
        <v>594</v>
      </c>
      <c r="AUH273" t="s">
        <v>594</v>
      </c>
      <c r="AUI273" t="s">
        <v>594</v>
      </c>
      <c r="AUJ273" t="s">
        <v>594</v>
      </c>
      <c r="AUK273" t="s">
        <v>594</v>
      </c>
      <c r="AUL273" t="s">
        <v>594</v>
      </c>
      <c r="AUM273" t="s">
        <v>594</v>
      </c>
      <c r="AUN273" t="s">
        <v>594</v>
      </c>
      <c r="AUO273" t="s">
        <v>594</v>
      </c>
      <c r="AUP273" t="s">
        <v>594</v>
      </c>
      <c r="AUQ273" t="s">
        <v>594</v>
      </c>
      <c r="AUR273" t="s">
        <v>594</v>
      </c>
      <c r="AUS273" t="s">
        <v>594</v>
      </c>
      <c r="AUT273" t="s">
        <v>594</v>
      </c>
      <c r="AUU273" t="s">
        <v>594</v>
      </c>
      <c r="AUV273" t="s">
        <v>594</v>
      </c>
      <c r="AUW273" t="s">
        <v>594</v>
      </c>
      <c r="AUX273" t="s">
        <v>594</v>
      </c>
      <c r="AUY273" t="s">
        <v>594</v>
      </c>
      <c r="AUZ273" t="s">
        <v>594</v>
      </c>
      <c r="AVA273" t="s">
        <v>594</v>
      </c>
      <c r="AVB273" t="s">
        <v>594</v>
      </c>
      <c r="AVC273" t="s">
        <v>594</v>
      </c>
      <c r="AVD273" t="s">
        <v>594</v>
      </c>
      <c r="AVE273" t="s">
        <v>594</v>
      </c>
      <c r="AVF273" t="s">
        <v>594</v>
      </c>
      <c r="AVG273" t="s">
        <v>594</v>
      </c>
      <c r="AVH273" t="s">
        <v>594</v>
      </c>
      <c r="AVI273" t="s">
        <v>594</v>
      </c>
      <c r="AVJ273" t="s">
        <v>594</v>
      </c>
      <c r="AVK273" t="s">
        <v>594</v>
      </c>
      <c r="AVL273" t="s">
        <v>594</v>
      </c>
      <c r="AVM273" t="s">
        <v>594</v>
      </c>
      <c r="AVN273" t="s">
        <v>594</v>
      </c>
      <c r="AVO273" t="s">
        <v>594</v>
      </c>
      <c r="AVP273" t="s">
        <v>594</v>
      </c>
      <c r="AVQ273" t="s">
        <v>594</v>
      </c>
      <c r="AVR273" t="s">
        <v>594</v>
      </c>
      <c r="AVS273" t="s">
        <v>594</v>
      </c>
      <c r="AVT273" t="s">
        <v>594</v>
      </c>
      <c r="AVU273" t="s">
        <v>594</v>
      </c>
      <c r="AVV273" t="s">
        <v>594</v>
      </c>
      <c r="AVW273" t="s">
        <v>594</v>
      </c>
      <c r="AVX273" t="s">
        <v>594</v>
      </c>
      <c r="AVY273" t="s">
        <v>594</v>
      </c>
      <c r="AVZ273" t="s">
        <v>594</v>
      </c>
      <c r="AWA273" t="s">
        <v>594</v>
      </c>
      <c r="AWB273" t="s">
        <v>594</v>
      </c>
      <c r="AWC273" t="s">
        <v>594</v>
      </c>
      <c r="AWD273" t="s">
        <v>594</v>
      </c>
      <c r="AWE273" t="s">
        <v>594</v>
      </c>
      <c r="AWF273" t="s">
        <v>594</v>
      </c>
      <c r="AWG273" t="s">
        <v>594</v>
      </c>
      <c r="AWH273" t="s">
        <v>594</v>
      </c>
      <c r="AWI273" t="s">
        <v>594</v>
      </c>
      <c r="AWJ273" t="s">
        <v>594</v>
      </c>
      <c r="AWK273" t="s">
        <v>594</v>
      </c>
      <c r="AWL273" t="s">
        <v>594</v>
      </c>
      <c r="AWM273" t="s">
        <v>594</v>
      </c>
      <c r="AWN273" t="s">
        <v>594</v>
      </c>
      <c r="AWO273" t="s">
        <v>594</v>
      </c>
      <c r="AWP273" t="s">
        <v>594</v>
      </c>
      <c r="AWQ273" t="s">
        <v>594</v>
      </c>
      <c r="AWR273" t="s">
        <v>594</v>
      </c>
      <c r="AWS273" t="s">
        <v>594</v>
      </c>
      <c r="AWT273" t="s">
        <v>594</v>
      </c>
      <c r="AWU273" t="s">
        <v>594</v>
      </c>
      <c r="AWV273" t="s">
        <v>594</v>
      </c>
      <c r="AWW273" t="s">
        <v>594</v>
      </c>
      <c r="AWX273" t="s">
        <v>594</v>
      </c>
      <c r="AWY273" t="s">
        <v>594</v>
      </c>
      <c r="AWZ273" t="s">
        <v>594</v>
      </c>
      <c r="AXA273" t="s">
        <v>594</v>
      </c>
      <c r="AXB273" t="s">
        <v>594</v>
      </c>
      <c r="AXC273" t="s">
        <v>594</v>
      </c>
      <c r="AXD273" t="s">
        <v>594</v>
      </c>
      <c r="AXE273" t="s">
        <v>594</v>
      </c>
      <c r="AXF273" t="s">
        <v>594</v>
      </c>
      <c r="AXG273" t="s">
        <v>594</v>
      </c>
      <c r="AXH273" t="s">
        <v>594</v>
      </c>
      <c r="AXI273" t="s">
        <v>594</v>
      </c>
      <c r="AXJ273" t="s">
        <v>594</v>
      </c>
      <c r="AXK273" t="s">
        <v>594</v>
      </c>
      <c r="AXL273" t="s">
        <v>594</v>
      </c>
      <c r="AXM273" t="s">
        <v>594</v>
      </c>
      <c r="AXN273" t="s">
        <v>594</v>
      </c>
      <c r="AXO273" t="s">
        <v>594</v>
      </c>
      <c r="AXP273" t="s">
        <v>594</v>
      </c>
      <c r="AXQ273" t="s">
        <v>594</v>
      </c>
      <c r="AXR273" t="s">
        <v>594</v>
      </c>
      <c r="AXS273" t="s">
        <v>594</v>
      </c>
      <c r="AXT273" t="s">
        <v>594</v>
      </c>
      <c r="AXU273" t="s">
        <v>594</v>
      </c>
      <c r="AXV273" t="s">
        <v>594</v>
      </c>
      <c r="AXW273" t="s">
        <v>594</v>
      </c>
      <c r="AXX273" t="s">
        <v>594</v>
      </c>
      <c r="AXY273" t="s">
        <v>594</v>
      </c>
      <c r="AXZ273" t="s">
        <v>594</v>
      </c>
      <c r="AYA273" t="s">
        <v>594</v>
      </c>
      <c r="AYB273" t="s">
        <v>594</v>
      </c>
      <c r="AYC273" t="s">
        <v>594</v>
      </c>
      <c r="AYD273" t="s">
        <v>594</v>
      </c>
      <c r="AYE273" t="s">
        <v>594</v>
      </c>
      <c r="AYF273" t="s">
        <v>594</v>
      </c>
      <c r="AYG273" t="s">
        <v>594</v>
      </c>
      <c r="AYH273" t="s">
        <v>594</v>
      </c>
      <c r="AYI273" t="s">
        <v>594</v>
      </c>
      <c r="AYJ273" t="s">
        <v>594</v>
      </c>
      <c r="AYK273" t="s">
        <v>594</v>
      </c>
      <c r="AYL273" t="s">
        <v>594</v>
      </c>
      <c r="AYM273" t="s">
        <v>594</v>
      </c>
      <c r="AYN273" t="s">
        <v>594</v>
      </c>
      <c r="AYO273" t="s">
        <v>594</v>
      </c>
      <c r="AYP273" t="s">
        <v>594</v>
      </c>
      <c r="AYQ273" t="s">
        <v>594</v>
      </c>
      <c r="AYR273" t="s">
        <v>594</v>
      </c>
      <c r="AYS273" t="s">
        <v>594</v>
      </c>
      <c r="AYT273" t="s">
        <v>594</v>
      </c>
      <c r="AYU273" t="s">
        <v>594</v>
      </c>
      <c r="AYV273" t="s">
        <v>594</v>
      </c>
      <c r="AYW273" t="s">
        <v>594</v>
      </c>
      <c r="AYX273" t="s">
        <v>594</v>
      </c>
      <c r="AYY273" t="s">
        <v>594</v>
      </c>
      <c r="AYZ273" t="s">
        <v>594</v>
      </c>
      <c r="AZA273" t="s">
        <v>594</v>
      </c>
      <c r="AZB273" t="s">
        <v>594</v>
      </c>
      <c r="AZC273" t="s">
        <v>594</v>
      </c>
      <c r="AZD273" t="s">
        <v>594</v>
      </c>
      <c r="AZE273" t="s">
        <v>594</v>
      </c>
      <c r="AZF273" t="s">
        <v>594</v>
      </c>
      <c r="AZG273" t="s">
        <v>594</v>
      </c>
      <c r="AZH273" t="s">
        <v>594</v>
      </c>
      <c r="AZI273" t="s">
        <v>594</v>
      </c>
      <c r="AZJ273" t="s">
        <v>594</v>
      </c>
      <c r="AZK273" t="s">
        <v>594</v>
      </c>
      <c r="AZL273" t="s">
        <v>594</v>
      </c>
      <c r="AZM273" t="s">
        <v>594</v>
      </c>
      <c r="AZN273" t="s">
        <v>594</v>
      </c>
      <c r="AZO273" t="s">
        <v>594</v>
      </c>
      <c r="AZP273" t="s">
        <v>594</v>
      </c>
      <c r="AZQ273" t="s">
        <v>594</v>
      </c>
      <c r="AZR273" t="s">
        <v>594</v>
      </c>
      <c r="AZS273" t="s">
        <v>594</v>
      </c>
      <c r="AZT273" t="s">
        <v>594</v>
      </c>
      <c r="AZU273" t="s">
        <v>594</v>
      </c>
      <c r="AZV273" t="s">
        <v>594</v>
      </c>
      <c r="AZW273" t="s">
        <v>594</v>
      </c>
      <c r="AZX273" t="s">
        <v>594</v>
      </c>
      <c r="AZY273" t="s">
        <v>594</v>
      </c>
      <c r="AZZ273" t="s">
        <v>594</v>
      </c>
      <c r="BAA273" t="s">
        <v>594</v>
      </c>
      <c r="BAB273" t="s">
        <v>594</v>
      </c>
      <c r="BAC273" t="s">
        <v>594</v>
      </c>
      <c r="BAD273" t="s">
        <v>594</v>
      </c>
      <c r="BAE273" t="s">
        <v>594</v>
      </c>
      <c r="BAF273" t="s">
        <v>594</v>
      </c>
      <c r="BAG273" t="s">
        <v>594</v>
      </c>
      <c r="BAH273" t="s">
        <v>594</v>
      </c>
      <c r="BAI273" t="s">
        <v>594</v>
      </c>
      <c r="BAJ273" t="s">
        <v>594</v>
      </c>
      <c r="BAK273" t="s">
        <v>594</v>
      </c>
      <c r="BAL273" t="s">
        <v>594</v>
      </c>
      <c r="BAM273" t="s">
        <v>594</v>
      </c>
      <c r="BAN273" t="s">
        <v>594</v>
      </c>
      <c r="BAO273" t="s">
        <v>594</v>
      </c>
      <c r="BAP273" t="s">
        <v>594</v>
      </c>
      <c r="BAQ273" t="s">
        <v>594</v>
      </c>
      <c r="BAR273" t="s">
        <v>594</v>
      </c>
      <c r="BAS273" t="s">
        <v>594</v>
      </c>
      <c r="BAT273" t="s">
        <v>594</v>
      </c>
      <c r="BAU273" t="s">
        <v>594</v>
      </c>
      <c r="BAV273" t="s">
        <v>594</v>
      </c>
      <c r="BAW273" t="s">
        <v>594</v>
      </c>
      <c r="BAX273" t="s">
        <v>594</v>
      </c>
      <c r="BAY273" t="s">
        <v>594</v>
      </c>
      <c r="BAZ273" t="s">
        <v>594</v>
      </c>
      <c r="BBA273" t="s">
        <v>594</v>
      </c>
      <c r="BBB273" t="s">
        <v>594</v>
      </c>
      <c r="BBC273" t="s">
        <v>594</v>
      </c>
      <c r="BBD273" t="s">
        <v>594</v>
      </c>
      <c r="BBE273" t="s">
        <v>594</v>
      </c>
      <c r="BBF273" t="s">
        <v>594</v>
      </c>
      <c r="BBG273" t="s">
        <v>594</v>
      </c>
      <c r="BBH273" t="s">
        <v>594</v>
      </c>
      <c r="BBI273" t="s">
        <v>594</v>
      </c>
      <c r="BBJ273" t="s">
        <v>594</v>
      </c>
      <c r="BBK273" t="s">
        <v>594</v>
      </c>
      <c r="BBL273" t="s">
        <v>594</v>
      </c>
      <c r="BBM273" t="s">
        <v>594</v>
      </c>
      <c r="BBN273" t="s">
        <v>594</v>
      </c>
      <c r="BBO273" t="s">
        <v>594</v>
      </c>
      <c r="BBP273" t="s">
        <v>594</v>
      </c>
      <c r="BBQ273" t="s">
        <v>594</v>
      </c>
      <c r="BBR273" t="s">
        <v>594</v>
      </c>
      <c r="BBS273" t="s">
        <v>594</v>
      </c>
      <c r="BBT273" t="s">
        <v>594</v>
      </c>
      <c r="BBU273" t="s">
        <v>594</v>
      </c>
      <c r="BBV273" t="s">
        <v>594</v>
      </c>
      <c r="BBW273" t="s">
        <v>594</v>
      </c>
      <c r="BBX273" t="s">
        <v>594</v>
      </c>
      <c r="BBY273" t="s">
        <v>594</v>
      </c>
      <c r="BBZ273" t="s">
        <v>594</v>
      </c>
      <c r="BCA273" t="s">
        <v>594</v>
      </c>
      <c r="BCB273" t="s">
        <v>594</v>
      </c>
      <c r="BCC273" t="s">
        <v>594</v>
      </c>
      <c r="BCD273" t="s">
        <v>594</v>
      </c>
      <c r="BCE273" t="s">
        <v>594</v>
      </c>
      <c r="BCF273" t="s">
        <v>594</v>
      </c>
      <c r="BCG273" t="s">
        <v>594</v>
      </c>
      <c r="BCH273" t="s">
        <v>594</v>
      </c>
      <c r="BCI273" t="s">
        <v>594</v>
      </c>
      <c r="BCJ273" t="s">
        <v>594</v>
      </c>
      <c r="BCK273" t="s">
        <v>594</v>
      </c>
      <c r="BCL273" t="s">
        <v>594</v>
      </c>
      <c r="BCM273" t="s">
        <v>594</v>
      </c>
      <c r="BCN273" t="s">
        <v>594</v>
      </c>
      <c r="BCO273" t="s">
        <v>594</v>
      </c>
      <c r="BCP273" t="s">
        <v>594</v>
      </c>
      <c r="BCQ273" t="s">
        <v>594</v>
      </c>
      <c r="BCR273" t="s">
        <v>594</v>
      </c>
      <c r="BCS273" t="s">
        <v>594</v>
      </c>
      <c r="BCT273" t="s">
        <v>594</v>
      </c>
      <c r="BCU273" t="s">
        <v>594</v>
      </c>
      <c r="BCV273" t="s">
        <v>594</v>
      </c>
      <c r="BCW273" t="s">
        <v>594</v>
      </c>
      <c r="BCX273" t="s">
        <v>594</v>
      </c>
      <c r="BCY273" t="s">
        <v>594</v>
      </c>
      <c r="BCZ273" t="s">
        <v>594</v>
      </c>
      <c r="BDA273" t="s">
        <v>594</v>
      </c>
      <c r="BDB273" t="s">
        <v>594</v>
      </c>
      <c r="BDC273" t="s">
        <v>594</v>
      </c>
      <c r="BDD273" t="s">
        <v>594</v>
      </c>
      <c r="BDE273" t="s">
        <v>594</v>
      </c>
      <c r="BDF273" t="s">
        <v>594</v>
      </c>
      <c r="BDG273" t="s">
        <v>594</v>
      </c>
      <c r="BDH273" t="s">
        <v>594</v>
      </c>
      <c r="BDI273" t="s">
        <v>594</v>
      </c>
      <c r="BDJ273" t="s">
        <v>594</v>
      </c>
      <c r="BDK273" t="s">
        <v>594</v>
      </c>
      <c r="BDL273" t="s">
        <v>594</v>
      </c>
      <c r="BDM273" t="s">
        <v>594</v>
      </c>
      <c r="BDN273" t="s">
        <v>594</v>
      </c>
      <c r="BDO273" t="s">
        <v>594</v>
      </c>
      <c r="BDP273" t="s">
        <v>594</v>
      </c>
      <c r="BDQ273" t="s">
        <v>594</v>
      </c>
      <c r="BDR273" t="s">
        <v>594</v>
      </c>
      <c r="BDS273" t="s">
        <v>594</v>
      </c>
      <c r="BDT273" t="s">
        <v>594</v>
      </c>
      <c r="BDU273" t="s">
        <v>594</v>
      </c>
      <c r="BDV273" t="s">
        <v>594</v>
      </c>
      <c r="BDW273" t="s">
        <v>594</v>
      </c>
      <c r="BDX273" t="s">
        <v>594</v>
      </c>
      <c r="BDY273" t="s">
        <v>594</v>
      </c>
      <c r="BDZ273" t="s">
        <v>594</v>
      </c>
      <c r="BEA273" t="s">
        <v>594</v>
      </c>
      <c r="BEB273" t="s">
        <v>594</v>
      </c>
      <c r="BEC273" t="s">
        <v>594</v>
      </c>
      <c r="BED273" t="s">
        <v>594</v>
      </c>
      <c r="BEE273" t="s">
        <v>594</v>
      </c>
      <c r="BEF273" t="s">
        <v>594</v>
      </c>
      <c r="BEG273" t="s">
        <v>594</v>
      </c>
      <c r="BEH273" t="s">
        <v>594</v>
      </c>
      <c r="BEI273" t="s">
        <v>594</v>
      </c>
      <c r="BEJ273" t="s">
        <v>594</v>
      </c>
      <c r="BEK273" t="s">
        <v>594</v>
      </c>
      <c r="BEL273" t="s">
        <v>594</v>
      </c>
      <c r="BEM273" t="s">
        <v>594</v>
      </c>
      <c r="BEN273" t="s">
        <v>594</v>
      </c>
      <c r="BEO273" t="s">
        <v>594</v>
      </c>
      <c r="BEP273" t="s">
        <v>594</v>
      </c>
      <c r="BEQ273" t="s">
        <v>594</v>
      </c>
      <c r="BER273" t="s">
        <v>594</v>
      </c>
      <c r="BES273" t="s">
        <v>594</v>
      </c>
      <c r="BET273" t="s">
        <v>594</v>
      </c>
      <c r="BEU273" t="s">
        <v>594</v>
      </c>
      <c r="BEV273" t="s">
        <v>594</v>
      </c>
      <c r="BEW273" t="s">
        <v>594</v>
      </c>
      <c r="BEX273" t="s">
        <v>594</v>
      </c>
      <c r="BEY273" t="s">
        <v>594</v>
      </c>
      <c r="BEZ273" t="s">
        <v>594</v>
      </c>
      <c r="BFA273" t="s">
        <v>594</v>
      </c>
      <c r="BFB273" t="s">
        <v>594</v>
      </c>
      <c r="BFC273" t="s">
        <v>594</v>
      </c>
      <c r="BFD273" t="s">
        <v>594</v>
      </c>
      <c r="BFE273" t="s">
        <v>594</v>
      </c>
      <c r="BFF273" t="s">
        <v>594</v>
      </c>
      <c r="BFG273" t="s">
        <v>594</v>
      </c>
      <c r="BFH273" t="s">
        <v>594</v>
      </c>
      <c r="BFI273" t="s">
        <v>594</v>
      </c>
      <c r="BFJ273" t="s">
        <v>594</v>
      </c>
      <c r="BFK273" t="s">
        <v>594</v>
      </c>
      <c r="BFL273" t="s">
        <v>594</v>
      </c>
      <c r="BFM273" t="s">
        <v>594</v>
      </c>
      <c r="BFN273" t="s">
        <v>594</v>
      </c>
      <c r="BFO273" t="s">
        <v>594</v>
      </c>
      <c r="BFP273" t="s">
        <v>594</v>
      </c>
      <c r="BFQ273" t="s">
        <v>594</v>
      </c>
      <c r="BFR273" t="s">
        <v>594</v>
      </c>
      <c r="BFS273" t="s">
        <v>594</v>
      </c>
      <c r="BFT273" t="s">
        <v>594</v>
      </c>
      <c r="BFU273" t="s">
        <v>594</v>
      </c>
      <c r="BFV273" t="s">
        <v>594</v>
      </c>
      <c r="BFW273" t="s">
        <v>594</v>
      </c>
      <c r="BFX273" t="s">
        <v>594</v>
      </c>
      <c r="BFY273" t="s">
        <v>594</v>
      </c>
      <c r="BFZ273" t="s">
        <v>594</v>
      </c>
      <c r="BGA273" t="s">
        <v>594</v>
      </c>
      <c r="BGB273" t="s">
        <v>594</v>
      </c>
      <c r="BGC273" t="s">
        <v>594</v>
      </c>
      <c r="BGD273" t="s">
        <v>594</v>
      </c>
      <c r="BGE273" t="s">
        <v>594</v>
      </c>
      <c r="BGF273" t="s">
        <v>594</v>
      </c>
      <c r="BGG273" t="s">
        <v>594</v>
      </c>
      <c r="BGH273" t="s">
        <v>594</v>
      </c>
      <c r="BGI273" t="s">
        <v>594</v>
      </c>
      <c r="BGJ273" t="s">
        <v>594</v>
      </c>
      <c r="BGK273" t="s">
        <v>594</v>
      </c>
      <c r="BGL273" t="s">
        <v>594</v>
      </c>
      <c r="BGM273" t="s">
        <v>594</v>
      </c>
      <c r="BGN273" t="s">
        <v>594</v>
      </c>
      <c r="BGO273" t="s">
        <v>594</v>
      </c>
      <c r="BGP273" t="s">
        <v>594</v>
      </c>
      <c r="BGQ273" t="s">
        <v>594</v>
      </c>
      <c r="BGR273" t="s">
        <v>594</v>
      </c>
      <c r="BGS273" t="s">
        <v>594</v>
      </c>
      <c r="BGT273" t="s">
        <v>594</v>
      </c>
      <c r="BGU273" t="s">
        <v>594</v>
      </c>
      <c r="BGV273" t="s">
        <v>594</v>
      </c>
      <c r="BGW273" t="s">
        <v>594</v>
      </c>
      <c r="BGX273" t="s">
        <v>594</v>
      </c>
      <c r="BGY273" t="s">
        <v>594</v>
      </c>
      <c r="BGZ273" t="s">
        <v>594</v>
      </c>
      <c r="BHA273" t="s">
        <v>594</v>
      </c>
      <c r="BHB273" t="s">
        <v>594</v>
      </c>
      <c r="BHC273" t="s">
        <v>594</v>
      </c>
      <c r="BHD273" t="s">
        <v>594</v>
      </c>
      <c r="BHE273" t="s">
        <v>594</v>
      </c>
      <c r="BHF273" t="s">
        <v>594</v>
      </c>
      <c r="BHG273" t="s">
        <v>594</v>
      </c>
      <c r="BHH273" t="s">
        <v>594</v>
      </c>
      <c r="BHI273" t="s">
        <v>594</v>
      </c>
      <c r="BHJ273" t="s">
        <v>594</v>
      </c>
      <c r="BHK273" t="s">
        <v>594</v>
      </c>
      <c r="BHL273" t="s">
        <v>594</v>
      </c>
      <c r="BHM273" t="s">
        <v>594</v>
      </c>
      <c r="BHN273" t="s">
        <v>594</v>
      </c>
      <c r="BHO273" t="s">
        <v>594</v>
      </c>
      <c r="BHP273" t="s">
        <v>594</v>
      </c>
      <c r="BHQ273" t="s">
        <v>594</v>
      </c>
      <c r="BHR273" t="s">
        <v>594</v>
      </c>
      <c r="BHS273" t="s">
        <v>594</v>
      </c>
      <c r="BHT273" t="s">
        <v>594</v>
      </c>
      <c r="BHU273" t="s">
        <v>594</v>
      </c>
      <c r="BHV273" t="s">
        <v>594</v>
      </c>
      <c r="BHW273" t="s">
        <v>594</v>
      </c>
      <c r="BHX273" t="s">
        <v>594</v>
      </c>
      <c r="BHY273" t="s">
        <v>594</v>
      </c>
      <c r="BHZ273" t="s">
        <v>594</v>
      </c>
      <c r="BIA273" t="s">
        <v>594</v>
      </c>
      <c r="BIB273" t="s">
        <v>594</v>
      </c>
      <c r="BIC273" t="s">
        <v>594</v>
      </c>
      <c r="BID273" t="s">
        <v>594</v>
      </c>
      <c r="BIE273" t="s">
        <v>594</v>
      </c>
      <c r="BIF273" t="s">
        <v>594</v>
      </c>
      <c r="BIG273" t="s">
        <v>594</v>
      </c>
      <c r="BIH273" t="s">
        <v>594</v>
      </c>
      <c r="BII273" t="s">
        <v>594</v>
      </c>
      <c r="BIJ273" t="s">
        <v>594</v>
      </c>
      <c r="BIK273" t="s">
        <v>594</v>
      </c>
      <c r="BIL273" t="s">
        <v>594</v>
      </c>
      <c r="BIM273" t="s">
        <v>594</v>
      </c>
      <c r="BIN273" t="s">
        <v>594</v>
      </c>
      <c r="BIO273" t="s">
        <v>594</v>
      </c>
      <c r="BIP273" t="s">
        <v>594</v>
      </c>
      <c r="BIQ273" t="s">
        <v>594</v>
      </c>
      <c r="BIR273" t="s">
        <v>594</v>
      </c>
      <c r="BIS273" t="s">
        <v>594</v>
      </c>
      <c r="BIT273" t="s">
        <v>594</v>
      </c>
      <c r="BIU273" t="s">
        <v>594</v>
      </c>
      <c r="BIV273" t="s">
        <v>594</v>
      </c>
      <c r="BIW273" t="s">
        <v>594</v>
      </c>
      <c r="BIX273" t="s">
        <v>594</v>
      </c>
      <c r="BIY273" t="s">
        <v>594</v>
      </c>
      <c r="BIZ273" t="s">
        <v>594</v>
      </c>
      <c r="BJA273" t="s">
        <v>594</v>
      </c>
      <c r="BJB273" t="s">
        <v>594</v>
      </c>
      <c r="BJC273" t="s">
        <v>594</v>
      </c>
      <c r="BJD273" t="s">
        <v>594</v>
      </c>
      <c r="BJE273" t="s">
        <v>594</v>
      </c>
      <c r="BJF273" t="s">
        <v>594</v>
      </c>
      <c r="BJG273" t="s">
        <v>594</v>
      </c>
      <c r="BJH273" t="s">
        <v>594</v>
      </c>
      <c r="BJI273" t="s">
        <v>594</v>
      </c>
      <c r="BJJ273" t="s">
        <v>594</v>
      </c>
      <c r="BJK273" t="s">
        <v>594</v>
      </c>
      <c r="BJL273" t="s">
        <v>594</v>
      </c>
      <c r="BJM273" t="s">
        <v>594</v>
      </c>
      <c r="BJN273" t="s">
        <v>594</v>
      </c>
      <c r="BJO273" t="s">
        <v>594</v>
      </c>
      <c r="BJP273" t="s">
        <v>594</v>
      </c>
      <c r="BJQ273" t="s">
        <v>594</v>
      </c>
      <c r="BJR273" t="s">
        <v>594</v>
      </c>
      <c r="BJS273" t="s">
        <v>594</v>
      </c>
      <c r="BJT273" t="s">
        <v>594</v>
      </c>
      <c r="BJU273" t="s">
        <v>594</v>
      </c>
      <c r="BJV273" t="s">
        <v>594</v>
      </c>
      <c r="BJW273" t="s">
        <v>594</v>
      </c>
      <c r="BJX273" t="s">
        <v>594</v>
      </c>
      <c r="BJY273" t="s">
        <v>594</v>
      </c>
      <c r="BJZ273" t="s">
        <v>594</v>
      </c>
      <c r="BKA273" t="s">
        <v>594</v>
      </c>
      <c r="BKB273" t="s">
        <v>594</v>
      </c>
      <c r="BKC273" t="s">
        <v>594</v>
      </c>
      <c r="BKD273" t="s">
        <v>594</v>
      </c>
      <c r="BKE273" t="s">
        <v>594</v>
      </c>
      <c r="BKF273" t="s">
        <v>594</v>
      </c>
      <c r="BKG273" t="s">
        <v>594</v>
      </c>
      <c r="BKH273" t="s">
        <v>594</v>
      </c>
      <c r="BKI273" t="s">
        <v>594</v>
      </c>
      <c r="BKJ273" t="s">
        <v>594</v>
      </c>
      <c r="BKK273" t="s">
        <v>594</v>
      </c>
      <c r="BKL273" t="s">
        <v>594</v>
      </c>
      <c r="BKM273" t="s">
        <v>594</v>
      </c>
      <c r="BKN273" t="s">
        <v>594</v>
      </c>
      <c r="BKO273" t="s">
        <v>594</v>
      </c>
      <c r="BKP273" t="s">
        <v>594</v>
      </c>
      <c r="BKQ273" t="s">
        <v>594</v>
      </c>
      <c r="BKR273" t="s">
        <v>594</v>
      </c>
      <c r="BKS273" t="s">
        <v>594</v>
      </c>
      <c r="BKT273" t="s">
        <v>594</v>
      </c>
      <c r="BKU273" t="s">
        <v>594</v>
      </c>
      <c r="BKV273" t="s">
        <v>594</v>
      </c>
      <c r="BKW273" t="s">
        <v>594</v>
      </c>
      <c r="BKX273" t="s">
        <v>594</v>
      </c>
      <c r="BKY273" t="s">
        <v>594</v>
      </c>
      <c r="BKZ273" t="s">
        <v>594</v>
      </c>
      <c r="BLA273" t="s">
        <v>594</v>
      </c>
      <c r="BLB273" t="s">
        <v>594</v>
      </c>
      <c r="BLC273" t="s">
        <v>594</v>
      </c>
      <c r="BLD273" t="s">
        <v>594</v>
      </c>
      <c r="BLE273" t="s">
        <v>594</v>
      </c>
      <c r="BLF273" t="s">
        <v>594</v>
      </c>
      <c r="BLG273" t="s">
        <v>594</v>
      </c>
      <c r="BLH273" t="s">
        <v>594</v>
      </c>
      <c r="BLI273" t="s">
        <v>594</v>
      </c>
      <c r="BLJ273" t="s">
        <v>594</v>
      </c>
      <c r="BLK273" t="s">
        <v>594</v>
      </c>
      <c r="BLL273" t="s">
        <v>594</v>
      </c>
      <c r="BLM273" t="s">
        <v>594</v>
      </c>
      <c r="BLN273" t="s">
        <v>594</v>
      </c>
      <c r="BLO273" t="s">
        <v>594</v>
      </c>
      <c r="BLP273" t="s">
        <v>594</v>
      </c>
      <c r="BLQ273" t="s">
        <v>594</v>
      </c>
      <c r="BLR273" t="s">
        <v>594</v>
      </c>
      <c r="BLS273" t="s">
        <v>594</v>
      </c>
      <c r="BLT273" t="s">
        <v>594</v>
      </c>
      <c r="BLU273" t="s">
        <v>594</v>
      </c>
      <c r="BLV273" t="s">
        <v>594</v>
      </c>
      <c r="BLW273" t="s">
        <v>594</v>
      </c>
      <c r="BLX273" t="s">
        <v>594</v>
      </c>
      <c r="BLY273" t="s">
        <v>594</v>
      </c>
      <c r="BLZ273" t="s">
        <v>594</v>
      </c>
      <c r="BMA273" t="s">
        <v>594</v>
      </c>
      <c r="BMB273" t="s">
        <v>594</v>
      </c>
      <c r="BMC273" t="s">
        <v>594</v>
      </c>
      <c r="BMD273" t="s">
        <v>594</v>
      </c>
      <c r="BME273" t="s">
        <v>594</v>
      </c>
      <c r="BMF273" t="s">
        <v>594</v>
      </c>
      <c r="BMG273" t="s">
        <v>594</v>
      </c>
      <c r="BMH273" t="s">
        <v>594</v>
      </c>
      <c r="BMI273" t="s">
        <v>594</v>
      </c>
      <c r="BMJ273" t="s">
        <v>594</v>
      </c>
      <c r="BMK273" t="s">
        <v>594</v>
      </c>
      <c r="BML273" t="s">
        <v>594</v>
      </c>
      <c r="BMM273" t="s">
        <v>594</v>
      </c>
      <c r="BMN273" t="s">
        <v>594</v>
      </c>
      <c r="BMO273" t="s">
        <v>594</v>
      </c>
      <c r="BMP273" t="s">
        <v>594</v>
      </c>
      <c r="BMQ273" t="s">
        <v>594</v>
      </c>
      <c r="BMR273" t="s">
        <v>594</v>
      </c>
      <c r="BMS273" t="s">
        <v>594</v>
      </c>
      <c r="BMT273" t="s">
        <v>594</v>
      </c>
      <c r="BMU273" t="s">
        <v>594</v>
      </c>
      <c r="BMV273" t="s">
        <v>594</v>
      </c>
      <c r="BMW273" t="s">
        <v>594</v>
      </c>
      <c r="BMX273" t="s">
        <v>594</v>
      </c>
      <c r="BMY273" t="s">
        <v>594</v>
      </c>
      <c r="BMZ273" t="s">
        <v>594</v>
      </c>
      <c r="BNA273" t="s">
        <v>594</v>
      </c>
      <c r="BNB273" t="s">
        <v>594</v>
      </c>
      <c r="BNC273" t="s">
        <v>594</v>
      </c>
      <c r="BND273" t="s">
        <v>594</v>
      </c>
      <c r="BNE273" t="s">
        <v>594</v>
      </c>
      <c r="BNF273" t="s">
        <v>594</v>
      </c>
      <c r="BNG273" t="s">
        <v>594</v>
      </c>
      <c r="BNH273" t="s">
        <v>594</v>
      </c>
      <c r="BNI273" t="s">
        <v>594</v>
      </c>
      <c r="BNJ273" t="s">
        <v>594</v>
      </c>
      <c r="BNK273" t="s">
        <v>594</v>
      </c>
      <c r="BNL273" t="s">
        <v>594</v>
      </c>
      <c r="BNM273" t="s">
        <v>594</v>
      </c>
      <c r="BNN273" t="s">
        <v>594</v>
      </c>
      <c r="BNO273" t="s">
        <v>594</v>
      </c>
      <c r="BNP273" t="s">
        <v>594</v>
      </c>
      <c r="BNQ273" t="s">
        <v>594</v>
      </c>
      <c r="BNR273" t="s">
        <v>594</v>
      </c>
      <c r="BNS273" t="s">
        <v>594</v>
      </c>
      <c r="BNT273" t="s">
        <v>594</v>
      </c>
      <c r="BNU273" t="s">
        <v>594</v>
      </c>
      <c r="BNV273" t="s">
        <v>594</v>
      </c>
      <c r="BNW273" t="s">
        <v>594</v>
      </c>
      <c r="BNX273" t="s">
        <v>594</v>
      </c>
      <c r="BNY273" t="s">
        <v>594</v>
      </c>
      <c r="BNZ273" t="s">
        <v>594</v>
      </c>
      <c r="BOA273" t="s">
        <v>594</v>
      </c>
      <c r="BOB273" t="s">
        <v>594</v>
      </c>
      <c r="BOC273" t="s">
        <v>594</v>
      </c>
      <c r="BOD273" t="s">
        <v>594</v>
      </c>
      <c r="BOE273" t="s">
        <v>594</v>
      </c>
      <c r="BOF273" t="s">
        <v>594</v>
      </c>
      <c r="BOG273" t="s">
        <v>594</v>
      </c>
      <c r="BOH273" t="s">
        <v>594</v>
      </c>
      <c r="BOI273" t="s">
        <v>594</v>
      </c>
      <c r="BOJ273" t="s">
        <v>594</v>
      </c>
      <c r="BOK273" t="s">
        <v>594</v>
      </c>
      <c r="BOL273" t="s">
        <v>594</v>
      </c>
      <c r="BOM273" t="s">
        <v>594</v>
      </c>
      <c r="BON273" t="s">
        <v>594</v>
      </c>
      <c r="BOO273" t="s">
        <v>594</v>
      </c>
      <c r="BOP273" t="s">
        <v>594</v>
      </c>
      <c r="BOQ273" t="s">
        <v>594</v>
      </c>
      <c r="BOR273" t="s">
        <v>594</v>
      </c>
      <c r="BOS273" t="s">
        <v>594</v>
      </c>
      <c r="BOT273" t="s">
        <v>594</v>
      </c>
      <c r="BOU273" t="s">
        <v>594</v>
      </c>
      <c r="BOV273" t="s">
        <v>594</v>
      </c>
      <c r="BOW273" t="s">
        <v>594</v>
      </c>
      <c r="BOX273" t="s">
        <v>594</v>
      </c>
      <c r="BOY273" t="s">
        <v>594</v>
      </c>
      <c r="BOZ273" t="s">
        <v>594</v>
      </c>
      <c r="BPA273" t="s">
        <v>594</v>
      </c>
      <c r="BPB273" t="s">
        <v>594</v>
      </c>
      <c r="BPC273" t="s">
        <v>594</v>
      </c>
      <c r="BPD273" t="s">
        <v>594</v>
      </c>
      <c r="BPE273" t="s">
        <v>594</v>
      </c>
      <c r="BPF273" t="s">
        <v>594</v>
      </c>
      <c r="BPG273" t="s">
        <v>594</v>
      </c>
      <c r="BPH273" t="s">
        <v>594</v>
      </c>
      <c r="BPI273" t="s">
        <v>594</v>
      </c>
      <c r="BPJ273" t="s">
        <v>594</v>
      </c>
      <c r="BPK273" t="s">
        <v>594</v>
      </c>
      <c r="BPL273" t="s">
        <v>594</v>
      </c>
      <c r="BPM273" t="s">
        <v>594</v>
      </c>
      <c r="BPN273" t="s">
        <v>594</v>
      </c>
      <c r="BPO273" t="s">
        <v>594</v>
      </c>
      <c r="BPP273" t="s">
        <v>594</v>
      </c>
      <c r="BPQ273" t="s">
        <v>594</v>
      </c>
      <c r="BPR273" t="s">
        <v>594</v>
      </c>
      <c r="BPS273" t="s">
        <v>594</v>
      </c>
      <c r="BPT273" t="s">
        <v>594</v>
      </c>
      <c r="BPU273" t="s">
        <v>594</v>
      </c>
      <c r="BPV273" t="s">
        <v>594</v>
      </c>
      <c r="BPW273" t="s">
        <v>594</v>
      </c>
      <c r="BPX273" t="s">
        <v>594</v>
      </c>
      <c r="BPY273" t="s">
        <v>594</v>
      </c>
      <c r="BPZ273" t="s">
        <v>594</v>
      </c>
      <c r="BQA273" t="s">
        <v>594</v>
      </c>
      <c r="BQB273" t="s">
        <v>594</v>
      </c>
      <c r="BQC273" t="s">
        <v>594</v>
      </c>
      <c r="BQD273" t="s">
        <v>594</v>
      </c>
      <c r="BQE273" t="s">
        <v>594</v>
      </c>
      <c r="BQF273" t="s">
        <v>594</v>
      </c>
      <c r="BQG273" t="s">
        <v>594</v>
      </c>
      <c r="BQH273" t="s">
        <v>594</v>
      </c>
      <c r="BQI273" t="s">
        <v>594</v>
      </c>
      <c r="BQJ273" t="s">
        <v>594</v>
      </c>
      <c r="BQK273" t="s">
        <v>594</v>
      </c>
      <c r="BQL273" t="s">
        <v>594</v>
      </c>
      <c r="BQM273" t="s">
        <v>594</v>
      </c>
      <c r="BQN273" t="s">
        <v>594</v>
      </c>
      <c r="BQO273" t="s">
        <v>594</v>
      </c>
      <c r="BQP273" t="s">
        <v>594</v>
      </c>
      <c r="BQQ273" t="s">
        <v>594</v>
      </c>
      <c r="BQR273" t="s">
        <v>594</v>
      </c>
      <c r="BQS273" t="s">
        <v>594</v>
      </c>
      <c r="BQT273" t="s">
        <v>594</v>
      </c>
      <c r="BQU273" t="s">
        <v>594</v>
      </c>
      <c r="BQV273" t="s">
        <v>594</v>
      </c>
      <c r="BQW273" t="s">
        <v>594</v>
      </c>
      <c r="BQX273" t="s">
        <v>594</v>
      </c>
      <c r="BQY273" t="s">
        <v>594</v>
      </c>
      <c r="BQZ273" t="s">
        <v>594</v>
      </c>
      <c r="BRA273" t="s">
        <v>594</v>
      </c>
      <c r="BRB273" t="s">
        <v>594</v>
      </c>
      <c r="BRC273" t="s">
        <v>594</v>
      </c>
      <c r="BRD273" t="s">
        <v>594</v>
      </c>
      <c r="BRE273" t="s">
        <v>594</v>
      </c>
      <c r="BRF273" t="s">
        <v>594</v>
      </c>
      <c r="BRG273" t="s">
        <v>594</v>
      </c>
      <c r="BRH273" t="s">
        <v>594</v>
      </c>
      <c r="BRI273" t="s">
        <v>594</v>
      </c>
      <c r="BRJ273" t="s">
        <v>594</v>
      </c>
      <c r="BRK273" t="s">
        <v>594</v>
      </c>
      <c r="BRL273" t="s">
        <v>594</v>
      </c>
      <c r="BRM273" t="s">
        <v>594</v>
      </c>
      <c r="BRN273" t="s">
        <v>594</v>
      </c>
      <c r="BRO273" t="s">
        <v>594</v>
      </c>
      <c r="BRP273" t="s">
        <v>594</v>
      </c>
      <c r="BRQ273" t="s">
        <v>594</v>
      </c>
      <c r="BRR273" t="s">
        <v>594</v>
      </c>
      <c r="BRS273" t="s">
        <v>594</v>
      </c>
      <c r="BRT273" t="s">
        <v>594</v>
      </c>
      <c r="BRU273" t="s">
        <v>594</v>
      </c>
      <c r="BRV273" t="s">
        <v>594</v>
      </c>
      <c r="BRW273" t="s">
        <v>594</v>
      </c>
      <c r="BRX273" t="s">
        <v>594</v>
      </c>
      <c r="BRY273" t="s">
        <v>594</v>
      </c>
      <c r="BRZ273" t="s">
        <v>594</v>
      </c>
      <c r="BSA273" t="s">
        <v>594</v>
      </c>
      <c r="BSB273" t="s">
        <v>594</v>
      </c>
      <c r="BSC273" t="s">
        <v>594</v>
      </c>
      <c r="BSD273" t="s">
        <v>594</v>
      </c>
      <c r="BSE273" t="s">
        <v>594</v>
      </c>
      <c r="BSF273" t="s">
        <v>594</v>
      </c>
      <c r="BSG273" t="s">
        <v>594</v>
      </c>
      <c r="BSH273" t="s">
        <v>594</v>
      </c>
      <c r="BSI273" t="s">
        <v>594</v>
      </c>
      <c r="BSJ273" t="s">
        <v>594</v>
      </c>
      <c r="BSK273" t="s">
        <v>594</v>
      </c>
      <c r="BSL273" t="s">
        <v>594</v>
      </c>
      <c r="BSM273" t="s">
        <v>594</v>
      </c>
      <c r="BSN273" t="s">
        <v>594</v>
      </c>
      <c r="BSO273" t="s">
        <v>594</v>
      </c>
      <c r="BSP273" t="s">
        <v>594</v>
      </c>
      <c r="BSQ273" t="s">
        <v>594</v>
      </c>
      <c r="BSR273" t="s">
        <v>594</v>
      </c>
      <c r="BSS273" t="s">
        <v>594</v>
      </c>
      <c r="BST273" t="s">
        <v>594</v>
      </c>
      <c r="BSU273" t="s">
        <v>594</v>
      </c>
      <c r="BSV273" t="s">
        <v>594</v>
      </c>
      <c r="BSW273" t="s">
        <v>594</v>
      </c>
      <c r="BSX273" t="s">
        <v>594</v>
      </c>
      <c r="BSY273" t="s">
        <v>594</v>
      </c>
      <c r="BSZ273" t="s">
        <v>594</v>
      </c>
      <c r="BTA273" t="s">
        <v>594</v>
      </c>
      <c r="BTB273" t="s">
        <v>594</v>
      </c>
      <c r="BTC273" t="s">
        <v>594</v>
      </c>
      <c r="BTD273" t="s">
        <v>594</v>
      </c>
      <c r="BTE273" t="s">
        <v>594</v>
      </c>
      <c r="BTF273" t="s">
        <v>594</v>
      </c>
      <c r="BTG273" t="s">
        <v>594</v>
      </c>
      <c r="BTH273" t="s">
        <v>594</v>
      </c>
      <c r="BTI273" t="s">
        <v>594</v>
      </c>
      <c r="BTJ273" t="s">
        <v>594</v>
      </c>
      <c r="BTK273" t="s">
        <v>594</v>
      </c>
      <c r="BTL273" t="s">
        <v>594</v>
      </c>
      <c r="BTM273" t="s">
        <v>594</v>
      </c>
      <c r="BTN273" t="s">
        <v>594</v>
      </c>
      <c r="BTO273" t="s">
        <v>594</v>
      </c>
      <c r="BTP273" t="s">
        <v>594</v>
      </c>
      <c r="BTQ273" t="s">
        <v>594</v>
      </c>
      <c r="BTR273" t="s">
        <v>594</v>
      </c>
      <c r="BTS273" t="s">
        <v>594</v>
      </c>
      <c r="BTT273" t="s">
        <v>594</v>
      </c>
      <c r="BTU273" t="s">
        <v>594</v>
      </c>
      <c r="BTV273" t="s">
        <v>594</v>
      </c>
      <c r="BTW273" t="s">
        <v>594</v>
      </c>
      <c r="BTX273" t="s">
        <v>594</v>
      </c>
      <c r="BTY273" t="s">
        <v>594</v>
      </c>
      <c r="BTZ273" t="s">
        <v>594</v>
      </c>
      <c r="BUA273" t="s">
        <v>594</v>
      </c>
      <c r="BUB273" t="s">
        <v>594</v>
      </c>
      <c r="BUC273" t="s">
        <v>594</v>
      </c>
      <c r="BUD273" t="s">
        <v>594</v>
      </c>
      <c r="BUE273" t="s">
        <v>594</v>
      </c>
      <c r="BUF273" t="s">
        <v>594</v>
      </c>
      <c r="BUG273" t="s">
        <v>594</v>
      </c>
      <c r="BUH273" t="s">
        <v>594</v>
      </c>
      <c r="BUI273" t="s">
        <v>594</v>
      </c>
      <c r="BUJ273" t="s">
        <v>594</v>
      </c>
      <c r="BUK273" t="s">
        <v>594</v>
      </c>
      <c r="BUL273" t="s">
        <v>594</v>
      </c>
      <c r="BUM273" t="s">
        <v>594</v>
      </c>
      <c r="BUN273" t="s">
        <v>594</v>
      </c>
      <c r="BUO273" t="s">
        <v>594</v>
      </c>
      <c r="BUP273" t="s">
        <v>594</v>
      </c>
      <c r="BUQ273" t="s">
        <v>594</v>
      </c>
      <c r="BUR273" t="s">
        <v>594</v>
      </c>
      <c r="BUS273" t="s">
        <v>594</v>
      </c>
      <c r="BUT273" t="s">
        <v>594</v>
      </c>
      <c r="BUU273" t="s">
        <v>594</v>
      </c>
      <c r="BUV273" t="s">
        <v>594</v>
      </c>
      <c r="BUW273" t="s">
        <v>594</v>
      </c>
      <c r="BUX273" t="s">
        <v>594</v>
      </c>
      <c r="BUY273" t="s">
        <v>594</v>
      </c>
      <c r="BUZ273" t="s">
        <v>594</v>
      </c>
      <c r="BVA273" t="s">
        <v>594</v>
      </c>
      <c r="BVB273" t="s">
        <v>594</v>
      </c>
      <c r="BVC273" t="s">
        <v>594</v>
      </c>
      <c r="BVD273" t="s">
        <v>594</v>
      </c>
      <c r="BVE273" t="s">
        <v>594</v>
      </c>
      <c r="BVF273" t="s">
        <v>594</v>
      </c>
      <c r="BVG273" t="s">
        <v>594</v>
      </c>
      <c r="BVH273" t="s">
        <v>594</v>
      </c>
      <c r="BVI273" t="s">
        <v>594</v>
      </c>
      <c r="BVJ273" t="s">
        <v>594</v>
      </c>
      <c r="BVK273" t="s">
        <v>594</v>
      </c>
      <c r="BVL273" t="s">
        <v>594</v>
      </c>
      <c r="BVM273" t="s">
        <v>594</v>
      </c>
      <c r="BVN273" t="s">
        <v>594</v>
      </c>
      <c r="BVO273" t="s">
        <v>594</v>
      </c>
      <c r="BVP273" t="s">
        <v>594</v>
      </c>
      <c r="BVQ273" t="s">
        <v>594</v>
      </c>
      <c r="BVR273" t="s">
        <v>594</v>
      </c>
      <c r="BVS273" t="s">
        <v>594</v>
      </c>
      <c r="BVT273" t="s">
        <v>594</v>
      </c>
      <c r="BVU273" t="s">
        <v>594</v>
      </c>
      <c r="BVV273" t="s">
        <v>594</v>
      </c>
      <c r="BVW273" t="s">
        <v>594</v>
      </c>
      <c r="BVX273" t="s">
        <v>594</v>
      </c>
      <c r="BVY273" t="s">
        <v>594</v>
      </c>
      <c r="BVZ273" t="s">
        <v>594</v>
      </c>
      <c r="BWA273" t="s">
        <v>594</v>
      </c>
      <c r="BWB273" t="s">
        <v>594</v>
      </c>
      <c r="BWC273" t="s">
        <v>594</v>
      </c>
      <c r="BWD273" t="s">
        <v>594</v>
      </c>
      <c r="BWE273" t="s">
        <v>594</v>
      </c>
      <c r="BWF273" t="s">
        <v>594</v>
      </c>
      <c r="BWG273" t="s">
        <v>594</v>
      </c>
      <c r="BWH273" t="s">
        <v>594</v>
      </c>
      <c r="BWI273" t="s">
        <v>594</v>
      </c>
      <c r="BWJ273" t="s">
        <v>594</v>
      </c>
      <c r="BWK273" t="s">
        <v>594</v>
      </c>
      <c r="BWL273" t="s">
        <v>594</v>
      </c>
      <c r="BWM273" t="s">
        <v>594</v>
      </c>
      <c r="BWN273" t="s">
        <v>594</v>
      </c>
      <c r="BWO273" t="s">
        <v>594</v>
      </c>
      <c r="BWP273" t="s">
        <v>594</v>
      </c>
      <c r="BWQ273" t="s">
        <v>594</v>
      </c>
      <c r="BWR273" t="s">
        <v>594</v>
      </c>
      <c r="BWS273" t="s">
        <v>594</v>
      </c>
      <c r="BWT273" t="s">
        <v>594</v>
      </c>
      <c r="BWU273" t="s">
        <v>594</v>
      </c>
      <c r="BWV273" t="s">
        <v>594</v>
      </c>
      <c r="BWW273" t="s">
        <v>594</v>
      </c>
      <c r="BWX273" t="s">
        <v>594</v>
      </c>
      <c r="BWY273" t="s">
        <v>594</v>
      </c>
      <c r="BWZ273" t="s">
        <v>594</v>
      </c>
      <c r="BXA273" t="s">
        <v>594</v>
      </c>
      <c r="BXB273" t="s">
        <v>594</v>
      </c>
      <c r="BXC273" t="s">
        <v>594</v>
      </c>
      <c r="BXD273" t="s">
        <v>594</v>
      </c>
      <c r="BXE273" t="s">
        <v>594</v>
      </c>
      <c r="BXF273" t="s">
        <v>594</v>
      </c>
      <c r="BXG273" t="s">
        <v>594</v>
      </c>
      <c r="BXH273" t="s">
        <v>594</v>
      </c>
      <c r="BXI273" t="s">
        <v>594</v>
      </c>
      <c r="BXJ273" t="s">
        <v>594</v>
      </c>
      <c r="BXK273" t="s">
        <v>594</v>
      </c>
      <c r="BXL273" t="s">
        <v>594</v>
      </c>
      <c r="BXM273" t="s">
        <v>594</v>
      </c>
      <c r="BXN273" t="s">
        <v>594</v>
      </c>
      <c r="BXO273" t="s">
        <v>594</v>
      </c>
      <c r="BXP273" t="s">
        <v>594</v>
      </c>
      <c r="BXQ273" t="s">
        <v>594</v>
      </c>
      <c r="BXR273" t="s">
        <v>594</v>
      </c>
      <c r="BXS273" t="s">
        <v>594</v>
      </c>
      <c r="BXT273" t="s">
        <v>594</v>
      </c>
      <c r="BXU273" t="s">
        <v>594</v>
      </c>
      <c r="BXV273" t="s">
        <v>594</v>
      </c>
      <c r="BXW273" t="s">
        <v>594</v>
      </c>
      <c r="BXX273" t="s">
        <v>594</v>
      </c>
      <c r="BXY273" t="s">
        <v>594</v>
      </c>
      <c r="BXZ273" t="s">
        <v>594</v>
      </c>
      <c r="BYA273" t="s">
        <v>594</v>
      </c>
      <c r="BYB273" t="s">
        <v>594</v>
      </c>
      <c r="BYC273" t="s">
        <v>594</v>
      </c>
      <c r="BYD273" t="s">
        <v>594</v>
      </c>
      <c r="BYE273" t="s">
        <v>594</v>
      </c>
      <c r="BYF273" t="s">
        <v>594</v>
      </c>
      <c r="BYG273" t="s">
        <v>594</v>
      </c>
      <c r="BYH273" t="s">
        <v>594</v>
      </c>
      <c r="BYI273" t="s">
        <v>594</v>
      </c>
      <c r="BYJ273" t="s">
        <v>594</v>
      </c>
      <c r="BYK273" t="s">
        <v>594</v>
      </c>
      <c r="BYL273" t="s">
        <v>594</v>
      </c>
      <c r="BYM273" t="s">
        <v>594</v>
      </c>
      <c r="BYN273" t="s">
        <v>594</v>
      </c>
      <c r="BYO273" t="s">
        <v>594</v>
      </c>
      <c r="BYP273" t="s">
        <v>594</v>
      </c>
      <c r="BYQ273" t="s">
        <v>594</v>
      </c>
      <c r="BYR273" t="s">
        <v>594</v>
      </c>
      <c r="BYS273" t="s">
        <v>594</v>
      </c>
      <c r="BYT273" t="s">
        <v>594</v>
      </c>
      <c r="BYU273" t="s">
        <v>594</v>
      </c>
      <c r="BYV273" t="s">
        <v>594</v>
      </c>
      <c r="BYW273" t="s">
        <v>594</v>
      </c>
      <c r="BYX273" t="s">
        <v>594</v>
      </c>
      <c r="BYY273" t="s">
        <v>594</v>
      </c>
      <c r="BYZ273" t="s">
        <v>594</v>
      </c>
      <c r="BZA273" t="s">
        <v>594</v>
      </c>
      <c r="BZB273" t="s">
        <v>594</v>
      </c>
      <c r="BZC273" t="s">
        <v>594</v>
      </c>
      <c r="BZD273" t="s">
        <v>594</v>
      </c>
      <c r="BZE273" t="s">
        <v>594</v>
      </c>
      <c r="BZF273" t="s">
        <v>594</v>
      </c>
      <c r="BZG273" t="s">
        <v>594</v>
      </c>
      <c r="BZH273" t="s">
        <v>594</v>
      </c>
      <c r="BZI273" t="s">
        <v>594</v>
      </c>
      <c r="BZJ273" t="s">
        <v>594</v>
      </c>
      <c r="BZK273" t="s">
        <v>594</v>
      </c>
      <c r="BZL273" t="s">
        <v>594</v>
      </c>
      <c r="BZM273" t="s">
        <v>594</v>
      </c>
      <c r="BZN273" t="s">
        <v>594</v>
      </c>
      <c r="BZO273" t="s">
        <v>594</v>
      </c>
      <c r="BZP273" t="s">
        <v>594</v>
      </c>
      <c r="BZQ273" t="s">
        <v>594</v>
      </c>
      <c r="BZR273" t="s">
        <v>594</v>
      </c>
      <c r="BZS273" t="s">
        <v>594</v>
      </c>
      <c r="BZT273" t="s">
        <v>594</v>
      </c>
      <c r="BZU273" t="s">
        <v>594</v>
      </c>
      <c r="BZV273" t="s">
        <v>594</v>
      </c>
      <c r="BZW273" t="s">
        <v>594</v>
      </c>
      <c r="BZX273" t="s">
        <v>594</v>
      </c>
      <c r="BZY273" t="s">
        <v>594</v>
      </c>
      <c r="BZZ273" t="s">
        <v>594</v>
      </c>
      <c r="CAA273" t="s">
        <v>594</v>
      </c>
      <c r="CAB273" t="s">
        <v>594</v>
      </c>
      <c r="CAC273" t="s">
        <v>594</v>
      </c>
      <c r="CAD273" t="s">
        <v>594</v>
      </c>
      <c r="CAE273" t="s">
        <v>594</v>
      </c>
      <c r="CAF273" t="s">
        <v>594</v>
      </c>
      <c r="CAG273" t="s">
        <v>594</v>
      </c>
      <c r="CAH273" t="s">
        <v>594</v>
      </c>
      <c r="CAI273" t="s">
        <v>594</v>
      </c>
      <c r="CAJ273" t="s">
        <v>594</v>
      </c>
      <c r="CAK273" t="s">
        <v>594</v>
      </c>
      <c r="CAL273" t="s">
        <v>594</v>
      </c>
      <c r="CAM273" t="s">
        <v>594</v>
      </c>
      <c r="CAN273" t="s">
        <v>594</v>
      </c>
      <c r="CAO273" t="s">
        <v>594</v>
      </c>
      <c r="CAP273" t="s">
        <v>594</v>
      </c>
      <c r="CAQ273" t="s">
        <v>594</v>
      </c>
      <c r="CAR273" t="s">
        <v>594</v>
      </c>
      <c r="CAS273" t="s">
        <v>594</v>
      </c>
      <c r="CAT273" t="s">
        <v>594</v>
      </c>
      <c r="CAU273" t="s">
        <v>594</v>
      </c>
      <c r="CAV273" t="s">
        <v>594</v>
      </c>
      <c r="CAW273" t="s">
        <v>594</v>
      </c>
      <c r="CAX273" t="s">
        <v>594</v>
      </c>
      <c r="CAY273" t="s">
        <v>594</v>
      </c>
      <c r="CAZ273" t="s">
        <v>594</v>
      </c>
      <c r="CBA273" t="s">
        <v>594</v>
      </c>
      <c r="CBB273" t="s">
        <v>594</v>
      </c>
      <c r="CBC273" t="s">
        <v>594</v>
      </c>
      <c r="CBD273" t="s">
        <v>594</v>
      </c>
      <c r="CBE273" t="s">
        <v>594</v>
      </c>
      <c r="CBF273" t="s">
        <v>594</v>
      </c>
      <c r="CBG273" t="s">
        <v>594</v>
      </c>
      <c r="CBH273" t="s">
        <v>594</v>
      </c>
      <c r="CBI273" t="s">
        <v>594</v>
      </c>
      <c r="CBJ273" t="s">
        <v>594</v>
      </c>
      <c r="CBK273" t="s">
        <v>594</v>
      </c>
      <c r="CBL273" t="s">
        <v>594</v>
      </c>
      <c r="CBM273" t="s">
        <v>594</v>
      </c>
      <c r="CBN273" t="s">
        <v>594</v>
      </c>
      <c r="CBO273" t="s">
        <v>594</v>
      </c>
      <c r="CBP273" t="s">
        <v>594</v>
      </c>
      <c r="CBQ273" t="s">
        <v>594</v>
      </c>
      <c r="CBR273" t="s">
        <v>594</v>
      </c>
      <c r="CBS273" t="s">
        <v>594</v>
      </c>
      <c r="CBT273" t="s">
        <v>594</v>
      </c>
      <c r="CBU273" t="s">
        <v>594</v>
      </c>
      <c r="CBV273" t="s">
        <v>594</v>
      </c>
      <c r="CBW273" t="s">
        <v>594</v>
      </c>
      <c r="CBX273" t="s">
        <v>594</v>
      </c>
      <c r="CBY273" t="s">
        <v>594</v>
      </c>
      <c r="CBZ273" t="s">
        <v>594</v>
      </c>
      <c r="CCA273" t="s">
        <v>594</v>
      </c>
      <c r="CCB273" t="s">
        <v>594</v>
      </c>
      <c r="CCC273" t="s">
        <v>594</v>
      </c>
      <c r="CCD273" t="s">
        <v>594</v>
      </c>
      <c r="CCE273" t="s">
        <v>594</v>
      </c>
      <c r="CCF273" t="s">
        <v>594</v>
      </c>
      <c r="CCG273" t="s">
        <v>594</v>
      </c>
      <c r="CCH273" t="s">
        <v>594</v>
      </c>
      <c r="CCI273" t="s">
        <v>594</v>
      </c>
      <c r="CCJ273" t="s">
        <v>594</v>
      </c>
      <c r="CCK273" t="s">
        <v>594</v>
      </c>
      <c r="CCL273" t="s">
        <v>594</v>
      </c>
      <c r="CCM273" t="s">
        <v>594</v>
      </c>
      <c r="CCN273" t="s">
        <v>594</v>
      </c>
      <c r="CCO273" t="s">
        <v>594</v>
      </c>
      <c r="CCP273" t="s">
        <v>594</v>
      </c>
      <c r="CCQ273" t="s">
        <v>594</v>
      </c>
      <c r="CCR273" t="s">
        <v>594</v>
      </c>
      <c r="CCS273" t="s">
        <v>594</v>
      </c>
      <c r="CCT273" t="s">
        <v>594</v>
      </c>
      <c r="CCU273" t="s">
        <v>594</v>
      </c>
      <c r="CCV273" t="s">
        <v>594</v>
      </c>
      <c r="CCW273" t="s">
        <v>594</v>
      </c>
      <c r="CCX273" t="s">
        <v>594</v>
      </c>
      <c r="CCY273" t="s">
        <v>594</v>
      </c>
      <c r="CCZ273" t="s">
        <v>594</v>
      </c>
      <c r="CDA273" t="s">
        <v>594</v>
      </c>
      <c r="CDB273" t="s">
        <v>594</v>
      </c>
      <c r="CDC273" t="s">
        <v>594</v>
      </c>
      <c r="CDD273" t="s">
        <v>594</v>
      </c>
      <c r="CDE273" t="s">
        <v>594</v>
      </c>
      <c r="CDF273" t="s">
        <v>594</v>
      </c>
      <c r="CDG273" t="s">
        <v>594</v>
      </c>
      <c r="CDH273" t="s">
        <v>594</v>
      </c>
      <c r="CDI273" t="s">
        <v>594</v>
      </c>
      <c r="CDJ273" t="s">
        <v>594</v>
      </c>
      <c r="CDK273" t="s">
        <v>594</v>
      </c>
      <c r="CDL273" t="s">
        <v>594</v>
      </c>
      <c r="CDM273" t="s">
        <v>594</v>
      </c>
      <c r="CDN273" t="s">
        <v>594</v>
      </c>
      <c r="CDO273" t="s">
        <v>594</v>
      </c>
      <c r="CDP273" t="s">
        <v>594</v>
      </c>
      <c r="CDQ273" t="s">
        <v>594</v>
      </c>
      <c r="CDR273" t="s">
        <v>594</v>
      </c>
      <c r="CDS273" t="s">
        <v>594</v>
      </c>
      <c r="CDT273" t="s">
        <v>594</v>
      </c>
      <c r="CDU273" t="s">
        <v>594</v>
      </c>
      <c r="CDV273" t="s">
        <v>594</v>
      </c>
      <c r="CDW273" t="s">
        <v>594</v>
      </c>
      <c r="CDX273" t="s">
        <v>594</v>
      </c>
      <c r="CDY273" t="s">
        <v>594</v>
      </c>
      <c r="CDZ273" t="s">
        <v>594</v>
      </c>
      <c r="CEA273" t="s">
        <v>594</v>
      </c>
      <c r="CEB273" t="s">
        <v>594</v>
      </c>
      <c r="CEC273" t="s">
        <v>594</v>
      </c>
      <c r="CED273" t="s">
        <v>594</v>
      </c>
      <c r="CEE273" t="s">
        <v>594</v>
      </c>
      <c r="CEF273" t="s">
        <v>594</v>
      </c>
      <c r="CEG273" t="s">
        <v>594</v>
      </c>
      <c r="CEH273" t="s">
        <v>594</v>
      </c>
      <c r="CEI273" t="s">
        <v>594</v>
      </c>
      <c r="CEJ273" t="s">
        <v>594</v>
      </c>
      <c r="CEK273" t="s">
        <v>594</v>
      </c>
      <c r="CEL273" t="s">
        <v>594</v>
      </c>
      <c r="CEM273" t="s">
        <v>594</v>
      </c>
      <c r="CEN273" t="s">
        <v>594</v>
      </c>
      <c r="CEO273" t="s">
        <v>594</v>
      </c>
      <c r="CEP273" t="s">
        <v>594</v>
      </c>
      <c r="CEQ273" t="s">
        <v>594</v>
      </c>
      <c r="CER273" t="s">
        <v>594</v>
      </c>
      <c r="CES273" t="s">
        <v>594</v>
      </c>
      <c r="CET273" t="s">
        <v>594</v>
      </c>
      <c r="CEU273" t="s">
        <v>594</v>
      </c>
      <c r="CEV273" t="s">
        <v>594</v>
      </c>
      <c r="CEW273" t="s">
        <v>594</v>
      </c>
      <c r="CEX273" t="s">
        <v>594</v>
      </c>
      <c r="CEY273" t="s">
        <v>594</v>
      </c>
      <c r="CEZ273" t="s">
        <v>594</v>
      </c>
      <c r="CFA273" t="s">
        <v>594</v>
      </c>
      <c r="CFB273" t="s">
        <v>594</v>
      </c>
      <c r="CFC273" t="s">
        <v>594</v>
      </c>
      <c r="CFD273" t="s">
        <v>594</v>
      </c>
      <c r="CFE273" t="s">
        <v>594</v>
      </c>
      <c r="CFF273" t="s">
        <v>594</v>
      </c>
      <c r="CFG273" t="s">
        <v>594</v>
      </c>
      <c r="CFH273" t="s">
        <v>594</v>
      </c>
      <c r="CFI273" t="s">
        <v>594</v>
      </c>
      <c r="CFJ273" t="s">
        <v>594</v>
      </c>
      <c r="CFK273" t="s">
        <v>594</v>
      </c>
      <c r="CFL273" t="s">
        <v>594</v>
      </c>
      <c r="CFM273" t="s">
        <v>594</v>
      </c>
      <c r="CFN273" t="s">
        <v>594</v>
      </c>
      <c r="CFO273" t="s">
        <v>594</v>
      </c>
      <c r="CFP273" t="s">
        <v>594</v>
      </c>
      <c r="CFQ273" t="s">
        <v>594</v>
      </c>
      <c r="CFR273" t="s">
        <v>594</v>
      </c>
      <c r="CFS273" t="s">
        <v>594</v>
      </c>
      <c r="CFT273" t="s">
        <v>594</v>
      </c>
      <c r="CFU273" t="s">
        <v>594</v>
      </c>
      <c r="CFV273" t="s">
        <v>594</v>
      </c>
      <c r="CFW273" t="s">
        <v>594</v>
      </c>
      <c r="CFX273" t="s">
        <v>594</v>
      </c>
      <c r="CFY273" t="s">
        <v>594</v>
      </c>
      <c r="CFZ273" t="s">
        <v>594</v>
      </c>
      <c r="CGA273" t="s">
        <v>594</v>
      </c>
      <c r="CGB273" t="s">
        <v>594</v>
      </c>
      <c r="CGC273" t="s">
        <v>594</v>
      </c>
      <c r="CGD273" t="s">
        <v>594</v>
      </c>
      <c r="CGE273" t="s">
        <v>594</v>
      </c>
      <c r="CGF273" t="s">
        <v>594</v>
      </c>
      <c r="CGG273" t="s">
        <v>594</v>
      </c>
      <c r="CGH273" t="s">
        <v>594</v>
      </c>
      <c r="CGI273" t="s">
        <v>594</v>
      </c>
      <c r="CGJ273" t="s">
        <v>594</v>
      </c>
      <c r="CGK273" t="s">
        <v>594</v>
      </c>
      <c r="CGL273" t="s">
        <v>594</v>
      </c>
      <c r="CGM273" t="s">
        <v>594</v>
      </c>
      <c r="CGN273" t="s">
        <v>594</v>
      </c>
      <c r="CGO273" t="s">
        <v>594</v>
      </c>
      <c r="CGP273" t="s">
        <v>594</v>
      </c>
      <c r="CGQ273" t="s">
        <v>594</v>
      </c>
      <c r="CGR273" t="s">
        <v>594</v>
      </c>
      <c r="CGS273" t="s">
        <v>594</v>
      </c>
      <c r="CGT273" t="s">
        <v>594</v>
      </c>
      <c r="CGU273" t="s">
        <v>594</v>
      </c>
      <c r="CGV273" t="s">
        <v>594</v>
      </c>
      <c r="CGW273" t="s">
        <v>594</v>
      </c>
      <c r="CGX273" t="s">
        <v>594</v>
      </c>
      <c r="CGY273" t="s">
        <v>594</v>
      </c>
      <c r="CGZ273" t="s">
        <v>594</v>
      </c>
      <c r="CHA273" t="s">
        <v>594</v>
      </c>
      <c r="CHB273" t="s">
        <v>594</v>
      </c>
      <c r="CHC273" t="s">
        <v>594</v>
      </c>
      <c r="CHD273" t="s">
        <v>594</v>
      </c>
      <c r="CHE273" t="s">
        <v>594</v>
      </c>
      <c r="CHF273" t="s">
        <v>594</v>
      </c>
      <c r="CHG273" t="s">
        <v>594</v>
      </c>
      <c r="CHH273" t="s">
        <v>594</v>
      </c>
      <c r="CHI273" t="s">
        <v>594</v>
      </c>
      <c r="CHJ273" t="s">
        <v>594</v>
      </c>
      <c r="CHK273" t="s">
        <v>594</v>
      </c>
      <c r="CHL273" t="s">
        <v>594</v>
      </c>
      <c r="CHM273" t="s">
        <v>594</v>
      </c>
      <c r="CHN273" t="s">
        <v>594</v>
      </c>
      <c r="CHO273" t="s">
        <v>594</v>
      </c>
      <c r="CHP273" t="s">
        <v>594</v>
      </c>
      <c r="CHQ273" t="s">
        <v>594</v>
      </c>
      <c r="CHR273" t="s">
        <v>594</v>
      </c>
      <c r="CHS273" t="s">
        <v>594</v>
      </c>
      <c r="CHT273" t="s">
        <v>594</v>
      </c>
      <c r="CHU273" t="s">
        <v>594</v>
      </c>
      <c r="CHV273" t="s">
        <v>594</v>
      </c>
      <c r="CHW273" t="s">
        <v>594</v>
      </c>
      <c r="CHX273" t="s">
        <v>594</v>
      </c>
      <c r="CHY273" t="s">
        <v>594</v>
      </c>
      <c r="CHZ273" t="s">
        <v>594</v>
      </c>
      <c r="CIA273" t="s">
        <v>594</v>
      </c>
      <c r="CIB273" t="s">
        <v>594</v>
      </c>
      <c r="CIC273" t="s">
        <v>594</v>
      </c>
      <c r="CID273" t="s">
        <v>594</v>
      </c>
      <c r="CIE273" t="s">
        <v>594</v>
      </c>
      <c r="CIF273" t="s">
        <v>594</v>
      </c>
      <c r="CIG273" t="s">
        <v>594</v>
      </c>
      <c r="CIH273" t="s">
        <v>594</v>
      </c>
      <c r="CII273" t="s">
        <v>594</v>
      </c>
      <c r="CIJ273" t="s">
        <v>594</v>
      </c>
      <c r="CIK273" t="s">
        <v>594</v>
      </c>
      <c r="CIL273" t="s">
        <v>594</v>
      </c>
      <c r="CIM273" t="s">
        <v>594</v>
      </c>
      <c r="CIN273" t="s">
        <v>594</v>
      </c>
      <c r="CIO273" t="s">
        <v>594</v>
      </c>
      <c r="CIP273" t="s">
        <v>594</v>
      </c>
      <c r="CIQ273" t="s">
        <v>594</v>
      </c>
      <c r="CIR273" t="s">
        <v>594</v>
      </c>
      <c r="CIS273" t="s">
        <v>594</v>
      </c>
      <c r="CIT273" t="s">
        <v>594</v>
      </c>
      <c r="CIU273" t="s">
        <v>594</v>
      </c>
      <c r="CIV273" t="s">
        <v>594</v>
      </c>
      <c r="CIW273" t="s">
        <v>594</v>
      </c>
      <c r="CIX273" t="s">
        <v>594</v>
      </c>
      <c r="CIY273" t="s">
        <v>594</v>
      </c>
      <c r="CIZ273" t="s">
        <v>594</v>
      </c>
      <c r="CJA273" t="s">
        <v>594</v>
      </c>
      <c r="CJB273" t="s">
        <v>594</v>
      </c>
      <c r="CJC273" t="s">
        <v>594</v>
      </c>
      <c r="CJD273" t="s">
        <v>594</v>
      </c>
      <c r="CJE273" t="s">
        <v>594</v>
      </c>
      <c r="CJF273" t="s">
        <v>594</v>
      </c>
      <c r="CJG273" t="s">
        <v>594</v>
      </c>
      <c r="CJH273" t="s">
        <v>594</v>
      </c>
      <c r="CJI273" t="s">
        <v>594</v>
      </c>
      <c r="CJJ273" t="s">
        <v>594</v>
      </c>
      <c r="CJK273" t="s">
        <v>594</v>
      </c>
      <c r="CJL273" t="s">
        <v>594</v>
      </c>
      <c r="CJM273" t="s">
        <v>594</v>
      </c>
      <c r="CJN273" t="s">
        <v>594</v>
      </c>
      <c r="CJO273" t="s">
        <v>594</v>
      </c>
      <c r="CJP273" t="s">
        <v>594</v>
      </c>
      <c r="CJQ273" t="s">
        <v>594</v>
      </c>
      <c r="CJR273" t="s">
        <v>594</v>
      </c>
      <c r="CJS273" t="s">
        <v>594</v>
      </c>
      <c r="CJT273" t="s">
        <v>594</v>
      </c>
      <c r="CJU273" t="s">
        <v>594</v>
      </c>
      <c r="CJV273" t="s">
        <v>594</v>
      </c>
      <c r="CJW273" t="s">
        <v>594</v>
      </c>
      <c r="CJX273" t="s">
        <v>594</v>
      </c>
      <c r="CJY273" t="s">
        <v>594</v>
      </c>
      <c r="CJZ273" t="s">
        <v>594</v>
      </c>
      <c r="CKA273" t="s">
        <v>594</v>
      </c>
      <c r="CKB273" t="s">
        <v>594</v>
      </c>
      <c r="CKC273" t="s">
        <v>594</v>
      </c>
      <c r="CKD273" t="s">
        <v>594</v>
      </c>
      <c r="CKE273" t="s">
        <v>594</v>
      </c>
      <c r="CKF273" t="s">
        <v>594</v>
      </c>
      <c r="CKG273" t="s">
        <v>594</v>
      </c>
      <c r="CKH273" t="s">
        <v>594</v>
      </c>
      <c r="CKI273" t="s">
        <v>594</v>
      </c>
      <c r="CKJ273" t="s">
        <v>594</v>
      </c>
      <c r="CKK273" t="s">
        <v>594</v>
      </c>
      <c r="CKL273" t="s">
        <v>594</v>
      </c>
      <c r="CKM273" t="s">
        <v>594</v>
      </c>
      <c r="CKN273" t="s">
        <v>594</v>
      </c>
      <c r="CKO273" t="s">
        <v>594</v>
      </c>
      <c r="CKP273" t="s">
        <v>594</v>
      </c>
      <c r="CKQ273" t="s">
        <v>594</v>
      </c>
      <c r="CKR273" t="s">
        <v>594</v>
      </c>
      <c r="CKS273" t="s">
        <v>594</v>
      </c>
      <c r="CKT273" t="s">
        <v>594</v>
      </c>
      <c r="CKU273" t="s">
        <v>594</v>
      </c>
      <c r="CKV273" t="s">
        <v>594</v>
      </c>
      <c r="CKW273" t="s">
        <v>594</v>
      </c>
      <c r="CKX273" t="s">
        <v>594</v>
      </c>
      <c r="CKY273" t="s">
        <v>594</v>
      </c>
      <c r="CKZ273" t="s">
        <v>594</v>
      </c>
      <c r="CLA273" t="s">
        <v>594</v>
      </c>
      <c r="CLB273" t="s">
        <v>594</v>
      </c>
      <c r="CLC273" t="s">
        <v>594</v>
      </c>
      <c r="CLD273" t="s">
        <v>594</v>
      </c>
      <c r="CLE273" t="s">
        <v>594</v>
      </c>
      <c r="CLF273" t="s">
        <v>594</v>
      </c>
      <c r="CLG273" t="s">
        <v>594</v>
      </c>
      <c r="CLH273" t="s">
        <v>594</v>
      </c>
      <c r="CLI273" t="s">
        <v>594</v>
      </c>
      <c r="CLJ273" t="s">
        <v>594</v>
      </c>
      <c r="CLK273" t="s">
        <v>594</v>
      </c>
      <c r="CLL273" t="s">
        <v>594</v>
      </c>
      <c r="CLM273" t="s">
        <v>594</v>
      </c>
      <c r="CLN273" t="s">
        <v>594</v>
      </c>
      <c r="CLO273" t="s">
        <v>594</v>
      </c>
      <c r="CLP273" t="s">
        <v>594</v>
      </c>
      <c r="CLQ273" t="s">
        <v>594</v>
      </c>
      <c r="CLR273" t="s">
        <v>594</v>
      </c>
      <c r="CLS273" t="s">
        <v>594</v>
      </c>
      <c r="CLT273" t="s">
        <v>594</v>
      </c>
      <c r="CLU273" t="s">
        <v>594</v>
      </c>
      <c r="CLV273" t="s">
        <v>594</v>
      </c>
      <c r="CLW273" t="s">
        <v>594</v>
      </c>
      <c r="CLX273" t="s">
        <v>594</v>
      </c>
      <c r="CLY273" t="s">
        <v>594</v>
      </c>
      <c r="CLZ273" t="s">
        <v>594</v>
      </c>
      <c r="CMA273" t="s">
        <v>594</v>
      </c>
      <c r="CMB273" t="s">
        <v>594</v>
      </c>
      <c r="CMC273" t="s">
        <v>594</v>
      </c>
      <c r="CMD273" t="s">
        <v>594</v>
      </c>
      <c r="CME273" t="s">
        <v>594</v>
      </c>
      <c r="CMF273" t="s">
        <v>594</v>
      </c>
      <c r="CMG273" t="s">
        <v>594</v>
      </c>
      <c r="CMH273" t="s">
        <v>594</v>
      </c>
      <c r="CMI273" t="s">
        <v>594</v>
      </c>
      <c r="CMJ273" t="s">
        <v>594</v>
      </c>
      <c r="CMK273" t="s">
        <v>594</v>
      </c>
      <c r="CML273" t="s">
        <v>594</v>
      </c>
      <c r="CMM273" t="s">
        <v>594</v>
      </c>
      <c r="CMN273" t="s">
        <v>594</v>
      </c>
      <c r="CMO273" t="s">
        <v>594</v>
      </c>
      <c r="CMP273" t="s">
        <v>594</v>
      </c>
      <c r="CMQ273" t="s">
        <v>594</v>
      </c>
      <c r="CMR273" t="s">
        <v>594</v>
      </c>
      <c r="CMS273" t="s">
        <v>594</v>
      </c>
      <c r="CMT273" t="s">
        <v>594</v>
      </c>
      <c r="CMU273" t="s">
        <v>594</v>
      </c>
      <c r="CMV273" t="s">
        <v>594</v>
      </c>
      <c r="CMW273" t="s">
        <v>594</v>
      </c>
      <c r="CMX273" t="s">
        <v>594</v>
      </c>
      <c r="CMY273" t="s">
        <v>594</v>
      </c>
      <c r="CMZ273" t="s">
        <v>594</v>
      </c>
      <c r="CNA273" t="s">
        <v>594</v>
      </c>
      <c r="CNB273" t="s">
        <v>594</v>
      </c>
      <c r="CNC273" t="s">
        <v>594</v>
      </c>
      <c r="CND273" t="s">
        <v>594</v>
      </c>
      <c r="CNE273" t="s">
        <v>594</v>
      </c>
      <c r="CNF273" t="s">
        <v>594</v>
      </c>
      <c r="CNG273" t="s">
        <v>594</v>
      </c>
      <c r="CNH273" t="s">
        <v>594</v>
      </c>
      <c r="CNI273" t="s">
        <v>594</v>
      </c>
      <c r="CNJ273" t="s">
        <v>594</v>
      </c>
      <c r="CNK273" t="s">
        <v>594</v>
      </c>
      <c r="CNL273" t="s">
        <v>594</v>
      </c>
      <c r="CNM273" t="s">
        <v>594</v>
      </c>
      <c r="CNN273" t="s">
        <v>594</v>
      </c>
      <c r="CNO273" t="s">
        <v>594</v>
      </c>
      <c r="CNP273" t="s">
        <v>594</v>
      </c>
      <c r="CNQ273" t="s">
        <v>594</v>
      </c>
      <c r="CNR273" t="s">
        <v>594</v>
      </c>
      <c r="CNS273" t="s">
        <v>594</v>
      </c>
      <c r="CNT273" t="s">
        <v>594</v>
      </c>
      <c r="CNU273" t="s">
        <v>594</v>
      </c>
      <c r="CNV273" t="s">
        <v>594</v>
      </c>
      <c r="CNW273" t="s">
        <v>594</v>
      </c>
      <c r="CNX273" t="s">
        <v>594</v>
      </c>
      <c r="CNY273" t="s">
        <v>594</v>
      </c>
      <c r="CNZ273" t="s">
        <v>594</v>
      </c>
      <c r="COA273" t="s">
        <v>594</v>
      </c>
      <c r="COB273" t="s">
        <v>594</v>
      </c>
      <c r="COC273" t="s">
        <v>594</v>
      </c>
      <c r="COD273" t="s">
        <v>594</v>
      </c>
      <c r="COE273" t="s">
        <v>594</v>
      </c>
      <c r="COF273" t="s">
        <v>594</v>
      </c>
      <c r="COG273" t="s">
        <v>594</v>
      </c>
      <c r="COH273" t="s">
        <v>594</v>
      </c>
      <c r="COI273" t="s">
        <v>594</v>
      </c>
      <c r="COJ273" t="s">
        <v>594</v>
      </c>
      <c r="COK273" t="s">
        <v>594</v>
      </c>
      <c r="COL273" t="s">
        <v>594</v>
      </c>
      <c r="COM273" t="s">
        <v>594</v>
      </c>
      <c r="CON273" t="s">
        <v>594</v>
      </c>
      <c r="COO273" t="s">
        <v>594</v>
      </c>
      <c r="COP273" t="s">
        <v>594</v>
      </c>
      <c r="COQ273" t="s">
        <v>594</v>
      </c>
      <c r="COR273" t="s">
        <v>594</v>
      </c>
      <c r="COS273" t="s">
        <v>594</v>
      </c>
      <c r="COT273" t="s">
        <v>594</v>
      </c>
      <c r="COU273" t="s">
        <v>594</v>
      </c>
      <c r="COV273" t="s">
        <v>594</v>
      </c>
      <c r="COW273" t="s">
        <v>594</v>
      </c>
      <c r="COX273" t="s">
        <v>594</v>
      </c>
      <c r="COY273" t="s">
        <v>594</v>
      </c>
      <c r="COZ273" t="s">
        <v>594</v>
      </c>
      <c r="CPA273" t="s">
        <v>594</v>
      </c>
      <c r="CPB273" t="s">
        <v>594</v>
      </c>
      <c r="CPC273" t="s">
        <v>594</v>
      </c>
      <c r="CPD273" t="s">
        <v>594</v>
      </c>
      <c r="CPE273" t="s">
        <v>594</v>
      </c>
      <c r="CPF273" t="s">
        <v>594</v>
      </c>
      <c r="CPG273" t="s">
        <v>594</v>
      </c>
      <c r="CPH273" t="s">
        <v>594</v>
      </c>
      <c r="CPI273" t="s">
        <v>594</v>
      </c>
      <c r="CPJ273" t="s">
        <v>594</v>
      </c>
      <c r="CPK273" t="s">
        <v>594</v>
      </c>
      <c r="CPL273" t="s">
        <v>594</v>
      </c>
      <c r="CPM273" t="s">
        <v>594</v>
      </c>
      <c r="CPN273" t="s">
        <v>594</v>
      </c>
      <c r="CPO273" t="s">
        <v>594</v>
      </c>
      <c r="CPP273" t="s">
        <v>594</v>
      </c>
      <c r="CPQ273" t="s">
        <v>594</v>
      </c>
      <c r="CPR273" t="s">
        <v>594</v>
      </c>
      <c r="CPS273" t="s">
        <v>594</v>
      </c>
      <c r="CPT273" t="s">
        <v>594</v>
      </c>
      <c r="CPU273" t="s">
        <v>594</v>
      </c>
      <c r="CPV273" t="s">
        <v>594</v>
      </c>
      <c r="CPW273" t="s">
        <v>594</v>
      </c>
      <c r="CPX273" t="s">
        <v>594</v>
      </c>
      <c r="CPY273" t="s">
        <v>594</v>
      </c>
      <c r="CPZ273" t="s">
        <v>594</v>
      </c>
      <c r="CQA273" t="s">
        <v>594</v>
      </c>
      <c r="CQB273" t="s">
        <v>594</v>
      </c>
      <c r="CQC273" t="s">
        <v>594</v>
      </c>
      <c r="CQD273" t="s">
        <v>594</v>
      </c>
      <c r="CQE273" t="s">
        <v>594</v>
      </c>
      <c r="CQF273" t="s">
        <v>594</v>
      </c>
      <c r="CQG273" t="s">
        <v>594</v>
      </c>
      <c r="CQH273" t="s">
        <v>594</v>
      </c>
      <c r="CQI273" t="s">
        <v>594</v>
      </c>
      <c r="CQJ273" t="s">
        <v>594</v>
      </c>
      <c r="CQK273" t="s">
        <v>594</v>
      </c>
      <c r="CQL273" t="s">
        <v>594</v>
      </c>
      <c r="CQM273" t="s">
        <v>594</v>
      </c>
      <c r="CQN273" t="s">
        <v>594</v>
      </c>
      <c r="CQO273" t="s">
        <v>594</v>
      </c>
      <c r="CQP273" t="s">
        <v>594</v>
      </c>
      <c r="CQQ273" t="s">
        <v>594</v>
      </c>
      <c r="CQR273" t="s">
        <v>594</v>
      </c>
      <c r="CQS273" t="s">
        <v>594</v>
      </c>
      <c r="CQT273" t="s">
        <v>594</v>
      </c>
      <c r="CQU273" t="s">
        <v>594</v>
      </c>
      <c r="CQV273" t="s">
        <v>594</v>
      </c>
      <c r="CQW273" t="s">
        <v>594</v>
      </c>
      <c r="CQX273" t="s">
        <v>594</v>
      </c>
      <c r="CQY273" t="s">
        <v>594</v>
      </c>
      <c r="CQZ273" t="s">
        <v>594</v>
      </c>
      <c r="CRA273" t="s">
        <v>594</v>
      </c>
      <c r="CRB273" t="s">
        <v>594</v>
      </c>
      <c r="CRC273" t="s">
        <v>594</v>
      </c>
      <c r="CRD273" t="s">
        <v>594</v>
      </c>
      <c r="CRE273" t="s">
        <v>594</v>
      </c>
      <c r="CRF273" t="s">
        <v>594</v>
      </c>
      <c r="CRG273" t="s">
        <v>594</v>
      </c>
      <c r="CRH273" t="s">
        <v>594</v>
      </c>
      <c r="CRI273" t="s">
        <v>594</v>
      </c>
      <c r="CRJ273" t="s">
        <v>594</v>
      </c>
      <c r="CRK273" t="s">
        <v>594</v>
      </c>
      <c r="CRL273" t="s">
        <v>594</v>
      </c>
      <c r="CRM273" t="s">
        <v>594</v>
      </c>
      <c r="CRN273" t="s">
        <v>594</v>
      </c>
      <c r="CRO273" t="s">
        <v>594</v>
      </c>
      <c r="CRP273" t="s">
        <v>594</v>
      </c>
      <c r="CRQ273" t="s">
        <v>594</v>
      </c>
      <c r="CRR273" t="s">
        <v>594</v>
      </c>
      <c r="CRS273" t="s">
        <v>594</v>
      </c>
      <c r="CRT273" t="s">
        <v>594</v>
      </c>
      <c r="CRU273" t="s">
        <v>594</v>
      </c>
      <c r="CRV273" t="s">
        <v>594</v>
      </c>
      <c r="CRW273" t="s">
        <v>594</v>
      </c>
      <c r="CRX273" t="s">
        <v>594</v>
      </c>
      <c r="CRY273" t="s">
        <v>594</v>
      </c>
      <c r="CRZ273" t="s">
        <v>594</v>
      </c>
      <c r="CSA273" t="s">
        <v>594</v>
      </c>
      <c r="CSB273" t="s">
        <v>594</v>
      </c>
      <c r="CSC273" t="s">
        <v>594</v>
      </c>
      <c r="CSD273" t="s">
        <v>594</v>
      </c>
      <c r="CSE273" t="s">
        <v>594</v>
      </c>
      <c r="CSF273" t="s">
        <v>594</v>
      </c>
      <c r="CSG273" t="s">
        <v>594</v>
      </c>
      <c r="CSH273" t="s">
        <v>594</v>
      </c>
      <c r="CSI273" t="s">
        <v>594</v>
      </c>
      <c r="CSJ273" t="s">
        <v>594</v>
      </c>
      <c r="CSK273" t="s">
        <v>594</v>
      </c>
      <c r="CSL273" t="s">
        <v>594</v>
      </c>
      <c r="CSM273" t="s">
        <v>594</v>
      </c>
      <c r="CSN273" t="s">
        <v>594</v>
      </c>
      <c r="CSO273" t="s">
        <v>594</v>
      </c>
      <c r="CSP273" t="s">
        <v>594</v>
      </c>
      <c r="CSQ273" t="s">
        <v>594</v>
      </c>
      <c r="CSR273" t="s">
        <v>594</v>
      </c>
      <c r="CSS273" t="s">
        <v>594</v>
      </c>
      <c r="CST273" t="s">
        <v>594</v>
      </c>
      <c r="CSU273" t="s">
        <v>594</v>
      </c>
      <c r="CSV273" t="s">
        <v>594</v>
      </c>
      <c r="CSW273" t="s">
        <v>594</v>
      </c>
      <c r="CSX273" t="s">
        <v>594</v>
      </c>
      <c r="CSY273" t="s">
        <v>594</v>
      </c>
      <c r="CSZ273" t="s">
        <v>594</v>
      </c>
      <c r="CTA273" t="s">
        <v>594</v>
      </c>
      <c r="CTB273" t="s">
        <v>594</v>
      </c>
      <c r="CTC273" t="s">
        <v>594</v>
      </c>
      <c r="CTD273" t="s">
        <v>594</v>
      </c>
      <c r="CTE273" t="s">
        <v>594</v>
      </c>
      <c r="CTF273" t="s">
        <v>594</v>
      </c>
      <c r="CTG273" t="s">
        <v>594</v>
      </c>
      <c r="CTH273" t="s">
        <v>594</v>
      </c>
      <c r="CTI273" t="s">
        <v>594</v>
      </c>
      <c r="CTJ273" t="s">
        <v>594</v>
      </c>
      <c r="CTK273" t="s">
        <v>594</v>
      </c>
      <c r="CTL273" t="s">
        <v>594</v>
      </c>
      <c r="CTM273" t="s">
        <v>594</v>
      </c>
      <c r="CTN273" t="s">
        <v>594</v>
      </c>
      <c r="CTO273" t="s">
        <v>594</v>
      </c>
      <c r="CTP273" t="s">
        <v>594</v>
      </c>
      <c r="CTQ273" t="s">
        <v>594</v>
      </c>
      <c r="CTR273" t="s">
        <v>594</v>
      </c>
      <c r="CTS273" t="s">
        <v>594</v>
      </c>
      <c r="CTT273" t="s">
        <v>594</v>
      </c>
      <c r="CTU273" t="s">
        <v>594</v>
      </c>
      <c r="CTV273" t="s">
        <v>594</v>
      </c>
      <c r="CTW273" t="s">
        <v>594</v>
      </c>
      <c r="CTX273" t="s">
        <v>594</v>
      </c>
      <c r="CTY273" t="s">
        <v>594</v>
      </c>
      <c r="CTZ273" t="s">
        <v>594</v>
      </c>
      <c r="CUA273" t="s">
        <v>594</v>
      </c>
      <c r="CUB273" t="s">
        <v>594</v>
      </c>
      <c r="CUC273" t="s">
        <v>594</v>
      </c>
      <c r="CUD273" t="s">
        <v>594</v>
      </c>
      <c r="CUE273" t="s">
        <v>594</v>
      </c>
      <c r="CUF273" t="s">
        <v>594</v>
      </c>
      <c r="CUG273" t="s">
        <v>594</v>
      </c>
      <c r="CUH273" t="s">
        <v>594</v>
      </c>
      <c r="CUI273" t="s">
        <v>594</v>
      </c>
      <c r="CUJ273" t="s">
        <v>594</v>
      </c>
      <c r="CUK273" t="s">
        <v>594</v>
      </c>
      <c r="CUL273" t="s">
        <v>594</v>
      </c>
      <c r="CUM273" t="s">
        <v>594</v>
      </c>
      <c r="CUN273" t="s">
        <v>594</v>
      </c>
      <c r="CUO273" t="s">
        <v>594</v>
      </c>
      <c r="CUP273" t="s">
        <v>594</v>
      </c>
      <c r="CUQ273" t="s">
        <v>594</v>
      </c>
      <c r="CUR273" t="s">
        <v>594</v>
      </c>
      <c r="CUS273" t="s">
        <v>594</v>
      </c>
      <c r="CUT273" t="s">
        <v>594</v>
      </c>
      <c r="CUU273" t="s">
        <v>594</v>
      </c>
      <c r="CUV273" t="s">
        <v>594</v>
      </c>
      <c r="CUW273" t="s">
        <v>594</v>
      </c>
      <c r="CUX273" t="s">
        <v>594</v>
      </c>
      <c r="CUY273" t="s">
        <v>594</v>
      </c>
      <c r="CUZ273" t="s">
        <v>594</v>
      </c>
      <c r="CVA273" t="s">
        <v>594</v>
      </c>
      <c r="CVB273" t="s">
        <v>594</v>
      </c>
      <c r="CVC273" t="s">
        <v>594</v>
      </c>
      <c r="CVD273" t="s">
        <v>594</v>
      </c>
      <c r="CVE273" t="s">
        <v>594</v>
      </c>
      <c r="CVF273" t="s">
        <v>594</v>
      </c>
      <c r="CVG273" t="s">
        <v>594</v>
      </c>
      <c r="CVH273" t="s">
        <v>594</v>
      </c>
      <c r="CVI273" t="s">
        <v>594</v>
      </c>
      <c r="CVJ273" t="s">
        <v>594</v>
      </c>
      <c r="CVK273" t="s">
        <v>594</v>
      </c>
      <c r="CVL273" t="s">
        <v>594</v>
      </c>
      <c r="CVM273" t="s">
        <v>594</v>
      </c>
      <c r="CVN273" t="s">
        <v>594</v>
      </c>
      <c r="CVO273" t="s">
        <v>594</v>
      </c>
      <c r="CVP273" t="s">
        <v>594</v>
      </c>
      <c r="CVQ273" t="s">
        <v>594</v>
      </c>
      <c r="CVR273" t="s">
        <v>594</v>
      </c>
      <c r="CVS273" t="s">
        <v>594</v>
      </c>
      <c r="CVT273" t="s">
        <v>594</v>
      </c>
      <c r="CVU273" t="s">
        <v>594</v>
      </c>
      <c r="CVV273" t="s">
        <v>594</v>
      </c>
      <c r="CVW273" t="s">
        <v>594</v>
      </c>
      <c r="CVX273" t="s">
        <v>594</v>
      </c>
      <c r="CVY273" t="s">
        <v>594</v>
      </c>
      <c r="CVZ273" t="s">
        <v>594</v>
      </c>
      <c r="CWA273" t="s">
        <v>594</v>
      </c>
      <c r="CWB273" t="s">
        <v>594</v>
      </c>
      <c r="CWC273" t="s">
        <v>594</v>
      </c>
      <c r="CWD273" t="s">
        <v>594</v>
      </c>
      <c r="CWE273" t="s">
        <v>594</v>
      </c>
      <c r="CWF273" t="s">
        <v>594</v>
      </c>
      <c r="CWG273" t="s">
        <v>594</v>
      </c>
      <c r="CWH273" t="s">
        <v>594</v>
      </c>
      <c r="CWI273" t="s">
        <v>594</v>
      </c>
      <c r="CWJ273" t="s">
        <v>594</v>
      </c>
      <c r="CWK273" t="s">
        <v>594</v>
      </c>
      <c r="CWL273" t="s">
        <v>594</v>
      </c>
      <c r="CWM273" t="s">
        <v>594</v>
      </c>
      <c r="CWN273" t="s">
        <v>594</v>
      </c>
      <c r="CWO273" t="s">
        <v>594</v>
      </c>
      <c r="CWP273" t="s">
        <v>594</v>
      </c>
      <c r="CWQ273" t="s">
        <v>594</v>
      </c>
      <c r="CWR273" t="s">
        <v>594</v>
      </c>
      <c r="CWS273" t="s">
        <v>594</v>
      </c>
      <c r="CWT273" t="s">
        <v>594</v>
      </c>
      <c r="CWU273" t="s">
        <v>594</v>
      </c>
      <c r="CWV273" t="s">
        <v>594</v>
      </c>
      <c r="CWW273" t="s">
        <v>594</v>
      </c>
      <c r="CWX273" t="s">
        <v>594</v>
      </c>
      <c r="CWY273" t="s">
        <v>594</v>
      </c>
      <c r="CWZ273" t="s">
        <v>594</v>
      </c>
      <c r="CXA273" t="s">
        <v>594</v>
      </c>
      <c r="CXB273" t="s">
        <v>594</v>
      </c>
      <c r="CXC273" t="s">
        <v>594</v>
      </c>
      <c r="CXD273" t="s">
        <v>594</v>
      </c>
      <c r="CXE273" t="s">
        <v>594</v>
      </c>
      <c r="CXF273" t="s">
        <v>594</v>
      </c>
      <c r="CXG273" t="s">
        <v>594</v>
      </c>
      <c r="CXH273" t="s">
        <v>594</v>
      </c>
      <c r="CXI273" t="s">
        <v>594</v>
      </c>
      <c r="CXJ273" t="s">
        <v>594</v>
      </c>
      <c r="CXK273" t="s">
        <v>594</v>
      </c>
      <c r="CXL273" t="s">
        <v>594</v>
      </c>
      <c r="CXM273" t="s">
        <v>594</v>
      </c>
      <c r="CXN273" t="s">
        <v>594</v>
      </c>
      <c r="CXO273" t="s">
        <v>594</v>
      </c>
      <c r="CXP273" t="s">
        <v>594</v>
      </c>
      <c r="CXQ273" t="s">
        <v>594</v>
      </c>
      <c r="CXR273" t="s">
        <v>594</v>
      </c>
      <c r="CXS273" t="s">
        <v>594</v>
      </c>
      <c r="CXT273" t="s">
        <v>594</v>
      </c>
      <c r="CXU273" t="s">
        <v>594</v>
      </c>
      <c r="CXV273" t="s">
        <v>594</v>
      </c>
      <c r="CXW273" t="s">
        <v>594</v>
      </c>
      <c r="CXX273" t="s">
        <v>594</v>
      </c>
      <c r="CXY273" t="s">
        <v>594</v>
      </c>
      <c r="CXZ273" t="s">
        <v>594</v>
      </c>
      <c r="CYA273" t="s">
        <v>594</v>
      </c>
      <c r="CYB273" t="s">
        <v>594</v>
      </c>
      <c r="CYC273" t="s">
        <v>594</v>
      </c>
      <c r="CYD273" t="s">
        <v>594</v>
      </c>
      <c r="CYE273" t="s">
        <v>594</v>
      </c>
      <c r="CYF273" t="s">
        <v>594</v>
      </c>
      <c r="CYG273" t="s">
        <v>594</v>
      </c>
      <c r="CYH273" t="s">
        <v>594</v>
      </c>
      <c r="CYI273" t="s">
        <v>594</v>
      </c>
      <c r="CYJ273" t="s">
        <v>594</v>
      </c>
      <c r="CYK273" t="s">
        <v>594</v>
      </c>
      <c r="CYL273" t="s">
        <v>594</v>
      </c>
      <c r="CYM273" t="s">
        <v>594</v>
      </c>
      <c r="CYN273" t="s">
        <v>594</v>
      </c>
      <c r="CYO273" t="s">
        <v>594</v>
      </c>
      <c r="CYP273" t="s">
        <v>594</v>
      </c>
      <c r="CYQ273" t="s">
        <v>594</v>
      </c>
      <c r="CYR273" t="s">
        <v>594</v>
      </c>
      <c r="CYS273" t="s">
        <v>594</v>
      </c>
      <c r="CYT273" t="s">
        <v>594</v>
      </c>
      <c r="CYU273" t="s">
        <v>594</v>
      </c>
      <c r="CYV273" t="s">
        <v>594</v>
      </c>
      <c r="CYW273" t="s">
        <v>594</v>
      </c>
      <c r="CYX273" t="s">
        <v>594</v>
      </c>
      <c r="CYY273" t="s">
        <v>594</v>
      </c>
      <c r="CYZ273" t="s">
        <v>594</v>
      </c>
      <c r="CZA273" t="s">
        <v>594</v>
      </c>
      <c r="CZB273" t="s">
        <v>594</v>
      </c>
      <c r="CZC273" t="s">
        <v>594</v>
      </c>
      <c r="CZD273" t="s">
        <v>594</v>
      </c>
      <c r="CZE273" t="s">
        <v>594</v>
      </c>
      <c r="CZF273" t="s">
        <v>594</v>
      </c>
      <c r="CZG273" t="s">
        <v>594</v>
      </c>
      <c r="CZH273" t="s">
        <v>594</v>
      </c>
      <c r="CZI273" t="s">
        <v>594</v>
      </c>
      <c r="CZJ273" t="s">
        <v>594</v>
      </c>
      <c r="CZK273" t="s">
        <v>594</v>
      </c>
      <c r="CZL273" t="s">
        <v>594</v>
      </c>
      <c r="CZM273" t="s">
        <v>594</v>
      </c>
      <c r="CZN273" t="s">
        <v>594</v>
      </c>
      <c r="CZO273" t="s">
        <v>594</v>
      </c>
      <c r="CZP273" t="s">
        <v>594</v>
      </c>
      <c r="CZQ273" t="s">
        <v>594</v>
      </c>
      <c r="CZR273" t="s">
        <v>594</v>
      </c>
      <c r="CZS273" t="s">
        <v>594</v>
      </c>
      <c r="CZT273" t="s">
        <v>594</v>
      </c>
      <c r="CZU273" t="s">
        <v>594</v>
      </c>
      <c r="CZV273" t="s">
        <v>594</v>
      </c>
      <c r="CZW273" t="s">
        <v>594</v>
      </c>
      <c r="CZX273" t="s">
        <v>594</v>
      </c>
      <c r="CZY273" t="s">
        <v>594</v>
      </c>
      <c r="CZZ273" t="s">
        <v>594</v>
      </c>
      <c r="DAA273" t="s">
        <v>594</v>
      </c>
      <c r="DAB273" t="s">
        <v>594</v>
      </c>
      <c r="DAC273" t="s">
        <v>594</v>
      </c>
      <c r="DAD273" t="s">
        <v>594</v>
      </c>
      <c r="DAE273" t="s">
        <v>594</v>
      </c>
      <c r="DAF273" t="s">
        <v>594</v>
      </c>
      <c r="DAG273" t="s">
        <v>594</v>
      </c>
      <c r="DAH273" t="s">
        <v>594</v>
      </c>
      <c r="DAI273" t="s">
        <v>594</v>
      </c>
      <c r="DAJ273" t="s">
        <v>594</v>
      </c>
      <c r="DAK273" t="s">
        <v>594</v>
      </c>
      <c r="DAL273" t="s">
        <v>594</v>
      </c>
      <c r="DAM273" t="s">
        <v>594</v>
      </c>
      <c r="DAN273" t="s">
        <v>594</v>
      </c>
      <c r="DAO273" t="s">
        <v>594</v>
      </c>
      <c r="DAP273" t="s">
        <v>594</v>
      </c>
      <c r="DAQ273" t="s">
        <v>594</v>
      </c>
      <c r="DAR273" t="s">
        <v>594</v>
      </c>
      <c r="DAS273" t="s">
        <v>594</v>
      </c>
      <c r="DAT273" t="s">
        <v>594</v>
      </c>
      <c r="DAU273" t="s">
        <v>594</v>
      </c>
      <c r="DAV273" t="s">
        <v>594</v>
      </c>
      <c r="DAW273" t="s">
        <v>594</v>
      </c>
      <c r="DAX273" t="s">
        <v>594</v>
      </c>
      <c r="DAY273" t="s">
        <v>594</v>
      </c>
      <c r="DAZ273" t="s">
        <v>594</v>
      </c>
      <c r="DBA273" t="s">
        <v>594</v>
      </c>
      <c r="DBB273" t="s">
        <v>594</v>
      </c>
      <c r="DBC273" t="s">
        <v>594</v>
      </c>
      <c r="DBD273" t="s">
        <v>594</v>
      </c>
      <c r="DBE273" t="s">
        <v>594</v>
      </c>
      <c r="DBF273" t="s">
        <v>594</v>
      </c>
      <c r="DBG273" t="s">
        <v>594</v>
      </c>
      <c r="DBH273" t="s">
        <v>594</v>
      </c>
      <c r="DBI273" t="s">
        <v>594</v>
      </c>
      <c r="DBJ273" t="s">
        <v>594</v>
      </c>
      <c r="DBK273" t="s">
        <v>594</v>
      </c>
      <c r="DBL273" t="s">
        <v>594</v>
      </c>
      <c r="DBM273" t="s">
        <v>594</v>
      </c>
      <c r="DBN273" t="s">
        <v>594</v>
      </c>
      <c r="DBO273" t="s">
        <v>594</v>
      </c>
      <c r="DBP273" t="s">
        <v>594</v>
      </c>
      <c r="DBQ273" t="s">
        <v>594</v>
      </c>
      <c r="DBR273" t="s">
        <v>594</v>
      </c>
      <c r="DBS273" t="s">
        <v>594</v>
      </c>
      <c r="DBT273" t="s">
        <v>594</v>
      </c>
      <c r="DBU273" t="s">
        <v>594</v>
      </c>
      <c r="DBV273" t="s">
        <v>594</v>
      </c>
      <c r="DBW273" t="s">
        <v>594</v>
      </c>
      <c r="DBX273" t="s">
        <v>594</v>
      </c>
      <c r="DBY273" t="s">
        <v>594</v>
      </c>
      <c r="DBZ273" t="s">
        <v>594</v>
      </c>
      <c r="DCA273" t="s">
        <v>594</v>
      </c>
      <c r="DCB273" t="s">
        <v>594</v>
      </c>
      <c r="DCC273" t="s">
        <v>594</v>
      </c>
      <c r="DCD273" t="s">
        <v>594</v>
      </c>
      <c r="DCE273" t="s">
        <v>594</v>
      </c>
      <c r="DCF273" t="s">
        <v>594</v>
      </c>
      <c r="DCG273" t="s">
        <v>594</v>
      </c>
      <c r="DCH273" t="s">
        <v>594</v>
      </c>
      <c r="DCI273" t="s">
        <v>594</v>
      </c>
      <c r="DCJ273" t="s">
        <v>594</v>
      </c>
      <c r="DCK273" t="s">
        <v>594</v>
      </c>
      <c r="DCL273" t="s">
        <v>594</v>
      </c>
      <c r="DCM273" t="s">
        <v>594</v>
      </c>
      <c r="DCN273" t="s">
        <v>594</v>
      </c>
      <c r="DCO273" t="s">
        <v>594</v>
      </c>
      <c r="DCP273" t="s">
        <v>594</v>
      </c>
      <c r="DCQ273" t="s">
        <v>594</v>
      </c>
      <c r="DCR273" t="s">
        <v>594</v>
      </c>
      <c r="DCS273" t="s">
        <v>594</v>
      </c>
      <c r="DCT273" t="s">
        <v>594</v>
      </c>
      <c r="DCU273" t="s">
        <v>594</v>
      </c>
      <c r="DCV273" t="s">
        <v>594</v>
      </c>
      <c r="DCW273" t="s">
        <v>594</v>
      </c>
      <c r="DCX273" t="s">
        <v>594</v>
      </c>
      <c r="DCY273" t="s">
        <v>594</v>
      </c>
      <c r="DCZ273" t="s">
        <v>594</v>
      </c>
      <c r="DDA273" t="s">
        <v>594</v>
      </c>
      <c r="DDB273" t="s">
        <v>594</v>
      </c>
      <c r="DDC273" t="s">
        <v>594</v>
      </c>
      <c r="DDD273" t="s">
        <v>594</v>
      </c>
      <c r="DDE273" t="s">
        <v>594</v>
      </c>
      <c r="DDF273" t="s">
        <v>594</v>
      </c>
      <c r="DDG273" t="s">
        <v>594</v>
      </c>
      <c r="DDH273" t="s">
        <v>594</v>
      </c>
      <c r="DDI273" t="s">
        <v>594</v>
      </c>
      <c r="DDJ273" t="s">
        <v>594</v>
      </c>
      <c r="DDK273" t="s">
        <v>594</v>
      </c>
      <c r="DDL273" t="s">
        <v>594</v>
      </c>
      <c r="DDM273" t="s">
        <v>594</v>
      </c>
      <c r="DDN273" t="s">
        <v>594</v>
      </c>
      <c r="DDO273" t="s">
        <v>594</v>
      </c>
      <c r="DDP273" t="s">
        <v>594</v>
      </c>
      <c r="DDQ273" t="s">
        <v>594</v>
      </c>
      <c r="DDR273" t="s">
        <v>594</v>
      </c>
      <c r="DDS273" t="s">
        <v>594</v>
      </c>
      <c r="DDT273" t="s">
        <v>594</v>
      </c>
      <c r="DDU273" t="s">
        <v>594</v>
      </c>
      <c r="DDV273" t="s">
        <v>594</v>
      </c>
      <c r="DDW273" t="s">
        <v>594</v>
      </c>
      <c r="DDX273" t="s">
        <v>594</v>
      </c>
      <c r="DDY273" t="s">
        <v>594</v>
      </c>
      <c r="DDZ273" t="s">
        <v>594</v>
      </c>
      <c r="DEA273" t="s">
        <v>594</v>
      </c>
      <c r="DEB273" t="s">
        <v>594</v>
      </c>
      <c r="DEC273" t="s">
        <v>594</v>
      </c>
      <c r="DED273" t="s">
        <v>594</v>
      </c>
      <c r="DEE273" t="s">
        <v>594</v>
      </c>
      <c r="DEF273" t="s">
        <v>594</v>
      </c>
      <c r="DEG273" t="s">
        <v>594</v>
      </c>
      <c r="DEH273" t="s">
        <v>594</v>
      </c>
      <c r="DEI273" t="s">
        <v>594</v>
      </c>
      <c r="DEJ273" t="s">
        <v>594</v>
      </c>
      <c r="DEK273" t="s">
        <v>594</v>
      </c>
      <c r="DEL273" t="s">
        <v>594</v>
      </c>
      <c r="DEM273" t="s">
        <v>594</v>
      </c>
      <c r="DEN273" t="s">
        <v>594</v>
      </c>
      <c r="DEO273" t="s">
        <v>594</v>
      </c>
      <c r="DEP273" t="s">
        <v>594</v>
      </c>
      <c r="DEQ273" t="s">
        <v>594</v>
      </c>
      <c r="DER273" t="s">
        <v>594</v>
      </c>
      <c r="DES273" t="s">
        <v>594</v>
      </c>
      <c r="DET273" t="s">
        <v>594</v>
      </c>
      <c r="DEU273" t="s">
        <v>594</v>
      </c>
      <c r="DEV273" t="s">
        <v>594</v>
      </c>
      <c r="DEW273" t="s">
        <v>594</v>
      </c>
      <c r="DEX273" t="s">
        <v>594</v>
      </c>
      <c r="DEY273" t="s">
        <v>594</v>
      </c>
      <c r="DEZ273" t="s">
        <v>594</v>
      </c>
      <c r="DFA273" t="s">
        <v>594</v>
      </c>
      <c r="DFB273" t="s">
        <v>594</v>
      </c>
      <c r="DFC273" t="s">
        <v>594</v>
      </c>
      <c r="DFD273" t="s">
        <v>594</v>
      </c>
      <c r="DFE273" t="s">
        <v>594</v>
      </c>
      <c r="DFF273" t="s">
        <v>594</v>
      </c>
      <c r="DFG273" t="s">
        <v>594</v>
      </c>
      <c r="DFH273" t="s">
        <v>594</v>
      </c>
      <c r="DFI273" t="s">
        <v>594</v>
      </c>
      <c r="DFJ273" t="s">
        <v>594</v>
      </c>
      <c r="DFK273" t="s">
        <v>594</v>
      </c>
      <c r="DFL273" t="s">
        <v>594</v>
      </c>
      <c r="DFM273" t="s">
        <v>594</v>
      </c>
      <c r="DFN273" t="s">
        <v>594</v>
      </c>
      <c r="DFO273" t="s">
        <v>594</v>
      </c>
      <c r="DFP273" t="s">
        <v>594</v>
      </c>
      <c r="DFQ273" t="s">
        <v>594</v>
      </c>
      <c r="DFR273" t="s">
        <v>594</v>
      </c>
      <c r="DFS273" t="s">
        <v>594</v>
      </c>
      <c r="DFT273" t="s">
        <v>594</v>
      </c>
      <c r="DFU273" t="s">
        <v>594</v>
      </c>
      <c r="DFV273" t="s">
        <v>594</v>
      </c>
      <c r="DFW273" t="s">
        <v>594</v>
      </c>
      <c r="DFX273" t="s">
        <v>594</v>
      </c>
      <c r="DFY273" t="s">
        <v>594</v>
      </c>
      <c r="DFZ273" t="s">
        <v>594</v>
      </c>
      <c r="DGA273" t="s">
        <v>594</v>
      </c>
      <c r="DGB273" t="s">
        <v>594</v>
      </c>
      <c r="DGC273" t="s">
        <v>594</v>
      </c>
      <c r="DGD273" t="s">
        <v>594</v>
      </c>
      <c r="DGE273" t="s">
        <v>594</v>
      </c>
      <c r="DGF273" t="s">
        <v>594</v>
      </c>
      <c r="DGG273" t="s">
        <v>594</v>
      </c>
      <c r="DGH273" t="s">
        <v>594</v>
      </c>
      <c r="DGI273" t="s">
        <v>594</v>
      </c>
      <c r="DGJ273" t="s">
        <v>594</v>
      </c>
      <c r="DGK273" t="s">
        <v>594</v>
      </c>
      <c r="DGL273" t="s">
        <v>594</v>
      </c>
      <c r="DGM273" t="s">
        <v>594</v>
      </c>
      <c r="DGN273" t="s">
        <v>594</v>
      </c>
      <c r="DGO273" t="s">
        <v>594</v>
      </c>
      <c r="DGP273" t="s">
        <v>594</v>
      </c>
      <c r="DGQ273" t="s">
        <v>594</v>
      </c>
      <c r="DGR273" t="s">
        <v>594</v>
      </c>
      <c r="DGS273" t="s">
        <v>594</v>
      </c>
      <c r="DGT273" t="s">
        <v>594</v>
      </c>
      <c r="DGU273" t="s">
        <v>594</v>
      </c>
      <c r="DGV273" t="s">
        <v>594</v>
      </c>
      <c r="DGW273" t="s">
        <v>594</v>
      </c>
      <c r="DGX273" t="s">
        <v>594</v>
      </c>
      <c r="DGY273" t="s">
        <v>594</v>
      </c>
      <c r="DGZ273" t="s">
        <v>594</v>
      </c>
      <c r="DHA273" t="s">
        <v>594</v>
      </c>
      <c r="DHB273" t="s">
        <v>594</v>
      </c>
      <c r="DHC273" t="s">
        <v>594</v>
      </c>
      <c r="DHD273" t="s">
        <v>594</v>
      </c>
      <c r="DHE273" t="s">
        <v>594</v>
      </c>
      <c r="DHF273" t="s">
        <v>594</v>
      </c>
      <c r="DHG273" t="s">
        <v>594</v>
      </c>
      <c r="DHH273" t="s">
        <v>594</v>
      </c>
      <c r="DHI273" t="s">
        <v>594</v>
      </c>
      <c r="DHJ273" t="s">
        <v>594</v>
      </c>
      <c r="DHK273" t="s">
        <v>594</v>
      </c>
      <c r="DHL273" t="s">
        <v>594</v>
      </c>
      <c r="DHM273" t="s">
        <v>594</v>
      </c>
      <c r="DHN273" t="s">
        <v>594</v>
      </c>
      <c r="DHO273" t="s">
        <v>594</v>
      </c>
      <c r="DHP273" t="s">
        <v>594</v>
      </c>
      <c r="DHQ273" t="s">
        <v>594</v>
      </c>
      <c r="DHR273" t="s">
        <v>594</v>
      </c>
      <c r="DHS273" t="s">
        <v>594</v>
      </c>
      <c r="DHT273" t="s">
        <v>594</v>
      </c>
      <c r="DHU273" t="s">
        <v>594</v>
      </c>
      <c r="DHV273" t="s">
        <v>594</v>
      </c>
      <c r="DHW273" t="s">
        <v>594</v>
      </c>
      <c r="DHX273" t="s">
        <v>594</v>
      </c>
      <c r="DHY273" t="s">
        <v>594</v>
      </c>
      <c r="DHZ273" t="s">
        <v>594</v>
      </c>
      <c r="DIA273" t="s">
        <v>594</v>
      </c>
      <c r="DIB273" t="s">
        <v>594</v>
      </c>
      <c r="DIC273" t="s">
        <v>594</v>
      </c>
      <c r="DID273" t="s">
        <v>594</v>
      </c>
      <c r="DIE273" t="s">
        <v>594</v>
      </c>
      <c r="DIF273" t="s">
        <v>594</v>
      </c>
      <c r="DIG273" t="s">
        <v>594</v>
      </c>
      <c r="DIH273" t="s">
        <v>594</v>
      </c>
      <c r="DII273" t="s">
        <v>594</v>
      </c>
      <c r="DIJ273" t="s">
        <v>594</v>
      </c>
      <c r="DIK273" t="s">
        <v>594</v>
      </c>
      <c r="DIL273" t="s">
        <v>594</v>
      </c>
      <c r="DIM273" t="s">
        <v>594</v>
      </c>
      <c r="DIN273" t="s">
        <v>594</v>
      </c>
      <c r="DIO273" t="s">
        <v>594</v>
      </c>
      <c r="DIP273" t="s">
        <v>594</v>
      </c>
      <c r="DIQ273" t="s">
        <v>594</v>
      </c>
      <c r="DIR273" t="s">
        <v>594</v>
      </c>
      <c r="DIS273" t="s">
        <v>594</v>
      </c>
      <c r="DIT273" t="s">
        <v>594</v>
      </c>
      <c r="DIU273" t="s">
        <v>594</v>
      </c>
      <c r="DIV273" t="s">
        <v>594</v>
      </c>
      <c r="DIW273" t="s">
        <v>594</v>
      </c>
      <c r="DIX273" t="s">
        <v>594</v>
      </c>
      <c r="DIY273" t="s">
        <v>594</v>
      </c>
      <c r="DIZ273" t="s">
        <v>594</v>
      </c>
      <c r="DJA273" t="s">
        <v>594</v>
      </c>
      <c r="DJB273" t="s">
        <v>594</v>
      </c>
      <c r="DJC273" t="s">
        <v>594</v>
      </c>
      <c r="DJD273" t="s">
        <v>594</v>
      </c>
      <c r="DJE273" t="s">
        <v>594</v>
      </c>
      <c r="DJF273" t="s">
        <v>594</v>
      </c>
      <c r="DJG273" t="s">
        <v>594</v>
      </c>
      <c r="DJH273" t="s">
        <v>594</v>
      </c>
      <c r="DJI273" t="s">
        <v>594</v>
      </c>
      <c r="DJJ273" t="s">
        <v>594</v>
      </c>
      <c r="DJK273" t="s">
        <v>594</v>
      </c>
      <c r="DJL273" t="s">
        <v>594</v>
      </c>
      <c r="DJM273" t="s">
        <v>594</v>
      </c>
      <c r="DJN273" t="s">
        <v>594</v>
      </c>
      <c r="DJO273" t="s">
        <v>594</v>
      </c>
      <c r="DJP273" t="s">
        <v>594</v>
      </c>
      <c r="DJQ273" t="s">
        <v>594</v>
      </c>
      <c r="DJR273" t="s">
        <v>594</v>
      </c>
      <c r="DJS273" t="s">
        <v>594</v>
      </c>
      <c r="DJT273" t="s">
        <v>594</v>
      </c>
      <c r="DJU273" t="s">
        <v>594</v>
      </c>
      <c r="DJV273" t="s">
        <v>594</v>
      </c>
      <c r="DJW273" t="s">
        <v>594</v>
      </c>
      <c r="DJX273" t="s">
        <v>594</v>
      </c>
      <c r="DJY273" t="s">
        <v>594</v>
      </c>
      <c r="DJZ273" t="s">
        <v>594</v>
      </c>
      <c r="DKA273" t="s">
        <v>594</v>
      </c>
      <c r="DKB273" t="s">
        <v>594</v>
      </c>
      <c r="DKC273" t="s">
        <v>594</v>
      </c>
      <c r="DKD273" t="s">
        <v>594</v>
      </c>
      <c r="DKE273" t="s">
        <v>594</v>
      </c>
      <c r="DKF273" t="s">
        <v>594</v>
      </c>
      <c r="DKG273" t="s">
        <v>594</v>
      </c>
      <c r="DKH273" t="s">
        <v>594</v>
      </c>
      <c r="DKI273" t="s">
        <v>594</v>
      </c>
      <c r="DKJ273" t="s">
        <v>594</v>
      </c>
      <c r="DKK273" t="s">
        <v>594</v>
      </c>
      <c r="DKL273" t="s">
        <v>594</v>
      </c>
      <c r="DKM273" t="s">
        <v>594</v>
      </c>
      <c r="DKN273" t="s">
        <v>594</v>
      </c>
      <c r="DKO273" t="s">
        <v>594</v>
      </c>
      <c r="DKP273" t="s">
        <v>594</v>
      </c>
      <c r="DKQ273" t="s">
        <v>594</v>
      </c>
      <c r="DKR273" t="s">
        <v>594</v>
      </c>
      <c r="DKS273" t="s">
        <v>594</v>
      </c>
      <c r="DKT273" t="s">
        <v>594</v>
      </c>
      <c r="DKU273" t="s">
        <v>594</v>
      </c>
      <c r="DKV273" t="s">
        <v>594</v>
      </c>
      <c r="DKW273" t="s">
        <v>594</v>
      </c>
      <c r="DKX273" t="s">
        <v>594</v>
      </c>
      <c r="DKY273" t="s">
        <v>594</v>
      </c>
      <c r="DKZ273" t="s">
        <v>594</v>
      </c>
      <c r="DLA273" t="s">
        <v>594</v>
      </c>
      <c r="DLB273" t="s">
        <v>594</v>
      </c>
      <c r="DLC273" t="s">
        <v>594</v>
      </c>
      <c r="DLD273" t="s">
        <v>594</v>
      </c>
      <c r="DLE273" t="s">
        <v>594</v>
      </c>
      <c r="DLF273" t="s">
        <v>594</v>
      </c>
      <c r="DLG273" t="s">
        <v>594</v>
      </c>
      <c r="DLH273" t="s">
        <v>594</v>
      </c>
      <c r="DLI273" t="s">
        <v>594</v>
      </c>
      <c r="DLJ273" t="s">
        <v>594</v>
      </c>
      <c r="DLK273" t="s">
        <v>594</v>
      </c>
      <c r="DLL273" t="s">
        <v>594</v>
      </c>
      <c r="DLM273" t="s">
        <v>594</v>
      </c>
      <c r="DLN273" t="s">
        <v>594</v>
      </c>
      <c r="DLO273" t="s">
        <v>594</v>
      </c>
      <c r="DLP273" t="s">
        <v>594</v>
      </c>
      <c r="DLQ273" t="s">
        <v>594</v>
      </c>
      <c r="DLR273" t="s">
        <v>594</v>
      </c>
      <c r="DLS273" t="s">
        <v>594</v>
      </c>
      <c r="DLT273" t="s">
        <v>594</v>
      </c>
      <c r="DLU273" t="s">
        <v>594</v>
      </c>
      <c r="DLV273" t="s">
        <v>594</v>
      </c>
      <c r="DLW273" t="s">
        <v>594</v>
      </c>
      <c r="DLX273" t="s">
        <v>594</v>
      </c>
      <c r="DLY273" t="s">
        <v>594</v>
      </c>
      <c r="DLZ273" t="s">
        <v>594</v>
      </c>
      <c r="DMA273" t="s">
        <v>594</v>
      </c>
      <c r="DMB273" t="s">
        <v>594</v>
      </c>
      <c r="DMC273" t="s">
        <v>594</v>
      </c>
      <c r="DMD273" t="s">
        <v>594</v>
      </c>
      <c r="DME273" t="s">
        <v>594</v>
      </c>
      <c r="DMF273" t="s">
        <v>594</v>
      </c>
      <c r="DMG273" t="s">
        <v>594</v>
      </c>
      <c r="DMH273" t="s">
        <v>594</v>
      </c>
      <c r="DMI273" t="s">
        <v>594</v>
      </c>
      <c r="DMJ273" t="s">
        <v>594</v>
      </c>
      <c r="DMK273" t="s">
        <v>594</v>
      </c>
      <c r="DML273" t="s">
        <v>594</v>
      </c>
      <c r="DMM273" t="s">
        <v>594</v>
      </c>
      <c r="DMN273" t="s">
        <v>594</v>
      </c>
      <c r="DMO273" t="s">
        <v>594</v>
      </c>
      <c r="DMP273" t="s">
        <v>594</v>
      </c>
      <c r="DMQ273" t="s">
        <v>594</v>
      </c>
      <c r="DMR273" t="s">
        <v>594</v>
      </c>
      <c r="DMS273" t="s">
        <v>594</v>
      </c>
      <c r="DMT273" t="s">
        <v>594</v>
      </c>
      <c r="DMU273" t="s">
        <v>594</v>
      </c>
      <c r="DMV273" t="s">
        <v>594</v>
      </c>
      <c r="DMW273" t="s">
        <v>594</v>
      </c>
      <c r="DMX273" t="s">
        <v>594</v>
      </c>
      <c r="DMY273" t="s">
        <v>594</v>
      </c>
      <c r="DMZ273" t="s">
        <v>594</v>
      </c>
      <c r="DNA273" t="s">
        <v>594</v>
      </c>
      <c r="DNB273" t="s">
        <v>594</v>
      </c>
      <c r="DNC273" t="s">
        <v>594</v>
      </c>
      <c r="DND273" t="s">
        <v>594</v>
      </c>
      <c r="DNE273" t="s">
        <v>594</v>
      </c>
      <c r="DNF273" t="s">
        <v>594</v>
      </c>
      <c r="DNG273" t="s">
        <v>594</v>
      </c>
      <c r="DNH273" t="s">
        <v>594</v>
      </c>
      <c r="DNI273" t="s">
        <v>594</v>
      </c>
      <c r="DNJ273" t="s">
        <v>594</v>
      </c>
      <c r="DNK273" t="s">
        <v>594</v>
      </c>
      <c r="DNL273" t="s">
        <v>594</v>
      </c>
      <c r="DNM273" t="s">
        <v>594</v>
      </c>
      <c r="DNN273" t="s">
        <v>594</v>
      </c>
      <c r="DNO273" t="s">
        <v>594</v>
      </c>
      <c r="DNP273" t="s">
        <v>594</v>
      </c>
      <c r="DNQ273" t="s">
        <v>594</v>
      </c>
      <c r="DNR273" t="s">
        <v>594</v>
      </c>
      <c r="DNS273" t="s">
        <v>594</v>
      </c>
      <c r="DNT273" t="s">
        <v>594</v>
      </c>
      <c r="DNU273" t="s">
        <v>594</v>
      </c>
      <c r="DNV273" t="s">
        <v>594</v>
      </c>
      <c r="DNW273" t="s">
        <v>594</v>
      </c>
      <c r="DNX273" t="s">
        <v>594</v>
      </c>
      <c r="DNY273" t="s">
        <v>594</v>
      </c>
      <c r="DNZ273" t="s">
        <v>594</v>
      </c>
      <c r="DOA273" t="s">
        <v>594</v>
      </c>
      <c r="DOB273" t="s">
        <v>594</v>
      </c>
      <c r="DOC273" t="s">
        <v>594</v>
      </c>
      <c r="DOD273" t="s">
        <v>594</v>
      </c>
      <c r="DOE273" t="s">
        <v>594</v>
      </c>
      <c r="DOF273" t="s">
        <v>594</v>
      </c>
      <c r="DOG273" t="s">
        <v>594</v>
      </c>
      <c r="DOH273" t="s">
        <v>594</v>
      </c>
      <c r="DOI273" t="s">
        <v>594</v>
      </c>
      <c r="DOJ273" t="s">
        <v>594</v>
      </c>
      <c r="DOK273" t="s">
        <v>594</v>
      </c>
      <c r="DOL273" t="s">
        <v>594</v>
      </c>
      <c r="DOM273" t="s">
        <v>594</v>
      </c>
      <c r="DON273" t="s">
        <v>594</v>
      </c>
      <c r="DOO273" t="s">
        <v>594</v>
      </c>
      <c r="DOP273" t="s">
        <v>594</v>
      </c>
      <c r="DOQ273" t="s">
        <v>594</v>
      </c>
      <c r="DOR273" t="s">
        <v>594</v>
      </c>
      <c r="DOS273" t="s">
        <v>594</v>
      </c>
      <c r="DOT273" t="s">
        <v>594</v>
      </c>
      <c r="DOU273" t="s">
        <v>594</v>
      </c>
      <c r="DOV273" t="s">
        <v>594</v>
      </c>
      <c r="DOW273" t="s">
        <v>594</v>
      </c>
      <c r="DOX273" t="s">
        <v>594</v>
      </c>
      <c r="DOY273" t="s">
        <v>594</v>
      </c>
      <c r="DOZ273" t="s">
        <v>594</v>
      </c>
      <c r="DPA273" t="s">
        <v>594</v>
      </c>
      <c r="DPB273" t="s">
        <v>594</v>
      </c>
      <c r="DPC273" t="s">
        <v>594</v>
      </c>
      <c r="DPD273" t="s">
        <v>594</v>
      </c>
      <c r="DPE273" t="s">
        <v>594</v>
      </c>
      <c r="DPF273" t="s">
        <v>594</v>
      </c>
      <c r="DPG273" t="s">
        <v>594</v>
      </c>
      <c r="DPH273" t="s">
        <v>594</v>
      </c>
      <c r="DPI273" t="s">
        <v>594</v>
      </c>
      <c r="DPJ273" t="s">
        <v>594</v>
      </c>
      <c r="DPK273" t="s">
        <v>594</v>
      </c>
      <c r="DPL273" t="s">
        <v>594</v>
      </c>
      <c r="DPM273" t="s">
        <v>594</v>
      </c>
      <c r="DPN273" t="s">
        <v>594</v>
      </c>
      <c r="DPO273" t="s">
        <v>594</v>
      </c>
      <c r="DPP273" t="s">
        <v>594</v>
      </c>
      <c r="DPQ273" t="s">
        <v>594</v>
      </c>
      <c r="DPR273" t="s">
        <v>594</v>
      </c>
      <c r="DPS273" t="s">
        <v>594</v>
      </c>
      <c r="DPT273" t="s">
        <v>594</v>
      </c>
      <c r="DPU273" t="s">
        <v>594</v>
      </c>
      <c r="DPV273" t="s">
        <v>594</v>
      </c>
      <c r="DPW273" t="s">
        <v>594</v>
      </c>
      <c r="DPX273" t="s">
        <v>594</v>
      </c>
      <c r="DPY273" t="s">
        <v>594</v>
      </c>
      <c r="DPZ273" t="s">
        <v>594</v>
      </c>
      <c r="DQA273" t="s">
        <v>594</v>
      </c>
      <c r="DQB273" t="s">
        <v>594</v>
      </c>
      <c r="DQC273" t="s">
        <v>594</v>
      </c>
      <c r="DQD273" t="s">
        <v>594</v>
      </c>
      <c r="DQE273" t="s">
        <v>594</v>
      </c>
      <c r="DQF273" t="s">
        <v>594</v>
      </c>
      <c r="DQG273" t="s">
        <v>594</v>
      </c>
      <c r="DQH273" t="s">
        <v>594</v>
      </c>
      <c r="DQI273" t="s">
        <v>594</v>
      </c>
      <c r="DQJ273" t="s">
        <v>594</v>
      </c>
      <c r="DQK273" t="s">
        <v>594</v>
      </c>
      <c r="DQL273" t="s">
        <v>594</v>
      </c>
      <c r="DQM273" t="s">
        <v>594</v>
      </c>
      <c r="DQN273" t="s">
        <v>594</v>
      </c>
      <c r="DQO273" t="s">
        <v>594</v>
      </c>
      <c r="DQP273" t="s">
        <v>594</v>
      </c>
      <c r="DQQ273" t="s">
        <v>594</v>
      </c>
      <c r="DQR273" t="s">
        <v>594</v>
      </c>
      <c r="DQS273" t="s">
        <v>594</v>
      </c>
      <c r="DQT273" t="s">
        <v>594</v>
      </c>
      <c r="DQU273" t="s">
        <v>594</v>
      </c>
      <c r="DQV273" t="s">
        <v>594</v>
      </c>
      <c r="DQW273" t="s">
        <v>594</v>
      </c>
      <c r="DQX273" t="s">
        <v>594</v>
      </c>
      <c r="DQY273" t="s">
        <v>594</v>
      </c>
      <c r="DQZ273" t="s">
        <v>594</v>
      </c>
      <c r="DRA273" t="s">
        <v>594</v>
      </c>
      <c r="DRB273" t="s">
        <v>594</v>
      </c>
      <c r="DRC273" t="s">
        <v>594</v>
      </c>
      <c r="DRD273" t="s">
        <v>594</v>
      </c>
      <c r="DRE273" t="s">
        <v>594</v>
      </c>
      <c r="DRF273" t="s">
        <v>594</v>
      </c>
      <c r="DRG273" t="s">
        <v>594</v>
      </c>
      <c r="DRH273" t="s">
        <v>594</v>
      </c>
      <c r="DRI273" t="s">
        <v>594</v>
      </c>
      <c r="DRJ273" t="s">
        <v>594</v>
      </c>
      <c r="DRK273" t="s">
        <v>594</v>
      </c>
      <c r="DRL273" t="s">
        <v>594</v>
      </c>
      <c r="DRM273" t="s">
        <v>594</v>
      </c>
      <c r="DRN273" t="s">
        <v>594</v>
      </c>
      <c r="DRO273" t="s">
        <v>594</v>
      </c>
      <c r="DRP273" t="s">
        <v>594</v>
      </c>
      <c r="DRQ273" t="s">
        <v>594</v>
      </c>
      <c r="DRR273" t="s">
        <v>594</v>
      </c>
      <c r="DRS273" t="s">
        <v>594</v>
      </c>
      <c r="DRT273" t="s">
        <v>594</v>
      </c>
      <c r="DRU273" t="s">
        <v>594</v>
      </c>
      <c r="DRV273" t="s">
        <v>594</v>
      </c>
      <c r="DRW273" t="s">
        <v>594</v>
      </c>
      <c r="DRX273" t="s">
        <v>594</v>
      </c>
      <c r="DRY273" t="s">
        <v>594</v>
      </c>
      <c r="DRZ273" t="s">
        <v>594</v>
      </c>
      <c r="DSA273" t="s">
        <v>594</v>
      </c>
      <c r="DSB273" t="s">
        <v>594</v>
      </c>
      <c r="DSC273" t="s">
        <v>594</v>
      </c>
      <c r="DSD273" t="s">
        <v>594</v>
      </c>
      <c r="DSE273" t="s">
        <v>594</v>
      </c>
      <c r="DSF273" t="s">
        <v>594</v>
      </c>
      <c r="DSG273" t="s">
        <v>594</v>
      </c>
      <c r="DSH273" t="s">
        <v>594</v>
      </c>
      <c r="DSI273" t="s">
        <v>594</v>
      </c>
      <c r="DSJ273" t="s">
        <v>594</v>
      </c>
      <c r="DSK273" t="s">
        <v>594</v>
      </c>
      <c r="DSL273" t="s">
        <v>594</v>
      </c>
      <c r="DSM273" t="s">
        <v>594</v>
      </c>
      <c r="DSN273" t="s">
        <v>594</v>
      </c>
      <c r="DSO273" t="s">
        <v>594</v>
      </c>
      <c r="DSP273" t="s">
        <v>594</v>
      </c>
      <c r="DSQ273" t="s">
        <v>594</v>
      </c>
      <c r="DSR273" t="s">
        <v>594</v>
      </c>
      <c r="DSS273" t="s">
        <v>594</v>
      </c>
      <c r="DST273" t="s">
        <v>594</v>
      </c>
      <c r="DSU273" t="s">
        <v>594</v>
      </c>
      <c r="DSV273" t="s">
        <v>594</v>
      </c>
      <c r="DSW273" t="s">
        <v>594</v>
      </c>
      <c r="DSX273" t="s">
        <v>594</v>
      </c>
      <c r="DSY273" t="s">
        <v>594</v>
      </c>
      <c r="DSZ273" t="s">
        <v>594</v>
      </c>
      <c r="DTA273" t="s">
        <v>594</v>
      </c>
      <c r="DTB273" t="s">
        <v>594</v>
      </c>
      <c r="DTC273" t="s">
        <v>594</v>
      </c>
      <c r="DTD273" t="s">
        <v>594</v>
      </c>
      <c r="DTE273" t="s">
        <v>594</v>
      </c>
      <c r="DTF273" t="s">
        <v>594</v>
      </c>
      <c r="DTG273" t="s">
        <v>594</v>
      </c>
      <c r="DTH273" t="s">
        <v>594</v>
      </c>
      <c r="DTI273" t="s">
        <v>594</v>
      </c>
      <c r="DTJ273" t="s">
        <v>594</v>
      </c>
      <c r="DTK273" t="s">
        <v>594</v>
      </c>
      <c r="DTL273" t="s">
        <v>594</v>
      </c>
      <c r="DTM273" t="s">
        <v>594</v>
      </c>
      <c r="DTN273" t="s">
        <v>594</v>
      </c>
      <c r="DTO273" t="s">
        <v>594</v>
      </c>
      <c r="DTP273" t="s">
        <v>594</v>
      </c>
      <c r="DTQ273" t="s">
        <v>594</v>
      </c>
      <c r="DTR273" t="s">
        <v>594</v>
      </c>
      <c r="DTS273" t="s">
        <v>594</v>
      </c>
      <c r="DTT273" t="s">
        <v>594</v>
      </c>
      <c r="DTU273" t="s">
        <v>594</v>
      </c>
      <c r="DTV273" t="s">
        <v>594</v>
      </c>
      <c r="DTW273" t="s">
        <v>594</v>
      </c>
      <c r="DTX273" t="s">
        <v>594</v>
      </c>
      <c r="DTY273" t="s">
        <v>594</v>
      </c>
      <c r="DTZ273" t="s">
        <v>594</v>
      </c>
      <c r="DUA273" t="s">
        <v>594</v>
      </c>
      <c r="DUB273" t="s">
        <v>594</v>
      </c>
      <c r="DUC273" t="s">
        <v>594</v>
      </c>
      <c r="DUD273" t="s">
        <v>594</v>
      </c>
      <c r="DUE273" t="s">
        <v>594</v>
      </c>
      <c r="DUF273" t="s">
        <v>594</v>
      </c>
      <c r="DUG273" t="s">
        <v>594</v>
      </c>
      <c r="DUH273" t="s">
        <v>594</v>
      </c>
      <c r="DUI273" t="s">
        <v>594</v>
      </c>
      <c r="DUJ273" t="s">
        <v>594</v>
      </c>
      <c r="DUK273" t="s">
        <v>594</v>
      </c>
      <c r="DUL273" t="s">
        <v>594</v>
      </c>
      <c r="DUM273" t="s">
        <v>594</v>
      </c>
      <c r="DUN273" t="s">
        <v>594</v>
      </c>
      <c r="DUO273" t="s">
        <v>594</v>
      </c>
      <c r="DUP273" t="s">
        <v>594</v>
      </c>
      <c r="DUQ273" t="s">
        <v>594</v>
      </c>
      <c r="DUR273" t="s">
        <v>594</v>
      </c>
      <c r="DUS273" t="s">
        <v>594</v>
      </c>
      <c r="DUT273" t="s">
        <v>594</v>
      </c>
      <c r="DUU273" t="s">
        <v>594</v>
      </c>
      <c r="DUV273" t="s">
        <v>594</v>
      </c>
      <c r="DUW273" t="s">
        <v>594</v>
      </c>
      <c r="DUX273" t="s">
        <v>594</v>
      </c>
      <c r="DUY273" t="s">
        <v>594</v>
      </c>
      <c r="DUZ273" t="s">
        <v>594</v>
      </c>
      <c r="DVA273" t="s">
        <v>594</v>
      </c>
      <c r="DVB273" t="s">
        <v>594</v>
      </c>
      <c r="DVC273" t="s">
        <v>594</v>
      </c>
      <c r="DVD273" t="s">
        <v>594</v>
      </c>
      <c r="DVE273" t="s">
        <v>594</v>
      </c>
      <c r="DVF273" t="s">
        <v>594</v>
      </c>
      <c r="DVG273" t="s">
        <v>594</v>
      </c>
      <c r="DVH273" t="s">
        <v>594</v>
      </c>
      <c r="DVI273" t="s">
        <v>594</v>
      </c>
      <c r="DVJ273" t="s">
        <v>594</v>
      </c>
      <c r="DVK273" t="s">
        <v>594</v>
      </c>
      <c r="DVL273" t="s">
        <v>594</v>
      </c>
      <c r="DVM273" t="s">
        <v>594</v>
      </c>
      <c r="DVN273" t="s">
        <v>594</v>
      </c>
      <c r="DVO273" t="s">
        <v>594</v>
      </c>
      <c r="DVP273" t="s">
        <v>594</v>
      </c>
      <c r="DVQ273" t="s">
        <v>594</v>
      </c>
      <c r="DVR273" t="s">
        <v>594</v>
      </c>
      <c r="DVS273" t="s">
        <v>594</v>
      </c>
      <c r="DVT273" t="s">
        <v>594</v>
      </c>
      <c r="DVU273" t="s">
        <v>594</v>
      </c>
      <c r="DVV273" t="s">
        <v>594</v>
      </c>
      <c r="DVW273" t="s">
        <v>594</v>
      </c>
      <c r="DVX273" t="s">
        <v>594</v>
      </c>
      <c r="DVY273" t="s">
        <v>594</v>
      </c>
      <c r="DVZ273" t="s">
        <v>594</v>
      </c>
      <c r="DWA273" t="s">
        <v>594</v>
      </c>
      <c r="DWB273" t="s">
        <v>594</v>
      </c>
      <c r="DWC273" t="s">
        <v>594</v>
      </c>
      <c r="DWD273" t="s">
        <v>594</v>
      </c>
      <c r="DWE273" t="s">
        <v>594</v>
      </c>
      <c r="DWF273" t="s">
        <v>594</v>
      </c>
      <c r="DWG273" t="s">
        <v>594</v>
      </c>
      <c r="DWH273" t="s">
        <v>594</v>
      </c>
      <c r="DWI273" t="s">
        <v>594</v>
      </c>
      <c r="DWJ273" t="s">
        <v>594</v>
      </c>
      <c r="DWK273" t="s">
        <v>594</v>
      </c>
      <c r="DWL273" t="s">
        <v>594</v>
      </c>
      <c r="DWM273" t="s">
        <v>594</v>
      </c>
      <c r="DWN273" t="s">
        <v>594</v>
      </c>
      <c r="DWO273" t="s">
        <v>594</v>
      </c>
      <c r="DWP273" t="s">
        <v>594</v>
      </c>
      <c r="DWQ273" t="s">
        <v>594</v>
      </c>
      <c r="DWR273" t="s">
        <v>594</v>
      </c>
      <c r="DWS273" t="s">
        <v>594</v>
      </c>
      <c r="DWT273" t="s">
        <v>594</v>
      </c>
      <c r="DWU273" t="s">
        <v>594</v>
      </c>
      <c r="DWV273" t="s">
        <v>594</v>
      </c>
      <c r="DWW273" t="s">
        <v>594</v>
      </c>
      <c r="DWX273" t="s">
        <v>594</v>
      </c>
      <c r="DWY273" t="s">
        <v>594</v>
      </c>
      <c r="DWZ273" t="s">
        <v>594</v>
      </c>
      <c r="DXA273" t="s">
        <v>594</v>
      </c>
      <c r="DXB273" t="s">
        <v>594</v>
      </c>
      <c r="DXC273" t="s">
        <v>594</v>
      </c>
      <c r="DXD273" t="s">
        <v>594</v>
      </c>
      <c r="DXE273" t="s">
        <v>594</v>
      </c>
      <c r="DXF273" t="s">
        <v>594</v>
      </c>
      <c r="DXG273" t="s">
        <v>594</v>
      </c>
      <c r="DXH273" t="s">
        <v>594</v>
      </c>
      <c r="DXI273" t="s">
        <v>594</v>
      </c>
      <c r="DXJ273" t="s">
        <v>594</v>
      </c>
      <c r="DXK273" t="s">
        <v>594</v>
      </c>
      <c r="DXL273" t="s">
        <v>594</v>
      </c>
      <c r="DXM273" t="s">
        <v>594</v>
      </c>
      <c r="DXN273" t="s">
        <v>594</v>
      </c>
      <c r="DXO273" t="s">
        <v>594</v>
      </c>
      <c r="DXP273" t="s">
        <v>594</v>
      </c>
      <c r="DXQ273" t="s">
        <v>594</v>
      </c>
      <c r="DXR273" t="s">
        <v>594</v>
      </c>
      <c r="DXS273" t="s">
        <v>594</v>
      </c>
      <c r="DXT273" t="s">
        <v>594</v>
      </c>
      <c r="DXU273" t="s">
        <v>594</v>
      </c>
      <c r="DXV273" t="s">
        <v>594</v>
      </c>
      <c r="DXW273" t="s">
        <v>594</v>
      </c>
      <c r="DXX273" t="s">
        <v>594</v>
      </c>
      <c r="DXY273" t="s">
        <v>594</v>
      </c>
      <c r="DXZ273" t="s">
        <v>594</v>
      </c>
      <c r="DYA273" t="s">
        <v>594</v>
      </c>
      <c r="DYB273" t="s">
        <v>594</v>
      </c>
      <c r="DYC273" t="s">
        <v>594</v>
      </c>
      <c r="DYD273" t="s">
        <v>594</v>
      </c>
      <c r="DYE273" t="s">
        <v>594</v>
      </c>
      <c r="DYF273" t="s">
        <v>594</v>
      </c>
      <c r="DYG273" t="s">
        <v>594</v>
      </c>
      <c r="DYH273" t="s">
        <v>594</v>
      </c>
      <c r="DYI273" t="s">
        <v>594</v>
      </c>
      <c r="DYJ273" t="s">
        <v>594</v>
      </c>
      <c r="DYK273" t="s">
        <v>594</v>
      </c>
      <c r="DYL273" t="s">
        <v>594</v>
      </c>
      <c r="DYM273" t="s">
        <v>594</v>
      </c>
      <c r="DYN273" t="s">
        <v>594</v>
      </c>
      <c r="DYO273" t="s">
        <v>594</v>
      </c>
      <c r="DYP273" t="s">
        <v>594</v>
      </c>
      <c r="DYQ273" t="s">
        <v>594</v>
      </c>
      <c r="DYR273" t="s">
        <v>594</v>
      </c>
      <c r="DYS273" t="s">
        <v>594</v>
      </c>
      <c r="DYT273" t="s">
        <v>594</v>
      </c>
      <c r="DYU273" t="s">
        <v>594</v>
      </c>
      <c r="DYV273" t="s">
        <v>594</v>
      </c>
      <c r="DYW273" t="s">
        <v>594</v>
      </c>
      <c r="DYX273" t="s">
        <v>594</v>
      </c>
      <c r="DYY273" t="s">
        <v>594</v>
      </c>
      <c r="DYZ273" t="s">
        <v>594</v>
      </c>
      <c r="DZA273" t="s">
        <v>594</v>
      </c>
      <c r="DZB273" t="s">
        <v>594</v>
      </c>
      <c r="DZC273" t="s">
        <v>594</v>
      </c>
      <c r="DZD273" t="s">
        <v>594</v>
      </c>
      <c r="DZE273" t="s">
        <v>594</v>
      </c>
      <c r="DZF273" t="s">
        <v>594</v>
      </c>
      <c r="DZG273" t="s">
        <v>594</v>
      </c>
      <c r="DZH273" t="s">
        <v>594</v>
      </c>
      <c r="DZI273" t="s">
        <v>594</v>
      </c>
      <c r="DZJ273" t="s">
        <v>594</v>
      </c>
      <c r="DZK273" t="s">
        <v>594</v>
      </c>
      <c r="DZL273" t="s">
        <v>594</v>
      </c>
      <c r="DZM273" t="s">
        <v>594</v>
      </c>
      <c r="DZN273" t="s">
        <v>594</v>
      </c>
      <c r="DZO273" t="s">
        <v>594</v>
      </c>
      <c r="DZP273" t="s">
        <v>594</v>
      </c>
      <c r="DZQ273" t="s">
        <v>594</v>
      </c>
      <c r="DZR273" t="s">
        <v>594</v>
      </c>
      <c r="DZS273" t="s">
        <v>594</v>
      </c>
      <c r="DZT273" t="s">
        <v>594</v>
      </c>
      <c r="DZU273" t="s">
        <v>594</v>
      </c>
      <c r="DZV273" t="s">
        <v>594</v>
      </c>
      <c r="DZW273" t="s">
        <v>594</v>
      </c>
      <c r="DZX273" t="s">
        <v>594</v>
      </c>
      <c r="DZY273" t="s">
        <v>594</v>
      </c>
      <c r="DZZ273" t="s">
        <v>594</v>
      </c>
      <c r="EAA273" t="s">
        <v>594</v>
      </c>
      <c r="EAB273" t="s">
        <v>594</v>
      </c>
      <c r="EAC273" t="s">
        <v>594</v>
      </c>
      <c r="EAD273" t="s">
        <v>594</v>
      </c>
      <c r="EAE273" t="s">
        <v>594</v>
      </c>
      <c r="EAF273" t="s">
        <v>594</v>
      </c>
      <c r="EAG273" t="s">
        <v>594</v>
      </c>
      <c r="EAH273" t="s">
        <v>594</v>
      </c>
      <c r="EAI273" t="s">
        <v>594</v>
      </c>
      <c r="EAJ273" t="s">
        <v>594</v>
      </c>
      <c r="EAK273" t="s">
        <v>594</v>
      </c>
      <c r="EAL273" t="s">
        <v>594</v>
      </c>
      <c r="EAM273" t="s">
        <v>594</v>
      </c>
      <c r="EAN273" t="s">
        <v>594</v>
      </c>
      <c r="EAO273" t="s">
        <v>594</v>
      </c>
      <c r="EAP273" t="s">
        <v>594</v>
      </c>
      <c r="EAQ273" t="s">
        <v>594</v>
      </c>
      <c r="EAR273" t="s">
        <v>594</v>
      </c>
      <c r="EAS273" t="s">
        <v>594</v>
      </c>
      <c r="EAT273" t="s">
        <v>594</v>
      </c>
      <c r="EAU273" t="s">
        <v>594</v>
      </c>
      <c r="EAV273" t="s">
        <v>594</v>
      </c>
      <c r="EAW273" t="s">
        <v>594</v>
      </c>
      <c r="EAX273" t="s">
        <v>594</v>
      </c>
      <c r="EAY273" t="s">
        <v>594</v>
      </c>
      <c r="EAZ273" t="s">
        <v>594</v>
      </c>
      <c r="EBA273" t="s">
        <v>594</v>
      </c>
      <c r="EBB273" t="s">
        <v>594</v>
      </c>
      <c r="EBC273" t="s">
        <v>594</v>
      </c>
      <c r="EBD273" t="s">
        <v>594</v>
      </c>
      <c r="EBE273" t="s">
        <v>594</v>
      </c>
      <c r="EBF273" t="s">
        <v>594</v>
      </c>
      <c r="EBG273" t="s">
        <v>594</v>
      </c>
      <c r="EBH273" t="s">
        <v>594</v>
      </c>
      <c r="EBI273" t="s">
        <v>594</v>
      </c>
      <c r="EBJ273" t="s">
        <v>594</v>
      </c>
      <c r="EBK273" t="s">
        <v>594</v>
      </c>
      <c r="EBL273" t="s">
        <v>594</v>
      </c>
      <c r="EBM273" t="s">
        <v>594</v>
      </c>
      <c r="EBN273" t="s">
        <v>594</v>
      </c>
      <c r="EBO273" t="s">
        <v>594</v>
      </c>
      <c r="EBP273" t="s">
        <v>594</v>
      </c>
      <c r="EBQ273" t="s">
        <v>594</v>
      </c>
      <c r="EBR273" t="s">
        <v>594</v>
      </c>
      <c r="EBS273" t="s">
        <v>594</v>
      </c>
      <c r="EBT273" t="s">
        <v>594</v>
      </c>
      <c r="EBU273" t="s">
        <v>594</v>
      </c>
      <c r="EBV273" t="s">
        <v>594</v>
      </c>
      <c r="EBW273" t="s">
        <v>594</v>
      </c>
      <c r="EBX273" t="s">
        <v>594</v>
      </c>
      <c r="EBY273" t="s">
        <v>594</v>
      </c>
      <c r="EBZ273" t="s">
        <v>594</v>
      </c>
      <c r="ECA273" t="s">
        <v>594</v>
      </c>
      <c r="ECB273" t="s">
        <v>594</v>
      </c>
      <c r="ECC273" t="s">
        <v>594</v>
      </c>
      <c r="ECD273" t="s">
        <v>594</v>
      </c>
      <c r="ECE273" t="s">
        <v>594</v>
      </c>
      <c r="ECF273" t="s">
        <v>594</v>
      </c>
      <c r="ECG273" t="s">
        <v>594</v>
      </c>
      <c r="ECH273" t="s">
        <v>594</v>
      </c>
      <c r="ECI273" t="s">
        <v>594</v>
      </c>
      <c r="ECJ273" t="s">
        <v>594</v>
      </c>
      <c r="ECK273" t="s">
        <v>594</v>
      </c>
      <c r="ECL273" t="s">
        <v>594</v>
      </c>
      <c r="ECM273" t="s">
        <v>594</v>
      </c>
      <c r="ECN273" t="s">
        <v>594</v>
      </c>
      <c r="ECO273" t="s">
        <v>594</v>
      </c>
      <c r="ECP273" t="s">
        <v>594</v>
      </c>
      <c r="ECQ273" t="s">
        <v>594</v>
      </c>
      <c r="ECR273" t="s">
        <v>594</v>
      </c>
      <c r="ECS273" t="s">
        <v>594</v>
      </c>
      <c r="ECT273" t="s">
        <v>594</v>
      </c>
      <c r="ECU273" t="s">
        <v>594</v>
      </c>
      <c r="ECV273" t="s">
        <v>594</v>
      </c>
      <c r="ECW273" t="s">
        <v>594</v>
      </c>
      <c r="ECX273" t="s">
        <v>594</v>
      </c>
      <c r="ECY273" t="s">
        <v>594</v>
      </c>
      <c r="ECZ273" t="s">
        <v>594</v>
      </c>
      <c r="EDA273" t="s">
        <v>594</v>
      </c>
      <c r="EDB273" t="s">
        <v>594</v>
      </c>
      <c r="EDC273" t="s">
        <v>594</v>
      </c>
      <c r="EDD273" t="s">
        <v>594</v>
      </c>
      <c r="EDE273" t="s">
        <v>594</v>
      </c>
      <c r="EDF273" t="s">
        <v>594</v>
      </c>
      <c r="EDG273" t="s">
        <v>594</v>
      </c>
      <c r="EDH273" t="s">
        <v>594</v>
      </c>
      <c r="EDI273" t="s">
        <v>594</v>
      </c>
      <c r="EDJ273" t="s">
        <v>594</v>
      </c>
      <c r="EDK273" t="s">
        <v>594</v>
      </c>
      <c r="EDL273" t="s">
        <v>594</v>
      </c>
      <c r="EDM273" t="s">
        <v>594</v>
      </c>
      <c r="EDN273" t="s">
        <v>594</v>
      </c>
      <c r="EDO273" t="s">
        <v>594</v>
      </c>
      <c r="EDP273" t="s">
        <v>594</v>
      </c>
      <c r="EDQ273" t="s">
        <v>594</v>
      </c>
      <c r="EDR273" t="s">
        <v>594</v>
      </c>
      <c r="EDS273" t="s">
        <v>594</v>
      </c>
      <c r="EDT273" t="s">
        <v>594</v>
      </c>
      <c r="EDU273" t="s">
        <v>594</v>
      </c>
      <c r="EDV273" t="s">
        <v>594</v>
      </c>
      <c r="EDW273" t="s">
        <v>594</v>
      </c>
      <c r="EDX273" t="s">
        <v>594</v>
      </c>
      <c r="EDY273" t="s">
        <v>594</v>
      </c>
      <c r="EDZ273" t="s">
        <v>594</v>
      </c>
      <c r="EEA273" t="s">
        <v>594</v>
      </c>
      <c r="EEB273" t="s">
        <v>594</v>
      </c>
      <c r="EEC273" t="s">
        <v>594</v>
      </c>
      <c r="EED273" t="s">
        <v>594</v>
      </c>
      <c r="EEE273" t="s">
        <v>594</v>
      </c>
      <c r="EEF273" t="s">
        <v>594</v>
      </c>
      <c r="EEG273" t="s">
        <v>594</v>
      </c>
      <c r="EEH273" t="s">
        <v>594</v>
      </c>
      <c r="EEI273" t="s">
        <v>594</v>
      </c>
      <c r="EEJ273" t="s">
        <v>594</v>
      </c>
      <c r="EEK273" t="s">
        <v>594</v>
      </c>
      <c r="EEL273" t="s">
        <v>594</v>
      </c>
      <c r="EEM273" t="s">
        <v>594</v>
      </c>
      <c r="EEN273" t="s">
        <v>594</v>
      </c>
      <c r="EEO273" t="s">
        <v>594</v>
      </c>
      <c r="EEP273" t="s">
        <v>594</v>
      </c>
      <c r="EEQ273" t="s">
        <v>594</v>
      </c>
      <c r="EER273" t="s">
        <v>594</v>
      </c>
      <c r="EES273" t="s">
        <v>594</v>
      </c>
      <c r="EET273" t="s">
        <v>594</v>
      </c>
      <c r="EEU273" t="s">
        <v>594</v>
      </c>
      <c r="EEV273" t="s">
        <v>594</v>
      </c>
      <c r="EEW273" t="s">
        <v>594</v>
      </c>
      <c r="EEX273" t="s">
        <v>594</v>
      </c>
      <c r="EEY273" t="s">
        <v>594</v>
      </c>
      <c r="EEZ273" t="s">
        <v>594</v>
      </c>
      <c r="EFA273" t="s">
        <v>594</v>
      </c>
      <c r="EFB273" t="s">
        <v>594</v>
      </c>
      <c r="EFC273" t="s">
        <v>594</v>
      </c>
      <c r="EFD273" t="s">
        <v>594</v>
      </c>
      <c r="EFE273" t="s">
        <v>594</v>
      </c>
      <c r="EFF273" t="s">
        <v>594</v>
      </c>
      <c r="EFG273" t="s">
        <v>594</v>
      </c>
      <c r="EFH273" t="s">
        <v>594</v>
      </c>
      <c r="EFI273" t="s">
        <v>594</v>
      </c>
      <c r="EFJ273" t="s">
        <v>594</v>
      </c>
      <c r="EFK273" t="s">
        <v>594</v>
      </c>
      <c r="EFL273" t="s">
        <v>594</v>
      </c>
      <c r="EFM273" t="s">
        <v>594</v>
      </c>
      <c r="EFN273" t="s">
        <v>594</v>
      </c>
      <c r="EFO273" t="s">
        <v>594</v>
      </c>
      <c r="EFP273" t="s">
        <v>594</v>
      </c>
      <c r="EFQ273" t="s">
        <v>594</v>
      </c>
      <c r="EFR273" t="s">
        <v>594</v>
      </c>
      <c r="EFS273" t="s">
        <v>594</v>
      </c>
      <c r="EFT273" t="s">
        <v>594</v>
      </c>
      <c r="EFU273" t="s">
        <v>594</v>
      </c>
      <c r="EFV273" t="s">
        <v>594</v>
      </c>
      <c r="EFW273" t="s">
        <v>594</v>
      </c>
      <c r="EFX273" t="s">
        <v>594</v>
      </c>
      <c r="EFY273" t="s">
        <v>594</v>
      </c>
      <c r="EFZ273" t="s">
        <v>594</v>
      </c>
      <c r="EGA273" t="s">
        <v>594</v>
      </c>
      <c r="EGB273" t="s">
        <v>594</v>
      </c>
      <c r="EGC273" t="s">
        <v>594</v>
      </c>
      <c r="EGD273" t="s">
        <v>594</v>
      </c>
      <c r="EGE273" t="s">
        <v>594</v>
      </c>
      <c r="EGF273" t="s">
        <v>594</v>
      </c>
      <c r="EGG273" t="s">
        <v>594</v>
      </c>
      <c r="EGH273" t="s">
        <v>594</v>
      </c>
      <c r="EGI273" t="s">
        <v>594</v>
      </c>
      <c r="EGJ273" t="s">
        <v>594</v>
      </c>
      <c r="EGK273" t="s">
        <v>594</v>
      </c>
      <c r="EGL273" t="s">
        <v>594</v>
      </c>
      <c r="EGM273" t="s">
        <v>594</v>
      </c>
      <c r="EGN273" t="s">
        <v>594</v>
      </c>
      <c r="EGO273" t="s">
        <v>594</v>
      </c>
      <c r="EGP273" t="s">
        <v>594</v>
      </c>
      <c r="EGQ273" t="s">
        <v>594</v>
      </c>
      <c r="EGR273" t="s">
        <v>594</v>
      </c>
      <c r="EGS273" t="s">
        <v>594</v>
      </c>
      <c r="EGT273" t="s">
        <v>594</v>
      </c>
      <c r="EGU273" t="s">
        <v>594</v>
      </c>
      <c r="EGV273" t="s">
        <v>594</v>
      </c>
      <c r="EGW273" t="s">
        <v>594</v>
      </c>
      <c r="EGX273" t="s">
        <v>594</v>
      </c>
      <c r="EGY273" t="s">
        <v>594</v>
      </c>
      <c r="EGZ273" t="s">
        <v>594</v>
      </c>
      <c r="EHA273" t="s">
        <v>594</v>
      </c>
      <c r="EHB273" t="s">
        <v>594</v>
      </c>
      <c r="EHC273" t="s">
        <v>594</v>
      </c>
      <c r="EHD273" t="s">
        <v>594</v>
      </c>
      <c r="EHE273" t="s">
        <v>594</v>
      </c>
      <c r="EHF273" t="s">
        <v>594</v>
      </c>
      <c r="EHG273" t="s">
        <v>594</v>
      </c>
      <c r="EHH273" t="s">
        <v>594</v>
      </c>
      <c r="EHI273" t="s">
        <v>594</v>
      </c>
      <c r="EHJ273" t="s">
        <v>594</v>
      </c>
      <c r="EHK273" t="s">
        <v>594</v>
      </c>
      <c r="EHL273" t="s">
        <v>594</v>
      </c>
      <c r="EHM273" t="s">
        <v>594</v>
      </c>
      <c r="EHN273" t="s">
        <v>594</v>
      </c>
      <c r="EHO273" t="s">
        <v>594</v>
      </c>
      <c r="EHP273" t="s">
        <v>594</v>
      </c>
      <c r="EHQ273" t="s">
        <v>594</v>
      </c>
      <c r="EHR273" t="s">
        <v>594</v>
      </c>
      <c r="EHS273" t="s">
        <v>594</v>
      </c>
      <c r="EHT273" t="s">
        <v>594</v>
      </c>
      <c r="EHU273" t="s">
        <v>594</v>
      </c>
      <c r="EHV273" t="s">
        <v>594</v>
      </c>
      <c r="EHW273" t="s">
        <v>594</v>
      </c>
      <c r="EHX273" t="s">
        <v>594</v>
      </c>
      <c r="EHY273" t="s">
        <v>594</v>
      </c>
      <c r="EHZ273" t="s">
        <v>594</v>
      </c>
      <c r="EIA273" t="s">
        <v>594</v>
      </c>
      <c r="EIB273" t="s">
        <v>594</v>
      </c>
      <c r="EIC273" t="s">
        <v>594</v>
      </c>
      <c r="EID273" t="s">
        <v>594</v>
      </c>
      <c r="EIE273" t="s">
        <v>594</v>
      </c>
      <c r="EIF273" t="s">
        <v>594</v>
      </c>
      <c r="EIG273" t="s">
        <v>594</v>
      </c>
      <c r="EIH273" t="s">
        <v>594</v>
      </c>
      <c r="EII273" t="s">
        <v>594</v>
      </c>
      <c r="EIJ273" t="s">
        <v>594</v>
      </c>
      <c r="EIK273" t="s">
        <v>594</v>
      </c>
      <c r="EIL273" t="s">
        <v>594</v>
      </c>
      <c r="EIM273" t="s">
        <v>594</v>
      </c>
      <c r="EIN273" t="s">
        <v>594</v>
      </c>
      <c r="EIO273" t="s">
        <v>594</v>
      </c>
      <c r="EIP273" t="s">
        <v>594</v>
      </c>
      <c r="EIQ273" t="s">
        <v>594</v>
      </c>
      <c r="EIR273" t="s">
        <v>594</v>
      </c>
      <c r="EIS273" t="s">
        <v>594</v>
      </c>
      <c r="EIT273" t="s">
        <v>594</v>
      </c>
      <c r="EIU273" t="s">
        <v>594</v>
      </c>
      <c r="EIV273" t="s">
        <v>594</v>
      </c>
      <c r="EIW273" t="s">
        <v>594</v>
      </c>
      <c r="EIX273" t="s">
        <v>594</v>
      </c>
      <c r="EIY273" t="s">
        <v>594</v>
      </c>
      <c r="EIZ273" t="s">
        <v>594</v>
      </c>
      <c r="EJA273" t="s">
        <v>594</v>
      </c>
      <c r="EJB273" t="s">
        <v>594</v>
      </c>
      <c r="EJC273" t="s">
        <v>594</v>
      </c>
      <c r="EJD273" t="s">
        <v>594</v>
      </c>
      <c r="EJE273" t="s">
        <v>594</v>
      </c>
      <c r="EJF273" t="s">
        <v>594</v>
      </c>
      <c r="EJG273" t="s">
        <v>594</v>
      </c>
      <c r="EJH273" t="s">
        <v>594</v>
      </c>
      <c r="EJI273" t="s">
        <v>594</v>
      </c>
      <c r="EJJ273" t="s">
        <v>594</v>
      </c>
      <c r="EJK273" t="s">
        <v>594</v>
      </c>
      <c r="EJL273" t="s">
        <v>594</v>
      </c>
      <c r="EJM273" t="s">
        <v>594</v>
      </c>
      <c r="EJN273" t="s">
        <v>594</v>
      </c>
      <c r="EJO273" t="s">
        <v>594</v>
      </c>
      <c r="EJP273" t="s">
        <v>594</v>
      </c>
      <c r="EJQ273" t="s">
        <v>594</v>
      </c>
      <c r="EJR273" t="s">
        <v>594</v>
      </c>
      <c r="EJS273" t="s">
        <v>594</v>
      </c>
      <c r="EJT273" t="s">
        <v>594</v>
      </c>
      <c r="EJU273" t="s">
        <v>594</v>
      </c>
      <c r="EJV273" t="s">
        <v>594</v>
      </c>
      <c r="EJW273" t="s">
        <v>594</v>
      </c>
      <c r="EJX273" t="s">
        <v>594</v>
      </c>
      <c r="EJY273" t="s">
        <v>594</v>
      </c>
      <c r="EJZ273" t="s">
        <v>594</v>
      </c>
      <c r="EKA273" t="s">
        <v>594</v>
      </c>
      <c r="EKB273" t="s">
        <v>594</v>
      </c>
      <c r="EKC273" t="s">
        <v>594</v>
      </c>
      <c r="EKD273" t="s">
        <v>594</v>
      </c>
      <c r="EKE273" t="s">
        <v>594</v>
      </c>
      <c r="EKF273" t="s">
        <v>594</v>
      </c>
      <c r="EKG273" t="s">
        <v>594</v>
      </c>
      <c r="EKH273" t="s">
        <v>594</v>
      </c>
      <c r="EKI273" t="s">
        <v>594</v>
      </c>
      <c r="EKJ273" t="s">
        <v>594</v>
      </c>
      <c r="EKK273" t="s">
        <v>594</v>
      </c>
      <c r="EKL273" t="s">
        <v>594</v>
      </c>
      <c r="EKM273" t="s">
        <v>594</v>
      </c>
      <c r="EKN273" t="s">
        <v>594</v>
      </c>
      <c r="EKO273" t="s">
        <v>594</v>
      </c>
      <c r="EKP273" t="s">
        <v>594</v>
      </c>
      <c r="EKQ273" t="s">
        <v>594</v>
      </c>
      <c r="EKR273" t="s">
        <v>594</v>
      </c>
      <c r="EKS273" t="s">
        <v>594</v>
      </c>
      <c r="EKT273" t="s">
        <v>594</v>
      </c>
      <c r="EKU273" t="s">
        <v>594</v>
      </c>
      <c r="EKV273" t="s">
        <v>594</v>
      </c>
      <c r="EKW273" t="s">
        <v>594</v>
      </c>
      <c r="EKX273" t="s">
        <v>594</v>
      </c>
      <c r="EKY273" t="s">
        <v>594</v>
      </c>
      <c r="EKZ273" t="s">
        <v>594</v>
      </c>
      <c r="ELA273" t="s">
        <v>594</v>
      </c>
      <c r="ELB273" t="s">
        <v>594</v>
      </c>
      <c r="ELC273" t="s">
        <v>594</v>
      </c>
      <c r="ELD273" t="s">
        <v>594</v>
      </c>
      <c r="ELE273" t="s">
        <v>594</v>
      </c>
      <c r="ELF273" t="s">
        <v>594</v>
      </c>
      <c r="ELG273" t="s">
        <v>594</v>
      </c>
      <c r="ELH273" t="s">
        <v>594</v>
      </c>
      <c r="ELI273" t="s">
        <v>594</v>
      </c>
      <c r="ELJ273" t="s">
        <v>594</v>
      </c>
      <c r="ELK273" t="s">
        <v>594</v>
      </c>
      <c r="ELL273" t="s">
        <v>594</v>
      </c>
      <c r="ELM273" t="s">
        <v>594</v>
      </c>
      <c r="ELN273" t="s">
        <v>594</v>
      </c>
      <c r="ELO273" t="s">
        <v>594</v>
      </c>
      <c r="ELP273" t="s">
        <v>594</v>
      </c>
      <c r="ELQ273" t="s">
        <v>594</v>
      </c>
      <c r="ELR273" t="s">
        <v>594</v>
      </c>
      <c r="ELS273" t="s">
        <v>594</v>
      </c>
      <c r="ELT273" t="s">
        <v>594</v>
      </c>
      <c r="ELU273" t="s">
        <v>594</v>
      </c>
      <c r="ELV273" t="s">
        <v>594</v>
      </c>
      <c r="ELW273" t="s">
        <v>594</v>
      </c>
      <c r="ELX273" t="s">
        <v>594</v>
      </c>
      <c r="ELY273" t="s">
        <v>594</v>
      </c>
      <c r="ELZ273" t="s">
        <v>594</v>
      </c>
      <c r="EMA273" t="s">
        <v>594</v>
      </c>
      <c r="EMB273" t="s">
        <v>594</v>
      </c>
      <c r="EMC273" t="s">
        <v>594</v>
      </c>
      <c r="EMD273" t="s">
        <v>594</v>
      </c>
      <c r="EME273" t="s">
        <v>594</v>
      </c>
      <c r="EMF273" t="s">
        <v>594</v>
      </c>
      <c r="EMG273" t="s">
        <v>594</v>
      </c>
      <c r="EMH273" t="s">
        <v>594</v>
      </c>
      <c r="EMI273" t="s">
        <v>594</v>
      </c>
      <c r="EMJ273" t="s">
        <v>594</v>
      </c>
      <c r="EMK273" t="s">
        <v>594</v>
      </c>
      <c r="EML273" t="s">
        <v>594</v>
      </c>
      <c r="EMM273" t="s">
        <v>594</v>
      </c>
      <c r="EMN273" t="s">
        <v>594</v>
      </c>
      <c r="EMO273" t="s">
        <v>594</v>
      </c>
      <c r="EMP273" t="s">
        <v>594</v>
      </c>
      <c r="EMQ273" t="s">
        <v>594</v>
      </c>
      <c r="EMR273" t="s">
        <v>594</v>
      </c>
      <c r="EMS273" t="s">
        <v>594</v>
      </c>
      <c r="EMT273" t="s">
        <v>594</v>
      </c>
      <c r="EMU273" t="s">
        <v>594</v>
      </c>
      <c r="EMV273" t="s">
        <v>594</v>
      </c>
      <c r="EMW273" t="s">
        <v>594</v>
      </c>
      <c r="EMX273" t="s">
        <v>594</v>
      </c>
      <c r="EMY273" t="s">
        <v>594</v>
      </c>
      <c r="EMZ273" t="s">
        <v>594</v>
      </c>
      <c r="ENA273" t="s">
        <v>594</v>
      </c>
      <c r="ENB273" t="s">
        <v>594</v>
      </c>
      <c r="ENC273" t="s">
        <v>594</v>
      </c>
      <c r="END273" t="s">
        <v>594</v>
      </c>
      <c r="ENE273" t="s">
        <v>594</v>
      </c>
      <c r="ENF273" t="s">
        <v>594</v>
      </c>
      <c r="ENG273" t="s">
        <v>594</v>
      </c>
      <c r="ENH273" t="s">
        <v>594</v>
      </c>
      <c r="ENI273" t="s">
        <v>594</v>
      </c>
      <c r="ENJ273" t="s">
        <v>594</v>
      </c>
      <c r="ENK273" t="s">
        <v>594</v>
      </c>
      <c r="ENL273" t="s">
        <v>594</v>
      </c>
      <c r="ENM273" t="s">
        <v>594</v>
      </c>
      <c r="ENN273" t="s">
        <v>594</v>
      </c>
      <c r="ENO273" t="s">
        <v>594</v>
      </c>
      <c r="ENP273" t="s">
        <v>594</v>
      </c>
      <c r="ENQ273" t="s">
        <v>594</v>
      </c>
      <c r="ENR273" t="s">
        <v>594</v>
      </c>
      <c r="ENS273" t="s">
        <v>594</v>
      </c>
      <c r="ENT273" t="s">
        <v>594</v>
      </c>
      <c r="ENU273" t="s">
        <v>594</v>
      </c>
      <c r="ENV273" t="s">
        <v>594</v>
      </c>
      <c r="ENW273" t="s">
        <v>594</v>
      </c>
      <c r="ENX273" t="s">
        <v>594</v>
      </c>
      <c r="ENY273" t="s">
        <v>594</v>
      </c>
      <c r="ENZ273" t="s">
        <v>594</v>
      </c>
      <c r="EOA273" t="s">
        <v>594</v>
      </c>
      <c r="EOB273" t="s">
        <v>594</v>
      </c>
      <c r="EOC273" t="s">
        <v>594</v>
      </c>
      <c r="EOD273" t="s">
        <v>594</v>
      </c>
      <c r="EOE273" t="s">
        <v>594</v>
      </c>
      <c r="EOF273" t="s">
        <v>594</v>
      </c>
      <c r="EOG273" t="s">
        <v>594</v>
      </c>
      <c r="EOH273" t="s">
        <v>594</v>
      </c>
      <c r="EOI273" t="s">
        <v>594</v>
      </c>
      <c r="EOJ273" t="s">
        <v>594</v>
      </c>
      <c r="EOK273" t="s">
        <v>594</v>
      </c>
      <c r="EOL273" t="s">
        <v>594</v>
      </c>
      <c r="EOM273" t="s">
        <v>594</v>
      </c>
      <c r="EON273" t="s">
        <v>594</v>
      </c>
      <c r="EOO273" t="s">
        <v>594</v>
      </c>
      <c r="EOP273" t="s">
        <v>594</v>
      </c>
      <c r="EOQ273" t="s">
        <v>594</v>
      </c>
      <c r="EOR273" t="s">
        <v>594</v>
      </c>
      <c r="EOS273" t="s">
        <v>594</v>
      </c>
      <c r="EOT273" t="s">
        <v>594</v>
      </c>
      <c r="EOU273" t="s">
        <v>594</v>
      </c>
      <c r="EOV273" t="s">
        <v>594</v>
      </c>
      <c r="EOW273" t="s">
        <v>594</v>
      </c>
      <c r="EOX273" t="s">
        <v>594</v>
      </c>
      <c r="EOY273" t="s">
        <v>594</v>
      </c>
      <c r="EOZ273" t="s">
        <v>594</v>
      </c>
      <c r="EPA273" t="s">
        <v>594</v>
      </c>
      <c r="EPB273" t="s">
        <v>594</v>
      </c>
      <c r="EPC273" t="s">
        <v>594</v>
      </c>
      <c r="EPD273" t="s">
        <v>594</v>
      </c>
      <c r="EPE273" t="s">
        <v>594</v>
      </c>
      <c r="EPF273" t="s">
        <v>594</v>
      </c>
      <c r="EPG273" t="s">
        <v>594</v>
      </c>
      <c r="EPH273" t="s">
        <v>594</v>
      </c>
      <c r="EPI273" t="s">
        <v>594</v>
      </c>
      <c r="EPJ273" t="s">
        <v>594</v>
      </c>
      <c r="EPK273" t="s">
        <v>594</v>
      </c>
      <c r="EPL273" t="s">
        <v>594</v>
      </c>
      <c r="EPM273" t="s">
        <v>594</v>
      </c>
      <c r="EPN273" t="s">
        <v>594</v>
      </c>
      <c r="EPO273" t="s">
        <v>594</v>
      </c>
      <c r="EPP273" t="s">
        <v>594</v>
      </c>
      <c r="EPQ273" t="s">
        <v>594</v>
      </c>
      <c r="EPR273" t="s">
        <v>594</v>
      </c>
      <c r="EPS273" t="s">
        <v>594</v>
      </c>
      <c r="EPT273" t="s">
        <v>594</v>
      </c>
      <c r="EPU273" t="s">
        <v>594</v>
      </c>
      <c r="EPV273" t="s">
        <v>594</v>
      </c>
      <c r="EPW273" t="s">
        <v>594</v>
      </c>
      <c r="EPX273" t="s">
        <v>594</v>
      </c>
      <c r="EPY273" t="s">
        <v>594</v>
      </c>
      <c r="EPZ273" t="s">
        <v>594</v>
      </c>
      <c r="EQA273" t="s">
        <v>594</v>
      </c>
      <c r="EQB273" t="s">
        <v>594</v>
      </c>
      <c r="EQC273" t="s">
        <v>594</v>
      </c>
      <c r="EQD273" t="s">
        <v>594</v>
      </c>
      <c r="EQE273" t="s">
        <v>594</v>
      </c>
      <c r="EQF273" t="s">
        <v>594</v>
      </c>
      <c r="EQG273" t="s">
        <v>594</v>
      </c>
      <c r="EQH273" t="s">
        <v>594</v>
      </c>
      <c r="EQI273" t="s">
        <v>594</v>
      </c>
      <c r="EQJ273" t="s">
        <v>594</v>
      </c>
      <c r="EQK273" t="s">
        <v>594</v>
      </c>
      <c r="EQL273" t="s">
        <v>594</v>
      </c>
      <c r="EQM273" t="s">
        <v>594</v>
      </c>
      <c r="EQN273" t="s">
        <v>594</v>
      </c>
      <c r="EQO273" t="s">
        <v>594</v>
      </c>
      <c r="EQP273" t="s">
        <v>594</v>
      </c>
      <c r="EQQ273" t="s">
        <v>594</v>
      </c>
      <c r="EQR273" t="s">
        <v>594</v>
      </c>
      <c r="EQS273" t="s">
        <v>594</v>
      </c>
      <c r="EQT273" t="s">
        <v>594</v>
      </c>
      <c r="EQU273" t="s">
        <v>594</v>
      </c>
      <c r="EQV273" t="s">
        <v>594</v>
      </c>
      <c r="EQW273" t="s">
        <v>594</v>
      </c>
      <c r="EQX273" t="s">
        <v>594</v>
      </c>
      <c r="EQY273" t="s">
        <v>594</v>
      </c>
      <c r="EQZ273" t="s">
        <v>594</v>
      </c>
      <c r="ERA273" t="s">
        <v>594</v>
      </c>
      <c r="ERB273" t="s">
        <v>594</v>
      </c>
      <c r="ERC273" t="s">
        <v>594</v>
      </c>
      <c r="ERD273" t="s">
        <v>594</v>
      </c>
      <c r="ERE273" t="s">
        <v>594</v>
      </c>
      <c r="ERF273" t="s">
        <v>594</v>
      </c>
      <c r="ERG273" t="s">
        <v>594</v>
      </c>
      <c r="ERH273" t="s">
        <v>594</v>
      </c>
      <c r="ERI273" t="s">
        <v>594</v>
      </c>
      <c r="ERJ273" t="s">
        <v>594</v>
      </c>
      <c r="ERK273" t="s">
        <v>594</v>
      </c>
      <c r="ERL273" t="s">
        <v>594</v>
      </c>
      <c r="ERM273" t="s">
        <v>594</v>
      </c>
      <c r="ERN273" t="s">
        <v>594</v>
      </c>
      <c r="ERO273" t="s">
        <v>594</v>
      </c>
      <c r="ERP273" t="s">
        <v>594</v>
      </c>
      <c r="ERQ273" t="s">
        <v>594</v>
      </c>
      <c r="ERR273" t="s">
        <v>594</v>
      </c>
      <c r="ERS273" t="s">
        <v>594</v>
      </c>
      <c r="ERT273" t="s">
        <v>594</v>
      </c>
      <c r="ERU273" t="s">
        <v>594</v>
      </c>
      <c r="ERV273" t="s">
        <v>594</v>
      </c>
      <c r="ERW273" t="s">
        <v>594</v>
      </c>
      <c r="ERX273" t="s">
        <v>594</v>
      </c>
      <c r="ERY273" t="s">
        <v>594</v>
      </c>
      <c r="ERZ273" t="s">
        <v>594</v>
      </c>
      <c r="ESA273" t="s">
        <v>594</v>
      </c>
      <c r="ESB273" t="s">
        <v>594</v>
      </c>
      <c r="ESC273" t="s">
        <v>594</v>
      </c>
      <c r="ESD273" t="s">
        <v>594</v>
      </c>
      <c r="ESE273" t="s">
        <v>594</v>
      </c>
      <c r="ESF273" t="s">
        <v>594</v>
      </c>
      <c r="ESG273" t="s">
        <v>594</v>
      </c>
      <c r="ESH273" t="s">
        <v>594</v>
      </c>
      <c r="ESI273" t="s">
        <v>594</v>
      </c>
      <c r="ESJ273" t="s">
        <v>594</v>
      </c>
      <c r="ESK273" t="s">
        <v>594</v>
      </c>
      <c r="ESL273" t="s">
        <v>594</v>
      </c>
      <c r="ESM273" t="s">
        <v>594</v>
      </c>
      <c r="ESN273" t="s">
        <v>594</v>
      </c>
      <c r="ESO273" t="s">
        <v>594</v>
      </c>
      <c r="ESP273" t="s">
        <v>594</v>
      </c>
      <c r="ESQ273" t="s">
        <v>594</v>
      </c>
      <c r="ESR273" t="s">
        <v>594</v>
      </c>
      <c r="ESS273" t="s">
        <v>594</v>
      </c>
      <c r="EST273" t="s">
        <v>594</v>
      </c>
      <c r="ESU273" t="s">
        <v>594</v>
      </c>
      <c r="ESV273" t="s">
        <v>594</v>
      </c>
      <c r="ESW273" t="s">
        <v>594</v>
      </c>
      <c r="ESX273" t="s">
        <v>594</v>
      </c>
      <c r="ESY273" t="s">
        <v>594</v>
      </c>
      <c r="ESZ273" t="s">
        <v>594</v>
      </c>
      <c r="ETA273" t="s">
        <v>594</v>
      </c>
      <c r="ETB273" t="s">
        <v>594</v>
      </c>
      <c r="ETC273" t="s">
        <v>594</v>
      </c>
      <c r="ETD273" t="s">
        <v>594</v>
      </c>
      <c r="ETE273" t="s">
        <v>594</v>
      </c>
      <c r="ETF273" t="s">
        <v>594</v>
      </c>
      <c r="ETG273" t="s">
        <v>594</v>
      </c>
      <c r="ETH273" t="s">
        <v>594</v>
      </c>
      <c r="ETI273" t="s">
        <v>594</v>
      </c>
      <c r="ETJ273" t="s">
        <v>594</v>
      </c>
      <c r="ETK273" t="s">
        <v>594</v>
      </c>
      <c r="ETL273" t="s">
        <v>594</v>
      </c>
      <c r="ETM273" t="s">
        <v>594</v>
      </c>
      <c r="ETN273" t="s">
        <v>594</v>
      </c>
      <c r="ETO273" t="s">
        <v>594</v>
      </c>
      <c r="ETP273" t="s">
        <v>594</v>
      </c>
      <c r="ETQ273" t="s">
        <v>594</v>
      </c>
      <c r="ETR273" t="s">
        <v>594</v>
      </c>
      <c r="ETS273" t="s">
        <v>594</v>
      </c>
      <c r="ETT273" t="s">
        <v>594</v>
      </c>
      <c r="ETU273" t="s">
        <v>594</v>
      </c>
      <c r="ETV273" t="s">
        <v>594</v>
      </c>
      <c r="ETW273" t="s">
        <v>594</v>
      </c>
      <c r="ETX273" t="s">
        <v>594</v>
      </c>
      <c r="ETY273" t="s">
        <v>594</v>
      </c>
      <c r="ETZ273" t="s">
        <v>594</v>
      </c>
      <c r="EUA273" t="s">
        <v>594</v>
      </c>
      <c r="EUB273" t="s">
        <v>594</v>
      </c>
      <c r="EUC273" t="s">
        <v>594</v>
      </c>
      <c r="EUD273" t="s">
        <v>594</v>
      </c>
      <c r="EUE273" t="s">
        <v>594</v>
      </c>
      <c r="EUF273" t="s">
        <v>594</v>
      </c>
      <c r="EUG273" t="s">
        <v>594</v>
      </c>
      <c r="EUH273" t="s">
        <v>594</v>
      </c>
      <c r="EUI273" t="s">
        <v>594</v>
      </c>
      <c r="EUJ273" t="s">
        <v>594</v>
      </c>
      <c r="EUK273" t="s">
        <v>594</v>
      </c>
      <c r="EUL273" t="s">
        <v>594</v>
      </c>
      <c r="EUM273" t="s">
        <v>594</v>
      </c>
      <c r="EUN273" t="s">
        <v>594</v>
      </c>
      <c r="EUO273" t="s">
        <v>594</v>
      </c>
      <c r="EUP273" t="s">
        <v>594</v>
      </c>
      <c r="EUQ273" t="s">
        <v>594</v>
      </c>
      <c r="EUR273" t="s">
        <v>594</v>
      </c>
      <c r="EUS273" t="s">
        <v>594</v>
      </c>
      <c r="EUT273" t="s">
        <v>594</v>
      </c>
      <c r="EUU273" t="s">
        <v>594</v>
      </c>
      <c r="EUV273" t="s">
        <v>594</v>
      </c>
      <c r="EUW273" t="s">
        <v>594</v>
      </c>
      <c r="EUX273" t="s">
        <v>594</v>
      </c>
      <c r="EUY273" t="s">
        <v>594</v>
      </c>
      <c r="EUZ273" t="s">
        <v>594</v>
      </c>
      <c r="EVA273" t="s">
        <v>594</v>
      </c>
      <c r="EVB273" t="s">
        <v>594</v>
      </c>
      <c r="EVC273" t="s">
        <v>594</v>
      </c>
      <c r="EVD273" t="s">
        <v>594</v>
      </c>
      <c r="EVE273" t="s">
        <v>594</v>
      </c>
      <c r="EVF273" t="s">
        <v>594</v>
      </c>
      <c r="EVG273" t="s">
        <v>594</v>
      </c>
      <c r="EVH273" t="s">
        <v>594</v>
      </c>
      <c r="EVI273" t="s">
        <v>594</v>
      </c>
      <c r="EVJ273" t="s">
        <v>594</v>
      </c>
      <c r="EVK273" t="s">
        <v>594</v>
      </c>
      <c r="EVL273" t="s">
        <v>594</v>
      </c>
      <c r="EVM273" t="s">
        <v>594</v>
      </c>
      <c r="EVN273" t="s">
        <v>594</v>
      </c>
      <c r="EVO273" t="s">
        <v>594</v>
      </c>
      <c r="EVP273" t="s">
        <v>594</v>
      </c>
      <c r="EVQ273" t="s">
        <v>594</v>
      </c>
      <c r="EVR273" t="s">
        <v>594</v>
      </c>
      <c r="EVS273" t="s">
        <v>594</v>
      </c>
      <c r="EVT273" t="s">
        <v>594</v>
      </c>
      <c r="EVU273" t="s">
        <v>594</v>
      </c>
      <c r="EVV273" t="s">
        <v>594</v>
      </c>
      <c r="EVW273" t="s">
        <v>594</v>
      </c>
      <c r="EVX273" t="s">
        <v>594</v>
      </c>
      <c r="EVY273" t="s">
        <v>594</v>
      </c>
      <c r="EVZ273" t="s">
        <v>594</v>
      </c>
      <c r="EWA273" t="s">
        <v>594</v>
      </c>
      <c r="EWB273" t="s">
        <v>594</v>
      </c>
      <c r="EWC273" t="s">
        <v>594</v>
      </c>
      <c r="EWD273" t="s">
        <v>594</v>
      </c>
      <c r="EWE273" t="s">
        <v>594</v>
      </c>
      <c r="EWF273" t="s">
        <v>594</v>
      </c>
      <c r="EWG273" t="s">
        <v>594</v>
      </c>
      <c r="EWH273" t="s">
        <v>594</v>
      </c>
      <c r="EWI273" t="s">
        <v>594</v>
      </c>
      <c r="EWJ273" t="s">
        <v>594</v>
      </c>
      <c r="EWK273" t="s">
        <v>594</v>
      </c>
      <c r="EWL273" t="s">
        <v>594</v>
      </c>
      <c r="EWM273" t="s">
        <v>594</v>
      </c>
      <c r="EWN273" t="s">
        <v>594</v>
      </c>
      <c r="EWO273" t="s">
        <v>594</v>
      </c>
      <c r="EWP273" t="s">
        <v>594</v>
      </c>
      <c r="EWQ273" t="s">
        <v>594</v>
      </c>
      <c r="EWR273" t="s">
        <v>594</v>
      </c>
      <c r="EWS273" t="s">
        <v>594</v>
      </c>
      <c r="EWT273" t="s">
        <v>594</v>
      </c>
      <c r="EWU273" t="s">
        <v>594</v>
      </c>
      <c r="EWV273" t="s">
        <v>594</v>
      </c>
      <c r="EWW273" t="s">
        <v>594</v>
      </c>
      <c r="EWX273" t="s">
        <v>594</v>
      </c>
      <c r="EWY273" t="s">
        <v>594</v>
      </c>
      <c r="EWZ273" t="s">
        <v>594</v>
      </c>
      <c r="EXA273" t="s">
        <v>594</v>
      </c>
      <c r="EXB273" t="s">
        <v>594</v>
      </c>
      <c r="EXC273" t="s">
        <v>594</v>
      </c>
      <c r="EXD273" t="s">
        <v>594</v>
      </c>
      <c r="EXE273" t="s">
        <v>594</v>
      </c>
      <c r="EXF273" t="s">
        <v>594</v>
      </c>
      <c r="EXG273" t="s">
        <v>594</v>
      </c>
      <c r="EXH273" t="s">
        <v>594</v>
      </c>
      <c r="EXI273" t="s">
        <v>594</v>
      </c>
      <c r="EXJ273" t="s">
        <v>594</v>
      </c>
      <c r="EXK273" t="s">
        <v>594</v>
      </c>
      <c r="EXL273" t="s">
        <v>594</v>
      </c>
      <c r="EXM273" t="s">
        <v>594</v>
      </c>
      <c r="EXN273" t="s">
        <v>594</v>
      </c>
      <c r="EXO273" t="s">
        <v>594</v>
      </c>
      <c r="EXP273" t="s">
        <v>594</v>
      </c>
      <c r="EXQ273" t="s">
        <v>594</v>
      </c>
      <c r="EXR273" t="s">
        <v>594</v>
      </c>
      <c r="EXS273" t="s">
        <v>594</v>
      </c>
      <c r="EXT273" t="s">
        <v>594</v>
      </c>
      <c r="EXU273" t="s">
        <v>594</v>
      </c>
      <c r="EXV273" t="s">
        <v>594</v>
      </c>
      <c r="EXW273" t="s">
        <v>594</v>
      </c>
      <c r="EXX273" t="s">
        <v>594</v>
      </c>
      <c r="EXY273" t="s">
        <v>594</v>
      </c>
      <c r="EXZ273" t="s">
        <v>594</v>
      </c>
      <c r="EYA273" t="s">
        <v>594</v>
      </c>
      <c r="EYB273" t="s">
        <v>594</v>
      </c>
      <c r="EYC273" t="s">
        <v>594</v>
      </c>
      <c r="EYD273" t="s">
        <v>594</v>
      </c>
      <c r="EYE273" t="s">
        <v>594</v>
      </c>
      <c r="EYF273" t="s">
        <v>594</v>
      </c>
      <c r="EYG273" t="s">
        <v>594</v>
      </c>
      <c r="EYH273" t="s">
        <v>594</v>
      </c>
      <c r="EYI273" t="s">
        <v>594</v>
      </c>
      <c r="EYJ273" t="s">
        <v>594</v>
      </c>
      <c r="EYK273" t="s">
        <v>594</v>
      </c>
      <c r="EYL273" t="s">
        <v>594</v>
      </c>
      <c r="EYM273" t="s">
        <v>594</v>
      </c>
      <c r="EYN273" t="s">
        <v>594</v>
      </c>
      <c r="EYO273" t="s">
        <v>594</v>
      </c>
      <c r="EYP273" t="s">
        <v>594</v>
      </c>
      <c r="EYQ273" t="s">
        <v>594</v>
      </c>
      <c r="EYR273" t="s">
        <v>594</v>
      </c>
      <c r="EYS273" t="s">
        <v>594</v>
      </c>
      <c r="EYT273" t="s">
        <v>594</v>
      </c>
      <c r="EYU273" t="s">
        <v>594</v>
      </c>
      <c r="EYV273" t="s">
        <v>594</v>
      </c>
      <c r="EYW273" t="s">
        <v>594</v>
      </c>
      <c r="EYX273" t="s">
        <v>594</v>
      </c>
      <c r="EYY273" t="s">
        <v>594</v>
      </c>
      <c r="EYZ273" t="s">
        <v>594</v>
      </c>
      <c r="EZA273" t="s">
        <v>594</v>
      </c>
      <c r="EZB273" t="s">
        <v>594</v>
      </c>
      <c r="EZC273" t="s">
        <v>594</v>
      </c>
      <c r="EZD273" t="s">
        <v>594</v>
      </c>
      <c r="EZE273" t="s">
        <v>594</v>
      </c>
      <c r="EZF273" t="s">
        <v>594</v>
      </c>
      <c r="EZG273" t="s">
        <v>594</v>
      </c>
      <c r="EZH273" t="s">
        <v>594</v>
      </c>
      <c r="EZI273" t="s">
        <v>594</v>
      </c>
      <c r="EZJ273" t="s">
        <v>594</v>
      </c>
      <c r="EZK273" t="s">
        <v>594</v>
      </c>
      <c r="EZL273" t="s">
        <v>594</v>
      </c>
      <c r="EZM273" t="s">
        <v>594</v>
      </c>
      <c r="EZN273" t="s">
        <v>594</v>
      </c>
      <c r="EZO273" t="s">
        <v>594</v>
      </c>
      <c r="EZP273" t="s">
        <v>594</v>
      </c>
      <c r="EZQ273" t="s">
        <v>594</v>
      </c>
      <c r="EZR273" t="s">
        <v>594</v>
      </c>
      <c r="EZS273" t="s">
        <v>594</v>
      </c>
      <c r="EZT273" t="s">
        <v>594</v>
      </c>
      <c r="EZU273" t="s">
        <v>594</v>
      </c>
      <c r="EZV273" t="s">
        <v>594</v>
      </c>
      <c r="EZW273" t="s">
        <v>594</v>
      </c>
      <c r="EZX273" t="s">
        <v>594</v>
      </c>
      <c r="EZY273" t="s">
        <v>594</v>
      </c>
      <c r="EZZ273" t="s">
        <v>594</v>
      </c>
      <c r="FAA273" t="s">
        <v>594</v>
      </c>
      <c r="FAB273" t="s">
        <v>594</v>
      </c>
      <c r="FAC273" t="s">
        <v>594</v>
      </c>
      <c r="FAD273" t="s">
        <v>594</v>
      </c>
      <c r="FAE273" t="s">
        <v>594</v>
      </c>
      <c r="FAF273" t="s">
        <v>594</v>
      </c>
      <c r="FAG273" t="s">
        <v>594</v>
      </c>
      <c r="FAH273" t="s">
        <v>594</v>
      </c>
      <c r="FAI273" t="s">
        <v>594</v>
      </c>
      <c r="FAJ273" t="s">
        <v>594</v>
      </c>
      <c r="FAK273" t="s">
        <v>594</v>
      </c>
      <c r="FAL273" t="s">
        <v>594</v>
      </c>
      <c r="FAM273" t="s">
        <v>594</v>
      </c>
      <c r="FAN273" t="s">
        <v>594</v>
      </c>
      <c r="FAO273" t="s">
        <v>594</v>
      </c>
      <c r="FAP273" t="s">
        <v>594</v>
      </c>
      <c r="FAQ273" t="s">
        <v>594</v>
      </c>
      <c r="FAR273" t="s">
        <v>594</v>
      </c>
      <c r="FAS273" t="s">
        <v>594</v>
      </c>
      <c r="FAT273" t="s">
        <v>594</v>
      </c>
      <c r="FAU273" t="s">
        <v>594</v>
      </c>
      <c r="FAV273" t="s">
        <v>594</v>
      </c>
      <c r="FAW273" t="s">
        <v>594</v>
      </c>
      <c r="FAX273" t="s">
        <v>594</v>
      </c>
      <c r="FAY273" t="s">
        <v>594</v>
      </c>
      <c r="FAZ273" t="s">
        <v>594</v>
      </c>
      <c r="FBA273" t="s">
        <v>594</v>
      </c>
      <c r="FBB273" t="s">
        <v>594</v>
      </c>
      <c r="FBC273" t="s">
        <v>594</v>
      </c>
      <c r="FBD273" t="s">
        <v>594</v>
      </c>
      <c r="FBE273" t="s">
        <v>594</v>
      </c>
      <c r="FBF273" t="s">
        <v>594</v>
      </c>
      <c r="FBG273" t="s">
        <v>594</v>
      </c>
      <c r="FBH273" t="s">
        <v>594</v>
      </c>
      <c r="FBI273" t="s">
        <v>594</v>
      </c>
      <c r="FBJ273" t="s">
        <v>594</v>
      </c>
      <c r="FBK273" t="s">
        <v>594</v>
      </c>
      <c r="FBL273" t="s">
        <v>594</v>
      </c>
      <c r="FBM273" t="s">
        <v>594</v>
      </c>
      <c r="FBN273" t="s">
        <v>594</v>
      </c>
      <c r="FBO273" t="s">
        <v>594</v>
      </c>
      <c r="FBP273" t="s">
        <v>594</v>
      </c>
      <c r="FBQ273" t="s">
        <v>594</v>
      </c>
      <c r="FBR273" t="s">
        <v>594</v>
      </c>
      <c r="FBS273" t="s">
        <v>594</v>
      </c>
      <c r="FBT273" t="s">
        <v>594</v>
      </c>
      <c r="FBU273" t="s">
        <v>594</v>
      </c>
      <c r="FBV273" t="s">
        <v>594</v>
      </c>
      <c r="FBW273" t="s">
        <v>594</v>
      </c>
      <c r="FBX273" t="s">
        <v>594</v>
      </c>
      <c r="FBY273" t="s">
        <v>594</v>
      </c>
      <c r="FBZ273" t="s">
        <v>594</v>
      </c>
      <c r="FCA273" t="s">
        <v>594</v>
      </c>
      <c r="FCB273" t="s">
        <v>594</v>
      </c>
      <c r="FCC273" t="s">
        <v>594</v>
      </c>
      <c r="FCD273" t="s">
        <v>594</v>
      </c>
      <c r="FCE273" t="s">
        <v>594</v>
      </c>
      <c r="FCF273" t="s">
        <v>594</v>
      </c>
      <c r="FCG273" t="s">
        <v>594</v>
      </c>
      <c r="FCH273" t="s">
        <v>594</v>
      </c>
      <c r="FCI273" t="s">
        <v>594</v>
      </c>
      <c r="FCJ273" t="s">
        <v>594</v>
      </c>
      <c r="FCK273" t="s">
        <v>594</v>
      </c>
      <c r="FCL273" t="s">
        <v>594</v>
      </c>
      <c r="FCM273" t="s">
        <v>594</v>
      </c>
      <c r="FCN273" t="s">
        <v>594</v>
      </c>
      <c r="FCO273" t="s">
        <v>594</v>
      </c>
      <c r="FCP273" t="s">
        <v>594</v>
      </c>
      <c r="FCQ273" t="s">
        <v>594</v>
      </c>
      <c r="FCR273" t="s">
        <v>594</v>
      </c>
      <c r="FCS273" t="s">
        <v>594</v>
      </c>
      <c r="FCT273" t="s">
        <v>594</v>
      </c>
      <c r="FCU273" t="s">
        <v>594</v>
      </c>
      <c r="FCV273" t="s">
        <v>594</v>
      </c>
      <c r="FCW273" t="s">
        <v>594</v>
      </c>
      <c r="FCX273" t="s">
        <v>594</v>
      </c>
      <c r="FCY273" t="s">
        <v>594</v>
      </c>
      <c r="FCZ273" t="s">
        <v>594</v>
      </c>
      <c r="FDA273" t="s">
        <v>594</v>
      </c>
      <c r="FDB273" t="s">
        <v>594</v>
      </c>
      <c r="FDC273" t="s">
        <v>594</v>
      </c>
      <c r="FDD273" t="s">
        <v>594</v>
      </c>
      <c r="FDE273" t="s">
        <v>594</v>
      </c>
      <c r="FDF273" t="s">
        <v>594</v>
      </c>
      <c r="FDG273" t="s">
        <v>594</v>
      </c>
      <c r="FDH273" t="s">
        <v>594</v>
      </c>
      <c r="FDI273" t="s">
        <v>594</v>
      </c>
      <c r="FDJ273" t="s">
        <v>594</v>
      </c>
      <c r="FDK273" t="s">
        <v>594</v>
      </c>
      <c r="FDL273" t="s">
        <v>594</v>
      </c>
      <c r="FDM273" t="s">
        <v>594</v>
      </c>
      <c r="FDN273" t="s">
        <v>594</v>
      </c>
      <c r="FDO273" t="s">
        <v>594</v>
      </c>
      <c r="FDP273" t="s">
        <v>594</v>
      </c>
      <c r="FDQ273" t="s">
        <v>594</v>
      </c>
      <c r="FDR273" t="s">
        <v>594</v>
      </c>
      <c r="FDS273" t="s">
        <v>594</v>
      </c>
      <c r="FDT273" t="s">
        <v>594</v>
      </c>
      <c r="FDU273" t="s">
        <v>594</v>
      </c>
      <c r="FDV273" t="s">
        <v>594</v>
      </c>
      <c r="FDW273" t="s">
        <v>594</v>
      </c>
      <c r="FDX273" t="s">
        <v>594</v>
      </c>
      <c r="FDY273" t="s">
        <v>594</v>
      </c>
      <c r="FDZ273" t="s">
        <v>594</v>
      </c>
      <c r="FEA273" t="s">
        <v>594</v>
      </c>
      <c r="FEB273" t="s">
        <v>594</v>
      </c>
      <c r="FEC273" t="s">
        <v>594</v>
      </c>
      <c r="FED273" t="s">
        <v>594</v>
      </c>
      <c r="FEE273" t="s">
        <v>594</v>
      </c>
      <c r="FEF273" t="s">
        <v>594</v>
      </c>
      <c r="FEG273" t="s">
        <v>594</v>
      </c>
      <c r="FEH273" t="s">
        <v>594</v>
      </c>
      <c r="FEI273" t="s">
        <v>594</v>
      </c>
      <c r="FEJ273" t="s">
        <v>594</v>
      </c>
      <c r="FEK273" t="s">
        <v>594</v>
      </c>
      <c r="FEL273" t="s">
        <v>594</v>
      </c>
      <c r="FEM273" t="s">
        <v>594</v>
      </c>
      <c r="FEN273" t="s">
        <v>594</v>
      </c>
      <c r="FEO273" t="s">
        <v>594</v>
      </c>
      <c r="FEP273" t="s">
        <v>594</v>
      </c>
      <c r="FEQ273" t="s">
        <v>594</v>
      </c>
      <c r="FER273" t="s">
        <v>594</v>
      </c>
      <c r="FES273" t="s">
        <v>594</v>
      </c>
      <c r="FET273" t="s">
        <v>594</v>
      </c>
      <c r="FEU273" t="s">
        <v>594</v>
      </c>
      <c r="FEV273" t="s">
        <v>594</v>
      </c>
      <c r="FEW273" t="s">
        <v>594</v>
      </c>
      <c r="FEX273" t="s">
        <v>594</v>
      </c>
      <c r="FEY273" t="s">
        <v>594</v>
      </c>
      <c r="FEZ273" t="s">
        <v>594</v>
      </c>
      <c r="FFA273" t="s">
        <v>594</v>
      </c>
      <c r="FFB273" t="s">
        <v>594</v>
      </c>
      <c r="FFC273" t="s">
        <v>594</v>
      </c>
      <c r="FFD273" t="s">
        <v>594</v>
      </c>
      <c r="FFE273" t="s">
        <v>594</v>
      </c>
      <c r="FFF273" t="s">
        <v>594</v>
      </c>
      <c r="FFG273" t="s">
        <v>594</v>
      </c>
      <c r="FFH273" t="s">
        <v>594</v>
      </c>
      <c r="FFI273" t="s">
        <v>594</v>
      </c>
      <c r="FFJ273" t="s">
        <v>594</v>
      </c>
      <c r="FFK273" t="s">
        <v>594</v>
      </c>
      <c r="FFL273" t="s">
        <v>594</v>
      </c>
      <c r="FFM273" t="s">
        <v>594</v>
      </c>
      <c r="FFN273" t="s">
        <v>594</v>
      </c>
      <c r="FFO273" t="s">
        <v>594</v>
      </c>
      <c r="FFP273" t="s">
        <v>594</v>
      </c>
      <c r="FFQ273" t="s">
        <v>594</v>
      </c>
      <c r="FFR273" t="s">
        <v>594</v>
      </c>
      <c r="FFS273" t="s">
        <v>594</v>
      </c>
      <c r="FFT273" t="s">
        <v>594</v>
      </c>
      <c r="FFU273" t="s">
        <v>594</v>
      </c>
      <c r="FFV273" t="s">
        <v>594</v>
      </c>
      <c r="FFW273" t="s">
        <v>594</v>
      </c>
      <c r="FFX273" t="s">
        <v>594</v>
      </c>
      <c r="FFY273" t="s">
        <v>594</v>
      </c>
      <c r="FFZ273" t="s">
        <v>594</v>
      </c>
      <c r="FGA273" t="s">
        <v>594</v>
      </c>
      <c r="FGB273" t="s">
        <v>594</v>
      </c>
      <c r="FGC273" t="s">
        <v>594</v>
      </c>
      <c r="FGD273" t="s">
        <v>594</v>
      </c>
      <c r="FGE273" t="s">
        <v>594</v>
      </c>
      <c r="FGF273" t="s">
        <v>594</v>
      </c>
      <c r="FGG273" t="s">
        <v>594</v>
      </c>
      <c r="FGH273" t="s">
        <v>594</v>
      </c>
      <c r="FGI273" t="s">
        <v>594</v>
      </c>
      <c r="FGJ273" t="s">
        <v>594</v>
      </c>
      <c r="FGK273" t="s">
        <v>594</v>
      </c>
      <c r="FGL273" t="s">
        <v>594</v>
      </c>
      <c r="FGM273" t="s">
        <v>594</v>
      </c>
      <c r="FGN273" t="s">
        <v>594</v>
      </c>
      <c r="FGO273" t="s">
        <v>594</v>
      </c>
      <c r="FGP273" t="s">
        <v>594</v>
      </c>
      <c r="FGQ273" t="s">
        <v>594</v>
      </c>
      <c r="FGR273" t="s">
        <v>594</v>
      </c>
      <c r="FGS273" t="s">
        <v>594</v>
      </c>
      <c r="FGT273" t="s">
        <v>594</v>
      </c>
      <c r="FGU273" t="s">
        <v>594</v>
      </c>
      <c r="FGV273" t="s">
        <v>594</v>
      </c>
      <c r="FGW273" t="s">
        <v>594</v>
      </c>
      <c r="FGX273" t="s">
        <v>594</v>
      </c>
      <c r="FGY273" t="s">
        <v>594</v>
      </c>
      <c r="FGZ273" t="s">
        <v>594</v>
      </c>
      <c r="FHA273" t="s">
        <v>594</v>
      </c>
      <c r="FHB273" t="s">
        <v>594</v>
      </c>
      <c r="FHC273" t="s">
        <v>594</v>
      </c>
      <c r="FHD273" t="s">
        <v>594</v>
      </c>
      <c r="FHE273" t="s">
        <v>594</v>
      </c>
      <c r="FHF273" t="s">
        <v>594</v>
      </c>
      <c r="FHG273" t="s">
        <v>594</v>
      </c>
      <c r="FHH273" t="s">
        <v>594</v>
      </c>
      <c r="FHI273" t="s">
        <v>594</v>
      </c>
      <c r="FHJ273" t="s">
        <v>594</v>
      </c>
      <c r="FHK273" t="s">
        <v>594</v>
      </c>
      <c r="FHL273" t="s">
        <v>594</v>
      </c>
      <c r="FHM273" t="s">
        <v>594</v>
      </c>
      <c r="FHN273" t="s">
        <v>594</v>
      </c>
      <c r="FHO273" t="s">
        <v>594</v>
      </c>
      <c r="FHP273" t="s">
        <v>594</v>
      </c>
      <c r="FHQ273" t="s">
        <v>594</v>
      </c>
      <c r="FHR273" t="s">
        <v>594</v>
      </c>
      <c r="FHS273" t="s">
        <v>594</v>
      </c>
      <c r="FHT273" t="s">
        <v>594</v>
      </c>
      <c r="FHU273" t="s">
        <v>594</v>
      </c>
      <c r="FHV273" t="s">
        <v>594</v>
      </c>
      <c r="FHW273" t="s">
        <v>594</v>
      </c>
      <c r="FHX273" t="s">
        <v>594</v>
      </c>
      <c r="FHY273" t="s">
        <v>594</v>
      </c>
      <c r="FHZ273" t="s">
        <v>594</v>
      </c>
      <c r="FIA273" t="s">
        <v>594</v>
      </c>
      <c r="FIB273" t="s">
        <v>594</v>
      </c>
      <c r="FIC273" t="s">
        <v>594</v>
      </c>
      <c r="FID273" t="s">
        <v>594</v>
      </c>
      <c r="FIE273" t="s">
        <v>594</v>
      </c>
      <c r="FIF273" t="s">
        <v>594</v>
      </c>
      <c r="FIG273" t="s">
        <v>594</v>
      </c>
      <c r="FIH273" t="s">
        <v>594</v>
      </c>
      <c r="FII273" t="s">
        <v>594</v>
      </c>
      <c r="FIJ273" t="s">
        <v>594</v>
      </c>
      <c r="FIK273" t="s">
        <v>594</v>
      </c>
      <c r="FIL273" t="s">
        <v>594</v>
      </c>
      <c r="FIM273" t="s">
        <v>594</v>
      </c>
      <c r="FIN273" t="s">
        <v>594</v>
      </c>
      <c r="FIO273" t="s">
        <v>594</v>
      </c>
      <c r="FIP273" t="s">
        <v>594</v>
      </c>
      <c r="FIQ273" t="s">
        <v>594</v>
      </c>
      <c r="FIR273" t="s">
        <v>594</v>
      </c>
      <c r="FIS273" t="s">
        <v>594</v>
      </c>
      <c r="FIT273" t="s">
        <v>594</v>
      </c>
      <c r="FIU273" t="s">
        <v>594</v>
      </c>
      <c r="FIV273" t="s">
        <v>594</v>
      </c>
      <c r="FIW273" t="s">
        <v>594</v>
      </c>
      <c r="FIX273" t="s">
        <v>594</v>
      </c>
      <c r="FIY273" t="s">
        <v>594</v>
      </c>
      <c r="FIZ273" t="s">
        <v>594</v>
      </c>
      <c r="FJA273" t="s">
        <v>594</v>
      </c>
      <c r="FJB273" t="s">
        <v>594</v>
      </c>
      <c r="FJC273" t="s">
        <v>594</v>
      </c>
      <c r="FJD273" t="s">
        <v>594</v>
      </c>
      <c r="FJE273" t="s">
        <v>594</v>
      </c>
      <c r="FJF273" t="s">
        <v>594</v>
      </c>
      <c r="FJG273" t="s">
        <v>594</v>
      </c>
      <c r="FJH273" t="s">
        <v>594</v>
      </c>
      <c r="FJI273" t="s">
        <v>594</v>
      </c>
      <c r="FJJ273" t="s">
        <v>594</v>
      </c>
      <c r="FJK273" t="s">
        <v>594</v>
      </c>
      <c r="FJL273" t="s">
        <v>594</v>
      </c>
      <c r="FJM273" t="s">
        <v>594</v>
      </c>
      <c r="FJN273" t="s">
        <v>594</v>
      </c>
      <c r="FJO273" t="s">
        <v>594</v>
      </c>
      <c r="FJP273" t="s">
        <v>594</v>
      </c>
      <c r="FJQ273" t="s">
        <v>594</v>
      </c>
      <c r="FJR273" t="s">
        <v>594</v>
      </c>
      <c r="FJS273" t="s">
        <v>594</v>
      </c>
      <c r="FJT273" t="s">
        <v>594</v>
      </c>
      <c r="FJU273" t="s">
        <v>594</v>
      </c>
      <c r="FJV273" t="s">
        <v>594</v>
      </c>
      <c r="FJW273" t="s">
        <v>594</v>
      </c>
      <c r="FJX273" t="s">
        <v>594</v>
      </c>
      <c r="FJY273" t="s">
        <v>594</v>
      </c>
      <c r="FJZ273" t="s">
        <v>594</v>
      </c>
      <c r="FKA273" t="s">
        <v>594</v>
      </c>
      <c r="FKB273" t="s">
        <v>594</v>
      </c>
      <c r="FKC273" t="s">
        <v>594</v>
      </c>
      <c r="FKD273" t="s">
        <v>594</v>
      </c>
      <c r="FKE273" t="s">
        <v>594</v>
      </c>
      <c r="FKF273" t="s">
        <v>594</v>
      </c>
      <c r="FKG273" t="s">
        <v>594</v>
      </c>
      <c r="FKH273" t="s">
        <v>594</v>
      </c>
      <c r="FKI273" t="s">
        <v>594</v>
      </c>
      <c r="FKJ273" t="s">
        <v>594</v>
      </c>
      <c r="FKK273" t="s">
        <v>594</v>
      </c>
      <c r="FKL273" t="s">
        <v>594</v>
      </c>
      <c r="FKM273" t="s">
        <v>594</v>
      </c>
      <c r="FKN273" t="s">
        <v>594</v>
      </c>
      <c r="FKO273" t="s">
        <v>594</v>
      </c>
      <c r="FKP273" t="s">
        <v>594</v>
      </c>
      <c r="FKQ273" t="s">
        <v>594</v>
      </c>
      <c r="FKR273" t="s">
        <v>594</v>
      </c>
      <c r="FKS273" t="s">
        <v>594</v>
      </c>
      <c r="FKT273" t="s">
        <v>594</v>
      </c>
      <c r="FKU273" t="s">
        <v>594</v>
      </c>
      <c r="FKV273" t="s">
        <v>594</v>
      </c>
      <c r="FKW273" t="s">
        <v>594</v>
      </c>
      <c r="FKX273" t="s">
        <v>594</v>
      </c>
      <c r="FKY273" t="s">
        <v>594</v>
      </c>
      <c r="FKZ273" t="s">
        <v>594</v>
      </c>
      <c r="FLA273" t="s">
        <v>594</v>
      </c>
      <c r="FLB273" t="s">
        <v>594</v>
      </c>
      <c r="FLC273" t="s">
        <v>594</v>
      </c>
      <c r="FLD273" t="s">
        <v>594</v>
      </c>
      <c r="FLE273" t="s">
        <v>594</v>
      </c>
      <c r="FLF273" t="s">
        <v>594</v>
      </c>
      <c r="FLG273" t="s">
        <v>594</v>
      </c>
      <c r="FLH273" t="s">
        <v>594</v>
      </c>
      <c r="FLI273" t="s">
        <v>594</v>
      </c>
      <c r="FLJ273" t="s">
        <v>594</v>
      </c>
      <c r="FLK273" t="s">
        <v>594</v>
      </c>
      <c r="FLL273" t="s">
        <v>594</v>
      </c>
      <c r="FLM273" t="s">
        <v>594</v>
      </c>
      <c r="FLN273" t="s">
        <v>594</v>
      </c>
      <c r="FLO273" t="s">
        <v>594</v>
      </c>
      <c r="FLP273" t="s">
        <v>594</v>
      </c>
      <c r="FLQ273" t="s">
        <v>594</v>
      </c>
      <c r="FLR273" t="s">
        <v>594</v>
      </c>
      <c r="FLS273" t="s">
        <v>594</v>
      </c>
      <c r="FLT273" t="s">
        <v>594</v>
      </c>
      <c r="FLU273" t="s">
        <v>594</v>
      </c>
      <c r="FLV273" t="s">
        <v>594</v>
      </c>
      <c r="FLW273" t="s">
        <v>594</v>
      </c>
      <c r="FLX273" t="s">
        <v>594</v>
      </c>
      <c r="FLY273" t="s">
        <v>594</v>
      </c>
      <c r="FLZ273" t="s">
        <v>594</v>
      </c>
      <c r="FMA273" t="s">
        <v>594</v>
      </c>
      <c r="FMB273" t="s">
        <v>594</v>
      </c>
      <c r="FMC273" t="s">
        <v>594</v>
      </c>
      <c r="FMD273" t="s">
        <v>594</v>
      </c>
      <c r="FME273" t="s">
        <v>594</v>
      </c>
      <c r="FMF273" t="s">
        <v>594</v>
      </c>
      <c r="FMG273" t="s">
        <v>594</v>
      </c>
      <c r="FMH273" t="s">
        <v>594</v>
      </c>
      <c r="FMI273" t="s">
        <v>594</v>
      </c>
      <c r="FMJ273" t="s">
        <v>594</v>
      </c>
      <c r="FMK273" t="s">
        <v>594</v>
      </c>
      <c r="FML273" t="s">
        <v>594</v>
      </c>
      <c r="FMM273" t="s">
        <v>594</v>
      </c>
      <c r="FMN273" t="s">
        <v>594</v>
      </c>
      <c r="FMO273" t="s">
        <v>594</v>
      </c>
      <c r="FMP273" t="s">
        <v>594</v>
      </c>
      <c r="FMQ273" t="s">
        <v>594</v>
      </c>
      <c r="FMR273" t="s">
        <v>594</v>
      </c>
      <c r="FMS273" t="s">
        <v>594</v>
      </c>
      <c r="FMT273" t="s">
        <v>594</v>
      </c>
      <c r="FMU273" t="s">
        <v>594</v>
      </c>
      <c r="FMV273" t="s">
        <v>594</v>
      </c>
      <c r="FMW273" t="s">
        <v>594</v>
      </c>
      <c r="FMX273" t="s">
        <v>594</v>
      </c>
      <c r="FMY273" t="s">
        <v>594</v>
      </c>
      <c r="FMZ273" t="s">
        <v>594</v>
      </c>
      <c r="FNA273" t="s">
        <v>594</v>
      </c>
      <c r="FNB273" t="s">
        <v>594</v>
      </c>
      <c r="FNC273" t="s">
        <v>594</v>
      </c>
      <c r="FND273" t="s">
        <v>594</v>
      </c>
      <c r="FNE273" t="s">
        <v>594</v>
      </c>
      <c r="FNF273" t="s">
        <v>594</v>
      </c>
      <c r="FNG273" t="s">
        <v>594</v>
      </c>
      <c r="FNH273" t="s">
        <v>594</v>
      </c>
      <c r="FNI273" t="s">
        <v>594</v>
      </c>
      <c r="FNJ273" t="s">
        <v>594</v>
      </c>
      <c r="FNK273" t="s">
        <v>594</v>
      </c>
      <c r="FNL273" t="s">
        <v>594</v>
      </c>
      <c r="FNM273" t="s">
        <v>594</v>
      </c>
      <c r="FNN273" t="s">
        <v>594</v>
      </c>
      <c r="FNO273" t="s">
        <v>594</v>
      </c>
      <c r="FNP273" t="s">
        <v>594</v>
      </c>
      <c r="FNQ273" t="s">
        <v>594</v>
      </c>
      <c r="FNR273" t="s">
        <v>594</v>
      </c>
      <c r="FNS273" t="s">
        <v>594</v>
      </c>
      <c r="FNT273" t="s">
        <v>594</v>
      </c>
      <c r="FNU273" t="s">
        <v>594</v>
      </c>
      <c r="FNV273" t="s">
        <v>594</v>
      </c>
      <c r="FNW273" t="s">
        <v>594</v>
      </c>
      <c r="FNX273" t="s">
        <v>594</v>
      </c>
      <c r="FNY273" t="s">
        <v>594</v>
      </c>
      <c r="FNZ273" t="s">
        <v>594</v>
      </c>
      <c r="FOA273" t="s">
        <v>594</v>
      </c>
      <c r="FOB273" t="s">
        <v>594</v>
      </c>
      <c r="FOC273" t="s">
        <v>594</v>
      </c>
      <c r="FOD273" t="s">
        <v>594</v>
      </c>
      <c r="FOE273" t="s">
        <v>594</v>
      </c>
      <c r="FOF273" t="s">
        <v>594</v>
      </c>
      <c r="FOG273" t="s">
        <v>594</v>
      </c>
      <c r="FOH273" t="s">
        <v>594</v>
      </c>
      <c r="FOI273" t="s">
        <v>594</v>
      </c>
      <c r="FOJ273" t="s">
        <v>594</v>
      </c>
      <c r="FOK273" t="s">
        <v>594</v>
      </c>
      <c r="FOL273" t="s">
        <v>594</v>
      </c>
      <c r="FOM273" t="s">
        <v>594</v>
      </c>
      <c r="FON273" t="s">
        <v>594</v>
      </c>
      <c r="FOO273" t="s">
        <v>594</v>
      </c>
      <c r="FOP273" t="s">
        <v>594</v>
      </c>
      <c r="FOQ273" t="s">
        <v>594</v>
      </c>
      <c r="FOR273" t="s">
        <v>594</v>
      </c>
      <c r="FOS273" t="s">
        <v>594</v>
      </c>
      <c r="FOT273" t="s">
        <v>594</v>
      </c>
      <c r="FOU273" t="s">
        <v>594</v>
      </c>
      <c r="FOV273" t="s">
        <v>594</v>
      </c>
      <c r="FOW273" t="s">
        <v>594</v>
      </c>
      <c r="FOX273" t="s">
        <v>594</v>
      </c>
      <c r="FOY273" t="s">
        <v>594</v>
      </c>
      <c r="FOZ273" t="s">
        <v>594</v>
      </c>
      <c r="FPA273" t="s">
        <v>594</v>
      </c>
      <c r="FPB273" t="s">
        <v>594</v>
      </c>
      <c r="FPC273" t="s">
        <v>594</v>
      </c>
      <c r="FPD273" t="s">
        <v>594</v>
      </c>
      <c r="FPE273" t="s">
        <v>594</v>
      </c>
      <c r="FPF273" t="s">
        <v>594</v>
      </c>
      <c r="FPG273" t="s">
        <v>594</v>
      </c>
      <c r="FPH273" t="s">
        <v>594</v>
      </c>
      <c r="FPI273" t="s">
        <v>594</v>
      </c>
      <c r="FPJ273" t="s">
        <v>594</v>
      </c>
      <c r="FPK273" t="s">
        <v>594</v>
      </c>
      <c r="FPL273" t="s">
        <v>594</v>
      </c>
      <c r="FPM273" t="s">
        <v>594</v>
      </c>
      <c r="FPN273" t="s">
        <v>594</v>
      </c>
      <c r="FPO273" t="s">
        <v>594</v>
      </c>
      <c r="FPP273" t="s">
        <v>594</v>
      </c>
      <c r="FPQ273" t="s">
        <v>594</v>
      </c>
      <c r="FPR273" t="s">
        <v>594</v>
      </c>
      <c r="FPS273" t="s">
        <v>594</v>
      </c>
      <c r="FPT273" t="s">
        <v>594</v>
      </c>
      <c r="FPU273" t="s">
        <v>594</v>
      </c>
      <c r="FPV273" t="s">
        <v>594</v>
      </c>
      <c r="FPW273" t="s">
        <v>594</v>
      </c>
      <c r="FPX273" t="s">
        <v>594</v>
      </c>
      <c r="FPY273" t="s">
        <v>594</v>
      </c>
      <c r="FPZ273" t="s">
        <v>594</v>
      </c>
      <c r="FQA273" t="s">
        <v>594</v>
      </c>
      <c r="FQB273" t="s">
        <v>594</v>
      </c>
      <c r="FQC273" t="s">
        <v>594</v>
      </c>
      <c r="FQD273" t="s">
        <v>594</v>
      </c>
      <c r="FQE273" t="s">
        <v>594</v>
      </c>
      <c r="FQF273" t="s">
        <v>594</v>
      </c>
      <c r="FQG273" t="s">
        <v>594</v>
      </c>
      <c r="FQH273" t="s">
        <v>594</v>
      </c>
      <c r="FQI273" t="s">
        <v>594</v>
      </c>
      <c r="FQJ273" t="s">
        <v>594</v>
      </c>
      <c r="FQK273" t="s">
        <v>594</v>
      </c>
      <c r="FQL273" t="s">
        <v>594</v>
      </c>
      <c r="FQM273" t="s">
        <v>594</v>
      </c>
      <c r="FQN273" t="s">
        <v>594</v>
      </c>
      <c r="FQO273" t="s">
        <v>594</v>
      </c>
      <c r="FQP273" t="s">
        <v>594</v>
      </c>
      <c r="FQQ273" t="s">
        <v>594</v>
      </c>
      <c r="FQR273" t="s">
        <v>594</v>
      </c>
      <c r="FQS273" t="s">
        <v>594</v>
      </c>
      <c r="FQT273" t="s">
        <v>594</v>
      </c>
      <c r="FQU273" t="s">
        <v>594</v>
      </c>
      <c r="FQV273" t="s">
        <v>594</v>
      </c>
      <c r="FQW273" t="s">
        <v>594</v>
      </c>
      <c r="FQX273" t="s">
        <v>594</v>
      </c>
      <c r="FQY273" t="s">
        <v>594</v>
      </c>
      <c r="FQZ273" t="s">
        <v>594</v>
      </c>
      <c r="FRA273" t="s">
        <v>594</v>
      </c>
      <c r="FRB273" t="s">
        <v>594</v>
      </c>
      <c r="FRC273" t="s">
        <v>594</v>
      </c>
      <c r="FRD273" t="s">
        <v>594</v>
      </c>
      <c r="FRE273" t="s">
        <v>594</v>
      </c>
      <c r="FRF273" t="s">
        <v>594</v>
      </c>
      <c r="FRG273" t="s">
        <v>594</v>
      </c>
      <c r="FRH273" t="s">
        <v>594</v>
      </c>
      <c r="FRI273" t="s">
        <v>594</v>
      </c>
      <c r="FRJ273" t="s">
        <v>594</v>
      </c>
      <c r="FRK273" t="s">
        <v>594</v>
      </c>
      <c r="FRL273" t="s">
        <v>594</v>
      </c>
      <c r="FRM273" t="s">
        <v>594</v>
      </c>
      <c r="FRN273" t="s">
        <v>594</v>
      </c>
      <c r="FRO273" t="s">
        <v>594</v>
      </c>
      <c r="FRP273" t="s">
        <v>594</v>
      </c>
      <c r="FRQ273" t="s">
        <v>594</v>
      </c>
      <c r="FRR273" t="s">
        <v>594</v>
      </c>
      <c r="FRS273" t="s">
        <v>594</v>
      </c>
      <c r="FRT273" t="s">
        <v>594</v>
      </c>
      <c r="FRU273" t="s">
        <v>594</v>
      </c>
      <c r="FRV273" t="s">
        <v>594</v>
      </c>
      <c r="FRW273" t="s">
        <v>594</v>
      </c>
      <c r="FRX273" t="s">
        <v>594</v>
      </c>
      <c r="FRY273" t="s">
        <v>594</v>
      </c>
      <c r="FRZ273" t="s">
        <v>594</v>
      </c>
      <c r="FSA273" t="s">
        <v>594</v>
      </c>
      <c r="FSB273" t="s">
        <v>594</v>
      </c>
      <c r="FSC273" t="s">
        <v>594</v>
      </c>
      <c r="FSD273" t="s">
        <v>594</v>
      </c>
      <c r="FSE273" t="s">
        <v>594</v>
      </c>
      <c r="FSF273" t="s">
        <v>594</v>
      </c>
      <c r="FSG273" t="s">
        <v>594</v>
      </c>
      <c r="FSH273" t="s">
        <v>594</v>
      </c>
      <c r="FSI273" t="s">
        <v>594</v>
      </c>
      <c r="FSJ273" t="s">
        <v>594</v>
      </c>
      <c r="FSK273" t="s">
        <v>594</v>
      </c>
      <c r="FSL273" t="s">
        <v>594</v>
      </c>
      <c r="FSM273" t="s">
        <v>594</v>
      </c>
      <c r="FSN273" t="s">
        <v>594</v>
      </c>
      <c r="FSO273" t="s">
        <v>594</v>
      </c>
      <c r="FSP273" t="s">
        <v>594</v>
      </c>
      <c r="FSQ273" t="s">
        <v>594</v>
      </c>
      <c r="FSR273" t="s">
        <v>594</v>
      </c>
      <c r="FSS273" t="s">
        <v>594</v>
      </c>
      <c r="FST273" t="s">
        <v>594</v>
      </c>
      <c r="FSU273" t="s">
        <v>594</v>
      </c>
      <c r="FSV273" t="s">
        <v>594</v>
      </c>
      <c r="FSW273" t="s">
        <v>594</v>
      </c>
      <c r="FSX273" t="s">
        <v>594</v>
      </c>
      <c r="FSY273" t="s">
        <v>594</v>
      </c>
      <c r="FSZ273" t="s">
        <v>594</v>
      </c>
      <c r="FTA273" t="s">
        <v>594</v>
      </c>
      <c r="FTB273" t="s">
        <v>594</v>
      </c>
      <c r="FTC273" t="s">
        <v>594</v>
      </c>
      <c r="FTD273" t="s">
        <v>594</v>
      </c>
      <c r="FTE273" t="s">
        <v>594</v>
      </c>
      <c r="FTF273" t="s">
        <v>594</v>
      </c>
      <c r="FTG273" t="s">
        <v>594</v>
      </c>
      <c r="FTH273" t="s">
        <v>594</v>
      </c>
      <c r="FTI273" t="s">
        <v>594</v>
      </c>
      <c r="FTJ273" t="s">
        <v>594</v>
      </c>
      <c r="FTK273" t="s">
        <v>594</v>
      </c>
      <c r="FTL273" t="s">
        <v>594</v>
      </c>
      <c r="FTM273" t="s">
        <v>594</v>
      </c>
      <c r="FTN273" t="s">
        <v>594</v>
      </c>
      <c r="FTO273" t="s">
        <v>594</v>
      </c>
      <c r="FTP273" t="s">
        <v>594</v>
      </c>
      <c r="FTQ273" t="s">
        <v>594</v>
      </c>
      <c r="FTR273" t="s">
        <v>594</v>
      </c>
      <c r="FTS273" t="s">
        <v>594</v>
      </c>
      <c r="FTT273" t="s">
        <v>594</v>
      </c>
      <c r="FTU273" t="s">
        <v>594</v>
      </c>
      <c r="FTV273" t="s">
        <v>594</v>
      </c>
      <c r="FTW273" t="s">
        <v>594</v>
      </c>
      <c r="FTX273" t="s">
        <v>594</v>
      </c>
      <c r="FTY273" t="s">
        <v>594</v>
      </c>
      <c r="FTZ273" t="s">
        <v>594</v>
      </c>
      <c r="FUA273" t="s">
        <v>594</v>
      </c>
      <c r="FUB273" t="s">
        <v>594</v>
      </c>
      <c r="FUC273" t="s">
        <v>594</v>
      </c>
      <c r="FUD273" t="s">
        <v>594</v>
      </c>
      <c r="FUE273" t="s">
        <v>594</v>
      </c>
      <c r="FUF273" t="s">
        <v>594</v>
      </c>
      <c r="FUG273" t="s">
        <v>594</v>
      </c>
      <c r="FUH273" t="s">
        <v>594</v>
      </c>
      <c r="FUI273" t="s">
        <v>594</v>
      </c>
      <c r="FUJ273" t="s">
        <v>594</v>
      </c>
      <c r="FUK273" t="s">
        <v>594</v>
      </c>
      <c r="FUL273" t="s">
        <v>594</v>
      </c>
      <c r="FUM273" t="s">
        <v>594</v>
      </c>
      <c r="FUN273" t="s">
        <v>594</v>
      </c>
      <c r="FUO273" t="s">
        <v>594</v>
      </c>
      <c r="FUP273" t="s">
        <v>594</v>
      </c>
      <c r="FUQ273" t="s">
        <v>594</v>
      </c>
      <c r="FUR273" t="s">
        <v>594</v>
      </c>
      <c r="FUS273" t="s">
        <v>594</v>
      </c>
      <c r="FUT273" t="s">
        <v>594</v>
      </c>
      <c r="FUU273" t="s">
        <v>594</v>
      </c>
      <c r="FUV273" t="s">
        <v>594</v>
      </c>
      <c r="FUW273" t="s">
        <v>594</v>
      </c>
      <c r="FUX273" t="s">
        <v>594</v>
      </c>
      <c r="FUY273" t="s">
        <v>594</v>
      </c>
      <c r="FUZ273" t="s">
        <v>594</v>
      </c>
      <c r="FVA273" t="s">
        <v>594</v>
      </c>
      <c r="FVB273" t="s">
        <v>594</v>
      </c>
      <c r="FVC273" t="s">
        <v>594</v>
      </c>
      <c r="FVD273" t="s">
        <v>594</v>
      </c>
      <c r="FVE273" t="s">
        <v>594</v>
      </c>
      <c r="FVF273" t="s">
        <v>594</v>
      </c>
      <c r="FVG273" t="s">
        <v>594</v>
      </c>
      <c r="FVH273" t="s">
        <v>594</v>
      </c>
      <c r="FVI273" t="s">
        <v>594</v>
      </c>
      <c r="FVJ273" t="s">
        <v>594</v>
      </c>
      <c r="FVK273" t="s">
        <v>594</v>
      </c>
      <c r="FVL273" t="s">
        <v>594</v>
      </c>
      <c r="FVM273" t="s">
        <v>594</v>
      </c>
      <c r="FVN273" t="s">
        <v>594</v>
      </c>
      <c r="FVO273" t="s">
        <v>594</v>
      </c>
      <c r="FVP273" t="s">
        <v>594</v>
      </c>
      <c r="FVQ273" t="s">
        <v>594</v>
      </c>
      <c r="FVR273" t="s">
        <v>594</v>
      </c>
      <c r="FVS273" t="s">
        <v>594</v>
      </c>
      <c r="FVT273" t="s">
        <v>594</v>
      </c>
      <c r="FVU273" t="s">
        <v>594</v>
      </c>
      <c r="FVV273" t="s">
        <v>594</v>
      </c>
      <c r="FVW273" t="s">
        <v>594</v>
      </c>
      <c r="FVX273" t="s">
        <v>594</v>
      </c>
      <c r="FVY273" t="s">
        <v>594</v>
      </c>
      <c r="FVZ273" t="s">
        <v>594</v>
      </c>
      <c r="FWA273" t="s">
        <v>594</v>
      </c>
      <c r="FWB273" t="s">
        <v>594</v>
      </c>
      <c r="FWC273" t="s">
        <v>594</v>
      </c>
      <c r="FWD273" t="s">
        <v>594</v>
      </c>
      <c r="FWE273" t="s">
        <v>594</v>
      </c>
      <c r="FWF273" t="s">
        <v>594</v>
      </c>
      <c r="FWG273" t="s">
        <v>594</v>
      </c>
      <c r="FWH273" t="s">
        <v>594</v>
      </c>
      <c r="FWI273" t="s">
        <v>594</v>
      </c>
      <c r="FWJ273" t="s">
        <v>594</v>
      </c>
      <c r="FWK273" t="s">
        <v>594</v>
      </c>
      <c r="FWL273" t="s">
        <v>594</v>
      </c>
      <c r="FWM273" t="s">
        <v>594</v>
      </c>
      <c r="FWN273" t="s">
        <v>594</v>
      </c>
      <c r="FWO273" t="s">
        <v>594</v>
      </c>
      <c r="FWP273" t="s">
        <v>594</v>
      </c>
      <c r="FWQ273" t="s">
        <v>594</v>
      </c>
      <c r="FWR273" t="s">
        <v>594</v>
      </c>
      <c r="FWS273" t="s">
        <v>594</v>
      </c>
      <c r="FWT273" t="s">
        <v>594</v>
      </c>
      <c r="FWU273" t="s">
        <v>594</v>
      </c>
      <c r="FWV273" t="s">
        <v>594</v>
      </c>
      <c r="FWW273" t="s">
        <v>594</v>
      </c>
      <c r="FWX273" t="s">
        <v>594</v>
      </c>
      <c r="FWY273" t="s">
        <v>594</v>
      </c>
      <c r="FWZ273" t="s">
        <v>594</v>
      </c>
      <c r="FXA273" t="s">
        <v>594</v>
      </c>
      <c r="FXB273" t="s">
        <v>594</v>
      </c>
      <c r="FXC273" t="s">
        <v>594</v>
      </c>
      <c r="FXD273" t="s">
        <v>594</v>
      </c>
      <c r="FXE273" t="s">
        <v>594</v>
      </c>
      <c r="FXF273" t="s">
        <v>594</v>
      </c>
      <c r="FXG273" t="s">
        <v>594</v>
      </c>
      <c r="FXH273" t="s">
        <v>594</v>
      </c>
      <c r="FXI273" t="s">
        <v>594</v>
      </c>
      <c r="FXJ273" t="s">
        <v>594</v>
      </c>
      <c r="FXK273" t="s">
        <v>594</v>
      </c>
      <c r="FXL273" t="s">
        <v>594</v>
      </c>
      <c r="FXM273" t="s">
        <v>594</v>
      </c>
      <c r="FXN273" t="s">
        <v>594</v>
      </c>
      <c r="FXO273" t="s">
        <v>594</v>
      </c>
      <c r="FXP273" t="s">
        <v>594</v>
      </c>
      <c r="FXQ273" t="s">
        <v>594</v>
      </c>
      <c r="FXR273" t="s">
        <v>594</v>
      </c>
      <c r="FXS273" t="s">
        <v>594</v>
      </c>
      <c r="FXT273" t="s">
        <v>594</v>
      </c>
      <c r="FXU273" t="s">
        <v>594</v>
      </c>
      <c r="FXV273" t="s">
        <v>594</v>
      </c>
      <c r="FXW273" t="s">
        <v>594</v>
      </c>
      <c r="FXX273" t="s">
        <v>594</v>
      </c>
      <c r="FXY273" t="s">
        <v>594</v>
      </c>
      <c r="FXZ273" t="s">
        <v>594</v>
      </c>
      <c r="FYA273" t="s">
        <v>594</v>
      </c>
      <c r="FYB273" t="s">
        <v>594</v>
      </c>
      <c r="FYC273" t="s">
        <v>594</v>
      </c>
      <c r="FYD273" t="s">
        <v>594</v>
      </c>
      <c r="FYE273" t="s">
        <v>594</v>
      </c>
      <c r="FYF273" t="s">
        <v>594</v>
      </c>
      <c r="FYG273" t="s">
        <v>594</v>
      </c>
      <c r="FYH273" t="s">
        <v>594</v>
      </c>
      <c r="FYI273" t="s">
        <v>594</v>
      </c>
      <c r="FYJ273" t="s">
        <v>594</v>
      </c>
      <c r="FYK273" t="s">
        <v>594</v>
      </c>
      <c r="FYL273" t="s">
        <v>594</v>
      </c>
      <c r="FYM273" t="s">
        <v>594</v>
      </c>
      <c r="FYN273" t="s">
        <v>594</v>
      </c>
      <c r="FYO273" t="s">
        <v>594</v>
      </c>
      <c r="FYP273" t="s">
        <v>594</v>
      </c>
      <c r="FYQ273" t="s">
        <v>594</v>
      </c>
      <c r="FYR273" t="s">
        <v>594</v>
      </c>
      <c r="FYS273" t="s">
        <v>594</v>
      </c>
      <c r="FYT273" t="s">
        <v>594</v>
      </c>
      <c r="FYU273" t="s">
        <v>594</v>
      </c>
      <c r="FYV273" t="s">
        <v>594</v>
      </c>
      <c r="FYW273" t="s">
        <v>594</v>
      </c>
      <c r="FYX273" t="s">
        <v>594</v>
      </c>
      <c r="FYY273" t="s">
        <v>594</v>
      </c>
      <c r="FYZ273" t="s">
        <v>594</v>
      </c>
      <c r="FZA273" t="s">
        <v>594</v>
      </c>
      <c r="FZB273" t="s">
        <v>594</v>
      </c>
      <c r="FZC273" t="s">
        <v>594</v>
      </c>
      <c r="FZD273" t="s">
        <v>594</v>
      </c>
      <c r="FZE273" t="s">
        <v>594</v>
      </c>
      <c r="FZF273" t="s">
        <v>594</v>
      </c>
      <c r="FZG273" t="s">
        <v>594</v>
      </c>
      <c r="FZH273" t="s">
        <v>594</v>
      </c>
      <c r="FZI273" t="s">
        <v>594</v>
      </c>
      <c r="FZJ273" t="s">
        <v>594</v>
      </c>
      <c r="FZK273" t="s">
        <v>594</v>
      </c>
      <c r="FZL273" t="s">
        <v>594</v>
      </c>
      <c r="FZM273" t="s">
        <v>594</v>
      </c>
      <c r="FZN273" t="s">
        <v>594</v>
      </c>
      <c r="FZO273" t="s">
        <v>594</v>
      </c>
      <c r="FZP273" t="s">
        <v>594</v>
      </c>
      <c r="FZQ273" t="s">
        <v>594</v>
      </c>
      <c r="FZR273" t="s">
        <v>594</v>
      </c>
      <c r="FZS273" t="s">
        <v>594</v>
      </c>
      <c r="FZT273" t="s">
        <v>594</v>
      </c>
      <c r="FZU273" t="s">
        <v>594</v>
      </c>
      <c r="FZV273" t="s">
        <v>594</v>
      </c>
      <c r="FZW273" t="s">
        <v>594</v>
      </c>
      <c r="FZX273" t="s">
        <v>594</v>
      </c>
      <c r="FZY273" t="s">
        <v>594</v>
      </c>
      <c r="FZZ273" t="s">
        <v>594</v>
      </c>
      <c r="GAA273" t="s">
        <v>594</v>
      </c>
      <c r="GAB273" t="s">
        <v>594</v>
      </c>
      <c r="GAC273" t="s">
        <v>594</v>
      </c>
      <c r="GAD273" t="s">
        <v>594</v>
      </c>
      <c r="GAE273" t="s">
        <v>594</v>
      </c>
      <c r="GAF273" t="s">
        <v>594</v>
      </c>
      <c r="GAG273" t="s">
        <v>594</v>
      </c>
      <c r="GAH273" t="s">
        <v>594</v>
      </c>
      <c r="GAI273" t="s">
        <v>594</v>
      </c>
      <c r="GAJ273" t="s">
        <v>594</v>
      </c>
      <c r="GAK273" t="s">
        <v>594</v>
      </c>
      <c r="GAL273" t="s">
        <v>594</v>
      </c>
      <c r="GAM273" t="s">
        <v>594</v>
      </c>
      <c r="GAN273" t="s">
        <v>594</v>
      </c>
      <c r="GAO273" t="s">
        <v>594</v>
      </c>
      <c r="GAP273" t="s">
        <v>594</v>
      </c>
      <c r="GAQ273" t="s">
        <v>594</v>
      </c>
      <c r="GAR273" t="s">
        <v>594</v>
      </c>
      <c r="GAS273" t="s">
        <v>594</v>
      </c>
      <c r="GAT273" t="s">
        <v>594</v>
      </c>
      <c r="GAU273" t="s">
        <v>594</v>
      </c>
      <c r="GAV273" t="s">
        <v>594</v>
      </c>
      <c r="GAW273" t="s">
        <v>594</v>
      </c>
      <c r="GAX273" t="s">
        <v>594</v>
      </c>
      <c r="GAY273" t="s">
        <v>594</v>
      </c>
      <c r="GAZ273" t="s">
        <v>594</v>
      </c>
      <c r="GBA273" t="s">
        <v>594</v>
      </c>
      <c r="GBB273" t="s">
        <v>594</v>
      </c>
      <c r="GBC273" t="s">
        <v>594</v>
      </c>
      <c r="GBD273" t="s">
        <v>594</v>
      </c>
      <c r="GBE273" t="s">
        <v>594</v>
      </c>
      <c r="GBF273" t="s">
        <v>594</v>
      </c>
      <c r="GBG273" t="s">
        <v>594</v>
      </c>
      <c r="GBH273" t="s">
        <v>594</v>
      </c>
      <c r="GBI273" t="s">
        <v>594</v>
      </c>
      <c r="GBJ273" t="s">
        <v>594</v>
      </c>
      <c r="GBK273" t="s">
        <v>594</v>
      </c>
      <c r="GBL273" t="s">
        <v>594</v>
      </c>
      <c r="GBM273" t="s">
        <v>594</v>
      </c>
      <c r="GBN273" t="s">
        <v>594</v>
      </c>
      <c r="GBO273" t="s">
        <v>594</v>
      </c>
      <c r="GBP273" t="s">
        <v>594</v>
      </c>
      <c r="GBQ273" t="s">
        <v>594</v>
      </c>
      <c r="GBR273" t="s">
        <v>594</v>
      </c>
      <c r="GBS273" t="s">
        <v>594</v>
      </c>
      <c r="GBT273" t="s">
        <v>594</v>
      </c>
      <c r="GBU273" t="s">
        <v>594</v>
      </c>
      <c r="GBV273" t="s">
        <v>594</v>
      </c>
      <c r="GBW273" t="s">
        <v>594</v>
      </c>
      <c r="GBX273" t="s">
        <v>594</v>
      </c>
      <c r="GBY273" t="s">
        <v>594</v>
      </c>
      <c r="GBZ273" t="s">
        <v>594</v>
      </c>
      <c r="GCA273" t="s">
        <v>594</v>
      </c>
      <c r="GCB273" t="s">
        <v>594</v>
      </c>
      <c r="GCC273" t="s">
        <v>594</v>
      </c>
      <c r="GCD273" t="s">
        <v>594</v>
      </c>
      <c r="GCE273" t="s">
        <v>594</v>
      </c>
      <c r="GCF273" t="s">
        <v>594</v>
      </c>
      <c r="GCG273" t="s">
        <v>594</v>
      </c>
      <c r="GCH273" t="s">
        <v>594</v>
      </c>
      <c r="GCI273" t="s">
        <v>594</v>
      </c>
      <c r="GCJ273" t="s">
        <v>594</v>
      </c>
      <c r="GCK273" t="s">
        <v>594</v>
      </c>
      <c r="GCL273" t="s">
        <v>594</v>
      </c>
      <c r="GCM273" t="s">
        <v>594</v>
      </c>
      <c r="GCN273" t="s">
        <v>594</v>
      </c>
      <c r="GCO273" t="s">
        <v>594</v>
      </c>
      <c r="GCP273" t="s">
        <v>594</v>
      </c>
      <c r="GCQ273" t="s">
        <v>594</v>
      </c>
      <c r="GCR273" t="s">
        <v>594</v>
      </c>
      <c r="GCS273" t="s">
        <v>594</v>
      </c>
      <c r="GCT273" t="s">
        <v>594</v>
      </c>
      <c r="GCU273" t="s">
        <v>594</v>
      </c>
      <c r="GCV273" t="s">
        <v>594</v>
      </c>
      <c r="GCW273" t="s">
        <v>594</v>
      </c>
      <c r="GCX273" t="s">
        <v>594</v>
      </c>
      <c r="GCY273" t="s">
        <v>594</v>
      </c>
      <c r="GCZ273" t="s">
        <v>594</v>
      </c>
      <c r="GDA273" t="s">
        <v>594</v>
      </c>
      <c r="GDB273" t="s">
        <v>594</v>
      </c>
      <c r="GDC273" t="s">
        <v>594</v>
      </c>
      <c r="GDD273" t="s">
        <v>594</v>
      </c>
      <c r="GDE273" t="s">
        <v>594</v>
      </c>
      <c r="GDF273" t="s">
        <v>594</v>
      </c>
      <c r="GDG273" t="s">
        <v>594</v>
      </c>
      <c r="GDH273" t="s">
        <v>594</v>
      </c>
      <c r="GDI273" t="s">
        <v>594</v>
      </c>
      <c r="GDJ273" t="s">
        <v>594</v>
      </c>
      <c r="GDK273" t="s">
        <v>594</v>
      </c>
      <c r="GDL273" t="s">
        <v>594</v>
      </c>
      <c r="GDM273" t="s">
        <v>594</v>
      </c>
      <c r="GDN273" t="s">
        <v>594</v>
      </c>
      <c r="GDO273" t="s">
        <v>594</v>
      </c>
      <c r="GDP273" t="s">
        <v>594</v>
      </c>
      <c r="GDQ273" t="s">
        <v>594</v>
      </c>
      <c r="GDR273" t="s">
        <v>594</v>
      </c>
      <c r="GDS273" t="s">
        <v>594</v>
      </c>
      <c r="GDT273" t="s">
        <v>594</v>
      </c>
      <c r="GDU273" t="s">
        <v>594</v>
      </c>
      <c r="GDV273" t="s">
        <v>594</v>
      </c>
      <c r="GDW273" t="s">
        <v>594</v>
      </c>
      <c r="GDX273" t="s">
        <v>594</v>
      </c>
      <c r="GDY273" t="s">
        <v>594</v>
      </c>
      <c r="GDZ273" t="s">
        <v>594</v>
      </c>
      <c r="GEA273" t="s">
        <v>594</v>
      </c>
      <c r="GEB273" t="s">
        <v>594</v>
      </c>
      <c r="GEC273" t="s">
        <v>594</v>
      </c>
      <c r="GED273" t="s">
        <v>594</v>
      </c>
      <c r="GEE273" t="s">
        <v>594</v>
      </c>
      <c r="GEF273" t="s">
        <v>594</v>
      </c>
      <c r="GEG273" t="s">
        <v>594</v>
      </c>
      <c r="GEH273" t="s">
        <v>594</v>
      </c>
      <c r="GEI273" t="s">
        <v>594</v>
      </c>
      <c r="GEJ273" t="s">
        <v>594</v>
      </c>
      <c r="GEK273" t="s">
        <v>594</v>
      </c>
      <c r="GEL273" t="s">
        <v>594</v>
      </c>
      <c r="GEM273" t="s">
        <v>594</v>
      </c>
      <c r="GEN273" t="s">
        <v>594</v>
      </c>
      <c r="GEO273" t="s">
        <v>594</v>
      </c>
      <c r="GEP273" t="s">
        <v>594</v>
      </c>
      <c r="GEQ273" t="s">
        <v>594</v>
      </c>
      <c r="GER273" t="s">
        <v>594</v>
      </c>
      <c r="GES273" t="s">
        <v>594</v>
      </c>
      <c r="GET273" t="s">
        <v>594</v>
      </c>
      <c r="GEU273" t="s">
        <v>594</v>
      </c>
      <c r="GEV273" t="s">
        <v>594</v>
      </c>
      <c r="GEW273" t="s">
        <v>594</v>
      </c>
      <c r="GEX273" t="s">
        <v>594</v>
      </c>
      <c r="GEY273" t="s">
        <v>594</v>
      </c>
      <c r="GEZ273" t="s">
        <v>594</v>
      </c>
      <c r="GFA273" t="s">
        <v>594</v>
      </c>
      <c r="GFB273" t="s">
        <v>594</v>
      </c>
      <c r="GFC273" t="s">
        <v>594</v>
      </c>
      <c r="GFD273" t="s">
        <v>594</v>
      </c>
      <c r="GFE273" t="s">
        <v>594</v>
      </c>
      <c r="GFF273" t="s">
        <v>594</v>
      </c>
      <c r="GFG273" t="s">
        <v>594</v>
      </c>
      <c r="GFH273" t="s">
        <v>594</v>
      </c>
      <c r="GFI273" t="s">
        <v>594</v>
      </c>
      <c r="GFJ273" t="s">
        <v>594</v>
      </c>
      <c r="GFK273" t="s">
        <v>594</v>
      </c>
      <c r="GFL273" t="s">
        <v>594</v>
      </c>
      <c r="GFM273" t="s">
        <v>594</v>
      </c>
      <c r="GFN273" t="s">
        <v>594</v>
      </c>
      <c r="GFO273" t="s">
        <v>594</v>
      </c>
      <c r="GFP273" t="s">
        <v>594</v>
      </c>
      <c r="GFQ273" t="s">
        <v>594</v>
      </c>
      <c r="GFR273" t="s">
        <v>594</v>
      </c>
      <c r="GFS273" t="s">
        <v>594</v>
      </c>
      <c r="GFT273" t="s">
        <v>594</v>
      </c>
      <c r="GFU273" t="s">
        <v>594</v>
      </c>
      <c r="GFV273" t="s">
        <v>594</v>
      </c>
      <c r="GFW273" t="s">
        <v>594</v>
      </c>
      <c r="GFX273" t="s">
        <v>594</v>
      </c>
      <c r="GFY273" t="s">
        <v>594</v>
      </c>
      <c r="GFZ273" t="s">
        <v>594</v>
      </c>
      <c r="GGA273" t="s">
        <v>594</v>
      </c>
      <c r="GGB273" t="s">
        <v>594</v>
      </c>
      <c r="GGC273" t="s">
        <v>594</v>
      </c>
      <c r="GGD273" t="s">
        <v>594</v>
      </c>
      <c r="GGE273" t="s">
        <v>594</v>
      </c>
      <c r="GGF273" t="s">
        <v>594</v>
      </c>
      <c r="GGG273" t="s">
        <v>594</v>
      </c>
      <c r="GGH273" t="s">
        <v>594</v>
      </c>
      <c r="GGI273" t="s">
        <v>594</v>
      </c>
      <c r="GGJ273" t="s">
        <v>594</v>
      </c>
      <c r="GGK273" t="s">
        <v>594</v>
      </c>
      <c r="GGL273" t="s">
        <v>594</v>
      </c>
      <c r="GGM273" t="s">
        <v>594</v>
      </c>
      <c r="GGN273" t="s">
        <v>594</v>
      </c>
      <c r="GGO273" t="s">
        <v>594</v>
      </c>
      <c r="GGP273" t="s">
        <v>594</v>
      </c>
      <c r="GGQ273" t="s">
        <v>594</v>
      </c>
      <c r="GGR273" t="s">
        <v>594</v>
      </c>
      <c r="GGS273" t="s">
        <v>594</v>
      </c>
      <c r="GGT273" t="s">
        <v>594</v>
      </c>
      <c r="GGU273" t="s">
        <v>594</v>
      </c>
      <c r="GGV273" t="s">
        <v>594</v>
      </c>
      <c r="GGW273" t="s">
        <v>594</v>
      </c>
      <c r="GGX273" t="s">
        <v>594</v>
      </c>
      <c r="GGY273" t="s">
        <v>594</v>
      </c>
      <c r="GGZ273" t="s">
        <v>594</v>
      </c>
      <c r="GHA273" t="s">
        <v>594</v>
      </c>
      <c r="GHB273" t="s">
        <v>594</v>
      </c>
      <c r="GHC273" t="s">
        <v>594</v>
      </c>
      <c r="GHD273" t="s">
        <v>594</v>
      </c>
      <c r="GHE273" t="s">
        <v>594</v>
      </c>
      <c r="GHF273" t="s">
        <v>594</v>
      </c>
      <c r="GHG273" t="s">
        <v>594</v>
      </c>
      <c r="GHH273" t="s">
        <v>594</v>
      </c>
      <c r="GHI273" t="s">
        <v>594</v>
      </c>
      <c r="GHJ273" t="s">
        <v>594</v>
      </c>
      <c r="GHK273" t="s">
        <v>594</v>
      </c>
      <c r="GHL273" t="s">
        <v>594</v>
      </c>
      <c r="GHM273" t="s">
        <v>594</v>
      </c>
      <c r="GHN273" t="s">
        <v>594</v>
      </c>
      <c r="GHO273" t="s">
        <v>594</v>
      </c>
      <c r="GHP273" t="s">
        <v>594</v>
      </c>
      <c r="GHQ273" t="s">
        <v>594</v>
      </c>
      <c r="GHR273" t="s">
        <v>594</v>
      </c>
      <c r="GHS273" t="s">
        <v>594</v>
      </c>
      <c r="GHT273" t="s">
        <v>594</v>
      </c>
      <c r="GHU273" t="s">
        <v>594</v>
      </c>
      <c r="GHV273" t="s">
        <v>594</v>
      </c>
      <c r="GHW273" t="s">
        <v>594</v>
      </c>
      <c r="GHX273" t="s">
        <v>594</v>
      </c>
      <c r="GHY273" t="s">
        <v>594</v>
      </c>
      <c r="GHZ273" t="s">
        <v>594</v>
      </c>
      <c r="GIA273" t="s">
        <v>594</v>
      </c>
      <c r="GIB273" t="s">
        <v>594</v>
      </c>
      <c r="GIC273" t="s">
        <v>594</v>
      </c>
      <c r="GID273" t="s">
        <v>594</v>
      </c>
      <c r="GIE273" t="s">
        <v>594</v>
      </c>
      <c r="GIF273" t="s">
        <v>594</v>
      </c>
      <c r="GIG273" t="s">
        <v>594</v>
      </c>
      <c r="GIH273" t="s">
        <v>594</v>
      </c>
      <c r="GII273" t="s">
        <v>594</v>
      </c>
      <c r="GIJ273" t="s">
        <v>594</v>
      </c>
      <c r="GIK273" t="s">
        <v>594</v>
      </c>
      <c r="GIL273" t="s">
        <v>594</v>
      </c>
      <c r="GIM273" t="s">
        <v>594</v>
      </c>
      <c r="GIN273" t="s">
        <v>594</v>
      </c>
      <c r="GIO273" t="s">
        <v>594</v>
      </c>
      <c r="GIP273" t="s">
        <v>594</v>
      </c>
      <c r="GIQ273" t="s">
        <v>594</v>
      </c>
      <c r="GIR273" t="s">
        <v>594</v>
      </c>
      <c r="GIS273" t="s">
        <v>594</v>
      </c>
      <c r="GIT273" t="s">
        <v>594</v>
      </c>
      <c r="GIU273" t="s">
        <v>594</v>
      </c>
      <c r="GIV273" t="s">
        <v>594</v>
      </c>
      <c r="GIW273" t="s">
        <v>594</v>
      </c>
      <c r="GIX273" t="s">
        <v>594</v>
      </c>
      <c r="GIY273" t="s">
        <v>594</v>
      </c>
      <c r="GIZ273" t="s">
        <v>594</v>
      </c>
      <c r="GJA273" t="s">
        <v>594</v>
      </c>
      <c r="GJB273" t="s">
        <v>594</v>
      </c>
      <c r="GJC273" t="s">
        <v>594</v>
      </c>
      <c r="GJD273" t="s">
        <v>594</v>
      </c>
      <c r="GJE273" t="s">
        <v>594</v>
      </c>
      <c r="GJF273" t="s">
        <v>594</v>
      </c>
      <c r="GJG273" t="s">
        <v>594</v>
      </c>
      <c r="GJH273" t="s">
        <v>594</v>
      </c>
      <c r="GJI273" t="s">
        <v>594</v>
      </c>
      <c r="GJJ273" t="s">
        <v>594</v>
      </c>
      <c r="GJK273" t="s">
        <v>594</v>
      </c>
      <c r="GJL273" t="s">
        <v>594</v>
      </c>
      <c r="GJM273" t="s">
        <v>594</v>
      </c>
      <c r="GJN273" t="s">
        <v>594</v>
      </c>
      <c r="GJO273" t="s">
        <v>594</v>
      </c>
      <c r="GJP273" t="s">
        <v>594</v>
      </c>
      <c r="GJQ273" t="s">
        <v>594</v>
      </c>
      <c r="GJR273" t="s">
        <v>594</v>
      </c>
      <c r="GJS273" t="s">
        <v>594</v>
      </c>
      <c r="GJT273" t="s">
        <v>594</v>
      </c>
      <c r="GJU273" t="s">
        <v>594</v>
      </c>
      <c r="GJV273" t="s">
        <v>594</v>
      </c>
      <c r="GJW273" t="s">
        <v>594</v>
      </c>
      <c r="GJX273" t="s">
        <v>594</v>
      </c>
      <c r="GJY273" t="s">
        <v>594</v>
      </c>
      <c r="GJZ273" t="s">
        <v>594</v>
      </c>
      <c r="GKA273" t="s">
        <v>594</v>
      </c>
      <c r="GKB273" t="s">
        <v>594</v>
      </c>
      <c r="GKC273" t="s">
        <v>594</v>
      </c>
      <c r="GKD273" t="s">
        <v>594</v>
      </c>
      <c r="GKE273" t="s">
        <v>594</v>
      </c>
      <c r="GKF273" t="s">
        <v>594</v>
      </c>
      <c r="GKG273" t="s">
        <v>594</v>
      </c>
      <c r="GKH273" t="s">
        <v>594</v>
      </c>
      <c r="GKI273" t="s">
        <v>594</v>
      </c>
      <c r="GKJ273" t="s">
        <v>594</v>
      </c>
      <c r="GKK273" t="s">
        <v>594</v>
      </c>
      <c r="GKL273" t="s">
        <v>594</v>
      </c>
      <c r="GKM273" t="s">
        <v>594</v>
      </c>
      <c r="GKN273" t="s">
        <v>594</v>
      </c>
      <c r="GKO273" t="s">
        <v>594</v>
      </c>
      <c r="GKP273" t="s">
        <v>594</v>
      </c>
      <c r="GKQ273" t="s">
        <v>594</v>
      </c>
      <c r="GKR273" t="s">
        <v>594</v>
      </c>
      <c r="GKS273" t="s">
        <v>594</v>
      </c>
      <c r="GKT273" t="s">
        <v>594</v>
      </c>
      <c r="GKU273" t="s">
        <v>594</v>
      </c>
      <c r="GKV273" t="s">
        <v>594</v>
      </c>
      <c r="GKW273" t="s">
        <v>594</v>
      </c>
      <c r="GKX273" t="s">
        <v>594</v>
      </c>
      <c r="GKY273" t="s">
        <v>594</v>
      </c>
      <c r="GKZ273" t="s">
        <v>594</v>
      </c>
      <c r="GLA273" t="s">
        <v>594</v>
      </c>
      <c r="GLB273" t="s">
        <v>594</v>
      </c>
      <c r="GLC273" t="s">
        <v>594</v>
      </c>
      <c r="GLD273" t="s">
        <v>594</v>
      </c>
      <c r="GLE273" t="s">
        <v>594</v>
      </c>
      <c r="GLF273" t="s">
        <v>594</v>
      </c>
      <c r="GLG273" t="s">
        <v>594</v>
      </c>
      <c r="GLH273" t="s">
        <v>594</v>
      </c>
      <c r="GLI273" t="s">
        <v>594</v>
      </c>
      <c r="GLJ273" t="s">
        <v>594</v>
      </c>
      <c r="GLK273" t="s">
        <v>594</v>
      </c>
      <c r="GLL273" t="s">
        <v>594</v>
      </c>
      <c r="GLM273" t="s">
        <v>594</v>
      </c>
      <c r="GLN273" t="s">
        <v>594</v>
      </c>
      <c r="GLO273" t="s">
        <v>594</v>
      </c>
      <c r="GLP273" t="s">
        <v>594</v>
      </c>
      <c r="GLQ273" t="s">
        <v>594</v>
      </c>
      <c r="GLR273" t="s">
        <v>594</v>
      </c>
      <c r="GLS273" t="s">
        <v>594</v>
      </c>
      <c r="GLT273" t="s">
        <v>594</v>
      </c>
      <c r="GLU273" t="s">
        <v>594</v>
      </c>
      <c r="GLV273" t="s">
        <v>594</v>
      </c>
      <c r="GLW273" t="s">
        <v>594</v>
      </c>
      <c r="GLX273" t="s">
        <v>594</v>
      </c>
      <c r="GLY273" t="s">
        <v>594</v>
      </c>
      <c r="GLZ273" t="s">
        <v>594</v>
      </c>
      <c r="GMA273" t="s">
        <v>594</v>
      </c>
      <c r="GMB273" t="s">
        <v>594</v>
      </c>
      <c r="GMC273" t="s">
        <v>594</v>
      </c>
      <c r="GMD273" t="s">
        <v>594</v>
      </c>
      <c r="GME273" t="s">
        <v>594</v>
      </c>
      <c r="GMF273" t="s">
        <v>594</v>
      </c>
      <c r="GMG273" t="s">
        <v>594</v>
      </c>
      <c r="GMH273" t="s">
        <v>594</v>
      </c>
      <c r="GMI273" t="s">
        <v>594</v>
      </c>
      <c r="GMJ273" t="s">
        <v>594</v>
      </c>
      <c r="GMK273" t="s">
        <v>594</v>
      </c>
      <c r="GML273" t="s">
        <v>594</v>
      </c>
      <c r="GMM273" t="s">
        <v>594</v>
      </c>
      <c r="GMN273" t="s">
        <v>594</v>
      </c>
      <c r="GMO273" t="s">
        <v>594</v>
      </c>
      <c r="GMP273" t="s">
        <v>594</v>
      </c>
      <c r="GMQ273" t="s">
        <v>594</v>
      </c>
      <c r="GMR273" t="s">
        <v>594</v>
      </c>
      <c r="GMS273" t="s">
        <v>594</v>
      </c>
      <c r="GMT273" t="s">
        <v>594</v>
      </c>
      <c r="GMU273" t="s">
        <v>594</v>
      </c>
      <c r="GMV273" t="s">
        <v>594</v>
      </c>
      <c r="GMW273" t="s">
        <v>594</v>
      </c>
      <c r="GMX273" t="s">
        <v>594</v>
      </c>
      <c r="GMY273" t="s">
        <v>594</v>
      </c>
      <c r="GMZ273" t="s">
        <v>594</v>
      </c>
      <c r="GNA273" t="s">
        <v>594</v>
      </c>
      <c r="GNB273" t="s">
        <v>594</v>
      </c>
      <c r="GNC273" t="s">
        <v>594</v>
      </c>
      <c r="GND273" t="s">
        <v>594</v>
      </c>
      <c r="GNE273" t="s">
        <v>594</v>
      </c>
      <c r="GNF273" t="s">
        <v>594</v>
      </c>
      <c r="GNG273" t="s">
        <v>594</v>
      </c>
      <c r="GNH273" t="s">
        <v>594</v>
      </c>
      <c r="GNI273" t="s">
        <v>594</v>
      </c>
      <c r="GNJ273" t="s">
        <v>594</v>
      </c>
      <c r="GNK273" t="s">
        <v>594</v>
      </c>
      <c r="GNL273" t="s">
        <v>594</v>
      </c>
      <c r="GNM273" t="s">
        <v>594</v>
      </c>
      <c r="GNN273" t="s">
        <v>594</v>
      </c>
      <c r="GNO273" t="s">
        <v>594</v>
      </c>
      <c r="GNP273" t="s">
        <v>594</v>
      </c>
      <c r="GNQ273" t="s">
        <v>594</v>
      </c>
      <c r="GNR273" t="s">
        <v>594</v>
      </c>
      <c r="GNS273" t="s">
        <v>594</v>
      </c>
      <c r="GNT273" t="s">
        <v>594</v>
      </c>
      <c r="GNU273" t="s">
        <v>594</v>
      </c>
      <c r="GNV273" t="s">
        <v>594</v>
      </c>
      <c r="GNW273" t="s">
        <v>594</v>
      </c>
      <c r="GNX273" t="s">
        <v>594</v>
      </c>
      <c r="GNY273" t="s">
        <v>594</v>
      </c>
      <c r="GNZ273" t="s">
        <v>594</v>
      </c>
      <c r="GOA273" t="s">
        <v>594</v>
      </c>
      <c r="GOB273" t="s">
        <v>594</v>
      </c>
      <c r="GOC273" t="s">
        <v>594</v>
      </c>
      <c r="GOD273" t="s">
        <v>594</v>
      </c>
      <c r="GOE273" t="s">
        <v>594</v>
      </c>
      <c r="GOF273" t="s">
        <v>594</v>
      </c>
      <c r="GOG273" t="s">
        <v>594</v>
      </c>
      <c r="GOH273" t="s">
        <v>594</v>
      </c>
      <c r="GOI273" t="s">
        <v>594</v>
      </c>
      <c r="GOJ273" t="s">
        <v>594</v>
      </c>
      <c r="GOK273" t="s">
        <v>594</v>
      </c>
      <c r="GOL273" t="s">
        <v>594</v>
      </c>
      <c r="GOM273" t="s">
        <v>594</v>
      </c>
      <c r="GON273" t="s">
        <v>594</v>
      </c>
      <c r="GOO273" t="s">
        <v>594</v>
      </c>
      <c r="GOP273" t="s">
        <v>594</v>
      </c>
      <c r="GOQ273" t="s">
        <v>594</v>
      </c>
      <c r="GOR273" t="s">
        <v>594</v>
      </c>
      <c r="GOS273" t="s">
        <v>594</v>
      </c>
      <c r="GOT273" t="s">
        <v>594</v>
      </c>
      <c r="GOU273" t="s">
        <v>594</v>
      </c>
      <c r="GOV273" t="s">
        <v>594</v>
      </c>
      <c r="GOW273" t="s">
        <v>594</v>
      </c>
      <c r="GOX273" t="s">
        <v>594</v>
      </c>
      <c r="GOY273" t="s">
        <v>594</v>
      </c>
      <c r="GOZ273" t="s">
        <v>594</v>
      </c>
      <c r="GPA273" t="s">
        <v>594</v>
      </c>
      <c r="GPB273" t="s">
        <v>594</v>
      </c>
      <c r="GPC273" t="s">
        <v>594</v>
      </c>
      <c r="GPD273" t="s">
        <v>594</v>
      </c>
      <c r="GPE273" t="s">
        <v>594</v>
      </c>
      <c r="GPF273" t="s">
        <v>594</v>
      </c>
      <c r="GPG273" t="s">
        <v>594</v>
      </c>
      <c r="GPH273" t="s">
        <v>594</v>
      </c>
      <c r="GPI273" t="s">
        <v>594</v>
      </c>
      <c r="GPJ273" t="s">
        <v>594</v>
      </c>
      <c r="GPK273" t="s">
        <v>594</v>
      </c>
      <c r="GPL273" t="s">
        <v>594</v>
      </c>
      <c r="GPM273" t="s">
        <v>594</v>
      </c>
      <c r="GPN273" t="s">
        <v>594</v>
      </c>
      <c r="GPO273" t="s">
        <v>594</v>
      </c>
      <c r="GPP273" t="s">
        <v>594</v>
      </c>
      <c r="GPQ273" t="s">
        <v>594</v>
      </c>
      <c r="GPR273" t="s">
        <v>594</v>
      </c>
      <c r="GPS273" t="s">
        <v>594</v>
      </c>
      <c r="GPT273" t="s">
        <v>594</v>
      </c>
      <c r="GPU273" t="s">
        <v>594</v>
      </c>
      <c r="GPV273" t="s">
        <v>594</v>
      </c>
      <c r="GPW273" t="s">
        <v>594</v>
      </c>
      <c r="GPX273" t="s">
        <v>594</v>
      </c>
      <c r="GPY273" t="s">
        <v>594</v>
      </c>
      <c r="GPZ273" t="s">
        <v>594</v>
      </c>
      <c r="GQA273" t="s">
        <v>594</v>
      </c>
      <c r="GQB273" t="s">
        <v>594</v>
      </c>
      <c r="GQC273" t="s">
        <v>594</v>
      </c>
      <c r="GQD273" t="s">
        <v>594</v>
      </c>
      <c r="GQE273" t="s">
        <v>594</v>
      </c>
      <c r="GQF273" t="s">
        <v>594</v>
      </c>
      <c r="GQG273" t="s">
        <v>594</v>
      </c>
      <c r="GQH273" t="s">
        <v>594</v>
      </c>
      <c r="GQI273" t="s">
        <v>594</v>
      </c>
      <c r="GQJ273" t="s">
        <v>594</v>
      </c>
      <c r="GQK273" t="s">
        <v>594</v>
      </c>
      <c r="GQL273" t="s">
        <v>594</v>
      </c>
      <c r="GQM273" t="s">
        <v>594</v>
      </c>
      <c r="GQN273" t="s">
        <v>594</v>
      </c>
      <c r="GQO273" t="s">
        <v>594</v>
      </c>
      <c r="GQP273" t="s">
        <v>594</v>
      </c>
      <c r="GQQ273" t="s">
        <v>594</v>
      </c>
      <c r="GQR273" t="s">
        <v>594</v>
      </c>
      <c r="GQS273" t="s">
        <v>594</v>
      </c>
      <c r="GQT273" t="s">
        <v>594</v>
      </c>
      <c r="GQU273" t="s">
        <v>594</v>
      </c>
      <c r="GQV273" t="s">
        <v>594</v>
      </c>
      <c r="GQW273" t="s">
        <v>594</v>
      </c>
      <c r="GQX273" t="s">
        <v>594</v>
      </c>
      <c r="GQY273" t="s">
        <v>594</v>
      </c>
      <c r="GQZ273" t="s">
        <v>594</v>
      </c>
      <c r="GRA273" t="s">
        <v>594</v>
      </c>
      <c r="GRB273" t="s">
        <v>594</v>
      </c>
      <c r="GRC273" t="s">
        <v>594</v>
      </c>
      <c r="GRD273" t="s">
        <v>594</v>
      </c>
      <c r="GRE273" t="s">
        <v>594</v>
      </c>
      <c r="GRF273" t="s">
        <v>594</v>
      </c>
      <c r="GRG273" t="s">
        <v>594</v>
      </c>
      <c r="GRH273" t="s">
        <v>594</v>
      </c>
      <c r="GRI273" t="s">
        <v>594</v>
      </c>
      <c r="GRJ273" t="s">
        <v>594</v>
      </c>
      <c r="GRK273" t="s">
        <v>594</v>
      </c>
      <c r="GRL273" t="s">
        <v>594</v>
      </c>
      <c r="GRM273" t="s">
        <v>594</v>
      </c>
      <c r="GRN273" t="s">
        <v>594</v>
      </c>
      <c r="GRO273" t="s">
        <v>594</v>
      </c>
      <c r="GRP273" t="s">
        <v>594</v>
      </c>
      <c r="GRQ273" t="s">
        <v>594</v>
      </c>
      <c r="GRR273" t="s">
        <v>594</v>
      </c>
      <c r="GRS273" t="s">
        <v>594</v>
      </c>
      <c r="GRT273" t="s">
        <v>594</v>
      </c>
      <c r="GRU273" t="s">
        <v>594</v>
      </c>
      <c r="GRV273" t="s">
        <v>594</v>
      </c>
      <c r="GRW273" t="s">
        <v>594</v>
      </c>
      <c r="GRX273" t="s">
        <v>594</v>
      </c>
      <c r="GRY273" t="s">
        <v>594</v>
      </c>
      <c r="GRZ273" t="s">
        <v>594</v>
      </c>
      <c r="GSA273" t="s">
        <v>594</v>
      </c>
      <c r="GSB273" t="s">
        <v>594</v>
      </c>
      <c r="GSC273" t="s">
        <v>594</v>
      </c>
      <c r="GSD273" t="s">
        <v>594</v>
      </c>
      <c r="GSE273" t="s">
        <v>594</v>
      </c>
      <c r="GSF273" t="s">
        <v>594</v>
      </c>
      <c r="GSG273" t="s">
        <v>594</v>
      </c>
      <c r="GSH273" t="s">
        <v>594</v>
      </c>
      <c r="GSI273" t="s">
        <v>594</v>
      </c>
      <c r="GSJ273" t="s">
        <v>594</v>
      </c>
      <c r="GSK273" t="s">
        <v>594</v>
      </c>
      <c r="GSL273" t="s">
        <v>594</v>
      </c>
      <c r="GSM273" t="s">
        <v>594</v>
      </c>
      <c r="GSN273" t="s">
        <v>594</v>
      </c>
      <c r="GSO273" t="s">
        <v>594</v>
      </c>
      <c r="GSP273" t="s">
        <v>594</v>
      </c>
      <c r="GSQ273" t="s">
        <v>594</v>
      </c>
      <c r="GSR273" t="s">
        <v>594</v>
      </c>
      <c r="GSS273" t="s">
        <v>594</v>
      </c>
      <c r="GST273" t="s">
        <v>594</v>
      </c>
      <c r="GSU273" t="s">
        <v>594</v>
      </c>
      <c r="GSV273" t="s">
        <v>594</v>
      </c>
      <c r="GSW273" t="s">
        <v>594</v>
      </c>
      <c r="GSX273" t="s">
        <v>594</v>
      </c>
      <c r="GSY273" t="s">
        <v>594</v>
      </c>
      <c r="GSZ273" t="s">
        <v>594</v>
      </c>
      <c r="GTA273" t="s">
        <v>594</v>
      </c>
      <c r="GTB273" t="s">
        <v>594</v>
      </c>
      <c r="GTC273" t="s">
        <v>594</v>
      </c>
      <c r="GTD273" t="s">
        <v>594</v>
      </c>
      <c r="GTE273" t="s">
        <v>594</v>
      </c>
      <c r="GTF273" t="s">
        <v>594</v>
      </c>
      <c r="GTG273" t="s">
        <v>594</v>
      </c>
      <c r="GTH273" t="s">
        <v>594</v>
      </c>
      <c r="GTI273" t="s">
        <v>594</v>
      </c>
      <c r="GTJ273" t="s">
        <v>594</v>
      </c>
      <c r="GTK273" t="s">
        <v>594</v>
      </c>
      <c r="GTL273" t="s">
        <v>594</v>
      </c>
      <c r="GTM273" t="s">
        <v>594</v>
      </c>
      <c r="GTN273" t="s">
        <v>594</v>
      </c>
      <c r="GTO273" t="s">
        <v>594</v>
      </c>
      <c r="GTP273" t="s">
        <v>594</v>
      </c>
      <c r="GTQ273" t="s">
        <v>594</v>
      </c>
      <c r="GTR273" t="s">
        <v>594</v>
      </c>
      <c r="GTS273" t="s">
        <v>594</v>
      </c>
      <c r="GTT273" t="s">
        <v>594</v>
      </c>
      <c r="GTU273" t="s">
        <v>594</v>
      </c>
      <c r="GTV273" t="s">
        <v>594</v>
      </c>
      <c r="GTW273" t="s">
        <v>594</v>
      </c>
      <c r="GTX273" t="s">
        <v>594</v>
      </c>
      <c r="GTY273" t="s">
        <v>594</v>
      </c>
      <c r="GTZ273" t="s">
        <v>594</v>
      </c>
      <c r="GUA273" t="s">
        <v>594</v>
      </c>
      <c r="GUB273" t="s">
        <v>594</v>
      </c>
      <c r="GUC273" t="s">
        <v>594</v>
      </c>
      <c r="GUD273" t="s">
        <v>594</v>
      </c>
      <c r="GUE273" t="s">
        <v>594</v>
      </c>
      <c r="GUF273" t="s">
        <v>594</v>
      </c>
      <c r="GUG273" t="s">
        <v>594</v>
      </c>
      <c r="GUH273" t="s">
        <v>594</v>
      </c>
      <c r="GUI273" t="s">
        <v>594</v>
      </c>
      <c r="GUJ273" t="s">
        <v>594</v>
      </c>
      <c r="GUK273" t="s">
        <v>594</v>
      </c>
      <c r="GUL273" t="s">
        <v>594</v>
      </c>
      <c r="GUM273" t="s">
        <v>594</v>
      </c>
      <c r="GUN273" t="s">
        <v>594</v>
      </c>
      <c r="GUO273" t="s">
        <v>594</v>
      </c>
      <c r="GUP273" t="s">
        <v>594</v>
      </c>
      <c r="GUQ273" t="s">
        <v>594</v>
      </c>
      <c r="GUR273" t="s">
        <v>594</v>
      </c>
      <c r="GUS273" t="s">
        <v>594</v>
      </c>
      <c r="GUT273" t="s">
        <v>594</v>
      </c>
      <c r="GUU273" t="s">
        <v>594</v>
      </c>
      <c r="GUV273" t="s">
        <v>594</v>
      </c>
      <c r="GUW273" t="s">
        <v>594</v>
      </c>
      <c r="GUX273" t="s">
        <v>594</v>
      </c>
      <c r="GUY273" t="s">
        <v>594</v>
      </c>
      <c r="GUZ273" t="s">
        <v>594</v>
      </c>
      <c r="GVA273" t="s">
        <v>594</v>
      </c>
      <c r="GVB273" t="s">
        <v>594</v>
      </c>
      <c r="GVC273" t="s">
        <v>594</v>
      </c>
      <c r="GVD273" t="s">
        <v>594</v>
      </c>
      <c r="GVE273" t="s">
        <v>594</v>
      </c>
      <c r="GVF273" t="s">
        <v>594</v>
      </c>
      <c r="GVG273" t="s">
        <v>594</v>
      </c>
      <c r="GVH273" t="s">
        <v>594</v>
      </c>
      <c r="GVI273" t="s">
        <v>594</v>
      </c>
      <c r="GVJ273" t="s">
        <v>594</v>
      </c>
      <c r="GVK273" t="s">
        <v>594</v>
      </c>
      <c r="GVL273" t="s">
        <v>594</v>
      </c>
      <c r="GVM273" t="s">
        <v>594</v>
      </c>
      <c r="GVN273" t="s">
        <v>594</v>
      </c>
      <c r="GVO273" t="s">
        <v>594</v>
      </c>
      <c r="GVP273" t="s">
        <v>594</v>
      </c>
      <c r="GVQ273" t="s">
        <v>594</v>
      </c>
      <c r="GVR273" t="s">
        <v>594</v>
      </c>
      <c r="GVS273" t="s">
        <v>594</v>
      </c>
      <c r="GVT273" t="s">
        <v>594</v>
      </c>
      <c r="GVU273" t="s">
        <v>594</v>
      </c>
      <c r="GVV273" t="s">
        <v>594</v>
      </c>
      <c r="GVW273" t="s">
        <v>594</v>
      </c>
      <c r="GVX273" t="s">
        <v>594</v>
      </c>
      <c r="GVY273" t="s">
        <v>594</v>
      </c>
      <c r="GVZ273" t="s">
        <v>594</v>
      </c>
      <c r="GWA273" t="s">
        <v>594</v>
      </c>
      <c r="GWB273" t="s">
        <v>594</v>
      </c>
      <c r="GWC273" t="s">
        <v>594</v>
      </c>
      <c r="GWD273" t="s">
        <v>594</v>
      </c>
      <c r="GWE273" t="s">
        <v>594</v>
      </c>
      <c r="GWF273" t="s">
        <v>594</v>
      </c>
      <c r="GWG273" t="s">
        <v>594</v>
      </c>
      <c r="GWH273" t="s">
        <v>594</v>
      </c>
      <c r="GWI273" t="s">
        <v>594</v>
      </c>
      <c r="GWJ273" t="s">
        <v>594</v>
      </c>
      <c r="GWK273" t="s">
        <v>594</v>
      </c>
      <c r="GWL273" t="s">
        <v>594</v>
      </c>
      <c r="GWM273" t="s">
        <v>594</v>
      </c>
      <c r="GWN273" t="s">
        <v>594</v>
      </c>
      <c r="GWO273" t="s">
        <v>594</v>
      </c>
      <c r="GWP273" t="s">
        <v>594</v>
      </c>
      <c r="GWQ273" t="s">
        <v>594</v>
      </c>
      <c r="GWR273" t="s">
        <v>594</v>
      </c>
      <c r="GWS273" t="s">
        <v>594</v>
      </c>
      <c r="GWT273" t="s">
        <v>594</v>
      </c>
      <c r="GWU273" t="s">
        <v>594</v>
      </c>
      <c r="GWV273" t="s">
        <v>594</v>
      </c>
      <c r="GWW273" t="s">
        <v>594</v>
      </c>
      <c r="GWX273" t="s">
        <v>594</v>
      </c>
      <c r="GWY273" t="s">
        <v>594</v>
      </c>
      <c r="GWZ273" t="s">
        <v>594</v>
      </c>
      <c r="GXA273" t="s">
        <v>594</v>
      </c>
      <c r="GXB273" t="s">
        <v>594</v>
      </c>
      <c r="GXC273" t="s">
        <v>594</v>
      </c>
      <c r="GXD273" t="s">
        <v>594</v>
      </c>
      <c r="GXE273" t="s">
        <v>594</v>
      </c>
      <c r="GXF273" t="s">
        <v>594</v>
      </c>
      <c r="GXG273" t="s">
        <v>594</v>
      </c>
      <c r="GXH273" t="s">
        <v>594</v>
      </c>
      <c r="GXI273" t="s">
        <v>594</v>
      </c>
      <c r="GXJ273" t="s">
        <v>594</v>
      </c>
      <c r="GXK273" t="s">
        <v>594</v>
      </c>
      <c r="GXL273" t="s">
        <v>594</v>
      </c>
      <c r="GXM273" t="s">
        <v>594</v>
      </c>
      <c r="GXN273" t="s">
        <v>594</v>
      </c>
      <c r="GXO273" t="s">
        <v>594</v>
      </c>
      <c r="GXP273" t="s">
        <v>594</v>
      </c>
      <c r="GXQ273" t="s">
        <v>594</v>
      </c>
      <c r="GXR273" t="s">
        <v>594</v>
      </c>
      <c r="GXS273" t="s">
        <v>594</v>
      </c>
      <c r="GXT273" t="s">
        <v>594</v>
      </c>
      <c r="GXU273" t="s">
        <v>594</v>
      </c>
      <c r="GXV273" t="s">
        <v>594</v>
      </c>
      <c r="GXW273" t="s">
        <v>594</v>
      </c>
      <c r="GXX273" t="s">
        <v>594</v>
      </c>
      <c r="GXY273" t="s">
        <v>594</v>
      </c>
      <c r="GXZ273" t="s">
        <v>594</v>
      </c>
      <c r="GYA273" t="s">
        <v>594</v>
      </c>
      <c r="GYB273" t="s">
        <v>594</v>
      </c>
      <c r="GYC273" t="s">
        <v>594</v>
      </c>
      <c r="GYD273" t="s">
        <v>594</v>
      </c>
      <c r="GYE273" t="s">
        <v>594</v>
      </c>
      <c r="GYF273" t="s">
        <v>594</v>
      </c>
      <c r="GYG273" t="s">
        <v>594</v>
      </c>
      <c r="GYH273" t="s">
        <v>594</v>
      </c>
      <c r="GYI273" t="s">
        <v>594</v>
      </c>
      <c r="GYJ273" t="s">
        <v>594</v>
      </c>
      <c r="GYK273" t="s">
        <v>594</v>
      </c>
      <c r="GYL273" t="s">
        <v>594</v>
      </c>
      <c r="GYM273" t="s">
        <v>594</v>
      </c>
      <c r="GYN273" t="s">
        <v>594</v>
      </c>
      <c r="GYO273" t="s">
        <v>594</v>
      </c>
      <c r="GYP273" t="s">
        <v>594</v>
      </c>
      <c r="GYQ273" t="s">
        <v>594</v>
      </c>
      <c r="GYR273" t="s">
        <v>594</v>
      </c>
      <c r="GYS273" t="s">
        <v>594</v>
      </c>
      <c r="GYT273" t="s">
        <v>594</v>
      </c>
      <c r="GYU273" t="s">
        <v>594</v>
      </c>
      <c r="GYV273" t="s">
        <v>594</v>
      </c>
      <c r="GYW273" t="s">
        <v>594</v>
      </c>
      <c r="GYX273" t="s">
        <v>594</v>
      </c>
      <c r="GYY273" t="s">
        <v>594</v>
      </c>
      <c r="GYZ273" t="s">
        <v>594</v>
      </c>
      <c r="GZA273" t="s">
        <v>594</v>
      </c>
      <c r="GZB273" t="s">
        <v>594</v>
      </c>
      <c r="GZC273" t="s">
        <v>594</v>
      </c>
      <c r="GZD273" t="s">
        <v>594</v>
      </c>
      <c r="GZE273" t="s">
        <v>594</v>
      </c>
      <c r="GZF273" t="s">
        <v>594</v>
      </c>
      <c r="GZG273" t="s">
        <v>594</v>
      </c>
      <c r="GZH273" t="s">
        <v>594</v>
      </c>
      <c r="GZI273" t="s">
        <v>594</v>
      </c>
      <c r="GZJ273" t="s">
        <v>594</v>
      </c>
      <c r="GZK273" t="s">
        <v>594</v>
      </c>
      <c r="GZL273" t="s">
        <v>594</v>
      </c>
      <c r="GZM273" t="s">
        <v>594</v>
      </c>
      <c r="GZN273" t="s">
        <v>594</v>
      </c>
      <c r="GZO273" t="s">
        <v>594</v>
      </c>
      <c r="GZP273" t="s">
        <v>594</v>
      </c>
      <c r="GZQ273" t="s">
        <v>594</v>
      </c>
      <c r="GZR273" t="s">
        <v>594</v>
      </c>
      <c r="GZS273" t="s">
        <v>594</v>
      </c>
      <c r="GZT273" t="s">
        <v>594</v>
      </c>
      <c r="GZU273" t="s">
        <v>594</v>
      </c>
      <c r="GZV273" t="s">
        <v>594</v>
      </c>
      <c r="GZW273" t="s">
        <v>594</v>
      </c>
      <c r="GZX273" t="s">
        <v>594</v>
      </c>
      <c r="GZY273" t="s">
        <v>594</v>
      </c>
      <c r="GZZ273" t="s">
        <v>594</v>
      </c>
      <c r="HAA273" t="s">
        <v>594</v>
      </c>
      <c r="HAB273" t="s">
        <v>594</v>
      </c>
      <c r="HAC273" t="s">
        <v>594</v>
      </c>
      <c r="HAD273" t="s">
        <v>594</v>
      </c>
      <c r="HAE273" t="s">
        <v>594</v>
      </c>
      <c r="HAF273" t="s">
        <v>594</v>
      </c>
      <c r="HAG273" t="s">
        <v>594</v>
      </c>
      <c r="HAH273" t="s">
        <v>594</v>
      </c>
      <c r="HAI273" t="s">
        <v>594</v>
      </c>
      <c r="HAJ273" t="s">
        <v>594</v>
      </c>
      <c r="HAK273" t="s">
        <v>594</v>
      </c>
      <c r="HAL273" t="s">
        <v>594</v>
      </c>
      <c r="HAM273" t="s">
        <v>594</v>
      </c>
      <c r="HAN273" t="s">
        <v>594</v>
      </c>
      <c r="HAO273" t="s">
        <v>594</v>
      </c>
      <c r="HAP273" t="s">
        <v>594</v>
      </c>
      <c r="HAQ273" t="s">
        <v>594</v>
      </c>
      <c r="HAR273" t="s">
        <v>594</v>
      </c>
      <c r="HAS273" t="s">
        <v>594</v>
      </c>
      <c r="HAT273" t="s">
        <v>594</v>
      </c>
      <c r="HAU273" t="s">
        <v>594</v>
      </c>
      <c r="HAV273" t="s">
        <v>594</v>
      </c>
      <c r="HAW273" t="s">
        <v>594</v>
      </c>
      <c r="HAX273" t="s">
        <v>594</v>
      </c>
      <c r="HAY273" t="s">
        <v>594</v>
      </c>
      <c r="HAZ273" t="s">
        <v>594</v>
      </c>
      <c r="HBA273" t="s">
        <v>594</v>
      </c>
      <c r="HBB273" t="s">
        <v>594</v>
      </c>
      <c r="HBC273" t="s">
        <v>594</v>
      </c>
      <c r="HBD273" t="s">
        <v>594</v>
      </c>
      <c r="HBE273" t="s">
        <v>594</v>
      </c>
      <c r="HBF273" t="s">
        <v>594</v>
      </c>
      <c r="HBG273" t="s">
        <v>594</v>
      </c>
      <c r="HBH273" t="s">
        <v>594</v>
      </c>
      <c r="HBI273" t="s">
        <v>594</v>
      </c>
      <c r="HBJ273" t="s">
        <v>594</v>
      </c>
      <c r="HBK273" t="s">
        <v>594</v>
      </c>
      <c r="HBL273" t="s">
        <v>594</v>
      </c>
      <c r="HBM273" t="s">
        <v>594</v>
      </c>
      <c r="HBN273" t="s">
        <v>594</v>
      </c>
      <c r="HBO273" t="s">
        <v>594</v>
      </c>
      <c r="HBP273" t="s">
        <v>594</v>
      </c>
      <c r="HBQ273" t="s">
        <v>594</v>
      </c>
      <c r="HBR273" t="s">
        <v>594</v>
      </c>
      <c r="HBS273" t="s">
        <v>594</v>
      </c>
      <c r="HBT273" t="s">
        <v>594</v>
      </c>
      <c r="HBU273" t="s">
        <v>594</v>
      </c>
      <c r="HBV273" t="s">
        <v>594</v>
      </c>
      <c r="HBW273" t="s">
        <v>594</v>
      </c>
      <c r="HBX273" t="s">
        <v>594</v>
      </c>
      <c r="HBY273" t="s">
        <v>594</v>
      </c>
      <c r="HBZ273" t="s">
        <v>594</v>
      </c>
      <c r="HCA273" t="s">
        <v>594</v>
      </c>
      <c r="HCB273" t="s">
        <v>594</v>
      </c>
      <c r="HCC273" t="s">
        <v>594</v>
      </c>
      <c r="HCD273" t="s">
        <v>594</v>
      </c>
      <c r="HCE273" t="s">
        <v>594</v>
      </c>
      <c r="HCF273" t="s">
        <v>594</v>
      </c>
      <c r="HCG273" t="s">
        <v>594</v>
      </c>
      <c r="HCH273" t="s">
        <v>594</v>
      </c>
      <c r="HCI273" t="s">
        <v>594</v>
      </c>
      <c r="HCJ273" t="s">
        <v>594</v>
      </c>
      <c r="HCK273" t="s">
        <v>594</v>
      </c>
      <c r="HCL273" t="s">
        <v>594</v>
      </c>
      <c r="HCM273" t="s">
        <v>594</v>
      </c>
      <c r="HCN273" t="s">
        <v>594</v>
      </c>
      <c r="HCO273" t="s">
        <v>594</v>
      </c>
      <c r="HCP273" t="s">
        <v>594</v>
      </c>
      <c r="HCQ273" t="s">
        <v>594</v>
      </c>
      <c r="HCR273" t="s">
        <v>594</v>
      </c>
      <c r="HCS273" t="s">
        <v>594</v>
      </c>
      <c r="HCT273" t="s">
        <v>594</v>
      </c>
      <c r="HCU273" t="s">
        <v>594</v>
      </c>
      <c r="HCV273" t="s">
        <v>594</v>
      </c>
      <c r="HCW273" t="s">
        <v>594</v>
      </c>
      <c r="HCX273" t="s">
        <v>594</v>
      </c>
      <c r="HCY273" t="s">
        <v>594</v>
      </c>
      <c r="HCZ273" t="s">
        <v>594</v>
      </c>
      <c r="HDA273" t="s">
        <v>594</v>
      </c>
      <c r="HDB273" t="s">
        <v>594</v>
      </c>
      <c r="HDC273" t="s">
        <v>594</v>
      </c>
      <c r="HDD273" t="s">
        <v>594</v>
      </c>
      <c r="HDE273" t="s">
        <v>594</v>
      </c>
      <c r="HDF273" t="s">
        <v>594</v>
      </c>
      <c r="HDG273" t="s">
        <v>594</v>
      </c>
      <c r="HDH273" t="s">
        <v>594</v>
      </c>
      <c r="HDI273" t="s">
        <v>594</v>
      </c>
      <c r="HDJ273" t="s">
        <v>594</v>
      </c>
      <c r="HDK273" t="s">
        <v>594</v>
      </c>
      <c r="HDL273" t="s">
        <v>594</v>
      </c>
      <c r="HDM273" t="s">
        <v>594</v>
      </c>
      <c r="HDN273" t="s">
        <v>594</v>
      </c>
      <c r="HDO273" t="s">
        <v>594</v>
      </c>
      <c r="HDP273" t="s">
        <v>594</v>
      </c>
      <c r="HDQ273" t="s">
        <v>594</v>
      </c>
      <c r="HDR273" t="s">
        <v>594</v>
      </c>
      <c r="HDS273" t="s">
        <v>594</v>
      </c>
      <c r="HDT273" t="s">
        <v>594</v>
      </c>
      <c r="HDU273" t="s">
        <v>594</v>
      </c>
      <c r="HDV273" t="s">
        <v>594</v>
      </c>
      <c r="HDW273" t="s">
        <v>594</v>
      </c>
      <c r="HDX273" t="s">
        <v>594</v>
      </c>
      <c r="HDY273" t="s">
        <v>594</v>
      </c>
      <c r="HDZ273" t="s">
        <v>594</v>
      </c>
      <c r="HEA273" t="s">
        <v>594</v>
      </c>
      <c r="HEB273" t="s">
        <v>594</v>
      </c>
      <c r="HEC273" t="s">
        <v>594</v>
      </c>
      <c r="HED273" t="s">
        <v>594</v>
      </c>
      <c r="HEE273" t="s">
        <v>594</v>
      </c>
      <c r="HEF273" t="s">
        <v>594</v>
      </c>
      <c r="HEG273" t="s">
        <v>594</v>
      </c>
      <c r="HEH273" t="s">
        <v>594</v>
      </c>
      <c r="HEI273" t="s">
        <v>594</v>
      </c>
      <c r="HEJ273" t="s">
        <v>594</v>
      </c>
      <c r="HEK273" t="s">
        <v>594</v>
      </c>
      <c r="HEL273" t="s">
        <v>594</v>
      </c>
      <c r="HEM273" t="s">
        <v>594</v>
      </c>
      <c r="HEN273" t="s">
        <v>594</v>
      </c>
      <c r="HEO273" t="s">
        <v>594</v>
      </c>
      <c r="HEP273" t="s">
        <v>594</v>
      </c>
      <c r="HEQ273" t="s">
        <v>594</v>
      </c>
      <c r="HER273" t="s">
        <v>594</v>
      </c>
      <c r="HES273" t="s">
        <v>594</v>
      </c>
      <c r="HET273" t="s">
        <v>594</v>
      </c>
      <c r="HEU273" t="s">
        <v>594</v>
      </c>
      <c r="HEV273" t="s">
        <v>594</v>
      </c>
      <c r="HEW273" t="s">
        <v>594</v>
      </c>
      <c r="HEX273" t="s">
        <v>594</v>
      </c>
      <c r="HEY273" t="s">
        <v>594</v>
      </c>
      <c r="HEZ273" t="s">
        <v>594</v>
      </c>
      <c r="HFA273" t="s">
        <v>594</v>
      </c>
      <c r="HFB273" t="s">
        <v>594</v>
      </c>
      <c r="HFC273" t="s">
        <v>594</v>
      </c>
      <c r="HFD273" t="s">
        <v>594</v>
      </c>
      <c r="HFE273" t="s">
        <v>594</v>
      </c>
      <c r="HFF273" t="s">
        <v>594</v>
      </c>
      <c r="HFG273" t="s">
        <v>594</v>
      </c>
      <c r="HFH273" t="s">
        <v>594</v>
      </c>
      <c r="HFI273" t="s">
        <v>594</v>
      </c>
      <c r="HFJ273" t="s">
        <v>594</v>
      </c>
      <c r="HFK273" t="s">
        <v>594</v>
      </c>
      <c r="HFL273" t="s">
        <v>594</v>
      </c>
      <c r="HFM273" t="s">
        <v>594</v>
      </c>
      <c r="HFN273" t="s">
        <v>594</v>
      </c>
      <c r="HFO273" t="s">
        <v>594</v>
      </c>
      <c r="HFP273" t="s">
        <v>594</v>
      </c>
      <c r="HFQ273" t="s">
        <v>594</v>
      </c>
      <c r="HFR273" t="s">
        <v>594</v>
      </c>
      <c r="HFS273" t="s">
        <v>594</v>
      </c>
      <c r="HFT273" t="s">
        <v>594</v>
      </c>
      <c r="HFU273" t="s">
        <v>594</v>
      </c>
      <c r="HFV273" t="s">
        <v>594</v>
      </c>
      <c r="HFW273" t="s">
        <v>594</v>
      </c>
      <c r="HFX273" t="s">
        <v>594</v>
      </c>
      <c r="HFY273" t="s">
        <v>594</v>
      </c>
      <c r="HFZ273" t="s">
        <v>594</v>
      </c>
      <c r="HGA273" t="s">
        <v>594</v>
      </c>
      <c r="HGB273" t="s">
        <v>594</v>
      </c>
      <c r="HGC273" t="s">
        <v>594</v>
      </c>
      <c r="HGD273" t="s">
        <v>594</v>
      </c>
      <c r="HGE273" t="s">
        <v>594</v>
      </c>
      <c r="HGF273" t="s">
        <v>594</v>
      </c>
      <c r="HGG273" t="s">
        <v>594</v>
      </c>
      <c r="HGH273" t="s">
        <v>594</v>
      </c>
      <c r="HGI273" t="s">
        <v>594</v>
      </c>
      <c r="HGJ273" t="s">
        <v>594</v>
      </c>
      <c r="HGK273" t="s">
        <v>594</v>
      </c>
      <c r="HGL273" t="s">
        <v>594</v>
      </c>
      <c r="HGM273" t="s">
        <v>594</v>
      </c>
      <c r="HGN273" t="s">
        <v>594</v>
      </c>
      <c r="HGO273" t="s">
        <v>594</v>
      </c>
      <c r="HGP273" t="s">
        <v>594</v>
      </c>
      <c r="HGQ273" t="s">
        <v>594</v>
      </c>
      <c r="HGR273" t="s">
        <v>594</v>
      </c>
      <c r="HGS273" t="s">
        <v>594</v>
      </c>
      <c r="HGT273" t="s">
        <v>594</v>
      </c>
      <c r="HGU273" t="s">
        <v>594</v>
      </c>
      <c r="HGV273" t="s">
        <v>594</v>
      </c>
      <c r="HGW273" t="s">
        <v>594</v>
      </c>
      <c r="HGX273" t="s">
        <v>594</v>
      </c>
      <c r="HGY273" t="s">
        <v>594</v>
      </c>
      <c r="HGZ273" t="s">
        <v>594</v>
      </c>
      <c r="HHA273" t="s">
        <v>594</v>
      </c>
      <c r="HHB273" t="s">
        <v>594</v>
      </c>
      <c r="HHC273" t="s">
        <v>594</v>
      </c>
      <c r="HHD273" t="s">
        <v>594</v>
      </c>
      <c r="HHE273" t="s">
        <v>594</v>
      </c>
      <c r="HHF273" t="s">
        <v>594</v>
      </c>
      <c r="HHG273" t="s">
        <v>594</v>
      </c>
      <c r="HHH273" t="s">
        <v>594</v>
      </c>
      <c r="HHI273" t="s">
        <v>594</v>
      </c>
      <c r="HHJ273" t="s">
        <v>594</v>
      </c>
      <c r="HHK273" t="s">
        <v>594</v>
      </c>
      <c r="HHL273" t="s">
        <v>594</v>
      </c>
      <c r="HHM273" t="s">
        <v>594</v>
      </c>
      <c r="HHN273" t="s">
        <v>594</v>
      </c>
      <c r="HHO273" t="s">
        <v>594</v>
      </c>
      <c r="HHP273" t="s">
        <v>594</v>
      </c>
      <c r="HHQ273" t="s">
        <v>594</v>
      </c>
      <c r="HHR273" t="s">
        <v>594</v>
      </c>
      <c r="HHS273" t="s">
        <v>594</v>
      </c>
      <c r="HHT273" t="s">
        <v>594</v>
      </c>
      <c r="HHU273" t="s">
        <v>594</v>
      </c>
      <c r="HHV273" t="s">
        <v>594</v>
      </c>
      <c r="HHW273" t="s">
        <v>594</v>
      </c>
      <c r="HHX273" t="s">
        <v>594</v>
      </c>
      <c r="HHY273" t="s">
        <v>594</v>
      </c>
      <c r="HHZ273" t="s">
        <v>594</v>
      </c>
      <c r="HIA273" t="s">
        <v>594</v>
      </c>
      <c r="HIB273" t="s">
        <v>594</v>
      </c>
      <c r="HIC273" t="s">
        <v>594</v>
      </c>
      <c r="HID273" t="s">
        <v>594</v>
      </c>
      <c r="HIE273" t="s">
        <v>594</v>
      </c>
      <c r="HIF273" t="s">
        <v>594</v>
      </c>
      <c r="HIG273" t="s">
        <v>594</v>
      </c>
      <c r="HIH273" t="s">
        <v>594</v>
      </c>
      <c r="HII273" t="s">
        <v>594</v>
      </c>
      <c r="HIJ273" t="s">
        <v>594</v>
      </c>
      <c r="HIK273" t="s">
        <v>594</v>
      </c>
      <c r="HIL273" t="s">
        <v>594</v>
      </c>
      <c r="HIM273" t="s">
        <v>594</v>
      </c>
      <c r="HIN273" t="s">
        <v>594</v>
      </c>
      <c r="HIO273" t="s">
        <v>594</v>
      </c>
      <c r="HIP273" t="s">
        <v>594</v>
      </c>
      <c r="HIQ273" t="s">
        <v>594</v>
      </c>
      <c r="HIR273" t="s">
        <v>594</v>
      </c>
      <c r="HIS273" t="s">
        <v>594</v>
      </c>
      <c r="HIT273" t="s">
        <v>594</v>
      </c>
      <c r="HIU273" t="s">
        <v>594</v>
      </c>
      <c r="HIV273" t="s">
        <v>594</v>
      </c>
      <c r="HIW273" t="s">
        <v>594</v>
      </c>
      <c r="HIX273" t="s">
        <v>594</v>
      </c>
      <c r="HIY273" t="s">
        <v>594</v>
      </c>
      <c r="HIZ273" t="s">
        <v>594</v>
      </c>
      <c r="HJA273" t="s">
        <v>594</v>
      </c>
      <c r="HJB273" t="s">
        <v>594</v>
      </c>
      <c r="HJC273" t="s">
        <v>594</v>
      </c>
      <c r="HJD273" t="s">
        <v>594</v>
      </c>
      <c r="HJE273" t="s">
        <v>594</v>
      </c>
      <c r="HJF273" t="s">
        <v>594</v>
      </c>
      <c r="HJG273" t="s">
        <v>594</v>
      </c>
      <c r="HJH273" t="s">
        <v>594</v>
      </c>
      <c r="HJI273" t="s">
        <v>594</v>
      </c>
      <c r="HJJ273" t="s">
        <v>594</v>
      </c>
      <c r="HJK273" t="s">
        <v>594</v>
      </c>
      <c r="HJL273" t="s">
        <v>594</v>
      </c>
      <c r="HJM273" t="s">
        <v>594</v>
      </c>
      <c r="HJN273" t="s">
        <v>594</v>
      </c>
      <c r="HJO273" t="s">
        <v>594</v>
      </c>
      <c r="HJP273" t="s">
        <v>594</v>
      </c>
      <c r="HJQ273" t="s">
        <v>594</v>
      </c>
      <c r="HJR273" t="s">
        <v>594</v>
      </c>
      <c r="HJS273" t="s">
        <v>594</v>
      </c>
      <c r="HJT273" t="s">
        <v>594</v>
      </c>
      <c r="HJU273" t="s">
        <v>594</v>
      </c>
      <c r="HJV273" t="s">
        <v>594</v>
      </c>
      <c r="HJW273" t="s">
        <v>594</v>
      </c>
      <c r="HJX273" t="s">
        <v>594</v>
      </c>
      <c r="HJY273" t="s">
        <v>594</v>
      </c>
      <c r="HJZ273" t="s">
        <v>594</v>
      </c>
      <c r="HKA273" t="s">
        <v>594</v>
      </c>
      <c r="HKB273" t="s">
        <v>594</v>
      </c>
      <c r="HKC273" t="s">
        <v>594</v>
      </c>
      <c r="HKD273" t="s">
        <v>594</v>
      </c>
      <c r="HKE273" t="s">
        <v>594</v>
      </c>
      <c r="HKF273" t="s">
        <v>594</v>
      </c>
      <c r="HKG273" t="s">
        <v>594</v>
      </c>
      <c r="HKH273" t="s">
        <v>594</v>
      </c>
      <c r="HKI273" t="s">
        <v>594</v>
      </c>
      <c r="HKJ273" t="s">
        <v>594</v>
      </c>
      <c r="HKK273" t="s">
        <v>594</v>
      </c>
      <c r="HKL273" t="s">
        <v>594</v>
      </c>
      <c r="HKM273" t="s">
        <v>594</v>
      </c>
      <c r="HKN273" t="s">
        <v>594</v>
      </c>
      <c r="HKO273" t="s">
        <v>594</v>
      </c>
      <c r="HKP273" t="s">
        <v>594</v>
      </c>
      <c r="HKQ273" t="s">
        <v>594</v>
      </c>
      <c r="HKR273" t="s">
        <v>594</v>
      </c>
      <c r="HKS273" t="s">
        <v>594</v>
      </c>
      <c r="HKT273" t="s">
        <v>594</v>
      </c>
      <c r="HKU273" t="s">
        <v>594</v>
      </c>
      <c r="HKV273" t="s">
        <v>594</v>
      </c>
      <c r="HKW273" t="s">
        <v>594</v>
      </c>
      <c r="HKX273" t="s">
        <v>594</v>
      </c>
      <c r="HKY273" t="s">
        <v>594</v>
      </c>
      <c r="HKZ273" t="s">
        <v>594</v>
      </c>
      <c r="HLA273" t="s">
        <v>594</v>
      </c>
      <c r="HLB273" t="s">
        <v>594</v>
      </c>
      <c r="HLC273" t="s">
        <v>594</v>
      </c>
      <c r="HLD273" t="s">
        <v>594</v>
      </c>
      <c r="HLE273" t="s">
        <v>594</v>
      </c>
      <c r="HLF273" t="s">
        <v>594</v>
      </c>
      <c r="HLG273" t="s">
        <v>594</v>
      </c>
      <c r="HLH273" t="s">
        <v>594</v>
      </c>
      <c r="HLI273" t="s">
        <v>594</v>
      </c>
      <c r="HLJ273" t="s">
        <v>594</v>
      </c>
      <c r="HLK273" t="s">
        <v>594</v>
      </c>
      <c r="HLL273" t="s">
        <v>594</v>
      </c>
      <c r="HLM273" t="s">
        <v>594</v>
      </c>
      <c r="HLN273" t="s">
        <v>594</v>
      </c>
      <c r="HLO273" t="s">
        <v>594</v>
      </c>
      <c r="HLP273" t="s">
        <v>594</v>
      </c>
      <c r="HLQ273" t="s">
        <v>594</v>
      </c>
      <c r="HLR273" t="s">
        <v>594</v>
      </c>
      <c r="HLS273" t="s">
        <v>594</v>
      </c>
      <c r="HLT273" t="s">
        <v>594</v>
      </c>
      <c r="HLU273" t="s">
        <v>594</v>
      </c>
      <c r="HLV273" t="s">
        <v>594</v>
      </c>
      <c r="HLW273" t="s">
        <v>594</v>
      </c>
      <c r="HLX273" t="s">
        <v>594</v>
      </c>
      <c r="HLY273" t="s">
        <v>594</v>
      </c>
      <c r="HLZ273" t="s">
        <v>594</v>
      </c>
      <c r="HMA273" t="s">
        <v>594</v>
      </c>
      <c r="HMB273" t="s">
        <v>594</v>
      </c>
      <c r="HMC273" t="s">
        <v>594</v>
      </c>
      <c r="HMD273" t="s">
        <v>594</v>
      </c>
      <c r="HME273" t="s">
        <v>594</v>
      </c>
      <c r="HMF273" t="s">
        <v>594</v>
      </c>
      <c r="HMG273" t="s">
        <v>594</v>
      </c>
      <c r="HMH273" t="s">
        <v>594</v>
      </c>
      <c r="HMI273" t="s">
        <v>594</v>
      </c>
      <c r="HMJ273" t="s">
        <v>594</v>
      </c>
      <c r="HMK273" t="s">
        <v>594</v>
      </c>
      <c r="HML273" t="s">
        <v>594</v>
      </c>
      <c r="HMM273" t="s">
        <v>594</v>
      </c>
      <c r="HMN273" t="s">
        <v>594</v>
      </c>
      <c r="HMO273" t="s">
        <v>594</v>
      </c>
      <c r="HMP273" t="s">
        <v>594</v>
      </c>
      <c r="HMQ273" t="s">
        <v>594</v>
      </c>
      <c r="HMR273" t="s">
        <v>594</v>
      </c>
      <c r="HMS273" t="s">
        <v>594</v>
      </c>
      <c r="HMT273" t="s">
        <v>594</v>
      </c>
      <c r="HMU273" t="s">
        <v>594</v>
      </c>
      <c r="HMV273" t="s">
        <v>594</v>
      </c>
      <c r="HMW273" t="s">
        <v>594</v>
      </c>
      <c r="HMX273" t="s">
        <v>594</v>
      </c>
      <c r="HMY273" t="s">
        <v>594</v>
      </c>
      <c r="HMZ273" t="s">
        <v>594</v>
      </c>
      <c r="HNA273" t="s">
        <v>594</v>
      </c>
      <c r="HNB273" t="s">
        <v>594</v>
      </c>
      <c r="HNC273" t="s">
        <v>594</v>
      </c>
      <c r="HND273" t="s">
        <v>594</v>
      </c>
      <c r="HNE273" t="s">
        <v>594</v>
      </c>
      <c r="HNF273" t="s">
        <v>594</v>
      </c>
      <c r="HNG273" t="s">
        <v>594</v>
      </c>
      <c r="HNH273" t="s">
        <v>594</v>
      </c>
      <c r="HNI273" t="s">
        <v>594</v>
      </c>
      <c r="HNJ273" t="s">
        <v>594</v>
      </c>
      <c r="HNK273" t="s">
        <v>594</v>
      </c>
      <c r="HNL273" t="s">
        <v>594</v>
      </c>
      <c r="HNM273" t="s">
        <v>594</v>
      </c>
      <c r="HNN273" t="s">
        <v>594</v>
      </c>
      <c r="HNO273" t="s">
        <v>594</v>
      </c>
      <c r="HNP273" t="s">
        <v>594</v>
      </c>
      <c r="HNQ273" t="s">
        <v>594</v>
      </c>
      <c r="HNR273" t="s">
        <v>594</v>
      </c>
      <c r="HNS273" t="s">
        <v>594</v>
      </c>
      <c r="HNT273" t="s">
        <v>594</v>
      </c>
      <c r="HNU273" t="s">
        <v>594</v>
      </c>
      <c r="HNV273" t="s">
        <v>594</v>
      </c>
      <c r="HNW273" t="s">
        <v>594</v>
      </c>
      <c r="HNX273" t="s">
        <v>594</v>
      </c>
      <c r="HNY273" t="s">
        <v>594</v>
      </c>
      <c r="HNZ273" t="s">
        <v>594</v>
      </c>
      <c r="HOA273" t="s">
        <v>594</v>
      </c>
      <c r="HOB273" t="s">
        <v>594</v>
      </c>
      <c r="HOC273" t="s">
        <v>594</v>
      </c>
      <c r="HOD273" t="s">
        <v>594</v>
      </c>
      <c r="HOE273" t="s">
        <v>594</v>
      </c>
      <c r="HOF273" t="s">
        <v>594</v>
      </c>
      <c r="HOG273" t="s">
        <v>594</v>
      </c>
      <c r="HOH273" t="s">
        <v>594</v>
      </c>
      <c r="HOI273" t="s">
        <v>594</v>
      </c>
      <c r="HOJ273" t="s">
        <v>594</v>
      </c>
      <c r="HOK273" t="s">
        <v>594</v>
      </c>
      <c r="HOL273" t="s">
        <v>594</v>
      </c>
      <c r="HOM273" t="s">
        <v>594</v>
      </c>
      <c r="HON273" t="s">
        <v>594</v>
      </c>
      <c r="HOO273" t="s">
        <v>594</v>
      </c>
      <c r="HOP273" t="s">
        <v>594</v>
      </c>
      <c r="HOQ273" t="s">
        <v>594</v>
      </c>
      <c r="HOR273" t="s">
        <v>594</v>
      </c>
      <c r="HOS273" t="s">
        <v>594</v>
      </c>
      <c r="HOT273" t="s">
        <v>594</v>
      </c>
      <c r="HOU273" t="s">
        <v>594</v>
      </c>
      <c r="HOV273" t="s">
        <v>594</v>
      </c>
      <c r="HOW273" t="s">
        <v>594</v>
      </c>
      <c r="HOX273" t="s">
        <v>594</v>
      </c>
      <c r="HOY273" t="s">
        <v>594</v>
      </c>
      <c r="HOZ273" t="s">
        <v>594</v>
      </c>
      <c r="HPA273" t="s">
        <v>594</v>
      </c>
      <c r="HPB273" t="s">
        <v>594</v>
      </c>
      <c r="HPC273" t="s">
        <v>594</v>
      </c>
      <c r="HPD273" t="s">
        <v>594</v>
      </c>
      <c r="HPE273" t="s">
        <v>594</v>
      </c>
      <c r="HPF273" t="s">
        <v>594</v>
      </c>
      <c r="HPG273" t="s">
        <v>594</v>
      </c>
      <c r="HPH273" t="s">
        <v>594</v>
      </c>
      <c r="HPI273" t="s">
        <v>594</v>
      </c>
      <c r="HPJ273" t="s">
        <v>594</v>
      </c>
      <c r="HPK273" t="s">
        <v>594</v>
      </c>
      <c r="HPL273" t="s">
        <v>594</v>
      </c>
      <c r="HPM273" t="s">
        <v>594</v>
      </c>
      <c r="HPN273" t="s">
        <v>594</v>
      </c>
      <c r="HPO273" t="s">
        <v>594</v>
      </c>
      <c r="HPP273" t="s">
        <v>594</v>
      </c>
      <c r="HPQ273" t="s">
        <v>594</v>
      </c>
      <c r="HPR273" t="s">
        <v>594</v>
      </c>
      <c r="HPS273" t="s">
        <v>594</v>
      </c>
      <c r="HPT273" t="s">
        <v>594</v>
      </c>
      <c r="HPU273" t="s">
        <v>594</v>
      </c>
      <c r="HPV273" t="s">
        <v>594</v>
      </c>
      <c r="HPW273" t="s">
        <v>594</v>
      </c>
      <c r="HPX273" t="s">
        <v>594</v>
      </c>
      <c r="HPY273" t="s">
        <v>594</v>
      </c>
      <c r="HPZ273" t="s">
        <v>594</v>
      </c>
      <c r="HQA273" t="s">
        <v>594</v>
      </c>
      <c r="HQB273" t="s">
        <v>594</v>
      </c>
      <c r="HQC273" t="s">
        <v>594</v>
      </c>
      <c r="HQD273" t="s">
        <v>594</v>
      </c>
      <c r="HQE273" t="s">
        <v>594</v>
      </c>
      <c r="HQF273" t="s">
        <v>594</v>
      </c>
      <c r="HQG273" t="s">
        <v>594</v>
      </c>
      <c r="HQH273" t="s">
        <v>594</v>
      </c>
      <c r="HQI273" t="s">
        <v>594</v>
      </c>
      <c r="HQJ273" t="s">
        <v>594</v>
      </c>
      <c r="HQK273" t="s">
        <v>594</v>
      </c>
      <c r="HQL273" t="s">
        <v>594</v>
      </c>
      <c r="HQM273" t="s">
        <v>594</v>
      </c>
      <c r="HQN273" t="s">
        <v>594</v>
      </c>
      <c r="HQO273" t="s">
        <v>594</v>
      </c>
      <c r="HQP273" t="s">
        <v>594</v>
      </c>
      <c r="HQQ273" t="s">
        <v>594</v>
      </c>
      <c r="HQR273" t="s">
        <v>594</v>
      </c>
      <c r="HQS273" t="s">
        <v>594</v>
      </c>
      <c r="HQT273" t="s">
        <v>594</v>
      </c>
      <c r="HQU273" t="s">
        <v>594</v>
      </c>
      <c r="HQV273" t="s">
        <v>594</v>
      </c>
      <c r="HQW273" t="s">
        <v>594</v>
      </c>
      <c r="HQX273" t="s">
        <v>594</v>
      </c>
      <c r="HQY273" t="s">
        <v>594</v>
      </c>
      <c r="HQZ273" t="s">
        <v>594</v>
      </c>
      <c r="HRA273" t="s">
        <v>594</v>
      </c>
      <c r="HRB273" t="s">
        <v>594</v>
      </c>
      <c r="HRC273" t="s">
        <v>594</v>
      </c>
      <c r="HRD273" t="s">
        <v>594</v>
      </c>
      <c r="HRE273" t="s">
        <v>594</v>
      </c>
      <c r="HRF273" t="s">
        <v>594</v>
      </c>
      <c r="HRG273" t="s">
        <v>594</v>
      </c>
      <c r="HRH273" t="s">
        <v>594</v>
      </c>
      <c r="HRI273" t="s">
        <v>594</v>
      </c>
      <c r="HRJ273" t="s">
        <v>594</v>
      </c>
      <c r="HRK273" t="s">
        <v>594</v>
      </c>
      <c r="HRL273" t="s">
        <v>594</v>
      </c>
      <c r="HRM273" t="s">
        <v>594</v>
      </c>
      <c r="HRN273" t="s">
        <v>594</v>
      </c>
      <c r="HRO273" t="s">
        <v>594</v>
      </c>
      <c r="HRP273" t="s">
        <v>594</v>
      </c>
      <c r="HRQ273" t="s">
        <v>594</v>
      </c>
      <c r="HRR273" t="s">
        <v>594</v>
      </c>
      <c r="HRS273" t="s">
        <v>594</v>
      </c>
      <c r="HRT273" t="s">
        <v>594</v>
      </c>
      <c r="HRU273" t="s">
        <v>594</v>
      </c>
      <c r="HRV273" t="s">
        <v>594</v>
      </c>
      <c r="HRW273" t="s">
        <v>594</v>
      </c>
      <c r="HRX273" t="s">
        <v>594</v>
      </c>
      <c r="HRY273" t="s">
        <v>594</v>
      </c>
      <c r="HRZ273" t="s">
        <v>594</v>
      </c>
      <c r="HSA273" t="s">
        <v>594</v>
      </c>
      <c r="HSB273" t="s">
        <v>594</v>
      </c>
      <c r="HSC273" t="s">
        <v>594</v>
      </c>
      <c r="HSD273" t="s">
        <v>594</v>
      </c>
      <c r="HSE273" t="s">
        <v>594</v>
      </c>
      <c r="HSF273" t="s">
        <v>594</v>
      </c>
      <c r="HSG273" t="s">
        <v>594</v>
      </c>
      <c r="HSH273" t="s">
        <v>594</v>
      </c>
      <c r="HSI273" t="s">
        <v>594</v>
      </c>
      <c r="HSJ273" t="s">
        <v>594</v>
      </c>
      <c r="HSK273" t="s">
        <v>594</v>
      </c>
      <c r="HSL273" t="s">
        <v>594</v>
      </c>
      <c r="HSM273" t="s">
        <v>594</v>
      </c>
      <c r="HSN273" t="s">
        <v>594</v>
      </c>
      <c r="HSO273" t="s">
        <v>594</v>
      </c>
      <c r="HSP273" t="s">
        <v>594</v>
      </c>
      <c r="HSQ273" t="s">
        <v>594</v>
      </c>
      <c r="HSR273" t="s">
        <v>594</v>
      </c>
      <c r="HSS273" t="s">
        <v>594</v>
      </c>
      <c r="HST273" t="s">
        <v>594</v>
      </c>
      <c r="HSU273" t="s">
        <v>594</v>
      </c>
      <c r="HSV273" t="s">
        <v>594</v>
      </c>
      <c r="HSW273" t="s">
        <v>594</v>
      </c>
      <c r="HSX273" t="s">
        <v>594</v>
      </c>
      <c r="HSY273" t="s">
        <v>594</v>
      </c>
      <c r="HSZ273" t="s">
        <v>594</v>
      </c>
      <c r="HTA273" t="s">
        <v>594</v>
      </c>
      <c r="HTB273" t="s">
        <v>594</v>
      </c>
      <c r="HTC273" t="s">
        <v>594</v>
      </c>
      <c r="HTD273" t="s">
        <v>594</v>
      </c>
      <c r="HTE273" t="s">
        <v>594</v>
      </c>
      <c r="HTF273" t="s">
        <v>594</v>
      </c>
      <c r="HTG273" t="s">
        <v>594</v>
      </c>
      <c r="HTH273" t="s">
        <v>594</v>
      </c>
      <c r="HTI273" t="s">
        <v>594</v>
      </c>
      <c r="HTJ273" t="s">
        <v>594</v>
      </c>
      <c r="HTK273" t="s">
        <v>594</v>
      </c>
      <c r="HTL273" t="s">
        <v>594</v>
      </c>
      <c r="HTM273" t="s">
        <v>594</v>
      </c>
      <c r="HTN273" t="s">
        <v>594</v>
      </c>
      <c r="HTO273" t="s">
        <v>594</v>
      </c>
      <c r="HTP273" t="s">
        <v>594</v>
      </c>
      <c r="HTQ273" t="s">
        <v>594</v>
      </c>
      <c r="HTR273" t="s">
        <v>594</v>
      </c>
      <c r="HTS273" t="s">
        <v>594</v>
      </c>
      <c r="HTT273" t="s">
        <v>594</v>
      </c>
      <c r="HTU273" t="s">
        <v>594</v>
      </c>
      <c r="HTV273" t="s">
        <v>594</v>
      </c>
      <c r="HTW273" t="s">
        <v>594</v>
      </c>
      <c r="HTX273" t="s">
        <v>594</v>
      </c>
      <c r="HTY273" t="s">
        <v>594</v>
      </c>
      <c r="HTZ273" t="s">
        <v>594</v>
      </c>
      <c r="HUA273" t="s">
        <v>594</v>
      </c>
      <c r="HUB273" t="s">
        <v>594</v>
      </c>
      <c r="HUC273" t="s">
        <v>594</v>
      </c>
      <c r="HUD273" t="s">
        <v>594</v>
      </c>
      <c r="HUE273" t="s">
        <v>594</v>
      </c>
      <c r="HUF273" t="s">
        <v>594</v>
      </c>
      <c r="HUG273" t="s">
        <v>594</v>
      </c>
      <c r="HUH273" t="s">
        <v>594</v>
      </c>
      <c r="HUI273" t="s">
        <v>594</v>
      </c>
      <c r="HUJ273" t="s">
        <v>594</v>
      </c>
      <c r="HUK273" t="s">
        <v>594</v>
      </c>
      <c r="HUL273" t="s">
        <v>594</v>
      </c>
      <c r="HUM273" t="s">
        <v>594</v>
      </c>
      <c r="HUN273" t="s">
        <v>594</v>
      </c>
      <c r="HUO273" t="s">
        <v>594</v>
      </c>
      <c r="HUP273" t="s">
        <v>594</v>
      </c>
      <c r="HUQ273" t="s">
        <v>594</v>
      </c>
      <c r="HUR273" t="s">
        <v>594</v>
      </c>
      <c r="HUS273" t="s">
        <v>594</v>
      </c>
      <c r="HUT273" t="s">
        <v>594</v>
      </c>
      <c r="HUU273" t="s">
        <v>594</v>
      </c>
      <c r="HUV273" t="s">
        <v>594</v>
      </c>
      <c r="HUW273" t="s">
        <v>594</v>
      </c>
      <c r="HUX273" t="s">
        <v>594</v>
      </c>
      <c r="HUY273" t="s">
        <v>594</v>
      </c>
      <c r="HUZ273" t="s">
        <v>594</v>
      </c>
      <c r="HVA273" t="s">
        <v>594</v>
      </c>
      <c r="HVB273" t="s">
        <v>594</v>
      </c>
      <c r="HVC273" t="s">
        <v>594</v>
      </c>
      <c r="HVD273" t="s">
        <v>594</v>
      </c>
      <c r="HVE273" t="s">
        <v>594</v>
      </c>
      <c r="HVF273" t="s">
        <v>594</v>
      </c>
      <c r="HVG273" t="s">
        <v>594</v>
      </c>
      <c r="HVH273" t="s">
        <v>594</v>
      </c>
      <c r="HVI273" t="s">
        <v>594</v>
      </c>
      <c r="HVJ273" t="s">
        <v>594</v>
      </c>
      <c r="HVK273" t="s">
        <v>594</v>
      </c>
      <c r="HVL273" t="s">
        <v>594</v>
      </c>
      <c r="HVM273" t="s">
        <v>594</v>
      </c>
      <c r="HVN273" t="s">
        <v>594</v>
      </c>
      <c r="HVO273" t="s">
        <v>594</v>
      </c>
      <c r="HVP273" t="s">
        <v>594</v>
      </c>
      <c r="HVQ273" t="s">
        <v>594</v>
      </c>
      <c r="HVR273" t="s">
        <v>594</v>
      </c>
      <c r="HVS273" t="s">
        <v>594</v>
      </c>
      <c r="HVT273" t="s">
        <v>594</v>
      </c>
      <c r="HVU273" t="s">
        <v>594</v>
      </c>
      <c r="HVV273" t="s">
        <v>594</v>
      </c>
      <c r="HVW273" t="s">
        <v>594</v>
      </c>
      <c r="HVX273" t="s">
        <v>594</v>
      </c>
      <c r="HVY273" t="s">
        <v>594</v>
      </c>
      <c r="HVZ273" t="s">
        <v>594</v>
      </c>
      <c r="HWA273" t="s">
        <v>594</v>
      </c>
      <c r="HWB273" t="s">
        <v>594</v>
      </c>
      <c r="HWC273" t="s">
        <v>594</v>
      </c>
      <c r="HWD273" t="s">
        <v>594</v>
      </c>
      <c r="HWE273" t="s">
        <v>594</v>
      </c>
      <c r="HWF273" t="s">
        <v>594</v>
      </c>
      <c r="HWG273" t="s">
        <v>594</v>
      </c>
      <c r="HWH273" t="s">
        <v>594</v>
      </c>
      <c r="HWI273" t="s">
        <v>594</v>
      </c>
      <c r="HWJ273" t="s">
        <v>594</v>
      </c>
      <c r="HWK273" t="s">
        <v>594</v>
      </c>
      <c r="HWL273" t="s">
        <v>594</v>
      </c>
      <c r="HWM273" t="s">
        <v>594</v>
      </c>
      <c r="HWN273" t="s">
        <v>594</v>
      </c>
      <c r="HWO273" t="s">
        <v>594</v>
      </c>
      <c r="HWP273" t="s">
        <v>594</v>
      </c>
      <c r="HWQ273" t="s">
        <v>594</v>
      </c>
      <c r="HWR273" t="s">
        <v>594</v>
      </c>
      <c r="HWS273" t="s">
        <v>594</v>
      </c>
      <c r="HWT273" t="s">
        <v>594</v>
      </c>
      <c r="HWU273" t="s">
        <v>594</v>
      </c>
      <c r="HWV273" t="s">
        <v>594</v>
      </c>
      <c r="HWW273" t="s">
        <v>594</v>
      </c>
      <c r="HWX273" t="s">
        <v>594</v>
      </c>
      <c r="HWY273" t="s">
        <v>594</v>
      </c>
      <c r="HWZ273" t="s">
        <v>594</v>
      </c>
      <c r="HXA273" t="s">
        <v>594</v>
      </c>
      <c r="HXB273" t="s">
        <v>594</v>
      </c>
      <c r="HXC273" t="s">
        <v>594</v>
      </c>
      <c r="HXD273" t="s">
        <v>594</v>
      </c>
      <c r="HXE273" t="s">
        <v>594</v>
      </c>
      <c r="HXF273" t="s">
        <v>594</v>
      </c>
      <c r="HXG273" t="s">
        <v>594</v>
      </c>
      <c r="HXH273" t="s">
        <v>594</v>
      </c>
      <c r="HXI273" t="s">
        <v>594</v>
      </c>
      <c r="HXJ273" t="s">
        <v>594</v>
      </c>
      <c r="HXK273" t="s">
        <v>594</v>
      </c>
      <c r="HXL273" t="s">
        <v>594</v>
      </c>
      <c r="HXM273" t="s">
        <v>594</v>
      </c>
      <c r="HXN273" t="s">
        <v>594</v>
      </c>
      <c r="HXO273" t="s">
        <v>594</v>
      </c>
      <c r="HXP273" t="s">
        <v>594</v>
      </c>
      <c r="HXQ273" t="s">
        <v>594</v>
      </c>
      <c r="HXR273" t="s">
        <v>594</v>
      </c>
      <c r="HXS273" t="s">
        <v>594</v>
      </c>
      <c r="HXT273" t="s">
        <v>594</v>
      </c>
      <c r="HXU273" t="s">
        <v>594</v>
      </c>
      <c r="HXV273" t="s">
        <v>594</v>
      </c>
      <c r="HXW273" t="s">
        <v>594</v>
      </c>
      <c r="HXX273" t="s">
        <v>594</v>
      </c>
      <c r="HXY273" t="s">
        <v>594</v>
      </c>
      <c r="HXZ273" t="s">
        <v>594</v>
      </c>
      <c r="HYA273" t="s">
        <v>594</v>
      </c>
      <c r="HYB273" t="s">
        <v>594</v>
      </c>
      <c r="HYC273" t="s">
        <v>594</v>
      </c>
      <c r="HYD273" t="s">
        <v>594</v>
      </c>
      <c r="HYE273" t="s">
        <v>594</v>
      </c>
      <c r="HYF273" t="s">
        <v>594</v>
      </c>
      <c r="HYG273" t="s">
        <v>594</v>
      </c>
      <c r="HYH273" t="s">
        <v>594</v>
      </c>
      <c r="HYI273" t="s">
        <v>594</v>
      </c>
      <c r="HYJ273" t="s">
        <v>594</v>
      </c>
      <c r="HYK273" t="s">
        <v>594</v>
      </c>
      <c r="HYL273" t="s">
        <v>594</v>
      </c>
      <c r="HYM273" t="s">
        <v>594</v>
      </c>
      <c r="HYN273" t="s">
        <v>594</v>
      </c>
      <c r="HYO273" t="s">
        <v>594</v>
      </c>
      <c r="HYP273" t="s">
        <v>594</v>
      </c>
      <c r="HYQ273" t="s">
        <v>594</v>
      </c>
      <c r="HYR273" t="s">
        <v>594</v>
      </c>
      <c r="HYS273" t="s">
        <v>594</v>
      </c>
      <c r="HYT273" t="s">
        <v>594</v>
      </c>
      <c r="HYU273" t="s">
        <v>594</v>
      </c>
      <c r="HYV273" t="s">
        <v>594</v>
      </c>
      <c r="HYW273" t="s">
        <v>594</v>
      </c>
      <c r="HYX273" t="s">
        <v>594</v>
      </c>
      <c r="HYY273" t="s">
        <v>594</v>
      </c>
      <c r="HYZ273" t="s">
        <v>594</v>
      </c>
      <c r="HZA273" t="s">
        <v>594</v>
      </c>
      <c r="HZB273" t="s">
        <v>594</v>
      </c>
      <c r="HZC273" t="s">
        <v>594</v>
      </c>
      <c r="HZD273" t="s">
        <v>594</v>
      </c>
      <c r="HZE273" t="s">
        <v>594</v>
      </c>
      <c r="HZF273" t="s">
        <v>594</v>
      </c>
      <c r="HZG273" t="s">
        <v>594</v>
      </c>
      <c r="HZH273" t="s">
        <v>594</v>
      </c>
      <c r="HZI273" t="s">
        <v>594</v>
      </c>
      <c r="HZJ273" t="s">
        <v>594</v>
      </c>
      <c r="HZK273" t="s">
        <v>594</v>
      </c>
      <c r="HZL273" t="s">
        <v>594</v>
      </c>
      <c r="HZM273" t="s">
        <v>594</v>
      </c>
      <c r="HZN273" t="s">
        <v>594</v>
      </c>
      <c r="HZO273" t="s">
        <v>594</v>
      </c>
      <c r="HZP273" t="s">
        <v>594</v>
      </c>
      <c r="HZQ273" t="s">
        <v>594</v>
      </c>
      <c r="HZR273" t="s">
        <v>594</v>
      </c>
      <c r="HZS273" t="s">
        <v>594</v>
      </c>
      <c r="HZT273" t="s">
        <v>594</v>
      </c>
      <c r="HZU273" t="s">
        <v>594</v>
      </c>
      <c r="HZV273" t="s">
        <v>594</v>
      </c>
      <c r="HZW273" t="s">
        <v>594</v>
      </c>
      <c r="HZX273" t="s">
        <v>594</v>
      </c>
      <c r="HZY273" t="s">
        <v>594</v>
      </c>
      <c r="HZZ273" t="s">
        <v>594</v>
      </c>
      <c r="IAA273" t="s">
        <v>594</v>
      </c>
      <c r="IAB273" t="s">
        <v>594</v>
      </c>
      <c r="IAC273" t="s">
        <v>594</v>
      </c>
      <c r="IAD273" t="s">
        <v>594</v>
      </c>
      <c r="IAE273" t="s">
        <v>594</v>
      </c>
      <c r="IAF273" t="s">
        <v>594</v>
      </c>
      <c r="IAG273" t="s">
        <v>594</v>
      </c>
      <c r="IAH273" t="s">
        <v>594</v>
      </c>
      <c r="IAI273" t="s">
        <v>594</v>
      </c>
      <c r="IAJ273" t="s">
        <v>594</v>
      </c>
      <c r="IAK273" t="s">
        <v>594</v>
      </c>
      <c r="IAL273" t="s">
        <v>594</v>
      </c>
      <c r="IAM273" t="s">
        <v>594</v>
      </c>
      <c r="IAN273" t="s">
        <v>594</v>
      </c>
      <c r="IAO273" t="s">
        <v>594</v>
      </c>
      <c r="IAP273" t="s">
        <v>594</v>
      </c>
      <c r="IAQ273" t="s">
        <v>594</v>
      </c>
      <c r="IAR273" t="s">
        <v>594</v>
      </c>
      <c r="IAS273" t="s">
        <v>594</v>
      </c>
      <c r="IAT273" t="s">
        <v>594</v>
      </c>
      <c r="IAU273" t="s">
        <v>594</v>
      </c>
      <c r="IAV273" t="s">
        <v>594</v>
      </c>
      <c r="IAW273" t="s">
        <v>594</v>
      </c>
      <c r="IAX273" t="s">
        <v>594</v>
      </c>
      <c r="IAY273" t="s">
        <v>594</v>
      </c>
      <c r="IAZ273" t="s">
        <v>594</v>
      </c>
      <c r="IBA273" t="s">
        <v>594</v>
      </c>
      <c r="IBB273" t="s">
        <v>594</v>
      </c>
      <c r="IBC273" t="s">
        <v>594</v>
      </c>
      <c r="IBD273" t="s">
        <v>594</v>
      </c>
      <c r="IBE273" t="s">
        <v>594</v>
      </c>
      <c r="IBF273" t="s">
        <v>594</v>
      </c>
      <c r="IBG273" t="s">
        <v>594</v>
      </c>
      <c r="IBH273" t="s">
        <v>594</v>
      </c>
      <c r="IBI273" t="s">
        <v>594</v>
      </c>
      <c r="IBJ273" t="s">
        <v>594</v>
      </c>
      <c r="IBK273" t="s">
        <v>594</v>
      </c>
      <c r="IBL273" t="s">
        <v>594</v>
      </c>
      <c r="IBM273" t="s">
        <v>594</v>
      </c>
      <c r="IBN273" t="s">
        <v>594</v>
      </c>
      <c r="IBO273" t="s">
        <v>594</v>
      </c>
      <c r="IBP273" t="s">
        <v>594</v>
      </c>
      <c r="IBQ273" t="s">
        <v>594</v>
      </c>
      <c r="IBR273" t="s">
        <v>594</v>
      </c>
      <c r="IBS273" t="s">
        <v>594</v>
      </c>
      <c r="IBT273" t="s">
        <v>594</v>
      </c>
      <c r="IBU273" t="s">
        <v>594</v>
      </c>
      <c r="IBV273" t="s">
        <v>594</v>
      </c>
      <c r="IBW273" t="s">
        <v>594</v>
      </c>
      <c r="IBX273" t="s">
        <v>594</v>
      </c>
      <c r="IBY273" t="s">
        <v>594</v>
      </c>
      <c r="IBZ273" t="s">
        <v>594</v>
      </c>
      <c r="ICA273" t="s">
        <v>594</v>
      </c>
      <c r="ICB273" t="s">
        <v>594</v>
      </c>
      <c r="ICC273" t="s">
        <v>594</v>
      </c>
      <c r="ICD273" t="s">
        <v>594</v>
      </c>
      <c r="ICE273" t="s">
        <v>594</v>
      </c>
      <c r="ICF273" t="s">
        <v>594</v>
      </c>
      <c r="ICG273" t="s">
        <v>594</v>
      </c>
      <c r="ICH273" t="s">
        <v>594</v>
      </c>
      <c r="ICI273" t="s">
        <v>594</v>
      </c>
      <c r="ICJ273" t="s">
        <v>594</v>
      </c>
      <c r="ICK273" t="s">
        <v>594</v>
      </c>
      <c r="ICL273" t="s">
        <v>594</v>
      </c>
      <c r="ICM273" t="s">
        <v>594</v>
      </c>
      <c r="ICN273" t="s">
        <v>594</v>
      </c>
      <c r="ICO273" t="s">
        <v>594</v>
      </c>
      <c r="ICP273" t="s">
        <v>594</v>
      </c>
      <c r="ICQ273" t="s">
        <v>594</v>
      </c>
      <c r="ICR273" t="s">
        <v>594</v>
      </c>
      <c r="ICS273" t="s">
        <v>594</v>
      </c>
      <c r="ICT273" t="s">
        <v>594</v>
      </c>
      <c r="ICU273" t="s">
        <v>594</v>
      </c>
      <c r="ICV273" t="s">
        <v>594</v>
      </c>
      <c r="ICW273" t="s">
        <v>594</v>
      </c>
      <c r="ICX273" t="s">
        <v>594</v>
      </c>
      <c r="ICY273" t="s">
        <v>594</v>
      </c>
      <c r="ICZ273" t="s">
        <v>594</v>
      </c>
      <c r="IDA273" t="s">
        <v>594</v>
      </c>
      <c r="IDB273" t="s">
        <v>594</v>
      </c>
      <c r="IDC273" t="s">
        <v>594</v>
      </c>
      <c r="IDD273" t="s">
        <v>594</v>
      </c>
      <c r="IDE273" t="s">
        <v>594</v>
      </c>
      <c r="IDF273" t="s">
        <v>594</v>
      </c>
      <c r="IDG273" t="s">
        <v>594</v>
      </c>
      <c r="IDH273" t="s">
        <v>594</v>
      </c>
      <c r="IDI273" t="s">
        <v>594</v>
      </c>
      <c r="IDJ273" t="s">
        <v>594</v>
      </c>
      <c r="IDK273" t="s">
        <v>594</v>
      </c>
      <c r="IDL273" t="s">
        <v>594</v>
      </c>
      <c r="IDM273" t="s">
        <v>594</v>
      </c>
      <c r="IDN273" t="s">
        <v>594</v>
      </c>
      <c r="IDO273" t="s">
        <v>594</v>
      </c>
      <c r="IDP273" t="s">
        <v>594</v>
      </c>
      <c r="IDQ273" t="s">
        <v>594</v>
      </c>
      <c r="IDR273" t="s">
        <v>594</v>
      </c>
      <c r="IDS273" t="s">
        <v>594</v>
      </c>
      <c r="IDT273" t="s">
        <v>594</v>
      </c>
      <c r="IDU273" t="s">
        <v>594</v>
      </c>
      <c r="IDV273" t="s">
        <v>594</v>
      </c>
      <c r="IDW273" t="s">
        <v>594</v>
      </c>
      <c r="IDX273" t="s">
        <v>594</v>
      </c>
      <c r="IDY273" t="s">
        <v>594</v>
      </c>
      <c r="IDZ273" t="s">
        <v>594</v>
      </c>
      <c r="IEA273" t="s">
        <v>594</v>
      </c>
      <c r="IEB273" t="s">
        <v>594</v>
      </c>
      <c r="IEC273" t="s">
        <v>594</v>
      </c>
      <c r="IED273" t="s">
        <v>594</v>
      </c>
      <c r="IEE273" t="s">
        <v>594</v>
      </c>
      <c r="IEF273" t="s">
        <v>594</v>
      </c>
      <c r="IEG273" t="s">
        <v>594</v>
      </c>
      <c r="IEH273" t="s">
        <v>594</v>
      </c>
      <c r="IEI273" t="s">
        <v>594</v>
      </c>
      <c r="IEJ273" t="s">
        <v>594</v>
      </c>
      <c r="IEK273" t="s">
        <v>594</v>
      </c>
      <c r="IEL273" t="s">
        <v>594</v>
      </c>
      <c r="IEM273" t="s">
        <v>594</v>
      </c>
      <c r="IEN273" t="s">
        <v>594</v>
      </c>
      <c r="IEO273" t="s">
        <v>594</v>
      </c>
      <c r="IEP273" t="s">
        <v>594</v>
      </c>
      <c r="IEQ273" t="s">
        <v>594</v>
      </c>
      <c r="IER273" t="s">
        <v>594</v>
      </c>
      <c r="IES273" t="s">
        <v>594</v>
      </c>
      <c r="IET273" t="s">
        <v>594</v>
      </c>
      <c r="IEU273" t="s">
        <v>594</v>
      </c>
      <c r="IEV273" t="s">
        <v>594</v>
      </c>
      <c r="IEW273" t="s">
        <v>594</v>
      </c>
      <c r="IEX273" t="s">
        <v>594</v>
      </c>
      <c r="IEY273" t="s">
        <v>594</v>
      </c>
      <c r="IEZ273" t="s">
        <v>594</v>
      </c>
      <c r="IFA273" t="s">
        <v>594</v>
      </c>
      <c r="IFB273" t="s">
        <v>594</v>
      </c>
      <c r="IFC273" t="s">
        <v>594</v>
      </c>
      <c r="IFD273" t="s">
        <v>594</v>
      </c>
      <c r="IFE273" t="s">
        <v>594</v>
      </c>
      <c r="IFF273" t="s">
        <v>594</v>
      </c>
      <c r="IFG273" t="s">
        <v>594</v>
      </c>
      <c r="IFH273" t="s">
        <v>594</v>
      </c>
      <c r="IFI273" t="s">
        <v>594</v>
      </c>
      <c r="IFJ273" t="s">
        <v>594</v>
      </c>
      <c r="IFK273" t="s">
        <v>594</v>
      </c>
      <c r="IFL273" t="s">
        <v>594</v>
      </c>
      <c r="IFM273" t="s">
        <v>594</v>
      </c>
      <c r="IFN273" t="s">
        <v>594</v>
      </c>
      <c r="IFO273" t="s">
        <v>594</v>
      </c>
      <c r="IFP273" t="s">
        <v>594</v>
      </c>
      <c r="IFQ273" t="s">
        <v>594</v>
      </c>
      <c r="IFR273" t="s">
        <v>594</v>
      </c>
      <c r="IFS273" t="s">
        <v>594</v>
      </c>
      <c r="IFT273" t="s">
        <v>594</v>
      </c>
      <c r="IFU273" t="s">
        <v>594</v>
      </c>
      <c r="IFV273" t="s">
        <v>594</v>
      </c>
      <c r="IFW273" t="s">
        <v>594</v>
      </c>
      <c r="IFX273" t="s">
        <v>594</v>
      </c>
      <c r="IFY273" t="s">
        <v>594</v>
      </c>
      <c r="IFZ273" t="s">
        <v>594</v>
      </c>
      <c r="IGA273" t="s">
        <v>594</v>
      </c>
      <c r="IGB273" t="s">
        <v>594</v>
      </c>
      <c r="IGC273" t="s">
        <v>594</v>
      </c>
      <c r="IGD273" t="s">
        <v>594</v>
      </c>
      <c r="IGE273" t="s">
        <v>594</v>
      </c>
      <c r="IGF273" t="s">
        <v>594</v>
      </c>
      <c r="IGG273" t="s">
        <v>594</v>
      </c>
      <c r="IGH273" t="s">
        <v>594</v>
      </c>
      <c r="IGI273" t="s">
        <v>594</v>
      </c>
      <c r="IGJ273" t="s">
        <v>594</v>
      </c>
      <c r="IGK273" t="s">
        <v>594</v>
      </c>
      <c r="IGL273" t="s">
        <v>594</v>
      </c>
      <c r="IGM273" t="s">
        <v>594</v>
      </c>
      <c r="IGN273" t="s">
        <v>594</v>
      </c>
      <c r="IGO273" t="s">
        <v>594</v>
      </c>
      <c r="IGP273" t="s">
        <v>594</v>
      </c>
      <c r="IGQ273" t="s">
        <v>594</v>
      </c>
      <c r="IGR273" t="s">
        <v>594</v>
      </c>
      <c r="IGS273" t="s">
        <v>594</v>
      </c>
      <c r="IGT273" t="s">
        <v>594</v>
      </c>
      <c r="IGU273" t="s">
        <v>594</v>
      </c>
      <c r="IGV273" t="s">
        <v>594</v>
      </c>
      <c r="IGW273" t="s">
        <v>594</v>
      </c>
      <c r="IGX273" t="s">
        <v>594</v>
      </c>
      <c r="IGY273" t="s">
        <v>594</v>
      </c>
      <c r="IGZ273" t="s">
        <v>594</v>
      </c>
      <c r="IHA273" t="s">
        <v>594</v>
      </c>
      <c r="IHB273" t="s">
        <v>594</v>
      </c>
      <c r="IHC273" t="s">
        <v>594</v>
      </c>
      <c r="IHD273" t="s">
        <v>594</v>
      </c>
      <c r="IHE273" t="s">
        <v>594</v>
      </c>
      <c r="IHF273" t="s">
        <v>594</v>
      </c>
      <c r="IHG273" t="s">
        <v>594</v>
      </c>
      <c r="IHH273" t="s">
        <v>594</v>
      </c>
      <c r="IHI273" t="s">
        <v>594</v>
      </c>
      <c r="IHJ273" t="s">
        <v>594</v>
      </c>
      <c r="IHK273" t="s">
        <v>594</v>
      </c>
      <c r="IHL273" t="s">
        <v>594</v>
      </c>
      <c r="IHM273" t="s">
        <v>594</v>
      </c>
      <c r="IHN273" t="s">
        <v>594</v>
      </c>
      <c r="IHO273" t="s">
        <v>594</v>
      </c>
      <c r="IHP273" t="s">
        <v>594</v>
      </c>
      <c r="IHQ273" t="s">
        <v>594</v>
      </c>
      <c r="IHR273" t="s">
        <v>594</v>
      </c>
      <c r="IHS273" t="s">
        <v>594</v>
      </c>
      <c r="IHT273" t="s">
        <v>594</v>
      </c>
      <c r="IHU273" t="s">
        <v>594</v>
      </c>
      <c r="IHV273" t="s">
        <v>594</v>
      </c>
      <c r="IHW273" t="s">
        <v>594</v>
      </c>
      <c r="IHX273" t="s">
        <v>594</v>
      </c>
      <c r="IHY273" t="s">
        <v>594</v>
      </c>
      <c r="IHZ273" t="s">
        <v>594</v>
      </c>
      <c r="IIA273" t="s">
        <v>594</v>
      </c>
      <c r="IIB273" t="s">
        <v>594</v>
      </c>
      <c r="IIC273" t="s">
        <v>594</v>
      </c>
      <c r="IID273" t="s">
        <v>594</v>
      </c>
      <c r="IIE273" t="s">
        <v>594</v>
      </c>
      <c r="IIF273" t="s">
        <v>594</v>
      </c>
      <c r="IIG273" t="s">
        <v>594</v>
      </c>
      <c r="IIH273" t="s">
        <v>594</v>
      </c>
      <c r="III273" t="s">
        <v>594</v>
      </c>
      <c r="IIJ273" t="s">
        <v>594</v>
      </c>
      <c r="IIK273" t="s">
        <v>594</v>
      </c>
      <c r="IIL273" t="s">
        <v>594</v>
      </c>
      <c r="IIM273" t="s">
        <v>594</v>
      </c>
      <c r="IIN273" t="s">
        <v>594</v>
      </c>
      <c r="IIO273" t="s">
        <v>594</v>
      </c>
      <c r="IIP273" t="s">
        <v>594</v>
      </c>
      <c r="IIQ273" t="s">
        <v>594</v>
      </c>
      <c r="IIR273" t="s">
        <v>594</v>
      </c>
      <c r="IIS273" t="s">
        <v>594</v>
      </c>
      <c r="IIT273" t="s">
        <v>594</v>
      </c>
      <c r="IIU273" t="s">
        <v>594</v>
      </c>
      <c r="IIV273" t="s">
        <v>594</v>
      </c>
      <c r="IIW273" t="s">
        <v>594</v>
      </c>
      <c r="IIX273" t="s">
        <v>594</v>
      </c>
      <c r="IIY273" t="s">
        <v>594</v>
      </c>
      <c r="IIZ273" t="s">
        <v>594</v>
      </c>
      <c r="IJA273" t="s">
        <v>594</v>
      </c>
      <c r="IJB273" t="s">
        <v>594</v>
      </c>
      <c r="IJC273" t="s">
        <v>594</v>
      </c>
      <c r="IJD273" t="s">
        <v>594</v>
      </c>
      <c r="IJE273" t="s">
        <v>594</v>
      </c>
      <c r="IJF273" t="s">
        <v>594</v>
      </c>
      <c r="IJG273" t="s">
        <v>594</v>
      </c>
      <c r="IJH273" t="s">
        <v>594</v>
      </c>
      <c r="IJI273" t="s">
        <v>594</v>
      </c>
      <c r="IJJ273" t="s">
        <v>594</v>
      </c>
      <c r="IJK273" t="s">
        <v>594</v>
      </c>
      <c r="IJL273" t="s">
        <v>594</v>
      </c>
      <c r="IJM273" t="s">
        <v>594</v>
      </c>
      <c r="IJN273" t="s">
        <v>594</v>
      </c>
      <c r="IJO273" t="s">
        <v>594</v>
      </c>
      <c r="IJP273" t="s">
        <v>594</v>
      </c>
      <c r="IJQ273" t="s">
        <v>594</v>
      </c>
      <c r="IJR273" t="s">
        <v>594</v>
      </c>
      <c r="IJS273" t="s">
        <v>594</v>
      </c>
      <c r="IJT273" t="s">
        <v>594</v>
      </c>
      <c r="IJU273" t="s">
        <v>594</v>
      </c>
      <c r="IJV273" t="s">
        <v>594</v>
      </c>
      <c r="IJW273" t="s">
        <v>594</v>
      </c>
      <c r="IJX273" t="s">
        <v>594</v>
      </c>
      <c r="IJY273" t="s">
        <v>594</v>
      </c>
      <c r="IJZ273" t="s">
        <v>594</v>
      </c>
      <c r="IKA273" t="s">
        <v>594</v>
      </c>
      <c r="IKB273" t="s">
        <v>594</v>
      </c>
      <c r="IKC273" t="s">
        <v>594</v>
      </c>
      <c r="IKD273" t="s">
        <v>594</v>
      </c>
      <c r="IKE273" t="s">
        <v>594</v>
      </c>
      <c r="IKF273" t="s">
        <v>594</v>
      </c>
      <c r="IKG273" t="s">
        <v>594</v>
      </c>
      <c r="IKH273" t="s">
        <v>594</v>
      </c>
      <c r="IKI273" t="s">
        <v>594</v>
      </c>
      <c r="IKJ273" t="s">
        <v>594</v>
      </c>
      <c r="IKK273" t="s">
        <v>594</v>
      </c>
      <c r="IKL273" t="s">
        <v>594</v>
      </c>
      <c r="IKM273" t="s">
        <v>594</v>
      </c>
      <c r="IKN273" t="s">
        <v>594</v>
      </c>
      <c r="IKO273" t="s">
        <v>594</v>
      </c>
      <c r="IKP273" t="s">
        <v>594</v>
      </c>
      <c r="IKQ273" t="s">
        <v>594</v>
      </c>
      <c r="IKR273" t="s">
        <v>594</v>
      </c>
      <c r="IKS273" t="s">
        <v>594</v>
      </c>
      <c r="IKT273" t="s">
        <v>594</v>
      </c>
      <c r="IKU273" t="s">
        <v>594</v>
      </c>
      <c r="IKV273" t="s">
        <v>594</v>
      </c>
      <c r="IKW273" t="s">
        <v>594</v>
      </c>
      <c r="IKX273" t="s">
        <v>594</v>
      </c>
      <c r="IKY273" t="s">
        <v>594</v>
      </c>
      <c r="IKZ273" t="s">
        <v>594</v>
      </c>
      <c r="ILA273" t="s">
        <v>594</v>
      </c>
      <c r="ILB273" t="s">
        <v>594</v>
      </c>
      <c r="ILC273" t="s">
        <v>594</v>
      </c>
      <c r="ILD273" t="s">
        <v>594</v>
      </c>
      <c r="ILE273" t="s">
        <v>594</v>
      </c>
      <c r="ILF273" t="s">
        <v>594</v>
      </c>
      <c r="ILG273" t="s">
        <v>594</v>
      </c>
      <c r="ILH273" t="s">
        <v>594</v>
      </c>
      <c r="ILI273" t="s">
        <v>594</v>
      </c>
      <c r="ILJ273" t="s">
        <v>594</v>
      </c>
      <c r="ILK273" t="s">
        <v>594</v>
      </c>
      <c r="ILL273" t="s">
        <v>594</v>
      </c>
      <c r="ILM273" t="s">
        <v>594</v>
      </c>
      <c r="ILN273" t="s">
        <v>594</v>
      </c>
      <c r="ILO273" t="s">
        <v>594</v>
      </c>
      <c r="ILP273" t="s">
        <v>594</v>
      </c>
      <c r="ILQ273" t="s">
        <v>594</v>
      </c>
      <c r="ILR273" t="s">
        <v>594</v>
      </c>
      <c r="ILS273" t="s">
        <v>594</v>
      </c>
      <c r="ILT273" t="s">
        <v>594</v>
      </c>
      <c r="ILU273" t="s">
        <v>594</v>
      </c>
      <c r="ILV273" t="s">
        <v>594</v>
      </c>
      <c r="ILW273" t="s">
        <v>594</v>
      </c>
      <c r="ILX273" t="s">
        <v>594</v>
      </c>
      <c r="ILY273" t="s">
        <v>594</v>
      </c>
      <c r="ILZ273" t="s">
        <v>594</v>
      </c>
      <c r="IMA273" t="s">
        <v>594</v>
      </c>
      <c r="IMB273" t="s">
        <v>594</v>
      </c>
      <c r="IMC273" t="s">
        <v>594</v>
      </c>
      <c r="IMD273" t="s">
        <v>594</v>
      </c>
      <c r="IME273" t="s">
        <v>594</v>
      </c>
      <c r="IMF273" t="s">
        <v>594</v>
      </c>
      <c r="IMG273" t="s">
        <v>594</v>
      </c>
      <c r="IMH273" t="s">
        <v>594</v>
      </c>
      <c r="IMI273" t="s">
        <v>594</v>
      </c>
      <c r="IMJ273" t="s">
        <v>594</v>
      </c>
      <c r="IMK273" t="s">
        <v>594</v>
      </c>
      <c r="IML273" t="s">
        <v>594</v>
      </c>
      <c r="IMM273" t="s">
        <v>594</v>
      </c>
      <c r="IMN273" t="s">
        <v>594</v>
      </c>
      <c r="IMO273" t="s">
        <v>594</v>
      </c>
      <c r="IMP273" t="s">
        <v>594</v>
      </c>
      <c r="IMQ273" t="s">
        <v>594</v>
      </c>
      <c r="IMR273" t="s">
        <v>594</v>
      </c>
      <c r="IMS273" t="s">
        <v>594</v>
      </c>
      <c r="IMT273" t="s">
        <v>594</v>
      </c>
      <c r="IMU273" t="s">
        <v>594</v>
      </c>
      <c r="IMV273" t="s">
        <v>594</v>
      </c>
      <c r="IMW273" t="s">
        <v>594</v>
      </c>
      <c r="IMX273" t="s">
        <v>594</v>
      </c>
      <c r="IMY273" t="s">
        <v>594</v>
      </c>
      <c r="IMZ273" t="s">
        <v>594</v>
      </c>
      <c r="INA273" t="s">
        <v>594</v>
      </c>
      <c r="INB273" t="s">
        <v>594</v>
      </c>
      <c r="INC273" t="s">
        <v>594</v>
      </c>
      <c r="IND273" t="s">
        <v>594</v>
      </c>
      <c r="INE273" t="s">
        <v>594</v>
      </c>
      <c r="INF273" t="s">
        <v>594</v>
      </c>
      <c r="ING273" t="s">
        <v>594</v>
      </c>
      <c r="INH273" t="s">
        <v>594</v>
      </c>
      <c r="INI273" t="s">
        <v>594</v>
      </c>
      <c r="INJ273" t="s">
        <v>594</v>
      </c>
      <c r="INK273" t="s">
        <v>594</v>
      </c>
      <c r="INL273" t="s">
        <v>594</v>
      </c>
      <c r="INM273" t="s">
        <v>594</v>
      </c>
      <c r="INN273" t="s">
        <v>594</v>
      </c>
      <c r="INO273" t="s">
        <v>594</v>
      </c>
      <c r="INP273" t="s">
        <v>594</v>
      </c>
      <c r="INQ273" t="s">
        <v>594</v>
      </c>
      <c r="INR273" t="s">
        <v>594</v>
      </c>
      <c r="INS273" t="s">
        <v>594</v>
      </c>
      <c r="INT273" t="s">
        <v>594</v>
      </c>
      <c r="INU273" t="s">
        <v>594</v>
      </c>
      <c r="INV273" t="s">
        <v>594</v>
      </c>
      <c r="INW273" t="s">
        <v>594</v>
      </c>
      <c r="INX273" t="s">
        <v>594</v>
      </c>
      <c r="INY273" t="s">
        <v>594</v>
      </c>
      <c r="INZ273" t="s">
        <v>594</v>
      </c>
      <c r="IOA273" t="s">
        <v>594</v>
      </c>
      <c r="IOB273" t="s">
        <v>594</v>
      </c>
      <c r="IOC273" t="s">
        <v>594</v>
      </c>
      <c r="IOD273" t="s">
        <v>594</v>
      </c>
      <c r="IOE273" t="s">
        <v>594</v>
      </c>
      <c r="IOF273" t="s">
        <v>594</v>
      </c>
      <c r="IOG273" t="s">
        <v>594</v>
      </c>
      <c r="IOH273" t="s">
        <v>594</v>
      </c>
      <c r="IOI273" t="s">
        <v>594</v>
      </c>
      <c r="IOJ273" t="s">
        <v>594</v>
      </c>
      <c r="IOK273" t="s">
        <v>594</v>
      </c>
      <c r="IOL273" t="s">
        <v>594</v>
      </c>
      <c r="IOM273" t="s">
        <v>594</v>
      </c>
      <c r="ION273" t="s">
        <v>594</v>
      </c>
      <c r="IOO273" t="s">
        <v>594</v>
      </c>
      <c r="IOP273" t="s">
        <v>594</v>
      </c>
      <c r="IOQ273" t="s">
        <v>594</v>
      </c>
      <c r="IOR273" t="s">
        <v>594</v>
      </c>
      <c r="IOS273" t="s">
        <v>594</v>
      </c>
      <c r="IOT273" t="s">
        <v>594</v>
      </c>
      <c r="IOU273" t="s">
        <v>594</v>
      </c>
      <c r="IOV273" t="s">
        <v>594</v>
      </c>
      <c r="IOW273" t="s">
        <v>594</v>
      </c>
      <c r="IOX273" t="s">
        <v>594</v>
      </c>
      <c r="IOY273" t="s">
        <v>594</v>
      </c>
      <c r="IOZ273" t="s">
        <v>594</v>
      </c>
      <c r="IPA273" t="s">
        <v>594</v>
      </c>
      <c r="IPB273" t="s">
        <v>594</v>
      </c>
      <c r="IPC273" t="s">
        <v>594</v>
      </c>
      <c r="IPD273" t="s">
        <v>594</v>
      </c>
      <c r="IPE273" t="s">
        <v>594</v>
      </c>
      <c r="IPF273" t="s">
        <v>594</v>
      </c>
      <c r="IPG273" t="s">
        <v>594</v>
      </c>
      <c r="IPH273" t="s">
        <v>594</v>
      </c>
      <c r="IPI273" t="s">
        <v>594</v>
      </c>
      <c r="IPJ273" t="s">
        <v>594</v>
      </c>
      <c r="IPK273" t="s">
        <v>594</v>
      </c>
      <c r="IPL273" t="s">
        <v>594</v>
      </c>
      <c r="IPM273" t="s">
        <v>594</v>
      </c>
      <c r="IPN273" t="s">
        <v>594</v>
      </c>
      <c r="IPO273" t="s">
        <v>594</v>
      </c>
      <c r="IPP273" t="s">
        <v>594</v>
      </c>
      <c r="IPQ273" t="s">
        <v>594</v>
      </c>
      <c r="IPR273" t="s">
        <v>594</v>
      </c>
      <c r="IPS273" t="s">
        <v>594</v>
      </c>
      <c r="IPT273" t="s">
        <v>594</v>
      </c>
      <c r="IPU273" t="s">
        <v>594</v>
      </c>
      <c r="IPV273" t="s">
        <v>594</v>
      </c>
      <c r="IPW273" t="s">
        <v>594</v>
      </c>
      <c r="IPX273" t="s">
        <v>594</v>
      </c>
      <c r="IPY273" t="s">
        <v>594</v>
      </c>
      <c r="IPZ273" t="s">
        <v>594</v>
      </c>
      <c r="IQA273" t="s">
        <v>594</v>
      </c>
      <c r="IQB273" t="s">
        <v>594</v>
      </c>
      <c r="IQC273" t="s">
        <v>594</v>
      </c>
      <c r="IQD273" t="s">
        <v>594</v>
      </c>
      <c r="IQE273" t="s">
        <v>594</v>
      </c>
      <c r="IQF273" t="s">
        <v>594</v>
      </c>
      <c r="IQG273" t="s">
        <v>594</v>
      </c>
      <c r="IQH273" t="s">
        <v>594</v>
      </c>
      <c r="IQI273" t="s">
        <v>594</v>
      </c>
      <c r="IQJ273" t="s">
        <v>594</v>
      </c>
      <c r="IQK273" t="s">
        <v>594</v>
      </c>
      <c r="IQL273" t="s">
        <v>594</v>
      </c>
      <c r="IQM273" t="s">
        <v>594</v>
      </c>
      <c r="IQN273" t="s">
        <v>594</v>
      </c>
      <c r="IQO273" t="s">
        <v>594</v>
      </c>
      <c r="IQP273" t="s">
        <v>594</v>
      </c>
      <c r="IQQ273" t="s">
        <v>594</v>
      </c>
      <c r="IQR273" t="s">
        <v>594</v>
      </c>
      <c r="IQS273" t="s">
        <v>594</v>
      </c>
      <c r="IQT273" t="s">
        <v>594</v>
      </c>
      <c r="IQU273" t="s">
        <v>594</v>
      </c>
      <c r="IQV273" t="s">
        <v>594</v>
      </c>
      <c r="IQW273" t="s">
        <v>594</v>
      </c>
      <c r="IQX273" t="s">
        <v>594</v>
      </c>
      <c r="IQY273" t="s">
        <v>594</v>
      </c>
      <c r="IQZ273" t="s">
        <v>594</v>
      </c>
      <c r="IRA273" t="s">
        <v>594</v>
      </c>
      <c r="IRB273" t="s">
        <v>594</v>
      </c>
      <c r="IRC273" t="s">
        <v>594</v>
      </c>
      <c r="IRD273" t="s">
        <v>594</v>
      </c>
      <c r="IRE273" t="s">
        <v>594</v>
      </c>
      <c r="IRF273" t="s">
        <v>594</v>
      </c>
      <c r="IRG273" t="s">
        <v>594</v>
      </c>
      <c r="IRH273" t="s">
        <v>594</v>
      </c>
      <c r="IRI273" t="s">
        <v>594</v>
      </c>
      <c r="IRJ273" t="s">
        <v>594</v>
      </c>
      <c r="IRK273" t="s">
        <v>594</v>
      </c>
      <c r="IRL273" t="s">
        <v>594</v>
      </c>
      <c r="IRM273" t="s">
        <v>594</v>
      </c>
      <c r="IRN273" t="s">
        <v>594</v>
      </c>
      <c r="IRO273" t="s">
        <v>594</v>
      </c>
      <c r="IRP273" t="s">
        <v>594</v>
      </c>
      <c r="IRQ273" t="s">
        <v>594</v>
      </c>
      <c r="IRR273" t="s">
        <v>594</v>
      </c>
      <c r="IRS273" t="s">
        <v>594</v>
      </c>
      <c r="IRT273" t="s">
        <v>594</v>
      </c>
      <c r="IRU273" t="s">
        <v>594</v>
      </c>
      <c r="IRV273" t="s">
        <v>594</v>
      </c>
      <c r="IRW273" t="s">
        <v>594</v>
      </c>
      <c r="IRX273" t="s">
        <v>594</v>
      </c>
      <c r="IRY273" t="s">
        <v>594</v>
      </c>
      <c r="IRZ273" t="s">
        <v>594</v>
      </c>
      <c r="ISA273" t="s">
        <v>594</v>
      </c>
      <c r="ISB273" t="s">
        <v>594</v>
      </c>
      <c r="ISC273" t="s">
        <v>594</v>
      </c>
      <c r="ISD273" t="s">
        <v>594</v>
      </c>
      <c r="ISE273" t="s">
        <v>594</v>
      </c>
      <c r="ISF273" t="s">
        <v>594</v>
      </c>
      <c r="ISG273" t="s">
        <v>594</v>
      </c>
      <c r="ISH273" t="s">
        <v>594</v>
      </c>
      <c r="ISI273" t="s">
        <v>594</v>
      </c>
      <c r="ISJ273" t="s">
        <v>594</v>
      </c>
      <c r="ISK273" t="s">
        <v>594</v>
      </c>
      <c r="ISL273" t="s">
        <v>594</v>
      </c>
      <c r="ISM273" t="s">
        <v>594</v>
      </c>
      <c r="ISN273" t="s">
        <v>594</v>
      </c>
      <c r="ISO273" t="s">
        <v>594</v>
      </c>
      <c r="ISP273" t="s">
        <v>594</v>
      </c>
      <c r="ISQ273" t="s">
        <v>594</v>
      </c>
      <c r="ISR273" t="s">
        <v>594</v>
      </c>
      <c r="ISS273" t="s">
        <v>594</v>
      </c>
      <c r="IST273" t="s">
        <v>594</v>
      </c>
      <c r="ISU273" t="s">
        <v>594</v>
      </c>
      <c r="ISV273" t="s">
        <v>594</v>
      </c>
      <c r="ISW273" t="s">
        <v>594</v>
      </c>
      <c r="ISX273" t="s">
        <v>594</v>
      </c>
      <c r="ISY273" t="s">
        <v>594</v>
      </c>
      <c r="ISZ273" t="s">
        <v>594</v>
      </c>
      <c r="ITA273" t="s">
        <v>594</v>
      </c>
      <c r="ITB273" t="s">
        <v>594</v>
      </c>
      <c r="ITC273" t="s">
        <v>594</v>
      </c>
      <c r="ITD273" t="s">
        <v>594</v>
      </c>
      <c r="ITE273" t="s">
        <v>594</v>
      </c>
      <c r="ITF273" t="s">
        <v>594</v>
      </c>
      <c r="ITG273" t="s">
        <v>594</v>
      </c>
      <c r="ITH273" t="s">
        <v>594</v>
      </c>
      <c r="ITI273" t="s">
        <v>594</v>
      </c>
      <c r="ITJ273" t="s">
        <v>594</v>
      </c>
      <c r="ITK273" t="s">
        <v>594</v>
      </c>
      <c r="ITL273" t="s">
        <v>594</v>
      </c>
      <c r="ITM273" t="s">
        <v>594</v>
      </c>
      <c r="ITN273" t="s">
        <v>594</v>
      </c>
      <c r="ITO273" t="s">
        <v>594</v>
      </c>
      <c r="ITP273" t="s">
        <v>594</v>
      </c>
      <c r="ITQ273" t="s">
        <v>594</v>
      </c>
      <c r="ITR273" t="s">
        <v>594</v>
      </c>
      <c r="ITS273" t="s">
        <v>594</v>
      </c>
      <c r="ITT273" t="s">
        <v>594</v>
      </c>
      <c r="ITU273" t="s">
        <v>594</v>
      </c>
      <c r="ITV273" t="s">
        <v>594</v>
      </c>
      <c r="ITW273" t="s">
        <v>594</v>
      </c>
      <c r="ITX273" t="s">
        <v>594</v>
      </c>
      <c r="ITY273" t="s">
        <v>594</v>
      </c>
      <c r="ITZ273" t="s">
        <v>594</v>
      </c>
      <c r="IUA273" t="s">
        <v>594</v>
      </c>
      <c r="IUB273" t="s">
        <v>594</v>
      </c>
      <c r="IUC273" t="s">
        <v>594</v>
      </c>
      <c r="IUD273" t="s">
        <v>594</v>
      </c>
      <c r="IUE273" t="s">
        <v>594</v>
      </c>
      <c r="IUF273" t="s">
        <v>594</v>
      </c>
      <c r="IUG273" t="s">
        <v>594</v>
      </c>
      <c r="IUH273" t="s">
        <v>594</v>
      </c>
      <c r="IUI273" t="s">
        <v>594</v>
      </c>
      <c r="IUJ273" t="s">
        <v>594</v>
      </c>
      <c r="IUK273" t="s">
        <v>594</v>
      </c>
      <c r="IUL273" t="s">
        <v>594</v>
      </c>
      <c r="IUM273" t="s">
        <v>594</v>
      </c>
      <c r="IUN273" t="s">
        <v>594</v>
      </c>
      <c r="IUO273" t="s">
        <v>594</v>
      </c>
      <c r="IUP273" t="s">
        <v>594</v>
      </c>
      <c r="IUQ273" t="s">
        <v>594</v>
      </c>
      <c r="IUR273" t="s">
        <v>594</v>
      </c>
      <c r="IUS273" t="s">
        <v>594</v>
      </c>
      <c r="IUT273" t="s">
        <v>594</v>
      </c>
      <c r="IUU273" t="s">
        <v>594</v>
      </c>
      <c r="IUV273" t="s">
        <v>594</v>
      </c>
      <c r="IUW273" t="s">
        <v>594</v>
      </c>
      <c r="IUX273" t="s">
        <v>594</v>
      </c>
      <c r="IUY273" t="s">
        <v>594</v>
      </c>
      <c r="IUZ273" t="s">
        <v>594</v>
      </c>
      <c r="IVA273" t="s">
        <v>594</v>
      </c>
      <c r="IVB273" t="s">
        <v>594</v>
      </c>
      <c r="IVC273" t="s">
        <v>594</v>
      </c>
      <c r="IVD273" t="s">
        <v>594</v>
      </c>
      <c r="IVE273" t="s">
        <v>594</v>
      </c>
      <c r="IVF273" t="s">
        <v>594</v>
      </c>
      <c r="IVG273" t="s">
        <v>594</v>
      </c>
      <c r="IVH273" t="s">
        <v>594</v>
      </c>
      <c r="IVI273" t="s">
        <v>594</v>
      </c>
      <c r="IVJ273" t="s">
        <v>594</v>
      </c>
      <c r="IVK273" t="s">
        <v>594</v>
      </c>
      <c r="IVL273" t="s">
        <v>594</v>
      </c>
      <c r="IVM273" t="s">
        <v>594</v>
      </c>
      <c r="IVN273" t="s">
        <v>594</v>
      </c>
      <c r="IVO273" t="s">
        <v>594</v>
      </c>
      <c r="IVP273" t="s">
        <v>594</v>
      </c>
      <c r="IVQ273" t="s">
        <v>594</v>
      </c>
      <c r="IVR273" t="s">
        <v>594</v>
      </c>
      <c r="IVS273" t="s">
        <v>594</v>
      </c>
      <c r="IVT273" t="s">
        <v>594</v>
      </c>
      <c r="IVU273" t="s">
        <v>594</v>
      </c>
      <c r="IVV273" t="s">
        <v>594</v>
      </c>
      <c r="IVW273" t="s">
        <v>594</v>
      </c>
      <c r="IVX273" t="s">
        <v>594</v>
      </c>
      <c r="IVY273" t="s">
        <v>594</v>
      </c>
      <c r="IVZ273" t="s">
        <v>594</v>
      </c>
      <c r="IWA273" t="s">
        <v>594</v>
      </c>
      <c r="IWB273" t="s">
        <v>594</v>
      </c>
      <c r="IWC273" t="s">
        <v>594</v>
      </c>
      <c r="IWD273" t="s">
        <v>594</v>
      </c>
      <c r="IWE273" t="s">
        <v>594</v>
      </c>
      <c r="IWF273" t="s">
        <v>594</v>
      </c>
      <c r="IWG273" t="s">
        <v>594</v>
      </c>
      <c r="IWH273" t="s">
        <v>594</v>
      </c>
      <c r="IWI273" t="s">
        <v>594</v>
      </c>
      <c r="IWJ273" t="s">
        <v>594</v>
      </c>
      <c r="IWK273" t="s">
        <v>594</v>
      </c>
      <c r="IWL273" t="s">
        <v>594</v>
      </c>
      <c r="IWM273" t="s">
        <v>594</v>
      </c>
      <c r="IWN273" t="s">
        <v>594</v>
      </c>
      <c r="IWO273" t="s">
        <v>594</v>
      </c>
      <c r="IWP273" t="s">
        <v>594</v>
      </c>
      <c r="IWQ273" t="s">
        <v>594</v>
      </c>
      <c r="IWR273" t="s">
        <v>594</v>
      </c>
      <c r="IWS273" t="s">
        <v>594</v>
      </c>
      <c r="IWT273" t="s">
        <v>594</v>
      </c>
      <c r="IWU273" t="s">
        <v>594</v>
      </c>
      <c r="IWV273" t="s">
        <v>594</v>
      </c>
      <c r="IWW273" t="s">
        <v>594</v>
      </c>
      <c r="IWX273" t="s">
        <v>594</v>
      </c>
      <c r="IWY273" t="s">
        <v>594</v>
      </c>
      <c r="IWZ273" t="s">
        <v>594</v>
      </c>
      <c r="IXA273" t="s">
        <v>594</v>
      </c>
      <c r="IXB273" t="s">
        <v>594</v>
      </c>
      <c r="IXC273" t="s">
        <v>594</v>
      </c>
      <c r="IXD273" t="s">
        <v>594</v>
      </c>
      <c r="IXE273" t="s">
        <v>594</v>
      </c>
      <c r="IXF273" t="s">
        <v>594</v>
      </c>
      <c r="IXG273" t="s">
        <v>594</v>
      </c>
      <c r="IXH273" t="s">
        <v>594</v>
      </c>
      <c r="IXI273" t="s">
        <v>594</v>
      </c>
      <c r="IXJ273" t="s">
        <v>594</v>
      </c>
      <c r="IXK273" t="s">
        <v>594</v>
      </c>
      <c r="IXL273" t="s">
        <v>594</v>
      </c>
      <c r="IXM273" t="s">
        <v>594</v>
      </c>
      <c r="IXN273" t="s">
        <v>594</v>
      </c>
      <c r="IXO273" t="s">
        <v>594</v>
      </c>
      <c r="IXP273" t="s">
        <v>594</v>
      </c>
      <c r="IXQ273" t="s">
        <v>594</v>
      </c>
      <c r="IXR273" t="s">
        <v>594</v>
      </c>
      <c r="IXS273" t="s">
        <v>594</v>
      </c>
      <c r="IXT273" t="s">
        <v>594</v>
      </c>
      <c r="IXU273" t="s">
        <v>594</v>
      </c>
      <c r="IXV273" t="s">
        <v>594</v>
      </c>
      <c r="IXW273" t="s">
        <v>594</v>
      </c>
      <c r="IXX273" t="s">
        <v>594</v>
      </c>
      <c r="IXY273" t="s">
        <v>594</v>
      </c>
      <c r="IXZ273" t="s">
        <v>594</v>
      </c>
      <c r="IYA273" t="s">
        <v>594</v>
      </c>
      <c r="IYB273" t="s">
        <v>594</v>
      </c>
      <c r="IYC273" t="s">
        <v>594</v>
      </c>
      <c r="IYD273" t="s">
        <v>594</v>
      </c>
      <c r="IYE273" t="s">
        <v>594</v>
      </c>
      <c r="IYF273" t="s">
        <v>594</v>
      </c>
      <c r="IYG273" t="s">
        <v>594</v>
      </c>
      <c r="IYH273" t="s">
        <v>594</v>
      </c>
      <c r="IYI273" t="s">
        <v>594</v>
      </c>
      <c r="IYJ273" t="s">
        <v>594</v>
      </c>
      <c r="IYK273" t="s">
        <v>594</v>
      </c>
      <c r="IYL273" t="s">
        <v>594</v>
      </c>
      <c r="IYM273" t="s">
        <v>594</v>
      </c>
      <c r="IYN273" t="s">
        <v>594</v>
      </c>
      <c r="IYO273" t="s">
        <v>594</v>
      </c>
      <c r="IYP273" t="s">
        <v>594</v>
      </c>
      <c r="IYQ273" t="s">
        <v>594</v>
      </c>
      <c r="IYR273" t="s">
        <v>594</v>
      </c>
      <c r="IYS273" t="s">
        <v>594</v>
      </c>
      <c r="IYT273" t="s">
        <v>594</v>
      </c>
      <c r="IYU273" t="s">
        <v>594</v>
      </c>
      <c r="IYV273" t="s">
        <v>594</v>
      </c>
      <c r="IYW273" t="s">
        <v>594</v>
      </c>
      <c r="IYX273" t="s">
        <v>594</v>
      </c>
      <c r="IYY273" t="s">
        <v>594</v>
      </c>
      <c r="IYZ273" t="s">
        <v>594</v>
      </c>
      <c r="IZA273" t="s">
        <v>594</v>
      </c>
      <c r="IZB273" t="s">
        <v>594</v>
      </c>
      <c r="IZC273" t="s">
        <v>594</v>
      </c>
      <c r="IZD273" t="s">
        <v>594</v>
      </c>
      <c r="IZE273" t="s">
        <v>594</v>
      </c>
      <c r="IZF273" t="s">
        <v>594</v>
      </c>
      <c r="IZG273" t="s">
        <v>594</v>
      </c>
      <c r="IZH273" t="s">
        <v>594</v>
      </c>
      <c r="IZI273" t="s">
        <v>594</v>
      </c>
      <c r="IZJ273" t="s">
        <v>594</v>
      </c>
      <c r="IZK273" t="s">
        <v>594</v>
      </c>
      <c r="IZL273" t="s">
        <v>594</v>
      </c>
      <c r="IZM273" t="s">
        <v>594</v>
      </c>
      <c r="IZN273" t="s">
        <v>594</v>
      </c>
      <c r="IZO273" t="s">
        <v>594</v>
      </c>
      <c r="IZP273" t="s">
        <v>594</v>
      </c>
      <c r="IZQ273" t="s">
        <v>594</v>
      </c>
      <c r="IZR273" t="s">
        <v>594</v>
      </c>
      <c r="IZS273" t="s">
        <v>594</v>
      </c>
      <c r="IZT273" t="s">
        <v>594</v>
      </c>
      <c r="IZU273" t="s">
        <v>594</v>
      </c>
      <c r="IZV273" t="s">
        <v>594</v>
      </c>
      <c r="IZW273" t="s">
        <v>594</v>
      </c>
      <c r="IZX273" t="s">
        <v>594</v>
      </c>
      <c r="IZY273" t="s">
        <v>594</v>
      </c>
      <c r="IZZ273" t="s">
        <v>594</v>
      </c>
      <c r="JAA273" t="s">
        <v>594</v>
      </c>
      <c r="JAB273" t="s">
        <v>594</v>
      </c>
      <c r="JAC273" t="s">
        <v>594</v>
      </c>
      <c r="JAD273" t="s">
        <v>594</v>
      </c>
      <c r="JAE273" t="s">
        <v>594</v>
      </c>
      <c r="JAF273" t="s">
        <v>594</v>
      </c>
      <c r="JAG273" t="s">
        <v>594</v>
      </c>
      <c r="JAH273" t="s">
        <v>594</v>
      </c>
      <c r="JAI273" t="s">
        <v>594</v>
      </c>
      <c r="JAJ273" t="s">
        <v>594</v>
      </c>
      <c r="JAK273" t="s">
        <v>594</v>
      </c>
      <c r="JAL273" t="s">
        <v>594</v>
      </c>
      <c r="JAM273" t="s">
        <v>594</v>
      </c>
      <c r="JAN273" t="s">
        <v>594</v>
      </c>
      <c r="JAO273" t="s">
        <v>594</v>
      </c>
      <c r="JAP273" t="s">
        <v>594</v>
      </c>
      <c r="JAQ273" t="s">
        <v>594</v>
      </c>
      <c r="JAR273" t="s">
        <v>594</v>
      </c>
      <c r="JAS273" t="s">
        <v>594</v>
      </c>
      <c r="JAT273" t="s">
        <v>594</v>
      </c>
      <c r="JAU273" t="s">
        <v>594</v>
      </c>
      <c r="JAV273" t="s">
        <v>594</v>
      </c>
      <c r="JAW273" t="s">
        <v>594</v>
      </c>
      <c r="JAX273" t="s">
        <v>594</v>
      </c>
      <c r="JAY273" t="s">
        <v>594</v>
      </c>
      <c r="JAZ273" t="s">
        <v>594</v>
      </c>
      <c r="JBA273" t="s">
        <v>594</v>
      </c>
      <c r="JBB273" t="s">
        <v>594</v>
      </c>
      <c r="JBC273" t="s">
        <v>594</v>
      </c>
      <c r="JBD273" t="s">
        <v>594</v>
      </c>
      <c r="JBE273" t="s">
        <v>594</v>
      </c>
      <c r="JBF273" t="s">
        <v>594</v>
      </c>
      <c r="JBG273" t="s">
        <v>594</v>
      </c>
      <c r="JBH273" t="s">
        <v>594</v>
      </c>
      <c r="JBI273" t="s">
        <v>594</v>
      </c>
      <c r="JBJ273" t="s">
        <v>594</v>
      </c>
      <c r="JBK273" t="s">
        <v>594</v>
      </c>
      <c r="JBL273" t="s">
        <v>594</v>
      </c>
      <c r="JBM273" t="s">
        <v>594</v>
      </c>
      <c r="JBN273" t="s">
        <v>594</v>
      </c>
      <c r="JBO273" t="s">
        <v>594</v>
      </c>
      <c r="JBP273" t="s">
        <v>594</v>
      </c>
      <c r="JBQ273" t="s">
        <v>594</v>
      </c>
      <c r="JBR273" t="s">
        <v>594</v>
      </c>
      <c r="JBS273" t="s">
        <v>594</v>
      </c>
      <c r="JBT273" t="s">
        <v>594</v>
      </c>
      <c r="JBU273" t="s">
        <v>594</v>
      </c>
      <c r="JBV273" t="s">
        <v>594</v>
      </c>
      <c r="JBW273" t="s">
        <v>594</v>
      </c>
      <c r="JBX273" t="s">
        <v>594</v>
      </c>
      <c r="JBY273" t="s">
        <v>594</v>
      </c>
      <c r="JBZ273" t="s">
        <v>594</v>
      </c>
      <c r="JCA273" t="s">
        <v>594</v>
      </c>
      <c r="JCB273" t="s">
        <v>594</v>
      </c>
      <c r="JCC273" t="s">
        <v>594</v>
      </c>
      <c r="JCD273" t="s">
        <v>594</v>
      </c>
      <c r="JCE273" t="s">
        <v>594</v>
      </c>
      <c r="JCF273" t="s">
        <v>594</v>
      </c>
      <c r="JCG273" t="s">
        <v>594</v>
      </c>
      <c r="JCH273" t="s">
        <v>594</v>
      </c>
      <c r="JCI273" t="s">
        <v>594</v>
      </c>
      <c r="JCJ273" t="s">
        <v>594</v>
      </c>
      <c r="JCK273" t="s">
        <v>594</v>
      </c>
      <c r="JCL273" t="s">
        <v>594</v>
      </c>
      <c r="JCM273" t="s">
        <v>594</v>
      </c>
      <c r="JCN273" t="s">
        <v>594</v>
      </c>
      <c r="JCO273" t="s">
        <v>594</v>
      </c>
      <c r="JCP273" t="s">
        <v>594</v>
      </c>
      <c r="JCQ273" t="s">
        <v>594</v>
      </c>
      <c r="JCR273" t="s">
        <v>594</v>
      </c>
      <c r="JCS273" t="s">
        <v>594</v>
      </c>
      <c r="JCT273" t="s">
        <v>594</v>
      </c>
      <c r="JCU273" t="s">
        <v>594</v>
      </c>
      <c r="JCV273" t="s">
        <v>594</v>
      </c>
      <c r="JCW273" t="s">
        <v>594</v>
      </c>
      <c r="JCX273" t="s">
        <v>594</v>
      </c>
      <c r="JCY273" t="s">
        <v>594</v>
      </c>
      <c r="JCZ273" t="s">
        <v>594</v>
      </c>
      <c r="JDA273" t="s">
        <v>594</v>
      </c>
      <c r="JDB273" t="s">
        <v>594</v>
      </c>
      <c r="JDC273" t="s">
        <v>594</v>
      </c>
      <c r="JDD273" t="s">
        <v>594</v>
      </c>
      <c r="JDE273" t="s">
        <v>594</v>
      </c>
      <c r="JDF273" t="s">
        <v>594</v>
      </c>
      <c r="JDG273" t="s">
        <v>594</v>
      </c>
      <c r="JDH273" t="s">
        <v>594</v>
      </c>
      <c r="JDI273" t="s">
        <v>594</v>
      </c>
      <c r="JDJ273" t="s">
        <v>594</v>
      </c>
      <c r="JDK273" t="s">
        <v>594</v>
      </c>
      <c r="JDL273" t="s">
        <v>594</v>
      </c>
      <c r="JDM273" t="s">
        <v>594</v>
      </c>
      <c r="JDN273" t="s">
        <v>594</v>
      </c>
      <c r="JDO273" t="s">
        <v>594</v>
      </c>
      <c r="JDP273" t="s">
        <v>594</v>
      </c>
      <c r="JDQ273" t="s">
        <v>594</v>
      </c>
      <c r="JDR273" t="s">
        <v>594</v>
      </c>
      <c r="JDS273" t="s">
        <v>594</v>
      </c>
      <c r="JDT273" t="s">
        <v>594</v>
      </c>
      <c r="JDU273" t="s">
        <v>594</v>
      </c>
      <c r="JDV273" t="s">
        <v>594</v>
      </c>
      <c r="JDW273" t="s">
        <v>594</v>
      </c>
      <c r="JDX273" t="s">
        <v>594</v>
      </c>
      <c r="JDY273" t="s">
        <v>594</v>
      </c>
      <c r="JDZ273" t="s">
        <v>594</v>
      </c>
      <c r="JEA273" t="s">
        <v>594</v>
      </c>
      <c r="JEB273" t="s">
        <v>594</v>
      </c>
      <c r="JEC273" t="s">
        <v>594</v>
      </c>
      <c r="JED273" t="s">
        <v>594</v>
      </c>
      <c r="JEE273" t="s">
        <v>594</v>
      </c>
      <c r="JEF273" t="s">
        <v>594</v>
      </c>
      <c r="JEG273" t="s">
        <v>594</v>
      </c>
      <c r="JEH273" t="s">
        <v>594</v>
      </c>
      <c r="JEI273" t="s">
        <v>594</v>
      </c>
      <c r="JEJ273" t="s">
        <v>594</v>
      </c>
      <c r="JEK273" t="s">
        <v>594</v>
      </c>
      <c r="JEL273" t="s">
        <v>594</v>
      </c>
      <c r="JEM273" t="s">
        <v>594</v>
      </c>
      <c r="JEN273" t="s">
        <v>594</v>
      </c>
      <c r="JEO273" t="s">
        <v>594</v>
      </c>
      <c r="JEP273" t="s">
        <v>594</v>
      </c>
      <c r="JEQ273" t="s">
        <v>594</v>
      </c>
      <c r="JER273" t="s">
        <v>594</v>
      </c>
      <c r="JES273" t="s">
        <v>594</v>
      </c>
      <c r="JET273" t="s">
        <v>594</v>
      </c>
      <c r="JEU273" t="s">
        <v>594</v>
      </c>
      <c r="JEV273" t="s">
        <v>594</v>
      </c>
      <c r="JEW273" t="s">
        <v>594</v>
      </c>
      <c r="JEX273" t="s">
        <v>594</v>
      </c>
      <c r="JEY273" t="s">
        <v>594</v>
      </c>
      <c r="JEZ273" t="s">
        <v>594</v>
      </c>
      <c r="JFA273" t="s">
        <v>594</v>
      </c>
      <c r="JFB273" t="s">
        <v>594</v>
      </c>
      <c r="JFC273" t="s">
        <v>594</v>
      </c>
      <c r="JFD273" t="s">
        <v>594</v>
      </c>
      <c r="JFE273" t="s">
        <v>594</v>
      </c>
      <c r="JFF273" t="s">
        <v>594</v>
      </c>
      <c r="JFG273" t="s">
        <v>594</v>
      </c>
      <c r="JFH273" t="s">
        <v>594</v>
      </c>
      <c r="JFI273" t="s">
        <v>594</v>
      </c>
      <c r="JFJ273" t="s">
        <v>594</v>
      </c>
      <c r="JFK273" t="s">
        <v>594</v>
      </c>
      <c r="JFL273" t="s">
        <v>594</v>
      </c>
      <c r="JFM273" t="s">
        <v>594</v>
      </c>
      <c r="JFN273" t="s">
        <v>594</v>
      </c>
      <c r="JFO273" t="s">
        <v>594</v>
      </c>
      <c r="JFP273" t="s">
        <v>594</v>
      </c>
      <c r="JFQ273" t="s">
        <v>594</v>
      </c>
      <c r="JFR273" t="s">
        <v>594</v>
      </c>
      <c r="JFS273" t="s">
        <v>594</v>
      </c>
      <c r="JFT273" t="s">
        <v>594</v>
      </c>
      <c r="JFU273" t="s">
        <v>594</v>
      </c>
      <c r="JFV273" t="s">
        <v>594</v>
      </c>
      <c r="JFW273" t="s">
        <v>594</v>
      </c>
      <c r="JFX273" t="s">
        <v>594</v>
      </c>
      <c r="JFY273" t="s">
        <v>594</v>
      </c>
      <c r="JFZ273" t="s">
        <v>594</v>
      </c>
      <c r="JGA273" t="s">
        <v>594</v>
      </c>
      <c r="JGB273" t="s">
        <v>594</v>
      </c>
      <c r="JGC273" t="s">
        <v>594</v>
      </c>
      <c r="JGD273" t="s">
        <v>594</v>
      </c>
      <c r="JGE273" t="s">
        <v>594</v>
      </c>
      <c r="JGF273" t="s">
        <v>594</v>
      </c>
      <c r="JGG273" t="s">
        <v>594</v>
      </c>
      <c r="JGH273" t="s">
        <v>594</v>
      </c>
      <c r="JGI273" t="s">
        <v>594</v>
      </c>
      <c r="JGJ273" t="s">
        <v>594</v>
      </c>
      <c r="JGK273" t="s">
        <v>594</v>
      </c>
      <c r="JGL273" t="s">
        <v>594</v>
      </c>
      <c r="JGM273" t="s">
        <v>594</v>
      </c>
      <c r="JGN273" t="s">
        <v>594</v>
      </c>
      <c r="JGO273" t="s">
        <v>594</v>
      </c>
      <c r="JGP273" t="s">
        <v>594</v>
      </c>
      <c r="JGQ273" t="s">
        <v>594</v>
      </c>
      <c r="JGR273" t="s">
        <v>594</v>
      </c>
      <c r="JGS273" t="s">
        <v>594</v>
      </c>
      <c r="JGT273" t="s">
        <v>594</v>
      </c>
      <c r="JGU273" t="s">
        <v>594</v>
      </c>
      <c r="JGV273" t="s">
        <v>594</v>
      </c>
      <c r="JGW273" t="s">
        <v>594</v>
      </c>
      <c r="JGX273" t="s">
        <v>594</v>
      </c>
      <c r="JGY273" t="s">
        <v>594</v>
      </c>
      <c r="JGZ273" t="s">
        <v>594</v>
      </c>
      <c r="JHA273" t="s">
        <v>594</v>
      </c>
      <c r="JHB273" t="s">
        <v>594</v>
      </c>
      <c r="JHC273" t="s">
        <v>594</v>
      </c>
      <c r="JHD273" t="s">
        <v>594</v>
      </c>
      <c r="JHE273" t="s">
        <v>594</v>
      </c>
      <c r="JHF273" t="s">
        <v>594</v>
      </c>
      <c r="JHG273" t="s">
        <v>594</v>
      </c>
      <c r="JHH273" t="s">
        <v>594</v>
      </c>
      <c r="JHI273" t="s">
        <v>594</v>
      </c>
      <c r="JHJ273" t="s">
        <v>594</v>
      </c>
      <c r="JHK273" t="s">
        <v>594</v>
      </c>
      <c r="JHL273" t="s">
        <v>594</v>
      </c>
      <c r="JHM273" t="s">
        <v>594</v>
      </c>
      <c r="JHN273" t="s">
        <v>594</v>
      </c>
      <c r="JHO273" t="s">
        <v>594</v>
      </c>
      <c r="JHP273" t="s">
        <v>594</v>
      </c>
      <c r="JHQ273" t="s">
        <v>594</v>
      </c>
      <c r="JHR273" t="s">
        <v>594</v>
      </c>
      <c r="JHS273" t="s">
        <v>594</v>
      </c>
      <c r="JHT273" t="s">
        <v>594</v>
      </c>
      <c r="JHU273" t="s">
        <v>594</v>
      </c>
      <c r="JHV273" t="s">
        <v>594</v>
      </c>
      <c r="JHW273" t="s">
        <v>594</v>
      </c>
      <c r="JHX273" t="s">
        <v>594</v>
      </c>
      <c r="JHY273" t="s">
        <v>594</v>
      </c>
      <c r="JHZ273" t="s">
        <v>594</v>
      </c>
      <c r="JIA273" t="s">
        <v>594</v>
      </c>
      <c r="JIB273" t="s">
        <v>594</v>
      </c>
      <c r="JIC273" t="s">
        <v>594</v>
      </c>
      <c r="JID273" t="s">
        <v>594</v>
      </c>
      <c r="JIE273" t="s">
        <v>594</v>
      </c>
      <c r="JIF273" t="s">
        <v>594</v>
      </c>
      <c r="JIG273" t="s">
        <v>594</v>
      </c>
      <c r="JIH273" t="s">
        <v>594</v>
      </c>
      <c r="JII273" t="s">
        <v>594</v>
      </c>
      <c r="JIJ273" t="s">
        <v>594</v>
      </c>
      <c r="JIK273" t="s">
        <v>594</v>
      </c>
      <c r="JIL273" t="s">
        <v>594</v>
      </c>
      <c r="JIM273" t="s">
        <v>594</v>
      </c>
      <c r="JIN273" t="s">
        <v>594</v>
      </c>
      <c r="JIO273" t="s">
        <v>594</v>
      </c>
      <c r="JIP273" t="s">
        <v>594</v>
      </c>
      <c r="JIQ273" t="s">
        <v>594</v>
      </c>
      <c r="JIR273" t="s">
        <v>594</v>
      </c>
      <c r="JIS273" t="s">
        <v>594</v>
      </c>
      <c r="JIT273" t="s">
        <v>594</v>
      </c>
      <c r="JIU273" t="s">
        <v>594</v>
      </c>
      <c r="JIV273" t="s">
        <v>594</v>
      </c>
      <c r="JIW273" t="s">
        <v>594</v>
      </c>
      <c r="JIX273" t="s">
        <v>594</v>
      </c>
      <c r="JIY273" t="s">
        <v>594</v>
      </c>
      <c r="JIZ273" t="s">
        <v>594</v>
      </c>
      <c r="JJA273" t="s">
        <v>594</v>
      </c>
      <c r="JJB273" t="s">
        <v>594</v>
      </c>
      <c r="JJC273" t="s">
        <v>594</v>
      </c>
      <c r="JJD273" t="s">
        <v>594</v>
      </c>
      <c r="JJE273" t="s">
        <v>594</v>
      </c>
      <c r="JJF273" t="s">
        <v>594</v>
      </c>
      <c r="JJG273" t="s">
        <v>594</v>
      </c>
      <c r="JJH273" t="s">
        <v>594</v>
      </c>
      <c r="JJI273" t="s">
        <v>594</v>
      </c>
      <c r="JJJ273" t="s">
        <v>594</v>
      </c>
      <c r="JJK273" t="s">
        <v>594</v>
      </c>
      <c r="JJL273" t="s">
        <v>594</v>
      </c>
      <c r="JJM273" t="s">
        <v>594</v>
      </c>
      <c r="JJN273" t="s">
        <v>594</v>
      </c>
      <c r="JJO273" t="s">
        <v>594</v>
      </c>
      <c r="JJP273" t="s">
        <v>594</v>
      </c>
      <c r="JJQ273" t="s">
        <v>594</v>
      </c>
      <c r="JJR273" t="s">
        <v>594</v>
      </c>
      <c r="JJS273" t="s">
        <v>594</v>
      </c>
      <c r="JJT273" t="s">
        <v>594</v>
      </c>
      <c r="JJU273" t="s">
        <v>594</v>
      </c>
      <c r="JJV273" t="s">
        <v>594</v>
      </c>
      <c r="JJW273" t="s">
        <v>594</v>
      </c>
      <c r="JJX273" t="s">
        <v>594</v>
      </c>
      <c r="JJY273" t="s">
        <v>594</v>
      </c>
      <c r="JJZ273" t="s">
        <v>594</v>
      </c>
      <c r="JKA273" t="s">
        <v>594</v>
      </c>
      <c r="JKB273" t="s">
        <v>594</v>
      </c>
      <c r="JKC273" t="s">
        <v>594</v>
      </c>
      <c r="JKD273" t="s">
        <v>594</v>
      </c>
      <c r="JKE273" t="s">
        <v>594</v>
      </c>
      <c r="JKF273" t="s">
        <v>594</v>
      </c>
      <c r="JKG273" t="s">
        <v>594</v>
      </c>
      <c r="JKH273" t="s">
        <v>594</v>
      </c>
      <c r="JKI273" t="s">
        <v>594</v>
      </c>
      <c r="JKJ273" t="s">
        <v>594</v>
      </c>
      <c r="JKK273" t="s">
        <v>594</v>
      </c>
      <c r="JKL273" t="s">
        <v>594</v>
      </c>
      <c r="JKM273" t="s">
        <v>594</v>
      </c>
      <c r="JKN273" t="s">
        <v>594</v>
      </c>
      <c r="JKO273" t="s">
        <v>594</v>
      </c>
      <c r="JKP273" t="s">
        <v>594</v>
      </c>
      <c r="JKQ273" t="s">
        <v>594</v>
      </c>
      <c r="JKR273" t="s">
        <v>594</v>
      </c>
      <c r="JKS273" t="s">
        <v>594</v>
      </c>
      <c r="JKT273" t="s">
        <v>594</v>
      </c>
      <c r="JKU273" t="s">
        <v>594</v>
      </c>
      <c r="JKV273" t="s">
        <v>594</v>
      </c>
      <c r="JKW273" t="s">
        <v>594</v>
      </c>
      <c r="JKX273" t="s">
        <v>594</v>
      </c>
      <c r="JKY273" t="s">
        <v>594</v>
      </c>
      <c r="JKZ273" t="s">
        <v>594</v>
      </c>
      <c r="JLA273" t="s">
        <v>594</v>
      </c>
      <c r="JLB273" t="s">
        <v>594</v>
      </c>
      <c r="JLC273" t="s">
        <v>594</v>
      </c>
      <c r="JLD273" t="s">
        <v>594</v>
      </c>
      <c r="JLE273" t="s">
        <v>594</v>
      </c>
      <c r="JLF273" t="s">
        <v>594</v>
      </c>
      <c r="JLG273" t="s">
        <v>594</v>
      </c>
      <c r="JLH273" t="s">
        <v>594</v>
      </c>
      <c r="JLI273" t="s">
        <v>594</v>
      </c>
      <c r="JLJ273" t="s">
        <v>594</v>
      </c>
      <c r="JLK273" t="s">
        <v>594</v>
      </c>
      <c r="JLL273" t="s">
        <v>594</v>
      </c>
      <c r="JLM273" t="s">
        <v>594</v>
      </c>
      <c r="JLN273" t="s">
        <v>594</v>
      </c>
      <c r="JLO273" t="s">
        <v>594</v>
      </c>
      <c r="JLP273" t="s">
        <v>594</v>
      </c>
      <c r="JLQ273" t="s">
        <v>594</v>
      </c>
      <c r="JLR273" t="s">
        <v>594</v>
      </c>
      <c r="JLS273" t="s">
        <v>594</v>
      </c>
      <c r="JLT273" t="s">
        <v>594</v>
      </c>
      <c r="JLU273" t="s">
        <v>594</v>
      </c>
      <c r="JLV273" t="s">
        <v>594</v>
      </c>
      <c r="JLW273" t="s">
        <v>594</v>
      </c>
      <c r="JLX273" t="s">
        <v>594</v>
      </c>
      <c r="JLY273" t="s">
        <v>594</v>
      </c>
      <c r="JLZ273" t="s">
        <v>594</v>
      </c>
      <c r="JMA273" t="s">
        <v>594</v>
      </c>
      <c r="JMB273" t="s">
        <v>594</v>
      </c>
      <c r="JMC273" t="s">
        <v>594</v>
      </c>
      <c r="JMD273" t="s">
        <v>594</v>
      </c>
      <c r="JME273" t="s">
        <v>594</v>
      </c>
      <c r="JMF273" t="s">
        <v>594</v>
      </c>
      <c r="JMG273" t="s">
        <v>594</v>
      </c>
      <c r="JMH273" t="s">
        <v>594</v>
      </c>
      <c r="JMI273" t="s">
        <v>594</v>
      </c>
      <c r="JMJ273" t="s">
        <v>594</v>
      </c>
      <c r="JMK273" t="s">
        <v>594</v>
      </c>
      <c r="JML273" t="s">
        <v>594</v>
      </c>
      <c r="JMM273" t="s">
        <v>594</v>
      </c>
      <c r="JMN273" t="s">
        <v>594</v>
      </c>
      <c r="JMO273" t="s">
        <v>594</v>
      </c>
      <c r="JMP273" t="s">
        <v>594</v>
      </c>
      <c r="JMQ273" t="s">
        <v>594</v>
      </c>
      <c r="JMR273" t="s">
        <v>594</v>
      </c>
      <c r="JMS273" t="s">
        <v>594</v>
      </c>
      <c r="JMT273" t="s">
        <v>594</v>
      </c>
      <c r="JMU273" t="s">
        <v>594</v>
      </c>
      <c r="JMV273" t="s">
        <v>594</v>
      </c>
      <c r="JMW273" t="s">
        <v>594</v>
      </c>
      <c r="JMX273" t="s">
        <v>594</v>
      </c>
      <c r="JMY273" t="s">
        <v>594</v>
      </c>
      <c r="JMZ273" t="s">
        <v>594</v>
      </c>
      <c r="JNA273" t="s">
        <v>594</v>
      </c>
      <c r="JNB273" t="s">
        <v>594</v>
      </c>
      <c r="JNC273" t="s">
        <v>594</v>
      </c>
      <c r="JND273" t="s">
        <v>594</v>
      </c>
      <c r="JNE273" t="s">
        <v>594</v>
      </c>
      <c r="JNF273" t="s">
        <v>594</v>
      </c>
      <c r="JNG273" t="s">
        <v>594</v>
      </c>
      <c r="JNH273" t="s">
        <v>594</v>
      </c>
      <c r="JNI273" t="s">
        <v>594</v>
      </c>
      <c r="JNJ273" t="s">
        <v>594</v>
      </c>
      <c r="JNK273" t="s">
        <v>594</v>
      </c>
      <c r="JNL273" t="s">
        <v>594</v>
      </c>
      <c r="JNM273" t="s">
        <v>594</v>
      </c>
      <c r="JNN273" t="s">
        <v>594</v>
      </c>
      <c r="JNO273" t="s">
        <v>594</v>
      </c>
      <c r="JNP273" t="s">
        <v>594</v>
      </c>
      <c r="JNQ273" t="s">
        <v>594</v>
      </c>
      <c r="JNR273" t="s">
        <v>594</v>
      </c>
      <c r="JNS273" t="s">
        <v>594</v>
      </c>
      <c r="JNT273" t="s">
        <v>594</v>
      </c>
      <c r="JNU273" t="s">
        <v>594</v>
      </c>
      <c r="JNV273" t="s">
        <v>594</v>
      </c>
      <c r="JNW273" t="s">
        <v>594</v>
      </c>
      <c r="JNX273" t="s">
        <v>594</v>
      </c>
      <c r="JNY273" t="s">
        <v>594</v>
      </c>
      <c r="JNZ273" t="s">
        <v>594</v>
      </c>
      <c r="JOA273" t="s">
        <v>594</v>
      </c>
      <c r="JOB273" t="s">
        <v>594</v>
      </c>
      <c r="JOC273" t="s">
        <v>594</v>
      </c>
      <c r="JOD273" t="s">
        <v>594</v>
      </c>
      <c r="JOE273" t="s">
        <v>594</v>
      </c>
      <c r="JOF273" t="s">
        <v>594</v>
      </c>
      <c r="JOG273" t="s">
        <v>594</v>
      </c>
      <c r="JOH273" t="s">
        <v>594</v>
      </c>
      <c r="JOI273" t="s">
        <v>594</v>
      </c>
      <c r="JOJ273" t="s">
        <v>594</v>
      </c>
      <c r="JOK273" t="s">
        <v>594</v>
      </c>
      <c r="JOL273" t="s">
        <v>594</v>
      </c>
      <c r="JOM273" t="s">
        <v>594</v>
      </c>
      <c r="JON273" t="s">
        <v>594</v>
      </c>
      <c r="JOO273" t="s">
        <v>594</v>
      </c>
      <c r="JOP273" t="s">
        <v>594</v>
      </c>
      <c r="JOQ273" t="s">
        <v>594</v>
      </c>
      <c r="JOR273" t="s">
        <v>594</v>
      </c>
      <c r="JOS273" t="s">
        <v>594</v>
      </c>
      <c r="JOT273" t="s">
        <v>594</v>
      </c>
      <c r="JOU273" t="s">
        <v>594</v>
      </c>
      <c r="JOV273" t="s">
        <v>594</v>
      </c>
      <c r="JOW273" t="s">
        <v>594</v>
      </c>
      <c r="JOX273" t="s">
        <v>594</v>
      </c>
      <c r="JOY273" t="s">
        <v>594</v>
      </c>
      <c r="JOZ273" t="s">
        <v>594</v>
      </c>
      <c r="JPA273" t="s">
        <v>594</v>
      </c>
      <c r="JPB273" t="s">
        <v>594</v>
      </c>
      <c r="JPC273" t="s">
        <v>594</v>
      </c>
      <c r="JPD273" t="s">
        <v>594</v>
      </c>
      <c r="JPE273" t="s">
        <v>594</v>
      </c>
      <c r="JPF273" t="s">
        <v>594</v>
      </c>
      <c r="JPG273" t="s">
        <v>594</v>
      </c>
      <c r="JPH273" t="s">
        <v>594</v>
      </c>
      <c r="JPI273" t="s">
        <v>594</v>
      </c>
      <c r="JPJ273" t="s">
        <v>594</v>
      </c>
      <c r="JPK273" t="s">
        <v>594</v>
      </c>
      <c r="JPL273" t="s">
        <v>594</v>
      </c>
      <c r="JPM273" t="s">
        <v>594</v>
      </c>
      <c r="JPN273" t="s">
        <v>594</v>
      </c>
      <c r="JPO273" t="s">
        <v>594</v>
      </c>
      <c r="JPP273" t="s">
        <v>594</v>
      </c>
      <c r="JPQ273" t="s">
        <v>594</v>
      </c>
      <c r="JPR273" t="s">
        <v>594</v>
      </c>
      <c r="JPS273" t="s">
        <v>594</v>
      </c>
      <c r="JPT273" t="s">
        <v>594</v>
      </c>
      <c r="JPU273" t="s">
        <v>594</v>
      </c>
      <c r="JPV273" t="s">
        <v>594</v>
      </c>
      <c r="JPW273" t="s">
        <v>594</v>
      </c>
      <c r="JPX273" t="s">
        <v>594</v>
      </c>
      <c r="JPY273" t="s">
        <v>594</v>
      </c>
      <c r="JPZ273" t="s">
        <v>594</v>
      </c>
      <c r="JQA273" t="s">
        <v>594</v>
      </c>
      <c r="JQB273" t="s">
        <v>594</v>
      </c>
      <c r="JQC273" t="s">
        <v>594</v>
      </c>
      <c r="JQD273" t="s">
        <v>594</v>
      </c>
      <c r="JQE273" t="s">
        <v>594</v>
      </c>
      <c r="JQF273" t="s">
        <v>594</v>
      </c>
      <c r="JQG273" t="s">
        <v>594</v>
      </c>
      <c r="JQH273" t="s">
        <v>594</v>
      </c>
      <c r="JQI273" t="s">
        <v>594</v>
      </c>
      <c r="JQJ273" t="s">
        <v>594</v>
      </c>
      <c r="JQK273" t="s">
        <v>594</v>
      </c>
      <c r="JQL273" t="s">
        <v>594</v>
      </c>
      <c r="JQM273" t="s">
        <v>594</v>
      </c>
      <c r="JQN273" t="s">
        <v>594</v>
      </c>
      <c r="JQO273" t="s">
        <v>594</v>
      </c>
      <c r="JQP273" t="s">
        <v>594</v>
      </c>
      <c r="JQQ273" t="s">
        <v>594</v>
      </c>
      <c r="JQR273" t="s">
        <v>594</v>
      </c>
      <c r="JQS273" t="s">
        <v>594</v>
      </c>
      <c r="JQT273" t="s">
        <v>594</v>
      </c>
      <c r="JQU273" t="s">
        <v>594</v>
      </c>
      <c r="JQV273" t="s">
        <v>594</v>
      </c>
      <c r="JQW273" t="s">
        <v>594</v>
      </c>
      <c r="JQX273" t="s">
        <v>594</v>
      </c>
      <c r="JQY273" t="s">
        <v>594</v>
      </c>
      <c r="JQZ273" t="s">
        <v>594</v>
      </c>
      <c r="JRA273" t="s">
        <v>594</v>
      </c>
      <c r="JRB273" t="s">
        <v>594</v>
      </c>
      <c r="JRC273" t="s">
        <v>594</v>
      </c>
      <c r="JRD273" t="s">
        <v>594</v>
      </c>
      <c r="JRE273" t="s">
        <v>594</v>
      </c>
      <c r="JRF273" t="s">
        <v>594</v>
      </c>
      <c r="JRG273" t="s">
        <v>594</v>
      </c>
      <c r="JRH273" t="s">
        <v>594</v>
      </c>
      <c r="JRI273" t="s">
        <v>594</v>
      </c>
      <c r="JRJ273" t="s">
        <v>594</v>
      </c>
      <c r="JRK273" t="s">
        <v>594</v>
      </c>
      <c r="JRL273" t="s">
        <v>594</v>
      </c>
      <c r="JRM273" t="s">
        <v>594</v>
      </c>
      <c r="JRN273" t="s">
        <v>594</v>
      </c>
      <c r="JRO273" t="s">
        <v>594</v>
      </c>
      <c r="JRP273" t="s">
        <v>594</v>
      </c>
      <c r="JRQ273" t="s">
        <v>594</v>
      </c>
      <c r="JRR273" t="s">
        <v>594</v>
      </c>
      <c r="JRS273" t="s">
        <v>594</v>
      </c>
      <c r="JRT273" t="s">
        <v>594</v>
      </c>
      <c r="JRU273" t="s">
        <v>594</v>
      </c>
      <c r="JRV273" t="s">
        <v>594</v>
      </c>
      <c r="JRW273" t="s">
        <v>594</v>
      </c>
      <c r="JRX273" t="s">
        <v>594</v>
      </c>
      <c r="JRY273" t="s">
        <v>594</v>
      </c>
      <c r="JRZ273" t="s">
        <v>594</v>
      </c>
      <c r="JSA273" t="s">
        <v>594</v>
      </c>
      <c r="JSB273" t="s">
        <v>594</v>
      </c>
      <c r="JSC273" t="s">
        <v>594</v>
      </c>
      <c r="JSD273" t="s">
        <v>594</v>
      </c>
      <c r="JSE273" t="s">
        <v>594</v>
      </c>
      <c r="JSF273" t="s">
        <v>594</v>
      </c>
      <c r="JSG273" t="s">
        <v>594</v>
      </c>
      <c r="JSH273" t="s">
        <v>594</v>
      </c>
      <c r="JSI273" t="s">
        <v>594</v>
      </c>
      <c r="JSJ273" t="s">
        <v>594</v>
      </c>
      <c r="JSK273" t="s">
        <v>594</v>
      </c>
      <c r="JSL273" t="s">
        <v>594</v>
      </c>
      <c r="JSM273" t="s">
        <v>594</v>
      </c>
      <c r="JSN273" t="s">
        <v>594</v>
      </c>
      <c r="JSO273" t="s">
        <v>594</v>
      </c>
      <c r="JSP273" t="s">
        <v>594</v>
      </c>
      <c r="JSQ273" t="s">
        <v>594</v>
      </c>
      <c r="JSR273" t="s">
        <v>594</v>
      </c>
      <c r="JSS273" t="s">
        <v>594</v>
      </c>
      <c r="JST273" t="s">
        <v>594</v>
      </c>
      <c r="JSU273" t="s">
        <v>594</v>
      </c>
      <c r="JSV273" t="s">
        <v>594</v>
      </c>
      <c r="JSW273" t="s">
        <v>594</v>
      </c>
      <c r="JSX273" t="s">
        <v>594</v>
      </c>
      <c r="JSY273" t="s">
        <v>594</v>
      </c>
      <c r="JSZ273" t="s">
        <v>594</v>
      </c>
      <c r="JTA273" t="s">
        <v>594</v>
      </c>
      <c r="JTB273" t="s">
        <v>594</v>
      </c>
      <c r="JTC273" t="s">
        <v>594</v>
      </c>
      <c r="JTD273" t="s">
        <v>594</v>
      </c>
      <c r="JTE273" t="s">
        <v>594</v>
      </c>
      <c r="JTF273" t="s">
        <v>594</v>
      </c>
      <c r="JTG273" t="s">
        <v>594</v>
      </c>
      <c r="JTH273" t="s">
        <v>594</v>
      </c>
      <c r="JTI273" t="s">
        <v>594</v>
      </c>
      <c r="JTJ273" t="s">
        <v>594</v>
      </c>
      <c r="JTK273" t="s">
        <v>594</v>
      </c>
      <c r="JTL273" t="s">
        <v>594</v>
      </c>
      <c r="JTM273" t="s">
        <v>594</v>
      </c>
      <c r="JTN273" t="s">
        <v>594</v>
      </c>
      <c r="JTO273" t="s">
        <v>594</v>
      </c>
      <c r="JTP273" t="s">
        <v>594</v>
      </c>
      <c r="JTQ273" t="s">
        <v>594</v>
      </c>
      <c r="JTR273" t="s">
        <v>594</v>
      </c>
      <c r="JTS273" t="s">
        <v>594</v>
      </c>
      <c r="JTT273" t="s">
        <v>594</v>
      </c>
      <c r="JTU273" t="s">
        <v>594</v>
      </c>
      <c r="JTV273" t="s">
        <v>594</v>
      </c>
      <c r="JTW273" t="s">
        <v>594</v>
      </c>
      <c r="JTX273" t="s">
        <v>594</v>
      </c>
      <c r="JTY273" t="s">
        <v>594</v>
      </c>
      <c r="JTZ273" t="s">
        <v>594</v>
      </c>
      <c r="JUA273" t="s">
        <v>594</v>
      </c>
      <c r="JUB273" t="s">
        <v>594</v>
      </c>
      <c r="JUC273" t="s">
        <v>594</v>
      </c>
      <c r="JUD273" t="s">
        <v>594</v>
      </c>
      <c r="JUE273" t="s">
        <v>594</v>
      </c>
      <c r="JUF273" t="s">
        <v>594</v>
      </c>
      <c r="JUG273" t="s">
        <v>594</v>
      </c>
      <c r="JUH273" t="s">
        <v>594</v>
      </c>
      <c r="JUI273" t="s">
        <v>594</v>
      </c>
      <c r="JUJ273" t="s">
        <v>594</v>
      </c>
      <c r="JUK273" t="s">
        <v>594</v>
      </c>
      <c r="JUL273" t="s">
        <v>594</v>
      </c>
      <c r="JUM273" t="s">
        <v>594</v>
      </c>
      <c r="JUN273" t="s">
        <v>594</v>
      </c>
      <c r="JUO273" t="s">
        <v>594</v>
      </c>
      <c r="JUP273" t="s">
        <v>594</v>
      </c>
      <c r="JUQ273" t="s">
        <v>594</v>
      </c>
      <c r="JUR273" t="s">
        <v>594</v>
      </c>
      <c r="JUS273" t="s">
        <v>594</v>
      </c>
      <c r="JUT273" t="s">
        <v>594</v>
      </c>
      <c r="JUU273" t="s">
        <v>594</v>
      </c>
      <c r="JUV273" t="s">
        <v>594</v>
      </c>
      <c r="JUW273" t="s">
        <v>594</v>
      </c>
      <c r="JUX273" t="s">
        <v>594</v>
      </c>
      <c r="JUY273" t="s">
        <v>594</v>
      </c>
      <c r="JUZ273" t="s">
        <v>594</v>
      </c>
      <c r="JVA273" t="s">
        <v>594</v>
      </c>
      <c r="JVB273" t="s">
        <v>594</v>
      </c>
      <c r="JVC273" t="s">
        <v>594</v>
      </c>
      <c r="JVD273" t="s">
        <v>594</v>
      </c>
      <c r="JVE273" t="s">
        <v>594</v>
      </c>
      <c r="JVF273" t="s">
        <v>594</v>
      </c>
      <c r="JVG273" t="s">
        <v>594</v>
      </c>
      <c r="JVH273" t="s">
        <v>594</v>
      </c>
      <c r="JVI273" t="s">
        <v>594</v>
      </c>
      <c r="JVJ273" t="s">
        <v>594</v>
      </c>
      <c r="JVK273" t="s">
        <v>594</v>
      </c>
      <c r="JVL273" t="s">
        <v>594</v>
      </c>
      <c r="JVM273" t="s">
        <v>594</v>
      </c>
      <c r="JVN273" t="s">
        <v>594</v>
      </c>
      <c r="JVO273" t="s">
        <v>594</v>
      </c>
      <c r="JVP273" t="s">
        <v>594</v>
      </c>
      <c r="JVQ273" t="s">
        <v>594</v>
      </c>
      <c r="JVR273" t="s">
        <v>594</v>
      </c>
      <c r="JVS273" t="s">
        <v>594</v>
      </c>
      <c r="JVT273" t="s">
        <v>594</v>
      </c>
      <c r="JVU273" t="s">
        <v>594</v>
      </c>
      <c r="JVV273" t="s">
        <v>594</v>
      </c>
      <c r="JVW273" t="s">
        <v>594</v>
      </c>
      <c r="JVX273" t="s">
        <v>594</v>
      </c>
      <c r="JVY273" t="s">
        <v>594</v>
      </c>
      <c r="JVZ273" t="s">
        <v>594</v>
      </c>
      <c r="JWA273" t="s">
        <v>594</v>
      </c>
      <c r="JWB273" t="s">
        <v>594</v>
      </c>
      <c r="JWC273" t="s">
        <v>594</v>
      </c>
      <c r="JWD273" t="s">
        <v>594</v>
      </c>
      <c r="JWE273" t="s">
        <v>594</v>
      </c>
      <c r="JWF273" t="s">
        <v>594</v>
      </c>
      <c r="JWG273" t="s">
        <v>594</v>
      </c>
      <c r="JWH273" t="s">
        <v>594</v>
      </c>
      <c r="JWI273" t="s">
        <v>594</v>
      </c>
      <c r="JWJ273" t="s">
        <v>594</v>
      </c>
      <c r="JWK273" t="s">
        <v>594</v>
      </c>
      <c r="JWL273" t="s">
        <v>594</v>
      </c>
      <c r="JWM273" t="s">
        <v>594</v>
      </c>
      <c r="JWN273" t="s">
        <v>594</v>
      </c>
      <c r="JWO273" t="s">
        <v>594</v>
      </c>
      <c r="JWP273" t="s">
        <v>594</v>
      </c>
      <c r="JWQ273" t="s">
        <v>594</v>
      </c>
      <c r="JWR273" t="s">
        <v>594</v>
      </c>
      <c r="JWS273" t="s">
        <v>594</v>
      </c>
      <c r="JWT273" t="s">
        <v>594</v>
      </c>
      <c r="JWU273" t="s">
        <v>594</v>
      </c>
      <c r="JWV273" t="s">
        <v>594</v>
      </c>
      <c r="JWW273" t="s">
        <v>594</v>
      </c>
      <c r="JWX273" t="s">
        <v>594</v>
      </c>
      <c r="JWY273" t="s">
        <v>594</v>
      </c>
      <c r="JWZ273" t="s">
        <v>594</v>
      </c>
      <c r="JXA273" t="s">
        <v>594</v>
      </c>
      <c r="JXB273" t="s">
        <v>594</v>
      </c>
      <c r="JXC273" t="s">
        <v>594</v>
      </c>
      <c r="JXD273" t="s">
        <v>594</v>
      </c>
      <c r="JXE273" t="s">
        <v>594</v>
      </c>
      <c r="JXF273" t="s">
        <v>594</v>
      </c>
      <c r="JXG273" t="s">
        <v>594</v>
      </c>
      <c r="JXH273" t="s">
        <v>594</v>
      </c>
      <c r="JXI273" t="s">
        <v>594</v>
      </c>
      <c r="JXJ273" t="s">
        <v>594</v>
      </c>
      <c r="JXK273" t="s">
        <v>594</v>
      </c>
      <c r="JXL273" t="s">
        <v>594</v>
      </c>
      <c r="JXM273" t="s">
        <v>594</v>
      </c>
      <c r="JXN273" t="s">
        <v>594</v>
      </c>
      <c r="JXO273" t="s">
        <v>594</v>
      </c>
      <c r="JXP273" t="s">
        <v>594</v>
      </c>
      <c r="JXQ273" t="s">
        <v>594</v>
      </c>
      <c r="JXR273" t="s">
        <v>594</v>
      </c>
      <c r="JXS273" t="s">
        <v>594</v>
      </c>
      <c r="JXT273" t="s">
        <v>594</v>
      </c>
      <c r="JXU273" t="s">
        <v>594</v>
      </c>
      <c r="JXV273" t="s">
        <v>594</v>
      </c>
      <c r="JXW273" t="s">
        <v>594</v>
      </c>
      <c r="JXX273" t="s">
        <v>594</v>
      </c>
      <c r="JXY273" t="s">
        <v>594</v>
      </c>
      <c r="JXZ273" t="s">
        <v>594</v>
      </c>
      <c r="JYA273" t="s">
        <v>594</v>
      </c>
      <c r="JYB273" t="s">
        <v>594</v>
      </c>
      <c r="JYC273" t="s">
        <v>594</v>
      </c>
      <c r="JYD273" t="s">
        <v>594</v>
      </c>
      <c r="JYE273" t="s">
        <v>594</v>
      </c>
      <c r="JYF273" t="s">
        <v>594</v>
      </c>
      <c r="JYG273" t="s">
        <v>594</v>
      </c>
      <c r="JYH273" t="s">
        <v>594</v>
      </c>
      <c r="JYI273" t="s">
        <v>594</v>
      </c>
      <c r="JYJ273" t="s">
        <v>594</v>
      </c>
      <c r="JYK273" t="s">
        <v>594</v>
      </c>
      <c r="JYL273" t="s">
        <v>594</v>
      </c>
      <c r="JYM273" t="s">
        <v>594</v>
      </c>
      <c r="JYN273" t="s">
        <v>594</v>
      </c>
      <c r="JYO273" t="s">
        <v>594</v>
      </c>
      <c r="JYP273" t="s">
        <v>594</v>
      </c>
      <c r="JYQ273" t="s">
        <v>594</v>
      </c>
      <c r="JYR273" t="s">
        <v>594</v>
      </c>
      <c r="JYS273" t="s">
        <v>594</v>
      </c>
      <c r="JYT273" t="s">
        <v>594</v>
      </c>
      <c r="JYU273" t="s">
        <v>594</v>
      </c>
      <c r="JYV273" t="s">
        <v>594</v>
      </c>
      <c r="JYW273" t="s">
        <v>594</v>
      </c>
      <c r="JYX273" t="s">
        <v>594</v>
      </c>
      <c r="JYY273" t="s">
        <v>594</v>
      </c>
      <c r="JYZ273" t="s">
        <v>594</v>
      </c>
      <c r="JZA273" t="s">
        <v>594</v>
      </c>
      <c r="JZB273" t="s">
        <v>594</v>
      </c>
      <c r="JZC273" t="s">
        <v>594</v>
      </c>
      <c r="JZD273" t="s">
        <v>594</v>
      </c>
      <c r="JZE273" t="s">
        <v>594</v>
      </c>
      <c r="JZF273" t="s">
        <v>594</v>
      </c>
      <c r="JZG273" t="s">
        <v>594</v>
      </c>
      <c r="JZH273" t="s">
        <v>594</v>
      </c>
      <c r="JZI273" t="s">
        <v>594</v>
      </c>
      <c r="JZJ273" t="s">
        <v>594</v>
      </c>
      <c r="JZK273" t="s">
        <v>594</v>
      </c>
      <c r="JZL273" t="s">
        <v>594</v>
      </c>
      <c r="JZM273" t="s">
        <v>594</v>
      </c>
      <c r="JZN273" t="s">
        <v>594</v>
      </c>
      <c r="JZO273" t="s">
        <v>594</v>
      </c>
      <c r="JZP273" t="s">
        <v>594</v>
      </c>
      <c r="JZQ273" t="s">
        <v>594</v>
      </c>
      <c r="JZR273" t="s">
        <v>594</v>
      </c>
      <c r="JZS273" t="s">
        <v>594</v>
      </c>
      <c r="JZT273" t="s">
        <v>594</v>
      </c>
      <c r="JZU273" t="s">
        <v>594</v>
      </c>
      <c r="JZV273" t="s">
        <v>594</v>
      </c>
      <c r="JZW273" t="s">
        <v>594</v>
      </c>
      <c r="JZX273" t="s">
        <v>594</v>
      </c>
      <c r="JZY273" t="s">
        <v>594</v>
      </c>
      <c r="JZZ273" t="s">
        <v>594</v>
      </c>
      <c r="KAA273" t="s">
        <v>594</v>
      </c>
      <c r="KAB273" t="s">
        <v>594</v>
      </c>
      <c r="KAC273" t="s">
        <v>594</v>
      </c>
      <c r="KAD273" t="s">
        <v>594</v>
      </c>
      <c r="KAE273" t="s">
        <v>594</v>
      </c>
      <c r="KAF273" t="s">
        <v>594</v>
      </c>
      <c r="KAG273" t="s">
        <v>594</v>
      </c>
      <c r="KAH273" t="s">
        <v>594</v>
      </c>
      <c r="KAI273" t="s">
        <v>594</v>
      </c>
      <c r="KAJ273" t="s">
        <v>594</v>
      </c>
      <c r="KAK273" t="s">
        <v>594</v>
      </c>
      <c r="KAL273" t="s">
        <v>594</v>
      </c>
      <c r="KAM273" t="s">
        <v>594</v>
      </c>
      <c r="KAN273" t="s">
        <v>594</v>
      </c>
      <c r="KAO273" t="s">
        <v>594</v>
      </c>
      <c r="KAP273" t="s">
        <v>594</v>
      </c>
      <c r="KAQ273" t="s">
        <v>594</v>
      </c>
      <c r="KAR273" t="s">
        <v>594</v>
      </c>
      <c r="KAS273" t="s">
        <v>594</v>
      </c>
      <c r="KAT273" t="s">
        <v>594</v>
      </c>
      <c r="KAU273" t="s">
        <v>594</v>
      </c>
      <c r="KAV273" t="s">
        <v>594</v>
      </c>
      <c r="KAW273" t="s">
        <v>594</v>
      </c>
      <c r="KAX273" t="s">
        <v>594</v>
      </c>
      <c r="KAY273" t="s">
        <v>594</v>
      </c>
      <c r="KAZ273" t="s">
        <v>594</v>
      </c>
      <c r="KBA273" t="s">
        <v>594</v>
      </c>
      <c r="KBB273" t="s">
        <v>594</v>
      </c>
      <c r="KBC273" t="s">
        <v>594</v>
      </c>
      <c r="KBD273" t="s">
        <v>594</v>
      </c>
      <c r="KBE273" t="s">
        <v>594</v>
      </c>
      <c r="KBF273" t="s">
        <v>594</v>
      </c>
      <c r="KBG273" t="s">
        <v>594</v>
      </c>
      <c r="KBH273" t="s">
        <v>594</v>
      </c>
      <c r="KBI273" t="s">
        <v>594</v>
      </c>
      <c r="KBJ273" t="s">
        <v>594</v>
      </c>
      <c r="KBK273" t="s">
        <v>594</v>
      </c>
      <c r="KBL273" t="s">
        <v>594</v>
      </c>
      <c r="KBM273" t="s">
        <v>594</v>
      </c>
      <c r="KBN273" t="s">
        <v>594</v>
      </c>
      <c r="KBO273" t="s">
        <v>594</v>
      </c>
      <c r="KBP273" t="s">
        <v>594</v>
      </c>
      <c r="KBQ273" t="s">
        <v>594</v>
      </c>
      <c r="KBR273" t="s">
        <v>594</v>
      </c>
      <c r="KBS273" t="s">
        <v>594</v>
      </c>
      <c r="KBT273" t="s">
        <v>594</v>
      </c>
      <c r="KBU273" t="s">
        <v>594</v>
      </c>
      <c r="KBV273" t="s">
        <v>594</v>
      </c>
      <c r="KBW273" t="s">
        <v>594</v>
      </c>
      <c r="KBX273" t="s">
        <v>594</v>
      </c>
      <c r="KBY273" t="s">
        <v>594</v>
      </c>
      <c r="KBZ273" t="s">
        <v>594</v>
      </c>
      <c r="KCA273" t="s">
        <v>594</v>
      </c>
      <c r="KCB273" t="s">
        <v>594</v>
      </c>
      <c r="KCC273" t="s">
        <v>594</v>
      </c>
      <c r="KCD273" t="s">
        <v>594</v>
      </c>
      <c r="KCE273" t="s">
        <v>594</v>
      </c>
      <c r="KCF273" t="s">
        <v>594</v>
      </c>
      <c r="KCG273" t="s">
        <v>594</v>
      </c>
      <c r="KCH273" t="s">
        <v>594</v>
      </c>
      <c r="KCI273" t="s">
        <v>594</v>
      </c>
      <c r="KCJ273" t="s">
        <v>594</v>
      </c>
      <c r="KCK273" t="s">
        <v>594</v>
      </c>
      <c r="KCL273" t="s">
        <v>594</v>
      </c>
      <c r="KCM273" t="s">
        <v>594</v>
      </c>
      <c r="KCN273" t="s">
        <v>594</v>
      </c>
      <c r="KCO273" t="s">
        <v>594</v>
      </c>
      <c r="KCP273" t="s">
        <v>594</v>
      </c>
      <c r="KCQ273" t="s">
        <v>594</v>
      </c>
      <c r="KCR273" t="s">
        <v>594</v>
      </c>
      <c r="KCS273" t="s">
        <v>594</v>
      </c>
      <c r="KCT273" t="s">
        <v>594</v>
      </c>
      <c r="KCU273" t="s">
        <v>594</v>
      </c>
      <c r="KCV273" t="s">
        <v>594</v>
      </c>
      <c r="KCW273" t="s">
        <v>594</v>
      </c>
      <c r="KCX273" t="s">
        <v>594</v>
      </c>
      <c r="KCY273" t="s">
        <v>594</v>
      </c>
      <c r="KCZ273" t="s">
        <v>594</v>
      </c>
      <c r="KDA273" t="s">
        <v>594</v>
      </c>
      <c r="KDB273" t="s">
        <v>594</v>
      </c>
      <c r="KDC273" t="s">
        <v>594</v>
      </c>
      <c r="KDD273" t="s">
        <v>594</v>
      </c>
      <c r="KDE273" t="s">
        <v>594</v>
      </c>
      <c r="KDF273" t="s">
        <v>594</v>
      </c>
      <c r="KDG273" t="s">
        <v>594</v>
      </c>
      <c r="KDH273" t="s">
        <v>594</v>
      </c>
      <c r="KDI273" t="s">
        <v>594</v>
      </c>
      <c r="KDJ273" t="s">
        <v>594</v>
      </c>
      <c r="KDK273" t="s">
        <v>594</v>
      </c>
      <c r="KDL273" t="s">
        <v>594</v>
      </c>
      <c r="KDM273" t="s">
        <v>594</v>
      </c>
      <c r="KDN273" t="s">
        <v>594</v>
      </c>
      <c r="KDO273" t="s">
        <v>594</v>
      </c>
      <c r="KDP273" t="s">
        <v>594</v>
      </c>
      <c r="KDQ273" t="s">
        <v>594</v>
      </c>
      <c r="KDR273" t="s">
        <v>594</v>
      </c>
      <c r="KDS273" t="s">
        <v>594</v>
      </c>
      <c r="KDT273" t="s">
        <v>594</v>
      </c>
      <c r="KDU273" t="s">
        <v>594</v>
      </c>
      <c r="KDV273" t="s">
        <v>594</v>
      </c>
      <c r="KDW273" t="s">
        <v>594</v>
      </c>
      <c r="KDX273" t="s">
        <v>594</v>
      </c>
      <c r="KDY273" t="s">
        <v>594</v>
      </c>
      <c r="KDZ273" t="s">
        <v>594</v>
      </c>
      <c r="KEA273" t="s">
        <v>594</v>
      </c>
      <c r="KEB273" t="s">
        <v>594</v>
      </c>
      <c r="KEC273" t="s">
        <v>594</v>
      </c>
      <c r="KED273" t="s">
        <v>594</v>
      </c>
      <c r="KEE273" t="s">
        <v>594</v>
      </c>
      <c r="KEF273" t="s">
        <v>594</v>
      </c>
      <c r="KEG273" t="s">
        <v>594</v>
      </c>
      <c r="KEH273" t="s">
        <v>594</v>
      </c>
      <c r="KEI273" t="s">
        <v>594</v>
      </c>
      <c r="KEJ273" t="s">
        <v>594</v>
      </c>
      <c r="KEK273" t="s">
        <v>594</v>
      </c>
      <c r="KEL273" t="s">
        <v>594</v>
      </c>
      <c r="KEM273" t="s">
        <v>594</v>
      </c>
      <c r="KEN273" t="s">
        <v>594</v>
      </c>
      <c r="KEO273" t="s">
        <v>594</v>
      </c>
      <c r="KEP273" t="s">
        <v>594</v>
      </c>
      <c r="KEQ273" t="s">
        <v>594</v>
      </c>
      <c r="KER273" t="s">
        <v>594</v>
      </c>
      <c r="KES273" t="s">
        <v>594</v>
      </c>
      <c r="KET273" t="s">
        <v>594</v>
      </c>
      <c r="KEU273" t="s">
        <v>594</v>
      </c>
      <c r="KEV273" t="s">
        <v>594</v>
      </c>
      <c r="KEW273" t="s">
        <v>594</v>
      </c>
      <c r="KEX273" t="s">
        <v>594</v>
      </c>
      <c r="KEY273" t="s">
        <v>594</v>
      </c>
      <c r="KEZ273" t="s">
        <v>594</v>
      </c>
      <c r="KFA273" t="s">
        <v>594</v>
      </c>
      <c r="KFB273" t="s">
        <v>594</v>
      </c>
      <c r="KFC273" t="s">
        <v>594</v>
      </c>
      <c r="KFD273" t="s">
        <v>594</v>
      </c>
      <c r="KFE273" t="s">
        <v>594</v>
      </c>
      <c r="KFF273" t="s">
        <v>594</v>
      </c>
      <c r="KFG273" t="s">
        <v>594</v>
      </c>
      <c r="KFH273" t="s">
        <v>594</v>
      </c>
      <c r="KFI273" t="s">
        <v>594</v>
      </c>
      <c r="KFJ273" t="s">
        <v>594</v>
      </c>
      <c r="KFK273" t="s">
        <v>594</v>
      </c>
      <c r="KFL273" t="s">
        <v>594</v>
      </c>
      <c r="KFM273" t="s">
        <v>594</v>
      </c>
      <c r="KFN273" t="s">
        <v>594</v>
      </c>
      <c r="KFO273" t="s">
        <v>594</v>
      </c>
      <c r="KFP273" t="s">
        <v>594</v>
      </c>
      <c r="KFQ273" t="s">
        <v>594</v>
      </c>
      <c r="KFR273" t="s">
        <v>594</v>
      </c>
      <c r="KFS273" t="s">
        <v>594</v>
      </c>
      <c r="KFT273" t="s">
        <v>594</v>
      </c>
      <c r="KFU273" t="s">
        <v>594</v>
      </c>
      <c r="KFV273" t="s">
        <v>594</v>
      </c>
      <c r="KFW273" t="s">
        <v>594</v>
      </c>
      <c r="KFX273" t="s">
        <v>594</v>
      </c>
      <c r="KFY273" t="s">
        <v>594</v>
      </c>
      <c r="KFZ273" t="s">
        <v>594</v>
      </c>
      <c r="KGA273" t="s">
        <v>594</v>
      </c>
      <c r="KGB273" t="s">
        <v>594</v>
      </c>
      <c r="KGC273" t="s">
        <v>594</v>
      </c>
      <c r="KGD273" t="s">
        <v>594</v>
      </c>
      <c r="KGE273" t="s">
        <v>594</v>
      </c>
      <c r="KGF273" t="s">
        <v>594</v>
      </c>
      <c r="KGG273" t="s">
        <v>594</v>
      </c>
      <c r="KGH273" t="s">
        <v>594</v>
      </c>
      <c r="KGI273" t="s">
        <v>594</v>
      </c>
      <c r="KGJ273" t="s">
        <v>594</v>
      </c>
      <c r="KGK273" t="s">
        <v>594</v>
      </c>
      <c r="KGL273" t="s">
        <v>594</v>
      </c>
      <c r="KGM273" t="s">
        <v>594</v>
      </c>
      <c r="KGN273" t="s">
        <v>594</v>
      </c>
      <c r="KGO273" t="s">
        <v>594</v>
      </c>
      <c r="KGP273" t="s">
        <v>594</v>
      </c>
      <c r="KGQ273" t="s">
        <v>594</v>
      </c>
      <c r="KGR273" t="s">
        <v>594</v>
      </c>
      <c r="KGS273" t="s">
        <v>594</v>
      </c>
      <c r="KGT273" t="s">
        <v>594</v>
      </c>
      <c r="KGU273" t="s">
        <v>594</v>
      </c>
      <c r="KGV273" t="s">
        <v>594</v>
      </c>
      <c r="KGW273" t="s">
        <v>594</v>
      </c>
      <c r="KGX273" t="s">
        <v>594</v>
      </c>
      <c r="KGY273" t="s">
        <v>594</v>
      </c>
      <c r="KGZ273" t="s">
        <v>594</v>
      </c>
      <c r="KHA273" t="s">
        <v>594</v>
      </c>
      <c r="KHB273" t="s">
        <v>594</v>
      </c>
      <c r="KHC273" t="s">
        <v>594</v>
      </c>
      <c r="KHD273" t="s">
        <v>594</v>
      </c>
      <c r="KHE273" t="s">
        <v>594</v>
      </c>
      <c r="KHF273" t="s">
        <v>594</v>
      </c>
      <c r="KHG273" t="s">
        <v>594</v>
      </c>
      <c r="KHH273" t="s">
        <v>594</v>
      </c>
      <c r="KHI273" t="s">
        <v>594</v>
      </c>
      <c r="KHJ273" t="s">
        <v>594</v>
      </c>
      <c r="KHK273" t="s">
        <v>594</v>
      </c>
      <c r="KHL273" t="s">
        <v>594</v>
      </c>
      <c r="KHM273" t="s">
        <v>594</v>
      </c>
      <c r="KHN273" t="s">
        <v>594</v>
      </c>
      <c r="KHO273" t="s">
        <v>594</v>
      </c>
      <c r="KHP273" t="s">
        <v>594</v>
      </c>
      <c r="KHQ273" t="s">
        <v>594</v>
      </c>
      <c r="KHR273" t="s">
        <v>594</v>
      </c>
      <c r="KHS273" t="s">
        <v>594</v>
      </c>
      <c r="KHT273" t="s">
        <v>594</v>
      </c>
      <c r="KHU273" t="s">
        <v>594</v>
      </c>
      <c r="KHV273" t="s">
        <v>594</v>
      </c>
      <c r="KHW273" t="s">
        <v>594</v>
      </c>
      <c r="KHX273" t="s">
        <v>594</v>
      </c>
      <c r="KHY273" t="s">
        <v>594</v>
      </c>
      <c r="KHZ273" t="s">
        <v>594</v>
      </c>
      <c r="KIA273" t="s">
        <v>594</v>
      </c>
      <c r="KIB273" t="s">
        <v>594</v>
      </c>
      <c r="KIC273" t="s">
        <v>594</v>
      </c>
      <c r="KID273" t="s">
        <v>594</v>
      </c>
      <c r="KIE273" t="s">
        <v>594</v>
      </c>
      <c r="KIF273" t="s">
        <v>594</v>
      </c>
      <c r="KIG273" t="s">
        <v>594</v>
      </c>
      <c r="KIH273" t="s">
        <v>594</v>
      </c>
      <c r="KII273" t="s">
        <v>594</v>
      </c>
      <c r="KIJ273" t="s">
        <v>594</v>
      </c>
      <c r="KIK273" t="s">
        <v>594</v>
      </c>
      <c r="KIL273" t="s">
        <v>594</v>
      </c>
      <c r="KIM273" t="s">
        <v>594</v>
      </c>
      <c r="KIN273" t="s">
        <v>594</v>
      </c>
      <c r="KIO273" t="s">
        <v>594</v>
      </c>
      <c r="KIP273" t="s">
        <v>594</v>
      </c>
      <c r="KIQ273" t="s">
        <v>594</v>
      </c>
      <c r="KIR273" t="s">
        <v>594</v>
      </c>
      <c r="KIS273" t="s">
        <v>594</v>
      </c>
      <c r="KIT273" t="s">
        <v>594</v>
      </c>
      <c r="KIU273" t="s">
        <v>594</v>
      </c>
      <c r="KIV273" t="s">
        <v>594</v>
      </c>
      <c r="KIW273" t="s">
        <v>594</v>
      </c>
      <c r="KIX273" t="s">
        <v>594</v>
      </c>
      <c r="KIY273" t="s">
        <v>594</v>
      </c>
      <c r="KIZ273" t="s">
        <v>594</v>
      </c>
      <c r="KJA273" t="s">
        <v>594</v>
      </c>
      <c r="KJB273" t="s">
        <v>594</v>
      </c>
      <c r="KJC273" t="s">
        <v>594</v>
      </c>
      <c r="KJD273" t="s">
        <v>594</v>
      </c>
      <c r="KJE273" t="s">
        <v>594</v>
      </c>
      <c r="KJF273" t="s">
        <v>594</v>
      </c>
      <c r="KJG273" t="s">
        <v>594</v>
      </c>
      <c r="KJH273" t="s">
        <v>594</v>
      </c>
      <c r="KJI273" t="s">
        <v>594</v>
      </c>
      <c r="KJJ273" t="s">
        <v>594</v>
      </c>
      <c r="KJK273" t="s">
        <v>594</v>
      </c>
      <c r="KJL273" t="s">
        <v>594</v>
      </c>
      <c r="KJM273" t="s">
        <v>594</v>
      </c>
      <c r="KJN273" t="s">
        <v>594</v>
      </c>
      <c r="KJO273" t="s">
        <v>594</v>
      </c>
      <c r="KJP273" t="s">
        <v>594</v>
      </c>
      <c r="KJQ273" t="s">
        <v>594</v>
      </c>
      <c r="KJR273" t="s">
        <v>594</v>
      </c>
      <c r="KJS273" t="s">
        <v>594</v>
      </c>
      <c r="KJT273" t="s">
        <v>594</v>
      </c>
      <c r="KJU273" t="s">
        <v>594</v>
      </c>
      <c r="KJV273" t="s">
        <v>594</v>
      </c>
      <c r="KJW273" t="s">
        <v>594</v>
      </c>
      <c r="KJX273" t="s">
        <v>594</v>
      </c>
      <c r="KJY273" t="s">
        <v>594</v>
      </c>
      <c r="KJZ273" t="s">
        <v>594</v>
      </c>
      <c r="KKA273" t="s">
        <v>594</v>
      </c>
      <c r="KKB273" t="s">
        <v>594</v>
      </c>
      <c r="KKC273" t="s">
        <v>594</v>
      </c>
      <c r="KKD273" t="s">
        <v>594</v>
      </c>
      <c r="KKE273" t="s">
        <v>594</v>
      </c>
      <c r="KKF273" t="s">
        <v>594</v>
      </c>
      <c r="KKG273" t="s">
        <v>594</v>
      </c>
      <c r="KKH273" t="s">
        <v>594</v>
      </c>
      <c r="KKI273" t="s">
        <v>594</v>
      </c>
      <c r="KKJ273" t="s">
        <v>594</v>
      </c>
      <c r="KKK273" t="s">
        <v>594</v>
      </c>
      <c r="KKL273" t="s">
        <v>594</v>
      </c>
      <c r="KKM273" t="s">
        <v>594</v>
      </c>
      <c r="KKN273" t="s">
        <v>594</v>
      </c>
      <c r="KKO273" t="s">
        <v>594</v>
      </c>
      <c r="KKP273" t="s">
        <v>594</v>
      </c>
      <c r="KKQ273" t="s">
        <v>594</v>
      </c>
      <c r="KKR273" t="s">
        <v>594</v>
      </c>
      <c r="KKS273" t="s">
        <v>594</v>
      </c>
      <c r="KKT273" t="s">
        <v>594</v>
      </c>
      <c r="KKU273" t="s">
        <v>594</v>
      </c>
      <c r="KKV273" t="s">
        <v>594</v>
      </c>
      <c r="KKW273" t="s">
        <v>594</v>
      </c>
      <c r="KKX273" t="s">
        <v>594</v>
      </c>
      <c r="KKY273" t="s">
        <v>594</v>
      </c>
      <c r="KKZ273" t="s">
        <v>594</v>
      </c>
      <c r="KLA273" t="s">
        <v>594</v>
      </c>
      <c r="KLB273" t="s">
        <v>594</v>
      </c>
      <c r="KLC273" t="s">
        <v>594</v>
      </c>
      <c r="KLD273" t="s">
        <v>594</v>
      </c>
      <c r="KLE273" t="s">
        <v>594</v>
      </c>
      <c r="KLF273" t="s">
        <v>594</v>
      </c>
      <c r="KLG273" t="s">
        <v>594</v>
      </c>
      <c r="KLH273" t="s">
        <v>594</v>
      </c>
      <c r="KLI273" t="s">
        <v>594</v>
      </c>
      <c r="KLJ273" t="s">
        <v>594</v>
      </c>
      <c r="KLK273" t="s">
        <v>594</v>
      </c>
      <c r="KLL273" t="s">
        <v>594</v>
      </c>
      <c r="KLM273" t="s">
        <v>594</v>
      </c>
      <c r="KLN273" t="s">
        <v>594</v>
      </c>
      <c r="KLO273" t="s">
        <v>594</v>
      </c>
      <c r="KLP273" t="s">
        <v>594</v>
      </c>
      <c r="KLQ273" t="s">
        <v>594</v>
      </c>
      <c r="KLR273" t="s">
        <v>594</v>
      </c>
      <c r="KLS273" t="s">
        <v>594</v>
      </c>
      <c r="KLT273" t="s">
        <v>594</v>
      </c>
      <c r="KLU273" t="s">
        <v>594</v>
      </c>
      <c r="KLV273" t="s">
        <v>594</v>
      </c>
      <c r="KLW273" t="s">
        <v>594</v>
      </c>
      <c r="KLX273" t="s">
        <v>594</v>
      </c>
      <c r="KLY273" t="s">
        <v>594</v>
      </c>
      <c r="KLZ273" t="s">
        <v>594</v>
      </c>
      <c r="KMA273" t="s">
        <v>594</v>
      </c>
      <c r="KMB273" t="s">
        <v>594</v>
      </c>
      <c r="KMC273" t="s">
        <v>594</v>
      </c>
      <c r="KMD273" t="s">
        <v>594</v>
      </c>
      <c r="KME273" t="s">
        <v>594</v>
      </c>
      <c r="KMF273" t="s">
        <v>594</v>
      </c>
      <c r="KMG273" t="s">
        <v>594</v>
      </c>
      <c r="KMH273" t="s">
        <v>594</v>
      </c>
      <c r="KMI273" t="s">
        <v>594</v>
      </c>
      <c r="KMJ273" t="s">
        <v>594</v>
      </c>
      <c r="KMK273" t="s">
        <v>594</v>
      </c>
      <c r="KML273" t="s">
        <v>594</v>
      </c>
      <c r="KMM273" t="s">
        <v>594</v>
      </c>
      <c r="KMN273" t="s">
        <v>594</v>
      </c>
      <c r="KMO273" t="s">
        <v>594</v>
      </c>
      <c r="KMP273" t="s">
        <v>594</v>
      </c>
      <c r="KMQ273" t="s">
        <v>594</v>
      </c>
      <c r="KMR273" t="s">
        <v>594</v>
      </c>
      <c r="KMS273" t="s">
        <v>594</v>
      </c>
      <c r="KMT273" t="s">
        <v>594</v>
      </c>
      <c r="KMU273" t="s">
        <v>594</v>
      </c>
      <c r="KMV273" t="s">
        <v>594</v>
      </c>
      <c r="KMW273" t="s">
        <v>594</v>
      </c>
      <c r="KMX273" t="s">
        <v>594</v>
      </c>
      <c r="KMY273" t="s">
        <v>594</v>
      </c>
      <c r="KMZ273" t="s">
        <v>594</v>
      </c>
      <c r="KNA273" t="s">
        <v>594</v>
      </c>
      <c r="KNB273" t="s">
        <v>594</v>
      </c>
      <c r="KNC273" t="s">
        <v>594</v>
      </c>
      <c r="KND273" t="s">
        <v>594</v>
      </c>
      <c r="KNE273" t="s">
        <v>594</v>
      </c>
      <c r="KNF273" t="s">
        <v>594</v>
      </c>
      <c r="KNG273" t="s">
        <v>594</v>
      </c>
      <c r="KNH273" t="s">
        <v>594</v>
      </c>
      <c r="KNI273" t="s">
        <v>594</v>
      </c>
      <c r="KNJ273" t="s">
        <v>594</v>
      </c>
      <c r="KNK273" t="s">
        <v>594</v>
      </c>
      <c r="KNL273" t="s">
        <v>594</v>
      </c>
      <c r="KNM273" t="s">
        <v>594</v>
      </c>
      <c r="KNN273" t="s">
        <v>594</v>
      </c>
      <c r="KNO273" t="s">
        <v>594</v>
      </c>
      <c r="KNP273" t="s">
        <v>594</v>
      </c>
      <c r="KNQ273" t="s">
        <v>594</v>
      </c>
      <c r="KNR273" t="s">
        <v>594</v>
      </c>
      <c r="KNS273" t="s">
        <v>594</v>
      </c>
      <c r="KNT273" t="s">
        <v>594</v>
      </c>
      <c r="KNU273" t="s">
        <v>594</v>
      </c>
      <c r="KNV273" t="s">
        <v>594</v>
      </c>
      <c r="KNW273" t="s">
        <v>594</v>
      </c>
      <c r="KNX273" t="s">
        <v>594</v>
      </c>
      <c r="KNY273" t="s">
        <v>594</v>
      </c>
      <c r="KNZ273" t="s">
        <v>594</v>
      </c>
      <c r="KOA273" t="s">
        <v>594</v>
      </c>
      <c r="KOB273" t="s">
        <v>594</v>
      </c>
      <c r="KOC273" t="s">
        <v>594</v>
      </c>
      <c r="KOD273" t="s">
        <v>594</v>
      </c>
      <c r="KOE273" t="s">
        <v>594</v>
      </c>
      <c r="KOF273" t="s">
        <v>594</v>
      </c>
      <c r="KOG273" t="s">
        <v>594</v>
      </c>
      <c r="KOH273" t="s">
        <v>594</v>
      </c>
      <c r="KOI273" t="s">
        <v>594</v>
      </c>
      <c r="KOJ273" t="s">
        <v>594</v>
      </c>
      <c r="KOK273" t="s">
        <v>594</v>
      </c>
      <c r="KOL273" t="s">
        <v>594</v>
      </c>
      <c r="KOM273" t="s">
        <v>594</v>
      </c>
      <c r="KON273" t="s">
        <v>594</v>
      </c>
      <c r="KOO273" t="s">
        <v>594</v>
      </c>
      <c r="KOP273" t="s">
        <v>594</v>
      </c>
      <c r="KOQ273" t="s">
        <v>594</v>
      </c>
      <c r="KOR273" t="s">
        <v>594</v>
      </c>
      <c r="KOS273" t="s">
        <v>594</v>
      </c>
      <c r="KOT273" t="s">
        <v>594</v>
      </c>
      <c r="KOU273" t="s">
        <v>594</v>
      </c>
      <c r="KOV273" t="s">
        <v>594</v>
      </c>
      <c r="KOW273" t="s">
        <v>594</v>
      </c>
      <c r="KOX273" t="s">
        <v>594</v>
      </c>
      <c r="KOY273" t="s">
        <v>594</v>
      </c>
      <c r="KOZ273" t="s">
        <v>594</v>
      </c>
      <c r="KPA273" t="s">
        <v>594</v>
      </c>
      <c r="KPB273" t="s">
        <v>594</v>
      </c>
      <c r="KPC273" t="s">
        <v>594</v>
      </c>
      <c r="KPD273" t="s">
        <v>594</v>
      </c>
      <c r="KPE273" t="s">
        <v>594</v>
      </c>
      <c r="KPF273" t="s">
        <v>594</v>
      </c>
      <c r="KPG273" t="s">
        <v>594</v>
      </c>
      <c r="KPH273" t="s">
        <v>594</v>
      </c>
      <c r="KPI273" t="s">
        <v>594</v>
      </c>
      <c r="KPJ273" t="s">
        <v>594</v>
      </c>
      <c r="KPK273" t="s">
        <v>594</v>
      </c>
      <c r="KPL273" t="s">
        <v>594</v>
      </c>
      <c r="KPM273" t="s">
        <v>594</v>
      </c>
      <c r="KPN273" t="s">
        <v>594</v>
      </c>
      <c r="KPO273" t="s">
        <v>594</v>
      </c>
      <c r="KPP273" t="s">
        <v>594</v>
      </c>
      <c r="KPQ273" t="s">
        <v>594</v>
      </c>
      <c r="KPR273" t="s">
        <v>594</v>
      </c>
      <c r="KPS273" t="s">
        <v>594</v>
      </c>
      <c r="KPT273" t="s">
        <v>594</v>
      </c>
      <c r="KPU273" t="s">
        <v>594</v>
      </c>
      <c r="KPV273" t="s">
        <v>594</v>
      </c>
      <c r="KPW273" t="s">
        <v>594</v>
      </c>
      <c r="KPX273" t="s">
        <v>594</v>
      </c>
      <c r="KPY273" t="s">
        <v>594</v>
      </c>
      <c r="KPZ273" t="s">
        <v>594</v>
      </c>
      <c r="KQA273" t="s">
        <v>594</v>
      </c>
      <c r="KQB273" t="s">
        <v>594</v>
      </c>
      <c r="KQC273" t="s">
        <v>594</v>
      </c>
      <c r="KQD273" t="s">
        <v>594</v>
      </c>
      <c r="KQE273" t="s">
        <v>594</v>
      </c>
      <c r="KQF273" t="s">
        <v>594</v>
      </c>
      <c r="KQG273" t="s">
        <v>594</v>
      </c>
      <c r="KQH273" t="s">
        <v>594</v>
      </c>
      <c r="KQI273" t="s">
        <v>594</v>
      </c>
      <c r="KQJ273" t="s">
        <v>594</v>
      </c>
      <c r="KQK273" t="s">
        <v>594</v>
      </c>
      <c r="KQL273" t="s">
        <v>594</v>
      </c>
      <c r="KQM273" t="s">
        <v>594</v>
      </c>
      <c r="KQN273" t="s">
        <v>594</v>
      </c>
      <c r="KQO273" t="s">
        <v>594</v>
      </c>
      <c r="KQP273" t="s">
        <v>594</v>
      </c>
      <c r="KQQ273" t="s">
        <v>594</v>
      </c>
      <c r="KQR273" t="s">
        <v>594</v>
      </c>
      <c r="KQS273" t="s">
        <v>594</v>
      </c>
      <c r="KQT273" t="s">
        <v>594</v>
      </c>
      <c r="KQU273" t="s">
        <v>594</v>
      </c>
      <c r="KQV273" t="s">
        <v>594</v>
      </c>
      <c r="KQW273" t="s">
        <v>594</v>
      </c>
      <c r="KQX273" t="s">
        <v>594</v>
      </c>
      <c r="KQY273" t="s">
        <v>594</v>
      </c>
      <c r="KQZ273" t="s">
        <v>594</v>
      </c>
      <c r="KRA273" t="s">
        <v>594</v>
      </c>
      <c r="KRB273" t="s">
        <v>594</v>
      </c>
      <c r="KRC273" t="s">
        <v>594</v>
      </c>
      <c r="KRD273" t="s">
        <v>594</v>
      </c>
      <c r="KRE273" t="s">
        <v>594</v>
      </c>
      <c r="KRF273" t="s">
        <v>594</v>
      </c>
      <c r="KRG273" t="s">
        <v>594</v>
      </c>
      <c r="KRH273" t="s">
        <v>594</v>
      </c>
      <c r="KRI273" t="s">
        <v>594</v>
      </c>
      <c r="KRJ273" t="s">
        <v>594</v>
      </c>
      <c r="KRK273" t="s">
        <v>594</v>
      </c>
      <c r="KRL273" t="s">
        <v>594</v>
      </c>
      <c r="KRM273" t="s">
        <v>594</v>
      </c>
      <c r="KRN273" t="s">
        <v>594</v>
      </c>
      <c r="KRO273" t="s">
        <v>594</v>
      </c>
      <c r="KRP273" t="s">
        <v>594</v>
      </c>
      <c r="KRQ273" t="s">
        <v>594</v>
      </c>
      <c r="KRR273" t="s">
        <v>594</v>
      </c>
      <c r="KRS273" t="s">
        <v>594</v>
      </c>
      <c r="KRT273" t="s">
        <v>594</v>
      </c>
      <c r="KRU273" t="s">
        <v>594</v>
      </c>
      <c r="KRV273" t="s">
        <v>594</v>
      </c>
      <c r="KRW273" t="s">
        <v>594</v>
      </c>
      <c r="KRX273" t="s">
        <v>594</v>
      </c>
      <c r="KRY273" t="s">
        <v>594</v>
      </c>
      <c r="KRZ273" t="s">
        <v>594</v>
      </c>
      <c r="KSA273" t="s">
        <v>594</v>
      </c>
      <c r="KSB273" t="s">
        <v>594</v>
      </c>
      <c r="KSC273" t="s">
        <v>594</v>
      </c>
      <c r="KSD273" t="s">
        <v>594</v>
      </c>
      <c r="KSE273" t="s">
        <v>594</v>
      </c>
      <c r="KSF273" t="s">
        <v>594</v>
      </c>
      <c r="KSG273" t="s">
        <v>594</v>
      </c>
      <c r="KSH273" t="s">
        <v>594</v>
      </c>
      <c r="KSI273" t="s">
        <v>594</v>
      </c>
      <c r="KSJ273" t="s">
        <v>594</v>
      </c>
      <c r="KSK273" t="s">
        <v>594</v>
      </c>
      <c r="KSL273" t="s">
        <v>594</v>
      </c>
      <c r="KSM273" t="s">
        <v>594</v>
      </c>
      <c r="KSN273" t="s">
        <v>594</v>
      </c>
      <c r="KSO273" t="s">
        <v>594</v>
      </c>
      <c r="KSP273" t="s">
        <v>594</v>
      </c>
      <c r="KSQ273" t="s">
        <v>594</v>
      </c>
      <c r="KSR273" t="s">
        <v>594</v>
      </c>
      <c r="KSS273" t="s">
        <v>594</v>
      </c>
      <c r="KST273" t="s">
        <v>594</v>
      </c>
      <c r="KSU273" t="s">
        <v>594</v>
      </c>
      <c r="KSV273" t="s">
        <v>594</v>
      </c>
      <c r="KSW273" t="s">
        <v>594</v>
      </c>
      <c r="KSX273" t="s">
        <v>594</v>
      </c>
      <c r="KSY273" t="s">
        <v>594</v>
      </c>
      <c r="KSZ273" t="s">
        <v>594</v>
      </c>
      <c r="KTA273" t="s">
        <v>594</v>
      </c>
      <c r="KTB273" t="s">
        <v>594</v>
      </c>
      <c r="KTC273" t="s">
        <v>594</v>
      </c>
      <c r="KTD273" t="s">
        <v>594</v>
      </c>
      <c r="KTE273" t="s">
        <v>594</v>
      </c>
      <c r="KTF273" t="s">
        <v>594</v>
      </c>
      <c r="KTG273" t="s">
        <v>594</v>
      </c>
      <c r="KTH273" t="s">
        <v>594</v>
      </c>
      <c r="KTI273" t="s">
        <v>594</v>
      </c>
      <c r="KTJ273" t="s">
        <v>594</v>
      </c>
      <c r="KTK273" t="s">
        <v>594</v>
      </c>
      <c r="KTL273" t="s">
        <v>594</v>
      </c>
      <c r="KTM273" t="s">
        <v>594</v>
      </c>
      <c r="KTN273" t="s">
        <v>594</v>
      </c>
      <c r="KTO273" t="s">
        <v>594</v>
      </c>
      <c r="KTP273" t="s">
        <v>594</v>
      </c>
      <c r="KTQ273" t="s">
        <v>594</v>
      </c>
      <c r="KTR273" t="s">
        <v>594</v>
      </c>
      <c r="KTS273" t="s">
        <v>594</v>
      </c>
      <c r="KTT273" t="s">
        <v>594</v>
      </c>
      <c r="KTU273" t="s">
        <v>594</v>
      </c>
      <c r="KTV273" t="s">
        <v>594</v>
      </c>
      <c r="KTW273" t="s">
        <v>594</v>
      </c>
      <c r="KTX273" t="s">
        <v>594</v>
      </c>
      <c r="KTY273" t="s">
        <v>594</v>
      </c>
      <c r="KTZ273" t="s">
        <v>594</v>
      </c>
      <c r="KUA273" t="s">
        <v>594</v>
      </c>
      <c r="KUB273" t="s">
        <v>594</v>
      </c>
      <c r="KUC273" t="s">
        <v>594</v>
      </c>
      <c r="KUD273" t="s">
        <v>594</v>
      </c>
      <c r="KUE273" t="s">
        <v>594</v>
      </c>
      <c r="KUF273" t="s">
        <v>594</v>
      </c>
      <c r="KUG273" t="s">
        <v>594</v>
      </c>
      <c r="KUH273" t="s">
        <v>594</v>
      </c>
      <c r="KUI273" t="s">
        <v>594</v>
      </c>
      <c r="KUJ273" t="s">
        <v>594</v>
      </c>
      <c r="KUK273" t="s">
        <v>594</v>
      </c>
      <c r="KUL273" t="s">
        <v>594</v>
      </c>
      <c r="KUM273" t="s">
        <v>594</v>
      </c>
      <c r="KUN273" t="s">
        <v>594</v>
      </c>
      <c r="KUO273" t="s">
        <v>594</v>
      </c>
      <c r="KUP273" t="s">
        <v>594</v>
      </c>
      <c r="KUQ273" t="s">
        <v>594</v>
      </c>
      <c r="KUR273" t="s">
        <v>594</v>
      </c>
      <c r="KUS273" t="s">
        <v>594</v>
      </c>
      <c r="KUT273" t="s">
        <v>594</v>
      </c>
      <c r="KUU273" t="s">
        <v>594</v>
      </c>
      <c r="KUV273" t="s">
        <v>594</v>
      </c>
      <c r="KUW273" t="s">
        <v>594</v>
      </c>
      <c r="KUX273" t="s">
        <v>594</v>
      </c>
      <c r="KUY273" t="s">
        <v>594</v>
      </c>
      <c r="KUZ273" t="s">
        <v>594</v>
      </c>
      <c r="KVA273" t="s">
        <v>594</v>
      </c>
      <c r="KVB273" t="s">
        <v>594</v>
      </c>
      <c r="KVC273" t="s">
        <v>594</v>
      </c>
      <c r="KVD273" t="s">
        <v>594</v>
      </c>
      <c r="KVE273" t="s">
        <v>594</v>
      </c>
      <c r="KVF273" t="s">
        <v>594</v>
      </c>
      <c r="KVG273" t="s">
        <v>594</v>
      </c>
      <c r="KVH273" t="s">
        <v>594</v>
      </c>
      <c r="KVI273" t="s">
        <v>594</v>
      </c>
      <c r="KVJ273" t="s">
        <v>594</v>
      </c>
      <c r="KVK273" t="s">
        <v>594</v>
      </c>
      <c r="KVL273" t="s">
        <v>594</v>
      </c>
      <c r="KVM273" t="s">
        <v>594</v>
      </c>
      <c r="KVN273" t="s">
        <v>594</v>
      </c>
      <c r="KVO273" t="s">
        <v>594</v>
      </c>
      <c r="KVP273" t="s">
        <v>594</v>
      </c>
      <c r="KVQ273" t="s">
        <v>594</v>
      </c>
      <c r="KVR273" t="s">
        <v>594</v>
      </c>
      <c r="KVS273" t="s">
        <v>594</v>
      </c>
      <c r="KVT273" t="s">
        <v>594</v>
      </c>
      <c r="KVU273" t="s">
        <v>594</v>
      </c>
      <c r="KVV273" t="s">
        <v>594</v>
      </c>
      <c r="KVW273" t="s">
        <v>594</v>
      </c>
      <c r="KVX273" t="s">
        <v>594</v>
      </c>
      <c r="KVY273" t="s">
        <v>594</v>
      </c>
      <c r="KVZ273" t="s">
        <v>594</v>
      </c>
      <c r="KWA273" t="s">
        <v>594</v>
      </c>
      <c r="KWB273" t="s">
        <v>594</v>
      </c>
      <c r="KWC273" t="s">
        <v>594</v>
      </c>
      <c r="KWD273" t="s">
        <v>594</v>
      </c>
      <c r="KWE273" t="s">
        <v>594</v>
      </c>
      <c r="KWF273" t="s">
        <v>594</v>
      </c>
      <c r="KWG273" t="s">
        <v>594</v>
      </c>
      <c r="KWH273" t="s">
        <v>594</v>
      </c>
      <c r="KWI273" t="s">
        <v>594</v>
      </c>
      <c r="KWJ273" t="s">
        <v>594</v>
      </c>
      <c r="KWK273" t="s">
        <v>594</v>
      </c>
      <c r="KWL273" t="s">
        <v>594</v>
      </c>
      <c r="KWM273" t="s">
        <v>594</v>
      </c>
      <c r="KWN273" t="s">
        <v>594</v>
      </c>
      <c r="KWO273" t="s">
        <v>594</v>
      </c>
      <c r="KWP273" t="s">
        <v>594</v>
      </c>
      <c r="KWQ273" t="s">
        <v>594</v>
      </c>
      <c r="KWR273" t="s">
        <v>594</v>
      </c>
      <c r="KWS273" t="s">
        <v>594</v>
      </c>
      <c r="KWT273" t="s">
        <v>594</v>
      </c>
      <c r="KWU273" t="s">
        <v>594</v>
      </c>
      <c r="KWV273" t="s">
        <v>594</v>
      </c>
      <c r="KWW273" t="s">
        <v>594</v>
      </c>
      <c r="KWX273" t="s">
        <v>594</v>
      </c>
      <c r="KWY273" t="s">
        <v>594</v>
      </c>
      <c r="KWZ273" t="s">
        <v>594</v>
      </c>
      <c r="KXA273" t="s">
        <v>594</v>
      </c>
      <c r="KXB273" t="s">
        <v>594</v>
      </c>
      <c r="KXC273" t="s">
        <v>594</v>
      </c>
      <c r="KXD273" t="s">
        <v>594</v>
      </c>
      <c r="KXE273" t="s">
        <v>594</v>
      </c>
      <c r="KXF273" t="s">
        <v>594</v>
      </c>
      <c r="KXG273" t="s">
        <v>594</v>
      </c>
      <c r="KXH273" t="s">
        <v>594</v>
      </c>
      <c r="KXI273" t="s">
        <v>594</v>
      </c>
      <c r="KXJ273" t="s">
        <v>594</v>
      </c>
      <c r="KXK273" t="s">
        <v>594</v>
      </c>
      <c r="KXL273" t="s">
        <v>594</v>
      </c>
      <c r="KXM273" t="s">
        <v>594</v>
      </c>
      <c r="KXN273" t="s">
        <v>594</v>
      </c>
      <c r="KXO273" t="s">
        <v>594</v>
      </c>
      <c r="KXP273" t="s">
        <v>594</v>
      </c>
      <c r="KXQ273" t="s">
        <v>594</v>
      </c>
      <c r="KXR273" t="s">
        <v>594</v>
      </c>
      <c r="KXS273" t="s">
        <v>594</v>
      </c>
      <c r="KXT273" t="s">
        <v>594</v>
      </c>
      <c r="KXU273" t="s">
        <v>594</v>
      </c>
      <c r="KXV273" t="s">
        <v>594</v>
      </c>
      <c r="KXW273" t="s">
        <v>594</v>
      </c>
      <c r="KXX273" t="s">
        <v>594</v>
      </c>
      <c r="KXY273" t="s">
        <v>594</v>
      </c>
      <c r="KXZ273" t="s">
        <v>594</v>
      </c>
      <c r="KYA273" t="s">
        <v>594</v>
      </c>
      <c r="KYB273" t="s">
        <v>594</v>
      </c>
      <c r="KYC273" t="s">
        <v>594</v>
      </c>
      <c r="KYD273" t="s">
        <v>594</v>
      </c>
      <c r="KYE273" t="s">
        <v>594</v>
      </c>
      <c r="KYF273" t="s">
        <v>594</v>
      </c>
      <c r="KYG273" t="s">
        <v>594</v>
      </c>
      <c r="KYH273" t="s">
        <v>594</v>
      </c>
      <c r="KYI273" t="s">
        <v>594</v>
      </c>
      <c r="KYJ273" t="s">
        <v>594</v>
      </c>
      <c r="KYK273" t="s">
        <v>594</v>
      </c>
      <c r="KYL273" t="s">
        <v>594</v>
      </c>
      <c r="KYM273" t="s">
        <v>594</v>
      </c>
      <c r="KYN273" t="s">
        <v>594</v>
      </c>
      <c r="KYO273" t="s">
        <v>594</v>
      </c>
      <c r="KYP273" t="s">
        <v>594</v>
      </c>
      <c r="KYQ273" t="s">
        <v>594</v>
      </c>
      <c r="KYR273" t="s">
        <v>594</v>
      </c>
      <c r="KYS273" t="s">
        <v>594</v>
      </c>
      <c r="KYT273" t="s">
        <v>594</v>
      </c>
      <c r="KYU273" t="s">
        <v>594</v>
      </c>
      <c r="KYV273" t="s">
        <v>594</v>
      </c>
      <c r="KYW273" t="s">
        <v>594</v>
      </c>
      <c r="KYX273" t="s">
        <v>594</v>
      </c>
      <c r="KYY273" t="s">
        <v>594</v>
      </c>
      <c r="KYZ273" t="s">
        <v>594</v>
      </c>
      <c r="KZA273" t="s">
        <v>594</v>
      </c>
      <c r="KZB273" t="s">
        <v>594</v>
      </c>
      <c r="KZC273" t="s">
        <v>594</v>
      </c>
      <c r="KZD273" t="s">
        <v>594</v>
      </c>
      <c r="KZE273" t="s">
        <v>594</v>
      </c>
      <c r="KZF273" t="s">
        <v>594</v>
      </c>
      <c r="KZG273" t="s">
        <v>594</v>
      </c>
      <c r="KZH273" t="s">
        <v>594</v>
      </c>
      <c r="KZI273" t="s">
        <v>594</v>
      </c>
      <c r="KZJ273" t="s">
        <v>594</v>
      </c>
      <c r="KZK273" t="s">
        <v>594</v>
      </c>
      <c r="KZL273" t="s">
        <v>594</v>
      </c>
      <c r="KZM273" t="s">
        <v>594</v>
      </c>
      <c r="KZN273" t="s">
        <v>594</v>
      </c>
      <c r="KZO273" t="s">
        <v>594</v>
      </c>
      <c r="KZP273" t="s">
        <v>594</v>
      </c>
      <c r="KZQ273" t="s">
        <v>594</v>
      </c>
      <c r="KZR273" t="s">
        <v>594</v>
      </c>
      <c r="KZS273" t="s">
        <v>594</v>
      </c>
      <c r="KZT273" t="s">
        <v>594</v>
      </c>
      <c r="KZU273" t="s">
        <v>594</v>
      </c>
      <c r="KZV273" t="s">
        <v>594</v>
      </c>
      <c r="KZW273" t="s">
        <v>594</v>
      </c>
      <c r="KZX273" t="s">
        <v>594</v>
      </c>
      <c r="KZY273" t="s">
        <v>594</v>
      </c>
      <c r="KZZ273" t="s">
        <v>594</v>
      </c>
      <c r="LAA273" t="s">
        <v>594</v>
      </c>
      <c r="LAB273" t="s">
        <v>594</v>
      </c>
      <c r="LAC273" t="s">
        <v>594</v>
      </c>
      <c r="LAD273" t="s">
        <v>594</v>
      </c>
      <c r="LAE273" t="s">
        <v>594</v>
      </c>
      <c r="LAF273" t="s">
        <v>594</v>
      </c>
      <c r="LAG273" t="s">
        <v>594</v>
      </c>
      <c r="LAH273" t="s">
        <v>594</v>
      </c>
      <c r="LAI273" t="s">
        <v>594</v>
      </c>
      <c r="LAJ273" t="s">
        <v>594</v>
      </c>
      <c r="LAK273" t="s">
        <v>594</v>
      </c>
      <c r="LAL273" t="s">
        <v>594</v>
      </c>
      <c r="LAM273" t="s">
        <v>594</v>
      </c>
      <c r="LAN273" t="s">
        <v>594</v>
      </c>
      <c r="LAO273" t="s">
        <v>594</v>
      </c>
      <c r="LAP273" t="s">
        <v>594</v>
      </c>
      <c r="LAQ273" t="s">
        <v>594</v>
      </c>
      <c r="LAR273" t="s">
        <v>594</v>
      </c>
      <c r="LAS273" t="s">
        <v>594</v>
      </c>
      <c r="LAT273" t="s">
        <v>594</v>
      </c>
      <c r="LAU273" t="s">
        <v>594</v>
      </c>
      <c r="LAV273" t="s">
        <v>594</v>
      </c>
      <c r="LAW273" t="s">
        <v>594</v>
      </c>
      <c r="LAX273" t="s">
        <v>594</v>
      </c>
      <c r="LAY273" t="s">
        <v>594</v>
      </c>
      <c r="LAZ273" t="s">
        <v>594</v>
      </c>
      <c r="LBA273" t="s">
        <v>594</v>
      </c>
      <c r="LBB273" t="s">
        <v>594</v>
      </c>
      <c r="LBC273" t="s">
        <v>594</v>
      </c>
      <c r="LBD273" t="s">
        <v>594</v>
      </c>
      <c r="LBE273" t="s">
        <v>594</v>
      </c>
      <c r="LBF273" t="s">
        <v>594</v>
      </c>
      <c r="LBG273" t="s">
        <v>594</v>
      </c>
      <c r="LBH273" t="s">
        <v>594</v>
      </c>
      <c r="LBI273" t="s">
        <v>594</v>
      </c>
      <c r="LBJ273" t="s">
        <v>594</v>
      </c>
      <c r="LBK273" t="s">
        <v>594</v>
      </c>
      <c r="LBL273" t="s">
        <v>594</v>
      </c>
      <c r="LBM273" t="s">
        <v>594</v>
      </c>
      <c r="LBN273" t="s">
        <v>594</v>
      </c>
      <c r="LBO273" t="s">
        <v>594</v>
      </c>
      <c r="LBP273" t="s">
        <v>594</v>
      </c>
      <c r="LBQ273" t="s">
        <v>594</v>
      </c>
      <c r="LBR273" t="s">
        <v>594</v>
      </c>
      <c r="LBS273" t="s">
        <v>594</v>
      </c>
      <c r="LBT273" t="s">
        <v>594</v>
      </c>
      <c r="LBU273" t="s">
        <v>594</v>
      </c>
      <c r="LBV273" t="s">
        <v>594</v>
      </c>
      <c r="LBW273" t="s">
        <v>594</v>
      </c>
      <c r="LBX273" t="s">
        <v>594</v>
      </c>
      <c r="LBY273" t="s">
        <v>594</v>
      </c>
      <c r="LBZ273" t="s">
        <v>594</v>
      </c>
      <c r="LCA273" t="s">
        <v>594</v>
      </c>
      <c r="LCB273" t="s">
        <v>594</v>
      </c>
      <c r="LCC273" t="s">
        <v>594</v>
      </c>
      <c r="LCD273" t="s">
        <v>594</v>
      </c>
      <c r="LCE273" t="s">
        <v>594</v>
      </c>
      <c r="LCF273" t="s">
        <v>594</v>
      </c>
      <c r="LCG273" t="s">
        <v>594</v>
      </c>
      <c r="LCH273" t="s">
        <v>594</v>
      </c>
      <c r="LCI273" t="s">
        <v>594</v>
      </c>
      <c r="LCJ273" t="s">
        <v>594</v>
      </c>
      <c r="LCK273" t="s">
        <v>594</v>
      </c>
      <c r="LCL273" t="s">
        <v>594</v>
      </c>
      <c r="LCM273" t="s">
        <v>594</v>
      </c>
      <c r="LCN273" t="s">
        <v>594</v>
      </c>
      <c r="LCO273" t="s">
        <v>594</v>
      </c>
      <c r="LCP273" t="s">
        <v>594</v>
      </c>
      <c r="LCQ273" t="s">
        <v>594</v>
      </c>
      <c r="LCR273" t="s">
        <v>594</v>
      </c>
      <c r="LCS273" t="s">
        <v>594</v>
      </c>
      <c r="LCT273" t="s">
        <v>594</v>
      </c>
      <c r="LCU273" t="s">
        <v>594</v>
      </c>
      <c r="LCV273" t="s">
        <v>594</v>
      </c>
      <c r="LCW273" t="s">
        <v>594</v>
      </c>
      <c r="LCX273" t="s">
        <v>594</v>
      </c>
      <c r="LCY273" t="s">
        <v>594</v>
      </c>
      <c r="LCZ273" t="s">
        <v>594</v>
      </c>
      <c r="LDA273" t="s">
        <v>594</v>
      </c>
      <c r="LDB273" t="s">
        <v>594</v>
      </c>
      <c r="LDC273" t="s">
        <v>594</v>
      </c>
      <c r="LDD273" t="s">
        <v>594</v>
      </c>
      <c r="LDE273" t="s">
        <v>594</v>
      </c>
      <c r="LDF273" t="s">
        <v>594</v>
      </c>
      <c r="LDG273" t="s">
        <v>594</v>
      </c>
      <c r="LDH273" t="s">
        <v>594</v>
      </c>
      <c r="LDI273" t="s">
        <v>594</v>
      </c>
      <c r="LDJ273" t="s">
        <v>594</v>
      </c>
      <c r="LDK273" t="s">
        <v>594</v>
      </c>
      <c r="LDL273" t="s">
        <v>594</v>
      </c>
      <c r="LDM273" t="s">
        <v>594</v>
      </c>
      <c r="LDN273" t="s">
        <v>594</v>
      </c>
      <c r="LDO273" t="s">
        <v>594</v>
      </c>
      <c r="LDP273" t="s">
        <v>594</v>
      </c>
      <c r="LDQ273" t="s">
        <v>594</v>
      </c>
      <c r="LDR273" t="s">
        <v>594</v>
      </c>
      <c r="LDS273" t="s">
        <v>594</v>
      </c>
      <c r="LDT273" t="s">
        <v>594</v>
      </c>
      <c r="LDU273" t="s">
        <v>594</v>
      </c>
      <c r="LDV273" t="s">
        <v>594</v>
      </c>
      <c r="LDW273" t="s">
        <v>594</v>
      </c>
      <c r="LDX273" t="s">
        <v>594</v>
      </c>
      <c r="LDY273" t="s">
        <v>594</v>
      </c>
      <c r="LDZ273" t="s">
        <v>594</v>
      </c>
      <c r="LEA273" t="s">
        <v>594</v>
      </c>
      <c r="LEB273" t="s">
        <v>594</v>
      </c>
      <c r="LEC273" t="s">
        <v>594</v>
      </c>
      <c r="LED273" t="s">
        <v>594</v>
      </c>
      <c r="LEE273" t="s">
        <v>594</v>
      </c>
      <c r="LEF273" t="s">
        <v>594</v>
      </c>
      <c r="LEG273" t="s">
        <v>594</v>
      </c>
      <c r="LEH273" t="s">
        <v>594</v>
      </c>
      <c r="LEI273" t="s">
        <v>594</v>
      </c>
      <c r="LEJ273" t="s">
        <v>594</v>
      </c>
      <c r="LEK273" t="s">
        <v>594</v>
      </c>
      <c r="LEL273" t="s">
        <v>594</v>
      </c>
      <c r="LEM273" t="s">
        <v>594</v>
      </c>
      <c r="LEN273" t="s">
        <v>594</v>
      </c>
      <c r="LEO273" t="s">
        <v>594</v>
      </c>
      <c r="LEP273" t="s">
        <v>594</v>
      </c>
      <c r="LEQ273" t="s">
        <v>594</v>
      </c>
      <c r="LER273" t="s">
        <v>594</v>
      </c>
      <c r="LES273" t="s">
        <v>594</v>
      </c>
      <c r="LET273" t="s">
        <v>594</v>
      </c>
      <c r="LEU273" t="s">
        <v>594</v>
      </c>
      <c r="LEV273" t="s">
        <v>594</v>
      </c>
      <c r="LEW273" t="s">
        <v>594</v>
      </c>
      <c r="LEX273" t="s">
        <v>594</v>
      </c>
      <c r="LEY273" t="s">
        <v>594</v>
      </c>
      <c r="LEZ273" t="s">
        <v>594</v>
      </c>
      <c r="LFA273" t="s">
        <v>594</v>
      </c>
      <c r="LFB273" t="s">
        <v>594</v>
      </c>
      <c r="LFC273" t="s">
        <v>594</v>
      </c>
      <c r="LFD273" t="s">
        <v>594</v>
      </c>
      <c r="LFE273" t="s">
        <v>594</v>
      </c>
      <c r="LFF273" t="s">
        <v>594</v>
      </c>
      <c r="LFG273" t="s">
        <v>594</v>
      </c>
      <c r="LFH273" t="s">
        <v>594</v>
      </c>
      <c r="LFI273" t="s">
        <v>594</v>
      </c>
      <c r="LFJ273" t="s">
        <v>594</v>
      </c>
      <c r="LFK273" t="s">
        <v>594</v>
      </c>
      <c r="LFL273" t="s">
        <v>594</v>
      </c>
      <c r="LFM273" t="s">
        <v>594</v>
      </c>
      <c r="LFN273" t="s">
        <v>594</v>
      </c>
      <c r="LFO273" t="s">
        <v>594</v>
      </c>
      <c r="LFP273" t="s">
        <v>594</v>
      </c>
      <c r="LFQ273" t="s">
        <v>594</v>
      </c>
      <c r="LFR273" t="s">
        <v>594</v>
      </c>
      <c r="LFS273" t="s">
        <v>594</v>
      </c>
      <c r="LFT273" t="s">
        <v>594</v>
      </c>
      <c r="LFU273" t="s">
        <v>594</v>
      </c>
      <c r="LFV273" t="s">
        <v>594</v>
      </c>
      <c r="LFW273" t="s">
        <v>594</v>
      </c>
      <c r="LFX273" t="s">
        <v>594</v>
      </c>
      <c r="LFY273" t="s">
        <v>594</v>
      </c>
      <c r="LFZ273" t="s">
        <v>594</v>
      </c>
      <c r="LGA273" t="s">
        <v>594</v>
      </c>
      <c r="LGB273" t="s">
        <v>594</v>
      </c>
      <c r="LGC273" t="s">
        <v>594</v>
      </c>
      <c r="LGD273" t="s">
        <v>594</v>
      </c>
      <c r="LGE273" t="s">
        <v>594</v>
      </c>
      <c r="LGF273" t="s">
        <v>594</v>
      </c>
      <c r="LGG273" t="s">
        <v>594</v>
      </c>
      <c r="LGH273" t="s">
        <v>594</v>
      </c>
      <c r="LGI273" t="s">
        <v>594</v>
      </c>
      <c r="LGJ273" t="s">
        <v>594</v>
      </c>
      <c r="LGK273" t="s">
        <v>594</v>
      </c>
      <c r="LGL273" t="s">
        <v>594</v>
      </c>
      <c r="LGM273" t="s">
        <v>594</v>
      </c>
      <c r="LGN273" t="s">
        <v>594</v>
      </c>
      <c r="LGO273" t="s">
        <v>594</v>
      </c>
      <c r="LGP273" t="s">
        <v>594</v>
      </c>
      <c r="LGQ273" t="s">
        <v>594</v>
      </c>
      <c r="LGR273" t="s">
        <v>594</v>
      </c>
      <c r="LGS273" t="s">
        <v>594</v>
      </c>
      <c r="LGT273" t="s">
        <v>594</v>
      </c>
      <c r="LGU273" t="s">
        <v>594</v>
      </c>
      <c r="LGV273" t="s">
        <v>594</v>
      </c>
      <c r="LGW273" t="s">
        <v>594</v>
      </c>
      <c r="LGX273" t="s">
        <v>594</v>
      </c>
      <c r="LGY273" t="s">
        <v>594</v>
      </c>
      <c r="LGZ273" t="s">
        <v>594</v>
      </c>
      <c r="LHA273" t="s">
        <v>594</v>
      </c>
      <c r="LHB273" t="s">
        <v>594</v>
      </c>
      <c r="LHC273" t="s">
        <v>594</v>
      </c>
      <c r="LHD273" t="s">
        <v>594</v>
      </c>
      <c r="LHE273" t="s">
        <v>594</v>
      </c>
      <c r="LHF273" t="s">
        <v>594</v>
      </c>
      <c r="LHG273" t="s">
        <v>594</v>
      </c>
      <c r="LHH273" t="s">
        <v>594</v>
      </c>
      <c r="LHI273" t="s">
        <v>594</v>
      </c>
      <c r="LHJ273" t="s">
        <v>594</v>
      </c>
      <c r="LHK273" t="s">
        <v>594</v>
      </c>
      <c r="LHL273" t="s">
        <v>594</v>
      </c>
      <c r="LHM273" t="s">
        <v>594</v>
      </c>
      <c r="LHN273" t="s">
        <v>594</v>
      </c>
      <c r="LHO273" t="s">
        <v>594</v>
      </c>
      <c r="LHP273" t="s">
        <v>594</v>
      </c>
      <c r="LHQ273" t="s">
        <v>594</v>
      </c>
      <c r="LHR273" t="s">
        <v>594</v>
      </c>
      <c r="LHS273" t="s">
        <v>594</v>
      </c>
      <c r="LHT273" t="s">
        <v>594</v>
      </c>
      <c r="LHU273" t="s">
        <v>594</v>
      </c>
      <c r="LHV273" t="s">
        <v>594</v>
      </c>
      <c r="LHW273" t="s">
        <v>594</v>
      </c>
      <c r="LHX273" t="s">
        <v>594</v>
      </c>
      <c r="LHY273" t="s">
        <v>594</v>
      </c>
      <c r="LHZ273" t="s">
        <v>594</v>
      </c>
      <c r="LIA273" t="s">
        <v>594</v>
      </c>
      <c r="LIB273" t="s">
        <v>594</v>
      </c>
      <c r="LIC273" t="s">
        <v>594</v>
      </c>
      <c r="LID273" t="s">
        <v>594</v>
      </c>
      <c r="LIE273" t="s">
        <v>594</v>
      </c>
      <c r="LIF273" t="s">
        <v>594</v>
      </c>
      <c r="LIG273" t="s">
        <v>594</v>
      </c>
      <c r="LIH273" t="s">
        <v>594</v>
      </c>
      <c r="LII273" t="s">
        <v>594</v>
      </c>
      <c r="LIJ273" t="s">
        <v>594</v>
      </c>
      <c r="LIK273" t="s">
        <v>594</v>
      </c>
      <c r="LIL273" t="s">
        <v>594</v>
      </c>
      <c r="LIM273" t="s">
        <v>594</v>
      </c>
      <c r="LIN273" t="s">
        <v>594</v>
      </c>
      <c r="LIO273" t="s">
        <v>594</v>
      </c>
      <c r="LIP273" t="s">
        <v>594</v>
      </c>
      <c r="LIQ273" t="s">
        <v>594</v>
      </c>
      <c r="LIR273" t="s">
        <v>594</v>
      </c>
      <c r="LIS273" t="s">
        <v>594</v>
      </c>
      <c r="LIT273" t="s">
        <v>594</v>
      </c>
      <c r="LIU273" t="s">
        <v>594</v>
      </c>
      <c r="LIV273" t="s">
        <v>594</v>
      </c>
      <c r="LIW273" t="s">
        <v>594</v>
      </c>
      <c r="LIX273" t="s">
        <v>594</v>
      </c>
      <c r="LIY273" t="s">
        <v>594</v>
      </c>
      <c r="LIZ273" t="s">
        <v>594</v>
      </c>
      <c r="LJA273" t="s">
        <v>594</v>
      </c>
      <c r="LJB273" t="s">
        <v>594</v>
      </c>
      <c r="LJC273" t="s">
        <v>594</v>
      </c>
      <c r="LJD273" t="s">
        <v>594</v>
      </c>
      <c r="LJE273" t="s">
        <v>594</v>
      </c>
      <c r="LJF273" t="s">
        <v>594</v>
      </c>
      <c r="LJG273" t="s">
        <v>594</v>
      </c>
      <c r="LJH273" t="s">
        <v>594</v>
      </c>
      <c r="LJI273" t="s">
        <v>594</v>
      </c>
      <c r="LJJ273" t="s">
        <v>594</v>
      </c>
      <c r="LJK273" t="s">
        <v>594</v>
      </c>
      <c r="LJL273" t="s">
        <v>594</v>
      </c>
      <c r="LJM273" t="s">
        <v>594</v>
      </c>
      <c r="LJN273" t="s">
        <v>594</v>
      </c>
      <c r="LJO273" t="s">
        <v>594</v>
      </c>
      <c r="LJP273" t="s">
        <v>594</v>
      </c>
      <c r="LJQ273" t="s">
        <v>594</v>
      </c>
      <c r="LJR273" t="s">
        <v>594</v>
      </c>
      <c r="LJS273" t="s">
        <v>594</v>
      </c>
      <c r="LJT273" t="s">
        <v>594</v>
      </c>
      <c r="LJU273" t="s">
        <v>594</v>
      </c>
      <c r="LJV273" t="s">
        <v>594</v>
      </c>
      <c r="LJW273" t="s">
        <v>594</v>
      </c>
      <c r="LJX273" t="s">
        <v>594</v>
      </c>
      <c r="LJY273" t="s">
        <v>594</v>
      </c>
      <c r="LJZ273" t="s">
        <v>594</v>
      </c>
      <c r="LKA273" t="s">
        <v>594</v>
      </c>
      <c r="LKB273" t="s">
        <v>594</v>
      </c>
      <c r="LKC273" t="s">
        <v>594</v>
      </c>
      <c r="LKD273" t="s">
        <v>594</v>
      </c>
      <c r="LKE273" t="s">
        <v>594</v>
      </c>
      <c r="LKF273" t="s">
        <v>594</v>
      </c>
      <c r="LKG273" t="s">
        <v>594</v>
      </c>
      <c r="LKH273" t="s">
        <v>594</v>
      </c>
      <c r="LKI273" t="s">
        <v>594</v>
      </c>
      <c r="LKJ273" t="s">
        <v>594</v>
      </c>
      <c r="LKK273" t="s">
        <v>594</v>
      </c>
      <c r="LKL273" t="s">
        <v>594</v>
      </c>
      <c r="LKM273" t="s">
        <v>594</v>
      </c>
      <c r="LKN273" t="s">
        <v>594</v>
      </c>
      <c r="LKO273" t="s">
        <v>594</v>
      </c>
      <c r="LKP273" t="s">
        <v>594</v>
      </c>
      <c r="LKQ273" t="s">
        <v>594</v>
      </c>
      <c r="LKR273" t="s">
        <v>594</v>
      </c>
      <c r="LKS273" t="s">
        <v>594</v>
      </c>
      <c r="LKT273" t="s">
        <v>594</v>
      </c>
      <c r="LKU273" t="s">
        <v>594</v>
      </c>
      <c r="LKV273" t="s">
        <v>594</v>
      </c>
      <c r="LKW273" t="s">
        <v>594</v>
      </c>
      <c r="LKX273" t="s">
        <v>594</v>
      </c>
      <c r="LKY273" t="s">
        <v>594</v>
      </c>
      <c r="LKZ273" t="s">
        <v>594</v>
      </c>
      <c r="LLA273" t="s">
        <v>594</v>
      </c>
      <c r="LLB273" t="s">
        <v>594</v>
      </c>
      <c r="LLC273" t="s">
        <v>594</v>
      </c>
      <c r="LLD273" t="s">
        <v>594</v>
      </c>
      <c r="LLE273" t="s">
        <v>594</v>
      </c>
      <c r="LLF273" t="s">
        <v>594</v>
      </c>
      <c r="LLG273" t="s">
        <v>594</v>
      </c>
      <c r="LLH273" t="s">
        <v>594</v>
      </c>
      <c r="LLI273" t="s">
        <v>594</v>
      </c>
      <c r="LLJ273" t="s">
        <v>594</v>
      </c>
      <c r="LLK273" t="s">
        <v>594</v>
      </c>
      <c r="LLL273" t="s">
        <v>594</v>
      </c>
      <c r="LLM273" t="s">
        <v>594</v>
      </c>
      <c r="LLN273" t="s">
        <v>594</v>
      </c>
      <c r="LLO273" t="s">
        <v>594</v>
      </c>
      <c r="LLP273" t="s">
        <v>594</v>
      </c>
      <c r="LLQ273" t="s">
        <v>594</v>
      </c>
      <c r="LLR273" t="s">
        <v>594</v>
      </c>
      <c r="LLS273" t="s">
        <v>594</v>
      </c>
      <c r="LLT273" t="s">
        <v>594</v>
      </c>
      <c r="LLU273" t="s">
        <v>594</v>
      </c>
      <c r="LLV273" t="s">
        <v>594</v>
      </c>
      <c r="LLW273" t="s">
        <v>594</v>
      </c>
      <c r="LLX273" t="s">
        <v>594</v>
      </c>
      <c r="LLY273" t="s">
        <v>594</v>
      </c>
      <c r="LLZ273" t="s">
        <v>594</v>
      </c>
      <c r="LMA273" t="s">
        <v>594</v>
      </c>
      <c r="LMB273" t="s">
        <v>594</v>
      </c>
      <c r="LMC273" t="s">
        <v>594</v>
      </c>
      <c r="LMD273" t="s">
        <v>594</v>
      </c>
      <c r="LME273" t="s">
        <v>594</v>
      </c>
      <c r="LMF273" t="s">
        <v>594</v>
      </c>
      <c r="LMG273" t="s">
        <v>594</v>
      </c>
      <c r="LMH273" t="s">
        <v>594</v>
      </c>
      <c r="LMI273" t="s">
        <v>594</v>
      </c>
      <c r="LMJ273" t="s">
        <v>594</v>
      </c>
      <c r="LMK273" t="s">
        <v>594</v>
      </c>
      <c r="LML273" t="s">
        <v>594</v>
      </c>
      <c r="LMM273" t="s">
        <v>594</v>
      </c>
      <c r="LMN273" t="s">
        <v>594</v>
      </c>
      <c r="LMO273" t="s">
        <v>594</v>
      </c>
      <c r="LMP273" t="s">
        <v>594</v>
      </c>
      <c r="LMQ273" t="s">
        <v>594</v>
      </c>
      <c r="LMR273" t="s">
        <v>594</v>
      </c>
      <c r="LMS273" t="s">
        <v>594</v>
      </c>
      <c r="LMT273" t="s">
        <v>594</v>
      </c>
      <c r="LMU273" t="s">
        <v>594</v>
      </c>
      <c r="LMV273" t="s">
        <v>594</v>
      </c>
      <c r="LMW273" t="s">
        <v>594</v>
      </c>
      <c r="LMX273" t="s">
        <v>594</v>
      </c>
      <c r="LMY273" t="s">
        <v>594</v>
      </c>
      <c r="LMZ273" t="s">
        <v>594</v>
      </c>
      <c r="LNA273" t="s">
        <v>594</v>
      </c>
      <c r="LNB273" t="s">
        <v>594</v>
      </c>
      <c r="LNC273" t="s">
        <v>594</v>
      </c>
      <c r="LND273" t="s">
        <v>594</v>
      </c>
      <c r="LNE273" t="s">
        <v>594</v>
      </c>
      <c r="LNF273" t="s">
        <v>594</v>
      </c>
      <c r="LNG273" t="s">
        <v>594</v>
      </c>
      <c r="LNH273" t="s">
        <v>594</v>
      </c>
      <c r="LNI273" t="s">
        <v>594</v>
      </c>
      <c r="LNJ273" t="s">
        <v>594</v>
      </c>
      <c r="LNK273" t="s">
        <v>594</v>
      </c>
      <c r="LNL273" t="s">
        <v>594</v>
      </c>
      <c r="LNM273" t="s">
        <v>594</v>
      </c>
      <c r="LNN273" t="s">
        <v>594</v>
      </c>
      <c r="LNO273" t="s">
        <v>594</v>
      </c>
      <c r="LNP273" t="s">
        <v>594</v>
      </c>
      <c r="LNQ273" t="s">
        <v>594</v>
      </c>
      <c r="LNR273" t="s">
        <v>594</v>
      </c>
      <c r="LNS273" t="s">
        <v>594</v>
      </c>
      <c r="LNT273" t="s">
        <v>594</v>
      </c>
      <c r="LNU273" t="s">
        <v>594</v>
      </c>
      <c r="LNV273" t="s">
        <v>594</v>
      </c>
      <c r="LNW273" t="s">
        <v>594</v>
      </c>
      <c r="LNX273" t="s">
        <v>594</v>
      </c>
      <c r="LNY273" t="s">
        <v>594</v>
      </c>
      <c r="LNZ273" t="s">
        <v>594</v>
      </c>
      <c r="LOA273" t="s">
        <v>594</v>
      </c>
      <c r="LOB273" t="s">
        <v>594</v>
      </c>
      <c r="LOC273" t="s">
        <v>594</v>
      </c>
      <c r="LOD273" t="s">
        <v>594</v>
      </c>
      <c r="LOE273" t="s">
        <v>594</v>
      </c>
      <c r="LOF273" t="s">
        <v>594</v>
      </c>
      <c r="LOG273" t="s">
        <v>594</v>
      </c>
      <c r="LOH273" t="s">
        <v>594</v>
      </c>
      <c r="LOI273" t="s">
        <v>594</v>
      </c>
      <c r="LOJ273" t="s">
        <v>594</v>
      </c>
      <c r="LOK273" t="s">
        <v>594</v>
      </c>
      <c r="LOL273" t="s">
        <v>594</v>
      </c>
      <c r="LOM273" t="s">
        <v>594</v>
      </c>
      <c r="LON273" t="s">
        <v>594</v>
      </c>
      <c r="LOO273" t="s">
        <v>594</v>
      </c>
      <c r="LOP273" t="s">
        <v>594</v>
      </c>
      <c r="LOQ273" t="s">
        <v>594</v>
      </c>
      <c r="LOR273" t="s">
        <v>594</v>
      </c>
      <c r="LOS273" t="s">
        <v>594</v>
      </c>
      <c r="LOT273" t="s">
        <v>594</v>
      </c>
      <c r="LOU273" t="s">
        <v>594</v>
      </c>
      <c r="LOV273" t="s">
        <v>594</v>
      </c>
      <c r="LOW273" t="s">
        <v>594</v>
      </c>
      <c r="LOX273" t="s">
        <v>594</v>
      </c>
      <c r="LOY273" t="s">
        <v>594</v>
      </c>
      <c r="LOZ273" t="s">
        <v>594</v>
      </c>
      <c r="LPA273" t="s">
        <v>594</v>
      </c>
      <c r="LPB273" t="s">
        <v>594</v>
      </c>
      <c r="LPC273" t="s">
        <v>594</v>
      </c>
      <c r="LPD273" t="s">
        <v>594</v>
      </c>
      <c r="LPE273" t="s">
        <v>594</v>
      </c>
      <c r="LPF273" t="s">
        <v>594</v>
      </c>
      <c r="LPG273" t="s">
        <v>594</v>
      </c>
      <c r="LPH273" t="s">
        <v>594</v>
      </c>
      <c r="LPI273" t="s">
        <v>594</v>
      </c>
      <c r="LPJ273" t="s">
        <v>594</v>
      </c>
      <c r="LPK273" t="s">
        <v>594</v>
      </c>
      <c r="LPL273" t="s">
        <v>594</v>
      </c>
      <c r="LPM273" t="s">
        <v>594</v>
      </c>
      <c r="LPN273" t="s">
        <v>594</v>
      </c>
      <c r="LPO273" t="s">
        <v>594</v>
      </c>
      <c r="LPP273" t="s">
        <v>594</v>
      </c>
      <c r="LPQ273" t="s">
        <v>594</v>
      </c>
      <c r="LPR273" t="s">
        <v>594</v>
      </c>
      <c r="LPS273" t="s">
        <v>594</v>
      </c>
      <c r="LPT273" t="s">
        <v>594</v>
      </c>
      <c r="LPU273" t="s">
        <v>594</v>
      </c>
      <c r="LPV273" t="s">
        <v>594</v>
      </c>
      <c r="LPW273" t="s">
        <v>594</v>
      </c>
      <c r="LPX273" t="s">
        <v>594</v>
      </c>
      <c r="LPY273" t="s">
        <v>594</v>
      </c>
      <c r="LPZ273" t="s">
        <v>594</v>
      </c>
      <c r="LQA273" t="s">
        <v>594</v>
      </c>
      <c r="LQB273" t="s">
        <v>594</v>
      </c>
      <c r="LQC273" t="s">
        <v>594</v>
      </c>
      <c r="LQD273" t="s">
        <v>594</v>
      </c>
      <c r="LQE273" t="s">
        <v>594</v>
      </c>
      <c r="LQF273" t="s">
        <v>594</v>
      </c>
      <c r="LQG273" t="s">
        <v>594</v>
      </c>
      <c r="LQH273" t="s">
        <v>594</v>
      </c>
      <c r="LQI273" t="s">
        <v>594</v>
      </c>
      <c r="LQJ273" t="s">
        <v>594</v>
      </c>
      <c r="LQK273" t="s">
        <v>594</v>
      </c>
      <c r="LQL273" t="s">
        <v>594</v>
      </c>
      <c r="LQM273" t="s">
        <v>594</v>
      </c>
      <c r="LQN273" t="s">
        <v>594</v>
      </c>
      <c r="LQO273" t="s">
        <v>594</v>
      </c>
      <c r="LQP273" t="s">
        <v>594</v>
      </c>
      <c r="LQQ273" t="s">
        <v>594</v>
      </c>
      <c r="LQR273" t="s">
        <v>594</v>
      </c>
      <c r="LQS273" t="s">
        <v>594</v>
      </c>
      <c r="LQT273" t="s">
        <v>594</v>
      </c>
      <c r="LQU273" t="s">
        <v>594</v>
      </c>
      <c r="LQV273" t="s">
        <v>594</v>
      </c>
      <c r="LQW273" t="s">
        <v>594</v>
      </c>
      <c r="LQX273" t="s">
        <v>594</v>
      </c>
      <c r="LQY273" t="s">
        <v>594</v>
      </c>
      <c r="LQZ273" t="s">
        <v>594</v>
      </c>
      <c r="LRA273" t="s">
        <v>594</v>
      </c>
      <c r="LRB273" t="s">
        <v>594</v>
      </c>
      <c r="LRC273" t="s">
        <v>594</v>
      </c>
      <c r="LRD273" t="s">
        <v>594</v>
      </c>
      <c r="LRE273" t="s">
        <v>594</v>
      </c>
      <c r="LRF273" t="s">
        <v>594</v>
      </c>
      <c r="LRG273" t="s">
        <v>594</v>
      </c>
      <c r="LRH273" t="s">
        <v>594</v>
      </c>
      <c r="LRI273" t="s">
        <v>594</v>
      </c>
      <c r="LRJ273" t="s">
        <v>594</v>
      </c>
      <c r="LRK273" t="s">
        <v>594</v>
      </c>
      <c r="LRL273" t="s">
        <v>594</v>
      </c>
      <c r="LRM273" t="s">
        <v>594</v>
      </c>
      <c r="LRN273" t="s">
        <v>594</v>
      </c>
      <c r="LRO273" t="s">
        <v>594</v>
      </c>
      <c r="LRP273" t="s">
        <v>594</v>
      </c>
      <c r="LRQ273" t="s">
        <v>594</v>
      </c>
      <c r="LRR273" t="s">
        <v>594</v>
      </c>
      <c r="LRS273" t="s">
        <v>594</v>
      </c>
      <c r="LRT273" t="s">
        <v>594</v>
      </c>
      <c r="LRU273" t="s">
        <v>594</v>
      </c>
      <c r="LRV273" t="s">
        <v>594</v>
      </c>
      <c r="LRW273" t="s">
        <v>594</v>
      </c>
      <c r="LRX273" t="s">
        <v>594</v>
      </c>
      <c r="LRY273" t="s">
        <v>594</v>
      </c>
      <c r="LRZ273" t="s">
        <v>594</v>
      </c>
      <c r="LSA273" t="s">
        <v>594</v>
      </c>
      <c r="LSB273" t="s">
        <v>594</v>
      </c>
      <c r="LSC273" t="s">
        <v>594</v>
      </c>
      <c r="LSD273" t="s">
        <v>594</v>
      </c>
      <c r="LSE273" t="s">
        <v>594</v>
      </c>
      <c r="LSF273" t="s">
        <v>594</v>
      </c>
      <c r="LSG273" t="s">
        <v>594</v>
      </c>
      <c r="LSH273" t="s">
        <v>594</v>
      </c>
      <c r="LSI273" t="s">
        <v>594</v>
      </c>
      <c r="LSJ273" t="s">
        <v>594</v>
      </c>
      <c r="LSK273" t="s">
        <v>594</v>
      </c>
      <c r="LSL273" t="s">
        <v>594</v>
      </c>
      <c r="LSM273" t="s">
        <v>594</v>
      </c>
      <c r="LSN273" t="s">
        <v>594</v>
      </c>
      <c r="LSO273" t="s">
        <v>594</v>
      </c>
      <c r="LSP273" t="s">
        <v>594</v>
      </c>
      <c r="LSQ273" t="s">
        <v>594</v>
      </c>
      <c r="LSR273" t="s">
        <v>594</v>
      </c>
      <c r="LSS273" t="s">
        <v>594</v>
      </c>
      <c r="LST273" t="s">
        <v>594</v>
      </c>
      <c r="LSU273" t="s">
        <v>594</v>
      </c>
      <c r="LSV273" t="s">
        <v>594</v>
      </c>
      <c r="LSW273" t="s">
        <v>594</v>
      </c>
      <c r="LSX273" t="s">
        <v>594</v>
      </c>
      <c r="LSY273" t="s">
        <v>594</v>
      </c>
      <c r="LSZ273" t="s">
        <v>594</v>
      </c>
      <c r="LTA273" t="s">
        <v>594</v>
      </c>
      <c r="LTB273" t="s">
        <v>594</v>
      </c>
      <c r="LTC273" t="s">
        <v>594</v>
      </c>
      <c r="LTD273" t="s">
        <v>594</v>
      </c>
      <c r="LTE273" t="s">
        <v>594</v>
      </c>
      <c r="LTF273" t="s">
        <v>594</v>
      </c>
      <c r="LTG273" t="s">
        <v>594</v>
      </c>
      <c r="LTH273" t="s">
        <v>594</v>
      </c>
      <c r="LTI273" t="s">
        <v>594</v>
      </c>
      <c r="LTJ273" t="s">
        <v>594</v>
      </c>
      <c r="LTK273" t="s">
        <v>594</v>
      </c>
      <c r="LTL273" t="s">
        <v>594</v>
      </c>
      <c r="LTM273" t="s">
        <v>594</v>
      </c>
      <c r="LTN273" t="s">
        <v>594</v>
      </c>
      <c r="LTO273" t="s">
        <v>594</v>
      </c>
      <c r="LTP273" t="s">
        <v>594</v>
      </c>
      <c r="LTQ273" t="s">
        <v>594</v>
      </c>
      <c r="LTR273" t="s">
        <v>594</v>
      </c>
      <c r="LTS273" t="s">
        <v>594</v>
      </c>
      <c r="LTT273" t="s">
        <v>594</v>
      </c>
      <c r="LTU273" t="s">
        <v>594</v>
      </c>
      <c r="LTV273" t="s">
        <v>594</v>
      </c>
      <c r="LTW273" t="s">
        <v>594</v>
      </c>
      <c r="LTX273" t="s">
        <v>594</v>
      </c>
      <c r="LTY273" t="s">
        <v>594</v>
      </c>
      <c r="LTZ273" t="s">
        <v>594</v>
      </c>
      <c r="LUA273" t="s">
        <v>594</v>
      </c>
      <c r="LUB273" t="s">
        <v>594</v>
      </c>
      <c r="LUC273" t="s">
        <v>594</v>
      </c>
      <c r="LUD273" t="s">
        <v>594</v>
      </c>
      <c r="LUE273" t="s">
        <v>594</v>
      </c>
      <c r="LUF273" t="s">
        <v>594</v>
      </c>
      <c r="LUG273" t="s">
        <v>594</v>
      </c>
      <c r="LUH273" t="s">
        <v>594</v>
      </c>
      <c r="LUI273" t="s">
        <v>594</v>
      </c>
      <c r="LUJ273" t="s">
        <v>594</v>
      </c>
      <c r="LUK273" t="s">
        <v>594</v>
      </c>
      <c r="LUL273" t="s">
        <v>594</v>
      </c>
      <c r="LUM273" t="s">
        <v>594</v>
      </c>
      <c r="LUN273" t="s">
        <v>594</v>
      </c>
      <c r="LUO273" t="s">
        <v>594</v>
      </c>
      <c r="LUP273" t="s">
        <v>594</v>
      </c>
      <c r="LUQ273" t="s">
        <v>594</v>
      </c>
      <c r="LUR273" t="s">
        <v>594</v>
      </c>
      <c r="LUS273" t="s">
        <v>594</v>
      </c>
      <c r="LUT273" t="s">
        <v>594</v>
      </c>
      <c r="LUU273" t="s">
        <v>594</v>
      </c>
      <c r="LUV273" t="s">
        <v>594</v>
      </c>
      <c r="LUW273" t="s">
        <v>594</v>
      </c>
      <c r="LUX273" t="s">
        <v>594</v>
      </c>
      <c r="LUY273" t="s">
        <v>594</v>
      </c>
      <c r="LUZ273" t="s">
        <v>594</v>
      </c>
      <c r="LVA273" t="s">
        <v>594</v>
      </c>
      <c r="LVB273" t="s">
        <v>594</v>
      </c>
      <c r="LVC273" t="s">
        <v>594</v>
      </c>
      <c r="LVD273" t="s">
        <v>594</v>
      </c>
      <c r="LVE273" t="s">
        <v>594</v>
      </c>
      <c r="LVF273" t="s">
        <v>594</v>
      </c>
      <c r="LVG273" t="s">
        <v>594</v>
      </c>
      <c r="LVH273" t="s">
        <v>594</v>
      </c>
      <c r="LVI273" t="s">
        <v>594</v>
      </c>
      <c r="LVJ273" t="s">
        <v>594</v>
      </c>
      <c r="LVK273" t="s">
        <v>594</v>
      </c>
      <c r="LVL273" t="s">
        <v>594</v>
      </c>
      <c r="LVM273" t="s">
        <v>594</v>
      </c>
      <c r="LVN273" t="s">
        <v>594</v>
      </c>
      <c r="LVO273" t="s">
        <v>594</v>
      </c>
      <c r="LVP273" t="s">
        <v>594</v>
      </c>
      <c r="LVQ273" t="s">
        <v>594</v>
      </c>
      <c r="LVR273" t="s">
        <v>594</v>
      </c>
      <c r="LVS273" t="s">
        <v>594</v>
      </c>
      <c r="LVT273" t="s">
        <v>594</v>
      </c>
      <c r="LVU273" t="s">
        <v>594</v>
      </c>
      <c r="LVV273" t="s">
        <v>594</v>
      </c>
      <c r="LVW273" t="s">
        <v>594</v>
      </c>
      <c r="LVX273" t="s">
        <v>594</v>
      </c>
      <c r="LVY273" t="s">
        <v>594</v>
      </c>
      <c r="LVZ273" t="s">
        <v>594</v>
      </c>
      <c r="LWA273" t="s">
        <v>594</v>
      </c>
      <c r="LWB273" t="s">
        <v>594</v>
      </c>
      <c r="LWC273" t="s">
        <v>594</v>
      </c>
      <c r="LWD273" t="s">
        <v>594</v>
      </c>
      <c r="LWE273" t="s">
        <v>594</v>
      </c>
      <c r="LWF273" t="s">
        <v>594</v>
      </c>
      <c r="LWG273" t="s">
        <v>594</v>
      </c>
      <c r="LWH273" t="s">
        <v>594</v>
      </c>
      <c r="LWI273" t="s">
        <v>594</v>
      </c>
      <c r="LWJ273" t="s">
        <v>594</v>
      </c>
      <c r="LWK273" t="s">
        <v>594</v>
      </c>
      <c r="LWL273" t="s">
        <v>594</v>
      </c>
      <c r="LWM273" t="s">
        <v>594</v>
      </c>
      <c r="LWN273" t="s">
        <v>594</v>
      </c>
      <c r="LWO273" t="s">
        <v>594</v>
      </c>
      <c r="LWP273" t="s">
        <v>594</v>
      </c>
      <c r="LWQ273" t="s">
        <v>594</v>
      </c>
      <c r="LWR273" t="s">
        <v>594</v>
      </c>
      <c r="LWS273" t="s">
        <v>594</v>
      </c>
      <c r="LWT273" t="s">
        <v>594</v>
      </c>
      <c r="LWU273" t="s">
        <v>594</v>
      </c>
      <c r="LWV273" t="s">
        <v>594</v>
      </c>
      <c r="LWW273" t="s">
        <v>594</v>
      </c>
      <c r="LWX273" t="s">
        <v>594</v>
      </c>
      <c r="LWY273" t="s">
        <v>594</v>
      </c>
      <c r="LWZ273" t="s">
        <v>594</v>
      </c>
      <c r="LXA273" t="s">
        <v>594</v>
      </c>
      <c r="LXB273" t="s">
        <v>594</v>
      </c>
      <c r="LXC273" t="s">
        <v>594</v>
      </c>
      <c r="LXD273" t="s">
        <v>594</v>
      </c>
      <c r="LXE273" t="s">
        <v>594</v>
      </c>
      <c r="LXF273" t="s">
        <v>594</v>
      </c>
      <c r="LXG273" t="s">
        <v>594</v>
      </c>
      <c r="LXH273" t="s">
        <v>594</v>
      </c>
      <c r="LXI273" t="s">
        <v>594</v>
      </c>
      <c r="LXJ273" t="s">
        <v>594</v>
      </c>
      <c r="LXK273" t="s">
        <v>594</v>
      </c>
      <c r="LXL273" t="s">
        <v>594</v>
      </c>
      <c r="LXM273" t="s">
        <v>594</v>
      </c>
      <c r="LXN273" t="s">
        <v>594</v>
      </c>
      <c r="LXO273" t="s">
        <v>594</v>
      </c>
      <c r="LXP273" t="s">
        <v>594</v>
      </c>
      <c r="LXQ273" t="s">
        <v>594</v>
      </c>
      <c r="LXR273" t="s">
        <v>594</v>
      </c>
      <c r="LXS273" t="s">
        <v>594</v>
      </c>
      <c r="LXT273" t="s">
        <v>594</v>
      </c>
      <c r="LXU273" t="s">
        <v>594</v>
      </c>
      <c r="LXV273" t="s">
        <v>594</v>
      </c>
      <c r="LXW273" t="s">
        <v>594</v>
      </c>
      <c r="LXX273" t="s">
        <v>594</v>
      </c>
      <c r="LXY273" t="s">
        <v>594</v>
      </c>
      <c r="LXZ273" t="s">
        <v>594</v>
      </c>
      <c r="LYA273" t="s">
        <v>594</v>
      </c>
      <c r="LYB273" t="s">
        <v>594</v>
      </c>
      <c r="LYC273" t="s">
        <v>594</v>
      </c>
      <c r="LYD273" t="s">
        <v>594</v>
      </c>
      <c r="LYE273" t="s">
        <v>594</v>
      </c>
      <c r="LYF273" t="s">
        <v>594</v>
      </c>
      <c r="LYG273" t="s">
        <v>594</v>
      </c>
      <c r="LYH273" t="s">
        <v>594</v>
      </c>
      <c r="LYI273" t="s">
        <v>594</v>
      </c>
      <c r="LYJ273" t="s">
        <v>594</v>
      </c>
      <c r="LYK273" t="s">
        <v>594</v>
      </c>
      <c r="LYL273" t="s">
        <v>594</v>
      </c>
      <c r="LYM273" t="s">
        <v>594</v>
      </c>
      <c r="LYN273" t="s">
        <v>594</v>
      </c>
      <c r="LYO273" t="s">
        <v>594</v>
      </c>
      <c r="LYP273" t="s">
        <v>594</v>
      </c>
      <c r="LYQ273" t="s">
        <v>594</v>
      </c>
      <c r="LYR273" t="s">
        <v>594</v>
      </c>
      <c r="LYS273" t="s">
        <v>594</v>
      </c>
      <c r="LYT273" t="s">
        <v>594</v>
      </c>
      <c r="LYU273" t="s">
        <v>594</v>
      </c>
      <c r="LYV273" t="s">
        <v>594</v>
      </c>
      <c r="LYW273" t="s">
        <v>594</v>
      </c>
      <c r="LYX273" t="s">
        <v>594</v>
      </c>
      <c r="LYY273" t="s">
        <v>594</v>
      </c>
      <c r="LYZ273" t="s">
        <v>594</v>
      </c>
      <c r="LZA273" t="s">
        <v>594</v>
      </c>
      <c r="LZB273" t="s">
        <v>594</v>
      </c>
      <c r="LZC273" t="s">
        <v>594</v>
      </c>
      <c r="LZD273" t="s">
        <v>594</v>
      </c>
      <c r="LZE273" t="s">
        <v>594</v>
      </c>
      <c r="LZF273" t="s">
        <v>594</v>
      </c>
      <c r="LZG273" t="s">
        <v>594</v>
      </c>
      <c r="LZH273" t="s">
        <v>594</v>
      </c>
      <c r="LZI273" t="s">
        <v>594</v>
      </c>
      <c r="LZJ273" t="s">
        <v>594</v>
      </c>
      <c r="LZK273" t="s">
        <v>594</v>
      </c>
      <c r="LZL273" t="s">
        <v>594</v>
      </c>
      <c r="LZM273" t="s">
        <v>594</v>
      </c>
      <c r="LZN273" t="s">
        <v>594</v>
      </c>
      <c r="LZO273" t="s">
        <v>594</v>
      </c>
      <c r="LZP273" t="s">
        <v>594</v>
      </c>
      <c r="LZQ273" t="s">
        <v>594</v>
      </c>
      <c r="LZR273" t="s">
        <v>594</v>
      </c>
      <c r="LZS273" t="s">
        <v>594</v>
      </c>
      <c r="LZT273" t="s">
        <v>594</v>
      </c>
      <c r="LZU273" t="s">
        <v>594</v>
      </c>
      <c r="LZV273" t="s">
        <v>594</v>
      </c>
      <c r="LZW273" t="s">
        <v>594</v>
      </c>
      <c r="LZX273" t="s">
        <v>594</v>
      </c>
      <c r="LZY273" t="s">
        <v>594</v>
      </c>
      <c r="LZZ273" t="s">
        <v>594</v>
      </c>
      <c r="MAA273" t="s">
        <v>594</v>
      </c>
      <c r="MAB273" t="s">
        <v>594</v>
      </c>
      <c r="MAC273" t="s">
        <v>594</v>
      </c>
      <c r="MAD273" t="s">
        <v>594</v>
      </c>
      <c r="MAE273" t="s">
        <v>594</v>
      </c>
      <c r="MAF273" t="s">
        <v>594</v>
      </c>
      <c r="MAG273" t="s">
        <v>594</v>
      </c>
      <c r="MAH273" t="s">
        <v>594</v>
      </c>
      <c r="MAI273" t="s">
        <v>594</v>
      </c>
      <c r="MAJ273" t="s">
        <v>594</v>
      </c>
      <c r="MAK273" t="s">
        <v>594</v>
      </c>
      <c r="MAL273" t="s">
        <v>594</v>
      </c>
      <c r="MAM273" t="s">
        <v>594</v>
      </c>
      <c r="MAN273" t="s">
        <v>594</v>
      </c>
      <c r="MAO273" t="s">
        <v>594</v>
      </c>
      <c r="MAP273" t="s">
        <v>594</v>
      </c>
      <c r="MAQ273" t="s">
        <v>594</v>
      </c>
      <c r="MAR273" t="s">
        <v>594</v>
      </c>
      <c r="MAS273" t="s">
        <v>594</v>
      </c>
      <c r="MAT273" t="s">
        <v>594</v>
      </c>
      <c r="MAU273" t="s">
        <v>594</v>
      </c>
      <c r="MAV273" t="s">
        <v>594</v>
      </c>
      <c r="MAW273" t="s">
        <v>594</v>
      </c>
      <c r="MAX273" t="s">
        <v>594</v>
      </c>
      <c r="MAY273" t="s">
        <v>594</v>
      </c>
      <c r="MAZ273" t="s">
        <v>594</v>
      </c>
      <c r="MBA273" t="s">
        <v>594</v>
      </c>
      <c r="MBB273" t="s">
        <v>594</v>
      </c>
      <c r="MBC273" t="s">
        <v>594</v>
      </c>
      <c r="MBD273" t="s">
        <v>594</v>
      </c>
      <c r="MBE273" t="s">
        <v>594</v>
      </c>
      <c r="MBF273" t="s">
        <v>594</v>
      </c>
      <c r="MBG273" t="s">
        <v>594</v>
      </c>
      <c r="MBH273" t="s">
        <v>594</v>
      </c>
      <c r="MBI273" t="s">
        <v>594</v>
      </c>
      <c r="MBJ273" t="s">
        <v>594</v>
      </c>
      <c r="MBK273" t="s">
        <v>594</v>
      </c>
      <c r="MBL273" t="s">
        <v>594</v>
      </c>
      <c r="MBM273" t="s">
        <v>594</v>
      </c>
      <c r="MBN273" t="s">
        <v>594</v>
      </c>
      <c r="MBO273" t="s">
        <v>594</v>
      </c>
      <c r="MBP273" t="s">
        <v>594</v>
      </c>
      <c r="MBQ273" t="s">
        <v>594</v>
      </c>
      <c r="MBR273" t="s">
        <v>594</v>
      </c>
      <c r="MBS273" t="s">
        <v>594</v>
      </c>
      <c r="MBT273" t="s">
        <v>594</v>
      </c>
      <c r="MBU273" t="s">
        <v>594</v>
      </c>
      <c r="MBV273" t="s">
        <v>594</v>
      </c>
      <c r="MBW273" t="s">
        <v>594</v>
      </c>
      <c r="MBX273" t="s">
        <v>594</v>
      </c>
      <c r="MBY273" t="s">
        <v>594</v>
      </c>
      <c r="MBZ273" t="s">
        <v>594</v>
      </c>
      <c r="MCA273" t="s">
        <v>594</v>
      </c>
      <c r="MCB273" t="s">
        <v>594</v>
      </c>
      <c r="MCC273" t="s">
        <v>594</v>
      </c>
      <c r="MCD273" t="s">
        <v>594</v>
      </c>
      <c r="MCE273" t="s">
        <v>594</v>
      </c>
      <c r="MCF273" t="s">
        <v>594</v>
      </c>
      <c r="MCG273" t="s">
        <v>594</v>
      </c>
      <c r="MCH273" t="s">
        <v>594</v>
      </c>
      <c r="MCI273" t="s">
        <v>594</v>
      </c>
      <c r="MCJ273" t="s">
        <v>594</v>
      </c>
      <c r="MCK273" t="s">
        <v>594</v>
      </c>
      <c r="MCL273" t="s">
        <v>594</v>
      </c>
      <c r="MCM273" t="s">
        <v>594</v>
      </c>
      <c r="MCN273" t="s">
        <v>594</v>
      </c>
      <c r="MCO273" t="s">
        <v>594</v>
      </c>
      <c r="MCP273" t="s">
        <v>594</v>
      </c>
      <c r="MCQ273" t="s">
        <v>594</v>
      </c>
      <c r="MCR273" t="s">
        <v>594</v>
      </c>
      <c r="MCS273" t="s">
        <v>594</v>
      </c>
      <c r="MCT273" t="s">
        <v>594</v>
      </c>
      <c r="MCU273" t="s">
        <v>594</v>
      </c>
      <c r="MCV273" t="s">
        <v>594</v>
      </c>
      <c r="MCW273" t="s">
        <v>594</v>
      </c>
      <c r="MCX273" t="s">
        <v>594</v>
      </c>
      <c r="MCY273" t="s">
        <v>594</v>
      </c>
      <c r="MCZ273" t="s">
        <v>594</v>
      </c>
      <c r="MDA273" t="s">
        <v>594</v>
      </c>
      <c r="MDB273" t="s">
        <v>594</v>
      </c>
      <c r="MDC273" t="s">
        <v>594</v>
      </c>
      <c r="MDD273" t="s">
        <v>594</v>
      </c>
      <c r="MDE273" t="s">
        <v>594</v>
      </c>
      <c r="MDF273" t="s">
        <v>594</v>
      </c>
      <c r="MDG273" t="s">
        <v>594</v>
      </c>
      <c r="MDH273" t="s">
        <v>594</v>
      </c>
      <c r="MDI273" t="s">
        <v>594</v>
      </c>
      <c r="MDJ273" t="s">
        <v>594</v>
      </c>
      <c r="MDK273" t="s">
        <v>594</v>
      </c>
      <c r="MDL273" t="s">
        <v>594</v>
      </c>
      <c r="MDM273" t="s">
        <v>594</v>
      </c>
      <c r="MDN273" t="s">
        <v>594</v>
      </c>
      <c r="MDO273" t="s">
        <v>594</v>
      </c>
      <c r="MDP273" t="s">
        <v>594</v>
      </c>
      <c r="MDQ273" t="s">
        <v>594</v>
      </c>
      <c r="MDR273" t="s">
        <v>594</v>
      </c>
      <c r="MDS273" t="s">
        <v>594</v>
      </c>
      <c r="MDT273" t="s">
        <v>594</v>
      </c>
      <c r="MDU273" t="s">
        <v>594</v>
      </c>
      <c r="MDV273" t="s">
        <v>594</v>
      </c>
      <c r="MDW273" t="s">
        <v>594</v>
      </c>
      <c r="MDX273" t="s">
        <v>594</v>
      </c>
      <c r="MDY273" t="s">
        <v>594</v>
      </c>
      <c r="MDZ273" t="s">
        <v>594</v>
      </c>
      <c r="MEA273" t="s">
        <v>594</v>
      </c>
      <c r="MEB273" t="s">
        <v>594</v>
      </c>
      <c r="MEC273" t="s">
        <v>594</v>
      </c>
      <c r="MED273" t="s">
        <v>594</v>
      </c>
      <c r="MEE273" t="s">
        <v>594</v>
      </c>
      <c r="MEF273" t="s">
        <v>594</v>
      </c>
      <c r="MEG273" t="s">
        <v>594</v>
      </c>
      <c r="MEH273" t="s">
        <v>594</v>
      </c>
      <c r="MEI273" t="s">
        <v>594</v>
      </c>
      <c r="MEJ273" t="s">
        <v>594</v>
      </c>
      <c r="MEK273" t="s">
        <v>594</v>
      </c>
      <c r="MEL273" t="s">
        <v>594</v>
      </c>
      <c r="MEM273" t="s">
        <v>594</v>
      </c>
      <c r="MEN273" t="s">
        <v>594</v>
      </c>
      <c r="MEO273" t="s">
        <v>594</v>
      </c>
      <c r="MEP273" t="s">
        <v>594</v>
      </c>
      <c r="MEQ273" t="s">
        <v>594</v>
      </c>
      <c r="MER273" t="s">
        <v>594</v>
      </c>
      <c r="MES273" t="s">
        <v>594</v>
      </c>
      <c r="MET273" t="s">
        <v>594</v>
      </c>
      <c r="MEU273" t="s">
        <v>594</v>
      </c>
      <c r="MEV273" t="s">
        <v>594</v>
      </c>
      <c r="MEW273" t="s">
        <v>594</v>
      </c>
      <c r="MEX273" t="s">
        <v>594</v>
      </c>
      <c r="MEY273" t="s">
        <v>594</v>
      </c>
      <c r="MEZ273" t="s">
        <v>594</v>
      </c>
      <c r="MFA273" t="s">
        <v>594</v>
      </c>
      <c r="MFB273" t="s">
        <v>594</v>
      </c>
      <c r="MFC273" t="s">
        <v>594</v>
      </c>
      <c r="MFD273" t="s">
        <v>594</v>
      </c>
      <c r="MFE273" t="s">
        <v>594</v>
      </c>
      <c r="MFF273" t="s">
        <v>594</v>
      </c>
      <c r="MFG273" t="s">
        <v>594</v>
      </c>
      <c r="MFH273" t="s">
        <v>594</v>
      </c>
      <c r="MFI273" t="s">
        <v>594</v>
      </c>
      <c r="MFJ273" t="s">
        <v>594</v>
      </c>
      <c r="MFK273" t="s">
        <v>594</v>
      </c>
      <c r="MFL273" t="s">
        <v>594</v>
      </c>
      <c r="MFM273" t="s">
        <v>594</v>
      </c>
      <c r="MFN273" t="s">
        <v>594</v>
      </c>
      <c r="MFO273" t="s">
        <v>594</v>
      </c>
      <c r="MFP273" t="s">
        <v>594</v>
      </c>
      <c r="MFQ273" t="s">
        <v>594</v>
      </c>
      <c r="MFR273" t="s">
        <v>594</v>
      </c>
      <c r="MFS273" t="s">
        <v>594</v>
      </c>
      <c r="MFT273" t="s">
        <v>594</v>
      </c>
      <c r="MFU273" t="s">
        <v>594</v>
      </c>
      <c r="MFV273" t="s">
        <v>594</v>
      </c>
      <c r="MFW273" t="s">
        <v>594</v>
      </c>
      <c r="MFX273" t="s">
        <v>594</v>
      </c>
      <c r="MFY273" t="s">
        <v>594</v>
      </c>
      <c r="MFZ273" t="s">
        <v>594</v>
      </c>
      <c r="MGA273" t="s">
        <v>594</v>
      </c>
      <c r="MGB273" t="s">
        <v>594</v>
      </c>
      <c r="MGC273" t="s">
        <v>594</v>
      </c>
      <c r="MGD273" t="s">
        <v>594</v>
      </c>
      <c r="MGE273" t="s">
        <v>594</v>
      </c>
      <c r="MGF273" t="s">
        <v>594</v>
      </c>
      <c r="MGG273" t="s">
        <v>594</v>
      </c>
      <c r="MGH273" t="s">
        <v>594</v>
      </c>
      <c r="MGI273" t="s">
        <v>594</v>
      </c>
      <c r="MGJ273" t="s">
        <v>594</v>
      </c>
      <c r="MGK273" t="s">
        <v>594</v>
      </c>
      <c r="MGL273" t="s">
        <v>594</v>
      </c>
      <c r="MGM273" t="s">
        <v>594</v>
      </c>
      <c r="MGN273" t="s">
        <v>594</v>
      </c>
      <c r="MGO273" t="s">
        <v>594</v>
      </c>
      <c r="MGP273" t="s">
        <v>594</v>
      </c>
      <c r="MGQ273" t="s">
        <v>594</v>
      </c>
      <c r="MGR273" t="s">
        <v>594</v>
      </c>
      <c r="MGS273" t="s">
        <v>594</v>
      </c>
      <c r="MGT273" t="s">
        <v>594</v>
      </c>
      <c r="MGU273" t="s">
        <v>594</v>
      </c>
      <c r="MGV273" t="s">
        <v>594</v>
      </c>
      <c r="MGW273" t="s">
        <v>594</v>
      </c>
      <c r="MGX273" t="s">
        <v>594</v>
      </c>
      <c r="MGY273" t="s">
        <v>594</v>
      </c>
      <c r="MGZ273" t="s">
        <v>594</v>
      </c>
      <c r="MHA273" t="s">
        <v>594</v>
      </c>
      <c r="MHB273" t="s">
        <v>594</v>
      </c>
      <c r="MHC273" t="s">
        <v>594</v>
      </c>
      <c r="MHD273" t="s">
        <v>594</v>
      </c>
      <c r="MHE273" t="s">
        <v>594</v>
      </c>
      <c r="MHF273" t="s">
        <v>594</v>
      </c>
      <c r="MHG273" t="s">
        <v>594</v>
      </c>
      <c r="MHH273" t="s">
        <v>594</v>
      </c>
      <c r="MHI273" t="s">
        <v>594</v>
      </c>
      <c r="MHJ273" t="s">
        <v>594</v>
      </c>
      <c r="MHK273" t="s">
        <v>594</v>
      </c>
      <c r="MHL273" t="s">
        <v>594</v>
      </c>
      <c r="MHM273" t="s">
        <v>594</v>
      </c>
      <c r="MHN273" t="s">
        <v>594</v>
      </c>
      <c r="MHO273" t="s">
        <v>594</v>
      </c>
      <c r="MHP273" t="s">
        <v>594</v>
      </c>
      <c r="MHQ273" t="s">
        <v>594</v>
      </c>
      <c r="MHR273" t="s">
        <v>594</v>
      </c>
      <c r="MHS273" t="s">
        <v>594</v>
      </c>
      <c r="MHT273" t="s">
        <v>594</v>
      </c>
      <c r="MHU273" t="s">
        <v>594</v>
      </c>
      <c r="MHV273" t="s">
        <v>594</v>
      </c>
      <c r="MHW273" t="s">
        <v>594</v>
      </c>
      <c r="MHX273" t="s">
        <v>594</v>
      </c>
      <c r="MHY273" t="s">
        <v>594</v>
      </c>
      <c r="MHZ273" t="s">
        <v>594</v>
      </c>
      <c r="MIA273" t="s">
        <v>594</v>
      </c>
      <c r="MIB273" t="s">
        <v>594</v>
      </c>
      <c r="MIC273" t="s">
        <v>594</v>
      </c>
      <c r="MID273" t="s">
        <v>594</v>
      </c>
      <c r="MIE273" t="s">
        <v>594</v>
      </c>
      <c r="MIF273" t="s">
        <v>594</v>
      </c>
      <c r="MIG273" t="s">
        <v>594</v>
      </c>
      <c r="MIH273" t="s">
        <v>594</v>
      </c>
      <c r="MII273" t="s">
        <v>594</v>
      </c>
      <c r="MIJ273" t="s">
        <v>594</v>
      </c>
      <c r="MIK273" t="s">
        <v>594</v>
      </c>
      <c r="MIL273" t="s">
        <v>594</v>
      </c>
      <c r="MIM273" t="s">
        <v>594</v>
      </c>
      <c r="MIN273" t="s">
        <v>594</v>
      </c>
      <c r="MIO273" t="s">
        <v>594</v>
      </c>
      <c r="MIP273" t="s">
        <v>594</v>
      </c>
      <c r="MIQ273" t="s">
        <v>594</v>
      </c>
      <c r="MIR273" t="s">
        <v>594</v>
      </c>
      <c r="MIS273" t="s">
        <v>594</v>
      </c>
      <c r="MIT273" t="s">
        <v>594</v>
      </c>
      <c r="MIU273" t="s">
        <v>594</v>
      </c>
      <c r="MIV273" t="s">
        <v>594</v>
      </c>
      <c r="MIW273" t="s">
        <v>594</v>
      </c>
      <c r="MIX273" t="s">
        <v>594</v>
      </c>
      <c r="MIY273" t="s">
        <v>594</v>
      </c>
      <c r="MIZ273" t="s">
        <v>594</v>
      </c>
      <c r="MJA273" t="s">
        <v>594</v>
      </c>
      <c r="MJB273" t="s">
        <v>594</v>
      </c>
      <c r="MJC273" t="s">
        <v>594</v>
      </c>
      <c r="MJD273" t="s">
        <v>594</v>
      </c>
      <c r="MJE273" t="s">
        <v>594</v>
      </c>
      <c r="MJF273" t="s">
        <v>594</v>
      </c>
      <c r="MJG273" t="s">
        <v>594</v>
      </c>
      <c r="MJH273" t="s">
        <v>594</v>
      </c>
      <c r="MJI273" t="s">
        <v>594</v>
      </c>
      <c r="MJJ273" t="s">
        <v>594</v>
      </c>
      <c r="MJK273" t="s">
        <v>594</v>
      </c>
      <c r="MJL273" t="s">
        <v>594</v>
      </c>
      <c r="MJM273" t="s">
        <v>594</v>
      </c>
      <c r="MJN273" t="s">
        <v>594</v>
      </c>
      <c r="MJO273" t="s">
        <v>594</v>
      </c>
      <c r="MJP273" t="s">
        <v>594</v>
      </c>
      <c r="MJQ273" t="s">
        <v>594</v>
      </c>
      <c r="MJR273" t="s">
        <v>594</v>
      </c>
      <c r="MJS273" t="s">
        <v>594</v>
      </c>
      <c r="MJT273" t="s">
        <v>594</v>
      </c>
      <c r="MJU273" t="s">
        <v>594</v>
      </c>
      <c r="MJV273" t="s">
        <v>594</v>
      </c>
      <c r="MJW273" t="s">
        <v>594</v>
      </c>
      <c r="MJX273" t="s">
        <v>594</v>
      </c>
      <c r="MJY273" t="s">
        <v>594</v>
      </c>
      <c r="MJZ273" t="s">
        <v>594</v>
      </c>
      <c r="MKA273" t="s">
        <v>594</v>
      </c>
      <c r="MKB273" t="s">
        <v>594</v>
      </c>
      <c r="MKC273" t="s">
        <v>594</v>
      </c>
      <c r="MKD273" t="s">
        <v>594</v>
      </c>
      <c r="MKE273" t="s">
        <v>594</v>
      </c>
      <c r="MKF273" t="s">
        <v>594</v>
      </c>
      <c r="MKG273" t="s">
        <v>594</v>
      </c>
      <c r="MKH273" t="s">
        <v>594</v>
      </c>
      <c r="MKI273" t="s">
        <v>594</v>
      </c>
      <c r="MKJ273" t="s">
        <v>594</v>
      </c>
      <c r="MKK273" t="s">
        <v>594</v>
      </c>
      <c r="MKL273" t="s">
        <v>594</v>
      </c>
      <c r="MKM273" t="s">
        <v>594</v>
      </c>
      <c r="MKN273" t="s">
        <v>594</v>
      </c>
      <c r="MKO273" t="s">
        <v>594</v>
      </c>
      <c r="MKP273" t="s">
        <v>594</v>
      </c>
      <c r="MKQ273" t="s">
        <v>594</v>
      </c>
      <c r="MKR273" t="s">
        <v>594</v>
      </c>
      <c r="MKS273" t="s">
        <v>594</v>
      </c>
      <c r="MKT273" t="s">
        <v>594</v>
      </c>
      <c r="MKU273" t="s">
        <v>594</v>
      </c>
      <c r="MKV273" t="s">
        <v>594</v>
      </c>
      <c r="MKW273" t="s">
        <v>594</v>
      </c>
      <c r="MKX273" t="s">
        <v>594</v>
      </c>
      <c r="MKY273" t="s">
        <v>594</v>
      </c>
      <c r="MKZ273" t="s">
        <v>594</v>
      </c>
      <c r="MLA273" t="s">
        <v>594</v>
      </c>
      <c r="MLB273" t="s">
        <v>594</v>
      </c>
      <c r="MLC273" t="s">
        <v>594</v>
      </c>
      <c r="MLD273" t="s">
        <v>594</v>
      </c>
      <c r="MLE273" t="s">
        <v>594</v>
      </c>
      <c r="MLF273" t="s">
        <v>594</v>
      </c>
      <c r="MLG273" t="s">
        <v>594</v>
      </c>
      <c r="MLH273" t="s">
        <v>594</v>
      </c>
      <c r="MLI273" t="s">
        <v>594</v>
      </c>
      <c r="MLJ273" t="s">
        <v>594</v>
      </c>
      <c r="MLK273" t="s">
        <v>594</v>
      </c>
      <c r="MLL273" t="s">
        <v>594</v>
      </c>
      <c r="MLM273" t="s">
        <v>594</v>
      </c>
      <c r="MLN273" t="s">
        <v>594</v>
      </c>
      <c r="MLO273" t="s">
        <v>594</v>
      </c>
      <c r="MLP273" t="s">
        <v>594</v>
      </c>
      <c r="MLQ273" t="s">
        <v>594</v>
      </c>
      <c r="MLR273" t="s">
        <v>594</v>
      </c>
      <c r="MLS273" t="s">
        <v>594</v>
      </c>
      <c r="MLT273" t="s">
        <v>594</v>
      </c>
      <c r="MLU273" t="s">
        <v>594</v>
      </c>
      <c r="MLV273" t="s">
        <v>594</v>
      </c>
      <c r="MLW273" t="s">
        <v>594</v>
      </c>
      <c r="MLX273" t="s">
        <v>594</v>
      </c>
      <c r="MLY273" t="s">
        <v>594</v>
      </c>
      <c r="MLZ273" t="s">
        <v>594</v>
      </c>
      <c r="MMA273" t="s">
        <v>594</v>
      </c>
      <c r="MMB273" t="s">
        <v>594</v>
      </c>
      <c r="MMC273" t="s">
        <v>594</v>
      </c>
      <c r="MMD273" t="s">
        <v>594</v>
      </c>
      <c r="MME273" t="s">
        <v>594</v>
      </c>
      <c r="MMF273" t="s">
        <v>594</v>
      </c>
      <c r="MMG273" t="s">
        <v>594</v>
      </c>
      <c r="MMH273" t="s">
        <v>594</v>
      </c>
      <c r="MMI273" t="s">
        <v>594</v>
      </c>
      <c r="MMJ273" t="s">
        <v>594</v>
      </c>
      <c r="MMK273" t="s">
        <v>594</v>
      </c>
      <c r="MML273" t="s">
        <v>594</v>
      </c>
      <c r="MMM273" t="s">
        <v>594</v>
      </c>
      <c r="MMN273" t="s">
        <v>594</v>
      </c>
      <c r="MMO273" t="s">
        <v>594</v>
      </c>
      <c r="MMP273" t="s">
        <v>594</v>
      </c>
      <c r="MMQ273" t="s">
        <v>594</v>
      </c>
      <c r="MMR273" t="s">
        <v>594</v>
      </c>
      <c r="MMS273" t="s">
        <v>594</v>
      </c>
      <c r="MMT273" t="s">
        <v>594</v>
      </c>
      <c r="MMU273" t="s">
        <v>594</v>
      </c>
      <c r="MMV273" t="s">
        <v>594</v>
      </c>
      <c r="MMW273" t="s">
        <v>594</v>
      </c>
      <c r="MMX273" t="s">
        <v>594</v>
      </c>
      <c r="MMY273" t="s">
        <v>594</v>
      </c>
      <c r="MMZ273" t="s">
        <v>594</v>
      </c>
      <c r="MNA273" t="s">
        <v>594</v>
      </c>
      <c r="MNB273" t="s">
        <v>594</v>
      </c>
      <c r="MNC273" t="s">
        <v>594</v>
      </c>
      <c r="MND273" t="s">
        <v>594</v>
      </c>
      <c r="MNE273" t="s">
        <v>594</v>
      </c>
      <c r="MNF273" t="s">
        <v>594</v>
      </c>
      <c r="MNG273" t="s">
        <v>594</v>
      </c>
      <c r="MNH273" t="s">
        <v>594</v>
      </c>
      <c r="MNI273" t="s">
        <v>594</v>
      </c>
      <c r="MNJ273" t="s">
        <v>594</v>
      </c>
      <c r="MNK273" t="s">
        <v>594</v>
      </c>
      <c r="MNL273" t="s">
        <v>594</v>
      </c>
      <c r="MNM273" t="s">
        <v>594</v>
      </c>
      <c r="MNN273" t="s">
        <v>594</v>
      </c>
      <c r="MNO273" t="s">
        <v>594</v>
      </c>
      <c r="MNP273" t="s">
        <v>594</v>
      </c>
      <c r="MNQ273" t="s">
        <v>594</v>
      </c>
      <c r="MNR273" t="s">
        <v>594</v>
      </c>
      <c r="MNS273" t="s">
        <v>594</v>
      </c>
      <c r="MNT273" t="s">
        <v>594</v>
      </c>
      <c r="MNU273" t="s">
        <v>594</v>
      </c>
      <c r="MNV273" t="s">
        <v>594</v>
      </c>
      <c r="MNW273" t="s">
        <v>594</v>
      </c>
      <c r="MNX273" t="s">
        <v>594</v>
      </c>
      <c r="MNY273" t="s">
        <v>594</v>
      </c>
      <c r="MNZ273" t="s">
        <v>594</v>
      </c>
      <c r="MOA273" t="s">
        <v>594</v>
      </c>
      <c r="MOB273" t="s">
        <v>594</v>
      </c>
      <c r="MOC273" t="s">
        <v>594</v>
      </c>
      <c r="MOD273" t="s">
        <v>594</v>
      </c>
      <c r="MOE273" t="s">
        <v>594</v>
      </c>
      <c r="MOF273" t="s">
        <v>594</v>
      </c>
      <c r="MOG273" t="s">
        <v>594</v>
      </c>
      <c r="MOH273" t="s">
        <v>594</v>
      </c>
      <c r="MOI273" t="s">
        <v>594</v>
      </c>
      <c r="MOJ273" t="s">
        <v>594</v>
      </c>
      <c r="MOK273" t="s">
        <v>594</v>
      </c>
      <c r="MOL273" t="s">
        <v>594</v>
      </c>
      <c r="MOM273" t="s">
        <v>594</v>
      </c>
      <c r="MON273" t="s">
        <v>594</v>
      </c>
      <c r="MOO273" t="s">
        <v>594</v>
      </c>
      <c r="MOP273" t="s">
        <v>594</v>
      </c>
      <c r="MOQ273" t="s">
        <v>594</v>
      </c>
      <c r="MOR273" t="s">
        <v>594</v>
      </c>
      <c r="MOS273" t="s">
        <v>594</v>
      </c>
      <c r="MOT273" t="s">
        <v>594</v>
      </c>
      <c r="MOU273" t="s">
        <v>594</v>
      </c>
      <c r="MOV273" t="s">
        <v>594</v>
      </c>
      <c r="MOW273" t="s">
        <v>594</v>
      </c>
      <c r="MOX273" t="s">
        <v>594</v>
      </c>
      <c r="MOY273" t="s">
        <v>594</v>
      </c>
      <c r="MOZ273" t="s">
        <v>594</v>
      </c>
      <c r="MPA273" t="s">
        <v>594</v>
      </c>
      <c r="MPB273" t="s">
        <v>594</v>
      </c>
      <c r="MPC273" t="s">
        <v>594</v>
      </c>
      <c r="MPD273" t="s">
        <v>594</v>
      </c>
      <c r="MPE273" t="s">
        <v>594</v>
      </c>
      <c r="MPF273" t="s">
        <v>594</v>
      </c>
      <c r="MPG273" t="s">
        <v>594</v>
      </c>
      <c r="MPH273" t="s">
        <v>594</v>
      </c>
      <c r="MPI273" t="s">
        <v>594</v>
      </c>
      <c r="MPJ273" t="s">
        <v>594</v>
      </c>
      <c r="MPK273" t="s">
        <v>594</v>
      </c>
      <c r="MPL273" t="s">
        <v>594</v>
      </c>
      <c r="MPM273" t="s">
        <v>594</v>
      </c>
      <c r="MPN273" t="s">
        <v>594</v>
      </c>
      <c r="MPO273" t="s">
        <v>594</v>
      </c>
      <c r="MPP273" t="s">
        <v>594</v>
      </c>
      <c r="MPQ273" t="s">
        <v>594</v>
      </c>
      <c r="MPR273" t="s">
        <v>594</v>
      </c>
      <c r="MPS273" t="s">
        <v>594</v>
      </c>
      <c r="MPT273" t="s">
        <v>594</v>
      </c>
      <c r="MPU273" t="s">
        <v>594</v>
      </c>
      <c r="MPV273" t="s">
        <v>594</v>
      </c>
      <c r="MPW273" t="s">
        <v>594</v>
      </c>
      <c r="MPX273" t="s">
        <v>594</v>
      </c>
      <c r="MPY273" t="s">
        <v>594</v>
      </c>
      <c r="MPZ273" t="s">
        <v>594</v>
      </c>
      <c r="MQA273" t="s">
        <v>594</v>
      </c>
      <c r="MQB273" t="s">
        <v>594</v>
      </c>
      <c r="MQC273" t="s">
        <v>594</v>
      </c>
      <c r="MQD273" t="s">
        <v>594</v>
      </c>
      <c r="MQE273" t="s">
        <v>594</v>
      </c>
      <c r="MQF273" t="s">
        <v>594</v>
      </c>
      <c r="MQG273" t="s">
        <v>594</v>
      </c>
      <c r="MQH273" t="s">
        <v>594</v>
      </c>
      <c r="MQI273" t="s">
        <v>594</v>
      </c>
      <c r="MQJ273" t="s">
        <v>594</v>
      </c>
      <c r="MQK273" t="s">
        <v>594</v>
      </c>
      <c r="MQL273" t="s">
        <v>594</v>
      </c>
      <c r="MQM273" t="s">
        <v>594</v>
      </c>
      <c r="MQN273" t="s">
        <v>594</v>
      </c>
      <c r="MQO273" t="s">
        <v>594</v>
      </c>
      <c r="MQP273" t="s">
        <v>594</v>
      </c>
      <c r="MQQ273" t="s">
        <v>594</v>
      </c>
      <c r="MQR273" t="s">
        <v>594</v>
      </c>
      <c r="MQS273" t="s">
        <v>594</v>
      </c>
      <c r="MQT273" t="s">
        <v>594</v>
      </c>
      <c r="MQU273" t="s">
        <v>594</v>
      </c>
      <c r="MQV273" t="s">
        <v>594</v>
      </c>
      <c r="MQW273" t="s">
        <v>594</v>
      </c>
      <c r="MQX273" t="s">
        <v>594</v>
      </c>
      <c r="MQY273" t="s">
        <v>594</v>
      </c>
      <c r="MQZ273" t="s">
        <v>594</v>
      </c>
      <c r="MRA273" t="s">
        <v>594</v>
      </c>
      <c r="MRB273" t="s">
        <v>594</v>
      </c>
      <c r="MRC273" t="s">
        <v>594</v>
      </c>
      <c r="MRD273" t="s">
        <v>594</v>
      </c>
      <c r="MRE273" t="s">
        <v>594</v>
      </c>
      <c r="MRF273" t="s">
        <v>594</v>
      </c>
      <c r="MRG273" t="s">
        <v>594</v>
      </c>
      <c r="MRH273" t="s">
        <v>594</v>
      </c>
      <c r="MRI273" t="s">
        <v>594</v>
      </c>
      <c r="MRJ273" t="s">
        <v>594</v>
      </c>
      <c r="MRK273" t="s">
        <v>594</v>
      </c>
      <c r="MRL273" t="s">
        <v>594</v>
      </c>
      <c r="MRM273" t="s">
        <v>594</v>
      </c>
      <c r="MRN273" t="s">
        <v>594</v>
      </c>
      <c r="MRO273" t="s">
        <v>594</v>
      </c>
      <c r="MRP273" t="s">
        <v>594</v>
      </c>
      <c r="MRQ273" t="s">
        <v>594</v>
      </c>
      <c r="MRR273" t="s">
        <v>594</v>
      </c>
      <c r="MRS273" t="s">
        <v>594</v>
      </c>
      <c r="MRT273" t="s">
        <v>594</v>
      </c>
      <c r="MRU273" t="s">
        <v>594</v>
      </c>
      <c r="MRV273" t="s">
        <v>594</v>
      </c>
      <c r="MRW273" t="s">
        <v>594</v>
      </c>
      <c r="MRX273" t="s">
        <v>594</v>
      </c>
      <c r="MRY273" t="s">
        <v>594</v>
      </c>
      <c r="MRZ273" t="s">
        <v>594</v>
      </c>
      <c r="MSA273" t="s">
        <v>594</v>
      </c>
      <c r="MSB273" t="s">
        <v>594</v>
      </c>
      <c r="MSC273" t="s">
        <v>594</v>
      </c>
      <c r="MSD273" t="s">
        <v>594</v>
      </c>
      <c r="MSE273" t="s">
        <v>594</v>
      </c>
      <c r="MSF273" t="s">
        <v>594</v>
      </c>
      <c r="MSG273" t="s">
        <v>594</v>
      </c>
      <c r="MSH273" t="s">
        <v>594</v>
      </c>
      <c r="MSI273" t="s">
        <v>594</v>
      </c>
      <c r="MSJ273" t="s">
        <v>594</v>
      </c>
      <c r="MSK273" t="s">
        <v>594</v>
      </c>
      <c r="MSL273" t="s">
        <v>594</v>
      </c>
      <c r="MSM273" t="s">
        <v>594</v>
      </c>
      <c r="MSN273" t="s">
        <v>594</v>
      </c>
      <c r="MSO273" t="s">
        <v>594</v>
      </c>
      <c r="MSP273" t="s">
        <v>594</v>
      </c>
      <c r="MSQ273" t="s">
        <v>594</v>
      </c>
      <c r="MSR273" t="s">
        <v>594</v>
      </c>
      <c r="MSS273" t="s">
        <v>594</v>
      </c>
      <c r="MST273" t="s">
        <v>594</v>
      </c>
      <c r="MSU273" t="s">
        <v>594</v>
      </c>
      <c r="MSV273" t="s">
        <v>594</v>
      </c>
      <c r="MSW273" t="s">
        <v>594</v>
      </c>
      <c r="MSX273" t="s">
        <v>594</v>
      </c>
      <c r="MSY273" t="s">
        <v>594</v>
      </c>
      <c r="MSZ273" t="s">
        <v>594</v>
      </c>
      <c r="MTA273" t="s">
        <v>594</v>
      </c>
      <c r="MTB273" t="s">
        <v>594</v>
      </c>
      <c r="MTC273" t="s">
        <v>594</v>
      </c>
      <c r="MTD273" t="s">
        <v>594</v>
      </c>
      <c r="MTE273" t="s">
        <v>594</v>
      </c>
      <c r="MTF273" t="s">
        <v>594</v>
      </c>
      <c r="MTG273" t="s">
        <v>594</v>
      </c>
      <c r="MTH273" t="s">
        <v>594</v>
      </c>
      <c r="MTI273" t="s">
        <v>594</v>
      </c>
      <c r="MTJ273" t="s">
        <v>594</v>
      </c>
      <c r="MTK273" t="s">
        <v>594</v>
      </c>
      <c r="MTL273" t="s">
        <v>594</v>
      </c>
      <c r="MTM273" t="s">
        <v>594</v>
      </c>
      <c r="MTN273" t="s">
        <v>594</v>
      </c>
      <c r="MTO273" t="s">
        <v>594</v>
      </c>
      <c r="MTP273" t="s">
        <v>594</v>
      </c>
      <c r="MTQ273" t="s">
        <v>594</v>
      </c>
      <c r="MTR273" t="s">
        <v>594</v>
      </c>
      <c r="MTS273" t="s">
        <v>594</v>
      </c>
      <c r="MTT273" t="s">
        <v>594</v>
      </c>
      <c r="MTU273" t="s">
        <v>594</v>
      </c>
      <c r="MTV273" t="s">
        <v>594</v>
      </c>
      <c r="MTW273" t="s">
        <v>594</v>
      </c>
      <c r="MTX273" t="s">
        <v>594</v>
      </c>
      <c r="MTY273" t="s">
        <v>594</v>
      </c>
      <c r="MTZ273" t="s">
        <v>594</v>
      </c>
      <c r="MUA273" t="s">
        <v>594</v>
      </c>
      <c r="MUB273" t="s">
        <v>594</v>
      </c>
      <c r="MUC273" t="s">
        <v>594</v>
      </c>
      <c r="MUD273" t="s">
        <v>594</v>
      </c>
      <c r="MUE273" t="s">
        <v>594</v>
      </c>
      <c r="MUF273" t="s">
        <v>594</v>
      </c>
      <c r="MUG273" t="s">
        <v>594</v>
      </c>
      <c r="MUH273" t="s">
        <v>594</v>
      </c>
      <c r="MUI273" t="s">
        <v>594</v>
      </c>
      <c r="MUJ273" t="s">
        <v>594</v>
      </c>
      <c r="MUK273" t="s">
        <v>594</v>
      </c>
      <c r="MUL273" t="s">
        <v>594</v>
      </c>
      <c r="MUM273" t="s">
        <v>594</v>
      </c>
      <c r="MUN273" t="s">
        <v>594</v>
      </c>
      <c r="MUO273" t="s">
        <v>594</v>
      </c>
      <c r="MUP273" t="s">
        <v>594</v>
      </c>
      <c r="MUQ273" t="s">
        <v>594</v>
      </c>
      <c r="MUR273" t="s">
        <v>594</v>
      </c>
      <c r="MUS273" t="s">
        <v>594</v>
      </c>
      <c r="MUT273" t="s">
        <v>594</v>
      </c>
      <c r="MUU273" t="s">
        <v>594</v>
      </c>
      <c r="MUV273" t="s">
        <v>594</v>
      </c>
      <c r="MUW273" t="s">
        <v>594</v>
      </c>
      <c r="MUX273" t="s">
        <v>594</v>
      </c>
      <c r="MUY273" t="s">
        <v>594</v>
      </c>
      <c r="MUZ273" t="s">
        <v>594</v>
      </c>
      <c r="MVA273" t="s">
        <v>594</v>
      </c>
      <c r="MVB273" t="s">
        <v>594</v>
      </c>
      <c r="MVC273" t="s">
        <v>594</v>
      </c>
      <c r="MVD273" t="s">
        <v>594</v>
      </c>
      <c r="MVE273" t="s">
        <v>594</v>
      </c>
      <c r="MVF273" t="s">
        <v>594</v>
      </c>
      <c r="MVG273" t="s">
        <v>594</v>
      </c>
      <c r="MVH273" t="s">
        <v>594</v>
      </c>
      <c r="MVI273" t="s">
        <v>594</v>
      </c>
      <c r="MVJ273" t="s">
        <v>594</v>
      </c>
      <c r="MVK273" t="s">
        <v>594</v>
      </c>
      <c r="MVL273" t="s">
        <v>594</v>
      </c>
      <c r="MVM273" t="s">
        <v>594</v>
      </c>
      <c r="MVN273" t="s">
        <v>594</v>
      </c>
      <c r="MVO273" t="s">
        <v>594</v>
      </c>
      <c r="MVP273" t="s">
        <v>594</v>
      </c>
      <c r="MVQ273" t="s">
        <v>594</v>
      </c>
      <c r="MVR273" t="s">
        <v>594</v>
      </c>
      <c r="MVS273" t="s">
        <v>594</v>
      </c>
      <c r="MVT273" t="s">
        <v>594</v>
      </c>
      <c r="MVU273" t="s">
        <v>594</v>
      </c>
      <c r="MVV273" t="s">
        <v>594</v>
      </c>
      <c r="MVW273" t="s">
        <v>594</v>
      </c>
      <c r="MVX273" t="s">
        <v>594</v>
      </c>
      <c r="MVY273" t="s">
        <v>594</v>
      </c>
      <c r="MVZ273" t="s">
        <v>594</v>
      </c>
      <c r="MWA273" t="s">
        <v>594</v>
      </c>
      <c r="MWB273" t="s">
        <v>594</v>
      </c>
      <c r="MWC273" t="s">
        <v>594</v>
      </c>
      <c r="MWD273" t="s">
        <v>594</v>
      </c>
      <c r="MWE273" t="s">
        <v>594</v>
      </c>
      <c r="MWF273" t="s">
        <v>594</v>
      </c>
      <c r="MWG273" t="s">
        <v>594</v>
      </c>
      <c r="MWH273" t="s">
        <v>594</v>
      </c>
      <c r="MWI273" t="s">
        <v>594</v>
      </c>
      <c r="MWJ273" t="s">
        <v>594</v>
      </c>
      <c r="MWK273" t="s">
        <v>594</v>
      </c>
      <c r="MWL273" t="s">
        <v>594</v>
      </c>
      <c r="MWM273" t="s">
        <v>594</v>
      </c>
      <c r="MWN273" t="s">
        <v>594</v>
      </c>
      <c r="MWO273" t="s">
        <v>594</v>
      </c>
      <c r="MWP273" t="s">
        <v>594</v>
      </c>
      <c r="MWQ273" t="s">
        <v>594</v>
      </c>
      <c r="MWR273" t="s">
        <v>594</v>
      </c>
      <c r="MWS273" t="s">
        <v>594</v>
      </c>
      <c r="MWT273" t="s">
        <v>594</v>
      </c>
      <c r="MWU273" t="s">
        <v>594</v>
      </c>
      <c r="MWV273" t="s">
        <v>594</v>
      </c>
      <c r="MWW273" t="s">
        <v>594</v>
      </c>
      <c r="MWX273" t="s">
        <v>594</v>
      </c>
      <c r="MWY273" t="s">
        <v>594</v>
      </c>
      <c r="MWZ273" t="s">
        <v>594</v>
      </c>
      <c r="MXA273" t="s">
        <v>594</v>
      </c>
      <c r="MXB273" t="s">
        <v>594</v>
      </c>
      <c r="MXC273" t="s">
        <v>594</v>
      </c>
      <c r="MXD273" t="s">
        <v>594</v>
      </c>
      <c r="MXE273" t="s">
        <v>594</v>
      </c>
      <c r="MXF273" t="s">
        <v>594</v>
      </c>
      <c r="MXG273" t="s">
        <v>594</v>
      </c>
      <c r="MXH273" t="s">
        <v>594</v>
      </c>
      <c r="MXI273" t="s">
        <v>594</v>
      </c>
      <c r="MXJ273" t="s">
        <v>594</v>
      </c>
      <c r="MXK273" t="s">
        <v>594</v>
      </c>
      <c r="MXL273" t="s">
        <v>594</v>
      </c>
      <c r="MXM273" t="s">
        <v>594</v>
      </c>
      <c r="MXN273" t="s">
        <v>594</v>
      </c>
      <c r="MXO273" t="s">
        <v>594</v>
      </c>
      <c r="MXP273" t="s">
        <v>594</v>
      </c>
      <c r="MXQ273" t="s">
        <v>594</v>
      </c>
      <c r="MXR273" t="s">
        <v>594</v>
      </c>
      <c r="MXS273" t="s">
        <v>594</v>
      </c>
      <c r="MXT273" t="s">
        <v>594</v>
      </c>
      <c r="MXU273" t="s">
        <v>594</v>
      </c>
      <c r="MXV273" t="s">
        <v>594</v>
      </c>
      <c r="MXW273" t="s">
        <v>594</v>
      </c>
      <c r="MXX273" t="s">
        <v>594</v>
      </c>
      <c r="MXY273" t="s">
        <v>594</v>
      </c>
      <c r="MXZ273" t="s">
        <v>594</v>
      </c>
      <c r="MYA273" t="s">
        <v>594</v>
      </c>
      <c r="MYB273" t="s">
        <v>594</v>
      </c>
      <c r="MYC273" t="s">
        <v>594</v>
      </c>
      <c r="MYD273" t="s">
        <v>594</v>
      </c>
      <c r="MYE273" t="s">
        <v>594</v>
      </c>
      <c r="MYF273" t="s">
        <v>594</v>
      </c>
      <c r="MYG273" t="s">
        <v>594</v>
      </c>
      <c r="MYH273" t="s">
        <v>594</v>
      </c>
      <c r="MYI273" t="s">
        <v>594</v>
      </c>
      <c r="MYJ273" t="s">
        <v>594</v>
      </c>
      <c r="MYK273" t="s">
        <v>594</v>
      </c>
      <c r="MYL273" t="s">
        <v>594</v>
      </c>
      <c r="MYM273" t="s">
        <v>594</v>
      </c>
      <c r="MYN273" t="s">
        <v>594</v>
      </c>
      <c r="MYO273" t="s">
        <v>594</v>
      </c>
      <c r="MYP273" t="s">
        <v>594</v>
      </c>
      <c r="MYQ273" t="s">
        <v>594</v>
      </c>
      <c r="MYR273" t="s">
        <v>594</v>
      </c>
      <c r="MYS273" t="s">
        <v>594</v>
      </c>
      <c r="MYT273" t="s">
        <v>594</v>
      </c>
      <c r="MYU273" t="s">
        <v>594</v>
      </c>
      <c r="MYV273" t="s">
        <v>594</v>
      </c>
      <c r="MYW273" t="s">
        <v>594</v>
      </c>
      <c r="MYX273" t="s">
        <v>594</v>
      </c>
      <c r="MYY273" t="s">
        <v>594</v>
      </c>
      <c r="MYZ273" t="s">
        <v>594</v>
      </c>
      <c r="MZA273" t="s">
        <v>594</v>
      </c>
      <c r="MZB273" t="s">
        <v>594</v>
      </c>
      <c r="MZC273" t="s">
        <v>594</v>
      </c>
      <c r="MZD273" t="s">
        <v>594</v>
      </c>
      <c r="MZE273" t="s">
        <v>594</v>
      </c>
      <c r="MZF273" t="s">
        <v>594</v>
      </c>
      <c r="MZG273" t="s">
        <v>594</v>
      </c>
      <c r="MZH273" t="s">
        <v>594</v>
      </c>
      <c r="MZI273" t="s">
        <v>594</v>
      </c>
      <c r="MZJ273" t="s">
        <v>594</v>
      </c>
      <c r="MZK273" t="s">
        <v>594</v>
      </c>
      <c r="MZL273" t="s">
        <v>594</v>
      </c>
      <c r="MZM273" t="s">
        <v>594</v>
      </c>
      <c r="MZN273" t="s">
        <v>594</v>
      </c>
      <c r="MZO273" t="s">
        <v>594</v>
      </c>
      <c r="MZP273" t="s">
        <v>594</v>
      </c>
      <c r="MZQ273" t="s">
        <v>594</v>
      </c>
      <c r="MZR273" t="s">
        <v>594</v>
      </c>
      <c r="MZS273" t="s">
        <v>594</v>
      </c>
      <c r="MZT273" t="s">
        <v>594</v>
      </c>
      <c r="MZU273" t="s">
        <v>594</v>
      </c>
      <c r="MZV273" t="s">
        <v>594</v>
      </c>
      <c r="MZW273" t="s">
        <v>594</v>
      </c>
      <c r="MZX273" t="s">
        <v>594</v>
      </c>
      <c r="MZY273" t="s">
        <v>594</v>
      </c>
      <c r="MZZ273" t="s">
        <v>594</v>
      </c>
      <c r="NAA273" t="s">
        <v>594</v>
      </c>
      <c r="NAB273" t="s">
        <v>594</v>
      </c>
      <c r="NAC273" t="s">
        <v>594</v>
      </c>
      <c r="NAD273" t="s">
        <v>594</v>
      </c>
      <c r="NAE273" t="s">
        <v>594</v>
      </c>
      <c r="NAF273" t="s">
        <v>594</v>
      </c>
      <c r="NAG273" t="s">
        <v>594</v>
      </c>
      <c r="NAH273" t="s">
        <v>594</v>
      </c>
      <c r="NAI273" t="s">
        <v>594</v>
      </c>
      <c r="NAJ273" t="s">
        <v>594</v>
      </c>
      <c r="NAK273" t="s">
        <v>594</v>
      </c>
      <c r="NAL273" t="s">
        <v>594</v>
      </c>
      <c r="NAM273" t="s">
        <v>594</v>
      </c>
      <c r="NAN273" t="s">
        <v>594</v>
      </c>
      <c r="NAO273" t="s">
        <v>594</v>
      </c>
      <c r="NAP273" t="s">
        <v>594</v>
      </c>
      <c r="NAQ273" t="s">
        <v>594</v>
      </c>
      <c r="NAR273" t="s">
        <v>594</v>
      </c>
      <c r="NAS273" t="s">
        <v>594</v>
      </c>
      <c r="NAT273" t="s">
        <v>594</v>
      </c>
      <c r="NAU273" t="s">
        <v>594</v>
      </c>
      <c r="NAV273" t="s">
        <v>594</v>
      </c>
      <c r="NAW273" t="s">
        <v>594</v>
      </c>
      <c r="NAX273" t="s">
        <v>594</v>
      </c>
      <c r="NAY273" t="s">
        <v>594</v>
      </c>
      <c r="NAZ273" t="s">
        <v>594</v>
      </c>
      <c r="NBA273" t="s">
        <v>594</v>
      </c>
      <c r="NBB273" t="s">
        <v>594</v>
      </c>
      <c r="NBC273" t="s">
        <v>594</v>
      </c>
      <c r="NBD273" t="s">
        <v>594</v>
      </c>
      <c r="NBE273" t="s">
        <v>594</v>
      </c>
      <c r="NBF273" t="s">
        <v>594</v>
      </c>
      <c r="NBG273" t="s">
        <v>594</v>
      </c>
      <c r="NBH273" t="s">
        <v>594</v>
      </c>
      <c r="NBI273" t="s">
        <v>594</v>
      </c>
      <c r="NBJ273" t="s">
        <v>594</v>
      </c>
      <c r="NBK273" t="s">
        <v>594</v>
      </c>
      <c r="NBL273" t="s">
        <v>594</v>
      </c>
      <c r="NBM273" t="s">
        <v>594</v>
      </c>
      <c r="NBN273" t="s">
        <v>594</v>
      </c>
      <c r="NBO273" t="s">
        <v>594</v>
      </c>
      <c r="NBP273" t="s">
        <v>594</v>
      </c>
      <c r="NBQ273" t="s">
        <v>594</v>
      </c>
      <c r="NBR273" t="s">
        <v>594</v>
      </c>
      <c r="NBS273" t="s">
        <v>594</v>
      </c>
      <c r="NBT273" t="s">
        <v>594</v>
      </c>
      <c r="NBU273" t="s">
        <v>594</v>
      </c>
      <c r="NBV273" t="s">
        <v>594</v>
      </c>
      <c r="NBW273" t="s">
        <v>594</v>
      </c>
      <c r="NBX273" t="s">
        <v>594</v>
      </c>
      <c r="NBY273" t="s">
        <v>594</v>
      </c>
      <c r="NBZ273" t="s">
        <v>594</v>
      </c>
      <c r="NCA273" t="s">
        <v>594</v>
      </c>
      <c r="NCB273" t="s">
        <v>594</v>
      </c>
      <c r="NCC273" t="s">
        <v>594</v>
      </c>
      <c r="NCD273" t="s">
        <v>594</v>
      </c>
      <c r="NCE273" t="s">
        <v>594</v>
      </c>
      <c r="NCF273" t="s">
        <v>594</v>
      </c>
      <c r="NCG273" t="s">
        <v>594</v>
      </c>
      <c r="NCH273" t="s">
        <v>594</v>
      </c>
      <c r="NCI273" t="s">
        <v>594</v>
      </c>
      <c r="NCJ273" t="s">
        <v>594</v>
      </c>
      <c r="NCK273" t="s">
        <v>594</v>
      </c>
      <c r="NCL273" t="s">
        <v>594</v>
      </c>
      <c r="NCM273" t="s">
        <v>594</v>
      </c>
      <c r="NCN273" t="s">
        <v>594</v>
      </c>
      <c r="NCO273" t="s">
        <v>594</v>
      </c>
      <c r="NCP273" t="s">
        <v>594</v>
      </c>
      <c r="NCQ273" t="s">
        <v>594</v>
      </c>
      <c r="NCR273" t="s">
        <v>594</v>
      </c>
      <c r="NCS273" t="s">
        <v>594</v>
      </c>
      <c r="NCT273" t="s">
        <v>594</v>
      </c>
      <c r="NCU273" t="s">
        <v>594</v>
      </c>
      <c r="NCV273" t="s">
        <v>594</v>
      </c>
      <c r="NCW273" t="s">
        <v>594</v>
      </c>
      <c r="NCX273" t="s">
        <v>594</v>
      </c>
      <c r="NCY273" t="s">
        <v>594</v>
      </c>
      <c r="NCZ273" t="s">
        <v>594</v>
      </c>
      <c r="NDA273" t="s">
        <v>594</v>
      </c>
      <c r="NDB273" t="s">
        <v>594</v>
      </c>
      <c r="NDC273" t="s">
        <v>594</v>
      </c>
      <c r="NDD273" t="s">
        <v>594</v>
      </c>
      <c r="NDE273" t="s">
        <v>594</v>
      </c>
      <c r="NDF273" t="s">
        <v>594</v>
      </c>
      <c r="NDG273" t="s">
        <v>594</v>
      </c>
      <c r="NDH273" t="s">
        <v>594</v>
      </c>
      <c r="NDI273" t="s">
        <v>594</v>
      </c>
      <c r="NDJ273" t="s">
        <v>594</v>
      </c>
      <c r="NDK273" t="s">
        <v>594</v>
      </c>
      <c r="NDL273" t="s">
        <v>594</v>
      </c>
      <c r="NDM273" t="s">
        <v>594</v>
      </c>
      <c r="NDN273" t="s">
        <v>594</v>
      </c>
      <c r="NDO273" t="s">
        <v>594</v>
      </c>
      <c r="NDP273" t="s">
        <v>594</v>
      </c>
      <c r="NDQ273" t="s">
        <v>594</v>
      </c>
      <c r="NDR273" t="s">
        <v>594</v>
      </c>
      <c r="NDS273" t="s">
        <v>594</v>
      </c>
      <c r="NDT273" t="s">
        <v>594</v>
      </c>
      <c r="NDU273" t="s">
        <v>594</v>
      </c>
      <c r="NDV273" t="s">
        <v>594</v>
      </c>
      <c r="NDW273" t="s">
        <v>594</v>
      </c>
      <c r="NDX273" t="s">
        <v>594</v>
      </c>
      <c r="NDY273" t="s">
        <v>594</v>
      </c>
      <c r="NDZ273" t="s">
        <v>594</v>
      </c>
      <c r="NEA273" t="s">
        <v>594</v>
      </c>
      <c r="NEB273" t="s">
        <v>594</v>
      </c>
      <c r="NEC273" t="s">
        <v>594</v>
      </c>
      <c r="NED273" t="s">
        <v>594</v>
      </c>
      <c r="NEE273" t="s">
        <v>594</v>
      </c>
      <c r="NEF273" t="s">
        <v>594</v>
      </c>
      <c r="NEG273" t="s">
        <v>594</v>
      </c>
      <c r="NEH273" t="s">
        <v>594</v>
      </c>
      <c r="NEI273" t="s">
        <v>594</v>
      </c>
      <c r="NEJ273" t="s">
        <v>594</v>
      </c>
      <c r="NEK273" t="s">
        <v>594</v>
      </c>
      <c r="NEL273" t="s">
        <v>594</v>
      </c>
      <c r="NEM273" t="s">
        <v>594</v>
      </c>
      <c r="NEN273" t="s">
        <v>594</v>
      </c>
      <c r="NEO273" t="s">
        <v>594</v>
      </c>
      <c r="NEP273" t="s">
        <v>594</v>
      </c>
      <c r="NEQ273" t="s">
        <v>594</v>
      </c>
      <c r="NER273" t="s">
        <v>594</v>
      </c>
      <c r="NES273" t="s">
        <v>594</v>
      </c>
      <c r="NET273" t="s">
        <v>594</v>
      </c>
      <c r="NEU273" t="s">
        <v>594</v>
      </c>
      <c r="NEV273" t="s">
        <v>594</v>
      </c>
      <c r="NEW273" t="s">
        <v>594</v>
      </c>
      <c r="NEX273" t="s">
        <v>594</v>
      </c>
      <c r="NEY273" t="s">
        <v>594</v>
      </c>
      <c r="NEZ273" t="s">
        <v>594</v>
      </c>
      <c r="NFA273" t="s">
        <v>594</v>
      </c>
      <c r="NFB273" t="s">
        <v>594</v>
      </c>
      <c r="NFC273" t="s">
        <v>594</v>
      </c>
      <c r="NFD273" t="s">
        <v>594</v>
      </c>
      <c r="NFE273" t="s">
        <v>594</v>
      </c>
      <c r="NFF273" t="s">
        <v>594</v>
      </c>
      <c r="NFG273" t="s">
        <v>594</v>
      </c>
      <c r="NFH273" t="s">
        <v>594</v>
      </c>
      <c r="NFI273" t="s">
        <v>594</v>
      </c>
      <c r="NFJ273" t="s">
        <v>594</v>
      </c>
      <c r="NFK273" t="s">
        <v>594</v>
      </c>
      <c r="NFL273" t="s">
        <v>594</v>
      </c>
      <c r="NFM273" t="s">
        <v>594</v>
      </c>
      <c r="NFN273" t="s">
        <v>594</v>
      </c>
      <c r="NFO273" t="s">
        <v>594</v>
      </c>
      <c r="NFP273" t="s">
        <v>594</v>
      </c>
      <c r="NFQ273" t="s">
        <v>594</v>
      </c>
      <c r="NFR273" t="s">
        <v>594</v>
      </c>
      <c r="NFS273" t="s">
        <v>594</v>
      </c>
      <c r="NFT273" t="s">
        <v>594</v>
      </c>
      <c r="NFU273" t="s">
        <v>594</v>
      </c>
      <c r="NFV273" t="s">
        <v>594</v>
      </c>
      <c r="NFW273" t="s">
        <v>594</v>
      </c>
      <c r="NFX273" t="s">
        <v>594</v>
      </c>
      <c r="NFY273" t="s">
        <v>594</v>
      </c>
      <c r="NFZ273" t="s">
        <v>594</v>
      </c>
      <c r="NGA273" t="s">
        <v>594</v>
      </c>
      <c r="NGB273" t="s">
        <v>594</v>
      </c>
      <c r="NGC273" t="s">
        <v>594</v>
      </c>
      <c r="NGD273" t="s">
        <v>594</v>
      </c>
      <c r="NGE273" t="s">
        <v>594</v>
      </c>
      <c r="NGF273" t="s">
        <v>594</v>
      </c>
      <c r="NGG273" t="s">
        <v>594</v>
      </c>
      <c r="NGH273" t="s">
        <v>594</v>
      </c>
      <c r="NGI273" t="s">
        <v>594</v>
      </c>
      <c r="NGJ273" t="s">
        <v>594</v>
      </c>
      <c r="NGK273" t="s">
        <v>594</v>
      </c>
      <c r="NGL273" t="s">
        <v>594</v>
      </c>
      <c r="NGM273" t="s">
        <v>594</v>
      </c>
      <c r="NGN273" t="s">
        <v>594</v>
      </c>
      <c r="NGO273" t="s">
        <v>594</v>
      </c>
      <c r="NGP273" t="s">
        <v>594</v>
      </c>
      <c r="NGQ273" t="s">
        <v>594</v>
      </c>
      <c r="NGR273" t="s">
        <v>594</v>
      </c>
      <c r="NGS273" t="s">
        <v>594</v>
      </c>
      <c r="NGT273" t="s">
        <v>594</v>
      </c>
      <c r="NGU273" t="s">
        <v>594</v>
      </c>
      <c r="NGV273" t="s">
        <v>594</v>
      </c>
      <c r="NGW273" t="s">
        <v>594</v>
      </c>
      <c r="NGX273" t="s">
        <v>594</v>
      </c>
      <c r="NGY273" t="s">
        <v>594</v>
      </c>
      <c r="NGZ273" t="s">
        <v>594</v>
      </c>
      <c r="NHA273" t="s">
        <v>594</v>
      </c>
      <c r="NHB273" t="s">
        <v>594</v>
      </c>
      <c r="NHC273" t="s">
        <v>594</v>
      </c>
      <c r="NHD273" t="s">
        <v>594</v>
      </c>
      <c r="NHE273" t="s">
        <v>594</v>
      </c>
      <c r="NHF273" t="s">
        <v>594</v>
      </c>
      <c r="NHG273" t="s">
        <v>594</v>
      </c>
      <c r="NHH273" t="s">
        <v>594</v>
      </c>
      <c r="NHI273" t="s">
        <v>594</v>
      </c>
      <c r="NHJ273" t="s">
        <v>594</v>
      </c>
      <c r="NHK273" t="s">
        <v>594</v>
      </c>
      <c r="NHL273" t="s">
        <v>594</v>
      </c>
      <c r="NHM273" t="s">
        <v>594</v>
      </c>
      <c r="NHN273" t="s">
        <v>594</v>
      </c>
      <c r="NHO273" t="s">
        <v>594</v>
      </c>
      <c r="NHP273" t="s">
        <v>594</v>
      </c>
      <c r="NHQ273" t="s">
        <v>594</v>
      </c>
      <c r="NHR273" t="s">
        <v>594</v>
      </c>
      <c r="NHS273" t="s">
        <v>594</v>
      </c>
      <c r="NHT273" t="s">
        <v>594</v>
      </c>
      <c r="NHU273" t="s">
        <v>594</v>
      </c>
      <c r="NHV273" t="s">
        <v>594</v>
      </c>
      <c r="NHW273" t="s">
        <v>594</v>
      </c>
      <c r="NHX273" t="s">
        <v>594</v>
      </c>
      <c r="NHY273" t="s">
        <v>594</v>
      </c>
      <c r="NHZ273" t="s">
        <v>594</v>
      </c>
      <c r="NIA273" t="s">
        <v>594</v>
      </c>
      <c r="NIB273" t="s">
        <v>594</v>
      </c>
      <c r="NIC273" t="s">
        <v>594</v>
      </c>
      <c r="NID273" t="s">
        <v>594</v>
      </c>
      <c r="NIE273" t="s">
        <v>594</v>
      </c>
      <c r="NIF273" t="s">
        <v>594</v>
      </c>
      <c r="NIG273" t="s">
        <v>594</v>
      </c>
      <c r="NIH273" t="s">
        <v>594</v>
      </c>
      <c r="NII273" t="s">
        <v>594</v>
      </c>
      <c r="NIJ273" t="s">
        <v>594</v>
      </c>
      <c r="NIK273" t="s">
        <v>594</v>
      </c>
      <c r="NIL273" t="s">
        <v>594</v>
      </c>
      <c r="NIM273" t="s">
        <v>594</v>
      </c>
      <c r="NIN273" t="s">
        <v>594</v>
      </c>
      <c r="NIO273" t="s">
        <v>594</v>
      </c>
      <c r="NIP273" t="s">
        <v>594</v>
      </c>
      <c r="NIQ273" t="s">
        <v>594</v>
      </c>
      <c r="NIR273" t="s">
        <v>594</v>
      </c>
      <c r="NIS273" t="s">
        <v>594</v>
      </c>
      <c r="NIT273" t="s">
        <v>594</v>
      </c>
      <c r="NIU273" t="s">
        <v>594</v>
      </c>
      <c r="NIV273" t="s">
        <v>594</v>
      </c>
      <c r="NIW273" t="s">
        <v>594</v>
      </c>
      <c r="NIX273" t="s">
        <v>594</v>
      </c>
      <c r="NIY273" t="s">
        <v>594</v>
      </c>
      <c r="NIZ273" t="s">
        <v>594</v>
      </c>
      <c r="NJA273" t="s">
        <v>594</v>
      </c>
      <c r="NJB273" t="s">
        <v>594</v>
      </c>
      <c r="NJC273" t="s">
        <v>594</v>
      </c>
      <c r="NJD273" t="s">
        <v>594</v>
      </c>
      <c r="NJE273" t="s">
        <v>594</v>
      </c>
      <c r="NJF273" t="s">
        <v>594</v>
      </c>
      <c r="NJG273" t="s">
        <v>594</v>
      </c>
      <c r="NJH273" t="s">
        <v>594</v>
      </c>
      <c r="NJI273" t="s">
        <v>594</v>
      </c>
      <c r="NJJ273" t="s">
        <v>594</v>
      </c>
      <c r="NJK273" t="s">
        <v>594</v>
      </c>
      <c r="NJL273" t="s">
        <v>594</v>
      </c>
      <c r="NJM273" t="s">
        <v>594</v>
      </c>
      <c r="NJN273" t="s">
        <v>594</v>
      </c>
      <c r="NJO273" t="s">
        <v>594</v>
      </c>
      <c r="NJP273" t="s">
        <v>594</v>
      </c>
      <c r="NJQ273" t="s">
        <v>594</v>
      </c>
      <c r="NJR273" t="s">
        <v>594</v>
      </c>
      <c r="NJS273" t="s">
        <v>594</v>
      </c>
      <c r="NJT273" t="s">
        <v>594</v>
      </c>
      <c r="NJU273" t="s">
        <v>594</v>
      </c>
      <c r="NJV273" t="s">
        <v>594</v>
      </c>
      <c r="NJW273" t="s">
        <v>594</v>
      </c>
      <c r="NJX273" t="s">
        <v>594</v>
      </c>
      <c r="NJY273" t="s">
        <v>594</v>
      </c>
      <c r="NJZ273" t="s">
        <v>594</v>
      </c>
      <c r="NKA273" t="s">
        <v>594</v>
      </c>
      <c r="NKB273" t="s">
        <v>594</v>
      </c>
      <c r="NKC273" t="s">
        <v>594</v>
      </c>
      <c r="NKD273" t="s">
        <v>594</v>
      </c>
      <c r="NKE273" t="s">
        <v>594</v>
      </c>
      <c r="NKF273" t="s">
        <v>594</v>
      </c>
      <c r="NKG273" t="s">
        <v>594</v>
      </c>
      <c r="NKH273" t="s">
        <v>594</v>
      </c>
      <c r="NKI273" t="s">
        <v>594</v>
      </c>
      <c r="NKJ273" t="s">
        <v>594</v>
      </c>
      <c r="NKK273" t="s">
        <v>594</v>
      </c>
      <c r="NKL273" t="s">
        <v>594</v>
      </c>
      <c r="NKM273" t="s">
        <v>594</v>
      </c>
      <c r="NKN273" t="s">
        <v>594</v>
      </c>
      <c r="NKO273" t="s">
        <v>594</v>
      </c>
      <c r="NKP273" t="s">
        <v>594</v>
      </c>
      <c r="NKQ273" t="s">
        <v>594</v>
      </c>
      <c r="NKR273" t="s">
        <v>594</v>
      </c>
      <c r="NKS273" t="s">
        <v>594</v>
      </c>
      <c r="NKT273" t="s">
        <v>594</v>
      </c>
      <c r="NKU273" t="s">
        <v>594</v>
      </c>
      <c r="NKV273" t="s">
        <v>594</v>
      </c>
      <c r="NKW273" t="s">
        <v>594</v>
      </c>
      <c r="NKX273" t="s">
        <v>594</v>
      </c>
      <c r="NKY273" t="s">
        <v>594</v>
      </c>
      <c r="NKZ273" t="s">
        <v>594</v>
      </c>
      <c r="NLA273" t="s">
        <v>594</v>
      </c>
      <c r="NLB273" t="s">
        <v>594</v>
      </c>
      <c r="NLC273" t="s">
        <v>594</v>
      </c>
      <c r="NLD273" t="s">
        <v>594</v>
      </c>
      <c r="NLE273" t="s">
        <v>594</v>
      </c>
      <c r="NLF273" t="s">
        <v>594</v>
      </c>
      <c r="NLG273" t="s">
        <v>594</v>
      </c>
      <c r="NLH273" t="s">
        <v>594</v>
      </c>
      <c r="NLI273" t="s">
        <v>594</v>
      </c>
      <c r="NLJ273" t="s">
        <v>594</v>
      </c>
      <c r="NLK273" t="s">
        <v>594</v>
      </c>
      <c r="NLL273" t="s">
        <v>594</v>
      </c>
      <c r="NLM273" t="s">
        <v>594</v>
      </c>
      <c r="NLN273" t="s">
        <v>594</v>
      </c>
      <c r="NLO273" t="s">
        <v>594</v>
      </c>
      <c r="NLP273" t="s">
        <v>594</v>
      </c>
      <c r="NLQ273" t="s">
        <v>594</v>
      </c>
      <c r="NLR273" t="s">
        <v>594</v>
      </c>
      <c r="NLS273" t="s">
        <v>594</v>
      </c>
      <c r="NLT273" t="s">
        <v>594</v>
      </c>
      <c r="NLU273" t="s">
        <v>594</v>
      </c>
      <c r="NLV273" t="s">
        <v>594</v>
      </c>
      <c r="NLW273" t="s">
        <v>594</v>
      </c>
      <c r="NLX273" t="s">
        <v>594</v>
      </c>
      <c r="NLY273" t="s">
        <v>594</v>
      </c>
      <c r="NLZ273" t="s">
        <v>594</v>
      </c>
      <c r="NMA273" t="s">
        <v>594</v>
      </c>
      <c r="NMB273" t="s">
        <v>594</v>
      </c>
      <c r="NMC273" t="s">
        <v>594</v>
      </c>
      <c r="NMD273" t="s">
        <v>594</v>
      </c>
      <c r="NME273" t="s">
        <v>594</v>
      </c>
      <c r="NMF273" t="s">
        <v>594</v>
      </c>
      <c r="NMG273" t="s">
        <v>594</v>
      </c>
      <c r="NMH273" t="s">
        <v>594</v>
      </c>
      <c r="NMI273" t="s">
        <v>594</v>
      </c>
      <c r="NMJ273" t="s">
        <v>594</v>
      </c>
      <c r="NMK273" t="s">
        <v>594</v>
      </c>
      <c r="NML273" t="s">
        <v>594</v>
      </c>
      <c r="NMM273" t="s">
        <v>594</v>
      </c>
      <c r="NMN273" t="s">
        <v>594</v>
      </c>
      <c r="NMO273" t="s">
        <v>594</v>
      </c>
      <c r="NMP273" t="s">
        <v>594</v>
      </c>
      <c r="NMQ273" t="s">
        <v>594</v>
      </c>
      <c r="NMR273" t="s">
        <v>594</v>
      </c>
      <c r="NMS273" t="s">
        <v>594</v>
      </c>
      <c r="NMT273" t="s">
        <v>594</v>
      </c>
      <c r="NMU273" t="s">
        <v>594</v>
      </c>
      <c r="NMV273" t="s">
        <v>594</v>
      </c>
      <c r="NMW273" t="s">
        <v>594</v>
      </c>
      <c r="NMX273" t="s">
        <v>594</v>
      </c>
      <c r="NMY273" t="s">
        <v>594</v>
      </c>
      <c r="NMZ273" t="s">
        <v>594</v>
      </c>
      <c r="NNA273" t="s">
        <v>594</v>
      </c>
      <c r="NNB273" t="s">
        <v>594</v>
      </c>
      <c r="NNC273" t="s">
        <v>594</v>
      </c>
      <c r="NND273" t="s">
        <v>594</v>
      </c>
      <c r="NNE273" t="s">
        <v>594</v>
      </c>
      <c r="NNF273" t="s">
        <v>594</v>
      </c>
      <c r="NNG273" t="s">
        <v>594</v>
      </c>
      <c r="NNH273" t="s">
        <v>594</v>
      </c>
      <c r="NNI273" t="s">
        <v>594</v>
      </c>
      <c r="NNJ273" t="s">
        <v>594</v>
      </c>
      <c r="NNK273" t="s">
        <v>594</v>
      </c>
      <c r="NNL273" t="s">
        <v>594</v>
      </c>
      <c r="NNM273" t="s">
        <v>594</v>
      </c>
      <c r="NNN273" t="s">
        <v>594</v>
      </c>
      <c r="NNO273" t="s">
        <v>594</v>
      </c>
      <c r="NNP273" t="s">
        <v>594</v>
      </c>
      <c r="NNQ273" t="s">
        <v>594</v>
      </c>
      <c r="NNR273" t="s">
        <v>594</v>
      </c>
      <c r="NNS273" t="s">
        <v>594</v>
      </c>
      <c r="NNT273" t="s">
        <v>594</v>
      </c>
      <c r="NNU273" t="s">
        <v>594</v>
      </c>
      <c r="NNV273" t="s">
        <v>594</v>
      </c>
      <c r="NNW273" t="s">
        <v>594</v>
      </c>
      <c r="NNX273" t="s">
        <v>594</v>
      </c>
      <c r="NNY273" t="s">
        <v>594</v>
      </c>
      <c r="NNZ273" t="s">
        <v>594</v>
      </c>
      <c r="NOA273" t="s">
        <v>594</v>
      </c>
      <c r="NOB273" t="s">
        <v>594</v>
      </c>
      <c r="NOC273" t="s">
        <v>594</v>
      </c>
      <c r="NOD273" t="s">
        <v>594</v>
      </c>
      <c r="NOE273" t="s">
        <v>594</v>
      </c>
      <c r="NOF273" t="s">
        <v>594</v>
      </c>
      <c r="NOG273" t="s">
        <v>594</v>
      </c>
      <c r="NOH273" t="s">
        <v>594</v>
      </c>
      <c r="NOI273" t="s">
        <v>594</v>
      </c>
      <c r="NOJ273" t="s">
        <v>594</v>
      </c>
      <c r="NOK273" t="s">
        <v>594</v>
      </c>
      <c r="NOL273" t="s">
        <v>594</v>
      </c>
      <c r="NOM273" t="s">
        <v>594</v>
      </c>
      <c r="NON273" t="s">
        <v>594</v>
      </c>
      <c r="NOO273" t="s">
        <v>594</v>
      </c>
      <c r="NOP273" t="s">
        <v>594</v>
      </c>
      <c r="NOQ273" t="s">
        <v>594</v>
      </c>
      <c r="NOR273" t="s">
        <v>594</v>
      </c>
      <c r="NOS273" t="s">
        <v>594</v>
      </c>
      <c r="NOT273" t="s">
        <v>594</v>
      </c>
      <c r="NOU273" t="s">
        <v>594</v>
      </c>
      <c r="NOV273" t="s">
        <v>594</v>
      </c>
      <c r="NOW273" t="s">
        <v>594</v>
      </c>
      <c r="NOX273" t="s">
        <v>594</v>
      </c>
      <c r="NOY273" t="s">
        <v>594</v>
      </c>
      <c r="NOZ273" t="s">
        <v>594</v>
      </c>
      <c r="NPA273" t="s">
        <v>594</v>
      </c>
      <c r="NPB273" t="s">
        <v>594</v>
      </c>
      <c r="NPC273" t="s">
        <v>594</v>
      </c>
      <c r="NPD273" t="s">
        <v>594</v>
      </c>
      <c r="NPE273" t="s">
        <v>594</v>
      </c>
      <c r="NPF273" t="s">
        <v>594</v>
      </c>
      <c r="NPG273" t="s">
        <v>594</v>
      </c>
      <c r="NPH273" t="s">
        <v>594</v>
      </c>
      <c r="NPI273" t="s">
        <v>594</v>
      </c>
      <c r="NPJ273" t="s">
        <v>594</v>
      </c>
      <c r="NPK273" t="s">
        <v>594</v>
      </c>
      <c r="NPL273" t="s">
        <v>594</v>
      </c>
      <c r="NPM273" t="s">
        <v>594</v>
      </c>
      <c r="NPN273" t="s">
        <v>594</v>
      </c>
      <c r="NPO273" t="s">
        <v>594</v>
      </c>
      <c r="NPP273" t="s">
        <v>594</v>
      </c>
      <c r="NPQ273" t="s">
        <v>594</v>
      </c>
      <c r="NPR273" t="s">
        <v>594</v>
      </c>
      <c r="NPS273" t="s">
        <v>594</v>
      </c>
      <c r="NPT273" t="s">
        <v>594</v>
      </c>
      <c r="NPU273" t="s">
        <v>594</v>
      </c>
      <c r="NPV273" t="s">
        <v>594</v>
      </c>
      <c r="NPW273" t="s">
        <v>594</v>
      </c>
      <c r="NPX273" t="s">
        <v>594</v>
      </c>
      <c r="NPY273" t="s">
        <v>594</v>
      </c>
      <c r="NPZ273" t="s">
        <v>594</v>
      </c>
      <c r="NQA273" t="s">
        <v>594</v>
      </c>
      <c r="NQB273" t="s">
        <v>594</v>
      </c>
      <c r="NQC273" t="s">
        <v>594</v>
      </c>
      <c r="NQD273" t="s">
        <v>594</v>
      </c>
      <c r="NQE273" t="s">
        <v>594</v>
      </c>
      <c r="NQF273" t="s">
        <v>594</v>
      </c>
      <c r="NQG273" t="s">
        <v>594</v>
      </c>
      <c r="NQH273" t="s">
        <v>594</v>
      </c>
      <c r="NQI273" t="s">
        <v>594</v>
      </c>
      <c r="NQJ273" t="s">
        <v>594</v>
      </c>
      <c r="NQK273" t="s">
        <v>594</v>
      </c>
      <c r="NQL273" t="s">
        <v>594</v>
      </c>
      <c r="NQM273" t="s">
        <v>594</v>
      </c>
      <c r="NQN273" t="s">
        <v>594</v>
      </c>
      <c r="NQO273" t="s">
        <v>594</v>
      </c>
      <c r="NQP273" t="s">
        <v>594</v>
      </c>
      <c r="NQQ273" t="s">
        <v>594</v>
      </c>
      <c r="NQR273" t="s">
        <v>594</v>
      </c>
      <c r="NQS273" t="s">
        <v>594</v>
      </c>
      <c r="NQT273" t="s">
        <v>594</v>
      </c>
      <c r="NQU273" t="s">
        <v>594</v>
      </c>
      <c r="NQV273" t="s">
        <v>594</v>
      </c>
      <c r="NQW273" t="s">
        <v>594</v>
      </c>
      <c r="NQX273" t="s">
        <v>594</v>
      </c>
      <c r="NQY273" t="s">
        <v>594</v>
      </c>
      <c r="NQZ273" t="s">
        <v>594</v>
      </c>
      <c r="NRA273" t="s">
        <v>594</v>
      </c>
      <c r="NRB273" t="s">
        <v>594</v>
      </c>
      <c r="NRC273" t="s">
        <v>594</v>
      </c>
      <c r="NRD273" t="s">
        <v>594</v>
      </c>
      <c r="NRE273" t="s">
        <v>594</v>
      </c>
      <c r="NRF273" t="s">
        <v>594</v>
      </c>
      <c r="NRG273" t="s">
        <v>594</v>
      </c>
      <c r="NRH273" t="s">
        <v>594</v>
      </c>
      <c r="NRI273" t="s">
        <v>594</v>
      </c>
      <c r="NRJ273" t="s">
        <v>594</v>
      </c>
      <c r="NRK273" t="s">
        <v>594</v>
      </c>
      <c r="NRL273" t="s">
        <v>594</v>
      </c>
      <c r="NRM273" t="s">
        <v>594</v>
      </c>
      <c r="NRN273" t="s">
        <v>594</v>
      </c>
      <c r="NRO273" t="s">
        <v>594</v>
      </c>
      <c r="NRP273" t="s">
        <v>594</v>
      </c>
      <c r="NRQ273" t="s">
        <v>594</v>
      </c>
      <c r="NRR273" t="s">
        <v>594</v>
      </c>
      <c r="NRS273" t="s">
        <v>594</v>
      </c>
      <c r="NRT273" t="s">
        <v>594</v>
      </c>
      <c r="NRU273" t="s">
        <v>594</v>
      </c>
      <c r="NRV273" t="s">
        <v>594</v>
      </c>
      <c r="NRW273" t="s">
        <v>594</v>
      </c>
      <c r="NRX273" t="s">
        <v>594</v>
      </c>
      <c r="NRY273" t="s">
        <v>594</v>
      </c>
      <c r="NRZ273" t="s">
        <v>594</v>
      </c>
      <c r="NSA273" t="s">
        <v>594</v>
      </c>
      <c r="NSB273" t="s">
        <v>594</v>
      </c>
      <c r="NSC273" t="s">
        <v>594</v>
      </c>
      <c r="NSD273" t="s">
        <v>594</v>
      </c>
      <c r="NSE273" t="s">
        <v>594</v>
      </c>
      <c r="NSF273" t="s">
        <v>594</v>
      </c>
      <c r="NSG273" t="s">
        <v>594</v>
      </c>
      <c r="NSH273" t="s">
        <v>594</v>
      </c>
      <c r="NSI273" t="s">
        <v>594</v>
      </c>
      <c r="NSJ273" t="s">
        <v>594</v>
      </c>
      <c r="NSK273" t="s">
        <v>594</v>
      </c>
      <c r="NSL273" t="s">
        <v>594</v>
      </c>
      <c r="NSM273" t="s">
        <v>594</v>
      </c>
      <c r="NSN273" t="s">
        <v>594</v>
      </c>
      <c r="NSO273" t="s">
        <v>594</v>
      </c>
      <c r="NSP273" t="s">
        <v>594</v>
      </c>
      <c r="NSQ273" t="s">
        <v>594</v>
      </c>
      <c r="NSR273" t="s">
        <v>594</v>
      </c>
      <c r="NSS273" t="s">
        <v>594</v>
      </c>
      <c r="NST273" t="s">
        <v>594</v>
      </c>
      <c r="NSU273" t="s">
        <v>594</v>
      </c>
      <c r="NSV273" t="s">
        <v>594</v>
      </c>
      <c r="NSW273" t="s">
        <v>594</v>
      </c>
      <c r="NSX273" t="s">
        <v>594</v>
      </c>
      <c r="NSY273" t="s">
        <v>594</v>
      </c>
      <c r="NSZ273" t="s">
        <v>594</v>
      </c>
      <c r="NTA273" t="s">
        <v>594</v>
      </c>
      <c r="NTB273" t="s">
        <v>594</v>
      </c>
      <c r="NTC273" t="s">
        <v>594</v>
      </c>
      <c r="NTD273" t="s">
        <v>594</v>
      </c>
      <c r="NTE273" t="s">
        <v>594</v>
      </c>
      <c r="NTF273" t="s">
        <v>594</v>
      </c>
      <c r="NTG273" t="s">
        <v>594</v>
      </c>
      <c r="NTH273" t="s">
        <v>594</v>
      </c>
      <c r="NTI273" t="s">
        <v>594</v>
      </c>
      <c r="NTJ273" t="s">
        <v>594</v>
      </c>
      <c r="NTK273" t="s">
        <v>594</v>
      </c>
      <c r="NTL273" t="s">
        <v>594</v>
      </c>
      <c r="NTM273" t="s">
        <v>594</v>
      </c>
      <c r="NTN273" t="s">
        <v>594</v>
      </c>
      <c r="NTO273" t="s">
        <v>594</v>
      </c>
      <c r="NTP273" t="s">
        <v>594</v>
      </c>
      <c r="NTQ273" t="s">
        <v>594</v>
      </c>
      <c r="NTR273" t="s">
        <v>594</v>
      </c>
      <c r="NTS273" t="s">
        <v>594</v>
      </c>
      <c r="NTT273" t="s">
        <v>594</v>
      </c>
      <c r="NTU273" t="s">
        <v>594</v>
      </c>
      <c r="NTV273" t="s">
        <v>594</v>
      </c>
      <c r="NTW273" t="s">
        <v>594</v>
      </c>
      <c r="NTX273" t="s">
        <v>594</v>
      </c>
      <c r="NTY273" t="s">
        <v>594</v>
      </c>
      <c r="NTZ273" t="s">
        <v>594</v>
      </c>
      <c r="NUA273" t="s">
        <v>594</v>
      </c>
      <c r="NUB273" t="s">
        <v>594</v>
      </c>
      <c r="NUC273" t="s">
        <v>594</v>
      </c>
      <c r="NUD273" t="s">
        <v>594</v>
      </c>
      <c r="NUE273" t="s">
        <v>594</v>
      </c>
      <c r="NUF273" t="s">
        <v>594</v>
      </c>
      <c r="NUG273" t="s">
        <v>594</v>
      </c>
      <c r="NUH273" t="s">
        <v>594</v>
      </c>
      <c r="NUI273" t="s">
        <v>594</v>
      </c>
      <c r="NUJ273" t="s">
        <v>594</v>
      </c>
      <c r="NUK273" t="s">
        <v>594</v>
      </c>
      <c r="NUL273" t="s">
        <v>594</v>
      </c>
      <c r="NUM273" t="s">
        <v>594</v>
      </c>
      <c r="NUN273" t="s">
        <v>594</v>
      </c>
      <c r="NUO273" t="s">
        <v>594</v>
      </c>
      <c r="NUP273" t="s">
        <v>594</v>
      </c>
      <c r="NUQ273" t="s">
        <v>594</v>
      </c>
      <c r="NUR273" t="s">
        <v>594</v>
      </c>
      <c r="NUS273" t="s">
        <v>594</v>
      </c>
      <c r="NUT273" t="s">
        <v>594</v>
      </c>
      <c r="NUU273" t="s">
        <v>594</v>
      </c>
      <c r="NUV273" t="s">
        <v>594</v>
      </c>
      <c r="NUW273" t="s">
        <v>594</v>
      </c>
      <c r="NUX273" t="s">
        <v>594</v>
      </c>
      <c r="NUY273" t="s">
        <v>594</v>
      </c>
      <c r="NUZ273" t="s">
        <v>594</v>
      </c>
      <c r="NVA273" t="s">
        <v>594</v>
      </c>
      <c r="NVB273" t="s">
        <v>594</v>
      </c>
      <c r="NVC273" t="s">
        <v>594</v>
      </c>
      <c r="NVD273" t="s">
        <v>594</v>
      </c>
      <c r="NVE273" t="s">
        <v>594</v>
      </c>
      <c r="NVF273" t="s">
        <v>594</v>
      </c>
      <c r="NVG273" t="s">
        <v>594</v>
      </c>
      <c r="NVH273" t="s">
        <v>594</v>
      </c>
      <c r="NVI273" t="s">
        <v>594</v>
      </c>
      <c r="NVJ273" t="s">
        <v>594</v>
      </c>
      <c r="NVK273" t="s">
        <v>594</v>
      </c>
      <c r="NVL273" t="s">
        <v>594</v>
      </c>
      <c r="NVM273" t="s">
        <v>594</v>
      </c>
      <c r="NVN273" t="s">
        <v>594</v>
      </c>
      <c r="NVO273" t="s">
        <v>594</v>
      </c>
      <c r="NVP273" t="s">
        <v>594</v>
      </c>
      <c r="NVQ273" t="s">
        <v>594</v>
      </c>
      <c r="NVR273" t="s">
        <v>594</v>
      </c>
      <c r="NVS273" t="s">
        <v>594</v>
      </c>
      <c r="NVT273" t="s">
        <v>594</v>
      </c>
      <c r="NVU273" t="s">
        <v>594</v>
      </c>
      <c r="NVV273" t="s">
        <v>594</v>
      </c>
      <c r="NVW273" t="s">
        <v>594</v>
      </c>
      <c r="NVX273" t="s">
        <v>594</v>
      </c>
      <c r="NVY273" t="s">
        <v>594</v>
      </c>
      <c r="NVZ273" t="s">
        <v>594</v>
      </c>
      <c r="NWA273" t="s">
        <v>594</v>
      </c>
      <c r="NWB273" t="s">
        <v>594</v>
      </c>
      <c r="NWC273" t="s">
        <v>594</v>
      </c>
      <c r="NWD273" t="s">
        <v>594</v>
      </c>
      <c r="NWE273" t="s">
        <v>594</v>
      </c>
      <c r="NWF273" t="s">
        <v>594</v>
      </c>
      <c r="NWG273" t="s">
        <v>594</v>
      </c>
      <c r="NWH273" t="s">
        <v>594</v>
      </c>
      <c r="NWI273" t="s">
        <v>594</v>
      </c>
      <c r="NWJ273" t="s">
        <v>594</v>
      </c>
      <c r="NWK273" t="s">
        <v>594</v>
      </c>
      <c r="NWL273" t="s">
        <v>594</v>
      </c>
      <c r="NWM273" t="s">
        <v>594</v>
      </c>
      <c r="NWN273" t="s">
        <v>594</v>
      </c>
      <c r="NWO273" t="s">
        <v>594</v>
      </c>
      <c r="NWP273" t="s">
        <v>594</v>
      </c>
      <c r="NWQ273" t="s">
        <v>594</v>
      </c>
      <c r="NWR273" t="s">
        <v>594</v>
      </c>
      <c r="NWS273" t="s">
        <v>594</v>
      </c>
      <c r="NWT273" t="s">
        <v>594</v>
      </c>
      <c r="NWU273" t="s">
        <v>594</v>
      </c>
      <c r="NWV273" t="s">
        <v>594</v>
      </c>
      <c r="NWW273" t="s">
        <v>594</v>
      </c>
      <c r="NWX273" t="s">
        <v>594</v>
      </c>
      <c r="NWY273" t="s">
        <v>594</v>
      </c>
      <c r="NWZ273" t="s">
        <v>594</v>
      </c>
      <c r="NXA273" t="s">
        <v>594</v>
      </c>
      <c r="NXB273" t="s">
        <v>594</v>
      </c>
      <c r="NXC273" t="s">
        <v>594</v>
      </c>
      <c r="NXD273" t="s">
        <v>594</v>
      </c>
      <c r="NXE273" t="s">
        <v>594</v>
      </c>
      <c r="NXF273" t="s">
        <v>594</v>
      </c>
      <c r="NXG273" t="s">
        <v>594</v>
      </c>
      <c r="NXH273" t="s">
        <v>594</v>
      </c>
      <c r="NXI273" t="s">
        <v>594</v>
      </c>
      <c r="NXJ273" t="s">
        <v>594</v>
      </c>
      <c r="NXK273" t="s">
        <v>594</v>
      </c>
      <c r="NXL273" t="s">
        <v>594</v>
      </c>
      <c r="NXM273" t="s">
        <v>594</v>
      </c>
      <c r="NXN273" t="s">
        <v>594</v>
      </c>
      <c r="NXO273" t="s">
        <v>594</v>
      </c>
      <c r="NXP273" t="s">
        <v>594</v>
      </c>
      <c r="NXQ273" t="s">
        <v>594</v>
      </c>
      <c r="NXR273" t="s">
        <v>594</v>
      </c>
      <c r="NXS273" t="s">
        <v>594</v>
      </c>
      <c r="NXT273" t="s">
        <v>594</v>
      </c>
      <c r="NXU273" t="s">
        <v>594</v>
      </c>
      <c r="NXV273" t="s">
        <v>594</v>
      </c>
      <c r="NXW273" t="s">
        <v>594</v>
      </c>
      <c r="NXX273" t="s">
        <v>594</v>
      </c>
      <c r="NXY273" t="s">
        <v>594</v>
      </c>
      <c r="NXZ273" t="s">
        <v>594</v>
      </c>
      <c r="NYA273" t="s">
        <v>594</v>
      </c>
      <c r="NYB273" t="s">
        <v>594</v>
      </c>
      <c r="NYC273" t="s">
        <v>594</v>
      </c>
      <c r="NYD273" t="s">
        <v>594</v>
      </c>
      <c r="NYE273" t="s">
        <v>594</v>
      </c>
      <c r="NYF273" t="s">
        <v>594</v>
      </c>
      <c r="NYG273" t="s">
        <v>594</v>
      </c>
      <c r="NYH273" t="s">
        <v>594</v>
      </c>
      <c r="NYI273" t="s">
        <v>594</v>
      </c>
      <c r="NYJ273" t="s">
        <v>594</v>
      </c>
      <c r="NYK273" t="s">
        <v>594</v>
      </c>
      <c r="NYL273" t="s">
        <v>594</v>
      </c>
      <c r="NYM273" t="s">
        <v>594</v>
      </c>
      <c r="NYN273" t="s">
        <v>594</v>
      </c>
      <c r="NYO273" t="s">
        <v>594</v>
      </c>
      <c r="NYP273" t="s">
        <v>594</v>
      </c>
      <c r="NYQ273" t="s">
        <v>594</v>
      </c>
      <c r="NYR273" t="s">
        <v>594</v>
      </c>
      <c r="NYS273" t="s">
        <v>594</v>
      </c>
      <c r="NYT273" t="s">
        <v>594</v>
      </c>
      <c r="NYU273" t="s">
        <v>594</v>
      </c>
      <c r="NYV273" t="s">
        <v>594</v>
      </c>
      <c r="NYW273" t="s">
        <v>594</v>
      </c>
      <c r="NYX273" t="s">
        <v>594</v>
      </c>
      <c r="NYY273" t="s">
        <v>594</v>
      </c>
      <c r="NYZ273" t="s">
        <v>594</v>
      </c>
      <c r="NZA273" t="s">
        <v>594</v>
      </c>
      <c r="NZB273" t="s">
        <v>594</v>
      </c>
      <c r="NZC273" t="s">
        <v>594</v>
      </c>
      <c r="NZD273" t="s">
        <v>594</v>
      </c>
      <c r="NZE273" t="s">
        <v>594</v>
      </c>
      <c r="NZF273" t="s">
        <v>594</v>
      </c>
      <c r="NZG273" t="s">
        <v>594</v>
      </c>
      <c r="NZH273" t="s">
        <v>594</v>
      </c>
      <c r="NZI273" t="s">
        <v>594</v>
      </c>
      <c r="NZJ273" t="s">
        <v>594</v>
      </c>
      <c r="NZK273" t="s">
        <v>594</v>
      </c>
      <c r="NZL273" t="s">
        <v>594</v>
      </c>
      <c r="NZM273" t="s">
        <v>594</v>
      </c>
      <c r="NZN273" t="s">
        <v>594</v>
      </c>
      <c r="NZO273" t="s">
        <v>594</v>
      </c>
      <c r="NZP273" t="s">
        <v>594</v>
      </c>
      <c r="NZQ273" t="s">
        <v>594</v>
      </c>
      <c r="NZR273" t="s">
        <v>594</v>
      </c>
      <c r="NZS273" t="s">
        <v>594</v>
      </c>
      <c r="NZT273" t="s">
        <v>594</v>
      </c>
      <c r="NZU273" t="s">
        <v>594</v>
      </c>
      <c r="NZV273" t="s">
        <v>594</v>
      </c>
      <c r="NZW273" t="s">
        <v>594</v>
      </c>
      <c r="NZX273" t="s">
        <v>594</v>
      </c>
      <c r="NZY273" t="s">
        <v>594</v>
      </c>
      <c r="NZZ273" t="s">
        <v>594</v>
      </c>
      <c r="OAA273" t="s">
        <v>594</v>
      </c>
      <c r="OAB273" t="s">
        <v>594</v>
      </c>
      <c r="OAC273" t="s">
        <v>594</v>
      </c>
      <c r="OAD273" t="s">
        <v>594</v>
      </c>
      <c r="OAE273" t="s">
        <v>594</v>
      </c>
      <c r="OAF273" t="s">
        <v>594</v>
      </c>
      <c r="OAG273" t="s">
        <v>594</v>
      </c>
      <c r="OAH273" t="s">
        <v>594</v>
      </c>
      <c r="OAI273" t="s">
        <v>594</v>
      </c>
      <c r="OAJ273" t="s">
        <v>594</v>
      </c>
      <c r="OAK273" t="s">
        <v>594</v>
      </c>
      <c r="OAL273" t="s">
        <v>594</v>
      </c>
      <c r="OAM273" t="s">
        <v>594</v>
      </c>
      <c r="OAN273" t="s">
        <v>594</v>
      </c>
      <c r="OAO273" t="s">
        <v>594</v>
      </c>
      <c r="OAP273" t="s">
        <v>594</v>
      </c>
      <c r="OAQ273" t="s">
        <v>594</v>
      </c>
      <c r="OAR273" t="s">
        <v>594</v>
      </c>
      <c r="OAS273" t="s">
        <v>594</v>
      </c>
      <c r="OAT273" t="s">
        <v>594</v>
      </c>
      <c r="OAU273" t="s">
        <v>594</v>
      </c>
      <c r="OAV273" t="s">
        <v>594</v>
      </c>
      <c r="OAW273" t="s">
        <v>594</v>
      </c>
      <c r="OAX273" t="s">
        <v>594</v>
      </c>
      <c r="OAY273" t="s">
        <v>594</v>
      </c>
      <c r="OAZ273" t="s">
        <v>594</v>
      </c>
      <c r="OBA273" t="s">
        <v>594</v>
      </c>
      <c r="OBB273" t="s">
        <v>594</v>
      </c>
      <c r="OBC273" t="s">
        <v>594</v>
      </c>
      <c r="OBD273" t="s">
        <v>594</v>
      </c>
      <c r="OBE273" t="s">
        <v>594</v>
      </c>
      <c r="OBF273" t="s">
        <v>594</v>
      </c>
      <c r="OBG273" t="s">
        <v>594</v>
      </c>
      <c r="OBH273" t="s">
        <v>594</v>
      </c>
      <c r="OBI273" t="s">
        <v>594</v>
      </c>
      <c r="OBJ273" t="s">
        <v>594</v>
      </c>
      <c r="OBK273" t="s">
        <v>594</v>
      </c>
      <c r="OBL273" t="s">
        <v>594</v>
      </c>
      <c r="OBM273" t="s">
        <v>594</v>
      </c>
      <c r="OBN273" t="s">
        <v>594</v>
      </c>
      <c r="OBO273" t="s">
        <v>594</v>
      </c>
      <c r="OBP273" t="s">
        <v>594</v>
      </c>
      <c r="OBQ273" t="s">
        <v>594</v>
      </c>
      <c r="OBR273" t="s">
        <v>594</v>
      </c>
      <c r="OBS273" t="s">
        <v>594</v>
      </c>
      <c r="OBT273" t="s">
        <v>594</v>
      </c>
      <c r="OBU273" t="s">
        <v>594</v>
      </c>
      <c r="OBV273" t="s">
        <v>594</v>
      </c>
      <c r="OBW273" t="s">
        <v>594</v>
      </c>
      <c r="OBX273" t="s">
        <v>594</v>
      </c>
      <c r="OBY273" t="s">
        <v>594</v>
      </c>
      <c r="OBZ273" t="s">
        <v>594</v>
      </c>
      <c r="OCA273" t="s">
        <v>594</v>
      </c>
      <c r="OCB273" t="s">
        <v>594</v>
      </c>
      <c r="OCC273" t="s">
        <v>594</v>
      </c>
      <c r="OCD273" t="s">
        <v>594</v>
      </c>
      <c r="OCE273" t="s">
        <v>594</v>
      </c>
      <c r="OCF273" t="s">
        <v>594</v>
      </c>
      <c r="OCG273" t="s">
        <v>594</v>
      </c>
      <c r="OCH273" t="s">
        <v>594</v>
      </c>
      <c r="OCI273" t="s">
        <v>594</v>
      </c>
      <c r="OCJ273" t="s">
        <v>594</v>
      </c>
      <c r="OCK273" t="s">
        <v>594</v>
      </c>
      <c r="OCL273" t="s">
        <v>594</v>
      </c>
      <c r="OCM273" t="s">
        <v>594</v>
      </c>
      <c r="OCN273" t="s">
        <v>594</v>
      </c>
      <c r="OCO273" t="s">
        <v>594</v>
      </c>
      <c r="OCP273" t="s">
        <v>594</v>
      </c>
      <c r="OCQ273" t="s">
        <v>594</v>
      </c>
      <c r="OCR273" t="s">
        <v>594</v>
      </c>
      <c r="OCS273" t="s">
        <v>594</v>
      </c>
      <c r="OCT273" t="s">
        <v>594</v>
      </c>
      <c r="OCU273" t="s">
        <v>594</v>
      </c>
      <c r="OCV273" t="s">
        <v>594</v>
      </c>
      <c r="OCW273" t="s">
        <v>594</v>
      </c>
      <c r="OCX273" t="s">
        <v>594</v>
      </c>
      <c r="OCY273" t="s">
        <v>594</v>
      </c>
      <c r="OCZ273" t="s">
        <v>594</v>
      </c>
      <c r="ODA273" t="s">
        <v>594</v>
      </c>
      <c r="ODB273" t="s">
        <v>594</v>
      </c>
      <c r="ODC273" t="s">
        <v>594</v>
      </c>
      <c r="ODD273" t="s">
        <v>594</v>
      </c>
      <c r="ODE273" t="s">
        <v>594</v>
      </c>
      <c r="ODF273" t="s">
        <v>594</v>
      </c>
      <c r="ODG273" t="s">
        <v>594</v>
      </c>
      <c r="ODH273" t="s">
        <v>594</v>
      </c>
      <c r="ODI273" t="s">
        <v>594</v>
      </c>
      <c r="ODJ273" t="s">
        <v>594</v>
      </c>
      <c r="ODK273" t="s">
        <v>594</v>
      </c>
      <c r="ODL273" t="s">
        <v>594</v>
      </c>
      <c r="ODM273" t="s">
        <v>594</v>
      </c>
      <c r="ODN273" t="s">
        <v>594</v>
      </c>
      <c r="ODO273" t="s">
        <v>594</v>
      </c>
      <c r="ODP273" t="s">
        <v>594</v>
      </c>
      <c r="ODQ273" t="s">
        <v>594</v>
      </c>
      <c r="ODR273" t="s">
        <v>594</v>
      </c>
      <c r="ODS273" t="s">
        <v>594</v>
      </c>
      <c r="ODT273" t="s">
        <v>594</v>
      </c>
      <c r="ODU273" t="s">
        <v>594</v>
      </c>
      <c r="ODV273" t="s">
        <v>594</v>
      </c>
      <c r="ODW273" t="s">
        <v>594</v>
      </c>
      <c r="ODX273" t="s">
        <v>594</v>
      </c>
      <c r="ODY273" t="s">
        <v>594</v>
      </c>
      <c r="ODZ273" t="s">
        <v>594</v>
      </c>
      <c r="OEA273" t="s">
        <v>594</v>
      </c>
      <c r="OEB273" t="s">
        <v>594</v>
      </c>
      <c r="OEC273" t="s">
        <v>594</v>
      </c>
      <c r="OED273" t="s">
        <v>594</v>
      </c>
      <c r="OEE273" t="s">
        <v>594</v>
      </c>
      <c r="OEF273" t="s">
        <v>594</v>
      </c>
      <c r="OEG273" t="s">
        <v>594</v>
      </c>
      <c r="OEH273" t="s">
        <v>594</v>
      </c>
      <c r="OEI273" t="s">
        <v>594</v>
      </c>
      <c r="OEJ273" t="s">
        <v>594</v>
      </c>
      <c r="OEK273" t="s">
        <v>594</v>
      </c>
      <c r="OEL273" t="s">
        <v>594</v>
      </c>
      <c r="OEM273" t="s">
        <v>594</v>
      </c>
      <c r="OEN273" t="s">
        <v>594</v>
      </c>
      <c r="OEO273" t="s">
        <v>594</v>
      </c>
      <c r="OEP273" t="s">
        <v>594</v>
      </c>
      <c r="OEQ273" t="s">
        <v>594</v>
      </c>
      <c r="OER273" t="s">
        <v>594</v>
      </c>
      <c r="OES273" t="s">
        <v>594</v>
      </c>
      <c r="OET273" t="s">
        <v>594</v>
      </c>
      <c r="OEU273" t="s">
        <v>594</v>
      </c>
      <c r="OEV273" t="s">
        <v>594</v>
      </c>
      <c r="OEW273" t="s">
        <v>594</v>
      </c>
      <c r="OEX273" t="s">
        <v>594</v>
      </c>
      <c r="OEY273" t="s">
        <v>594</v>
      </c>
      <c r="OEZ273" t="s">
        <v>594</v>
      </c>
      <c r="OFA273" t="s">
        <v>594</v>
      </c>
      <c r="OFB273" t="s">
        <v>594</v>
      </c>
      <c r="OFC273" t="s">
        <v>594</v>
      </c>
      <c r="OFD273" t="s">
        <v>594</v>
      </c>
      <c r="OFE273" t="s">
        <v>594</v>
      </c>
      <c r="OFF273" t="s">
        <v>594</v>
      </c>
      <c r="OFG273" t="s">
        <v>594</v>
      </c>
      <c r="OFH273" t="s">
        <v>594</v>
      </c>
      <c r="OFI273" t="s">
        <v>594</v>
      </c>
      <c r="OFJ273" t="s">
        <v>594</v>
      </c>
      <c r="OFK273" t="s">
        <v>594</v>
      </c>
      <c r="OFL273" t="s">
        <v>594</v>
      </c>
      <c r="OFM273" t="s">
        <v>594</v>
      </c>
      <c r="OFN273" t="s">
        <v>594</v>
      </c>
      <c r="OFO273" t="s">
        <v>594</v>
      </c>
      <c r="OFP273" t="s">
        <v>594</v>
      </c>
      <c r="OFQ273" t="s">
        <v>594</v>
      </c>
      <c r="OFR273" t="s">
        <v>594</v>
      </c>
      <c r="OFS273" t="s">
        <v>594</v>
      </c>
      <c r="OFT273" t="s">
        <v>594</v>
      </c>
      <c r="OFU273" t="s">
        <v>594</v>
      </c>
      <c r="OFV273" t="s">
        <v>594</v>
      </c>
      <c r="OFW273" t="s">
        <v>594</v>
      </c>
      <c r="OFX273" t="s">
        <v>594</v>
      </c>
      <c r="OFY273" t="s">
        <v>594</v>
      </c>
      <c r="OFZ273" t="s">
        <v>594</v>
      </c>
      <c r="OGA273" t="s">
        <v>594</v>
      </c>
      <c r="OGB273" t="s">
        <v>594</v>
      </c>
      <c r="OGC273" t="s">
        <v>594</v>
      </c>
      <c r="OGD273" t="s">
        <v>594</v>
      </c>
      <c r="OGE273" t="s">
        <v>594</v>
      </c>
      <c r="OGF273" t="s">
        <v>594</v>
      </c>
      <c r="OGG273" t="s">
        <v>594</v>
      </c>
      <c r="OGH273" t="s">
        <v>594</v>
      </c>
      <c r="OGI273" t="s">
        <v>594</v>
      </c>
      <c r="OGJ273" t="s">
        <v>594</v>
      </c>
      <c r="OGK273" t="s">
        <v>594</v>
      </c>
      <c r="OGL273" t="s">
        <v>594</v>
      </c>
      <c r="OGM273" t="s">
        <v>594</v>
      </c>
      <c r="OGN273" t="s">
        <v>594</v>
      </c>
      <c r="OGO273" t="s">
        <v>594</v>
      </c>
      <c r="OGP273" t="s">
        <v>594</v>
      </c>
      <c r="OGQ273" t="s">
        <v>594</v>
      </c>
      <c r="OGR273" t="s">
        <v>594</v>
      </c>
      <c r="OGS273" t="s">
        <v>594</v>
      </c>
      <c r="OGT273" t="s">
        <v>594</v>
      </c>
      <c r="OGU273" t="s">
        <v>594</v>
      </c>
      <c r="OGV273" t="s">
        <v>594</v>
      </c>
      <c r="OGW273" t="s">
        <v>594</v>
      </c>
      <c r="OGX273" t="s">
        <v>594</v>
      </c>
      <c r="OGY273" t="s">
        <v>594</v>
      </c>
      <c r="OGZ273" t="s">
        <v>594</v>
      </c>
      <c r="OHA273" t="s">
        <v>594</v>
      </c>
      <c r="OHB273" t="s">
        <v>594</v>
      </c>
      <c r="OHC273" t="s">
        <v>594</v>
      </c>
      <c r="OHD273" t="s">
        <v>594</v>
      </c>
      <c r="OHE273" t="s">
        <v>594</v>
      </c>
      <c r="OHF273" t="s">
        <v>594</v>
      </c>
      <c r="OHG273" t="s">
        <v>594</v>
      </c>
      <c r="OHH273" t="s">
        <v>594</v>
      </c>
      <c r="OHI273" t="s">
        <v>594</v>
      </c>
      <c r="OHJ273" t="s">
        <v>594</v>
      </c>
      <c r="OHK273" t="s">
        <v>594</v>
      </c>
      <c r="OHL273" t="s">
        <v>594</v>
      </c>
      <c r="OHM273" t="s">
        <v>594</v>
      </c>
      <c r="OHN273" t="s">
        <v>594</v>
      </c>
      <c r="OHO273" t="s">
        <v>594</v>
      </c>
      <c r="OHP273" t="s">
        <v>594</v>
      </c>
      <c r="OHQ273" t="s">
        <v>594</v>
      </c>
      <c r="OHR273" t="s">
        <v>594</v>
      </c>
      <c r="OHS273" t="s">
        <v>594</v>
      </c>
      <c r="OHT273" t="s">
        <v>594</v>
      </c>
      <c r="OHU273" t="s">
        <v>594</v>
      </c>
      <c r="OHV273" t="s">
        <v>594</v>
      </c>
      <c r="OHW273" t="s">
        <v>594</v>
      </c>
      <c r="OHX273" t="s">
        <v>594</v>
      </c>
      <c r="OHY273" t="s">
        <v>594</v>
      </c>
      <c r="OHZ273" t="s">
        <v>594</v>
      </c>
      <c r="OIA273" t="s">
        <v>594</v>
      </c>
      <c r="OIB273" t="s">
        <v>594</v>
      </c>
      <c r="OIC273" t="s">
        <v>594</v>
      </c>
      <c r="OID273" t="s">
        <v>594</v>
      </c>
      <c r="OIE273" t="s">
        <v>594</v>
      </c>
      <c r="OIF273" t="s">
        <v>594</v>
      </c>
      <c r="OIG273" t="s">
        <v>594</v>
      </c>
      <c r="OIH273" t="s">
        <v>594</v>
      </c>
      <c r="OII273" t="s">
        <v>594</v>
      </c>
      <c r="OIJ273" t="s">
        <v>594</v>
      </c>
      <c r="OIK273" t="s">
        <v>594</v>
      </c>
      <c r="OIL273" t="s">
        <v>594</v>
      </c>
      <c r="OIM273" t="s">
        <v>594</v>
      </c>
      <c r="OIN273" t="s">
        <v>594</v>
      </c>
      <c r="OIO273" t="s">
        <v>594</v>
      </c>
      <c r="OIP273" t="s">
        <v>594</v>
      </c>
      <c r="OIQ273" t="s">
        <v>594</v>
      </c>
      <c r="OIR273" t="s">
        <v>594</v>
      </c>
      <c r="OIS273" t="s">
        <v>594</v>
      </c>
      <c r="OIT273" t="s">
        <v>594</v>
      </c>
      <c r="OIU273" t="s">
        <v>594</v>
      </c>
      <c r="OIV273" t="s">
        <v>594</v>
      </c>
      <c r="OIW273" t="s">
        <v>594</v>
      </c>
      <c r="OIX273" t="s">
        <v>594</v>
      </c>
      <c r="OIY273" t="s">
        <v>594</v>
      </c>
      <c r="OIZ273" t="s">
        <v>594</v>
      </c>
      <c r="OJA273" t="s">
        <v>594</v>
      </c>
      <c r="OJB273" t="s">
        <v>594</v>
      </c>
      <c r="OJC273" t="s">
        <v>594</v>
      </c>
      <c r="OJD273" t="s">
        <v>594</v>
      </c>
      <c r="OJE273" t="s">
        <v>594</v>
      </c>
      <c r="OJF273" t="s">
        <v>594</v>
      </c>
      <c r="OJG273" t="s">
        <v>594</v>
      </c>
      <c r="OJH273" t="s">
        <v>594</v>
      </c>
      <c r="OJI273" t="s">
        <v>594</v>
      </c>
      <c r="OJJ273" t="s">
        <v>594</v>
      </c>
      <c r="OJK273" t="s">
        <v>594</v>
      </c>
      <c r="OJL273" t="s">
        <v>594</v>
      </c>
      <c r="OJM273" t="s">
        <v>594</v>
      </c>
      <c r="OJN273" t="s">
        <v>594</v>
      </c>
      <c r="OJO273" t="s">
        <v>594</v>
      </c>
      <c r="OJP273" t="s">
        <v>594</v>
      </c>
      <c r="OJQ273" t="s">
        <v>594</v>
      </c>
      <c r="OJR273" t="s">
        <v>594</v>
      </c>
      <c r="OJS273" t="s">
        <v>594</v>
      </c>
      <c r="OJT273" t="s">
        <v>594</v>
      </c>
      <c r="OJU273" t="s">
        <v>594</v>
      </c>
      <c r="OJV273" t="s">
        <v>594</v>
      </c>
      <c r="OJW273" t="s">
        <v>594</v>
      </c>
      <c r="OJX273" t="s">
        <v>594</v>
      </c>
      <c r="OJY273" t="s">
        <v>594</v>
      </c>
      <c r="OJZ273" t="s">
        <v>594</v>
      </c>
      <c r="OKA273" t="s">
        <v>594</v>
      </c>
      <c r="OKB273" t="s">
        <v>594</v>
      </c>
      <c r="OKC273" t="s">
        <v>594</v>
      </c>
      <c r="OKD273" t="s">
        <v>594</v>
      </c>
      <c r="OKE273" t="s">
        <v>594</v>
      </c>
      <c r="OKF273" t="s">
        <v>594</v>
      </c>
      <c r="OKG273" t="s">
        <v>594</v>
      </c>
      <c r="OKH273" t="s">
        <v>594</v>
      </c>
      <c r="OKI273" t="s">
        <v>594</v>
      </c>
      <c r="OKJ273" t="s">
        <v>594</v>
      </c>
      <c r="OKK273" t="s">
        <v>594</v>
      </c>
      <c r="OKL273" t="s">
        <v>594</v>
      </c>
      <c r="OKM273" t="s">
        <v>594</v>
      </c>
      <c r="OKN273" t="s">
        <v>594</v>
      </c>
      <c r="OKO273" t="s">
        <v>594</v>
      </c>
      <c r="OKP273" t="s">
        <v>594</v>
      </c>
      <c r="OKQ273" t="s">
        <v>594</v>
      </c>
      <c r="OKR273" t="s">
        <v>594</v>
      </c>
      <c r="OKS273" t="s">
        <v>594</v>
      </c>
      <c r="OKT273" t="s">
        <v>594</v>
      </c>
      <c r="OKU273" t="s">
        <v>594</v>
      </c>
      <c r="OKV273" t="s">
        <v>594</v>
      </c>
      <c r="OKW273" t="s">
        <v>594</v>
      </c>
      <c r="OKX273" t="s">
        <v>594</v>
      </c>
      <c r="OKY273" t="s">
        <v>594</v>
      </c>
      <c r="OKZ273" t="s">
        <v>594</v>
      </c>
      <c r="OLA273" t="s">
        <v>594</v>
      </c>
      <c r="OLB273" t="s">
        <v>594</v>
      </c>
      <c r="OLC273" t="s">
        <v>594</v>
      </c>
      <c r="OLD273" t="s">
        <v>594</v>
      </c>
      <c r="OLE273" t="s">
        <v>594</v>
      </c>
      <c r="OLF273" t="s">
        <v>594</v>
      </c>
      <c r="OLG273" t="s">
        <v>594</v>
      </c>
      <c r="OLH273" t="s">
        <v>594</v>
      </c>
      <c r="OLI273" t="s">
        <v>594</v>
      </c>
      <c r="OLJ273" t="s">
        <v>594</v>
      </c>
      <c r="OLK273" t="s">
        <v>594</v>
      </c>
      <c r="OLL273" t="s">
        <v>594</v>
      </c>
      <c r="OLM273" t="s">
        <v>594</v>
      </c>
      <c r="OLN273" t="s">
        <v>594</v>
      </c>
      <c r="OLO273" t="s">
        <v>594</v>
      </c>
      <c r="OLP273" t="s">
        <v>594</v>
      </c>
      <c r="OLQ273" t="s">
        <v>594</v>
      </c>
      <c r="OLR273" t="s">
        <v>594</v>
      </c>
      <c r="OLS273" t="s">
        <v>594</v>
      </c>
      <c r="OLT273" t="s">
        <v>594</v>
      </c>
      <c r="OLU273" t="s">
        <v>594</v>
      </c>
      <c r="OLV273" t="s">
        <v>594</v>
      </c>
      <c r="OLW273" t="s">
        <v>594</v>
      </c>
      <c r="OLX273" t="s">
        <v>594</v>
      </c>
      <c r="OLY273" t="s">
        <v>594</v>
      </c>
      <c r="OLZ273" t="s">
        <v>594</v>
      </c>
      <c r="OMA273" t="s">
        <v>594</v>
      </c>
      <c r="OMB273" t="s">
        <v>594</v>
      </c>
      <c r="OMC273" t="s">
        <v>594</v>
      </c>
      <c r="OMD273" t="s">
        <v>594</v>
      </c>
      <c r="OME273" t="s">
        <v>594</v>
      </c>
      <c r="OMF273" t="s">
        <v>594</v>
      </c>
      <c r="OMG273" t="s">
        <v>594</v>
      </c>
      <c r="OMH273" t="s">
        <v>594</v>
      </c>
      <c r="OMI273" t="s">
        <v>594</v>
      </c>
      <c r="OMJ273" t="s">
        <v>594</v>
      </c>
      <c r="OMK273" t="s">
        <v>594</v>
      </c>
      <c r="OML273" t="s">
        <v>594</v>
      </c>
      <c r="OMM273" t="s">
        <v>594</v>
      </c>
      <c r="OMN273" t="s">
        <v>594</v>
      </c>
      <c r="OMO273" t="s">
        <v>594</v>
      </c>
      <c r="OMP273" t="s">
        <v>594</v>
      </c>
      <c r="OMQ273" t="s">
        <v>594</v>
      </c>
      <c r="OMR273" t="s">
        <v>594</v>
      </c>
      <c r="OMS273" t="s">
        <v>594</v>
      </c>
      <c r="OMT273" t="s">
        <v>594</v>
      </c>
      <c r="OMU273" t="s">
        <v>594</v>
      </c>
      <c r="OMV273" t="s">
        <v>594</v>
      </c>
      <c r="OMW273" t="s">
        <v>594</v>
      </c>
      <c r="OMX273" t="s">
        <v>594</v>
      </c>
      <c r="OMY273" t="s">
        <v>594</v>
      </c>
      <c r="OMZ273" t="s">
        <v>594</v>
      </c>
      <c r="ONA273" t="s">
        <v>594</v>
      </c>
      <c r="ONB273" t="s">
        <v>594</v>
      </c>
      <c r="ONC273" t="s">
        <v>594</v>
      </c>
      <c r="OND273" t="s">
        <v>594</v>
      </c>
      <c r="ONE273" t="s">
        <v>594</v>
      </c>
      <c r="ONF273" t="s">
        <v>594</v>
      </c>
      <c r="ONG273" t="s">
        <v>594</v>
      </c>
      <c r="ONH273" t="s">
        <v>594</v>
      </c>
      <c r="ONI273" t="s">
        <v>594</v>
      </c>
      <c r="ONJ273" t="s">
        <v>594</v>
      </c>
      <c r="ONK273" t="s">
        <v>594</v>
      </c>
      <c r="ONL273" t="s">
        <v>594</v>
      </c>
      <c r="ONM273" t="s">
        <v>594</v>
      </c>
      <c r="ONN273" t="s">
        <v>594</v>
      </c>
      <c r="ONO273" t="s">
        <v>594</v>
      </c>
      <c r="ONP273" t="s">
        <v>594</v>
      </c>
      <c r="ONQ273" t="s">
        <v>594</v>
      </c>
      <c r="ONR273" t="s">
        <v>594</v>
      </c>
      <c r="ONS273" t="s">
        <v>594</v>
      </c>
      <c r="ONT273" t="s">
        <v>594</v>
      </c>
      <c r="ONU273" t="s">
        <v>594</v>
      </c>
      <c r="ONV273" t="s">
        <v>594</v>
      </c>
      <c r="ONW273" t="s">
        <v>594</v>
      </c>
      <c r="ONX273" t="s">
        <v>594</v>
      </c>
      <c r="ONY273" t="s">
        <v>594</v>
      </c>
      <c r="ONZ273" t="s">
        <v>594</v>
      </c>
      <c r="OOA273" t="s">
        <v>594</v>
      </c>
      <c r="OOB273" t="s">
        <v>594</v>
      </c>
      <c r="OOC273" t="s">
        <v>594</v>
      </c>
      <c r="OOD273" t="s">
        <v>594</v>
      </c>
      <c r="OOE273" t="s">
        <v>594</v>
      </c>
      <c r="OOF273" t="s">
        <v>594</v>
      </c>
      <c r="OOG273" t="s">
        <v>594</v>
      </c>
      <c r="OOH273" t="s">
        <v>594</v>
      </c>
      <c r="OOI273" t="s">
        <v>594</v>
      </c>
      <c r="OOJ273" t="s">
        <v>594</v>
      </c>
      <c r="OOK273" t="s">
        <v>594</v>
      </c>
      <c r="OOL273" t="s">
        <v>594</v>
      </c>
      <c r="OOM273" t="s">
        <v>594</v>
      </c>
      <c r="OON273" t="s">
        <v>594</v>
      </c>
      <c r="OOO273" t="s">
        <v>594</v>
      </c>
      <c r="OOP273" t="s">
        <v>594</v>
      </c>
      <c r="OOQ273" t="s">
        <v>594</v>
      </c>
      <c r="OOR273" t="s">
        <v>594</v>
      </c>
      <c r="OOS273" t="s">
        <v>594</v>
      </c>
      <c r="OOT273" t="s">
        <v>594</v>
      </c>
      <c r="OOU273" t="s">
        <v>594</v>
      </c>
      <c r="OOV273" t="s">
        <v>594</v>
      </c>
      <c r="OOW273" t="s">
        <v>594</v>
      </c>
      <c r="OOX273" t="s">
        <v>594</v>
      </c>
      <c r="OOY273" t="s">
        <v>594</v>
      </c>
      <c r="OOZ273" t="s">
        <v>594</v>
      </c>
      <c r="OPA273" t="s">
        <v>594</v>
      </c>
      <c r="OPB273" t="s">
        <v>594</v>
      </c>
      <c r="OPC273" t="s">
        <v>594</v>
      </c>
      <c r="OPD273" t="s">
        <v>594</v>
      </c>
      <c r="OPE273" t="s">
        <v>594</v>
      </c>
      <c r="OPF273" t="s">
        <v>594</v>
      </c>
      <c r="OPG273" t="s">
        <v>594</v>
      </c>
      <c r="OPH273" t="s">
        <v>594</v>
      </c>
      <c r="OPI273" t="s">
        <v>594</v>
      </c>
      <c r="OPJ273" t="s">
        <v>594</v>
      </c>
      <c r="OPK273" t="s">
        <v>594</v>
      </c>
      <c r="OPL273" t="s">
        <v>594</v>
      </c>
      <c r="OPM273" t="s">
        <v>594</v>
      </c>
      <c r="OPN273" t="s">
        <v>594</v>
      </c>
      <c r="OPO273" t="s">
        <v>594</v>
      </c>
      <c r="OPP273" t="s">
        <v>594</v>
      </c>
      <c r="OPQ273" t="s">
        <v>594</v>
      </c>
      <c r="OPR273" t="s">
        <v>594</v>
      </c>
      <c r="OPS273" t="s">
        <v>594</v>
      </c>
      <c r="OPT273" t="s">
        <v>594</v>
      </c>
      <c r="OPU273" t="s">
        <v>594</v>
      </c>
      <c r="OPV273" t="s">
        <v>594</v>
      </c>
      <c r="OPW273" t="s">
        <v>594</v>
      </c>
      <c r="OPX273" t="s">
        <v>594</v>
      </c>
      <c r="OPY273" t="s">
        <v>594</v>
      </c>
      <c r="OPZ273" t="s">
        <v>594</v>
      </c>
      <c r="OQA273" t="s">
        <v>594</v>
      </c>
      <c r="OQB273" t="s">
        <v>594</v>
      </c>
      <c r="OQC273" t="s">
        <v>594</v>
      </c>
      <c r="OQD273" t="s">
        <v>594</v>
      </c>
      <c r="OQE273" t="s">
        <v>594</v>
      </c>
      <c r="OQF273" t="s">
        <v>594</v>
      </c>
      <c r="OQG273" t="s">
        <v>594</v>
      </c>
      <c r="OQH273" t="s">
        <v>594</v>
      </c>
      <c r="OQI273" t="s">
        <v>594</v>
      </c>
      <c r="OQJ273" t="s">
        <v>594</v>
      </c>
      <c r="OQK273" t="s">
        <v>594</v>
      </c>
      <c r="OQL273" t="s">
        <v>594</v>
      </c>
      <c r="OQM273" t="s">
        <v>594</v>
      </c>
      <c r="OQN273" t="s">
        <v>594</v>
      </c>
      <c r="OQO273" t="s">
        <v>594</v>
      </c>
      <c r="OQP273" t="s">
        <v>594</v>
      </c>
      <c r="OQQ273" t="s">
        <v>594</v>
      </c>
      <c r="OQR273" t="s">
        <v>594</v>
      </c>
      <c r="OQS273" t="s">
        <v>594</v>
      </c>
      <c r="OQT273" t="s">
        <v>594</v>
      </c>
      <c r="OQU273" t="s">
        <v>594</v>
      </c>
      <c r="OQV273" t="s">
        <v>594</v>
      </c>
      <c r="OQW273" t="s">
        <v>594</v>
      </c>
      <c r="OQX273" t="s">
        <v>594</v>
      </c>
      <c r="OQY273" t="s">
        <v>594</v>
      </c>
      <c r="OQZ273" t="s">
        <v>594</v>
      </c>
      <c r="ORA273" t="s">
        <v>594</v>
      </c>
      <c r="ORB273" t="s">
        <v>594</v>
      </c>
      <c r="ORC273" t="s">
        <v>594</v>
      </c>
      <c r="ORD273" t="s">
        <v>594</v>
      </c>
      <c r="ORE273" t="s">
        <v>594</v>
      </c>
      <c r="ORF273" t="s">
        <v>594</v>
      </c>
      <c r="ORG273" t="s">
        <v>594</v>
      </c>
      <c r="ORH273" t="s">
        <v>594</v>
      </c>
      <c r="ORI273" t="s">
        <v>594</v>
      </c>
      <c r="ORJ273" t="s">
        <v>594</v>
      </c>
      <c r="ORK273" t="s">
        <v>594</v>
      </c>
      <c r="ORL273" t="s">
        <v>594</v>
      </c>
      <c r="ORM273" t="s">
        <v>594</v>
      </c>
      <c r="ORN273" t="s">
        <v>594</v>
      </c>
      <c r="ORO273" t="s">
        <v>594</v>
      </c>
      <c r="ORP273" t="s">
        <v>594</v>
      </c>
      <c r="ORQ273" t="s">
        <v>594</v>
      </c>
      <c r="ORR273" t="s">
        <v>594</v>
      </c>
      <c r="ORS273" t="s">
        <v>594</v>
      </c>
      <c r="ORT273" t="s">
        <v>594</v>
      </c>
      <c r="ORU273" t="s">
        <v>594</v>
      </c>
      <c r="ORV273" t="s">
        <v>594</v>
      </c>
      <c r="ORW273" t="s">
        <v>594</v>
      </c>
      <c r="ORX273" t="s">
        <v>594</v>
      </c>
      <c r="ORY273" t="s">
        <v>594</v>
      </c>
      <c r="ORZ273" t="s">
        <v>594</v>
      </c>
      <c r="OSA273" t="s">
        <v>594</v>
      </c>
      <c r="OSB273" t="s">
        <v>594</v>
      </c>
      <c r="OSC273" t="s">
        <v>594</v>
      </c>
      <c r="OSD273" t="s">
        <v>594</v>
      </c>
      <c r="OSE273" t="s">
        <v>594</v>
      </c>
      <c r="OSF273" t="s">
        <v>594</v>
      </c>
      <c r="OSG273" t="s">
        <v>594</v>
      </c>
      <c r="OSH273" t="s">
        <v>594</v>
      </c>
      <c r="OSI273" t="s">
        <v>594</v>
      </c>
      <c r="OSJ273" t="s">
        <v>594</v>
      </c>
      <c r="OSK273" t="s">
        <v>594</v>
      </c>
      <c r="OSL273" t="s">
        <v>594</v>
      </c>
      <c r="OSM273" t="s">
        <v>594</v>
      </c>
      <c r="OSN273" t="s">
        <v>594</v>
      </c>
      <c r="OSO273" t="s">
        <v>594</v>
      </c>
      <c r="OSP273" t="s">
        <v>594</v>
      </c>
      <c r="OSQ273" t="s">
        <v>594</v>
      </c>
      <c r="OSR273" t="s">
        <v>594</v>
      </c>
      <c r="OSS273" t="s">
        <v>594</v>
      </c>
      <c r="OST273" t="s">
        <v>594</v>
      </c>
      <c r="OSU273" t="s">
        <v>594</v>
      </c>
      <c r="OSV273" t="s">
        <v>594</v>
      </c>
      <c r="OSW273" t="s">
        <v>594</v>
      </c>
      <c r="OSX273" t="s">
        <v>594</v>
      </c>
      <c r="OSY273" t="s">
        <v>594</v>
      </c>
      <c r="OSZ273" t="s">
        <v>594</v>
      </c>
      <c r="OTA273" t="s">
        <v>594</v>
      </c>
      <c r="OTB273" t="s">
        <v>594</v>
      </c>
      <c r="OTC273" t="s">
        <v>594</v>
      </c>
      <c r="OTD273" t="s">
        <v>594</v>
      </c>
      <c r="OTE273" t="s">
        <v>594</v>
      </c>
      <c r="OTF273" t="s">
        <v>594</v>
      </c>
      <c r="OTG273" t="s">
        <v>594</v>
      </c>
      <c r="OTH273" t="s">
        <v>594</v>
      </c>
      <c r="OTI273" t="s">
        <v>594</v>
      </c>
      <c r="OTJ273" t="s">
        <v>594</v>
      </c>
      <c r="OTK273" t="s">
        <v>594</v>
      </c>
      <c r="OTL273" t="s">
        <v>594</v>
      </c>
      <c r="OTM273" t="s">
        <v>594</v>
      </c>
      <c r="OTN273" t="s">
        <v>594</v>
      </c>
      <c r="OTO273" t="s">
        <v>594</v>
      </c>
      <c r="OTP273" t="s">
        <v>594</v>
      </c>
      <c r="OTQ273" t="s">
        <v>594</v>
      </c>
      <c r="OTR273" t="s">
        <v>594</v>
      </c>
      <c r="OTS273" t="s">
        <v>594</v>
      </c>
      <c r="OTT273" t="s">
        <v>594</v>
      </c>
      <c r="OTU273" t="s">
        <v>594</v>
      </c>
      <c r="OTV273" t="s">
        <v>594</v>
      </c>
      <c r="OTW273" t="s">
        <v>594</v>
      </c>
      <c r="OTX273" t="s">
        <v>594</v>
      </c>
      <c r="OTY273" t="s">
        <v>594</v>
      </c>
      <c r="OTZ273" t="s">
        <v>594</v>
      </c>
      <c r="OUA273" t="s">
        <v>594</v>
      </c>
      <c r="OUB273" t="s">
        <v>594</v>
      </c>
      <c r="OUC273" t="s">
        <v>594</v>
      </c>
      <c r="OUD273" t="s">
        <v>594</v>
      </c>
      <c r="OUE273" t="s">
        <v>594</v>
      </c>
      <c r="OUF273" t="s">
        <v>594</v>
      </c>
      <c r="OUG273" t="s">
        <v>594</v>
      </c>
      <c r="OUH273" t="s">
        <v>594</v>
      </c>
      <c r="OUI273" t="s">
        <v>594</v>
      </c>
      <c r="OUJ273" t="s">
        <v>594</v>
      </c>
      <c r="OUK273" t="s">
        <v>594</v>
      </c>
      <c r="OUL273" t="s">
        <v>594</v>
      </c>
      <c r="OUM273" t="s">
        <v>594</v>
      </c>
      <c r="OUN273" t="s">
        <v>594</v>
      </c>
      <c r="OUO273" t="s">
        <v>594</v>
      </c>
      <c r="OUP273" t="s">
        <v>594</v>
      </c>
      <c r="OUQ273" t="s">
        <v>594</v>
      </c>
      <c r="OUR273" t="s">
        <v>594</v>
      </c>
      <c r="OUS273" t="s">
        <v>594</v>
      </c>
      <c r="OUT273" t="s">
        <v>594</v>
      </c>
      <c r="OUU273" t="s">
        <v>594</v>
      </c>
      <c r="OUV273" t="s">
        <v>594</v>
      </c>
      <c r="OUW273" t="s">
        <v>594</v>
      </c>
      <c r="OUX273" t="s">
        <v>594</v>
      </c>
      <c r="OUY273" t="s">
        <v>594</v>
      </c>
      <c r="OUZ273" t="s">
        <v>594</v>
      </c>
      <c r="OVA273" t="s">
        <v>594</v>
      </c>
      <c r="OVB273" t="s">
        <v>594</v>
      </c>
      <c r="OVC273" t="s">
        <v>594</v>
      </c>
      <c r="OVD273" t="s">
        <v>594</v>
      </c>
      <c r="OVE273" t="s">
        <v>594</v>
      </c>
      <c r="OVF273" t="s">
        <v>594</v>
      </c>
      <c r="OVG273" t="s">
        <v>594</v>
      </c>
      <c r="OVH273" t="s">
        <v>594</v>
      </c>
      <c r="OVI273" t="s">
        <v>594</v>
      </c>
      <c r="OVJ273" t="s">
        <v>594</v>
      </c>
      <c r="OVK273" t="s">
        <v>594</v>
      </c>
      <c r="OVL273" t="s">
        <v>594</v>
      </c>
      <c r="OVM273" t="s">
        <v>594</v>
      </c>
      <c r="OVN273" t="s">
        <v>594</v>
      </c>
      <c r="OVO273" t="s">
        <v>594</v>
      </c>
      <c r="OVP273" t="s">
        <v>594</v>
      </c>
      <c r="OVQ273" t="s">
        <v>594</v>
      </c>
      <c r="OVR273" t="s">
        <v>594</v>
      </c>
      <c r="OVS273" t="s">
        <v>594</v>
      </c>
      <c r="OVT273" t="s">
        <v>594</v>
      </c>
      <c r="OVU273" t="s">
        <v>594</v>
      </c>
      <c r="OVV273" t="s">
        <v>594</v>
      </c>
      <c r="OVW273" t="s">
        <v>594</v>
      </c>
      <c r="OVX273" t="s">
        <v>594</v>
      </c>
      <c r="OVY273" t="s">
        <v>594</v>
      </c>
      <c r="OVZ273" t="s">
        <v>594</v>
      </c>
      <c r="OWA273" t="s">
        <v>594</v>
      </c>
      <c r="OWB273" t="s">
        <v>594</v>
      </c>
      <c r="OWC273" t="s">
        <v>594</v>
      </c>
      <c r="OWD273" t="s">
        <v>594</v>
      </c>
      <c r="OWE273" t="s">
        <v>594</v>
      </c>
      <c r="OWF273" t="s">
        <v>594</v>
      </c>
      <c r="OWG273" t="s">
        <v>594</v>
      </c>
      <c r="OWH273" t="s">
        <v>594</v>
      </c>
      <c r="OWI273" t="s">
        <v>594</v>
      </c>
      <c r="OWJ273" t="s">
        <v>594</v>
      </c>
      <c r="OWK273" t="s">
        <v>594</v>
      </c>
      <c r="OWL273" t="s">
        <v>594</v>
      </c>
      <c r="OWM273" t="s">
        <v>594</v>
      </c>
      <c r="OWN273" t="s">
        <v>594</v>
      </c>
      <c r="OWO273" t="s">
        <v>594</v>
      </c>
      <c r="OWP273" t="s">
        <v>594</v>
      </c>
      <c r="OWQ273" t="s">
        <v>594</v>
      </c>
      <c r="OWR273" t="s">
        <v>594</v>
      </c>
      <c r="OWS273" t="s">
        <v>594</v>
      </c>
      <c r="OWT273" t="s">
        <v>594</v>
      </c>
      <c r="OWU273" t="s">
        <v>594</v>
      </c>
      <c r="OWV273" t="s">
        <v>594</v>
      </c>
      <c r="OWW273" t="s">
        <v>594</v>
      </c>
      <c r="OWX273" t="s">
        <v>594</v>
      </c>
      <c r="OWY273" t="s">
        <v>594</v>
      </c>
      <c r="OWZ273" t="s">
        <v>594</v>
      </c>
      <c r="OXA273" t="s">
        <v>594</v>
      </c>
      <c r="OXB273" t="s">
        <v>594</v>
      </c>
      <c r="OXC273" t="s">
        <v>594</v>
      </c>
      <c r="OXD273" t="s">
        <v>594</v>
      </c>
      <c r="OXE273" t="s">
        <v>594</v>
      </c>
      <c r="OXF273" t="s">
        <v>594</v>
      </c>
      <c r="OXG273" t="s">
        <v>594</v>
      </c>
      <c r="OXH273" t="s">
        <v>594</v>
      </c>
      <c r="OXI273" t="s">
        <v>594</v>
      </c>
      <c r="OXJ273" t="s">
        <v>594</v>
      </c>
      <c r="OXK273" t="s">
        <v>594</v>
      </c>
      <c r="OXL273" t="s">
        <v>594</v>
      </c>
      <c r="OXM273" t="s">
        <v>594</v>
      </c>
      <c r="OXN273" t="s">
        <v>594</v>
      </c>
      <c r="OXO273" t="s">
        <v>594</v>
      </c>
      <c r="OXP273" t="s">
        <v>594</v>
      </c>
      <c r="OXQ273" t="s">
        <v>594</v>
      </c>
      <c r="OXR273" t="s">
        <v>594</v>
      </c>
      <c r="OXS273" t="s">
        <v>594</v>
      </c>
      <c r="OXT273" t="s">
        <v>594</v>
      </c>
      <c r="OXU273" t="s">
        <v>594</v>
      </c>
      <c r="OXV273" t="s">
        <v>594</v>
      </c>
      <c r="OXW273" t="s">
        <v>594</v>
      </c>
      <c r="OXX273" t="s">
        <v>594</v>
      </c>
      <c r="OXY273" t="s">
        <v>594</v>
      </c>
      <c r="OXZ273" t="s">
        <v>594</v>
      </c>
      <c r="OYA273" t="s">
        <v>594</v>
      </c>
      <c r="OYB273" t="s">
        <v>594</v>
      </c>
      <c r="OYC273" t="s">
        <v>594</v>
      </c>
      <c r="OYD273" t="s">
        <v>594</v>
      </c>
      <c r="OYE273" t="s">
        <v>594</v>
      </c>
      <c r="OYF273" t="s">
        <v>594</v>
      </c>
      <c r="OYG273" t="s">
        <v>594</v>
      </c>
      <c r="OYH273" t="s">
        <v>594</v>
      </c>
      <c r="OYI273" t="s">
        <v>594</v>
      </c>
      <c r="OYJ273" t="s">
        <v>594</v>
      </c>
      <c r="OYK273" t="s">
        <v>594</v>
      </c>
      <c r="OYL273" t="s">
        <v>594</v>
      </c>
      <c r="OYM273" t="s">
        <v>594</v>
      </c>
      <c r="OYN273" t="s">
        <v>594</v>
      </c>
      <c r="OYO273" t="s">
        <v>594</v>
      </c>
      <c r="OYP273" t="s">
        <v>594</v>
      </c>
      <c r="OYQ273" t="s">
        <v>594</v>
      </c>
      <c r="OYR273" t="s">
        <v>594</v>
      </c>
      <c r="OYS273" t="s">
        <v>594</v>
      </c>
      <c r="OYT273" t="s">
        <v>594</v>
      </c>
      <c r="OYU273" t="s">
        <v>594</v>
      </c>
      <c r="OYV273" t="s">
        <v>594</v>
      </c>
      <c r="OYW273" t="s">
        <v>594</v>
      </c>
      <c r="OYX273" t="s">
        <v>594</v>
      </c>
      <c r="OYY273" t="s">
        <v>594</v>
      </c>
      <c r="OYZ273" t="s">
        <v>594</v>
      </c>
      <c r="OZA273" t="s">
        <v>594</v>
      </c>
      <c r="OZB273" t="s">
        <v>594</v>
      </c>
      <c r="OZC273" t="s">
        <v>594</v>
      </c>
      <c r="OZD273" t="s">
        <v>594</v>
      </c>
      <c r="OZE273" t="s">
        <v>594</v>
      </c>
      <c r="OZF273" t="s">
        <v>594</v>
      </c>
      <c r="OZG273" t="s">
        <v>594</v>
      </c>
      <c r="OZH273" t="s">
        <v>594</v>
      </c>
      <c r="OZI273" t="s">
        <v>594</v>
      </c>
      <c r="OZJ273" t="s">
        <v>594</v>
      </c>
      <c r="OZK273" t="s">
        <v>594</v>
      </c>
      <c r="OZL273" t="s">
        <v>594</v>
      </c>
      <c r="OZM273" t="s">
        <v>594</v>
      </c>
      <c r="OZN273" t="s">
        <v>594</v>
      </c>
      <c r="OZO273" t="s">
        <v>594</v>
      </c>
      <c r="OZP273" t="s">
        <v>594</v>
      </c>
      <c r="OZQ273" t="s">
        <v>594</v>
      </c>
      <c r="OZR273" t="s">
        <v>594</v>
      </c>
      <c r="OZS273" t="s">
        <v>594</v>
      </c>
      <c r="OZT273" t="s">
        <v>594</v>
      </c>
      <c r="OZU273" t="s">
        <v>594</v>
      </c>
      <c r="OZV273" t="s">
        <v>594</v>
      </c>
      <c r="OZW273" t="s">
        <v>594</v>
      </c>
      <c r="OZX273" t="s">
        <v>594</v>
      </c>
      <c r="OZY273" t="s">
        <v>594</v>
      </c>
      <c r="OZZ273" t="s">
        <v>594</v>
      </c>
      <c r="PAA273" t="s">
        <v>594</v>
      </c>
      <c r="PAB273" t="s">
        <v>594</v>
      </c>
      <c r="PAC273" t="s">
        <v>594</v>
      </c>
      <c r="PAD273" t="s">
        <v>594</v>
      </c>
      <c r="PAE273" t="s">
        <v>594</v>
      </c>
      <c r="PAF273" t="s">
        <v>594</v>
      </c>
      <c r="PAG273" t="s">
        <v>594</v>
      </c>
      <c r="PAH273" t="s">
        <v>594</v>
      </c>
      <c r="PAI273" t="s">
        <v>594</v>
      </c>
      <c r="PAJ273" t="s">
        <v>594</v>
      </c>
      <c r="PAK273" t="s">
        <v>594</v>
      </c>
      <c r="PAL273" t="s">
        <v>594</v>
      </c>
      <c r="PAM273" t="s">
        <v>594</v>
      </c>
      <c r="PAN273" t="s">
        <v>594</v>
      </c>
      <c r="PAO273" t="s">
        <v>594</v>
      </c>
      <c r="PAP273" t="s">
        <v>594</v>
      </c>
      <c r="PAQ273" t="s">
        <v>594</v>
      </c>
      <c r="PAR273" t="s">
        <v>594</v>
      </c>
      <c r="PAS273" t="s">
        <v>594</v>
      </c>
      <c r="PAT273" t="s">
        <v>594</v>
      </c>
      <c r="PAU273" t="s">
        <v>594</v>
      </c>
      <c r="PAV273" t="s">
        <v>594</v>
      </c>
      <c r="PAW273" t="s">
        <v>594</v>
      </c>
      <c r="PAX273" t="s">
        <v>594</v>
      </c>
      <c r="PAY273" t="s">
        <v>594</v>
      </c>
      <c r="PAZ273" t="s">
        <v>594</v>
      </c>
      <c r="PBA273" t="s">
        <v>594</v>
      </c>
      <c r="PBB273" t="s">
        <v>594</v>
      </c>
      <c r="PBC273" t="s">
        <v>594</v>
      </c>
      <c r="PBD273" t="s">
        <v>594</v>
      </c>
      <c r="PBE273" t="s">
        <v>594</v>
      </c>
      <c r="PBF273" t="s">
        <v>594</v>
      </c>
      <c r="PBG273" t="s">
        <v>594</v>
      </c>
      <c r="PBH273" t="s">
        <v>594</v>
      </c>
      <c r="PBI273" t="s">
        <v>594</v>
      </c>
      <c r="PBJ273" t="s">
        <v>594</v>
      </c>
      <c r="PBK273" t="s">
        <v>594</v>
      </c>
      <c r="PBL273" t="s">
        <v>594</v>
      </c>
      <c r="PBM273" t="s">
        <v>594</v>
      </c>
      <c r="PBN273" t="s">
        <v>594</v>
      </c>
      <c r="PBO273" t="s">
        <v>594</v>
      </c>
      <c r="PBP273" t="s">
        <v>594</v>
      </c>
      <c r="PBQ273" t="s">
        <v>594</v>
      </c>
      <c r="PBR273" t="s">
        <v>594</v>
      </c>
      <c r="PBS273" t="s">
        <v>594</v>
      </c>
      <c r="PBT273" t="s">
        <v>594</v>
      </c>
      <c r="PBU273" t="s">
        <v>594</v>
      </c>
      <c r="PBV273" t="s">
        <v>594</v>
      </c>
      <c r="PBW273" t="s">
        <v>594</v>
      </c>
      <c r="PBX273" t="s">
        <v>594</v>
      </c>
      <c r="PBY273" t="s">
        <v>594</v>
      </c>
      <c r="PBZ273" t="s">
        <v>594</v>
      </c>
      <c r="PCA273" t="s">
        <v>594</v>
      </c>
      <c r="PCB273" t="s">
        <v>594</v>
      </c>
      <c r="PCC273" t="s">
        <v>594</v>
      </c>
      <c r="PCD273" t="s">
        <v>594</v>
      </c>
      <c r="PCE273" t="s">
        <v>594</v>
      </c>
      <c r="PCF273" t="s">
        <v>594</v>
      </c>
      <c r="PCG273" t="s">
        <v>594</v>
      </c>
      <c r="PCH273" t="s">
        <v>594</v>
      </c>
      <c r="PCI273" t="s">
        <v>594</v>
      </c>
      <c r="PCJ273" t="s">
        <v>594</v>
      </c>
      <c r="PCK273" t="s">
        <v>594</v>
      </c>
      <c r="PCL273" t="s">
        <v>594</v>
      </c>
      <c r="PCM273" t="s">
        <v>594</v>
      </c>
      <c r="PCN273" t="s">
        <v>594</v>
      </c>
      <c r="PCO273" t="s">
        <v>594</v>
      </c>
      <c r="PCP273" t="s">
        <v>594</v>
      </c>
      <c r="PCQ273" t="s">
        <v>594</v>
      </c>
      <c r="PCR273" t="s">
        <v>594</v>
      </c>
      <c r="PCS273" t="s">
        <v>594</v>
      </c>
      <c r="PCT273" t="s">
        <v>594</v>
      </c>
      <c r="PCU273" t="s">
        <v>594</v>
      </c>
      <c r="PCV273" t="s">
        <v>594</v>
      </c>
      <c r="PCW273" t="s">
        <v>594</v>
      </c>
      <c r="PCX273" t="s">
        <v>594</v>
      </c>
      <c r="PCY273" t="s">
        <v>594</v>
      </c>
      <c r="PCZ273" t="s">
        <v>594</v>
      </c>
      <c r="PDA273" t="s">
        <v>594</v>
      </c>
      <c r="PDB273" t="s">
        <v>594</v>
      </c>
      <c r="PDC273" t="s">
        <v>594</v>
      </c>
      <c r="PDD273" t="s">
        <v>594</v>
      </c>
      <c r="PDE273" t="s">
        <v>594</v>
      </c>
      <c r="PDF273" t="s">
        <v>594</v>
      </c>
      <c r="PDG273" t="s">
        <v>594</v>
      </c>
      <c r="PDH273" t="s">
        <v>594</v>
      </c>
      <c r="PDI273" t="s">
        <v>594</v>
      </c>
      <c r="PDJ273" t="s">
        <v>594</v>
      </c>
      <c r="PDK273" t="s">
        <v>594</v>
      </c>
      <c r="PDL273" t="s">
        <v>594</v>
      </c>
      <c r="PDM273" t="s">
        <v>594</v>
      </c>
      <c r="PDN273" t="s">
        <v>594</v>
      </c>
      <c r="PDO273" t="s">
        <v>594</v>
      </c>
      <c r="PDP273" t="s">
        <v>594</v>
      </c>
      <c r="PDQ273" t="s">
        <v>594</v>
      </c>
      <c r="PDR273" t="s">
        <v>594</v>
      </c>
      <c r="PDS273" t="s">
        <v>594</v>
      </c>
      <c r="PDT273" t="s">
        <v>594</v>
      </c>
      <c r="PDU273" t="s">
        <v>594</v>
      </c>
      <c r="PDV273" t="s">
        <v>594</v>
      </c>
      <c r="PDW273" t="s">
        <v>594</v>
      </c>
      <c r="PDX273" t="s">
        <v>594</v>
      </c>
      <c r="PDY273" t="s">
        <v>594</v>
      </c>
      <c r="PDZ273" t="s">
        <v>594</v>
      </c>
      <c r="PEA273" t="s">
        <v>594</v>
      </c>
      <c r="PEB273" t="s">
        <v>594</v>
      </c>
      <c r="PEC273" t="s">
        <v>594</v>
      </c>
      <c r="PED273" t="s">
        <v>594</v>
      </c>
      <c r="PEE273" t="s">
        <v>594</v>
      </c>
      <c r="PEF273" t="s">
        <v>594</v>
      </c>
      <c r="PEG273" t="s">
        <v>594</v>
      </c>
      <c r="PEH273" t="s">
        <v>594</v>
      </c>
      <c r="PEI273" t="s">
        <v>594</v>
      </c>
      <c r="PEJ273" t="s">
        <v>594</v>
      </c>
      <c r="PEK273" t="s">
        <v>594</v>
      </c>
      <c r="PEL273" t="s">
        <v>594</v>
      </c>
      <c r="PEM273" t="s">
        <v>594</v>
      </c>
      <c r="PEN273" t="s">
        <v>594</v>
      </c>
      <c r="PEO273" t="s">
        <v>594</v>
      </c>
      <c r="PEP273" t="s">
        <v>594</v>
      </c>
      <c r="PEQ273" t="s">
        <v>594</v>
      </c>
      <c r="PER273" t="s">
        <v>594</v>
      </c>
      <c r="PES273" t="s">
        <v>594</v>
      </c>
      <c r="PET273" t="s">
        <v>594</v>
      </c>
      <c r="PEU273" t="s">
        <v>594</v>
      </c>
      <c r="PEV273" t="s">
        <v>594</v>
      </c>
      <c r="PEW273" t="s">
        <v>594</v>
      </c>
      <c r="PEX273" t="s">
        <v>594</v>
      </c>
      <c r="PEY273" t="s">
        <v>594</v>
      </c>
      <c r="PEZ273" t="s">
        <v>594</v>
      </c>
      <c r="PFA273" t="s">
        <v>594</v>
      </c>
      <c r="PFB273" t="s">
        <v>594</v>
      </c>
      <c r="PFC273" t="s">
        <v>594</v>
      </c>
      <c r="PFD273" t="s">
        <v>594</v>
      </c>
      <c r="PFE273" t="s">
        <v>594</v>
      </c>
      <c r="PFF273" t="s">
        <v>594</v>
      </c>
      <c r="PFG273" t="s">
        <v>594</v>
      </c>
      <c r="PFH273" t="s">
        <v>594</v>
      </c>
      <c r="PFI273" t="s">
        <v>594</v>
      </c>
      <c r="PFJ273" t="s">
        <v>594</v>
      </c>
      <c r="PFK273" t="s">
        <v>594</v>
      </c>
      <c r="PFL273" t="s">
        <v>594</v>
      </c>
      <c r="PFM273" t="s">
        <v>594</v>
      </c>
      <c r="PFN273" t="s">
        <v>594</v>
      </c>
      <c r="PFO273" t="s">
        <v>594</v>
      </c>
      <c r="PFP273" t="s">
        <v>594</v>
      </c>
      <c r="PFQ273" t="s">
        <v>594</v>
      </c>
      <c r="PFR273" t="s">
        <v>594</v>
      </c>
      <c r="PFS273" t="s">
        <v>594</v>
      </c>
      <c r="PFT273" t="s">
        <v>594</v>
      </c>
      <c r="PFU273" t="s">
        <v>594</v>
      </c>
      <c r="PFV273" t="s">
        <v>594</v>
      </c>
      <c r="PFW273" t="s">
        <v>594</v>
      </c>
      <c r="PFX273" t="s">
        <v>594</v>
      </c>
      <c r="PFY273" t="s">
        <v>594</v>
      </c>
      <c r="PFZ273" t="s">
        <v>594</v>
      </c>
      <c r="PGA273" t="s">
        <v>594</v>
      </c>
      <c r="PGB273" t="s">
        <v>594</v>
      </c>
      <c r="PGC273" t="s">
        <v>594</v>
      </c>
      <c r="PGD273" t="s">
        <v>594</v>
      </c>
      <c r="PGE273" t="s">
        <v>594</v>
      </c>
      <c r="PGF273" t="s">
        <v>594</v>
      </c>
      <c r="PGG273" t="s">
        <v>594</v>
      </c>
      <c r="PGH273" t="s">
        <v>594</v>
      </c>
      <c r="PGI273" t="s">
        <v>594</v>
      </c>
      <c r="PGJ273" t="s">
        <v>594</v>
      </c>
      <c r="PGK273" t="s">
        <v>594</v>
      </c>
      <c r="PGL273" t="s">
        <v>594</v>
      </c>
      <c r="PGM273" t="s">
        <v>594</v>
      </c>
      <c r="PGN273" t="s">
        <v>594</v>
      </c>
      <c r="PGO273" t="s">
        <v>594</v>
      </c>
      <c r="PGP273" t="s">
        <v>594</v>
      </c>
      <c r="PGQ273" t="s">
        <v>594</v>
      </c>
      <c r="PGR273" t="s">
        <v>594</v>
      </c>
      <c r="PGS273" t="s">
        <v>594</v>
      </c>
      <c r="PGT273" t="s">
        <v>594</v>
      </c>
      <c r="PGU273" t="s">
        <v>594</v>
      </c>
      <c r="PGV273" t="s">
        <v>594</v>
      </c>
      <c r="PGW273" t="s">
        <v>594</v>
      </c>
      <c r="PGX273" t="s">
        <v>594</v>
      </c>
      <c r="PGY273" t="s">
        <v>594</v>
      </c>
      <c r="PGZ273" t="s">
        <v>594</v>
      </c>
      <c r="PHA273" t="s">
        <v>594</v>
      </c>
      <c r="PHB273" t="s">
        <v>594</v>
      </c>
      <c r="PHC273" t="s">
        <v>594</v>
      </c>
      <c r="PHD273" t="s">
        <v>594</v>
      </c>
      <c r="PHE273" t="s">
        <v>594</v>
      </c>
      <c r="PHF273" t="s">
        <v>594</v>
      </c>
      <c r="PHG273" t="s">
        <v>594</v>
      </c>
      <c r="PHH273" t="s">
        <v>594</v>
      </c>
      <c r="PHI273" t="s">
        <v>594</v>
      </c>
      <c r="PHJ273" t="s">
        <v>594</v>
      </c>
      <c r="PHK273" t="s">
        <v>594</v>
      </c>
      <c r="PHL273" t="s">
        <v>594</v>
      </c>
      <c r="PHM273" t="s">
        <v>594</v>
      </c>
      <c r="PHN273" t="s">
        <v>594</v>
      </c>
      <c r="PHO273" t="s">
        <v>594</v>
      </c>
      <c r="PHP273" t="s">
        <v>594</v>
      </c>
      <c r="PHQ273" t="s">
        <v>594</v>
      </c>
      <c r="PHR273" t="s">
        <v>594</v>
      </c>
      <c r="PHS273" t="s">
        <v>594</v>
      </c>
      <c r="PHT273" t="s">
        <v>594</v>
      </c>
      <c r="PHU273" t="s">
        <v>594</v>
      </c>
      <c r="PHV273" t="s">
        <v>594</v>
      </c>
      <c r="PHW273" t="s">
        <v>594</v>
      </c>
      <c r="PHX273" t="s">
        <v>594</v>
      </c>
      <c r="PHY273" t="s">
        <v>594</v>
      </c>
      <c r="PHZ273" t="s">
        <v>594</v>
      </c>
      <c r="PIA273" t="s">
        <v>594</v>
      </c>
      <c r="PIB273" t="s">
        <v>594</v>
      </c>
      <c r="PIC273" t="s">
        <v>594</v>
      </c>
      <c r="PID273" t="s">
        <v>594</v>
      </c>
      <c r="PIE273" t="s">
        <v>594</v>
      </c>
      <c r="PIF273" t="s">
        <v>594</v>
      </c>
      <c r="PIG273" t="s">
        <v>594</v>
      </c>
      <c r="PIH273" t="s">
        <v>594</v>
      </c>
      <c r="PII273" t="s">
        <v>594</v>
      </c>
      <c r="PIJ273" t="s">
        <v>594</v>
      </c>
      <c r="PIK273" t="s">
        <v>594</v>
      </c>
      <c r="PIL273" t="s">
        <v>594</v>
      </c>
      <c r="PIM273" t="s">
        <v>594</v>
      </c>
      <c r="PIN273" t="s">
        <v>594</v>
      </c>
      <c r="PIO273" t="s">
        <v>594</v>
      </c>
      <c r="PIP273" t="s">
        <v>594</v>
      </c>
      <c r="PIQ273" t="s">
        <v>594</v>
      </c>
      <c r="PIR273" t="s">
        <v>594</v>
      </c>
      <c r="PIS273" t="s">
        <v>594</v>
      </c>
      <c r="PIT273" t="s">
        <v>594</v>
      </c>
      <c r="PIU273" t="s">
        <v>594</v>
      </c>
      <c r="PIV273" t="s">
        <v>594</v>
      </c>
      <c r="PIW273" t="s">
        <v>594</v>
      </c>
      <c r="PIX273" t="s">
        <v>594</v>
      </c>
      <c r="PIY273" t="s">
        <v>594</v>
      </c>
      <c r="PIZ273" t="s">
        <v>594</v>
      </c>
      <c r="PJA273" t="s">
        <v>594</v>
      </c>
      <c r="PJB273" t="s">
        <v>594</v>
      </c>
      <c r="PJC273" t="s">
        <v>594</v>
      </c>
      <c r="PJD273" t="s">
        <v>594</v>
      </c>
      <c r="PJE273" t="s">
        <v>594</v>
      </c>
      <c r="PJF273" t="s">
        <v>594</v>
      </c>
      <c r="PJG273" t="s">
        <v>594</v>
      </c>
      <c r="PJH273" t="s">
        <v>594</v>
      </c>
      <c r="PJI273" t="s">
        <v>594</v>
      </c>
      <c r="PJJ273" t="s">
        <v>594</v>
      </c>
      <c r="PJK273" t="s">
        <v>594</v>
      </c>
      <c r="PJL273" t="s">
        <v>594</v>
      </c>
      <c r="PJM273" t="s">
        <v>594</v>
      </c>
      <c r="PJN273" t="s">
        <v>594</v>
      </c>
      <c r="PJO273" t="s">
        <v>594</v>
      </c>
      <c r="PJP273" t="s">
        <v>594</v>
      </c>
      <c r="PJQ273" t="s">
        <v>594</v>
      </c>
      <c r="PJR273" t="s">
        <v>594</v>
      </c>
      <c r="PJS273" t="s">
        <v>594</v>
      </c>
      <c r="PJT273" t="s">
        <v>594</v>
      </c>
      <c r="PJU273" t="s">
        <v>594</v>
      </c>
      <c r="PJV273" t="s">
        <v>594</v>
      </c>
      <c r="PJW273" t="s">
        <v>594</v>
      </c>
      <c r="PJX273" t="s">
        <v>594</v>
      </c>
      <c r="PJY273" t="s">
        <v>594</v>
      </c>
      <c r="PJZ273" t="s">
        <v>594</v>
      </c>
      <c r="PKA273" t="s">
        <v>594</v>
      </c>
      <c r="PKB273" t="s">
        <v>594</v>
      </c>
      <c r="PKC273" t="s">
        <v>594</v>
      </c>
      <c r="PKD273" t="s">
        <v>594</v>
      </c>
      <c r="PKE273" t="s">
        <v>594</v>
      </c>
      <c r="PKF273" t="s">
        <v>594</v>
      </c>
      <c r="PKG273" t="s">
        <v>594</v>
      </c>
      <c r="PKH273" t="s">
        <v>594</v>
      </c>
      <c r="PKI273" t="s">
        <v>594</v>
      </c>
      <c r="PKJ273" t="s">
        <v>594</v>
      </c>
      <c r="PKK273" t="s">
        <v>594</v>
      </c>
      <c r="PKL273" t="s">
        <v>594</v>
      </c>
      <c r="PKM273" t="s">
        <v>594</v>
      </c>
      <c r="PKN273" t="s">
        <v>594</v>
      </c>
      <c r="PKO273" t="s">
        <v>594</v>
      </c>
      <c r="PKP273" t="s">
        <v>594</v>
      </c>
      <c r="PKQ273" t="s">
        <v>594</v>
      </c>
      <c r="PKR273" t="s">
        <v>594</v>
      </c>
      <c r="PKS273" t="s">
        <v>594</v>
      </c>
      <c r="PKT273" t="s">
        <v>594</v>
      </c>
      <c r="PKU273" t="s">
        <v>594</v>
      </c>
      <c r="PKV273" t="s">
        <v>594</v>
      </c>
      <c r="PKW273" t="s">
        <v>594</v>
      </c>
      <c r="PKX273" t="s">
        <v>594</v>
      </c>
      <c r="PKY273" t="s">
        <v>594</v>
      </c>
      <c r="PKZ273" t="s">
        <v>594</v>
      </c>
      <c r="PLA273" t="s">
        <v>594</v>
      </c>
      <c r="PLB273" t="s">
        <v>594</v>
      </c>
      <c r="PLC273" t="s">
        <v>594</v>
      </c>
      <c r="PLD273" t="s">
        <v>594</v>
      </c>
      <c r="PLE273" t="s">
        <v>594</v>
      </c>
      <c r="PLF273" t="s">
        <v>594</v>
      </c>
      <c r="PLG273" t="s">
        <v>594</v>
      </c>
      <c r="PLH273" t="s">
        <v>594</v>
      </c>
      <c r="PLI273" t="s">
        <v>594</v>
      </c>
      <c r="PLJ273" t="s">
        <v>594</v>
      </c>
      <c r="PLK273" t="s">
        <v>594</v>
      </c>
      <c r="PLL273" t="s">
        <v>594</v>
      </c>
      <c r="PLM273" t="s">
        <v>594</v>
      </c>
      <c r="PLN273" t="s">
        <v>594</v>
      </c>
      <c r="PLO273" t="s">
        <v>594</v>
      </c>
      <c r="PLP273" t="s">
        <v>594</v>
      </c>
      <c r="PLQ273" t="s">
        <v>594</v>
      </c>
      <c r="PLR273" t="s">
        <v>594</v>
      </c>
      <c r="PLS273" t="s">
        <v>594</v>
      </c>
      <c r="PLT273" t="s">
        <v>594</v>
      </c>
      <c r="PLU273" t="s">
        <v>594</v>
      </c>
      <c r="PLV273" t="s">
        <v>594</v>
      </c>
      <c r="PLW273" t="s">
        <v>594</v>
      </c>
      <c r="PLX273" t="s">
        <v>594</v>
      </c>
      <c r="PLY273" t="s">
        <v>594</v>
      </c>
      <c r="PLZ273" t="s">
        <v>594</v>
      </c>
      <c r="PMA273" t="s">
        <v>594</v>
      </c>
      <c r="PMB273" t="s">
        <v>594</v>
      </c>
      <c r="PMC273" t="s">
        <v>594</v>
      </c>
      <c r="PMD273" t="s">
        <v>594</v>
      </c>
      <c r="PME273" t="s">
        <v>594</v>
      </c>
      <c r="PMF273" t="s">
        <v>594</v>
      </c>
      <c r="PMG273" t="s">
        <v>594</v>
      </c>
      <c r="PMH273" t="s">
        <v>594</v>
      </c>
      <c r="PMI273" t="s">
        <v>594</v>
      </c>
      <c r="PMJ273" t="s">
        <v>594</v>
      </c>
      <c r="PMK273" t="s">
        <v>594</v>
      </c>
      <c r="PML273" t="s">
        <v>594</v>
      </c>
      <c r="PMM273" t="s">
        <v>594</v>
      </c>
      <c r="PMN273" t="s">
        <v>594</v>
      </c>
      <c r="PMO273" t="s">
        <v>594</v>
      </c>
      <c r="PMP273" t="s">
        <v>594</v>
      </c>
      <c r="PMQ273" t="s">
        <v>594</v>
      </c>
      <c r="PMR273" t="s">
        <v>594</v>
      </c>
      <c r="PMS273" t="s">
        <v>594</v>
      </c>
      <c r="PMT273" t="s">
        <v>594</v>
      </c>
      <c r="PMU273" t="s">
        <v>594</v>
      </c>
      <c r="PMV273" t="s">
        <v>594</v>
      </c>
      <c r="PMW273" t="s">
        <v>594</v>
      </c>
      <c r="PMX273" t="s">
        <v>594</v>
      </c>
      <c r="PMY273" t="s">
        <v>594</v>
      </c>
      <c r="PMZ273" t="s">
        <v>594</v>
      </c>
      <c r="PNA273" t="s">
        <v>594</v>
      </c>
      <c r="PNB273" t="s">
        <v>594</v>
      </c>
      <c r="PNC273" t="s">
        <v>594</v>
      </c>
      <c r="PND273" t="s">
        <v>594</v>
      </c>
      <c r="PNE273" t="s">
        <v>594</v>
      </c>
      <c r="PNF273" t="s">
        <v>594</v>
      </c>
      <c r="PNG273" t="s">
        <v>594</v>
      </c>
      <c r="PNH273" t="s">
        <v>594</v>
      </c>
      <c r="PNI273" t="s">
        <v>594</v>
      </c>
      <c r="PNJ273" t="s">
        <v>594</v>
      </c>
      <c r="PNK273" t="s">
        <v>594</v>
      </c>
      <c r="PNL273" t="s">
        <v>594</v>
      </c>
      <c r="PNM273" t="s">
        <v>594</v>
      </c>
      <c r="PNN273" t="s">
        <v>594</v>
      </c>
      <c r="PNO273" t="s">
        <v>594</v>
      </c>
      <c r="PNP273" t="s">
        <v>594</v>
      </c>
      <c r="PNQ273" t="s">
        <v>594</v>
      </c>
      <c r="PNR273" t="s">
        <v>594</v>
      </c>
      <c r="PNS273" t="s">
        <v>594</v>
      </c>
      <c r="PNT273" t="s">
        <v>594</v>
      </c>
      <c r="PNU273" t="s">
        <v>594</v>
      </c>
      <c r="PNV273" t="s">
        <v>594</v>
      </c>
      <c r="PNW273" t="s">
        <v>594</v>
      </c>
      <c r="PNX273" t="s">
        <v>594</v>
      </c>
      <c r="PNY273" t="s">
        <v>594</v>
      </c>
      <c r="PNZ273" t="s">
        <v>594</v>
      </c>
      <c r="POA273" t="s">
        <v>594</v>
      </c>
      <c r="POB273" t="s">
        <v>594</v>
      </c>
      <c r="POC273" t="s">
        <v>594</v>
      </c>
      <c r="POD273" t="s">
        <v>594</v>
      </c>
      <c r="POE273" t="s">
        <v>594</v>
      </c>
      <c r="POF273" t="s">
        <v>594</v>
      </c>
      <c r="POG273" t="s">
        <v>594</v>
      </c>
      <c r="POH273" t="s">
        <v>594</v>
      </c>
      <c r="POI273" t="s">
        <v>594</v>
      </c>
      <c r="POJ273" t="s">
        <v>594</v>
      </c>
      <c r="POK273" t="s">
        <v>594</v>
      </c>
      <c r="POL273" t="s">
        <v>594</v>
      </c>
      <c r="POM273" t="s">
        <v>594</v>
      </c>
      <c r="PON273" t="s">
        <v>594</v>
      </c>
      <c r="POO273" t="s">
        <v>594</v>
      </c>
      <c r="POP273" t="s">
        <v>594</v>
      </c>
      <c r="POQ273" t="s">
        <v>594</v>
      </c>
      <c r="POR273" t="s">
        <v>594</v>
      </c>
      <c r="POS273" t="s">
        <v>594</v>
      </c>
      <c r="POT273" t="s">
        <v>594</v>
      </c>
      <c r="POU273" t="s">
        <v>594</v>
      </c>
      <c r="POV273" t="s">
        <v>594</v>
      </c>
      <c r="POW273" t="s">
        <v>594</v>
      </c>
      <c r="POX273" t="s">
        <v>594</v>
      </c>
      <c r="POY273" t="s">
        <v>594</v>
      </c>
      <c r="POZ273" t="s">
        <v>594</v>
      </c>
      <c r="PPA273" t="s">
        <v>594</v>
      </c>
      <c r="PPB273" t="s">
        <v>594</v>
      </c>
      <c r="PPC273" t="s">
        <v>594</v>
      </c>
      <c r="PPD273" t="s">
        <v>594</v>
      </c>
      <c r="PPE273" t="s">
        <v>594</v>
      </c>
      <c r="PPF273" t="s">
        <v>594</v>
      </c>
      <c r="PPG273" t="s">
        <v>594</v>
      </c>
      <c r="PPH273" t="s">
        <v>594</v>
      </c>
      <c r="PPI273" t="s">
        <v>594</v>
      </c>
      <c r="PPJ273" t="s">
        <v>594</v>
      </c>
      <c r="PPK273" t="s">
        <v>594</v>
      </c>
      <c r="PPL273" t="s">
        <v>594</v>
      </c>
      <c r="PPM273" t="s">
        <v>594</v>
      </c>
      <c r="PPN273" t="s">
        <v>594</v>
      </c>
      <c r="PPO273" t="s">
        <v>594</v>
      </c>
      <c r="PPP273" t="s">
        <v>594</v>
      </c>
      <c r="PPQ273" t="s">
        <v>594</v>
      </c>
      <c r="PPR273" t="s">
        <v>594</v>
      </c>
      <c r="PPS273" t="s">
        <v>594</v>
      </c>
      <c r="PPT273" t="s">
        <v>594</v>
      </c>
      <c r="PPU273" t="s">
        <v>594</v>
      </c>
      <c r="PPV273" t="s">
        <v>594</v>
      </c>
      <c r="PPW273" t="s">
        <v>594</v>
      </c>
      <c r="PPX273" t="s">
        <v>594</v>
      </c>
      <c r="PPY273" t="s">
        <v>594</v>
      </c>
      <c r="PPZ273" t="s">
        <v>594</v>
      </c>
      <c r="PQA273" t="s">
        <v>594</v>
      </c>
      <c r="PQB273" t="s">
        <v>594</v>
      </c>
      <c r="PQC273" t="s">
        <v>594</v>
      </c>
      <c r="PQD273" t="s">
        <v>594</v>
      </c>
      <c r="PQE273" t="s">
        <v>594</v>
      </c>
      <c r="PQF273" t="s">
        <v>594</v>
      </c>
      <c r="PQG273" t="s">
        <v>594</v>
      </c>
      <c r="PQH273" t="s">
        <v>594</v>
      </c>
      <c r="PQI273" t="s">
        <v>594</v>
      </c>
      <c r="PQJ273" t="s">
        <v>594</v>
      </c>
      <c r="PQK273" t="s">
        <v>594</v>
      </c>
      <c r="PQL273" t="s">
        <v>594</v>
      </c>
      <c r="PQM273" t="s">
        <v>594</v>
      </c>
      <c r="PQN273" t="s">
        <v>594</v>
      </c>
      <c r="PQO273" t="s">
        <v>594</v>
      </c>
      <c r="PQP273" t="s">
        <v>594</v>
      </c>
      <c r="PQQ273" t="s">
        <v>594</v>
      </c>
      <c r="PQR273" t="s">
        <v>594</v>
      </c>
      <c r="PQS273" t="s">
        <v>594</v>
      </c>
      <c r="PQT273" t="s">
        <v>594</v>
      </c>
      <c r="PQU273" t="s">
        <v>594</v>
      </c>
      <c r="PQV273" t="s">
        <v>594</v>
      </c>
      <c r="PQW273" t="s">
        <v>594</v>
      </c>
      <c r="PQX273" t="s">
        <v>594</v>
      </c>
      <c r="PQY273" t="s">
        <v>594</v>
      </c>
      <c r="PQZ273" t="s">
        <v>594</v>
      </c>
      <c r="PRA273" t="s">
        <v>594</v>
      </c>
      <c r="PRB273" t="s">
        <v>594</v>
      </c>
      <c r="PRC273" t="s">
        <v>594</v>
      </c>
      <c r="PRD273" t="s">
        <v>594</v>
      </c>
      <c r="PRE273" t="s">
        <v>594</v>
      </c>
      <c r="PRF273" t="s">
        <v>594</v>
      </c>
      <c r="PRG273" t="s">
        <v>594</v>
      </c>
      <c r="PRH273" t="s">
        <v>594</v>
      </c>
      <c r="PRI273" t="s">
        <v>594</v>
      </c>
      <c r="PRJ273" t="s">
        <v>594</v>
      </c>
      <c r="PRK273" t="s">
        <v>594</v>
      </c>
      <c r="PRL273" t="s">
        <v>594</v>
      </c>
      <c r="PRM273" t="s">
        <v>594</v>
      </c>
      <c r="PRN273" t="s">
        <v>594</v>
      </c>
      <c r="PRO273" t="s">
        <v>594</v>
      </c>
      <c r="PRP273" t="s">
        <v>594</v>
      </c>
      <c r="PRQ273" t="s">
        <v>594</v>
      </c>
      <c r="PRR273" t="s">
        <v>594</v>
      </c>
      <c r="PRS273" t="s">
        <v>594</v>
      </c>
      <c r="PRT273" t="s">
        <v>594</v>
      </c>
      <c r="PRU273" t="s">
        <v>594</v>
      </c>
      <c r="PRV273" t="s">
        <v>594</v>
      </c>
      <c r="PRW273" t="s">
        <v>594</v>
      </c>
      <c r="PRX273" t="s">
        <v>594</v>
      </c>
      <c r="PRY273" t="s">
        <v>594</v>
      </c>
      <c r="PRZ273" t="s">
        <v>594</v>
      </c>
      <c r="PSA273" t="s">
        <v>594</v>
      </c>
      <c r="PSB273" t="s">
        <v>594</v>
      </c>
      <c r="PSC273" t="s">
        <v>594</v>
      </c>
      <c r="PSD273" t="s">
        <v>594</v>
      </c>
      <c r="PSE273" t="s">
        <v>594</v>
      </c>
      <c r="PSF273" t="s">
        <v>594</v>
      </c>
      <c r="PSG273" t="s">
        <v>594</v>
      </c>
      <c r="PSH273" t="s">
        <v>594</v>
      </c>
      <c r="PSI273" t="s">
        <v>594</v>
      </c>
      <c r="PSJ273" t="s">
        <v>594</v>
      </c>
      <c r="PSK273" t="s">
        <v>594</v>
      </c>
      <c r="PSL273" t="s">
        <v>594</v>
      </c>
      <c r="PSM273" t="s">
        <v>594</v>
      </c>
      <c r="PSN273" t="s">
        <v>594</v>
      </c>
      <c r="PSO273" t="s">
        <v>594</v>
      </c>
      <c r="PSP273" t="s">
        <v>594</v>
      </c>
      <c r="PSQ273" t="s">
        <v>594</v>
      </c>
      <c r="PSR273" t="s">
        <v>594</v>
      </c>
      <c r="PSS273" t="s">
        <v>594</v>
      </c>
      <c r="PST273" t="s">
        <v>594</v>
      </c>
      <c r="PSU273" t="s">
        <v>594</v>
      </c>
      <c r="PSV273" t="s">
        <v>594</v>
      </c>
      <c r="PSW273" t="s">
        <v>594</v>
      </c>
      <c r="PSX273" t="s">
        <v>594</v>
      </c>
      <c r="PSY273" t="s">
        <v>594</v>
      </c>
      <c r="PSZ273" t="s">
        <v>594</v>
      </c>
      <c r="PTA273" t="s">
        <v>594</v>
      </c>
      <c r="PTB273" t="s">
        <v>594</v>
      </c>
      <c r="PTC273" t="s">
        <v>594</v>
      </c>
      <c r="PTD273" t="s">
        <v>594</v>
      </c>
      <c r="PTE273" t="s">
        <v>594</v>
      </c>
      <c r="PTF273" t="s">
        <v>594</v>
      </c>
      <c r="PTG273" t="s">
        <v>594</v>
      </c>
      <c r="PTH273" t="s">
        <v>594</v>
      </c>
      <c r="PTI273" t="s">
        <v>594</v>
      </c>
      <c r="PTJ273" t="s">
        <v>594</v>
      </c>
      <c r="PTK273" t="s">
        <v>594</v>
      </c>
      <c r="PTL273" t="s">
        <v>594</v>
      </c>
      <c r="PTM273" t="s">
        <v>594</v>
      </c>
      <c r="PTN273" t="s">
        <v>594</v>
      </c>
      <c r="PTO273" t="s">
        <v>594</v>
      </c>
      <c r="PTP273" t="s">
        <v>594</v>
      </c>
      <c r="PTQ273" t="s">
        <v>594</v>
      </c>
      <c r="PTR273" t="s">
        <v>594</v>
      </c>
      <c r="PTS273" t="s">
        <v>594</v>
      </c>
      <c r="PTT273" t="s">
        <v>594</v>
      </c>
      <c r="PTU273" t="s">
        <v>594</v>
      </c>
      <c r="PTV273" t="s">
        <v>594</v>
      </c>
      <c r="PTW273" t="s">
        <v>594</v>
      </c>
      <c r="PTX273" t="s">
        <v>594</v>
      </c>
      <c r="PTY273" t="s">
        <v>594</v>
      </c>
      <c r="PTZ273" t="s">
        <v>594</v>
      </c>
      <c r="PUA273" t="s">
        <v>594</v>
      </c>
      <c r="PUB273" t="s">
        <v>594</v>
      </c>
      <c r="PUC273" t="s">
        <v>594</v>
      </c>
      <c r="PUD273" t="s">
        <v>594</v>
      </c>
      <c r="PUE273" t="s">
        <v>594</v>
      </c>
      <c r="PUF273" t="s">
        <v>594</v>
      </c>
      <c r="PUG273" t="s">
        <v>594</v>
      </c>
      <c r="PUH273" t="s">
        <v>594</v>
      </c>
      <c r="PUI273" t="s">
        <v>594</v>
      </c>
      <c r="PUJ273" t="s">
        <v>594</v>
      </c>
      <c r="PUK273" t="s">
        <v>594</v>
      </c>
      <c r="PUL273" t="s">
        <v>594</v>
      </c>
      <c r="PUM273" t="s">
        <v>594</v>
      </c>
      <c r="PUN273" t="s">
        <v>594</v>
      </c>
      <c r="PUO273" t="s">
        <v>594</v>
      </c>
      <c r="PUP273" t="s">
        <v>594</v>
      </c>
      <c r="PUQ273" t="s">
        <v>594</v>
      </c>
      <c r="PUR273" t="s">
        <v>594</v>
      </c>
      <c r="PUS273" t="s">
        <v>594</v>
      </c>
      <c r="PUT273" t="s">
        <v>594</v>
      </c>
      <c r="PUU273" t="s">
        <v>594</v>
      </c>
      <c r="PUV273" t="s">
        <v>594</v>
      </c>
      <c r="PUW273" t="s">
        <v>594</v>
      </c>
      <c r="PUX273" t="s">
        <v>594</v>
      </c>
      <c r="PUY273" t="s">
        <v>594</v>
      </c>
      <c r="PUZ273" t="s">
        <v>594</v>
      </c>
      <c r="PVA273" t="s">
        <v>594</v>
      </c>
      <c r="PVB273" t="s">
        <v>594</v>
      </c>
      <c r="PVC273" t="s">
        <v>594</v>
      </c>
      <c r="PVD273" t="s">
        <v>594</v>
      </c>
      <c r="PVE273" t="s">
        <v>594</v>
      </c>
      <c r="PVF273" t="s">
        <v>594</v>
      </c>
      <c r="PVG273" t="s">
        <v>594</v>
      </c>
      <c r="PVH273" t="s">
        <v>594</v>
      </c>
      <c r="PVI273" t="s">
        <v>594</v>
      </c>
      <c r="PVJ273" t="s">
        <v>594</v>
      </c>
      <c r="PVK273" t="s">
        <v>594</v>
      </c>
      <c r="PVL273" t="s">
        <v>594</v>
      </c>
      <c r="PVM273" t="s">
        <v>594</v>
      </c>
      <c r="PVN273" t="s">
        <v>594</v>
      </c>
      <c r="PVO273" t="s">
        <v>594</v>
      </c>
      <c r="PVP273" t="s">
        <v>594</v>
      </c>
      <c r="PVQ273" t="s">
        <v>594</v>
      </c>
      <c r="PVR273" t="s">
        <v>594</v>
      </c>
      <c r="PVS273" t="s">
        <v>594</v>
      </c>
      <c r="PVT273" t="s">
        <v>594</v>
      </c>
      <c r="PVU273" t="s">
        <v>594</v>
      </c>
      <c r="PVV273" t="s">
        <v>594</v>
      </c>
      <c r="PVW273" t="s">
        <v>594</v>
      </c>
      <c r="PVX273" t="s">
        <v>594</v>
      </c>
      <c r="PVY273" t="s">
        <v>594</v>
      </c>
      <c r="PVZ273" t="s">
        <v>594</v>
      </c>
      <c r="PWA273" t="s">
        <v>594</v>
      </c>
      <c r="PWB273" t="s">
        <v>594</v>
      </c>
      <c r="PWC273" t="s">
        <v>594</v>
      </c>
      <c r="PWD273" t="s">
        <v>594</v>
      </c>
      <c r="PWE273" t="s">
        <v>594</v>
      </c>
      <c r="PWF273" t="s">
        <v>594</v>
      </c>
      <c r="PWG273" t="s">
        <v>594</v>
      </c>
      <c r="PWH273" t="s">
        <v>594</v>
      </c>
      <c r="PWI273" t="s">
        <v>594</v>
      </c>
      <c r="PWJ273" t="s">
        <v>594</v>
      </c>
      <c r="PWK273" t="s">
        <v>594</v>
      </c>
      <c r="PWL273" t="s">
        <v>594</v>
      </c>
      <c r="PWM273" t="s">
        <v>594</v>
      </c>
      <c r="PWN273" t="s">
        <v>594</v>
      </c>
      <c r="PWO273" t="s">
        <v>594</v>
      </c>
      <c r="PWP273" t="s">
        <v>594</v>
      </c>
      <c r="PWQ273" t="s">
        <v>594</v>
      </c>
      <c r="PWR273" t="s">
        <v>594</v>
      </c>
      <c r="PWS273" t="s">
        <v>594</v>
      </c>
      <c r="PWT273" t="s">
        <v>594</v>
      </c>
      <c r="PWU273" t="s">
        <v>594</v>
      </c>
      <c r="PWV273" t="s">
        <v>594</v>
      </c>
      <c r="PWW273" t="s">
        <v>594</v>
      </c>
      <c r="PWX273" t="s">
        <v>594</v>
      </c>
      <c r="PWY273" t="s">
        <v>594</v>
      </c>
      <c r="PWZ273" t="s">
        <v>594</v>
      </c>
      <c r="PXA273" t="s">
        <v>594</v>
      </c>
      <c r="PXB273" t="s">
        <v>594</v>
      </c>
      <c r="PXC273" t="s">
        <v>594</v>
      </c>
      <c r="PXD273" t="s">
        <v>594</v>
      </c>
      <c r="PXE273" t="s">
        <v>594</v>
      </c>
      <c r="PXF273" t="s">
        <v>594</v>
      </c>
      <c r="PXG273" t="s">
        <v>594</v>
      </c>
      <c r="PXH273" t="s">
        <v>594</v>
      </c>
      <c r="PXI273" t="s">
        <v>594</v>
      </c>
      <c r="PXJ273" t="s">
        <v>594</v>
      </c>
      <c r="PXK273" t="s">
        <v>594</v>
      </c>
      <c r="PXL273" t="s">
        <v>594</v>
      </c>
      <c r="PXM273" t="s">
        <v>594</v>
      </c>
      <c r="PXN273" t="s">
        <v>594</v>
      </c>
      <c r="PXO273" t="s">
        <v>594</v>
      </c>
      <c r="PXP273" t="s">
        <v>594</v>
      </c>
      <c r="PXQ273" t="s">
        <v>594</v>
      </c>
      <c r="PXR273" t="s">
        <v>594</v>
      </c>
      <c r="PXS273" t="s">
        <v>594</v>
      </c>
      <c r="PXT273" t="s">
        <v>594</v>
      </c>
      <c r="PXU273" t="s">
        <v>594</v>
      </c>
      <c r="PXV273" t="s">
        <v>594</v>
      </c>
      <c r="PXW273" t="s">
        <v>594</v>
      </c>
      <c r="PXX273" t="s">
        <v>594</v>
      </c>
      <c r="PXY273" t="s">
        <v>594</v>
      </c>
      <c r="PXZ273" t="s">
        <v>594</v>
      </c>
      <c r="PYA273" t="s">
        <v>594</v>
      </c>
      <c r="PYB273" t="s">
        <v>594</v>
      </c>
      <c r="PYC273" t="s">
        <v>594</v>
      </c>
      <c r="PYD273" t="s">
        <v>594</v>
      </c>
      <c r="PYE273" t="s">
        <v>594</v>
      </c>
      <c r="PYF273" t="s">
        <v>594</v>
      </c>
      <c r="PYG273" t="s">
        <v>594</v>
      </c>
      <c r="PYH273" t="s">
        <v>594</v>
      </c>
      <c r="PYI273" t="s">
        <v>594</v>
      </c>
      <c r="PYJ273" t="s">
        <v>594</v>
      </c>
      <c r="PYK273" t="s">
        <v>594</v>
      </c>
      <c r="PYL273" t="s">
        <v>594</v>
      </c>
      <c r="PYM273" t="s">
        <v>594</v>
      </c>
      <c r="PYN273" t="s">
        <v>594</v>
      </c>
      <c r="PYO273" t="s">
        <v>594</v>
      </c>
      <c r="PYP273" t="s">
        <v>594</v>
      </c>
      <c r="PYQ273" t="s">
        <v>594</v>
      </c>
      <c r="PYR273" t="s">
        <v>594</v>
      </c>
      <c r="PYS273" t="s">
        <v>594</v>
      </c>
      <c r="PYT273" t="s">
        <v>594</v>
      </c>
      <c r="PYU273" t="s">
        <v>594</v>
      </c>
      <c r="PYV273" t="s">
        <v>594</v>
      </c>
      <c r="PYW273" t="s">
        <v>594</v>
      </c>
      <c r="PYX273" t="s">
        <v>594</v>
      </c>
      <c r="PYY273" t="s">
        <v>594</v>
      </c>
      <c r="PYZ273" t="s">
        <v>594</v>
      </c>
      <c r="PZA273" t="s">
        <v>594</v>
      </c>
      <c r="PZB273" t="s">
        <v>594</v>
      </c>
      <c r="PZC273" t="s">
        <v>594</v>
      </c>
      <c r="PZD273" t="s">
        <v>594</v>
      </c>
      <c r="PZE273" t="s">
        <v>594</v>
      </c>
      <c r="PZF273" t="s">
        <v>594</v>
      </c>
      <c r="PZG273" t="s">
        <v>594</v>
      </c>
      <c r="PZH273" t="s">
        <v>594</v>
      </c>
      <c r="PZI273" t="s">
        <v>594</v>
      </c>
      <c r="PZJ273" t="s">
        <v>594</v>
      </c>
      <c r="PZK273" t="s">
        <v>594</v>
      </c>
      <c r="PZL273" t="s">
        <v>594</v>
      </c>
      <c r="PZM273" t="s">
        <v>594</v>
      </c>
      <c r="PZN273" t="s">
        <v>594</v>
      </c>
      <c r="PZO273" t="s">
        <v>594</v>
      </c>
      <c r="PZP273" t="s">
        <v>594</v>
      </c>
      <c r="PZQ273" t="s">
        <v>594</v>
      </c>
      <c r="PZR273" t="s">
        <v>594</v>
      </c>
      <c r="PZS273" t="s">
        <v>594</v>
      </c>
      <c r="PZT273" t="s">
        <v>594</v>
      </c>
      <c r="PZU273" t="s">
        <v>594</v>
      </c>
      <c r="PZV273" t="s">
        <v>594</v>
      </c>
      <c r="PZW273" t="s">
        <v>594</v>
      </c>
      <c r="PZX273" t="s">
        <v>594</v>
      </c>
      <c r="PZY273" t="s">
        <v>594</v>
      </c>
      <c r="PZZ273" t="s">
        <v>594</v>
      </c>
      <c r="QAA273" t="s">
        <v>594</v>
      </c>
      <c r="QAB273" t="s">
        <v>594</v>
      </c>
      <c r="QAC273" t="s">
        <v>594</v>
      </c>
      <c r="QAD273" t="s">
        <v>594</v>
      </c>
      <c r="QAE273" t="s">
        <v>594</v>
      </c>
      <c r="QAF273" t="s">
        <v>594</v>
      </c>
      <c r="QAG273" t="s">
        <v>594</v>
      </c>
      <c r="QAH273" t="s">
        <v>594</v>
      </c>
      <c r="QAI273" t="s">
        <v>594</v>
      </c>
      <c r="QAJ273" t="s">
        <v>594</v>
      </c>
      <c r="QAK273" t="s">
        <v>594</v>
      </c>
      <c r="QAL273" t="s">
        <v>594</v>
      </c>
      <c r="QAM273" t="s">
        <v>594</v>
      </c>
      <c r="QAN273" t="s">
        <v>594</v>
      </c>
      <c r="QAO273" t="s">
        <v>594</v>
      </c>
      <c r="QAP273" t="s">
        <v>594</v>
      </c>
      <c r="QAQ273" t="s">
        <v>594</v>
      </c>
      <c r="QAR273" t="s">
        <v>594</v>
      </c>
      <c r="QAS273" t="s">
        <v>594</v>
      </c>
      <c r="QAT273" t="s">
        <v>594</v>
      </c>
      <c r="QAU273" t="s">
        <v>594</v>
      </c>
      <c r="QAV273" t="s">
        <v>594</v>
      </c>
      <c r="QAW273" t="s">
        <v>594</v>
      </c>
      <c r="QAX273" t="s">
        <v>594</v>
      </c>
      <c r="QAY273" t="s">
        <v>594</v>
      </c>
      <c r="QAZ273" t="s">
        <v>594</v>
      </c>
      <c r="QBA273" t="s">
        <v>594</v>
      </c>
      <c r="QBB273" t="s">
        <v>594</v>
      </c>
      <c r="QBC273" t="s">
        <v>594</v>
      </c>
      <c r="QBD273" t="s">
        <v>594</v>
      </c>
      <c r="QBE273" t="s">
        <v>594</v>
      </c>
      <c r="QBF273" t="s">
        <v>594</v>
      </c>
      <c r="QBG273" t="s">
        <v>594</v>
      </c>
      <c r="QBH273" t="s">
        <v>594</v>
      </c>
      <c r="QBI273" t="s">
        <v>594</v>
      </c>
      <c r="QBJ273" t="s">
        <v>594</v>
      </c>
      <c r="QBK273" t="s">
        <v>594</v>
      </c>
      <c r="QBL273" t="s">
        <v>594</v>
      </c>
      <c r="QBM273" t="s">
        <v>594</v>
      </c>
      <c r="QBN273" t="s">
        <v>594</v>
      </c>
      <c r="QBO273" t="s">
        <v>594</v>
      </c>
      <c r="QBP273" t="s">
        <v>594</v>
      </c>
      <c r="QBQ273" t="s">
        <v>594</v>
      </c>
      <c r="QBR273" t="s">
        <v>594</v>
      </c>
      <c r="QBS273" t="s">
        <v>594</v>
      </c>
      <c r="QBT273" t="s">
        <v>594</v>
      </c>
      <c r="QBU273" t="s">
        <v>594</v>
      </c>
      <c r="QBV273" t="s">
        <v>594</v>
      </c>
      <c r="QBW273" t="s">
        <v>594</v>
      </c>
      <c r="QBX273" t="s">
        <v>594</v>
      </c>
      <c r="QBY273" t="s">
        <v>594</v>
      </c>
      <c r="QBZ273" t="s">
        <v>594</v>
      </c>
      <c r="QCA273" t="s">
        <v>594</v>
      </c>
      <c r="QCB273" t="s">
        <v>594</v>
      </c>
      <c r="QCC273" t="s">
        <v>594</v>
      </c>
      <c r="QCD273" t="s">
        <v>594</v>
      </c>
      <c r="QCE273" t="s">
        <v>594</v>
      </c>
      <c r="QCF273" t="s">
        <v>594</v>
      </c>
      <c r="QCG273" t="s">
        <v>594</v>
      </c>
      <c r="QCH273" t="s">
        <v>594</v>
      </c>
      <c r="QCI273" t="s">
        <v>594</v>
      </c>
      <c r="QCJ273" t="s">
        <v>594</v>
      </c>
      <c r="QCK273" t="s">
        <v>594</v>
      </c>
      <c r="QCL273" t="s">
        <v>594</v>
      </c>
      <c r="QCM273" t="s">
        <v>594</v>
      </c>
      <c r="QCN273" t="s">
        <v>594</v>
      </c>
      <c r="QCO273" t="s">
        <v>594</v>
      </c>
      <c r="QCP273" t="s">
        <v>594</v>
      </c>
      <c r="QCQ273" t="s">
        <v>594</v>
      </c>
      <c r="QCR273" t="s">
        <v>594</v>
      </c>
      <c r="QCS273" t="s">
        <v>594</v>
      </c>
      <c r="QCT273" t="s">
        <v>594</v>
      </c>
      <c r="QCU273" t="s">
        <v>594</v>
      </c>
      <c r="QCV273" t="s">
        <v>594</v>
      </c>
      <c r="QCW273" t="s">
        <v>594</v>
      </c>
      <c r="QCX273" t="s">
        <v>594</v>
      </c>
      <c r="QCY273" t="s">
        <v>594</v>
      </c>
      <c r="QCZ273" t="s">
        <v>594</v>
      </c>
      <c r="QDA273" t="s">
        <v>594</v>
      </c>
      <c r="QDB273" t="s">
        <v>594</v>
      </c>
      <c r="QDC273" t="s">
        <v>594</v>
      </c>
      <c r="QDD273" t="s">
        <v>594</v>
      </c>
      <c r="QDE273" t="s">
        <v>594</v>
      </c>
      <c r="QDF273" t="s">
        <v>594</v>
      </c>
      <c r="QDG273" t="s">
        <v>594</v>
      </c>
      <c r="QDH273" t="s">
        <v>594</v>
      </c>
      <c r="QDI273" t="s">
        <v>594</v>
      </c>
      <c r="QDJ273" t="s">
        <v>594</v>
      </c>
      <c r="QDK273" t="s">
        <v>594</v>
      </c>
      <c r="QDL273" t="s">
        <v>594</v>
      </c>
      <c r="QDM273" t="s">
        <v>594</v>
      </c>
      <c r="QDN273" t="s">
        <v>594</v>
      </c>
      <c r="QDO273" t="s">
        <v>594</v>
      </c>
      <c r="QDP273" t="s">
        <v>594</v>
      </c>
      <c r="QDQ273" t="s">
        <v>594</v>
      </c>
      <c r="QDR273" t="s">
        <v>594</v>
      </c>
      <c r="QDS273" t="s">
        <v>594</v>
      </c>
      <c r="QDT273" t="s">
        <v>594</v>
      </c>
      <c r="QDU273" t="s">
        <v>594</v>
      </c>
      <c r="QDV273" t="s">
        <v>594</v>
      </c>
      <c r="QDW273" t="s">
        <v>594</v>
      </c>
      <c r="QDX273" t="s">
        <v>594</v>
      </c>
      <c r="QDY273" t="s">
        <v>594</v>
      </c>
      <c r="QDZ273" t="s">
        <v>594</v>
      </c>
      <c r="QEA273" t="s">
        <v>594</v>
      </c>
      <c r="QEB273" t="s">
        <v>594</v>
      </c>
      <c r="QEC273" t="s">
        <v>594</v>
      </c>
      <c r="QED273" t="s">
        <v>594</v>
      </c>
      <c r="QEE273" t="s">
        <v>594</v>
      </c>
      <c r="QEF273" t="s">
        <v>594</v>
      </c>
      <c r="QEG273" t="s">
        <v>594</v>
      </c>
      <c r="QEH273" t="s">
        <v>594</v>
      </c>
      <c r="QEI273" t="s">
        <v>594</v>
      </c>
      <c r="QEJ273" t="s">
        <v>594</v>
      </c>
      <c r="QEK273" t="s">
        <v>594</v>
      </c>
      <c r="QEL273" t="s">
        <v>594</v>
      </c>
      <c r="QEM273" t="s">
        <v>594</v>
      </c>
      <c r="QEN273" t="s">
        <v>594</v>
      </c>
      <c r="QEO273" t="s">
        <v>594</v>
      </c>
      <c r="QEP273" t="s">
        <v>594</v>
      </c>
      <c r="QEQ273" t="s">
        <v>594</v>
      </c>
      <c r="QER273" t="s">
        <v>594</v>
      </c>
      <c r="QES273" t="s">
        <v>594</v>
      </c>
      <c r="QET273" t="s">
        <v>594</v>
      </c>
      <c r="QEU273" t="s">
        <v>594</v>
      </c>
      <c r="QEV273" t="s">
        <v>594</v>
      </c>
      <c r="QEW273" t="s">
        <v>594</v>
      </c>
      <c r="QEX273" t="s">
        <v>594</v>
      </c>
      <c r="QEY273" t="s">
        <v>594</v>
      </c>
      <c r="QEZ273" t="s">
        <v>594</v>
      </c>
      <c r="QFA273" t="s">
        <v>594</v>
      </c>
      <c r="QFB273" t="s">
        <v>594</v>
      </c>
      <c r="QFC273" t="s">
        <v>594</v>
      </c>
      <c r="QFD273" t="s">
        <v>594</v>
      </c>
      <c r="QFE273" t="s">
        <v>594</v>
      </c>
      <c r="QFF273" t="s">
        <v>594</v>
      </c>
      <c r="QFG273" t="s">
        <v>594</v>
      </c>
      <c r="QFH273" t="s">
        <v>594</v>
      </c>
      <c r="QFI273" t="s">
        <v>594</v>
      </c>
      <c r="QFJ273" t="s">
        <v>594</v>
      </c>
      <c r="QFK273" t="s">
        <v>594</v>
      </c>
      <c r="QFL273" t="s">
        <v>594</v>
      </c>
      <c r="QFM273" t="s">
        <v>594</v>
      </c>
      <c r="QFN273" t="s">
        <v>594</v>
      </c>
      <c r="QFO273" t="s">
        <v>594</v>
      </c>
      <c r="QFP273" t="s">
        <v>594</v>
      </c>
      <c r="QFQ273" t="s">
        <v>594</v>
      </c>
      <c r="QFR273" t="s">
        <v>594</v>
      </c>
      <c r="QFS273" t="s">
        <v>594</v>
      </c>
      <c r="QFT273" t="s">
        <v>594</v>
      </c>
      <c r="QFU273" t="s">
        <v>594</v>
      </c>
      <c r="QFV273" t="s">
        <v>594</v>
      </c>
      <c r="QFW273" t="s">
        <v>594</v>
      </c>
      <c r="QFX273" t="s">
        <v>594</v>
      </c>
      <c r="QFY273" t="s">
        <v>594</v>
      </c>
      <c r="QFZ273" t="s">
        <v>594</v>
      </c>
      <c r="QGA273" t="s">
        <v>594</v>
      </c>
      <c r="QGB273" t="s">
        <v>594</v>
      </c>
      <c r="QGC273" t="s">
        <v>594</v>
      </c>
      <c r="QGD273" t="s">
        <v>594</v>
      </c>
      <c r="QGE273" t="s">
        <v>594</v>
      </c>
      <c r="QGF273" t="s">
        <v>594</v>
      </c>
      <c r="QGG273" t="s">
        <v>594</v>
      </c>
      <c r="QGH273" t="s">
        <v>594</v>
      </c>
      <c r="QGI273" t="s">
        <v>594</v>
      </c>
      <c r="QGJ273" t="s">
        <v>594</v>
      </c>
      <c r="QGK273" t="s">
        <v>594</v>
      </c>
      <c r="QGL273" t="s">
        <v>594</v>
      </c>
      <c r="QGM273" t="s">
        <v>594</v>
      </c>
      <c r="QGN273" t="s">
        <v>594</v>
      </c>
      <c r="QGO273" t="s">
        <v>594</v>
      </c>
      <c r="QGP273" t="s">
        <v>594</v>
      </c>
      <c r="QGQ273" t="s">
        <v>594</v>
      </c>
      <c r="QGR273" t="s">
        <v>594</v>
      </c>
      <c r="QGS273" t="s">
        <v>594</v>
      </c>
      <c r="QGT273" t="s">
        <v>594</v>
      </c>
      <c r="QGU273" t="s">
        <v>594</v>
      </c>
      <c r="QGV273" t="s">
        <v>594</v>
      </c>
      <c r="QGW273" t="s">
        <v>594</v>
      </c>
      <c r="QGX273" t="s">
        <v>594</v>
      </c>
      <c r="QGY273" t="s">
        <v>594</v>
      </c>
      <c r="QGZ273" t="s">
        <v>594</v>
      </c>
      <c r="QHA273" t="s">
        <v>594</v>
      </c>
      <c r="QHB273" t="s">
        <v>594</v>
      </c>
      <c r="QHC273" t="s">
        <v>594</v>
      </c>
      <c r="QHD273" t="s">
        <v>594</v>
      </c>
      <c r="QHE273" t="s">
        <v>594</v>
      </c>
      <c r="QHF273" t="s">
        <v>594</v>
      </c>
      <c r="QHG273" t="s">
        <v>594</v>
      </c>
      <c r="QHH273" t="s">
        <v>594</v>
      </c>
      <c r="QHI273" t="s">
        <v>594</v>
      </c>
      <c r="QHJ273" t="s">
        <v>594</v>
      </c>
      <c r="QHK273" t="s">
        <v>594</v>
      </c>
      <c r="QHL273" t="s">
        <v>594</v>
      </c>
      <c r="QHM273" t="s">
        <v>594</v>
      </c>
      <c r="QHN273" t="s">
        <v>594</v>
      </c>
      <c r="QHO273" t="s">
        <v>594</v>
      </c>
      <c r="QHP273" t="s">
        <v>594</v>
      </c>
      <c r="QHQ273" t="s">
        <v>594</v>
      </c>
      <c r="QHR273" t="s">
        <v>594</v>
      </c>
      <c r="QHS273" t="s">
        <v>594</v>
      </c>
      <c r="QHT273" t="s">
        <v>594</v>
      </c>
      <c r="QHU273" t="s">
        <v>594</v>
      </c>
      <c r="QHV273" t="s">
        <v>594</v>
      </c>
      <c r="QHW273" t="s">
        <v>594</v>
      </c>
      <c r="QHX273" t="s">
        <v>594</v>
      </c>
      <c r="QHY273" t="s">
        <v>594</v>
      </c>
      <c r="QHZ273" t="s">
        <v>594</v>
      </c>
      <c r="QIA273" t="s">
        <v>594</v>
      </c>
      <c r="QIB273" t="s">
        <v>594</v>
      </c>
      <c r="QIC273" t="s">
        <v>594</v>
      </c>
      <c r="QID273" t="s">
        <v>594</v>
      </c>
      <c r="QIE273" t="s">
        <v>594</v>
      </c>
      <c r="QIF273" t="s">
        <v>594</v>
      </c>
      <c r="QIG273" t="s">
        <v>594</v>
      </c>
      <c r="QIH273" t="s">
        <v>594</v>
      </c>
      <c r="QII273" t="s">
        <v>594</v>
      </c>
      <c r="QIJ273" t="s">
        <v>594</v>
      </c>
      <c r="QIK273" t="s">
        <v>594</v>
      </c>
      <c r="QIL273" t="s">
        <v>594</v>
      </c>
      <c r="QIM273" t="s">
        <v>594</v>
      </c>
      <c r="QIN273" t="s">
        <v>594</v>
      </c>
      <c r="QIO273" t="s">
        <v>594</v>
      </c>
      <c r="QIP273" t="s">
        <v>594</v>
      </c>
      <c r="QIQ273" t="s">
        <v>594</v>
      </c>
      <c r="QIR273" t="s">
        <v>594</v>
      </c>
      <c r="QIS273" t="s">
        <v>594</v>
      </c>
      <c r="QIT273" t="s">
        <v>594</v>
      </c>
      <c r="QIU273" t="s">
        <v>594</v>
      </c>
      <c r="QIV273" t="s">
        <v>594</v>
      </c>
      <c r="QIW273" t="s">
        <v>594</v>
      </c>
      <c r="QIX273" t="s">
        <v>594</v>
      </c>
      <c r="QIY273" t="s">
        <v>594</v>
      </c>
      <c r="QIZ273" t="s">
        <v>594</v>
      </c>
      <c r="QJA273" t="s">
        <v>594</v>
      </c>
      <c r="QJB273" t="s">
        <v>594</v>
      </c>
      <c r="QJC273" t="s">
        <v>594</v>
      </c>
      <c r="QJD273" t="s">
        <v>594</v>
      </c>
      <c r="QJE273" t="s">
        <v>594</v>
      </c>
      <c r="QJF273" t="s">
        <v>594</v>
      </c>
      <c r="QJG273" t="s">
        <v>594</v>
      </c>
      <c r="QJH273" t="s">
        <v>594</v>
      </c>
      <c r="QJI273" t="s">
        <v>594</v>
      </c>
      <c r="QJJ273" t="s">
        <v>594</v>
      </c>
      <c r="QJK273" t="s">
        <v>594</v>
      </c>
      <c r="QJL273" t="s">
        <v>594</v>
      </c>
      <c r="QJM273" t="s">
        <v>594</v>
      </c>
      <c r="QJN273" t="s">
        <v>594</v>
      </c>
      <c r="QJO273" t="s">
        <v>594</v>
      </c>
      <c r="QJP273" t="s">
        <v>594</v>
      </c>
      <c r="QJQ273" t="s">
        <v>594</v>
      </c>
      <c r="QJR273" t="s">
        <v>594</v>
      </c>
      <c r="QJS273" t="s">
        <v>594</v>
      </c>
      <c r="QJT273" t="s">
        <v>594</v>
      </c>
      <c r="QJU273" t="s">
        <v>594</v>
      </c>
      <c r="QJV273" t="s">
        <v>594</v>
      </c>
      <c r="QJW273" t="s">
        <v>594</v>
      </c>
      <c r="QJX273" t="s">
        <v>594</v>
      </c>
      <c r="QJY273" t="s">
        <v>594</v>
      </c>
      <c r="QJZ273" t="s">
        <v>594</v>
      </c>
      <c r="QKA273" t="s">
        <v>594</v>
      </c>
      <c r="QKB273" t="s">
        <v>594</v>
      </c>
      <c r="QKC273" t="s">
        <v>594</v>
      </c>
      <c r="QKD273" t="s">
        <v>594</v>
      </c>
      <c r="QKE273" t="s">
        <v>594</v>
      </c>
      <c r="QKF273" t="s">
        <v>594</v>
      </c>
      <c r="QKG273" t="s">
        <v>594</v>
      </c>
      <c r="QKH273" t="s">
        <v>594</v>
      </c>
      <c r="QKI273" t="s">
        <v>594</v>
      </c>
      <c r="QKJ273" t="s">
        <v>594</v>
      </c>
      <c r="QKK273" t="s">
        <v>594</v>
      </c>
      <c r="QKL273" t="s">
        <v>594</v>
      </c>
      <c r="QKM273" t="s">
        <v>594</v>
      </c>
      <c r="QKN273" t="s">
        <v>594</v>
      </c>
      <c r="QKO273" t="s">
        <v>594</v>
      </c>
      <c r="QKP273" t="s">
        <v>594</v>
      </c>
      <c r="QKQ273" t="s">
        <v>594</v>
      </c>
      <c r="QKR273" t="s">
        <v>594</v>
      </c>
      <c r="QKS273" t="s">
        <v>594</v>
      </c>
      <c r="QKT273" t="s">
        <v>594</v>
      </c>
      <c r="QKU273" t="s">
        <v>594</v>
      </c>
      <c r="QKV273" t="s">
        <v>594</v>
      </c>
      <c r="QKW273" t="s">
        <v>594</v>
      </c>
      <c r="QKX273" t="s">
        <v>594</v>
      </c>
      <c r="QKY273" t="s">
        <v>594</v>
      </c>
      <c r="QKZ273" t="s">
        <v>594</v>
      </c>
      <c r="QLA273" t="s">
        <v>594</v>
      </c>
      <c r="QLB273" t="s">
        <v>594</v>
      </c>
      <c r="QLC273" t="s">
        <v>594</v>
      </c>
      <c r="QLD273" t="s">
        <v>594</v>
      </c>
      <c r="QLE273" t="s">
        <v>594</v>
      </c>
      <c r="QLF273" t="s">
        <v>594</v>
      </c>
      <c r="QLG273" t="s">
        <v>594</v>
      </c>
      <c r="QLH273" t="s">
        <v>594</v>
      </c>
      <c r="QLI273" t="s">
        <v>594</v>
      </c>
      <c r="QLJ273" t="s">
        <v>594</v>
      </c>
      <c r="QLK273" t="s">
        <v>594</v>
      </c>
      <c r="QLL273" t="s">
        <v>594</v>
      </c>
      <c r="QLM273" t="s">
        <v>594</v>
      </c>
      <c r="QLN273" t="s">
        <v>594</v>
      </c>
      <c r="QLO273" t="s">
        <v>594</v>
      </c>
      <c r="QLP273" t="s">
        <v>594</v>
      </c>
      <c r="QLQ273" t="s">
        <v>594</v>
      </c>
      <c r="QLR273" t="s">
        <v>594</v>
      </c>
      <c r="QLS273" t="s">
        <v>594</v>
      </c>
      <c r="QLT273" t="s">
        <v>594</v>
      </c>
      <c r="QLU273" t="s">
        <v>594</v>
      </c>
      <c r="QLV273" t="s">
        <v>594</v>
      </c>
      <c r="QLW273" t="s">
        <v>594</v>
      </c>
      <c r="QLX273" t="s">
        <v>594</v>
      </c>
      <c r="QLY273" t="s">
        <v>594</v>
      </c>
      <c r="QLZ273" t="s">
        <v>594</v>
      </c>
      <c r="QMA273" t="s">
        <v>594</v>
      </c>
      <c r="QMB273" t="s">
        <v>594</v>
      </c>
      <c r="QMC273" t="s">
        <v>594</v>
      </c>
      <c r="QMD273" t="s">
        <v>594</v>
      </c>
      <c r="QME273" t="s">
        <v>594</v>
      </c>
      <c r="QMF273" t="s">
        <v>594</v>
      </c>
      <c r="QMG273" t="s">
        <v>594</v>
      </c>
      <c r="QMH273" t="s">
        <v>594</v>
      </c>
      <c r="QMI273" t="s">
        <v>594</v>
      </c>
      <c r="QMJ273" t="s">
        <v>594</v>
      </c>
      <c r="QMK273" t="s">
        <v>594</v>
      </c>
      <c r="QML273" t="s">
        <v>594</v>
      </c>
      <c r="QMM273" t="s">
        <v>594</v>
      </c>
      <c r="QMN273" t="s">
        <v>594</v>
      </c>
      <c r="QMO273" t="s">
        <v>594</v>
      </c>
      <c r="QMP273" t="s">
        <v>594</v>
      </c>
      <c r="QMQ273" t="s">
        <v>594</v>
      </c>
      <c r="QMR273" t="s">
        <v>594</v>
      </c>
      <c r="QMS273" t="s">
        <v>594</v>
      </c>
      <c r="QMT273" t="s">
        <v>594</v>
      </c>
      <c r="QMU273" t="s">
        <v>594</v>
      </c>
      <c r="QMV273" t="s">
        <v>594</v>
      </c>
      <c r="QMW273" t="s">
        <v>594</v>
      </c>
      <c r="QMX273" t="s">
        <v>594</v>
      </c>
      <c r="QMY273" t="s">
        <v>594</v>
      </c>
      <c r="QMZ273" t="s">
        <v>594</v>
      </c>
      <c r="QNA273" t="s">
        <v>594</v>
      </c>
      <c r="QNB273" t="s">
        <v>594</v>
      </c>
      <c r="QNC273" t="s">
        <v>594</v>
      </c>
      <c r="QND273" t="s">
        <v>594</v>
      </c>
      <c r="QNE273" t="s">
        <v>594</v>
      </c>
      <c r="QNF273" t="s">
        <v>594</v>
      </c>
      <c r="QNG273" t="s">
        <v>594</v>
      </c>
      <c r="QNH273" t="s">
        <v>594</v>
      </c>
      <c r="QNI273" t="s">
        <v>594</v>
      </c>
      <c r="QNJ273" t="s">
        <v>594</v>
      </c>
      <c r="QNK273" t="s">
        <v>594</v>
      </c>
      <c r="QNL273" t="s">
        <v>594</v>
      </c>
      <c r="QNM273" t="s">
        <v>594</v>
      </c>
      <c r="QNN273" t="s">
        <v>594</v>
      </c>
      <c r="QNO273" t="s">
        <v>594</v>
      </c>
      <c r="QNP273" t="s">
        <v>594</v>
      </c>
      <c r="QNQ273" t="s">
        <v>594</v>
      </c>
      <c r="QNR273" t="s">
        <v>594</v>
      </c>
      <c r="QNS273" t="s">
        <v>594</v>
      </c>
      <c r="QNT273" t="s">
        <v>594</v>
      </c>
      <c r="QNU273" t="s">
        <v>594</v>
      </c>
      <c r="QNV273" t="s">
        <v>594</v>
      </c>
      <c r="QNW273" t="s">
        <v>594</v>
      </c>
      <c r="QNX273" t="s">
        <v>594</v>
      </c>
      <c r="QNY273" t="s">
        <v>594</v>
      </c>
      <c r="QNZ273" t="s">
        <v>594</v>
      </c>
      <c r="QOA273" t="s">
        <v>594</v>
      </c>
      <c r="QOB273" t="s">
        <v>594</v>
      </c>
      <c r="QOC273" t="s">
        <v>594</v>
      </c>
      <c r="QOD273" t="s">
        <v>594</v>
      </c>
      <c r="QOE273" t="s">
        <v>594</v>
      </c>
      <c r="QOF273" t="s">
        <v>594</v>
      </c>
      <c r="QOG273" t="s">
        <v>594</v>
      </c>
      <c r="QOH273" t="s">
        <v>594</v>
      </c>
      <c r="QOI273" t="s">
        <v>594</v>
      </c>
      <c r="QOJ273" t="s">
        <v>594</v>
      </c>
      <c r="QOK273" t="s">
        <v>594</v>
      </c>
      <c r="QOL273" t="s">
        <v>594</v>
      </c>
      <c r="QOM273" t="s">
        <v>594</v>
      </c>
      <c r="QON273" t="s">
        <v>594</v>
      </c>
      <c r="QOO273" t="s">
        <v>594</v>
      </c>
      <c r="QOP273" t="s">
        <v>594</v>
      </c>
      <c r="QOQ273" t="s">
        <v>594</v>
      </c>
      <c r="QOR273" t="s">
        <v>594</v>
      </c>
      <c r="QOS273" t="s">
        <v>594</v>
      </c>
      <c r="QOT273" t="s">
        <v>594</v>
      </c>
      <c r="QOU273" t="s">
        <v>594</v>
      </c>
      <c r="QOV273" t="s">
        <v>594</v>
      </c>
      <c r="QOW273" t="s">
        <v>594</v>
      </c>
      <c r="QOX273" t="s">
        <v>594</v>
      </c>
      <c r="QOY273" t="s">
        <v>594</v>
      </c>
      <c r="QOZ273" t="s">
        <v>594</v>
      </c>
      <c r="QPA273" t="s">
        <v>594</v>
      </c>
      <c r="QPB273" t="s">
        <v>594</v>
      </c>
      <c r="QPC273" t="s">
        <v>594</v>
      </c>
      <c r="QPD273" t="s">
        <v>594</v>
      </c>
      <c r="QPE273" t="s">
        <v>594</v>
      </c>
      <c r="QPF273" t="s">
        <v>594</v>
      </c>
      <c r="QPG273" t="s">
        <v>594</v>
      </c>
      <c r="QPH273" t="s">
        <v>594</v>
      </c>
      <c r="QPI273" t="s">
        <v>594</v>
      </c>
      <c r="QPJ273" t="s">
        <v>594</v>
      </c>
      <c r="QPK273" t="s">
        <v>594</v>
      </c>
      <c r="QPL273" t="s">
        <v>594</v>
      </c>
      <c r="QPM273" t="s">
        <v>594</v>
      </c>
      <c r="QPN273" t="s">
        <v>594</v>
      </c>
      <c r="QPO273" t="s">
        <v>594</v>
      </c>
      <c r="QPP273" t="s">
        <v>594</v>
      </c>
      <c r="QPQ273" t="s">
        <v>594</v>
      </c>
      <c r="QPR273" t="s">
        <v>594</v>
      </c>
      <c r="QPS273" t="s">
        <v>594</v>
      </c>
      <c r="QPT273" t="s">
        <v>594</v>
      </c>
      <c r="QPU273" t="s">
        <v>594</v>
      </c>
      <c r="QPV273" t="s">
        <v>594</v>
      </c>
      <c r="QPW273" t="s">
        <v>594</v>
      </c>
      <c r="QPX273" t="s">
        <v>594</v>
      </c>
      <c r="QPY273" t="s">
        <v>594</v>
      </c>
      <c r="QPZ273" t="s">
        <v>594</v>
      </c>
      <c r="QQA273" t="s">
        <v>594</v>
      </c>
      <c r="QQB273" t="s">
        <v>594</v>
      </c>
      <c r="QQC273" t="s">
        <v>594</v>
      </c>
      <c r="QQD273" t="s">
        <v>594</v>
      </c>
      <c r="QQE273" t="s">
        <v>594</v>
      </c>
      <c r="QQF273" t="s">
        <v>594</v>
      </c>
      <c r="QQG273" t="s">
        <v>594</v>
      </c>
      <c r="QQH273" t="s">
        <v>594</v>
      </c>
      <c r="QQI273" t="s">
        <v>594</v>
      </c>
      <c r="QQJ273" t="s">
        <v>594</v>
      </c>
      <c r="QQK273" t="s">
        <v>594</v>
      </c>
      <c r="QQL273" t="s">
        <v>594</v>
      </c>
      <c r="QQM273" t="s">
        <v>594</v>
      </c>
      <c r="QQN273" t="s">
        <v>594</v>
      </c>
      <c r="QQO273" t="s">
        <v>594</v>
      </c>
      <c r="QQP273" t="s">
        <v>594</v>
      </c>
      <c r="QQQ273" t="s">
        <v>594</v>
      </c>
      <c r="QQR273" t="s">
        <v>594</v>
      </c>
      <c r="QQS273" t="s">
        <v>594</v>
      </c>
      <c r="QQT273" t="s">
        <v>594</v>
      </c>
      <c r="QQU273" t="s">
        <v>594</v>
      </c>
      <c r="QQV273" t="s">
        <v>594</v>
      </c>
      <c r="QQW273" t="s">
        <v>594</v>
      </c>
      <c r="QQX273" t="s">
        <v>594</v>
      </c>
      <c r="QQY273" t="s">
        <v>594</v>
      </c>
      <c r="QQZ273" t="s">
        <v>594</v>
      </c>
      <c r="QRA273" t="s">
        <v>594</v>
      </c>
      <c r="QRB273" t="s">
        <v>594</v>
      </c>
      <c r="QRC273" t="s">
        <v>594</v>
      </c>
      <c r="QRD273" t="s">
        <v>594</v>
      </c>
      <c r="QRE273" t="s">
        <v>594</v>
      </c>
      <c r="QRF273" t="s">
        <v>594</v>
      </c>
      <c r="QRG273" t="s">
        <v>594</v>
      </c>
      <c r="QRH273" t="s">
        <v>594</v>
      </c>
      <c r="QRI273" t="s">
        <v>594</v>
      </c>
      <c r="QRJ273" t="s">
        <v>594</v>
      </c>
      <c r="QRK273" t="s">
        <v>594</v>
      </c>
      <c r="QRL273" t="s">
        <v>594</v>
      </c>
      <c r="QRM273" t="s">
        <v>594</v>
      </c>
      <c r="QRN273" t="s">
        <v>594</v>
      </c>
      <c r="QRO273" t="s">
        <v>594</v>
      </c>
      <c r="QRP273" t="s">
        <v>594</v>
      </c>
      <c r="QRQ273" t="s">
        <v>594</v>
      </c>
      <c r="QRR273" t="s">
        <v>594</v>
      </c>
      <c r="QRS273" t="s">
        <v>594</v>
      </c>
      <c r="QRT273" t="s">
        <v>594</v>
      </c>
      <c r="QRU273" t="s">
        <v>594</v>
      </c>
      <c r="QRV273" t="s">
        <v>594</v>
      </c>
      <c r="QRW273" t="s">
        <v>594</v>
      </c>
      <c r="QRX273" t="s">
        <v>594</v>
      </c>
      <c r="QRY273" t="s">
        <v>594</v>
      </c>
      <c r="QRZ273" t="s">
        <v>594</v>
      </c>
      <c r="QSA273" t="s">
        <v>594</v>
      </c>
      <c r="QSB273" t="s">
        <v>594</v>
      </c>
      <c r="QSC273" t="s">
        <v>594</v>
      </c>
      <c r="QSD273" t="s">
        <v>594</v>
      </c>
      <c r="QSE273" t="s">
        <v>594</v>
      </c>
      <c r="QSF273" t="s">
        <v>594</v>
      </c>
      <c r="QSG273" t="s">
        <v>594</v>
      </c>
      <c r="QSH273" t="s">
        <v>594</v>
      </c>
      <c r="QSI273" t="s">
        <v>594</v>
      </c>
      <c r="QSJ273" t="s">
        <v>594</v>
      </c>
      <c r="QSK273" t="s">
        <v>594</v>
      </c>
      <c r="QSL273" t="s">
        <v>594</v>
      </c>
      <c r="QSM273" t="s">
        <v>594</v>
      </c>
      <c r="QSN273" t="s">
        <v>594</v>
      </c>
      <c r="QSO273" t="s">
        <v>594</v>
      </c>
      <c r="QSP273" t="s">
        <v>594</v>
      </c>
      <c r="QSQ273" t="s">
        <v>594</v>
      </c>
      <c r="QSR273" t="s">
        <v>594</v>
      </c>
      <c r="QSS273" t="s">
        <v>594</v>
      </c>
      <c r="QST273" t="s">
        <v>594</v>
      </c>
      <c r="QSU273" t="s">
        <v>594</v>
      </c>
      <c r="QSV273" t="s">
        <v>594</v>
      </c>
      <c r="QSW273" t="s">
        <v>594</v>
      </c>
      <c r="QSX273" t="s">
        <v>594</v>
      </c>
      <c r="QSY273" t="s">
        <v>594</v>
      </c>
      <c r="QSZ273" t="s">
        <v>594</v>
      </c>
      <c r="QTA273" t="s">
        <v>594</v>
      </c>
      <c r="QTB273" t="s">
        <v>594</v>
      </c>
      <c r="QTC273" t="s">
        <v>594</v>
      </c>
      <c r="QTD273" t="s">
        <v>594</v>
      </c>
      <c r="QTE273" t="s">
        <v>594</v>
      </c>
      <c r="QTF273" t="s">
        <v>594</v>
      </c>
      <c r="QTG273" t="s">
        <v>594</v>
      </c>
      <c r="QTH273" t="s">
        <v>594</v>
      </c>
      <c r="QTI273" t="s">
        <v>594</v>
      </c>
      <c r="QTJ273" t="s">
        <v>594</v>
      </c>
      <c r="QTK273" t="s">
        <v>594</v>
      </c>
      <c r="QTL273" t="s">
        <v>594</v>
      </c>
      <c r="QTM273" t="s">
        <v>594</v>
      </c>
      <c r="QTN273" t="s">
        <v>594</v>
      </c>
      <c r="QTO273" t="s">
        <v>594</v>
      </c>
      <c r="QTP273" t="s">
        <v>594</v>
      </c>
      <c r="QTQ273" t="s">
        <v>594</v>
      </c>
      <c r="QTR273" t="s">
        <v>594</v>
      </c>
      <c r="QTS273" t="s">
        <v>594</v>
      </c>
      <c r="QTT273" t="s">
        <v>594</v>
      </c>
      <c r="QTU273" t="s">
        <v>594</v>
      </c>
      <c r="QTV273" t="s">
        <v>594</v>
      </c>
      <c r="QTW273" t="s">
        <v>594</v>
      </c>
      <c r="QTX273" t="s">
        <v>594</v>
      </c>
      <c r="QTY273" t="s">
        <v>594</v>
      </c>
      <c r="QTZ273" t="s">
        <v>594</v>
      </c>
      <c r="QUA273" t="s">
        <v>594</v>
      </c>
      <c r="QUB273" t="s">
        <v>594</v>
      </c>
      <c r="QUC273" t="s">
        <v>594</v>
      </c>
      <c r="QUD273" t="s">
        <v>594</v>
      </c>
      <c r="QUE273" t="s">
        <v>594</v>
      </c>
      <c r="QUF273" t="s">
        <v>594</v>
      </c>
      <c r="QUG273" t="s">
        <v>594</v>
      </c>
      <c r="QUH273" t="s">
        <v>594</v>
      </c>
      <c r="QUI273" t="s">
        <v>594</v>
      </c>
      <c r="QUJ273" t="s">
        <v>594</v>
      </c>
      <c r="QUK273" t="s">
        <v>594</v>
      </c>
      <c r="QUL273" t="s">
        <v>594</v>
      </c>
      <c r="QUM273" t="s">
        <v>594</v>
      </c>
      <c r="QUN273" t="s">
        <v>594</v>
      </c>
      <c r="QUO273" t="s">
        <v>594</v>
      </c>
      <c r="QUP273" t="s">
        <v>594</v>
      </c>
      <c r="QUQ273" t="s">
        <v>594</v>
      </c>
      <c r="QUR273" t="s">
        <v>594</v>
      </c>
      <c r="QUS273" t="s">
        <v>594</v>
      </c>
      <c r="QUT273" t="s">
        <v>594</v>
      </c>
      <c r="QUU273" t="s">
        <v>594</v>
      </c>
      <c r="QUV273" t="s">
        <v>594</v>
      </c>
      <c r="QUW273" t="s">
        <v>594</v>
      </c>
      <c r="QUX273" t="s">
        <v>594</v>
      </c>
      <c r="QUY273" t="s">
        <v>594</v>
      </c>
      <c r="QUZ273" t="s">
        <v>594</v>
      </c>
      <c r="QVA273" t="s">
        <v>594</v>
      </c>
      <c r="QVB273" t="s">
        <v>594</v>
      </c>
      <c r="QVC273" t="s">
        <v>594</v>
      </c>
      <c r="QVD273" t="s">
        <v>594</v>
      </c>
      <c r="QVE273" t="s">
        <v>594</v>
      </c>
      <c r="QVF273" t="s">
        <v>594</v>
      </c>
      <c r="QVG273" t="s">
        <v>594</v>
      </c>
      <c r="QVH273" t="s">
        <v>594</v>
      </c>
      <c r="QVI273" t="s">
        <v>594</v>
      </c>
      <c r="QVJ273" t="s">
        <v>594</v>
      </c>
      <c r="QVK273" t="s">
        <v>594</v>
      </c>
      <c r="QVL273" t="s">
        <v>594</v>
      </c>
      <c r="QVM273" t="s">
        <v>594</v>
      </c>
      <c r="QVN273" t="s">
        <v>594</v>
      </c>
      <c r="QVO273" t="s">
        <v>594</v>
      </c>
      <c r="QVP273" t="s">
        <v>594</v>
      </c>
      <c r="QVQ273" t="s">
        <v>594</v>
      </c>
      <c r="QVR273" t="s">
        <v>594</v>
      </c>
      <c r="QVS273" t="s">
        <v>594</v>
      </c>
      <c r="QVT273" t="s">
        <v>594</v>
      </c>
      <c r="QVU273" t="s">
        <v>594</v>
      </c>
      <c r="QVV273" t="s">
        <v>594</v>
      </c>
      <c r="QVW273" t="s">
        <v>594</v>
      </c>
      <c r="QVX273" t="s">
        <v>594</v>
      </c>
      <c r="QVY273" t="s">
        <v>594</v>
      </c>
      <c r="QVZ273" t="s">
        <v>594</v>
      </c>
      <c r="QWA273" t="s">
        <v>594</v>
      </c>
      <c r="QWB273" t="s">
        <v>594</v>
      </c>
      <c r="QWC273" t="s">
        <v>594</v>
      </c>
      <c r="QWD273" t="s">
        <v>594</v>
      </c>
      <c r="QWE273" t="s">
        <v>594</v>
      </c>
      <c r="QWF273" t="s">
        <v>594</v>
      </c>
      <c r="QWG273" t="s">
        <v>594</v>
      </c>
      <c r="QWH273" t="s">
        <v>594</v>
      </c>
      <c r="QWI273" t="s">
        <v>594</v>
      </c>
      <c r="QWJ273" t="s">
        <v>594</v>
      </c>
      <c r="QWK273" t="s">
        <v>594</v>
      </c>
      <c r="QWL273" t="s">
        <v>594</v>
      </c>
      <c r="QWM273" t="s">
        <v>594</v>
      </c>
      <c r="QWN273" t="s">
        <v>594</v>
      </c>
      <c r="QWO273" t="s">
        <v>594</v>
      </c>
      <c r="QWP273" t="s">
        <v>594</v>
      </c>
      <c r="QWQ273" t="s">
        <v>594</v>
      </c>
      <c r="QWR273" t="s">
        <v>594</v>
      </c>
      <c r="QWS273" t="s">
        <v>594</v>
      </c>
      <c r="QWT273" t="s">
        <v>594</v>
      </c>
      <c r="QWU273" t="s">
        <v>594</v>
      </c>
      <c r="QWV273" t="s">
        <v>594</v>
      </c>
      <c r="QWW273" t="s">
        <v>594</v>
      </c>
      <c r="QWX273" t="s">
        <v>594</v>
      </c>
      <c r="QWY273" t="s">
        <v>594</v>
      </c>
      <c r="QWZ273" t="s">
        <v>594</v>
      </c>
      <c r="QXA273" t="s">
        <v>594</v>
      </c>
      <c r="QXB273" t="s">
        <v>594</v>
      </c>
      <c r="QXC273" t="s">
        <v>594</v>
      </c>
      <c r="QXD273" t="s">
        <v>594</v>
      </c>
      <c r="QXE273" t="s">
        <v>594</v>
      </c>
      <c r="QXF273" t="s">
        <v>594</v>
      </c>
      <c r="QXG273" t="s">
        <v>594</v>
      </c>
      <c r="QXH273" t="s">
        <v>594</v>
      </c>
      <c r="QXI273" t="s">
        <v>594</v>
      </c>
      <c r="QXJ273" t="s">
        <v>594</v>
      </c>
      <c r="QXK273" t="s">
        <v>594</v>
      </c>
      <c r="QXL273" t="s">
        <v>594</v>
      </c>
      <c r="QXM273" t="s">
        <v>594</v>
      </c>
      <c r="QXN273" t="s">
        <v>594</v>
      </c>
      <c r="QXO273" t="s">
        <v>594</v>
      </c>
      <c r="QXP273" t="s">
        <v>594</v>
      </c>
      <c r="QXQ273" t="s">
        <v>594</v>
      </c>
      <c r="QXR273" t="s">
        <v>594</v>
      </c>
      <c r="QXS273" t="s">
        <v>594</v>
      </c>
      <c r="QXT273" t="s">
        <v>594</v>
      </c>
      <c r="QXU273" t="s">
        <v>594</v>
      </c>
      <c r="QXV273" t="s">
        <v>594</v>
      </c>
      <c r="QXW273" t="s">
        <v>594</v>
      </c>
      <c r="QXX273" t="s">
        <v>594</v>
      </c>
      <c r="QXY273" t="s">
        <v>594</v>
      </c>
      <c r="QXZ273" t="s">
        <v>594</v>
      </c>
      <c r="QYA273" t="s">
        <v>594</v>
      </c>
      <c r="QYB273" t="s">
        <v>594</v>
      </c>
      <c r="QYC273" t="s">
        <v>594</v>
      </c>
      <c r="QYD273" t="s">
        <v>594</v>
      </c>
      <c r="QYE273" t="s">
        <v>594</v>
      </c>
      <c r="QYF273" t="s">
        <v>594</v>
      </c>
      <c r="QYG273" t="s">
        <v>594</v>
      </c>
      <c r="QYH273" t="s">
        <v>594</v>
      </c>
      <c r="QYI273" t="s">
        <v>594</v>
      </c>
      <c r="QYJ273" t="s">
        <v>594</v>
      </c>
      <c r="QYK273" t="s">
        <v>594</v>
      </c>
      <c r="QYL273" t="s">
        <v>594</v>
      </c>
      <c r="QYM273" t="s">
        <v>594</v>
      </c>
      <c r="QYN273" t="s">
        <v>594</v>
      </c>
      <c r="QYO273" t="s">
        <v>594</v>
      </c>
      <c r="QYP273" t="s">
        <v>594</v>
      </c>
      <c r="QYQ273" t="s">
        <v>594</v>
      </c>
      <c r="QYR273" t="s">
        <v>594</v>
      </c>
      <c r="QYS273" t="s">
        <v>594</v>
      </c>
      <c r="QYT273" t="s">
        <v>594</v>
      </c>
      <c r="QYU273" t="s">
        <v>594</v>
      </c>
      <c r="QYV273" t="s">
        <v>594</v>
      </c>
      <c r="QYW273" t="s">
        <v>594</v>
      </c>
      <c r="QYX273" t="s">
        <v>594</v>
      </c>
      <c r="QYY273" t="s">
        <v>594</v>
      </c>
      <c r="QYZ273" t="s">
        <v>594</v>
      </c>
      <c r="QZA273" t="s">
        <v>594</v>
      </c>
      <c r="QZB273" t="s">
        <v>594</v>
      </c>
      <c r="QZC273" t="s">
        <v>594</v>
      </c>
      <c r="QZD273" t="s">
        <v>594</v>
      </c>
      <c r="QZE273" t="s">
        <v>594</v>
      </c>
      <c r="QZF273" t="s">
        <v>594</v>
      </c>
      <c r="QZG273" t="s">
        <v>594</v>
      </c>
      <c r="QZH273" t="s">
        <v>594</v>
      </c>
      <c r="QZI273" t="s">
        <v>594</v>
      </c>
      <c r="QZJ273" t="s">
        <v>594</v>
      </c>
      <c r="QZK273" t="s">
        <v>594</v>
      </c>
      <c r="QZL273" t="s">
        <v>594</v>
      </c>
      <c r="QZM273" t="s">
        <v>594</v>
      </c>
      <c r="QZN273" t="s">
        <v>594</v>
      </c>
      <c r="QZO273" t="s">
        <v>594</v>
      </c>
      <c r="QZP273" t="s">
        <v>594</v>
      </c>
      <c r="QZQ273" t="s">
        <v>594</v>
      </c>
      <c r="QZR273" t="s">
        <v>594</v>
      </c>
      <c r="QZS273" t="s">
        <v>594</v>
      </c>
      <c r="QZT273" t="s">
        <v>594</v>
      </c>
      <c r="QZU273" t="s">
        <v>594</v>
      </c>
      <c r="QZV273" t="s">
        <v>594</v>
      </c>
      <c r="QZW273" t="s">
        <v>594</v>
      </c>
      <c r="QZX273" t="s">
        <v>594</v>
      </c>
      <c r="QZY273" t="s">
        <v>594</v>
      </c>
      <c r="QZZ273" t="s">
        <v>594</v>
      </c>
      <c r="RAA273" t="s">
        <v>594</v>
      </c>
      <c r="RAB273" t="s">
        <v>594</v>
      </c>
      <c r="RAC273" t="s">
        <v>594</v>
      </c>
      <c r="RAD273" t="s">
        <v>594</v>
      </c>
      <c r="RAE273" t="s">
        <v>594</v>
      </c>
      <c r="RAF273" t="s">
        <v>594</v>
      </c>
      <c r="RAG273" t="s">
        <v>594</v>
      </c>
      <c r="RAH273" t="s">
        <v>594</v>
      </c>
      <c r="RAI273" t="s">
        <v>594</v>
      </c>
      <c r="RAJ273" t="s">
        <v>594</v>
      </c>
      <c r="RAK273" t="s">
        <v>594</v>
      </c>
      <c r="RAL273" t="s">
        <v>594</v>
      </c>
      <c r="RAM273" t="s">
        <v>594</v>
      </c>
      <c r="RAN273" t="s">
        <v>594</v>
      </c>
      <c r="RAO273" t="s">
        <v>594</v>
      </c>
      <c r="RAP273" t="s">
        <v>594</v>
      </c>
      <c r="RAQ273" t="s">
        <v>594</v>
      </c>
      <c r="RAR273" t="s">
        <v>594</v>
      </c>
      <c r="RAS273" t="s">
        <v>594</v>
      </c>
      <c r="RAT273" t="s">
        <v>594</v>
      </c>
      <c r="RAU273" t="s">
        <v>594</v>
      </c>
      <c r="RAV273" t="s">
        <v>594</v>
      </c>
      <c r="RAW273" t="s">
        <v>594</v>
      </c>
      <c r="RAX273" t="s">
        <v>594</v>
      </c>
      <c r="RAY273" t="s">
        <v>594</v>
      </c>
      <c r="RAZ273" t="s">
        <v>594</v>
      </c>
      <c r="RBA273" t="s">
        <v>594</v>
      </c>
      <c r="RBB273" t="s">
        <v>594</v>
      </c>
      <c r="RBC273" t="s">
        <v>594</v>
      </c>
      <c r="RBD273" t="s">
        <v>594</v>
      </c>
      <c r="RBE273" t="s">
        <v>594</v>
      </c>
      <c r="RBF273" t="s">
        <v>594</v>
      </c>
      <c r="RBG273" t="s">
        <v>594</v>
      </c>
      <c r="RBH273" t="s">
        <v>594</v>
      </c>
      <c r="RBI273" t="s">
        <v>594</v>
      </c>
      <c r="RBJ273" t="s">
        <v>594</v>
      </c>
      <c r="RBK273" t="s">
        <v>594</v>
      </c>
      <c r="RBL273" t="s">
        <v>594</v>
      </c>
      <c r="RBM273" t="s">
        <v>594</v>
      </c>
      <c r="RBN273" t="s">
        <v>594</v>
      </c>
      <c r="RBO273" t="s">
        <v>594</v>
      </c>
      <c r="RBP273" t="s">
        <v>594</v>
      </c>
      <c r="RBQ273" t="s">
        <v>594</v>
      </c>
      <c r="RBR273" t="s">
        <v>594</v>
      </c>
      <c r="RBS273" t="s">
        <v>594</v>
      </c>
      <c r="RBT273" t="s">
        <v>594</v>
      </c>
      <c r="RBU273" t="s">
        <v>594</v>
      </c>
      <c r="RBV273" t="s">
        <v>594</v>
      </c>
      <c r="RBW273" t="s">
        <v>594</v>
      </c>
      <c r="RBX273" t="s">
        <v>594</v>
      </c>
      <c r="RBY273" t="s">
        <v>594</v>
      </c>
      <c r="RBZ273" t="s">
        <v>594</v>
      </c>
      <c r="RCA273" t="s">
        <v>594</v>
      </c>
      <c r="RCB273" t="s">
        <v>594</v>
      </c>
      <c r="RCC273" t="s">
        <v>594</v>
      </c>
      <c r="RCD273" t="s">
        <v>594</v>
      </c>
      <c r="RCE273" t="s">
        <v>594</v>
      </c>
      <c r="RCF273" t="s">
        <v>594</v>
      </c>
      <c r="RCG273" t="s">
        <v>594</v>
      </c>
      <c r="RCH273" t="s">
        <v>594</v>
      </c>
      <c r="RCI273" t="s">
        <v>594</v>
      </c>
      <c r="RCJ273" t="s">
        <v>594</v>
      </c>
      <c r="RCK273" t="s">
        <v>594</v>
      </c>
      <c r="RCL273" t="s">
        <v>594</v>
      </c>
      <c r="RCM273" t="s">
        <v>594</v>
      </c>
      <c r="RCN273" t="s">
        <v>594</v>
      </c>
      <c r="RCO273" t="s">
        <v>594</v>
      </c>
      <c r="RCP273" t="s">
        <v>594</v>
      </c>
      <c r="RCQ273" t="s">
        <v>594</v>
      </c>
      <c r="RCR273" t="s">
        <v>594</v>
      </c>
      <c r="RCS273" t="s">
        <v>594</v>
      </c>
      <c r="RCT273" t="s">
        <v>594</v>
      </c>
      <c r="RCU273" t="s">
        <v>594</v>
      </c>
      <c r="RCV273" t="s">
        <v>594</v>
      </c>
      <c r="RCW273" t="s">
        <v>594</v>
      </c>
      <c r="RCX273" t="s">
        <v>594</v>
      </c>
      <c r="RCY273" t="s">
        <v>594</v>
      </c>
      <c r="RCZ273" t="s">
        <v>594</v>
      </c>
      <c r="RDA273" t="s">
        <v>594</v>
      </c>
      <c r="RDB273" t="s">
        <v>594</v>
      </c>
      <c r="RDC273" t="s">
        <v>594</v>
      </c>
      <c r="RDD273" t="s">
        <v>594</v>
      </c>
      <c r="RDE273" t="s">
        <v>594</v>
      </c>
      <c r="RDF273" t="s">
        <v>594</v>
      </c>
      <c r="RDG273" t="s">
        <v>594</v>
      </c>
      <c r="RDH273" t="s">
        <v>594</v>
      </c>
      <c r="RDI273" t="s">
        <v>594</v>
      </c>
      <c r="RDJ273" t="s">
        <v>594</v>
      </c>
      <c r="RDK273" t="s">
        <v>594</v>
      </c>
      <c r="RDL273" t="s">
        <v>594</v>
      </c>
      <c r="RDM273" t="s">
        <v>594</v>
      </c>
      <c r="RDN273" t="s">
        <v>594</v>
      </c>
      <c r="RDO273" t="s">
        <v>594</v>
      </c>
      <c r="RDP273" t="s">
        <v>594</v>
      </c>
      <c r="RDQ273" t="s">
        <v>594</v>
      </c>
      <c r="RDR273" t="s">
        <v>594</v>
      </c>
      <c r="RDS273" t="s">
        <v>594</v>
      </c>
      <c r="RDT273" t="s">
        <v>594</v>
      </c>
      <c r="RDU273" t="s">
        <v>594</v>
      </c>
      <c r="RDV273" t="s">
        <v>594</v>
      </c>
      <c r="RDW273" t="s">
        <v>594</v>
      </c>
      <c r="RDX273" t="s">
        <v>594</v>
      </c>
      <c r="RDY273" t="s">
        <v>594</v>
      </c>
      <c r="RDZ273" t="s">
        <v>594</v>
      </c>
      <c r="REA273" t="s">
        <v>594</v>
      </c>
      <c r="REB273" t="s">
        <v>594</v>
      </c>
      <c r="REC273" t="s">
        <v>594</v>
      </c>
      <c r="RED273" t="s">
        <v>594</v>
      </c>
      <c r="REE273" t="s">
        <v>594</v>
      </c>
      <c r="REF273" t="s">
        <v>594</v>
      </c>
      <c r="REG273" t="s">
        <v>594</v>
      </c>
      <c r="REH273" t="s">
        <v>594</v>
      </c>
      <c r="REI273" t="s">
        <v>594</v>
      </c>
      <c r="REJ273" t="s">
        <v>594</v>
      </c>
      <c r="REK273" t="s">
        <v>594</v>
      </c>
      <c r="REL273" t="s">
        <v>594</v>
      </c>
      <c r="REM273" t="s">
        <v>594</v>
      </c>
      <c r="REN273" t="s">
        <v>594</v>
      </c>
      <c r="REO273" t="s">
        <v>594</v>
      </c>
      <c r="REP273" t="s">
        <v>594</v>
      </c>
      <c r="REQ273" t="s">
        <v>594</v>
      </c>
      <c r="RER273" t="s">
        <v>594</v>
      </c>
      <c r="RES273" t="s">
        <v>594</v>
      </c>
      <c r="RET273" t="s">
        <v>594</v>
      </c>
      <c r="REU273" t="s">
        <v>594</v>
      </c>
      <c r="REV273" t="s">
        <v>594</v>
      </c>
      <c r="REW273" t="s">
        <v>594</v>
      </c>
      <c r="REX273" t="s">
        <v>594</v>
      </c>
      <c r="REY273" t="s">
        <v>594</v>
      </c>
      <c r="REZ273" t="s">
        <v>594</v>
      </c>
      <c r="RFA273" t="s">
        <v>594</v>
      </c>
      <c r="RFB273" t="s">
        <v>594</v>
      </c>
      <c r="RFC273" t="s">
        <v>594</v>
      </c>
      <c r="RFD273" t="s">
        <v>594</v>
      </c>
      <c r="RFE273" t="s">
        <v>594</v>
      </c>
      <c r="RFF273" t="s">
        <v>594</v>
      </c>
      <c r="RFG273" t="s">
        <v>594</v>
      </c>
      <c r="RFH273" t="s">
        <v>594</v>
      </c>
      <c r="RFI273" t="s">
        <v>594</v>
      </c>
      <c r="RFJ273" t="s">
        <v>594</v>
      </c>
      <c r="RFK273" t="s">
        <v>594</v>
      </c>
      <c r="RFL273" t="s">
        <v>594</v>
      </c>
      <c r="RFM273" t="s">
        <v>594</v>
      </c>
      <c r="RFN273" t="s">
        <v>594</v>
      </c>
      <c r="RFO273" t="s">
        <v>594</v>
      </c>
      <c r="RFP273" t="s">
        <v>594</v>
      </c>
      <c r="RFQ273" t="s">
        <v>594</v>
      </c>
      <c r="RFR273" t="s">
        <v>594</v>
      </c>
      <c r="RFS273" t="s">
        <v>594</v>
      </c>
      <c r="RFT273" t="s">
        <v>594</v>
      </c>
      <c r="RFU273" t="s">
        <v>594</v>
      </c>
      <c r="RFV273" t="s">
        <v>594</v>
      </c>
      <c r="RFW273" t="s">
        <v>594</v>
      </c>
      <c r="RFX273" t="s">
        <v>594</v>
      </c>
      <c r="RFY273" t="s">
        <v>594</v>
      </c>
      <c r="RFZ273" t="s">
        <v>594</v>
      </c>
      <c r="RGA273" t="s">
        <v>594</v>
      </c>
      <c r="RGB273" t="s">
        <v>594</v>
      </c>
      <c r="RGC273" t="s">
        <v>594</v>
      </c>
      <c r="RGD273" t="s">
        <v>594</v>
      </c>
      <c r="RGE273" t="s">
        <v>594</v>
      </c>
      <c r="RGF273" t="s">
        <v>594</v>
      </c>
      <c r="RGG273" t="s">
        <v>594</v>
      </c>
      <c r="RGH273" t="s">
        <v>594</v>
      </c>
      <c r="RGI273" t="s">
        <v>594</v>
      </c>
      <c r="RGJ273" t="s">
        <v>594</v>
      </c>
      <c r="RGK273" t="s">
        <v>594</v>
      </c>
      <c r="RGL273" t="s">
        <v>594</v>
      </c>
      <c r="RGM273" t="s">
        <v>594</v>
      </c>
      <c r="RGN273" t="s">
        <v>594</v>
      </c>
      <c r="RGO273" t="s">
        <v>594</v>
      </c>
      <c r="RGP273" t="s">
        <v>594</v>
      </c>
      <c r="RGQ273" t="s">
        <v>594</v>
      </c>
      <c r="RGR273" t="s">
        <v>594</v>
      </c>
      <c r="RGS273" t="s">
        <v>594</v>
      </c>
      <c r="RGT273" t="s">
        <v>594</v>
      </c>
      <c r="RGU273" t="s">
        <v>594</v>
      </c>
      <c r="RGV273" t="s">
        <v>594</v>
      </c>
      <c r="RGW273" t="s">
        <v>594</v>
      </c>
      <c r="RGX273" t="s">
        <v>594</v>
      </c>
      <c r="RGY273" t="s">
        <v>594</v>
      </c>
      <c r="RGZ273" t="s">
        <v>594</v>
      </c>
      <c r="RHA273" t="s">
        <v>594</v>
      </c>
      <c r="RHB273" t="s">
        <v>594</v>
      </c>
      <c r="RHC273" t="s">
        <v>594</v>
      </c>
      <c r="RHD273" t="s">
        <v>594</v>
      </c>
      <c r="RHE273" t="s">
        <v>594</v>
      </c>
      <c r="RHF273" t="s">
        <v>594</v>
      </c>
      <c r="RHG273" t="s">
        <v>594</v>
      </c>
      <c r="RHH273" t="s">
        <v>594</v>
      </c>
      <c r="RHI273" t="s">
        <v>594</v>
      </c>
      <c r="RHJ273" t="s">
        <v>594</v>
      </c>
      <c r="RHK273" t="s">
        <v>594</v>
      </c>
      <c r="RHL273" t="s">
        <v>594</v>
      </c>
      <c r="RHM273" t="s">
        <v>594</v>
      </c>
      <c r="RHN273" t="s">
        <v>594</v>
      </c>
      <c r="RHO273" t="s">
        <v>594</v>
      </c>
      <c r="RHP273" t="s">
        <v>594</v>
      </c>
      <c r="RHQ273" t="s">
        <v>594</v>
      </c>
      <c r="RHR273" t="s">
        <v>594</v>
      </c>
      <c r="RHS273" t="s">
        <v>594</v>
      </c>
      <c r="RHT273" t="s">
        <v>594</v>
      </c>
      <c r="RHU273" t="s">
        <v>594</v>
      </c>
      <c r="RHV273" t="s">
        <v>594</v>
      </c>
      <c r="RHW273" t="s">
        <v>594</v>
      </c>
      <c r="RHX273" t="s">
        <v>594</v>
      </c>
      <c r="RHY273" t="s">
        <v>594</v>
      </c>
      <c r="RHZ273" t="s">
        <v>594</v>
      </c>
      <c r="RIA273" t="s">
        <v>594</v>
      </c>
      <c r="RIB273" t="s">
        <v>594</v>
      </c>
      <c r="RIC273" t="s">
        <v>594</v>
      </c>
      <c r="RID273" t="s">
        <v>594</v>
      </c>
      <c r="RIE273" t="s">
        <v>594</v>
      </c>
      <c r="RIF273" t="s">
        <v>594</v>
      </c>
      <c r="RIG273" t="s">
        <v>594</v>
      </c>
      <c r="RIH273" t="s">
        <v>594</v>
      </c>
      <c r="RII273" t="s">
        <v>594</v>
      </c>
      <c r="RIJ273" t="s">
        <v>594</v>
      </c>
      <c r="RIK273" t="s">
        <v>594</v>
      </c>
      <c r="RIL273" t="s">
        <v>594</v>
      </c>
      <c r="RIM273" t="s">
        <v>594</v>
      </c>
      <c r="RIN273" t="s">
        <v>594</v>
      </c>
      <c r="RIO273" t="s">
        <v>594</v>
      </c>
      <c r="RIP273" t="s">
        <v>594</v>
      </c>
      <c r="RIQ273" t="s">
        <v>594</v>
      </c>
      <c r="RIR273" t="s">
        <v>594</v>
      </c>
      <c r="RIS273" t="s">
        <v>594</v>
      </c>
      <c r="RIT273" t="s">
        <v>594</v>
      </c>
      <c r="RIU273" t="s">
        <v>594</v>
      </c>
      <c r="RIV273" t="s">
        <v>594</v>
      </c>
      <c r="RIW273" t="s">
        <v>594</v>
      </c>
      <c r="RIX273" t="s">
        <v>594</v>
      </c>
      <c r="RIY273" t="s">
        <v>594</v>
      </c>
      <c r="RIZ273" t="s">
        <v>594</v>
      </c>
      <c r="RJA273" t="s">
        <v>594</v>
      </c>
      <c r="RJB273" t="s">
        <v>594</v>
      </c>
      <c r="RJC273" t="s">
        <v>594</v>
      </c>
      <c r="RJD273" t="s">
        <v>594</v>
      </c>
      <c r="RJE273" t="s">
        <v>594</v>
      </c>
      <c r="RJF273" t="s">
        <v>594</v>
      </c>
      <c r="RJG273" t="s">
        <v>594</v>
      </c>
      <c r="RJH273" t="s">
        <v>594</v>
      </c>
      <c r="RJI273" t="s">
        <v>594</v>
      </c>
      <c r="RJJ273" t="s">
        <v>594</v>
      </c>
      <c r="RJK273" t="s">
        <v>594</v>
      </c>
      <c r="RJL273" t="s">
        <v>594</v>
      </c>
      <c r="RJM273" t="s">
        <v>594</v>
      </c>
      <c r="RJN273" t="s">
        <v>594</v>
      </c>
      <c r="RJO273" t="s">
        <v>594</v>
      </c>
      <c r="RJP273" t="s">
        <v>594</v>
      </c>
      <c r="RJQ273" t="s">
        <v>594</v>
      </c>
      <c r="RJR273" t="s">
        <v>594</v>
      </c>
      <c r="RJS273" t="s">
        <v>594</v>
      </c>
      <c r="RJT273" t="s">
        <v>594</v>
      </c>
      <c r="RJU273" t="s">
        <v>594</v>
      </c>
      <c r="RJV273" t="s">
        <v>594</v>
      </c>
      <c r="RJW273" t="s">
        <v>594</v>
      </c>
      <c r="RJX273" t="s">
        <v>594</v>
      </c>
      <c r="RJY273" t="s">
        <v>594</v>
      </c>
      <c r="RJZ273" t="s">
        <v>594</v>
      </c>
      <c r="RKA273" t="s">
        <v>594</v>
      </c>
      <c r="RKB273" t="s">
        <v>594</v>
      </c>
      <c r="RKC273" t="s">
        <v>594</v>
      </c>
      <c r="RKD273" t="s">
        <v>594</v>
      </c>
      <c r="RKE273" t="s">
        <v>594</v>
      </c>
      <c r="RKF273" t="s">
        <v>594</v>
      </c>
      <c r="RKG273" t="s">
        <v>594</v>
      </c>
      <c r="RKH273" t="s">
        <v>594</v>
      </c>
      <c r="RKI273" t="s">
        <v>594</v>
      </c>
      <c r="RKJ273" t="s">
        <v>594</v>
      </c>
      <c r="RKK273" t="s">
        <v>594</v>
      </c>
      <c r="RKL273" t="s">
        <v>594</v>
      </c>
      <c r="RKM273" t="s">
        <v>594</v>
      </c>
      <c r="RKN273" t="s">
        <v>594</v>
      </c>
      <c r="RKO273" t="s">
        <v>594</v>
      </c>
      <c r="RKP273" t="s">
        <v>594</v>
      </c>
      <c r="RKQ273" t="s">
        <v>594</v>
      </c>
      <c r="RKR273" t="s">
        <v>594</v>
      </c>
      <c r="RKS273" t="s">
        <v>594</v>
      </c>
      <c r="RKT273" t="s">
        <v>594</v>
      </c>
      <c r="RKU273" t="s">
        <v>594</v>
      </c>
      <c r="RKV273" t="s">
        <v>594</v>
      </c>
      <c r="RKW273" t="s">
        <v>594</v>
      </c>
      <c r="RKX273" t="s">
        <v>594</v>
      </c>
      <c r="RKY273" t="s">
        <v>594</v>
      </c>
      <c r="RKZ273" t="s">
        <v>594</v>
      </c>
      <c r="RLA273" t="s">
        <v>594</v>
      </c>
      <c r="RLB273" t="s">
        <v>594</v>
      </c>
      <c r="RLC273" t="s">
        <v>594</v>
      </c>
      <c r="RLD273" t="s">
        <v>594</v>
      </c>
      <c r="RLE273" t="s">
        <v>594</v>
      </c>
      <c r="RLF273" t="s">
        <v>594</v>
      </c>
      <c r="RLG273" t="s">
        <v>594</v>
      </c>
      <c r="RLH273" t="s">
        <v>594</v>
      </c>
      <c r="RLI273" t="s">
        <v>594</v>
      </c>
      <c r="RLJ273" t="s">
        <v>594</v>
      </c>
      <c r="RLK273" t="s">
        <v>594</v>
      </c>
      <c r="RLL273" t="s">
        <v>594</v>
      </c>
      <c r="RLM273" t="s">
        <v>594</v>
      </c>
      <c r="RLN273" t="s">
        <v>594</v>
      </c>
      <c r="RLO273" t="s">
        <v>594</v>
      </c>
      <c r="RLP273" t="s">
        <v>594</v>
      </c>
      <c r="RLQ273" t="s">
        <v>594</v>
      </c>
      <c r="RLR273" t="s">
        <v>594</v>
      </c>
      <c r="RLS273" t="s">
        <v>594</v>
      </c>
      <c r="RLT273" t="s">
        <v>594</v>
      </c>
      <c r="RLU273" t="s">
        <v>594</v>
      </c>
      <c r="RLV273" t="s">
        <v>594</v>
      </c>
      <c r="RLW273" t="s">
        <v>594</v>
      </c>
      <c r="RLX273" t="s">
        <v>594</v>
      </c>
      <c r="RLY273" t="s">
        <v>594</v>
      </c>
      <c r="RLZ273" t="s">
        <v>594</v>
      </c>
      <c r="RMA273" t="s">
        <v>594</v>
      </c>
      <c r="RMB273" t="s">
        <v>594</v>
      </c>
      <c r="RMC273" t="s">
        <v>594</v>
      </c>
      <c r="RMD273" t="s">
        <v>594</v>
      </c>
      <c r="RME273" t="s">
        <v>594</v>
      </c>
      <c r="RMF273" t="s">
        <v>594</v>
      </c>
      <c r="RMG273" t="s">
        <v>594</v>
      </c>
      <c r="RMH273" t="s">
        <v>594</v>
      </c>
      <c r="RMI273" t="s">
        <v>594</v>
      </c>
      <c r="RMJ273" t="s">
        <v>594</v>
      </c>
      <c r="RMK273" t="s">
        <v>594</v>
      </c>
      <c r="RML273" t="s">
        <v>594</v>
      </c>
      <c r="RMM273" t="s">
        <v>594</v>
      </c>
      <c r="RMN273" t="s">
        <v>594</v>
      </c>
      <c r="RMO273" t="s">
        <v>594</v>
      </c>
      <c r="RMP273" t="s">
        <v>594</v>
      </c>
      <c r="RMQ273" t="s">
        <v>594</v>
      </c>
      <c r="RMR273" t="s">
        <v>594</v>
      </c>
      <c r="RMS273" t="s">
        <v>594</v>
      </c>
      <c r="RMT273" t="s">
        <v>594</v>
      </c>
      <c r="RMU273" t="s">
        <v>594</v>
      </c>
      <c r="RMV273" t="s">
        <v>594</v>
      </c>
      <c r="RMW273" t="s">
        <v>594</v>
      </c>
      <c r="RMX273" t="s">
        <v>594</v>
      </c>
      <c r="RMY273" t="s">
        <v>594</v>
      </c>
      <c r="RMZ273" t="s">
        <v>594</v>
      </c>
      <c r="RNA273" t="s">
        <v>594</v>
      </c>
      <c r="RNB273" t="s">
        <v>594</v>
      </c>
      <c r="RNC273" t="s">
        <v>594</v>
      </c>
      <c r="RND273" t="s">
        <v>594</v>
      </c>
      <c r="RNE273" t="s">
        <v>594</v>
      </c>
      <c r="RNF273" t="s">
        <v>594</v>
      </c>
      <c r="RNG273" t="s">
        <v>594</v>
      </c>
      <c r="RNH273" t="s">
        <v>594</v>
      </c>
      <c r="RNI273" t="s">
        <v>594</v>
      </c>
      <c r="RNJ273" t="s">
        <v>594</v>
      </c>
      <c r="RNK273" t="s">
        <v>594</v>
      </c>
      <c r="RNL273" t="s">
        <v>594</v>
      </c>
      <c r="RNM273" t="s">
        <v>594</v>
      </c>
      <c r="RNN273" t="s">
        <v>594</v>
      </c>
      <c r="RNO273" t="s">
        <v>594</v>
      </c>
      <c r="RNP273" t="s">
        <v>594</v>
      </c>
      <c r="RNQ273" t="s">
        <v>594</v>
      </c>
      <c r="RNR273" t="s">
        <v>594</v>
      </c>
      <c r="RNS273" t="s">
        <v>594</v>
      </c>
      <c r="RNT273" t="s">
        <v>594</v>
      </c>
      <c r="RNU273" t="s">
        <v>594</v>
      </c>
      <c r="RNV273" t="s">
        <v>594</v>
      </c>
      <c r="RNW273" t="s">
        <v>594</v>
      </c>
      <c r="RNX273" t="s">
        <v>594</v>
      </c>
      <c r="RNY273" t="s">
        <v>594</v>
      </c>
      <c r="RNZ273" t="s">
        <v>594</v>
      </c>
      <c r="ROA273" t="s">
        <v>594</v>
      </c>
      <c r="ROB273" t="s">
        <v>594</v>
      </c>
      <c r="ROC273" t="s">
        <v>594</v>
      </c>
      <c r="ROD273" t="s">
        <v>594</v>
      </c>
      <c r="ROE273" t="s">
        <v>594</v>
      </c>
      <c r="ROF273" t="s">
        <v>594</v>
      </c>
      <c r="ROG273" t="s">
        <v>594</v>
      </c>
      <c r="ROH273" t="s">
        <v>594</v>
      </c>
      <c r="ROI273" t="s">
        <v>594</v>
      </c>
      <c r="ROJ273" t="s">
        <v>594</v>
      </c>
      <c r="ROK273" t="s">
        <v>594</v>
      </c>
      <c r="ROL273" t="s">
        <v>594</v>
      </c>
      <c r="ROM273" t="s">
        <v>594</v>
      </c>
      <c r="RON273" t="s">
        <v>594</v>
      </c>
      <c r="ROO273" t="s">
        <v>594</v>
      </c>
      <c r="ROP273" t="s">
        <v>594</v>
      </c>
      <c r="ROQ273" t="s">
        <v>594</v>
      </c>
      <c r="ROR273" t="s">
        <v>594</v>
      </c>
      <c r="ROS273" t="s">
        <v>594</v>
      </c>
      <c r="ROT273" t="s">
        <v>594</v>
      </c>
      <c r="ROU273" t="s">
        <v>594</v>
      </c>
      <c r="ROV273" t="s">
        <v>594</v>
      </c>
      <c r="ROW273" t="s">
        <v>594</v>
      </c>
      <c r="ROX273" t="s">
        <v>594</v>
      </c>
      <c r="ROY273" t="s">
        <v>594</v>
      </c>
      <c r="ROZ273" t="s">
        <v>594</v>
      </c>
      <c r="RPA273" t="s">
        <v>594</v>
      </c>
      <c r="RPB273" t="s">
        <v>594</v>
      </c>
      <c r="RPC273" t="s">
        <v>594</v>
      </c>
      <c r="RPD273" t="s">
        <v>594</v>
      </c>
      <c r="RPE273" t="s">
        <v>594</v>
      </c>
      <c r="RPF273" t="s">
        <v>594</v>
      </c>
      <c r="RPG273" t="s">
        <v>594</v>
      </c>
      <c r="RPH273" t="s">
        <v>594</v>
      </c>
      <c r="RPI273" t="s">
        <v>594</v>
      </c>
      <c r="RPJ273" t="s">
        <v>594</v>
      </c>
      <c r="RPK273" t="s">
        <v>594</v>
      </c>
      <c r="RPL273" t="s">
        <v>594</v>
      </c>
      <c r="RPM273" t="s">
        <v>594</v>
      </c>
      <c r="RPN273" t="s">
        <v>594</v>
      </c>
      <c r="RPO273" t="s">
        <v>594</v>
      </c>
      <c r="RPP273" t="s">
        <v>594</v>
      </c>
      <c r="RPQ273" t="s">
        <v>594</v>
      </c>
      <c r="RPR273" t="s">
        <v>594</v>
      </c>
      <c r="RPS273" t="s">
        <v>594</v>
      </c>
      <c r="RPT273" t="s">
        <v>594</v>
      </c>
      <c r="RPU273" t="s">
        <v>594</v>
      </c>
      <c r="RPV273" t="s">
        <v>594</v>
      </c>
      <c r="RPW273" t="s">
        <v>594</v>
      </c>
      <c r="RPX273" t="s">
        <v>594</v>
      </c>
      <c r="RPY273" t="s">
        <v>594</v>
      </c>
      <c r="RPZ273" t="s">
        <v>594</v>
      </c>
      <c r="RQA273" t="s">
        <v>594</v>
      </c>
      <c r="RQB273" t="s">
        <v>594</v>
      </c>
      <c r="RQC273" t="s">
        <v>594</v>
      </c>
      <c r="RQD273" t="s">
        <v>594</v>
      </c>
      <c r="RQE273" t="s">
        <v>594</v>
      </c>
      <c r="RQF273" t="s">
        <v>594</v>
      </c>
      <c r="RQG273" t="s">
        <v>594</v>
      </c>
      <c r="RQH273" t="s">
        <v>594</v>
      </c>
      <c r="RQI273" t="s">
        <v>594</v>
      </c>
      <c r="RQJ273" t="s">
        <v>594</v>
      </c>
      <c r="RQK273" t="s">
        <v>594</v>
      </c>
      <c r="RQL273" t="s">
        <v>594</v>
      </c>
      <c r="RQM273" t="s">
        <v>594</v>
      </c>
      <c r="RQN273" t="s">
        <v>594</v>
      </c>
      <c r="RQO273" t="s">
        <v>594</v>
      </c>
      <c r="RQP273" t="s">
        <v>594</v>
      </c>
      <c r="RQQ273" t="s">
        <v>594</v>
      </c>
      <c r="RQR273" t="s">
        <v>594</v>
      </c>
      <c r="RQS273" t="s">
        <v>594</v>
      </c>
      <c r="RQT273" t="s">
        <v>594</v>
      </c>
      <c r="RQU273" t="s">
        <v>594</v>
      </c>
      <c r="RQV273" t="s">
        <v>594</v>
      </c>
      <c r="RQW273" t="s">
        <v>594</v>
      </c>
      <c r="RQX273" t="s">
        <v>594</v>
      </c>
      <c r="RQY273" t="s">
        <v>594</v>
      </c>
      <c r="RQZ273" t="s">
        <v>594</v>
      </c>
      <c r="RRA273" t="s">
        <v>594</v>
      </c>
      <c r="RRB273" t="s">
        <v>594</v>
      </c>
      <c r="RRC273" t="s">
        <v>594</v>
      </c>
      <c r="RRD273" t="s">
        <v>594</v>
      </c>
      <c r="RRE273" t="s">
        <v>594</v>
      </c>
      <c r="RRF273" t="s">
        <v>594</v>
      </c>
      <c r="RRG273" t="s">
        <v>594</v>
      </c>
      <c r="RRH273" t="s">
        <v>594</v>
      </c>
      <c r="RRI273" t="s">
        <v>594</v>
      </c>
      <c r="RRJ273" t="s">
        <v>594</v>
      </c>
      <c r="RRK273" t="s">
        <v>594</v>
      </c>
      <c r="RRL273" t="s">
        <v>594</v>
      </c>
      <c r="RRM273" t="s">
        <v>594</v>
      </c>
      <c r="RRN273" t="s">
        <v>594</v>
      </c>
      <c r="RRO273" t="s">
        <v>594</v>
      </c>
      <c r="RRP273" t="s">
        <v>594</v>
      </c>
      <c r="RRQ273" t="s">
        <v>594</v>
      </c>
      <c r="RRR273" t="s">
        <v>594</v>
      </c>
      <c r="RRS273" t="s">
        <v>594</v>
      </c>
      <c r="RRT273" t="s">
        <v>594</v>
      </c>
      <c r="RRU273" t="s">
        <v>594</v>
      </c>
      <c r="RRV273" t="s">
        <v>594</v>
      </c>
      <c r="RRW273" t="s">
        <v>594</v>
      </c>
      <c r="RRX273" t="s">
        <v>594</v>
      </c>
      <c r="RRY273" t="s">
        <v>594</v>
      </c>
      <c r="RRZ273" t="s">
        <v>594</v>
      </c>
      <c r="RSA273" t="s">
        <v>594</v>
      </c>
      <c r="RSB273" t="s">
        <v>594</v>
      </c>
      <c r="RSC273" t="s">
        <v>594</v>
      </c>
      <c r="RSD273" t="s">
        <v>594</v>
      </c>
      <c r="RSE273" t="s">
        <v>594</v>
      </c>
      <c r="RSF273" t="s">
        <v>594</v>
      </c>
      <c r="RSG273" t="s">
        <v>594</v>
      </c>
      <c r="RSH273" t="s">
        <v>594</v>
      </c>
      <c r="RSI273" t="s">
        <v>594</v>
      </c>
      <c r="RSJ273" t="s">
        <v>594</v>
      </c>
      <c r="RSK273" t="s">
        <v>594</v>
      </c>
      <c r="RSL273" t="s">
        <v>594</v>
      </c>
      <c r="RSM273" t="s">
        <v>594</v>
      </c>
      <c r="RSN273" t="s">
        <v>594</v>
      </c>
      <c r="RSO273" t="s">
        <v>594</v>
      </c>
      <c r="RSP273" t="s">
        <v>594</v>
      </c>
      <c r="RSQ273" t="s">
        <v>594</v>
      </c>
      <c r="RSR273" t="s">
        <v>594</v>
      </c>
      <c r="RSS273" t="s">
        <v>594</v>
      </c>
      <c r="RST273" t="s">
        <v>594</v>
      </c>
      <c r="RSU273" t="s">
        <v>594</v>
      </c>
      <c r="RSV273" t="s">
        <v>594</v>
      </c>
      <c r="RSW273" t="s">
        <v>594</v>
      </c>
      <c r="RSX273" t="s">
        <v>594</v>
      </c>
      <c r="RSY273" t="s">
        <v>594</v>
      </c>
      <c r="RSZ273" t="s">
        <v>594</v>
      </c>
      <c r="RTA273" t="s">
        <v>594</v>
      </c>
      <c r="RTB273" t="s">
        <v>594</v>
      </c>
      <c r="RTC273" t="s">
        <v>594</v>
      </c>
      <c r="RTD273" t="s">
        <v>594</v>
      </c>
      <c r="RTE273" t="s">
        <v>594</v>
      </c>
      <c r="RTF273" t="s">
        <v>594</v>
      </c>
      <c r="RTG273" t="s">
        <v>594</v>
      </c>
      <c r="RTH273" t="s">
        <v>594</v>
      </c>
      <c r="RTI273" t="s">
        <v>594</v>
      </c>
      <c r="RTJ273" t="s">
        <v>594</v>
      </c>
      <c r="RTK273" t="s">
        <v>594</v>
      </c>
      <c r="RTL273" t="s">
        <v>594</v>
      </c>
      <c r="RTM273" t="s">
        <v>594</v>
      </c>
      <c r="RTN273" t="s">
        <v>594</v>
      </c>
      <c r="RTO273" t="s">
        <v>594</v>
      </c>
      <c r="RTP273" t="s">
        <v>594</v>
      </c>
      <c r="RTQ273" t="s">
        <v>594</v>
      </c>
      <c r="RTR273" t="s">
        <v>594</v>
      </c>
      <c r="RTS273" t="s">
        <v>594</v>
      </c>
      <c r="RTT273" t="s">
        <v>594</v>
      </c>
      <c r="RTU273" t="s">
        <v>594</v>
      </c>
      <c r="RTV273" t="s">
        <v>594</v>
      </c>
      <c r="RTW273" t="s">
        <v>594</v>
      </c>
      <c r="RTX273" t="s">
        <v>594</v>
      </c>
      <c r="RTY273" t="s">
        <v>594</v>
      </c>
      <c r="RTZ273" t="s">
        <v>594</v>
      </c>
      <c r="RUA273" t="s">
        <v>594</v>
      </c>
      <c r="RUB273" t="s">
        <v>594</v>
      </c>
      <c r="RUC273" t="s">
        <v>594</v>
      </c>
      <c r="RUD273" t="s">
        <v>594</v>
      </c>
      <c r="RUE273" t="s">
        <v>594</v>
      </c>
      <c r="RUF273" t="s">
        <v>594</v>
      </c>
      <c r="RUG273" t="s">
        <v>594</v>
      </c>
      <c r="RUH273" t="s">
        <v>594</v>
      </c>
      <c r="RUI273" t="s">
        <v>594</v>
      </c>
      <c r="RUJ273" t="s">
        <v>594</v>
      </c>
      <c r="RUK273" t="s">
        <v>594</v>
      </c>
      <c r="RUL273" t="s">
        <v>594</v>
      </c>
      <c r="RUM273" t="s">
        <v>594</v>
      </c>
      <c r="RUN273" t="s">
        <v>594</v>
      </c>
      <c r="RUO273" t="s">
        <v>594</v>
      </c>
      <c r="RUP273" t="s">
        <v>594</v>
      </c>
      <c r="RUQ273" t="s">
        <v>594</v>
      </c>
      <c r="RUR273" t="s">
        <v>594</v>
      </c>
      <c r="RUS273" t="s">
        <v>594</v>
      </c>
      <c r="RUT273" t="s">
        <v>594</v>
      </c>
      <c r="RUU273" t="s">
        <v>594</v>
      </c>
      <c r="RUV273" t="s">
        <v>594</v>
      </c>
      <c r="RUW273" t="s">
        <v>594</v>
      </c>
      <c r="RUX273" t="s">
        <v>594</v>
      </c>
      <c r="RUY273" t="s">
        <v>594</v>
      </c>
      <c r="RUZ273" t="s">
        <v>594</v>
      </c>
      <c r="RVA273" t="s">
        <v>594</v>
      </c>
      <c r="RVB273" t="s">
        <v>594</v>
      </c>
      <c r="RVC273" t="s">
        <v>594</v>
      </c>
      <c r="RVD273" t="s">
        <v>594</v>
      </c>
      <c r="RVE273" t="s">
        <v>594</v>
      </c>
      <c r="RVF273" t="s">
        <v>594</v>
      </c>
      <c r="RVG273" t="s">
        <v>594</v>
      </c>
      <c r="RVH273" t="s">
        <v>594</v>
      </c>
      <c r="RVI273" t="s">
        <v>594</v>
      </c>
      <c r="RVJ273" t="s">
        <v>594</v>
      </c>
      <c r="RVK273" t="s">
        <v>594</v>
      </c>
      <c r="RVL273" t="s">
        <v>594</v>
      </c>
      <c r="RVM273" t="s">
        <v>594</v>
      </c>
      <c r="RVN273" t="s">
        <v>594</v>
      </c>
      <c r="RVO273" t="s">
        <v>594</v>
      </c>
      <c r="RVP273" t="s">
        <v>594</v>
      </c>
      <c r="RVQ273" t="s">
        <v>594</v>
      </c>
      <c r="RVR273" t="s">
        <v>594</v>
      </c>
      <c r="RVS273" t="s">
        <v>594</v>
      </c>
      <c r="RVT273" t="s">
        <v>594</v>
      </c>
      <c r="RVU273" t="s">
        <v>594</v>
      </c>
      <c r="RVV273" t="s">
        <v>594</v>
      </c>
      <c r="RVW273" t="s">
        <v>594</v>
      </c>
      <c r="RVX273" t="s">
        <v>594</v>
      </c>
      <c r="RVY273" t="s">
        <v>594</v>
      </c>
      <c r="RVZ273" t="s">
        <v>594</v>
      </c>
      <c r="RWA273" t="s">
        <v>594</v>
      </c>
      <c r="RWB273" t="s">
        <v>594</v>
      </c>
      <c r="RWC273" t="s">
        <v>594</v>
      </c>
      <c r="RWD273" t="s">
        <v>594</v>
      </c>
      <c r="RWE273" t="s">
        <v>594</v>
      </c>
      <c r="RWF273" t="s">
        <v>594</v>
      </c>
      <c r="RWG273" t="s">
        <v>594</v>
      </c>
      <c r="RWH273" t="s">
        <v>594</v>
      </c>
      <c r="RWI273" t="s">
        <v>594</v>
      </c>
      <c r="RWJ273" t="s">
        <v>594</v>
      </c>
      <c r="RWK273" t="s">
        <v>594</v>
      </c>
      <c r="RWL273" t="s">
        <v>594</v>
      </c>
      <c r="RWM273" t="s">
        <v>594</v>
      </c>
      <c r="RWN273" t="s">
        <v>594</v>
      </c>
      <c r="RWO273" t="s">
        <v>594</v>
      </c>
      <c r="RWP273" t="s">
        <v>594</v>
      </c>
      <c r="RWQ273" t="s">
        <v>594</v>
      </c>
      <c r="RWR273" t="s">
        <v>594</v>
      </c>
      <c r="RWS273" t="s">
        <v>594</v>
      </c>
      <c r="RWT273" t="s">
        <v>594</v>
      </c>
      <c r="RWU273" t="s">
        <v>594</v>
      </c>
      <c r="RWV273" t="s">
        <v>594</v>
      </c>
      <c r="RWW273" t="s">
        <v>594</v>
      </c>
      <c r="RWX273" t="s">
        <v>594</v>
      </c>
      <c r="RWY273" t="s">
        <v>594</v>
      </c>
      <c r="RWZ273" t="s">
        <v>594</v>
      </c>
      <c r="RXA273" t="s">
        <v>594</v>
      </c>
      <c r="RXB273" t="s">
        <v>594</v>
      </c>
      <c r="RXC273" t="s">
        <v>594</v>
      </c>
      <c r="RXD273" t="s">
        <v>594</v>
      </c>
      <c r="RXE273" t="s">
        <v>594</v>
      </c>
      <c r="RXF273" t="s">
        <v>594</v>
      </c>
      <c r="RXG273" t="s">
        <v>594</v>
      </c>
      <c r="RXH273" t="s">
        <v>594</v>
      </c>
      <c r="RXI273" t="s">
        <v>594</v>
      </c>
      <c r="RXJ273" t="s">
        <v>594</v>
      </c>
      <c r="RXK273" t="s">
        <v>594</v>
      </c>
      <c r="RXL273" t="s">
        <v>594</v>
      </c>
      <c r="RXM273" t="s">
        <v>594</v>
      </c>
      <c r="RXN273" t="s">
        <v>594</v>
      </c>
      <c r="RXO273" t="s">
        <v>594</v>
      </c>
      <c r="RXP273" t="s">
        <v>594</v>
      </c>
      <c r="RXQ273" t="s">
        <v>594</v>
      </c>
      <c r="RXR273" t="s">
        <v>594</v>
      </c>
      <c r="RXS273" t="s">
        <v>594</v>
      </c>
      <c r="RXT273" t="s">
        <v>594</v>
      </c>
      <c r="RXU273" t="s">
        <v>594</v>
      </c>
      <c r="RXV273" t="s">
        <v>594</v>
      </c>
      <c r="RXW273" t="s">
        <v>594</v>
      </c>
      <c r="RXX273" t="s">
        <v>594</v>
      </c>
      <c r="RXY273" t="s">
        <v>594</v>
      </c>
      <c r="RXZ273" t="s">
        <v>594</v>
      </c>
      <c r="RYA273" t="s">
        <v>594</v>
      </c>
      <c r="RYB273" t="s">
        <v>594</v>
      </c>
      <c r="RYC273" t="s">
        <v>594</v>
      </c>
      <c r="RYD273" t="s">
        <v>594</v>
      </c>
      <c r="RYE273" t="s">
        <v>594</v>
      </c>
      <c r="RYF273" t="s">
        <v>594</v>
      </c>
      <c r="RYG273" t="s">
        <v>594</v>
      </c>
      <c r="RYH273" t="s">
        <v>594</v>
      </c>
      <c r="RYI273" t="s">
        <v>594</v>
      </c>
      <c r="RYJ273" t="s">
        <v>594</v>
      </c>
      <c r="RYK273" t="s">
        <v>594</v>
      </c>
      <c r="RYL273" t="s">
        <v>594</v>
      </c>
      <c r="RYM273" t="s">
        <v>594</v>
      </c>
      <c r="RYN273" t="s">
        <v>594</v>
      </c>
      <c r="RYO273" t="s">
        <v>594</v>
      </c>
      <c r="RYP273" t="s">
        <v>594</v>
      </c>
      <c r="RYQ273" t="s">
        <v>594</v>
      </c>
      <c r="RYR273" t="s">
        <v>594</v>
      </c>
      <c r="RYS273" t="s">
        <v>594</v>
      </c>
      <c r="RYT273" t="s">
        <v>594</v>
      </c>
      <c r="RYU273" t="s">
        <v>594</v>
      </c>
      <c r="RYV273" t="s">
        <v>594</v>
      </c>
      <c r="RYW273" t="s">
        <v>594</v>
      </c>
      <c r="RYX273" t="s">
        <v>594</v>
      </c>
      <c r="RYY273" t="s">
        <v>594</v>
      </c>
      <c r="RYZ273" t="s">
        <v>594</v>
      </c>
      <c r="RZA273" t="s">
        <v>594</v>
      </c>
      <c r="RZB273" t="s">
        <v>594</v>
      </c>
      <c r="RZC273" t="s">
        <v>594</v>
      </c>
      <c r="RZD273" t="s">
        <v>594</v>
      </c>
      <c r="RZE273" t="s">
        <v>594</v>
      </c>
      <c r="RZF273" t="s">
        <v>594</v>
      </c>
      <c r="RZG273" t="s">
        <v>594</v>
      </c>
      <c r="RZH273" t="s">
        <v>594</v>
      </c>
      <c r="RZI273" t="s">
        <v>594</v>
      </c>
      <c r="RZJ273" t="s">
        <v>594</v>
      </c>
      <c r="RZK273" t="s">
        <v>594</v>
      </c>
      <c r="RZL273" t="s">
        <v>594</v>
      </c>
      <c r="RZM273" t="s">
        <v>594</v>
      </c>
      <c r="RZN273" t="s">
        <v>594</v>
      </c>
      <c r="RZO273" t="s">
        <v>594</v>
      </c>
      <c r="RZP273" t="s">
        <v>594</v>
      </c>
      <c r="RZQ273" t="s">
        <v>594</v>
      </c>
      <c r="RZR273" t="s">
        <v>594</v>
      </c>
      <c r="RZS273" t="s">
        <v>594</v>
      </c>
      <c r="RZT273" t="s">
        <v>594</v>
      </c>
      <c r="RZU273" t="s">
        <v>594</v>
      </c>
      <c r="RZV273" t="s">
        <v>594</v>
      </c>
      <c r="RZW273" t="s">
        <v>594</v>
      </c>
      <c r="RZX273" t="s">
        <v>594</v>
      </c>
      <c r="RZY273" t="s">
        <v>594</v>
      </c>
      <c r="RZZ273" t="s">
        <v>594</v>
      </c>
      <c r="SAA273" t="s">
        <v>594</v>
      </c>
      <c r="SAB273" t="s">
        <v>594</v>
      </c>
      <c r="SAC273" t="s">
        <v>594</v>
      </c>
      <c r="SAD273" t="s">
        <v>594</v>
      </c>
      <c r="SAE273" t="s">
        <v>594</v>
      </c>
      <c r="SAF273" t="s">
        <v>594</v>
      </c>
      <c r="SAG273" t="s">
        <v>594</v>
      </c>
      <c r="SAH273" t="s">
        <v>594</v>
      </c>
      <c r="SAI273" t="s">
        <v>594</v>
      </c>
      <c r="SAJ273" t="s">
        <v>594</v>
      </c>
      <c r="SAK273" t="s">
        <v>594</v>
      </c>
      <c r="SAL273" t="s">
        <v>594</v>
      </c>
      <c r="SAM273" t="s">
        <v>594</v>
      </c>
      <c r="SAN273" t="s">
        <v>594</v>
      </c>
      <c r="SAO273" t="s">
        <v>594</v>
      </c>
      <c r="SAP273" t="s">
        <v>594</v>
      </c>
      <c r="SAQ273" t="s">
        <v>594</v>
      </c>
      <c r="SAR273" t="s">
        <v>594</v>
      </c>
      <c r="SAS273" t="s">
        <v>594</v>
      </c>
      <c r="SAT273" t="s">
        <v>594</v>
      </c>
      <c r="SAU273" t="s">
        <v>594</v>
      </c>
      <c r="SAV273" t="s">
        <v>594</v>
      </c>
      <c r="SAW273" t="s">
        <v>594</v>
      </c>
      <c r="SAX273" t="s">
        <v>594</v>
      </c>
      <c r="SAY273" t="s">
        <v>594</v>
      </c>
      <c r="SAZ273" t="s">
        <v>594</v>
      </c>
      <c r="SBA273" t="s">
        <v>594</v>
      </c>
      <c r="SBB273" t="s">
        <v>594</v>
      </c>
      <c r="SBC273" t="s">
        <v>594</v>
      </c>
      <c r="SBD273" t="s">
        <v>594</v>
      </c>
      <c r="SBE273" t="s">
        <v>594</v>
      </c>
      <c r="SBF273" t="s">
        <v>594</v>
      </c>
      <c r="SBG273" t="s">
        <v>594</v>
      </c>
      <c r="SBH273" t="s">
        <v>594</v>
      </c>
      <c r="SBI273" t="s">
        <v>594</v>
      </c>
      <c r="SBJ273" t="s">
        <v>594</v>
      </c>
      <c r="SBK273" t="s">
        <v>594</v>
      </c>
      <c r="SBL273" t="s">
        <v>594</v>
      </c>
      <c r="SBM273" t="s">
        <v>594</v>
      </c>
      <c r="SBN273" t="s">
        <v>594</v>
      </c>
      <c r="SBO273" t="s">
        <v>594</v>
      </c>
      <c r="SBP273" t="s">
        <v>594</v>
      </c>
      <c r="SBQ273" t="s">
        <v>594</v>
      </c>
      <c r="SBR273" t="s">
        <v>594</v>
      </c>
      <c r="SBS273" t="s">
        <v>594</v>
      </c>
      <c r="SBT273" t="s">
        <v>594</v>
      </c>
      <c r="SBU273" t="s">
        <v>594</v>
      </c>
      <c r="SBV273" t="s">
        <v>594</v>
      </c>
      <c r="SBW273" t="s">
        <v>594</v>
      </c>
      <c r="SBX273" t="s">
        <v>594</v>
      </c>
      <c r="SBY273" t="s">
        <v>594</v>
      </c>
      <c r="SBZ273" t="s">
        <v>594</v>
      </c>
      <c r="SCA273" t="s">
        <v>594</v>
      </c>
      <c r="SCB273" t="s">
        <v>594</v>
      </c>
      <c r="SCC273" t="s">
        <v>594</v>
      </c>
      <c r="SCD273" t="s">
        <v>594</v>
      </c>
      <c r="SCE273" t="s">
        <v>594</v>
      </c>
      <c r="SCF273" t="s">
        <v>594</v>
      </c>
      <c r="SCG273" t="s">
        <v>594</v>
      </c>
      <c r="SCH273" t="s">
        <v>594</v>
      </c>
      <c r="SCI273" t="s">
        <v>594</v>
      </c>
      <c r="SCJ273" t="s">
        <v>594</v>
      </c>
      <c r="SCK273" t="s">
        <v>594</v>
      </c>
      <c r="SCL273" t="s">
        <v>594</v>
      </c>
      <c r="SCM273" t="s">
        <v>594</v>
      </c>
      <c r="SCN273" t="s">
        <v>594</v>
      </c>
      <c r="SCO273" t="s">
        <v>594</v>
      </c>
      <c r="SCP273" t="s">
        <v>594</v>
      </c>
      <c r="SCQ273" t="s">
        <v>594</v>
      </c>
      <c r="SCR273" t="s">
        <v>594</v>
      </c>
      <c r="SCS273" t="s">
        <v>594</v>
      </c>
      <c r="SCT273" t="s">
        <v>594</v>
      </c>
      <c r="SCU273" t="s">
        <v>594</v>
      </c>
      <c r="SCV273" t="s">
        <v>594</v>
      </c>
      <c r="SCW273" t="s">
        <v>594</v>
      </c>
      <c r="SCX273" t="s">
        <v>594</v>
      </c>
      <c r="SCY273" t="s">
        <v>594</v>
      </c>
      <c r="SCZ273" t="s">
        <v>594</v>
      </c>
      <c r="SDA273" t="s">
        <v>594</v>
      </c>
      <c r="SDB273" t="s">
        <v>594</v>
      </c>
      <c r="SDC273" t="s">
        <v>594</v>
      </c>
      <c r="SDD273" t="s">
        <v>594</v>
      </c>
      <c r="SDE273" t="s">
        <v>594</v>
      </c>
      <c r="SDF273" t="s">
        <v>594</v>
      </c>
      <c r="SDG273" t="s">
        <v>594</v>
      </c>
      <c r="SDH273" t="s">
        <v>594</v>
      </c>
      <c r="SDI273" t="s">
        <v>594</v>
      </c>
      <c r="SDJ273" t="s">
        <v>594</v>
      </c>
      <c r="SDK273" t="s">
        <v>594</v>
      </c>
      <c r="SDL273" t="s">
        <v>594</v>
      </c>
      <c r="SDM273" t="s">
        <v>594</v>
      </c>
      <c r="SDN273" t="s">
        <v>594</v>
      </c>
      <c r="SDO273" t="s">
        <v>594</v>
      </c>
      <c r="SDP273" t="s">
        <v>594</v>
      </c>
      <c r="SDQ273" t="s">
        <v>594</v>
      </c>
      <c r="SDR273" t="s">
        <v>594</v>
      </c>
      <c r="SDS273" t="s">
        <v>594</v>
      </c>
      <c r="SDT273" t="s">
        <v>594</v>
      </c>
      <c r="SDU273" t="s">
        <v>594</v>
      </c>
      <c r="SDV273" t="s">
        <v>594</v>
      </c>
      <c r="SDW273" t="s">
        <v>594</v>
      </c>
      <c r="SDX273" t="s">
        <v>594</v>
      </c>
      <c r="SDY273" t="s">
        <v>594</v>
      </c>
      <c r="SDZ273" t="s">
        <v>594</v>
      </c>
      <c r="SEA273" t="s">
        <v>594</v>
      </c>
      <c r="SEB273" t="s">
        <v>594</v>
      </c>
      <c r="SEC273" t="s">
        <v>594</v>
      </c>
      <c r="SED273" t="s">
        <v>594</v>
      </c>
      <c r="SEE273" t="s">
        <v>594</v>
      </c>
      <c r="SEF273" t="s">
        <v>594</v>
      </c>
      <c r="SEG273" t="s">
        <v>594</v>
      </c>
      <c r="SEH273" t="s">
        <v>594</v>
      </c>
      <c r="SEI273" t="s">
        <v>594</v>
      </c>
      <c r="SEJ273" t="s">
        <v>594</v>
      </c>
      <c r="SEK273" t="s">
        <v>594</v>
      </c>
      <c r="SEL273" t="s">
        <v>594</v>
      </c>
      <c r="SEM273" t="s">
        <v>594</v>
      </c>
      <c r="SEN273" t="s">
        <v>594</v>
      </c>
      <c r="SEO273" t="s">
        <v>594</v>
      </c>
      <c r="SEP273" t="s">
        <v>594</v>
      </c>
      <c r="SEQ273" t="s">
        <v>594</v>
      </c>
      <c r="SER273" t="s">
        <v>594</v>
      </c>
      <c r="SES273" t="s">
        <v>594</v>
      </c>
      <c r="SET273" t="s">
        <v>594</v>
      </c>
      <c r="SEU273" t="s">
        <v>594</v>
      </c>
      <c r="SEV273" t="s">
        <v>594</v>
      </c>
      <c r="SEW273" t="s">
        <v>594</v>
      </c>
      <c r="SEX273" t="s">
        <v>594</v>
      </c>
      <c r="SEY273" t="s">
        <v>594</v>
      </c>
      <c r="SEZ273" t="s">
        <v>594</v>
      </c>
      <c r="SFA273" t="s">
        <v>594</v>
      </c>
      <c r="SFB273" t="s">
        <v>594</v>
      </c>
      <c r="SFC273" t="s">
        <v>594</v>
      </c>
      <c r="SFD273" t="s">
        <v>594</v>
      </c>
      <c r="SFE273" t="s">
        <v>594</v>
      </c>
      <c r="SFF273" t="s">
        <v>594</v>
      </c>
      <c r="SFG273" t="s">
        <v>594</v>
      </c>
      <c r="SFH273" t="s">
        <v>594</v>
      </c>
      <c r="SFI273" t="s">
        <v>594</v>
      </c>
      <c r="SFJ273" t="s">
        <v>594</v>
      </c>
      <c r="SFK273" t="s">
        <v>594</v>
      </c>
      <c r="SFL273" t="s">
        <v>594</v>
      </c>
      <c r="SFM273" t="s">
        <v>594</v>
      </c>
      <c r="SFN273" t="s">
        <v>594</v>
      </c>
      <c r="SFO273" t="s">
        <v>594</v>
      </c>
      <c r="SFP273" t="s">
        <v>594</v>
      </c>
      <c r="SFQ273" t="s">
        <v>594</v>
      </c>
      <c r="SFR273" t="s">
        <v>594</v>
      </c>
      <c r="SFS273" t="s">
        <v>594</v>
      </c>
      <c r="SFT273" t="s">
        <v>594</v>
      </c>
      <c r="SFU273" t="s">
        <v>594</v>
      </c>
      <c r="SFV273" t="s">
        <v>594</v>
      </c>
      <c r="SFW273" t="s">
        <v>594</v>
      </c>
      <c r="SFX273" t="s">
        <v>594</v>
      </c>
      <c r="SFY273" t="s">
        <v>594</v>
      </c>
      <c r="SFZ273" t="s">
        <v>594</v>
      </c>
      <c r="SGA273" t="s">
        <v>594</v>
      </c>
      <c r="SGB273" t="s">
        <v>594</v>
      </c>
      <c r="SGC273" t="s">
        <v>594</v>
      </c>
      <c r="SGD273" t="s">
        <v>594</v>
      </c>
      <c r="SGE273" t="s">
        <v>594</v>
      </c>
      <c r="SGF273" t="s">
        <v>594</v>
      </c>
      <c r="SGG273" t="s">
        <v>594</v>
      </c>
      <c r="SGH273" t="s">
        <v>594</v>
      </c>
      <c r="SGI273" t="s">
        <v>594</v>
      </c>
      <c r="SGJ273" t="s">
        <v>594</v>
      </c>
      <c r="SGK273" t="s">
        <v>594</v>
      </c>
      <c r="SGL273" t="s">
        <v>594</v>
      </c>
      <c r="SGM273" t="s">
        <v>594</v>
      </c>
      <c r="SGN273" t="s">
        <v>594</v>
      </c>
      <c r="SGO273" t="s">
        <v>594</v>
      </c>
      <c r="SGP273" t="s">
        <v>594</v>
      </c>
      <c r="SGQ273" t="s">
        <v>594</v>
      </c>
      <c r="SGR273" t="s">
        <v>594</v>
      </c>
      <c r="SGS273" t="s">
        <v>594</v>
      </c>
      <c r="SGT273" t="s">
        <v>594</v>
      </c>
      <c r="SGU273" t="s">
        <v>594</v>
      </c>
      <c r="SGV273" t="s">
        <v>594</v>
      </c>
      <c r="SGW273" t="s">
        <v>594</v>
      </c>
      <c r="SGX273" t="s">
        <v>594</v>
      </c>
      <c r="SGY273" t="s">
        <v>594</v>
      </c>
      <c r="SGZ273" t="s">
        <v>594</v>
      </c>
      <c r="SHA273" t="s">
        <v>594</v>
      </c>
      <c r="SHB273" t="s">
        <v>594</v>
      </c>
      <c r="SHC273" t="s">
        <v>594</v>
      </c>
      <c r="SHD273" t="s">
        <v>594</v>
      </c>
      <c r="SHE273" t="s">
        <v>594</v>
      </c>
      <c r="SHF273" t="s">
        <v>594</v>
      </c>
      <c r="SHG273" t="s">
        <v>594</v>
      </c>
      <c r="SHH273" t="s">
        <v>594</v>
      </c>
      <c r="SHI273" t="s">
        <v>594</v>
      </c>
      <c r="SHJ273" t="s">
        <v>594</v>
      </c>
      <c r="SHK273" t="s">
        <v>594</v>
      </c>
      <c r="SHL273" t="s">
        <v>594</v>
      </c>
      <c r="SHM273" t="s">
        <v>594</v>
      </c>
      <c r="SHN273" t="s">
        <v>594</v>
      </c>
      <c r="SHO273" t="s">
        <v>594</v>
      </c>
      <c r="SHP273" t="s">
        <v>594</v>
      </c>
      <c r="SHQ273" t="s">
        <v>594</v>
      </c>
      <c r="SHR273" t="s">
        <v>594</v>
      </c>
      <c r="SHS273" t="s">
        <v>594</v>
      </c>
      <c r="SHT273" t="s">
        <v>594</v>
      </c>
      <c r="SHU273" t="s">
        <v>594</v>
      </c>
      <c r="SHV273" t="s">
        <v>594</v>
      </c>
      <c r="SHW273" t="s">
        <v>594</v>
      </c>
      <c r="SHX273" t="s">
        <v>594</v>
      </c>
      <c r="SHY273" t="s">
        <v>594</v>
      </c>
      <c r="SHZ273" t="s">
        <v>594</v>
      </c>
      <c r="SIA273" t="s">
        <v>594</v>
      </c>
      <c r="SIB273" t="s">
        <v>594</v>
      </c>
      <c r="SIC273" t="s">
        <v>594</v>
      </c>
      <c r="SID273" t="s">
        <v>594</v>
      </c>
      <c r="SIE273" t="s">
        <v>594</v>
      </c>
      <c r="SIF273" t="s">
        <v>594</v>
      </c>
      <c r="SIG273" t="s">
        <v>594</v>
      </c>
      <c r="SIH273" t="s">
        <v>594</v>
      </c>
      <c r="SII273" t="s">
        <v>594</v>
      </c>
      <c r="SIJ273" t="s">
        <v>594</v>
      </c>
      <c r="SIK273" t="s">
        <v>594</v>
      </c>
      <c r="SIL273" t="s">
        <v>594</v>
      </c>
      <c r="SIM273" t="s">
        <v>594</v>
      </c>
      <c r="SIN273" t="s">
        <v>594</v>
      </c>
      <c r="SIO273" t="s">
        <v>594</v>
      </c>
      <c r="SIP273" t="s">
        <v>594</v>
      </c>
      <c r="SIQ273" t="s">
        <v>594</v>
      </c>
      <c r="SIR273" t="s">
        <v>594</v>
      </c>
      <c r="SIS273" t="s">
        <v>594</v>
      </c>
      <c r="SIT273" t="s">
        <v>594</v>
      </c>
      <c r="SIU273" t="s">
        <v>594</v>
      </c>
      <c r="SIV273" t="s">
        <v>594</v>
      </c>
      <c r="SIW273" t="s">
        <v>594</v>
      </c>
      <c r="SIX273" t="s">
        <v>594</v>
      </c>
      <c r="SIY273" t="s">
        <v>594</v>
      </c>
      <c r="SIZ273" t="s">
        <v>594</v>
      </c>
      <c r="SJA273" t="s">
        <v>594</v>
      </c>
      <c r="SJB273" t="s">
        <v>594</v>
      </c>
      <c r="SJC273" t="s">
        <v>594</v>
      </c>
      <c r="SJD273" t="s">
        <v>594</v>
      </c>
      <c r="SJE273" t="s">
        <v>594</v>
      </c>
      <c r="SJF273" t="s">
        <v>594</v>
      </c>
      <c r="SJG273" t="s">
        <v>594</v>
      </c>
      <c r="SJH273" t="s">
        <v>594</v>
      </c>
      <c r="SJI273" t="s">
        <v>594</v>
      </c>
      <c r="SJJ273" t="s">
        <v>594</v>
      </c>
      <c r="SJK273" t="s">
        <v>594</v>
      </c>
      <c r="SJL273" t="s">
        <v>594</v>
      </c>
      <c r="SJM273" t="s">
        <v>594</v>
      </c>
      <c r="SJN273" t="s">
        <v>594</v>
      </c>
      <c r="SJO273" t="s">
        <v>594</v>
      </c>
      <c r="SJP273" t="s">
        <v>594</v>
      </c>
      <c r="SJQ273" t="s">
        <v>594</v>
      </c>
      <c r="SJR273" t="s">
        <v>594</v>
      </c>
      <c r="SJS273" t="s">
        <v>594</v>
      </c>
      <c r="SJT273" t="s">
        <v>594</v>
      </c>
      <c r="SJU273" t="s">
        <v>594</v>
      </c>
      <c r="SJV273" t="s">
        <v>594</v>
      </c>
      <c r="SJW273" t="s">
        <v>594</v>
      </c>
      <c r="SJX273" t="s">
        <v>594</v>
      </c>
      <c r="SJY273" t="s">
        <v>594</v>
      </c>
      <c r="SJZ273" t="s">
        <v>594</v>
      </c>
      <c r="SKA273" t="s">
        <v>594</v>
      </c>
      <c r="SKB273" t="s">
        <v>594</v>
      </c>
      <c r="SKC273" t="s">
        <v>594</v>
      </c>
      <c r="SKD273" t="s">
        <v>594</v>
      </c>
      <c r="SKE273" t="s">
        <v>594</v>
      </c>
      <c r="SKF273" t="s">
        <v>594</v>
      </c>
      <c r="SKG273" t="s">
        <v>594</v>
      </c>
      <c r="SKH273" t="s">
        <v>594</v>
      </c>
      <c r="SKI273" t="s">
        <v>594</v>
      </c>
      <c r="SKJ273" t="s">
        <v>594</v>
      </c>
      <c r="SKK273" t="s">
        <v>594</v>
      </c>
      <c r="SKL273" t="s">
        <v>594</v>
      </c>
      <c r="SKM273" t="s">
        <v>594</v>
      </c>
      <c r="SKN273" t="s">
        <v>594</v>
      </c>
      <c r="SKO273" t="s">
        <v>594</v>
      </c>
      <c r="SKP273" t="s">
        <v>594</v>
      </c>
      <c r="SKQ273" t="s">
        <v>594</v>
      </c>
      <c r="SKR273" t="s">
        <v>594</v>
      </c>
      <c r="SKS273" t="s">
        <v>594</v>
      </c>
      <c r="SKT273" t="s">
        <v>594</v>
      </c>
      <c r="SKU273" t="s">
        <v>594</v>
      </c>
      <c r="SKV273" t="s">
        <v>594</v>
      </c>
      <c r="SKW273" t="s">
        <v>594</v>
      </c>
      <c r="SKX273" t="s">
        <v>594</v>
      </c>
      <c r="SKY273" t="s">
        <v>594</v>
      </c>
      <c r="SKZ273" t="s">
        <v>594</v>
      </c>
      <c r="SLA273" t="s">
        <v>594</v>
      </c>
      <c r="SLB273" t="s">
        <v>594</v>
      </c>
      <c r="SLC273" t="s">
        <v>594</v>
      </c>
      <c r="SLD273" t="s">
        <v>594</v>
      </c>
      <c r="SLE273" t="s">
        <v>594</v>
      </c>
      <c r="SLF273" t="s">
        <v>594</v>
      </c>
      <c r="SLG273" t="s">
        <v>594</v>
      </c>
      <c r="SLH273" t="s">
        <v>594</v>
      </c>
      <c r="SLI273" t="s">
        <v>594</v>
      </c>
      <c r="SLJ273" t="s">
        <v>594</v>
      </c>
      <c r="SLK273" t="s">
        <v>594</v>
      </c>
      <c r="SLL273" t="s">
        <v>594</v>
      </c>
      <c r="SLM273" t="s">
        <v>594</v>
      </c>
      <c r="SLN273" t="s">
        <v>594</v>
      </c>
      <c r="SLO273" t="s">
        <v>594</v>
      </c>
      <c r="SLP273" t="s">
        <v>594</v>
      </c>
      <c r="SLQ273" t="s">
        <v>594</v>
      </c>
      <c r="SLR273" t="s">
        <v>594</v>
      </c>
      <c r="SLS273" t="s">
        <v>594</v>
      </c>
      <c r="SLT273" t="s">
        <v>594</v>
      </c>
      <c r="SLU273" t="s">
        <v>594</v>
      </c>
      <c r="SLV273" t="s">
        <v>594</v>
      </c>
      <c r="SLW273" t="s">
        <v>594</v>
      </c>
      <c r="SLX273" t="s">
        <v>594</v>
      </c>
      <c r="SLY273" t="s">
        <v>594</v>
      </c>
      <c r="SLZ273" t="s">
        <v>594</v>
      </c>
      <c r="SMA273" t="s">
        <v>594</v>
      </c>
      <c r="SMB273" t="s">
        <v>594</v>
      </c>
      <c r="SMC273" t="s">
        <v>594</v>
      </c>
      <c r="SMD273" t="s">
        <v>594</v>
      </c>
      <c r="SME273" t="s">
        <v>594</v>
      </c>
      <c r="SMF273" t="s">
        <v>594</v>
      </c>
      <c r="SMG273" t="s">
        <v>594</v>
      </c>
      <c r="SMH273" t="s">
        <v>594</v>
      </c>
      <c r="SMI273" t="s">
        <v>594</v>
      </c>
      <c r="SMJ273" t="s">
        <v>594</v>
      </c>
      <c r="SMK273" t="s">
        <v>594</v>
      </c>
      <c r="SML273" t="s">
        <v>594</v>
      </c>
      <c r="SMM273" t="s">
        <v>594</v>
      </c>
      <c r="SMN273" t="s">
        <v>594</v>
      </c>
      <c r="SMO273" t="s">
        <v>594</v>
      </c>
      <c r="SMP273" t="s">
        <v>594</v>
      </c>
      <c r="SMQ273" t="s">
        <v>594</v>
      </c>
      <c r="SMR273" t="s">
        <v>594</v>
      </c>
      <c r="SMS273" t="s">
        <v>594</v>
      </c>
      <c r="SMT273" t="s">
        <v>594</v>
      </c>
      <c r="SMU273" t="s">
        <v>594</v>
      </c>
      <c r="SMV273" t="s">
        <v>594</v>
      </c>
      <c r="SMW273" t="s">
        <v>594</v>
      </c>
      <c r="SMX273" t="s">
        <v>594</v>
      </c>
      <c r="SMY273" t="s">
        <v>594</v>
      </c>
      <c r="SMZ273" t="s">
        <v>594</v>
      </c>
      <c r="SNA273" t="s">
        <v>594</v>
      </c>
      <c r="SNB273" t="s">
        <v>594</v>
      </c>
      <c r="SNC273" t="s">
        <v>594</v>
      </c>
      <c r="SND273" t="s">
        <v>594</v>
      </c>
      <c r="SNE273" t="s">
        <v>594</v>
      </c>
      <c r="SNF273" t="s">
        <v>594</v>
      </c>
      <c r="SNG273" t="s">
        <v>594</v>
      </c>
      <c r="SNH273" t="s">
        <v>594</v>
      </c>
      <c r="SNI273" t="s">
        <v>594</v>
      </c>
      <c r="SNJ273" t="s">
        <v>594</v>
      </c>
      <c r="SNK273" t="s">
        <v>594</v>
      </c>
      <c r="SNL273" t="s">
        <v>594</v>
      </c>
      <c r="SNM273" t="s">
        <v>594</v>
      </c>
      <c r="SNN273" t="s">
        <v>594</v>
      </c>
      <c r="SNO273" t="s">
        <v>594</v>
      </c>
      <c r="SNP273" t="s">
        <v>594</v>
      </c>
      <c r="SNQ273" t="s">
        <v>594</v>
      </c>
      <c r="SNR273" t="s">
        <v>594</v>
      </c>
      <c r="SNS273" t="s">
        <v>594</v>
      </c>
      <c r="SNT273" t="s">
        <v>594</v>
      </c>
      <c r="SNU273" t="s">
        <v>594</v>
      </c>
      <c r="SNV273" t="s">
        <v>594</v>
      </c>
      <c r="SNW273" t="s">
        <v>594</v>
      </c>
      <c r="SNX273" t="s">
        <v>594</v>
      </c>
      <c r="SNY273" t="s">
        <v>594</v>
      </c>
      <c r="SNZ273" t="s">
        <v>594</v>
      </c>
      <c r="SOA273" t="s">
        <v>594</v>
      </c>
      <c r="SOB273" t="s">
        <v>594</v>
      </c>
      <c r="SOC273" t="s">
        <v>594</v>
      </c>
      <c r="SOD273" t="s">
        <v>594</v>
      </c>
      <c r="SOE273" t="s">
        <v>594</v>
      </c>
      <c r="SOF273" t="s">
        <v>594</v>
      </c>
      <c r="SOG273" t="s">
        <v>594</v>
      </c>
      <c r="SOH273" t="s">
        <v>594</v>
      </c>
      <c r="SOI273" t="s">
        <v>594</v>
      </c>
      <c r="SOJ273" t="s">
        <v>594</v>
      </c>
      <c r="SOK273" t="s">
        <v>594</v>
      </c>
      <c r="SOL273" t="s">
        <v>594</v>
      </c>
      <c r="SOM273" t="s">
        <v>594</v>
      </c>
      <c r="SON273" t="s">
        <v>594</v>
      </c>
      <c r="SOO273" t="s">
        <v>594</v>
      </c>
      <c r="SOP273" t="s">
        <v>594</v>
      </c>
      <c r="SOQ273" t="s">
        <v>594</v>
      </c>
      <c r="SOR273" t="s">
        <v>594</v>
      </c>
      <c r="SOS273" t="s">
        <v>594</v>
      </c>
      <c r="SOT273" t="s">
        <v>594</v>
      </c>
      <c r="SOU273" t="s">
        <v>594</v>
      </c>
      <c r="SOV273" t="s">
        <v>594</v>
      </c>
      <c r="SOW273" t="s">
        <v>594</v>
      </c>
      <c r="SOX273" t="s">
        <v>594</v>
      </c>
      <c r="SOY273" t="s">
        <v>594</v>
      </c>
      <c r="SOZ273" t="s">
        <v>594</v>
      </c>
      <c r="SPA273" t="s">
        <v>594</v>
      </c>
      <c r="SPB273" t="s">
        <v>594</v>
      </c>
      <c r="SPC273" t="s">
        <v>594</v>
      </c>
      <c r="SPD273" t="s">
        <v>594</v>
      </c>
      <c r="SPE273" t="s">
        <v>594</v>
      </c>
      <c r="SPF273" t="s">
        <v>594</v>
      </c>
      <c r="SPG273" t="s">
        <v>594</v>
      </c>
      <c r="SPH273" t="s">
        <v>594</v>
      </c>
      <c r="SPI273" t="s">
        <v>594</v>
      </c>
      <c r="SPJ273" t="s">
        <v>594</v>
      </c>
      <c r="SPK273" t="s">
        <v>594</v>
      </c>
      <c r="SPL273" t="s">
        <v>594</v>
      </c>
      <c r="SPM273" t="s">
        <v>594</v>
      </c>
      <c r="SPN273" t="s">
        <v>594</v>
      </c>
      <c r="SPO273" t="s">
        <v>594</v>
      </c>
      <c r="SPP273" t="s">
        <v>594</v>
      </c>
      <c r="SPQ273" t="s">
        <v>594</v>
      </c>
      <c r="SPR273" t="s">
        <v>594</v>
      </c>
      <c r="SPS273" t="s">
        <v>594</v>
      </c>
      <c r="SPT273" t="s">
        <v>594</v>
      </c>
      <c r="SPU273" t="s">
        <v>594</v>
      </c>
      <c r="SPV273" t="s">
        <v>594</v>
      </c>
      <c r="SPW273" t="s">
        <v>594</v>
      </c>
      <c r="SPX273" t="s">
        <v>594</v>
      </c>
      <c r="SPY273" t="s">
        <v>594</v>
      </c>
      <c r="SPZ273" t="s">
        <v>594</v>
      </c>
      <c r="SQA273" t="s">
        <v>594</v>
      </c>
      <c r="SQB273" t="s">
        <v>594</v>
      </c>
      <c r="SQC273" t="s">
        <v>594</v>
      </c>
      <c r="SQD273" t="s">
        <v>594</v>
      </c>
      <c r="SQE273" t="s">
        <v>594</v>
      </c>
      <c r="SQF273" t="s">
        <v>594</v>
      </c>
      <c r="SQG273" t="s">
        <v>594</v>
      </c>
      <c r="SQH273" t="s">
        <v>594</v>
      </c>
      <c r="SQI273" t="s">
        <v>594</v>
      </c>
      <c r="SQJ273" t="s">
        <v>594</v>
      </c>
      <c r="SQK273" t="s">
        <v>594</v>
      </c>
      <c r="SQL273" t="s">
        <v>594</v>
      </c>
      <c r="SQM273" t="s">
        <v>594</v>
      </c>
      <c r="SQN273" t="s">
        <v>594</v>
      </c>
      <c r="SQO273" t="s">
        <v>594</v>
      </c>
      <c r="SQP273" t="s">
        <v>594</v>
      </c>
      <c r="SQQ273" t="s">
        <v>594</v>
      </c>
      <c r="SQR273" t="s">
        <v>594</v>
      </c>
      <c r="SQS273" t="s">
        <v>594</v>
      </c>
      <c r="SQT273" t="s">
        <v>594</v>
      </c>
      <c r="SQU273" t="s">
        <v>594</v>
      </c>
      <c r="SQV273" t="s">
        <v>594</v>
      </c>
      <c r="SQW273" t="s">
        <v>594</v>
      </c>
      <c r="SQX273" t="s">
        <v>594</v>
      </c>
      <c r="SQY273" t="s">
        <v>594</v>
      </c>
      <c r="SQZ273" t="s">
        <v>594</v>
      </c>
      <c r="SRA273" t="s">
        <v>594</v>
      </c>
      <c r="SRB273" t="s">
        <v>594</v>
      </c>
      <c r="SRC273" t="s">
        <v>594</v>
      </c>
      <c r="SRD273" t="s">
        <v>594</v>
      </c>
      <c r="SRE273" t="s">
        <v>594</v>
      </c>
      <c r="SRF273" t="s">
        <v>594</v>
      </c>
      <c r="SRG273" t="s">
        <v>594</v>
      </c>
      <c r="SRH273" t="s">
        <v>594</v>
      </c>
      <c r="SRI273" t="s">
        <v>594</v>
      </c>
      <c r="SRJ273" t="s">
        <v>594</v>
      </c>
      <c r="SRK273" t="s">
        <v>594</v>
      </c>
      <c r="SRL273" t="s">
        <v>594</v>
      </c>
      <c r="SRM273" t="s">
        <v>594</v>
      </c>
      <c r="SRN273" t="s">
        <v>594</v>
      </c>
      <c r="SRO273" t="s">
        <v>594</v>
      </c>
      <c r="SRP273" t="s">
        <v>594</v>
      </c>
      <c r="SRQ273" t="s">
        <v>594</v>
      </c>
      <c r="SRR273" t="s">
        <v>594</v>
      </c>
      <c r="SRS273" t="s">
        <v>594</v>
      </c>
      <c r="SRT273" t="s">
        <v>594</v>
      </c>
      <c r="SRU273" t="s">
        <v>594</v>
      </c>
      <c r="SRV273" t="s">
        <v>594</v>
      </c>
      <c r="SRW273" t="s">
        <v>594</v>
      </c>
      <c r="SRX273" t="s">
        <v>594</v>
      </c>
      <c r="SRY273" t="s">
        <v>594</v>
      </c>
      <c r="SRZ273" t="s">
        <v>594</v>
      </c>
      <c r="SSA273" t="s">
        <v>594</v>
      </c>
      <c r="SSB273" t="s">
        <v>594</v>
      </c>
      <c r="SSC273" t="s">
        <v>594</v>
      </c>
      <c r="SSD273" t="s">
        <v>594</v>
      </c>
      <c r="SSE273" t="s">
        <v>594</v>
      </c>
      <c r="SSF273" t="s">
        <v>594</v>
      </c>
      <c r="SSG273" t="s">
        <v>594</v>
      </c>
      <c r="SSH273" t="s">
        <v>594</v>
      </c>
      <c r="SSI273" t="s">
        <v>594</v>
      </c>
      <c r="SSJ273" t="s">
        <v>594</v>
      </c>
      <c r="SSK273" t="s">
        <v>594</v>
      </c>
      <c r="SSL273" t="s">
        <v>594</v>
      </c>
      <c r="SSM273" t="s">
        <v>594</v>
      </c>
      <c r="SSN273" t="s">
        <v>594</v>
      </c>
      <c r="SSO273" t="s">
        <v>594</v>
      </c>
      <c r="SSP273" t="s">
        <v>594</v>
      </c>
      <c r="SSQ273" t="s">
        <v>594</v>
      </c>
      <c r="SSR273" t="s">
        <v>594</v>
      </c>
      <c r="SSS273" t="s">
        <v>594</v>
      </c>
      <c r="SST273" t="s">
        <v>594</v>
      </c>
      <c r="SSU273" t="s">
        <v>594</v>
      </c>
      <c r="SSV273" t="s">
        <v>594</v>
      </c>
      <c r="SSW273" t="s">
        <v>594</v>
      </c>
      <c r="SSX273" t="s">
        <v>594</v>
      </c>
      <c r="SSY273" t="s">
        <v>594</v>
      </c>
      <c r="SSZ273" t="s">
        <v>594</v>
      </c>
      <c r="STA273" t="s">
        <v>594</v>
      </c>
      <c r="STB273" t="s">
        <v>594</v>
      </c>
      <c r="STC273" t="s">
        <v>594</v>
      </c>
      <c r="STD273" t="s">
        <v>594</v>
      </c>
      <c r="STE273" t="s">
        <v>594</v>
      </c>
      <c r="STF273" t="s">
        <v>594</v>
      </c>
      <c r="STG273" t="s">
        <v>594</v>
      </c>
      <c r="STH273" t="s">
        <v>594</v>
      </c>
      <c r="STI273" t="s">
        <v>594</v>
      </c>
      <c r="STJ273" t="s">
        <v>594</v>
      </c>
      <c r="STK273" t="s">
        <v>594</v>
      </c>
      <c r="STL273" t="s">
        <v>594</v>
      </c>
      <c r="STM273" t="s">
        <v>594</v>
      </c>
      <c r="STN273" t="s">
        <v>594</v>
      </c>
      <c r="STO273" t="s">
        <v>594</v>
      </c>
      <c r="STP273" t="s">
        <v>594</v>
      </c>
      <c r="STQ273" t="s">
        <v>594</v>
      </c>
      <c r="STR273" t="s">
        <v>594</v>
      </c>
      <c r="STS273" t="s">
        <v>594</v>
      </c>
      <c r="STT273" t="s">
        <v>594</v>
      </c>
      <c r="STU273" t="s">
        <v>594</v>
      </c>
      <c r="STV273" t="s">
        <v>594</v>
      </c>
      <c r="STW273" t="s">
        <v>594</v>
      </c>
      <c r="STX273" t="s">
        <v>594</v>
      </c>
      <c r="STY273" t="s">
        <v>594</v>
      </c>
      <c r="STZ273" t="s">
        <v>594</v>
      </c>
      <c r="SUA273" t="s">
        <v>594</v>
      </c>
      <c r="SUB273" t="s">
        <v>594</v>
      </c>
      <c r="SUC273" t="s">
        <v>594</v>
      </c>
      <c r="SUD273" t="s">
        <v>594</v>
      </c>
      <c r="SUE273" t="s">
        <v>594</v>
      </c>
      <c r="SUF273" t="s">
        <v>594</v>
      </c>
      <c r="SUG273" t="s">
        <v>594</v>
      </c>
      <c r="SUH273" t="s">
        <v>594</v>
      </c>
      <c r="SUI273" t="s">
        <v>594</v>
      </c>
      <c r="SUJ273" t="s">
        <v>594</v>
      </c>
      <c r="SUK273" t="s">
        <v>594</v>
      </c>
      <c r="SUL273" t="s">
        <v>594</v>
      </c>
      <c r="SUM273" t="s">
        <v>594</v>
      </c>
      <c r="SUN273" t="s">
        <v>594</v>
      </c>
      <c r="SUO273" t="s">
        <v>594</v>
      </c>
      <c r="SUP273" t="s">
        <v>594</v>
      </c>
      <c r="SUQ273" t="s">
        <v>594</v>
      </c>
      <c r="SUR273" t="s">
        <v>594</v>
      </c>
      <c r="SUS273" t="s">
        <v>594</v>
      </c>
      <c r="SUT273" t="s">
        <v>594</v>
      </c>
      <c r="SUU273" t="s">
        <v>594</v>
      </c>
      <c r="SUV273" t="s">
        <v>594</v>
      </c>
      <c r="SUW273" t="s">
        <v>594</v>
      </c>
      <c r="SUX273" t="s">
        <v>594</v>
      </c>
      <c r="SUY273" t="s">
        <v>594</v>
      </c>
      <c r="SUZ273" t="s">
        <v>594</v>
      </c>
      <c r="SVA273" t="s">
        <v>594</v>
      </c>
      <c r="SVB273" t="s">
        <v>594</v>
      </c>
      <c r="SVC273" t="s">
        <v>594</v>
      </c>
      <c r="SVD273" t="s">
        <v>594</v>
      </c>
      <c r="SVE273" t="s">
        <v>594</v>
      </c>
      <c r="SVF273" t="s">
        <v>594</v>
      </c>
      <c r="SVG273" t="s">
        <v>594</v>
      </c>
      <c r="SVH273" t="s">
        <v>594</v>
      </c>
      <c r="SVI273" t="s">
        <v>594</v>
      </c>
      <c r="SVJ273" t="s">
        <v>594</v>
      </c>
      <c r="SVK273" t="s">
        <v>594</v>
      </c>
      <c r="SVL273" t="s">
        <v>594</v>
      </c>
      <c r="SVM273" t="s">
        <v>594</v>
      </c>
      <c r="SVN273" t="s">
        <v>594</v>
      </c>
      <c r="SVO273" t="s">
        <v>594</v>
      </c>
      <c r="SVP273" t="s">
        <v>594</v>
      </c>
      <c r="SVQ273" t="s">
        <v>594</v>
      </c>
      <c r="SVR273" t="s">
        <v>594</v>
      </c>
      <c r="SVS273" t="s">
        <v>594</v>
      </c>
      <c r="SVT273" t="s">
        <v>594</v>
      </c>
      <c r="SVU273" t="s">
        <v>594</v>
      </c>
      <c r="SVV273" t="s">
        <v>594</v>
      </c>
      <c r="SVW273" t="s">
        <v>594</v>
      </c>
      <c r="SVX273" t="s">
        <v>594</v>
      </c>
      <c r="SVY273" t="s">
        <v>594</v>
      </c>
      <c r="SVZ273" t="s">
        <v>594</v>
      </c>
      <c r="SWA273" t="s">
        <v>594</v>
      </c>
      <c r="SWB273" t="s">
        <v>594</v>
      </c>
      <c r="SWC273" t="s">
        <v>594</v>
      </c>
      <c r="SWD273" t="s">
        <v>594</v>
      </c>
      <c r="SWE273" t="s">
        <v>594</v>
      </c>
      <c r="SWF273" t="s">
        <v>594</v>
      </c>
      <c r="SWG273" t="s">
        <v>594</v>
      </c>
      <c r="SWH273" t="s">
        <v>594</v>
      </c>
      <c r="SWI273" t="s">
        <v>594</v>
      </c>
      <c r="SWJ273" t="s">
        <v>594</v>
      </c>
      <c r="SWK273" t="s">
        <v>594</v>
      </c>
      <c r="SWL273" t="s">
        <v>594</v>
      </c>
      <c r="SWM273" t="s">
        <v>594</v>
      </c>
      <c r="SWN273" t="s">
        <v>594</v>
      </c>
      <c r="SWO273" t="s">
        <v>594</v>
      </c>
      <c r="SWP273" t="s">
        <v>594</v>
      </c>
      <c r="SWQ273" t="s">
        <v>594</v>
      </c>
      <c r="SWR273" t="s">
        <v>594</v>
      </c>
      <c r="SWS273" t="s">
        <v>594</v>
      </c>
      <c r="SWT273" t="s">
        <v>594</v>
      </c>
      <c r="SWU273" t="s">
        <v>594</v>
      </c>
      <c r="SWV273" t="s">
        <v>594</v>
      </c>
      <c r="SWW273" t="s">
        <v>594</v>
      </c>
      <c r="SWX273" t="s">
        <v>594</v>
      </c>
      <c r="SWY273" t="s">
        <v>594</v>
      </c>
      <c r="SWZ273" t="s">
        <v>594</v>
      </c>
      <c r="SXA273" t="s">
        <v>594</v>
      </c>
      <c r="SXB273" t="s">
        <v>594</v>
      </c>
      <c r="SXC273" t="s">
        <v>594</v>
      </c>
      <c r="SXD273" t="s">
        <v>594</v>
      </c>
      <c r="SXE273" t="s">
        <v>594</v>
      </c>
      <c r="SXF273" t="s">
        <v>594</v>
      </c>
      <c r="SXG273" t="s">
        <v>594</v>
      </c>
      <c r="SXH273" t="s">
        <v>594</v>
      </c>
      <c r="SXI273" t="s">
        <v>594</v>
      </c>
      <c r="SXJ273" t="s">
        <v>594</v>
      </c>
      <c r="SXK273" t="s">
        <v>594</v>
      </c>
      <c r="SXL273" t="s">
        <v>594</v>
      </c>
      <c r="SXM273" t="s">
        <v>594</v>
      </c>
      <c r="SXN273" t="s">
        <v>594</v>
      </c>
      <c r="SXO273" t="s">
        <v>594</v>
      </c>
      <c r="SXP273" t="s">
        <v>594</v>
      </c>
      <c r="SXQ273" t="s">
        <v>594</v>
      </c>
      <c r="SXR273" t="s">
        <v>594</v>
      </c>
      <c r="SXS273" t="s">
        <v>594</v>
      </c>
      <c r="SXT273" t="s">
        <v>594</v>
      </c>
      <c r="SXU273" t="s">
        <v>594</v>
      </c>
      <c r="SXV273" t="s">
        <v>594</v>
      </c>
      <c r="SXW273" t="s">
        <v>594</v>
      </c>
      <c r="SXX273" t="s">
        <v>594</v>
      </c>
      <c r="SXY273" t="s">
        <v>594</v>
      </c>
      <c r="SXZ273" t="s">
        <v>594</v>
      </c>
      <c r="SYA273" t="s">
        <v>594</v>
      </c>
      <c r="SYB273" t="s">
        <v>594</v>
      </c>
      <c r="SYC273" t="s">
        <v>594</v>
      </c>
      <c r="SYD273" t="s">
        <v>594</v>
      </c>
      <c r="SYE273" t="s">
        <v>594</v>
      </c>
      <c r="SYF273" t="s">
        <v>594</v>
      </c>
      <c r="SYG273" t="s">
        <v>594</v>
      </c>
      <c r="SYH273" t="s">
        <v>594</v>
      </c>
      <c r="SYI273" t="s">
        <v>594</v>
      </c>
      <c r="SYJ273" t="s">
        <v>594</v>
      </c>
      <c r="SYK273" t="s">
        <v>594</v>
      </c>
      <c r="SYL273" t="s">
        <v>594</v>
      </c>
      <c r="SYM273" t="s">
        <v>594</v>
      </c>
      <c r="SYN273" t="s">
        <v>594</v>
      </c>
      <c r="SYO273" t="s">
        <v>594</v>
      </c>
      <c r="SYP273" t="s">
        <v>594</v>
      </c>
      <c r="SYQ273" t="s">
        <v>594</v>
      </c>
      <c r="SYR273" t="s">
        <v>594</v>
      </c>
      <c r="SYS273" t="s">
        <v>594</v>
      </c>
      <c r="SYT273" t="s">
        <v>594</v>
      </c>
      <c r="SYU273" t="s">
        <v>594</v>
      </c>
      <c r="SYV273" t="s">
        <v>594</v>
      </c>
      <c r="SYW273" t="s">
        <v>594</v>
      </c>
      <c r="SYX273" t="s">
        <v>594</v>
      </c>
      <c r="SYY273" t="s">
        <v>594</v>
      </c>
      <c r="SYZ273" t="s">
        <v>594</v>
      </c>
      <c r="SZA273" t="s">
        <v>594</v>
      </c>
      <c r="SZB273" t="s">
        <v>594</v>
      </c>
      <c r="SZC273" t="s">
        <v>594</v>
      </c>
      <c r="SZD273" t="s">
        <v>594</v>
      </c>
      <c r="SZE273" t="s">
        <v>594</v>
      </c>
      <c r="SZF273" t="s">
        <v>594</v>
      </c>
      <c r="SZG273" t="s">
        <v>594</v>
      </c>
      <c r="SZH273" t="s">
        <v>594</v>
      </c>
      <c r="SZI273" t="s">
        <v>594</v>
      </c>
      <c r="SZJ273" t="s">
        <v>594</v>
      </c>
      <c r="SZK273" t="s">
        <v>594</v>
      </c>
      <c r="SZL273" t="s">
        <v>594</v>
      </c>
      <c r="SZM273" t="s">
        <v>594</v>
      </c>
      <c r="SZN273" t="s">
        <v>594</v>
      </c>
      <c r="SZO273" t="s">
        <v>594</v>
      </c>
      <c r="SZP273" t="s">
        <v>594</v>
      </c>
      <c r="SZQ273" t="s">
        <v>594</v>
      </c>
      <c r="SZR273" t="s">
        <v>594</v>
      </c>
      <c r="SZS273" t="s">
        <v>594</v>
      </c>
      <c r="SZT273" t="s">
        <v>594</v>
      </c>
      <c r="SZU273" t="s">
        <v>594</v>
      </c>
      <c r="SZV273" t="s">
        <v>594</v>
      </c>
      <c r="SZW273" t="s">
        <v>594</v>
      </c>
      <c r="SZX273" t="s">
        <v>594</v>
      </c>
      <c r="SZY273" t="s">
        <v>594</v>
      </c>
      <c r="SZZ273" t="s">
        <v>594</v>
      </c>
      <c r="TAA273" t="s">
        <v>594</v>
      </c>
      <c r="TAB273" t="s">
        <v>594</v>
      </c>
      <c r="TAC273" t="s">
        <v>594</v>
      </c>
      <c r="TAD273" t="s">
        <v>594</v>
      </c>
      <c r="TAE273" t="s">
        <v>594</v>
      </c>
      <c r="TAF273" t="s">
        <v>594</v>
      </c>
      <c r="TAG273" t="s">
        <v>594</v>
      </c>
      <c r="TAH273" t="s">
        <v>594</v>
      </c>
      <c r="TAI273" t="s">
        <v>594</v>
      </c>
      <c r="TAJ273" t="s">
        <v>594</v>
      </c>
      <c r="TAK273" t="s">
        <v>594</v>
      </c>
      <c r="TAL273" t="s">
        <v>594</v>
      </c>
      <c r="TAM273" t="s">
        <v>594</v>
      </c>
      <c r="TAN273" t="s">
        <v>594</v>
      </c>
      <c r="TAO273" t="s">
        <v>594</v>
      </c>
      <c r="TAP273" t="s">
        <v>594</v>
      </c>
      <c r="TAQ273" t="s">
        <v>594</v>
      </c>
      <c r="TAR273" t="s">
        <v>594</v>
      </c>
      <c r="TAS273" t="s">
        <v>594</v>
      </c>
      <c r="TAT273" t="s">
        <v>594</v>
      </c>
      <c r="TAU273" t="s">
        <v>594</v>
      </c>
      <c r="TAV273" t="s">
        <v>594</v>
      </c>
      <c r="TAW273" t="s">
        <v>594</v>
      </c>
      <c r="TAX273" t="s">
        <v>594</v>
      </c>
      <c r="TAY273" t="s">
        <v>594</v>
      </c>
      <c r="TAZ273" t="s">
        <v>594</v>
      </c>
      <c r="TBA273" t="s">
        <v>594</v>
      </c>
      <c r="TBB273" t="s">
        <v>594</v>
      </c>
      <c r="TBC273" t="s">
        <v>594</v>
      </c>
      <c r="TBD273" t="s">
        <v>594</v>
      </c>
      <c r="TBE273" t="s">
        <v>594</v>
      </c>
      <c r="TBF273" t="s">
        <v>594</v>
      </c>
      <c r="TBG273" t="s">
        <v>594</v>
      </c>
      <c r="TBH273" t="s">
        <v>594</v>
      </c>
      <c r="TBI273" t="s">
        <v>594</v>
      </c>
      <c r="TBJ273" t="s">
        <v>594</v>
      </c>
      <c r="TBK273" t="s">
        <v>594</v>
      </c>
      <c r="TBL273" t="s">
        <v>594</v>
      </c>
      <c r="TBM273" t="s">
        <v>594</v>
      </c>
      <c r="TBN273" t="s">
        <v>594</v>
      </c>
      <c r="TBO273" t="s">
        <v>594</v>
      </c>
      <c r="TBP273" t="s">
        <v>594</v>
      </c>
      <c r="TBQ273" t="s">
        <v>594</v>
      </c>
      <c r="TBR273" t="s">
        <v>594</v>
      </c>
      <c r="TBS273" t="s">
        <v>594</v>
      </c>
      <c r="TBT273" t="s">
        <v>594</v>
      </c>
      <c r="TBU273" t="s">
        <v>594</v>
      </c>
      <c r="TBV273" t="s">
        <v>594</v>
      </c>
      <c r="TBW273" t="s">
        <v>594</v>
      </c>
      <c r="TBX273" t="s">
        <v>594</v>
      </c>
      <c r="TBY273" t="s">
        <v>594</v>
      </c>
      <c r="TBZ273" t="s">
        <v>594</v>
      </c>
      <c r="TCA273" t="s">
        <v>594</v>
      </c>
      <c r="TCB273" t="s">
        <v>594</v>
      </c>
      <c r="TCC273" t="s">
        <v>594</v>
      </c>
      <c r="TCD273" t="s">
        <v>594</v>
      </c>
      <c r="TCE273" t="s">
        <v>594</v>
      </c>
      <c r="TCF273" t="s">
        <v>594</v>
      </c>
      <c r="TCG273" t="s">
        <v>594</v>
      </c>
      <c r="TCH273" t="s">
        <v>594</v>
      </c>
      <c r="TCI273" t="s">
        <v>594</v>
      </c>
      <c r="TCJ273" t="s">
        <v>594</v>
      </c>
      <c r="TCK273" t="s">
        <v>594</v>
      </c>
      <c r="TCL273" t="s">
        <v>594</v>
      </c>
      <c r="TCM273" t="s">
        <v>594</v>
      </c>
      <c r="TCN273" t="s">
        <v>594</v>
      </c>
      <c r="TCO273" t="s">
        <v>594</v>
      </c>
      <c r="TCP273" t="s">
        <v>594</v>
      </c>
      <c r="TCQ273" t="s">
        <v>594</v>
      </c>
      <c r="TCR273" t="s">
        <v>594</v>
      </c>
      <c r="TCS273" t="s">
        <v>594</v>
      </c>
      <c r="TCT273" t="s">
        <v>594</v>
      </c>
      <c r="TCU273" t="s">
        <v>594</v>
      </c>
      <c r="TCV273" t="s">
        <v>594</v>
      </c>
      <c r="TCW273" t="s">
        <v>594</v>
      </c>
      <c r="TCX273" t="s">
        <v>594</v>
      </c>
      <c r="TCY273" t="s">
        <v>594</v>
      </c>
      <c r="TCZ273" t="s">
        <v>594</v>
      </c>
      <c r="TDA273" t="s">
        <v>594</v>
      </c>
      <c r="TDB273" t="s">
        <v>594</v>
      </c>
      <c r="TDC273" t="s">
        <v>594</v>
      </c>
      <c r="TDD273" t="s">
        <v>594</v>
      </c>
      <c r="TDE273" t="s">
        <v>594</v>
      </c>
      <c r="TDF273" t="s">
        <v>594</v>
      </c>
      <c r="TDG273" t="s">
        <v>594</v>
      </c>
      <c r="TDH273" t="s">
        <v>594</v>
      </c>
      <c r="TDI273" t="s">
        <v>594</v>
      </c>
      <c r="TDJ273" t="s">
        <v>594</v>
      </c>
      <c r="TDK273" t="s">
        <v>594</v>
      </c>
      <c r="TDL273" t="s">
        <v>594</v>
      </c>
      <c r="TDM273" t="s">
        <v>594</v>
      </c>
      <c r="TDN273" t="s">
        <v>594</v>
      </c>
      <c r="TDO273" t="s">
        <v>594</v>
      </c>
      <c r="TDP273" t="s">
        <v>594</v>
      </c>
      <c r="TDQ273" t="s">
        <v>594</v>
      </c>
      <c r="TDR273" t="s">
        <v>594</v>
      </c>
      <c r="TDS273" t="s">
        <v>594</v>
      </c>
      <c r="TDT273" t="s">
        <v>594</v>
      </c>
      <c r="TDU273" t="s">
        <v>594</v>
      </c>
      <c r="TDV273" t="s">
        <v>594</v>
      </c>
      <c r="TDW273" t="s">
        <v>594</v>
      </c>
      <c r="TDX273" t="s">
        <v>594</v>
      </c>
      <c r="TDY273" t="s">
        <v>594</v>
      </c>
      <c r="TDZ273" t="s">
        <v>594</v>
      </c>
      <c r="TEA273" t="s">
        <v>594</v>
      </c>
      <c r="TEB273" t="s">
        <v>594</v>
      </c>
      <c r="TEC273" t="s">
        <v>594</v>
      </c>
      <c r="TED273" t="s">
        <v>594</v>
      </c>
      <c r="TEE273" t="s">
        <v>594</v>
      </c>
      <c r="TEF273" t="s">
        <v>594</v>
      </c>
      <c r="TEG273" t="s">
        <v>594</v>
      </c>
      <c r="TEH273" t="s">
        <v>594</v>
      </c>
      <c r="TEI273" t="s">
        <v>594</v>
      </c>
      <c r="TEJ273" t="s">
        <v>594</v>
      </c>
      <c r="TEK273" t="s">
        <v>594</v>
      </c>
      <c r="TEL273" t="s">
        <v>594</v>
      </c>
      <c r="TEM273" t="s">
        <v>594</v>
      </c>
      <c r="TEN273" t="s">
        <v>594</v>
      </c>
      <c r="TEO273" t="s">
        <v>594</v>
      </c>
      <c r="TEP273" t="s">
        <v>594</v>
      </c>
      <c r="TEQ273" t="s">
        <v>594</v>
      </c>
      <c r="TER273" t="s">
        <v>594</v>
      </c>
      <c r="TES273" t="s">
        <v>594</v>
      </c>
      <c r="TET273" t="s">
        <v>594</v>
      </c>
      <c r="TEU273" t="s">
        <v>594</v>
      </c>
      <c r="TEV273" t="s">
        <v>594</v>
      </c>
      <c r="TEW273" t="s">
        <v>594</v>
      </c>
      <c r="TEX273" t="s">
        <v>594</v>
      </c>
      <c r="TEY273" t="s">
        <v>594</v>
      </c>
      <c r="TEZ273" t="s">
        <v>594</v>
      </c>
      <c r="TFA273" t="s">
        <v>594</v>
      </c>
      <c r="TFB273" t="s">
        <v>594</v>
      </c>
      <c r="TFC273" t="s">
        <v>594</v>
      </c>
      <c r="TFD273" t="s">
        <v>594</v>
      </c>
      <c r="TFE273" t="s">
        <v>594</v>
      </c>
      <c r="TFF273" t="s">
        <v>594</v>
      </c>
      <c r="TFG273" t="s">
        <v>594</v>
      </c>
      <c r="TFH273" t="s">
        <v>594</v>
      </c>
      <c r="TFI273" t="s">
        <v>594</v>
      </c>
      <c r="TFJ273" t="s">
        <v>594</v>
      </c>
      <c r="TFK273" t="s">
        <v>594</v>
      </c>
      <c r="TFL273" t="s">
        <v>594</v>
      </c>
      <c r="TFM273" t="s">
        <v>594</v>
      </c>
      <c r="TFN273" t="s">
        <v>594</v>
      </c>
      <c r="TFO273" t="s">
        <v>594</v>
      </c>
      <c r="TFP273" t="s">
        <v>594</v>
      </c>
      <c r="TFQ273" t="s">
        <v>594</v>
      </c>
      <c r="TFR273" t="s">
        <v>594</v>
      </c>
      <c r="TFS273" t="s">
        <v>594</v>
      </c>
      <c r="TFT273" t="s">
        <v>594</v>
      </c>
      <c r="TFU273" t="s">
        <v>594</v>
      </c>
      <c r="TFV273" t="s">
        <v>594</v>
      </c>
      <c r="TFW273" t="s">
        <v>594</v>
      </c>
      <c r="TFX273" t="s">
        <v>594</v>
      </c>
      <c r="TFY273" t="s">
        <v>594</v>
      </c>
      <c r="TFZ273" t="s">
        <v>594</v>
      </c>
      <c r="TGA273" t="s">
        <v>594</v>
      </c>
      <c r="TGB273" t="s">
        <v>594</v>
      </c>
      <c r="TGC273" t="s">
        <v>594</v>
      </c>
      <c r="TGD273" t="s">
        <v>594</v>
      </c>
      <c r="TGE273" t="s">
        <v>594</v>
      </c>
      <c r="TGF273" t="s">
        <v>594</v>
      </c>
      <c r="TGG273" t="s">
        <v>594</v>
      </c>
      <c r="TGH273" t="s">
        <v>594</v>
      </c>
      <c r="TGI273" t="s">
        <v>594</v>
      </c>
      <c r="TGJ273" t="s">
        <v>594</v>
      </c>
      <c r="TGK273" t="s">
        <v>594</v>
      </c>
      <c r="TGL273" t="s">
        <v>594</v>
      </c>
      <c r="TGM273" t="s">
        <v>594</v>
      </c>
      <c r="TGN273" t="s">
        <v>594</v>
      </c>
      <c r="TGO273" t="s">
        <v>594</v>
      </c>
      <c r="TGP273" t="s">
        <v>594</v>
      </c>
      <c r="TGQ273" t="s">
        <v>594</v>
      </c>
      <c r="TGR273" t="s">
        <v>594</v>
      </c>
      <c r="TGS273" t="s">
        <v>594</v>
      </c>
      <c r="TGT273" t="s">
        <v>594</v>
      </c>
      <c r="TGU273" t="s">
        <v>594</v>
      </c>
      <c r="TGV273" t="s">
        <v>594</v>
      </c>
      <c r="TGW273" t="s">
        <v>594</v>
      </c>
      <c r="TGX273" t="s">
        <v>594</v>
      </c>
      <c r="TGY273" t="s">
        <v>594</v>
      </c>
      <c r="TGZ273" t="s">
        <v>594</v>
      </c>
      <c r="THA273" t="s">
        <v>594</v>
      </c>
      <c r="THB273" t="s">
        <v>594</v>
      </c>
      <c r="THC273" t="s">
        <v>594</v>
      </c>
      <c r="THD273" t="s">
        <v>594</v>
      </c>
      <c r="THE273" t="s">
        <v>594</v>
      </c>
      <c r="THF273" t="s">
        <v>594</v>
      </c>
      <c r="THG273" t="s">
        <v>594</v>
      </c>
      <c r="THH273" t="s">
        <v>594</v>
      </c>
      <c r="THI273" t="s">
        <v>594</v>
      </c>
      <c r="THJ273" t="s">
        <v>594</v>
      </c>
      <c r="THK273" t="s">
        <v>594</v>
      </c>
      <c r="THL273" t="s">
        <v>594</v>
      </c>
      <c r="THM273" t="s">
        <v>594</v>
      </c>
      <c r="THN273" t="s">
        <v>594</v>
      </c>
      <c r="THO273" t="s">
        <v>594</v>
      </c>
      <c r="THP273" t="s">
        <v>594</v>
      </c>
      <c r="THQ273" t="s">
        <v>594</v>
      </c>
      <c r="THR273" t="s">
        <v>594</v>
      </c>
      <c r="THS273" t="s">
        <v>594</v>
      </c>
      <c r="THT273" t="s">
        <v>594</v>
      </c>
      <c r="THU273" t="s">
        <v>594</v>
      </c>
      <c r="THV273" t="s">
        <v>594</v>
      </c>
      <c r="THW273" t="s">
        <v>594</v>
      </c>
      <c r="THX273" t="s">
        <v>594</v>
      </c>
      <c r="THY273" t="s">
        <v>594</v>
      </c>
      <c r="THZ273" t="s">
        <v>594</v>
      </c>
      <c r="TIA273" t="s">
        <v>594</v>
      </c>
      <c r="TIB273" t="s">
        <v>594</v>
      </c>
      <c r="TIC273" t="s">
        <v>594</v>
      </c>
      <c r="TID273" t="s">
        <v>594</v>
      </c>
      <c r="TIE273" t="s">
        <v>594</v>
      </c>
      <c r="TIF273" t="s">
        <v>594</v>
      </c>
      <c r="TIG273" t="s">
        <v>594</v>
      </c>
      <c r="TIH273" t="s">
        <v>594</v>
      </c>
      <c r="TII273" t="s">
        <v>594</v>
      </c>
      <c r="TIJ273" t="s">
        <v>594</v>
      </c>
      <c r="TIK273" t="s">
        <v>594</v>
      </c>
      <c r="TIL273" t="s">
        <v>594</v>
      </c>
      <c r="TIM273" t="s">
        <v>594</v>
      </c>
      <c r="TIN273" t="s">
        <v>594</v>
      </c>
      <c r="TIO273" t="s">
        <v>594</v>
      </c>
      <c r="TIP273" t="s">
        <v>594</v>
      </c>
      <c r="TIQ273" t="s">
        <v>594</v>
      </c>
      <c r="TIR273" t="s">
        <v>594</v>
      </c>
      <c r="TIS273" t="s">
        <v>594</v>
      </c>
      <c r="TIT273" t="s">
        <v>594</v>
      </c>
      <c r="TIU273" t="s">
        <v>594</v>
      </c>
      <c r="TIV273" t="s">
        <v>594</v>
      </c>
      <c r="TIW273" t="s">
        <v>594</v>
      </c>
      <c r="TIX273" t="s">
        <v>594</v>
      </c>
      <c r="TIY273" t="s">
        <v>594</v>
      </c>
      <c r="TIZ273" t="s">
        <v>594</v>
      </c>
      <c r="TJA273" t="s">
        <v>594</v>
      </c>
      <c r="TJB273" t="s">
        <v>594</v>
      </c>
      <c r="TJC273" t="s">
        <v>594</v>
      </c>
      <c r="TJD273" t="s">
        <v>594</v>
      </c>
      <c r="TJE273" t="s">
        <v>594</v>
      </c>
      <c r="TJF273" t="s">
        <v>594</v>
      </c>
      <c r="TJG273" t="s">
        <v>594</v>
      </c>
      <c r="TJH273" t="s">
        <v>594</v>
      </c>
      <c r="TJI273" t="s">
        <v>594</v>
      </c>
      <c r="TJJ273" t="s">
        <v>594</v>
      </c>
      <c r="TJK273" t="s">
        <v>594</v>
      </c>
      <c r="TJL273" t="s">
        <v>594</v>
      </c>
      <c r="TJM273" t="s">
        <v>594</v>
      </c>
      <c r="TJN273" t="s">
        <v>594</v>
      </c>
      <c r="TJO273" t="s">
        <v>594</v>
      </c>
      <c r="TJP273" t="s">
        <v>594</v>
      </c>
      <c r="TJQ273" t="s">
        <v>594</v>
      </c>
      <c r="TJR273" t="s">
        <v>594</v>
      </c>
      <c r="TJS273" t="s">
        <v>594</v>
      </c>
      <c r="TJT273" t="s">
        <v>594</v>
      </c>
      <c r="TJU273" t="s">
        <v>594</v>
      </c>
      <c r="TJV273" t="s">
        <v>594</v>
      </c>
      <c r="TJW273" t="s">
        <v>594</v>
      </c>
      <c r="TJX273" t="s">
        <v>594</v>
      </c>
      <c r="TJY273" t="s">
        <v>594</v>
      </c>
      <c r="TJZ273" t="s">
        <v>594</v>
      </c>
      <c r="TKA273" t="s">
        <v>594</v>
      </c>
      <c r="TKB273" t="s">
        <v>594</v>
      </c>
      <c r="TKC273" t="s">
        <v>594</v>
      </c>
      <c r="TKD273" t="s">
        <v>594</v>
      </c>
      <c r="TKE273" t="s">
        <v>594</v>
      </c>
      <c r="TKF273" t="s">
        <v>594</v>
      </c>
      <c r="TKG273" t="s">
        <v>594</v>
      </c>
      <c r="TKH273" t="s">
        <v>594</v>
      </c>
      <c r="TKI273" t="s">
        <v>594</v>
      </c>
      <c r="TKJ273" t="s">
        <v>594</v>
      </c>
      <c r="TKK273" t="s">
        <v>594</v>
      </c>
      <c r="TKL273" t="s">
        <v>594</v>
      </c>
      <c r="TKM273" t="s">
        <v>594</v>
      </c>
      <c r="TKN273" t="s">
        <v>594</v>
      </c>
      <c r="TKO273" t="s">
        <v>594</v>
      </c>
      <c r="TKP273" t="s">
        <v>594</v>
      </c>
      <c r="TKQ273" t="s">
        <v>594</v>
      </c>
      <c r="TKR273" t="s">
        <v>594</v>
      </c>
      <c r="TKS273" t="s">
        <v>594</v>
      </c>
      <c r="TKT273" t="s">
        <v>594</v>
      </c>
      <c r="TKU273" t="s">
        <v>594</v>
      </c>
      <c r="TKV273" t="s">
        <v>594</v>
      </c>
      <c r="TKW273" t="s">
        <v>594</v>
      </c>
      <c r="TKX273" t="s">
        <v>594</v>
      </c>
      <c r="TKY273" t="s">
        <v>594</v>
      </c>
      <c r="TKZ273" t="s">
        <v>594</v>
      </c>
      <c r="TLA273" t="s">
        <v>594</v>
      </c>
      <c r="TLB273" t="s">
        <v>594</v>
      </c>
      <c r="TLC273" t="s">
        <v>594</v>
      </c>
      <c r="TLD273" t="s">
        <v>594</v>
      </c>
      <c r="TLE273" t="s">
        <v>594</v>
      </c>
      <c r="TLF273" t="s">
        <v>594</v>
      </c>
      <c r="TLG273" t="s">
        <v>594</v>
      </c>
      <c r="TLH273" t="s">
        <v>594</v>
      </c>
      <c r="TLI273" t="s">
        <v>594</v>
      </c>
      <c r="TLJ273" t="s">
        <v>594</v>
      </c>
      <c r="TLK273" t="s">
        <v>594</v>
      </c>
      <c r="TLL273" t="s">
        <v>594</v>
      </c>
      <c r="TLM273" t="s">
        <v>594</v>
      </c>
      <c r="TLN273" t="s">
        <v>594</v>
      </c>
      <c r="TLO273" t="s">
        <v>594</v>
      </c>
      <c r="TLP273" t="s">
        <v>594</v>
      </c>
      <c r="TLQ273" t="s">
        <v>594</v>
      </c>
      <c r="TLR273" t="s">
        <v>594</v>
      </c>
      <c r="TLS273" t="s">
        <v>594</v>
      </c>
      <c r="TLT273" t="s">
        <v>594</v>
      </c>
      <c r="TLU273" t="s">
        <v>594</v>
      </c>
      <c r="TLV273" t="s">
        <v>594</v>
      </c>
      <c r="TLW273" t="s">
        <v>594</v>
      </c>
      <c r="TLX273" t="s">
        <v>594</v>
      </c>
      <c r="TLY273" t="s">
        <v>594</v>
      </c>
      <c r="TLZ273" t="s">
        <v>594</v>
      </c>
      <c r="TMA273" t="s">
        <v>594</v>
      </c>
      <c r="TMB273" t="s">
        <v>594</v>
      </c>
      <c r="TMC273" t="s">
        <v>594</v>
      </c>
      <c r="TMD273" t="s">
        <v>594</v>
      </c>
      <c r="TME273" t="s">
        <v>594</v>
      </c>
      <c r="TMF273" t="s">
        <v>594</v>
      </c>
      <c r="TMG273" t="s">
        <v>594</v>
      </c>
      <c r="TMH273" t="s">
        <v>594</v>
      </c>
      <c r="TMI273" t="s">
        <v>594</v>
      </c>
      <c r="TMJ273" t="s">
        <v>594</v>
      </c>
      <c r="TMK273" t="s">
        <v>594</v>
      </c>
      <c r="TML273" t="s">
        <v>594</v>
      </c>
      <c r="TMM273" t="s">
        <v>594</v>
      </c>
      <c r="TMN273" t="s">
        <v>594</v>
      </c>
      <c r="TMO273" t="s">
        <v>594</v>
      </c>
      <c r="TMP273" t="s">
        <v>594</v>
      </c>
      <c r="TMQ273" t="s">
        <v>594</v>
      </c>
      <c r="TMR273" t="s">
        <v>594</v>
      </c>
      <c r="TMS273" t="s">
        <v>594</v>
      </c>
      <c r="TMT273" t="s">
        <v>594</v>
      </c>
      <c r="TMU273" t="s">
        <v>594</v>
      </c>
      <c r="TMV273" t="s">
        <v>594</v>
      </c>
      <c r="TMW273" t="s">
        <v>594</v>
      </c>
      <c r="TMX273" t="s">
        <v>594</v>
      </c>
      <c r="TMY273" t="s">
        <v>594</v>
      </c>
      <c r="TMZ273" t="s">
        <v>594</v>
      </c>
      <c r="TNA273" t="s">
        <v>594</v>
      </c>
      <c r="TNB273" t="s">
        <v>594</v>
      </c>
      <c r="TNC273" t="s">
        <v>594</v>
      </c>
      <c r="TND273" t="s">
        <v>594</v>
      </c>
      <c r="TNE273" t="s">
        <v>594</v>
      </c>
      <c r="TNF273" t="s">
        <v>594</v>
      </c>
      <c r="TNG273" t="s">
        <v>594</v>
      </c>
      <c r="TNH273" t="s">
        <v>594</v>
      </c>
      <c r="TNI273" t="s">
        <v>594</v>
      </c>
      <c r="TNJ273" t="s">
        <v>594</v>
      </c>
      <c r="TNK273" t="s">
        <v>594</v>
      </c>
      <c r="TNL273" t="s">
        <v>594</v>
      </c>
      <c r="TNM273" t="s">
        <v>594</v>
      </c>
      <c r="TNN273" t="s">
        <v>594</v>
      </c>
      <c r="TNO273" t="s">
        <v>594</v>
      </c>
      <c r="TNP273" t="s">
        <v>594</v>
      </c>
      <c r="TNQ273" t="s">
        <v>594</v>
      </c>
      <c r="TNR273" t="s">
        <v>594</v>
      </c>
      <c r="TNS273" t="s">
        <v>594</v>
      </c>
      <c r="TNT273" t="s">
        <v>594</v>
      </c>
      <c r="TNU273" t="s">
        <v>594</v>
      </c>
      <c r="TNV273" t="s">
        <v>594</v>
      </c>
      <c r="TNW273" t="s">
        <v>594</v>
      </c>
      <c r="TNX273" t="s">
        <v>594</v>
      </c>
      <c r="TNY273" t="s">
        <v>594</v>
      </c>
      <c r="TNZ273" t="s">
        <v>594</v>
      </c>
      <c r="TOA273" t="s">
        <v>594</v>
      </c>
      <c r="TOB273" t="s">
        <v>594</v>
      </c>
      <c r="TOC273" t="s">
        <v>594</v>
      </c>
      <c r="TOD273" t="s">
        <v>594</v>
      </c>
      <c r="TOE273" t="s">
        <v>594</v>
      </c>
      <c r="TOF273" t="s">
        <v>594</v>
      </c>
      <c r="TOG273" t="s">
        <v>594</v>
      </c>
      <c r="TOH273" t="s">
        <v>594</v>
      </c>
      <c r="TOI273" t="s">
        <v>594</v>
      </c>
      <c r="TOJ273" t="s">
        <v>594</v>
      </c>
      <c r="TOK273" t="s">
        <v>594</v>
      </c>
      <c r="TOL273" t="s">
        <v>594</v>
      </c>
      <c r="TOM273" t="s">
        <v>594</v>
      </c>
      <c r="TON273" t="s">
        <v>594</v>
      </c>
      <c r="TOO273" t="s">
        <v>594</v>
      </c>
      <c r="TOP273" t="s">
        <v>594</v>
      </c>
      <c r="TOQ273" t="s">
        <v>594</v>
      </c>
      <c r="TOR273" t="s">
        <v>594</v>
      </c>
      <c r="TOS273" t="s">
        <v>594</v>
      </c>
      <c r="TOT273" t="s">
        <v>594</v>
      </c>
      <c r="TOU273" t="s">
        <v>594</v>
      </c>
      <c r="TOV273" t="s">
        <v>594</v>
      </c>
      <c r="TOW273" t="s">
        <v>594</v>
      </c>
      <c r="TOX273" t="s">
        <v>594</v>
      </c>
      <c r="TOY273" t="s">
        <v>594</v>
      </c>
      <c r="TOZ273" t="s">
        <v>594</v>
      </c>
      <c r="TPA273" t="s">
        <v>594</v>
      </c>
      <c r="TPB273" t="s">
        <v>594</v>
      </c>
      <c r="TPC273" t="s">
        <v>594</v>
      </c>
      <c r="TPD273" t="s">
        <v>594</v>
      </c>
      <c r="TPE273" t="s">
        <v>594</v>
      </c>
      <c r="TPF273" t="s">
        <v>594</v>
      </c>
      <c r="TPG273" t="s">
        <v>594</v>
      </c>
      <c r="TPH273" t="s">
        <v>594</v>
      </c>
      <c r="TPI273" t="s">
        <v>594</v>
      </c>
      <c r="TPJ273" t="s">
        <v>594</v>
      </c>
      <c r="TPK273" t="s">
        <v>594</v>
      </c>
      <c r="TPL273" t="s">
        <v>594</v>
      </c>
      <c r="TPM273" t="s">
        <v>594</v>
      </c>
      <c r="TPN273" t="s">
        <v>594</v>
      </c>
      <c r="TPO273" t="s">
        <v>594</v>
      </c>
      <c r="TPP273" t="s">
        <v>594</v>
      </c>
      <c r="TPQ273" t="s">
        <v>594</v>
      </c>
      <c r="TPR273" t="s">
        <v>594</v>
      </c>
      <c r="TPS273" t="s">
        <v>594</v>
      </c>
      <c r="TPT273" t="s">
        <v>594</v>
      </c>
      <c r="TPU273" t="s">
        <v>594</v>
      </c>
      <c r="TPV273" t="s">
        <v>594</v>
      </c>
      <c r="TPW273" t="s">
        <v>594</v>
      </c>
      <c r="TPX273" t="s">
        <v>594</v>
      </c>
      <c r="TPY273" t="s">
        <v>594</v>
      </c>
      <c r="TPZ273" t="s">
        <v>594</v>
      </c>
      <c r="TQA273" t="s">
        <v>594</v>
      </c>
      <c r="TQB273" t="s">
        <v>594</v>
      </c>
      <c r="TQC273" t="s">
        <v>594</v>
      </c>
      <c r="TQD273" t="s">
        <v>594</v>
      </c>
      <c r="TQE273" t="s">
        <v>594</v>
      </c>
      <c r="TQF273" t="s">
        <v>594</v>
      </c>
      <c r="TQG273" t="s">
        <v>594</v>
      </c>
      <c r="TQH273" t="s">
        <v>594</v>
      </c>
      <c r="TQI273" t="s">
        <v>594</v>
      </c>
      <c r="TQJ273" t="s">
        <v>594</v>
      </c>
      <c r="TQK273" t="s">
        <v>594</v>
      </c>
      <c r="TQL273" t="s">
        <v>594</v>
      </c>
      <c r="TQM273" t="s">
        <v>594</v>
      </c>
      <c r="TQN273" t="s">
        <v>594</v>
      </c>
      <c r="TQO273" t="s">
        <v>594</v>
      </c>
      <c r="TQP273" t="s">
        <v>594</v>
      </c>
      <c r="TQQ273" t="s">
        <v>594</v>
      </c>
      <c r="TQR273" t="s">
        <v>594</v>
      </c>
      <c r="TQS273" t="s">
        <v>594</v>
      </c>
      <c r="TQT273" t="s">
        <v>594</v>
      </c>
      <c r="TQU273" t="s">
        <v>594</v>
      </c>
      <c r="TQV273" t="s">
        <v>594</v>
      </c>
      <c r="TQW273" t="s">
        <v>594</v>
      </c>
      <c r="TQX273" t="s">
        <v>594</v>
      </c>
      <c r="TQY273" t="s">
        <v>594</v>
      </c>
      <c r="TQZ273" t="s">
        <v>594</v>
      </c>
      <c r="TRA273" t="s">
        <v>594</v>
      </c>
      <c r="TRB273" t="s">
        <v>594</v>
      </c>
      <c r="TRC273" t="s">
        <v>594</v>
      </c>
      <c r="TRD273" t="s">
        <v>594</v>
      </c>
      <c r="TRE273" t="s">
        <v>594</v>
      </c>
      <c r="TRF273" t="s">
        <v>594</v>
      </c>
      <c r="TRG273" t="s">
        <v>594</v>
      </c>
      <c r="TRH273" t="s">
        <v>594</v>
      </c>
      <c r="TRI273" t="s">
        <v>594</v>
      </c>
      <c r="TRJ273" t="s">
        <v>594</v>
      </c>
      <c r="TRK273" t="s">
        <v>594</v>
      </c>
      <c r="TRL273" t="s">
        <v>594</v>
      </c>
      <c r="TRM273" t="s">
        <v>594</v>
      </c>
      <c r="TRN273" t="s">
        <v>594</v>
      </c>
      <c r="TRO273" t="s">
        <v>594</v>
      </c>
      <c r="TRP273" t="s">
        <v>594</v>
      </c>
      <c r="TRQ273" t="s">
        <v>594</v>
      </c>
      <c r="TRR273" t="s">
        <v>594</v>
      </c>
      <c r="TRS273" t="s">
        <v>594</v>
      </c>
      <c r="TRT273" t="s">
        <v>594</v>
      </c>
      <c r="TRU273" t="s">
        <v>594</v>
      </c>
      <c r="TRV273" t="s">
        <v>594</v>
      </c>
      <c r="TRW273" t="s">
        <v>594</v>
      </c>
      <c r="TRX273" t="s">
        <v>594</v>
      </c>
      <c r="TRY273" t="s">
        <v>594</v>
      </c>
      <c r="TRZ273" t="s">
        <v>594</v>
      </c>
      <c r="TSA273" t="s">
        <v>594</v>
      </c>
      <c r="TSB273" t="s">
        <v>594</v>
      </c>
      <c r="TSC273" t="s">
        <v>594</v>
      </c>
      <c r="TSD273" t="s">
        <v>594</v>
      </c>
      <c r="TSE273" t="s">
        <v>594</v>
      </c>
      <c r="TSF273" t="s">
        <v>594</v>
      </c>
      <c r="TSG273" t="s">
        <v>594</v>
      </c>
      <c r="TSH273" t="s">
        <v>594</v>
      </c>
      <c r="TSI273" t="s">
        <v>594</v>
      </c>
      <c r="TSJ273" t="s">
        <v>594</v>
      </c>
      <c r="TSK273" t="s">
        <v>594</v>
      </c>
      <c r="TSL273" t="s">
        <v>594</v>
      </c>
      <c r="TSM273" t="s">
        <v>594</v>
      </c>
      <c r="TSN273" t="s">
        <v>594</v>
      </c>
      <c r="TSO273" t="s">
        <v>594</v>
      </c>
      <c r="TSP273" t="s">
        <v>594</v>
      </c>
      <c r="TSQ273" t="s">
        <v>594</v>
      </c>
      <c r="TSR273" t="s">
        <v>594</v>
      </c>
      <c r="TSS273" t="s">
        <v>594</v>
      </c>
      <c r="TST273" t="s">
        <v>594</v>
      </c>
      <c r="TSU273" t="s">
        <v>594</v>
      </c>
      <c r="TSV273" t="s">
        <v>594</v>
      </c>
      <c r="TSW273" t="s">
        <v>594</v>
      </c>
      <c r="TSX273" t="s">
        <v>594</v>
      </c>
      <c r="TSY273" t="s">
        <v>594</v>
      </c>
      <c r="TSZ273" t="s">
        <v>594</v>
      </c>
      <c r="TTA273" t="s">
        <v>594</v>
      </c>
      <c r="TTB273" t="s">
        <v>594</v>
      </c>
      <c r="TTC273" t="s">
        <v>594</v>
      </c>
      <c r="TTD273" t="s">
        <v>594</v>
      </c>
      <c r="TTE273" t="s">
        <v>594</v>
      </c>
      <c r="TTF273" t="s">
        <v>594</v>
      </c>
      <c r="TTG273" t="s">
        <v>594</v>
      </c>
      <c r="TTH273" t="s">
        <v>594</v>
      </c>
      <c r="TTI273" t="s">
        <v>594</v>
      </c>
      <c r="TTJ273" t="s">
        <v>594</v>
      </c>
      <c r="TTK273" t="s">
        <v>594</v>
      </c>
      <c r="TTL273" t="s">
        <v>594</v>
      </c>
      <c r="TTM273" t="s">
        <v>594</v>
      </c>
      <c r="TTN273" t="s">
        <v>594</v>
      </c>
      <c r="TTO273" t="s">
        <v>594</v>
      </c>
      <c r="TTP273" t="s">
        <v>594</v>
      </c>
      <c r="TTQ273" t="s">
        <v>594</v>
      </c>
      <c r="TTR273" t="s">
        <v>594</v>
      </c>
      <c r="TTS273" t="s">
        <v>594</v>
      </c>
      <c r="TTT273" t="s">
        <v>594</v>
      </c>
      <c r="TTU273" t="s">
        <v>594</v>
      </c>
      <c r="TTV273" t="s">
        <v>594</v>
      </c>
      <c r="TTW273" t="s">
        <v>594</v>
      </c>
      <c r="TTX273" t="s">
        <v>594</v>
      </c>
      <c r="TTY273" t="s">
        <v>594</v>
      </c>
      <c r="TTZ273" t="s">
        <v>594</v>
      </c>
      <c r="TUA273" t="s">
        <v>594</v>
      </c>
      <c r="TUB273" t="s">
        <v>594</v>
      </c>
      <c r="TUC273" t="s">
        <v>594</v>
      </c>
      <c r="TUD273" t="s">
        <v>594</v>
      </c>
      <c r="TUE273" t="s">
        <v>594</v>
      </c>
      <c r="TUF273" t="s">
        <v>594</v>
      </c>
      <c r="TUG273" t="s">
        <v>594</v>
      </c>
      <c r="TUH273" t="s">
        <v>594</v>
      </c>
      <c r="TUI273" t="s">
        <v>594</v>
      </c>
      <c r="TUJ273" t="s">
        <v>594</v>
      </c>
      <c r="TUK273" t="s">
        <v>594</v>
      </c>
      <c r="TUL273" t="s">
        <v>594</v>
      </c>
      <c r="TUM273" t="s">
        <v>594</v>
      </c>
      <c r="TUN273" t="s">
        <v>594</v>
      </c>
      <c r="TUO273" t="s">
        <v>594</v>
      </c>
      <c r="TUP273" t="s">
        <v>594</v>
      </c>
      <c r="TUQ273" t="s">
        <v>594</v>
      </c>
      <c r="TUR273" t="s">
        <v>594</v>
      </c>
      <c r="TUS273" t="s">
        <v>594</v>
      </c>
      <c r="TUT273" t="s">
        <v>594</v>
      </c>
      <c r="TUU273" t="s">
        <v>594</v>
      </c>
      <c r="TUV273" t="s">
        <v>594</v>
      </c>
      <c r="TUW273" t="s">
        <v>594</v>
      </c>
      <c r="TUX273" t="s">
        <v>594</v>
      </c>
      <c r="TUY273" t="s">
        <v>594</v>
      </c>
      <c r="TUZ273" t="s">
        <v>594</v>
      </c>
      <c r="TVA273" t="s">
        <v>594</v>
      </c>
      <c r="TVB273" t="s">
        <v>594</v>
      </c>
      <c r="TVC273" t="s">
        <v>594</v>
      </c>
      <c r="TVD273" t="s">
        <v>594</v>
      </c>
      <c r="TVE273" t="s">
        <v>594</v>
      </c>
      <c r="TVF273" t="s">
        <v>594</v>
      </c>
      <c r="TVG273" t="s">
        <v>594</v>
      </c>
      <c r="TVH273" t="s">
        <v>594</v>
      </c>
      <c r="TVI273" t="s">
        <v>594</v>
      </c>
      <c r="TVJ273" t="s">
        <v>594</v>
      </c>
      <c r="TVK273" t="s">
        <v>594</v>
      </c>
      <c r="TVL273" t="s">
        <v>594</v>
      </c>
      <c r="TVM273" t="s">
        <v>594</v>
      </c>
      <c r="TVN273" t="s">
        <v>594</v>
      </c>
      <c r="TVO273" t="s">
        <v>594</v>
      </c>
      <c r="TVP273" t="s">
        <v>594</v>
      </c>
      <c r="TVQ273" t="s">
        <v>594</v>
      </c>
      <c r="TVR273" t="s">
        <v>594</v>
      </c>
      <c r="TVS273" t="s">
        <v>594</v>
      </c>
      <c r="TVT273" t="s">
        <v>594</v>
      </c>
      <c r="TVU273" t="s">
        <v>594</v>
      </c>
      <c r="TVV273" t="s">
        <v>594</v>
      </c>
      <c r="TVW273" t="s">
        <v>594</v>
      </c>
      <c r="TVX273" t="s">
        <v>594</v>
      </c>
      <c r="TVY273" t="s">
        <v>594</v>
      </c>
      <c r="TVZ273" t="s">
        <v>594</v>
      </c>
      <c r="TWA273" t="s">
        <v>594</v>
      </c>
      <c r="TWB273" t="s">
        <v>594</v>
      </c>
      <c r="TWC273" t="s">
        <v>594</v>
      </c>
      <c r="TWD273" t="s">
        <v>594</v>
      </c>
      <c r="TWE273" t="s">
        <v>594</v>
      </c>
      <c r="TWF273" t="s">
        <v>594</v>
      </c>
      <c r="TWG273" t="s">
        <v>594</v>
      </c>
      <c r="TWH273" t="s">
        <v>594</v>
      </c>
      <c r="TWI273" t="s">
        <v>594</v>
      </c>
      <c r="TWJ273" t="s">
        <v>594</v>
      </c>
      <c r="TWK273" t="s">
        <v>594</v>
      </c>
      <c r="TWL273" t="s">
        <v>594</v>
      </c>
      <c r="TWM273" t="s">
        <v>594</v>
      </c>
      <c r="TWN273" t="s">
        <v>594</v>
      </c>
      <c r="TWO273" t="s">
        <v>594</v>
      </c>
      <c r="TWP273" t="s">
        <v>594</v>
      </c>
      <c r="TWQ273" t="s">
        <v>594</v>
      </c>
      <c r="TWR273" t="s">
        <v>594</v>
      </c>
      <c r="TWS273" t="s">
        <v>594</v>
      </c>
      <c r="TWT273" t="s">
        <v>594</v>
      </c>
      <c r="TWU273" t="s">
        <v>594</v>
      </c>
      <c r="TWV273" t="s">
        <v>594</v>
      </c>
      <c r="TWW273" t="s">
        <v>594</v>
      </c>
      <c r="TWX273" t="s">
        <v>594</v>
      </c>
      <c r="TWY273" t="s">
        <v>594</v>
      </c>
      <c r="TWZ273" t="s">
        <v>594</v>
      </c>
      <c r="TXA273" t="s">
        <v>594</v>
      </c>
      <c r="TXB273" t="s">
        <v>594</v>
      </c>
      <c r="TXC273" t="s">
        <v>594</v>
      </c>
      <c r="TXD273" t="s">
        <v>594</v>
      </c>
      <c r="TXE273" t="s">
        <v>594</v>
      </c>
      <c r="TXF273" t="s">
        <v>594</v>
      </c>
      <c r="TXG273" t="s">
        <v>594</v>
      </c>
      <c r="TXH273" t="s">
        <v>594</v>
      </c>
      <c r="TXI273" t="s">
        <v>594</v>
      </c>
      <c r="TXJ273" t="s">
        <v>594</v>
      </c>
      <c r="TXK273" t="s">
        <v>594</v>
      </c>
      <c r="TXL273" t="s">
        <v>594</v>
      </c>
      <c r="TXM273" t="s">
        <v>594</v>
      </c>
      <c r="TXN273" t="s">
        <v>594</v>
      </c>
      <c r="TXO273" t="s">
        <v>594</v>
      </c>
      <c r="TXP273" t="s">
        <v>594</v>
      </c>
      <c r="TXQ273" t="s">
        <v>594</v>
      </c>
      <c r="TXR273" t="s">
        <v>594</v>
      </c>
      <c r="TXS273" t="s">
        <v>594</v>
      </c>
      <c r="TXT273" t="s">
        <v>594</v>
      </c>
      <c r="TXU273" t="s">
        <v>594</v>
      </c>
      <c r="TXV273" t="s">
        <v>594</v>
      </c>
      <c r="TXW273" t="s">
        <v>594</v>
      </c>
      <c r="TXX273" t="s">
        <v>594</v>
      </c>
      <c r="TXY273" t="s">
        <v>594</v>
      </c>
      <c r="TXZ273" t="s">
        <v>594</v>
      </c>
      <c r="TYA273" t="s">
        <v>594</v>
      </c>
      <c r="TYB273" t="s">
        <v>594</v>
      </c>
      <c r="TYC273" t="s">
        <v>594</v>
      </c>
      <c r="TYD273" t="s">
        <v>594</v>
      </c>
      <c r="TYE273" t="s">
        <v>594</v>
      </c>
      <c r="TYF273" t="s">
        <v>594</v>
      </c>
      <c r="TYG273" t="s">
        <v>594</v>
      </c>
      <c r="TYH273" t="s">
        <v>594</v>
      </c>
      <c r="TYI273" t="s">
        <v>594</v>
      </c>
      <c r="TYJ273" t="s">
        <v>594</v>
      </c>
      <c r="TYK273" t="s">
        <v>594</v>
      </c>
      <c r="TYL273" t="s">
        <v>594</v>
      </c>
      <c r="TYM273" t="s">
        <v>594</v>
      </c>
      <c r="TYN273" t="s">
        <v>594</v>
      </c>
      <c r="TYO273" t="s">
        <v>594</v>
      </c>
      <c r="TYP273" t="s">
        <v>594</v>
      </c>
      <c r="TYQ273" t="s">
        <v>594</v>
      </c>
      <c r="TYR273" t="s">
        <v>594</v>
      </c>
      <c r="TYS273" t="s">
        <v>594</v>
      </c>
      <c r="TYT273" t="s">
        <v>594</v>
      </c>
      <c r="TYU273" t="s">
        <v>594</v>
      </c>
      <c r="TYV273" t="s">
        <v>594</v>
      </c>
      <c r="TYW273" t="s">
        <v>594</v>
      </c>
      <c r="TYX273" t="s">
        <v>594</v>
      </c>
      <c r="TYY273" t="s">
        <v>594</v>
      </c>
      <c r="TYZ273" t="s">
        <v>594</v>
      </c>
      <c r="TZA273" t="s">
        <v>594</v>
      </c>
      <c r="TZB273" t="s">
        <v>594</v>
      </c>
      <c r="TZC273" t="s">
        <v>594</v>
      </c>
      <c r="TZD273" t="s">
        <v>594</v>
      </c>
      <c r="TZE273" t="s">
        <v>594</v>
      </c>
      <c r="TZF273" t="s">
        <v>594</v>
      </c>
      <c r="TZG273" t="s">
        <v>594</v>
      </c>
      <c r="TZH273" t="s">
        <v>594</v>
      </c>
      <c r="TZI273" t="s">
        <v>594</v>
      </c>
      <c r="TZJ273" t="s">
        <v>594</v>
      </c>
      <c r="TZK273" t="s">
        <v>594</v>
      </c>
      <c r="TZL273" t="s">
        <v>594</v>
      </c>
      <c r="TZM273" t="s">
        <v>594</v>
      </c>
      <c r="TZN273" t="s">
        <v>594</v>
      </c>
      <c r="TZO273" t="s">
        <v>594</v>
      </c>
      <c r="TZP273" t="s">
        <v>594</v>
      </c>
      <c r="TZQ273" t="s">
        <v>594</v>
      </c>
      <c r="TZR273" t="s">
        <v>594</v>
      </c>
      <c r="TZS273" t="s">
        <v>594</v>
      </c>
      <c r="TZT273" t="s">
        <v>594</v>
      </c>
      <c r="TZU273" t="s">
        <v>594</v>
      </c>
      <c r="TZV273" t="s">
        <v>594</v>
      </c>
      <c r="TZW273" t="s">
        <v>594</v>
      </c>
      <c r="TZX273" t="s">
        <v>594</v>
      </c>
      <c r="TZY273" t="s">
        <v>594</v>
      </c>
      <c r="TZZ273" t="s">
        <v>594</v>
      </c>
      <c r="UAA273" t="s">
        <v>594</v>
      </c>
      <c r="UAB273" t="s">
        <v>594</v>
      </c>
      <c r="UAC273" t="s">
        <v>594</v>
      </c>
      <c r="UAD273" t="s">
        <v>594</v>
      </c>
      <c r="UAE273" t="s">
        <v>594</v>
      </c>
      <c r="UAF273" t="s">
        <v>594</v>
      </c>
      <c r="UAG273" t="s">
        <v>594</v>
      </c>
      <c r="UAH273" t="s">
        <v>594</v>
      </c>
      <c r="UAI273" t="s">
        <v>594</v>
      </c>
      <c r="UAJ273" t="s">
        <v>594</v>
      </c>
      <c r="UAK273" t="s">
        <v>594</v>
      </c>
      <c r="UAL273" t="s">
        <v>594</v>
      </c>
      <c r="UAM273" t="s">
        <v>594</v>
      </c>
      <c r="UAN273" t="s">
        <v>594</v>
      </c>
      <c r="UAO273" t="s">
        <v>594</v>
      </c>
      <c r="UAP273" t="s">
        <v>594</v>
      </c>
      <c r="UAQ273" t="s">
        <v>594</v>
      </c>
      <c r="UAR273" t="s">
        <v>594</v>
      </c>
      <c r="UAS273" t="s">
        <v>594</v>
      </c>
      <c r="UAT273" t="s">
        <v>594</v>
      </c>
      <c r="UAU273" t="s">
        <v>594</v>
      </c>
      <c r="UAV273" t="s">
        <v>594</v>
      </c>
      <c r="UAW273" t="s">
        <v>594</v>
      </c>
      <c r="UAX273" t="s">
        <v>594</v>
      </c>
      <c r="UAY273" t="s">
        <v>594</v>
      </c>
      <c r="UAZ273" t="s">
        <v>594</v>
      </c>
      <c r="UBA273" t="s">
        <v>594</v>
      </c>
      <c r="UBB273" t="s">
        <v>594</v>
      </c>
      <c r="UBC273" t="s">
        <v>594</v>
      </c>
      <c r="UBD273" t="s">
        <v>594</v>
      </c>
      <c r="UBE273" t="s">
        <v>594</v>
      </c>
      <c r="UBF273" t="s">
        <v>594</v>
      </c>
      <c r="UBG273" t="s">
        <v>594</v>
      </c>
      <c r="UBH273" t="s">
        <v>594</v>
      </c>
      <c r="UBI273" t="s">
        <v>594</v>
      </c>
      <c r="UBJ273" t="s">
        <v>594</v>
      </c>
      <c r="UBK273" t="s">
        <v>594</v>
      </c>
      <c r="UBL273" t="s">
        <v>594</v>
      </c>
      <c r="UBM273" t="s">
        <v>594</v>
      </c>
      <c r="UBN273" t="s">
        <v>594</v>
      </c>
      <c r="UBO273" t="s">
        <v>594</v>
      </c>
      <c r="UBP273" t="s">
        <v>594</v>
      </c>
      <c r="UBQ273" t="s">
        <v>594</v>
      </c>
      <c r="UBR273" t="s">
        <v>594</v>
      </c>
      <c r="UBS273" t="s">
        <v>594</v>
      </c>
      <c r="UBT273" t="s">
        <v>594</v>
      </c>
      <c r="UBU273" t="s">
        <v>594</v>
      </c>
      <c r="UBV273" t="s">
        <v>594</v>
      </c>
      <c r="UBW273" t="s">
        <v>594</v>
      </c>
      <c r="UBX273" t="s">
        <v>594</v>
      </c>
      <c r="UBY273" t="s">
        <v>594</v>
      </c>
      <c r="UBZ273" t="s">
        <v>594</v>
      </c>
      <c r="UCA273" t="s">
        <v>594</v>
      </c>
      <c r="UCB273" t="s">
        <v>594</v>
      </c>
      <c r="UCC273" t="s">
        <v>594</v>
      </c>
      <c r="UCD273" t="s">
        <v>594</v>
      </c>
      <c r="UCE273" t="s">
        <v>594</v>
      </c>
      <c r="UCF273" t="s">
        <v>594</v>
      </c>
      <c r="UCG273" t="s">
        <v>594</v>
      </c>
      <c r="UCH273" t="s">
        <v>594</v>
      </c>
      <c r="UCI273" t="s">
        <v>594</v>
      </c>
      <c r="UCJ273" t="s">
        <v>594</v>
      </c>
      <c r="UCK273" t="s">
        <v>594</v>
      </c>
      <c r="UCL273" t="s">
        <v>594</v>
      </c>
      <c r="UCM273" t="s">
        <v>594</v>
      </c>
      <c r="UCN273" t="s">
        <v>594</v>
      </c>
      <c r="UCO273" t="s">
        <v>594</v>
      </c>
      <c r="UCP273" t="s">
        <v>594</v>
      </c>
      <c r="UCQ273" t="s">
        <v>594</v>
      </c>
      <c r="UCR273" t="s">
        <v>594</v>
      </c>
      <c r="UCS273" t="s">
        <v>594</v>
      </c>
      <c r="UCT273" t="s">
        <v>594</v>
      </c>
      <c r="UCU273" t="s">
        <v>594</v>
      </c>
      <c r="UCV273" t="s">
        <v>594</v>
      </c>
      <c r="UCW273" t="s">
        <v>594</v>
      </c>
      <c r="UCX273" t="s">
        <v>594</v>
      </c>
      <c r="UCY273" t="s">
        <v>594</v>
      </c>
      <c r="UCZ273" t="s">
        <v>594</v>
      </c>
      <c r="UDA273" t="s">
        <v>594</v>
      </c>
      <c r="UDB273" t="s">
        <v>594</v>
      </c>
      <c r="UDC273" t="s">
        <v>594</v>
      </c>
      <c r="UDD273" t="s">
        <v>594</v>
      </c>
      <c r="UDE273" t="s">
        <v>594</v>
      </c>
      <c r="UDF273" t="s">
        <v>594</v>
      </c>
      <c r="UDG273" t="s">
        <v>594</v>
      </c>
      <c r="UDH273" t="s">
        <v>594</v>
      </c>
      <c r="UDI273" t="s">
        <v>594</v>
      </c>
      <c r="UDJ273" t="s">
        <v>594</v>
      </c>
      <c r="UDK273" t="s">
        <v>594</v>
      </c>
      <c r="UDL273" t="s">
        <v>594</v>
      </c>
      <c r="UDM273" t="s">
        <v>594</v>
      </c>
      <c r="UDN273" t="s">
        <v>594</v>
      </c>
      <c r="UDO273" t="s">
        <v>594</v>
      </c>
      <c r="UDP273" t="s">
        <v>594</v>
      </c>
      <c r="UDQ273" t="s">
        <v>594</v>
      </c>
      <c r="UDR273" t="s">
        <v>594</v>
      </c>
      <c r="UDS273" t="s">
        <v>594</v>
      </c>
      <c r="UDT273" t="s">
        <v>594</v>
      </c>
      <c r="UDU273" t="s">
        <v>594</v>
      </c>
      <c r="UDV273" t="s">
        <v>594</v>
      </c>
      <c r="UDW273" t="s">
        <v>594</v>
      </c>
      <c r="UDX273" t="s">
        <v>594</v>
      </c>
      <c r="UDY273" t="s">
        <v>594</v>
      </c>
      <c r="UDZ273" t="s">
        <v>594</v>
      </c>
      <c r="UEA273" t="s">
        <v>594</v>
      </c>
      <c r="UEB273" t="s">
        <v>594</v>
      </c>
      <c r="UEC273" t="s">
        <v>594</v>
      </c>
      <c r="UED273" t="s">
        <v>594</v>
      </c>
      <c r="UEE273" t="s">
        <v>594</v>
      </c>
      <c r="UEF273" t="s">
        <v>594</v>
      </c>
      <c r="UEG273" t="s">
        <v>594</v>
      </c>
      <c r="UEH273" t="s">
        <v>594</v>
      </c>
      <c r="UEI273" t="s">
        <v>594</v>
      </c>
      <c r="UEJ273" t="s">
        <v>594</v>
      </c>
      <c r="UEK273" t="s">
        <v>594</v>
      </c>
      <c r="UEL273" t="s">
        <v>594</v>
      </c>
      <c r="UEM273" t="s">
        <v>594</v>
      </c>
      <c r="UEN273" t="s">
        <v>594</v>
      </c>
      <c r="UEO273" t="s">
        <v>594</v>
      </c>
      <c r="UEP273" t="s">
        <v>594</v>
      </c>
      <c r="UEQ273" t="s">
        <v>594</v>
      </c>
      <c r="UER273" t="s">
        <v>594</v>
      </c>
      <c r="UES273" t="s">
        <v>594</v>
      </c>
      <c r="UET273" t="s">
        <v>594</v>
      </c>
      <c r="UEU273" t="s">
        <v>594</v>
      </c>
      <c r="UEV273" t="s">
        <v>594</v>
      </c>
      <c r="UEW273" t="s">
        <v>594</v>
      </c>
      <c r="UEX273" t="s">
        <v>594</v>
      </c>
      <c r="UEY273" t="s">
        <v>594</v>
      </c>
      <c r="UEZ273" t="s">
        <v>594</v>
      </c>
      <c r="UFA273" t="s">
        <v>594</v>
      </c>
      <c r="UFB273" t="s">
        <v>594</v>
      </c>
      <c r="UFC273" t="s">
        <v>594</v>
      </c>
      <c r="UFD273" t="s">
        <v>594</v>
      </c>
      <c r="UFE273" t="s">
        <v>594</v>
      </c>
      <c r="UFF273" t="s">
        <v>594</v>
      </c>
      <c r="UFG273" t="s">
        <v>594</v>
      </c>
      <c r="UFH273" t="s">
        <v>594</v>
      </c>
      <c r="UFI273" t="s">
        <v>594</v>
      </c>
      <c r="UFJ273" t="s">
        <v>594</v>
      </c>
      <c r="UFK273" t="s">
        <v>594</v>
      </c>
      <c r="UFL273" t="s">
        <v>594</v>
      </c>
      <c r="UFM273" t="s">
        <v>594</v>
      </c>
      <c r="UFN273" t="s">
        <v>594</v>
      </c>
      <c r="UFO273" t="s">
        <v>594</v>
      </c>
      <c r="UFP273" t="s">
        <v>594</v>
      </c>
      <c r="UFQ273" t="s">
        <v>594</v>
      </c>
      <c r="UFR273" t="s">
        <v>594</v>
      </c>
      <c r="UFS273" t="s">
        <v>594</v>
      </c>
      <c r="UFT273" t="s">
        <v>594</v>
      </c>
      <c r="UFU273" t="s">
        <v>594</v>
      </c>
      <c r="UFV273" t="s">
        <v>594</v>
      </c>
      <c r="UFW273" t="s">
        <v>594</v>
      </c>
      <c r="UFX273" t="s">
        <v>594</v>
      </c>
      <c r="UFY273" t="s">
        <v>594</v>
      </c>
      <c r="UFZ273" t="s">
        <v>594</v>
      </c>
      <c r="UGA273" t="s">
        <v>594</v>
      </c>
      <c r="UGB273" t="s">
        <v>594</v>
      </c>
      <c r="UGC273" t="s">
        <v>594</v>
      </c>
      <c r="UGD273" t="s">
        <v>594</v>
      </c>
      <c r="UGE273" t="s">
        <v>594</v>
      </c>
      <c r="UGF273" t="s">
        <v>594</v>
      </c>
      <c r="UGG273" t="s">
        <v>594</v>
      </c>
      <c r="UGH273" t="s">
        <v>594</v>
      </c>
      <c r="UGI273" t="s">
        <v>594</v>
      </c>
      <c r="UGJ273" t="s">
        <v>594</v>
      </c>
      <c r="UGK273" t="s">
        <v>594</v>
      </c>
      <c r="UGL273" t="s">
        <v>594</v>
      </c>
      <c r="UGM273" t="s">
        <v>594</v>
      </c>
      <c r="UGN273" t="s">
        <v>594</v>
      </c>
      <c r="UGO273" t="s">
        <v>594</v>
      </c>
      <c r="UGP273" t="s">
        <v>594</v>
      </c>
      <c r="UGQ273" t="s">
        <v>594</v>
      </c>
      <c r="UGR273" t="s">
        <v>594</v>
      </c>
      <c r="UGS273" t="s">
        <v>594</v>
      </c>
      <c r="UGT273" t="s">
        <v>594</v>
      </c>
      <c r="UGU273" t="s">
        <v>594</v>
      </c>
      <c r="UGV273" t="s">
        <v>594</v>
      </c>
      <c r="UGW273" t="s">
        <v>594</v>
      </c>
      <c r="UGX273" t="s">
        <v>594</v>
      </c>
      <c r="UGY273" t="s">
        <v>594</v>
      </c>
      <c r="UGZ273" t="s">
        <v>594</v>
      </c>
      <c r="UHA273" t="s">
        <v>594</v>
      </c>
      <c r="UHB273" t="s">
        <v>594</v>
      </c>
      <c r="UHC273" t="s">
        <v>594</v>
      </c>
      <c r="UHD273" t="s">
        <v>594</v>
      </c>
      <c r="UHE273" t="s">
        <v>594</v>
      </c>
      <c r="UHF273" t="s">
        <v>594</v>
      </c>
      <c r="UHG273" t="s">
        <v>594</v>
      </c>
      <c r="UHH273" t="s">
        <v>594</v>
      </c>
      <c r="UHI273" t="s">
        <v>594</v>
      </c>
      <c r="UHJ273" t="s">
        <v>594</v>
      </c>
      <c r="UHK273" t="s">
        <v>594</v>
      </c>
      <c r="UHL273" t="s">
        <v>594</v>
      </c>
      <c r="UHM273" t="s">
        <v>594</v>
      </c>
      <c r="UHN273" t="s">
        <v>594</v>
      </c>
      <c r="UHO273" t="s">
        <v>594</v>
      </c>
      <c r="UHP273" t="s">
        <v>594</v>
      </c>
      <c r="UHQ273" t="s">
        <v>594</v>
      </c>
      <c r="UHR273" t="s">
        <v>594</v>
      </c>
      <c r="UHS273" t="s">
        <v>594</v>
      </c>
      <c r="UHT273" t="s">
        <v>594</v>
      </c>
      <c r="UHU273" t="s">
        <v>594</v>
      </c>
      <c r="UHV273" t="s">
        <v>594</v>
      </c>
      <c r="UHW273" t="s">
        <v>594</v>
      </c>
      <c r="UHX273" t="s">
        <v>594</v>
      </c>
      <c r="UHY273" t="s">
        <v>594</v>
      </c>
      <c r="UHZ273" t="s">
        <v>594</v>
      </c>
      <c r="UIA273" t="s">
        <v>594</v>
      </c>
      <c r="UIB273" t="s">
        <v>594</v>
      </c>
      <c r="UIC273" t="s">
        <v>594</v>
      </c>
      <c r="UID273" t="s">
        <v>594</v>
      </c>
      <c r="UIE273" t="s">
        <v>594</v>
      </c>
      <c r="UIF273" t="s">
        <v>594</v>
      </c>
      <c r="UIG273" t="s">
        <v>594</v>
      </c>
      <c r="UIH273" t="s">
        <v>594</v>
      </c>
      <c r="UII273" t="s">
        <v>594</v>
      </c>
      <c r="UIJ273" t="s">
        <v>594</v>
      </c>
      <c r="UIK273" t="s">
        <v>594</v>
      </c>
      <c r="UIL273" t="s">
        <v>594</v>
      </c>
      <c r="UIM273" t="s">
        <v>594</v>
      </c>
      <c r="UIN273" t="s">
        <v>594</v>
      </c>
      <c r="UIO273" t="s">
        <v>594</v>
      </c>
      <c r="UIP273" t="s">
        <v>594</v>
      </c>
      <c r="UIQ273" t="s">
        <v>594</v>
      </c>
      <c r="UIR273" t="s">
        <v>594</v>
      </c>
      <c r="UIS273" t="s">
        <v>594</v>
      </c>
      <c r="UIT273" t="s">
        <v>594</v>
      </c>
      <c r="UIU273" t="s">
        <v>594</v>
      </c>
      <c r="UIV273" t="s">
        <v>594</v>
      </c>
      <c r="UIW273" t="s">
        <v>594</v>
      </c>
      <c r="UIX273" t="s">
        <v>594</v>
      </c>
      <c r="UIY273" t="s">
        <v>594</v>
      </c>
      <c r="UIZ273" t="s">
        <v>594</v>
      </c>
      <c r="UJA273" t="s">
        <v>594</v>
      </c>
      <c r="UJB273" t="s">
        <v>594</v>
      </c>
      <c r="UJC273" t="s">
        <v>594</v>
      </c>
      <c r="UJD273" t="s">
        <v>594</v>
      </c>
      <c r="UJE273" t="s">
        <v>594</v>
      </c>
      <c r="UJF273" t="s">
        <v>594</v>
      </c>
      <c r="UJG273" t="s">
        <v>594</v>
      </c>
      <c r="UJH273" t="s">
        <v>594</v>
      </c>
      <c r="UJI273" t="s">
        <v>594</v>
      </c>
      <c r="UJJ273" t="s">
        <v>594</v>
      </c>
      <c r="UJK273" t="s">
        <v>594</v>
      </c>
      <c r="UJL273" t="s">
        <v>594</v>
      </c>
      <c r="UJM273" t="s">
        <v>594</v>
      </c>
      <c r="UJN273" t="s">
        <v>594</v>
      </c>
      <c r="UJO273" t="s">
        <v>594</v>
      </c>
      <c r="UJP273" t="s">
        <v>594</v>
      </c>
      <c r="UJQ273" t="s">
        <v>594</v>
      </c>
      <c r="UJR273" t="s">
        <v>594</v>
      </c>
      <c r="UJS273" t="s">
        <v>594</v>
      </c>
      <c r="UJT273" t="s">
        <v>594</v>
      </c>
      <c r="UJU273" t="s">
        <v>594</v>
      </c>
      <c r="UJV273" t="s">
        <v>594</v>
      </c>
      <c r="UJW273" t="s">
        <v>594</v>
      </c>
      <c r="UJX273" t="s">
        <v>594</v>
      </c>
      <c r="UJY273" t="s">
        <v>594</v>
      </c>
      <c r="UJZ273" t="s">
        <v>594</v>
      </c>
      <c r="UKA273" t="s">
        <v>594</v>
      </c>
      <c r="UKB273" t="s">
        <v>594</v>
      </c>
      <c r="UKC273" t="s">
        <v>594</v>
      </c>
      <c r="UKD273" t="s">
        <v>594</v>
      </c>
      <c r="UKE273" t="s">
        <v>594</v>
      </c>
      <c r="UKF273" t="s">
        <v>594</v>
      </c>
      <c r="UKG273" t="s">
        <v>594</v>
      </c>
      <c r="UKH273" t="s">
        <v>594</v>
      </c>
      <c r="UKI273" t="s">
        <v>594</v>
      </c>
      <c r="UKJ273" t="s">
        <v>594</v>
      </c>
      <c r="UKK273" t="s">
        <v>594</v>
      </c>
      <c r="UKL273" t="s">
        <v>594</v>
      </c>
      <c r="UKM273" t="s">
        <v>594</v>
      </c>
      <c r="UKN273" t="s">
        <v>594</v>
      </c>
      <c r="UKO273" t="s">
        <v>594</v>
      </c>
      <c r="UKP273" t="s">
        <v>594</v>
      </c>
      <c r="UKQ273" t="s">
        <v>594</v>
      </c>
      <c r="UKR273" t="s">
        <v>594</v>
      </c>
      <c r="UKS273" t="s">
        <v>594</v>
      </c>
      <c r="UKT273" t="s">
        <v>594</v>
      </c>
      <c r="UKU273" t="s">
        <v>594</v>
      </c>
      <c r="UKV273" t="s">
        <v>594</v>
      </c>
      <c r="UKW273" t="s">
        <v>594</v>
      </c>
      <c r="UKX273" t="s">
        <v>594</v>
      </c>
      <c r="UKY273" t="s">
        <v>594</v>
      </c>
      <c r="UKZ273" t="s">
        <v>594</v>
      </c>
      <c r="ULA273" t="s">
        <v>594</v>
      </c>
      <c r="ULB273" t="s">
        <v>594</v>
      </c>
      <c r="ULC273" t="s">
        <v>594</v>
      </c>
      <c r="ULD273" t="s">
        <v>594</v>
      </c>
      <c r="ULE273" t="s">
        <v>594</v>
      </c>
      <c r="ULF273" t="s">
        <v>594</v>
      </c>
      <c r="ULG273" t="s">
        <v>594</v>
      </c>
      <c r="ULH273" t="s">
        <v>594</v>
      </c>
      <c r="ULI273" t="s">
        <v>594</v>
      </c>
      <c r="ULJ273" t="s">
        <v>594</v>
      </c>
      <c r="ULK273" t="s">
        <v>594</v>
      </c>
      <c r="ULL273" t="s">
        <v>594</v>
      </c>
      <c r="ULM273" t="s">
        <v>594</v>
      </c>
      <c r="ULN273" t="s">
        <v>594</v>
      </c>
      <c r="ULO273" t="s">
        <v>594</v>
      </c>
      <c r="ULP273" t="s">
        <v>594</v>
      </c>
      <c r="ULQ273" t="s">
        <v>594</v>
      </c>
      <c r="ULR273" t="s">
        <v>594</v>
      </c>
      <c r="ULS273" t="s">
        <v>594</v>
      </c>
      <c r="ULT273" t="s">
        <v>594</v>
      </c>
      <c r="ULU273" t="s">
        <v>594</v>
      </c>
      <c r="ULV273" t="s">
        <v>594</v>
      </c>
      <c r="ULW273" t="s">
        <v>594</v>
      </c>
      <c r="ULX273" t="s">
        <v>594</v>
      </c>
      <c r="ULY273" t="s">
        <v>594</v>
      </c>
      <c r="ULZ273" t="s">
        <v>594</v>
      </c>
      <c r="UMA273" t="s">
        <v>594</v>
      </c>
      <c r="UMB273" t="s">
        <v>594</v>
      </c>
      <c r="UMC273" t="s">
        <v>594</v>
      </c>
      <c r="UMD273" t="s">
        <v>594</v>
      </c>
      <c r="UME273" t="s">
        <v>594</v>
      </c>
      <c r="UMF273" t="s">
        <v>594</v>
      </c>
      <c r="UMG273" t="s">
        <v>594</v>
      </c>
      <c r="UMH273" t="s">
        <v>594</v>
      </c>
      <c r="UMI273" t="s">
        <v>594</v>
      </c>
      <c r="UMJ273" t="s">
        <v>594</v>
      </c>
      <c r="UMK273" t="s">
        <v>594</v>
      </c>
      <c r="UML273" t="s">
        <v>594</v>
      </c>
      <c r="UMM273" t="s">
        <v>594</v>
      </c>
      <c r="UMN273" t="s">
        <v>594</v>
      </c>
      <c r="UMO273" t="s">
        <v>594</v>
      </c>
      <c r="UMP273" t="s">
        <v>594</v>
      </c>
      <c r="UMQ273" t="s">
        <v>594</v>
      </c>
      <c r="UMR273" t="s">
        <v>594</v>
      </c>
      <c r="UMS273" t="s">
        <v>594</v>
      </c>
      <c r="UMT273" t="s">
        <v>594</v>
      </c>
      <c r="UMU273" t="s">
        <v>594</v>
      </c>
      <c r="UMV273" t="s">
        <v>594</v>
      </c>
      <c r="UMW273" t="s">
        <v>594</v>
      </c>
      <c r="UMX273" t="s">
        <v>594</v>
      </c>
      <c r="UMY273" t="s">
        <v>594</v>
      </c>
      <c r="UMZ273" t="s">
        <v>594</v>
      </c>
      <c r="UNA273" t="s">
        <v>594</v>
      </c>
      <c r="UNB273" t="s">
        <v>594</v>
      </c>
      <c r="UNC273" t="s">
        <v>594</v>
      </c>
      <c r="UND273" t="s">
        <v>594</v>
      </c>
      <c r="UNE273" t="s">
        <v>594</v>
      </c>
      <c r="UNF273" t="s">
        <v>594</v>
      </c>
      <c r="UNG273" t="s">
        <v>594</v>
      </c>
      <c r="UNH273" t="s">
        <v>594</v>
      </c>
      <c r="UNI273" t="s">
        <v>594</v>
      </c>
      <c r="UNJ273" t="s">
        <v>594</v>
      </c>
      <c r="UNK273" t="s">
        <v>594</v>
      </c>
      <c r="UNL273" t="s">
        <v>594</v>
      </c>
      <c r="UNM273" t="s">
        <v>594</v>
      </c>
      <c r="UNN273" t="s">
        <v>594</v>
      </c>
      <c r="UNO273" t="s">
        <v>594</v>
      </c>
      <c r="UNP273" t="s">
        <v>594</v>
      </c>
      <c r="UNQ273" t="s">
        <v>594</v>
      </c>
      <c r="UNR273" t="s">
        <v>594</v>
      </c>
      <c r="UNS273" t="s">
        <v>594</v>
      </c>
      <c r="UNT273" t="s">
        <v>594</v>
      </c>
      <c r="UNU273" t="s">
        <v>594</v>
      </c>
      <c r="UNV273" t="s">
        <v>594</v>
      </c>
      <c r="UNW273" t="s">
        <v>594</v>
      </c>
      <c r="UNX273" t="s">
        <v>594</v>
      </c>
      <c r="UNY273" t="s">
        <v>594</v>
      </c>
      <c r="UNZ273" t="s">
        <v>594</v>
      </c>
      <c r="UOA273" t="s">
        <v>594</v>
      </c>
      <c r="UOB273" t="s">
        <v>594</v>
      </c>
      <c r="UOC273" t="s">
        <v>594</v>
      </c>
      <c r="UOD273" t="s">
        <v>594</v>
      </c>
      <c r="UOE273" t="s">
        <v>594</v>
      </c>
      <c r="UOF273" t="s">
        <v>594</v>
      </c>
      <c r="UOG273" t="s">
        <v>594</v>
      </c>
      <c r="UOH273" t="s">
        <v>594</v>
      </c>
      <c r="UOI273" t="s">
        <v>594</v>
      </c>
      <c r="UOJ273" t="s">
        <v>594</v>
      </c>
      <c r="UOK273" t="s">
        <v>594</v>
      </c>
      <c r="UOL273" t="s">
        <v>594</v>
      </c>
      <c r="UOM273" t="s">
        <v>594</v>
      </c>
      <c r="UON273" t="s">
        <v>594</v>
      </c>
      <c r="UOO273" t="s">
        <v>594</v>
      </c>
      <c r="UOP273" t="s">
        <v>594</v>
      </c>
      <c r="UOQ273" t="s">
        <v>594</v>
      </c>
      <c r="UOR273" t="s">
        <v>594</v>
      </c>
      <c r="UOS273" t="s">
        <v>594</v>
      </c>
      <c r="UOT273" t="s">
        <v>594</v>
      </c>
      <c r="UOU273" t="s">
        <v>594</v>
      </c>
      <c r="UOV273" t="s">
        <v>594</v>
      </c>
      <c r="UOW273" t="s">
        <v>594</v>
      </c>
      <c r="UOX273" t="s">
        <v>594</v>
      </c>
      <c r="UOY273" t="s">
        <v>594</v>
      </c>
      <c r="UOZ273" t="s">
        <v>594</v>
      </c>
      <c r="UPA273" t="s">
        <v>594</v>
      </c>
      <c r="UPB273" t="s">
        <v>594</v>
      </c>
      <c r="UPC273" t="s">
        <v>594</v>
      </c>
      <c r="UPD273" t="s">
        <v>594</v>
      </c>
      <c r="UPE273" t="s">
        <v>594</v>
      </c>
      <c r="UPF273" t="s">
        <v>594</v>
      </c>
      <c r="UPG273" t="s">
        <v>594</v>
      </c>
      <c r="UPH273" t="s">
        <v>594</v>
      </c>
      <c r="UPI273" t="s">
        <v>594</v>
      </c>
      <c r="UPJ273" t="s">
        <v>594</v>
      </c>
      <c r="UPK273" t="s">
        <v>594</v>
      </c>
      <c r="UPL273" t="s">
        <v>594</v>
      </c>
      <c r="UPM273" t="s">
        <v>594</v>
      </c>
      <c r="UPN273" t="s">
        <v>594</v>
      </c>
      <c r="UPO273" t="s">
        <v>594</v>
      </c>
      <c r="UPP273" t="s">
        <v>594</v>
      </c>
      <c r="UPQ273" t="s">
        <v>594</v>
      </c>
      <c r="UPR273" t="s">
        <v>594</v>
      </c>
      <c r="UPS273" t="s">
        <v>594</v>
      </c>
      <c r="UPT273" t="s">
        <v>594</v>
      </c>
      <c r="UPU273" t="s">
        <v>594</v>
      </c>
      <c r="UPV273" t="s">
        <v>594</v>
      </c>
      <c r="UPW273" t="s">
        <v>594</v>
      </c>
      <c r="UPX273" t="s">
        <v>594</v>
      </c>
      <c r="UPY273" t="s">
        <v>594</v>
      </c>
      <c r="UPZ273" t="s">
        <v>594</v>
      </c>
      <c r="UQA273" t="s">
        <v>594</v>
      </c>
      <c r="UQB273" t="s">
        <v>594</v>
      </c>
      <c r="UQC273" t="s">
        <v>594</v>
      </c>
      <c r="UQD273" t="s">
        <v>594</v>
      </c>
      <c r="UQE273" t="s">
        <v>594</v>
      </c>
      <c r="UQF273" t="s">
        <v>594</v>
      </c>
      <c r="UQG273" t="s">
        <v>594</v>
      </c>
      <c r="UQH273" t="s">
        <v>594</v>
      </c>
      <c r="UQI273" t="s">
        <v>594</v>
      </c>
      <c r="UQJ273" t="s">
        <v>594</v>
      </c>
      <c r="UQK273" t="s">
        <v>594</v>
      </c>
      <c r="UQL273" t="s">
        <v>594</v>
      </c>
      <c r="UQM273" t="s">
        <v>594</v>
      </c>
      <c r="UQN273" t="s">
        <v>594</v>
      </c>
      <c r="UQO273" t="s">
        <v>594</v>
      </c>
      <c r="UQP273" t="s">
        <v>594</v>
      </c>
      <c r="UQQ273" t="s">
        <v>594</v>
      </c>
      <c r="UQR273" t="s">
        <v>594</v>
      </c>
      <c r="UQS273" t="s">
        <v>594</v>
      </c>
      <c r="UQT273" t="s">
        <v>594</v>
      </c>
      <c r="UQU273" t="s">
        <v>594</v>
      </c>
      <c r="UQV273" t="s">
        <v>594</v>
      </c>
      <c r="UQW273" t="s">
        <v>594</v>
      </c>
      <c r="UQX273" t="s">
        <v>594</v>
      </c>
      <c r="UQY273" t="s">
        <v>594</v>
      </c>
      <c r="UQZ273" t="s">
        <v>594</v>
      </c>
      <c r="URA273" t="s">
        <v>594</v>
      </c>
      <c r="URB273" t="s">
        <v>594</v>
      </c>
      <c r="URC273" t="s">
        <v>594</v>
      </c>
      <c r="URD273" t="s">
        <v>594</v>
      </c>
      <c r="URE273" t="s">
        <v>594</v>
      </c>
      <c r="URF273" t="s">
        <v>594</v>
      </c>
      <c r="URG273" t="s">
        <v>594</v>
      </c>
      <c r="URH273" t="s">
        <v>594</v>
      </c>
      <c r="URI273" t="s">
        <v>594</v>
      </c>
      <c r="URJ273" t="s">
        <v>594</v>
      </c>
      <c r="URK273" t="s">
        <v>594</v>
      </c>
      <c r="URL273" t="s">
        <v>594</v>
      </c>
      <c r="URM273" t="s">
        <v>594</v>
      </c>
      <c r="URN273" t="s">
        <v>594</v>
      </c>
      <c r="URO273" t="s">
        <v>594</v>
      </c>
      <c r="URP273" t="s">
        <v>594</v>
      </c>
      <c r="URQ273" t="s">
        <v>594</v>
      </c>
      <c r="URR273" t="s">
        <v>594</v>
      </c>
      <c r="URS273" t="s">
        <v>594</v>
      </c>
      <c r="URT273" t="s">
        <v>594</v>
      </c>
      <c r="URU273" t="s">
        <v>594</v>
      </c>
      <c r="URV273" t="s">
        <v>594</v>
      </c>
      <c r="URW273" t="s">
        <v>594</v>
      </c>
      <c r="URX273" t="s">
        <v>594</v>
      </c>
      <c r="URY273" t="s">
        <v>594</v>
      </c>
      <c r="URZ273" t="s">
        <v>594</v>
      </c>
      <c r="USA273" t="s">
        <v>594</v>
      </c>
      <c r="USB273" t="s">
        <v>594</v>
      </c>
      <c r="USC273" t="s">
        <v>594</v>
      </c>
      <c r="USD273" t="s">
        <v>594</v>
      </c>
      <c r="USE273" t="s">
        <v>594</v>
      </c>
      <c r="USF273" t="s">
        <v>594</v>
      </c>
      <c r="USG273" t="s">
        <v>594</v>
      </c>
      <c r="USH273" t="s">
        <v>594</v>
      </c>
      <c r="USI273" t="s">
        <v>594</v>
      </c>
      <c r="USJ273" t="s">
        <v>594</v>
      </c>
      <c r="USK273" t="s">
        <v>594</v>
      </c>
      <c r="USL273" t="s">
        <v>594</v>
      </c>
      <c r="USM273" t="s">
        <v>594</v>
      </c>
      <c r="USN273" t="s">
        <v>594</v>
      </c>
      <c r="USO273" t="s">
        <v>594</v>
      </c>
      <c r="USP273" t="s">
        <v>594</v>
      </c>
      <c r="USQ273" t="s">
        <v>594</v>
      </c>
      <c r="USR273" t="s">
        <v>594</v>
      </c>
      <c r="USS273" t="s">
        <v>594</v>
      </c>
      <c r="UST273" t="s">
        <v>594</v>
      </c>
      <c r="USU273" t="s">
        <v>594</v>
      </c>
      <c r="USV273" t="s">
        <v>594</v>
      </c>
      <c r="USW273" t="s">
        <v>594</v>
      </c>
      <c r="USX273" t="s">
        <v>594</v>
      </c>
      <c r="USY273" t="s">
        <v>594</v>
      </c>
      <c r="USZ273" t="s">
        <v>594</v>
      </c>
      <c r="UTA273" t="s">
        <v>594</v>
      </c>
      <c r="UTB273" t="s">
        <v>594</v>
      </c>
      <c r="UTC273" t="s">
        <v>594</v>
      </c>
      <c r="UTD273" t="s">
        <v>594</v>
      </c>
      <c r="UTE273" t="s">
        <v>594</v>
      </c>
      <c r="UTF273" t="s">
        <v>594</v>
      </c>
      <c r="UTG273" t="s">
        <v>594</v>
      </c>
      <c r="UTH273" t="s">
        <v>594</v>
      </c>
      <c r="UTI273" t="s">
        <v>594</v>
      </c>
      <c r="UTJ273" t="s">
        <v>594</v>
      </c>
      <c r="UTK273" t="s">
        <v>594</v>
      </c>
      <c r="UTL273" t="s">
        <v>594</v>
      </c>
      <c r="UTM273" t="s">
        <v>594</v>
      </c>
      <c r="UTN273" t="s">
        <v>594</v>
      </c>
      <c r="UTO273" t="s">
        <v>594</v>
      </c>
      <c r="UTP273" t="s">
        <v>594</v>
      </c>
      <c r="UTQ273" t="s">
        <v>594</v>
      </c>
      <c r="UTR273" t="s">
        <v>594</v>
      </c>
      <c r="UTS273" t="s">
        <v>594</v>
      </c>
      <c r="UTT273" t="s">
        <v>594</v>
      </c>
      <c r="UTU273" t="s">
        <v>594</v>
      </c>
      <c r="UTV273" t="s">
        <v>594</v>
      </c>
      <c r="UTW273" t="s">
        <v>594</v>
      </c>
      <c r="UTX273" t="s">
        <v>594</v>
      </c>
      <c r="UTY273" t="s">
        <v>594</v>
      </c>
      <c r="UTZ273" t="s">
        <v>594</v>
      </c>
      <c r="UUA273" t="s">
        <v>594</v>
      </c>
      <c r="UUB273" t="s">
        <v>594</v>
      </c>
      <c r="UUC273" t="s">
        <v>594</v>
      </c>
      <c r="UUD273" t="s">
        <v>594</v>
      </c>
      <c r="UUE273" t="s">
        <v>594</v>
      </c>
      <c r="UUF273" t="s">
        <v>594</v>
      </c>
      <c r="UUG273" t="s">
        <v>594</v>
      </c>
      <c r="UUH273" t="s">
        <v>594</v>
      </c>
      <c r="UUI273" t="s">
        <v>594</v>
      </c>
      <c r="UUJ273" t="s">
        <v>594</v>
      </c>
      <c r="UUK273" t="s">
        <v>594</v>
      </c>
      <c r="UUL273" t="s">
        <v>594</v>
      </c>
      <c r="UUM273" t="s">
        <v>594</v>
      </c>
      <c r="UUN273" t="s">
        <v>594</v>
      </c>
      <c r="UUO273" t="s">
        <v>594</v>
      </c>
      <c r="UUP273" t="s">
        <v>594</v>
      </c>
      <c r="UUQ273" t="s">
        <v>594</v>
      </c>
      <c r="UUR273" t="s">
        <v>594</v>
      </c>
      <c r="UUS273" t="s">
        <v>594</v>
      </c>
      <c r="UUT273" t="s">
        <v>594</v>
      </c>
      <c r="UUU273" t="s">
        <v>594</v>
      </c>
      <c r="UUV273" t="s">
        <v>594</v>
      </c>
      <c r="UUW273" t="s">
        <v>594</v>
      </c>
      <c r="UUX273" t="s">
        <v>594</v>
      </c>
      <c r="UUY273" t="s">
        <v>594</v>
      </c>
      <c r="UUZ273" t="s">
        <v>594</v>
      </c>
      <c r="UVA273" t="s">
        <v>594</v>
      </c>
      <c r="UVB273" t="s">
        <v>594</v>
      </c>
      <c r="UVC273" t="s">
        <v>594</v>
      </c>
      <c r="UVD273" t="s">
        <v>594</v>
      </c>
      <c r="UVE273" t="s">
        <v>594</v>
      </c>
      <c r="UVF273" t="s">
        <v>594</v>
      </c>
      <c r="UVG273" t="s">
        <v>594</v>
      </c>
      <c r="UVH273" t="s">
        <v>594</v>
      </c>
      <c r="UVI273" t="s">
        <v>594</v>
      </c>
      <c r="UVJ273" t="s">
        <v>594</v>
      </c>
      <c r="UVK273" t="s">
        <v>594</v>
      </c>
      <c r="UVL273" t="s">
        <v>594</v>
      </c>
      <c r="UVM273" t="s">
        <v>594</v>
      </c>
      <c r="UVN273" t="s">
        <v>594</v>
      </c>
      <c r="UVO273" t="s">
        <v>594</v>
      </c>
      <c r="UVP273" t="s">
        <v>594</v>
      </c>
      <c r="UVQ273" t="s">
        <v>594</v>
      </c>
      <c r="UVR273" t="s">
        <v>594</v>
      </c>
      <c r="UVS273" t="s">
        <v>594</v>
      </c>
      <c r="UVT273" t="s">
        <v>594</v>
      </c>
      <c r="UVU273" t="s">
        <v>594</v>
      </c>
      <c r="UVV273" t="s">
        <v>594</v>
      </c>
      <c r="UVW273" t="s">
        <v>594</v>
      </c>
      <c r="UVX273" t="s">
        <v>594</v>
      </c>
      <c r="UVY273" t="s">
        <v>594</v>
      </c>
      <c r="UVZ273" t="s">
        <v>594</v>
      </c>
      <c r="UWA273" t="s">
        <v>594</v>
      </c>
      <c r="UWB273" t="s">
        <v>594</v>
      </c>
      <c r="UWC273" t="s">
        <v>594</v>
      </c>
      <c r="UWD273" t="s">
        <v>594</v>
      </c>
      <c r="UWE273" t="s">
        <v>594</v>
      </c>
      <c r="UWF273" t="s">
        <v>594</v>
      </c>
      <c r="UWG273" t="s">
        <v>594</v>
      </c>
      <c r="UWH273" t="s">
        <v>594</v>
      </c>
      <c r="UWI273" t="s">
        <v>594</v>
      </c>
      <c r="UWJ273" t="s">
        <v>594</v>
      </c>
      <c r="UWK273" t="s">
        <v>594</v>
      </c>
      <c r="UWL273" t="s">
        <v>594</v>
      </c>
      <c r="UWM273" t="s">
        <v>594</v>
      </c>
      <c r="UWN273" t="s">
        <v>594</v>
      </c>
      <c r="UWO273" t="s">
        <v>594</v>
      </c>
      <c r="UWP273" t="s">
        <v>594</v>
      </c>
      <c r="UWQ273" t="s">
        <v>594</v>
      </c>
      <c r="UWR273" t="s">
        <v>594</v>
      </c>
      <c r="UWS273" t="s">
        <v>594</v>
      </c>
      <c r="UWT273" t="s">
        <v>594</v>
      </c>
      <c r="UWU273" t="s">
        <v>594</v>
      </c>
      <c r="UWV273" t="s">
        <v>594</v>
      </c>
      <c r="UWW273" t="s">
        <v>594</v>
      </c>
      <c r="UWX273" t="s">
        <v>594</v>
      </c>
      <c r="UWY273" t="s">
        <v>594</v>
      </c>
      <c r="UWZ273" t="s">
        <v>594</v>
      </c>
      <c r="UXA273" t="s">
        <v>594</v>
      </c>
      <c r="UXB273" t="s">
        <v>594</v>
      </c>
      <c r="UXC273" t="s">
        <v>594</v>
      </c>
      <c r="UXD273" t="s">
        <v>594</v>
      </c>
      <c r="UXE273" t="s">
        <v>594</v>
      </c>
      <c r="UXF273" t="s">
        <v>594</v>
      </c>
      <c r="UXG273" t="s">
        <v>594</v>
      </c>
      <c r="UXH273" t="s">
        <v>594</v>
      </c>
      <c r="UXI273" t="s">
        <v>594</v>
      </c>
      <c r="UXJ273" t="s">
        <v>594</v>
      </c>
      <c r="UXK273" t="s">
        <v>594</v>
      </c>
      <c r="UXL273" t="s">
        <v>594</v>
      </c>
      <c r="UXM273" t="s">
        <v>594</v>
      </c>
      <c r="UXN273" t="s">
        <v>594</v>
      </c>
      <c r="UXO273" t="s">
        <v>594</v>
      </c>
      <c r="UXP273" t="s">
        <v>594</v>
      </c>
      <c r="UXQ273" t="s">
        <v>594</v>
      </c>
      <c r="UXR273" t="s">
        <v>594</v>
      </c>
      <c r="UXS273" t="s">
        <v>594</v>
      </c>
      <c r="UXT273" t="s">
        <v>594</v>
      </c>
      <c r="UXU273" t="s">
        <v>594</v>
      </c>
      <c r="UXV273" t="s">
        <v>594</v>
      </c>
      <c r="UXW273" t="s">
        <v>594</v>
      </c>
      <c r="UXX273" t="s">
        <v>594</v>
      </c>
      <c r="UXY273" t="s">
        <v>594</v>
      </c>
      <c r="UXZ273" t="s">
        <v>594</v>
      </c>
      <c r="UYA273" t="s">
        <v>594</v>
      </c>
      <c r="UYB273" t="s">
        <v>594</v>
      </c>
      <c r="UYC273" t="s">
        <v>594</v>
      </c>
      <c r="UYD273" t="s">
        <v>594</v>
      </c>
      <c r="UYE273" t="s">
        <v>594</v>
      </c>
      <c r="UYF273" t="s">
        <v>594</v>
      </c>
      <c r="UYG273" t="s">
        <v>594</v>
      </c>
      <c r="UYH273" t="s">
        <v>594</v>
      </c>
      <c r="UYI273" t="s">
        <v>594</v>
      </c>
      <c r="UYJ273" t="s">
        <v>594</v>
      </c>
      <c r="UYK273" t="s">
        <v>594</v>
      </c>
      <c r="UYL273" t="s">
        <v>594</v>
      </c>
      <c r="UYM273" t="s">
        <v>594</v>
      </c>
      <c r="UYN273" t="s">
        <v>594</v>
      </c>
      <c r="UYO273" t="s">
        <v>594</v>
      </c>
      <c r="UYP273" t="s">
        <v>594</v>
      </c>
      <c r="UYQ273" t="s">
        <v>594</v>
      </c>
      <c r="UYR273" t="s">
        <v>594</v>
      </c>
      <c r="UYS273" t="s">
        <v>594</v>
      </c>
      <c r="UYT273" t="s">
        <v>594</v>
      </c>
      <c r="UYU273" t="s">
        <v>594</v>
      </c>
      <c r="UYV273" t="s">
        <v>594</v>
      </c>
      <c r="UYW273" t="s">
        <v>594</v>
      </c>
      <c r="UYX273" t="s">
        <v>594</v>
      </c>
      <c r="UYY273" t="s">
        <v>594</v>
      </c>
      <c r="UYZ273" t="s">
        <v>594</v>
      </c>
      <c r="UZA273" t="s">
        <v>594</v>
      </c>
      <c r="UZB273" t="s">
        <v>594</v>
      </c>
      <c r="UZC273" t="s">
        <v>594</v>
      </c>
      <c r="UZD273" t="s">
        <v>594</v>
      </c>
      <c r="UZE273" t="s">
        <v>594</v>
      </c>
      <c r="UZF273" t="s">
        <v>594</v>
      </c>
      <c r="UZG273" t="s">
        <v>594</v>
      </c>
      <c r="UZH273" t="s">
        <v>594</v>
      </c>
      <c r="UZI273" t="s">
        <v>594</v>
      </c>
      <c r="UZJ273" t="s">
        <v>594</v>
      </c>
      <c r="UZK273" t="s">
        <v>594</v>
      </c>
      <c r="UZL273" t="s">
        <v>594</v>
      </c>
      <c r="UZM273" t="s">
        <v>594</v>
      </c>
      <c r="UZN273" t="s">
        <v>594</v>
      </c>
      <c r="UZO273" t="s">
        <v>594</v>
      </c>
      <c r="UZP273" t="s">
        <v>594</v>
      </c>
      <c r="UZQ273" t="s">
        <v>594</v>
      </c>
      <c r="UZR273" t="s">
        <v>594</v>
      </c>
      <c r="UZS273" t="s">
        <v>594</v>
      </c>
      <c r="UZT273" t="s">
        <v>594</v>
      </c>
      <c r="UZU273" t="s">
        <v>594</v>
      </c>
      <c r="UZV273" t="s">
        <v>594</v>
      </c>
      <c r="UZW273" t="s">
        <v>594</v>
      </c>
      <c r="UZX273" t="s">
        <v>594</v>
      </c>
      <c r="UZY273" t="s">
        <v>594</v>
      </c>
      <c r="UZZ273" t="s">
        <v>594</v>
      </c>
      <c r="VAA273" t="s">
        <v>594</v>
      </c>
      <c r="VAB273" t="s">
        <v>594</v>
      </c>
      <c r="VAC273" t="s">
        <v>594</v>
      </c>
      <c r="VAD273" t="s">
        <v>594</v>
      </c>
      <c r="VAE273" t="s">
        <v>594</v>
      </c>
      <c r="VAF273" t="s">
        <v>594</v>
      </c>
      <c r="VAG273" t="s">
        <v>594</v>
      </c>
      <c r="VAH273" t="s">
        <v>594</v>
      </c>
      <c r="VAI273" t="s">
        <v>594</v>
      </c>
      <c r="VAJ273" t="s">
        <v>594</v>
      </c>
      <c r="VAK273" t="s">
        <v>594</v>
      </c>
      <c r="VAL273" t="s">
        <v>594</v>
      </c>
      <c r="VAM273" t="s">
        <v>594</v>
      </c>
      <c r="VAN273" t="s">
        <v>594</v>
      </c>
      <c r="VAO273" t="s">
        <v>594</v>
      </c>
      <c r="VAP273" t="s">
        <v>594</v>
      </c>
      <c r="VAQ273" t="s">
        <v>594</v>
      </c>
      <c r="VAR273" t="s">
        <v>594</v>
      </c>
      <c r="VAS273" t="s">
        <v>594</v>
      </c>
      <c r="VAT273" t="s">
        <v>594</v>
      </c>
      <c r="VAU273" t="s">
        <v>594</v>
      </c>
      <c r="VAV273" t="s">
        <v>594</v>
      </c>
      <c r="VAW273" t="s">
        <v>594</v>
      </c>
      <c r="VAX273" t="s">
        <v>594</v>
      </c>
      <c r="VAY273" t="s">
        <v>594</v>
      </c>
      <c r="VAZ273" t="s">
        <v>594</v>
      </c>
      <c r="VBA273" t="s">
        <v>594</v>
      </c>
      <c r="VBB273" t="s">
        <v>594</v>
      </c>
      <c r="VBC273" t="s">
        <v>594</v>
      </c>
      <c r="VBD273" t="s">
        <v>594</v>
      </c>
      <c r="VBE273" t="s">
        <v>594</v>
      </c>
      <c r="VBF273" t="s">
        <v>594</v>
      </c>
      <c r="VBG273" t="s">
        <v>594</v>
      </c>
      <c r="VBH273" t="s">
        <v>594</v>
      </c>
      <c r="VBI273" t="s">
        <v>594</v>
      </c>
      <c r="VBJ273" t="s">
        <v>594</v>
      </c>
      <c r="VBK273" t="s">
        <v>594</v>
      </c>
      <c r="VBL273" t="s">
        <v>594</v>
      </c>
      <c r="VBM273" t="s">
        <v>594</v>
      </c>
      <c r="VBN273" t="s">
        <v>594</v>
      </c>
      <c r="VBO273" t="s">
        <v>594</v>
      </c>
      <c r="VBP273" t="s">
        <v>594</v>
      </c>
      <c r="VBQ273" t="s">
        <v>594</v>
      </c>
      <c r="VBR273" t="s">
        <v>594</v>
      </c>
      <c r="VBS273" t="s">
        <v>594</v>
      </c>
      <c r="VBT273" t="s">
        <v>594</v>
      </c>
      <c r="VBU273" t="s">
        <v>594</v>
      </c>
      <c r="VBV273" t="s">
        <v>594</v>
      </c>
      <c r="VBW273" t="s">
        <v>594</v>
      </c>
      <c r="VBX273" t="s">
        <v>594</v>
      </c>
      <c r="VBY273" t="s">
        <v>594</v>
      </c>
      <c r="VBZ273" t="s">
        <v>594</v>
      </c>
      <c r="VCA273" t="s">
        <v>594</v>
      </c>
      <c r="VCB273" t="s">
        <v>594</v>
      </c>
      <c r="VCC273" t="s">
        <v>594</v>
      </c>
      <c r="VCD273" t="s">
        <v>594</v>
      </c>
      <c r="VCE273" t="s">
        <v>594</v>
      </c>
      <c r="VCF273" t="s">
        <v>594</v>
      </c>
      <c r="VCG273" t="s">
        <v>594</v>
      </c>
      <c r="VCH273" t="s">
        <v>594</v>
      </c>
      <c r="VCI273" t="s">
        <v>594</v>
      </c>
      <c r="VCJ273" t="s">
        <v>594</v>
      </c>
      <c r="VCK273" t="s">
        <v>594</v>
      </c>
      <c r="VCL273" t="s">
        <v>594</v>
      </c>
      <c r="VCM273" t="s">
        <v>594</v>
      </c>
      <c r="VCN273" t="s">
        <v>594</v>
      </c>
      <c r="VCO273" t="s">
        <v>594</v>
      </c>
      <c r="VCP273" t="s">
        <v>594</v>
      </c>
      <c r="VCQ273" t="s">
        <v>594</v>
      </c>
      <c r="VCR273" t="s">
        <v>594</v>
      </c>
      <c r="VCS273" t="s">
        <v>594</v>
      </c>
      <c r="VCT273" t="s">
        <v>594</v>
      </c>
      <c r="VCU273" t="s">
        <v>594</v>
      </c>
      <c r="VCV273" t="s">
        <v>594</v>
      </c>
      <c r="VCW273" t="s">
        <v>594</v>
      </c>
      <c r="VCX273" t="s">
        <v>594</v>
      </c>
      <c r="VCY273" t="s">
        <v>594</v>
      </c>
      <c r="VCZ273" t="s">
        <v>594</v>
      </c>
      <c r="VDA273" t="s">
        <v>594</v>
      </c>
      <c r="VDB273" t="s">
        <v>594</v>
      </c>
      <c r="VDC273" t="s">
        <v>594</v>
      </c>
      <c r="VDD273" t="s">
        <v>594</v>
      </c>
      <c r="VDE273" t="s">
        <v>594</v>
      </c>
      <c r="VDF273" t="s">
        <v>594</v>
      </c>
      <c r="VDG273" t="s">
        <v>594</v>
      </c>
      <c r="VDH273" t="s">
        <v>594</v>
      </c>
      <c r="VDI273" t="s">
        <v>594</v>
      </c>
      <c r="VDJ273" t="s">
        <v>594</v>
      </c>
      <c r="VDK273" t="s">
        <v>594</v>
      </c>
      <c r="VDL273" t="s">
        <v>594</v>
      </c>
      <c r="VDM273" t="s">
        <v>594</v>
      </c>
      <c r="VDN273" t="s">
        <v>594</v>
      </c>
      <c r="VDO273" t="s">
        <v>594</v>
      </c>
      <c r="VDP273" t="s">
        <v>594</v>
      </c>
      <c r="VDQ273" t="s">
        <v>594</v>
      </c>
      <c r="VDR273" t="s">
        <v>594</v>
      </c>
      <c r="VDS273" t="s">
        <v>594</v>
      </c>
      <c r="VDT273" t="s">
        <v>594</v>
      </c>
      <c r="VDU273" t="s">
        <v>594</v>
      </c>
      <c r="VDV273" t="s">
        <v>594</v>
      </c>
      <c r="VDW273" t="s">
        <v>594</v>
      </c>
      <c r="VDX273" t="s">
        <v>594</v>
      </c>
      <c r="VDY273" t="s">
        <v>594</v>
      </c>
      <c r="VDZ273" t="s">
        <v>594</v>
      </c>
      <c r="VEA273" t="s">
        <v>594</v>
      </c>
      <c r="VEB273" t="s">
        <v>594</v>
      </c>
      <c r="VEC273" t="s">
        <v>594</v>
      </c>
      <c r="VED273" t="s">
        <v>594</v>
      </c>
      <c r="VEE273" t="s">
        <v>594</v>
      </c>
      <c r="VEF273" t="s">
        <v>594</v>
      </c>
      <c r="VEG273" t="s">
        <v>594</v>
      </c>
      <c r="VEH273" t="s">
        <v>594</v>
      </c>
      <c r="VEI273" t="s">
        <v>594</v>
      </c>
      <c r="VEJ273" t="s">
        <v>594</v>
      </c>
      <c r="VEK273" t="s">
        <v>594</v>
      </c>
      <c r="VEL273" t="s">
        <v>594</v>
      </c>
      <c r="VEM273" t="s">
        <v>594</v>
      </c>
      <c r="VEN273" t="s">
        <v>594</v>
      </c>
      <c r="VEO273" t="s">
        <v>594</v>
      </c>
      <c r="VEP273" t="s">
        <v>594</v>
      </c>
      <c r="VEQ273" t="s">
        <v>594</v>
      </c>
      <c r="VER273" t="s">
        <v>594</v>
      </c>
      <c r="VES273" t="s">
        <v>594</v>
      </c>
      <c r="VET273" t="s">
        <v>594</v>
      </c>
      <c r="VEU273" t="s">
        <v>594</v>
      </c>
      <c r="VEV273" t="s">
        <v>594</v>
      </c>
      <c r="VEW273" t="s">
        <v>594</v>
      </c>
      <c r="VEX273" t="s">
        <v>594</v>
      </c>
      <c r="VEY273" t="s">
        <v>594</v>
      </c>
      <c r="VEZ273" t="s">
        <v>594</v>
      </c>
      <c r="VFA273" t="s">
        <v>594</v>
      </c>
      <c r="VFB273" t="s">
        <v>594</v>
      </c>
      <c r="VFC273" t="s">
        <v>594</v>
      </c>
      <c r="VFD273" t="s">
        <v>594</v>
      </c>
      <c r="VFE273" t="s">
        <v>594</v>
      </c>
      <c r="VFF273" t="s">
        <v>594</v>
      </c>
      <c r="VFG273" t="s">
        <v>594</v>
      </c>
      <c r="VFH273" t="s">
        <v>594</v>
      </c>
      <c r="VFI273" t="s">
        <v>594</v>
      </c>
      <c r="VFJ273" t="s">
        <v>594</v>
      </c>
      <c r="VFK273" t="s">
        <v>594</v>
      </c>
      <c r="VFL273" t="s">
        <v>594</v>
      </c>
      <c r="VFM273" t="s">
        <v>594</v>
      </c>
      <c r="VFN273" t="s">
        <v>594</v>
      </c>
      <c r="VFO273" t="s">
        <v>594</v>
      </c>
      <c r="VFP273" t="s">
        <v>594</v>
      </c>
      <c r="VFQ273" t="s">
        <v>594</v>
      </c>
      <c r="VFR273" t="s">
        <v>594</v>
      </c>
      <c r="VFS273" t="s">
        <v>594</v>
      </c>
      <c r="VFT273" t="s">
        <v>594</v>
      </c>
      <c r="VFU273" t="s">
        <v>594</v>
      </c>
      <c r="VFV273" t="s">
        <v>594</v>
      </c>
      <c r="VFW273" t="s">
        <v>594</v>
      </c>
      <c r="VFX273" t="s">
        <v>594</v>
      </c>
      <c r="VFY273" t="s">
        <v>594</v>
      </c>
      <c r="VFZ273" t="s">
        <v>594</v>
      </c>
      <c r="VGA273" t="s">
        <v>594</v>
      </c>
      <c r="VGB273" t="s">
        <v>594</v>
      </c>
      <c r="VGC273" t="s">
        <v>594</v>
      </c>
      <c r="VGD273" t="s">
        <v>594</v>
      </c>
      <c r="VGE273" t="s">
        <v>594</v>
      </c>
      <c r="VGF273" t="s">
        <v>594</v>
      </c>
      <c r="VGG273" t="s">
        <v>594</v>
      </c>
      <c r="VGH273" t="s">
        <v>594</v>
      </c>
      <c r="VGI273" t="s">
        <v>594</v>
      </c>
      <c r="VGJ273" t="s">
        <v>594</v>
      </c>
      <c r="VGK273" t="s">
        <v>594</v>
      </c>
      <c r="VGL273" t="s">
        <v>594</v>
      </c>
      <c r="VGM273" t="s">
        <v>594</v>
      </c>
      <c r="VGN273" t="s">
        <v>594</v>
      </c>
      <c r="VGO273" t="s">
        <v>594</v>
      </c>
      <c r="VGP273" t="s">
        <v>594</v>
      </c>
      <c r="VGQ273" t="s">
        <v>594</v>
      </c>
      <c r="VGR273" t="s">
        <v>594</v>
      </c>
      <c r="VGS273" t="s">
        <v>594</v>
      </c>
      <c r="VGT273" t="s">
        <v>594</v>
      </c>
      <c r="VGU273" t="s">
        <v>594</v>
      </c>
      <c r="VGV273" t="s">
        <v>594</v>
      </c>
      <c r="VGW273" t="s">
        <v>594</v>
      </c>
      <c r="VGX273" t="s">
        <v>594</v>
      </c>
      <c r="VGY273" t="s">
        <v>594</v>
      </c>
      <c r="VGZ273" t="s">
        <v>594</v>
      </c>
      <c r="VHA273" t="s">
        <v>594</v>
      </c>
      <c r="VHB273" t="s">
        <v>594</v>
      </c>
      <c r="VHC273" t="s">
        <v>594</v>
      </c>
      <c r="VHD273" t="s">
        <v>594</v>
      </c>
      <c r="VHE273" t="s">
        <v>594</v>
      </c>
      <c r="VHF273" t="s">
        <v>594</v>
      </c>
      <c r="VHG273" t="s">
        <v>594</v>
      </c>
      <c r="VHH273" t="s">
        <v>594</v>
      </c>
      <c r="VHI273" t="s">
        <v>594</v>
      </c>
      <c r="VHJ273" t="s">
        <v>594</v>
      </c>
      <c r="VHK273" t="s">
        <v>594</v>
      </c>
      <c r="VHL273" t="s">
        <v>594</v>
      </c>
      <c r="VHM273" t="s">
        <v>594</v>
      </c>
      <c r="VHN273" t="s">
        <v>594</v>
      </c>
      <c r="VHO273" t="s">
        <v>594</v>
      </c>
      <c r="VHP273" t="s">
        <v>594</v>
      </c>
      <c r="VHQ273" t="s">
        <v>594</v>
      </c>
      <c r="VHR273" t="s">
        <v>594</v>
      </c>
      <c r="VHS273" t="s">
        <v>594</v>
      </c>
      <c r="VHT273" t="s">
        <v>594</v>
      </c>
      <c r="VHU273" t="s">
        <v>594</v>
      </c>
      <c r="VHV273" t="s">
        <v>594</v>
      </c>
      <c r="VHW273" t="s">
        <v>594</v>
      </c>
      <c r="VHX273" t="s">
        <v>594</v>
      </c>
      <c r="VHY273" t="s">
        <v>594</v>
      </c>
      <c r="VHZ273" t="s">
        <v>594</v>
      </c>
      <c r="VIA273" t="s">
        <v>594</v>
      </c>
      <c r="VIB273" t="s">
        <v>594</v>
      </c>
      <c r="VIC273" t="s">
        <v>594</v>
      </c>
      <c r="VID273" t="s">
        <v>594</v>
      </c>
      <c r="VIE273" t="s">
        <v>594</v>
      </c>
      <c r="VIF273" t="s">
        <v>594</v>
      </c>
      <c r="VIG273" t="s">
        <v>594</v>
      </c>
      <c r="VIH273" t="s">
        <v>594</v>
      </c>
      <c r="VII273" t="s">
        <v>594</v>
      </c>
      <c r="VIJ273" t="s">
        <v>594</v>
      </c>
      <c r="VIK273" t="s">
        <v>594</v>
      </c>
      <c r="VIL273" t="s">
        <v>594</v>
      </c>
      <c r="VIM273" t="s">
        <v>594</v>
      </c>
      <c r="VIN273" t="s">
        <v>594</v>
      </c>
      <c r="VIO273" t="s">
        <v>594</v>
      </c>
      <c r="VIP273" t="s">
        <v>594</v>
      </c>
      <c r="VIQ273" t="s">
        <v>594</v>
      </c>
      <c r="VIR273" t="s">
        <v>594</v>
      </c>
      <c r="VIS273" t="s">
        <v>594</v>
      </c>
      <c r="VIT273" t="s">
        <v>594</v>
      </c>
      <c r="VIU273" t="s">
        <v>594</v>
      </c>
      <c r="VIV273" t="s">
        <v>594</v>
      </c>
      <c r="VIW273" t="s">
        <v>594</v>
      </c>
      <c r="VIX273" t="s">
        <v>594</v>
      </c>
      <c r="VIY273" t="s">
        <v>594</v>
      </c>
      <c r="VIZ273" t="s">
        <v>594</v>
      </c>
      <c r="VJA273" t="s">
        <v>594</v>
      </c>
      <c r="VJB273" t="s">
        <v>594</v>
      </c>
      <c r="VJC273" t="s">
        <v>594</v>
      </c>
      <c r="VJD273" t="s">
        <v>594</v>
      </c>
      <c r="VJE273" t="s">
        <v>594</v>
      </c>
      <c r="VJF273" t="s">
        <v>594</v>
      </c>
      <c r="VJG273" t="s">
        <v>594</v>
      </c>
      <c r="VJH273" t="s">
        <v>594</v>
      </c>
      <c r="VJI273" t="s">
        <v>594</v>
      </c>
      <c r="VJJ273" t="s">
        <v>594</v>
      </c>
      <c r="VJK273" t="s">
        <v>594</v>
      </c>
      <c r="VJL273" t="s">
        <v>594</v>
      </c>
      <c r="VJM273" t="s">
        <v>594</v>
      </c>
      <c r="VJN273" t="s">
        <v>594</v>
      </c>
      <c r="VJO273" t="s">
        <v>594</v>
      </c>
      <c r="VJP273" t="s">
        <v>594</v>
      </c>
      <c r="VJQ273" t="s">
        <v>594</v>
      </c>
      <c r="VJR273" t="s">
        <v>594</v>
      </c>
      <c r="VJS273" t="s">
        <v>594</v>
      </c>
      <c r="VJT273" t="s">
        <v>594</v>
      </c>
      <c r="VJU273" t="s">
        <v>594</v>
      </c>
      <c r="VJV273" t="s">
        <v>594</v>
      </c>
      <c r="VJW273" t="s">
        <v>594</v>
      </c>
      <c r="VJX273" t="s">
        <v>594</v>
      </c>
      <c r="VJY273" t="s">
        <v>594</v>
      </c>
      <c r="VJZ273" t="s">
        <v>594</v>
      </c>
      <c r="VKA273" t="s">
        <v>594</v>
      </c>
      <c r="VKB273" t="s">
        <v>594</v>
      </c>
      <c r="VKC273" t="s">
        <v>594</v>
      </c>
      <c r="VKD273" t="s">
        <v>594</v>
      </c>
      <c r="VKE273" t="s">
        <v>594</v>
      </c>
      <c r="VKF273" t="s">
        <v>594</v>
      </c>
      <c r="VKG273" t="s">
        <v>594</v>
      </c>
      <c r="VKH273" t="s">
        <v>594</v>
      </c>
      <c r="VKI273" t="s">
        <v>594</v>
      </c>
      <c r="VKJ273" t="s">
        <v>594</v>
      </c>
      <c r="VKK273" t="s">
        <v>594</v>
      </c>
      <c r="VKL273" t="s">
        <v>594</v>
      </c>
      <c r="VKM273" t="s">
        <v>594</v>
      </c>
      <c r="VKN273" t="s">
        <v>594</v>
      </c>
      <c r="VKO273" t="s">
        <v>594</v>
      </c>
      <c r="VKP273" t="s">
        <v>594</v>
      </c>
      <c r="VKQ273" t="s">
        <v>594</v>
      </c>
      <c r="VKR273" t="s">
        <v>594</v>
      </c>
      <c r="VKS273" t="s">
        <v>594</v>
      </c>
      <c r="VKT273" t="s">
        <v>594</v>
      </c>
      <c r="VKU273" t="s">
        <v>594</v>
      </c>
      <c r="VKV273" t="s">
        <v>594</v>
      </c>
      <c r="VKW273" t="s">
        <v>594</v>
      </c>
      <c r="VKX273" t="s">
        <v>594</v>
      </c>
      <c r="VKY273" t="s">
        <v>594</v>
      </c>
      <c r="VKZ273" t="s">
        <v>594</v>
      </c>
      <c r="VLA273" t="s">
        <v>594</v>
      </c>
      <c r="VLB273" t="s">
        <v>594</v>
      </c>
      <c r="VLC273" t="s">
        <v>594</v>
      </c>
      <c r="VLD273" t="s">
        <v>594</v>
      </c>
      <c r="VLE273" t="s">
        <v>594</v>
      </c>
      <c r="VLF273" t="s">
        <v>594</v>
      </c>
      <c r="VLG273" t="s">
        <v>594</v>
      </c>
      <c r="VLH273" t="s">
        <v>594</v>
      </c>
      <c r="VLI273" t="s">
        <v>594</v>
      </c>
      <c r="VLJ273" t="s">
        <v>594</v>
      </c>
      <c r="VLK273" t="s">
        <v>594</v>
      </c>
      <c r="VLL273" t="s">
        <v>594</v>
      </c>
      <c r="VLM273" t="s">
        <v>594</v>
      </c>
      <c r="VLN273" t="s">
        <v>594</v>
      </c>
      <c r="VLO273" t="s">
        <v>594</v>
      </c>
      <c r="VLP273" t="s">
        <v>594</v>
      </c>
      <c r="VLQ273" t="s">
        <v>594</v>
      </c>
      <c r="VLR273" t="s">
        <v>594</v>
      </c>
      <c r="VLS273" t="s">
        <v>594</v>
      </c>
      <c r="VLT273" t="s">
        <v>594</v>
      </c>
      <c r="VLU273" t="s">
        <v>594</v>
      </c>
      <c r="VLV273" t="s">
        <v>594</v>
      </c>
      <c r="VLW273" t="s">
        <v>594</v>
      </c>
      <c r="VLX273" t="s">
        <v>594</v>
      </c>
      <c r="VLY273" t="s">
        <v>594</v>
      </c>
      <c r="VLZ273" t="s">
        <v>594</v>
      </c>
      <c r="VMA273" t="s">
        <v>594</v>
      </c>
      <c r="VMB273" t="s">
        <v>594</v>
      </c>
      <c r="VMC273" t="s">
        <v>594</v>
      </c>
      <c r="VMD273" t="s">
        <v>594</v>
      </c>
      <c r="VME273" t="s">
        <v>594</v>
      </c>
      <c r="VMF273" t="s">
        <v>594</v>
      </c>
      <c r="VMG273" t="s">
        <v>594</v>
      </c>
      <c r="VMH273" t="s">
        <v>594</v>
      </c>
      <c r="VMI273" t="s">
        <v>594</v>
      </c>
      <c r="VMJ273" t="s">
        <v>594</v>
      </c>
      <c r="VMK273" t="s">
        <v>594</v>
      </c>
      <c r="VML273" t="s">
        <v>594</v>
      </c>
      <c r="VMM273" t="s">
        <v>594</v>
      </c>
      <c r="VMN273" t="s">
        <v>594</v>
      </c>
      <c r="VMO273" t="s">
        <v>594</v>
      </c>
      <c r="VMP273" t="s">
        <v>594</v>
      </c>
      <c r="VMQ273" t="s">
        <v>594</v>
      </c>
      <c r="VMR273" t="s">
        <v>594</v>
      </c>
      <c r="VMS273" t="s">
        <v>594</v>
      </c>
      <c r="VMT273" t="s">
        <v>594</v>
      </c>
      <c r="VMU273" t="s">
        <v>594</v>
      </c>
      <c r="VMV273" t="s">
        <v>594</v>
      </c>
      <c r="VMW273" t="s">
        <v>594</v>
      </c>
      <c r="VMX273" t="s">
        <v>594</v>
      </c>
      <c r="VMY273" t="s">
        <v>594</v>
      </c>
      <c r="VMZ273" t="s">
        <v>594</v>
      </c>
      <c r="VNA273" t="s">
        <v>594</v>
      </c>
      <c r="VNB273" t="s">
        <v>594</v>
      </c>
      <c r="VNC273" t="s">
        <v>594</v>
      </c>
      <c r="VND273" t="s">
        <v>594</v>
      </c>
      <c r="VNE273" t="s">
        <v>594</v>
      </c>
      <c r="VNF273" t="s">
        <v>594</v>
      </c>
      <c r="VNG273" t="s">
        <v>594</v>
      </c>
      <c r="VNH273" t="s">
        <v>594</v>
      </c>
      <c r="VNI273" t="s">
        <v>594</v>
      </c>
      <c r="VNJ273" t="s">
        <v>594</v>
      </c>
      <c r="VNK273" t="s">
        <v>594</v>
      </c>
      <c r="VNL273" t="s">
        <v>594</v>
      </c>
      <c r="VNM273" t="s">
        <v>594</v>
      </c>
      <c r="VNN273" t="s">
        <v>594</v>
      </c>
      <c r="VNO273" t="s">
        <v>594</v>
      </c>
      <c r="VNP273" t="s">
        <v>594</v>
      </c>
      <c r="VNQ273" t="s">
        <v>594</v>
      </c>
      <c r="VNR273" t="s">
        <v>594</v>
      </c>
      <c r="VNS273" t="s">
        <v>594</v>
      </c>
      <c r="VNT273" t="s">
        <v>594</v>
      </c>
      <c r="VNU273" t="s">
        <v>594</v>
      </c>
      <c r="VNV273" t="s">
        <v>594</v>
      </c>
      <c r="VNW273" t="s">
        <v>594</v>
      </c>
      <c r="VNX273" t="s">
        <v>594</v>
      </c>
      <c r="VNY273" t="s">
        <v>594</v>
      </c>
      <c r="VNZ273" t="s">
        <v>594</v>
      </c>
      <c r="VOA273" t="s">
        <v>594</v>
      </c>
      <c r="VOB273" t="s">
        <v>594</v>
      </c>
      <c r="VOC273" t="s">
        <v>594</v>
      </c>
      <c r="VOD273" t="s">
        <v>594</v>
      </c>
      <c r="VOE273" t="s">
        <v>594</v>
      </c>
      <c r="VOF273" t="s">
        <v>594</v>
      </c>
      <c r="VOG273" t="s">
        <v>594</v>
      </c>
      <c r="VOH273" t="s">
        <v>594</v>
      </c>
      <c r="VOI273" t="s">
        <v>594</v>
      </c>
      <c r="VOJ273" t="s">
        <v>594</v>
      </c>
      <c r="VOK273" t="s">
        <v>594</v>
      </c>
      <c r="VOL273" t="s">
        <v>594</v>
      </c>
      <c r="VOM273" t="s">
        <v>594</v>
      </c>
      <c r="VON273" t="s">
        <v>594</v>
      </c>
      <c r="VOO273" t="s">
        <v>594</v>
      </c>
      <c r="VOP273" t="s">
        <v>594</v>
      </c>
      <c r="VOQ273" t="s">
        <v>594</v>
      </c>
      <c r="VOR273" t="s">
        <v>594</v>
      </c>
      <c r="VOS273" t="s">
        <v>594</v>
      </c>
      <c r="VOT273" t="s">
        <v>594</v>
      </c>
      <c r="VOU273" t="s">
        <v>594</v>
      </c>
      <c r="VOV273" t="s">
        <v>594</v>
      </c>
      <c r="VOW273" t="s">
        <v>594</v>
      </c>
      <c r="VOX273" t="s">
        <v>594</v>
      </c>
      <c r="VOY273" t="s">
        <v>594</v>
      </c>
      <c r="VOZ273" t="s">
        <v>594</v>
      </c>
      <c r="VPA273" t="s">
        <v>594</v>
      </c>
      <c r="VPB273" t="s">
        <v>594</v>
      </c>
      <c r="VPC273" t="s">
        <v>594</v>
      </c>
      <c r="VPD273" t="s">
        <v>594</v>
      </c>
      <c r="VPE273" t="s">
        <v>594</v>
      </c>
      <c r="VPF273" t="s">
        <v>594</v>
      </c>
      <c r="VPG273" t="s">
        <v>594</v>
      </c>
      <c r="VPH273" t="s">
        <v>594</v>
      </c>
      <c r="VPI273" t="s">
        <v>594</v>
      </c>
      <c r="VPJ273" t="s">
        <v>594</v>
      </c>
      <c r="VPK273" t="s">
        <v>594</v>
      </c>
      <c r="VPL273" t="s">
        <v>594</v>
      </c>
      <c r="VPM273" t="s">
        <v>594</v>
      </c>
      <c r="VPN273" t="s">
        <v>594</v>
      </c>
      <c r="VPO273" t="s">
        <v>594</v>
      </c>
      <c r="VPP273" t="s">
        <v>594</v>
      </c>
      <c r="VPQ273" t="s">
        <v>594</v>
      </c>
      <c r="VPR273" t="s">
        <v>594</v>
      </c>
      <c r="VPS273" t="s">
        <v>594</v>
      </c>
      <c r="VPT273" t="s">
        <v>594</v>
      </c>
      <c r="VPU273" t="s">
        <v>594</v>
      </c>
      <c r="VPV273" t="s">
        <v>594</v>
      </c>
      <c r="VPW273" t="s">
        <v>594</v>
      </c>
      <c r="VPX273" t="s">
        <v>594</v>
      </c>
      <c r="VPY273" t="s">
        <v>594</v>
      </c>
      <c r="VPZ273" t="s">
        <v>594</v>
      </c>
      <c r="VQA273" t="s">
        <v>594</v>
      </c>
      <c r="VQB273" t="s">
        <v>594</v>
      </c>
      <c r="VQC273" t="s">
        <v>594</v>
      </c>
      <c r="VQD273" t="s">
        <v>594</v>
      </c>
      <c r="VQE273" t="s">
        <v>594</v>
      </c>
      <c r="VQF273" t="s">
        <v>594</v>
      </c>
      <c r="VQG273" t="s">
        <v>594</v>
      </c>
      <c r="VQH273" t="s">
        <v>594</v>
      </c>
      <c r="VQI273" t="s">
        <v>594</v>
      </c>
      <c r="VQJ273" t="s">
        <v>594</v>
      </c>
      <c r="VQK273" t="s">
        <v>594</v>
      </c>
      <c r="VQL273" t="s">
        <v>594</v>
      </c>
      <c r="VQM273" t="s">
        <v>594</v>
      </c>
      <c r="VQN273" t="s">
        <v>594</v>
      </c>
      <c r="VQO273" t="s">
        <v>594</v>
      </c>
      <c r="VQP273" t="s">
        <v>594</v>
      </c>
      <c r="VQQ273" t="s">
        <v>594</v>
      </c>
      <c r="VQR273" t="s">
        <v>594</v>
      </c>
      <c r="VQS273" t="s">
        <v>594</v>
      </c>
      <c r="VQT273" t="s">
        <v>594</v>
      </c>
      <c r="VQU273" t="s">
        <v>594</v>
      </c>
      <c r="VQV273" t="s">
        <v>594</v>
      </c>
      <c r="VQW273" t="s">
        <v>594</v>
      </c>
      <c r="VQX273" t="s">
        <v>594</v>
      </c>
      <c r="VQY273" t="s">
        <v>594</v>
      </c>
      <c r="VQZ273" t="s">
        <v>594</v>
      </c>
      <c r="VRA273" t="s">
        <v>594</v>
      </c>
      <c r="VRB273" t="s">
        <v>594</v>
      </c>
      <c r="VRC273" t="s">
        <v>594</v>
      </c>
      <c r="VRD273" t="s">
        <v>594</v>
      </c>
      <c r="VRE273" t="s">
        <v>594</v>
      </c>
      <c r="VRF273" t="s">
        <v>594</v>
      </c>
      <c r="VRG273" t="s">
        <v>594</v>
      </c>
      <c r="VRH273" t="s">
        <v>594</v>
      </c>
      <c r="VRI273" t="s">
        <v>594</v>
      </c>
      <c r="VRJ273" t="s">
        <v>594</v>
      </c>
      <c r="VRK273" t="s">
        <v>594</v>
      </c>
      <c r="VRL273" t="s">
        <v>594</v>
      </c>
      <c r="VRM273" t="s">
        <v>594</v>
      </c>
      <c r="VRN273" t="s">
        <v>594</v>
      </c>
      <c r="VRO273" t="s">
        <v>594</v>
      </c>
      <c r="VRP273" t="s">
        <v>594</v>
      </c>
      <c r="VRQ273" t="s">
        <v>594</v>
      </c>
      <c r="VRR273" t="s">
        <v>594</v>
      </c>
      <c r="VRS273" t="s">
        <v>594</v>
      </c>
      <c r="VRT273" t="s">
        <v>594</v>
      </c>
      <c r="VRU273" t="s">
        <v>594</v>
      </c>
      <c r="VRV273" t="s">
        <v>594</v>
      </c>
      <c r="VRW273" t="s">
        <v>594</v>
      </c>
      <c r="VRX273" t="s">
        <v>594</v>
      </c>
      <c r="VRY273" t="s">
        <v>594</v>
      </c>
      <c r="VRZ273" t="s">
        <v>594</v>
      </c>
      <c r="VSA273" t="s">
        <v>594</v>
      </c>
      <c r="VSB273" t="s">
        <v>594</v>
      </c>
      <c r="VSC273" t="s">
        <v>594</v>
      </c>
      <c r="VSD273" t="s">
        <v>594</v>
      </c>
      <c r="VSE273" t="s">
        <v>594</v>
      </c>
      <c r="VSF273" t="s">
        <v>594</v>
      </c>
      <c r="VSG273" t="s">
        <v>594</v>
      </c>
      <c r="VSH273" t="s">
        <v>594</v>
      </c>
      <c r="VSI273" t="s">
        <v>594</v>
      </c>
      <c r="VSJ273" t="s">
        <v>594</v>
      </c>
      <c r="VSK273" t="s">
        <v>594</v>
      </c>
      <c r="VSL273" t="s">
        <v>594</v>
      </c>
      <c r="VSM273" t="s">
        <v>594</v>
      </c>
      <c r="VSN273" t="s">
        <v>594</v>
      </c>
      <c r="VSO273" t="s">
        <v>594</v>
      </c>
      <c r="VSP273" t="s">
        <v>594</v>
      </c>
      <c r="VSQ273" t="s">
        <v>594</v>
      </c>
      <c r="VSR273" t="s">
        <v>594</v>
      </c>
      <c r="VSS273" t="s">
        <v>594</v>
      </c>
      <c r="VST273" t="s">
        <v>594</v>
      </c>
      <c r="VSU273" t="s">
        <v>594</v>
      </c>
      <c r="VSV273" t="s">
        <v>594</v>
      </c>
      <c r="VSW273" t="s">
        <v>594</v>
      </c>
      <c r="VSX273" t="s">
        <v>594</v>
      </c>
      <c r="VSY273" t="s">
        <v>594</v>
      </c>
      <c r="VSZ273" t="s">
        <v>594</v>
      </c>
      <c r="VTA273" t="s">
        <v>594</v>
      </c>
      <c r="VTB273" t="s">
        <v>594</v>
      </c>
      <c r="VTC273" t="s">
        <v>594</v>
      </c>
      <c r="VTD273" t="s">
        <v>594</v>
      </c>
      <c r="VTE273" t="s">
        <v>594</v>
      </c>
      <c r="VTF273" t="s">
        <v>594</v>
      </c>
      <c r="VTG273" t="s">
        <v>594</v>
      </c>
      <c r="VTH273" t="s">
        <v>594</v>
      </c>
      <c r="VTI273" t="s">
        <v>594</v>
      </c>
      <c r="VTJ273" t="s">
        <v>594</v>
      </c>
      <c r="VTK273" t="s">
        <v>594</v>
      </c>
      <c r="VTL273" t="s">
        <v>594</v>
      </c>
      <c r="VTM273" t="s">
        <v>594</v>
      </c>
      <c r="VTN273" t="s">
        <v>594</v>
      </c>
      <c r="VTO273" t="s">
        <v>594</v>
      </c>
      <c r="VTP273" t="s">
        <v>594</v>
      </c>
      <c r="VTQ273" t="s">
        <v>594</v>
      </c>
      <c r="VTR273" t="s">
        <v>594</v>
      </c>
      <c r="VTS273" t="s">
        <v>594</v>
      </c>
      <c r="VTT273" t="s">
        <v>594</v>
      </c>
      <c r="VTU273" t="s">
        <v>594</v>
      </c>
      <c r="VTV273" t="s">
        <v>594</v>
      </c>
      <c r="VTW273" t="s">
        <v>594</v>
      </c>
      <c r="VTX273" t="s">
        <v>594</v>
      </c>
      <c r="VTY273" t="s">
        <v>594</v>
      </c>
      <c r="VTZ273" t="s">
        <v>594</v>
      </c>
      <c r="VUA273" t="s">
        <v>594</v>
      </c>
      <c r="VUB273" t="s">
        <v>594</v>
      </c>
      <c r="VUC273" t="s">
        <v>594</v>
      </c>
      <c r="VUD273" t="s">
        <v>594</v>
      </c>
      <c r="VUE273" t="s">
        <v>594</v>
      </c>
      <c r="VUF273" t="s">
        <v>594</v>
      </c>
      <c r="VUG273" t="s">
        <v>594</v>
      </c>
      <c r="VUH273" t="s">
        <v>594</v>
      </c>
      <c r="VUI273" t="s">
        <v>594</v>
      </c>
      <c r="VUJ273" t="s">
        <v>594</v>
      </c>
      <c r="VUK273" t="s">
        <v>594</v>
      </c>
      <c r="VUL273" t="s">
        <v>594</v>
      </c>
      <c r="VUM273" t="s">
        <v>594</v>
      </c>
      <c r="VUN273" t="s">
        <v>594</v>
      </c>
      <c r="VUO273" t="s">
        <v>594</v>
      </c>
      <c r="VUP273" t="s">
        <v>594</v>
      </c>
      <c r="VUQ273" t="s">
        <v>594</v>
      </c>
      <c r="VUR273" t="s">
        <v>594</v>
      </c>
      <c r="VUS273" t="s">
        <v>594</v>
      </c>
      <c r="VUT273" t="s">
        <v>594</v>
      </c>
      <c r="VUU273" t="s">
        <v>594</v>
      </c>
      <c r="VUV273" t="s">
        <v>594</v>
      </c>
      <c r="VUW273" t="s">
        <v>594</v>
      </c>
      <c r="VUX273" t="s">
        <v>594</v>
      </c>
      <c r="VUY273" t="s">
        <v>594</v>
      </c>
      <c r="VUZ273" t="s">
        <v>594</v>
      </c>
      <c r="VVA273" t="s">
        <v>594</v>
      </c>
      <c r="VVB273" t="s">
        <v>594</v>
      </c>
      <c r="VVC273" t="s">
        <v>594</v>
      </c>
      <c r="VVD273" t="s">
        <v>594</v>
      </c>
      <c r="VVE273" t="s">
        <v>594</v>
      </c>
      <c r="VVF273" t="s">
        <v>594</v>
      </c>
      <c r="VVG273" t="s">
        <v>594</v>
      </c>
      <c r="VVH273" t="s">
        <v>594</v>
      </c>
      <c r="VVI273" t="s">
        <v>594</v>
      </c>
      <c r="VVJ273" t="s">
        <v>594</v>
      </c>
      <c r="VVK273" t="s">
        <v>594</v>
      </c>
      <c r="VVL273" t="s">
        <v>594</v>
      </c>
      <c r="VVM273" t="s">
        <v>594</v>
      </c>
      <c r="VVN273" t="s">
        <v>594</v>
      </c>
      <c r="VVO273" t="s">
        <v>594</v>
      </c>
      <c r="VVP273" t="s">
        <v>594</v>
      </c>
      <c r="VVQ273" t="s">
        <v>594</v>
      </c>
      <c r="VVR273" t="s">
        <v>594</v>
      </c>
      <c r="VVS273" t="s">
        <v>594</v>
      </c>
      <c r="VVT273" t="s">
        <v>594</v>
      </c>
      <c r="VVU273" t="s">
        <v>594</v>
      </c>
      <c r="VVV273" t="s">
        <v>594</v>
      </c>
      <c r="VVW273" t="s">
        <v>594</v>
      </c>
      <c r="VVX273" t="s">
        <v>594</v>
      </c>
      <c r="VVY273" t="s">
        <v>594</v>
      </c>
      <c r="VVZ273" t="s">
        <v>594</v>
      </c>
      <c r="VWA273" t="s">
        <v>594</v>
      </c>
      <c r="VWB273" t="s">
        <v>594</v>
      </c>
      <c r="VWC273" t="s">
        <v>594</v>
      </c>
      <c r="VWD273" t="s">
        <v>594</v>
      </c>
      <c r="VWE273" t="s">
        <v>594</v>
      </c>
      <c r="VWF273" t="s">
        <v>594</v>
      </c>
      <c r="VWG273" t="s">
        <v>594</v>
      </c>
      <c r="VWH273" t="s">
        <v>594</v>
      </c>
      <c r="VWI273" t="s">
        <v>594</v>
      </c>
      <c r="VWJ273" t="s">
        <v>594</v>
      </c>
      <c r="VWK273" t="s">
        <v>594</v>
      </c>
      <c r="VWL273" t="s">
        <v>594</v>
      </c>
      <c r="VWM273" t="s">
        <v>594</v>
      </c>
      <c r="VWN273" t="s">
        <v>594</v>
      </c>
      <c r="VWO273" t="s">
        <v>594</v>
      </c>
      <c r="VWP273" t="s">
        <v>594</v>
      </c>
      <c r="VWQ273" t="s">
        <v>594</v>
      </c>
      <c r="VWR273" t="s">
        <v>594</v>
      </c>
      <c r="VWS273" t="s">
        <v>594</v>
      </c>
      <c r="VWT273" t="s">
        <v>594</v>
      </c>
      <c r="VWU273" t="s">
        <v>594</v>
      </c>
      <c r="VWV273" t="s">
        <v>594</v>
      </c>
      <c r="VWW273" t="s">
        <v>594</v>
      </c>
      <c r="VWX273" t="s">
        <v>594</v>
      </c>
      <c r="VWY273" t="s">
        <v>594</v>
      </c>
      <c r="VWZ273" t="s">
        <v>594</v>
      </c>
      <c r="VXA273" t="s">
        <v>594</v>
      </c>
      <c r="VXB273" t="s">
        <v>594</v>
      </c>
      <c r="VXC273" t="s">
        <v>594</v>
      </c>
      <c r="VXD273" t="s">
        <v>594</v>
      </c>
      <c r="VXE273" t="s">
        <v>594</v>
      </c>
      <c r="VXF273" t="s">
        <v>594</v>
      </c>
      <c r="VXG273" t="s">
        <v>594</v>
      </c>
      <c r="VXH273" t="s">
        <v>594</v>
      </c>
      <c r="VXI273" t="s">
        <v>594</v>
      </c>
      <c r="VXJ273" t="s">
        <v>594</v>
      </c>
      <c r="VXK273" t="s">
        <v>594</v>
      </c>
      <c r="VXL273" t="s">
        <v>594</v>
      </c>
      <c r="VXM273" t="s">
        <v>594</v>
      </c>
      <c r="VXN273" t="s">
        <v>594</v>
      </c>
      <c r="VXO273" t="s">
        <v>594</v>
      </c>
      <c r="VXP273" t="s">
        <v>594</v>
      </c>
      <c r="VXQ273" t="s">
        <v>594</v>
      </c>
      <c r="VXR273" t="s">
        <v>594</v>
      </c>
      <c r="VXS273" t="s">
        <v>594</v>
      </c>
      <c r="VXT273" t="s">
        <v>594</v>
      </c>
      <c r="VXU273" t="s">
        <v>594</v>
      </c>
      <c r="VXV273" t="s">
        <v>594</v>
      </c>
      <c r="VXW273" t="s">
        <v>594</v>
      </c>
      <c r="VXX273" t="s">
        <v>594</v>
      </c>
      <c r="VXY273" t="s">
        <v>594</v>
      </c>
      <c r="VXZ273" t="s">
        <v>594</v>
      </c>
      <c r="VYA273" t="s">
        <v>594</v>
      </c>
      <c r="VYB273" t="s">
        <v>594</v>
      </c>
      <c r="VYC273" t="s">
        <v>594</v>
      </c>
      <c r="VYD273" t="s">
        <v>594</v>
      </c>
      <c r="VYE273" t="s">
        <v>594</v>
      </c>
      <c r="VYF273" t="s">
        <v>594</v>
      </c>
      <c r="VYG273" t="s">
        <v>594</v>
      </c>
      <c r="VYH273" t="s">
        <v>594</v>
      </c>
      <c r="VYI273" t="s">
        <v>594</v>
      </c>
      <c r="VYJ273" t="s">
        <v>594</v>
      </c>
      <c r="VYK273" t="s">
        <v>594</v>
      </c>
      <c r="VYL273" t="s">
        <v>594</v>
      </c>
      <c r="VYM273" t="s">
        <v>594</v>
      </c>
      <c r="VYN273" t="s">
        <v>594</v>
      </c>
      <c r="VYO273" t="s">
        <v>594</v>
      </c>
      <c r="VYP273" t="s">
        <v>594</v>
      </c>
      <c r="VYQ273" t="s">
        <v>594</v>
      </c>
      <c r="VYR273" t="s">
        <v>594</v>
      </c>
      <c r="VYS273" t="s">
        <v>594</v>
      </c>
      <c r="VYT273" t="s">
        <v>594</v>
      </c>
      <c r="VYU273" t="s">
        <v>594</v>
      </c>
      <c r="VYV273" t="s">
        <v>594</v>
      </c>
      <c r="VYW273" t="s">
        <v>594</v>
      </c>
      <c r="VYX273" t="s">
        <v>594</v>
      </c>
      <c r="VYY273" t="s">
        <v>594</v>
      </c>
      <c r="VYZ273" t="s">
        <v>594</v>
      </c>
      <c r="VZA273" t="s">
        <v>594</v>
      </c>
      <c r="VZB273" t="s">
        <v>594</v>
      </c>
      <c r="VZC273" t="s">
        <v>594</v>
      </c>
      <c r="VZD273" t="s">
        <v>594</v>
      </c>
      <c r="VZE273" t="s">
        <v>594</v>
      </c>
      <c r="VZF273" t="s">
        <v>594</v>
      </c>
      <c r="VZG273" t="s">
        <v>594</v>
      </c>
      <c r="VZH273" t="s">
        <v>594</v>
      </c>
      <c r="VZI273" t="s">
        <v>594</v>
      </c>
      <c r="VZJ273" t="s">
        <v>594</v>
      </c>
      <c r="VZK273" t="s">
        <v>594</v>
      </c>
      <c r="VZL273" t="s">
        <v>594</v>
      </c>
      <c r="VZM273" t="s">
        <v>594</v>
      </c>
      <c r="VZN273" t="s">
        <v>594</v>
      </c>
      <c r="VZO273" t="s">
        <v>594</v>
      </c>
      <c r="VZP273" t="s">
        <v>594</v>
      </c>
      <c r="VZQ273" t="s">
        <v>594</v>
      </c>
      <c r="VZR273" t="s">
        <v>594</v>
      </c>
      <c r="VZS273" t="s">
        <v>594</v>
      </c>
      <c r="VZT273" t="s">
        <v>594</v>
      </c>
      <c r="VZU273" t="s">
        <v>594</v>
      </c>
      <c r="VZV273" t="s">
        <v>594</v>
      </c>
      <c r="VZW273" t="s">
        <v>594</v>
      </c>
      <c r="VZX273" t="s">
        <v>594</v>
      </c>
      <c r="VZY273" t="s">
        <v>594</v>
      </c>
      <c r="VZZ273" t="s">
        <v>594</v>
      </c>
      <c r="WAA273" t="s">
        <v>594</v>
      </c>
      <c r="WAB273" t="s">
        <v>594</v>
      </c>
      <c r="WAC273" t="s">
        <v>594</v>
      </c>
      <c r="WAD273" t="s">
        <v>594</v>
      </c>
      <c r="WAE273" t="s">
        <v>594</v>
      </c>
      <c r="WAF273" t="s">
        <v>594</v>
      </c>
      <c r="WAG273" t="s">
        <v>594</v>
      </c>
      <c r="WAH273" t="s">
        <v>594</v>
      </c>
      <c r="WAI273" t="s">
        <v>594</v>
      </c>
      <c r="WAJ273" t="s">
        <v>594</v>
      </c>
      <c r="WAK273" t="s">
        <v>594</v>
      </c>
      <c r="WAL273" t="s">
        <v>594</v>
      </c>
      <c r="WAM273" t="s">
        <v>594</v>
      </c>
      <c r="WAN273" t="s">
        <v>594</v>
      </c>
      <c r="WAO273" t="s">
        <v>594</v>
      </c>
      <c r="WAP273" t="s">
        <v>594</v>
      </c>
      <c r="WAQ273" t="s">
        <v>594</v>
      </c>
      <c r="WAR273" t="s">
        <v>594</v>
      </c>
      <c r="WAS273" t="s">
        <v>594</v>
      </c>
      <c r="WAT273" t="s">
        <v>594</v>
      </c>
      <c r="WAU273" t="s">
        <v>594</v>
      </c>
      <c r="WAV273" t="s">
        <v>594</v>
      </c>
      <c r="WAW273" t="s">
        <v>594</v>
      </c>
      <c r="WAX273" t="s">
        <v>594</v>
      </c>
      <c r="WAY273" t="s">
        <v>594</v>
      </c>
      <c r="WAZ273" t="s">
        <v>594</v>
      </c>
      <c r="WBA273" t="s">
        <v>594</v>
      </c>
      <c r="WBB273" t="s">
        <v>594</v>
      </c>
      <c r="WBC273" t="s">
        <v>594</v>
      </c>
      <c r="WBD273" t="s">
        <v>594</v>
      </c>
      <c r="WBE273" t="s">
        <v>594</v>
      </c>
      <c r="WBF273" t="s">
        <v>594</v>
      </c>
      <c r="WBG273" t="s">
        <v>594</v>
      </c>
      <c r="WBH273" t="s">
        <v>594</v>
      </c>
      <c r="WBI273" t="s">
        <v>594</v>
      </c>
      <c r="WBJ273" t="s">
        <v>594</v>
      </c>
      <c r="WBK273" t="s">
        <v>594</v>
      </c>
      <c r="WBL273" t="s">
        <v>594</v>
      </c>
      <c r="WBM273" t="s">
        <v>594</v>
      </c>
      <c r="WBN273" t="s">
        <v>594</v>
      </c>
      <c r="WBO273" t="s">
        <v>594</v>
      </c>
      <c r="WBP273" t="s">
        <v>594</v>
      </c>
      <c r="WBQ273" t="s">
        <v>594</v>
      </c>
      <c r="WBR273" t="s">
        <v>594</v>
      </c>
      <c r="WBS273" t="s">
        <v>594</v>
      </c>
      <c r="WBT273" t="s">
        <v>594</v>
      </c>
      <c r="WBU273" t="s">
        <v>594</v>
      </c>
      <c r="WBV273" t="s">
        <v>594</v>
      </c>
      <c r="WBW273" t="s">
        <v>594</v>
      </c>
      <c r="WBX273" t="s">
        <v>594</v>
      </c>
      <c r="WBY273" t="s">
        <v>594</v>
      </c>
      <c r="WBZ273" t="s">
        <v>594</v>
      </c>
      <c r="WCA273" t="s">
        <v>594</v>
      </c>
      <c r="WCB273" t="s">
        <v>594</v>
      </c>
      <c r="WCC273" t="s">
        <v>594</v>
      </c>
      <c r="WCD273" t="s">
        <v>594</v>
      </c>
      <c r="WCE273" t="s">
        <v>594</v>
      </c>
      <c r="WCF273" t="s">
        <v>594</v>
      </c>
      <c r="WCG273" t="s">
        <v>594</v>
      </c>
      <c r="WCH273" t="s">
        <v>594</v>
      </c>
      <c r="WCI273" t="s">
        <v>594</v>
      </c>
      <c r="WCJ273" t="s">
        <v>594</v>
      </c>
      <c r="WCK273" t="s">
        <v>594</v>
      </c>
      <c r="WCL273" t="s">
        <v>594</v>
      </c>
      <c r="WCM273" t="s">
        <v>594</v>
      </c>
      <c r="WCN273" t="s">
        <v>594</v>
      </c>
      <c r="WCO273" t="s">
        <v>594</v>
      </c>
      <c r="WCP273" t="s">
        <v>594</v>
      </c>
      <c r="WCQ273" t="s">
        <v>594</v>
      </c>
      <c r="WCR273" t="s">
        <v>594</v>
      </c>
      <c r="WCS273" t="s">
        <v>594</v>
      </c>
      <c r="WCT273" t="s">
        <v>594</v>
      </c>
      <c r="WCU273" t="s">
        <v>594</v>
      </c>
      <c r="WCV273" t="s">
        <v>594</v>
      </c>
      <c r="WCW273" t="s">
        <v>594</v>
      </c>
      <c r="WCX273" t="s">
        <v>594</v>
      </c>
      <c r="WCY273" t="s">
        <v>594</v>
      </c>
      <c r="WCZ273" t="s">
        <v>594</v>
      </c>
      <c r="WDA273" t="s">
        <v>594</v>
      </c>
      <c r="WDB273" t="s">
        <v>594</v>
      </c>
      <c r="WDC273" t="s">
        <v>594</v>
      </c>
      <c r="WDD273" t="s">
        <v>594</v>
      </c>
      <c r="WDE273" t="s">
        <v>594</v>
      </c>
      <c r="WDF273" t="s">
        <v>594</v>
      </c>
      <c r="WDG273" t="s">
        <v>594</v>
      </c>
      <c r="WDH273" t="s">
        <v>594</v>
      </c>
      <c r="WDI273" t="s">
        <v>594</v>
      </c>
      <c r="WDJ273" t="s">
        <v>594</v>
      </c>
      <c r="WDK273" t="s">
        <v>594</v>
      </c>
      <c r="WDL273" t="s">
        <v>594</v>
      </c>
      <c r="WDM273" t="s">
        <v>594</v>
      </c>
      <c r="WDN273" t="s">
        <v>594</v>
      </c>
      <c r="WDO273" t="s">
        <v>594</v>
      </c>
      <c r="WDP273" t="s">
        <v>594</v>
      </c>
      <c r="WDQ273" t="s">
        <v>594</v>
      </c>
      <c r="WDR273" t="s">
        <v>594</v>
      </c>
      <c r="WDS273" t="s">
        <v>594</v>
      </c>
      <c r="WDT273" t="s">
        <v>594</v>
      </c>
      <c r="WDU273" t="s">
        <v>594</v>
      </c>
      <c r="WDV273" t="s">
        <v>594</v>
      </c>
      <c r="WDW273" t="s">
        <v>594</v>
      </c>
      <c r="WDX273" t="s">
        <v>594</v>
      </c>
      <c r="WDY273" t="s">
        <v>594</v>
      </c>
      <c r="WDZ273" t="s">
        <v>594</v>
      </c>
      <c r="WEA273" t="s">
        <v>594</v>
      </c>
      <c r="WEB273" t="s">
        <v>594</v>
      </c>
      <c r="WEC273" t="s">
        <v>594</v>
      </c>
      <c r="WED273" t="s">
        <v>594</v>
      </c>
      <c r="WEE273" t="s">
        <v>594</v>
      </c>
      <c r="WEF273" t="s">
        <v>594</v>
      </c>
      <c r="WEG273" t="s">
        <v>594</v>
      </c>
      <c r="WEH273" t="s">
        <v>594</v>
      </c>
      <c r="WEI273" t="s">
        <v>594</v>
      </c>
      <c r="WEJ273" t="s">
        <v>594</v>
      </c>
      <c r="WEK273" t="s">
        <v>594</v>
      </c>
      <c r="WEL273" t="s">
        <v>594</v>
      </c>
      <c r="WEM273" t="s">
        <v>594</v>
      </c>
      <c r="WEN273" t="s">
        <v>594</v>
      </c>
      <c r="WEO273" t="s">
        <v>594</v>
      </c>
      <c r="WEP273" t="s">
        <v>594</v>
      </c>
      <c r="WEQ273" t="s">
        <v>594</v>
      </c>
      <c r="WER273" t="s">
        <v>594</v>
      </c>
      <c r="WES273" t="s">
        <v>594</v>
      </c>
      <c r="WET273" t="s">
        <v>594</v>
      </c>
      <c r="WEU273" t="s">
        <v>594</v>
      </c>
      <c r="WEV273" t="s">
        <v>594</v>
      </c>
      <c r="WEW273" t="s">
        <v>594</v>
      </c>
      <c r="WEX273" t="s">
        <v>594</v>
      </c>
      <c r="WEY273" t="s">
        <v>594</v>
      </c>
      <c r="WEZ273" t="s">
        <v>594</v>
      </c>
      <c r="WFA273" t="s">
        <v>594</v>
      </c>
      <c r="WFB273" t="s">
        <v>594</v>
      </c>
      <c r="WFC273" t="s">
        <v>594</v>
      </c>
      <c r="WFD273" t="s">
        <v>594</v>
      </c>
      <c r="WFE273" t="s">
        <v>594</v>
      </c>
      <c r="WFF273" t="s">
        <v>594</v>
      </c>
      <c r="WFG273" t="s">
        <v>594</v>
      </c>
      <c r="WFH273" t="s">
        <v>594</v>
      </c>
      <c r="WFI273" t="s">
        <v>594</v>
      </c>
      <c r="WFJ273" t="s">
        <v>594</v>
      </c>
      <c r="WFK273" t="s">
        <v>594</v>
      </c>
      <c r="WFL273" t="s">
        <v>594</v>
      </c>
      <c r="WFM273" t="s">
        <v>594</v>
      </c>
      <c r="WFN273" t="s">
        <v>594</v>
      </c>
      <c r="WFO273" t="s">
        <v>594</v>
      </c>
      <c r="WFP273" t="s">
        <v>594</v>
      </c>
      <c r="WFQ273" t="s">
        <v>594</v>
      </c>
      <c r="WFR273" t="s">
        <v>594</v>
      </c>
      <c r="WFS273" t="s">
        <v>594</v>
      </c>
      <c r="WFT273" t="s">
        <v>594</v>
      </c>
      <c r="WFU273" t="s">
        <v>594</v>
      </c>
      <c r="WFV273" t="s">
        <v>594</v>
      </c>
      <c r="WFW273" t="s">
        <v>594</v>
      </c>
      <c r="WFX273" t="s">
        <v>594</v>
      </c>
      <c r="WFY273" t="s">
        <v>594</v>
      </c>
      <c r="WFZ273" t="s">
        <v>594</v>
      </c>
      <c r="WGA273" t="s">
        <v>594</v>
      </c>
      <c r="WGB273" t="s">
        <v>594</v>
      </c>
      <c r="WGC273" t="s">
        <v>594</v>
      </c>
      <c r="WGD273" t="s">
        <v>594</v>
      </c>
      <c r="WGE273" t="s">
        <v>594</v>
      </c>
      <c r="WGF273" t="s">
        <v>594</v>
      </c>
      <c r="WGG273" t="s">
        <v>594</v>
      </c>
      <c r="WGH273" t="s">
        <v>594</v>
      </c>
      <c r="WGI273" t="s">
        <v>594</v>
      </c>
      <c r="WGJ273" t="s">
        <v>594</v>
      </c>
      <c r="WGK273" t="s">
        <v>594</v>
      </c>
      <c r="WGL273" t="s">
        <v>594</v>
      </c>
      <c r="WGM273" t="s">
        <v>594</v>
      </c>
      <c r="WGN273" t="s">
        <v>594</v>
      </c>
      <c r="WGO273" t="s">
        <v>594</v>
      </c>
      <c r="WGP273" t="s">
        <v>594</v>
      </c>
      <c r="WGQ273" t="s">
        <v>594</v>
      </c>
      <c r="WGR273" t="s">
        <v>594</v>
      </c>
      <c r="WGS273" t="s">
        <v>594</v>
      </c>
      <c r="WGT273" t="s">
        <v>594</v>
      </c>
      <c r="WGU273" t="s">
        <v>594</v>
      </c>
      <c r="WGV273" t="s">
        <v>594</v>
      </c>
      <c r="WGW273" t="s">
        <v>594</v>
      </c>
      <c r="WGX273" t="s">
        <v>594</v>
      </c>
      <c r="WGY273" t="s">
        <v>594</v>
      </c>
      <c r="WGZ273" t="s">
        <v>594</v>
      </c>
      <c r="WHA273" t="s">
        <v>594</v>
      </c>
      <c r="WHB273" t="s">
        <v>594</v>
      </c>
      <c r="WHC273" t="s">
        <v>594</v>
      </c>
      <c r="WHD273" t="s">
        <v>594</v>
      </c>
      <c r="WHE273" t="s">
        <v>594</v>
      </c>
      <c r="WHF273" t="s">
        <v>594</v>
      </c>
      <c r="WHG273" t="s">
        <v>594</v>
      </c>
      <c r="WHH273" t="s">
        <v>594</v>
      </c>
      <c r="WHI273" t="s">
        <v>594</v>
      </c>
      <c r="WHJ273" t="s">
        <v>594</v>
      </c>
      <c r="WHK273" t="s">
        <v>594</v>
      </c>
      <c r="WHL273" t="s">
        <v>594</v>
      </c>
      <c r="WHM273" t="s">
        <v>594</v>
      </c>
      <c r="WHN273" t="s">
        <v>594</v>
      </c>
      <c r="WHO273" t="s">
        <v>594</v>
      </c>
      <c r="WHP273" t="s">
        <v>594</v>
      </c>
      <c r="WHQ273" t="s">
        <v>594</v>
      </c>
      <c r="WHR273" t="s">
        <v>594</v>
      </c>
      <c r="WHS273" t="s">
        <v>594</v>
      </c>
      <c r="WHT273" t="s">
        <v>594</v>
      </c>
      <c r="WHU273" t="s">
        <v>594</v>
      </c>
      <c r="WHV273" t="s">
        <v>594</v>
      </c>
      <c r="WHW273" t="s">
        <v>594</v>
      </c>
      <c r="WHX273" t="s">
        <v>594</v>
      </c>
      <c r="WHY273" t="s">
        <v>594</v>
      </c>
      <c r="WHZ273" t="s">
        <v>594</v>
      </c>
      <c r="WIA273" t="s">
        <v>594</v>
      </c>
      <c r="WIB273" t="s">
        <v>594</v>
      </c>
      <c r="WIC273" t="s">
        <v>594</v>
      </c>
      <c r="WID273" t="s">
        <v>594</v>
      </c>
      <c r="WIE273" t="s">
        <v>594</v>
      </c>
      <c r="WIF273" t="s">
        <v>594</v>
      </c>
      <c r="WIG273" t="s">
        <v>594</v>
      </c>
      <c r="WIH273" t="s">
        <v>594</v>
      </c>
      <c r="WII273" t="s">
        <v>594</v>
      </c>
      <c r="WIJ273" t="s">
        <v>594</v>
      </c>
      <c r="WIK273" t="s">
        <v>594</v>
      </c>
      <c r="WIL273" t="s">
        <v>594</v>
      </c>
      <c r="WIM273" t="s">
        <v>594</v>
      </c>
      <c r="WIN273" t="s">
        <v>594</v>
      </c>
      <c r="WIO273" t="s">
        <v>594</v>
      </c>
      <c r="WIP273" t="s">
        <v>594</v>
      </c>
      <c r="WIQ273" t="s">
        <v>594</v>
      </c>
      <c r="WIR273" t="s">
        <v>594</v>
      </c>
      <c r="WIS273" t="s">
        <v>594</v>
      </c>
      <c r="WIT273" t="s">
        <v>594</v>
      </c>
      <c r="WIU273" t="s">
        <v>594</v>
      </c>
      <c r="WIV273" t="s">
        <v>594</v>
      </c>
      <c r="WIW273" t="s">
        <v>594</v>
      </c>
      <c r="WIX273" t="s">
        <v>594</v>
      </c>
      <c r="WIY273" t="s">
        <v>594</v>
      </c>
      <c r="WIZ273" t="s">
        <v>594</v>
      </c>
      <c r="WJA273" t="s">
        <v>594</v>
      </c>
      <c r="WJB273" t="s">
        <v>594</v>
      </c>
      <c r="WJC273" t="s">
        <v>594</v>
      </c>
      <c r="WJD273" t="s">
        <v>594</v>
      </c>
      <c r="WJE273" t="s">
        <v>594</v>
      </c>
      <c r="WJF273" t="s">
        <v>594</v>
      </c>
      <c r="WJG273" t="s">
        <v>594</v>
      </c>
      <c r="WJH273" t="s">
        <v>594</v>
      </c>
      <c r="WJI273" t="s">
        <v>594</v>
      </c>
      <c r="WJJ273" t="s">
        <v>594</v>
      </c>
      <c r="WJK273" t="s">
        <v>594</v>
      </c>
      <c r="WJL273" t="s">
        <v>594</v>
      </c>
      <c r="WJM273" t="s">
        <v>594</v>
      </c>
      <c r="WJN273" t="s">
        <v>594</v>
      </c>
      <c r="WJO273" t="s">
        <v>594</v>
      </c>
      <c r="WJP273" t="s">
        <v>594</v>
      </c>
      <c r="WJQ273" t="s">
        <v>594</v>
      </c>
      <c r="WJR273" t="s">
        <v>594</v>
      </c>
      <c r="WJS273" t="s">
        <v>594</v>
      </c>
      <c r="WJT273" t="s">
        <v>594</v>
      </c>
      <c r="WJU273" t="s">
        <v>594</v>
      </c>
      <c r="WJV273" t="s">
        <v>594</v>
      </c>
      <c r="WJW273" t="s">
        <v>594</v>
      </c>
      <c r="WJX273" t="s">
        <v>594</v>
      </c>
      <c r="WJY273" t="s">
        <v>594</v>
      </c>
      <c r="WJZ273" t="s">
        <v>594</v>
      </c>
      <c r="WKA273" t="s">
        <v>594</v>
      </c>
      <c r="WKB273" t="s">
        <v>594</v>
      </c>
      <c r="WKC273" t="s">
        <v>594</v>
      </c>
      <c r="WKD273" t="s">
        <v>594</v>
      </c>
      <c r="WKE273" t="s">
        <v>594</v>
      </c>
      <c r="WKF273" t="s">
        <v>594</v>
      </c>
      <c r="WKG273" t="s">
        <v>594</v>
      </c>
      <c r="WKH273" t="s">
        <v>594</v>
      </c>
      <c r="WKI273" t="s">
        <v>594</v>
      </c>
      <c r="WKJ273" t="s">
        <v>594</v>
      </c>
      <c r="WKK273" t="s">
        <v>594</v>
      </c>
      <c r="WKL273" t="s">
        <v>594</v>
      </c>
      <c r="WKM273" t="s">
        <v>594</v>
      </c>
      <c r="WKN273" t="s">
        <v>594</v>
      </c>
      <c r="WKO273" t="s">
        <v>594</v>
      </c>
      <c r="WKP273" t="s">
        <v>594</v>
      </c>
      <c r="WKQ273" t="s">
        <v>594</v>
      </c>
      <c r="WKR273" t="s">
        <v>594</v>
      </c>
      <c r="WKS273" t="s">
        <v>594</v>
      </c>
      <c r="WKT273" t="s">
        <v>594</v>
      </c>
      <c r="WKU273" t="s">
        <v>594</v>
      </c>
      <c r="WKV273" t="s">
        <v>594</v>
      </c>
      <c r="WKW273" t="s">
        <v>594</v>
      </c>
      <c r="WKX273" t="s">
        <v>594</v>
      </c>
      <c r="WKY273" t="s">
        <v>594</v>
      </c>
      <c r="WKZ273" t="s">
        <v>594</v>
      </c>
      <c r="WLA273" t="s">
        <v>594</v>
      </c>
      <c r="WLB273" t="s">
        <v>594</v>
      </c>
      <c r="WLC273" t="s">
        <v>594</v>
      </c>
      <c r="WLD273" t="s">
        <v>594</v>
      </c>
      <c r="WLE273" t="s">
        <v>594</v>
      </c>
      <c r="WLF273" t="s">
        <v>594</v>
      </c>
      <c r="WLG273" t="s">
        <v>594</v>
      </c>
      <c r="WLH273" t="s">
        <v>594</v>
      </c>
      <c r="WLI273" t="s">
        <v>594</v>
      </c>
      <c r="WLJ273" t="s">
        <v>594</v>
      </c>
      <c r="WLK273" t="s">
        <v>594</v>
      </c>
      <c r="WLL273" t="s">
        <v>594</v>
      </c>
      <c r="WLM273" t="s">
        <v>594</v>
      </c>
      <c r="WLN273" t="s">
        <v>594</v>
      </c>
      <c r="WLO273" t="s">
        <v>594</v>
      </c>
      <c r="WLP273" t="s">
        <v>594</v>
      </c>
      <c r="WLQ273" t="s">
        <v>594</v>
      </c>
      <c r="WLR273" t="s">
        <v>594</v>
      </c>
      <c r="WLS273" t="s">
        <v>594</v>
      </c>
      <c r="WLT273" t="s">
        <v>594</v>
      </c>
      <c r="WLU273" t="s">
        <v>594</v>
      </c>
      <c r="WLV273" t="s">
        <v>594</v>
      </c>
      <c r="WLW273" t="s">
        <v>594</v>
      </c>
      <c r="WLX273" t="s">
        <v>594</v>
      </c>
      <c r="WLY273" t="s">
        <v>594</v>
      </c>
      <c r="WLZ273" t="s">
        <v>594</v>
      </c>
      <c r="WMA273" t="s">
        <v>594</v>
      </c>
      <c r="WMB273" t="s">
        <v>594</v>
      </c>
      <c r="WMC273" t="s">
        <v>594</v>
      </c>
      <c r="WMD273" t="s">
        <v>594</v>
      </c>
      <c r="WME273" t="s">
        <v>594</v>
      </c>
      <c r="WMF273" t="s">
        <v>594</v>
      </c>
      <c r="WMG273" t="s">
        <v>594</v>
      </c>
      <c r="WMH273" t="s">
        <v>594</v>
      </c>
      <c r="WMI273" t="s">
        <v>594</v>
      </c>
      <c r="WMJ273" t="s">
        <v>594</v>
      </c>
      <c r="WMK273" t="s">
        <v>594</v>
      </c>
      <c r="WML273" t="s">
        <v>594</v>
      </c>
      <c r="WMM273" t="s">
        <v>594</v>
      </c>
      <c r="WMN273" t="s">
        <v>594</v>
      </c>
      <c r="WMO273" t="s">
        <v>594</v>
      </c>
      <c r="WMP273" t="s">
        <v>594</v>
      </c>
      <c r="WMQ273" t="s">
        <v>594</v>
      </c>
      <c r="WMR273" t="s">
        <v>594</v>
      </c>
      <c r="WMS273" t="s">
        <v>594</v>
      </c>
      <c r="WMT273" t="s">
        <v>594</v>
      </c>
      <c r="WMU273" t="s">
        <v>594</v>
      </c>
      <c r="WMV273" t="s">
        <v>594</v>
      </c>
      <c r="WMW273" t="s">
        <v>594</v>
      </c>
      <c r="WMX273" t="s">
        <v>594</v>
      </c>
      <c r="WMY273" t="s">
        <v>594</v>
      </c>
      <c r="WMZ273" t="s">
        <v>594</v>
      </c>
      <c r="WNA273" t="s">
        <v>594</v>
      </c>
      <c r="WNB273" t="s">
        <v>594</v>
      </c>
      <c r="WNC273" t="s">
        <v>594</v>
      </c>
      <c r="WND273" t="s">
        <v>594</v>
      </c>
      <c r="WNE273" t="s">
        <v>594</v>
      </c>
      <c r="WNF273" t="s">
        <v>594</v>
      </c>
      <c r="WNG273" t="s">
        <v>594</v>
      </c>
      <c r="WNH273" t="s">
        <v>594</v>
      </c>
      <c r="WNI273" t="s">
        <v>594</v>
      </c>
      <c r="WNJ273" t="s">
        <v>594</v>
      </c>
      <c r="WNK273" t="s">
        <v>594</v>
      </c>
      <c r="WNL273" t="s">
        <v>594</v>
      </c>
      <c r="WNM273" t="s">
        <v>594</v>
      </c>
      <c r="WNN273" t="s">
        <v>594</v>
      </c>
      <c r="WNO273" t="s">
        <v>594</v>
      </c>
      <c r="WNP273" t="s">
        <v>594</v>
      </c>
      <c r="WNQ273" t="s">
        <v>594</v>
      </c>
      <c r="WNR273" t="s">
        <v>594</v>
      </c>
      <c r="WNS273" t="s">
        <v>594</v>
      </c>
      <c r="WNT273" t="s">
        <v>594</v>
      </c>
      <c r="WNU273" t="s">
        <v>594</v>
      </c>
      <c r="WNV273" t="s">
        <v>594</v>
      </c>
      <c r="WNW273" t="s">
        <v>594</v>
      </c>
      <c r="WNX273" t="s">
        <v>594</v>
      </c>
      <c r="WNY273" t="s">
        <v>594</v>
      </c>
      <c r="WNZ273" t="s">
        <v>594</v>
      </c>
      <c r="WOA273" t="s">
        <v>594</v>
      </c>
      <c r="WOB273" t="s">
        <v>594</v>
      </c>
      <c r="WOC273" t="s">
        <v>594</v>
      </c>
      <c r="WOD273" t="s">
        <v>594</v>
      </c>
      <c r="WOE273" t="s">
        <v>594</v>
      </c>
      <c r="WOF273" t="s">
        <v>594</v>
      </c>
      <c r="WOG273" t="s">
        <v>594</v>
      </c>
      <c r="WOH273" t="s">
        <v>594</v>
      </c>
      <c r="WOI273" t="s">
        <v>594</v>
      </c>
      <c r="WOJ273" t="s">
        <v>594</v>
      </c>
      <c r="WOK273" t="s">
        <v>594</v>
      </c>
      <c r="WOL273" t="s">
        <v>594</v>
      </c>
      <c r="WOM273" t="s">
        <v>594</v>
      </c>
      <c r="WON273" t="s">
        <v>594</v>
      </c>
      <c r="WOO273" t="s">
        <v>594</v>
      </c>
      <c r="WOP273" t="s">
        <v>594</v>
      </c>
      <c r="WOQ273" t="s">
        <v>594</v>
      </c>
      <c r="WOR273" t="s">
        <v>594</v>
      </c>
      <c r="WOS273" t="s">
        <v>594</v>
      </c>
      <c r="WOT273" t="s">
        <v>594</v>
      </c>
      <c r="WOU273" t="s">
        <v>594</v>
      </c>
      <c r="WOV273" t="s">
        <v>594</v>
      </c>
      <c r="WOW273" t="s">
        <v>594</v>
      </c>
      <c r="WOX273" t="s">
        <v>594</v>
      </c>
      <c r="WOY273" t="s">
        <v>594</v>
      </c>
      <c r="WOZ273" t="s">
        <v>594</v>
      </c>
      <c r="WPA273" t="s">
        <v>594</v>
      </c>
      <c r="WPB273" t="s">
        <v>594</v>
      </c>
      <c r="WPC273" t="s">
        <v>594</v>
      </c>
      <c r="WPD273" t="s">
        <v>594</v>
      </c>
      <c r="WPE273" t="s">
        <v>594</v>
      </c>
      <c r="WPF273" t="s">
        <v>594</v>
      </c>
      <c r="WPG273" t="s">
        <v>594</v>
      </c>
      <c r="WPH273" t="s">
        <v>594</v>
      </c>
      <c r="WPI273" t="s">
        <v>594</v>
      </c>
      <c r="WPJ273" t="s">
        <v>594</v>
      </c>
      <c r="WPK273" t="s">
        <v>594</v>
      </c>
      <c r="WPL273" t="s">
        <v>594</v>
      </c>
      <c r="WPM273" t="s">
        <v>594</v>
      </c>
      <c r="WPN273" t="s">
        <v>594</v>
      </c>
      <c r="WPO273" t="s">
        <v>594</v>
      </c>
      <c r="WPP273" t="s">
        <v>594</v>
      </c>
      <c r="WPQ273" t="s">
        <v>594</v>
      </c>
      <c r="WPR273" t="s">
        <v>594</v>
      </c>
      <c r="WPS273" t="s">
        <v>594</v>
      </c>
      <c r="WPT273" t="s">
        <v>594</v>
      </c>
      <c r="WPU273" t="s">
        <v>594</v>
      </c>
      <c r="WPV273" t="s">
        <v>594</v>
      </c>
      <c r="WPW273" t="s">
        <v>594</v>
      </c>
      <c r="WPX273" t="s">
        <v>594</v>
      </c>
      <c r="WPY273" t="s">
        <v>594</v>
      </c>
      <c r="WPZ273" t="s">
        <v>594</v>
      </c>
      <c r="WQA273" t="s">
        <v>594</v>
      </c>
      <c r="WQB273" t="s">
        <v>594</v>
      </c>
      <c r="WQC273" t="s">
        <v>594</v>
      </c>
      <c r="WQD273" t="s">
        <v>594</v>
      </c>
      <c r="WQE273" t="s">
        <v>594</v>
      </c>
      <c r="WQF273" t="s">
        <v>594</v>
      </c>
      <c r="WQG273" t="s">
        <v>594</v>
      </c>
      <c r="WQH273" t="s">
        <v>594</v>
      </c>
      <c r="WQI273" t="s">
        <v>594</v>
      </c>
      <c r="WQJ273" t="s">
        <v>594</v>
      </c>
      <c r="WQK273" t="s">
        <v>594</v>
      </c>
      <c r="WQL273" t="s">
        <v>594</v>
      </c>
      <c r="WQM273" t="s">
        <v>594</v>
      </c>
      <c r="WQN273" t="s">
        <v>594</v>
      </c>
      <c r="WQO273" t="s">
        <v>594</v>
      </c>
      <c r="WQP273" t="s">
        <v>594</v>
      </c>
      <c r="WQQ273" t="s">
        <v>594</v>
      </c>
      <c r="WQR273" t="s">
        <v>594</v>
      </c>
      <c r="WQS273" t="s">
        <v>594</v>
      </c>
      <c r="WQT273" t="s">
        <v>594</v>
      </c>
      <c r="WQU273" t="s">
        <v>594</v>
      </c>
      <c r="WQV273" t="s">
        <v>594</v>
      </c>
      <c r="WQW273" t="s">
        <v>594</v>
      </c>
      <c r="WQX273" t="s">
        <v>594</v>
      </c>
      <c r="WQY273" t="s">
        <v>594</v>
      </c>
      <c r="WQZ273" t="s">
        <v>594</v>
      </c>
      <c r="WRA273" t="s">
        <v>594</v>
      </c>
      <c r="WRB273" t="s">
        <v>594</v>
      </c>
      <c r="WRC273" t="s">
        <v>594</v>
      </c>
      <c r="WRD273" t="s">
        <v>594</v>
      </c>
      <c r="WRE273" t="s">
        <v>594</v>
      </c>
      <c r="WRF273" t="s">
        <v>594</v>
      </c>
      <c r="WRG273" t="s">
        <v>594</v>
      </c>
      <c r="WRH273" t="s">
        <v>594</v>
      </c>
      <c r="WRI273" t="s">
        <v>594</v>
      </c>
      <c r="WRJ273" t="s">
        <v>594</v>
      </c>
      <c r="WRK273" t="s">
        <v>594</v>
      </c>
      <c r="WRL273" t="s">
        <v>594</v>
      </c>
      <c r="WRM273" t="s">
        <v>594</v>
      </c>
      <c r="WRN273" t="s">
        <v>594</v>
      </c>
      <c r="WRO273" t="s">
        <v>594</v>
      </c>
      <c r="WRP273" t="s">
        <v>594</v>
      </c>
      <c r="WRQ273" t="s">
        <v>594</v>
      </c>
      <c r="WRR273" t="s">
        <v>594</v>
      </c>
      <c r="WRS273" t="s">
        <v>594</v>
      </c>
      <c r="WRT273" t="s">
        <v>594</v>
      </c>
      <c r="WRU273" t="s">
        <v>594</v>
      </c>
      <c r="WRV273" t="s">
        <v>594</v>
      </c>
      <c r="WRW273" t="s">
        <v>594</v>
      </c>
      <c r="WRX273" t="s">
        <v>594</v>
      </c>
      <c r="WRY273" t="s">
        <v>594</v>
      </c>
      <c r="WRZ273" t="s">
        <v>594</v>
      </c>
      <c r="WSA273" t="s">
        <v>594</v>
      </c>
      <c r="WSB273" t="s">
        <v>594</v>
      </c>
      <c r="WSC273" t="s">
        <v>594</v>
      </c>
      <c r="WSD273" t="s">
        <v>594</v>
      </c>
      <c r="WSE273" t="s">
        <v>594</v>
      </c>
      <c r="WSF273" t="s">
        <v>594</v>
      </c>
      <c r="WSG273" t="s">
        <v>594</v>
      </c>
      <c r="WSH273" t="s">
        <v>594</v>
      </c>
      <c r="WSI273" t="s">
        <v>594</v>
      </c>
      <c r="WSJ273" t="s">
        <v>594</v>
      </c>
      <c r="WSK273" t="s">
        <v>594</v>
      </c>
      <c r="WSL273" t="s">
        <v>594</v>
      </c>
      <c r="WSM273" t="s">
        <v>594</v>
      </c>
      <c r="WSN273" t="s">
        <v>594</v>
      </c>
      <c r="WSO273" t="s">
        <v>594</v>
      </c>
      <c r="WSP273" t="s">
        <v>594</v>
      </c>
      <c r="WSQ273" t="s">
        <v>594</v>
      </c>
      <c r="WSR273" t="s">
        <v>594</v>
      </c>
      <c r="WSS273" t="s">
        <v>594</v>
      </c>
      <c r="WST273" t="s">
        <v>594</v>
      </c>
      <c r="WSU273" t="s">
        <v>594</v>
      </c>
      <c r="WSV273" t="s">
        <v>594</v>
      </c>
      <c r="WSW273" t="s">
        <v>594</v>
      </c>
      <c r="WSX273" t="s">
        <v>594</v>
      </c>
      <c r="WSY273" t="s">
        <v>594</v>
      </c>
      <c r="WSZ273" t="s">
        <v>594</v>
      </c>
      <c r="WTA273" t="s">
        <v>594</v>
      </c>
      <c r="WTB273" t="s">
        <v>594</v>
      </c>
      <c r="WTC273" t="s">
        <v>594</v>
      </c>
      <c r="WTD273" t="s">
        <v>594</v>
      </c>
      <c r="WTE273" t="s">
        <v>594</v>
      </c>
      <c r="WTF273" t="s">
        <v>594</v>
      </c>
      <c r="WTG273" t="s">
        <v>594</v>
      </c>
      <c r="WTH273" t="s">
        <v>594</v>
      </c>
      <c r="WTI273" t="s">
        <v>594</v>
      </c>
      <c r="WTJ273" t="s">
        <v>594</v>
      </c>
      <c r="WTK273" t="s">
        <v>594</v>
      </c>
      <c r="WTL273" t="s">
        <v>594</v>
      </c>
      <c r="WTM273" t="s">
        <v>594</v>
      </c>
      <c r="WTN273" t="s">
        <v>594</v>
      </c>
      <c r="WTO273" t="s">
        <v>594</v>
      </c>
      <c r="WTP273" t="s">
        <v>594</v>
      </c>
      <c r="WTQ273" t="s">
        <v>594</v>
      </c>
      <c r="WTR273" t="s">
        <v>594</v>
      </c>
      <c r="WTS273" t="s">
        <v>594</v>
      </c>
      <c r="WTT273" t="s">
        <v>594</v>
      </c>
      <c r="WTU273" t="s">
        <v>594</v>
      </c>
      <c r="WTV273" t="s">
        <v>594</v>
      </c>
      <c r="WTW273" t="s">
        <v>594</v>
      </c>
      <c r="WTX273" t="s">
        <v>594</v>
      </c>
      <c r="WTY273" t="s">
        <v>594</v>
      </c>
      <c r="WTZ273" t="s">
        <v>594</v>
      </c>
      <c r="WUA273" t="s">
        <v>594</v>
      </c>
      <c r="WUB273" t="s">
        <v>594</v>
      </c>
      <c r="WUC273" t="s">
        <v>594</v>
      </c>
      <c r="WUD273" t="s">
        <v>594</v>
      </c>
      <c r="WUE273" t="s">
        <v>594</v>
      </c>
      <c r="WUF273" t="s">
        <v>594</v>
      </c>
      <c r="WUG273" t="s">
        <v>594</v>
      </c>
      <c r="WUH273" t="s">
        <v>594</v>
      </c>
      <c r="WUI273" t="s">
        <v>594</v>
      </c>
      <c r="WUJ273" t="s">
        <v>594</v>
      </c>
      <c r="WUK273" t="s">
        <v>594</v>
      </c>
      <c r="WUL273" t="s">
        <v>594</v>
      </c>
      <c r="WUM273" t="s">
        <v>594</v>
      </c>
      <c r="WUN273" t="s">
        <v>594</v>
      </c>
      <c r="WUO273" t="s">
        <v>594</v>
      </c>
      <c r="WUP273" t="s">
        <v>594</v>
      </c>
      <c r="WUQ273" t="s">
        <v>594</v>
      </c>
      <c r="WUR273" t="s">
        <v>594</v>
      </c>
      <c r="WUS273" t="s">
        <v>594</v>
      </c>
      <c r="WUT273" t="s">
        <v>594</v>
      </c>
      <c r="WUU273" t="s">
        <v>594</v>
      </c>
      <c r="WUV273" t="s">
        <v>594</v>
      </c>
      <c r="WUW273" t="s">
        <v>594</v>
      </c>
      <c r="WUX273" t="s">
        <v>594</v>
      </c>
      <c r="WUY273" t="s">
        <v>594</v>
      </c>
      <c r="WUZ273" t="s">
        <v>594</v>
      </c>
      <c r="WVA273" t="s">
        <v>594</v>
      </c>
      <c r="WVB273" t="s">
        <v>594</v>
      </c>
      <c r="WVC273" t="s">
        <v>594</v>
      </c>
      <c r="WVD273" t="s">
        <v>594</v>
      </c>
      <c r="WVE273" t="s">
        <v>594</v>
      </c>
      <c r="WVF273" t="s">
        <v>594</v>
      </c>
      <c r="WVG273" t="s">
        <v>594</v>
      </c>
      <c r="WVH273" t="s">
        <v>594</v>
      </c>
      <c r="WVI273" t="s">
        <v>594</v>
      </c>
      <c r="WVJ273" t="s">
        <v>594</v>
      </c>
      <c r="WVK273" t="s">
        <v>594</v>
      </c>
      <c r="WVL273" t="s">
        <v>594</v>
      </c>
      <c r="WVM273" t="s">
        <v>594</v>
      </c>
      <c r="WVN273" t="s">
        <v>594</v>
      </c>
      <c r="WVO273" t="s">
        <v>594</v>
      </c>
      <c r="WVP273" t="s">
        <v>594</v>
      </c>
      <c r="WVQ273" t="s">
        <v>594</v>
      </c>
      <c r="WVR273" t="s">
        <v>594</v>
      </c>
      <c r="WVS273" t="s">
        <v>594</v>
      </c>
      <c r="WVT273" t="s">
        <v>594</v>
      </c>
      <c r="WVU273" t="s">
        <v>594</v>
      </c>
      <c r="WVV273" t="s">
        <v>594</v>
      </c>
      <c r="WVW273" t="s">
        <v>594</v>
      </c>
      <c r="WVX273" t="s">
        <v>594</v>
      </c>
      <c r="WVY273" t="s">
        <v>594</v>
      </c>
      <c r="WVZ273" t="s">
        <v>594</v>
      </c>
      <c r="WWA273" t="s">
        <v>594</v>
      </c>
      <c r="WWB273" t="s">
        <v>594</v>
      </c>
      <c r="WWC273" t="s">
        <v>594</v>
      </c>
      <c r="WWD273" t="s">
        <v>594</v>
      </c>
      <c r="WWE273" t="s">
        <v>594</v>
      </c>
      <c r="WWF273" t="s">
        <v>594</v>
      </c>
      <c r="WWG273" t="s">
        <v>594</v>
      </c>
      <c r="WWH273" t="s">
        <v>594</v>
      </c>
      <c r="WWI273" t="s">
        <v>594</v>
      </c>
      <c r="WWJ273" t="s">
        <v>594</v>
      </c>
      <c r="WWK273" t="s">
        <v>594</v>
      </c>
      <c r="WWL273" t="s">
        <v>594</v>
      </c>
      <c r="WWM273" t="s">
        <v>594</v>
      </c>
      <c r="WWN273" t="s">
        <v>594</v>
      </c>
      <c r="WWO273" t="s">
        <v>594</v>
      </c>
      <c r="WWP273" t="s">
        <v>594</v>
      </c>
      <c r="WWQ273" t="s">
        <v>594</v>
      </c>
      <c r="WWR273" t="s">
        <v>594</v>
      </c>
      <c r="WWS273" t="s">
        <v>594</v>
      </c>
      <c r="WWT273" t="s">
        <v>594</v>
      </c>
      <c r="WWU273" t="s">
        <v>594</v>
      </c>
      <c r="WWV273" t="s">
        <v>594</v>
      </c>
      <c r="WWW273" t="s">
        <v>594</v>
      </c>
      <c r="WWX273" t="s">
        <v>594</v>
      </c>
      <c r="WWY273" t="s">
        <v>594</v>
      </c>
      <c r="WWZ273" t="s">
        <v>594</v>
      </c>
      <c r="WXA273" t="s">
        <v>594</v>
      </c>
      <c r="WXB273" t="s">
        <v>594</v>
      </c>
      <c r="WXC273" t="s">
        <v>594</v>
      </c>
      <c r="WXD273" t="s">
        <v>594</v>
      </c>
      <c r="WXE273" t="s">
        <v>594</v>
      </c>
      <c r="WXF273" t="s">
        <v>594</v>
      </c>
      <c r="WXG273" t="s">
        <v>594</v>
      </c>
      <c r="WXH273" t="s">
        <v>594</v>
      </c>
      <c r="WXI273" t="s">
        <v>594</v>
      </c>
      <c r="WXJ273" t="s">
        <v>594</v>
      </c>
      <c r="WXK273" t="s">
        <v>594</v>
      </c>
      <c r="WXL273" t="s">
        <v>594</v>
      </c>
      <c r="WXM273" t="s">
        <v>594</v>
      </c>
      <c r="WXN273" t="s">
        <v>594</v>
      </c>
      <c r="WXO273" t="s">
        <v>594</v>
      </c>
      <c r="WXP273" t="s">
        <v>594</v>
      </c>
      <c r="WXQ273" t="s">
        <v>594</v>
      </c>
      <c r="WXR273" t="s">
        <v>594</v>
      </c>
      <c r="WXS273" t="s">
        <v>594</v>
      </c>
      <c r="WXT273" t="s">
        <v>594</v>
      </c>
      <c r="WXU273" t="s">
        <v>594</v>
      </c>
      <c r="WXV273" t="s">
        <v>594</v>
      </c>
      <c r="WXW273" t="s">
        <v>594</v>
      </c>
      <c r="WXX273" t="s">
        <v>594</v>
      </c>
      <c r="WXY273" t="s">
        <v>594</v>
      </c>
      <c r="WXZ273" t="s">
        <v>594</v>
      </c>
      <c r="WYA273" t="s">
        <v>594</v>
      </c>
      <c r="WYB273" t="s">
        <v>594</v>
      </c>
      <c r="WYC273" t="s">
        <v>594</v>
      </c>
      <c r="WYD273" t="s">
        <v>594</v>
      </c>
      <c r="WYE273" t="s">
        <v>594</v>
      </c>
      <c r="WYF273" t="s">
        <v>594</v>
      </c>
      <c r="WYG273" t="s">
        <v>594</v>
      </c>
      <c r="WYH273" t="s">
        <v>594</v>
      </c>
      <c r="WYI273" t="s">
        <v>594</v>
      </c>
      <c r="WYJ273" t="s">
        <v>594</v>
      </c>
      <c r="WYK273" t="s">
        <v>594</v>
      </c>
      <c r="WYL273" t="s">
        <v>594</v>
      </c>
      <c r="WYM273" t="s">
        <v>594</v>
      </c>
      <c r="WYN273" t="s">
        <v>594</v>
      </c>
      <c r="WYO273" t="s">
        <v>594</v>
      </c>
      <c r="WYP273" t="s">
        <v>594</v>
      </c>
      <c r="WYQ273" t="s">
        <v>594</v>
      </c>
      <c r="WYR273" t="s">
        <v>594</v>
      </c>
      <c r="WYS273" t="s">
        <v>594</v>
      </c>
      <c r="WYT273" t="s">
        <v>594</v>
      </c>
      <c r="WYU273" t="s">
        <v>594</v>
      </c>
      <c r="WYV273" t="s">
        <v>594</v>
      </c>
      <c r="WYW273" t="s">
        <v>594</v>
      </c>
      <c r="WYX273" t="s">
        <v>594</v>
      </c>
      <c r="WYY273" t="s">
        <v>594</v>
      </c>
      <c r="WYZ273" t="s">
        <v>594</v>
      </c>
      <c r="WZA273" t="s">
        <v>594</v>
      </c>
      <c r="WZB273" t="s">
        <v>594</v>
      </c>
      <c r="WZC273" t="s">
        <v>594</v>
      </c>
      <c r="WZD273" t="s">
        <v>594</v>
      </c>
      <c r="WZE273" t="s">
        <v>594</v>
      </c>
      <c r="WZF273" t="s">
        <v>594</v>
      </c>
      <c r="WZG273" t="s">
        <v>594</v>
      </c>
      <c r="WZH273" t="s">
        <v>594</v>
      </c>
      <c r="WZI273" t="s">
        <v>594</v>
      </c>
      <c r="WZJ273" t="s">
        <v>594</v>
      </c>
      <c r="WZK273" t="s">
        <v>594</v>
      </c>
      <c r="WZL273" t="s">
        <v>594</v>
      </c>
      <c r="WZM273" t="s">
        <v>594</v>
      </c>
      <c r="WZN273" t="s">
        <v>594</v>
      </c>
      <c r="WZO273" t="s">
        <v>594</v>
      </c>
      <c r="WZP273" t="s">
        <v>594</v>
      </c>
      <c r="WZQ273" t="s">
        <v>594</v>
      </c>
      <c r="WZR273" t="s">
        <v>594</v>
      </c>
      <c r="WZS273" t="s">
        <v>594</v>
      </c>
      <c r="WZT273" t="s">
        <v>594</v>
      </c>
      <c r="WZU273" t="s">
        <v>594</v>
      </c>
      <c r="WZV273" t="s">
        <v>594</v>
      </c>
      <c r="WZW273" t="s">
        <v>594</v>
      </c>
      <c r="WZX273" t="s">
        <v>594</v>
      </c>
      <c r="WZY273" t="s">
        <v>594</v>
      </c>
      <c r="WZZ273" t="s">
        <v>594</v>
      </c>
      <c r="XAA273" t="s">
        <v>594</v>
      </c>
      <c r="XAB273" t="s">
        <v>594</v>
      </c>
      <c r="XAC273" t="s">
        <v>594</v>
      </c>
      <c r="XAD273" t="s">
        <v>594</v>
      </c>
      <c r="XAE273" t="s">
        <v>594</v>
      </c>
      <c r="XAF273" t="s">
        <v>594</v>
      </c>
      <c r="XAG273" t="s">
        <v>594</v>
      </c>
      <c r="XAH273" t="s">
        <v>594</v>
      </c>
      <c r="XAI273" t="s">
        <v>594</v>
      </c>
      <c r="XAJ273" t="s">
        <v>594</v>
      </c>
      <c r="XAK273" t="s">
        <v>594</v>
      </c>
      <c r="XAL273" t="s">
        <v>594</v>
      </c>
      <c r="XAM273" t="s">
        <v>594</v>
      </c>
      <c r="XAN273" t="s">
        <v>594</v>
      </c>
      <c r="XAO273" t="s">
        <v>594</v>
      </c>
      <c r="XAP273" t="s">
        <v>594</v>
      </c>
      <c r="XAQ273" t="s">
        <v>594</v>
      </c>
      <c r="XAR273" t="s">
        <v>594</v>
      </c>
      <c r="XAS273" t="s">
        <v>594</v>
      </c>
      <c r="XAT273" t="s">
        <v>594</v>
      </c>
      <c r="XAU273" t="s">
        <v>594</v>
      </c>
      <c r="XAV273" t="s">
        <v>594</v>
      </c>
      <c r="XAW273" t="s">
        <v>594</v>
      </c>
      <c r="XAX273" t="s">
        <v>594</v>
      </c>
      <c r="XAY273" t="s">
        <v>594</v>
      </c>
      <c r="XAZ273" t="s">
        <v>594</v>
      </c>
      <c r="XBA273" t="s">
        <v>594</v>
      </c>
      <c r="XBB273" t="s">
        <v>594</v>
      </c>
      <c r="XBC273" t="s">
        <v>594</v>
      </c>
      <c r="XBD273" t="s">
        <v>594</v>
      </c>
      <c r="XBE273" t="s">
        <v>594</v>
      </c>
      <c r="XBF273" t="s">
        <v>594</v>
      </c>
      <c r="XBG273" t="s">
        <v>594</v>
      </c>
      <c r="XBH273" t="s">
        <v>594</v>
      </c>
      <c r="XBI273" t="s">
        <v>594</v>
      </c>
      <c r="XBJ273" t="s">
        <v>594</v>
      </c>
      <c r="XBK273" t="s">
        <v>594</v>
      </c>
      <c r="XBL273" t="s">
        <v>594</v>
      </c>
      <c r="XBM273" t="s">
        <v>594</v>
      </c>
      <c r="XBN273" t="s">
        <v>594</v>
      </c>
      <c r="XBO273" t="s">
        <v>594</v>
      </c>
      <c r="XBP273" t="s">
        <v>594</v>
      </c>
      <c r="XBQ273" t="s">
        <v>594</v>
      </c>
      <c r="XBR273" t="s">
        <v>594</v>
      </c>
      <c r="XBS273" t="s">
        <v>594</v>
      </c>
      <c r="XBT273" t="s">
        <v>594</v>
      </c>
      <c r="XBU273" t="s">
        <v>594</v>
      </c>
      <c r="XBV273" t="s">
        <v>594</v>
      </c>
      <c r="XBW273" t="s">
        <v>594</v>
      </c>
      <c r="XBX273" t="s">
        <v>594</v>
      </c>
      <c r="XBY273" t="s">
        <v>594</v>
      </c>
      <c r="XBZ273" t="s">
        <v>594</v>
      </c>
      <c r="XCA273" t="s">
        <v>594</v>
      </c>
      <c r="XCB273" t="s">
        <v>594</v>
      </c>
      <c r="XCC273" t="s">
        <v>594</v>
      </c>
      <c r="XCD273" t="s">
        <v>594</v>
      </c>
      <c r="XCE273" t="s">
        <v>594</v>
      </c>
      <c r="XCF273" t="s">
        <v>594</v>
      </c>
      <c r="XCG273" t="s">
        <v>594</v>
      </c>
      <c r="XCH273" t="s">
        <v>594</v>
      </c>
      <c r="XCI273" t="s">
        <v>594</v>
      </c>
      <c r="XCJ273" t="s">
        <v>594</v>
      </c>
      <c r="XCK273" t="s">
        <v>594</v>
      </c>
      <c r="XCL273" t="s">
        <v>594</v>
      </c>
      <c r="XCM273" t="s">
        <v>594</v>
      </c>
      <c r="XCN273" t="s">
        <v>594</v>
      </c>
      <c r="XCO273" t="s">
        <v>594</v>
      </c>
      <c r="XCP273" t="s">
        <v>594</v>
      </c>
      <c r="XCQ273" t="s">
        <v>594</v>
      </c>
      <c r="XCR273" t="s">
        <v>594</v>
      </c>
      <c r="XCS273" t="s">
        <v>594</v>
      </c>
      <c r="XCT273" t="s">
        <v>594</v>
      </c>
      <c r="XCU273" t="s">
        <v>594</v>
      </c>
      <c r="XCV273" t="s">
        <v>594</v>
      </c>
      <c r="XCW273" t="s">
        <v>594</v>
      </c>
      <c r="XCX273" t="s">
        <v>594</v>
      </c>
      <c r="XCY273" t="s">
        <v>594</v>
      </c>
      <c r="XCZ273" t="s">
        <v>594</v>
      </c>
      <c r="XDA273" t="s">
        <v>594</v>
      </c>
      <c r="XDB273" t="s">
        <v>594</v>
      </c>
      <c r="XDC273" t="s">
        <v>594</v>
      </c>
      <c r="XDD273" t="s">
        <v>594</v>
      </c>
      <c r="XDE273" t="s">
        <v>594</v>
      </c>
      <c r="XDF273" t="s">
        <v>594</v>
      </c>
      <c r="XDG273" t="s">
        <v>594</v>
      </c>
      <c r="XDH273" t="s">
        <v>594</v>
      </c>
      <c r="XDI273" t="s">
        <v>594</v>
      </c>
      <c r="XDJ273" t="s">
        <v>594</v>
      </c>
      <c r="XDK273" t="s">
        <v>594</v>
      </c>
      <c r="XDL273" t="s">
        <v>594</v>
      </c>
      <c r="XDM273" t="s">
        <v>594</v>
      </c>
      <c r="XDN273" t="s">
        <v>594</v>
      </c>
      <c r="XDO273" t="s">
        <v>594</v>
      </c>
      <c r="XDP273" t="s">
        <v>594</v>
      </c>
      <c r="XDQ273" t="s">
        <v>594</v>
      </c>
      <c r="XDR273" t="s">
        <v>594</v>
      </c>
      <c r="XDS273" t="s">
        <v>594</v>
      </c>
      <c r="XDT273" t="s">
        <v>594</v>
      </c>
      <c r="XDU273" t="s">
        <v>594</v>
      </c>
      <c r="XDV273" t="s">
        <v>594</v>
      </c>
      <c r="XDW273" t="s">
        <v>594</v>
      </c>
      <c r="XDX273" t="s">
        <v>594</v>
      </c>
      <c r="XDY273" t="s">
        <v>594</v>
      </c>
      <c r="XDZ273" t="s">
        <v>594</v>
      </c>
      <c r="XEA273" t="s">
        <v>594</v>
      </c>
      <c r="XEB273" t="s">
        <v>594</v>
      </c>
      <c r="XEC273" t="s">
        <v>594</v>
      </c>
      <c r="XED273" t="s">
        <v>594</v>
      </c>
      <c r="XEE273" t="s">
        <v>594</v>
      </c>
      <c r="XEF273" t="s">
        <v>594</v>
      </c>
      <c r="XEG273" t="s">
        <v>594</v>
      </c>
      <c r="XEH273" t="s">
        <v>594</v>
      </c>
      <c r="XEI273" t="s">
        <v>594</v>
      </c>
      <c r="XEJ273" t="s">
        <v>594</v>
      </c>
      <c r="XEK273" t="s">
        <v>594</v>
      </c>
      <c r="XEL273" t="s">
        <v>594</v>
      </c>
      <c r="XEM273" t="s">
        <v>594</v>
      </c>
      <c r="XEN273" t="s">
        <v>594</v>
      </c>
      <c r="XEO273" t="s">
        <v>594</v>
      </c>
      <c r="XEP273" t="s">
        <v>594</v>
      </c>
      <c r="XEQ273" t="s">
        <v>594</v>
      </c>
      <c r="XER273" t="s">
        <v>594</v>
      </c>
      <c r="XES273" t="s">
        <v>594</v>
      </c>
      <c r="XET273" t="s">
        <v>594</v>
      </c>
      <c r="XEU273" t="s">
        <v>594</v>
      </c>
      <c r="XEV273" t="s">
        <v>594</v>
      </c>
      <c r="XEW273" t="s">
        <v>594</v>
      </c>
      <c r="XEX273" t="s">
        <v>594</v>
      </c>
      <c r="XEY273" t="s">
        <v>594</v>
      </c>
      <c r="XEZ273" t="s">
        <v>594</v>
      </c>
      <c r="XFA273" t="s">
        <v>594</v>
      </c>
      <c r="XFB273" t="s">
        <v>594</v>
      </c>
      <c r="XFC273" t="s">
        <v>594</v>
      </c>
      <c r="XFD273" t="s">
        <v>594</v>
      </c>
    </row>
    <row r="274" spans="2:16384" x14ac:dyDescent="0.45">
      <c r="C274" t="s">
        <v>595</v>
      </c>
      <c r="D274" s="3" t="s">
        <v>227</v>
      </c>
      <c r="E274" s="65" t="b">
        <f>'Constant Inputs'!E141</f>
        <v>0</v>
      </c>
      <c r="H274" s="54">
        <f ca="1">SUM(I274:DT274)</f>
        <v>0</v>
      </c>
      <c r="I274" s="54">
        <f t="shared" ref="I274:AN274" si="747">I294</f>
        <v>0</v>
      </c>
      <c r="J274" s="54">
        <f t="shared" ca="1" si="747"/>
        <v>0</v>
      </c>
      <c r="K274" s="54">
        <f t="shared" ca="1" si="747"/>
        <v>0</v>
      </c>
      <c r="L274" s="54">
        <f t="shared" ca="1" si="747"/>
        <v>0</v>
      </c>
      <c r="M274" s="54">
        <f t="shared" ca="1" si="747"/>
        <v>0</v>
      </c>
      <c r="N274" s="54">
        <f t="shared" ca="1" si="747"/>
        <v>0</v>
      </c>
      <c r="O274" s="54">
        <f t="shared" ca="1" si="747"/>
        <v>0</v>
      </c>
      <c r="P274" s="54">
        <f t="shared" ca="1" si="747"/>
        <v>0</v>
      </c>
      <c r="Q274" s="54">
        <f t="shared" ca="1" si="747"/>
        <v>0</v>
      </c>
      <c r="R274" s="54">
        <f t="shared" ca="1" si="747"/>
        <v>0</v>
      </c>
      <c r="S274" s="54">
        <f t="shared" ca="1" si="747"/>
        <v>0</v>
      </c>
      <c r="T274" s="54">
        <f t="shared" ca="1" si="747"/>
        <v>0</v>
      </c>
      <c r="U274" s="54">
        <f t="shared" ca="1" si="747"/>
        <v>0</v>
      </c>
      <c r="V274" s="54">
        <f t="shared" ca="1" si="747"/>
        <v>0</v>
      </c>
      <c r="W274" s="54">
        <f t="shared" ca="1" si="747"/>
        <v>0</v>
      </c>
      <c r="X274" s="54">
        <f t="shared" ca="1" si="747"/>
        <v>0</v>
      </c>
      <c r="Y274" s="54">
        <f t="shared" ca="1" si="747"/>
        <v>0</v>
      </c>
      <c r="Z274" s="54">
        <f t="shared" ca="1" si="747"/>
        <v>0</v>
      </c>
      <c r="AA274" s="54">
        <f t="shared" ca="1" si="747"/>
        <v>0</v>
      </c>
      <c r="AB274" s="54">
        <f t="shared" ca="1" si="747"/>
        <v>0</v>
      </c>
      <c r="AC274" s="54">
        <f t="shared" ca="1" si="747"/>
        <v>0</v>
      </c>
      <c r="AD274" s="54">
        <f t="shared" ca="1" si="747"/>
        <v>0</v>
      </c>
      <c r="AE274" s="54">
        <f t="shared" ca="1" si="747"/>
        <v>0</v>
      </c>
      <c r="AF274" s="54">
        <f t="shared" ca="1" si="747"/>
        <v>0</v>
      </c>
      <c r="AG274" s="54">
        <f t="shared" ca="1" si="747"/>
        <v>0</v>
      </c>
      <c r="AH274" s="54">
        <f t="shared" ca="1" si="747"/>
        <v>0</v>
      </c>
      <c r="AI274" s="54">
        <f t="shared" ca="1" si="747"/>
        <v>0</v>
      </c>
      <c r="AJ274" s="54">
        <f t="shared" ca="1" si="747"/>
        <v>0</v>
      </c>
      <c r="AK274" s="54">
        <f t="shared" ca="1" si="747"/>
        <v>0</v>
      </c>
      <c r="AL274" s="54">
        <f t="shared" ca="1" si="747"/>
        <v>0</v>
      </c>
      <c r="AM274" s="54">
        <f t="shared" ca="1" si="747"/>
        <v>0</v>
      </c>
      <c r="AN274" s="54">
        <f t="shared" ca="1" si="747"/>
        <v>0</v>
      </c>
      <c r="AO274" s="54">
        <f t="shared" ref="AO274:BT274" ca="1" si="748">AO294</f>
        <v>0</v>
      </c>
      <c r="AP274" s="54">
        <f t="shared" ca="1" si="748"/>
        <v>0</v>
      </c>
      <c r="AQ274" s="54">
        <f t="shared" ca="1" si="748"/>
        <v>0</v>
      </c>
      <c r="AR274" s="54">
        <f t="shared" ca="1" si="748"/>
        <v>0</v>
      </c>
      <c r="AS274" s="54">
        <f t="shared" ca="1" si="748"/>
        <v>0</v>
      </c>
      <c r="AT274" s="54">
        <f t="shared" ca="1" si="748"/>
        <v>0</v>
      </c>
      <c r="AU274" s="54">
        <f t="shared" ca="1" si="748"/>
        <v>0</v>
      </c>
      <c r="AV274" s="54">
        <f t="shared" ca="1" si="748"/>
        <v>0</v>
      </c>
      <c r="AW274" s="54">
        <f t="shared" ca="1" si="748"/>
        <v>0</v>
      </c>
      <c r="AX274" s="54">
        <f t="shared" ca="1" si="748"/>
        <v>0</v>
      </c>
      <c r="AY274" s="54">
        <f t="shared" ca="1" si="748"/>
        <v>0</v>
      </c>
      <c r="AZ274" s="54">
        <f t="shared" ca="1" si="748"/>
        <v>0</v>
      </c>
      <c r="BA274" s="54">
        <f t="shared" ca="1" si="748"/>
        <v>0</v>
      </c>
      <c r="BB274" s="54">
        <f t="shared" ca="1" si="748"/>
        <v>0</v>
      </c>
      <c r="BC274" s="54">
        <f t="shared" ca="1" si="748"/>
        <v>0</v>
      </c>
      <c r="BD274" s="54">
        <f t="shared" ca="1" si="748"/>
        <v>0</v>
      </c>
      <c r="BE274" s="54">
        <f t="shared" ca="1" si="748"/>
        <v>0</v>
      </c>
      <c r="BF274" s="54">
        <f t="shared" ca="1" si="748"/>
        <v>0</v>
      </c>
      <c r="BG274" s="54">
        <f t="shared" ca="1" si="748"/>
        <v>0</v>
      </c>
      <c r="BH274" s="54">
        <f t="shared" ca="1" si="748"/>
        <v>0</v>
      </c>
      <c r="BI274" s="54">
        <f t="shared" ca="1" si="748"/>
        <v>0</v>
      </c>
      <c r="BJ274" s="54">
        <f t="shared" ca="1" si="748"/>
        <v>0</v>
      </c>
      <c r="BK274" s="54">
        <f t="shared" ca="1" si="748"/>
        <v>0</v>
      </c>
      <c r="BL274" s="54">
        <f t="shared" ca="1" si="748"/>
        <v>0</v>
      </c>
      <c r="BM274" s="54">
        <f t="shared" ca="1" si="748"/>
        <v>0</v>
      </c>
      <c r="BN274" s="54">
        <f t="shared" ca="1" si="748"/>
        <v>0</v>
      </c>
      <c r="BO274" s="54">
        <f t="shared" ca="1" si="748"/>
        <v>0</v>
      </c>
      <c r="BP274" s="54">
        <f t="shared" ca="1" si="748"/>
        <v>0</v>
      </c>
      <c r="BQ274" s="54">
        <f t="shared" ca="1" si="748"/>
        <v>0</v>
      </c>
      <c r="BR274" s="54">
        <f t="shared" ca="1" si="748"/>
        <v>0</v>
      </c>
      <c r="BS274" s="54">
        <f t="shared" ca="1" si="748"/>
        <v>0</v>
      </c>
      <c r="BT274" s="54">
        <f t="shared" ca="1" si="748"/>
        <v>0</v>
      </c>
      <c r="BU274" s="54">
        <f t="shared" ref="BU274:CZ274" ca="1" si="749">BU294</f>
        <v>0</v>
      </c>
      <c r="BV274" s="54">
        <f t="shared" ca="1" si="749"/>
        <v>0</v>
      </c>
      <c r="BW274" s="54">
        <f t="shared" ca="1" si="749"/>
        <v>0</v>
      </c>
      <c r="BX274" s="54">
        <f t="shared" ca="1" si="749"/>
        <v>0</v>
      </c>
      <c r="BY274" s="54">
        <f t="shared" ca="1" si="749"/>
        <v>0</v>
      </c>
      <c r="BZ274" s="54">
        <f t="shared" ca="1" si="749"/>
        <v>0</v>
      </c>
      <c r="CA274" s="54">
        <f t="shared" ca="1" si="749"/>
        <v>0</v>
      </c>
      <c r="CB274" s="54">
        <f t="shared" ca="1" si="749"/>
        <v>0</v>
      </c>
      <c r="CC274" s="54">
        <f t="shared" ca="1" si="749"/>
        <v>0</v>
      </c>
      <c r="CD274" s="54">
        <f t="shared" ca="1" si="749"/>
        <v>0</v>
      </c>
      <c r="CE274" s="54">
        <f t="shared" ca="1" si="749"/>
        <v>0</v>
      </c>
      <c r="CF274" s="54">
        <f t="shared" ca="1" si="749"/>
        <v>0</v>
      </c>
      <c r="CG274" s="54">
        <f t="shared" ca="1" si="749"/>
        <v>0</v>
      </c>
      <c r="CH274" s="54">
        <f t="shared" ca="1" si="749"/>
        <v>0</v>
      </c>
      <c r="CI274" s="54">
        <f t="shared" ca="1" si="749"/>
        <v>0</v>
      </c>
      <c r="CJ274" s="54">
        <f t="shared" ca="1" si="749"/>
        <v>0</v>
      </c>
      <c r="CK274" s="54">
        <f t="shared" ca="1" si="749"/>
        <v>0</v>
      </c>
      <c r="CL274" s="54">
        <f t="shared" ca="1" si="749"/>
        <v>0</v>
      </c>
      <c r="CM274" s="54">
        <f t="shared" ca="1" si="749"/>
        <v>0</v>
      </c>
      <c r="CN274" s="54">
        <f t="shared" ca="1" si="749"/>
        <v>0</v>
      </c>
      <c r="CO274" s="54">
        <f t="shared" ca="1" si="749"/>
        <v>0</v>
      </c>
      <c r="CP274" s="54">
        <f t="shared" ca="1" si="749"/>
        <v>0</v>
      </c>
      <c r="CQ274" s="54">
        <f t="shared" ca="1" si="749"/>
        <v>0</v>
      </c>
      <c r="CR274" s="54">
        <f t="shared" ca="1" si="749"/>
        <v>0</v>
      </c>
      <c r="CS274" s="54">
        <f t="shared" ca="1" si="749"/>
        <v>0</v>
      </c>
      <c r="CT274" s="54">
        <f t="shared" ca="1" si="749"/>
        <v>0</v>
      </c>
      <c r="CU274" s="54">
        <f t="shared" ca="1" si="749"/>
        <v>0</v>
      </c>
      <c r="CV274" s="54">
        <f t="shared" ca="1" si="749"/>
        <v>0</v>
      </c>
      <c r="CW274" s="54">
        <f t="shared" ca="1" si="749"/>
        <v>0</v>
      </c>
      <c r="CX274" s="54">
        <f t="shared" ca="1" si="749"/>
        <v>0</v>
      </c>
      <c r="CY274" s="54">
        <f t="shared" ca="1" si="749"/>
        <v>0</v>
      </c>
      <c r="CZ274" s="54">
        <f t="shared" ca="1" si="749"/>
        <v>0</v>
      </c>
      <c r="DA274" s="54">
        <f t="shared" ref="DA274:DT274" ca="1" si="750">DA294</f>
        <v>0</v>
      </c>
      <c r="DB274" s="54">
        <f t="shared" ca="1" si="750"/>
        <v>0</v>
      </c>
      <c r="DC274" s="54">
        <f t="shared" ca="1" si="750"/>
        <v>0</v>
      </c>
      <c r="DD274" s="54">
        <f t="shared" ca="1" si="750"/>
        <v>0</v>
      </c>
      <c r="DE274" s="54">
        <f t="shared" ca="1" si="750"/>
        <v>0</v>
      </c>
      <c r="DF274" s="54">
        <f t="shared" ca="1" si="750"/>
        <v>0</v>
      </c>
      <c r="DG274" s="54">
        <f t="shared" ca="1" si="750"/>
        <v>0</v>
      </c>
      <c r="DH274" s="54">
        <f t="shared" ca="1" si="750"/>
        <v>0</v>
      </c>
      <c r="DI274" s="54">
        <f t="shared" ca="1" si="750"/>
        <v>0</v>
      </c>
      <c r="DJ274" s="54">
        <f t="shared" ca="1" si="750"/>
        <v>0</v>
      </c>
      <c r="DK274" s="54">
        <f t="shared" ca="1" si="750"/>
        <v>0</v>
      </c>
      <c r="DL274" s="54">
        <f t="shared" ca="1" si="750"/>
        <v>0</v>
      </c>
      <c r="DM274" s="54">
        <f t="shared" ca="1" si="750"/>
        <v>0</v>
      </c>
      <c r="DN274" s="54">
        <f t="shared" ca="1" si="750"/>
        <v>0</v>
      </c>
      <c r="DO274" s="54">
        <f t="shared" ca="1" si="750"/>
        <v>0</v>
      </c>
      <c r="DP274" s="54">
        <f t="shared" ca="1" si="750"/>
        <v>0</v>
      </c>
      <c r="DQ274" s="54">
        <f t="shared" ca="1" si="750"/>
        <v>0</v>
      </c>
      <c r="DR274" s="54">
        <f t="shared" ca="1" si="750"/>
        <v>0</v>
      </c>
      <c r="DS274" s="54">
        <f t="shared" ca="1" si="750"/>
        <v>0</v>
      </c>
      <c r="DT274" s="54">
        <f t="shared" ca="1" si="750"/>
        <v>0</v>
      </c>
      <c r="DV274" t="s">
        <v>595</v>
      </c>
      <c r="DW274" t="s">
        <v>595</v>
      </c>
      <c r="DX274" t="s">
        <v>595</v>
      </c>
      <c r="DY274" t="s">
        <v>595</v>
      </c>
      <c r="DZ274" t="s">
        <v>595</v>
      </c>
      <c r="EA274" t="s">
        <v>595</v>
      </c>
      <c r="EB274" t="s">
        <v>595</v>
      </c>
      <c r="EC274" t="s">
        <v>595</v>
      </c>
      <c r="ED274" t="s">
        <v>595</v>
      </c>
      <c r="EE274" t="s">
        <v>595</v>
      </c>
      <c r="EF274" t="s">
        <v>595</v>
      </c>
      <c r="EG274" t="s">
        <v>595</v>
      </c>
      <c r="EH274" t="s">
        <v>595</v>
      </c>
      <c r="EI274" t="s">
        <v>595</v>
      </c>
      <c r="EJ274" t="s">
        <v>595</v>
      </c>
      <c r="EK274" t="s">
        <v>595</v>
      </c>
      <c r="EL274" t="s">
        <v>595</v>
      </c>
      <c r="EM274" t="s">
        <v>595</v>
      </c>
      <c r="EN274" t="s">
        <v>595</v>
      </c>
      <c r="EO274" t="s">
        <v>595</v>
      </c>
      <c r="EP274" t="s">
        <v>595</v>
      </c>
      <c r="EQ274" t="s">
        <v>595</v>
      </c>
      <c r="ER274" t="s">
        <v>595</v>
      </c>
      <c r="ES274" t="s">
        <v>595</v>
      </c>
      <c r="ET274" t="s">
        <v>595</v>
      </c>
      <c r="EU274" t="s">
        <v>595</v>
      </c>
      <c r="EV274" t="s">
        <v>595</v>
      </c>
      <c r="EW274" t="s">
        <v>595</v>
      </c>
      <c r="EX274" t="s">
        <v>595</v>
      </c>
      <c r="EY274" t="s">
        <v>595</v>
      </c>
      <c r="EZ274" t="s">
        <v>595</v>
      </c>
      <c r="FA274" t="s">
        <v>595</v>
      </c>
      <c r="FB274" t="s">
        <v>595</v>
      </c>
      <c r="FC274" t="s">
        <v>595</v>
      </c>
      <c r="FD274" t="s">
        <v>595</v>
      </c>
      <c r="FE274" t="s">
        <v>595</v>
      </c>
      <c r="FF274" t="s">
        <v>595</v>
      </c>
      <c r="FG274" t="s">
        <v>595</v>
      </c>
      <c r="FH274" t="s">
        <v>595</v>
      </c>
      <c r="FI274" t="s">
        <v>595</v>
      </c>
      <c r="FJ274" t="s">
        <v>595</v>
      </c>
      <c r="FK274" t="s">
        <v>595</v>
      </c>
      <c r="FL274" t="s">
        <v>595</v>
      </c>
      <c r="FM274" t="s">
        <v>595</v>
      </c>
      <c r="FN274" t="s">
        <v>595</v>
      </c>
      <c r="FO274" t="s">
        <v>595</v>
      </c>
      <c r="FP274" t="s">
        <v>595</v>
      </c>
      <c r="FQ274" t="s">
        <v>595</v>
      </c>
      <c r="FR274" t="s">
        <v>595</v>
      </c>
      <c r="FS274" t="s">
        <v>595</v>
      </c>
      <c r="FT274" t="s">
        <v>595</v>
      </c>
      <c r="FU274" t="s">
        <v>595</v>
      </c>
      <c r="FV274" t="s">
        <v>595</v>
      </c>
      <c r="FW274" t="s">
        <v>595</v>
      </c>
      <c r="FX274" t="s">
        <v>595</v>
      </c>
      <c r="FY274" t="s">
        <v>595</v>
      </c>
      <c r="FZ274" t="s">
        <v>595</v>
      </c>
      <c r="GA274" t="s">
        <v>595</v>
      </c>
      <c r="GB274" t="s">
        <v>595</v>
      </c>
      <c r="GC274" t="s">
        <v>595</v>
      </c>
      <c r="GD274" t="s">
        <v>595</v>
      </c>
      <c r="GE274" t="s">
        <v>595</v>
      </c>
      <c r="GF274" t="s">
        <v>595</v>
      </c>
      <c r="GG274" t="s">
        <v>595</v>
      </c>
      <c r="GH274" t="s">
        <v>595</v>
      </c>
      <c r="GI274" t="s">
        <v>595</v>
      </c>
      <c r="GJ274" t="s">
        <v>595</v>
      </c>
      <c r="GK274" t="s">
        <v>595</v>
      </c>
      <c r="GL274" t="s">
        <v>595</v>
      </c>
      <c r="GM274" t="s">
        <v>595</v>
      </c>
      <c r="GN274" t="s">
        <v>595</v>
      </c>
      <c r="GO274" t="s">
        <v>595</v>
      </c>
      <c r="GP274" t="s">
        <v>595</v>
      </c>
      <c r="GQ274" t="s">
        <v>595</v>
      </c>
      <c r="GR274" t="s">
        <v>595</v>
      </c>
      <c r="GS274" t="s">
        <v>595</v>
      </c>
      <c r="GT274" t="s">
        <v>595</v>
      </c>
      <c r="GU274" t="s">
        <v>595</v>
      </c>
      <c r="GV274" t="s">
        <v>595</v>
      </c>
      <c r="GW274" t="s">
        <v>595</v>
      </c>
      <c r="GX274" t="s">
        <v>595</v>
      </c>
      <c r="GY274" t="s">
        <v>595</v>
      </c>
      <c r="GZ274" t="s">
        <v>595</v>
      </c>
      <c r="HA274" t="s">
        <v>595</v>
      </c>
      <c r="HB274" t="s">
        <v>595</v>
      </c>
      <c r="HC274" t="s">
        <v>595</v>
      </c>
      <c r="HD274" t="s">
        <v>595</v>
      </c>
      <c r="HE274" t="s">
        <v>595</v>
      </c>
      <c r="HF274" t="s">
        <v>595</v>
      </c>
      <c r="HG274" t="s">
        <v>595</v>
      </c>
      <c r="HH274" t="s">
        <v>595</v>
      </c>
      <c r="HI274" t="s">
        <v>595</v>
      </c>
      <c r="HJ274" t="s">
        <v>595</v>
      </c>
      <c r="HK274" t="s">
        <v>595</v>
      </c>
      <c r="HL274" t="s">
        <v>595</v>
      </c>
      <c r="HM274" t="s">
        <v>595</v>
      </c>
      <c r="HN274" t="s">
        <v>595</v>
      </c>
      <c r="HO274" t="s">
        <v>595</v>
      </c>
      <c r="HP274" t="s">
        <v>595</v>
      </c>
      <c r="HQ274" t="s">
        <v>595</v>
      </c>
      <c r="HR274" t="s">
        <v>595</v>
      </c>
      <c r="HS274" t="s">
        <v>595</v>
      </c>
      <c r="HT274" t="s">
        <v>595</v>
      </c>
      <c r="HU274" t="s">
        <v>595</v>
      </c>
      <c r="HV274" t="s">
        <v>595</v>
      </c>
      <c r="HW274" t="s">
        <v>595</v>
      </c>
      <c r="HX274" t="s">
        <v>595</v>
      </c>
      <c r="HY274" t="s">
        <v>595</v>
      </c>
      <c r="HZ274" t="s">
        <v>595</v>
      </c>
      <c r="IA274" t="s">
        <v>595</v>
      </c>
      <c r="IB274" t="s">
        <v>595</v>
      </c>
      <c r="IC274" t="s">
        <v>595</v>
      </c>
      <c r="ID274" t="s">
        <v>595</v>
      </c>
      <c r="IE274" t="s">
        <v>595</v>
      </c>
      <c r="IF274" t="s">
        <v>595</v>
      </c>
      <c r="IG274" t="s">
        <v>595</v>
      </c>
      <c r="IH274" t="s">
        <v>595</v>
      </c>
      <c r="II274" t="s">
        <v>595</v>
      </c>
      <c r="IJ274" t="s">
        <v>595</v>
      </c>
      <c r="IK274" t="s">
        <v>595</v>
      </c>
      <c r="IL274" t="s">
        <v>595</v>
      </c>
      <c r="IM274" t="s">
        <v>595</v>
      </c>
      <c r="IN274" t="s">
        <v>595</v>
      </c>
      <c r="IO274" t="s">
        <v>595</v>
      </c>
      <c r="IP274" t="s">
        <v>595</v>
      </c>
      <c r="IQ274" t="s">
        <v>595</v>
      </c>
      <c r="IR274" t="s">
        <v>595</v>
      </c>
      <c r="IS274" t="s">
        <v>595</v>
      </c>
      <c r="IT274" t="s">
        <v>595</v>
      </c>
      <c r="IU274" t="s">
        <v>595</v>
      </c>
      <c r="IV274" t="s">
        <v>595</v>
      </c>
      <c r="IW274" t="s">
        <v>595</v>
      </c>
      <c r="IX274" t="s">
        <v>595</v>
      </c>
      <c r="IY274" t="s">
        <v>595</v>
      </c>
      <c r="IZ274" t="s">
        <v>595</v>
      </c>
      <c r="JA274" t="s">
        <v>595</v>
      </c>
      <c r="JB274" t="s">
        <v>595</v>
      </c>
      <c r="JC274" t="s">
        <v>595</v>
      </c>
      <c r="JD274" t="s">
        <v>595</v>
      </c>
      <c r="JE274" t="s">
        <v>595</v>
      </c>
      <c r="JF274" t="s">
        <v>595</v>
      </c>
      <c r="JG274" t="s">
        <v>595</v>
      </c>
      <c r="JH274" t="s">
        <v>595</v>
      </c>
      <c r="JI274" t="s">
        <v>595</v>
      </c>
      <c r="JJ274" t="s">
        <v>595</v>
      </c>
      <c r="JK274" t="s">
        <v>595</v>
      </c>
      <c r="JL274" t="s">
        <v>595</v>
      </c>
      <c r="JM274" t="s">
        <v>595</v>
      </c>
      <c r="JN274" t="s">
        <v>595</v>
      </c>
      <c r="JO274" t="s">
        <v>595</v>
      </c>
      <c r="JP274" t="s">
        <v>595</v>
      </c>
      <c r="JQ274" t="s">
        <v>595</v>
      </c>
      <c r="JR274" t="s">
        <v>595</v>
      </c>
      <c r="JS274" t="s">
        <v>595</v>
      </c>
      <c r="JT274" t="s">
        <v>595</v>
      </c>
      <c r="JU274" t="s">
        <v>595</v>
      </c>
      <c r="JV274" t="s">
        <v>595</v>
      </c>
      <c r="JW274" t="s">
        <v>595</v>
      </c>
      <c r="JX274" t="s">
        <v>595</v>
      </c>
      <c r="JY274" t="s">
        <v>595</v>
      </c>
      <c r="JZ274" t="s">
        <v>595</v>
      </c>
      <c r="KA274" t="s">
        <v>595</v>
      </c>
      <c r="KB274" t="s">
        <v>595</v>
      </c>
      <c r="KC274" t="s">
        <v>595</v>
      </c>
      <c r="KD274" t="s">
        <v>595</v>
      </c>
      <c r="KE274" t="s">
        <v>595</v>
      </c>
      <c r="KF274" t="s">
        <v>595</v>
      </c>
      <c r="KG274" t="s">
        <v>595</v>
      </c>
      <c r="KH274" t="s">
        <v>595</v>
      </c>
      <c r="KI274" t="s">
        <v>595</v>
      </c>
      <c r="KJ274" t="s">
        <v>595</v>
      </c>
      <c r="KK274" t="s">
        <v>595</v>
      </c>
      <c r="KL274" t="s">
        <v>595</v>
      </c>
      <c r="KM274" t="s">
        <v>595</v>
      </c>
      <c r="KN274" t="s">
        <v>595</v>
      </c>
      <c r="KO274" t="s">
        <v>595</v>
      </c>
      <c r="KP274" t="s">
        <v>595</v>
      </c>
      <c r="KQ274" t="s">
        <v>595</v>
      </c>
      <c r="KR274" t="s">
        <v>595</v>
      </c>
      <c r="KS274" t="s">
        <v>595</v>
      </c>
      <c r="KT274" t="s">
        <v>595</v>
      </c>
      <c r="KU274" t="s">
        <v>595</v>
      </c>
      <c r="KV274" t="s">
        <v>595</v>
      </c>
      <c r="KW274" t="s">
        <v>595</v>
      </c>
      <c r="KX274" t="s">
        <v>595</v>
      </c>
      <c r="KY274" t="s">
        <v>595</v>
      </c>
      <c r="KZ274" t="s">
        <v>595</v>
      </c>
      <c r="LA274" t="s">
        <v>595</v>
      </c>
      <c r="LB274" t="s">
        <v>595</v>
      </c>
      <c r="LC274" t="s">
        <v>595</v>
      </c>
      <c r="LD274" t="s">
        <v>595</v>
      </c>
      <c r="LE274" t="s">
        <v>595</v>
      </c>
      <c r="LF274" t="s">
        <v>595</v>
      </c>
      <c r="LG274" t="s">
        <v>595</v>
      </c>
      <c r="LH274" t="s">
        <v>595</v>
      </c>
      <c r="LI274" t="s">
        <v>595</v>
      </c>
      <c r="LJ274" t="s">
        <v>595</v>
      </c>
      <c r="LK274" t="s">
        <v>595</v>
      </c>
      <c r="LL274" t="s">
        <v>595</v>
      </c>
      <c r="LM274" t="s">
        <v>595</v>
      </c>
      <c r="LN274" t="s">
        <v>595</v>
      </c>
      <c r="LO274" t="s">
        <v>595</v>
      </c>
      <c r="LP274" t="s">
        <v>595</v>
      </c>
      <c r="LQ274" t="s">
        <v>595</v>
      </c>
      <c r="LR274" t="s">
        <v>595</v>
      </c>
      <c r="LS274" t="s">
        <v>595</v>
      </c>
      <c r="LT274" t="s">
        <v>595</v>
      </c>
      <c r="LU274" t="s">
        <v>595</v>
      </c>
      <c r="LV274" t="s">
        <v>595</v>
      </c>
      <c r="LW274" t="s">
        <v>595</v>
      </c>
      <c r="LX274" t="s">
        <v>595</v>
      </c>
      <c r="LY274" t="s">
        <v>595</v>
      </c>
      <c r="LZ274" t="s">
        <v>595</v>
      </c>
      <c r="MA274" t="s">
        <v>595</v>
      </c>
      <c r="MB274" t="s">
        <v>595</v>
      </c>
      <c r="MC274" t="s">
        <v>595</v>
      </c>
      <c r="MD274" t="s">
        <v>595</v>
      </c>
      <c r="ME274" t="s">
        <v>595</v>
      </c>
      <c r="MF274" t="s">
        <v>595</v>
      </c>
      <c r="MG274" t="s">
        <v>595</v>
      </c>
      <c r="MH274" t="s">
        <v>595</v>
      </c>
      <c r="MI274" t="s">
        <v>595</v>
      </c>
      <c r="MJ274" t="s">
        <v>595</v>
      </c>
      <c r="MK274" t="s">
        <v>595</v>
      </c>
      <c r="ML274" t="s">
        <v>595</v>
      </c>
      <c r="MM274" t="s">
        <v>595</v>
      </c>
      <c r="MN274" t="s">
        <v>595</v>
      </c>
      <c r="MO274" t="s">
        <v>595</v>
      </c>
      <c r="MP274" t="s">
        <v>595</v>
      </c>
      <c r="MQ274" t="s">
        <v>595</v>
      </c>
      <c r="MR274" t="s">
        <v>595</v>
      </c>
      <c r="MS274" t="s">
        <v>595</v>
      </c>
      <c r="MT274" t="s">
        <v>595</v>
      </c>
      <c r="MU274" t="s">
        <v>595</v>
      </c>
      <c r="MV274" t="s">
        <v>595</v>
      </c>
      <c r="MW274" t="s">
        <v>595</v>
      </c>
      <c r="MX274" t="s">
        <v>595</v>
      </c>
      <c r="MY274" t="s">
        <v>595</v>
      </c>
      <c r="MZ274" t="s">
        <v>595</v>
      </c>
      <c r="NA274" t="s">
        <v>595</v>
      </c>
      <c r="NB274" t="s">
        <v>595</v>
      </c>
      <c r="NC274" t="s">
        <v>595</v>
      </c>
      <c r="ND274" t="s">
        <v>595</v>
      </c>
      <c r="NE274" t="s">
        <v>595</v>
      </c>
      <c r="NF274" t="s">
        <v>595</v>
      </c>
      <c r="NG274" t="s">
        <v>595</v>
      </c>
      <c r="NH274" t="s">
        <v>595</v>
      </c>
      <c r="NI274" t="s">
        <v>595</v>
      </c>
      <c r="NJ274" t="s">
        <v>595</v>
      </c>
      <c r="NK274" t="s">
        <v>595</v>
      </c>
      <c r="NL274" t="s">
        <v>595</v>
      </c>
      <c r="NM274" t="s">
        <v>595</v>
      </c>
      <c r="NN274" t="s">
        <v>595</v>
      </c>
      <c r="NO274" t="s">
        <v>595</v>
      </c>
      <c r="NP274" t="s">
        <v>595</v>
      </c>
      <c r="NQ274" t="s">
        <v>595</v>
      </c>
      <c r="NR274" t="s">
        <v>595</v>
      </c>
      <c r="NS274" t="s">
        <v>595</v>
      </c>
      <c r="NT274" t="s">
        <v>595</v>
      </c>
      <c r="NU274" t="s">
        <v>595</v>
      </c>
      <c r="NV274" t="s">
        <v>595</v>
      </c>
      <c r="NW274" t="s">
        <v>595</v>
      </c>
      <c r="NX274" t="s">
        <v>595</v>
      </c>
      <c r="NY274" t="s">
        <v>595</v>
      </c>
      <c r="NZ274" t="s">
        <v>595</v>
      </c>
      <c r="OA274" t="s">
        <v>595</v>
      </c>
      <c r="OB274" t="s">
        <v>595</v>
      </c>
      <c r="OC274" t="s">
        <v>595</v>
      </c>
      <c r="OD274" t="s">
        <v>595</v>
      </c>
      <c r="OE274" t="s">
        <v>595</v>
      </c>
      <c r="OF274" t="s">
        <v>595</v>
      </c>
      <c r="OG274" t="s">
        <v>595</v>
      </c>
      <c r="OH274" t="s">
        <v>595</v>
      </c>
      <c r="OI274" t="s">
        <v>595</v>
      </c>
      <c r="OJ274" t="s">
        <v>595</v>
      </c>
      <c r="OK274" t="s">
        <v>595</v>
      </c>
      <c r="OL274" t="s">
        <v>595</v>
      </c>
      <c r="OM274" t="s">
        <v>595</v>
      </c>
      <c r="ON274" t="s">
        <v>595</v>
      </c>
      <c r="OO274" t="s">
        <v>595</v>
      </c>
      <c r="OP274" t="s">
        <v>595</v>
      </c>
      <c r="OQ274" t="s">
        <v>595</v>
      </c>
      <c r="OR274" t="s">
        <v>595</v>
      </c>
      <c r="OS274" t="s">
        <v>595</v>
      </c>
      <c r="OT274" t="s">
        <v>595</v>
      </c>
      <c r="OU274" t="s">
        <v>595</v>
      </c>
      <c r="OV274" t="s">
        <v>595</v>
      </c>
      <c r="OW274" t="s">
        <v>595</v>
      </c>
      <c r="OX274" t="s">
        <v>595</v>
      </c>
      <c r="OY274" t="s">
        <v>595</v>
      </c>
      <c r="OZ274" t="s">
        <v>595</v>
      </c>
      <c r="PA274" t="s">
        <v>595</v>
      </c>
      <c r="PB274" t="s">
        <v>595</v>
      </c>
      <c r="PC274" t="s">
        <v>595</v>
      </c>
      <c r="PD274" t="s">
        <v>595</v>
      </c>
      <c r="PE274" t="s">
        <v>595</v>
      </c>
      <c r="PF274" t="s">
        <v>595</v>
      </c>
      <c r="PG274" t="s">
        <v>595</v>
      </c>
      <c r="PH274" t="s">
        <v>595</v>
      </c>
      <c r="PI274" t="s">
        <v>595</v>
      </c>
      <c r="PJ274" t="s">
        <v>595</v>
      </c>
      <c r="PK274" t="s">
        <v>595</v>
      </c>
      <c r="PL274" t="s">
        <v>595</v>
      </c>
      <c r="PM274" t="s">
        <v>595</v>
      </c>
      <c r="PN274" t="s">
        <v>595</v>
      </c>
      <c r="PO274" t="s">
        <v>595</v>
      </c>
      <c r="PP274" t="s">
        <v>595</v>
      </c>
      <c r="PQ274" t="s">
        <v>595</v>
      </c>
      <c r="PR274" t="s">
        <v>595</v>
      </c>
      <c r="PS274" t="s">
        <v>595</v>
      </c>
      <c r="PT274" t="s">
        <v>595</v>
      </c>
      <c r="PU274" t="s">
        <v>595</v>
      </c>
      <c r="PV274" t="s">
        <v>595</v>
      </c>
      <c r="PW274" t="s">
        <v>595</v>
      </c>
      <c r="PX274" t="s">
        <v>595</v>
      </c>
      <c r="PY274" t="s">
        <v>595</v>
      </c>
      <c r="PZ274" t="s">
        <v>595</v>
      </c>
      <c r="QA274" t="s">
        <v>595</v>
      </c>
      <c r="QB274" t="s">
        <v>595</v>
      </c>
      <c r="QC274" t="s">
        <v>595</v>
      </c>
      <c r="QD274" t="s">
        <v>595</v>
      </c>
      <c r="QE274" t="s">
        <v>595</v>
      </c>
      <c r="QF274" t="s">
        <v>595</v>
      </c>
      <c r="QG274" t="s">
        <v>595</v>
      </c>
      <c r="QH274" t="s">
        <v>595</v>
      </c>
      <c r="QI274" t="s">
        <v>595</v>
      </c>
      <c r="QJ274" t="s">
        <v>595</v>
      </c>
      <c r="QK274" t="s">
        <v>595</v>
      </c>
      <c r="QL274" t="s">
        <v>595</v>
      </c>
      <c r="QM274" t="s">
        <v>595</v>
      </c>
      <c r="QN274" t="s">
        <v>595</v>
      </c>
      <c r="QO274" t="s">
        <v>595</v>
      </c>
      <c r="QP274" t="s">
        <v>595</v>
      </c>
      <c r="QQ274" t="s">
        <v>595</v>
      </c>
      <c r="QR274" t="s">
        <v>595</v>
      </c>
      <c r="QS274" t="s">
        <v>595</v>
      </c>
      <c r="QT274" t="s">
        <v>595</v>
      </c>
      <c r="QU274" t="s">
        <v>595</v>
      </c>
      <c r="QV274" t="s">
        <v>595</v>
      </c>
      <c r="QW274" t="s">
        <v>595</v>
      </c>
      <c r="QX274" t="s">
        <v>595</v>
      </c>
      <c r="QY274" t="s">
        <v>595</v>
      </c>
      <c r="QZ274" t="s">
        <v>595</v>
      </c>
      <c r="RA274" t="s">
        <v>595</v>
      </c>
      <c r="RB274" t="s">
        <v>595</v>
      </c>
      <c r="RC274" t="s">
        <v>595</v>
      </c>
      <c r="RD274" t="s">
        <v>595</v>
      </c>
      <c r="RE274" t="s">
        <v>595</v>
      </c>
      <c r="RF274" t="s">
        <v>595</v>
      </c>
      <c r="RG274" t="s">
        <v>595</v>
      </c>
      <c r="RH274" t="s">
        <v>595</v>
      </c>
      <c r="RI274" t="s">
        <v>595</v>
      </c>
      <c r="RJ274" t="s">
        <v>595</v>
      </c>
      <c r="RK274" t="s">
        <v>595</v>
      </c>
      <c r="RL274" t="s">
        <v>595</v>
      </c>
      <c r="RM274" t="s">
        <v>595</v>
      </c>
      <c r="RN274" t="s">
        <v>595</v>
      </c>
      <c r="RO274" t="s">
        <v>595</v>
      </c>
      <c r="RP274" t="s">
        <v>595</v>
      </c>
      <c r="RQ274" t="s">
        <v>595</v>
      </c>
      <c r="RR274" t="s">
        <v>595</v>
      </c>
      <c r="RS274" t="s">
        <v>595</v>
      </c>
      <c r="RT274" t="s">
        <v>595</v>
      </c>
      <c r="RU274" t="s">
        <v>595</v>
      </c>
      <c r="RV274" t="s">
        <v>595</v>
      </c>
      <c r="RW274" t="s">
        <v>595</v>
      </c>
      <c r="RX274" t="s">
        <v>595</v>
      </c>
      <c r="RY274" t="s">
        <v>595</v>
      </c>
      <c r="RZ274" t="s">
        <v>595</v>
      </c>
      <c r="SA274" t="s">
        <v>595</v>
      </c>
      <c r="SB274" t="s">
        <v>595</v>
      </c>
      <c r="SC274" t="s">
        <v>595</v>
      </c>
      <c r="SD274" t="s">
        <v>595</v>
      </c>
      <c r="SE274" t="s">
        <v>595</v>
      </c>
      <c r="SF274" t="s">
        <v>595</v>
      </c>
      <c r="SG274" t="s">
        <v>595</v>
      </c>
      <c r="SH274" t="s">
        <v>595</v>
      </c>
      <c r="SI274" t="s">
        <v>595</v>
      </c>
      <c r="SJ274" t="s">
        <v>595</v>
      </c>
      <c r="SK274" t="s">
        <v>595</v>
      </c>
      <c r="SL274" t="s">
        <v>595</v>
      </c>
      <c r="SM274" t="s">
        <v>595</v>
      </c>
      <c r="SN274" t="s">
        <v>595</v>
      </c>
      <c r="SO274" t="s">
        <v>595</v>
      </c>
      <c r="SP274" t="s">
        <v>595</v>
      </c>
      <c r="SQ274" t="s">
        <v>595</v>
      </c>
      <c r="SR274" t="s">
        <v>595</v>
      </c>
      <c r="SS274" t="s">
        <v>595</v>
      </c>
      <c r="ST274" t="s">
        <v>595</v>
      </c>
      <c r="SU274" t="s">
        <v>595</v>
      </c>
      <c r="SV274" t="s">
        <v>595</v>
      </c>
      <c r="SW274" t="s">
        <v>595</v>
      </c>
      <c r="SX274" t="s">
        <v>595</v>
      </c>
      <c r="SY274" t="s">
        <v>595</v>
      </c>
      <c r="SZ274" t="s">
        <v>595</v>
      </c>
      <c r="TA274" t="s">
        <v>595</v>
      </c>
      <c r="TB274" t="s">
        <v>595</v>
      </c>
      <c r="TC274" t="s">
        <v>595</v>
      </c>
      <c r="TD274" t="s">
        <v>595</v>
      </c>
      <c r="TE274" t="s">
        <v>595</v>
      </c>
      <c r="TF274" t="s">
        <v>595</v>
      </c>
      <c r="TG274" t="s">
        <v>595</v>
      </c>
      <c r="TH274" t="s">
        <v>595</v>
      </c>
      <c r="TI274" t="s">
        <v>595</v>
      </c>
      <c r="TJ274" t="s">
        <v>595</v>
      </c>
      <c r="TK274" t="s">
        <v>595</v>
      </c>
      <c r="TL274" t="s">
        <v>595</v>
      </c>
      <c r="TM274" t="s">
        <v>595</v>
      </c>
      <c r="TN274" t="s">
        <v>595</v>
      </c>
      <c r="TO274" t="s">
        <v>595</v>
      </c>
      <c r="TP274" t="s">
        <v>595</v>
      </c>
      <c r="TQ274" t="s">
        <v>595</v>
      </c>
      <c r="TR274" t="s">
        <v>595</v>
      </c>
      <c r="TS274" t="s">
        <v>595</v>
      </c>
      <c r="TT274" t="s">
        <v>595</v>
      </c>
      <c r="TU274" t="s">
        <v>595</v>
      </c>
      <c r="TV274" t="s">
        <v>595</v>
      </c>
      <c r="TW274" t="s">
        <v>595</v>
      </c>
      <c r="TX274" t="s">
        <v>595</v>
      </c>
      <c r="TY274" t="s">
        <v>595</v>
      </c>
      <c r="TZ274" t="s">
        <v>595</v>
      </c>
      <c r="UA274" t="s">
        <v>595</v>
      </c>
      <c r="UB274" t="s">
        <v>595</v>
      </c>
      <c r="UC274" t="s">
        <v>595</v>
      </c>
      <c r="UD274" t="s">
        <v>595</v>
      </c>
      <c r="UE274" t="s">
        <v>595</v>
      </c>
      <c r="UF274" t="s">
        <v>595</v>
      </c>
      <c r="UG274" t="s">
        <v>595</v>
      </c>
      <c r="UH274" t="s">
        <v>595</v>
      </c>
      <c r="UI274" t="s">
        <v>595</v>
      </c>
      <c r="UJ274" t="s">
        <v>595</v>
      </c>
      <c r="UK274" t="s">
        <v>595</v>
      </c>
      <c r="UL274" t="s">
        <v>595</v>
      </c>
      <c r="UM274" t="s">
        <v>595</v>
      </c>
      <c r="UN274" t="s">
        <v>595</v>
      </c>
      <c r="UO274" t="s">
        <v>595</v>
      </c>
      <c r="UP274" t="s">
        <v>595</v>
      </c>
      <c r="UQ274" t="s">
        <v>595</v>
      </c>
      <c r="UR274" t="s">
        <v>595</v>
      </c>
      <c r="US274" t="s">
        <v>595</v>
      </c>
      <c r="UT274" t="s">
        <v>595</v>
      </c>
      <c r="UU274" t="s">
        <v>595</v>
      </c>
      <c r="UV274" t="s">
        <v>595</v>
      </c>
      <c r="UW274" t="s">
        <v>595</v>
      </c>
      <c r="UX274" t="s">
        <v>595</v>
      </c>
      <c r="UY274" t="s">
        <v>595</v>
      </c>
      <c r="UZ274" t="s">
        <v>595</v>
      </c>
      <c r="VA274" t="s">
        <v>595</v>
      </c>
      <c r="VB274" t="s">
        <v>595</v>
      </c>
      <c r="VC274" t="s">
        <v>595</v>
      </c>
      <c r="VD274" t="s">
        <v>595</v>
      </c>
      <c r="VE274" t="s">
        <v>595</v>
      </c>
      <c r="VF274" t="s">
        <v>595</v>
      </c>
      <c r="VG274" t="s">
        <v>595</v>
      </c>
      <c r="VH274" t="s">
        <v>595</v>
      </c>
      <c r="VI274" t="s">
        <v>595</v>
      </c>
      <c r="VJ274" t="s">
        <v>595</v>
      </c>
      <c r="VK274" t="s">
        <v>595</v>
      </c>
      <c r="VL274" t="s">
        <v>595</v>
      </c>
      <c r="VM274" t="s">
        <v>595</v>
      </c>
      <c r="VN274" t="s">
        <v>595</v>
      </c>
      <c r="VO274" t="s">
        <v>595</v>
      </c>
      <c r="VP274" t="s">
        <v>595</v>
      </c>
      <c r="VQ274" t="s">
        <v>595</v>
      </c>
      <c r="VR274" t="s">
        <v>595</v>
      </c>
      <c r="VS274" t="s">
        <v>595</v>
      </c>
      <c r="VT274" t="s">
        <v>595</v>
      </c>
      <c r="VU274" t="s">
        <v>595</v>
      </c>
      <c r="VV274" t="s">
        <v>595</v>
      </c>
      <c r="VW274" t="s">
        <v>595</v>
      </c>
      <c r="VX274" t="s">
        <v>595</v>
      </c>
      <c r="VY274" t="s">
        <v>595</v>
      </c>
      <c r="VZ274" t="s">
        <v>595</v>
      </c>
      <c r="WA274" t="s">
        <v>595</v>
      </c>
      <c r="WB274" t="s">
        <v>595</v>
      </c>
      <c r="WC274" t="s">
        <v>595</v>
      </c>
      <c r="WD274" t="s">
        <v>595</v>
      </c>
      <c r="WE274" t="s">
        <v>595</v>
      </c>
      <c r="WF274" t="s">
        <v>595</v>
      </c>
      <c r="WG274" t="s">
        <v>595</v>
      </c>
      <c r="WH274" t="s">
        <v>595</v>
      </c>
      <c r="WI274" t="s">
        <v>595</v>
      </c>
      <c r="WJ274" t="s">
        <v>595</v>
      </c>
      <c r="WK274" t="s">
        <v>595</v>
      </c>
      <c r="WL274" t="s">
        <v>595</v>
      </c>
      <c r="WM274" t="s">
        <v>595</v>
      </c>
      <c r="WN274" t="s">
        <v>595</v>
      </c>
      <c r="WO274" t="s">
        <v>595</v>
      </c>
      <c r="WP274" t="s">
        <v>595</v>
      </c>
      <c r="WQ274" t="s">
        <v>595</v>
      </c>
      <c r="WR274" t="s">
        <v>595</v>
      </c>
      <c r="WS274" t="s">
        <v>595</v>
      </c>
      <c r="WT274" t="s">
        <v>595</v>
      </c>
      <c r="WU274" t="s">
        <v>595</v>
      </c>
      <c r="WV274" t="s">
        <v>595</v>
      </c>
      <c r="WW274" t="s">
        <v>595</v>
      </c>
      <c r="WX274" t="s">
        <v>595</v>
      </c>
      <c r="WY274" t="s">
        <v>595</v>
      </c>
      <c r="WZ274" t="s">
        <v>595</v>
      </c>
      <c r="XA274" t="s">
        <v>595</v>
      </c>
      <c r="XB274" t="s">
        <v>595</v>
      </c>
      <c r="XC274" t="s">
        <v>595</v>
      </c>
      <c r="XD274" t="s">
        <v>595</v>
      </c>
      <c r="XE274" t="s">
        <v>595</v>
      </c>
      <c r="XF274" t="s">
        <v>595</v>
      </c>
      <c r="XG274" t="s">
        <v>595</v>
      </c>
      <c r="XH274" t="s">
        <v>595</v>
      </c>
      <c r="XI274" t="s">
        <v>595</v>
      </c>
      <c r="XJ274" t="s">
        <v>595</v>
      </c>
      <c r="XK274" t="s">
        <v>595</v>
      </c>
      <c r="XL274" t="s">
        <v>595</v>
      </c>
      <c r="XM274" t="s">
        <v>595</v>
      </c>
      <c r="XN274" t="s">
        <v>595</v>
      </c>
      <c r="XO274" t="s">
        <v>595</v>
      </c>
      <c r="XP274" t="s">
        <v>595</v>
      </c>
      <c r="XQ274" t="s">
        <v>595</v>
      </c>
      <c r="XR274" t="s">
        <v>595</v>
      </c>
      <c r="XS274" t="s">
        <v>595</v>
      </c>
      <c r="XT274" t="s">
        <v>595</v>
      </c>
      <c r="XU274" t="s">
        <v>595</v>
      </c>
      <c r="XV274" t="s">
        <v>595</v>
      </c>
      <c r="XW274" t="s">
        <v>595</v>
      </c>
      <c r="XX274" t="s">
        <v>595</v>
      </c>
      <c r="XY274" t="s">
        <v>595</v>
      </c>
      <c r="XZ274" t="s">
        <v>595</v>
      </c>
      <c r="YA274" t="s">
        <v>595</v>
      </c>
      <c r="YB274" t="s">
        <v>595</v>
      </c>
      <c r="YC274" t="s">
        <v>595</v>
      </c>
      <c r="YD274" t="s">
        <v>595</v>
      </c>
      <c r="YE274" t="s">
        <v>595</v>
      </c>
      <c r="YF274" t="s">
        <v>595</v>
      </c>
      <c r="YG274" t="s">
        <v>595</v>
      </c>
      <c r="YH274" t="s">
        <v>595</v>
      </c>
      <c r="YI274" t="s">
        <v>595</v>
      </c>
      <c r="YJ274" t="s">
        <v>595</v>
      </c>
      <c r="YK274" t="s">
        <v>595</v>
      </c>
      <c r="YL274" t="s">
        <v>595</v>
      </c>
      <c r="YM274" t="s">
        <v>595</v>
      </c>
      <c r="YN274" t="s">
        <v>595</v>
      </c>
      <c r="YO274" t="s">
        <v>595</v>
      </c>
      <c r="YP274" t="s">
        <v>595</v>
      </c>
      <c r="YQ274" t="s">
        <v>595</v>
      </c>
      <c r="YR274" t="s">
        <v>595</v>
      </c>
      <c r="YS274" t="s">
        <v>595</v>
      </c>
      <c r="YT274" t="s">
        <v>595</v>
      </c>
      <c r="YU274" t="s">
        <v>595</v>
      </c>
      <c r="YV274" t="s">
        <v>595</v>
      </c>
      <c r="YW274" t="s">
        <v>595</v>
      </c>
      <c r="YX274" t="s">
        <v>595</v>
      </c>
      <c r="YY274" t="s">
        <v>595</v>
      </c>
      <c r="YZ274" t="s">
        <v>595</v>
      </c>
      <c r="ZA274" t="s">
        <v>595</v>
      </c>
      <c r="ZB274" t="s">
        <v>595</v>
      </c>
      <c r="ZC274" t="s">
        <v>595</v>
      </c>
      <c r="ZD274" t="s">
        <v>595</v>
      </c>
      <c r="ZE274" t="s">
        <v>595</v>
      </c>
      <c r="ZF274" t="s">
        <v>595</v>
      </c>
      <c r="ZG274" t="s">
        <v>595</v>
      </c>
      <c r="ZH274" t="s">
        <v>595</v>
      </c>
      <c r="ZI274" t="s">
        <v>595</v>
      </c>
      <c r="ZJ274" t="s">
        <v>595</v>
      </c>
      <c r="ZK274" t="s">
        <v>595</v>
      </c>
      <c r="ZL274" t="s">
        <v>595</v>
      </c>
      <c r="ZM274" t="s">
        <v>595</v>
      </c>
      <c r="ZN274" t="s">
        <v>595</v>
      </c>
      <c r="ZO274" t="s">
        <v>595</v>
      </c>
      <c r="ZP274" t="s">
        <v>595</v>
      </c>
      <c r="ZQ274" t="s">
        <v>595</v>
      </c>
      <c r="ZR274" t="s">
        <v>595</v>
      </c>
      <c r="ZS274" t="s">
        <v>595</v>
      </c>
      <c r="ZT274" t="s">
        <v>595</v>
      </c>
      <c r="ZU274" t="s">
        <v>595</v>
      </c>
      <c r="ZV274" t="s">
        <v>595</v>
      </c>
      <c r="ZW274" t="s">
        <v>595</v>
      </c>
      <c r="ZX274" t="s">
        <v>595</v>
      </c>
      <c r="ZY274" t="s">
        <v>595</v>
      </c>
      <c r="ZZ274" t="s">
        <v>595</v>
      </c>
      <c r="AAA274" t="s">
        <v>595</v>
      </c>
      <c r="AAB274" t="s">
        <v>595</v>
      </c>
      <c r="AAC274" t="s">
        <v>595</v>
      </c>
      <c r="AAD274" t="s">
        <v>595</v>
      </c>
      <c r="AAE274" t="s">
        <v>595</v>
      </c>
      <c r="AAF274" t="s">
        <v>595</v>
      </c>
      <c r="AAG274" t="s">
        <v>595</v>
      </c>
      <c r="AAH274" t="s">
        <v>595</v>
      </c>
      <c r="AAI274" t="s">
        <v>595</v>
      </c>
      <c r="AAJ274" t="s">
        <v>595</v>
      </c>
      <c r="AAK274" t="s">
        <v>595</v>
      </c>
      <c r="AAL274" t="s">
        <v>595</v>
      </c>
      <c r="AAM274" t="s">
        <v>595</v>
      </c>
      <c r="AAN274" t="s">
        <v>595</v>
      </c>
      <c r="AAO274" t="s">
        <v>595</v>
      </c>
      <c r="AAP274" t="s">
        <v>595</v>
      </c>
      <c r="AAQ274" t="s">
        <v>595</v>
      </c>
      <c r="AAR274" t="s">
        <v>595</v>
      </c>
      <c r="AAS274" t="s">
        <v>595</v>
      </c>
      <c r="AAT274" t="s">
        <v>595</v>
      </c>
      <c r="AAU274" t="s">
        <v>595</v>
      </c>
      <c r="AAV274" t="s">
        <v>595</v>
      </c>
      <c r="AAW274" t="s">
        <v>595</v>
      </c>
      <c r="AAX274" t="s">
        <v>595</v>
      </c>
      <c r="AAY274" t="s">
        <v>595</v>
      </c>
      <c r="AAZ274" t="s">
        <v>595</v>
      </c>
      <c r="ABA274" t="s">
        <v>595</v>
      </c>
      <c r="ABB274" t="s">
        <v>595</v>
      </c>
      <c r="ABC274" t="s">
        <v>595</v>
      </c>
      <c r="ABD274" t="s">
        <v>595</v>
      </c>
      <c r="ABE274" t="s">
        <v>595</v>
      </c>
      <c r="ABF274" t="s">
        <v>595</v>
      </c>
      <c r="ABG274" t="s">
        <v>595</v>
      </c>
      <c r="ABH274" t="s">
        <v>595</v>
      </c>
      <c r="ABI274" t="s">
        <v>595</v>
      </c>
      <c r="ABJ274" t="s">
        <v>595</v>
      </c>
      <c r="ABK274" t="s">
        <v>595</v>
      </c>
      <c r="ABL274" t="s">
        <v>595</v>
      </c>
      <c r="ABM274" t="s">
        <v>595</v>
      </c>
      <c r="ABN274" t="s">
        <v>595</v>
      </c>
      <c r="ABO274" t="s">
        <v>595</v>
      </c>
      <c r="ABP274" t="s">
        <v>595</v>
      </c>
      <c r="ABQ274" t="s">
        <v>595</v>
      </c>
      <c r="ABR274" t="s">
        <v>595</v>
      </c>
      <c r="ABS274" t="s">
        <v>595</v>
      </c>
      <c r="ABT274" t="s">
        <v>595</v>
      </c>
      <c r="ABU274" t="s">
        <v>595</v>
      </c>
      <c r="ABV274" t="s">
        <v>595</v>
      </c>
      <c r="ABW274" t="s">
        <v>595</v>
      </c>
      <c r="ABX274" t="s">
        <v>595</v>
      </c>
      <c r="ABY274" t="s">
        <v>595</v>
      </c>
      <c r="ABZ274" t="s">
        <v>595</v>
      </c>
      <c r="ACA274" t="s">
        <v>595</v>
      </c>
      <c r="ACB274" t="s">
        <v>595</v>
      </c>
      <c r="ACC274" t="s">
        <v>595</v>
      </c>
      <c r="ACD274" t="s">
        <v>595</v>
      </c>
      <c r="ACE274" t="s">
        <v>595</v>
      </c>
      <c r="ACF274" t="s">
        <v>595</v>
      </c>
      <c r="ACG274" t="s">
        <v>595</v>
      </c>
      <c r="ACH274" t="s">
        <v>595</v>
      </c>
      <c r="ACI274" t="s">
        <v>595</v>
      </c>
      <c r="ACJ274" t="s">
        <v>595</v>
      </c>
      <c r="ACK274" t="s">
        <v>595</v>
      </c>
      <c r="ACL274" t="s">
        <v>595</v>
      </c>
      <c r="ACM274" t="s">
        <v>595</v>
      </c>
      <c r="ACN274" t="s">
        <v>595</v>
      </c>
      <c r="ACO274" t="s">
        <v>595</v>
      </c>
      <c r="ACP274" t="s">
        <v>595</v>
      </c>
      <c r="ACQ274" t="s">
        <v>595</v>
      </c>
      <c r="ACR274" t="s">
        <v>595</v>
      </c>
      <c r="ACS274" t="s">
        <v>595</v>
      </c>
      <c r="ACT274" t="s">
        <v>595</v>
      </c>
      <c r="ACU274" t="s">
        <v>595</v>
      </c>
      <c r="ACV274" t="s">
        <v>595</v>
      </c>
      <c r="ACW274" t="s">
        <v>595</v>
      </c>
      <c r="ACX274" t="s">
        <v>595</v>
      </c>
      <c r="ACY274" t="s">
        <v>595</v>
      </c>
      <c r="ACZ274" t="s">
        <v>595</v>
      </c>
      <c r="ADA274" t="s">
        <v>595</v>
      </c>
      <c r="ADB274" t="s">
        <v>595</v>
      </c>
      <c r="ADC274" t="s">
        <v>595</v>
      </c>
      <c r="ADD274" t="s">
        <v>595</v>
      </c>
      <c r="ADE274" t="s">
        <v>595</v>
      </c>
      <c r="ADF274" t="s">
        <v>595</v>
      </c>
      <c r="ADG274" t="s">
        <v>595</v>
      </c>
      <c r="ADH274" t="s">
        <v>595</v>
      </c>
      <c r="ADI274" t="s">
        <v>595</v>
      </c>
      <c r="ADJ274" t="s">
        <v>595</v>
      </c>
      <c r="ADK274" t="s">
        <v>595</v>
      </c>
      <c r="ADL274" t="s">
        <v>595</v>
      </c>
      <c r="ADM274" t="s">
        <v>595</v>
      </c>
      <c r="ADN274" t="s">
        <v>595</v>
      </c>
      <c r="ADO274" t="s">
        <v>595</v>
      </c>
      <c r="ADP274" t="s">
        <v>595</v>
      </c>
      <c r="ADQ274" t="s">
        <v>595</v>
      </c>
      <c r="ADR274" t="s">
        <v>595</v>
      </c>
      <c r="ADS274" t="s">
        <v>595</v>
      </c>
      <c r="ADT274" t="s">
        <v>595</v>
      </c>
      <c r="ADU274" t="s">
        <v>595</v>
      </c>
      <c r="ADV274" t="s">
        <v>595</v>
      </c>
      <c r="ADW274" t="s">
        <v>595</v>
      </c>
      <c r="ADX274" t="s">
        <v>595</v>
      </c>
      <c r="ADY274" t="s">
        <v>595</v>
      </c>
      <c r="ADZ274" t="s">
        <v>595</v>
      </c>
      <c r="AEA274" t="s">
        <v>595</v>
      </c>
      <c r="AEB274" t="s">
        <v>595</v>
      </c>
      <c r="AEC274" t="s">
        <v>595</v>
      </c>
      <c r="AED274" t="s">
        <v>595</v>
      </c>
      <c r="AEE274" t="s">
        <v>595</v>
      </c>
      <c r="AEF274" t="s">
        <v>595</v>
      </c>
      <c r="AEG274" t="s">
        <v>595</v>
      </c>
      <c r="AEH274" t="s">
        <v>595</v>
      </c>
      <c r="AEI274" t="s">
        <v>595</v>
      </c>
      <c r="AEJ274" t="s">
        <v>595</v>
      </c>
      <c r="AEK274" t="s">
        <v>595</v>
      </c>
      <c r="AEL274" t="s">
        <v>595</v>
      </c>
      <c r="AEM274" t="s">
        <v>595</v>
      </c>
      <c r="AEN274" t="s">
        <v>595</v>
      </c>
      <c r="AEO274" t="s">
        <v>595</v>
      </c>
      <c r="AEP274" t="s">
        <v>595</v>
      </c>
      <c r="AEQ274" t="s">
        <v>595</v>
      </c>
      <c r="AER274" t="s">
        <v>595</v>
      </c>
      <c r="AES274" t="s">
        <v>595</v>
      </c>
      <c r="AET274" t="s">
        <v>595</v>
      </c>
      <c r="AEU274" t="s">
        <v>595</v>
      </c>
      <c r="AEV274" t="s">
        <v>595</v>
      </c>
      <c r="AEW274" t="s">
        <v>595</v>
      </c>
      <c r="AEX274" t="s">
        <v>595</v>
      </c>
      <c r="AEY274" t="s">
        <v>595</v>
      </c>
      <c r="AEZ274" t="s">
        <v>595</v>
      </c>
      <c r="AFA274" t="s">
        <v>595</v>
      </c>
      <c r="AFB274" t="s">
        <v>595</v>
      </c>
      <c r="AFC274" t="s">
        <v>595</v>
      </c>
      <c r="AFD274" t="s">
        <v>595</v>
      </c>
      <c r="AFE274" t="s">
        <v>595</v>
      </c>
      <c r="AFF274" t="s">
        <v>595</v>
      </c>
      <c r="AFG274" t="s">
        <v>595</v>
      </c>
      <c r="AFH274" t="s">
        <v>595</v>
      </c>
      <c r="AFI274" t="s">
        <v>595</v>
      </c>
      <c r="AFJ274" t="s">
        <v>595</v>
      </c>
      <c r="AFK274" t="s">
        <v>595</v>
      </c>
      <c r="AFL274" t="s">
        <v>595</v>
      </c>
      <c r="AFM274" t="s">
        <v>595</v>
      </c>
      <c r="AFN274" t="s">
        <v>595</v>
      </c>
      <c r="AFO274" t="s">
        <v>595</v>
      </c>
      <c r="AFP274" t="s">
        <v>595</v>
      </c>
      <c r="AFQ274" t="s">
        <v>595</v>
      </c>
      <c r="AFR274" t="s">
        <v>595</v>
      </c>
      <c r="AFS274" t="s">
        <v>595</v>
      </c>
      <c r="AFT274" t="s">
        <v>595</v>
      </c>
      <c r="AFU274" t="s">
        <v>595</v>
      </c>
      <c r="AFV274" t="s">
        <v>595</v>
      </c>
      <c r="AFW274" t="s">
        <v>595</v>
      </c>
      <c r="AFX274" t="s">
        <v>595</v>
      </c>
      <c r="AFY274" t="s">
        <v>595</v>
      </c>
      <c r="AFZ274" t="s">
        <v>595</v>
      </c>
      <c r="AGA274" t="s">
        <v>595</v>
      </c>
      <c r="AGB274" t="s">
        <v>595</v>
      </c>
      <c r="AGC274" t="s">
        <v>595</v>
      </c>
      <c r="AGD274" t="s">
        <v>595</v>
      </c>
      <c r="AGE274" t="s">
        <v>595</v>
      </c>
      <c r="AGF274" t="s">
        <v>595</v>
      </c>
      <c r="AGG274" t="s">
        <v>595</v>
      </c>
      <c r="AGH274" t="s">
        <v>595</v>
      </c>
      <c r="AGI274" t="s">
        <v>595</v>
      </c>
      <c r="AGJ274" t="s">
        <v>595</v>
      </c>
      <c r="AGK274" t="s">
        <v>595</v>
      </c>
      <c r="AGL274" t="s">
        <v>595</v>
      </c>
      <c r="AGM274" t="s">
        <v>595</v>
      </c>
      <c r="AGN274" t="s">
        <v>595</v>
      </c>
      <c r="AGO274" t="s">
        <v>595</v>
      </c>
      <c r="AGP274" t="s">
        <v>595</v>
      </c>
      <c r="AGQ274" t="s">
        <v>595</v>
      </c>
      <c r="AGR274" t="s">
        <v>595</v>
      </c>
      <c r="AGS274" t="s">
        <v>595</v>
      </c>
      <c r="AGT274" t="s">
        <v>595</v>
      </c>
      <c r="AGU274" t="s">
        <v>595</v>
      </c>
      <c r="AGV274" t="s">
        <v>595</v>
      </c>
      <c r="AGW274" t="s">
        <v>595</v>
      </c>
      <c r="AGX274" t="s">
        <v>595</v>
      </c>
      <c r="AGY274" t="s">
        <v>595</v>
      </c>
      <c r="AGZ274" t="s">
        <v>595</v>
      </c>
      <c r="AHA274" t="s">
        <v>595</v>
      </c>
      <c r="AHB274" t="s">
        <v>595</v>
      </c>
      <c r="AHC274" t="s">
        <v>595</v>
      </c>
      <c r="AHD274" t="s">
        <v>595</v>
      </c>
      <c r="AHE274" t="s">
        <v>595</v>
      </c>
      <c r="AHF274" t="s">
        <v>595</v>
      </c>
      <c r="AHG274" t="s">
        <v>595</v>
      </c>
      <c r="AHH274" t="s">
        <v>595</v>
      </c>
      <c r="AHI274" t="s">
        <v>595</v>
      </c>
      <c r="AHJ274" t="s">
        <v>595</v>
      </c>
      <c r="AHK274" t="s">
        <v>595</v>
      </c>
      <c r="AHL274" t="s">
        <v>595</v>
      </c>
      <c r="AHM274" t="s">
        <v>595</v>
      </c>
      <c r="AHN274" t="s">
        <v>595</v>
      </c>
      <c r="AHO274" t="s">
        <v>595</v>
      </c>
      <c r="AHP274" t="s">
        <v>595</v>
      </c>
      <c r="AHQ274" t="s">
        <v>595</v>
      </c>
      <c r="AHR274" t="s">
        <v>595</v>
      </c>
      <c r="AHS274" t="s">
        <v>595</v>
      </c>
      <c r="AHT274" t="s">
        <v>595</v>
      </c>
      <c r="AHU274" t="s">
        <v>595</v>
      </c>
      <c r="AHV274" t="s">
        <v>595</v>
      </c>
      <c r="AHW274" t="s">
        <v>595</v>
      </c>
      <c r="AHX274" t="s">
        <v>595</v>
      </c>
      <c r="AHY274" t="s">
        <v>595</v>
      </c>
      <c r="AHZ274" t="s">
        <v>595</v>
      </c>
      <c r="AIA274" t="s">
        <v>595</v>
      </c>
      <c r="AIB274" t="s">
        <v>595</v>
      </c>
      <c r="AIC274" t="s">
        <v>595</v>
      </c>
      <c r="AID274" t="s">
        <v>595</v>
      </c>
      <c r="AIE274" t="s">
        <v>595</v>
      </c>
      <c r="AIF274" t="s">
        <v>595</v>
      </c>
      <c r="AIG274" t="s">
        <v>595</v>
      </c>
      <c r="AIH274" t="s">
        <v>595</v>
      </c>
      <c r="AII274" t="s">
        <v>595</v>
      </c>
      <c r="AIJ274" t="s">
        <v>595</v>
      </c>
      <c r="AIK274" t="s">
        <v>595</v>
      </c>
      <c r="AIL274" t="s">
        <v>595</v>
      </c>
      <c r="AIM274" t="s">
        <v>595</v>
      </c>
      <c r="AIN274" t="s">
        <v>595</v>
      </c>
      <c r="AIO274" t="s">
        <v>595</v>
      </c>
      <c r="AIP274" t="s">
        <v>595</v>
      </c>
      <c r="AIQ274" t="s">
        <v>595</v>
      </c>
      <c r="AIR274" t="s">
        <v>595</v>
      </c>
      <c r="AIS274" t="s">
        <v>595</v>
      </c>
      <c r="AIT274" t="s">
        <v>595</v>
      </c>
      <c r="AIU274" t="s">
        <v>595</v>
      </c>
      <c r="AIV274" t="s">
        <v>595</v>
      </c>
      <c r="AIW274" t="s">
        <v>595</v>
      </c>
      <c r="AIX274" t="s">
        <v>595</v>
      </c>
      <c r="AIY274" t="s">
        <v>595</v>
      </c>
      <c r="AIZ274" t="s">
        <v>595</v>
      </c>
      <c r="AJA274" t="s">
        <v>595</v>
      </c>
      <c r="AJB274" t="s">
        <v>595</v>
      </c>
      <c r="AJC274" t="s">
        <v>595</v>
      </c>
      <c r="AJD274" t="s">
        <v>595</v>
      </c>
      <c r="AJE274" t="s">
        <v>595</v>
      </c>
      <c r="AJF274" t="s">
        <v>595</v>
      </c>
      <c r="AJG274" t="s">
        <v>595</v>
      </c>
      <c r="AJH274" t="s">
        <v>595</v>
      </c>
      <c r="AJI274" t="s">
        <v>595</v>
      </c>
      <c r="AJJ274" t="s">
        <v>595</v>
      </c>
      <c r="AJK274" t="s">
        <v>595</v>
      </c>
      <c r="AJL274" t="s">
        <v>595</v>
      </c>
      <c r="AJM274" t="s">
        <v>595</v>
      </c>
      <c r="AJN274" t="s">
        <v>595</v>
      </c>
      <c r="AJO274" t="s">
        <v>595</v>
      </c>
      <c r="AJP274" t="s">
        <v>595</v>
      </c>
      <c r="AJQ274" t="s">
        <v>595</v>
      </c>
      <c r="AJR274" t="s">
        <v>595</v>
      </c>
      <c r="AJS274" t="s">
        <v>595</v>
      </c>
      <c r="AJT274" t="s">
        <v>595</v>
      </c>
      <c r="AJU274" t="s">
        <v>595</v>
      </c>
      <c r="AJV274" t="s">
        <v>595</v>
      </c>
      <c r="AJW274" t="s">
        <v>595</v>
      </c>
      <c r="AJX274" t="s">
        <v>595</v>
      </c>
      <c r="AJY274" t="s">
        <v>595</v>
      </c>
      <c r="AJZ274" t="s">
        <v>595</v>
      </c>
      <c r="AKA274" t="s">
        <v>595</v>
      </c>
      <c r="AKB274" t="s">
        <v>595</v>
      </c>
      <c r="AKC274" t="s">
        <v>595</v>
      </c>
      <c r="AKD274" t="s">
        <v>595</v>
      </c>
      <c r="AKE274" t="s">
        <v>595</v>
      </c>
      <c r="AKF274" t="s">
        <v>595</v>
      </c>
      <c r="AKG274" t="s">
        <v>595</v>
      </c>
      <c r="AKH274" t="s">
        <v>595</v>
      </c>
      <c r="AKI274" t="s">
        <v>595</v>
      </c>
      <c r="AKJ274" t="s">
        <v>595</v>
      </c>
      <c r="AKK274" t="s">
        <v>595</v>
      </c>
      <c r="AKL274" t="s">
        <v>595</v>
      </c>
      <c r="AKM274" t="s">
        <v>595</v>
      </c>
      <c r="AKN274" t="s">
        <v>595</v>
      </c>
      <c r="AKO274" t="s">
        <v>595</v>
      </c>
      <c r="AKP274" t="s">
        <v>595</v>
      </c>
      <c r="AKQ274" t="s">
        <v>595</v>
      </c>
      <c r="AKR274" t="s">
        <v>595</v>
      </c>
      <c r="AKS274" t="s">
        <v>595</v>
      </c>
      <c r="AKT274" t="s">
        <v>595</v>
      </c>
      <c r="AKU274" t="s">
        <v>595</v>
      </c>
      <c r="AKV274" t="s">
        <v>595</v>
      </c>
      <c r="AKW274" t="s">
        <v>595</v>
      </c>
      <c r="AKX274" t="s">
        <v>595</v>
      </c>
      <c r="AKY274" t="s">
        <v>595</v>
      </c>
      <c r="AKZ274" t="s">
        <v>595</v>
      </c>
      <c r="ALA274" t="s">
        <v>595</v>
      </c>
      <c r="ALB274" t="s">
        <v>595</v>
      </c>
      <c r="ALC274" t="s">
        <v>595</v>
      </c>
      <c r="ALD274" t="s">
        <v>595</v>
      </c>
      <c r="ALE274" t="s">
        <v>595</v>
      </c>
      <c r="ALF274" t="s">
        <v>595</v>
      </c>
      <c r="ALG274" t="s">
        <v>595</v>
      </c>
      <c r="ALH274" t="s">
        <v>595</v>
      </c>
      <c r="ALI274" t="s">
        <v>595</v>
      </c>
      <c r="ALJ274" t="s">
        <v>595</v>
      </c>
      <c r="ALK274" t="s">
        <v>595</v>
      </c>
      <c r="ALL274" t="s">
        <v>595</v>
      </c>
      <c r="ALM274" t="s">
        <v>595</v>
      </c>
      <c r="ALN274" t="s">
        <v>595</v>
      </c>
      <c r="ALO274" t="s">
        <v>595</v>
      </c>
      <c r="ALP274" t="s">
        <v>595</v>
      </c>
      <c r="ALQ274" t="s">
        <v>595</v>
      </c>
      <c r="ALR274" t="s">
        <v>595</v>
      </c>
      <c r="ALS274" t="s">
        <v>595</v>
      </c>
      <c r="ALT274" t="s">
        <v>595</v>
      </c>
      <c r="ALU274" t="s">
        <v>595</v>
      </c>
      <c r="ALV274" t="s">
        <v>595</v>
      </c>
      <c r="ALW274" t="s">
        <v>595</v>
      </c>
      <c r="ALX274" t="s">
        <v>595</v>
      </c>
      <c r="ALY274" t="s">
        <v>595</v>
      </c>
      <c r="ALZ274" t="s">
        <v>595</v>
      </c>
      <c r="AMA274" t="s">
        <v>595</v>
      </c>
      <c r="AMB274" t="s">
        <v>595</v>
      </c>
      <c r="AMC274" t="s">
        <v>595</v>
      </c>
      <c r="AMD274" t="s">
        <v>595</v>
      </c>
      <c r="AME274" t="s">
        <v>595</v>
      </c>
      <c r="AMF274" t="s">
        <v>595</v>
      </c>
      <c r="AMG274" t="s">
        <v>595</v>
      </c>
      <c r="AMH274" t="s">
        <v>595</v>
      </c>
      <c r="AMI274" t="s">
        <v>595</v>
      </c>
      <c r="AMJ274" t="s">
        <v>595</v>
      </c>
      <c r="AMK274" t="s">
        <v>595</v>
      </c>
      <c r="AML274" t="s">
        <v>595</v>
      </c>
      <c r="AMM274" t="s">
        <v>595</v>
      </c>
      <c r="AMN274" t="s">
        <v>595</v>
      </c>
      <c r="AMO274" t="s">
        <v>595</v>
      </c>
      <c r="AMP274" t="s">
        <v>595</v>
      </c>
      <c r="AMQ274" t="s">
        <v>595</v>
      </c>
      <c r="AMR274" t="s">
        <v>595</v>
      </c>
      <c r="AMS274" t="s">
        <v>595</v>
      </c>
      <c r="AMT274" t="s">
        <v>595</v>
      </c>
      <c r="AMU274" t="s">
        <v>595</v>
      </c>
      <c r="AMV274" t="s">
        <v>595</v>
      </c>
      <c r="AMW274" t="s">
        <v>595</v>
      </c>
      <c r="AMX274" t="s">
        <v>595</v>
      </c>
      <c r="AMY274" t="s">
        <v>595</v>
      </c>
      <c r="AMZ274" t="s">
        <v>595</v>
      </c>
      <c r="ANA274" t="s">
        <v>595</v>
      </c>
      <c r="ANB274" t="s">
        <v>595</v>
      </c>
      <c r="ANC274" t="s">
        <v>595</v>
      </c>
      <c r="AND274" t="s">
        <v>595</v>
      </c>
      <c r="ANE274" t="s">
        <v>595</v>
      </c>
      <c r="ANF274" t="s">
        <v>595</v>
      </c>
      <c r="ANG274" t="s">
        <v>595</v>
      </c>
      <c r="ANH274" t="s">
        <v>595</v>
      </c>
      <c r="ANI274" t="s">
        <v>595</v>
      </c>
      <c r="ANJ274" t="s">
        <v>595</v>
      </c>
      <c r="ANK274" t="s">
        <v>595</v>
      </c>
      <c r="ANL274" t="s">
        <v>595</v>
      </c>
      <c r="ANM274" t="s">
        <v>595</v>
      </c>
      <c r="ANN274" t="s">
        <v>595</v>
      </c>
      <c r="ANO274" t="s">
        <v>595</v>
      </c>
      <c r="ANP274" t="s">
        <v>595</v>
      </c>
      <c r="ANQ274" t="s">
        <v>595</v>
      </c>
      <c r="ANR274" t="s">
        <v>595</v>
      </c>
      <c r="ANS274" t="s">
        <v>595</v>
      </c>
      <c r="ANT274" t="s">
        <v>595</v>
      </c>
      <c r="ANU274" t="s">
        <v>595</v>
      </c>
      <c r="ANV274" t="s">
        <v>595</v>
      </c>
      <c r="ANW274" t="s">
        <v>595</v>
      </c>
      <c r="ANX274" t="s">
        <v>595</v>
      </c>
      <c r="ANY274" t="s">
        <v>595</v>
      </c>
      <c r="ANZ274" t="s">
        <v>595</v>
      </c>
      <c r="AOA274" t="s">
        <v>595</v>
      </c>
      <c r="AOB274" t="s">
        <v>595</v>
      </c>
      <c r="AOC274" t="s">
        <v>595</v>
      </c>
      <c r="AOD274" t="s">
        <v>595</v>
      </c>
      <c r="AOE274" t="s">
        <v>595</v>
      </c>
      <c r="AOF274" t="s">
        <v>595</v>
      </c>
      <c r="AOG274" t="s">
        <v>595</v>
      </c>
      <c r="AOH274" t="s">
        <v>595</v>
      </c>
      <c r="AOI274" t="s">
        <v>595</v>
      </c>
      <c r="AOJ274" t="s">
        <v>595</v>
      </c>
      <c r="AOK274" t="s">
        <v>595</v>
      </c>
      <c r="AOL274" t="s">
        <v>595</v>
      </c>
      <c r="AOM274" t="s">
        <v>595</v>
      </c>
      <c r="AON274" t="s">
        <v>595</v>
      </c>
      <c r="AOO274" t="s">
        <v>595</v>
      </c>
      <c r="AOP274" t="s">
        <v>595</v>
      </c>
      <c r="AOQ274" t="s">
        <v>595</v>
      </c>
      <c r="AOR274" t="s">
        <v>595</v>
      </c>
      <c r="AOS274" t="s">
        <v>595</v>
      </c>
      <c r="AOT274" t="s">
        <v>595</v>
      </c>
      <c r="AOU274" t="s">
        <v>595</v>
      </c>
      <c r="AOV274" t="s">
        <v>595</v>
      </c>
      <c r="AOW274" t="s">
        <v>595</v>
      </c>
      <c r="AOX274" t="s">
        <v>595</v>
      </c>
      <c r="AOY274" t="s">
        <v>595</v>
      </c>
      <c r="AOZ274" t="s">
        <v>595</v>
      </c>
      <c r="APA274" t="s">
        <v>595</v>
      </c>
      <c r="APB274" t="s">
        <v>595</v>
      </c>
      <c r="APC274" t="s">
        <v>595</v>
      </c>
      <c r="APD274" t="s">
        <v>595</v>
      </c>
      <c r="APE274" t="s">
        <v>595</v>
      </c>
      <c r="APF274" t="s">
        <v>595</v>
      </c>
      <c r="APG274" t="s">
        <v>595</v>
      </c>
      <c r="APH274" t="s">
        <v>595</v>
      </c>
      <c r="API274" t="s">
        <v>595</v>
      </c>
      <c r="APJ274" t="s">
        <v>595</v>
      </c>
      <c r="APK274" t="s">
        <v>595</v>
      </c>
      <c r="APL274" t="s">
        <v>595</v>
      </c>
      <c r="APM274" t="s">
        <v>595</v>
      </c>
      <c r="APN274" t="s">
        <v>595</v>
      </c>
      <c r="APO274" t="s">
        <v>595</v>
      </c>
      <c r="APP274" t="s">
        <v>595</v>
      </c>
      <c r="APQ274" t="s">
        <v>595</v>
      </c>
      <c r="APR274" t="s">
        <v>595</v>
      </c>
      <c r="APS274" t="s">
        <v>595</v>
      </c>
      <c r="APT274" t="s">
        <v>595</v>
      </c>
      <c r="APU274" t="s">
        <v>595</v>
      </c>
      <c r="APV274" t="s">
        <v>595</v>
      </c>
      <c r="APW274" t="s">
        <v>595</v>
      </c>
      <c r="APX274" t="s">
        <v>595</v>
      </c>
      <c r="APY274" t="s">
        <v>595</v>
      </c>
      <c r="APZ274" t="s">
        <v>595</v>
      </c>
      <c r="AQA274" t="s">
        <v>595</v>
      </c>
      <c r="AQB274" t="s">
        <v>595</v>
      </c>
      <c r="AQC274" t="s">
        <v>595</v>
      </c>
      <c r="AQD274" t="s">
        <v>595</v>
      </c>
      <c r="AQE274" t="s">
        <v>595</v>
      </c>
      <c r="AQF274" t="s">
        <v>595</v>
      </c>
      <c r="AQG274" t="s">
        <v>595</v>
      </c>
      <c r="AQH274" t="s">
        <v>595</v>
      </c>
      <c r="AQI274" t="s">
        <v>595</v>
      </c>
      <c r="AQJ274" t="s">
        <v>595</v>
      </c>
      <c r="AQK274" t="s">
        <v>595</v>
      </c>
      <c r="AQL274" t="s">
        <v>595</v>
      </c>
      <c r="AQM274" t="s">
        <v>595</v>
      </c>
      <c r="AQN274" t="s">
        <v>595</v>
      </c>
      <c r="AQO274" t="s">
        <v>595</v>
      </c>
      <c r="AQP274" t="s">
        <v>595</v>
      </c>
      <c r="AQQ274" t="s">
        <v>595</v>
      </c>
      <c r="AQR274" t="s">
        <v>595</v>
      </c>
      <c r="AQS274" t="s">
        <v>595</v>
      </c>
      <c r="AQT274" t="s">
        <v>595</v>
      </c>
      <c r="AQU274" t="s">
        <v>595</v>
      </c>
      <c r="AQV274" t="s">
        <v>595</v>
      </c>
      <c r="AQW274" t="s">
        <v>595</v>
      </c>
      <c r="AQX274" t="s">
        <v>595</v>
      </c>
      <c r="AQY274" t="s">
        <v>595</v>
      </c>
      <c r="AQZ274" t="s">
        <v>595</v>
      </c>
      <c r="ARA274" t="s">
        <v>595</v>
      </c>
      <c r="ARB274" t="s">
        <v>595</v>
      </c>
      <c r="ARC274" t="s">
        <v>595</v>
      </c>
      <c r="ARD274" t="s">
        <v>595</v>
      </c>
      <c r="ARE274" t="s">
        <v>595</v>
      </c>
      <c r="ARF274" t="s">
        <v>595</v>
      </c>
      <c r="ARG274" t="s">
        <v>595</v>
      </c>
      <c r="ARH274" t="s">
        <v>595</v>
      </c>
      <c r="ARI274" t="s">
        <v>595</v>
      </c>
      <c r="ARJ274" t="s">
        <v>595</v>
      </c>
      <c r="ARK274" t="s">
        <v>595</v>
      </c>
      <c r="ARL274" t="s">
        <v>595</v>
      </c>
      <c r="ARM274" t="s">
        <v>595</v>
      </c>
      <c r="ARN274" t="s">
        <v>595</v>
      </c>
      <c r="ARO274" t="s">
        <v>595</v>
      </c>
      <c r="ARP274" t="s">
        <v>595</v>
      </c>
      <c r="ARQ274" t="s">
        <v>595</v>
      </c>
      <c r="ARR274" t="s">
        <v>595</v>
      </c>
      <c r="ARS274" t="s">
        <v>595</v>
      </c>
      <c r="ART274" t="s">
        <v>595</v>
      </c>
      <c r="ARU274" t="s">
        <v>595</v>
      </c>
      <c r="ARV274" t="s">
        <v>595</v>
      </c>
      <c r="ARW274" t="s">
        <v>595</v>
      </c>
      <c r="ARX274" t="s">
        <v>595</v>
      </c>
      <c r="ARY274" t="s">
        <v>595</v>
      </c>
      <c r="ARZ274" t="s">
        <v>595</v>
      </c>
      <c r="ASA274" t="s">
        <v>595</v>
      </c>
      <c r="ASB274" t="s">
        <v>595</v>
      </c>
      <c r="ASC274" t="s">
        <v>595</v>
      </c>
      <c r="ASD274" t="s">
        <v>595</v>
      </c>
      <c r="ASE274" t="s">
        <v>595</v>
      </c>
      <c r="ASF274" t="s">
        <v>595</v>
      </c>
      <c r="ASG274" t="s">
        <v>595</v>
      </c>
      <c r="ASH274" t="s">
        <v>595</v>
      </c>
      <c r="ASI274" t="s">
        <v>595</v>
      </c>
      <c r="ASJ274" t="s">
        <v>595</v>
      </c>
      <c r="ASK274" t="s">
        <v>595</v>
      </c>
      <c r="ASL274" t="s">
        <v>595</v>
      </c>
      <c r="ASM274" t="s">
        <v>595</v>
      </c>
      <c r="ASN274" t="s">
        <v>595</v>
      </c>
      <c r="ASO274" t="s">
        <v>595</v>
      </c>
      <c r="ASP274" t="s">
        <v>595</v>
      </c>
      <c r="ASQ274" t="s">
        <v>595</v>
      </c>
      <c r="ASR274" t="s">
        <v>595</v>
      </c>
      <c r="ASS274" t="s">
        <v>595</v>
      </c>
      <c r="AST274" t="s">
        <v>595</v>
      </c>
      <c r="ASU274" t="s">
        <v>595</v>
      </c>
      <c r="ASV274" t="s">
        <v>595</v>
      </c>
      <c r="ASW274" t="s">
        <v>595</v>
      </c>
      <c r="ASX274" t="s">
        <v>595</v>
      </c>
      <c r="ASY274" t="s">
        <v>595</v>
      </c>
      <c r="ASZ274" t="s">
        <v>595</v>
      </c>
      <c r="ATA274" t="s">
        <v>595</v>
      </c>
      <c r="ATB274" t="s">
        <v>595</v>
      </c>
      <c r="ATC274" t="s">
        <v>595</v>
      </c>
      <c r="ATD274" t="s">
        <v>595</v>
      </c>
      <c r="ATE274" t="s">
        <v>595</v>
      </c>
      <c r="ATF274" t="s">
        <v>595</v>
      </c>
      <c r="ATG274" t="s">
        <v>595</v>
      </c>
      <c r="ATH274" t="s">
        <v>595</v>
      </c>
      <c r="ATI274" t="s">
        <v>595</v>
      </c>
      <c r="ATJ274" t="s">
        <v>595</v>
      </c>
      <c r="ATK274" t="s">
        <v>595</v>
      </c>
      <c r="ATL274" t="s">
        <v>595</v>
      </c>
      <c r="ATM274" t="s">
        <v>595</v>
      </c>
      <c r="ATN274" t="s">
        <v>595</v>
      </c>
      <c r="ATO274" t="s">
        <v>595</v>
      </c>
      <c r="ATP274" t="s">
        <v>595</v>
      </c>
      <c r="ATQ274" t="s">
        <v>595</v>
      </c>
      <c r="ATR274" t="s">
        <v>595</v>
      </c>
      <c r="ATS274" t="s">
        <v>595</v>
      </c>
      <c r="ATT274" t="s">
        <v>595</v>
      </c>
      <c r="ATU274" t="s">
        <v>595</v>
      </c>
      <c r="ATV274" t="s">
        <v>595</v>
      </c>
      <c r="ATW274" t="s">
        <v>595</v>
      </c>
      <c r="ATX274" t="s">
        <v>595</v>
      </c>
      <c r="ATY274" t="s">
        <v>595</v>
      </c>
      <c r="ATZ274" t="s">
        <v>595</v>
      </c>
      <c r="AUA274" t="s">
        <v>595</v>
      </c>
      <c r="AUB274" t="s">
        <v>595</v>
      </c>
      <c r="AUC274" t="s">
        <v>595</v>
      </c>
      <c r="AUD274" t="s">
        <v>595</v>
      </c>
      <c r="AUE274" t="s">
        <v>595</v>
      </c>
      <c r="AUF274" t="s">
        <v>595</v>
      </c>
      <c r="AUG274" t="s">
        <v>595</v>
      </c>
      <c r="AUH274" t="s">
        <v>595</v>
      </c>
      <c r="AUI274" t="s">
        <v>595</v>
      </c>
      <c r="AUJ274" t="s">
        <v>595</v>
      </c>
      <c r="AUK274" t="s">
        <v>595</v>
      </c>
      <c r="AUL274" t="s">
        <v>595</v>
      </c>
      <c r="AUM274" t="s">
        <v>595</v>
      </c>
      <c r="AUN274" t="s">
        <v>595</v>
      </c>
      <c r="AUO274" t="s">
        <v>595</v>
      </c>
      <c r="AUP274" t="s">
        <v>595</v>
      </c>
      <c r="AUQ274" t="s">
        <v>595</v>
      </c>
      <c r="AUR274" t="s">
        <v>595</v>
      </c>
      <c r="AUS274" t="s">
        <v>595</v>
      </c>
      <c r="AUT274" t="s">
        <v>595</v>
      </c>
      <c r="AUU274" t="s">
        <v>595</v>
      </c>
      <c r="AUV274" t="s">
        <v>595</v>
      </c>
      <c r="AUW274" t="s">
        <v>595</v>
      </c>
      <c r="AUX274" t="s">
        <v>595</v>
      </c>
      <c r="AUY274" t="s">
        <v>595</v>
      </c>
      <c r="AUZ274" t="s">
        <v>595</v>
      </c>
      <c r="AVA274" t="s">
        <v>595</v>
      </c>
      <c r="AVB274" t="s">
        <v>595</v>
      </c>
      <c r="AVC274" t="s">
        <v>595</v>
      </c>
      <c r="AVD274" t="s">
        <v>595</v>
      </c>
      <c r="AVE274" t="s">
        <v>595</v>
      </c>
      <c r="AVF274" t="s">
        <v>595</v>
      </c>
      <c r="AVG274" t="s">
        <v>595</v>
      </c>
      <c r="AVH274" t="s">
        <v>595</v>
      </c>
      <c r="AVI274" t="s">
        <v>595</v>
      </c>
      <c r="AVJ274" t="s">
        <v>595</v>
      </c>
      <c r="AVK274" t="s">
        <v>595</v>
      </c>
      <c r="AVL274" t="s">
        <v>595</v>
      </c>
      <c r="AVM274" t="s">
        <v>595</v>
      </c>
      <c r="AVN274" t="s">
        <v>595</v>
      </c>
      <c r="AVO274" t="s">
        <v>595</v>
      </c>
      <c r="AVP274" t="s">
        <v>595</v>
      </c>
      <c r="AVQ274" t="s">
        <v>595</v>
      </c>
      <c r="AVR274" t="s">
        <v>595</v>
      </c>
      <c r="AVS274" t="s">
        <v>595</v>
      </c>
      <c r="AVT274" t="s">
        <v>595</v>
      </c>
      <c r="AVU274" t="s">
        <v>595</v>
      </c>
      <c r="AVV274" t="s">
        <v>595</v>
      </c>
      <c r="AVW274" t="s">
        <v>595</v>
      </c>
      <c r="AVX274" t="s">
        <v>595</v>
      </c>
      <c r="AVY274" t="s">
        <v>595</v>
      </c>
      <c r="AVZ274" t="s">
        <v>595</v>
      </c>
      <c r="AWA274" t="s">
        <v>595</v>
      </c>
      <c r="AWB274" t="s">
        <v>595</v>
      </c>
      <c r="AWC274" t="s">
        <v>595</v>
      </c>
      <c r="AWD274" t="s">
        <v>595</v>
      </c>
      <c r="AWE274" t="s">
        <v>595</v>
      </c>
      <c r="AWF274" t="s">
        <v>595</v>
      </c>
      <c r="AWG274" t="s">
        <v>595</v>
      </c>
      <c r="AWH274" t="s">
        <v>595</v>
      </c>
      <c r="AWI274" t="s">
        <v>595</v>
      </c>
      <c r="AWJ274" t="s">
        <v>595</v>
      </c>
      <c r="AWK274" t="s">
        <v>595</v>
      </c>
      <c r="AWL274" t="s">
        <v>595</v>
      </c>
      <c r="AWM274" t="s">
        <v>595</v>
      </c>
      <c r="AWN274" t="s">
        <v>595</v>
      </c>
      <c r="AWO274" t="s">
        <v>595</v>
      </c>
      <c r="AWP274" t="s">
        <v>595</v>
      </c>
      <c r="AWQ274" t="s">
        <v>595</v>
      </c>
      <c r="AWR274" t="s">
        <v>595</v>
      </c>
      <c r="AWS274" t="s">
        <v>595</v>
      </c>
      <c r="AWT274" t="s">
        <v>595</v>
      </c>
      <c r="AWU274" t="s">
        <v>595</v>
      </c>
      <c r="AWV274" t="s">
        <v>595</v>
      </c>
      <c r="AWW274" t="s">
        <v>595</v>
      </c>
      <c r="AWX274" t="s">
        <v>595</v>
      </c>
      <c r="AWY274" t="s">
        <v>595</v>
      </c>
      <c r="AWZ274" t="s">
        <v>595</v>
      </c>
      <c r="AXA274" t="s">
        <v>595</v>
      </c>
      <c r="AXB274" t="s">
        <v>595</v>
      </c>
      <c r="AXC274" t="s">
        <v>595</v>
      </c>
      <c r="AXD274" t="s">
        <v>595</v>
      </c>
      <c r="AXE274" t="s">
        <v>595</v>
      </c>
      <c r="AXF274" t="s">
        <v>595</v>
      </c>
      <c r="AXG274" t="s">
        <v>595</v>
      </c>
      <c r="AXH274" t="s">
        <v>595</v>
      </c>
      <c r="AXI274" t="s">
        <v>595</v>
      </c>
      <c r="AXJ274" t="s">
        <v>595</v>
      </c>
      <c r="AXK274" t="s">
        <v>595</v>
      </c>
      <c r="AXL274" t="s">
        <v>595</v>
      </c>
      <c r="AXM274" t="s">
        <v>595</v>
      </c>
      <c r="AXN274" t="s">
        <v>595</v>
      </c>
      <c r="AXO274" t="s">
        <v>595</v>
      </c>
      <c r="AXP274" t="s">
        <v>595</v>
      </c>
      <c r="AXQ274" t="s">
        <v>595</v>
      </c>
      <c r="AXR274" t="s">
        <v>595</v>
      </c>
      <c r="AXS274" t="s">
        <v>595</v>
      </c>
      <c r="AXT274" t="s">
        <v>595</v>
      </c>
      <c r="AXU274" t="s">
        <v>595</v>
      </c>
      <c r="AXV274" t="s">
        <v>595</v>
      </c>
      <c r="AXW274" t="s">
        <v>595</v>
      </c>
      <c r="AXX274" t="s">
        <v>595</v>
      </c>
      <c r="AXY274" t="s">
        <v>595</v>
      </c>
      <c r="AXZ274" t="s">
        <v>595</v>
      </c>
      <c r="AYA274" t="s">
        <v>595</v>
      </c>
      <c r="AYB274" t="s">
        <v>595</v>
      </c>
      <c r="AYC274" t="s">
        <v>595</v>
      </c>
      <c r="AYD274" t="s">
        <v>595</v>
      </c>
      <c r="AYE274" t="s">
        <v>595</v>
      </c>
      <c r="AYF274" t="s">
        <v>595</v>
      </c>
      <c r="AYG274" t="s">
        <v>595</v>
      </c>
      <c r="AYH274" t="s">
        <v>595</v>
      </c>
      <c r="AYI274" t="s">
        <v>595</v>
      </c>
      <c r="AYJ274" t="s">
        <v>595</v>
      </c>
      <c r="AYK274" t="s">
        <v>595</v>
      </c>
      <c r="AYL274" t="s">
        <v>595</v>
      </c>
      <c r="AYM274" t="s">
        <v>595</v>
      </c>
      <c r="AYN274" t="s">
        <v>595</v>
      </c>
      <c r="AYO274" t="s">
        <v>595</v>
      </c>
      <c r="AYP274" t="s">
        <v>595</v>
      </c>
      <c r="AYQ274" t="s">
        <v>595</v>
      </c>
      <c r="AYR274" t="s">
        <v>595</v>
      </c>
      <c r="AYS274" t="s">
        <v>595</v>
      </c>
      <c r="AYT274" t="s">
        <v>595</v>
      </c>
      <c r="AYU274" t="s">
        <v>595</v>
      </c>
      <c r="AYV274" t="s">
        <v>595</v>
      </c>
      <c r="AYW274" t="s">
        <v>595</v>
      </c>
      <c r="AYX274" t="s">
        <v>595</v>
      </c>
      <c r="AYY274" t="s">
        <v>595</v>
      </c>
      <c r="AYZ274" t="s">
        <v>595</v>
      </c>
      <c r="AZA274" t="s">
        <v>595</v>
      </c>
      <c r="AZB274" t="s">
        <v>595</v>
      </c>
      <c r="AZC274" t="s">
        <v>595</v>
      </c>
      <c r="AZD274" t="s">
        <v>595</v>
      </c>
      <c r="AZE274" t="s">
        <v>595</v>
      </c>
      <c r="AZF274" t="s">
        <v>595</v>
      </c>
      <c r="AZG274" t="s">
        <v>595</v>
      </c>
      <c r="AZH274" t="s">
        <v>595</v>
      </c>
      <c r="AZI274" t="s">
        <v>595</v>
      </c>
      <c r="AZJ274" t="s">
        <v>595</v>
      </c>
      <c r="AZK274" t="s">
        <v>595</v>
      </c>
      <c r="AZL274" t="s">
        <v>595</v>
      </c>
      <c r="AZM274" t="s">
        <v>595</v>
      </c>
      <c r="AZN274" t="s">
        <v>595</v>
      </c>
      <c r="AZO274" t="s">
        <v>595</v>
      </c>
      <c r="AZP274" t="s">
        <v>595</v>
      </c>
      <c r="AZQ274" t="s">
        <v>595</v>
      </c>
      <c r="AZR274" t="s">
        <v>595</v>
      </c>
      <c r="AZS274" t="s">
        <v>595</v>
      </c>
      <c r="AZT274" t="s">
        <v>595</v>
      </c>
      <c r="AZU274" t="s">
        <v>595</v>
      </c>
      <c r="AZV274" t="s">
        <v>595</v>
      </c>
      <c r="AZW274" t="s">
        <v>595</v>
      </c>
      <c r="AZX274" t="s">
        <v>595</v>
      </c>
      <c r="AZY274" t="s">
        <v>595</v>
      </c>
      <c r="AZZ274" t="s">
        <v>595</v>
      </c>
      <c r="BAA274" t="s">
        <v>595</v>
      </c>
      <c r="BAB274" t="s">
        <v>595</v>
      </c>
      <c r="BAC274" t="s">
        <v>595</v>
      </c>
      <c r="BAD274" t="s">
        <v>595</v>
      </c>
      <c r="BAE274" t="s">
        <v>595</v>
      </c>
      <c r="BAF274" t="s">
        <v>595</v>
      </c>
      <c r="BAG274" t="s">
        <v>595</v>
      </c>
      <c r="BAH274" t="s">
        <v>595</v>
      </c>
      <c r="BAI274" t="s">
        <v>595</v>
      </c>
      <c r="BAJ274" t="s">
        <v>595</v>
      </c>
      <c r="BAK274" t="s">
        <v>595</v>
      </c>
      <c r="BAL274" t="s">
        <v>595</v>
      </c>
      <c r="BAM274" t="s">
        <v>595</v>
      </c>
      <c r="BAN274" t="s">
        <v>595</v>
      </c>
      <c r="BAO274" t="s">
        <v>595</v>
      </c>
      <c r="BAP274" t="s">
        <v>595</v>
      </c>
      <c r="BAQ274" t="s">
        <v>595</v>
      </c>
      <c r="BAR274" t="s">
        <v>595</v>
      </c>
      <c r="BAS274" t="s">
        <v>595</v>
      </c>
      <c r="BAT274" t="s">
        <v>595</v>
      </c>
      <c r="BAU274" t="s">
        <v>595</v>
      </c>
      <c r="BAV274" t="s">
        <v>595</v>
      </c>
      <c r="BAW274" t="s">
        <v>595</v>
      </c>
      <c r="BAX274" t="s">
        <v>595</v>
      </c>
      <c r="BAY274" t="s">
        <v>595</v>
      </c>
      <c r="BAZ274" t="s">
        <v>595</v>
      </c>
      <c r="BBA274" t="s">
        <v>595</v>
      </c>
      <c r="BBB274" t="s">
        <v>595</v>
      </c>
      <c r="BBC274" t="s">
        <v>595</v>
      </c>
      <c r="BBD274" t="s">
        <v>595</v>
      </c>
      <c r="BBE274" t="s">
        <v>595</v>
      </c>
      <c r="BBF274" t="s">
        <v>595</v>
      </c>
      <c r="BBG274" t="s">
        <v>595</v>
      </c>
      <c r="BBH274" t="s">
        <v>595</v>
      </c>
      <c r="BBI274" t="s">
        <v>595</v>
      </c>
      <c r="BBJ274" t="s">
        <v>595</v>
      </c>
      <c r="BBK274" t="s">
        <v>595</v>
      </c>
      <c r="BBL274" t="s">
        <v>595</v>
      </c>
      <c r="BBM274" t="s">
        <v>595</v>
      </c>
      <c r="BBN274" t="s">
        <v>595</v>
      </c>
      <c r="BBO274" t="s">
        <v>595</v>
      </c>
      <c r="BBP274" t="s">
        <v>595</v>
      </c>
      <c r="BBQ274" t="s">
        <v>595</v>
      </c>
      <c r="BBR274" t="s">
        <v>595</v>
      </c>
      <c r="BBS274" t="s">
        <v>595</v>
      </c>
      <c r="BBT274" t="s">
        <v>595</v>
      </c>
      <c r="BBU274" t="s">
        <v>595</v>
      </c>
      <c r="BBV274" t="s">
        <v>595</v>
      </c>
      <c r="BBW274" t="s">
        <v>595</v>
      </c>
      <c r="BBX274" t="s">
        <v>595</v>
      </c>
      <c r="BBY274" t="s">
        <v>595</v>
      </c>
      <c r="BBZ274" t="s">
        <v>595</v>
      </c>
      <c r="BCA274" t="s">
        <v>595</v>
      </c>
      <c r="BCB274" t="s">
        <v>595</v>
      </c>
      <c r="BCC274" t="s">
        <v>595</v>
      </c>
      <c r="BCD274" t="s">
        <v>595</v>
      </c>
      <c r="BCE274" t="s">
        <v>595</v>
      </c>
      <c r="BCF274" t="s">
        <v>595</v>
      </c>
      <c r="BCG274" t="s">
        <v>595</v>
      </c>
      <c r="BCH274" t="s">
        <v>595</v>
      </c>
      <c r="BCI274" t="s">
        <v>595</v>
      </c>
      <c r="BCJ274" t="s">
        <v>595</v>
      </c>
      <c r="BCK274" t="s">
        <v>595</v>
      </c>
      <c r="BCL274" t="s">
        <v>595</v>
      </c>
      <c r="BCM274" t="s">
        <v>595</v>
      </c>
      <c r="BCN274" t="s">
        <v>595</v>
      </c>
      <c r="BCO274" t="s">
        <v>595</v>
      </c>
      <c r="BCP274" t="s">
        <v>595</v>
      </c>
      <c r="BCQ274" t="s">
        <v>595</v>
      </c>
      <c r="BCR274" t="s">
        <v>595</v>
      </c>
      <c r="BCS274" t="s">
        <v>595</v>
      </c>
      <c r="BCT274" t="s">
        <v>595</v>
      </c>
      <c r="BCU274" t="s">
        <v>595</v>
      </c>
      <c r="BCV274" t="s">
        <v>595</v>
      </c>
      <c r="BCW274" t="s">
        <v>595</v>
      </c>
      <c r="BCX274" t="s">
        <v>595</v>
      </c>
      <c r="BCY274" t="s">
        <v>595</v>
      </c>
      <c r="BCZ274" t="s">
        <v>595</v>
      </c>
      <c r="BDA274" t="s">
        <v>595</v>
      </c>
      <c r="BDB274" t="s">
        <v>595</v>
      </c>
      <c r="BDC274" t="s">
        <v>595</v>
      </c>
      <c r="BDD274" t="s">
        <v>595</v>
      </c>
      <c r="BDE274" t="s">
        <v>595</v>
      </c>
      <c r="BDF274" t="s">
        <v>595</v>
      </c>
      <c r="BDG274" t="s">
        <v>595</v>
      </c>
      <c r="BDH274" t="s">
        <v>595</v>
      </c>
      <c r="BDI274" t="s">
        <v>595</v>
      </c>
      <c r="BDJ274" t="s">
        <v>595</v>
      </c>
      <c r="BDK274" t="s">
        <v>595</v>
      </c>
      <c r="BDL274" t="s">
        <v>595</v>
      </c>
      <c r="BDM274" t="s">
        <v>595</v>
      </c>
      <c r="BDN274" t="s">
        <v>595</v>
      </c>
      <c r="BDO274" t="s">
        <v>595</v>
      </c>
      <c r="BDP274" t="s">
        <v>595</v>
      </c>
      <c r="BDQ274" t="s">
        <v>595</v>
      </c>
      <c r="BDR274" t="s">
        <v>595</v>
      </c>
      <c r="BDS274" t="s">
        <v>595</v>
      </c>
      <c r="BDT274" t="s">
        <v>595</v>
      </c>
      <c r="BDU274" t="s">
        <v>595</v>
      </c>
      <c r="BDV274" t="s">
        <v>595</v>
      </c>
      <c r="BDW274" t="s">
        <v>595</v>
      </c>
      <c r="BDX274" t="s">
        <v>595</v>
      </c>
      <c r="BDY274" t="s">
        <v>595</v>
      </c>
      <c r="BDZ274" t="s">
        <v>595</v>
      </c>
      <c r="BEA274" t="s">
        <v>595</v>
      </c>
      <c r="BEB274" t="s">
        <v>595</v>
      </c>
      <c r="BEC274" t="s">
        <v>595</v>
      </c>
      <c r="BED274" t="s">
        <v>595</v>
      </c>
      <c r="BEE274" t="s">
        <v>595</v>
      </c>
      <c r="BEF274" t="s">
        <v>595</v>
      </c>
      <c r="BEG274" t="s">
        <v>595</v>
      </c>
      <c r="BEH274" t="s">
        <v>595</v>
      </c>
      <c r="BEI274" t="s">
        <v>595</v>
      </c>
      <c r="BEJ274" t="s">
        <v>595</v>
      </c>
      <c r="BEK274" t="s">
        <v>595</v>
      </c>
      <c r="BEL274" t="s">
        <v>595</v>
      </c>
      <c r="BEM274" t="s">
        <v>595</v>
      </c>
      <c r="BEN274" t="s">
        <v>595</v>
      </c>
      <c r="BEO274" t="s">
        <v>595</v>
      </c>
      <c r="BEP274" t="s">
        <v>595</v>
      </c>
      <c r="BEQ274" t="s">
        <v>595</v>
      </c>
      <c r="BER274" t="s">
        <v>595</v>
      </c>
      <c r="BES274" t="s">
        <v>595</v>
      </c>
      <c r="BET274" t="s">
        <v>595</v>
      </c>
      <c r="BEU274" t="s">
        <v>595</v>
      </c>
      <c r="BEV274" t="s">
        <v>595</v>
      </c>
      <c r="BEW274" t="s">
        <v>595</v>
      </c>
      <c r="BEX274" t="s">
        <v>595</v>
      </c>
      <c r="BEY274" t="s">
        <v>595</v>
      </c>
      <c r="BEZ274" t="s">
        <v>595</v>
      </c>
      <c r="BFA274" t="s">
        <v>595</v>
      </c>
      <c r="BFB274" t="s">
        <v>595</v>
      </c>
      <c r="BFC274" t="s">
        <v>595</v>
      </c>
      <c r="BFD274" t="s">
        <v>595</v>
      </c>
      <c r="BFE274" t="s">
        <v>595</v>
      </c>
      <c r="BFF274" t="s">
        <v>595</v>
      </c>
      <c r="BFG274" t="s">
        <v>595</v>
      </c>
      <c r="BFH274" t="s">
        <v>595</v>
      </c>
      <c r="BFI274" t="s">
        <v>595</v>
      </c>
      <c r="BFJ274" t="s">
        <v>595</v>
      </c>
      <c r="BFK274" t="s">
        <v>595</v>
      </c>
      <c r="BFL274" t="s">
        <v>595</v>
      </c>
      <c r="BFM274" t="s">
        <v>595</v>
      </c>
      <c r="BFN274" t="s">
        <v>595</v>
      </c>
      <c r="BFO274" t="s">
        <v>595</v>
      </c>
      <c r="BFP274" t="s">
        <v>595</v>
      </c>
      <c r="BFQ274" t="s">
        <v>595</v>
      </c>
      <c r="BFR274" t="s">
        <v>595</v>
      </c>
      <c r="BFS274" t="s">
        <v>595</v>
      </c>
      <c r="BFT274" t="s">
        <v>595</v>
      </c>
      <c r="BFU274" t="s">
        <v>595</v>
      </c>
      <c r="BFV274" t="s">
        <v>595</v>
      </c>
      <c r="BFW274" t="s">
        <v>595</v>
      </c>
      <c r="BFX274" t="s">
        <v>595</v>
      </c>
      <c r="BFY274" t="s">
        <v>595</v>
      </c>
      <c r="BFZ274" t="s">
        <v>595</v>
      </c>
      <c r="BGA274" t="s">
        <v>595</v>
      </c>
      <c r="BGB274" t="s">
        <v>595</v>
      </c>
      <c r="BGC274" t="s">
        <v>595</v>
      </c>
      <c r="BGD274" t="s">
        <v>595</v>
      </c>
      <c r="BGE274" t="s">
        <v>595</v>
      </c>
      <c r="BGF274" t="s">
        <v>595</v>
      </c>
      <c r="BGG274" t="s">
        <v>595</v>
      </c>
      <c r="BGH274" t="s">
        <v>595</v>
      </c>
      <c r="BGI274" t="s">
        <v>595</v>
      </c>
      <c r="BGJ274" t="s">
        <v>595</v>
      </c>
      <c r="BGK274" t="s">
        <v>595</v>
      </c>
      <c r="BGL274" t="s">
        <v>595</v>
      </c>
      <c r="BGM274" t="s">
        <v>595</v>
      </c>
      <c r="BGN274" t="s">
        <v>595</v>
      </c>
      <c r="BGO274" t="s">
        <v>595</v>
      </c>
      <c r="BGP274" t="s">
        <v>595</v>
      </c>
      <c r="BGQ274" t="s">
        <v>595</v>
      </c>
      <c r="BGR274" t="s">
        <v>595</v>
      </c>
      <c r="BGS274" t="s">
        <v>595</v>
      </c>
      <c r="BGT274" t="s">
        <v>595</v>
      </c>
      <c r="BGU274" t="s">
        <v>595</v>
      </c>
      <c r="BGV274" t="s">
        <v>595</v>
      </c>
      <c r="BGW274" t="s">
        <v>595</v>
      </c>
      <c r="BGX274" t="s">
        <v>595</v>
      </c>
      <c r="BGY274" t="s">
        <v>595</v>
      </c>
      <c r="BGZ274" t="s">
        <v>595</v>
      </c>
      <c r="BHA274" t="s">
        <v>595</v>
      </c>
      <c r="BHB274" t="s">
        <v>595</v>
      </c>
      <c r="BHC274" t="s">
        <v>595</v>
      </c>
      <c r="BHD274" t="s">
        <v>595</v>
      </c>
      <c r="BHE274" t="s">
        <v>595</v>
      </c>
      <c r="BHF274" t="s">
        <v>595</v>
      </c>
      <c r="BHG274" t="s">
        <v>595</v>
      </c>
      <c r="BHH274" t="s">
        <v>595</v>
      </c>
      <c r="BHI274" t="s">
        <v>595</v>
      </c>
      <c r="BHJ274" t="s">
        <v>595</v>
      </c>
      <c r="BHK274" t="s">
        <v>595</v>
      </c>
      <c r="BHL274" t="s">
        <v>595</v>
      </c>
      <c r="BHM274" t="s">
        <v>595</v>
      </c>
      <c r="BHN274" t="s">
        <v>595</v>
      </c>
      <c r="BHO274" t="s">
        <v>595</v>
      </c>
      <c r="BHP274" t="s">
        <v>595</v>
      </c>
      <c r="BHQ274" t="s">
        <v>595</v>
      </c>
      <c r="BHR274" t="s">
        <v>595</v>
      </c>
      <c r="BHS274" t="s">
        <v>595</v>
      </c>
      <c r="BHT274" t="s">
        <v>595</v>
      </c>
      <c r="BHU274" t="s">
        <v>595</v>
      </c>
      <c r="BHV274" t="s">
        <v>595</v>
      </c>
      <c r="BHW274" t="s">
        <v>595</v>
      </c>
      <c r="BHX274" t="s">
        <v>595</v>
      </c>
      <c r="BHY274" t="s">
        <v>595</v>
      </c>
      <c r="BHZ274" t="s">
        <v>595</v>
      </c>
      <c r="BIA274" t="s">
        <v>595</v>
      </c>
      <c r="BIB274" t="s">
        <v>595</v>
      </c>
      <c r="BIC274" t="s">
        <v>595</v>
      </c>
      <c r="BID274" t="s">
        <v>595</v>
      </c>
      <c r="BIE274" t="s">
        <v>595</v>
      </c>
      <c r="BIF274" t="s">
        <v>595</v>
      </c>
      <c r="BIG274" t="s">
        <v>595</v>
      </c>
      <c r="BIH274" t="s">
        <v>595</v>
      </c>
      <c r="BII274" t="s">
        <v>595</v>
      </c>
      <c r="BIJ274" t="s">
        <v>595</v>
      </c>
      <c r="BIK274" t="s">
        <v>595</v>
      </c>
      <c r="BIL274" t="s">
        <v>595</v>
      </c>
      <c r="BIM274" t="s">
        <v>595</v>
      </c>
      <c r="BIN274" t="s">
        <v>595</v>
      </c>
      <c r="BIO274" t="s">
        <v>595</v>
      </c>
      <c r="BIP274" t="s">
        <v>595</v>
      </c>
      <c r="BIQ274" t="s">
        <v>595</v>
      </c>
      <c r="BIR274" t="s">
        <v>595</v>
      </c>
      <c r="BIS274" t="s">
        <v>595</v>
      </c>
      <c r="BIT274" t="s">
        <v>595</v>
      </c>
      <c r="BIU274" t="s">
        <v>595</v>
      </c>
      <c r="BIV274" t="s">
        <v>595</v>
      </c>
      <c r="BIW274" t="s">
        <v>595</v>
      </c>
      <c r="BIX274" t="s">
        <v>595</v>
      </c>
      <c r="BIY274" t="s">
        <v>595</v>
      </c>
      <c r="BIZ274" t="s">
        <v>595</v>
      </c>
      <c r="BJA274" t="s">
        <v>595</v>
      </c>
      <c r="BJB274" t="s">
        <v>595</v>
      </c>
      <c r="BJC274" t="s">
        <v>595</v>
      </c>
      <c r="BJD274" t="s">
        <v>595</v>
      </c>
      <c r="BJE274" t="s">
        <v>595</v>
      </c>
      <c r="BJF274" t="s">
        <v>595</v>
      </c>
      <c r="BJG274" t="s">
        <v>595</v>
      </c>
      <c r="BJH274" t="s">
        <v>595</v>
      </c>
      <c r="BJI274" t="s">
        <v>595</v>
      </c>
      <c r="BJJ274" t="s">
        <v>595</v>
      </c>
      <c r="BJK274" t="s">
        <v>595</v>
      </c>
      <c r="BJL274" t="s">
        <v>595</v>
      </c>
      <c r="BJM274" t="s">
        <v>595</v>
      </c>
      <c r="BJN274" t="s">
        <v>595</v>
      </c>
      <c r="BJO274" t="s">
        <v>595</v>
      </c>
      <c r="BJP274" t="s">
        <v>595</v>
      </c>
      <c r="BJQ274" t="s">
        <v>595</v>
      </c>
      <c r="BJR274" t="s">
        <v>595</v>
      </c>
      <c r="BJS274" t="s">
        <v>595</v>
      </c>
      <c r="BJT274" t="s">
        <v>595</v>
      </c>
      <c r="BJU274" t="s">
        <v>595</v>
      </c>
      <c r="BJV274" t="s">
        <v>595</v>
      </c>
      <c r="BJW274" t="s">
        <v>595</v>
      </c>
      <c r="BJX274" t="s">
        <v>595</v>
      </c>
      <c r="BJY274" t="s">
        <v>595</v>
      </c>
      <c r="BJZ274" t="s">
        <v>595</v>
      </c>
      <c r="BKA274" t="s">
        <v>595</v>
      </c>
      <c r="BKB274" t="s">
        <v>595</v>
      </c>
      <c r="BKC274" t="s">
        <v>595</v>
      </c>
      <c r="BKD274" t="s">
        <v>595</v>
      </c>
      <c r="BKE274" t="s">
        <v>595</v>
      </c>
      <c r="BKF274" t="s">
        <v>595</v>
      </c>
      <c r="BKG274" t="s">
        <v>595</v>
      </c>
      <c r="BKH274" t="s">
        <v>595</v>
      </c>
      <c r="BKI274" t="s">
        <v>595</v>
      </c>
      <c r="BKJ274" t="s">
        <v>595</v>
      </c>
      <c r="BKK274" t="s">
        <v>595</v>
      </c>
      <c r="BKL274" t="s">
        <v>595</v>
      </c>
      <c r="BKM274" t="s">
        <v>595</v>
      </c>
      <c r="BKN274" t="s">
        <v>595</v>
      </c>
      <c r="BKO274" t="s">
        <v>595</v>
      </c>
      <c r="BKP274" t="s">
        <v>595</v>
      </c>
      <c r="BKQ274" t="s">
        <v>595</v>
      </c>
      <c r="BKR274" t="s">
        <v>595</v>
      </c>
      <c r="BKS274" t="s">
        <v>595</v>
      </c>
      <c r="BKT274" t="s">
        <v>595</v>
      </c>
      <c r="BKU274" t="s">
        <v>595</v>
      </c>
      <c r="BKV274" t="s">
        <v>595</v>
      </c>
      <c r="BKW274" t="s">
        <v>595</v>
      </c>
      <c r="BKX274" t="s">
        <v>595</v>
      </c>
      <c r="BKY274" t="s">
        <v>595</v>
      </c>
      <c r="BKZ274" t="s">
        <v>595</v>
      </c>
      <c r="BLA274" t="s">
        <v>595</v>
      </c>
      <c r="BLB274" t="s">
        <v>595</v>
      </c>
      <c r="BLC274" t="s">
        <v>595</v>
      </c>
      <c r="BLD274" t="s">
        <v>595</v>
      </c>
      <c r="BLE274" t="s">
        <v>595</v>
      </c>
      <c r="BLF274" t="s">
        <v>595</v>
      </c>
      <c r="BLG274" t="s">
        <v>595</v>
      </c>
      <c r="BLH274" t="s">
        <v>595</v>
      </c>
      <c r="BLI274" t="s">
        <v>595</v>
      </c>
      <c r="BLJ274" t="s">
        <v>595</v>
      </c>
      <c r="BLK274" t="s">
        <v>595</v>
      </c>
      <c r="BLL274" t="s">
        <v>595</v>
      </c>
      <c r="BLM274" t="s">
        <v>595</v>
      </c>
      <c r="BLN274" t="s">
        <v>595</v>
      </c>
      <c r="BLO274" t="s">
        <v>595</v>
      </c>
      <c r="BLP274" t="s">
        <v>595</v>
      </c>
      <c r="BLQ274" t="s">
        <v>595</v>
      </c>
      <c r="BLR274" t="s">
        <v>595</v>
      </c>
      <c r="BLS274" t="s">
        <v>595</v>
      </c>
      <c r="BLT274" t="s">
        <v>595</v>
      </c>
      <c r="BLU274" t="s">
        <v>595</v>
      </c>
      <c r="BLV274" t="s">
        <v>595</v>
      </c>
      <c r="BLW274" t="s">
        <v>595</v>
      </c>
      <c r="BLX274" t="s">
        <v>595</v>
      </c>
      <c r="BLY274" t="s">
        <v>595</v>
      </c>
      <c r="BLZ274" t="s">
        <v>595</v>
      </c>
      <c r="BMA274" t="s">
        <v>595</v>
      </c>
      <c r="BMB274" t="s">
        <v>595</v>
      </c>
      <c r="BMC274" t="s">
        <v>595</v>
      </c>
      <c r="BMD274" t="s">
        <v>595</v>
      </c>
      <c r="BME274" t="s">
        <v>595</v>
      </c>
      <c r="BMF274" t="s">
        <v>595</v>
      </c>
      <c r="BMG274" t="s">
        <v>595</v>
      </c>
      <c r="BMH274" t="s">
        <v>595</v>
      </c>
      <c r="BMI274" t="s">
        <v>595</v>
      </c>
      <c r="BMJ274" t="s">
        <v>595</v>
      </c>
      <c r="BMK274" t="s">
        <v>595</v>
      </c>
      <c r="BML274" t="s">
        <v>595</v>
      </c>
      <c r="BMM274" t="s">
        <v>595</v>
      </c>
      <c r="BMN274" t="s">
        <v>595</v>
      </c>
      <c r="BMO274" t="s">
        <v>595</v>
      </c>
      <c r="BMP274" t="s">
        <v>595</v>
      </c>
      <c r="BMQ274" t="s">
        <v>595</v>
      </c>
      <c r="BMR274" t="s">
        <v>595</v>
      </c>
      <c r="BMS274" t="s">
        <v>595</v>
      </c>
      <c r="BMT274" t="s">
        <v>595</v>
      </c>
      <c r="BMU274" t="s">
        <v>595</v>
      </c>
      <c r="BMV274" t="s">
        <v>595</v>
      </c>
      <c r="BMW274" t="s">
        <v>595</v>
      </c>
      <c r="BMX274" t="s">
        <v>595</v>
      </c>
      <c r="BMY274" t="s">
        <v>595</v>
      </c>
      <c r="BMZ274" t="s">
        <v>595</v>
      </c>
      <c r="BNA274" t="s">
        <v>595</v>
      </c>
      <c r="BNB274" t="s">
        <v>595</v>
      </c>
      <c r="BNC274" t="s">
        <v>595</v>
      </c>
      <c r="BND274" t="s">
        <v>595</v>
      </c>
      <c r="BNE274" t="s">
        <v>595</v>
      </c>
      <c r="BNF274" t="s">
        <v>595</v>
      </c>
      <c r="BNG274" t="s">
        <v>595</v>
      </c>
      <c r="BNH274" t="s">
        <v>595</v>
      </c>
      <c r="BNI274" t="s">
        <v>595</v>
      </c>
      <c r="BNJ274" t="s">
        <v>595</v>
      </c>
      <c r="BNK274" t="s">
        <v>595</v>
      </c>
      <c r="BNL274" t="s">
        <v>595</v>
      </c>
      <c r="BNM274" t="s">
        <v>595</v>
      </c>
      <c r="BNN274" t="s">
        <v>595</v>
      </c>
      <c r="BNO274" t="s">
        <v>595</v>
      </c>
      <c r="BNP274" t="s">
        <v>595</v>
      </c>
      <c r="BNQ274" t="s">
        <v>595</v>
      </c>
      <c r="BNR274" t="s">
        <v>595</v>
      </c>
      <c r="BNS274" t="s">
        <v>595</v>
      </c>
      <c r="BNT274" t="s">
        <v>595</v>
      </c>
      <c r="BNU274" t="s">
        <v>595</v>
      </c>
      <c r="BNV274" t="s">
        <v>595</v>
      </c>
      <c r="BNW274" t="s">
        <v>595</v>
      </c>
      <c r="BNX274" t="s">
        <v>595</v>
      </c>
      <c r="BNY274" t="s">
        <v>595</v>
      </c>
      <c r="BNZ274" t="s">
        <v>595</v>
      </c>
      <c r="BOA274" t="s">
        <v>595</v>
      </c>
      <c r="BOB274" t="s">
        <v>595</v>
      </c>
      <c r="BOC274" t="s">
        <v>595</v>
      </c>
      <c r="BOD274" t="s">
        <v>595</v>
      </c>
      <c r="BOE274" t="s">
        <v>595</v>
      </c>
      <c r="BOF274" t="s">
        <v>595</v>
      </c>
      <c r="BOG274" t="s">
        <v>595</v>
      </c>
      <c r="BOH274" t="s">
        <v>595</v>
      </c>
      <c r="BOI274" t="s">
        <v>595</v>
      </c>
      <c r="BOJ274" t="s">
        <v>595</v>
      </c>
      <c r="BOK274" t="s">
        <v>595</v>
      </c>
      <c r="BOL274" t="s">
        <v>595</v>
      </c>
      <c r="BOM274" t="s">
        <v>595</v>
      </c>
      <c r="BON274" t="s">
        <v>595</v>
      </c>
      <c r="BOO274" t="s">
        <v>595</v>
      </c>
      <c r="BOP274" t="s">
        <v>595</v>
      </c>
      <c r="BOQ274" t="s">
        <v>595</v>
      </c>
      <c r="BOR274" t="s">
        <v>595</v>
      </c>
      <c r="BOS274" t="s">
        <v>595</v>
      </c>
      <c r="BOT274" t="s">
        <v>595</v>
      </c>
      <c r="BOU274" t="s">
        <v>595</v>
      </c>
      <c r="BOV274" t="s">
        <v>595</v>
      </c>
      <c r="BOW274" t="s">
        <v>595</v>
      </c>
      <c r="BOX274" t="s">
        <v>595</v>
      </c>
      <c r="BOY274" t="s">
        <v>595</v>
      </c>
      <c r="BOZ274" t="s">
        <v>595</v>
      </c>
      <c r="BPA274" t="s">
        <v>595</v>
      </c>
      <c r="BPB274" t="s">
        <v>595</v>
      </c>
      <c r="BPC274" t="s">
        <v>595</v>
      </c>
      <c r="BPD274" t="s">
        <v>595</v>
      </c>
      <c r="BPE274" t="s">
        <v>595</v>
      </c>
      <c r="BPF274" t="s">
        <v>595</v>
      </c>
      <c r="BPG274" t="s">
        <v>595</v>
      </c>
      <c r="BPH274" t="s">
        <v>595</v>
      </c>
      <c r="BPI274" t="s">
        <v>595</v>
      </c>
      <c r="BPJ274" t="s">
        <v>595</v>
      </c>
      <c r="BPK274" t="s">
        <v>595</v>
      </c>
      <c r="BPL274" t="s">
        <v>595</v>
      </c>
      <c r="BPM274" t="s">
        <v>595</v>
      </c>
      <c r="BPN274" t="s">
        <v>595</v>
      </c>
      <c r="BPO274" t="s">
        <v>595</v>
      </c>
      <c r="BPP274" t="s">
        <v>595</v>
      </c>
      <c r="BPQ274" t="s">
        <v>595</v>
      </c>
      <c r="BPR274" t="s">
        <v>595</v>
      </c>
      <c r="BPS274" t="s">
        <v>595</v>
      </c>
      <c r="BPT274" t="s">
        <v>595</v>
      </c>
      <c r="BPU274" t="s">
        <v>595</v>
      </c>
      <c r="BPV274" t="s">
        <v>595</v>
      </c>
      <c r="BPW274" t="s">
        <v>595</v>
      </c>
      <c r="BPX274" t="s">
        <v>595</v>
      </c>
      <c r="BPY274" t="s">
        <v>595</v>
      </c>
      <c r="BPZ274" t="s">
        <v>595</v>
      </c>
      <c r="BQA274" t="s">
        <v>595</v>
      </c>
      <c r="BQB274" t="s">
        <v>595</v>
      </c>
      <c r="BQC274" t="s">
        <v>595</v>
      </c>
      <c r="BQD274" t="s">
        <v>595</v>
      </c>
      <c r="BQE274" t="s">
        <v>595</v>
      </c>
      <c r="BQF274" t="s">
        <v>595</v>
      </c>
      <c r="BQG274" t="s">
        <v>595</v>
      </c>
      <c r="BQH274" t="s">
        <v>595</v>
      </c>
      <c r="BQI274" t="s">
        <v>595</v>
      </c>
      <c r="BQJ274" t="s">
        <v>595</v>
      </c>
      <c r="BQK274" t="s">
        <v>595</v>
      </c>
      <c r="BQL274" t="s">
        <v>595</v>
      </c>
      <c r="BQM274" t="s">
        <v>595</v>
      </c>
      <c r="BQN274" t="s">
        <v>595</v>
      </c>
      <c r="BQO274" t="s">
        <v>595</v>
      </c>
      <c r="BQP274" t="s">
        <v>595</v>
      </c>
      <c r="BQQ274" t="s">
        <v>595</v>
      </c>
      <c r="BQR274" t="s">
        <v>595</v>
      </c>
      <c r="BQS274" t="s">
        <v>595</v>
      </c>
      <c r="BQT274" t="s">
        <v>595</v>
      </c>
      <c r="BQU274" t="s">
        <v>595</v>
      </c>
      <c r="BQV274" t="s">
        <v>595</v>
      </c>
      <c r="BQW274" t="s">
        <v>595</v>
      </c>
      <c r="BQX274" t="s">
        <v>595</v>
      </c>
      <c r="BQY274" t="s">
        <v>595</v>
      </c>
      <c r="BQZ274" t="s">
        <v>595</v>
      </c>
      <c r="BRA274" t="s">
        <v>595</v>
      </c>
      <c r="BRB274" t="s">
        <v>595</v>
      </c>
      <c r="BRC274" t="s">
        <v>595</v>
      </c>
      <c r="BRD274" t="s">
        <v>595</v>
      </c>
      <c r="BRE274" t="s">
        <v>595</v>
      </c>
      <c r="BRF274" t="s">
        <v>595</v>
      </c>
      <c r="BRG274" t="s">
        <v>595</v>
      </c>
      <c r="BRH274" t="s">
        <v>595</v>
      </c>
      <c r="BRI274" t="s">
        <v>595</v>
      </c>
      <c r="BRJ274" t="s">
        <v>595</v>
      </c>
      <c r="BRK274" t="s">
        <v>595</v>
      </c>
      <c r="BRL274" t="s">
        <v>595</v>
      </c>
      <c r="BRM274" t="s">
        <v>595</v>
      </c>
      <c r="BRN274" t="s">
        <v>595</v>
      </c>
      <c r="BRO274" t="s">
        <v>595</v>
      </c>
      <c r="BRP274" t="s">
        <v>595</v>
      </c>
      <c r="BRQ274" t="s">
        <v>595</v>
      </c>
      <c r="BRR274" t="s">
        <v>595</v>
      </c>
      <c r="BRS274" t="s">
        <v>595</v>
      </c>
      <c r="BRT274" t="s">
        <v>595</v>
      </c>
      <c r="BRU274" t="s">
        <v>595</v>
      </c>
      <c r="BRV274" t="s">
        <v>595</v>
      </c>
      <c r="BRW274" t="s">
        <v>595</v>
      </c>
      <c r="BRX274" t="s">
        <v>595</v>
      </c>
      <c r="BRY274" t="s">
        <v>595</v>
      </c>
      <c r="BRZ274" t="s">
        <v>595</v>
      </c>
      <c r="BSA274" t="s">
        <v>595</v>
      </c>
      <c r="BSB274" t="s">
        <v>595</v>
      </c>
      <c r="BSC274" t="s">
        <v>595</v>
      </c>
      <c r="BSD274" t="s">
        <v>595</v>
      </c>
      <c r="BSE274" t="s">
        <v>595</v>
      </c>
      <c r="BSF274" t="s">
        <v>595</v>
      </c>
      <c r="BSG274" t="s">
        <v>595</v>
      </c>
      <c r="BSH274" t="s">
        <v>595</v>
      </c>
      <c r="BSI274" t="s">
        <v>595</v>
      </c>
      <c r="BSJ274" t="s">
        <v>595</v>
      </c>
      <c r="BSK274" t="s">
        <v>595</v>
      </c>
      <c r="BSL274" t="s">
        <v>595</v>
      </c>
      <c r="BSM274" t="s">
        <v>595</v>
      </c>
      <c r="BSN274" t="s">
        <v>595</v>
      </c>
      <c r="BSO274" t="s">
        <v>595</v>
      </c>
      <c r="BSP274" t="s">
        <v>595</v>
      </c>
      <c r="BSQ274" t="s">
        <v>595</v>
      </c>
      <c r="BSR274" t="s">
        <v>595</v>
      </c>
      <c r="BSS274" t="s">
        <v>595</v>
      </c>
      <c r="BST274" t="s">
        <v>595</v>
      </c>
      <c r="BSU274" t="s">
        <v>595</v>
      </c>
      <c r="BSV274" t="s">
        <v>595</v>
      </c>
      <c r="BSW274" t="s">
        <v>595</v>
      </c>
      <c r="BSX274" t="s">
        <v>595</v>
      </c>
      <c r="BSY274" t="s">
        <v>595</v>
      </c>
      <c r="BSZ274" t="s">
        <v>595</v>
      </c>
      <c r="BTA274" t="s">
        <v>595</v>
      </c>
      <c r="BTB274" t="s">
        <v>595</v>
      </c>
      <c r="BTC274" t="s">
        <v>595</v>
      </c>
      <c r="BTD274" t="s">
        <v>595</v>
      </c>
      <c r="BTE274" t="s">
        <v>595</v>
      </c>
      <c r="BTF274" t="s">
        <v>595</v>
      </c>
      <c r="BTG274" t="s">
        <v>595</v>
      </c>
      <c r="BTH274" t="s">
        <v>595</v>
      </c>
      <c r="BTI274" t="s">
        <v>595</v>
      </c>
      <c r="BTJ274" t="s">
        <v>595</v>
      </c>
      <c r="BTK274" t="s">
        <v>595</v>
      </c>
      <c r="BTL274" t="s">
        <v>595</v>
      </c>
      <c r="BTM274" t="s">
        <v>595</v>
      </c>
      <c r="BTN274" t="s">
        <v>595</v>
      </c>
      <c r="BTO274" t="s">
        <v>595</v>
      </c>
      <c r="BTP274" t="s">
        <v>595</v>
      </c>
      <c r="BTQ274" t="s">
        <v>595</v>
      </c>
      <c r="BTR274" t="s">
        <v>595</v>
      </c>
      <c r="BTS274" t="s">
        <v>595</v>
      </c>
      <c r="BTT274" t="s">
        <v>595</v>
      </c>
      <c r="BTU274" t="s">
        <v>595</v>
      </c>
      <c r="BTV274" t="s">
        <v>595</v>
      </c>
      <c r="BTW274" t="s">
        <v>595</v>
      </c>
      <c r="BTX274" t="s">
        <v>595</v>
      </c>
      <c r="BTY274" t="s">
        <v>595</v>
      </c>
      <c r="BTZ274" t="s">
        <v>595</v>
      </c>
      <c r="BUA274" t="s">
        <v>595</v>
      </c>
      <c r="BUB274" t="s">
        <v>595</v>
      </c>
      <c r="BUC274" t="s">
        <v>595</v>
      </c>
      <c r="BUD274" t="s">
        <v>595</v>
      </c>
      <c r="BUE274" t="s">
        <v>595</v>
      </c>
      <c r="BUF274" t="s">
        <v>595</v>
      </c>
      <c r="BUG274" t="s">
        <v>595</v>
      </c>
      <c r="BUH274" t="s">
        <v>595</v>
      </c>
      <c r="BUI274" t="s">
        <v>595</v>
      </c>
      <c r="BUJ274" t="s">
        <v>595</v>
      </c>
      <c r="BUK274" t="s">
        <v>595</v>
      </c>
      <c r="BUL274" t="s">
        <v>595</v>
      </c>
      <c r="BUM274" t="s">
        <v>595</v>
      </c>
      <c r="BUN274" t="s">
        <v>595</v>
      </c>
      <c r="BUO274" t="s">
        <v>595</v>
      </c>
      <c r="BUP274" t="s">
        <v>595</v>
      </c>
      <c r="BUQ274" t="s">
        <v>595</v>
      </c>
      <c r="BUR274" t="s">
        <v>595</v>
      </c>
      <c r="BUS274" t="s">
        <v>595</v>
      </c>
      <c r="BUT274" t="s">
        <v>595</v>
      </c>
      <c r="BUU274" t="s">
        <v>595</v>
      </c>
      <c r="BUV274" t="s">
        <v>595</v>
      </c>
      <c r="BUW274" t="s">
        <v>595</v>
      </c>
      <c r="BUX274" t="s">
        <v>595</v>
      </c>
      <c r="BUY274" t="s">
        <v>595</v>
      </c>
      <c r="BUZ274" t="s">
        <v>595</v>
      </c>
      <c r="BVA274" t="s">
        <v>595</v>
      </c>
      <c r="BVB274" t="s">
        <v>595</v>
      </c>
      <c r="BVC274" t="s">
        <v>595</v>
      </c>
      <c r="BVD274" t="s">
        <v>595</v>
      </c>
      <c r="BVE274" t="s">
        <v>595</v>
      </c>
      <c r="BVF274" t="s">
        <v>595</v>
      </c>
      <c r="BVG274" t="s">
        <v>595</v>
      </c>
      <c r="BVH274" t="s">
        <v>595</v>
      </c>
      <c r="BVI274" t="s">
        <v>595</v>
      </c>
      <c r="BVJ274" t="s">
        <v>595</v>
      </c>
      <c r="BVK274" t="s">
        <v>595</v>
      </c>
      <c r="BVL274" t="s">
        <v>595</v>
      </c>
      <c r="BVM274" t="s">
        <v>595</v>
      </c>
      <c r="BVN274" t="s">
        <v>595</v>
      </c>
      <c r="BVO274" t="s">
        <v>595</v>
      </c>
      <c r="BVP274" t="s">
        <v>595</v>
      </c>
      <c r="BVQ274" t="s">
        <v>595</v>
      </c>
      <c r="BVR274" t="s">
        <v>595</v>
      </c>
      <c r="BVS274" t="s">
        <v>595</v>
      </c>
      <c r="BVT274" t="s">
        <v>595</v>
      </c>
      <c r="BVU274" t="s">
        <v>595</v>
      </c>
      <c r="BVV274" t="s">
        <v>595</v>
      </c>
      <c r="BVW274" t="s">
        <v>595</v>
      </c>
      <c r="BVX274" t="s">
        <v>595</v>
      </c>
      <c r="BVY274" t="s">
        <v>595</v>
      </c>
      <c r="BVZ274" t="s">
        <v>595</v>
      </c>
      <c r="BWA274" t="s">
        <v>595</v>
      </c>
      <c r="BWB274" t="s">
        <v>595</v>
      </c>
      <c r="BWC274" t="s">
        <v>595</v>
      </c>
      <c r="BWD274" t="s">
        <v>595</v>
      </c>
      <c r="BWE274" t="s">
        <v>595</v>
      </c>
      <c r="BWF274" t="s">
        <v>595</v>
      </c>
      <c r="BWG274" t="s">
        <v>595</v>
      </c>
      <c r="BWH274" t="s">
        <v>595</v>
      </c>
      <c r="BWI274" t="s">
        <v>595</v>
      </c>
      <c r="BWJ274" t="s">
        <v>595</v>
      </c>
      <c r="BWK274" t="s">
        <v>595</v>
      </c>
      <c r="BWL274" t="s">
        <v>595</v>
      </c>
      <c r="BWM274" t="s">
        <v>595</v>
      </c>
      <c r="BWN274" t="s">
        <v>595</v>
      </c>
      <c r="BWO274" t="s">
        <v>595</v>
      </c>
      <c r="BWP274" t="s">
        <v>595</v>
      </c>
      <c r="BWQ274" t="s">
        <v>595</v>
      </c>
      <c r="BWR274" t="s">
        <v>595</v>
      </c>
      <c r="BWS274" t="s">
        <v>595</v>
      </c>
      <c r="BWT274" t="s">
        <v>595</v>
      </c>
      <c r="BWU274" t="s">
        <v>595</v>
      </c>
      <c r="BWV274" t="s">
        <v>595</v>
      </c>
      <c r="BWW274" t="s">
        <v>595</v>
      </c>
      <c r="BWX274" t="s">
        <v>595</v>
      </c>
      <c r="BWY274" t="s">
        <v>595</v>
      </c>
      <c r="BWZ274" t="s">
        <v>595</v>
      </c>
      <c r="BXA274" t="s">
        <v>595</v>
      </c>
      <c r="BXB274" t="s">
        <v>595</v>
      </c>
      <c r="BXC274" t="s">
        <v>595</v>
      </c>
      <c r="BXD274" t="s">
        <v>595</v>
      </c>
      <c r="BXE274" t="s">
        <v>595</v>
      </c>
      <c r="BXF274" t="s">
        <v>595</v>
      </c>
      <c r="BXG274" t="s">
        <v>595</v>
      </c>
      <c r="BXH274" t="s">
        <v>595</v>
      </c>
      <c r="BXI274" t="s">
        <v>595</v>
      </c>
      <c r="BXJ274" t="s">
        <v>595</v>
      </c>
      <c r="BXK274" t="s">
        <v>595</v>
      </c>
      <c r="BXL274" t="s">
        <v>595</v>
      </c>
      <c r="BXM274" t="s">
        <v>595</v>
      </c>
      <c r="BXN274" t="s">
        <v>595</v>
      </c>
      <c r="BXO274" t="s">
        <v>595</v>
      </c>
      <c r="BXP274" t="s">
        <v>595</v>
      </c>
      <c r="BXQ274" t="s">
        <v>595</v>
      </c>
      <c r="BXR274" t="s">
        <v>595</v>
      </c>
      <c r="BXS274" t="s">
        <v>595</v>
      </c>
      <c r="BXT274" t="s">
        <v>595</v>
      </c>
      <c r="BXU274" t="s">
        <v>595</v>
      </c>
      <c r="BXV274" t="s">
        <v>595</v>
      </c>
      <c r="BXW274" t="s">
        <v>595</v>
      </c>
      <c r="BXX274" t="s">
        <v>595</v>
      </c>
      <c r="BXY274" t="s">
        <v>595</v>
      </c>
      <c r="BXZ274" t="s">
        <v>595</v>
      </c>
      <c r="BYA274" t="s">
        <v>595</v>
      </c>
      <c r="BYB274" t="s">
        <v>595</v>
      </c>
      <c r="BYC274" t="s">
        <v>595</v>
      </c>
      <c r="BYD274" t="s">
        <v>595</v>
      </c>
      <c r="BYE274" t="s">
        <v>595</v>
      </c>
      <c r="BYF274" t="s">
        <v>595</v>
      </c>
      <c r="BYG274" t="s">
        <v>595</v>
      </c>
      <c r="BYH274" t="s">
        <v>595</v>
      </c>
      <c r="BYI274" t="s">
        <v>595</v>
      </c>
      <c r="BYJ274" t="s">
        <v>595</v>
      </c>
      <c r="BYK274" t="s">
        <v>595</v>
      </c>
      <c r="BYL274" t="s">
        <v>595</v>
      </c>
      <c r="BYM274" t="s">
        <v>595</v>
      </c>
      <c r="BYN274" t="s">
        <v>595</v>
      </c>
      <c r="BYO274" t="s">
        <v>595</v>
      </c>
      <c r="BYP274" t="s">
        <v>595</v>
      </c>
      <c r="BYQ274" t="s">
        <v>595</v>
      </c>
      <c r="BYR274" t="s">
        <v>595</v>
      </c>
      <c r="BYS274" t="s">
        <v>595</v>
      </c>
      <c r="BYT274" t="s">
        <v>595</v>
      </c>
      <c r="BYU274" t="s">
        <v>595</v>
      </c>
      <c r="BYV274" t="s">
        <v>595</v>
      </c>
      <c r="BYW274" t="s">
        <v>595</v>
      </c>
      <c r="BYX274" t="s">
        <v>595</v>
      </c>
      <c r="BYY274" t="s">
        <v>595</v>
      </c>
      <c r="BYZ274" t="s">
        <v>595</v>
      </c>
      <c r="BZA274" t="s">
        <v>595</v>
      </c>
      <c r="BZB274" t="s">
        <v>595</v>
      </c>
      <c r="BZC274" t="s">
        <v>595</v>
      </c>
      <c r="BZD274" t="s">
        <v>595</v>
      </c>
      <c r="BZE274" t="s">
        <v>595</v>
      </c>
      <c r="BZF274" t="s">
        <v>595</v>
      </c>
      <c r="BZG274" t="s">
        <v>595</v>
      </c>
      <c r="BZH274" t="s">
        <v>595</v>
      </c>
      <c r="BZI274" t="s">
        <v>595</v>
      </c>
      <c r="BZJ274" t="s">
        <v>595</v>
      </c>
      <c r="BZK274" t="s">
        <v>595</v>
      </c>
      <c r="BZL274" t="s">
        <v>595</v>
      </c>
      <c r="BZM274" t="s">
        <v>595</v>
      </c>
      <c r="BZN274" t="s">
        <v>595</v>
      </c>
      <c r="BZO274" t="s">
        <v>595</v>
      </c>
      <c r="BZP274" t="s">
        <v>595</v>
      </c>
      <c r="BZQ274" t="s">
        <v>595</v>
      </c>
      <c r="BZR274" t="s">
        <v>595</v>
      </c>
      <c r="BZS274" t="s">
        <v>595</v>
      </c>
      <c r="BZT274" t="s">
        <v>595</v>
      </c>
      <c r="BZU274" t="s">
        <v>595</v>
      </c>
      <c r="BZV274" t="s">
        <v>595</v>
      </c>
      <c r="BZW274" t="s">
        <v>595</v>
      </c>
      <c r="BZX274" t="s">
        <v>595</v>
      </c>
      <c r="BZY274" t="s">
        <v>595</v>
      </c>
      <c r="BZZ274" t="s">
        <v>595</v>
      </c>
      <c r="CAA274" t="s">
        <v>595</v>
      </c>
      <c r="CAB274" t="s">
        <v>595</v>
      </c>
      <c r="CAC274" t="s">
        <v>595</v>
      </c>
      <c r="CAD274" t="s">
        <v>595</v>
      </c>
      <c r="CAE274" t="s">
        <v>595</v>
      </c>
      <c r="CAF274" t="s">
        <v>595</v>
      </c>
      <c r="CAG274" t="s">
        <v>595</v>
      </c>
      <c r="CAH274" t="s">
        <v>595</v>
      </c>
      <c r="CAI274" t="s">
        <v>595</v>
      </c>
      <c r="CAJ274" t="s">
        <v>595</v>
      </c>
      <c r="CAK274" t="s">
        <v>595</v>
      </c>
      <c r="CAL274" t="s">
        <v>595</v>
      </c>
      <c r="CAM274" t="s">
        <v>595</v>
      </c>
      <c r="CAN274" t="s">
        <v>595</v>
      </c>
      <c r="CAO274" t="s">
        <v>595</v>
      </c>
      <c r="CAP274" t="s">
        <v>595</v>
      </c>
      <c r="CAQ274" t="s">
        <v>595</v>
      </c>
      <c r="CAR274" t="s">
        <v>595</v>
      </c>
      <c r="CAS274" t="s">
        <v>595</v>
      </c>
      <c r="CAT274" t="s">
        <v>595</v>
      </c>
      <c r="CAU274" t="s">
        <v>595</v>
      </c>
      <c r="CAV274" t="s">
        <v>595</v>
      </c>
      <c r="CAW274" t="s">
        <v>595</v>
      </c>
      <c r="CAX274" t="s">
        <v>595</v>
      </c>
      <c r="CAY274" t="s">
        <v>595</v>
      </c>
      <c r="CAZ274" t="s">
        <v>595</v>
      </c>
      <c r="CBA274" t="s">
        <v>595</v>
      </c>
      <c r="CBB274" t="s">
        <v>595</v>
      </c>
      <c r="CBC274" t="s">
        <v>595</v>
      </c>
      <c r="CBD274" t="s">
        <v>595</v>
      </c>
      <c r="CBE274" t="s">
        <v>595</v>
      </c>
      <c r="CBF274" t="s">
        <v>595</v>
      </c>
      <c r="CBG274" t="s">
        <v>595</v>
      </c>
      <c r="CBH274" t="s">
        <v>595</v>
      </c>
      <c r="CBI274" t="s">
        <v>595</v>
      </c>
      <c r="CBJ274" t="s">
        <v>595</v>
      </c>
      <c r="CBK274" t="s">
        <v>595</v>
      </c>
      <c r="CBL274" t="s">
        <v>595</v>
      </c>
      <c r="CBM274" t="s">
        <v>595</v>
      </c>
      <c r="CBN274" t="s">
        <v>595</v>
      </c>
      <c r="CBO274" t="s">
        <v>595</v>
      </c>
      <c r="CBP274" t="s">
        <v>595</v>
      </c>
      <c r="CBQ274" t="s">
        <v>595</v>
      </c>
      <c r="CBR274" t="s">
        <v>595</v>
      </c>
      <c r="CBS274" t="s">
        <v>595</v>
      </c>
      <c r="CBT274" t="s">
        <v>595</v>
      </c>
      <c r="CBU274" t="s">
        <v>595</v>
      </c>
      <c r="CBV274" t="s">
        <v>595</v>
      </c>
      <c r="CBW274" t="s">
        <v>595</v>
      </c>
      <c r="CBX274" t="s">
        <v>595</v>
      </c>
      <c r="CBY274" t="s">
        <v>595</v>
      </c>
      <c r="CBZ274" t="s">
        <v>595</v>
      </c>
      <c r="CCA274" t="s">
        <v>595</v>
      </c>
      <c r="CCB274" t="s">
        <v>595</v>
      </c>
      <c r="CCC274" t="s">
        <v>595</v>
      </c>
      <c r="CCD274" t="s">
        <v>595</v>
      </c>
      <c r="CCE274" t="s">
        <v>595</v>
      </c>
      <c r="CCF274" t="s">
        <v>595</v>
      </c>
      <c r="CCG274" t="s">
        <v>595</v>
      </c>
      <c r="CCH274" t="s">
        <v>595</v>
      </c>
      <c r="CCI274" t="s">
        <v>595</v>
      </c>
      <c r="CCJ274" t="s">
        <v>595</v>
      </c>
      <c r="CCK274" t="s">
        <v>595</v>
      </c>
      <c r="CCL274" t="s">
        <v>595</v>
      </c>
      <c r="CCM274" t="s">
        <v>595</v>
      </c>
      <c r="CCN274" t="s">
        <v>595</v>
      </c>
      <c r="CCO274" t="s">
        <v>595</v>
      </c>
      <c r="CCP274" t="s">
        <v>595</v>
      </c>
      <c r="CCQ274" t="s">
        <v>595</v>
      </c>
      <c r="CCR274" t="s">
        <v>595</v>
      </c>
      <c r="CCS274" t="s">
        <v>595</v>
      </c>
      <c r="CCT274" t="s">
        <v>595</v>
      </c>
      <c r="CCU274" t="s">
        <v>595</v>
      </c>
      <c r="CCV274" t="s">
        <v>595</v>
      </c>
      <c r="CCW274" t="s">
        <v>595</v>
      </c>
      <c r="CCX274" t="s">
        <v>595</v>
      </c>
      <c r="CCY274" t="s">
        <v>595</v>
      </c>
      <c r="CCZ274" t="s">
        <v>595</v>
      </c>
      <c r="CDA274" t="s">
        <v>595</v>
      </c>
      <c r="CDB274" t="s">
        <v>595</v>
      </c>
      <c r="CDC274" t="s">
        <v>595</v>
      </c>
      <c r="CDD274" t="s">
        <v>595</v>
      </c>
      <c r="CDE274" t="s">
        <v>595</v>
      </c>
      <c r="CDF274" t="s">
        <v>595</v>
      </c>
      <c r="CDG274" t="s">
        <v>595</v>
      </c>
      <c r="CDH274" t="s">
        <v>595</v>
      </c>
      <c r="CDI274" t="s">
        <v>595</v>
      </c>
      <c r="CDJ274" t="s">
        <v>595</v>
      </c>
      <c r="CDK274" t="s">
        <v>595</v>
      </c>
      <c r="CDL274" t="s">
        <v>595</v>
      </c>
      <c r="CDM274" t="s">
        <v>595</v>
      </c>
      <c r="CDN274" t="s">
        <v>595</v>
      </c>
      <c r="CDO274" t="s">
        <v>595</v>
      </c>
      <c r="CDP274" t="s">
        <v>595</v>
      </c>
      <c r="CDQ274" t="s">
        <v>595</v>
      </c>
      <c r="CDR274" t="s">
        <v>595</v>
      </c>
      <c r="CDS274" t="s">
        <v>595</v>
      </c>
      <c r="CDT274" t="s">
        <v>595</v>
      </c>
      <c r="CDU274" t="s">
        <v>595</v>
      </c>
      <c r="CDV274" t="s">
        <v>595</v>
      </c>
      <c r="CDW274" t="s">
        <v>595</v>
      </c>
      <c r="CDX274" t="s">
        <v>595</v>
      </c>
      <c r="CDY274" t="s">
        <v>595</v>
      </c>
      <c r="CDZ274" t="s">
        <v>595</v>
      </c>
      <c r="CEA274" t="s">
        <v>595</v>
      </c>
      <c r="CEB274" t="s">
        <v>595</v>
      </c>
      <c r="CEC274" t="s">
        <v>595</v>
      </c>
      <c r="CED274" t="s">
        <v>595</v>
      </c>
      <c r="CEE274" t="s">
        <v>595</v>
      </c>
      <c r="CEF274" t="s">
        <v>595</v>
      </c>
      <c r="CEG274" t="s">
        <v>595</v>
      </c>
      <c r="CEH274" t="s">
        <v>595</v>
      </c>
      <c r="CEI274" t="s">
        <v>595</v>
      </c>
      <c r="CEJ274" t="s">
        <v>595</v>
      </c>
      <c r="CEK274" t="s">
        <v>595</v>
      </c>
      <c r="CEL274" t="s">
        <v>595</v>
      </c>
      <c r="CEM274" t="s">
        <v>595</v>
      </c>
      <c r="CEN274" t="s">
        <v>595</v>
      </c>
      <c r="CEO274" t="s">
        <v>595</v>
      </c>
      <c r="CEP274" t="s">
        <v>595</v>
      </c>
      <c r="CEQ274" t="s">
        <v>595</v>
      </c>
      <c r="CER274" t="s">
        <v>595</v>
      </c>
      <c r="CES274" t="s">
        <v>595</v>
      </c>
      <c r="CET274" t="s">
        <v>595</v>
      </c>
      <c r="CEU274" t="s">
        <v>595</v>
      </c>
      <c r="CEV274" t="s">
        <v>595</v>
      </c>
      <c r="CEW274" t="s">
        <v>595</v>
      </c>
      <c r="CEX274" t="s">
        <v>595</v>
      </c>
      <c r="CEY274" t="s">
        <v>595</v>
      </c>
      <c r="CEZ274" t="s">
        <v>595</v>
      </c>
      <c r="CFA274" t="s">
        <v>595</v>
      </c>
      <c r="CFB274" t="s">
        <v>595</v>
      </c>
      <c r="CFC274" t="s">
        <v>595</v>
      </c>
      <c r="CFD274" t="s">
        <v>595</v>
      </c>
      <c r="CFE274" t="s">
        <v>595</v>
      </c>
      <c r="CFF274" t="s">
        <v>595</v>
      </c>
      <c r="CFG274" t="s">
        <v>595</v>
      </c>
      <c r="CFH274" t="s">
        <v>595</v>
      </c>
      <c r="CFI274" t="s">
        <v>595</v>
      </c>
      <c r="CFJ274" t="s">
        <v>595</v>
      </c>
      <c r="CFK274" t="s">
        <v>595</v>
      </c>
      <c r="CFL274" t="s">
        <v>595</v>
      </c>
      <c r="CFM274" t="s">
        <v>595</v>
      </c>
      <c r="CFN274" t="s">
        <v>595</v>
      </c>
      <c r="CFO274" t="s">
        <v>595</v>
      </c>
      <c r="CFP274" t="s">
        <v>595</v>
      </c>
      <c r="CFQ274" t="s">
        <v>595</v>
      </c>
      <c r="CFR274" t="s">
        <v>595</v>
      </c>
      <c r="CFS274" t="s">
        <v>595</v>
      </c>
      <c r="CFT274" t="s">
        <v>595</v>
      </c>
      <c r="CFU274" t="s">
        <v>595</v>
      </c>
      <c r="CFV274" t="s">
        <v>595</v>
      </c>
      <c r="CFW274" t="s">
        <v>595</v>
      </c>
      <c r="CFX274" t="s">
        <v>595</v>
      </c>
      <c r="CFY274" t="s">
        <v>595</v>
      </c>
      <c r="CFZ274" t="s">
        <v>595</v>
      </c>
      <c r="CGA274" t="s">
        <v>595</v>
      </c>
      <c r="CGB274" t="s">
        <v>595</v>
      </c>
      <c r="CGC274" t="s">
        <v>595</v>
      </c>
      <c r="CGD274" t="s">
        <v>595</v>
      </c>
      <c r="CGE274" t="s">
        <v>595</v>
      </c>
      <c r="CGF274" t="s">
        <v>595</v>
      </c>
      <c r="CGG274" t="s">
        <v>595</v>
      </c>
      <c r="CGH274" t="s">
        <v>595</v>
      </c>
      <c r="CGI274" t="s">
        <v>595</v>
      </c>
      <c r="CGJ274" t="s">
        <v>595</v>
      </c>
      <c r="CGK274" t="s">
        <v>595</v>
      </c>
      <c r="CGL274" t="s">
        <v>595</v>
      </c>
      <c r="CGM274" t="s">
        <v>595</v>
      </c>
      <c r="CGN274" t="s">
        <v>595</v>
      </c>
      <c r="CGO274" t="s">
        <v>595</v>
      </c>
      <c r="CGP274" t="s">
        <v>595</v>
      </c>
      <c r="CGQ274" t="s">
        <v>595</v>
      </c>
      <c r="CGR274" t="s">
        <v>595</v>
      </c>
      <c r="CGS274" t="s">
        <v>595</v>
      </c>
      <c r="CGT274" t="s">
        <v>595</v>
      </c>
      <c r="CGU274" t="s">
        <v>595</v>
      </c>
      <c r="CGV274" t="s">
        <v>595</v>
      </c>
      <c r="CGW274" t="s">
        <v>595</v>
      </c>
      <c r="CGX274" t="s">
        <v>595</v>
      </c>
      <c r="CGY274" t="s">
        <v>595</v>
      </c>
      <c r="CGZ274" t="s">
        <v>595</v>
      </c>
      <c r="CHA274" t="s">
        <v>595</v>
      </c>
      <c r="CHB274" t="s">
        <v>595</v>
      </c>
      <c r="CHC274" t="s">
        <v>595</v>
      </c>
      <c r="CHD274" t="s">
        <v>595</v>
      </c>
      <c r="CHE274" t="s">
        <v>595</v>
      </c>
      <c r="CHF274" t="s">
        <v>595</v>
      </c>
      <c r="CHG274" t="s">
        <v>595</v>
      </c>
      <c r="CHH274" t="s">
        <v>595</v>
      </c>
      <c r="CHI274" t="s">
        <v>595</v>
      </c>
      <c r="CHJ274" t="s">
        <v>595</v>
      </c>
      <c r="CHK274" t="s">
        <v>595</v>
      </c>
      <c r="CHL274" t="s">
        <v>595</v>
      </c>
      <c r="CHM274" t="s">
        <v>595</v>
      </c>
      <c r="CHN274" t="s">
        <v>595</v>
      </c>
      <c r="CHO274" t="s">
        <v>595</v>
      </c>
      <c r="CHP274" t="s">
        <v>595</v>
      </c>
      <c r="CHQ274" t="s">
        <v>595</v>
      </c>
      <c r="CHR274" t="s">
        <v>595</v>
      </c>
      <c r="CHS274" t="s">
        <v>595</v>
      </c>
      <c r="CHT274" t="s">
        <v>595</v>
      </c>
      <c r="CHU274" t="s">
        <v>595</v>
      </c>
      <c r="CHV274" t="s">
        <v>595</v>
      </c>
      <c r="CHW274" t="s">
        <v>595</v>
      </c>
      <c r="CHX274" t="s">
        <v>595</v>
      </c>
      <c r="CHY274" t="s">
        <v>595</v>
      </c>
      <c r="CHZ274" t="s">
        <v>595</v>
      </c>
      <c r="CIA274" t="s">
        <v>595</v>
      </c>
      <c r="CIB274" t="s">
        <v>595</v>
      </c>
      <c r="CIC274" t="s">
        <v>595</v>
      </c>
      <c r="CID274" t="s">
        <v>595</v>
      </c>
      <c r="CIE274" t="s">
        <v>595</v>
      </c>
      <c r="CIF274" t="s">
        <v>595</v>
      </c>
      <c r="CIG274" t="s">
        <v>595</v>
      </c>
      <c r="CIH274" t="s">
        <v>595</v>
      </c>
      <c r="CII274" t="s">
        <v>595</v>
      </c>
      <c r="CIJ274" t="s">
        <v>595</v>
      </c>
      <c r="CIK274" t="s">
        <v>595</v>
      </c>
      <c r="CIL274" t="s">
        <v>595</v>
      </c>
      <c r="CIM274" t="s">
        <v>595</v>
      </c>
      <c r="CIN274" t="s">
        <v>595</v>
      </c>
      <c r="CIO274" t="s">
        <v>595</v>
      </c>
      <c r="CIP274" t="s">
        <v>595</v>
      </c>
      <c r="CIQ274" t="s">
        <v>595</v>
      </c>
      <c r="CIR274" t="s">
        <v>595</v>
      </c>
      <c r="CIS274" t="s">
        <v>595</v>
      </c>
      <c r="CIT274" t="s">
        <v>595</v>
      </c>
      <c r="CIU274" t="s">
        <v>595</v>
      </c>
      <c r="CIV274" t="s">
        <v>595</v>
      </c>
      <c r="CIW274" t="s">
        <v>595</v>
      </c>
      <c r="CIX274" t="s">
        <v>595</v>
      </c>
      <c r="CIY274" t="s">
        <v>595</v>
      </c>
      <c r="CIZ274" t="s">
        <v>595</v>
      </c>
      <c r="CJA274" t="s">
        <v>595</v>
      </c>
      <c r="CJB274" t="s">
        <v>595</v>
      </c>
      <c r="CJC274" t="s">
        <v>595</v>
      </c>
      <c r="CJD274" t="s">
        <v>595</v>
      </c>
      <c r="CJE274" t="s">
        <v>595</v>
      </c>
      <c r="CJF274" t="s">
        <v>595</v>
      </c>
      <c r="CJG274" t="s">
        <v>595</v>
      </c>
      <c r="CJH274" t="s">
        <v>595</v>
      </c>
      <c r="CJI274" t="s">
        <v>595</v>
      </c>
      <c r="CJJ274" t="s">
        <v>595</v>
      </c>
      <c r="CJK274" t="s">
        <v>595</v>
      </c>
      <c r="CJL274" t="s">
        <v>595</v>
      </c>
      <c r="CJM274" t="s">
        <v>595</v>
      </c>
      <c r="CJN274" t="s">
        <v>595</v>
      </c>
      <c r="CJO274" t="s">
        <v>595</v>
      </c>
      <c r="CJP274" t="s">
        <v>595</v>
      </c>
      <c r="CJQ274" t="s">
        <v>595</v>
      </c>
      <c r="CJR274" t="s">
        <v>595</v>
      </c>
      <c r="CJS274" t="s">
        <v>595</v>
      </c>
      <c r="CJT274" t="s">
        <v>595</v>
      </c>
      <c r="CJU274" t="s">
        <v>595</v>
      </c>
      <c r="CJV274" t="s">
        <v>595</v>
      </c>
      <c r="CJW274" t="s">
        <v>595</v>
      </c>
      <c r="CJX274" t="s">
        <v>595</v>
      </c>
      <c r="CJY274" t="s">
        <v>595</v>
      </c>
      <c r="CJZ274" t="s">
        <v>595</v>
      </c>
      <c r="CKA274" t="s">
        <v>595</v>
      </c>
      <c r="CKB274" t="s">
        <v>595</v>
      </c>
      <c r="CKC274" t="s">
        <v>595</v>
      </c>
      <c r="CKD274" t="s">
        <v>595</v>
      </c>
      <c r="CKE274" t="s">
        <v>595</v>
      </c>
      <c r="CKF274" t="s">
        <v>595</v>
      </c>
      <c r="CKG274" t="s">
        <v>595</v>
      </c>
      <c r="CKH274" t="s">
        <v>595</v>
      </c>
      <c r="CKI274" t="s">
        <v>595</v>
      </c>
      <c r="CKJ274" t="s">
        <v>595</v>
      </c>
      <c r="CKK274" t="s">
        <v>595</v>
      </c>
      <c r="CKL274" t="s">
        <v>595</v>
      </c>
      <c r="CKM274" t="s">
        <v>595</v>
      </c>
      <c r="CKN274" t="s">
        <v>595</v>
      </c>
      <c r="CKO274" t="s">
        <v>595</v>
      </c>
      <c r="CKP274" t="s">
        <v>595</v>
      </c>
      <c r="CKQ274" t="s">
        <v>595</v>
      </c>
      <c r="CKR274" t="s">
        <v>595</v>
      </c>
      <c r="CKS274" t="s">
        <v>595</v>
      </c>
      <c r="CKT274" t="s">
        <v>595</v>
      </c>
      <c r="CKU274" t="s">
        <v>595</v>
      </c>
      <c r="CKV274" t="s">
        <v>595</v>
      </c>
      <c r="CKW274" t="s">
        <v>595</v>
      </c>
      <c r="CKX274" t="s">
        <v>595</v>
      </c>
      <c r="CKY274" t="s">
        <v>595</v>
      </c>
      <c r="CKZ274" t="s">
        <v>595</v>
      </c>
      <c r="CLA274" t="s">
        <v>595</v>
      </c>
      <c r="CLB274" t="s">
        <v>595</v>
      </c>
      <c r="CLC274" t="s">
        <v>595</v>
      </c>
      <c r="CLD274" t="s">
        <v>595</v>
      </c>
      <c r="CLE274" t="s">
        <v>595</v>
      </c>
      <c r="CLF274" t="s">
        <v>595</v>
      </c>
      <c r="CLG274" t="s">
        <v>595</v>
      </c>
      <c r="CLH274" t="s">
        <v>595</v>
      </c>
      <c r="CLI274" t="s">
        <v>595</v>
      </c>
      <c r="CLJ274" t="s">
        <v>595</v>
      </c>
      <c r="CLK274" t="s">
        <v>595</v>
      </c>
      <c r="CLL274" t="s">
        <v>595</v>
      </c>
      <c r="CLM274" t="s">
        <v>595</v>
      </c>
      <c r="CLN274" t="s">
        <v>595</v>
      </c>
      <c r="CLO274" t="s">
        <v>595</v>
      </c>
      <c r="CLP274" t="s">
        <v>595</v>
      </c>
      <c r="CLQ274" t="s">
        <v>595</v>
      </c>
      <c r="CLR274" t="s">
        <v>595</v>
      </c>
      <c r="CLS274" t="s">
        <v>595</v>
      </c>
      <c r="CLT274" t="s">
        <v>595</v>
      </c>
      <c r="CLU274" t="s">
        <v>595</v>
      </c>
      <c r="CLV274" t="s">
        <v>595</v>
      </c>
      <c r="CLW274" t="s">
        <v>595</v>
      </c>
      <c r="CLX274" t="s">
        <v>595</v>
      </c>
      <c r="CLY274" t="s">
        <v>595</v>
      </c>
      <c r="CLZ274" t="s">
        <v>595</v>
      </c>
      <c r="CMA274" t="s">
        <v>595</v>
      </c>
      <c r="CMB274" t="s">
        <v>595</v>
      </c>
      <c r="CMC274" t="s">
        <v>595</v>
      </c>
      <c r="CMD274" t="s">
        <v>595</v>
      </c>
      <c r="CME274" t="s">
        <v>595</v>
      </c>
      <c r="CMF274" t="s">
        <v>595</v>
      </c>
      <c r="CMG274" t="s">
        <v>595</v>
      </c>
      <c r="CMH274" t="s">
        <v>595</v>
      </c>
      <c r="CMI274" t="s">
        <v>595</v>
      </c>
      <c r="CMJ274" t="s">
        <v>595</v>
      </c>
      <c r="CMK274" t="s">
        <v>595</v>
      </c>
      <c r="CML274" t="s">
        <v>595</v>
      </c>
      <c r="CMM274" t="s">
        <v>595</v>
      </c>
      <c r="CMN274" t="s">
        <v>595</v>
      </c>
      <c r="CMO274" t="s">
        <v>595</v>
      </c>
      <c r="CMP274" t="s">
        <v>595</v>
      </c>
      <c r="CMQ274" t="s">
        <v>595</v>
      </c>
      <c r="CMR274" t="s">
        <v>595</v>
      </c>
      <c r="CMS274" t="s">
        <v>595</v>
      </c>
      <c r="CMT274" t="s">
        <v>595</v>
      </c>
      <c r="CMU274" t="s">
        <v>595</v>
      </c>
      <c r="CMV274" t="s">
        <v>595</v>
      </c>
      <c r="CMW274" t="s">
        <v>595</v>
      </c>
      <c r="CMX274" t="s">
        <v>595</v>
      </c>
      <c r="CMY274" t="s">
        <v>595</v>
      </c>
      <c r="CMZ274" t="s">
        <v>595</v>
      </c>
      <c r="CNA274" t="s">
        <v>595</v>
      </c>
      <c r="CNB274" t="s">
        <v>595</v>
      </c>
      <c r="CNC274" t="s">
        <v>595</v>
      </c>
      <c r="CND274" t="s">
        <v>595</v>
      </c>
      <c r="CNE274" t="s">
        <v>595</v>
      </c>
      <c r="CNF274" t="s">
        <v>595</v>
      </c>
      <c r="CNG274" t="s">
        <v>595</v>
      </c>
      <c r="CNH274" t="s">
        <v>595</v>
      </c>
      <c r="CNI274" t="s">
        <v>595</v>
      </c>
      <c r="CNJ274" t="s">
        <v>595</v>
      </c>
      <c r="CNK274" t="s">
        <v>595</v>
      </c>
      <c r="CNL274" t="s">
        <v>595</v>
      </c>
      <c r="CNM274" t="s">
        <v>595</v>
      </c>
      <c r="CNN274" t="s">
        <v>595</v>
      </c>
      <c r="CNO274" t="s">
        <v>595</v>
      </c>
      <c r="CNP274" t="s">
        <v>595</v>
      </c>
      <c r="CNQ274" t="s">
        <v>595</v>
      </c>
      <c r="CNR274" t="s">
        <v>595</v>
      </c>
      <c r="CNS274" t="s">
        <v>595</v>
      </c>
      <c r="CNT274" t="s">
        <v>595</v>
      </c>
      <c r="CNU274" t="s">
        <v>595</v>
      </c>
      <c r="CNV274" t="s">
        <v>595</v>
      </c>
      <c r="CNW274" t="s">
        <v>595</v>
      </c>
      <c r="CNX274" t="s">
        <v>595</v>
      </c>
      <c r="CNY274" t="s">
        <v>595</v>
      </c>
      <c r="CNZ274" t="s">
        <v>595</v>
      </c>
      <c r="COA274" t="s">
        <v>595</v>
      </c>
      <c r="COB274" t="s">
        <v>595</v>
      </c>
      <c r="COC274" t="s">
        <v>595</v>
      </c>
      <c r="COD274" t="s">
        <v>595</v>
      </c>
      <c r="COE274" t="s">
        <v>595</v>
      </c>
      <c r="COF274" t="s">
        <v>595</v>
      </c>
      <c r="COG274" t="s">
        <v>595</v>
      </c>
      <c r="COH274" t="s">
        <v>595</v>
      </c>
      <c r="COI274" t="s">
        <v>595</v>
      </c>
      <c r="COJ274" t="s">
        <v>595</v>
      </c>
      <c r="COK274" t="s">
        <v>595</v>
      </c>
      <c r="COL274" t="s">
        <v>595</v>
      </c>
      <c r="COM274" t="s">
        <v>595</v>
      </c>
      <c r="CON274" t="s">
        <v>595</v>
      </c>
      <c r="COO274" t="s">
        <v>595</v>
      </c>
      <c r="COP274" t="s">
        <v>595</v>
      </c>
      <c r="COQ274" t="s">
        <v>595</v>
      </c>
      <c r="COR274" t="s">
        <v>595</v>
      </c>
      <c r="COS274" t="s">
        <v>595</v>
      </c>
      <c r="COT274" t="s">
        <v>595</v>
      </c>
      <c r="COU274" t="s">
        <v>595</v>
      </c>
      <c r="COV274" t="s">
        <v>595</v>
      </c>
      <c r="COW274" t="s">
        <v>595</v>
      </c>
      <c r="COX274" t="s">
        <v>595</v>
      </c>
      <c r="COY274" t="s">
        <v>595</v>
      </c>
      <c r="COZ274" t="s">
        <v>595</v>
      </c>
      <c r="CPA274" t="s">
        <v>595</v>
      </c>
      <c r="CPB274" t="s">
        <v>595</v>
      </c>
      <c r="CPC274" t="s">
        <v>595</v>
      </c>
      <c r="CPD274" t="s">
        <v>595</v>
      </c>
      <c r="CPE274" t="s">
        <v>595</v>
      </c>
      <c r="CPF274" t="s">
        <v>595</v>
      </c>
      <c r="CPG274" t="s">
        <v>595</v>
      </c>
      <c r="CPH274" t="s">
        <v>595</v>
      </c>
      <c r="CPI274" t="s">
        <v>595</v>
      </c>
      <c r="CPJ274" t="s">
        <v>595</v>
      </c>
      <c r="CPK274" t="s">
        <v>595</v>
      </c>
      <c r="CPL274" t="s">
        <v>595</v>
      </c>
      <c r="CPM274" t="s">
        <v>595</v>
      </c>
      <c r="CPN274" t="s">
        <v>595</v>
      </c>
      <c r="CPO274" t="s">
        <v>595</v>
      </c>
      <c r="CPP274" t="s">
        <v>595</v>
      </c>
      <c r="CPQ274" t="s">
        <v>595</v>
      </c>
      <c r="CPR274" t="s">
        <v>595</v>
      </c>
      <c r="CPS274" t="s">
        <v>595</v>
      </c>
      <c r="CPT274" t="s">
        <v>595</v>
      </c>
      <c r="CPU274" t="s">
        <v>595</v>
      </c>
      <c r="CPV274" t="s">
        <v>595</v>
      </c>
      <c r="CPW274" t="s">
        <v>595</v>
      </c>
      <c r="CPX274" t="s">
        <v>595</v>
      </c>
      <c r="CPY274" t="s">
        <v>595</v>
      </c>
      <c r="CPZ274" t="s">
        <v>595</v>
      </c>
      <c r="CQA274" t="s">
        <v>595</v>
      </c>
      <c r="CQB274" t="s">
        <v>595</v>
      </c>
      <c r="CQC274" t="s">
        <v>595</v>
      </c>
      <c r="CQD274" t="s">
        <v>595</v>
      </c>
      <c r="CQE274" t="s">
        <v>595</v>
      </c>
      <c r="CQF274" t="s">
        <v>595</v>
      </c>
      <c r="CQG274" t="s">
        <v>595</v>
      </c>
      <c r="CQH274" t="s">
        <v>595</v>
      </c>
      <c r="CQI274" t="s">
        <v>595</v>
      </c>
      <c r="CQJ274" t="s">
        <v>595</v>
      </c>
      <c r="CQK274" t="s">
        <v>595</v>
      </c>
      <c r="CQL274" t="s">
        <v>595</v>
      </c>
      <c r="CQM274" t="s">
        <v>595</v>
      </c>
      <c r="CQN274" t="s">
        <v>595</v>
      </c>
      <c r="CQO274" t="s">
        <v>595</v>
      </c>
      <c r="CQP274" t="s">
        <v>595</v>
      </c>
      <c r="CQQ274" t="s">
        <v>595</v>
      </c>
      <c r="CQR274" t="s">
        <v>595</v>
      </c>
      <c r="CQS274" t="s">
        <v>595</v>
      </c>
      <c r="CQT274" t="s">
        <v>595</v>
      </c>
      <c r="CQU274" t="s">
        <v>595</v>
      </c>
      <c r="CQV274" t="s">
        <v>595</v>
      </c>
      <c r="CQW274" t="s">
        <v>595</v>
      </c>
      <c r="CQX274" t="s">
        <v>595</v>
      </c>
      <c r="CQY274" t="s">
        <v>595</v>
      </c>
      <c r="CQZ274" t="s">
        <v>595</v>
      </c>
      <c r="CRA274" t="s">
        <v>595</v>
      </c>
      <c r="CRB274" t="s">
        <v>595</v>
      </c>
      <c r="CRC274" t="s">
        <v>595</v>
      </c>
      <c r="CRD274" t="s">
        <v>595</v>
      </c>
      <c r="CRE274" t="s">
        <v>595</v>
      </c>
      <c r="CRF274" t="s">
        <v>595</v>
      </c>
      <c r="CRG274" t="s">
        <v>595</v>
      </c>
      <c r="CRH274" t="s">
        <v>595</v>
      </c>
      <c r="CRI274" t="s">
        <v>595</v>
      </c>
      <c r="CRJ274" t="s">
        <v>595</v>
      </c>
      <c r="CRK274" t="s">
        <v>595</v>
      </c>
      <c r="CRL274" t="s">
        <v>595</v>
      </c>
      <c r="CRM274" t="s">
        <v>595</v>
      </c>
      <c r="CRN274" t="s">
        <v>595</v>
      </c>
      <c r="CRO274" t="s">
        <v>595</v>
      </c>
      <c r="CRP274" t="s">
        <v>595</v>
      </c>
      <c r="CRQ274" t="s">
        <v>595</v>
      </c>
      <c r="CRR274" t="s">
        <v>595</v>
      </c>
      <c r="CRS274" t="s">
        <v>595</v>
      </c>
      <c r="CRT274" t="s">
        <v>595</v>
      </c>
      <c r="CRU274" t="s">
        <v>595</v>
      </c>
      <c r="CRV274" t="s">
        <v>595</v>
      </c>
      <c r="CRW274" t="s">
        <v>595</v>
      </c>
      <c r="CRX274" t="s">
        <v>595</v>
      </c>
      <c r="CRY274" t="s">
        <v>595</v>
      </c>
      <c r="CRZ274" t="s">
        <v>595</v>
      </c>
      <c r="CSA274" t="s">
        <v>595</v>
      </c>
      <c r="CSB274" t="s">
        <v>595</v>
      </c>
      <c r="CSC274" t="s">
        <v>595</v>
      </c>
      <c r="CSD274" t="s">
        <v>595</v>
      </c>
      <c r="CSE274" t="s">
        <v>595</v>
      </c>
      <c r="CSF274" t="s">
        <v>595</v>
      </c>
      <c r="CSG274" t="s">
        <v>595</v>
      </c>
      <c r="CSH274" t="s">
        <v>595</v>
      </c>
      <c r="CSI274" t="s">
        <v>595</v>
      </c>
      <c r="CSJ274" t="s">
        <v>595</v>
      </c>
      <c r="CSK274" t="s">
        <v>595</v>
      </c>
      <c r="CSL274" t="s">
        <v>595</v>
      </c>
      <c r="CSM274" t="s">
        <v>595</v>
      </c>
      <c r="CSN274" t="s">
        <v>595</v>
      </c>
      <c r="CSO274" t="s">
        <v>595</v>
      </c>
      <c r="CSP274" t="s">
        <v>595</v>
      </c>
      <c r="CSQ274" t="s">
        <v>595</v>
      </c>
      <c r="CSR274" t="s">
        <v>595</v>
      </c>
      <c r="CSS274" t="s">
        <v>595</v>
      </c>
      <c r="CST274" t="s">
        <v>595</v>
      </c>
      <c r="CSU274" t="s">
        <v>595</v>
      </c>
      <c r="CSV274" t="s">
        <v>595</v>
      </c>
      <c r="CSW274" t="s">
        <v>595</v>
      </c>
      <c r="CSX274" t="s">
        <v>595</v>
      </c>
      <c r="CSY274" t="s">
        <v>595</v>
      </c>
      <c r="CSZ274" t="s">
        <v>595</v>
      </c>
      <c r="CTA274" t="s">
        <v>595</v>
      </c>
      <c r="CTB274" t="s">
        <v>595</v>
      </c>
      <c r="CTC274" t="s">
        <v>595</v>
      </c>
      <c r="CTD274" t="s">
        <v>595</v>
      </c>
      <c r="CTE274" t="s">
        <v>595</v>
      </c>
      <c r="CTF274" t="s">
        <v>595</v>
      </c>
      <c r="CTG274" t="s">
        <v>595</v>
      </c>
      <c r="CTH274" t="s">
        <v>595</v>
      </c>
      <c r="CTI274" t="s">
        <v>595</v>
      </c>
      <c r="CTJ274" t="s">
        <v>595</v>
      </c>
      <c r="CTK274" t="s">
        <v>595</v>
      </c>
      <c r="CTL274" t="s">
        <v>595</v>
      </c>
      <c r="CTM274" t="s">
        <v>595</v>
      </c>
      <c r="CTN274" t="s">
        <v>595</v>
      </c>
      <c r="CTO274" t="s">
        <v>595</v>
      </c>
      <c r="CTP274" t="s">
        <v>595</v>
      </c>
      <c r="CTQ274" t="s">
        <v>595</v>
      </c>
      <c r="CTR274" t="s">
        <v>595</v>
      </c>
      <c r="CTS274" t="s">
        <v>595</v>
      </c>
      <c r="CTT274" t="s">
        <v>595</v>
      </c>
      <c r="CTU274" t="s">
        <v>595</v>
      </c>
      <c r="CTV274" t="s">
        <v>595</v>
      </c>
      <c r="CTW274" t="s">
        <v>595</v>
      </c>
      <c r="CTX274" t="s">
        <v>595</v>
      </c>
      <c r="CTY274" t="s">
        <v>595</v>
      </c>
      <c r="CTZ274" t="s">
        <v>595</v>
      </c>
      <c r="CUA274" t="s">
        <v>595</v>
      </c>
      <c r="CUB274" t="s">
        <v>595</v>
      </c>
      <c r="CUC274" t="s">
        <v>595</v>
      </c>
      <c r="CUD274" t="s">
        <v>595</v>
      </c>
      <c r="CUE274" t="s">
        <v>595</v>
      </c>
      <c r="CUF274" t="s">
        <v>595</v>
      </c>
      <c r="CUG274" t="s">
        <v>595</v>
      </c>
      <c r="CUH274" t="s">
        <v>595</v>
      </c>
      <c r="CUI274" t="s">
        <v>595</v>
      </c>
      <c r="CUJ274" t="s">
        <v>595</v>
      </c>
      <c r="CUK274" t="s">
        <v>595</v>
      </c>
      <c r="CUL274" t="s">
        <v>595</v>
      </c>
      <c r="CUM274" t="s">
        <v>595</v>
      </c>
      <c r="CUN274" t="s">
        <v>595</v>
      </c>
      <c r="CUO274" t="s">
        <v>595</v>
      </c>
      <c r="CUP274" t="s">
        <v>595</v>
      </c>
      <c r="CUQ274" t="s">
        <v>595</v>
      </c>
      <c r="CUR274" t="s">
        <v>595</v>
      </c>
      <c r="CUS274" t="s">
        <v>595</v>
      </c>
      <c r="CUT274" t="s">
        <v>595</v>
      </c>
      <c r="CUU274" t="s">
        <v>595</v>
      </c>
      <c r="CUV274" t="s">
        <v>595</v>
      </c>
      <c r="CUW274" t="s">
        <v>595</v>
      </c>
      <c r="CUX274" t="s">
        <v>595</v>
      </c>
      <c r="CUY274" t="s">
        <v>595</v>
      </c>
      <c r="CUZ274" t="s">
        <v>595</v>
      </c>
      <c r="CVA274" t="s">
        <v>595</v>
      </c>
      <c r="CVB274" t="s">
        <v>595</v>
      </c>
      <c r="CVC274" t="s">
        <v>595</v>
      </c>
      <c r="CVD274" t="s">
        <v>595</v>
      </c>
      <c r="CVE274" t="s">
        <v>595</v>
      </c>
      <c r="CVF274" t="s">
        <v>595</v>
      </c>
      <c r="CVG274" t="s">
        <v>595</v>
      </c>
      <c r="CVH274" t="s">
        <v>595</v>
      </c>
      <c r="CVI274" t="s">
        <v>595</v>
      </c>
      <c r="CVJ274" t="s">
        <v>595</v>
      </c>
      <c r="CVK274" t="s">
        <v>595</v>
      </c>
      <c r="CVL274" t="s">
        <v>595</v>
      </c>
      <c r="CVM274" t="s">
        <v>595</v>
      </c>
      <c r="CVN274" t="s">
        <v>595</v>
      </c>
      <c r="CVO274" t="s">
        <v>595</v>
      </c>
      <c r="CVP274" t="s">
        <v>595</v>
      </c>
      <c r="CVQ274" t="s">
        <v>595</v>
      </c>
      <c r="CVR274" t="s">
        <v>595</v>
      </c>
      <c r="CVS274" t="s">
        <v>595</v>
      </c>
      <c r="CVT274" t="s">
        <v>595</v>
      </c>
      <c r="CVU274" t="s">
        <v>595</v>
      </c>
      <c r="CVV274" t="s">
        <v>595</v>
      </c>
      <c r="CVW274" t="s">
        <v>595</v>
      </c>
      <c r="CVX274" t="s">
        <v>595</v>
      </c>
      <c r="CVY274" t="s">
        <v>595</v>
      </c>
      <c r="CVZ274" t="s">
        <v>595</v>
      </c>
      <c r="CWA274" t="s">
        <v>595</v>
      </c>
      <c r="CWB274" t="s">
        <v>595</v>
      </c>
      <c r="CWC274" t="s">
        <v>595</v>
      </c>
      <c r="CWD274" t="s">
        <v>595</v>
      </c>
      <c r="CWE274" t="s">
        <v>595</v>
      </c>
      <c r="CWF274" t="s">
        <v>595</v>
      </c>
      <c r="CWG274" t="s">
        <v>595</v>
      </c>
      <c r="CWH274" t="s">
        <v>595</v>
      </c>
      <c r="CWI274" t="s">
        <v>595</v>
      </c>
      <c r="CWJ274" t="s">
        <v>595</v>
      </c>
      <c r="CWK274" t="s">
        <v>595</v>
      </c>
      <c r="CWL274" t="s">
        <v>595</v>
      </c>
      <c r="CWM274" t="s">
        <v>595</v>
      </c>
      <c r="CWN274" t="s">
        <v>595</v>
      </c>
      <c r="CWO274" t="s">
        <v>595</v>
      </c>
      <c r="CWP274" t="s">
        <v>595</v>
      </c>
      <c r="CWQ274" t="s">
        <v>595</v>
      </c>
      <c r="CWR274" t="s">
        <v>595</v>
      </c>
      <c r="CWS274" t="s">
        <v>595</v>
      </c>
      <c r="CWT274" t="s">
        <v>595</v>
      </c>
      <c r="CWU274" t="s">
        <v>595</v>
      </c>
      <c r="CWV274" t="s">
        <v>595</v>
      </c>
      <c r="CWW274" t="s">
        <v>595</v>
      </c>
      <c r="CWX274" t="s">
        <v>595</v>
      </c>
      <c r="CWY274" t="s">
        <v>595</v>
      </c>
      <c r="CWZ274" t="s">
        <v>595</v>
      </c>
      <c r="CXA274" t="s">
        <v>595</v>
      </c>
      <c r="CXB274" t="s">
        <v>595</v>
      </c>
      <c r="CXC274" t="s">
        <v>595</v>
      </c>
      <c r="CXD274" t="s">
        <v>595</v>
      </c>
      <c r="CXE274" t="s">
        <v>595</v>
      </c>
      <c r="CXF274" t="s">
        <v>595</v>
      </c>
      <c r="CXG274" t="s">
        <v>595</v>
      </c>
      <c r="CXH274" t="s">
        <v>595</v>
      </c>
      <c r="CXI274" t="s">
        <v>595</v>
      </c>
      <c r="CXJ274" t="s">
        <v>595</v>
      </c>
      <c r="CXK274" t="s">
        <v>595</v>
      </c>
      <c r="CXL274" t="s">
        <v>595</v>
      </c>
      <c r="CXM274" t="s">
        <v>595</v>
      </c>
      <c r="CXN274" t="s">
        <v>595</v>
      </c>
      <c r="CXO274" t="s">
        <v>595</v>
      </c>
      <c r="CXP274" t="s">
        <v>595</v>
      </c>
      <c r="CXQ274" t="s">
        <v>595</v>
      </c>
      <c r="CXR274" t="s">
        <v>595</v>
      </c>
      <c r="CXS274" t="s">
        <v>595</v>
      </c>
      <c r="CXT274" t="s">
        <v>595</v>
      </c>
      <c r="CXU274" t="s">
        <v>595</v>
      </c>
      <c r="CXV274" t="s">
        <v>595</v>
      </c>
      <c r="CXW274" t="s">
        <v>595</v>
      </c>
      <c r="CXX274" t="s">
        <v>595</v>
      </c>
      <c r="CXY274" t="s">
        <v>595</v>
      </c>
      <c r="CXZ274" t="s">
        <v>595</v>
      </c>
      <c r="CYA274" t="s">
        <v>595</v>
      </c>
      <c r="CYB274" t="s">
        <v>595</v>
      </c>
      <c r="CYC274" t="s">
        <v>595</v>
      </c>
      <c r="CYD274" t="s">
        <v>595</v>
      </c>
      <c r="CYE274" t="s">
        <v>595</v>
      </c>
      <c r="CYF274" t="s">
        <v>595</v>
      </c>
      <c r="CYG274" t="s">
        <v>595</v>
      </c>
      <c r="CYH274" t="s">
        <v>595</v>
      </c>
      <c r="CYI274" t="s">
        <v>595</v>
      </c>
      <c r="CYJ274" t="s">
        <v>595</v>
      </c>
      <c r="CYK274" t="s">
        <v>595</v>
      </c>
      <c r="CYL274" t="s">
        <v>595</v>
      </c>
      <c r="CYM274" t="s">
        <v>595</v>
      </c>
      <c r="CYN274" t="s">
        <v>595</v>
      </c>
      <c r="CYO274" t="s">
        <v>595</v>
      </c>
      <c r="CYP274" t="s">
        <v>595</v>
      </c>
      <c r="CYQ274" t="s">
        <v>595</v>
      </c>
      <c r="CYR274" t="s">
        <v>595</v>
      </c>
      <c r="CYS274" t="s">
        <v>595</v>
      </c>
      <c r="CYT274" t="s">
        <v>595</v>
      </c>
      <c r="CYU274" t="s">
        <v>595</v>
      </c>
      <c r="CYV274" t="s">
        <v>595</v>
      </c>
      <c r="CYW274" t="s">
        <v>595</v>
      </c>
      <c r="CYX274" t="s">
        <v>595</v>
      </c>
      <c r="CYY274" t="s">
        <v>595</v>
      </c>
      <c r="CYZ274" t="s">
        <v>595</v>
      </c>
      <c r="CZA274" t="s">
        <v>595</v>
      </c>
      <c r="CZB274" t="s">
        <v>595</v>
      </c>
      <c r="CZC274" t="s">
        <v>595</v>
      </c>
      <c r="CZD274" t="s">
        <v>595</v>
      </c>
      <c r="CZE274" t="s">
        <v>595</v>
      </c>
      <c r="CZF274" t="s">
        <v>595</v>
      </c>
      <c r="CZG274" t="s">
        <v>595</v>
      </c>
      <c r="CZH274" t="s">
        <v>595</v>
      </c>
      <c r="CZI274" t="s">
        <v>595</v>
      </c>
      <c r="CZJ274" t="s">
        <v>595</v>
      </c>
      <c r="CZK274" t="s">
        <v>595</v>
      </c>
      <c r="CZL274" t="s">
        <v>595</v>
      </c>
      <c r="CZM274" t="s">
        <v>595</v>
      </c>
      <c r="CZN274" t="s">
        <v>595</v>
      </c>
      <c r="CZO274" t="s">
        <v>595</v>
      </c>
      <c r="CZP274" t="s">
        <v>595</v>
      </c>
      <c r="CZQ274" t="s">
        <v>595</v>
      </c>
      <c r="CZR274" t="s">
        <v>595</v>
      </c>
      <c r="CZS274" t="s">
        <v>595</v>
      </c>
      <c r="CZT274" t="s">
        <v>595</v>
      </c>
      <c r="CZU274" t="s">
        <v>595</v>
      </c>
      <c r="CZV274" t="s">
        <v>595</v>
      </c>
      <c r="CZW274" t="s">
        <v>595</v>
      </c>
      <c r="CZX274" t="s">
        <v>595</v>
      </c>
      <c r="CZY274" t="s">
        <v>595</v>
      </c>
      <c r="CZZ274" t="s">
        <v>595</v>
      </c>
      <c r="DAA274" t="s">
        <v>595</v>
      </c>
      <c r="DAB274" t="s">
        <v>595</v>
      </c>
      <c r="DAC274" t="s">
        <v>595</v>
      </c>
      <c r="DAD274" t="s">
        <v>595</v>
      </c>
      <c r="DAE274" t="s">
        <v>595</v>
      </c>
      <c r="DAF274" t="s">
        <v>595</v>
      </c>
      <c r="DAG274" t="s">
        <v>595</v>
      </c>
      <c r="DAH274" t="s">
        <v>595</v>
      </c>
      <c r="DAI274" t="s">
        <v>595</v>
      </c>
      <c r="DAJ274" t="s">
        <v>595</v>
      </c>
      <c r="DAK274" t="s">
        <v>595</v>
      </c>
      <c r="DAL274" t="s">
        <v>595</v>
      </c>
      <c r="DAM274" t="s">
        <v>595</v>
      </c>
      <c r="DAN274" t="s">
        <v>595</v>
      </c>
      <c r="DAO274" t="s">
        <v>595</v>
      </c>
      <c r="DAP274" t="s">
        <v>595</v>
      </c>
      <c r="DAQ274" t="s">
        <v>595</v>
      </c>
      <c r="DAR274" t="s">
        <v>595</v>
      </c>
      <c r="DAS274" t="s">
        <v>595</v>
      </c>
      <c r="DAT274" t="s">
        <v>595</v>
      </c>
      <c r="DAU274" t="s">
        <v>595</v>
      </c>
      <c r="DAV274" t="s">
        <v>595</v>
      </c>
      <c r="DAW274" t="s">
        <v>595</v>
      </c>
      <c r="DAX274" t="s">
        <v>595</v>
      </c>
      <c r="DAY274" t="s">
        <v>595</v>
      </c>
      <c r="DAZ274" t="s">
        <v>595</v>
      </c>
      <c r="DBA274" t="s">
        <v>595</v>
      </c>
      <c r="DBB274" t="s">
        <v>595</v>
      </c>
      <c r="DBC274" t="s">
        <v>595</v>
      </c>
      <c r="DBD274" t="s">
        <v>595</v>
      </c>
      <c r="DBE274" t="s">
        <v>595</v>
      </c>
      <c r="DBF274" t="s">
        <v>595</v>
      </c>
      <c r="DBG274" t="s">
        <v>595</v>
      </c>
      <c r="DBH274" t="s">
        <v>595</v>
      </c>
      <c r="DBI274" t="s">
        <v>595</v>
      </c>
      <c r="DBJ274" t="s">
        <v>595</v>
      </c>
      <c r="DBK274" t="s">
        <v>595</v>
      </c>
      <c r="DBL274" t="s">
        <v>595</v>
      </c>
      <c r="DBM274" t="s">
        <v>595</v>
      </c>
      <c r="DBN274" t="s">
        <v>595</v>
      </c>
      <c r="DBO274" t="s">
        <v>595</v>
      </c>
      <c r="DBP274" t="s">
        <v>595</v>
      </c>
      <c r="DBQ274" t="s">
        <v>595</v>
      </c>
      <c r="DBR274" t="s">
        <v>595</v>
      </c>
      <c r="DBS274" t="s">
        <v>595</v>
      </c>
      <c r="DBT274" t="s">
        <v>595</v>
      </c>
      <c r="DBU274" t="s">
        <v>595</v>
      </c>
      <c r="DBV274" t="s">
        <v>595</v>
      </c>
      <c r="DBW274" t="s">
        <v>595</v>
      </c>
      <c r="DBX274" t="s">
        <v>595</v>
      </c>
      <c r="DBY274" t="s">
        <v>595</v>
      </c>
      <c r="DBZ274" t="s">
        <v>595</v>
      </c>
      <c r="DCA274" t="s">
        <v>595</v>
      </c>
      <c r="DCB274" t="s">
        <v>595</v>
      </c>
      <c r="DCC274" t="s">
        <v>595</v>
      </c>
      <c r="DCD274" t="s">
        <v>595</v>
      </c>
      <c r="DCE274" t="s">
        <v>595</v>
      </c>
      <c r="DCF274" t="s">
        <v>595</v>
      </c>
      <c r="DCG274" t="s">
        <v>595</v>
      </c>
      <c r="DCH274" t="s">
        <v>595</v>
      </c>
      <c r="DCI274" t="s">
        <v>595</v>
      </c>
      <c r="DCJ274" t="s">
        <v>595</v>
      </c>
      <c r="DCK274" t="s">
        <v>595</v>
      </c>
      <c r="DCL274" t="s">
        <v>595</v>
      </c>
      <c r="DCM274" t="s">
        <v>595</v>
      </c>
      <c r="DCN274" t="s">
        <v>595</v>
      </c>
      <c r="DCO274" t="s">
        <v>595</v>
      </c>
      <c r="DCP274" t="s">
        <v>595</v>
      </c>
      <c r="DCQ274" t="s">
        <v>595</v>
      </c>
      <c r="DCR274" t="s">
        <v>595</v>
      </c>
      <c r="DCS274" t="s">
        <v>595</v>
      </c>
      <c r="DCT274" t="s">
        <v>595</v>
      </c>
      <c r="DCU274" t="s">
        <v>595</v>
      </c>
      <c r="DCV274" t="s">
        <v>595</v>
      </c>
      <c r="DCW274" t="s">
        <v>595</v>
      </c>
      <c r="DCX274" t="s">
        <v>595</v>
      </c>
      <c r="DCY274" t="s">
        <v>595</v>
      </c>
      <c r="DCZ274" t="s">
        <v>595</v>
      </c>
      <c r="DDA274" t="s">
        <v>595</v>
      </c>
      <c r="DDB274" t="s">
        <v>595</v>
      </c>
      <c r="DDC274" t="s">
        <v>595</v>
      </c>
      <c r="DDD274" t="s">
        <v>595</v>
      </c>
      <c r="DDE274" t="s">
        <v>595</v>
      </c>
      <c r="DDF274" t="s">
        <v>595</v>
      </c>
      <c r="DDG274" t="s">
        <v>595</v>
      </c>
      <c r="DDH274" t="s">
        <v>595</v>
      </c>
      <c r="DDI274" t="s">
        <v>595</v>
      </c>
      <c r="DDJ274" t="s">
        <v>595</v>
      </c>
      <c r="DDK274" t="s">
        <v>595</v>
      </c>
      <c r="DDL274" t="s">
        <v>595</v>
      </c>
      <c r="DDM274" t="s">
        <v>595</v>
      </c>
      <c r="DDN274" t="s">
        <v>595</v>
      </c>
      <c r="DDO274" t="s">
        <v>595</v>
      </c>
      <c r="DDP274" t="s">
        <v>595</v>
      </c>
      <c r="DDQ274" t="s">
        <v>595</v>
      </c>
      <c r="DDR274" t="s">
        <v>595</v>
      </c>
      <c r="DDS274" t="s">
        <v>595</v>
      </c>
      <c r="DDT274" t="s">
        <v>595</v>
      </c>
      <c r="DDU274" t="s">
        <v>595</v>
      </c>
      <c r="DDV274" t="s">
        <v>595</v>
      </c>
      <c r="DDW274" t="s">
        <v>595</v>
      </c>
      <c r="DDX274" t="s">
        <v>595</v>
      </c>
      <c r="DDY274" t="s">
        <v>595</v>
      </c>
      <c r="DDZ274" t="s">
        <v>595</v>
      </c>
      <c r="DEA274" t="s">
        <v>595</v>
      </c>
      <c r="DEB274" t="s">
        <v>595</v>
      </c>
      <c r="DEC274" t="s">
        <v>595</v>
      </c>
      <c r="DED274" t="s">
        <v>595</v>
      </c>
      <c r="DEE274" t="s">
        <v>595</v>
      </c>
      <c r="DEF274" t="s">
        <v>595</v>
      </c>
      <c r="DEG274" t="s">
        <v>595</v>
      </c>
      <c r="DEH274" t="s">
        <v>595</v>
      </c>
      <c r="DEI274" t="s">
        <v>595</v>
      </c>
      <c r="DEJ274" t="s">
        <v>595</v>
      </c>
      <c r="DEK274" t="s">
        <v>595</v>
      </c>
      <c r="DEL274" t="s">
        <v>595</v>
      </c>
      <c r="DEM274" t="s">
        <v>595</v>
      </c>
      <c r="DEN274" t="s">
        <v>595</v>
      </c>
      <c r="DEO274" t="s">
        <v>595</v>
      </c>
      <c r="DEP274" t="s">
        <v>595</v>
      </c>
      <c r="DEQ274" t="s">
        <v>595</v>
      </c>
      <c r="DER274" t="s">
        <v>595</v>
      </c>
      <c r="DES274" t="s">
        <v>595</v>
      </c>
      <c r="DET274" t="s">
        <v>595</v>
      </c>
      <c r="DEU274" t="s">
        <v>595</v>
      </c>
      <c r="DEV274" t="s">
        <v>595</v>
      </c>
      <c r="DEW274" t="s">
        <v>595</v>
      </c>
      <c r="DEX274" t="s">
        <v>595</v>
      </c>
      <c r="DEY274" t="s">
        <v>595</v>
      </c>
      <c r="DEZ274" t="s">
        <v>595</v>
      </c>
      <c r="DFA274" t="s">
        <v>595</v>
      </c>
      <c r="DFB274" t="s">
        <v>595</v>
      </c>
      <c r="DFC274" t="s">
        <v>595</v>
      </c>
      <c r="DFD274" t="s">
        <v>595</v>
      </c>
      <c r="DFE274" t="s">
        <v>595</v>
      </c>
      <c r="DFF274" t="s">
        <v>595</v>
      </c>
      <c r="DFG274" t="s">
        <v>595</v>
      </c>
      <c r="DFH274" t="s">
        <v>595</v>
      </c>
      <c r="DFI274" t="s">
        <v>595</v>
      </c>
      <c r="DFJ274" t="s">
        <v>595</v>
      </c>
      <c r="DFK274" t="s">
        <v>595</v>
      </c>
      <c r="DFL274" t="s">
        <v>595</v>
      </c>
      <c r="DFM274" t="s">
        <v>595</v>
      </c>
      <c r="DFN274" t="s">
        <v>595</v>
      </c>
      <c r="DFO274" t="s">
        <v>595</v>
      </c>
      <c r="DFP274" t="s">
        <v>595</v>
      </c>
      <c r="DFQ274" t="s">
        <v>595</v>
      </c>
      <c r="DFR274" t="s">
        <v>595</v>
      </c>
      <c r="DFS274" t="s">
        <v>595</v>
      </c>
      <c r="DFT274" t="s">
        <v>595</v>
      </c>
      <c r="DFU274" t="s">
        <v>595</v>
      </c>
      <c r="DFV274" t="s">
        <v>595</v>
      </c>
      <c r="DFW274" t="s">
        <v>595</v>
      </c>
      <c r="DFX274" t="s">
        <v>595</v>
      </c>
      <c r="DFY274" t="s">
        <v>595</v>
      </c>
      <c r="DFZ274" t="s">
        <v>595</v>
      </c>
      <c r="DGA274" t="s">
        <v>595</v>
      </c>
      <c r="DGB274" t="s">
        <v>595</v>
      </c>
      <c r="DGC274" t="s">
        <v>595</v>
      </c>
      <c r="DGD274" t="s">
        <v>595</v>
      </c>
      <c r="DGE274" t="s">
        <v>595</v>
      </c>
      <c r="DGF274" t="s">
        <v>595</v>
      </c>
      <c r="DGG274" t="s">
        <v>595</v>
      </c>
      <c r="DGH274" t="s">
        <v>595</v>
      </c>
      <c r="DGI274" t="s">
        <v>595</v>
      </c>
      <c r="DGJ274" t="s">
        <v>595</v>
      </c>
      <c r="DGK274" t="s">
        <v>595</v>
      </c>
      <c r="DGL274" t="s">
        <v>595</v>
      </c>
      <c r="DGM274" t="s">
        <v>595</v>
      </c>
      <c r="DGN274" t="s">
        <v>595</v>
      </c>
      <c r="DGO274" t="s">
        <v>595</v>
      </c>
      <c r="DGP274" t="s">
        <v>595</v>
      </c>
      <c r="DGQ274" t="s">
        <v>595</v>
      </c>
      <c r="DGR274" t="s">
        <v>595</v>
      </c>
      <c r="DGS274" t="s">
        <v>595</v>
      </c>
      <c r="DGT274" t="s">
        <v>595</v>
      </c>
      <c r="DGU274" t="s">
        <v>595</v>
      </c>
      <c r="DGV274" t="s">
        <v>595</v>
      </c>
      <c r="DGW274" t="s">
        <v>595</v>
      </c>
      <c r="DGX274" t="s">
        <v>595</v>
      </c>
      <c r="DGY274" t="s">
        <v>595</v>
      </c>
      <c r="DGZ274" t="s">
        <v>595</v>
      </c>
      <c r="DHA274" t="s">
        <v>595</v>
      </c>
      <c r="DHB274" t="s">
        <v>595</v>
      </c>
      <c r="DHC274" t="s">
        <v>595</v>
      </c>
      <c r="DHD274" t="s">
        <v>595</v>
      </c>
      <c r="DHE274" t="s">
        <v>595</v>
      </c>
      <c r="DHF274" t="s">
        <v>595</v>
      </c>
      <c r="DHG274" t="s">
        <v>595</v>
      </c>
      <c r="DHH274" t="s">
        <v>595</v>
      </c>
      <c r="DHI274" t="s">
        <v>595</v>
      </c>
      <c r="DHJ274" t="s">
        <v>595</v>
      </c>
      <c r="DHK274" t="s">
        <v>595</v>
      </c>
      <c r="DHL274" t="s">
        <v>595</v>
      </c>
      <c r="DHM274" t="s">
        <v>595</v>
      </c>
      <c r="DHN274" t="s">
        <v>595</v>
      </c>
      <c r="DHO274" t="s">
        <v>595</v>
      </c>
      <c r="DHP274" t="s">
        <v>595</v>
      </c>
      <c r="DHQ274" t="s">
        <v>595</v>
      </c>
      <c r="DHR274" t="s">
        <v>595</v>
      </c>
      <c r="DHS274" t="s">
        <v>595</v>
      </c>
      <c r="DHT274" t="s">
        <v>595</v>
      </c>
      <c r="DHU274" t="s">
        <v>595</v>
      </c>
      <c r="DHV274" t="s">
        <v>595</v>
      </c>
      <c r="DHW274" t="s">
        <v>595</v>
      </c>
      <c r="DHX274" t="s">
        <v>595</v>
      </c>
      <c r="DHY274" t="s">
        <v>595</v>
      </c>
      <c r="DHZ274" t="s">
        <v>595</v>
      </c>
      <c r="DIA274" t="s">
        <v>595</v>
      </c>
      <c r="DIB274" t="s">
        <v>595</v>
      </c>
      <c r="DIC274" t="s">
        <v>595</v>
      </c>
      <c r="DID274" t="s">
        <v>595</v>
      </c>
      <c r="DIE274" t="s">
        <v>595</v>
      </c>
      <c r="DIF274" t="s">
        <v>595</v>
      </c>
      <c r="DIG274" t="s">
        <v>595</v>
      </c>
      <c r="DIH274" t="s">
        <v>595</v>
      </c>
      <c r="DII274" t="s">
        <v>595</v>
      </c>
      <c r="DIJ274" t="s">
        <v>595</v>
      </c>
      <c r="DIK274" t="s">
        <v>595</v>
      </c>
      <c r="DIL274" t="s">
        <v>595</v>
      </c>
      <c r="DIM274" t="s">
        <v>595</v>
      </c>
      <c r="DIN274" t="s">
        <v>595</v>
      </c>
      <c r="DIO274" t="s">
        <v>595</v>
      </c>
      <c r="DIP274" t="s">
        <v>595</v>
      </c>
      <c r="DIQ274" t="s">
        <v>595</v>
      </c>
      <c r="DIR274" t="s">
        <v>595</v>
      </c>
      <c r="DIS274" t="s">
        <v>595</v>
      </c>
      <c r="DIT274" t="s">
        <v>595</v>
      </c>
      <c r="DIU274" t="s">
        <v>595</v>
      </c>
      <c r="DIV274" t="s">
        <v>595</v>
      </c>
      <c r="DIW274" t="s">
        <v>595</v>
      </c>
      <c r="DIX274" t="s">
        <v>595</v>
      </c>
      <c r="DIY274" t="s">
        <v>595</v>
      </c>
      <c r="DIZ274" t="s">
        <v>595</v>
      </c>
      <c r="DJA274" t="s">
        <v>595</v>
      </c>
      <c r="DJB274" t="s">
        <v>595</v>
      </c>
      <c r="DJC274" t="s">
        <v>595</v>
      </c>
      <c r="DJD274" t="s">
        <v>595</v>
      </c>
      <c r="DJE274" t="s">
        <v>595</v>
      </c>
      <c r="DJF274" t="s">
        <v>595</v>
      </c>
      <c r="DJG274" t="s">
        <v>595</v>
      </c>
      <c r="DJH274" t="s">
        <v>595</v>
      </c>
      <c r="DJI274" t="s">
        <v>595</v>
      </c>
      <c r="DJJ274" t="s">
        <v>595</v>
      </c>
      <c r="DJK274" t="s">
        <v>595</v>
      </c>
      <c r="DJL274" t="s">
        <v>595</v>
      </c>
      <c r="DJM274" t="s">
        <v>595</v>
      </c>
      <c r="DJN274" t="s">
        <v>595</v>
      </c>
      <c r="DJO274" t="s">
        <v>595</v>
      </c>
      <c r="DJP274" t="s">
        <v>595</v>
      </c>
      <c r="DJQ274" t="s">
        <v>595</v>
      </c>
      <c r="DJR274" t="s">
        <v>595</v>
      </c>
      <c r="DJS274" t="s">
        <v>595</v>
      </c>
      <c r="DJT274" t="s">
        <v>595</v>
      </c>
      <c r="DJU274" t="s">
        <v>595</v>
      </c>
      <c r="DJV274" t="s">
        <v>595</v>
      </c>
      <c r="DJW274" t="s">
        <v>595</v>
      </c>
      <c r="DJX274" t="s">
        <v>595</v>
      </c>
      <c r="DJY274" t="s">
        <v>595</v>
      </c>
      <c r="DJZ274" t="s">
        <v>595</v>
      </c>
      <c r="DKA274" t="s">
        <v>595</v>
      </c>
      <c r="DKB274" t="s">
        <v>595</v>
      </c>
      <c r="DKC274" t="s">
        <v>595</v>
      </c>
      <c r="DKD274" t="s">
        <v>595</v>
      </c>
      <c r="DKE274" t="s">
        <v>595</v>
      </c>
      <c r="DKF274" t="s">
        <v>595</v>
      </c>
      <c r="DKG274" t="s">
        <v>595</v>
      </c>
      <c r="DKH274" t="s">
        <v>595</v>
      </c>
      <c r="DKI274" t="s">
        <v>595</v>
      </c>
      <c r="DKJ274" t="s">
        <v>595</v>
      </c>
      <c r="DKK274" t="s">
        <v>595</v>
      </c>
      <c r="DKL274" t="s">
        <v>595</v>
      </c>
      <c r="DKM274" t="s">
        <v>595</v>
      </c>
      <c r="DKN274" t="s">
        <v>595</v>
      </c>
      <c r="DKO274" t="s">
        <v>595</v>
      </c>
      <c r="DKP274" t="s">
        <v>595</v>
      </c>
      <c r="DKQ274" t="s">
        <v>595</v>
      </c>
      <c r="DKR274" t="s">
        <v>595</v>
      </c>
      <c r="DKS274" t="s">
        <v>595</v>
      </c>
      <c r="DKT274" t="s">
        <v>595</v>
      </c>
      <c r="DKU274" t="s">
        <v>595</v>
      </c>
      <c r="DKV274" t="s">
        <v>595</v>
      </c>
      <c r="DKW274" t="s">
        <v>595</v>
      </c>
      <c r="DKX274" t="s">
        <v>595</v>
      </c>
      <c r="DKY274" t="s">
        <v>595</v>
      </c>
      <c r="DKZ274" t="s">
        <v>595</v>
      </c>
      <c r="DLA274" t="s">
        <v>595</v>
      </c>
      <c r="DLB274" t="s">
        <v>595</v>
      </c>
      <c r="DLC274" t="s">
        <v>595</v>
      </c>
      <c r="DLD274" t="s">
        <v>595</v>
      </c>
      <c r="DLE274" t="s">
        <v>595</v>
      </c>
      <c r="DLF274" t="s">
        <v>595</v>
      </c>
      <c r="DLG274" t="s">
        <v>595</v>
      </c>
      <c r="DLH274" t="s">
        <v>595</v>
      </c>
      <c r="DLI274" t="s">
        <v>595</v>
      </c>
      <c r="DLJ274" t="s">
        <v>595</v>
      </c>
      <c r="DLK274" t="s">
        <v>595</v>
      </c>
      <c r="DLL274" t="s">
        <v>595</v>
      </c>
      <c r="DLM274" t="s">
        <v>595</v>
      </c>
      <c r="DLN274" t="s">
        <v>595</v>
      </c>
      <c r="DLO274" t="s">
        <v>595</v>
      </c>
      <c r="DLP274" t="s">
        <v>595</v>
      </c>
      <c r="DLQ274" t="s">
        <v>595</v>
      </c>
      <c r="DLR274" t="s">
        <v>595</v>
      </c>
      <c r="DLS274" t="s">
        <v>595</v>
      </c>
      <c r="DLT274" t="s">
        <v>595</v>
      </c>
      <c r="DLU274" t="s">
        <v>595</v>
      </c>
      <c r="DLV274" t="s">
        <v>595</v>
      </c>
      <c r="DLW274" t="s">
        <v>595</v>
      </c>
      <c r="DLX274" t="s">
        <v>595</v>
      </c>
      <c r="DLY274" t="s">
        <v>595</v>
      </c>
      <c r="DLZ274" t="s">
        <v>595</v>
      </c>
      <c r="DMA274" t="s">
        <v>595</v>
      </c>
      <c r="DMB274" t="s">
        <v>595</v>
      </c>
      <c r="DMC274" t="s">
        <v>595</v>
      </c>
      <c r="DMD274" t="s">
        <v>595</v>
      </c>
      <c r="DME274" t="s">
        <v>595</v>
      </c>
      <c r="DMF274" t="s">
        <v>595</v>
      </c>
      <c r="DMG274" t="s">
        <v>595</v>
      </c>
      <c r="DMH274" t="s">
        <v>595</v>
      </c>
      <c r="DMI274" t="s">
        <v>595</v>
      </c>
      <c r="DMJ274" t="s">
        <v>595</v>
      </c>
      <c r="DMK274" t="s">
        <v>595</v>
      </c>
      <c r="DML274" t="s">
        <v>595</v>
      </c>
      <c r="DMM274" t="s">
        <v>595</v>
      </c>
      <c r="DMN274" t="s">
        <v>595</v>
      </c>
      <c r="DMO274" t="s">
        <v>595</v>
      </c>
      <c r="DMP274" t="s">
        <v>595</v>
      </c>
      <c r="DMQ274" t="s">
        <v>595</v>
      </c>
      <c r="DMR274" t="s">
        <v>595</v>
      </c>
      <c r="DMS274" t="s">
        <v>595</v>
      </c>
      <c r="DMT274" t="s">
        <v>595</v>
      </c>
      <c r="DMU274" t="s">
        <v>595</v>
      </c>
      <c r="DMV274" t="s">
        <v>595</v>
      </c>
      <c r="DMW274" t="s">
        <v>595</v>
      </c>
      <c r="DMX274" t="s">
        <v>595</v>
      </c>
      <c r="DMY274" t="s">
        <v>595</v>
      </c>
      <c r="DMZ274" t="s">
        <v>595</v>
      </c>
      <c r="DNA274" t="s">
        <v>595</v>
      </c>
      <c r="DNB274" t="s">
        <v>595</v>
      </c>
      <c r="DNC274" t="s">
        <v>595</v>
      </c>
      <c r="DND274" t="s">
        <v>595</v>
      </c>
      <c r="DNE274" t="s">
        <v>595</v>
      </c>
      <c r="DNF274" t="s">
        <v>595</v>
      </c>
      <c r="DNG274" t="s">
        <v>595</v>
      </c>
      <c r="DNH274" t="s">
        <v>595</v>
      </c>
      <c r="DNI274" t="s">
        <v>595</v>
      </c>
      <c r="DNJ274" t="s">
        <v>595</v>
      </c>
      <c r="DNK274" t="s">
        <v>595</v>
      </c>
      <c r="DNL274" t="s">
        <v>595</v>
      </c>
      <c r="DNM274" t="s">
        <v>595</v>
      </c>
      <c r="DNN274" t="s">
        <v>595</v>
      </c>
      <c r="DNO274" t="s">
        <v>595</v>
      </c>
      <c r="DNP274" t="s">
        <v>595</v>
      </c>
      <c r="DNQ274" t="s">
        <v>595</v>
      </c>
      <c r="DNR274" t="s">
        <v>595</v>
      </c>
      <c r="DNS274" t="s">
        <v>595</v>
      </c>
      <c r="DNT274" t="s">
        <v>595</v>
      </c>
      <c r="DNU274" t="s">
        <v>595</v>
      </c>
      <c r="DNV274" t="s">
        <v>595</v>
      </c>
      <c r="DNW274" t="s">
        <v>595</v>
      </c>
      <c r="DNX274" t="s">
        <v>595</v>
      </c>
      <c r="DNY274" t="s">
        <v>595</v>
      </c>
      <c r="DNZ274" t="s">
        <v>595</v>
      </c>
      <c r="DOA274" t="s">
        <v>595</v>
      </c>
      <c r="DOB274" t="s">
        <v>595</v>
      </c>
      <c r="DOC274" t="s">
        <v>595</v>
      </c>
      <c r="DOD274" t="s">
        <v>595</v>
      </c>
      <c r="DOE274" t="s">
        <v>595</v>
      </c>
      <c r="DOF274" t="s">
        <v>595</v>
      </c>
      <c r="DOG274" t="s">
        <v>595</v>
      </c>
      <c r="DOH274" t="s">
        <v>595</v>
      </c>
      <c r="DOI274" t="s">
        <v>595</v>
      </c>
      <c r="DOJ274" t="s">
        <v>595</v>
      </c>
      <c r="DOK274" t="s">
        <v>595</v>
      </c>
      <c r="DOL274" t="s">
        <v>595</v>
      </c>
      <c r="DOM274" t="s">
        <v>595</v>
      </c>
      <c r="DON274" t="s">
        <v>595</v>
      </c>
      <c r="DOO274" t="s">
        <v>595</v>
      </c>
      <c r="DOP274" t="s">
        <v>595</v>
      </c>
      <c r="DOQ274" t="s">
        <v>595</v>
      </c>
      <c r="DOR274" t="s">
        <v>595</v>
      </c>
      <c r="DOS274" t="s">
        <v>595</v>
      </c>
      <c r="DOT274" t="s">
        <v>595</v>
      </c>
      <c r="DOU274" t="s">
        <v>595</v>
      </c>
      <c r="DOV274" t="s">
        <v>595</v>
      </c>
      <c r="DOW274" t="s">
        <v>595</v>
      </c>
      <c r="DOX274" t="s">
        <v>595</v>
      </c>
      <c r="DOY274" t="s">
        <v>595</v>
      </c>
      <c r="DOZ274" t="s">
        <v>595</v>
      </c>
      <c r="DPA274" t="s">
        <v>595</v>
      </c>
      <c r="DPB274" t="s">
        <v>595</v>
      </c>
      <c r="DPC274" t="s">
        <v>595</v>
      </c>
      <c r="DPD274" t="s">
        <v>595</v>
      </c>
      <c r="DPE274" t="s">
        <v>595</v>
      </c>
      <c r="DPF274" t="s">
        <v>595</v>
      </c>
      <c r="DPG274" t="s">
        <v>595</v>
      </c>
      <c r="DPH274" t="s">
        <v>595</v>
      </c>
      <c r="DPI274" t="s">
        <v>595</v>
      </c>
      <c r="DPJ274" t="s">
        <v>595</v>
      </c>
      <c r="DPK274" t="s">
        <v>595</v>
      </c>
      <c r="DPL274" t="s">
        <v>595</v>
      </c>
      <c r="DPM274" t="s">
        <v>595</v>
      </c>
      <c r="DPN274" t="s">
        <v>595</v>
      </c>
      <c r="DPO274" t="s">
        <v>595</v>
      </c>
      <c r="DPP274" t="s">
        <v>595</v>
      </c>
      <c r="DPQ274" t="s">
        <v>595</v>
      </c>
      <c r="DPR274" t="s">
        <v>595</v>
      </c>
      <c r="DPS274" t="s">
        <v>595</v>
      </c>
      <c r="DPT274" t="s">
        <v>595</v>
      </c>
      <c r="DPU274" t="s">
        <v>595</v>
      </c>
      <c r="DPV274" t="s">
        <v>595</v>
      </c>
      <c r="DPW274" t="s">
        <v>595</v>
      </c>
      <c r="DPX274" t="s">
        <v>595</v>
      </c>
      <c r="DPY274" t="s">
        <v>595</v>
      </c>
      <c r="DPZ274" t="s">
        <v>595</v>
      </c>
      <c r="DQA274" t="s">
        <v>595</v>
      </c>
      <c r="DQB274" t="s">
        <v>595</v>
      </c>
      <c r="DQC274" t="s">
        <v>595</v>
      </c>
      <c r="DQD274" t="s">
        <v>595</v>
      </c>
      <c r="DQE274" t="s">
        <v>595</v>
      </c>
      <c r="DQF274" t="s">
        <v>595</v>
      </c>
      <c r="DQG274" t="s">
        <v>595</v>
      </c>
      <c r="DQH274" t="s">
        <v>595</v>
      </c>
      <c r="DQI274" t="s">
        <v>595</v>
      </c>
      <c r="DQJ274" t="s">
        <v>595</v>
      </c>
      <c r="DQK274" t="s">
        <v>595</v>
      </c>
      <c r="DQL274" t="s">
        <v>595</v>
      </c>
      <c r="DQM274" t="s">
        <v>595</v>
      </c>
      <c r="DQN274" t="s">
        <v>595</v>
      </c>
      <c r="DQO274" t="s">
        <v>595</v>
      </c>
      <c r="DQP274" t="s">
        <v>595</v>
      </c>
      <c r="DQQ274" t="s">
        <v>595</v>
      </c>
      <c r="DQR274" t="s">
        <v>595</v>
      </c>
      <c r="DQS274" t="s">
        <v>595</v>
      </c>
      <c r="DQT274" t="s">
        <v>595</v>
      </c>
      <c r="DQU274" t="s">
        <v>595</v>
      </c>
      <c r="DQV274" t="s">
        <v>595</v>
      </c>
      <c r="DQW274" t="s">
        <v>595</v>
      </c>
      <c r="DQX274" t="s">
        <v>595</v>
      </c>
      <c r="DQY274" t="s">
        <v>595</v>
      </c>
      <c r="DQZ274" t="s">
        <v>595</v>
      </c>
      <c r="DRA274" t="s">
        <v>595</v>
      </c>
      <c r="DRB274" t="s">
        <v>595</v>
      </c>
      <c r="DRC274" t="s">
        <v>595</v>
      </c>
      <c r="DRD274" t="s">
        <v>595</v>
      </c>
      <c r="DRE274" t="s">
        <v>595</v>
      </c>
      <c r="DRF274" t="s">
        <v>595</v>
      </c>
      <c r="DRG274" t="s">
        <v>595</v>
      </c>
      <c r="DRH274" t="s">
        <v>595</v>
      </c>
      <c r="DRI274" t="s">
        <v>595</v>
      </c>
      <c r="DRJ274" t="s">
        <v>595</v>
      </c>
      <c r="DRK274" t="s">
        <v>595</v>
      </c>
      <c r="DRL274" t="s">
        <v>595</v>
      </c>
      <c r="DRM274" t="s">
        <v>595</v>
      </c>
      <c r="DRN274" t="s">
        <v>595</v>
      </c>
      <c r="DRO274" t="s">
        <v>595</v>
      </c>
      <c r="DRP274" t="s">
        <v>595</v>
      </c>
      <c r="DRQ274" t="s">
        <v>595</v>
      </c>
      <c r="DRR274" t="s">
        <v>595</v>
      </c>
      <c r="DRS274" t="s">
        <v>595</v>
      </c>
      <c r="DRT274" t="s">
        <v>595</v>
      </c>
      <c r="DRU274" t="s">
        <v>595</v>
      </c>
      <c r="DRV274" t="s">
        <v>595</v>
      </c>
      <c r="DRW274" t="s">
        <v>595</v>
      </c>
      <c r="DRX274" t="s">
        <v>595</v>
      </c>
      <c r="DRY274" t="s">
        <v>595</v>
      </c>
      <c r="DRZ274" t="s">
        <v>595</v>
      </c>
      <c r="DSA274" t="s">
        <v>595</v>
      </c>
      <c r="DSB274" t="s">
        <v>595</v>
      </c>
      <c r="DSC274" t="s">
        <v>595</v>
      </c>
      <c r="DSD274" t="s">
        <v>595</v>
      </c>
      <c r="DSE274" t="s">
        <v>595</v>
      </c>
      <c r="DSF274" t="s">
        <v>595</v>
      </c>
      <c r="DSG274" t="s">
        <v>595</v>
      </c>
      <c r="DSH274" t="s">
        <v>595</v>
      </c>
      <c r="DSI274" t="s">
        <v>595</v>
      </c>
      <c r="DSJ274" t="s">
        <v>595</v>
      </c>
      <c r="DSK274" t="s">
        <v>595</v>
      </c>
      <c r="DSL274" t="s">
        <v>595</v>
      </c>
      <c r="DSM274" t="s">
        <v>595</v>
      </c>
      <c r="DSN274" t="s">
        <v>595</v>
      </c>
      <c r="DSO274" t="s">
        <v>595</v>
      </c>
      <c r="DSP274" t="s">
        <v>595</v>
      </c>
      <c r="DSQ274" t="s">
        <v>595</v>
      </c>
      <c r="DSR274" t="s">
        <v>595</v>
      </c>
      <c r="DSS274" t="s">
        <v>595</v>
      </c>
      <c r="DST274" t="s">
        <v>595</v>
      </c>
      <c r="DSU274" t="s">
        <v>595</v>
      </c>
      <c r="DSV274" t="s">
        <v>595</v>
      </c>
      <c r="DSW274" t="s">
        <v>595</v>
      </c>
      <c r="DSX274" t="s">
        <v>595</v>
      </c>
      <c r="DSY274" t="s">
        <v>595</v>
      </c>
      <c r="DSZ274" t="s">
        <v>595</v>
      </c>
      <c r="DTA274" t="s">
        <v>595</v>
      </c>
      <c r="DTB274" t="s">
        <v>595</v>
      </c>
      <c r="DTC274" t="s">
        <v>595</v>
      </c>
      <c r="DTD274" t="s">
        <v>595</v>
      </c>
      <c r="DTE274" t="s">
        <v>595</v>
      </c>
      <c r="DTF274" t="s">
        <v>595</v>
      </c>
      <c r="DTG274" t="s">
        <v>595</v>
      </c>
      <c r="DTH274" t="s">
        <v>595</v>
      </c>
      <c r="DTI274" t="s">
        <v>595</v>
      </c>
      <c r="DTJ274" t="s">
        <v>595</v>
      </c>
      <c r="DTK274" t="s">
        <v>595</v>
      </c>
      <c r="DTL274" t="s">
        <v>595</v>
      </c>
      <c r="DTM274" t="s">
        <v>595</v>
      </c>
      <c r="DTN274" t="s">
        <v>595</v>
      </c>
      <c r="DTO274" t="s">
        <v>595</v>
      </c>
      <c r="DTP274" t="s">
        <v>595</v>
      </c>
      <c r="DTQ274" t="s">
        <v>595</v>
      </c>
      <c r="DTR274" t="s">
        <v>595</v>
      </c>
      <c r="DTS274" t="s">
        <v>595</v>
      </c>
      <c r="DTT274" t="s">
        <v>595</v>
      </c>
      <c r="DTU274" t="s">
        <v>595</v>
      </c>
      <c r="DTV274" t="s">
        <v>595</v>
      </c>
      <c r="DTW274" t="s">
        <v>595</v>
      </c>
      <c r="DTX274" t="s">
        <v>595</v>
      </c>
      <c r="DTY274" t="s">
        <v>595</v>
      </c>
      <c r="DTZ274" t="s">
        <v>595</v>
      </c>
      <c r="DUA274" t="s">
        <v>595</v>
      </c>
      <c r="DUB274" t="s">
        <v>595</v>
      </c>
      <c r="DUC274" t="s">
        <v>595</v>
      </c>
      <c r="DUD274" t="s">
        <v>595</v>
      </c>
      <c r="DUE274" t="s">
        <v>595</v>
      </c>
      <c r="DUF274" t="s">
        <v>595</v>
      </c>
      <c r="DUG274" t="s">
        <v>595</v>
      </c>
      <c r="DUH274" t="s">
        <v>595</v>
      </c>
      <c r="DUI274" t="s">
        <v>595</v>
      </c>
      <c r="DUJ274" t="s">
        <v>595</v>
      </c>
      <c r="DUK274" t="s">
        <v>595</v>
      </c>
      <c r="DUL274" t="s">
        <v>595</v>
      </c>
      <c r="DUM274" t="s">
        <v>595</v>
      </c>
      <c r="DUN274" t="s">
        <v>595</v>
      </c>
      <c r="DUO274" t="s">
        <v>595</v>
      </c>
      <c r="DUP274" t="s">
        <v>595</v>
      </c>
      <c r="DUQ274" t="s">
        <v>595</v>
      </c>
      <c r="DUR274" t="s">
        <v>595</v>
      </c>
      <c r="DUS274" t="s">
        <v>595</v>
      </c>
      <c r="DUT274" t="s">
        <v>595</v>
      </c>
      <c r="DUU274" t="s">
        <v>595</v>
      </c>
      <c r="DUV274" t="s">
        <v>595</v>
      </c>
      <c r="DUW274" t="s">
        <v>595</v>
      </c>
      <c r="DUX274" t="s">
        <v>595</v>
      </c>
      <c r="DUY274" t="s">
        <v>595</v>
      </c>
      <c r="DUZ274" t="s">
        <v>595</v>
      </c>
      <c r="DVA274" t="s">
        <v>595</v>
      </c>
      <c r="DVB274" t="s">
        <v>595</v>
      </c>
      <c r="DVC274" t="s">
        <v>595</v>
      </c>
      <c r="DVD274" t="s">
        <v>595</v>
      </c>
      <c r="DVE274" t="s">
        <v>595</v>
      </c>
      <c r="DVF274" t="s">
        <v>595</v>
      </c>
      <c r="DVG274" t="s">
        <v>595</v>
      </c>
      <c r="DVH274" t="s">
        <v>595</v>
      </c>
      <c r="DVI274" t="s">
        <v>595</v>
      </c>
      <c r="DVJ274" t="s">
        <v>595</v>
      </c>
      <c r="DVK274" t="s">
        <v>595</v>
      </c>
      <c r="DVL274" t="s">
        <v>595</v>
      </c>
      <c r="DVM274" t="s">
        <v>595</v>
      </c>
      <c r="DVN274" t="s">
        <v>595</v>
      </c>
      <c r="DVO274" t="s">
        <v>595</v>
      </c>
      <c r="DVP274" t="s">
        <v>595</v>
      </c>
      <c r="DVQ274" t="s">
        <v>595</v>
      </c>
      <c r="DVR274" t="s">
        <v>595</v>
      </c>
      <c r="DVS274" t="s">
        <v>595</v>
      </c>
      <c r="DVT274" t="s">
        <v>595</v>
      </c>
      <c r="DVU274" t="s">
        <v>595</v>
      </c>
      <c r="DVV274" t="s">
        <v>595</v>
      </c>
      <c r="DVW274" t="s">
        <v>595</v>
      </c>
      <c r="DVX274" t="s">
        <v>595</v>
      </c>
      <c r="DVY274" t="s">
        <v>595</v>
      </c>
      <c r="DVZ274" t="s">
        <v>595</v>
      </c>
      <c r="DWA274" t="s">
        <v>595</v>
      </c>
      <c r="DWB274" t="s">
        <v>595</v>
      </c>
      <c r="DWC274" t="s">
        <v>595</v>
      </c>
      <c r="DWD274" t="s">
        <v>595</v>
      </c>
      <c r="DWE274" t="s">
        <v>595</v>
      </c>
      <c r="DWF274" t="s">
        <v>595</v>
      </c>
      <c r="DWG274" t="s">
        <v>595</v>
      </c>
      <c r="DWH274" t="s">
        <v>595</v>
      </c>
      <c r="DWI274" t="s">
        <v>595</v>
      </c>
      <c r="DWJ274" t="s">
        <v>595</v>
      </c>
      <c r="DWK274" t="s">
        <v>595</v>
      </c>
      <c r="DWL274" t="s">
        <v>595</v>
      </c>
      <c r="DWM274" t="s">
        <v>595</v>
      </c>
      <c r="DWN274" t="s">
        <v>595</v>
      </c>
      <c r="DWO274" t="s">
        <v>595</v>
      </c>
      <c r="DWP274" t="s">
        <v>595</v>
      </c>
      <c r="DWQ274" t="s">
        <v>595</v>
      </c>
      <c r="DWR274" t="s">
        <v>595</v>
      </c>
      <c r="DWS274" t="s">
        <v>595</v>
      </c>
      <c r="DWT274" t="s">
        <v>595</v>
      </c>
      <c r="DWU274" t="s">
        <v>595</v>
      </c>
      <c r="DWV274" t="s">
        <v>595</v>
      </c>
      <c r="DWW274" t="s">
        <v>595</v>
      </c>
      <c r="DWX274" t="s">
        <v>595</v>
      </c>
      <c r="DWY274" t="s">
        <v>595</v>
      </c>
      <c r="DWZ274" t="s">
        <v>595</v>
      </c>
      <c r="DXA274" t="s">
        <v>595</v>
      </c>
      <c r="DXB274" t="s">
        <v>595</v>
      </c>
      <c r="DXC274" t="s">
        <v>595</v>
      </c>
      <c r="DXD274" t="s">
        <v>595</v>
      </c>
      <c r="DXE274" t="s">
        <v>595</v>
      </c>
      <c r="DXF274" t="s">
        <v>595</v>
      </c>
      <c r="DXG274" t="s">
        <v>595</v>
      </c>
      <c r="DXH274" t="s">
        <v>595</v>
      </c>
      <c r="DXI274" t="s">
        <v>595</v>
      </c>
      <c r="DXJ274" t="s">
        <v>595</v>
      </c>
      <c r="DXK274" t="s">
        <v>595</v>
      </c>
      <c r="DXL274" t="s">
        <v>595</v>
      </c>
      <c r="DXM274" t="s">
        <v>595</v>
      </c>
      <c r="DXN274" t="s">
        <v>595</v>
      </c>
      <c r="DXO274" t="s">
        <v>595</v>
      </c>
      <c r="DXP274" t="s">
        <v>595</v>
      </c>
      <c r="DXQ274" t="s">
        <v>595</v>
      </c>
      <c r="DXR274" t="s">
        <v>595</v>
      </c>
      <c r="DXS274" t="s">
        <v>595</v>
      </c>
      <c r="DXT274" t="s">
        <v>595</v>
      </c>
      <c r="DXU274" t="s">
        <v>595</v>
      </c>
      <c r="DXV274" t="s">
        <v>595</v>
      </c>
      <c r="DXW274" t="s">
        <v>595</v>
      </c>
      <c r="DXX274" t="s">
        <v>595</v>
      </c>
      <c r="DXY274" t="s">
        <v>595</v>
      </c>
      <c r="DXZ274" t="s">
        <v>595</v>
      </c>
      <c r="DYA274" t="s">
        <v>595</v>
      </c>
      <c r="DYB274" t="s">
        <v>595</v>
      </c>
      <c r="DYC274" t="s">
        <v>595</v>
      </c>
      <c r="DYD274" t="s">
        <v>595</v>
      </c>
      <c r="DYE274" t="s">
        <v>595</v>
      </c>
      <c r="DYF274" t="s">
        <v>595</v>
      </c>
      <c r="DYG274" t="s">
        <v>595</v>
      </c>
      <c r="DYH274" t="s">
        <v>595</v>
      </c>
      <c r="DYI274" t="s">
        <v>595</v>
      </c>
      <c r="DYJ274" t="s">
        <v>595</v>
      </c>
      <c r="DYK274" t="s">
        <v>595</v>
      </c>
      <c r="DYL274" t="s">
        <v>595</v>
      </c>
      <c r="DYM274" t="s">
        <v>595</v>
      </c>
      <c r="DYN274" t="s">
        <v>595</v>
      </c>
      <c r="DYO274" t="s">
        <v>595</v>
      </c>
      <c r="DYP274" t="s">
        <v>595</v>
      </c>
      <c r="DYQ274" t="s">
        <v>595</v>
      </c>
      <c r="DYR274" t="s">
        <v>595</v>
      </c>
      <c r="DYS274" t="s">
        <v>595</v>
      </c>
      <c r="DYT274" t="s">
        <v>595</v>
      </c>
      <c r="DYU274" t="s">
        <v>595</v>
      </c>
      <c r="DYV274" t="s">
        <v>595</v>
      </c>
      <c r="DYW274" t="s">
        <v>595</v>
      </c>
      <c r="DYX274" t="s">
        <v>595</v>
      </c>
      <c r="DYY274" t="s">
        <v>595</v>
      </c>
      <c r="DYZ274" t="s">
        <v>595</v>
      </c>
      <c r="DZA274" t="s">
        <v>595</v>
      </c>
      <c r="DZB274" t="s">
        <v>595</v>
      </c>
      <c r="DZC274" t="s">
        <v>595</v>
      </c>
      <c r="DZD274" t="s">
        <v>595</v>
      </c>
      <c r="DZE274" t="s">
        <v>595</v>
      </c>
      <c r="DZF274" t="s">
        <v>595</v>
      </c>
      <c r="DZG274" t="s">
        <v>595</v>
      </c>
      <c r="DZH274" t="s">
        <v>595</v>
      </c>
      <c r="DZI274" t="s">
        <v>595</v>
      </c>
      <c r="DZJ274" t="s">
        <v>595</v>
      </c>
      <c r="DZK274" t="s">
        <v>595</v>
      </c>
      <c r="DZL274" t="s">
        <v>595</v>
      </c>
      <c r="DZM274" t="s">
        <v>595</v>
      </c>
      <c r="DZN274" t="s">
        <v>595</v>
      </c>
      <c r="DZO274" t="s">
        <v>595</v>
      </c>
      <c r="DZP274" t="s">
        <v>595</v>
      </c>
      <c r="DZQ274" t="s">
        <v>595</v>
      </c>
      <c r="DZR274" t="s">
        <v>595</v>
      </c>
      <c r="DZS274" t="s">
        <v>595</v>
      </c>
      <c r="DZT274" t="s">
        <v>595</v>
      </c>
      <c r="DZU274" t="s">
        <v>595</v>
      </c>
      <c r="DZV274" t="s">
        <v>595</v>
      </c>
      <c r="DZW274" t="s">
        <v>595</v>
      </c>
      <c r="DZX274" t="s">
        <v>595</v>
      </c>
      <c r="DZY274" t="s">
        <v>595</v>
      </c>
      <c r="DZZ274" t="s">
        <v>595</v>
      </c>
      <c r="EAA274" t="s">
        <v>595</v>
      </c>
      <c r="EAB274" t="s">
        <v>595</v>
      </c>
      <c r="EAC274" t="s">
        <v>595</v>
      </c>
      <c r="EAD274" t="s">
        <v>595</v>
      </c>
      <c r="EAE274" t="s">
        <v>595</v>
      </c>
      <c r="EAF274" t="s">
        <v>595</v>
      </c>
      <c r="EAG274" t="s">
        <v>595</v>
      </c>
      <c r="EAH274" t="s">
        <v>595</v>
      </c>
      <c r="EAI274" t="s">
        <v>595</v>
      </c>
      <c r="EAJ274" t="s">
        <v>595</v>
      </c>
      <c r="EAK274" t="s">
        <v>595</v>
      </c>
      <c r="EAL274" t="s">
        <v>595</v>
      </c>
      <c r="EAM274" t="s">
        <v>595</v>
      </c>
      <c r="EAN274" t="s">
        <v>595</v>
      </c>
      <c r="EAO274" t="s">
        <v>595</v>
      </c>
      <c r="EAP274" t="s">
        <v>595</v>
      </c>
      <c r="EAQ274" t="s">
        <v>595</v>
      </c>
      <c r="EAR274" t="s">
        <v>595</v>
      </c>
      <c r="EAS274" t="s">
        <v>595</v>
      </c>
      <c r="EAT274" t="s">
        <v>595</v>
      </c>
      <c r="EAU274" t="s">
        <v>595</v>
      </c>
      <c r="EAV274" t="s">
        <v>595</v>
      </c>
      <c r="EAW274" t="s">
        <v>595</v>
      </c>
      <c r="EAX274" t="s">
        <v>595</v>
      </c>
      <c r="EAY274" t="s">
        <v>595</v>
      </c>
      <c r="EAZ274" t="s">
        <v>595</v>
      </c>
      <c r="EBA274" t="s">
        <v>595</v>
      </c>
      <c r="EBB274" t="s">
        <v>595</v>
      </c>
      <c r="EBC274" t="s">
        <v>595</v>
      </c>
      <c r="EBD274" t="s">
        <v>595</v>
      </c>
      <c r="EBE274" t="s">
        <v>595</v>
      </c>
      <c r="EBF274" t="s">
        <v>595</v>
      </c>
      <c r="EBG274" t="s">
        <v>595</v>
      </c>
      <c r="EBH274" t="s">
        <v>595</v>
      </c>
      <c r="EBI274" t="s">
        <v>595</v>
      </c>
      <c r="EBJ274" t="s">
        <v>595</v>
      </c>
      <c r="EBK274" t="s">
        <v>595</v>
      </c>
      <c r="EBL274" t="s">
        <v>595</v>
      </c>
      <c r="EBM274" t="s">
        <v>595</v>
      </c>
      <c r="EBN274" t="s">
        <v>595</v>
      </c>
      <c r="EBO274" t="s">
        <v>595</v>
      </c>
      <c r="EBP274" t="s">
        <v>595</v>
      </c>
      <c r="EBQ274" t="s">
        <v>595</v>
      </c>
      <c r="EBR274" t="s">
        <v>595</v>
      </c>
      <c r="EBS274" t="s">
        <v>595</v>
      </c>
      <c r="EBT274" t="s">
        <v>595</v>
      </c>
      <c r="EBU274" t="s">
        <v>595</v>
      </c>
      <c r="EBV274" t="s">
        <v>595</v>
      </c>
      <c r="EBW274" t="s">
        <v>595</v>
      </c>
      <c r="EBX274" t="s">
        <v>595</v>
      </c>
      <c r="EBY274" t="s">
        <v>595</v>
      </c>
      <c r="EBZ274" t="s">
        <v>595</v>
      </c>
      <c r="ECA274" t="s">
        <v>595</v>
      </c>
      <c r="ECB274" t="s">
        <v>595</v>
      </c>
      <c r="ECC274" t="s">
        <v>595</v>
      </c>
      <c r="ECD274" t="s">
        <v>595</v>
      </c>
      <c r="ECE274" t="s">
        <v>595</v>
      </c>
      <c r="ECF274" t="s">
        <v>595</v>
      </c>
      <c r="ECG274" t="s">
        <v>595</v>
      </c>
      <c r="ECH274" t="s">
        <v>595</v>
      </c>
      <c r="ECI274" t="s">
        <v>595</v>
      </c>
      <c r="ECJ274" t="s">
        <v>595</v>
      </c>
      <c r="ECK274" t="s">
        <v>595</v>
      </c>
      <c r="ECL274" t="s">
        <v>595</v>
      </c>
      <c r="ECM274" t="s">
        <v>595</v>
      </c>
      <c r="ECN274" t="s">
        <v>595</v>
      </c>
      <c r="ECO274" t="s">
        <v>595</v>
      </c>
      <c r="ECP274" t="s">
        <v>595</v>
      </c>
      <c r="ECQ274" t="s">
        <v>595</v>
      </c>
      <c r="ECR274" t="s">
        <v>595</v>
      </c>
      <c r="ECS274" t="s">
        <v>595</v>
      </c>
      <c r="ECT274" t="s">
        <v>595</v>
      </c>
      <c r="ECU274" t="s">
        <v>595</v>
      </c>
      <c r="ECV274" t="s">
        <v>595</v>
      </c>
      <c r="ECW274" t="s">
        <v>595</v>
      </c>
      <c r="ECX274" t="s">
        <v>595</v>
      </c>
      <c r="ECY274" t="s">
        <v>595</v>
      </c>
      <c r="ECZ274" t="s">
        <v>595</v>
      </c>
      <c r="EDA274" t="s">
        <v>595</v>
      </c>
      <c r="EDB274" t="s">
        <v>595</v>
      </c>
      <c r="EDC274" t="s">
        <v>595</v>
      </c>
      <c r="EDD274" t="s">
        <v>595</v>
      </c>
      <c r="EDE274" t="s">
        <v>595</v>
      </c>
      <c r="EDF274" t="s">
        <v>595</v>
      </c>
      <c r="EDG274" t="s">
        <v>595</v>
      </c>
      <c r="EDH274" t="s">
        <v>595</v>
      </c>
      <c r="EDI274" t="s">
        <v>595</v>
      </c>
      <c r="EDJ274" t="s">
        <v>595</v>
      </c>
      <c r="EDK274" t="s">
        <v>595</v>
      </c>
      <c r="EDL274" t="s">
        <v>595</v>
      </c>
      <c r="EDM274" t="s">
        <v>595</v>
      </c>
      <c r="EDN274" t="s">
        <v>595</v>
      </c>
      <c r="EDO274" t="s">
        <v>595</v>
      </c>
      <c r="EDP274" t="s">
        <v>595</v>
      </c>
      <c r="EDQ274" t="s">
        <v>595</v>
      </c>
      <c r="EDR274" t="s">
        <v>595</v>
      </c>
      <c r="EDS274" t="s">
        <v>595</v>
      </c>
      <c r="EDT274" t="s">
        <v>595</v>
      </c>
      <c r="EDU274" t="s">
        <v>595</v>
      </c>
      <c r="EDV274" t="s">
        <v>595</v>
      </c>
      <c r="EDW274" t="s">
        <v>595</v>
      </c>
      <c r="EDX274" t="s">
        <v>595</v>
      </c>
      <c r="EDY274" t="s">
        <v>595</v>
      </c>
      <c r="EDZ274" t="s">
        <v>595</v>
      </c>
      <c r="EEA274" t="s">
        <v>595</v>
      </c>
      <c r="EEB274" t="s">
        <v>595</v>
      </c>
      <c r="EEC274" t="s">
        <v>595</v>
      </c>
      <c r="EED274" t="s">
        <v>595</v>
      </c>
      <c r="EEE274" t="s">
        <v>595</v>
      </c>
      <c r="EEF274" t="s">
        <v>595</v>
      </c>
      <c r="EEG274" t="s">
        <v>595</v>
      </c>
      <c r="EEH274" t="s">
        <v>595</v>
      </c>
      <c r="EEI274" t="s">
        <v>595</v>
      </c>
      <c r="EEJ274" t="s">
        <v>595</v>
      </c>
      <c r="EEK274" t="s">
        <v>595</v>
      </c>
      <c r="EEL274" t="s">
        <v>595</v>
      </c>
      <c r="EEM274" t="s">
        <v>595</v>
      </c>
      <c r="EEN274" t="s">
        <v>595</v>
      </c>
      <c r="EEO274" t="s">
        <v>595</v>
      </c>
      <c r="EEP274" t="s">
        <v>595</v>
      </c>
      <c r="EEQ274" t="s">
        <v>595</v>
      </c>
      <c r="EER274" t="s">
        <v>595</v>
      </c>
      <c r="EES274" t="s">
        <v>595</v>
      </c>
      <c r="EET274" t="s">
        <v>595</v>
      </c>
      <c r="EEU274" t="s">
        <v>595</v>
      </c>
      <c r="EEV274" t="s">
        <v>595</v>
      </c>
      <c r="EEW274" t="s">
        <v>595</v>
      </c>
      <c r="EEX274" t="s">
        <v>595</v>
      </c>
      <c r="EEY274" t="s">
        <v>595</v>
      </c>
      <c r="EEZ274" t="s">
        <v>595</v>
      </c>
      <c r="EFA274" t="s">
        <v>595</v>
      </c>
      <c r="EFB274" t="s">
        <v>595</v>
      </c>
      <c r="EFC274" t="s">
        <v>595</v>
      </c>
      <c r="EFD274" t="s">
        <v>595</v>
      </c>
      <c r="EFE274" t="s">
        <v>595</v>
      </c>
      <c r="EFF274" t="s">
        <v>595</v>
      </c>
      <c r="EFG274" t="s">
        <v>595</v>
      </c>
      <c r="EFH274" t="s">
        <v>595</v>
      </c>
      <c r="EFI274" t="s">
        <v>595</v>
      </c>
      <c r="EFJ274" t="s">
        <v>595</v>
      </c>
      <c r="EFK274" t="s">
        <v>595</v>
      </c>
      <c r="EFL274" t="s">
        <v>595</v>
      </c>
      <c r="EFM274" t="s">
        <v>595</v>
      </c>
      <c r="EFN274" t="s">
        <v>595</v>
      </c>
      <c r="EFO274" t="s">
        <v>595</v>
      </c>
      <c r="EFP274" t="s">
        <v>595</v>
      </c>
      <c r="EFQ274" t="s">
        <v>595</v>
      </c>
      <c r="EFR274" t="s">
        <v>595</v>
      </c>
      <c r="EFS274" t="s">
        <v>595</v>
      </c>
      <c r="EFT274" t="s">
        <v>595</v>
      </c>
      <c r="EFU274" t="s">
        <v>595</v>
      </c>
      <c r="EFV274" t="s">
        <v>595</v>
      </c>
      <c r="EFW274" t="s">
        <v>595</v>
      </c>
      <c r="EFX274" t="s">
        <v>595</v>
      </c>
      <c r="EFY274" t="s">
        <v>595</v>
      </c>
      <c r="EFZ274" t="s">
        <v>595</v>
      </c>
      <c r="EGA274" t="s">
        <v>595</v>
      </c>
      <c r="EGB274" t="s">
        <v>595</v>
      </c>
      <c r="EGC274" t="s">
        <v>595</v>
      </c>
      <c r="EGD274" t="s">
        <v>595</v>
      </c>
      <c r="EGE274" t="s">
        <v>595</v>
      </c>
      <c r="EGF274" t="s">
        <v>595</v>
      </c>
      <c r="EGG274" t="s">
        <v>595</v>
      </c>
      <c r="EGH274" t="s">
        <v>595</v>
      </c>
      <c r="EGI274" t="s">
        <v>595</v>
      </c>
      <c r="EGJ274" t="s">
        <v>595</v>
      </c>
      <c r="EGK274" t="s">
        <v>595</v>
      </c>
      <c r="EGL274" t="s">
        <v>595</v>
      </c>
      <c r="EGM274" t="s">
        <v>595</v>
      </c>
      <c r="EGN274" t="s">
        <v>595</v>
      </c>
      <c r="EGO274" t="s">
        <v>595</v>
      </c>
      <c r="EGP274" t="s">
        <v>595</v>
      </c>
      <c r="EGQ274" t="s">
        <v>595</v>
      </c>
      <c r="EGR274" t="s">
        <v>595</v>
      </c>
      <c r="EGS274" t="s">
        <v>595</v>
      </c>
      <c r="EGT274" t="s">
        <v>595</v>
      </c>
      <c r="EGU274" t="s">
        <v>595</v>
      </c>
      <c r="EGV274" t="s">
        <v>595</v>
      </c>
      <c r="EGW274" t="s">
        <v>595</v>
      </c>
      <c r="EGX274" t="s">
        <v>595</v>
      </c>
      <c r="EGY274" t="s">
        <v>595</v>
      </c>
      <c r="EGZ274" t="s">
        <v>595</v>
      </c>
      <c r="EHA274" t="s">
        <v>595</v>
      </c>
      <c r="EHB274" t="s">
        <v>595</v>
      </c>
      <c r="EHC274" t="s">
        <v>595</v>
      </c>
      <c r="EHD274" t="s">
        <v>595</v>
      </c>
      <c r="EHE274" t="s">
        <v>595</v>
      </c>
      <c r="EHF274" t="s">
        <v>595</v>
      </c>
      <c r="EHG274" t="s">
        <v>595</v>
      </c>
      <c r="EHH274" t="s">
        <v>595</v>
      </c>
      <c r="EHI274" t="s">
        <v>595</v>
      </c>
      <c r="EHJ274" t="s">
        <v>595</v>
      </c>
      <c r="EHK274" t="s">
        <v>595</v>
      </c>
      <c r="EHL274" t="s">
        <v>595</v>
      </c>
      <c r="EHM274" t="s">
        <v>595</v>
      </c>
      <c r="EHN274" t="s">
        <v>595</v>
      </c>
      <c r="EHO274" t="s">
        <v>595</v>
      </c>
      <c r="EHP274" t="s">
        <v>595</v>
      </c>
      <c r="EHQ274" t="s">
        <v>595</v>
      </c>
      <c r="EHR274" t="s">
        <v>595</v>
      </c>
      <c r="EHS274" t="s">
        <v>595</v>
      </c>
      <c r="EHT274" t="s">
        <v>595</v>
      </c>
      <c r="EHU274" t="s">
        <v>595</v>
      </c>
      <c r="EHV274" t="s">
        <v>595</v>
      </c>
      <c r="EHW274" t="s">
        <v>595</v>
      </c>
      <c r="EHX274" t="s">
        <v>595</v>
      </c>
      <c r="EHY274" t="s">
        <v>595</v>
      </c>
      <c r="EHZ274" t="s">
        <v>595</v>
      </c>
      <c r="EIA274" t="s">
        <v>595</v>
      </c>
      <c r="EIB274" t="s">
        <v>595</v>
      </c>
      <c r="EIC274" t="s">
        <v>595</v>
      </c>
      <c r="EID274" t="s">
        <v>595</v>
      </c>
      <c r="EIE274" t="s">
        <v>595</v>
      </c>
      <c r="EIF274" t="s">
        <v>595</v>
      </c>
      <c r="EIG274" t="s">
        <v>595</v>
      </c>
      <c r="EIH274" t="s">
        <v>595</v>
      </c>
      <c r="EII274" t="s">
        <v>595</v>
      </c>
      <c r="EIJ274" t="s">
        <v>595</v>
      </c>
      <c r="EIK274" t="s">
        <v>595</v>
      </c>
      <c r="EIL274" t="s">
        <v>595</v>
      </c>
      <c r="EIM274" t="s">
        <v>595</v>
      </c>
      <c r="EIN274" t="s">
        <v>595</v>
      </c>
      <c r="EIO274" t="s">
        <v>595</v>
      </c>
      <c r="EIP274" t="s">
        <v>595</v>
      </c>
      <c r="EIQ274" t="s">
        <v>595</v>
      </c>
      <c r="EIR274" t="s">
        <v>595</v>
      </c>
      <c r="EIS274" t="s">
        <v>595</v>
      </c>
      <c r="EIT274" t="s">
        <v>595</v>
      </c>
      <c r="EIU274" t="s">
        <v>595</v>
      </c>
      <c r="EIV274" t="s">
        <v>595</v>
      </c>
      <c r="EIW274" t="s">
        <v>595</v>
      </c>
      <c r="EIX274" t="s">
        <v>595</v>
      </c>
      <c r="EIY274" t="s">
        <v>595</v>
      </c>
      <c r="EIZ274" t="s">
        <v>595</v>
      </c>
      <c r="EJA274" t="s">
        <v>595</v>
      </c>
      <c r="EJB274" t="s">
        <v>595</v>
      </c>
      <c r="EJC274" t="s">
        <v>595</v>
      </c>
      <c r="EJD274" t="s">
        <v>595</v>
      </c>
      <c r="EJE274" t="s">
        <v>595</v>
      </c>
      <c r="EJF274" t="s">
        <v>595</v>
      </c>
      <c r="EJG274" t="s">
        <v>595</v>
      </c>
      <c r="EJH274" t="s">
        <v>595</v>
      </c>
      <c r="EJI274" t="s">
        <v>595</v>
      </c>
      <c r="EJJ274" t="s">
        <v>595</v>
      </c>
      <c r="EJK274" t="s">
        <v>595</v>
      </c>
      <c r="EJL274" t="s">
        <v>595</v>
      </c>
      <c r="EJM274" t="s">
        <v>595</v>
      </c>
      <c r="EJN274" t="s">
        <v>595</v>
      </c>
      <c r="EJO274" t="s">
        <v>595</v>
      </c>
      <c r="EJP274" t="s">
        <v>595</v>
      </c>
      <c r="EJQ274" t="s">
        <v>595</v>
      </c>
      <c r="EJR274" t="s">
        <v>595</v>
      </c>
      <c r="EJS274" t="s">
        <v>595</v>
      </c>
      <c r="EJT274" t="s">
        <v>595</v>
      </c>
      <c r="EJU274" t="s">
        <v>595</v>
      </c>
      <c r="EJV274" t="s">
        <v>595</v>
      </c>
      <c r="EJW274" t="s">
        <v>595</v>
      </c>
      <c r="EJX274" t="s">
        <v>595</v>
      </c>
      <c r="EJY274" t="s">
        <v>595</v>
      </c>
      <c r="EJZ274" t="s">
        <v>595</v>
      </c>
      <c r="EKA274" t="s">
        <v>595</v>
      </c>
      <c r="EKB274" t="s">
        <v>595</v>
      </c>
      <c r="EKC274" t="s">
        <v>595</v>
      </c>
      <c r="EKD274" t="s">
        <v>595</v>
      </c>
      <c r="EKE274" t="s">
        <v>595</v>
      </c>
      <c r="EKF274" t="s">
        <v>595</v>
      </c>
      <c r="EKG274" t="s">
        <v>595</v>
      </c>
      <c r="EKH274" t="s">
        <v>595</v>
      </c>
      <c r="EKI274" t="s">
        <v>595</v>
      </c>
      <c r="EKJ274" t="s">
        <v>595</v>
      </c>
      <c r="EKK274" t="s">
        <v>595</v>
      </c>
      <c r="EKL274" t="s">
        <v>595</v>
      </c>
      <c r="EKM274" t="s">
        <v>595</v>
      </c>
      <c r="EKN274" t="s">
        <v>595</v>
      </c>
      <c r="EKO274" t="s">
        <v>595</v>
      </c>
      <c r="EKP274" t="s">
        <v>595</v>
      </c>
      <c r="EKQ274" t="s">
        <v>595</v>
      </c>
      <c r="EKR274" t="s">
        <v>595</v>
      </c>
      <c r="EKS274" t="s">
        <v>595</v>
      </c>
      <c r="EKT274" t="s">
        <v>595</v>
      </c>
      <c r="EKU274" t="s">
        <v>595</v>
      </c>
      <c r="EKV274" t="s">
        <v>595</v>
      </c>
      <c r="EKW274" t="s">
        <v>595</v>
      </c>
      <c r="EKX274" t="s">
        <v>595</v>
      </c>
      <c r="EKY274" t="s">
        <v>595</v>
      </c>
      <c r="EKZ274" t="s">
        <v>595</v>
      </c>
      <c r="ELA274" t="s">
        <v>595</v>
      </c>
      <c r="ELB274" t="s">
        <v>595</v>
      </c>
      <c r="ELC274" t="s">
        <v>595</v>
      </c>
      <c r="ELD274" t="s">
        <v>595</v>
      </c>
      <c r="ELE274" t="s">
        <v>595</v>
      </c>
      <c r="ELF274" t="s">
        <v>595</v>
      </c>
      <c r="ELG274" t="s">
        <v>595</v>
      </c>
      <c r="ELH274" t="s">
        <v>595</v>
      </c>
      <c r="ELI274" t="s">
        <v>595</v>
      </c>
      <c r="ELJ274" t="s">
        <v>595</v>
      </c>
      <c r="ELK274" t="s">
        <v>595</v>
      </c>
      <c r="ELL274" t="s">
        <v>595</v>
      </c>
      <c r="ELM274" t="s">
        <v>595</v>
      </c>
      <c r="ELN274" t="s">
        <v>595</v>
      </c>
      <c r="ELO274" t="s">
        <v>595</v>
      </c>
      <c r="ELP274" t="s">
        <v>595</v>
      </c>
      <c r="ELQ274" t="s">
        <v>595</v>
      </c>
      <c r="ELR274" t="s">
        <v>595</v>
      </c>
      <c r="ELS274" t="s">
        <v>595</v>
      </c>
      <c r="ELT274" t="s">
        <v>595</v>
      </c>
      <c r="ELU274" t="s">
        <v>595</v>
      </c>
      <c r="ELV274" t="s">
        <v>595</v>
      </c>
      <c r="ELW274" t="s">
        <v>595</v>
      </c>
      <c r="ELX274" t="s">
        <v>595</v>
      </c>
      <c r="ELY274" t="s">
        <v>595</v>
      </c>
      <c r="ELZ274" t="s">
        <v>595</v>
      </c>
      <c r="EMA274" t="s">
        <v>595</v>
      </c>
      <c r="EMB274" t="s">
        <v>595</v>
      </c>
      <c r="EMC274" t="s">
        <v>595</v>
      </c>
      <c r="EMD274" t="s">
        <v>595</v>
      </c>
      <c r="EME274" t="s">
        <v>595</v>
      </c>
      <c r="EMF274" t="s">
        <v>595</v>
      </c>
      <c r="EMG274" t="s">
        <v>595</v>
      </c>
      <c r="EMH274" t="s">
        <v>595</v>
      </c>
      <c r="EMI274" t="s">
        <v>595</v>
      </c>
      <c r="EMJ274" t="s">
        <v>595</v>
      </c>
      <c r="EMK274" t="s">
        <v>595</v>
      </c>
      <c r="EML274" t="s">
        <v>595</v>
      </c>
      <c r="EMM274" t="s">
        <v>595</v>
      </c>
      <c r="EMN274" t="s">
        <v>595</v>
      </c>
      <c r="EMO274" t="s">
        <v>595</v>
      </c>
      <c r="EMP274" t="s">
        <v>595</v>
      </c>
      <c r="EMQ274" t="s">
        <v>595</v>
      </c>
      <c r="EMR274" t="s">
        <v>595</v>
      </c>
      <c r="EMS274" t="s">
        <v>595</v>
      </c>
      <c r="EMT274" t="s">
        <v>595</v>
      </c>
      <c r="EMU274" t="s">
        <v>595</v>
      </c>
      <c r="EMV274" t="s">
        <v>595</v>
      </c>
      <c r="EMW274" t="s">
        <v>595</v>
      </c>
      <c r="EMX274" t="s">
        <v>595</v>
      </c>
      <c r="EMY274" t="s">
        <v>595</v>
      </c>
      <c r="EMZ274" t="s">
        <v>595</v>
      </c>
      <c r="ENA274" t="s">
        <v>595</v>
      </c>
      <c r="ENB274" t="s">
        <v>595</v>
      </c>
      <c r="ENC274" t="s">
        <v>595</v>
      </c>
      <c r="END274" t="s">
        <v>595</v>
      </c>
      <c r="ENE274" t="s">
        <v>595</v>
      </c>
      <c r="ENF274" t="s">
        <v>595</v>
      </c>
      <c r="ENG274" t="s">
        <v>595</v>
      </c>
      <c r="ENH274" t="s">
        <v>595</v>
      </c>
      <c r="ENI274" t="s">
        <v>595</v>
      </c>
      <c r="ENJ274" t="s">
        <v>595</v>
      </c>
      <c r="ENK274" t="s">
        <v>595</v>
      </c>
      <c r="ENL274" t="s">
        <v>595</v>
      </c>
      <c r="ENM274" t="s">
        <v>595</v>
      </c>
      <c r="ENN274" t="s">
        <v>595</v>
      </c>
      <c r="ENO274" t="s">
        <v>595</v>
      </c>
      <c r="ENP274" t="s">
        <v>595</v>
      </c>
      <c r="ENQ274" t="s">
        <v>595</v>
      </c>
      <c r="ENR274" t="s">
        <v>595</v>
      </c>
      <c r="ENS274" t="s">
        <v>595</v>
      </c>
      <c r="ENT274" t="s">
        <v>595</v>
      </c>
      <c r="ENU274" t="s">
        <v>595</v>
      </c>
      <c r="ENV274" t="s">
        <v>595</v>
      </c>
      <c r="ENW274" t="s">
        <v>595</v>
      </c>
      <c r="ENX274" t="s">
        <v>595</v>
      </c>
      <c r="ENY274" t="s">
        <v>595</v>
      </c>
      <c r="ENZ274" t="s">
        <v>595</v>
      </c>
      <c r="EOA274" t="s">
        <v>595</v>
      </c>
      <c r="EOB274" t="s">
        <v>595</v>
      </c>
      <c r="EOC274" t="s">
        <v>595</v>
      </c>
      <c r="EOD274" t="s">
        <v>595</v>
      </c>
      <c r="EOE274" t="s">
        <v>595</v>
      </c>
      <c r="EOF274" t="s">
        <v>595</v>
      </c>
      <c r="EOG274" t="s">
        <v>595</v>
      </c>
      <c r="EOH274" t="s">
        <v>595</v>
      </c>
      <c r="EOI274" t="s">
        <v>595</v>
      </c>
      <c r="EOJ274" t="s">
        <v>595</v>
      </c>
      <c r="EOK274" t="s">
        <v>595</v>
      </c>
      <c r="EOL274" t="s">
        <v>595</v>
      </c>
      <c r="EOM274" t="s">
        <v>595</v>
      </c>
      <c r="EON274" t="s">
        <v>595</v>
      </c>
      <c r="EOO274" t="s">
        <v>595</v>
      </c>
      <c r="EOP274" t="s">
        <v>595</v>
      </c>
      <c r="EOQ274" t="s">
        <v>595</v>
      </c>
      <c r="EOR274" t="s">
        <v>595</v>
      </c>
      <c r="EOS274" t="s">
        <v>595</v>
      </c>
      <c r="EOT274" t="s">
        <v>595</v>
      </c>
      <c r="EOU274" t="s">
        <v>595</v>
      </c>
      <c r="EOV274" t="s">
        <v>595</v>
      </c>
      <c r="EOW274" t="s">
        <v>595</v>
      </c>
      <c r="EOX274" t="s">
        <v>595</v>
      </c>
      <c r="EOY274" t="s">
        <v>595</v>
      </c>
      <c r="EOZ274" t="s">
        <v>595</v>
      </c>
      <c r="EPA274" t="s">
        <v>595</v>
      </c>
      <c r="EPB274" t="s">
        <v>595</v>
      </c>
      <c r="EPC274" t="s">
        <v>595</v>
      </c>
      <c r="EPD274" t="s">
        <v>595</v>
      </c>
      <c r="EPE274" t="s">
        <v>595</v>
      </c>
      <c r="EPF274" t="s">
        <v>595</v>
      </c>
      <c r="EPG274" t="s">
        <v>595</v>
      </c>
      <c r="EPH274" t="s">
        <v>595</v>
      </c>
      <c r="EPI274" t="s">
        <v>595</v>
      </c>
      <c r="EPJ274" t="s">
        <v>595</v>
      </c>
      <c r="EPK274" t="s">
        <v>595</v>
      </c>
      <c r="EPL274" t="s">
        <v>595</v>
      </c>
      <c r="EPM274" t="s">
        <v>595</v>
      </c>
      <c r="EPN274" t="s">
        <v>595</v>
      </c>
      <c r="EPO274" t="s">
        <v>595</v>
      </c>
      <c r="EPP274" t="s">
        <v>595</v>
      </c>
      <c r="EPQ274" t="s">
        <v>595</v>
      </c>
      <c r="EPR274" t="s">
        <v>595</v>
      </c>
      <c r="EPS274" t="s">
        <v>595</v>
      </c>
      <c r="EPT274" t="s">
        <v>595</v>
      </c>
      <c r="EPU274" t="s">
        <v>595</v>
      </c>
      <c r="EPV274" t="s">
        <v>595</v>
      </c>
      <c r="EPW274" t="s">
        <v>595</v>
      </c>
      <c r="EPX274" t="s">
        <v>595</v>
      </c>
      <c r="EPY274" t="s">
        <v>595</v>
      </c>
      <c r="EPZ274" t="s">
        <v>595</v>
      </c>
      <c r="EQA274" t="s">
        <v>595</v>
      </c>
      <c r="EQB274" t="s">
        <v>595</v>
      </c>
      <c r="EQC274" t="s">
        <v>595</v>
      </c>
      <c r="EQD274" t="s">
        <v>595</v>
      </c>
      <c r="EQE274" t="s">
        <v>595</v>
      </c>
      <c r="EQF274" t="s">
        <v>595</v>
      </c>
      <c r="EQG274" t="s">
        <v>595</v>
      </c>
      <c r="EQH274" t="s">
        <v>595</v>
      </c>
      <c r="EQI274" t="s">
        <v>595</v>
      </c>
      <c r="EQJ274" t="s">
        <v>595</v>
      </c>
      <c r="EQK274" t="s">
        <v>595</v>
      </c>
      <c r="EQL274" t="s">
        <v>595</v>
      </c>
      <c r="EQM274" t="s">
        <v>595</v>
      </c>
      <c r="EQN274" t="s">
        <v>595</v>
      </c>
      <c r="EQO274" t="s">
        <v>595</v>
      </c>
      <c r="EQP274" t="s">
        <v>595</v>
      </c>
      <c r="EQQ274" t="s">
        <v>595</v>
      </c>
      <c r="EQR274" t="s">
        <v>595</v>
      </c>
      <c r="EQS274" t="s">
        <v>595</v>
      </c>
      <c r="EQT274" t="s">
        <v>595</v>
      </c>
      <c r="EQU274" t="s">
        <v>595</v>
      </c>
      <c r="EQV274" t="s">
        <v>595</v>
      </c>
      <c r="EQW274" t="s">
        <v>595</v>
      </c>
      <c r="EQX274" t="s">
        <v>595</v>
      </c>
      <c r="EQY274" t="s">
        <v>595</v>
      </c>
      <c r="EQZ274" t="s">
        <v>595</v>
      </c>
      <c r="ERA274" t="s">
        <v>595</v>
      </c>
      <c r="ERB274" t="s">
        <v>595</v>
      </c>
      <c r="ERC274" t="s">
        <v>595</v>
      </c>
      <c r="ERD274" t="s">
        <v>595</v>
      </c>
      <c r="ERE274" t="s">
        <v>595</v>
      </c>
      <c r="ERF274" t="s">
        <v>595</v>
      </c>
      <c r="ERG274" t="s">
        <v>595</v>
      </c>
      <c r="ERH274" t="s">
        <v>595</v>
      </c>
      <c r="ERI274" t="s">
        <v>595</v>
      </c>
      <c r="ERJ274" t="s">
        <v>595</v>
      </c>
      <c r="ERK274" t="s">
        <v>595</v>
      </c>
      <c r="ERL274" t="s">
        <v>595</v>
      </c>
      <c r="ERM274" t="s">
        <v>595</v>
      </c>
      <c r="ERN274" t="s">
        <v>595</v>
      </c>
      <c r="ERO274" t="s">
        <v>595</v>
      </c>
      <c r="ERP274" t="s">
        <v>595</v>
      </c>
      <c r="ERQ274" t="s">
        <v>595</v>
      </c>
      <c r="ERR274" t="s">
        <v>595</v>
      </c>
      <c r="ERS274" t="s">
        <v>595</v>
      </c>
      <c r="ERT274" t="s">
        <v>595</v>
      </c>
      <c r="ERU274" t="s">
        <v>595</v>
      </c>
      <c r="ERV274" t="s">
        <v>595</v>
      </c>
      <c r="ERW274" t="s">
        <v>595</v>
      </c>
      <c r="ERX274" t="s">
        <v>595</v>
      </c>
      <c r="ERY274" t="s">
        <v>595</v>
      </c>
      <c r="ERZ274" t="s">
        <v>595</v>
      </c>
      <c r="ESA274" t="s">
        <v>595</v>
      </c>
      <c r="ESB274" t="s">
        <v>595</v>
      </c>
      <c r="ESC274" t="s">
        <v>595</v>
      </c>
      <c r="ESD274" t="s">
        <v>595</v>
      </c>
      <c r="ESE274" t="s">
        <v>595</v>
      </c>
      <c r="ESF274" t="s">
        <v>595</v>
      </c>
      <c r="ESG274" t="s">
        <v>595</v>
      </c>
      <c r="ESH274" t="s">
        <v>595</v>
      </c>
      <c r="ESI274" t="s">
        <v>595</v>
      </c>
      <c r="ESJ274" t="s">
        <v>595</v>
      </c>
      <c r="ESK274" t="s">
        <v>595</v>
      </c>
      <c r="ESL274" t="s">
        <v>595</v>
      </c>
      <c r="ESM274" t="s">
        <v>595</v>
      </c>
      <c r="ESN274" t="s">
        <v>595</v>
      </c>
      <c r="ESO274" t="s">
        <v>595</v>
      </c>
      <c r="ESP274" t="s">
        <v>595</v>
      </c>
      <c r="ESQ274" t="s">
        <v>595</v>
      </c>
      <c r="ESR274" t="s">
        <v>595</v>
      </c>
      <c r="ESS274" t="s">
        <v>595</v>
      </c>
      <c r="EST274" t="s">
        <v>595</v>
      </c>
      <c r="ESU274" t="s">
        <v>595</v>
      </c>
      <c r="ESV274" t="s">
        <v>595</v>
      </c>
      <c r="ESW274" t="s">
        <v>595</v>
      </c>
      <c r="ESX274" t="s">
        <v>595</v>
      </c>
      <c r="ESY274" t="s">
        <v>595</v>
      </c>
      <c r="ESZ274" t="s">
        <v>595</v>
      </c>
      <c r="ETA274" t="s">
        <v>595</v>
      </c>
      <c r="ETB274" t="s">
        <v>595</v>
      </c>
      <c r="ETC274" t="s">
        <v>595</v>
      </c>
      <c r="ETD274" t="s">
        <v>595</v>
      </c>
      <c r="ETE274" t="s">
        <v>595</v>
      </c>
      <c r="ETF274" t="s">
        <v>595</v>
      </c>
      <c r="ETG274" t="s">
        <v>595</v>
      </c>
      <c r="ETH274" t="s">
        <v>595</v>
      </c>
      <c r="ETI274" t="s">
        <v>595</v>
      </c>
      <c r="ETJ274" t="s">
        <v>595</v>
      </c>
      <c r="ETK274" t="s">
        <v>595</v>
      </c>
      <c r="ETL274" t="s">
        <v>595</v>
      </c>
      <c r="ETM274" t="s">
        <v>595</v>
      </c>
      <c r="ETN274" t="s">
        <v>595</v>
      </c>
      <c r="ETO274" t="s">
        <v>595</v>
      </c>
      <c r="ETP274" t="s">
        <v>595</v>
      </c>
      <c r="ETQ274" t="s">
        <v>595</v>
      </c>
      <c r="ETR274" t="s">
        <v>595</v>
      </c>
      <c r="ETS274" t="s">
        <v>595</v>
      </c>
      <c r="ETT274" t="s">
        <v>595</v>
      </c>
      <c r="ETU274" t="s">
        <v>595</v>
      </c>
      <c r="ETV274" t="s">
        <v>595</v>
      </c>
      <c r="ETW274" t="s">
        <v>595</v>
      </c>
      <c r="ETX274" t="s">
        <v>595</v>
      </c>
      <c r="ETY274" t="s">
        <v>595</v>
      </c>
      <c r="ETZ274" t="s">
        <v>595</v>
      </c>
      <c r="EUA274" t="s">
        <v>595</v>
      </c>
      <c r="EUB274" t="s">
        <v>595</v>
      </c>
      <c r="EUC274" t="s">
        <v>595</v>
      </c>
      <c r="EUD274" t="s">
        <v>595</v>
      </c>
      <c r="EUE274" t="s">
        <v>595</v>
      </c>
      <c r="EUF274" t="s">
        <v>595</v>
      </c>
      <c r="EUG274" t="s">
        <v>595</v>
      </c>
      <c r="EUH274" t="s">
        <v>595</v>
      </c>
      <c r="EUI274" t="s">
        <v>595</v>
      </c>
      <c r="EUJ274" t="s">
        <v>595</v>
      </c>
      <c r="EUK274" t="s">
        <v>595</v>
      </c>
      <c r="EUL274" t="s">
        <v>595</v>
      </c>
      <c r="EUM274" t="s">
        <v>595</v>
      </c>
      <c r="EUN274" t="s">
        <v>595</v>
      </c>
      <c r="EUO274" t="s">
        <v>595</v>
      </c>
      <c r="EUP274" t="s">
        <v>595</v>
      </c>
      <c r="EUQ274" t="s">
        <v>595</v>
      </c>
      <c r="EUR274" t="s">
        <v>595</v>
      </c>
      <c r="EUS274" t="s">
        <v>595</v>
      </c>
      <c r="EUT274" t="s">
        <v>595</v>
      </c>
      <c r="EUU274" t="s">
        <v>595</v>
      </c>
      <c r="EUV274" t="s">
        <v>595</v>
      </c>
      <c r="EUW274" t="s">
        <v>595</v>
      </c>
      <c r="EUX274" t="s">
        <v>595</v>
      </c>
      <c r="EUY274" t="s">
        <v>595</v>
      </c>
      <c r="EUZ274" t="s">
        <v>595</v>
      </c>
      <c r="EVA274" t="s">
        <v>595</v>
      </c>
      <c r="EVB274" t="s">
        <v>595</v>
      </c>
      <c r="EVC274" t="s">
        <v>595</v>
      </c>
      <c r="EVD274" t="s">
        <v>595</v>
      </c>
      <c r="EVE274" t="s">
        <v>595</v>
      </c>
      <c r="EVF274" t="s">
        <v>595</v>
      </c>
      <c r="EVG274" t="s">
        <v>595</v>
      </c>
      <c r="EVH274" t="s">
        <v>595</v>
      </c>
      <c r="EVI274" t="s">
        <v>595</v>
      </c>
      <c r="EVJ274" t="s">
        <v>595</v>
      </c>
      <c r="EVK274" t="s">
        <v>595</v>
      </c>
      <c r="EVL274" t="s">
        <v>595</v>
      </c>
      <c r="EVM274" t="s">
        <v>595</v>
      </c>
      <c r="EVN274" t="s">
        <v>595</v>
      </c>
      <c r="EVO274" t="s">
        <v>595</v>
      </c>
      <c r="EVP274" t="s">
        <v>595</v>
      </c>
      <c r="EVQ274" t="s">
        <v>595</v>
      </c>
      <c r="EVR274" t="s">
        <v>595</v>
      </c>
      <c r="EVS274" t="s">
        <v>595</v>
      </c>
      <c r="EVT274" t="s">
        <v>595</v>
      </c>
      <c r="EVU274" t="s">
        <v>595</v>
      </c>
      <c r="EVV274" t="s">
        <v>595</v>
      </c>
      <c r="EVW274" t="s">
        <v>595</v>
      </c>
      <c r="EVX274" t="s">
        <v>595</v>
      </c>
      <c r="EVY274" t="s">
        <v>595</v>
      </c>
      <c r="EVZ274" t="s">
        <v>595</v>
      </c>
      <c r="EWA274" t="s">
        <v>595</v>
      </c>
      <c r="EWB274" t="s">
        <v>595</v>
      </c>
      <c r="EWC274" t="s">
        <v>595</v>
      </c>
      <c r="EWD274" t="s">
        <v>595</v>
      </c>
      <c r="EWE274" t="s">
        <v>595</v>
      </c>
      <c r="EWF274" t="s">
        <v>595</v>
      </c>
      <c r="EWG274" t="s">
        <v>595</v>
      </c>
      <c r="EWH274" t="s">
        <v>595</v>
      </c>
      <c r="EWI274" t="s">
        <v>595</v>
      </c>
      <c r="EWJ274" t="s">
        <v>595</v>
      </c>
      <c r="EWK274" t="s">
        <v>595</v>
      </c>
      <c r="EWL274" t="s">
        <v>595</v>
      </c>
      <c r="EWM274" t="s">
        <v>595</v>
      </c>
      <c r="EWN274" t="s">
        <v>595</v>
      </c>
      <c r="EWO274" t="s">
        <v>595</v>
      </c>
      <c r="EWP274" t="s">
        <v>595</v>
      </c>
      <c r="EWQ274" t="s">
        <v>595</v>
      </c>
      <c r="EWR274" t="s">
        <v>595</v>
      </c>
      <c r="EWS274" t="s">
        <v>595</v>
      </c>
      <c r="EWT274" t="s">
        <v>595</v>
      </c>
      <c r="EWU274" t="s">
        <v>595</v>
      </c>
      <c r="EWV274" t="s">
        <v>595</v>
      </c>
      <c r="EWW274" t="s">
        <v>595</v>
      </c>
      <c r="EWX274" t="s">
        <v>595</v>
      </c>
      <c r="EWY274" t="s">
        <v>595</v>
      </c>
      <c r="EWZ274" t="s">
        <v>595</v>
      </c>
      <c r="EXA274" t="s">
        <v>595</v>
      </c>
      <c r="EXB274" t="s">
        <v>595</v>
      </c>
      <c r="EXC274" t="s">
        <v>595</v>
      </c>
      <c r="EXD274" t="s">
        <v>595</v>
      </c>
      <c r="EXE274" t="s">
        <v>595</v>
      </c>
      <c r="EXF274" t="s">
        <v>595</v>
      </c>
      <c r="EXG274" t="s">
        <v>595</v>
      </c>
      <c r="EXH274" t="s">
        <v>595</v>
      </c>
      <c r="EXI274" t="s">
        <v>595</v>
      </c>
      <c r="EXJ274" t="s">
        <v>595</v>
      </c>
      <c r="EXK274" t="s">
        <v>595</v>
      </c>
      <c r="EXL274" t="s">
        <v>595</v>
      </c>
      <c r="EXM274" t="s">
        <v>595</v>
      </c>
      <c r="EXN274" t="s">
        <v>595</v>
      </c>
      <c r="EXO274" t="s">
        <v>595</v>
      </c>
      <c r="EXP274" t="s">
        <v>595</v>
      </c>
      <c r="EXQ274" t="s">
        <v>595</v>
      </c>
      <c r="EXR274" t="s">
        <v>595</v>
      </c>
      <c r="EXS274" t="s">
        <v>595</v>
      </c>
      <c r="EXT274" t="s">
        <v>595</v>
      </c>
      <c r="EXU274" t="s">
        <v>595</v>
      </c>
      <c r="EXV274" t="s">
        <v>595</v>
      </c>
      <c r="EXW274" t="s">
        <v>595</v>
      </c>
      <c r="EXX274" t="s">
        <v>595</v>
      </c>
      <c r="EXY274" t="s">
        <v>595</v>
      </c>
      <c r="EXZ274" t="s">
        <v>595</v>
      </c>
      <c r="EYA274" t="s">
        <v>595</v>
      </c>
      <c r="EYB274" t="s">
        <v>595</v>
      </c>
      <c r="EYC274" t="s">
        <v>595</v>
      </c>
      <c r="EYD274" t="s">
        <v>595</v>
      </c>
      <c r="EYE274" t="s">
        <v>595</v>
      </c>
      <c r="EYF274" t="s">
        <v>595</v>
      </c>
      <c r="EYG274" t="s">
        <v>595</v>
      </c>
      <c r="EYH274" t="s">
        <v>595</v>
      </c>
      <c r="EYI274" t="s">
        <v>595</v>
      </c>
      <c r="EYJ274" t="s">
        <v>595</v>
      </c>
      <c r="EYK274" t="s">
        <v>595</v>
      </c>
      <c r="EYL274" t="s">
        <v>595</v>
      </c>
      <c r="EYM274" t="s">
        <v>595</v>
      </c>
      <c r="EYN274" t="s">
        <v>595</v>
      </c>
      <c r="EYO274" t="s">
        <v>595</v>
      </c>
      <c r="EYP274" t="s">
        <v>595</v>
      </c>
      <c r="EYQ274" t="s">
        <v>595</v>
      </c>
      <c r="EYR274" t="s">
        <v>595</v>
      </c>
      <c r="EYS274" t="s">
        <v>595</v>
      </c>
      <c r="EYT274" t="s">
        <v>595</v>
      </c>
      <c r="EYU274" t="s">
        <v>595</v>
      </c>
      <c r="EYV274" t="s">
        <v>595</v>
      </c>
      <c r="EYW274" t="s">
        <v>595</v>
      </c>
      <c r="EYX274" t="s">
        <v>595</v>
      </c>
      <c r="EYY274" t="s">
        <v>595</v>
      </c>
      <c r="EYZ274" t="s">
        <v>595</v>
      </c>
      <c r="EZA274" t="s">
        <v>595</v>
      </c>
      <c r="EZB274" t="s">
        <v>595</v>
      </c>
      <c r="EZC274" t="s">
        <v>595</v>
      </c>
      <c r="EZD274" t="s">
        <v>595</v>
      </c>
      <c r="EZE274" t="s">
        <v>595</v>
      </c>
      <c r="EZF274" t="s">
        <v>595</v>
      </c>
      <c r="EZG274" t="s">
        <v>595</v>
      </c>
      <c r="EZH274" t="s">
        <v>595</v>
      </c>
      <c r="EZI274" t="s">
        <v>595</v>
      </c>
      <c r="EZJ274" t="s">
        <v>595</v>
      </c>
      <c r="EZK274" t="s">
        <v>595</v>
      </c>
      <c r="EZL274" t="s">
        <v>595</v>
      </c>
      <c r="EZM274" t="s">
        <v>595</v>
      </c>
      <c r="EZN274" t="s">
        <v>595</v>
      </c>
      <c r="EZO274" t="s">
        <v>595</v>
      </c>
      <c r="EZP274" t="s">
        <v>595</v>
      </c>
      <c r="EZQ274" t="s">
        <v>595</v>
      </c>
      <c r="EZR274" t="s">
        <v>595</v>
      </c>
      <c r="EZS274" t="s">
        <v>595</v>
      </c>
      <c r="EZT274" t="s">
        <v>595</v>
      </c>
      <c r="EZU274" t="s">
        <v>595</v>
      </c>
      <c r="EZV274" t="s">
        <v>595</v>
      </c>
      <c r="EZW274" t="s">
        <v>595</v>
      </c>
      <c r="EZX274" t="s">
        <v>595</v>
      </c>
      <c r="EZY274" t="s">
        <v>595</v>
      </c>
      <c r="EZZ274" t="s">
        <v>595</v>
      </c>
      <c r="FAA274" t="s">
        <v>595</v>
      </c>
      <c r="FAB274" t="s">
        <v>595</v>
      </c>
      <c r="FAC274" t="s">
        <v>595</v>
      </c>
      <c r="FAD274" t="s">
        <v>595</v>
      </c>
      <c r="FAE274" t="s">
        <v>595</v>
      </c>
      <c r="FAF274" t="s">
        <v>595</v>
      </c>
      <c r="FAG274" t="s">
        <v>595</v>
      </c>
      <c r="FAH274" t="s">
        <v>595</v>
      </c>
      <c r="FAI274" t="s">
        <v>595</v>
      </c>
      <c r="FAJ274" t="s">
        <v>595</v>
      </c>
      <c r="FAK274" t="s">
        <v>595</v>
      </c>
      <c r="FAL274" t="s">
        <v>595</v>
      </c>
      <c r="FAM274" t="s">
        <v>595</v>
      </c>
      <c r="FAN274" t="s">
        <v>595</v>
      </c>
      <c r="FAO274" t="s">
        <v>595</v>
      </c>
      <c r="FAP274" t="s">
        <v>595</v>
      </c>
      <c r="FAQ274" t="s">
        <v>595</v>
      </c>
      <c r="FAR274" t="s">
        <v>595</v>
      </c>
      <c r="FAS274" t="s">
        <v>595</v>
      </c>
      <c r="FAT274" t="s">
        <v>595</v>
      </c>
      <c r="FAU274" t="s">
        <v>595</v>
      </c>
      <c r="FAV274" t="s">
        <v>595</v>
      </c>
      <c r="FAW274" t="s">
        <v>595</v>
      </c>
      <c r="FAX274" t="s">
        <v>595</v>
      </c>
      <c r="FAY274" t="s">
        <v>595</v>
      </c>
      <c r="FAZ274" t="s">
        <v>595</v>
      </c>
      <c r="FBA274" t="s">
        <v>595</v>
      </c>
      <c r="FBB274" t="s">
        <v>595</v>
      </c>
      <c r="FBC274" t="s">
        <v>595</v>
      </c>
      <c r="FBD274" t="s">
        <v>595</v>
      </c>
      <c r="FBE274" t="s">
        <v>595</v>
      </c>
      <c r="FBF274" t="s">
        <v>595</v>
      </c>
      <c r="FBG274" t="s">
        <v>595</v>
      </c>
      <c r="FBH274" t="s">
        <v>595</v>
      </c>
      <c r="FBI274" t="s">
        <v>595</v>
      </c>
      <c r="FBJ274" t="s">
        <v>595</v>
      </c>
      <c r="FBK274" t="s">
        <v>595</v>
      </c>
      <c r="FBL274" t="s">
        <v>595</v>
      </c>
      <c r="FBM274" t="s">
        <v>595</v>
      </c>
      <c r="FBN274" t="s">
        <v>595</v>
      </c>
      <c r="FBO274" t="s">
        <v>595</v>
      </c>
      <c r="FBP274" t="s">
        <v>595</v>
      </c>
      <c r="FBQ274" t="s">
        <v>595</v>
      </c>
      <c r="FBR274" t="s">
        <v>595</v>
      </c>
      <c r="FBS274" t="s">
        <v>595</v>
      </c>
      <c r="FBT274" t="s">
        <v>595</v>
      </c>
      <c r="FBU274" t="s">
        <v>595</v>
      </c>
      <c r="FBV274" t="s">
        <v>595</v>
      </c>
      <c r="FBW274" t="s">
        <v>595</v>
      </c>
      <c r="FBX274" t="s">
        <v>595</v>
      </c>
      <c r="FBY274" t="s">
        <v>595</v>
      </c>
      <c r="FBZ274" t="s">
        <v>595</v>
      </c>
      <c r="FCA274" t="s">
        <v>595</v>
      </c>
      <c r="FCB274" t="s">
        <v>595</v>
      </c>
      <c r="FCC274" t="s">
        <v>595</v>
      </c>
      <c r="FCD274" t="s">
        <v>595</v>
      </c>
      <c r="FCE274" t="s">
        <v>595</v>
      </c>
      <c r="FCF274" t="s">
        <v>595</v>
      </c>
      <c r="FCG274" t="s">
        <v>595</v>
      </c>
      <c r="FCH274" t="s">
        <v>595</v>
      </c>
      <c r="FCI274" t="s">
        <v>595</v>
      </c>
      <c r="FCJ274" t="s">
        <v>595</v>
      </c>
      <c r="FCK274" t="s">
        <v>595</v>
      </c>
      <c r="FCL274" t="s">
        <v>595</v>
      </c>
      <c r="FCM274" t="s">
        <v>595</v>
      </c>
      <c r="FCN274" t="s">
        <v>595</v>
      </c>
      <c r="FCO274" t="s">
        <v>595</v>
      </c>
      <c r="FCP274" t="s">
        <v>595</v>
      </c>
      <c r="FCQ274" t="s">
        <v>595</v>
      </c>
      <c r="FCR274" t="s">
        <v>595</v>
      </c>
      <c r="FCS274" t="s">
        <v>595</v>
      </c>
      <c r="FCT274" t="s">
        <v>595</v>
      </c>
      <c r="FCU274" t="s">
        <v>595</v>
      </c>
      <c r="FCV274" t="s">
        <v>595</v>
      </c>
      <c r="FCW274" t="s">
        <v>595</v>
      </c>
      <c r="FCX274" t="s">
        <v>595</v>
      </c>
      <c r="FCY274" t="s">
        <v>595</v>
      </c>
      <c r="FCZ274" t="s">
        <v>595</v>
      </c>
      <c r="FDA274" t="s">
        <v>595</v>
      </c>
      <c r="FDB274" t="s">
        <v>595</v>
      </c>
      <c r="FDC274" t="s">
        <v>595</v>
      </c>
      <c r="FDD274" t="s">
        <v>595</v>
      </c>
      <c r="FDE274" t="s">
        <v>595</v>
      </c>
      <c r="FDF274" t="s">
        <v>595</v>
      </c>
      <c r="FDG274" t="s">
        <v>595</v>
      </c>
      <c r="FDH274" t="s">
        <v>595</v>
      </c>
      <c r="FDI274" t="s">
        <v>595</v>
      </c>
      <c r="FDJ274" t="s">
        <v>595</v>
      </c>
      <c r="FDK274" t="s">
        <v>595</v>
      </c>
      <c r="FDL274" t="s">
        <v>595</v>
      </c>
      <c r="FDM274" t="s">
        <v>595</v>
      </c>
      <c r="FDN274" t="s">
        <v>595</v>
      </c>
      <c r="FDO274" t="s">
        <v>595</v>
      </c>
      <c r="FDP274" t="s">
        <v>595</v>
      </c>
      <c r="FDQ274" t="s">
        <v>595</v>
      </c>
      <c r="FDR274" t="s">
        <v>595</v>
      </c>
      <c r="FDS274" t="s">
        <v>595</v>
      </c>
      <c r="FDT274" t="s">
        <v>595</v>
      </c>
      <c r="FDU274" t="s">
        <v>595</v>
      </c>
      <c r="FDV274" t="s">
        <v>595</v>
      </c>
      <c r="FDW274" t="s">
        <v>595</v>
      </c>
      <c r="FDX274" t="s">
        <v>595</v>
      </c>
      <c r="FDY274" t="s">
        <v>595</v>
      </c>
      <c r="FDZ274" t="s">
        <v>595</v>
      </c>
      <c r="FEA274" t="s">
        <v>595</v>
      </c>
      <c r="FEB274" t="s">
        <v>595</v>
      </c>
      <c r="FEC274" t="s">
        <v>595</v>
      </c>
      <c r="FED274" t="s">
        <v>595</v>
      </c>
      <c r="FEE274" t="s">
        <v>595</v>
      </c>
      <c r="FEF274" t="s">
        <v>595</v>
      </c>
      <c r="FEG274" t="s">
        <v>595</v>
      </c>
      <c r="FEH274" t="s">
        <v>595</v>
      </c>
      <c r="FEI274" t="s">
        <v>595</v>
      </c>
      <c r="FEJ274" t="s">
        <v>595</v>
      </c>
      <c r="FEK274" t="s">
        <v>595</v>
      </c>
      <c r="FEL274" t="s">
        <v>595</v>
      </c>
      <c r="FEM274" t="s">
        <v>595</v>
      </c>
      <c r="FEN274" t="s">
        <v>595</v>
      </c>
      <c r="FEO274" t="s">
        <v>595</v>
      </c>
      <c r="FEP274" t="s">
        <v>595</v>
      </c>
      <c r="FEQ274" t="s">
        <v>595</v>
      </c>
      <c r="FER274" t="s">
        <v>595</v>
      </c>
      <c r="FES274" t="s">
        <v>595</v>
      </c>
      <c r="FET274" t="s">
        <v>595</v>
      </c>
      <c r="FEU274" t="s">
        <v>595</v>
      </c>
      <c r="FEV274" t="s">
        <v>595</v>
      </c>
      <c r="FEW274" t="s">
        <v>595</v>
      </c>
      <c r="FEX274" t="s">
        <v>595</v>
      </c>
      <c r="FEY274" t="s">
        <v>595</v>
      </c>
      <c r="FEZ274" t="s">
        <v>595</v>
      </c>
      <c r="FFA274" t="s">
        <v>595</v>
      </c>
      <c r="FFB274" t="s">
        <v>595</v>
      </c>
      <c r="FFC274" t="s">
        <v>595</v>
      </c>
      <c r="FFD274" t="s">
        <v>595</v>
      </c>
      <c r="FFE274" t="s">
        <v>595</v>
      </c>
      <c r="FFF274" t="s">
        <v>595</v>
      </c>
      <c r="FFG274" t="s">
        <v>595</v>
      </c>
      <c r="FFH274" t="s">
        <v>595</v>
      </c>
      <c r="FFI274" t="s">
        <v>595</v>
      </c>
      <c r="FFJ274" t="s">
        <v>595</v>
      </c>
      <c r="FFK274" t="s">
        <v>595</v>
      </c>
      <c r="FFL274" t="s">
        <v>595</v>
      </c>
      <c r="FFM274" t="s">
        <v>595</v>
      </c>
      <c r="FFN274" t="s">
        <v>595</v>
      </c>
      <c r="FFO274" t="s">
        <v>595</v>
      </c>
      <c r="FFP274" t="s">
        <v>595</v>
      </c>
      <c r="FFQ274" t="s">
        <v>595</v>
      </c>
      <c r="FFR274" t="s">
        <v>595</v>
      </c>
      <c r="FFS274" t="s">
        <v>595</v>
      </c>
      <c r="FFT274" t="s">
        <v>595</v>
      </c>
      <c r="FFU274" t="s">
        <v>595</v>
      </c>
      <c r="FFV274" t="s">
        <v>595</v>
      </c>
      <c r="FFW274" t="s">
        <v>595</v>
      </c>
      <c r="FFX274" t="s">
        <v>595</v>
      </c>
      <c r="FFY274" t="s">
        <v>595</v>
      </c>
      <c r="FFZ274" t="s">
        <v>595</v>
      </c>
      <c r="FGA274" t="s">
        <v>595</v>
      </c>
      <c r="FGB274" t="s">
        <v>595</v>
      </c>
      <c r="FGC274" t="s">
        <v>595</v>
      </c>
      <c r="FGD274" t="s">
        <v>595</v>
      </c>
      <c r="FGE274" t="s">
        <v>595</v>
      </c>
      <c r="FGF274" t="s">
        <v>595</v>
      </c>
      <c r="FGG274" t="s">
        <v>595</v>
      </c>
      <c r="FGH274" t="s">
        <v>595</v>
      </c>
      <c r="FGI274" t="s">
        <v>595</v>
      </c>
      <c r="FGJ274" t="s">
        <v>595</v>
      </c>
      <c r="FGK274" t="s">
        <v>595</v>
      </c>
      <c r="FGL274" t="s">
        <v>595</v>
      </c>
      <c r="FGM274" t="s">
        <v>595</v>
      </c>
      <c r="FGN274" t="s">
        <v>595</v>
      </c>
      <c r="FGO274" t="s">
        <v>595</v>
      </c>
      <c r="FGP274" t="s">
        <v>595</v>
      </c>
      <c r="FGQ274" t="s">
        <v>595</v>
      </c>
      <c r="FGR274" t="s">
        <v>595</v>
      </c>
      <c r="FGS274" t="s">
        <v>595</v>
      </c>
      <c r="FGT274" t="s">
        <v>595</v>
      </c>
      <c r="FGU274" t="s">
        <v>595</v>
      </c>
      <c r="FGV274" t="s">
        <v>595</v>
      </c>
      <c r="FGW274" t="s">
        <v>595</v>
      </c>
      <c r="FGX274" t="s">
        <v>595</v>
      </c>
      <c r="FGY274" t="s">
        <v>595</v>
      </c>
      <c r="FGZ274" t="s">
        <v>595</v>
      </c>
      <c r="FHA274" t="s">
        <v>595</v>
      </c>
      <c r="FHB274" t="s">
        <v>595</v>
      </c>
      <c r="FHC274" t="s">
        <v>595</v>
      </c>
      <c r="FHD274" t="s">
        <v>595</v>
      </c>
      <c r="FHE274" t="s">
        <v>595</v>
      </c>
      <c r="FHF274" t="s">
        <v>595</v>
      </c>
      <c r="FHG274" t="s">
        <v>595</v>
      </c>
      <c r="FHH274" t="s">
        <v>595</v>
      </c>
      <c r="FHI274" t="s">
        <v>595</v>
      </c>
      <c r="FHJ274" t="s">
        <v>595</v>
      </c>
      <c r="FHK274" t="s">
        <v>595</v>
      </c>
      <c r="FHL274" t="s">
        <v>595</v>
      </c>
      <c r="FHM274" t="s">
        <v>595</v>
      </c>
      <c r="FHN274" t="s">
        <v>595</v>
      </c>
      <c r="FHO274" t="s">
        <v>595</v>
      </c>
      <c r="FHP274" t="s">
        <v>595</v>
      </c>
      <c r="FHQ274" t="s">
        <v>595</v>
      </c>
      <c r="FHR274" t="s">
        <v>595</v>
      </c>
      <c r="FHS274" t="s">
        <v>595</v>
      </c>
      <c r="FHT274" t="s">
        <v>595</v>
      </c>
      <c r="FHU274" t="s">
        <v>595</v>
      </c>
      <c r="FHV274" t="s">
        <v>595</v>
      </c>
      <c r="FHW274" t="s">
        <v>595</v>
      </c>
      <c r="FHX274" t="s">
        <v>595</v>
      </c>
      <c r="FHY274" t="s">
        <v>595</v>
      </c>
      <c r="FHZ274" t="s">
        <v>595</v>
      </c>
      <c r="FIA274" t="s">
        <v>595</v>
      </c>
      <c r="FIB274" t="s">
        <v>595</v>
      </c>
      <c r="FIC274" t="s">
        <v>595</v>
      </c>
      <c r="FID274" t="s">
        <v>595</v>
      </c>
      <c r="FIE274" t="s">
        <v>595</v>
      </c>
      <c r="FIF274" t="s">
        <v>595</v>
      </c>
      <c r="FIG274" t="s">
        <v>595</v>
      </c>
      <c r="FIH274" t="s">
        <v>595</v>
      </c>
      <c r="FII274" t="s">
        <v>595</v>
      </c>
      <c r="FIJ274" t="s">
        <v>595</v>
      </c>
      <c r="FIK274" t="s">
        <v>595</v>
      </c>
      <c r="FIL274" t="s">
        <v>595</v>
      </c>
      <c r="FIM274" t="s">
        <v>595</v>
      </c>
      <c r="FIN274" t="s">
        <v>595</v>
      </c>
      <c r="FIO274" t="s">
        <v>595</v>
      </c>
      <c r="FIP274" t="s">
        <v>595</v>
      </c>
      <c r="FIQ274" t="s">
        <v>595</v>
      </c>
      <c r="FIR274" t="s">
        <v>595</v>
      </c>
      <c r="FIS274" t="s">
        <v>595</v>
      </c>
      <c r="FIT274" t="s">
        <v>595</v>
      </c>
      <c r="FIU274" t="s">
        <v>595</v>
      </c>
      <c r="FIV274" t="s">
        <v>595</v>
      </c>
      <c r="FIW274" t="s">
        <v>595</v>
      </c>
      <c r="FIX274" t="s">
        <v>595</v>
      </c>
      <c r="FIY274" t="s">
        <v>595</v>
      </c>
      <c r="FIZ274" t="s">
        <v>595</v>
      </c>
      <c r="FJA274" t="s">
        <v>595</v>
      </c>
      <c r="FJB274" t="s">
        <v>595</v>
      </c>
      <c r="FJC274" t="s">
        <v>595</v>
      </c>
      <c r="FJD274" t="s">
        <v>595</v>
      </c>
      <c r="FJE274" t="s">
        <v>595</v>
      </c>
      <c r="FJF274" t="s">
        <v>595</v>
      </c>
      <c r="FJG274" t="s">
        <v>595</v>
      </c>
      <c r="FJH274" t="s">
        <v>595</v>
      </c>
      <c r="FJI274" t="s">
        <v>595</v>
      </c>
      <c r="FJJ274" t="s">
        <v>595</v>
      </c>
      <c r="FJK274" t="s">
        <v>595</v>
      </c>
      <c r="FJL274" t="s">
        <v>595</v>
      </c>
      <c r="FJM274" t="s">
        <v>595</v>
      </c>
      <c r="FJN274" t="s">
        <v>595</v>
      </c>
      <c r="FJO274" t="s">
        <v>595</v>
      </c>
      <c r="FJP274" t="s">
        <v>595</v>
      </c>
      <c r="FJQ274" t="s">
        <v>595</v>
      </c>
      <c r="FJR274" t="s">
        <v>595</v>
      </c>
      <c r="FJS274" t="s">
        <v>595</v>
      </c>
      <c r="FJT274" t="s">
        <v>595</v>
      </c>
      <c r="FJU274" t="s">
        <v>595</v>
      </c>
      <c r="FJV274" t="s">
        <v>595</v>
      </c>
      <c r="FJW274" t="s">
        <v>595</v>
      </c>
      <c r="FJX274" t="s">
        <v>595</v>
      </c>
      <c r="FJY274" t="s">
        <v>595</v>
      </c>
      <c r="FJZ274" t="s">
        <v>595</v>
      </c>
      <c r="FKA274" t="s">
        <v>595</v>
      </c>
      <c r="FKB274" t="s">
        <v>595</v>
      </c>
      <c r="FKC274" t="s">
        <v>595</v>
      </c>
      <c r="FKD274" t="s">
        <v>595</v>
      </c>
      <c r="FKE274" t="s">
        <v>595</v>
      </c>
      <c r="FKF274" t="s">
        <v>595</v>
      </c>
      <c r="FKG274" t="s">
        <v>595</v>
      </c>
      <c r="FKH274" t="s">
        <v>595</v>
      </c>
      <c r="FKI274" t="s">
        <v>595</v>
      </c>
      <c r="FKJ274" t="s">
        <v>595</v>
      </c>
      <c r="FKK274" t="s">
        <v>595</v>
      </c>
      <c r="FKL274" t="s">
        <v>595</v>
      </c>
      <c r="FKM274" t="s">
        <v>595</v>
      </c>
      <c r="FKN274" t="s">
        <v>595</v>
      </c>
      <c r="FKO274" t="s">
        <v>595</v>
      </c>
      <c r="FKP274" t="s">
        <v>595</v>
      </c>
      <c r="FKQ274" t="s">
        <v>595</v>
      </c>
      <c r="FKR274" t="s">
        <v>595</v>
      </c>
      <c r="FKS274" t="s">
        <v>595</v>
      </c>
      <c r="FKT274" t="s">
        <v>595</v>
      </c>
      <c r="FKU274" t="s">
        <v>595</v>
      </c>
      <c r="FKV274" t="s">
        <v>595</v>
      </c>
      <c r="FKW274" t="s">
        <v>595</v>
      </c>
      <c r="FKX274" t="s">
        <v>595</v>
      </c>
      <c r="FKY274" t="s">
        <v>595</v>
      </c>
      <c r="FKZ274" t="s">
        <v>595</v>
      </c>
      <c r="FLA274" t="s">
        <v>595</v>
      </c>
      <c r="FLB274" t="s">
        <v>595</v>
      </c>
      <c r="FLC274" t="s">
        <v>595</v>
      </c>
      <c r="FLD274" t="s">
        <v>595</v>
      </c>
      <c r="FLE274" t="s">
        <v>595</v>
      </c>
      <c r="FLF274" t="s">
        <v>595</v>
      </c>
      <c r="FLG274" t="s">
        <v>595</v>
      </c>
      <c r="FLH274" t="s">
        <v>595</v>
      </c>
      <c r="FLI274" t="s">
        <v>595</v>
      </c>
      <c r="FLJ274" t="s">
        <v>595</v>
      </c>
      <c r="FLK274" t="s">
        <v>595</v>
      </c>
      <c r="FLL274" t="s">
        <v>595</v>
      </c>
      <c r="FLM274" t="s">
        <v>595</v>
      </c>
      <c r="FLN274" t="s">
        <v>595</v>
      </c>
      <c r="FLO274" t="s">
        <v>595</v>
      </c>
      <c r="FLP274" t="s">
        <v>595</v>
      </c>
      <c r="FLQ274" t="s">
        <v>595</v>
      </c>
      <c r="FLR274" t="s">
        <v>595</v>
      </c>
      <c r="FLS274" t="s">
        <v>595</v>
      </c>
      <c r="FLT274" t="s">
        <v>595</v>
      </c>
      <c r="FLU274" t="s">
        <v>595</v>
      </c>
      <c r="FLV274" t="s">
        <v>595</v>
      </c>
      <c r="FLW274" t="s">
        <v>595</v>
      </c>
      <c r="FLX274" t="s">
        <v>595</v>
      </c>
      <c r="FLY274" t="s">
        <v>595</v>
      </c>
      <c r="FLZ274" t="s">
        <v>595</v>
      </c>
      <c r="FMA274" t="s">
        <v>595</v>
      </c>
      <c r="FMB274" t="s">
        <v>595</v>
      </c>
      <c r="FMC274" t="s">
        <v>595</v>
      </c>
      <c r="FMD274" t="s">
        <v>595</v>
      </c>
      <c r="FME274" t="s">
        <v>595</v>
      </c>
      <c r="FMF274" t="s">
        <v>595</v>
      </c>
      <c r="FMG274" t="s">
        <v>595</v>
      </c>
      <c r="FMH274" t="s">
        <v>595</v>
      </c>
      <c r="FMI274" t="s">
        <v>595</v>
      </c>
      <c r="FMJ274" t="s">
        <v>595</v>
      </c>
      <c r="FMK274" t="s">
        <v>595</v>
      </c>
      <c r="FML274" t="s">
        <v>595</v>
      </c>
      <c r="FMM274" t="s">
        <v>595</v>
      </c>
      <c r="FMN274" t="s">
        <v>595</v>
      </c>
      <c r="FMO274" t="s">
        <v>595</v>
      </c>
      <c r="FMP274" t="s">
        <v>595</v>
      </c>
      <c r="FMQ274" t="s">
        <v>595</v>
      </c>
      <c r="FMR274" t="s">
        <v>595</v>
      </c>
      <c r="FMS274" t="s">
        <v>595</v>
      </c>
      <c r="FMT274" t="s">
        <v>595</v>
      </c>
      <c r="FMU274" t="s">
        <v>595</v>
      </c>
      <c r="FMV274" t="s">
        <v>595</v>
      </c>
      <c r="FMW274" t="s">
        <v>595</v>
      </c>
      <c r="FMX274" t="s">
        <v>595</v>
      </c>
      <c r="FMY274" t="s">
        <v>595</v>
      </c>
      <c r="FMZ274" t="s">
        <v>595</v>
      </c>
      <c r="FNA274" t="s">
        <v>595</v>
      </c>
      <c r="FNB274" t="s">
        <v>595</v>
      </c>
      <c r="FNC274" t="s">
        <v>595</v>
      </c>
      <c r="FND274" t="s">
        <v>595</v>
      </c>
      <c r="FNE274" t="s">
        <v>595</v>
      </c>
      <c r="FNF274" t="s">
        <v>595</v>
      </c>
      <c r="FNG274" t="s">
        <v>595</v>
      </c>
      <c r="FNH274" t="s">
        <v>595</v>
      </c>
      <c r="FNI274" t="s">
        <v>595</v>
      </c>
      <c r="FNJ274" t="s">
        <v>595</v>
      </c>
      <c r="FNK274" t="s">
        <v>595</v>
      </c>
      <c r="FNL274" t="s">
        <v>595</v>
      </c>
      <c r="FNM274" t="s">
        <v>595</v>
      </c>
      <c r="FNN274" t="s">
        <v>595</v>
      </c>
      <c r="FNO274" t="s">
        <v>595</v>
      </c>
      <c r="FNP274" t="s">
        <v>595</v>
      </c>
      <c r="FNQ274" t="s">
        <v>595</v>
      </c>
      <c r="FNR274" t="s">
        <v>595</v>
      </c>
      <c r="FNS274" t="s">
        <v>595</v>
      </c>
      <c r="FNT274" t="s">
        <v>595</v>
      </c>
      <c r="FNU274" t="s">
        <v>595</v>
      </c>
      <c r="FNV274" t="s">
        <v>595</v>
      </c>
      <c r="FNW274" t="s">
        <v>595</v>
      </c>
      <c r="FNX274" t="s">
        <v>595</v>
      </c>
      <c r="FNY274" t="s">
        <v>595</v>
      </c>
      <c r="FNZ274" t="s">
        <v>595</v>
      </c>
      <c r="FOA274" t="s">
        <v>595</v>
      </c>
      <c r="FOB274" t="s">
        <v>595</v>
      </c>
      <c r="FOC274" t="s">
        <v>595</v>
      </c>
      <c r="FOD274" t="s">
        <v>595</v>
      </c>
      <c r="FOE274" t="s">
        <v>595</v>
      </c>
      <c r="FOF274" t="s">
        <v>595</v>
      </c>
      <c r="FOG274" t="s">
        <v>595</v>
      </c>
      <c r="FOH274" t="s">
        <v>595</v>
      </c>
      <c r="FOI274" t="s">
        <v>595</v>
      </c>
      <c r="FOJ274" t="s">
        <v>595</v>
      </c>
      <c r="FOK274" t="s">
        <v>595</v>
      </c>
      <c r="FOL274" t="s">
        <v>595</v>
      </c>
      <c r="FOM274" t="s">
        <v>595</v>
      </c>
      <c r="FON274" t="s">
        <v>595</v>
      </c>
      <c r="FOO274" t="s">
        <v>595</v>
      </c>
      <c r="FOP274" t="s">
        <v>595</v>
      </c>
      <c r="FOQ274" t="s">
        <v>595</v>
      </c>
      <c r="FOR274" t="s">
        <v>595</v>
      </c>
      <c r="FOS274" t="s">
        <v>595</v>
      </c>
      <c r="FOT274" t="s">
        <v>595</v>
      </c>
      <c r="FOU274" t="s">
        <v>595</v>
      </c>
      <c r="FOV274" t="s">
        <v>595</v>
      </c>
      <c r="FOW274" t="s">
        <v>595</v>
      </c>
      <c r="FOX274" t="s">
        <v>595</v>
      </c>
      <c r="FOY274" t="s">
        <v>595</v>
      </c>
      <c r="FOZ274" t="s">
        <v>595</v>
      </c>
      <c r="FPA274" t="s">
        <v>595</v>
      </c>
      <c r="FPB274" t="s">
        <v>595</v>
      </c>
      <c r="FPC274" t="s">
        <v>595</v>
      </c>
      <c r="FPD274" t="s">
        <v>595</v>
      </c>
      <c r="FPE274" t="s">
        <v>595</v>
      </c>
      <c r="FPF274" t="s">
        <v>595</v>
      </c>
      <c r="FPG274" t="s">
        <v>595</v>
      </c>
      <c r="FPH274" t="s">
        <v>595</v>
      </c>
      <c r="FPI274" t="s">
        <v>595</v>
      </c>
      <c r="FPJ274" t="s">
        <v>595</v>
      </c>
      <c r="FPK274" t="s">
        <v>595</v>
      </c>
      <c r="FPL274" t="s">
        <v>595</v>
      </c>
      <c r="FPM274" t="s">
        <v>595</v>
      </c>
      <c r="FPN274" t="s">
        <v>595</v>
      </c>
      <c r="FPO274" t="s">
        <v>595</v>
      </c>
      <c r="FPP274" t="s">
        <v>595</v>
      </c>
      <c r="FPQ274" t="s">
        <v>595</v>
      </c>
      <c r="FPR274" t="s">
        <v>595</v>
      </c>
      <c r="FPS274" t="s">
        <v>595</v>
      </c>
      <c r="FPT274" t="s">
        <v>595</v>
      </c>
      <c r="FPU274" t="s">
        <v>595</v>
      </c>
      <c r="FPV274" t="s">
        <v>595</v>
      </c>
      <c r="FPW274" t="s">
        <v>595</v>
      </c>
      <c r="FPX274" t="s">
        <v>595</v>
      </c>
      <c r="FPY274" t="s">
        <v>595</v>
      </c>
      <c r="FPZ274" t="s">
        <v>595</v>
      </c>
      <c r="FQA274" t="s">
        <v>595</v>
      </c>
      <c r="FQB274" t="s">
        <v>595</v>
      </c>
      <c r="FQC274" t="s">
        <v>595</v>
      </c>
      <c r="FQD274" t="s">
        <v>595</v>
      </c>
      <c r="FQE274" t="s">
        <v>595</v>
      </c>
      <c r="FQF274" t="s">
        <v>595</v>
      </c>
      <c r="FQG274" t="s">
        <v>595</v>
      </c>
      <c r="FQH274" t="s">
        <v>595</v>
      </c>
      <c r="FQI274" t="s">
        <v>595</v>
      </c>
      <c r="FQJ274" t="s">
        <v>595</v>
      </c>
      <c r="FQK274" t="s">
        <v>595</v>
      </c>
      <c r="FQL274" t="s">
        <v>595</v>
      </c>
      <c r="FQM274" t="s">
        <v>595</v>
      </c>
      <c r="FQN274" t="s">
        <v>595</v>
      </c>
      <c r="FQO274" t="s">
        <v>595</v>
      </c>
      <c r="FQP274" t="s">
        <v>595</v>
      </c>
      <c r="FQQ274" t="s">
        <v>595</v>
      </c>
      <c r="FQR274" t="s">
        <v>595</v>
      </c>
      <c r="FQS274" t="s">
        <v>595</v>
      </c>
      <c r="FQT274" t="s">
        <v>595</v>
      </c>
      <c r="FQU274" t="s">
        <v>595</v>
      </c>
      <c r="FQV274" t="s">
        <v>595</v>
      </c>
      <c r="FQW274" t="s">
        <v>595</v>
      </c>
      <c r="FQX274" t="s">
        <v>595</v>
      </c>
      <c r="FQY274" t="s">
        <v>595</v>
      </c>
      <c r="FQZ274" t="s">
        <v>595</v>
      </c>
      <c r="FRA274" t="s">
        <v>595</v>
      </c>
      <c r="FRB274" t="s">
        <v>595</v>
      </c>
      <c r="FRC274" t="s">
        <v>595</v>
      </c>
      <c r="FRD274" t="s">
        <v>595</v>
      </c>
      <c r="FRE274" t="s">
        <v>595</v>
      </c>
      <c r="FRF274" t="s">
        <v>595</v>
      </c>
      <c r="FRG274" t="s">
        <v>595</v>
      </c>
      <c r="FRH274" t="s">
        <v>595</v>
      </c>
      <c r="FRI274" t="s">
        <v>595</v>
      </c>
      <c r="FRJ274" t="s">
        <v>595</v>
      </c>
      <c r="FRK274" t="s">
        <v>595</v>
      </c>
      <c r="FRL274" t="s">
        <v>595</v>
      </c>
      <c r="FRM274" t="s">
        <v>595</v>
      </c>
      <c r="FRN274" t="s">
        <v>595</v>
      </c>
      <c r="FRO274" t="s">
        <v>595</v>
      </c>
      <c r="FRP274" t="s">
        <v>595</v>
      </c>
      <c r="FRQ274" t="s">
        <v>595</v>
      </c>
      <c r="FRR274" t="s">
        <v>595</v>
      </c>
      <c r="FRS274" t="s">
        <v>595</v>
      </c>
      <c r="FRT274" t="s">
        <v>595</v>
      </c>
      <c r="FRU274" t="s">
        <v>595</v>
      </c>
      <c r="FRV274" t="s">
        <v>595</v>
      </c>
      <c r="FRW274" t="s">
        <v>595</v>
      </c>
      <c r="FRX274" t="s">
        <v>595</v>
      </c>
      <c r="FRY274" t="s">
        <v>595</v>
      </c>
      <c r="FRZ274" t="s">
        <v>595</v>
      </c>
      <c r="FSA274" t="s">
        <v>595</v>
      </c>
      <c r="FSB274" t="s">
        <v>595</v>
      </c>
      <c r="FSC274" t="s">
        <v>595</v>
      </c>
      <c r="FSD274" t="s">
        <v>595</v>
      </c>
      <c r="FSE274" t="s">
        <v>595</v>
      </c>
      <c r="FSF274" t="s">
        <v>595</v>
      </c>
      <c r="FSG274" t="s">
        <v>595</v>
      </c>
      <c r="FSH274" t="s">
        <v>595</v>
      </c>
      <c r="FSI274" t="s">
        <v>595</v>
      </c>
      <c r="FSJ274" t="s">
        <v>595</v>
      </c>
      <c r="FSK274" t="s">
        <v>595</v>
      </c>
      <c r="FSL274" t="s">
        <v>595</v>
      </c>
      <c r="FSM274" t="s">
        <v>595</v>
      </c>
      <c r="FSN274" t="s">
        <v>595</v>
      </c>
      <c r="FSO274" t="s">
        <v>595</v>
      </c>
      <c r="FSP274" t="s">
        <v>595</v>
      </c>
      <c r="FSQ274" t="s">
        <v>595</v>
      </c>
      <c r="FSR274" t="s">
        <v>595</v>
      </c>
      <c r="FSS274" t="s">
        <v>595</v>
      </c>
      <c r="FST274" t="s">
        <v>595</v>
      </c>
      <c r="FSU274" t="s">
        <v>595</v>
      </c>
      <c r="FSV274" t="s">
        <v>595</v>
      </c>
      <c r="FSW274" t="s">
        <v>595</v>
      </c>
      <c r="FSX274" t="s">
        <v>595</v>
      </c>
      <c r="FSY274" t="s">
        <v>595</v>
      </c>
      <c r="FSZ274" t="s">
        <v>595</v>
      </c>
      <c r="FTA274" t="s">
        <v>595</v>
      </c>
      <c r="FTB274" t="s">
        <v>595</v>
      </c>
      <c r="FTC274" t="s">
        <v>595</v>
      </c>
      <c r="FTD274" t="s">
        <v>595</v>
      </c>
      <c r="FTE274" t="s">
        <v>595</v>
      </c>
      <c r="FTF274" t="s">
        <v>595</v>
      </c>
      <c r="FTG274" t="s">
        <v>595</v>
      </c>
      <c r="FTH274" t="s">
        <v>595</v>
      </c>
      <c r="FTI274" t="s">
        <v>595</v>
      </c>
      <c r="FTJ274" t="s">
        <v>595</v>
      </c>
      <c r="FTK274" t="s">
        <v>595</v>
      </c>
      <c r="FTL274" t="s">
        <v>595</v>
      </c>
      <c r="FTM274" t="s">
        <v>595</v>
      </c>
      <c r="FTN274" t="s">
        <v>595</v>
      </c>
      <c r="FTO274" t="s">
        <v>595</v>
      </c>
      <c r="FTP274" t="s">
        <v>595</v>
      </c>
      <c r="FTQ274" t="s">
        <v>595</v>
      </c>
      <c r="FTR274" t="s">
        <v>595</v>
      </c>
      <c r="FTS274" t="s">
        <v>595</v>
      </c>
      <c r="FTT274" t="s">
        <v>595</v>
      </c>
      <c r="FTU274" t="s">
        <v>595</v>
      </c>
      <c r="FTV274" t="s">
        <v>595</v>
      </c>
      <c r="FTW274" t="s">
        <v>595</v>
      </c>
      <c r="FTX274" t="s">
        <v>595</v>
      </c>
      <c r="FTY274" t="s">
        <v>595</v>
      </c>
      <c r="FTZ274" t="s">
        <v>595</v>
      </c>
      <c r="FUA274" t="s">
        <v>595</v>
      </c>
      <c r="FUB274" t="s">
        <v>595</v>
      </c>
      <c r="FUC274" t="s">
        <v>595</v>
      </c>
      <c r="FUD274" t="s">
        <v>595</v>
      </c>
      <c r="FUE274" t="s">
        <v>595</v>
      </c>
      <c r="FUF274" t="s">
        <v>595</v>
      </c>
      <c r="FUG274" t="s">
        <v>595</v>
      </c>
      <c r="FUH274" t="s">
        <v>595</v>
      </c>
      <c r="FUI274" t="s">
        <v>595</v>
      </c>
      <c r="FUJ274" t="s">
        <v>595</v>
      </c>
      <c r="FUK274" t="s">
        <v>595</v>
      </c>
      <c r="FUL274" t="s">
        <v>595</v>
      </c>
      <c r="FUM274" t="s">
        <v>595</v>
      </c>
      <c r="FUN274" t="s">
        <v>595</v>
      </c>
      <c r="FUO274" t="s">
        <v>595</v>
      </c>
      <c r="FUP274" t="s">
        <v>595</v>
      </c>
      <c r="FUQ274" t="s">
        <v>595</v>
      </c>
      <c r="FUR274" t="s">
        <v>595</v>
      </c>
      <c r="FUS274" t="s">
        <v>595</v>
      </c>
      <c r="FUT274" t="s">
        <v>595</v>
      </c>
      <c r="FUU274" t="s">
        <v>595</v>
      </c>
      <c r="FUV274" t="s">
        <v>595</v>
      </c>
      <c r="FUW274" t="s">
        <v>595</v>
      </c>
      <c r="FUX274" t="s">
        <v>595</v>
      </c>
      <c r="FUY274" t="s">
        <v>595</v>
      </c>
      <c r="FUZ274" t="s">
        <v>595</v>
      </c>
      <c r="FVA274" t="s">
        <v>595</v>
      </c>
      <c r="FVB274" t="s">
        <v>595</v>
      </c>
      <c r="FVC274" t="s">
        <v>595</v>
      </c>
      <c r="FVD274" t="s">
        <v>595</v>
      </c>
      <c r="FVE274" t="s">
        <v>595</v>
      </c>
      <c r="FVF274" t="s">
        <v>595</v>
      </c>
      <c r="FVG274" t="s">
        <v>595</v>
      </c>
      <c r="FVH274" t="s">
        <v>595</v>
      </c>
      <c r="FVI274" t="s">
        <v>595</v>
      </c>
      <c r="FVJ274" t="s">
        <v>595</v>
      </c>
      <c r="FVK274" t="s">
        <v>595</v>
      </c>
      <c r="FVL274" t="s">
        <v>595</v>
      </c>
      <c r="FVM274" t="s">
        <v>595</v>
      </c>
      <c r="FVN274" t="s">
        <v>595</v>
      </c>
      <c r="FVO274" t="s">
        <v>595</v>
      </c>
      <c r="FVP274" t="s">
        <v>595</v>
      </c>
      <c r="FVQ274" t="s">
        <v>595</v>
      </c>
      <c r="FVR274" t="s">
        <v>595</v>
      </c>
      <c r="FVS274" t="s">
        <v>595</v>
      </c>
      <c r="FVT274" t="s">
        <v>595</v>
      </c>
      <c r="FVU274" t="s">
        <v>595</v>
      </c>
      <c r="FVV274" t="s">
        <v>595</v>
      </c>
      <c r="FVW274" t="s">
        <v>595</v>
      </c>
      <c r="FVX274" t="s">
        <v>595</v>
      </c>
      <c r="FVY274" t="s">
        <v>595</v>
      </c>
      <c r="FVZ274" t="s">
        <v>595</v>
      </c>
      <c r="FWA274" t="s">
        <v>595</v>
      </c>
      <c r="FWB274" t="s">
        <v>595</v>
      </c>
      <c r="FWC274" t="s">
        <v>595</v>
      </c>
      <c r="FWD274" t="s">
        <v>595</v>
      </c>
      <c r="FWE274" t="s">
        <v>595</v>
      </c>
      <c r="FWF274" t="s">
        <v>595</v>
      </c>
      <c r="FWG274" t="s">
        <v>595</v>
      </c>
      <c r="FWH274" t="s">
        <v>595</v>
      </c>
      <c r="FWI274" t="s">
        <v>595</v>
      </c>
      <c r="FWJ274" t="s">
        <v>595</v>
      </c>
      <c r="FWK274" t="s">
        <v>595</v>
      </c>
      <c r="FWL274" t="s">
        <v>595</v>
      </c>
      <c r="FWM274" t="s">
        <v>595</v>
      </c>
      <c r="FWN274" t="s">
        <v>595</v>
      </c>
      <c r="FWO274" t="s">
        <v>595</v>
      </c>
      <c r="FWP274" t="s">
        <v>595</v>
      </c>
      <c r="FWQ274" t="s">
        <v>595</v>
      </c>
      <c r="FWR274" t="s">
        <v>595</v>
      </c>
      <c r="FWS274" t="s">
        <v>595</v>
      </c>
      <c r="FWT274" t="s">
        <v>595</v>
      </c>
      <c r="FWU274" t="s">
        <v>595</v>
      </c>
      <c r="FWV274" t="s">
        <v>595</v>
      </c>
      <c r="FWW274" t="s">
        <v>595</v>
      </c>
      <c r="FWX274" t="s">
        <v>595</v>
      </c>
      <c r="FWY274" t="s">
        <v>595</v>
      </c>
      <c r="FWZ274" t="s">
        <v>595</v>
      </c>
      <c r="FXA274" t="s">
        <v>595</v>
      </c>
      <c r="FXB274" t="s">
        <v>595</v>
      </c>
      <c r="FXC274" t="s">
        <v>595</v>
      </c>
      <c r="FXD274" t="s">
        <v>595</v>
      </c>
      <c r="FXE274" t="s">
        <v>595</v>
      </c>
      <c r="FXF274" t="s">
        <v>595</v>
      </c>
      <c r="FXG274" t="s">
        <v>595</v>
      </c>
      <c r="FXH274" t="s">
        <v>595</v>
      </c>
      <c r="FXI274" t="s">
        <v>595</v>
      </c>
      <c r="FXJ274" t="s">
        <v>595</v>
      </c>
      <c r="FXK274" t="s">
        <v>595</v>
      </c>
      <c r="FXL274" t="s">
        <v>595</v>
      </c>
      <c r="FXM274" t="s">
        <v>595</v>
      </c>
      <c r="FXN274" t="s">
        <v>595</v>
      </c>
      <c r="FXO274" t="s">
        <v>595</v>
      </c>
      <c r="FXP274" t="s">
        <v>595</v>
      </c>
      <c r="FXQ274" t="s">
        <v>595</v>
      </c>
      <c r="FXR274" t="s">
        <v>595</v>
      </c>
      <c r="FXS274" t="s">
        <v>595</v>
      </c>
      <c r="FXT274" t="s">
        <v>595</v>
      </c>
      <c r="FXU274" t="s">
        <v>595</v>
      </c>
      <c r="FXV274" t="s">
        <v>595</v>
      </c>
      <c r="FXW274" t="s">
        <v>595</v>
      </c>
      <c r="FXX274" t="s">
        <v>595</v>
      </c>
      <c r="FXY274" t="s">
        <v>595</v>
      </c>
      <c r="FXZ274" t="s">
        <v>595</v>
      </c>
      <c r="FYA274" t="s">
        <v>595</v>
      </c>
      <c r="FYB274" t="s">
        <v>595</v>
      </c>
      <c r="FYC274" t="s">
        <v>595</v>
      </c>
      <c r="FYD274" t="s">
        <v>595</v>
      </c>
      <c r="FYE274" t="s">
        <v>595</v>
      </c>
      <c r="FYF274" t="s">
        <v>595</v>
      </c>
      <c r="FYG274" t="s">
        <v>595</v>
      </c>
      <c r="FYH274" t="s">
        <v>595</v>
      </c>
      <c r="FYI274" t="s">
        <v>595</v>
      </c>
      <c r="FYJ274" t="s">
        <v>595</v>
      </c>
      <c r="FYK274" t="s">
        <v>595</v>
      </c>
      <c r="FYL274" t="s">
        <v>595</v>
      </c>
      <c r="FYM274" t="s">
        <v>595</v>
      </c>
      <c r="FYN274" t="s">
        <v>595</v>
      </c>
      <c r="FYO274" t="s">
        <v>595</v>
      </c>
      <c r="FYP274" t="s">
        <v>595</v>
      </c>
      <c r="FYQ274" t="s">
        <v>595</v>
      </c>
      <c r="FYR274" t="s">
        <v>595</v>
      </c>
      <c r="FYS274" t="s">
        <v>595</v>
      </c>
      <c r="FYT274" t="s">
        <v>595</v>
      </c>
      <c r="FYU274" t="s">
        <v>595</v>
      </c>
      <c r="FYV274" t="s">
        <v>595</v>
      </c>
      <c r="FYW274" t="s">
        <v>595</v>
      </c>
      <c r="FYX274" t="s">
        <v>595</v>
      </c>
      <c r="FYY274" t="s">
        <v>595</v>
      </c>
      <c r="FYZ274" t="s">
        <v>595</v>
      </c>
      <c r="FZA274" t="s">
        <v>595</v>
      </c>
      <c r="FZB274" t="s">
        <v>595</v>
      </c>
      <c r="FZC274" t="s">
        <v>595</v>
      </c>
      <c r="FZD274" t="s">
        <v>595</v>
      </c>
      <c r="FZE274" t="s">
        <v>595</v>
      </c>
      <c r="FZF274" t="s">
        <v>595</v>
      </c>
      <c r="FZG274" t="s">
        <v>595</v>
      </c>
      <c r="FZH274" t="s">
        <v>595</v>
      </c>
      <c r="FZI274" t="s">
        <v>595</v>
      </c>
      <c r="FZJ274" t="s">
        <v>595</v>
      </c>
      <c r="FZK274" t="s">
        <v>595</v>
      </c>
      <c r="FZL274" t="s">
        <v>595</v>
      </c>
      <c r="FZM274" t="s">
        <v>595</v>
      </c>
      <c r="FZN274" t="s">
        <v>595</v>
      </c>
      <c r="FZO274" t="s">
        <v>595</v>
      </c>
      <c r="FZP274" t="s">
        <v>595</v>
      </c>
      <c r="FZQ274" t="s">
        <v>595</v>
      </c>
      <c r="FZR274" t="s">
        <v>595</v>
      </c>
      <c r="FZS274" t="s">
        <v>595</v>
      </c>
      <c r="FZT274" t="s">
        <v>595</v>
      </c>
      <c r="FZU274" t="s">
        <v>595</v>
      </c>
      <c r="FZV274" t="s">
        <v>595</v>
      </c>
      <c r="FZW274" t="s">
        <v>595</v>
      </c>
      <c r="FZX274" t="s">
        <v>595</v>
      </c>
      <c r="FZY274" t="s">
        <v>595</v>
      </c>
      <c r="FZZ274" t="s">
        <v>595</v>
      </c>
      <c r="GAA274" t="s">
        <v>595</v>
      </c>
      <c r="GAB274" t="s">
        <v>595</v>
      </c>
      <c r="GAC274" t="s">
        <v>595</v>
      </c>
      <c r="GAD274" t="s">
        <v>595</v>
      </c>
      <c r="GAE274" t="s">
        <v>595</v>
      </c>
      <c r="GAF274" t="s">
        <v>595</v>
      </c>
      <c r="GAG274" t="s">
        <v>595</v>
      </c>
      <c r="GAH274" t="s">
        <v>595</v>
      </c>
      <c r="GAI274" t="s">
        <v>595</v>
      </c>
      <c r="GAJ274" t="s">
        <v>595</v>
      </c>
      <c r="GAK274" t="s">
        <v>595</v>
      </c>
      <c r="GAL274" t="s">
        <v>595</v>
      </c>
      <c r="GAM274" t="s">
        <v>595</v>
      </c>
      <c r="GAN274" t="s">
        <v>595</v>
      </c>
      <c r="GAO274" t="s">
        <v>595</v>
      </c>
      <c r="GAP274" t="s">
        <v>595</v>
      </c>
      <c r="GAQ274" t="s">
        <v>595</v>
      </c>
      <c r="GAR274" t="s">
        <v>595</v>
      </c>
      <c r="GAS274" t="s">
        <v>595</v>
      </c>
      <c r="GAT274" t="s">
        <v>595</v>
      </c>
      <c r="GAU274" t="s">
        <v>595</v>
      </c>
      <c r="GAV274" t="s">
        <v>595</v>
      </c>
      <c r="GAW274" t="s">
        <v>595</v>
      </c>
      <c r="GAX274" t="s">
        <v>595</v>
      </c>
      <c r="GAY274" t="s">
        <v>595</v>
      </c>
      <c r="GAZ274" t="s">
        <v>595</v>
      </c>
      <c r="GBA274" t="s">
        <v>595</v>
      </c>
      <c r="GBB274" t="s">
        <v>595</v>
      </c>
      <c r="GBC274" t="s">
        <v>595</v>
      </c>
      <c r="GBD274" t="s">
        <v>595</v>
      </c>
      <c r="GBE274" t="s">
        <v>595</v>
      </c>
      <c r="GBF274" t="s">
        <v>595</v>
      </c>
      <c r="GBG274" t="s">
        <v>595</v>
      </c>
      <c r="GBH274" t="s">
        <v>595</v>
      </c>
      <c r="GBI274" t="s">
        <v>595</v>
      </c>
      <c r="GBJ274" t="s">
        <v>595</v>
      </c>
      <c r="GBK274" t="s">
        <v>595</v>
      </c>
      <c r="GBL274" t="s">
        <v>595</v>
      </c>
      <c r="GBM274" t="s">
        <v>595</v>
      </c>
      <c r="GBN274" t="s">
        <v>595</v>
      </c>
      <c r="GBO274" t="s">
        <v>595</v>
      </c>
      <c r="GBP274" t="s">
        <v>595</v>
      </c>
      <c r="GBQ274" t="s">
        <v>595</v>
      </c>
      <c r="GBR274" t="s">
        <v>595</v>
      </c>
      <c r="GBS274" t="s">
        <v>595</v>
      </c>
      <c r="GBT274" t="s">
        <v>595</v>
      </c>
      <c r="GBU274" t="s">
        <v>595</v>
      </c>
      <c r="GBV274" t="s">
        <v>595</v>
      </c>
      <c r="GBW274" t="s">
        <v>595</v>
      </c>
      <c r="GBX274" t="s">
        <v>595</v>
      </c>
      <c r="GBY274" t="s">
        <v>595</v>
      </c>
      <c r="GBZ274" t="s">
        <v>595</v>
      </c>
      <c r="GCA274" t="s">
        <v>595</v>
      </c>
      <c r="GCB274" t="s">
        <v>595</v>
      </c>
      <c r="GCC274" t="s">
        <v>595</v>
      </c>
      <c r="GCD274" t="s">
        <v>595</v>
      </c>
      <c r="GCE274" t="s">
        <v>595</v>
      </c>
      <c r="GCF274" t="s">
        <v>595</v>
      </c>
      <c r="GCG274" t="s">
        <v>595</v>
      </c>
      <c r="GCH274" t="s">
        <v>595</v>
      </c>
      <c r="GCI274" t="s">
        <v>595</v>
      </c>
      <c r="GCJ274" t="s">
        <v>595</v>
      </c>
      <c r="GCK274" t="s">
        <v>595</v>
      </c>
      <c r="GCL274" t="s">
        <v>595</v>
      </c>
      <c r="GCM274" t="s">
        <v>595</v>
      </c>
      <c r="GCN274" t="s">
        <v>595</v>
      </c>
      <c r="GCO274" t="s">
        <v>595</v>
      </c>
      <c r="GCP274" t="s">
        <v>595</v>
      </c>
      <c r="GCQ274" t="s">
        <v>595</v>
      </c>
      <c r="GCR274" t="s">
        <v>595</v>
      </c>
      <c r="GCS274" t="s">
        <v>595</v>
      </c>
      <c r="GCT274" t="s">
        <v>595</v>
      </c>
      <c r="GCU274" t="s">
        <v>595</v>
      </c>
      <c r="GCV274" t="s">
        <v>595</v>
      </c>
      <c r="GCW274" t="s">
        <v>595</v>
      </c>
      <c r="GCX274" t="s">
        <v>595</v>
      </c>
      <c r="GCY274" t="s">
        <v>595</v>
      </c>
      <c r="GCZ274" t="s">
        <v>595</v>
      </c>
      <c r="GDA274" t="s">
        <v>595</v>
      </c>
      <c r="GDB274" t="s">
        <v>595</v>
      </c>
      <c r="GDC274" t="s">
        <v>595</v>
      </c>
      <c r="GDD274" t="s">
        <v>595</v>
      </c>
      <c r="GDE274" t="s">
        <v>595</v>
      </c>
      <c r="GDF274" t="s">
        <v>595</v>
      </c>
      <c r="GDG274" t="s">
        <v>595</v>
      </c>
      <c r="GDH274" t="s">
        <v>595</v>
      </c>
      <c r="GDI274" t="s">
        <v>595</v>
      </c>
      <c r="GDJ274" t="s">
        <v>595</v>
      </c>
      <c r="GDK274" t="s">
        <v>595</v>
      </c>
      <c r="GDL274" t="s">
        <v>595</v>
      </c>
      <c r="GDM274" t="s">
        <v>595</v>
      </c>
      <c r="GDN274" t="s">
        <v>595</v>
      </c>
      <c r="GDO274" t="s">
        <v>595</v>
      </c>
      <c r="GDP274" t="s">
        <v>595</v>
      </c>
      <c r="GDQ274" t="s">
        <v>595</v>
      </c>
      <c r="GDR274" t="s">
        <v>595</v>
      </c>
      <c r="GDS274" t="s">
        <v>595</v>
      </c>
      <c r="GDT274" t="s">
        <v>595</v>
      </c>
      <c r="GDU274" t="s">
        <v>595</v>
      </c>
      <c r="GDV274" t="s">
        <v>595</v>
      </c>
      <c r="GDW274" t="s">
        <v>595</v>
      </c>
      <c r="GDX274" t="s">
        <v>595</v>
      </c>
      <c r="GDY274" t="s">
        <v>595</v>
      </c>
      <c r="GDZ274" t="s">
        <v>595</v>
      </c>
      <c r="GEA274" t="s">
        <v>595</v>
      </c>
      <c r="GEB274" t="s">
        <v>595</v>
      </c>
      <c r="GEC274" t="s">
        <v>595</v>
      </c>
      <c r="GED274" t="s">
        <v>595</v>
      </c>
      <c r="GEE274" t="s">
        <v>595</v>
      </c>
      <c r="GEF274" t="s">
        <v>595</v>
      </c>
      <c r="GEG274" t="s">
        <v>595</v>
      </c>
      <c r="GEH274" t="s">
        <v>595</v>
      </c>
      <c r="GEI274" t="s">
        <v>595</v>
      </c>
      <c r="GEJ274" t="s">
        <v>595</v>
      </c>
      <c r="GEK274" t="s">
        <v>595</v>
      </c>
      <c r="GEL274" t="s">
        <v>595</v>
      </c>
      <c r="GEM274" t="s">
        <v>595</v>
      </c>
      <c r="GEN274" t="s">
        <v>595</v>
      </c>
      <c r="GEO274" t="s">
        <v>595</v>
      </c>
      <c r="GEP274" t="s">
        <v>595</v>
      </c>
      <c r="GEQ274" t="s">
        <v>595</v>
      </c>
      <c r="GER274" t="s">
        <v>595</v>
      </c>
      <c r="GES274" t="s">
        <v>595</v>
      </c>
      <c r="GET274" t="s">
        <v>595</v>
      </c>
      <c r="GEU274" t="s">
        <v>595</v>
      </c>
      <c r="GEV274" t="s">
        <v>595</v>
      </c>
      <c r="GEW274" t="s">
        <v>595</v>
      </c>
      <c r="GEX274" t="s">
        <v>595</v>
      </c>
      <c r="GEY274" t="s">
        <v>595</v>
      </c>
      <c r="GEZ274" t="s">
        <v>595</v>
      </c>
      <c r="GFA274" t="s">
        <v>595</v>
      </c>
      <c r="GFB274" t="s">
        <v>595</v>
      </c>
      <c r="GFC274" t="s">
        <v>595</v>
      </c>
      <c r="GFD274" t="s">
        <v>595</v>
      </c>
      <c r="GFE274" t="s">
        <v>595</v>
      </c>
      <c r="GFF274" t="s">
        <v>595</v>
      </c>
      <c r="GFG274" t="s">
        <v>595</v>
      </c>
      <c r="GFH274" t="s">
        <v>595</v>
      </c>
      <c r="GFI274" t="s">
        <v>595</v>
      </c>
      <c r="GFJ274" t="s">
        <v>595</v>
      </c>
      <c r="GFK274" t="s">
        <v>595</v>
      </c>
      <c r="GFL274" t="s">
        <v>595</v>
      </c>
      <c r="GFM274" t="s">
        <v>595</v>
      </c>
      <c r="GFN274" t="s">
        <v>595</v>
      </c>
      <c r="GFO274" t="s">
        <v>595</v>
      </c>
      <c r="GFP274" t="s">
        <v>595</v>
      </c>
      <c r="GFQ274" t="s">
        <v>595</v>
      </c>
      <c r="GFR274" t="s">
        <v>595</v>
      </c>
      <c r="GFS274" t="s">
        <v>595</v>
      </c>
      <c r="GFT274" t="s">
        <v>595</v>
      </c>
      <c r="GFU274" t="s">
        <v>595</v>
      </c>
      <c r="GFV274" t="s">
        <v>595</v>
      </c>
      <c r="GFW274" t="s">
        <v>595</v>
      </c>
      <c r="GFX274" t="s">
        <v>595</v>
      </c>
      <c r="GFY274" t="s">
        <v>595</v>
      </c>
      <c r="GFZ274" t="s">
        <v>595</v>
      </c>
      <c r="GGA274" t="s">
        <v>595</v>
      </c>
      <c r="GGB274" t="s">
        <v>595</v>
      </c>
      <c r="GGC274" t="s">
        <v>595</v>
      </c>
      <c r="GGD274" t="s">
        <v>595</v>
      </c>
      <c r="GGE274" t="s">
        <v>595</v>
      </c>
      <c r="GGF274" t="s">
        <v>595</v>
      </c>
      <c r="GGG274" t="s">
        <v>595</v>
      </c>
      <c r="GGH274" t="s">
        <v>595</v>
      </c>
      <c r="GGI274" t="s">
        <v>595</v>
      </c>
      <c r="GGJ274" t="s">
        <v>595</v>
      </c>
      <c r="GGK274" t="s">
        <v>595</v>
      </c>
      <c r="GGL274" t="s">
        <v>595</v>
      </c>
      <c r="GGM274" t="s">
        <v>595</v>
      </c>
      <c r="GGN274" t="s">
        <v>595</v>
      </c>
      <c r="GGO274" t="s">
        <v>595</v>
      </c>
      <c r="GGP274" t="s">
        <v>595</v>
      </c>
      <c r="GGQ274" t="s">
        <v>595</v>
      </c>
      <c r="GGR274" t="s">
        <v>595</v>
      </c>
      <c r="GGS274" t="s">
        <v>595</v>
      </c>
      <c r="GGT274" t="s">
        <v>595</v>
      </c>
      <c r="GGU274" t="s">
        <v>595</v>
      </c>
      <c r="GGV274" t="s">
        <v>595</v>
      </c>
      <c r="GGW274" t="s">
        <v>595</v>
      </c>
      <c r="GGX274" t="s">
        <v>595</v>
      </c>
      <c r="GGY274" t="s">
        <v>595</v>
      </c>
      <c r="GGZ274" t="s">
        <v>595</v>
      </c>
      <c r="GHA274" t="s">
        <v>595</v>
      </c>
      <c r="GHB274" t="s">
        <v>595</v>
      </c>
      <c r="GHC274" t="s">
        <v>595</v>
      </c>
      <c r="GHD274" t="s">
        <v>595</v>
      </c>
      <c r="GHE274" t="s">
        <v>595</v>
      </c>
      <c r="GHF274" t="s">
        <v>595</v>
      </c>
      <c r="GHG274" t="s">
        <v>595</v>
      </c>
      <c r="GHH274" t="s">
        <v>595</v>
      </c>
      <c r="GHI274" t="s">
        <v>595</v>
      </c>
      <c r="GHJ274" t="s">
        <v>595</v>
      </c>
      <c r="GHK274" t="s">
        <v>595</v>
      </c>
      <c r="GHL274" t="s">
        <v>595</v>
      </c>
      <c r="GHM274" t="s">
        <v>595</v>
      </c>
      <c r="GHN274" t="s">
        <v>595</v>
      </c>
      <c r="GHO274" t="s">
        <v>595</v>
      </c>
      <c r="GHP274" t="s">
        <v>595</v>
      </c>
      <c r="GHQ274" t="s">
        <v>595</v>
      </c>
      <c r="GHR274" t="s">
        <v>595</v>
      </c>
      <c r="GHS274" t="s">
        <v>595</v>
      </c>
      <c r="GHT274" t="s">
        <v>595</v>
      </c>
      <c r="GHU274" t="s">
        <v>595</v>
      </c>
      <c r="GHV274" t="s">
        <v>595</v>
      </c>
      <c r="GHW274" t="s">
        <v>595</v>
      </c>
      <c r="GHX274" t="s">
        <v>595</v>
      </c>
      <c r="GHY274" t="s">
        <v>595</v>
      </c>
      <c r="GHZ274" t="s">
        <v>595</v>
      </c>
      <c r="GIA274" t="s">
        <v>595</v>
      </c>
      <c r="GIB274" t="s">
        <v>595</v>
      </c>
      <c r="GIC274" t="s">
        <v>595</v>
      </c>
      <c r="GID274" t="s">
        <v>595</v>
      </c>
      <c r="GIE274" t="s">
        <v>595</v>
      </c>
      <c r="GIF274" t="s">
        <v>595</v>
      </c>
      <c r="GIG274" t="s">
        <v>595</v>
      </c>
      <c r="GIH274" t="s">
        <v>595</v>
      </c>
      <c r="GII274" t="s">
        <v>595</v>
      </c>
      <c r="GIJ274" t="s">
        <v>595</v>
      </c>
      <c r="GIK274" t="s">
        <v>595</v>
      </c>
      <c r="GIL274" t="s">
        <v>595</v>
      </c>
      <c r="GIM274" t="s">
        <v>595</v>
      </c>
      <c r="GIN274" t="s">
        <v>595</v>
      </c>
      <c r="GIO274" t="s">
        <v>595</v>
      </c>
      <c r="GIP274" t="s">
        <v>595</v>
      </c>
      <c r="GIQ274" t="s">
        <v>595</v>
      </c>
      <c r="GIR274" t="s">
        <v>595</v>
      </c>
      <c r="GIS274" t="s">
        <v>595</v>
      </c>
      <c r="GIT274" t="s">
        <v>595</v>
      </c>
      <c r="GIU274" t="s">
        <v>595</v>
      </c>
      <c r="GIV274" t="s">
        <v>595</v>
      </c>
      <c r="GIW274" t="s">
        <v>595</v>
      </c>
      <c r="GIX274" t="s">
        <v>595</v>
      </c>
      <c r="GIY274" t="s">
        <v>595</v>
      </c>
      <c r="GIZ274" t="s">
        <v>595</v>
      </c>
      <c r="GJA274" t="s">
        <v>595</v>
      </c>
      <c r="GJB274" t="s">
        <v>595</v>
      </c>
      <c r="GJC274" t="s">
        <v>595</v>
      </c>
      <c r="GJD274" t="s">
        <v>595</v>
      </c>
      <c r="GJE274" t="s">
        <v>595</v>
      </c>
      <c r="GJF274" t="s">
        <v>595</v>
      </c>
      <c r="GJG274" t="s">
        <v>595</v>
      </c>
      <c r="GJH274" t="s">
        <v>595</v>
      </c>
      <c r="GJI274" t="s">
        <v>595</v>
      </c>
      <c r="GJJ274" t="s">
        <v>595</v>
      </c>
      <c r="GJK274" t="s">
        <v>595</v>
      </c>
      <c r="GJL274" t="s">
        <v>595</v>
      </c>
      <c r="GJM274" t="s">
        <v>595</v>
      </c>
      <c r="GJN274" t="s">
        <v>595</v>
      </c>
      <c r="GJO274" t="s">
        <v>595</v>
      </c>
      <c r="GJP274" t="s">
        <v>595</v>
      </c>
      <c r="GJQ274" t="s">
        <v>595</v>
      </c>
      <c r="GJR274" t="s">
        <v>595</v>
      </c>
      <c r="GJS274" t="s">
        <v>595</v>
      </c>
      <c r="GJT274" t="s">
        <v>595</v>
      </c>
      <c r="GJU274" t="s">
        <v>595</v>
      </c>
      <c r="GJV274" t="s">
        <v>595</v>
      </c>
      <c r="GJW274" t="s">
        <v>595</v>
      </c>
      <c r="GJX274" t="s">
        <v>595</v>
      </c>
      <c r="GJY274" t="s">
        <v>595</v>
      </c>
      <c r="GJZ274" t="s">
        <v>595</v>
      </c>
      <c r="GKA274" t="s">
        <v>595</v>
      </c>
      <c r="GKB274" t="s">
        <v>595</v>
      </c>
      <c r="GKC274" t="s">
        <v>595</v>
      </c>
      <c r="GKD274" t="s">
        <v>595</v>
      </c>
      <c r="GKE274" t="s">
        <v>595</v>
      </c>
      <c r="GKF274" t="s">
        <v>595</v>
      </c>
      <c r="GKG274" t="s">
        <v>595</v>
      </c>
      <c r="GKH274" t="s">
        <v>595</v>
      </c>
      <c r="GKI274" t="s">
        <v>595</v>
      </c>
      <c r="GKJ274" t="s">
        <v>595</v>
      </c>
      <c r="GKK274" t="s">
        <v>595</v>
      </c>
      <c r="GKL274" t="s">
        <v>595</v>
      </c>
      <c r="GKM274" t="s">
        <v>595</v>
      </c>
      <c r="GKN274" t="s">
        <v>595</v>
      </c>
      <c r="GKO274" t="s">
        <v>595</v>
      </c>
      <c r="GKP274" t="s">
        <v>595</v>
      </c>
      <c r="GKQ274" t="s">
        <v>595</v>
      </c>
      <c r="GKR274" t="s">
        <v>595</v>
      </c>
      <c r="GKS274" t="s">
        <v>595</v>
      </c>
      <c r="GKT274" t="s">
        <v>595</v>
      </c>
      <c r="GKU274" t="s">
        <v>595</v>
      </c>
      <c r="GKV274" t="s">
        <v>595</v>
      </c>
      <c r="GKW274" t="s">
        <v>595</v>
      </c>
      <c r="GKX274" t="s">
        <v>595</v>
      </c>
      <c r="GKY274" t="s">
        <v>595</v>
      </c>
      <c r="GKZ274" t="s">
        <v>595</v>
      </c>
      <c r="GLA274" t="s">
        <v>595</v>
      </c>
      <c r="GLB274" t="s">
        <v>595</v>
      </c>
      <c r="GLC274" t="s">
        <v>595</v>
      </c>
      <c r="GLD274" t="s">
        <v>595</v>
      </c>
      <c r="GLE274" t="s">
        <v>595</v>
      </c>
      <c r="GLF274" t="s">
        <v>595</v>
      </c>
      <c r="GLG274" t="s">
        <v>595</v>
      </c>
      <c r="GLH274" t="s">
        <v>595</v>
      </c>
      <c r="GLI274" t="s">
        <v>595</v>
      </c>
      <c r="GLJ274" t="s">
        <v>595</v>
      </c>
      <c r="GLK274" t="s">
        <v>595</v>
      </c>
      <c r="GLL274" t="s">
        <v>595</v>
      </c>
      <c r="GLM274" t="s">
        <v>595</v>
      </c>
      <c r="GLN274" t="s">
        <v>595</v>
      </c>
      <c r="GLO274" t="s">
        <v>595</v>
      </c>
      <c r="GLP274" t="s">
        <v>595</v>
      </c>
      <c r="GLQ274" t="s">
        <v>595</v>
      </c>
      <c r="GLR274" t="s">
        <v>595</v>
      </c>
      <c r="GLS274" t="s">
        <v>595</v>
      </c>
      <c r="GLT274" t="s">
        <v>595</v>
      </c>
      <c r="GLU274" t="s">
        <v>595</v>
      </c>
      <c r="GLV274" t="s">
        <v>595</v>
      </c>
      <c r="GLW274" t="s">
        <v>595</v>
      </c>
      <c r="GLX274" t="s">
        <v>595</v>
      </c>
      <c r="GLY274" t="s">
        <v>595</v>
      </c>
      <c r="GLZ274" t="s">
        <v>595</v>
      </c>
      <c r="GMA274" t="s">
        <v>595</v>
      </c>
      <c r="GMB274" t="s">
        <v>595</v>
      </c>
      <c r="GMC274" t="s">
        <v>595</v>
      </c>
      <c r="GMD274" t="s">
        <v>595</v>
      </c>
      <c r="GME274" t="s">
        <v>595</v>
      </c>
      <c r="GMF274" t="s">
        <v>595</v>
      </c>
      <c r="GMG274" t="s">
        <v>595</v>
      </c>
      <c r="GMH274" t="s">
        <v>595</v>
      </c>
      <c r="GMI274" t="s">
        <v>595</v>
      </c>
      <c r="GMJ274" t="s">
        <v>595</v>
      </c>
      <c r="GMK274" t="s">
        <v>595</v>
      </c>
      <c r="GML274" t="s">
        <v>595</v>
      </c>
      <c r="GMM274" t="s">
        <v>595</v>
      </c>
      <c r="GMN274" t="s">
        <v>595</v>
      </c>
      <c r="GMO274" t="s">
        <v>595</v>
      </c>
      <c r="GMP274" t="s">
        <v>595</v>
      </c>
      <c r="GMQ274" t="s">
        <v>595</v>
      </c>
      <c r="GMR274" t="s">
        <v>595</v>
      </c>
      <c r="GMS274" t="s">
        <v>595</v>
      </c>
      <c r="GMT274" t="s">
        <v>595</v>
      </c>
      <c r="GMU274" t="s">
        <v>595</v>
      </c>
      <c r="GMV274" t="s">
        <v>595</v>
      </c>
      <c r="GMW274" t="s">
        <v>595</v>
      </c>
      <c r="GMX274" t="s">
        <v>595</v>
      </c>
      <c r="GMY274" t="s">
        <v>595</v>
      </c>
      <c r="GMZ274" t="s">
        <v>595</v>
      </c>
      <c r="GNA274" t="s">
        <v>595</v>
      </c>
      <c r="GNB274" t="s">
        <v>595</v>
      </c>
      <c r="GNC274" t="s">
        <v>595</v>
      </c>
      <c r="GND274" t="s">
        <v>595</v>
      </c>
      <c r="GNE274" t="s">
        <v>595</v>
      </c>
      <c r="GNF274" t="s">
        <v>595</v>
      </c>
      <c r="GNG274" t="s">
        <v>595</v>
      </c>
      <c r="GNH274" t="s">
        <v>595</v>
      </c>
      <c r="GNI274" t="s">
        <v>595</v>
      </c>
      <c r="GNJ274" t="s">
        <v>595</v>
      </c>
      <c r="GNK274" t="s">
        <v>595</v>
      </c>
      <c r="GNL274" t="s">
        <v>595</v>
      </c>
      <c r="GNM274" t="s">
        <v>595</v>
      </c>
      <c r="GNN274" t="s">
        <v>595</v>
      </c>
      <c r="GNO274" t="s">
        <v>595</v>
      </c>
      <c r="GNP274" t="s">
        <v>595</v>
      </c>
      <c r="GNQ274" t="s">
        <v>595</v>
      </c>
      <c r="GNR274" t="s">
        <v>595</v>
      </c>
      <c r="GNS274" t="s">
        <v>595</v>
      </c>
      <c r="GNT274" t="s">
        <v>595</v>
      </c>
      <c r="GNU274" t="s">
        <v>595</v>
      </c>
      <c r="GNV274" t="s">
        <v>595</v>
      </c>
      <c r="GNW274" t="s">
        <v>595</v>
      </c>
      <c r="GNX274" t="s">
        <v>595</v>
      </c>
      <c r="GNY274" t="s">
        <v>595</v>
      </c>
      <c r="GNZ274" t="s">
        <v>595</v>
      </c>
      <c r="GOA274" t="s">
        <v>595</v>
      </c>
      <c r="GOB274" t="s">
        <v>595</v>
      </c>
      <c r="GOC274" t="s">
        <v>595</v>
      </c>
      <c r="GOD274" t="s">
        <v>595</v>
      </c>
      <c r="GOE274" t="s">
        <v>595</v>
      </c>
      <c r="GOF274" t="s">
        <v>595</v>
      </c>
      <c r="GOG274" t="s">
        <v>595</v>
      </c>
      <c r="GOH274" t="s">
        <v>595</v>
      </c>
      <c r="GOI274" t="s">
        <v>595</v>
      </c>
      <c r="GOJ274" t="s">
        <v>595</v>
      </c>
      <c r="GOK274" t="s">
        <v>595</v>
      </c>
      <c r="GOL274" t="s">
        <v>595</v>
      </c>
      <c r="GOM274" t="s">
        <v>595</v>
      </c>
      <c r="GON274" t="s">
        <v>595</v>
      </c>
      <c r="GOO274" t="s">
        <v>595</v>
      </c>
      <c r="GOP274" t="s">
        <v>595</v>
      </c>
      <c r="GOQ274" t="s">
        <v>595</v>
      </c>
      <c r="GOR274" t="s">
        <v>595</v>
      </c>
      <c r="GOS274" t="s">
        <v>595</v>
      </c>
      <c r="GOT274" t="s">
        <v>595</v>
      </c>
      <c r="GOU274" t="s">
        <v>595</v>
      </c>
      <c r="GOV274" t="s">
        <v>595</v>
      </c>
      <c r="GOW274" t="s">
        <v>595</v>
      </c>
      <c r="GOX274" t="s">
        <v>595</v>
      </c>
      <c r="GOY274" t="s">
        <v>595</v>
      </c>
      <c r="GOZ274" t="s">
        <v>595</v>
      </c>
      <c r="GPA274" t="s">
        <v>595</v>
      </c>
      <c r="GPB274" t="s">
        <v>595</v>
      </c>
      <c r="GPC274" t="s">
        <v>595</v>
      </c>
      <c r="GPD274" t="s">
        <v>595</v>
      </c>
      <c r="GPE274" t="s">
        <v>595</v>
      </c>
      <c r="GPF274" t="s">
        <v>595</v>
      </c>
      <c r="GPG274" t="s">
        <v>595</v>
      </c>
      <c r="GPH274" t="s">
        <v>595</v>
      </c>
      <c r="GPI274" t="s">
        <v>595</v>
      </c>
      <c r="GPJ274" t="s">
        <v>595</v>
      </c>
      <c r="GPK274" t="s">
        <v>595</v>
      </c>
      <c r="GPL274" t="s">
        <v>595</v>
      </c>
      <c r="GPM274" t="s">
        <v>595</v>
      </c>
      <c r="GPN274" t="s">
        <v>595</v>
      </c>
      <c r="GPO274" t="s">
        <v>595</v>
      </c>
      <c r="GPP274" t="s">
        <v>595</v>
      </c>
      <c r="GPQ274" t="s">
        <v>595</v>
      </c>
      <c r="GPR274" t="s">
        <v>595</v>
      </c>
      <c r="GPS274" t="s">
        <v>595</v>
      </c>
      <c r="GPT274" t="s">
        <v>595</v>
      </c>
      <c r="GPU274" t="s">
        <v>595</v>
      </c>
      <c r="GPV274" t="s">
        <v>595</v>
      </c>
      <c r="GPW274" t="s">
        <v>595</v>
      </c>
      <c r="GPX274" t="s">
        <v>595</v>
      </c>
      <c r="GPY274" t="s">
        <v>595</v>
      </c>
      <c r="GPZ274" t="s">
        <v>595</v>
      </c>
      <c r="GQA274" t="s">
        <v>595</v>
      </c>
      <c r="GQB274" t="s">
        <v>595</v>
      </c>
      <c r="GQC274" t="s">
        <v>595</v>
      </c>
      <c r="GQD274" t="s">
        <v>595</v>
      </c>
      <c r="GQE274" t="s">
        <v>595</v>
      </c>
      <c r="GQF274" t="s">
        <v>595</v>
      </c>
      <c r="GQG274" t="s">
        <v>595</v>
      </c>
      <c r="GQH274" t="s">
        <v>595</v>
      </c>
      <c r="GQI274" t="s">
        <v>595</v>
      </c>
      <c r="GQJ274" t="s">
        <v>595</v>
      </c>
      <c r="GQK274" t="s">
        <v>595</v>
      </c>
      <c r="GQL274" t="s">
        <v>595</v>
      </c>
      <c r="GQM274" t="s">
        <v>595</v>
      </c>
      <c r="GQN274" t="s">
        <v>595</v>
      </c>
      <c r="GQO274" t="s">
        <v>595</v>
      </c>
      <c r="GQP274" t="s">
        <v>595</v>
      </c>
      <c r="GQQ274" t="s">
        <v>595</v>
      </c>
      <c r="GQR274" t="s">
        <v>595</v>
      </c>
      <c r="GQS274" t="s">
        <v>595</v>
      </c>
      <c r="GQT274" t="s">
        <v>595</v>
      </c>
      <c r="GQU274" t="s">
        <v>595</v>
      </c>
      <c r="GQV274" t="s">
        <v>595</v>
      </c>
      <c r="GQW274" t="s">
        <v>595</v>
      </c>
      <c r="GQX274" t="s">
        <v>595</v>
      </c>
      <c r="GQY274" t="s">
        <v>595</v>
      </c>
      <c r="GQZ274" t="s">
        <v>595</v>
      </c>
      <c r="GRA274" t="s">
        <v>595</v>
      </c>
      <c r="GRB274" t="s">
        <v>595</v>
      </c>
      <c r="GRC274" t="s">
        <v>595</v>
      </c>
      <c r="GRD274" t="s">
        <v>595</v>
      </c>
      <c r="GRE274" t="s">
        <v>595</v>
      </c>
      <c r="GRF274" t="s">
        <v>595</v>
      </c>
      <c r="GRG274" t="s">
        <v>595</v>
      </c>
      <c r="GRH274" t="s">
        <v>595</v>
      </c>
      <c r="GRI274" t="s">
        <v>595</v>
      </c>
      <c r="GRJ274" t="s">
        <v>595</v>
      </c>
      <c r="GRK274" t="s">
        <v>595</v>
      </c>
      <c r="GRL274" t="s">
        <v>595</v>
      </c>
      <c r="GRM274" t="s">
        <v>595</v>
      </c>
      <c r="GRN274" t="s">
        <v>595</v>
      </c>
      <c r="GRO274" t="s">
        <v>595</v>
      </c>
      <c r="GRP274" t="s">
        <v>595</v>
      </c>
      <c r="GRQ274" t="s">
        <v>595</v>
      </c>
      <c r="GRR274" t="s">
        <v>595</v>
      </c>
      <c r="GRS274" t="s">
        <v>595</v>
      </c>
      <c r="GRT274" t="s">
        <v>595</v>
      </c>
      <c r="GRU274" t="s">
        <v>595</v>
      </c>
      <c r="GRV274" t="s">
        <v>595</v>
      </c>
      <c r="GRW274" t="s">
        <v>595</v>
      </c>
      <c r="GRX274" t="s">
        <v>595</v>
      </c>
      <c r="GRY274" t="s">
        <v>595</v>
      </c>
      <c r="GRZ274" t="s">
        <v>595</v>
      </c>
      <c r="GSA274" t="s">
        <v>595</v>
      </c>
      <c r="GSB274" t="s">
        <v>595</v>
      </c>
      <c r="GSC274" t="s">
        <v>595</v>
      </c>
      <c r="GSD274" t="s">
        <v>595</v>
      </c>
      <c r="GSE274" t="s">
        <v>595</v>
      </c>
      <c r="GSF274" t="s">
        <v>595</v>
      </c>
      <c r="GSG274" t="s">
        <v>595</v>
      </c>
      <c r="GSH274" t="s">
        <v>595</v>
      </c>
      <c r="GSI274" t="s">
        <v>595</v>
      </c>
      <c r="GSJ274" t="s">
        <v>595</v>
      </c>
      <c r="GSK274" t="s">
        <v>595</v>
      </c>
      <c r="GSL274" t="s">
        <v>595</v>
      </c>
      <c r="GSM274" t="s">
        <v>595</v>
      </c>
      <c r="GSN274" t="s">
        <v>595</v>
      </c>
      <c r="GSO274" t="s">
        <v>595</v>
      </c>
      <c r="GSP274" t="s">
        <v>595</v>
      </c>
      <c r="GSQ274" t="s">
        <v>595</v>
      </c>
      <c r="GSR274" t="s">
        <v>595</v>
      </c>
      <c r="GSS274" t="s">
        <v>595</v>
      </c>
      <c r="GST274" t="s">
        <v>595</v>
      </c>
      <c r="GSU274" t="s">
        <v>595</v>
      </c>
      <c r="GSV274" t="s">
        <v>595</v>
      </c>
      <c r="GSW274" t="s">
        <v>595</v>
      </c>
      <c r="GSX274" t="s">
        <v>595</v>
      </c>
      <c r="GSY274" t="s">
        <v>595</v>
      </c>
      <c r="GSZ274" t="s">
        <v>595</v>
      </c>
      <c r="GTA274" t="s">
        <v>595</v>
      </c>
      <c r="GTB274" t="s">
        <v>595</v>
      </c>
      <c r="GTC274" t="s">
        <v>595</v>
      </c>
      <c r="GTD274" t="s">
        <v>595</v>
      </c>
      <c r="GTE274" t="s">
        <v>595</v>
      </c>
      <c r="GTF274" t="s">
        <v>595</v>
      </c>
      <c r="GTG274" t="s">
        <v>595</v>
      </c>
      <c r="GTH274" t="s">
        <v>595</v>
      </c>
      <c r="GTI274" t="s">
        <v>595</v>
      </c>
      <c r="GTJ274" t="s">
        <v>595</v>
      </c>
      <c r="GTK274" t="s">
        <v>595</v>
      </c>
      <c r="GTL274" t="s">
        <v>595</v>
      </c>
      <c r="GTM274" t="s">
        <v>595</v>
      </c>
      <c r="GTN274" t="s">
        <v>595</v>
      </c>
      <c r="GTO274" t="s">
        <v>595</v>
      </c>
      <c r="GTP274" t="s">
        <v>595</v>
      </c>
      <c r="GTQ274" t="s">
        <v>595</v>
      </c>
      <c r="GTR274" t="s">
        <v>595</v>
      </c>
      <c r="GTS274" t="s">
        <v>595</v>
      </c>
      <c r="GTT274" t="s">
        <v>595</v>
      </c>
      <c r="GTU274" t="s">
        <v>595</v>
      </c>
      <c r="GTV274" t="s">
        <v>595</v>
      </c>
      <c r="GTW274" t="s">
        <v>595</v>
      </c>
      <c r="GTX274" t="s">
        <v>595</v>
      </c>
      <c r="GTY274" t="s">
        <v>595</v>
      </c>
      <c r="GTZ274" t="s">
        <v>595</v>
      </c>
      <c r="GUA274" t="s">
        <v>595</v>
      </c>
      <c r="GUB274" t="s">
        <v>595</v>
      </c>
      <c r="GUC274" t="s">
        <v>595</v>
      </c>
      <c r="GUD274" t="s">
        <v>595</v>
      </c>
      <c r="GUE274" t="s">
        <v>595</v>
      </c>
      <c r="GUF274" t="s">
        <v>595</v>
      </c>
      <c r="GUG274" t="s">
        <v>595</v>
      </c>
      <c r="GUH274" t="s">
        <v>595</v>
      </c>
      <c r="GUI274" t="s">
        <v>595</v>
      </c>
      <c r="GUJ274" t="s">
        <v>595</v>
      </c>
      <c r="GUK274" t="s">
        <v>595</v>
      </c>
      <c r="GUL274" t="s">
        <v>595</v>
      </c>
      <c r="GUM274" t="s">
        <v>595</v>
      </c>
      <c r="GUN274" t="s">
        <v>595</v>
      </c>
      <c r="GUO274" t="s">
        <v>595</v>
      </c>
      <c r="GUP274" t="s">
        <v>595</v>
      </c>
      <c r="GUQ274" t="s">
        <v>595</v>
      </c>
      <c r="GUR274" t="s">
        <v>595</v>
      </c>
      <c r="GUS274" t="s">
        <v>595</v>
      </c>
      <c r="GUT274" t="s">
        <v>595</v>
      </c>
      <c r="GUU274" t="s">
        <v>595</v>
      </c>
      <c r="GUV274" t="s">
        <v>595</v>
      </c>
      <c r="GUW274" t="s">
        <v>595</v>
      </c>
      <c r="GUX274" t="s">
        <v>595</v>
      </c>
      <c r="GUY274" t="s">
        <v>595</v>
      </c>
      <c r="GUZ274" t="s">
        <v>595</v>
      </c>
      <c r="GVA274" t="s">
        <v>595</v>
      </c>
      <c r="GVB274" t="s">
        <v>595</v>
      </c>
      <c r="GVC274" t="s">
        <v>595</v>
      </c>
      <c r="GVD274" t="s">
        <v>595</v>
      </c>
      <c r="GVE274" t="s">
        <v>595</v>
      </c>
      <c r="GVF274" t="s">
        <v>595</v>
      </c>
      <c r="GVG274" t="s">
        <v>595</v>
      </c>
      <c r="GVH274" t="s">
        <v>595</v>
      </c>
      <c r="GVI274" t="s">
        <v>595</v>
      </c>
      <c r="GVJ274" t="s">
        <v>595</v>
      </c>
      <c r="GVK274" t="s">
        <v>595</v>
      </c>
      <c r="GVL274" t="s">
        <v>595</v>
      </c>
      <c r="GVM274" t="s">
        <v>595</v>
      </c>
      <c r="GVN274" t="s">
        <v>595</v>
      </c>
      <c r="GVO274" t="s">
        <v>595</v>
      </c>
      <c r="GVP274" t="s">
        <v>595</v>
      </c>
      <c r="GVQ274" t="s">
        <v>595</v>
      </c>
      <c r="GVR274" t="s">
        <v>595</v>
      </c>
      <c r="GVS274" t="s">
        <v>595</v>
      </c>
      <c r="GVT274" t="s">
        <v>595</v>
      </c>
      <c r="GVU274" t="s">
        <v>595</v>
      </c>
      <c r="GVV274" t="s">
        <v>595</v>
      </c>
      <c r="GVW274" t="s">
        <v>595</v>
      </c>
      <c r="GVX274" t="s">
        <v>595</v>
      </c>
      <c r="GVY274" t="s">
        <v>595</v>
      </c>
      <c r="GVZ274" t="s">
        <v>595</v>
      </c>
      <c r="GWA274" t="s">
        <v>595</v>
      </c>
      <c r="GWB274" t="s">
        <v>595</v>
      </c>
      <c r="GWC274" t="s">
        <v>595</v>
      </c>
      <c r="GWD274" t="s">
        <v>595</v>
      </c>
      <c r="GWE274" t="s">
        <v>595</v>
      </c>
      <c r="GWF274" t="s">
        <v>595</v>
      </c>
      <c r="GWG274" t="s">
        <v>595</v>
      </c>
      <c r="GWH274" t="s">
        <v>595</v>
      </c>
      <c r="GWI274" t="s">
        <v>595</v>
      </c>
      <c r="GWJ274" t="s">
        <v>595</v>
      </c>
      <c r="GWK274" t="s">
        <v>595</v>
      </c>
      <c r="GWL274" t="s">
        <v>595</v>
      </c>
      <c r="GWM274" t="s">
        <v>595</v>
      </c>
      <c r="GWN274" t="s">
        <v>595</v>
      </c>
      <c r="GWO274" t="s">
        <v>595</v>
      </c>
      <c r="GWP274" t="s">
        <v>595</v>
      </c>
      <c r="GWQ274" t="s">
        <v>595</v>
      </c>
      <c r="GWR274" t="s">
        <v>595</v>
      </c>
      <c r="GWS274" t="s">
        <v>595</v>
      </c>
      <c r="GWT274" t="s">
        <v>595</v>
      </c>
      <c r="GWU274" t="s">
        <v>595</v>
      </c>
      <c r="GWV274" t="s">
        <v>595</v>
      </c>
      <c r="GWW274" t="s">
        <v>595</v>
      </c>
      <c r="GWX274" t="s">
        <v>595</v>
      </c>
      <c r="GWY274" t="s">
        <v>595</v>
      </c>
      <c r="GWZ274" t="s">
        <v>595</v>
      </c>
      <c r="GXA274" t="s">
        <v>595</v>
      </c>
      <c r="GXB274" t="s">
        <v>595</v>
      </c>
      <c r="GXC274" t="s">
        <v>595</v>
      </c>
      <c r="GXD274" t="s">
        <v>595</v>
      </c>
      <c r="GXE274" t="s">
        <v>595</v>
      </c>
      <c r="GXF274" t="s">
        <v>595</v>
      </c>
      <c r="GXG274" t="s">
        <v>595</v>
      </c>
      <c r="GXH274" t="s">
        <v>595</v>
      </c>
      <c r="GXI274" t="s">
        <v>595</v>
      </c>
      <c r="GXJ274" t="s">
        <v>595</v>
      </c>
      <c r="GXK274" t="s">
        <v>595</v>
      </c>
      <c r="GXL274" t="s">
        <v>595</v>
      </c>
      <c r="GXM274" t="s">
        <v>595</v>
      </c>
      <c r="GXN274" t="s">
        <v>595</v>
      </c>
      <c r="GXO274" t="s">
        <v>595</v>
      </c>
      <c r="GXP274" t="s">
        <v>595</v>
      </c>
      <c r="GXQ274" t="s">
        <v>595</v>
      </c>
      <c r="GXR274" t="s">
        <v>595</v>
      </c>
      <c r="GXS274" t="s">
        <v>595</v>
      </c>
      <c r="GXT274" t="s">
        <v>595</v>
      </c>
      <c r="GXU274" t="s">
        <v>595</v>
      </c>
      <c r="GXV274" t="s">
        <v>595</v>
      </c>
      <c r="GXW274" t="s">
        <v>595</v>
      </c>
      <c r="GXX274" t="s">
        <v>595</v>
      </c>
      <c r="GXY274" t="s">
        <v>595</v>
      </c>
      <c r="GXZ274" t="s">
        <v>595</v>
      </c>
      <c r="GYA274" t="s">
        <v>595</v>
      </c>
      <c r="GYB274" t="s">
        <v>595</v>
      </c>
      <c r="GYC274" t="s">
        <v>595</v>
      </c>
      <c r="GYD274" t="s">
        <v>595</v>
      </c>
      <c r="GYE274" t="s">
        <v>595</v>
      </c>
      <c r="GYF274" t="s">
        <v>595</v>
      </c>
      <c r="GYG274" t="s">
        <v>595</v>
      </c>
      <c r="GYH274" t="s">
        <v>595</v>
      </c>
      <c r="GYI274" t="s">
        <v>595</v>
      </c>
      <c r="GYJ274" t="s">
        <v>595</v>
      </c>
      <c r="GYK274" t="s">
        <v>595</v>
      </c>
      <c r="GYL274" t="s">
        <v>595</v>
      </c>
      <c r="GYM274" t="s">
        <v>595</v>
      </c>
      <c r="GYN274" t="s">
        <v>595</v>
      </c>
      <c r="GYO274" t="s">
        <v>595</v>
      </c>
      <c r="GYP274" t="s">
        <v>595</v>
      </c>
      <c r="GYQ274" t="s">
        <v>595</v>
      </c>
      <c r="GYR274" t="s">
        <v>595</v>
      </c>
      <c r="GYS274" t="s">
        <v>595</v>
      </c>
      <c r="GYT274" t="s">
        <v>595</v>
      </c>
      <c r="GYU274" t="s">
        <v>595</v>
      </c>
      <c r="GYV274" t="s">
        <v>595</v>
      </c>
      <c r="GYW274" t="s">
        <v>595</v>
      </c>
      <c r="GYX274" t="s">
        <v>595</v>
      </c>
      <c r="GYY274" t="s">
        <v>595</v>
      </c>
      <c r="GYZ274" t="s">
        <v>595</v>
      </c>
      <c r="GZA274" t="s">
        <v>595</v>
      </c>
      <c r="GZB274" t="s">
        <v>595</v>
      </c>
      <c r="GZC274" t="s">
        <v>595</v>
      </c>
      <c r="GZD274" t="s">
        <v>595</v>
      </c>
      <c r="GZE274" t="s">
        <v>595</v>
      </c>
      <c r="GZF274" t="s">
        <v>595</v>
      </c>
      <c r="GZG274" t="s">
        <v>595</v>
      </c>
      <c r="GZH274" t="s">
        <v>595</v>
      </c>
      <c r="GZI274" t="s">
        <v>595</v>
      </c>
      <c r="GZJ274" t="s">
        <v>595</v>
      </c>
      <c r="GZK274" t="s">
        <v>595</v>
      </c>
      <c r="GZL274" t="s">
        <v>595</v>
      </c>
      <c r="GZM274" t="s">
        <v>595</v>
      </c>
      <c r="GZN274" t="s">
        <v>595</v>
      </c>
      <c r="GZO274" t="s">
        <v>595</v>
      </c>
      <c r="GZP274" t="s">
        <v>595</v>
      </c>
      <c r="GZQ274" t="s">
        <v>595</v>
      </c>
      <c r="GZR274" t="s">
        <v>595</v>
      </c>
      <c r="GZS274" t="s">
        <v>595</v>
      </c>
      <c r="GZT274" t="s">
        <v>595</v>
      </c>
      <c r="GZU274" t="s">
        <v>595</v>
      </c>
      <c r="GZV274" t="s">
        <v>595</v>
      </c>
      <c r="GZW274" t="s">
        <v>595</v>
      </c>
      <c r="GZX274" t="s">
        <v>595</v>
      </c>
      <c r="GZY274" t="s">
        <v>595</v>
      </c>
      <c r="GZZ274" t="s">
        <v>595</v>
      </c>
      <c r="HAA274" t="s">
        <v>595</v>
      </c>
      <c r="HAB274" t="s">
        <v>595</v>
      </c>
      <c r="HAC274" t="s">
        <v>595</v>
      </c>
      <c r="HAD274" t="s">
        <v>595</v>
      </c>
      <c r="HAE274" t="s">
        <v>595</v>
      </c>
      <c r="HAF274" t="s">
        <v>595</v>
      </c>
      <c r="HAG274" t="s">
        <v>595</v>
      </c>
      <c r="HAH274" t="s">
        <v>595</v>
      </c>
      <c r="HAI274" t="s">
        <v>595</v>
      </c>
      <c r="HAJ274" t="s">
        <v>595</v>
      </c>
      <c r="HAK274" t="s">
        <v>595</v>
      </c>
      <c r="HAL274" t="s">
        <v>595</v>
      </c>
      <c r="HAM274" t="s">
        <v>595</v>
      </c>
      <c r="HAN274" t="s">
        <v>595</v>
      </c>
      <c r="HAO274" t="s">
        <v>595</v>
      </c>
      <c r="HAP274" t="s">
        <v>595</v>
      </c>
      <c r="HAQ274" t="s">
        <v>595</v>
      </c>
      <c r="HAR274" t="s">
        <v>595</v>
      </c>
      <c r="HAS274" t="s">
        <v>595</v>
      </c>
      <c r="HAT274" t="s">
        <v>595</v>
      </c>
      <c r="HAU274" t="s">
        <v>595</v>
      </c>
      <c r="HAV274" t="s">
        <v>595</v>
      </c>
      <c r="HAW274" t="s">
        <v>595</v>
      </c>
      <c r="HAX274" t="s">
        <v>595</v>
      </c>
      <c r="HAY274" t="s">
        <v>595</v>
      </c>
      <c r="HAZ274" t="s">
        <v>595</v>
      </c>
      <c r="HBA274" t="s">
        <v>595</v>
      </c>
      <c r="HBB274" t="s">
        <v>595</v>
      </c>
      <c r="HBC274" t="s">
        <v>595</v>
      </c>
      <c r="HBD274" t="s">
        <v>595</v>
      </c>
      <c r="HBE274" t="s">
        <v>595</v>
      </c>
      <c r="HBF274" t="s">
        <v>595</v>
      </c>
      <c r="HBG274" t="s">
        <v>595</v>
      </c>
      <c r="HBH274" t="s">
        <v>595</v>
      </c>
      <c r="HBI274" t="s">
        <v>595</v>
      </c>
      <c r="HBJ274" t="s">
        <v>595</v>
      </c>
      <c r="HBK274" t="s">
        <v>595</v>
      </c>
      <c r="HBL274" t="s">
        <v>595</v>
      </c>
      <c r="HBM274" t="s">
        <v>595</v>
      </c>
      <c r="HBN274" t="s">
        <v>595</v>
      </c>
      <c r="HBO274" t="s">
        <v>595</v>
      </c>
      <c r="HBP274" t="s">
        <v>595</v>
      </c>
      <c r="HBQ274" t="s">
        <v>595</v>
      </c>
      <c r="HBR274" t="s">
        <v>595</v>
      </c>
      <c r="HBS274" t="s">
        <v>595</v>
      </c>
      <c r="HBT274" t="s">
        <v>595</v>
      </c>
      <c r="HBU274" t="s">
        <v>595</v>
      </c>
      <c r="HBV274" t="s">
        <v>595</v>
      </c>
      <c r="HBW274" t="s">
        <v>595</v>
      </c>
      <c r="HBX274" t="s">
        <v>595</v>
      </c>
      <c r="HBY274" t="s">
        <v>595</v>
      </c>
      <c r="HBZ274" t="s">
        <v>595</v>
      </c>
      <c r="HCA274" t="s">
        <v>595</v>
      </c>
      <c r="HCB274" t="s">
        <v>595</v>
      </c>
      <c r="HCC274" t="s">
        <v>595</v>
      </c>
      <c r="HCD274" t="s">
        <v>595</v>
      </c>
      <c r="HCE274" t="s">
        <v>595</v>
      </c>
      <c r="HCF274" t="s">
        <v>595</v>
      </c>
      <c r="HCG274" t="s">
        <v>595</v>
      </c>
      <c r="HCH274" t="s">
        <v>595</v>
      </c>
      <c r="HCI274" t="s">
        <v>595</v>
      </c>
      <c r="HCJ274" t="s">
        <v>595</v>
      </c>
      <c r="HCK274" t="s">
        <v>595</v>
      </c>
      <c r="HCL274" t="s">
        <v>595</v>
      </c>
      <c r="HCM274" t="s">
        <v>595</v>
      </c>
      <c r="HCN274" t="s">
        <v>595</v>
      </c>
      <c r="HCO274" t="s">
        <v>595</v>
      </c>
      <c r="HCP274" t="s">
        <v>595</v>
      </c>
      <c r="HCQ274" t="s">
        <v>595</v>
      </c>
      <c r="HCR274" t="s">
        <v>595</v>
      </c>
      <c r="HCS274" t="s">
        <v>595</v>
      </c>
      <c r="HCT274" t="s">
        <v>595</v>
      </c>
      <c r="HCU274" t="s">
        <v>595</v>
      </c>
      <c r="HCV274" t="s">
        <v>595</v>
      </c>
      <c r="HCW274" t="s">
        <v>595</v>
      </c>
      <c r="HCX274" t="s">
        <v>595</v>
      </c>
      <c r="HCY274" t="s">
        <v>595</v>
      </c>
      <c r="HCZ274" t="s">
        <v>595</v>
      </c>
      <c r="HDA274" t="s">
        <v>595</v>
      </c>
      <c r="HDB274" t="s">
        <v>595</v>
      </c>
      <c r="HDC274" t="s">
        <v>595</v>
      </c>
      <c r="HDD274" t="s">
        <v>595</v>
      </c>
      <c r="HDE274" t="s">
        <v>595</v>
      </c>
      <c r="HDF274" t="s">
        <v>595</v>
      </c>
      <c r="HDG274" t="s">
        <v>595</v>
      </c>
      <c r="HDH274" t="s">
        <v>595</v>
      </c>
      <c r="HDI274" t="s">
        <v>595</v>
      </c>
      <c r="HDJ274" t="s">
        <v>595</v>
      </c>
      <c r="HDK274" t="s">
        <v>595</v>
      </c>
      <c r="HDL274" t="s">
        <v>595</v>
      </c>
      <c r="HDM274" t="s">
        <v>595</v>
      </c>
      <c r="HDN274" t="s">
        <v>595</v>
      </c>
      <c r="HDO274" t="s">
        <v>595</v>
      </c>
      <c r="HDP274" t="s">
        <v>595</v>
      </c>
      <c r="HDQ274" t="s">
        <v>595</v>
      </c>
      <c r="HDR274" t="s">
        <v>595</v>
      </c>
      <c r="HDS274" t="s">
        <v>595</v>
      </c>
      <c r="HDT274" t="s">
        <v>595</v>
      </c>
      <c r="HDU274" t="s">
        <v>595</v>
      </c>
      <c r="HDV274" t="s">
        <v>595</v>
      </c>
      <c r="HDW274" t="s">
        <v>595</v>
      </c>
      <c r="HDX274" t="s">
        <v>595</v>
      </c>
      <c r="HDY274" t="s">
        <v>595</v>
      </c>
      <c r="HDZ274" t="s">
        <v>595</v>
      </c>
      <c r="HEA274" t="s">
        <v>595</v>
      </c>
      <c r="HEB274" t="s">
        <v>595</v>
      </c>
      <c r="HEC274" t="s">
        <v>595</v>
      </c>
      <c r="HED274" t="s">
        <v>595</v>
      </c>
      <c r="HEE274" t="s">
        <v>595</v>
      </c>
      <c r="HEF274" t="s">
        <v>595</v>
      </c>
      <c r="HEG274" t="s">
        <v>595</v>
      </c>
      <c r="HEH274" t="s">
        <v>595</v>
      </c>
      <c r="HEI274" t="s">
        <v>595</v>
      </c>
      <c r="HEJ274" t="s">
        <v>595</v>
      </c>
      <c r="HEK274" t="s">
        <v>595</v>
      </c>
      <c r="HEL274" t="s">
        <v>595</v>
      </c>
      <c r="HEM274" t="s">
        <v>595</v>
      </c>
      <c r="HEN274" t="s">
        <v>595</v>
      </c>
      <c r="HEO274" t="s">
        <v>595</v>
      </c>
      <c r="HEP274" t="s">
        <v>595</v>
      </c>
      <c r="HEQ274" t="s">
        <v>595</v>
      </c>
      <c r="HER274" t="s">
        <v>595</v>
      </c>
      <c r="HES274" t="s">
        <v>595</v>
      </c>
      <c r="HET274" t="s">
        <v>595</v>
      </c>
      <c r="HEU274" t="s">
        <v>595</v>
      </c>
      <c r="HEV274" t="s">
        <v>595</v>
      </c>
      <c r="HEW274" t="s">
        <v>595</v>
      </c>
      <c r="HEX274" t="s">
        <v>595</v>
      </c>
      <c r="HEY274" t="s">
        <v>595</v>
      </c>
      <c r="HEZ274" t="s">
        <v>595</v>
      </c>
      <c r="HFA274" t="s">
        <v>595</v>
      </c>
      <c r="HFB274" t="s">
        <v>595</v>
      </c>
      <c r="HFC274" t="s">
        <v>595</v>
      </c>
      <c r="HFD274" t="s">
        <v>595</v>
      </c>
      <c r="HFE274" t="s">
        <v>595</v>
      </c>
      <c r="HFF274" t="s">
        <v>595</v>
      </c>
      <c r="HFG274" t="s">
        <v>595</v>
      </c>
      <c r="HFH274" t="s">
        <v>595</v>
      </c>
      <c r="HFI274" t="s">
        <v>595</v>
      </c>
      <c r="HFJ274" t="s">
        <v>595</v>
      </c>
      <c r="HFK274" t="s">
        <v>595</v>
      </c>
      <c r="HFL274" t="s">
        <v>595</v>
      </c>
      <c r="HFM274" t="s">
        <v>595</v>
      </c>
      <c r="HFN274" t="s">
        <v>595</v>
      </c>
      <c r="HFO274" t="s">
        <v>595</v>
      </c>
      <c r="HFP274" t="s">
        <v>595</v>
      </c>
      <c r="HFQ274" t="s">
        <v>595</v>
      </c>
      <c r="HFR274" t="s">
        <v>595</v>
      </c>
      <c r="HFS274" t="s">
        <v>595</v>
      </c>
      <c r="HFT274" t="s">
        <v>595</v>
      </c>
      <c r="HFU274" t="s">
        <v>595</v>
      </c>
      <c r="HFV274" t="s">
        <v>595</v>
      </c>
      <c r="HFW274" t="s">
        <v>595</v>
      </c>
      <c r="HFX274" t="s">
        <v>595</v>
      </c>
      <c r="HFY274" t="s">
        <v>595</v>
      </c>
      <c r="HFZ274" t="s">
        <v>595</v>
      </c>
      <c r="HGA274" t="s">
        <v>595</v>
      </c>
      <c r="HGB274" t="s">
        <v>595</v>
      </c>
      <c r="HGC274" t="s">
        <v>595</v>
      </c>
      <c r="HGD274" t="s">
        <v>595</v>
      </c>
      <c r="HGE274" t="s">
        <v>595</v>
      </c>
      <c r="HGF274" t="s">
        <v>595</v>
      </c>
      <c r="HGG274" t="s">
        <v>595</v>
      </c>
      <c r="HGH274" t="s">
        <v>595</v>
      </c>
      <c r="HGI274" t="s">
        <v>595</v>
      </c>
      <c r="HGJ274" t="s">
        <v>595</v>
      </c>
      <c r="HGK274" t="s">
        <v>595</v>
      </c>
      <c r="HGL274" t="s">
        <v>595</v>
      </c>
      <c r="HGM274" t="s">
        <v>595</v>
      </c>
      <c r="HGN274" t="s">
        <v>595</v>
      </c>
      <c r="HGO274" t="s">
        <v>595</v>
      </c>
      <c r="HGP274" t="s">
        <v>595</v>
      </c>
      <c r="HGQ274" t="s">
        <v>595</v>
      </c>
      <c r="HGR274" t="s">
        <v>595</v>
      </c>
      <c r="HGS274" t="s">
        <v>595</v>
      </c>
      <c r="HGT274" t="s">
        <v>595</v>
      </c>
      <c r="HGU274" t="s">
        <v>595</v>
      </c>
      <c r="HGV274" t="s">
        <v>595</v>
      </c>
      <c r="HGW274" t="s">
        <v>595</v>
      </c>
      <c r="HGX274" t="s">
        <v>595</v>
      </c>
      <c r="HGY274" t="s">
        <v>595</v>
      </c>
      <c r="HGZ274" t="s">
        <v>595</v>
      </c>
      <c r="HHA274" t="s">
        <v>595</v>
      </c>
      <c r="HHB274" t="s">
        <v>595</v>
      </c>
      <c r="HHC274" t="s">
        <v>595</v>
      </c>
      <c r="HHD274" t="s">
        <v>595</v>
      </c>
      <c r="HHE274" t="s">
        <v>595</v>
      </c>
      <c r="HHF274" t="s">
        <v>595</v>
      </c>
      <c r="HHG274" t="s">
        <v>595</v>
      </c>
      <c r="HHH274" t="s">
        <v>595</v>
      </c>
      <c r="HHI274" t="s">
        <v>595</v>
      </c>
      <c r="HHJ274" t="s">
        <v>595</v>
      </c>
      <c r="HHK274" t="s">
        <v>595</v>
      </c>
      <c r="HHL274" t="s">
        <v>595</v>
      </c>
      <c r="HHM274" t="s">
        <v>595</v>
      </c>
      <c r="HHN274" t="s">
        <v>595</v>
      </c>
      <c r="HHO274" t="s">
        <v>595</v>
      </c>
      <c r="HHP274" t="s">
        <v>595</v>
      </c>
      <c r="HHQ274" t="s">
        <v>595</v>
      </c>
      <c r="HHR274" t="s">
        <v>595</v>
      </c>
      <c r="HHS274" t="s">
        <v>595</v>
      </c>
      <c r="HHT274" t="s">
        <v>595</v>
      </c>
      <c r="HHU274" t="s">
        <v>595</v>
      </c>
      <c r="HHV274" t="s">
        <v>595</v>
      </c>
      <c r="HHW274" t="s">
        <v>595</v>
      </c>
      <c r="HHX274" t="s">
        <v>595</v>
      </c>
      <c r="HHY274" t="s">
        <v>595</v>
      </c>
      <c r="HHZ274" t="s">
        <v>595</v>
      </c>
      <c r="HIA274" t="s">
        <v>595</v>
      </c>
      <c r="HIB274" t="s">
        <v>595</v>
      </c>
      <c r="HIC274" t="s">
        <v>595</v>
      </c>
      <c r="HID274" t="s">
        <v>595</v>
      </c>
      <c r="HIE274" t="s">
        <v>595</v>
      </c>
      <c r="HIF274" t="s">
        <v>595</v>
      </c>
      <c r="HIG274" t="s">
        <v>595</v>
      </c>
      <c r="HIH274" t="s">
        <v>595</v>
      </c>
      <c r="HII274" t="s">
        <v>595</v>
      </c>
      <c r="HIJ274" t="s">
        <v>595</v>
      </c>
      <c r="HIK274" t="s">
        <v>595</v>
      </c>
      <c r="HIL274" t="s">
        <v>595</v>
      </c>
      <c r="HIM274" t="s">
        <v>595</v>
      </c>
      <c r="HIN274" t="s">
        <v>595</v>
      </c>
      <c r="HIO274" t="s">
        <v>595</v>
      </c>
      <c r="HIP274" t="s">
        <v>595</v>
      </c>
      <c r="HIQ274" t="s">
        <v>595</v>
      </c>
      <c r="HIR274" t="s">
        <v>595</v>
      </c>
      <c r="HIS274" t="s">
        <v>595</v>
      </c>
      <c r="HIT274" t="s">
        <v>595</v>
      </c>
      <c r="HIU274" t="s">
        <v>595</v>
      </c>
      <c r="HIV274" t="s">
        <v>595</v>
      </c>
      <c r="HIW274" t="s">
        <v>595</v>
      </c>
      <c r="HIX274" t="s">
        <v>595</v>
      </c>
      <c r="HIY274" t="s">
        <v>595</v>
      </c>
      <c r="HIZ274" t="s">
        <v>595</v>
      </c>
      <c r="HJA274" t="s">
        <v>595</v>
      </c>
      <c r="HJB274" t="s">
        <v>595</v>
      </c>
      <c r="HJC274" t="s">
        <v>595</v>
      </c>
      <c r="HJD274" t="s">
        <v>595</v>
      </c>
      <c r="HJE274" t="s">
        <v>595</v>
      </c>
      <c r="HJF274" t="s">
        <v>595</v>
      </c>
      <c r="HJG274" t="s">
        <v>595</v>
      </c>
      <c r="HJH274" t="s">
        <v>595</v>
      </c>
      <c r="HJI274" t="s">
        <v>595</v>
      </c>
      <c r="HJJ274" t="s">
        <v>595</v>
      </c>
      <c r="HJK274" t="s">
        <v>595</v>
      </c>
      <c r="HJL274" t="s">
        <v>595</v>
      </c>
      <c r="HJM274" t="s">
        <v>595</v>
      </c>
      <c r="HJN274" t="s">
        <v>595</v>
      </c>
      <c r="HJO274" t="s">
        <v>595</v>
      </c>
      <c r="HJP274" t="s">
        <v>595</v>
      </c>
      <c r="HJQ274" t="s">
        <v>595</v>
      </c>
      <c r="HJR274" t="s">
        <v>595</v>
      </c>
      <c r="HJS274" t="s">
        <v>595</v>
      </c>
      <c r="HJT274" t="s">
        <v>595</v>
      </c>
      <c r="HJU274" t="s">
        <v>595</v>
      </c>
      <c r="HJV274" t="s">
        <v>595</v>
      </c>
      <c r="HJW274" t="s">
        <v>595</v>
      </c>
      <c r="HJX274" t="s">
        <v>595</v>
      </c>
      <c r="HJY274" t="s">
        <v>595</v>
      </c>
      <c r="HJZ274" t="s">
        <v>595</v>
      </c>
      <c r="HKA274" t="s">
        <v>595</v>
      </c>
      <c r="HKB274" t="s">
        <v>595</v>
      </c>
      <c r="HKC274" t="s">
        <v>595</v>
      </c>
      <c r="HKD274" t="s">
        <v>595</v>
      </c>
      <c r="HKE274" t="s">
        <v>595</v>
      </c>
      <c r="HKF274" t="s">
        <v>595</v>
      </c>
      <c r="HKG274" t="s">
        <v>595</v>
      </c>
      <c r="HKH274" t="s">
        <v>595</v>
      </c>
      <c r="HKI274" t="s">
        <v>595</v>
      </c>
      <c r="HKJ274" t="s">
        <v>595</v>
      </c>
      <c r="HKK274" t="s">
        <v>595</v>
      </c>
      <c r="HKL274" t="s">
        <v>595</v>
      </c>
      <c r="HKM274" t="s">
        <v>595</v>
      </c>
      <c r="HKN274" t="s">
        <v>595</v>
      </c>
      <c r="HKO274" t="s">
        <v>595</v>
      </c>
      <c r="HKP274" t="s">
        <v>595</v>
      </c>
      <c r="HKQ274" t="s">
        <v>595</v>
      </c>
      <c r="HKR274" t="s">
        <v>595</v>
      </c>
      <c r="HKS274" t="s">
        <v>595</v>
      </c>
      <c r="HKT274" t="s">
        <v>595</v>
      </c>
      <c r="HKU274" t="s">
        <v>595</v>
      </c>
      <c r="HKV274" t="s">
        <v>595</v>
      </c>
      <c r="HKW274" t="s">
        <v>595</v>
      </c>
      <c r="HKX274" t="s">
        <v>595</v>
      </c>
      <c r="HKY274" t="s">
        <v>595</v>
      </c>
      <c r="HKZ274" t="s">
        <v>595</v>
      </c>
      <c r="HLA274" t="s">
        <v>595</v>
      </c>
      <c r="HLB274" t="s">
        <v>595</v>
      </c>
      <c r="HLC274" t="s">
        <v>595</v>
      </c>
      <c r="HLD274" t="s">
        <v>595</v>
      </c>
      <c r="HLE274" t="s">
        <v>595</v>
      </c>
      <c r="HLF274" t="s">
        <v>595</v>
      </c>
      <c r="HLG274" t="s">
        <v>595</v>
      </c>
      <c r="HLH274" t="s">
        <v>595</v>
      </c>
      <c r="HLI274" t="s">
        <v>595</v>
      </c>
      <c r="HLJ274" t="s">
        <v>595</v>
      </c>
      <c r="HLK274" t="s">
        <v>595</v>
      </c>
      <c r="HLL274" t="s">
        <v>595</v>
      </c>
      <c r="HLM274" t="s">
        <v>595</v>
      </c>
      <c r="HLN274" t="s">
        <v>595</v>
      </c>
      <c r="HLO274" t="s">
        <v>595</v>
      </c>
      <c r="HLP274" t="s">
        <v>595</v>
      </c>
      <c r="HLQ274" t="s">
        <v>595</v>
      </c>
      <c r="HLR274" t="s">
        <v>595</v>
      </c>
      <c r="HLS274" t="s">
        <v>595</v>
      </c>
      <c r="HLT274" t="s">
        <v>595</v>
      </c>
      <c r="HLU274" t="s">
        <v>595</v>
      </c>
      <c r="HLV274" t="s">
        <v>595</v>
      </c>
      <c r="HLW274" t="s">
        <v>595</v>
      </c>
      <c r="HLX274" t="s">
        <v>595</v>
      </c>
      <c r="HLY274" t="s">
        <v>595</v>
      </c>
      <c r="HLZ274" t="s">
        <v>595</v>
      </c>
      <c r="HMA274" t="s">
        <v>595</v>
      </c>
      <c r="HMB274" t="s">
        <v>595</v>
      </c>
      <c r="HMC274" t="s">
        <v>595</v>
      </c>
      <c r="HMD274" t="s">
        <v>595</v>
      </c>
      <c r="HME274" t="s">
        <v>595</v>
      </c>
      <c r="HMF274" t="s">
        <v>595</v>
      </c>
      <c r="HMG274" t="s">
        <v>595</v>
      </c>
      <c r="HMH274" t="s">
        <v>595</v>
      </c>
      <c r="HMI274" t="s">
        <v>595</v>
      </c>
      <c r="HMJ274" t="s">
        <v>595</v>
      </c>
      <c r="HMK274" t="s">
        <v>595</v>
      </c>
      <c r="HML274" t="s">
        <v>595</v>
      </c>
      <c r="HMM274" t="s">
        <v>595</v>
      </c>
      <c r="HMN274" t="s">
        <v>595</v>
      </c>
      <c r="HMO274" t="s">
        <v>595</v>
      </c>
      <c r="HMP274" t="s">
        <v>595</v>
      </c>
      <c r="HMQ274" t="s">
        <v>595</v>
      </c>
      <c r="HMR274" t="s">
        <v>595</v>
      </c>
      <c r="HMS274" t="s">
        <v>595</v>
      </c>
      <c r="HMT274" t="s">
        <v>595</v>
      </c>
      <c r="HMU274" t="s">
        <v>595</v>
      </c>
      <c r="HMV274" t="s">
        <v>595</v>
      </c>
      <c r="HMW274" t="s">
        <v>595</v>
      </c>
      <c r="HMX274" t="s">
        <v>595</v>
      </c>
      <c r="HMY274" t="s">
        <v>595</v>
      </c>
      <c r="HMZ274" t="s">
        <v>595</v>
      </c>
      <c r="HNA274" t="s">
        <v>595</v>
      </c>
      <c r="HNB274" t="s">
        <v>595</v>
      </c>
      <c r="HNC274" t="s">
        <v>595</v>
      </c>
      <c r="HND274" t="s">
        <v>595</v>
      </c>
      <c r="HNE274" t="s">
        <v>595</v>
      </c>
      <c r="HNF274" t="s">
        <v>595</v>
      </c>
      <c r="HNG274" t="s">
        <v>595</v>
      </c>
      <c r="HNH274" t="s">
        <v>595</v>
      </c>
      <c r="HNI274" t="s">
        <v>595</v>
      </c>
      <c r="HNJ274" t="s">
        <v>595</v>
      </c>
      <c r="HNK274" t="s">
        <v>595</v>
      </c>
      <c r="HNL274" t="s">
        <v>595</v>
      </c>
      <c r="HNM274" t="s">
        <v>595</v>
      </c>
      <c r="HNN274" t="s">
        <v>595</v>
      </c>
      <c r="HNO274" t="s">
        <v>595</v>
      </c>
      <c r="HNP274" t="s">
        <v>595</v>
      </c>
      <c r="HNQ274" t="s">
        <v>595</v>
      </c>
      <c r="HNR274" t="s">
        <v>595</v>
      </c>
      <c r="HNS274" t="s">
        <v>595</v>
      </c>
      <c r="HNT274" t="s">
        <v>595</v>
      </c>
      <c r="HNU274" t="s">
        <v>595</v>
      </c>
      <c r="HNV274" t="s">
        <v>595</v>
      </c>
      <c r="HNW274" t="s">
        <v>595</v>
      </c>
      <c r="HNX274" t="s">
        <v>595</v>
      </c>
      <c r="HNY274" t="s">
        <v>595</v>
      </c>
      <c r="HNZ274" t="s">
        <v>595</v>
      </c>
      <c r="HOA274" t="s">
        <v>595</v>
      </c>
      <c r="HOB274" t="s">
        <v>595</v>
      </c>
      <c r="HOC274" t="s">
        <v>595</v>
      </c>
      <c r="HOD274" t="s">
        <v>595</v>
      </c>
      <c r="HOE274" t="s">
        <v>595</v>
      </c>
      <c r="HOF274" t="s">
        <v>595</v>
      </c>
      <c r="HOG274" t="s">
        <v>595</v>
      </c>
      <c r="HOH274" t="s">
        <v>595</v>
      </c>
      <c r="HOI274" t="s">
        <v>595</v>
      </c>
      <c r="HOJ274" t="s">
        <v>595</v>
      </c>
      <c r="HOK274" t="s">
        <v>595</v>
      </c>
      <c r="HOL274" t="s">
        <v>595</v>
      </c>
      <c r="HOM274" t="s">
        <v>595</v>
      </c>
      <c r="HON274" t="s">
        <v>595</v>
      </c>
      <c r="HOO274" t="s">
        <v>595</v>
      </c>
      <c r="HOP274" t="s">
        <v>595</v>
      </c>
      <c r="HOQ274" t="s">
        <v>595</v>
      </c>
      <c r="HOR274" t="s">
        <v>595</v>
      </c>
      <c r="HOS274" t="s">
        <v>595</v>
      </c>
      <c r="HOT274" t="s">
        <v>595</v>
      </c>
      <c r="HOU274" t="s">
        <v>595</v>
      </c>
      <c r="HOV274" t="s">
        <v>595</v>
      </c>
      <c r="HOW274" t="s">
        <v>595</v>
      </c>
      <c r="HOX274" t="s">
        <v>595</v>
      </c>
      <c r="HOY274" t="s">
        <v>595</v>
      </c>
      <c r="HOZ274" t="s">
        <v>595</v>
      </c>
      <c r="HPA274" t="s">
        <v>595</v>
      </c>
      <c r="HPB274" t="s">
        <v>595</v>
      </c>
      <c r="HPC274" t="s">
        <v>595</v>
      </c>
      <c r="HPD274" t="s">
        <v>595</v>
      </c>
      <c r="HPE274" t="s">
        <v>595</v>
      </c>
      <c r="HPF274" t="s">
        <v>595</v>
      </c>
      <c r="HPG274" t="s">
        <v>595</v>
      </c>
      <c r="HPH274" t="s">
        <v>595</v>
      </c>
      <c r="HPI274" t="s">
        <v>595</v>
      </c>
      <c r="HPJ274" t="s">
        <v>595</v>
      </c>
      <c r="HPK274" t="s">
        <v>595</v>
      </c>
      <c r="HPL274" t="s">
        <v>595</v>
      </c>
      <c r="HPM274" t="s">
        <v>595</v>
      </c>
      <c r="HPN274" t="s">
        <v>595</v>
      </c>
      <c r="HPO274" t="s">
        <v>595</v>
      </c>
      <c r="HPP274" t="s">
        <v>595</v>
      </c>
      <c r="HPQ274" t="s">
        <v>595</v>
      </c>
      <c r="HPR274" t="s">
        <v>595</v>
      </c>
      <c r="HPS274" t="s">
        <v>595</v>
      </c>
      <c r="HPT274" t="s">
        <v>595</v>
      </c>
      <c r="HPU274" t="s">
        <v>595</v>
      </c>
      <c r="HPV274" t="s">
        <v>595</v>
      </c>
      <c r="HPW274" t="s">
        <v>595</v>
      </c>
      <c r="HPX274" t="s">
        <v>595</v>
      </c>
      <c r="HPY274" t="s">
        <v>595</v>
      </c>
      <c r="HPZ274" t="s">
        <v>595</v>
      </c>
      <c r="HQA274" t="s">
        <v>595</v>
      </c>
      <c r="HQB274" t="s">
        <v>595</v>
      </c>
      <c r="HQC274" t="s">
        <v>595</v>
      </c>
      <c r="HQD274" t="s">
        <v>595</v>
      </c>
      <c r="HQE274" t="s">
        <v>595</v>
      </c>
      <c r="HQF274" t="s">
        <v>595</v>
      </c>
      <c r="HQG274" t="s">
        <v>595</v>
      </c>
      <c r="HQH274" t="s">
        <v>595</v>
      </c>
      <c r="HQI274" t="s">
        <v>595</v>
      </c>
      <c r="HQJ274" t="s">
        <v>595</v>
      </c>
      <c r="HQK274" t="s">
        <v>595</v>
      </c>
      <c r="HQL274" t="s">
        <v>595</v>
      </c>
      <c r="HQM274" t="s">
        <v>595</v>
      </c>
      <c r="HQN274" t="s">
        <v>595</v>
      </c>
      <c r="HQO274" t="s">
        <v>595</v>
      </c>
      <c r="HQP274" t="s">
        <v>595</v>
      </c>
      <c r="HQQ274" t="s">
        <v>595</v>
      </c>
      <c r="HQR274" t="s">
        <v>595</v>
      </c>
      <c r="HQS274" t="s">
        <v>595</v>
      </c>
      <c r="HQT274" t="s">
        <v>595</v>
      </c>
      <c r="HQU274" t="s">
        <v>595</v>
      </c>
      <c r="HQV274" t="s">
        <v>595</v>
      </c>
      <c r="HQW274" t="s">
        <v>595</v>
      </c>
      <c r="HQX274" t="s">
        <v>595</v>
      </c>
      <c r="HQY274" t="s">
        <v>595</v>
      </c>
      <c r="HQZ274" t="s">
        <v>595</v>
      </c>
      <c r="HRA274" t="s">
        <v>595</v>
      </c>
      <c r="HRB274" t="s">
        <v>595</v>
      </c>
      <c r="HRC274" t="s">
        <v>595</v>
      </c>
      <c r="HRD274" t="s">
        <v>595</v>
      </c>
      <c r="HRE274" t="s">
        <v>595</v>
      </c>
      <c r="HRF274" t="s">
        <v>595</v>
      </c>
      <c r="HRG274" t="s">
        <v>595</v>
      </c>
      <c r="HRH274" t="s">
        <v>595</v>
      </c>
      <c r="HRI274" t="s">
        <v>595</v>
      </c>
      <c r="HRJ274" t="s">
        <v>595</v>
      </c>
      <c r="HRK274" t="s">
        <v>595</v>
      </c>
      <c r="HRL274" t="s">
        <v>595</v>
      </c>
      <c r="HRM274" t="s">
        <v>595</v>
      </c>
      <c r="HRN274" t="s">
        <v>595</v>
      </c>
      <c r="HRO274" t="s">
        <v>595</v>
      </c>
      <c r="HRP274" t="s">
        <v>595</v>
      </c>
      <c r="HRQ274" t="s">
        <v>595</v>
      </c>
      <c r="HRR274" t="s">
        <v>595</v>
      </c>
      <c r="HRS274" t="s">
        <v>595</v>
      </c>
      <c r="HRT274" t="s">
        <v>595</v>
      </c>
      <c r="HRU274" t="s">
        <v>595</v>
      </c>
      <c r="HRV274" t="s">
        <v>595</v>
      </c>
      <c r="HRW274" t="s">
        <v>595</v>
      </c>
      <c r="HRX274" t="s">
        <v>595</v>
      </c>
      <c r="HRY274" t="s">
        <v>595</v>
      </c>
      <c r="HRZ274" t="s">
        <v>595</v>
      </c>
      <c r="HSA274" t="s">
        <v>595</v>
      </c>
      <c r="HSB274" t="s">
        <v>595</v>
      </c>
      <c r="HSC274" t="s">
        <v>595</v>
      </c>
      <c r="HSD274" t="s">
        <v>595</v>
      </c>
      <c r="HSE274" t="s">
        <v>595</v>
      </c>
      <c r="HSF274" t="s">
        <v>595</v>
      </c>
      <c r="HSG274" t="s">
        <v>595</v>
      </c>
      <c r="HSH274" t="s">
        <v>595</v>
      </c>
      <c r="HSI274" t="s">
        <v>595</v>
      </c>
      <c r="HSJ274" t="s">
        <v>595</v>
      </c>
      <c r="HSK274" t="s">
        <v>595</v>
      </c>
      <c r="HSL274" t="s">
        <v>595</v>
      </c>
      <c r="HSM274" t="s">
        <v>595</v>
      </c>
      <c r="HSN274" t="s">
        <v>595</v>
      </c>
      <c r="HSO274" t="s">
        <v>595</v>
      </c>
      <c r="HSP274" t="s">
        <v>595</v>
      </c>
      <c r="HSQ274" t="s">
        <v>595</v>
      </c>
      <c r="HSR274" t="s">
        <v>595</v>
      </c>
      <c r="HSS274" t="s">
        <v>595</v>
      </c>
      <c r="HST274" t="s">
        <v>595</v>
      </c>
      <c r="HSU274" t="s">
        <v>595</v>
      </c>
      <c r="HSV274" t="s">
        <v>595</v>
      </c>
      <c r="HSW274" t="s">
        <v>595</v>
      </c>
      <c r="HSX274" t="s">
        <v>595</v>
      </c>
      <c r="HSY274" t="s">
        <v>595</v>
      </c>
      <c r="HSZ274" t="s">
        <v>595</v>
      </c>
      <c r="HTA274" t="s">
        <v>595</v>
      </c>
      <c r="HTB274" t="s">
        <v>595</v>
      </c>
      <c r="HTC274" t="s">
        <v>595</v>
      </c>
      <c r="HTD274" t="s">
        <v>595</v>
      </c>
      <c r="HTE274" t="s">
        <v>595</v>
      </c>
      <c r="HTF274" t="s">
        <v>595</v>
      </c>
      <c r="HTG274" t="s">
        <v>595</v>
      </c>
      <c r="HTH274" t="s">
        <v>595</v>
      </c>
      <c r="HTI274" t="s">
        <v>595</v>
      </c>
      <c r="HTJ274" t="s">
        <v>595</v>
      </c>
      <c r="HTK274" t="s">
        <v>595</v>
      </c>
      <c r="HTL274" t="s">
        <v>595</v>
      </c>
      <c r="HTM274" t="s">
        <v>595</v>
      </c>
      <c r="HTN274" t="s">
        <v>595</v>
      </c>
      <c r="HTO274" t="s">
        <v>595</v>
      </c>
      <c r="HTP274" t="s">
        <v>595</v>
      </c>
      <c r="HTQ274" t="s">
        <v>595</v>
      </c>
      <c r="HTR274" t="s">
        <v>595</v>
      </c>
      <c r="HTS274" t="s">
        <v>595</v>
      </c>
      <c r="HTT274" t="s">
        <v>595</v>
      </c>
      <c r="HTU274" t="s">
        <v>595</v>
      </c>
      <c r="HTV274" t="s">
        <v>595</v>
      </c>
      <c r="HTW274" t="s">
        <v>595</v>
      </c>
      <c r="HTX274" t="s">
        <v>595</v>
      </c>
      <c r="HTY274" t="s">
        <v>595</v>
      </c>
      <c r="HTZ274" t="s">
        <v>595</v>
      </c>
      <c r="HUA274" t="s">
        <v>595</v>
      </c>
      <c r="HUB274" t="s">
        <v>595</v>
      </c>
      <c r="HUC274" t="s">
        <v>595</v>
      </c>
      <c r="HUD274" t="s">
        <v>595</v>
      </c>
      <c r="HUE274" t="s">
        <v>595</v>
      </c>
      <c r="HUF274" t="s">
        <v>595</v>
      </c>
      <c r="HUG274" t="s">
        <v>595</v>
      </c>
      <c r="HUH274" t="s">
        <v>595</v>
      </c>
      <c r="HUI274" t="s">
        <v>595</v>
      </c>
      <c r="HUJ274" t="s">
        <v>595</v>
      </c>
      <c r="HUK274" t="s">
        <v>595</v>
      </c>
      <c r="HUL274" t="s">
        <v>595</v>
      </c>
      <c r="HUM274" t="s">
        <v>595</v>
      </c>
      <c r="HUN274" t="s">
        <v>595</v>
      </c>
      <c r="HUO274" t="s">
        <v>595</v>
      </c>
      <c r="HUP274" t="s">
        <v>595</v>
      </c>
      <c r="HUQ274" t="s">
        <v>595</v>
      </c>
      <c r="HUR274" t="s">
        <v>595</v>
      </c>
      <c r="HUS274" t="s">
        <v>595</v>
      </c>
      <c r="HUT274" t="s">
        <v>595</v>
      </c>
      <c r="HUU274" t="s">
        <v>595</v>
      </c>
      <c r="HUV274" t="s">
        <v>595</v>
      </c>
      <c r="HUW274" t="s">
        <v>595</v>
      </c>
      <c r="HUX274" t="s">
        <v>595</v>
      </c>
      <c r="HUY274" t="s">
        <v>595</v>
      </c>
      <c r="HUZ274" t="s">
        <v>595</v>
      </c>
      <c r="HVA274" t="s">
        <v>595</v>
      </c>
      <c r="HVB274" t="s">
        <v>595</v>
      </c>
      <c r="HVC274" t="s">
        <v>595</v>
      </c>
      <c r="HVD274" t="s">
        <v>595</v>
      </c>
      <c r="HVE274" t="s">
        <v>595</v>
      </c>
      <c r="HVF274" t="s">
        <v>595</v>
      </c>
      <c r="HVG274" t="s">
        <v>595</v>
      </c>
      <c r="HVH274" t="s">
        <v>595</v>
      </c>
      <c r="HVI274" t="s">
        <v>595</v>
      </c>
      <c r="HVJ274" t="s">
        <v>595</v>
      </c>
      <c r="HVK274" t="s">
        <v>595</v>
      </c>
      <c r="HVL274" t="s">
        <v>595</v>
      </c>
      <c r="HVM274" t="s">
        <v>595</v>
      </c>
      <c r="HVN274" t="s">
        <v>595</v>
      </c>
      <c r="HVO274" t="s">
        <v>595</v>
      </c>
      <c r="HVP274" t="s">
        <v>595</v>
      </c>
      <c r="HVQ274" t="s">
        <v>595</v>
      </c>
      <c r="HVR274" t="s">
        <v>595</v>
      </c>
      <c r="HVS274" t="s">
        <v>595</v>
      </c>
      <c r="HVT274" t="s">
        <v>595</v>
      </c>
      <c r="HVU274" t="s">
        <v>595</v>
      </c>
      <c r="HVV274" t="s">
        <v>595</v>
      </c>
      <c r="HVW274" t="s">
        <v>595</v>
      </c>
      <c r="HVX274" t="s">
        <v>595</v>
      </c>
      <c r="HVY274" t="s">
        <v>595</v>
      </c>
      <c r="HVZ274" t="s">
        <v>595</v>
      </c>
      <c r="HWA274" t="s">
        <v>595</v>
      </c>
      <c r="HWB274" t="s">
        <v>595</v>
      </c>
      <c r="HWC274" t="s">
        <v>595</v>
      </c>
      <c r="HWD274" t="s">
        <v>595</v>
      </c>
      <c r="HWE274" t="s">
        <v>595</v>
      </c>
      <c r="HWF274" t="s">
        <v>595</v>
      </c>
      <c r="HWG274" t="s">
        <v>595</v>
      </c>
      <c r="HWH274" t="s">
        <v>595</v>
      </c>
      <c r="HWI274" t="s">
        <v>595</v>
      </c>
      <c r="HWJ274" t="s">
        <v>595</v>
      </c>
      <c r="HWK274" t="s">
        <v>595</v>
      </c>
      <c r="HWL274" t="s">
        <v>595</v>
      </c>
      <c r="HWM274" t="s">
        <v>595</v>
      </c>
      <c r="HWN274" t="s">
        <v>595</v>
      </c>
      <c r="HWO274" t="s">
        <v>595</v>
      </c>
      <c r="HWP274" t="s">
        <v>595</v>
      </c>
      <c r="HWQ274" t="s">
        <v>595</v>
      </c>
      <c r="HWR274" t="s">
        <v>595</v>
      </c>
      <c r="HWS274" t="s">
        <v>595</v>
      </c>
      <c r="HWT274" t="s">
        <v>595</v>
      </c>
      <c r="HWU274" t="s">
        <v>595</v>
      </c>
      <c r="HWV274" t="s">
        <v>595</v>
      </c>
      <c r="HWW274" t="s">
        <v>595</v>
      </c>
      <c r="HWX274" t="s">
        <v>595</v>
      </c>
      <c r="HWY274" t="s">
        <v>595</v>
      </c>
      <c r="HWZ274" t="s">
        <v>595</v>
      </c>
      <c r="HXA274" t="s">
        <v>595</v>
      </c>
      <c r="HXB274" t="s">
        <v>595</v>
      </c>
      <c r="HXC274" t="s">
        <v>595</v>
      </c>
      <c r="HXD274" t="s">
        <v>595</v>
      </c>
      <c r="HXE274" t="s">
        <v>595</v>
      </c>
      <c r="HXF274" t="s">
        <v>595</v>
      </c>
      <c r="HXG274" t="s">
        <v>595</v>
      </c>
      <c r="HXH274" t="s">
        <v>595</v>
      </c>
      <c r="HXI274" t="s">
        <v>595</v>
      </c>
      <c r="HXJ274" t="s">
        <v>595</v>
      </c>
      <c r="HXK274" t="s">
        <v>595</v>
      </c>
      <c r="HXL274" t="s">
        <v>595</v>
      </c>
      <c r="HXM274" t="s">
        <v>595</v>
      </c>
      <c r="HXN274" t="s">
        <v>595</v>
      </c>
      <c r="HXO274" t="s">
        <v>595</v>
      </c>
      <c r="HXP274" t="s">
        <v>595</v>
      </c>
      <c r="HXQ274" t="s">
        <v>595</v>
      </c>
      <c r="HXR274" t="s">
        <v>595</v>
      </c>
      <c r="HXS274" t="s">
        <v>595</v>
      </c>
      <c r="HXT274" t="s">
        <v>595</v>
      </c>
      <c r="HXU274" t="s">
        <v>595</v>
      </c>
      <c r="HXV274" t="s">
        <v>595</v>
      </c>
      <c r="HXW274" t="s">
        <v>595</v>
      </c>
      <c r="HXX274" t="s">
        <v>595</v>
      </c>
      <c r="HXY274" t="s">
        <v>595</v>
      </c>
      <c r="HXZ274" t="s">
        <v>595</v>
      </c>
      <c r="HYA274" t="s">
        <v>595</v>
      </c>
      <c r="HYB274" t="s">
        <v>595</v>
      </c>
      <c r="HYC274" t="s">
        <v>595</v>
      </c>
      <c r="HYD274" t="s">
        <v>595</v>
      </c>
      <c r="HYE274" t="s">
        <v>595</v>
      </c>
      <c r="HYF274" t="s">
        <v>595</v>
      </c>
      <c r="HYG274" t="s">
        <v>595</v>
      </c>
      <c r="HYH274" t="s">
        <v>595</v>
      </c>
      <c r="HYI274" t="s">
        <v>595</v>
      </c>
      <c r="HYJ274" t="s">
        <v>595</v>
      </c>
      <c r="HYK274" t="s">
        <v>595</v>
      </c>
      <c r="HYL274" t="s">
        <v>595</v>
      </c>
      <c r="HYM274" t="s">
        <v>595</v>
      </c>
      <c r="HYN274" t="s">
        <v>595</v>
      </c>
      <c r="HYO274" t="s">
        <v>595</v>
      </c>
      <c r="HYP274" t="s">
        <v>595</v>
      </c>
      <c r="HYQ274" t="s">
        <v>595</v>
      </c>
      <c r="HYR274" t="s">
        <v>595</v>
      </c>
      <c r="HYS274" t="s">
        <v>595</v>
      </c>
      <c r="HYT274" t="s">
        <v>595</v>
      </c>
      <c r="HYU274" t="s">
        <v>595</v>
      </c>
      <c r="HYV274" t="s">
        <v>595</v>
      </c>
      <c r="HYW274" t="s">
        <v>595</v>
      </c>
      <c r="HYX274" t="s">
        <v>595</v>
      </c>
      <c r="HYY274" t="s">
        <v>595</v>
      </c>
      <c r="HYZ274" t="s">
        <v>595</v>
      </c>
      <c r="HZA274" t="s">
        <v>595</v>
      </c>
      <c r="HZB274" t="s">
        <v>595</v>
      </c>
      <c r="HZC274" t="s">
        <v>595</v>
      </c>
      <c r="HZD274" t="s">
        <v>595</v>
      </c>
      <c r="HZE274" t="s">
        <v>595</v>
      </c>
      <c r="HZF274" t="s">
        <v>595</v>
      </c>
      <c r="HZG274" t="s">
        <v>595</v>
      </c>
      <c r="HZH274" t="s">
        <v>595</v>
      </c>
      <c r="HZI274" t="s">
        <v>595</v>
      </c>
      <c r="HZJ274" t="s">
        <v>595</v>
      </c>
      <c r="HZK274" t="s">
        <v>595</v>
      </c>
      <c r="HZL274" t="s">
        <v>595</v>
      </c>
      <c r="HZM274" t="s">
        <v>595</v>
      </c>
      <c r="HZN274" t="s">
        <v>595</v>
      </c>
      <c r="HZO274" t="s">
        <v>595</v>
      </c>
      <c r="HZP274" t="s">
        <v>595</v>
      </c>
      <c r="HZQ274" t="s">
        <v>595</v>
      </c>
      <c r="HZR274" t="s">
        <v>595</v>
      </c>
      <c r="HZS274" t="s">
        <v>595</v>
      </c>
      <c r="HZT274" t="s">
        <v>595</v>
      </c>
      <c r="HZU274" t="s">
        <v>595</v>
      </c>
      <c r="HZV274" t="s">
        <v>595</v>
      </c>
      <c r="HZW274" t="s">
        <v>595</v>
      </c>
      <c r="HZX274" t="s">
        <v>595</v>
      </c>
      <c r="HZY274" t="s">
        <v>595</v>
      </c>
      <c r="HZZ274" t="s">
        <v>595</v>
      </c>
      <c r="IAA274" t="s">
        <v>595</v>
      </c>
      <c r="IAB274" t="s">
        <v>595</v>
      </c>
      <c r="IAC274" t="s">
        <v>595</v>
      </c>
      <c r="IAD274" t="s">
        <v>595</v>
      </c>
      <c r="IAE274" t="s">
        <v>595</v>
      </c>
      <c r="IAF274" t="s">
        <v>595</v>
      </c>
      <c r="IAG274" t="s">
        <v>595</v>
      </c>
      <c r="IAH274" t="s">
        <v>595</v>
      </c>
      <c r="IAI274" t="s">
        <v>595</v>
      </c>
      <c r="IAJ274" t="s">
        <v>595</v>
      </c>
      <c r="IAK274" t="s">
        <v>595</v>
      </c>
      <c r="IAL274" t="s">
        <v>595</v>
      </c>
      <c r="IAM274" t="s">
        <v>595</v>
      </c>
      <c r="IAN274" t="s">
        <v>595</v>
      </c>
      <c r="IAO274" t="s">
        <v>595</v>
      </c>
      <c r="IAP274" t="s">
        <v>595</v>
      </c>
      <c r="IAQ274" t="s">
        <v>595</v>
      </c>
      <c r="IAR274" t="s">
        <v>595</v>
      </c>
      <c r="IAS274" t="s">
        <v>595</v>
      </c>
      <c r="IAT274" t="s">
        <v>595</v>
      </c>
      <c r="IAU274" t="s">
        <v>595</v>
      </c>
      <c r="IAV274" t="s">
        <v>595</v>
      </c>
      <c r="IAW274" t="s">
        <v>595</v>
      </c>
      <c r="IAX274" t="s">
        <v>595</v>
      </c>
      <c r="IAY274" t="s">
        <v>595</v>
      </c>
      <c r="IAZ274" t="s">
        <v>595</v>
      </c>
      <c r="IBA274" t="s">
        <v>595</v>
      </c>
      <c r="IBB274" t="s">
        <v>595</v>
      </c>
      <c r="IBC274" t="s">
        <v>595</v>
      </c>
      <c r="IBD274" t="s">
        <v>595</v>
      </c>
      <c r="IBE274" t="s">
        <v>595</v>
      </c>
      <c r="IBF274" t="s">
        <v>595</v>
      </c>
      <c r="IBG274" t="s">
        <v>595</v>
      </c>
      <c r="IBH274" t="s">
        <v>595</v>
      </c>
      <c r="IBI274" t="s">
        <v>595</v>
      </c>
      <c r="IBJ274" t="s">
        <v>595</v>
      </c>
      <c r="IBK274" t="s">
        <v>595</v>
      </c>
      <c r="IBL274" t="s">
        <v>595</v>
      </c>
      <c r="IBM274" t="s">
        <v>595</v>
      </c>
      <c r="IBN274" t="s">
        <v>595</v>
      </c>
      <c r="IBO274" t="s">
        <v>595</v>
      </c>
      <c r="IBP274" t="s">
        <v>595</v>
      </c>
      <c r="IBQ274" t="s">
        <v>595</v>
      </c>
      <c r="IBR274" t="s">
        <v>595</v>
      </c>
      <c r="IBS274" t="s">
        <v>595</v>
      </c>
      <c r="IBT274" t="s">
        <v>595</v>
      </c>
      <c r="IBU274" t="s">
        <v>595</v>
      </c>
      <c r="IBV274" t="s">
        <v>595</v>
      </c>
      <c r="IBW274" t="s">
        <v>595</v>
      </c>
      <c r="IBX274" t="s">
        <v>595</v>
      </c>
      <c r="IBY274" t="s">
        <v>595</v>
      </c>
      <c r="IBZ274" t="s">
        <v>595</v>
      </c>
      <c r="ICA274" t="s">
        <v>595</v>
      </c>
      <c r="ICB274" t="s">
        <v>595</v>
      </c>
      <c r="ICC274" t="s">
        <v>595</v>
      </c>
      <c r="ICD274" t="s">
        <v>595</v>
      </c>
      <c r="ICE274" t="s">
        <v>595</v>
      </c>
      <c r="ICF274" t="s">
        <v>595</v>
      </c>
      <c r="ICG274" t="s">
        <v>595</v>
      </c>
      <c r="ICH274" t="s">
        <v>595</v>
      </c>
      <c r="ICI274" t="s">
        <v>595</v>
      </c>
      <c r="ICJ274" t="s">
        <v>595</v>
      </c>
      <c r="ICK274" t="s">
        <v>595</v>
      </c>
      <c r="ICL274" t="s">
        <v>595</v>
      </c>
      <c r="ICM274" t="s">
        <v>595</v>
      </c>
      <c r="ICN274" t="s">
        <v>595</v>
      </c>
      <c r="ICO274" t="s">
        <v>595</v>
      </c>
      <c r="ICP274" t="s">
        <v>595</v>
      </c>
      <c r="ICQ274" t="s">
        <v>595</v>
      </c>
      <c r="ICR274" t="s">
        <v>595</v>
      </c>
      <c r="ICS274" t="s">
        <v>595</v>
      </c>
      <c r="ICT274" t="s">
        <v>595</v>
      </c>
      <c r="ICU274" t="s">
        <v>595</v>
      </c>
      <c r="ICV274" t="s">
        <v>595</v>
      </c>
      <c r="ICW274" t="s">
        <v>595</v>
      </c>
      <c r="ICX274" t="s">
        <v>595</v>
      </c>
      <c r="ICY274" t="s">
        <v>595</v>
      </c>
      <c r="ICZ274" t="s">
        <v>595</v>
      </c>
      <c r="IDA274" t="s">
        <v>595</v>
      </c>
      <c r="IDB274" t="s">
        <v>595</v>
      </c>
      <c r="IDC274" t="s">
        <v>595</v>
      </c>
      <c r="IDD274" t="s">
        <v>595</v>
      </c>
      <c r="IDE274" t="s">
        <v>595</v>
      </c>
      <c r="IDF274" t="s">
        <v>595</v>
      </c>
      <c r="IDG274" t="s">
        <v>595</v>
      </c>
      <c r="IDH274" t="s">
        <v>595</v>
      </c>
      <c r="IDI274" t="s">
        <v>595</v>
      </c>
      <c r="IDJ274" t="s">
        <v>595</v>
      </c>
      <c r="IDK274" t="s">
        <v>595</v>
      </c>
      <c r="IDL274" t="s">
        <v>595</v>
      </c>
      <c r="IDM274" t="s">
        <v>595</v>
      </c>
      <c r="IDN274" t="s">
        <v>595</v>
      </c>
      <c r="IDO274" t="s">
        <v>595</v>
      </c>
      <c r="IDP274" t="s">
        <v>595</v>
      </c>
      <c r="IDQ274" t="s">
        <v>595</v>
      </c>
      <c r="IDR274" t="s">
        <v>595</v>
      </c>
      <c r="IDS274" t="s">
        <v>595</v>
      </c>
      <c r="IDT274" t="s">
        <v>595</v>
      </c>
      <c r="IDU274" t="s">
        <v>595</v>
      </c>
      <c r="IDV274" t="s">
        <v>595</v>
      </c>
      <c r="IDW274" t="s">
        <v>595</v>
      </c>
      <c r="IDX274" t="s">
        <v>595</v>
      </c>
      <c r="IDY274" t="s">
        <v>595</v>
      </c>
      <c r="IDZ274" t="s">
        <v>595</v>
      </c>
      <c r="IEA274" t="s">
        <v>595</v>
      </c>
      <c r="IEB274" t="s">
        <v>595</v>
      </c>
      <c r="IEC274" t="s">
        <v>595</v>
      </c>
      <c r="IED274" t="s">
        <v>595</v>
      </c>
      <c r="IEE274" t="s">
        <v>595</v>
      </c>
      <c r="IEF274" t="s">
        <v>595</v>
      </c>
      <c r="IEG274" t="s">
        <v>595</v>
      </c>
      <c r="IEH274" t="s">
        <v>595</v>
      </c>
      <c r="IEI274" t="s">
        <v>595</v>
      </c>
      <c r="IEJ274" t="s">
        <v>595</v>
      </c>
      <c r="IEK274" t="s">
        <v>595</v>
      </c>
      <c r="IEL274" t="s">
        <v>595</v>
      </c>
      <c r="IEM274" t="s">
        <v>595</v>
      </c>
      <c r="IEN274" t="s">
        <v>595</v>
      </c>
      <c r="IEO274" t="s">
        <v>595</v>
      </c>
      <c r="IEP274" t="s">
        <v>595</v>
      </c>
      <c r="IEQ274" t="s">
        <v>595</v>
      </c>
      <c r="IER274" t="s">
        <v>595</v>
      </c>
      <c r="IES274" t="s">
        <v>595</v>
      </c>
      <c r="IET274" t="s">
        <v>595</v>
      </c>
      <c r="IEU274" t="s">
        <v>595</v>
      </c>
      <c r="IEV274" t="s">
        <v>595</v>
      </c>
      <c r="IEW274" t="s">
        <v>595</v>
      </c>
      <c r="IEX274" t="s">
        <v>595</v>
      </c>
      <c r="IEY274" t="s">
        <v>595</v>
      </c>
      <c r="IEZ274" t="s">
        <v>595</v>
      </c>
      <c r="IFA274" t="s">
        <v>595</v>
      </c>
      <c r="IFB274" t="s">
        <v>595</v>
      </c>
      <c r="IFC274" t="s">
        <v>595</v>
      </c>
      <c r="IFD274" t="s">
        <v>595</v>
      </c>
      <c r="IFE274" t="s">
        <v>595</v>
      </c>
      <c r="IFF274" t="s">
        <v>595</v>
      </c>
      <c r="IFG274" t="s">
        <v>595</v>
      </c>
      <c r="IFH274" t="s">
        <v>595</v>
      </c>
      <c r="IFI274" t="s">
        <v>595</v>
      </c>
      <c r="IFJ274" t="s">
        <v>595</v>
      </c>
      <c r="IFK274" t="s">
        <v>595</v>
      </c>
      <c r="IFL274" t="s">
        <v>595</v>
      </c>
      <c r="IFM274" t="s">
        <v>595</v>
      </c>
      <c r="IFN274" t="s">
        <v>595</v>
      </c>
      <c r="IFO274" t="s">
        <v>595</v>
      </c>
      <c r="IFP274" t="s">
        <v>595</v>
      </c>
      <c r="IFQ274" t="s">
        <v>595</v>
      </c>
      <c r="IFR274" t="s">
        <v>595</v>
      </c>
      <c r="IFS274" t="s">
        <v>595</v>
      </c>
      <c r="IFT274" t="s">
        <v>595</v>
      </c>
      <c r="IFU274" t="s">
        <v>595</v>
      </c>
      <c r="IFV274" t="s">
        <v>595</v>
      </c>
      <c r="IFW274" t="s">
        <v>595</v>
      </c>
      <c r="IFX274" t="s">
        <v>595</v>
      </c>
      <c r="IFY274" t="s">
        <v>595</v>
      </c>
      <c r="IFZ274" t="s">
        <v>595</v>
      </c>
      <c r="IGA274" t="s">
        <v>595</v>
      </c>
      <c r="IGB274" t="s">
        <v>595</v>
      </c>
      <c r="IGC274" t="s">
        <v>595</v>
      </c>
      <c r="IGD274" t="s">
        <v>595</v>
      </c>
      <c r="IGE274" t="s">
        <v>595</v>
      </c>
      <c r="IGF274" t="s">
        <v>595</v>
      </c>
      <c r="IGG274" t="s">
        <v>595</v>
      </c>
      <c r="IGH274" t="s">
        <v>595</v>
      </c>
      <c r="IGI274" t="s">
        <v>595</v>
      </c>
      <c r="IGJ274" t="s">
        <v>595</v>
      </c>
      <c r="IGK274" t="s">
        <v>595</v>
      </c>
      <c r="IGL274" t="s">
        <v>595</v>
      </c>
      <c r="IGM274" t="s">
        <v>595</v>
      </c>
      <c r="IGN274" t="s">
        <v>595</v>
      </c>
      <c r="IGO274" t="s">
        <v>595</v>
      </c>
      <c r="IGP274" t="s">
        <v>595</v>
      </c>
      <c r="IGQ274" t="s">
        <v>595</v>
      </c>
      <c r="IGR274" t="s">
        <v>595</v>
      </c>
      <c r="IGS274" t="s">
        <v>595</v>
      </c>
      <c r="IGT274" t="s">
        <v>595</v>
      </c>
      <c r="IGU274" t="s">
        <v>595</v>
      </c>
      <c r="IGV274" t="s">
        <v>595</v>
      </c>
      <c r="IGW274" t="s">
        <v>595</v>
      </c>
      <c r="IGX274" t="s">
        <v>595</v>
      </c>
      <c r="IGY274" t="s">
        <v>595</v>
      </c>
      <c r="IGZ274" t="s">
        <v>595</v>
      </c>
      <c r="IHA274" t="s">
        <v>595</v>
      </c>
      <c r="IHB274" t="s">
        <v>595</v>
      </c>
      <c r="IHC274" t="s">
        <v>595</v>
      </c>
      <c r="IHD274" t="s">
        <v>595</v>
      </c>
      <c r="IHE274" t="s">
        <v>595</v>
      </c>
      <c r="IHF274" t="s">
        <v>595</v>
      </c>
      <c r="IHG274" t="s">
        <v>595</v>
      </c>
      <c r="IHH274" t="s">
        <v>595</v>
      </c>
      <c r="IHI274" t="s">
        <v>595</v>
      </c>
      <c r="IHJ274" t="s">
        <v>595</v>
      </c>
      <c r="IHK274" t="s">
        <v>595</v>
      </c>
      <c r="IHL274" t="s">
        <v>595</v>
      </c>
      <c r="IHM274" t="s">
        <v>595</v>
      </c>
      <c r="IHN274" t="s">
        <v>595</v>
      </c>
      <c r="IHO274" t="s">
        <v>595</v>
      </c>
      <c r="IHP274" t="s">
        <v>595</v>
      </c>
      <c r="IHQ274" t="s">
        <v>595</v>
      </c>
      <c r="IHR274" t="s">
        <v>595</v>
      </c>
      <c r="IHS274" t="s">
        <v>595</v>
      </c>
      <c r="IHT274" t="s">
        <v>595</v>
      </c>
      <c r="IHU274" t="s">
        <v>595</v>
      </c>
      <c r="IHV274" t="s">
        <v>595</v>
      </c>
      <c r="IHW274" t="s">
        <v>595</v>
      </c>
      <c r="IHX274" t="s">
        <v>595</v>
      </c>
      <c r="IHY274" t="s">
        <v>595</v>
      </c>
      <c r="IHZ274" t="s">
        <v>595</v>
      </c>
      <c r="IIA274" t="s">
        <v>595</v>
      </c>
      <c r="IIB274" t="s">
        <v>595</v>
      </c>
      <c r="IIC274" t="s">
        <v>595</v>
      </c>
      <c r="IID274" t="s">
        <v>595</v>
      </c>
      <c r="IIE274" t="s">
        <v>595</v>
      </c>
      <c r="IIF274" t="s">
        <v>595</v>
      </c>
      <c r="IIG274" t="s">
        <v>595</v>
      </c>
      <c r="IIH274" t="s">
        <v>595</v>
      </c>
      <c r="III274" t="s">
        <v>595</v>
      </c>
      <c r="IIJ274" t="s">
        <v>595</v>
      </c>
      <c r="IIK274" t="s">
        <v>595</v>
      </c>
      <c r="IIL274" t="s">
        <v>595</v>
      </c>
      <c r="IIM274" t="s">
        <v>595</v>
      </c>
      <c r="IIN274" t="s">
        <v>595</v>
      </c>
      <c r="IIO274" t="s">
        <v>595</v>
      </c>
      <c r="IIP274" t="s">
        <v>595</v>
      </c>
      <c r="IIQ274" t="s">
        <v>595</v>
      </c>
      <c r="IIR274" t="s">
        <v>595</v>
      </c>
      <c r="IIS274" t="s">
        <v>595</v>
      </c>
      <c r="IIT274" t="s">
        <v>595</v>
      </c>
      <c r="IIU274" t="s">
        <v>595</v>
      </c>
      <c r="IIV274" t="s">
        <v>595</v>
      </c>
      <c r="IIW274" t="s">
        <v>595</v>
      </c>
      <c r="IIX274" t="s">
        <v>595</v>
      </c>
      <c r="IIY274" t="s">
        <v>595</v>
      </c>
      <c r="IIZ274" t="s">
        <v>595</v>
      </c>
      <c r="IJA274" t="s">
        <v>595</v>
      </c>
      <c r="IJB274" t="s">
        <v>595</v>
      </c>
      <c r="IJC274" t="s">
        <v>595</v>
      </c>
      <c r="IJD274" t="s">
        <v>595</v>
      </c>
      <c r="IJE274" t="s">
        <v>595</v>
      </c>
      <c r="IJF274" t="s">
        <v>595</v>
      </c>
      <c r="IJG274" t="s">
        <v>595</v>
      </c>
      <c r="IJH274" t="s">
        <v>595</v>
      </c>
      <c r="IJI274" t="s">
        <v>595</v>
      </c>
      <c r="IJJ274" t="s">
        <v>595</v>
      </c>
      <c r="IJK274" t="s">
        <v>595</v>
      </c>
      <c r="IJL274" t="s">
        <v>595</v>
      </c>
      <c r="IJM274" t="s">
        <v>595</v>
      </c>
      <c r="IJN274" t="s">
        <v>595</v>
      </c>
      <c r="IJO274" t="s">
        <v>595</v>
      </c>
      <c r="IJP274" t="s">
        <v>595</v>
      </c>
      <c r="IJQ274" t="s">
        <v>595</v>
      </c>
      <c r="IJR274" t="s">
        <v>595</v>
      </c>
      <c r="IJS274" t="s">
        <v>595</v>
      </c>
      <c r="IJT274" t="s">
        <v>595</v>
      </c>
      <c r="IJU274" t="s">
        <v>595</v>
      </c>
      <c r="IJV274" t="s">
        <v>595</v>
      </c>
      <c r="IJW274" t="s">
        <v>595</v>
      </c>
      <c r="IJX274" t="s">
        <v>595</v>
      </c>
      <c r="IJY274" t="s">
        <v>595</v>
      </c>
      <c r="IJZ274" t="s">
        <v>595</v>
      </c>
      <c r="IKA274" t="s">
        <v>595</v>
      </c>
      <c r="IKB274" t="s">
        <v>595</v>
      </c>
      <c r="IKC274" t="s">
        <v>595</v>
      </c>
      <c r="IKD274" t="s">
        <v>595</v>
      </c>
      <c r="IKE274" t="s">
        <v>595</v>
      </c>
      <c r="IKF274" t="s">
        <v>595</v>
      </c>
      <c r="IKG274" t="s">
        <v>595</v>
      </c>
      <c r="IKH274" t="s">
        <v>595</v>
      </c>
      <c r="IKI274" t="s">
        <v>595</v>
      </c>
      <c r="IKJ274" t="s">
        <v>595</v>
      </c>
      <c r="IKK274" t="s">
        <v>595</v>
      </c>
      <c r="IKL274" t="s">
        <v>595</v>
      </c>
      <c r="IKM274" t="s">
        <v>595</v>
      </c>
      <c r="IKN274" t="s">
        <v>595</v>
      </c>
      <c r="IKO274" t="s">
        <v>595</v>
      </c>
      <c r="IKP274" t="s">
        <v>595</v>
      </c>
      <c r="IKQ274" t="s">
        <v>595</v>
      </c>
      <c r="IKR274" t="s">
        <v>595</v>
      </c>
      <c r="IKS274" t="s">
        <v>595</v>
      </c>
      <c r="IKT274" t="s">
        <v>595</v>
      </c>
      <c r="IKU274" t="s">
        <v>595</v>
      </c>
      <c r="IKV274" t="s">
        <v>595</v>
      </c>
      <c r="IKW274" t="s">
        <v>595</v>
      </c>
      <c r="IKX274" t="s">
        <v>595</v>
      </c>
      <c r="IKY274" t="s">
        <v>595</v>
      </c>
      <c r="IKZ274" t="s">
        <v>595</v>
      </c>
      <c r="ILA274" t="s">
        <v>595</v>
      </c>
      <c r="ILB274" t="s">
        <v>595</v>
      </c>
      <c r="ILC274" t="s">
        <v>595</v>
      </c>
      <c r="ILD274" t="s">
        <v>595</v>
      </c>
      <c r="ILE274" t="s">
        <v>595</v>
      </c>
      <c r="ILF274" t="s">
        <v>595</v>
      </c>
      <c r="ILG274" t="s">
        <v>595</v>
      </c>
      <c r="ILH274" t="s">
        <v>595</v>
      </c>
      <c r="ILI274" t="s">
        <v>595</v>
      </c>
      <c r="ILJ274" t="s">
        <v>595</v>
      </c>
      <c r="ILK274" t="s">
        <v>595</v>
      </c>
      <c r="ILL274" t="s">
        <v>595</v>
      </c>
      <c r="ILM274" t="s">
        <v>595</v>
      </c>
      <c r="ILN274" t="s">
        <v>595</v>
      </c>
      <c r="ILO274" t="s">
        <v>595</v>
      </c>
      <c r="ILP274" t="s">
        <v>595</v>
      </c>
      <c r="ILQ274" t="s">
        <v>595</v>
      </c>
      <c r="ILR274" t="s">
        <v>595</v>
      </c>
      <c r="ILS274" t="s">
        <v>595</v>
      </c>
      <c r="ILT274" t="s">
        <v>595</v>
      </c>
      <c r="ILU274" t="s">
        <v>595</v>
      </c>
      <c r="ILV274" t="s">
        <v>595</v>
      </c>
      <c r="ILW274" t="s">
        <v>595</v>
      </c>
      <c r="ILX274" t="s">
        <v>595</v>
      </c>
      <c r="ILY274" t="s">
        <v>595</v>
      </c>
      <c r="ILZ274" t="s">
        <v>595</v>
      </c>
      <c r="IMA274" t="s">
        <v>595</v>
      </c>
      <c r="IMB274" t="s">
        <v>595</v>
      </c>
      <c r="IMC274" t="s">
        <v>595</v>
      </c>
      <c r="IMD274" t="s">
        <v>595</v>
      </c>
      <c r="IME274" t="s">
        <v>595</v>
      </c>
      <c r="IMF274" t="s">
        <v>595</v>
      </c>
      <c r="IMG274" t="s">
        <v>595</v>
      </c>
      <c r="IMH274" t="s">
        <v>595</v>
      </c>
      <c r="IMI274" t="s">
        <v>595</v>
      </c>
      <c r="IMJ274" t="s">
        <v>595</v>
      </c>
      <c r="IMK274" t="s">
        <v>595</v>
      </c>
      <c r="IML274" t="s">
        <v>595</v>
      </c>
      <c r="IMM274" t="s">
        <v>595</v>
      </c>
      <c r="IMN274" t="s">
        <v>595</v>
      </c>
      <c r="IMO274" t="s">
        <v>595</v>
      </c>
      <c r="IMP274" t="s">
        <v>595</v>
      </c>
      <c r="IMQ274" t="s">
        <v>595</v>
      </c>
      <c r="IMR274" t="s">
        <v>595</v>
      </c>
      <c r="IMS274" t="s">
        <v>595</v>
      </c>
      <c r="IMT274" t="s">
        <v>595</v>
      </c>
      <c r="IMU274" t="s">
        <v>595</v>
      </c>
      <c r="IMV274" t="s">
        <v>595</v>
      </c>
      <c r="IMW274" t="s">
        <v>595</v>
      </c>
      <c r="IMX274" t="s">
        <v>595</v>
      </c>
      <c r="IMY274" t="s">
        <v>595</v>
      </c>
      <c r="IMZ274" t="s">
        <v>595</v>
      </c>
      <c r="INA274" t="s">
        <v>595</v>
      </c>
      <c r="INB274" t="s">
        <v>595</v>
      </c>
      <c r="INC274" t="s">
        <v>595</v>
      </c>
      <c r="IND274" t="s">
        <v>595</v>
      </c>
      <c r="INE274" t="s">
        <v>595</v>
      </c>
      <c r="INF274" t="s">
        <v>595</v>
      </c>
      <c r="ING274" t="s">
        <v>595</v>
      </c>
      <c r="INH274" t="s">
        <v>595</v>
      </c>
      <c r="INI274" t="s">
        <v>595</v>
      </c>
      <c r="INJ274" t="s">
        <v>595</v>
      </c>
      <c r="INK274" t="s">
        <v>595</v>
      </c>
      <c r="INL274" t="s">
        <v>595</v>
      </c>
      <c r="INM274" t="s">
        <v>595</v>
      </c>
      <c r="INN274" t="s">
        <v>595</v>
      </c>
      <c r="INO274" t="s">
        <v>595</v>
      </c>
      <c r="INP274" t="s">
        <v>595</v>
      </c>
      <c r="INQ274" t="s">
        <v>595</v>
      </c>
      <c r="INR274" t="s">
        <v>595</v>
      </c>
      <c r="INS274" t="s">
        <v>595</v>
      </c>
      <c r="INT274" t="s">
        <v>595</v>
      </c>
      <c r="INU274" t="s">
        <v>595</v>
      </c>
      <c r="INV274" t="s">
        <v>595</v>
      </c>
      <c r="INW274" t="s">
        <v>595</v>
      </c>
      <c r="INX274" t="s">
        <v>595</v>
      </c>
      <c r="INY274" t="s">
        <v>595</v>
      </c>
      <c r="INZ274" t="s">
        <v>595</v>
      </c>
      <c r="IOA274" t="s">
        <v>595</v>
      </c>
      <c r="IOB274" t="s">
        <v>595</v>
      </c>
      <c r="IOC274" t="s">
        <v>595</v>
      </c>
      <c r="IOD274" t="s">
        <v>595</v>
      </c>
      <c r="IOE274" t="s">
        <v>595</v>
      </c>
      <c r="IOF274" t="s">
        <v>595</v>
      </c>
      <c r="IOG274" t="s">
        <v>595</v>
      </c>
      <c r="IOH274" t="s">
        <v>595</v>
      </c>
      <c r="IOI274" t="s">
        <v>595</v>
      </c>
      <c r="IOJ274" t="s">
        <v>595</v>
      </c>
      <c r="IOK274" t="s">
        <v>595</v>
      </c>
      <c r="IOL274" t="s">
        <v>595</v>
      </c>
      <c r="IOM274" t="s">
        <v>595</v>
      </c>
      <c r="ION274" t="s">
        <v>595</v>
      </c>
      <c r="IOO274" t="s">
        <v>595</v>
      </c>
      <c r="IOP274" t="s">
        <v>595</v>
      </c>
      <c r="IOQ274" t="s">
        <v>595</v>
      </c>
      <c r="IOR274" t="s">
        <v>595</v>
      </c>
      <c r="IOS274" t="s">
        <v>595</v>
      </c>
      <c r="IOT274" t="s">
        <v>595</v>
      </c>
      <c r="IOU274" t="s">
        <v>595</v>
      </c>
      <c r="IOV274" t="s">
        <v>595</v>
      </c>
      <c r="IOW274" t="s">
        <v>595</v>
      </c>
      <c r="IOX274" t="s">
        <v>595</v>
      </c>
      <c r="IOY274" t="s">
        <v>595</v>
      </c>
      <c r="IOZ274" t="s">
        <v>595</v>
      </c>
      <c r="IPA274" t="s">
        <v>595</v>
      </c>
      <c r="IPB274" t="s">
        <v>595</v>
      </c>
      <c r="IPC274" t="s">
        <v>595</v>
      </c>
      <c r="IPD274" t="s">
        <v>595</v>
      </c>
      <c r="IPE274" t="s">
        <v>595</v>
      </c>
      <c r="IPF274" t="s">
        <v>595</v>
      </c>
      <c r="IPG274" t="s">
        <v>595</v>
      </c>
      <c r="IPH274" t="s">
        <v>595</v>
      </c>
      <c r="IPI274" t="s">
        <v>595</v>
      </c>
      <c r="IPJ274" t="s">
        <v>595</v>
      </c>
      <c r="IPK274" t="s">
        <v>595</v>
      </c>
      <c r="IPL274" t="s">
        <v>595</v>
      </c>
      <c r="IPM274" t="s">
        <v>595</v>
      </c>
      <c r="IPN274" t="s">
        <v>595</v>
      </c>
      <c r="IPO274" t="s">
        <v>595</v>
      </c>
      <c r="IPP274" t="s">
        <v>595</v>
      </c>
      <c r="IPQ274" t="s">
        <v>595</v>
      </c>
      <c r="IPR274" t="s">
        <v>595</v>
      </c>
      <c r="IPS274" t="s">
        <v>595</v>
      </c>
      <c r="IPT274" t="s">
        <v>595</v>
      </c>
      <c r="IPU274" t="s">
        <v>595</v>
      </c>
      <c r="IPV274" t="s">
        <v>595</v>
      </c>
      <c r="IPW274" t="s">
        <v>595</v>
      </c>
      <c r="IPX274" t="s">
        <v>595</v>
      </c>
      <c r="IPY274" t="s">
        <v>595</v>
      </c>
      <c r="IPZ274" t="s">
        <v>595</v>
      </c>
      <c r="IQA274" t="s">
        <v>595</v>
      </c>
      <c r="IQB274" t="s">
        <v>595</v>
      </c>
      <c r="IQC274" t="s">
        <v>595</v>
      </c>
      <c r="IQD274" t="s">
        <v>595</v>
      </c>
      <c r="IQE274" t="s">
        <v>595</v>
      </c>
      <c r="IQF274" t="s">
        <v>595</v>
      </c>
      <c r="IQG274" t="s">
        <v>595</v>
      </c>
      <c r="IQH274" t="s">
        <v>595</v>
      </c>
      <c r="IQI274" t="s">
        <v>595</v>
      </c>
      <c r="IQJ274" t="s">
        <v>595</v>
      </c>
      <c r="IQK274" t="s">
        <v>595</v>
      </c>
      <c r="IQL274" t="s">
        <v>595</v>
      </c>
      <c r="IQM274" t="s">
        <v>595</v>
      </c>
      <c r="IQN274" t="s">
        <v>595</v>
      </c>
      <c r="IQO274" t="s">
        <v>595</v>
      </c>
      <c r="IQP274" t="s">
        <v>595</v>
      </c>
      <c r="IQQ274" t="s">
        <v>595</v>
      </c>
      <c r="IQR274" t="s">
        <v>595</v>
      </c>
      <c r="IQS274" t="s">
        <v>595</v>
      </c>
      <c r="IQT274" t="s">
        <v>595</v>
      </c>
      <c r="IQU274" t="s">
        <v>595</v>
      </c>
      <c r="IQV274" t="s">
        <v>595</v>
      </c>
      <c r="IQW274" t="s">
        <v>595</v>
      </c>
      <c r="IQX274" t="s">
        <v>595</v>
      </c>
      <c r="IQY274" t="s">
        <v>595</v>
      </c>
      <c r="IQZ274" t="s">
        <v>595</v>
      </c>
      <c r="IRA274" t="s">
        <v>595</v>
      </c>
      <c r="IRB274" t="s">
        <v>595</v>
      </c>
      <c r="IRC274" t="s">
        <v>595</v>
      </c>
      <c r="IRD274" t="s">
        <v>595</v>
      </c>
      <c r="IRE274" t="s">
        <v>595</v>
      </c>
      <c r="IRF274" t="s">
        <v>595</v>
      </c>
      <c r="IRG274" t="s">
        <v>595</v>
      </c>
      <c r="IRH274" t="s">
        <v>595</v>
      </c>
      <c r="IRI274" t="s">
        <v>595</v>
      </c>
      <c r="IRJ274" t="s">
        <v>595</v>
      </c>
      <c r="IRK274" t="s">
        <v>595</v>
      </c>
      <c r="IRL274" t="s">
        <v>595</v>
      </c>
      <c r="IRM274" t="s">
        <v>595</v>
      </c>
      <c r="IRN274" t="s">
        <v>595</v>
      </c>
      <c r="IRO274" t="s">
        <v>595</v>
      </c>
      <c r="IRP274" t="s">
        <v>595</v>
      </c>
      <c r="IRQ274" t="s">
        <v>595</v>
      </c>
      <c r="IRR274" t="s">
        <v>595</v>
      </c>
      <c r="IRS274" t="s">
        <v>595</v>
      </c>
      <c r="IRT274" t="s">
        <v>595</v>
      </c>
      <c r="IRU274" t="s">
        <v>595</v>
      </c>
      <c r="IRV274" t="s">
        <v>595</v>
      </c>
      <c r="IRW274" t="s">
        <v>595</v>
      </c>
      <c r="IRX274" t="s">
        <v>595</v>
      </c>
      <c r="IRY274" t="s">
        <v>595</v>
      </c>
      <c r="IRZ274" t="s">
        <v>595</v>
      </c>
      <c r="ISA274" t="s">
        <v>595</v>
      </c>
      <c r="ISB274" t="s">
        <v>595</v>
      </c>
      <c r="ISC274" t="s">
        <v>595</v>
      </c>
      <c r="ISD274" t="s">
        <v>595</v>
      </c>
      <c r="ISE274" t="s">
        <v>595</v>
      </c>
      <c r="ISF274" t="s">
        <v>595</v>
      </c>
      <c r="ISG274" t="s">
        <v>595</v>
      </c>
      <c r="ISH274" t="s">
        <v>595</v>
      </c>
      <c r="ISI274" t="s">
        <v>595</v>
      </c>
      <c r="ISJ274" t="s">
        <v>595</v>
      </c>
      <c r="ISK274" t="s">
        <v>595</v>
      </c>
      <c r="ISL274" t="s">
        <v>595</v>
      </c>
      <c r="ISM274" t="s">
        <v>595</v>
      </c>
      <c r="ISN274" t="s">
        <v>595</v>
      </c>
      <c r="ISO274" t="s">
        <v>595</v>
      </c>
      <c r="ISP274" t="s">
        <v>595</v>
      </c>
      <c r="ISQ274" t="s">
        <v>595</v>
      </c>
      <c r="ISR274" t="s">
        <v>595</v>
      </c>
      <c r="ISS274" t="s">
        <v>595</v>
      </c>
      <c r="IST274" t="s">
        <v>595</v>
      </c>
      <c r="ISU274" t="s">
        <v>595</v>
      </c>
      <c r="ISV274" t="s">
        <v>595</v>
      </c>
      <c r="ISW274" t="s">
        <v>595</v>
      </c>
      <c r="ISX274" t="s">
        <v>595</v>
      </c>
      <c r="ISY274" t="s">
        <v>595</v>
      </c>
      <c r="ISZ274" t="s">
        <v>595</v>
      </c>
      <c r="ITA274" t="s">
        <v>595</v>
      </c>
      <c r="ITB274" t="s">
        <v>595</v>
      </c>
      <c r="ITC274" t="s">
        <v>595</v>
      </c>
      <c r="ITD274" t="s">
        <v>595</v>
      </c>
      <c r="ITE274" t="s">
        <v>595</v>
      </c>
      <c r="ITF274" t="s">
        <v>595</v>
      </c>
      <c r="ITG274" t="s">
        <v>595</v>
      </c>
      <c r="ITH274" t="s">
        <v>595</v>
      </c>
      <c r="ITI274" t="s">
        <v>595</v>
      </c>
      <c r="ITJ274" t="s">
        <v>595</v>
      </c>
      <c r="ITK274" t="s">
        <v>595</v>
      </c>
      <c r="ITL274" t="s">
        <v>595</v>
      </c>
      <c r="ITM274" t="s">
        <v>595</v>
      </c>
      <c r="ITN274" t="s">
        <v>595</v>
      </c>
      <c r="ITO274" t="s">
        <v>595</v>
      </c>
      <c r="ITP274" t="s">
        <v>595</v>
      </c>
      <c r="ITQ274" t="s">
        <v>595</v>
      </c>
      <c r="ITR274" t="s">
        <v>595</v>
      </c>
      <c r="ITS274" t="s">
        <v>595</v>
      </c>
      <c r="ITT274" t="s">
        <v>595</v>
      </c>
      <c r="ITU274" t="s">
        <v>595</v>
      </c>
      <c r="ITV274" t="s">
        <v>595</v>
      </c>
      <c r="ITW274" t="s">
        <v>595</v>
      </c>
      <c r="ITX274" t="s">
        <v>595</v>
      </c>
      <c r="ITY274" t="s">
        <v>595</v>
      </c>
      <c r="ITZ274" t="s">
        <v>595</v>
      </c>
      <c r="IUA274" t="s">
        <v>595</v>
      </c>
      <c r="IUB274" t="s">
        <v>595</v>
      </c>
      <c r="IUC274" t="s">
        <v>595</v>
      </c>
      <c r="IUD274" t="s">
        <v>595</v>
      </c>
      <c r="IUE274" t="s">
        <v>595</v>
      </c>
      <c r="IUF274" t="s">
        <v>595</v>
      </c>
      <c r="IUG274" t="s">
        <v>595</v>
      </c>
      <c r="IUH274" t="s">
        <v>595</v>
      </c>
      <c r="IUI274" t="s">
        <v>595</v>
      </c>
      <c r="IUJ274" t="s">
        <v>595</v>
      </c>
      <c r="IUK274" t="s">
        <v>595</v>
      </c>
      <c r="IUL274" t="s">
        <v>595</v>
      </c>
      <c r="IUM274" t="s">
        <v>595</v>
      </c>
      <c r="IUN274" t="s">
        <v>595</v>
      </c>
      <c r="IUO274" t="s">
        <v>595</v>
      </c>
      <c r="IUP274" t="s">
        <v>595</v>
      </c>
      <c r="IUQ274" t="s">
        <v>595</v>
      </c>
      <c r="IUR274" t="s">
        <v>595</v>
      </c>
      <c r="IUS274" t="s">
        <v>595</v>
      </c>
      <c r="IUT274" t="s">
        <v>595</v>
      </c>
      <c r="IUU274" t="s">
        <v>595</v>
      </c>
      <c r="IUV274" t="s">
        <v>595</v>
      </c>
      <c r="IUW274" t="s">
        <v>595</v>
      </c>
      <c r="IUX274" t="s">
        <v>595</v>
      </c>
      <c r="IUY274" t="s">
        <v>595</v>
      </c>
      <c r="IUZ274" t="s">
        <v>595</v>
      </c>
      <c r="IVA274" t="s">
        <v>595</v>
      </c>
      <c r="IVB274" t="s">
        <v>595</v>
      </c>
      <c r="IVC274" t="s">
        <v>595</v>
      </c>
      <c r="IVD274" t="s">
        <v>595</v>
      </c>
      <c r="IVE274" t="s">
        <v>595</v>
      </c>
      <c r="IVF274" t="s">
        <v>595</v>
      </c>
      <c r="IVG274" t="s">
        <v>595</v>
      </c>
      <c r="IVH274" t="s">
        <v>595</v>
      </c>
      <c r="IVI274" t="s">
        <v>595</v>
      </c>
      <c r="IVJ274" t="s">
        <v>595</v>
      </c>
      <c r="IVK274" t="s">
        <v>595</v>
      </c>
      <c r="IVL274" t="s">
        <v>595</v>
      </c>
      <c r="IVM274" t="s">
        <v>595</v>
      </c>
      <c r="IVN274" t="s">
        <v>595</v>
      </c>
      <c r="IVO274" t="s">
        <v>595</v>
      </c>
      <c r="IVP274" t="s">
        <v>595</v>
      </c>
      <c r="IVQ274" t="s">
        <v>595</v>
      </c>
      <c r="IVR274" t="s">
        <v>595</v>
      </c>
      <c r="IVS274" t="s">
        <v>595</v>
      </c>
      <c r="IVT274" t="s">
        <v>595</v>
      </c>
      <c r="IVU274" t="s">
        <v>595</v>
      </c>
      <c r="IVV274" t="s">
        <v>595</v>
      </c>
      <c r="IVW274" t="s">
        <v>595</v>
      </c>
      <c r="IVX274" t="s">
        <v>595</v>
      </c>
      <c r="IVY274" t="s">
        <v>595</v>
      </c>
      <c r="IVZ274" t="s">
        <v>595</v>
      </c>
      <c r="IWA274" t="s">
        <v>595</v>
      </c>
      <c r="IWB274" t="s">
        <v>595</v>
      </c>
      <c r="IWC274" t="s">
        <v>595</v>
      </c>
      <c r="IWD274" t="s">
        <v>595</v>
      </c>
      <c r="IWE274" t="s">
        <v>595</v>
      </c>
      <c r="IWF274" t="s">
        <v>595</v>
      </c>
      <c r="IWG274" t="s">
        <v>595</v>
      </c>
      <c r="IWH274" t="s">
        <v>595</v>
      </c>
      <c r="IWI274" t="s">
        <v>595</v>
      </c>
      <c r="IWJ274" t="s">
        <v>595</v>
      </c>
      <c r="IWK274" t="s">
        <v>595</v>
      </c>
      <c r="IWL274" t="s">
        <v>595</v>
      </c>
      <c r="IWM274" t="s">
        <v>595</v>
      </c>
      <c r="IWN274" t="s">
        <v>595</v>
      </c>
      <c r="IWO274" t="s">
        <v>595</v>
      </c>
      <c r="IWP274" t="s">
        <v>595</v>
      </c>
      <c r="IWQ274" t="s">
        <v>595</v>
      </c>
      <c r="IWR274" t="s">
        <v>595</v>
      </c>
      <c r="IWS274" t="s">
        <v>595</v>
      </c>
      <c r="IWT274" t="s">
        <v>595</v>
      </c>
      <c r="IWU274" t="s">
        <v>595</v>
      </c>
      <c r="IWV274" t="s">
        <v>595</v>
      </c>
      <c r="IWW274" t="s">
        <v>595</v>
      </c>
      <c r="IWX274" t="s">
        <v>595</v>
      </c>
      <c r="IWY274" t="s">
        <v>595</v>
      </c>
      <c r="IWZ274" t="s">
        <v>595</v>
      </c>
      <c r="IXA274" t="s">
        <v>595</v>
      </c>
      <c r="IXB274" t="s">
        <v>595</v>
      </c>
      <c r="IXC274" t="s">
        <v>595</v>
      </c>
      <c r="IXD274" t="s">
        <v>595</v>
      </c>
      <c r="IXE274" t="s">
        <v>595</v>
      </c>
      <c r="IXF274" t="s">
        <v>595</v>
      </c>
      <c r="IXG274" t="s">
        <v>595</v>
      </c>
      <c r="IXH274" t="s">
        <v>595</v>
      </c>
      <c r="IXI274" t="s">
        <v>595</v>
      </c>
      <c r="IXJ274" t="s">
        <v>595</v>
      </c>
      <c r="IXK274" t="s">
        <v>595</v>
      </c>
      <c r="IXL274" t="s">
        <v>595</v>
      </c>
      <c r="IXM274" t="s">
        <v>595</v>
      </c>
      <c r="IXN274" t="s">
        <v>595</v>
      </c>
      <c r="IXO274" t="s">
        <v>595</v>
      </c>
      <c r="IXP274" t="s">
        <v>595</v>
      </c>
      <c r="IXQ274" t="s">
        <v>595</v>
      </c>
      <c r="IXR274" t="s">
        <v>595</v>
      </c>
      <c r="IXS274" t="s">
        <v>595</v>
      </c>
      <c r="IXT274" t="s">
        <v>595</v>
      </c>
      <c r="IXU274" t="s">
        <v>595</v>
      </c>
      <c r="IXV274" t="s">
        <v>595</v>
      </c>
      <c r="IXW274" t="s">
        <v>595</v>
      </c>
      <c r="IXX274" t="s">
        <v>595</v>
      </c>
      <c r="IXY274" t="s">
        <v>595</v>
      </c>
      <c r="IXZ274" t="s">
        <v>595</v>
      </c>
      <c r="IYA274" t="s">
        <v>595</v>
      </c>
      <c r="IYB274" t="s">
        <v>595</v>
      </c>
      <c r="IYC274" t="s">
        <v>595</v>
      </c>
      <c r="IYD274" t="s">
        <v>595</v>
      </c>
      <c r="IYE274" t="s">
        <v>595</v>
      </c>
      <c r="IYF274" t="s">
        <v>595</v>
      </c>
      <c r="IYG274" t="s">
        <v>595</v>
      </c>
      <c r="IYH274" t="s">
        <v>595</v>
      </c>
      <c r="IYI274" t="s">
        <v>595</v>
      </c>
      <c r="IYJ274" t="s">
        <v>595</v>
      </c>
      <c r="IYK274" t="s">
        <v>595</v>
      </c>
      <c r="IYL274" t="s">
        <v>595</v>
      </c>
      <c r="IYM274" t="s">
        <v>595</v>
      </c>
      <c r="IYN274" t="s">
        <v>595</v>
      </c>
      <c r="IYO274" t="s">
        <v>595</v>
      </c>
      <c r="IYP274" t="s">
        <v>595</v>
      </c>
      <c r="IYQ274" t="s">
        <v>595</v>
      </c>
      <c r="IYR274" t="s">
        <v>595</v>
      </c>
      <c r="IYS274" t="s">
        <v>595</v>
      </c>
      <c r="IYT274" t="s">
        <v>595</v>
      </c>
      <c r="IYU274" t="s">
        <v>595</v>
      </c>
      <c r="IYV274" t="s">
        <v>595</v>
      </c>
      <c r="IYW274" t="s">
        <v>595</v>
      </c>
      <c r="IYX274" t="s">
        <v>595</v>
      </c>
      <c r="IYY274" t="s">
        <v>595</v>
      </c>
      <c r="IYZ274" t="s">
        <v>595</v>
      </c>
      <c r="IZA274" t="s">
        <v>595</v>
      </c>
      <c r="IZB274" t="s">
        <v>595</v>
      </c>
      <c r="IZC274" t="s">
        <v>595</v>
      </c>
      <c r="IZD274" t="s">
        <v>595</v>
      </c>
      <c r="IZE274" t="s">
        <v>595</v>
      </c>
      <c r="IZF274" t="s">
        <v>595</v>
      </c>
      <c r="IZG274" t="s">
        <v>595</v>
      </c>
      <c r="IZH274" t="s">
        <v>595</v>
      </c>
      <c r="IZI274" t="s">
        <v>595</v>
      </c>
      <c r="IZJ274" t="s">
        <v>595</v>
      </c>
      <c r="IZK274" t="s">
        <v>595</v>
      </c>
      <c r="IZL274" t="s">
        <v>595</v>
      </c>
      <c r="IZM274" t="s">
        <v>595</v>
      </c>
      <c r="IZN274" t="s">
        <v>595</v>
      </c>
      <c r="IZO274" t="s">
        <v>595</v>
      </c>
      <c r="IZP274" t="s">
        <v>595</v>
      </c>
      <c r="IZQ274" t="s">
        <v>595</v>
      </c>
      <c r="IZR274" t="s">
        <v>595</v>
      </c>
      <c r="IZS274" t="s">
        <v>595</v>
      </c>
      <c r="IZT274" t="s">
        <v>595</v>
      </c>
      <c r="IZU274" t="s">
        <v>595</v>
      </c>
      <c r="IZV274" t="s">
        <v>595</v>
      </c>
      <c r="IZW274" t="s">
        <v>595</v>
      </c>
      <c r="IZX274" t="s">
        <v>595</v>
      </c>
      <c r="IZY274" t="s">
        <v>595</v>
      </c>
      <c r="IZZ274" t="s">
        <v>595</v>
      </c>
      <c r="JAA274" t="s">
        <v>595</v>
      </c>
      <c r="JAB274" t="s">
        <v>595</v>
      </c>
      <c r="JAC274" t="s">
        <v>595</v>
      </c>
      <c r="JAD274" t="s">
        <v>595</v>
      </c>
      <c r="JAE274" t="s">
        <v>595</v>
      </c>
      <c r="JAF274" t="s">
        <v>595</v>
      </c>
      <c r="JAG274" t="s">
        <v>595</v>
      </c>
      <c r="JAH274" t="s">
        <v>595</v>
      </c>
      <c r="JAI274" t="s">
        <v>595</v>
      </c>
      <c r="JAJ274" t="s">
        <v>595</v>
      </c>
      <c r="JAK274" t="s">
        <v>595</v>
      </c>
      <c r="JAL274" t="s">
        <v>595</v>
      </c>
      <c r="JAM274" t="s">
        <v>595</v>
      </c>
      <c r="JAN274" t="s">
        <v>595</v>
      </c>
      <c r="JAO274" t="s">
        <v>595</v>
      </c>
      <c r="JAP274" t="s">
        <v>595</v>
      </c>
      <c r="JAQ274" t="s">
        <v>595</v>
      </c>
      <c r="JAR274" t="s">
        <v>595</v>
      </c>
      <c r="JAS274" t="s">
        <v>595</v>
      </c>
      <c r="JAT274" t="s">
        <v>595</v>
      </c>
      <c r="JAU274" t="s">
        <v>595</v>
      </c>
      <c r="JAV274" t="s">
        <v>595</v>
      </c>
      <c r="JAW274" t="s">
        <v>595</v>
      </c>
      <c r="JAX274" t="s">
        <v>595</v>
      </c>
      <c r="JAY274" t="s">
        <v>595</v>
      </c>
      <c r="JAZ274" t="s">
        <v>595</v>
      </c>
      <c r="JBA274" t="s">
        <v>595</v>
      </c>
      <c r="JBB274" t="s">
        <v>595</v>
      </c>
      <c r="JBC274" t="s">
        <v>595</v>
      </c>
      <c r="JBD274" t="s">
        <v>595</v>
      </c>
      <c r="JBE274" t="s">
        <v>595</v>
      </c>
      <c r="JBF274" t="s">
        <v>595</v>
      </c>
      <c r="JBG274" t="s">
        <v>595</v>
      </c>
      <c r="JBH274" t="s">
        <v>595</v>
      </c>
      <c r="JBI274" t="s">
        <v>595</v>
      </c>
      <c r="JBJ274" t="s">
        <v>595</v>
      </c>
      <c r="JBK274" t="s">
        <v>595</v>
      </c>
      <c r="JBL274" t="s">
        <v>595</v>
      </c>
      <c r="JBM274" t="s">
        <v>595</v>
      </c>
      <c r="JBN274" t="s">
        <v>595</v>
      </c>
      <c r="JBO274" t="s">
        <v>595</v>
      </c>
      <c r="JBP274" t="s">
        <v>595</v>
      </c>
      <c r="JBQ274" t="s">
        <v>595</v>
      </c>
      <c r="JBR274" t="s">
        <v>595</v>
      </c>
      <c r="JBS274" t="s">
        <v>595</v>
      </c>
      <c r="JBT274" t="s">
        <v>595</v>
      </c>
      <c r="JBU274" t="s">
        <v>595</v>
      </c>
      <c r="JBV274" t="s">
        <v>595</v>
      </c>
      <c r="JBW274" t="s">
        <v>595</v>
      </c>
      <c r="JBX274" t="s">
        <v>595</v>
      </c>
      <c r="JBY274" t="s">
        <v>595</v>
      </c>
      <c r="JBZ274" t="s">
        <v>595</v>
      </c>
      <c r="JCA274" t="s">
        <v>595</v>
      </c>
      <c r="JCB274" t="s">
        <v>595</v>
      </c>
      <c r="JCC274" t="s">
        <v>595</v>
      </c>
      <c r="JCD274" t="s">
        <v>595</v>
      </c>
      <c r="JCE274" t="s">
        <v>595</v>
      </c>
      <c r="JCF274" t="s">
        <v>595</v>
      </c>
      <c r="JCG274" t="s">
        <v>595</v>
      </c>
      <c r="JCH274" t="s">
        <v>595</v>
      </c>
      <c r="JCI274" t="s">
        <v>595</v>
      </c>
      <c r="JCJ274" t="s">
        <v>595</v>
      </c>
      <c r="JCK274" t="s">
        <v>595</v>
      </c>
      <c r="JCL274" t="s">
        <v>595</v>
      </c>
      <c r="JCM274" t="s">
        <v>595</v>
      </c>
      <c r="JCN274" t="s">
        <v>595</v>
      </c>
      <c r="JCO274" t="s">
        <v>595</v>
      </c>
      <c r="JCP274" t="s">
        <v>595</v>
      </c>
      <c r="JCQ274" t="s">
        <v>595</v>
      </c>
      <c r="JCR274" t="s">
        <v>595</v>
      </c>
      <c r="JCS274" t="s">
        <v>595</v>
      </c>
      <c r="JCT274" t="s">
        <v>595</v>
      </c>
      <c r="JCU274" t="s">
        <v>595</v>
      </c>
      <c r="JCV274" t="s">
        <v>595</v>
      </c>
      <c r="JCW274" t="s">
        <v>595</v>
      </c>
      <c r="JCX274" t="s">
        <v>595</v>
      </c>
      <c r="JCY274" t="s">
        <v>595</v>
      </c>
      <c r="JCZ274" t="s">
        <v>595</v>
      </c>
      <c r="JDA274" t="s">
        <v>595</v>
      </c>
      <c r="JDB274" t="s">
        <v>595</v>
      </c>
      <c r="JDC274" t="s">
        <v>595</v>
      </c>
      <c r="JDD274" t="s">
        <v>595</v>
      </c>
      <c r="JDE274" t="s">
        <v>595</v>
      </c>
      <c r="JDF274" t="s">
        <v>595</v>
      </c>
      <c r="JDG274" t="s">
        <v>595</v>
      </c>
      <c r="JDH274" t="s">
        <v>595</v>
      </c>
      <c r="JDI274" t="s">
        <v>595</v>
      </c>
      <c r="JDJ274" t="s">
        <v>595</v>
      </c>
      <c r="JDK274" t="s">
        <v>595</v>
      </c>
      <c r="JDL274" t="s">
        <v>595</v>
      </c>
      <c r="JDM274" t="s">
        <v>595</v>
      </c>
      <c r="JDN274" t="s">
        <v>595</v>
      </c>
      <c r="JDO274" t="s">
        <v>595</v>
      </c>
      <c r="JDP274" t="s">
        <v>595</v>
      </c>
      <c r="JDQ274" t="s">
        <v>595</v>
      </c>
      <c r="JDR274" t="s">
        <v>595</v>
      </c>
      <c r="JDS274" t="s">
        <v>595</v>
      </c>
      <c r="JDT274" t="s">
        <v>595</v>
      </c>
      <c r="JDU274" t="s">
        <v>595</v>
      </c>
      <c r="JDV274" t="s">
        <v>595</v>
      </c>
      <c r="JDW274" t="s">
        <v>595</v>
      </c>
      <c r="JDX274" t="s">
        <v>595</v>
      </c>
      <c r="JDY274" t="s">
        <v>595</v>
      </c>
      <c r="JDZ274" t="s">
        <v>595</v>
      </c>
      <c r="JEA274" t="s">
        <v>595</v>
      </c>
      <c r="JEB274" t="s">
        <v>595</v>
      </c>
      <c r="JEC274" t="s">
        <v>595</v>
      </c>
      <c r="JED274" t="s">
        <v>595</v>
      </c>
      <c r="JEE274" t="s">
        <v>595</v>
      </c>
      <c r="JEF274" t="s">
        <v>595</v>
      </c>
      <c r="JEG274" t="s">
        <v>595</v>
      </c>
      <c r="JEH274" t="s">
        <v>595</v>
      </c>
      <c r="JEI274" t="s">
        <v>595</v>
      </c>
      <c r="JEJ274" t="s">
        <v>595</v>
      </c>
      <c r="JEK274" t="s">
        <v>595</v>
      </c>
      <c r="JEL274" t="s">
        <v>595</v>
      </c>
      <c r="JEM274" t="s">
        <v>595</v>
      </c>
      <c r="JEN274" t="s">
        <v>595</v>
      </c>
      <c r="JEO274" t="s">
        <v>595</v>
      </c>
      <c r="JEP274" t="s">
        <v>595</v>
      </c>
      <c r="JEQ274" t="s">
        <v>595</v>
      </c>
      <c r="JER274" t="s">
        <v>595</v>
      </c>
      <c r="JES274" t="s">
        <v>595</v>
      </c>
      <c r="JET274" t="s">
        <v>595</v>
      </c>
      <c r="JEU274" t="s">
        <v>595</v>
      </c>
      <c r="JEV274" t="s">
        <v>595</v>
      </c>
      <c r="JEW274" t="s">
        <v>595</v>
      </c>
      <c r="JEX274" t="s">
        <v>595</v>
      </c>
      <c r="JEY274" t="s">
        <v>595</v>
      </c>
      <c r="JEZ274" t="s">
        <v>595</v>
      </c>
      <c r="JFA274" t="s">
        <v>595</v>
      </c>
      <c r="JFB274" t="s">
        <v>595</v>
      </c>
      <c r="JFC274" t="s">
        <v>595</v>
      </c>
      <c r="JFD274" t="s">
        <v>595</v>
      </c>
      <c r="JFE274" t="s">
        <v>595</v>
      </c>
      <c r="JFF274" t="s">
        <v>595</v>
      </c>
      <c r="JFG274" t="s">
        <v>595</v>
      </c>
      <c r="JFH274" t="s">
        <v>595</v>
      </c>
      <c r="JFI274" t="s">
        <v>595</v>
      </c>
      <c r="JFJ274" t="s">
        <v>595</v>
      </c>
      <c r="JFK274" t="s">
        <v>595</v>
      </c>
      <c r="JFL274" t="s">
        <v>595</v>
      </c>
      <c r="JFM274" t="s">
        <v>595</v>
      </c>
      <c r="JFN274" t="s">
        <v>595</v>
      </c>
      <c r="JFO274" t="s">
        <v>595</v>
      </c>
      <c r="JFP274" t="s">
        <v>595</v>
      </c>
      <c r="JFQ274" t="s">
        <v>595</v>
      </c>
      <c r="JFR274" t="s">
        <v>595</v>
      </c>
      <c r="JFS274" t="s">
        <v>595</v>
      </c>
      <c r="JFT274" t="s">
        <v>595</v>
      </c>
      <c r="JFU274" t="s">
        <v>595</v>
      </c>
      <c r="JFV274" t="s">
        <v>595</v>
      </c>
      <c r="JFW274" t="s">
        <v>595</v>
      </c>
      <c r="JFX274" t="s">
        <v>595</v>
      </c>
      <c r="JFY274" t="s">
        <v>595</v>
      </c>
      <c r="JFZ274" t="s">
        <v>595</v>
      </c>
      <c r="JGA274" t="s">
        <v>595</v>
      </c>
      <c r="JGB274" t="s">
        <v>595</v>
      </c>
      <c r="JGC274" t="s">
        <v>595</v>
      </c>
      <c r="JGD274" t="s">
        <v>595</v>
      </c>
      <c r="JGE274" t="s">
        <v>595</v>
      </c>
      <c r="JGF274" t="s">
        <v>595</v>
      </c>
      <c r="JGG274" t="s">
        <v>595</v>
      </c>
      <c r="JGH274" t="s">
        <v>595</v>
      </c>
      <c r="JGI274" t="s">
        <v>595</v>
      </c>
      <c r="JGJ274" t="s">
        <v>595</v>
      </c>
      <c r="JGK274" t="s">
        <v>595</v>
      </c>
      <c r="JGL274" t="s">
        <v>595</v>
      </c>
      <c r="JGM274" t="s">
        <v>595</v>
      </c>
      <c r="JGN274" t="s">
        <v>595</v>
      </c>
      <c r="JGO274" t="s">
        <v>595</v>
      </c>
      <c r="JGP274" t="s">
        <v>595</v>
      </c>
      <c r="JGQ274" t="s">
        <v>595</v>
      </c>
      <c r="JGR274" t="s">
        <v>595</v>
      </c>
      <c r="JGS274" t="s">
        <v>595</v>
      </c>
      <c r="JGT274" t="s">
        <v>595</v>
      </c>
      <c r="JGU274" t="s">
        <v>595</v>
      </c>
      <c r="JGV274" t="s">
        <v>595</v>
      </c>
      <c r="JGW274" t="s">
        <v>595</v>
      </c>
      <c r="JGX274" t="s">
        <v>595</v>
      </c>
      <c r="JGY274" t="s">
        <v>595</v>
      </c>
      <c r="JGZ274" t="s">
        <v>595</v>
      </c>
      <c r="JHA274" t="s">
        <v>595</v>
      </c>
      <c r="JHB274" t="s">
        <v>595</v>
      </c>
      <c r="JHC274" t="s">
        <v>595</v>
      </c>
      <c r="JHD274" t="s">
        <v>595</v>
      </c>
      <c r="JHE274" t="s">
        <v>595</v>
      </c>
      <c r="JHF274" t="s">
        <v>595</v>
      </c>
      <c r="JHG274" t="s">
        <v>595</v>
      </c>
      <c r="JHH274" t="s">
        <v>595</v>
      </c>
      <c r="JHI274" t="s">
        <v>595</v>
      </c>
      <c r="JHJ274" t="s">
        <v>595</v>
      </c>
      <c r="JHK274" t="s">
        <v>595</v>
      </c>
      <c r="JHL274" t="s">
        <v>595</v>
      </c>
      <c r="JHM274" t="s">
        <v>595</v>
      </c>
      <c r="JHN274" t="s">
        <v>595</v>
      </c>
      <c r="JHO274" t="s">
        <v>595</v>
      </c>
      <c r="JHP274" t="s">
        <v>595</v>
      </c>
      <c r="JHQ274" t="s">
        <v>595</v>
      </c>
      <c r="JHR274" t="s">
        <v>595</v>
      </c>
      <c r="JHS274" t="s">
        <v>595</v>
      </c>
      <c r="JHT274" t="s">
        <v>595</v>
      </c>
      <c r="JHU274" t="s">
        <v>595</v>
      </c>
      <c r="JHV274" t="s">
        <v>595</v>
      </c>
      <c r="JHW274" t="s">
        <v>595</v>
      </c>
      <c r="JHX274" t="s">
        <v>595</v>
      </c>
      <c r="JHY274" t="s">
        <v>595</v>
      </c>
      <c r="JHZ274" t="s">
        <v>595</v>
      </c>
      <c r="JIA274" t="s">
        <v>595</v>
      </c>
      <c r="JIB274" t="s">
        <v>595</v>
      </c>
      <c r="JIC274" t="s">
        <v>595</v>
      </c>
      <c r="JID274" t="s">
        <v>595</v>
      </c>
      <c r="JIE274" t="s">
        <v>595</v>
      </c>
      <c r="JIF274" t="s">
        <v>595</v>
      </c>
      <c r="JIG274" t="s">
        <v>595</v>
      </c>
      <c r="JIH274" t="s">
        <v>595</v>
      </c>
      <c r="JII274" t="s">
        <v>595</v>
      </c>
      <c r="JIJ274" t="s">
        <v>595</v>
      </c>
      <c r="JIK274" t="s">
        <v>595</v>
      </c>
      <c r="JIL274" t="s">
        <v>595</v>
      </c>
      <c r="JIM274" t="s">
        <v>595</v>
      </c>
      <c r="JIN274" t="s">
        <v>595</v>
      </c>
      <c r="JIO274" t="s">
        <v>595</v>
      </c>
      <c r="JIP274" t="s">
        <v>595</v>
      </c>
      <c r="JIQ274" t="s">
        <v>595</v>
      </c>
      <c r="JIR274" t="s">
        <v>595</v>
      </c>
      <c r="JIS274" t="s">
        <v>595</v>
      </c>
      <c r="JIT274" t="s">
        <v>595</v>
      </c>
      <c r="JIU274" t="s">
        <v>595</v>
      </c>
      <c r="JIV274" t="s">
        <v>595</v>
      </c>
      <c r="JIW274" t="s">
        <v>595</v>
      </c>
      <c r="JIX274" t="s">
        <v>595</v>
      </c>
      <c r="JIY274" t="s">
        <v>595</v>
      </c>
      <c r="JIZ274" t="s">
        <v>595</v>
      </c>
      <c r="JJA274" t="s">
        <v>595</v>
      </c>
      <c r="JJB274" t="s">
        <v>595</v>
      </c>
      <c r="JJC274" t="s">
        <v>595</v>
      </c>
      <c r="JJD274" t="s">
        <v>595</v>
      </c>
      <c r="JJE274" t="s">
        <v>595</v>
      </c>
      <c r="JJF274" t="s">
        <v>595</v>
      </c>
      <c r="JJG274" t="s">
        <v>595</v>
      </c>
      <c r="JJH274" t="s">
        <v>595</v>
      </c>
      <c r="JJI274" t="s">
        <v>595</v>
      </c>
      <c r="JJJ274" t="s">
        <v>595</v>
      </c>
      <c r="JJK274" t="s">
        <v>595</v>
      </c>
      <c r="JJL274" t="s">
        <v>595</v>
      </c>
      <c r="JJM274" t="s">
        <v>595</v>
      </c>
      <c r="JJN274" t="s">
        <v>595</v>
      </c>
      <c r="JJO274" t="s">
        <v>595</v>
      </c>
      <c r="JJP274" t="s">
        <v>595</v>
      </c>
      <c r="JJQ274" t="s">
        <v>595</v>
      </c>
      <c r="JJR274" t="s">
        <v>595</v>
      </c>
      <c r="JJS274" t="s">
        <v>595</v>
      </c>
      <c r="JJT274" t="s">
        <v>595</v>
      </c>
      <c r="JJU274" t="s">
        <v>595</v>
      </c>
      <c r="JJV274" t="s">
        <v>595</v>
      </c>
      <c r="JJW274" t="s">
        <v>595</v>
      </c>
      <c r="JJX274" t="s">
        <v>595</v>
      </c>
      <c r="JJY274" t="s">
        <v>595</v>
      </c>
      <c r="JJZ274" t="s">
        <v>595</v>
      </c>
      <c r="JKA274" t="s">
        <v>595</v>
      </c>
      <c r="JKB274" t="s">
        <v>595</v>
      </c>
      <c r="JKC274" t="s">
        <v>595</v>
      </c>
      <c r="JKD274" t="s">
        <v>595</v>
      </c>
      <c r="JKE274" t="s">
        <v>595</v>
      </c>
      <c r="JKF274" t="s">
        <v>595</v>
      </c>
      <c r="JKG274" t="s">
        <v>595</v>
      </c>
      <c r="JKH274" t="s">
        <v>595</v>
      </c>
      <c r="JKI274" t="s">
        <v>595</v>
      </c>
      <c r="JKJ274" t="s">
        <v>595</v>
      </c>
      <c r="JKK274" t="s">
        <v>595</v>
      </c>
      <c r="JKL274" t="s">
        <v>595</v>
      </c>
      <c r="JKM274" t="s">
        <v>595</v>
      </c>
      <c r="JKN274" t="s">
        <v>595</v>
      </c>
      <c r="JKO274" t="s">
        <v>595</v>
      </c>
      <c r="JKP274" t="s">
        <v>595</v>
      </c>
      <c r="JKQ274" t="s">
        <v>595</v>
      </c>
      <c r="JKR274" t="s">
        <v>595</v>
      </c>
      <c r="JKS274" t="s">
        <v>595</v>
      </c>
      <c r="JKT274" t="s">
        <v>595</v>
      </c>
      <c r="JKU274" t="s">
        <v>595</v>
      </c>
      <c r="JKV274" t="s">
        <v>595</v>
      </c>
      <c r="JKW274" t="s">
        <v>595</v>
      </c>
      <c r="JKX274" t="s">
        <v>595</v>
      </c>
      <c r="JKY274" t="s">
        <v>595</v>
      </c>
      <c r="JKZ274" t="s">
        <v>595</v>
      </c>
      <c r="JLA274" t="s">
        <v>595</v>
      </c>
      <c r="JLB274" t="s">
        <v>595</v>
      </c>
      <c r="JLC274" t="s">
        <v>595</v>
      </c>
      <c r="JLD274" t="s">
        <v>595</v>
      </c>
      <c r="JLE274" t="s">
        <v>595</v>
      </c>
      <c r="JLF274" t="s">
        <v>595</v>
      </c>
      <c r="JLG274" t="s">
        <v>595</v>
      </c>
      <c r="JLH274" t="s">
        <v>595</v>
      </c>
      <c r="JLI274" t="s">
        <v>595</v>
      </c>
      <c r="JLJ274" t="s">
        <v>595</v>
      </c>
      <c r="JLK274" t="s">
        <v>595</v>
      </c>
      <c r="JLL274" t="s">
        <v>595</v>
      </c>
      <c r="JLM274" t="s">
        <v>595</v>
      </c>
      <c r="JLN274" t="s">
        <v>595</v>
      </c>
      <c r="JLO274" t="s">
        <v>595</v>
      </c>
      <c r="JLP274" t="s">
        <v>595</v>
      </c>
      <c r="JLQ274" t="s">
        <v>595</v>
      </c>
      <c r="JLR274" t="s">
        <v>595</v>
      </c>
      <c r="JLS274" t="s">
        <v>595</v>
      </c>
      <c r="JLT274" t="s">
        <v>595</v>
      </c>
      <c r="JLU274" t="s">
        <v>595</v>
      </c>
      <c r="JLV274" t="s">
        <v>595</v>
      </c>
      <c r="JLW274" t="s">
        <v>595</v>
      </c>
      <c r="JLX274" t="s">
        <v>595</v>
      </c>
      <c r="JLY274" t="s">
        <v>595</v>
      </c>
      <c r="JLZ274" t="s">
        <v>595</v>
      </c>
      <c r="JMA274" t="s">
        <v>595</v>
      </c>
      <c r="JMB274" t="s">
        <v>595</v>
      </c>
      <c r="JMC274" t="s">
        <v>595</v>
      </c>
      <c r="JMD274" t="s">
        <v>595</v>
      </c>
      <c r="JME274" t="s">
        <v>595</v>
      </c>
      <c r="JMF274" t="s">
        <v>595</v>
      </c>
      <c r="JMG274" t="s">
        <v>595</v>
      </c>
      <c r="JMH274" t="s">
        <v>595</v>
      </c>
      <c r="JMI274" t="s">
        <v>595</v>
      </c>
      <c r="JMJ274" t="s">
        <v>595</v>
      </c>
      <c r="JMK274" t="s">
        <v>595</v>
      </c>
      <c r="JML274" t="s">
        <v>595</v>
      </c>
      <c r="JMM274" t="s">
        <v>595</v>
      </c>
      <c r="JMN274" t="s">
        <v>595</v>
      </c>
      <c r="JMO274" t="s">
        <v>595</v>
      </c>
      <c r="JMP274" t="s">
        <v>595</v>
      </c>
      <c r="JMQ274" t="s">
        <v>595</v>
      </c>
      <c r="JMR274" t="s">
        <v>595</v>
      </c>
      <c r="JMS274" t="s">
        <v>595</v>
      </c>
      <c r="JMT274" t="s">
        <v>595</v>
      </c>
      <c r="JMU274" t="s">
        <v>595</v>
      </c>
      <c r="JMV274" t="s">
        <v>595</v>
      </c>
      <c r="JMW274" t="s">
        <v>595</v>
      </c>
      <c r="JMX274" t="s">
        <v>595</v>
      </c>
      <c r="JMY274" t="s">
        <v>595</v>
      </c>
      <c r="JMZ274" t="s">
        <v>595</v>
      </c>
      <c r="JNA274" t="s">
        <v>595</v>
      </c>
      <c r="JNB274" t="s">
        <v>595</v>
      </c>
      <c r="JNC274" t="s">
        <v>595</v>
      </c>
      <c r="JND274" t="s">
        <v>595</v>
      </c>
      <c r="JNE274" t="s">
        <v>595</v>
      </c>
      <c r="JNF274" t="s">
        <v>595</v>
      </c>
      <c r="JNG274" t="s">
        <v>595</v>
      </c>
      <c r="JNH274" t="s">
        <v>595</v>
      </c>
      <c r="JNI274" t="s">
        <v>595</v>
      </c>
      <c r="JNJ274" t="s">
        <v>595</v>
      </c>
      <c r="JNK274" t="s">
        <v>595</v>
      </c>
      <c r="JNL274" t="s">
        <v>595</v>
      </c>
      <c r="JNM274" t="s">
        <v>595</v>
      </c>
      <c r="JNN274" t="s">
        <v>595</v>
      </c>
      <c r="JNO274" t="s">
        <v>595</v>
      </c>
      <c r="JNP274" t="s">
        <v>595</v>
      </c>
      <c r="JNQ274" t="s">
        <v>595</v>
      </c>
      <c r="JNR274" t="s">
        <v>595</v>
      </c>
      <c r="JNS274" t="s">
        <v>595</v>
      </c>
      <c r="JNT274" t="s">
        <v>595</v>
      </c>
      <c r="JNU274" t="s">
        <v>595</v>
      </c>
      <c r="JNV274" t="s">
        <v>595</v>
      </c>
      <c r="JNW274" t="s">
        <v>595</v>
      </c>
      <c r="JNX274" t="s">
        <v>595</v>
      </c>
      <c r="JNY274" t="s">
        <v>595</v>
      </c>
      <c r="JNZ274" t="s">
        <v>595</v>
      </c>
      <c r="JOA274" t="s">
        <v>595</v>
      </c>
      <c r="JOB274" t="s">
        <v>595</v>
      </c>
      <c r="JOC274" t="s">
        <v>595</v>
      </c>
      <c r="JOD274" t="s">
        <v>595</v>
      </c>
      <c r="JOE274" t="s">
        <v>595</v>
      </c>
      <c r="JOF274" t="s">
        <v>595</v>
      </c>
      <c r="JOG274" t="s">
        <v>595</v>
      </c>
      <c r="JOH274" t="s">
        <v>595</v>
      </c>
      <c r="JOI274" t="s">
        <v>595</v>
      </c>
      <c r="JOJ274" t="s">
        <v>595</v>
      </c>
      <c r="JOK274" t="s">
        <v>595</v>
      </c>
      <c r="JOL274" t="s">
        <v>595</v>
      </c>
      <c r="JOM274" t="s">
        <v>595</v>
      </c>
      <c r="JON274" t="s">
        <v>595</v>
      </c>
      <c r="JOO274" t="s">
        <v>595</v>
      </c>
      <c r="JOP274" t="s">
        <v>595</v>
      </c>
      <c r="JOQ274" t="s">
        <v>595</v>
      </c>
      <c r="JOR274" t="s">
        <v>595</v>
      </c>
      <c r="JOS274" t="s">
        <v>595</v>
      </c>
      <c r="JOT274" t="s">
        <v>595</v>
      </c>
      <c r="JOU274" t="s">
        <v>595</v>
      </c>
      <c r="JOV274" t="s">
        <v>595</v>
      </c>
      <c r="JOW274" t="s">
        <v>595</v>
      </c>
      <c r="JOX274" t="s">
        <v>595</v>
      </c>
      <c r="JOY274" t="s">
        <v>595</v>
      </c>
      <c r="JOZ274" t="s">
        <v>595</v>
      </c>
      <c r="JPA274" t="s">
        <v>595</v>
      </c>
      <c r="JPB274" t="s">
        <v>595</v>
      </c>
      <c r="JPC274" t="s">
        <v>595</v>
      </c>
      <c r="JPD274" t="s">
        <v>595</v>
      </c>
      <c r="JPE274" t="s">
        <v>595</v>
      </c>
      <c r="JPF274" t="s">
        <v>595</v>
      </c>
      <c r="JPG274" t="s">
        <v>595</v>
      </c>
      <c r="JPH274" t="s">
        <v>595</v>
      </c>
      <c r="JPI274" t="s">
        <v>595</v>
      </c>
      <c r="JPJ274" t="s">
        <v>595</v>
      </c>
      <c r="JPK274" t="s">
        <v>595</v>
      </c>
      <c r="JPL274" t="s">
        <v>595</v>
      </c>
      <c r="JPM274" t="s">
        <v>595</v>
      </c>
      <c r="JPN274" t="s">
        <v>595</v>
      </c>
      <c r="JPO274" t="s">
        <v>595</v>
      </c>
      <c r="JPP274" t="s">
        <v>595</v>
      </c>
      <c r="JPQ274" t="s">
        <v>595</v>
      </c>
      <c r="JPR274" t="s">
        <v>595</v>
      </c>
      <c r="JPS274" t="s">
        <v>595</v>
      </c>
      <c r="JPT274" t="s">
        <v>595</v>
      </c>
      <c r="JPU274" t="s">
        <v>595</v>
      </c>
      <c r="JPV274" t="s">
        <v>595</v>
      </c>
      <c r="JPW274" t="s">
        <v>595</v>
      </c>
      <c r="JPX274" t="s">
        <v>595</v>
      </c>
      <c r="JPY274" t="s">
        <v>595</v>
      </c>
      <c r="JPZ274" t="s">
        <v>595</v>
      </c>
      <c r="JQA274" t="s">
        <v>595</v>
      </c>
      <c r="JQB274" t="s">
        <v>595</v>
      </c>
      <c r="JQC274" t="s">
        <v>595</v>
      </c>
      <c r="JQD274" t="s">
        <v>595</v>
      </c>
      <c r="JQE274" t="s">
        <v>595</v>
      </c>
      <c r="JQF274" t="s">
        <v>595</v>
      </c>
      <c r="JQG274" t="s">
        <v>595</v>
      </c>
      <c r="JQH274" t="s">
        <v>595</v>
      </c>
      <c r="JQI274" t="s">
        <v>595</v>
      </c>
      <c r="JQJ274" t="s">
        <v>595</v>
      </c>
      <c r="JQK274" t="s">
        <v>595</v>
      </c>
      <c r="JQL274" t="s">
        <v>595</v>
      </c>
      <c r="JQM274" t="s">
        <v>595</v>
      </c>
      <c r="JQN274" t="s">
        <v>595</v>
      </c>
      <c r="JQO274" t="s">
        <v>595</v>
      </c>
      <c r="JQP274" t="s">
        <v>595</v>
      </c>
      <c r="JQQ274" t="s">
        <v>595</v>
      </c>
      <c r="JQR274" t="s">
        <v>595</v>
      </c>
      <c r="JQS274" t="s">
        <v>595</v>
      </c>
      <c r="JQT274" t="s">
        <v>595</v>
      </c>
      <c r="JQU274" t="s">
        <v>595</v>
      </c>
      <c r="JQV274" t="s">
        <v>595</v>
      </c>
      <c r="JQW274" t="s">
        <v>595</v>
      </c>
      <c r="JQX274" t="s">
        <v>595</v>
      </c>
      <c r="JQY274" t="s">
        <v>595</v>
      </c>
      <c r="JQZ274" t="s">
        <v>595</v>
      </c>
      <c r="JRA274" t="s">
        <v>595</v>
      </c>
      <c r="JRB274" t="s">
        <v>595</v>
      </c>
      <c r="JRC274" t="s">
        <v>595</v>
      </c>
      <c r="JRD274" t="s">
        <v>595</v>
      </c>
      <c r="JRE274" t="s">
        <v>595</v>
      </c>
      <c r="JRF274" t="s">
        <v>595</v>
      </c>
      <c r="JRG274" t="s">
        <v>595</v>
      </c>
      <c r="JRH274" t="s">
        <v>595</v>
      </c>
      <c r="JRI274" t="s">
        <v>595</v>
      </c>
      <c r="JRJ274" t="s">
        <v>595</v>
      </c>
      <c r="JRK274" t="s">
        <v>595</v>
      </c>
      <c r="JRL274" t="s">
        <v>595</v>
      </c>
      <c r="JRM274" t="s">
        <v>595</v>
      </c>
      <c r="JRN274" t="s">
        <v>595</v>
      </c>
      <c r="JRO274" t="s">
        <v>595</v>
      </c>
      <c r="JRP274" t="s">
        <v>595</v>
      </c>
      <c r="JRQ274" t="s">
        <v>595</v>
      </c>
      <c r="JRR274" t="s">
        <v>595</v>
      </c>
      <c r="JRS274" t="s">
        <v>595</v>
      </c>
      <c r="JRT274" t="s">
        <v>595</v>
      </c>
      <c r="JRU274" t="s">
        <v>595</v>
      </c>
      <c r="JRV274" t="s">
        <v>595</v>
      </c>
      <c r="JRW274" t="s">
        <v>595</v>
      </c>
      <c r="JRX274" t="s">
        <v>595</v>
      </c>
      <c r="JRY274" t="s">
        <v>595</v>
      </c>
      <c r="JRZ274" t="s">
        <v>595</v>
      </c>
      <c r="JSA274" t="s">
        <v>595</v>
      </c>
      <c r="JSB274" t="s">
        <v>595</v>
      </c>
      <c r="JSC274" t="s">
        <v>595</v>
      </c>
      <c r="JSD274" t="s">
        <v>595</v>
      </c>
      <c r="JSE274" t="s">
        <v>595</v>
      </c>
      <c r="JSF274" t="s">
        <v>595</v>
      </c>
      <c r="JSG274" t="s">
        <v>595</v>
      </c>
      <c r="JSH274" t="s">
        <v>595</v>
      </c>
      <c r="JSI274" t="s">
        <v>595</v>
      </c>
      <c r="JSJ274" t="s">
        <v>595</v>
      </c>
      <c r="JSK274" t="s">
        <v>595</v>
      </c>
      <c r="JSL274" t="s">
        <v>595</v>
      </c>
      <c r="JSM274" t="s">
        <v>595</v>
      </c>
      <c r="JSN274" t="s">
        <v>595</v>
      </c>
      <c r="JSO274" t="s">
        <v>595</v>
      </c>
      <c r="JSP274" t="s">
        <v>595</v>
      </c>
      <c r="JSQ274" t="s">
        <v>595</v>
      </c>
      <c r="JSR274" t="s">
        <v>595</v>
      </c>
      <c r="JSS274" t="s">
        <v>595</v>
      </c>
      <c r="JST274" t="s">
        <v>595</v>
      </c>
      <c r="JSU274" t="s">
        <v>595</v>
      </c>
      <c r="JSV274" t="s">
        <v>595</v>
      </c>
      <c r="JSW274" t="s">
        <v>595</v>
      </c>
      <c r="JSX274" t="s">
        <v>595</v>
      </c>
      <c r="JSY274" t="s">
        <v>595</v>
      </c>
      <c r="JSZ274" t="s">
        <v>595</v>
      </c>
      <c r="JTA274" t="s">
        <v>595</v>
      </c>
      <c r="JTB274" t="s">
        <v>595</v>
      </c>
      <c r="JTC274" t="s">
        <v>595</v>
      </c>
      <c r="JTD274" t="s">
        <v>595</v>
      </c>
      <c r="JTE274" t="s">
        <v>595</v>
      </c>
      <c r="JTF274" t="s">
        <v>595</v>
      </c>
      <c r="JTG274" t="s">
        <v>595</v>
      </c>
      <c r="JTH274" t="s">
        <v>595</v>
      </c>
      <c r="JTI274" t="s">
        <v>595</v>
      </c>
      <c r="JTJ274" t="s">
        <v>595</v>
      </c>
      <c r="JTK274" t="s">
        <v>595</v>
      </c>
      <c r="JTL274" t="s">
        <v>595</v>
      </c>
      <c r="JTM274" t="s">
        <v>595</v>
      </c>
      <c r="JTN274" t="s">
        <v>595</v>
      </c>
      <c r="JTO274" t="s">
        <v>595</v>
      </c>
      <c r="JTP274" t="s">
        <v>595</v>
      </c>
      <c r="JTQ274" t="s">
        <v>595</v>
      </c>
      <c r="JTR274" t="s">
        <v>595</v>
      </c>
      <c r="JTS274" t="s">
        <v>595</v>
      </c>
      <c r="JTT274" t="s">
        <v>595</v>
      </c>
      <c r="JTU274" t="s">
        <v>595</v>
      </c>
      <c r="JTV274" t="s">
        <v>595</v>
      </c>
      <c r="JTW274" t="s">
        <v>595</v>
      </c>
      <c r="JTX274" t="s">
        <v>595</v>
      </c>
      <c r="JTY274" t="s">
        <v>595</v>
      </c>
      <c r="JTZ274" t="s">
        <v>595</v>
      </c>
      <c r="JUA274" t="s">
        <v>595</v>
      </c>
      <c r="JUB274" t="s">
        <v>595</v>
      </c>
      <c r="JUC274" t="s">
        <v>595</v>
      </c>
      <c r="JUD274" t="s">
        <v>595</v>
      </c>
      <c r="JUE274" t="s">
        <v>595</v>
      </c>
      <c r="JUF274" t="s">
        <v>595</v>
      </c>
      <c r="JUG274" t="s">
        <v>595</v>
      </c>
      <c r="JUH274" t="s">
        <v>595</v>
      </c>
      <c r="JUI274" t="s">
        <v>595</v>
      </c>
      <c r="JUJ274" t="s">
        <v>595</v>
      </c>
      <c r="JUK274" t="s">
        <v>595</v>
      </c>
      <c r="JUL274" t="s">
        <v>595</v>
      </c>
      <c r="JUM274" t="s">
        <v>595</v>
      </c>
      <c r="JUN274" t="s">
        <v>595</v>
      </c>
      <c r="JUO274" t="s">
        <v>595</v>
      </c>
      <c r="JUP274" t="s">
        <v>595</v>
      </c>
      <c r="JUQ274" t="s">
        <v>595</v>
      </c>
      <c r="JUR274" t="s">
        <v>595</v>
      </c>
      <c r="JUS274" t="s">
        <v>595</v>
      </c>
      <c r="JUT274" t="s">
        <v>595</v>
      </c>
      <c r="JUU274" t="s">
        <v>595</v>
      </c>
      <c r="JUV274" t="s">
        <v>595</v>
      </c>
      <c r="JUW274" t="s">
        <v>595</v>
      </c>
      <c r="JUX274" t="s">
        <v>595</v>
      </c>
      <c r="JUY274" t="s">
        <v>595</v>
      </c>
      <c r="JUZ274" t="s">
        <v>595</v>
      </c>
      <c r="JVA274" t="s">
        <v>595</v>
      </c>
      <c r="JVB274" t="s">
        <v>595</v>
      </c>
      <c r="JVC274" t="s">
        <v>595</v>
      </c>
      <c r="JVD274" t="s">
        <v>595</v>
      </c>
      <c r="JVE274" t="s">
        <v>595</v>
      </c>
      <c r="JVF274" t="s">
        <v>595</v>
      </c>
      <c r="JVG274" t="s">
        <v>595</v>
      </c>
      <c r="JVH274" t="s">
        <v>595</v>
      </c>
      <c r="JVI274" t="s">
        <v>595</v>
      </c>
      <c r="JVJ274" t="s">
        <v>595</v>
      </c>
      <c r="JVK274" t="s">
        <v>595</v>
      </c>
      <c r="JVL274" t="s">
        <v>595</v>
      </c>
      <c r="JVM274" t="s">
        <v>595</v>
      </c>
      <c r="JVN274" t="s">
        <v>595</v>
      </c>
      <c r="JVO274" t="s">
        <v>595</v>
      </c>
      <c r="JVP274" t="s">
        <v>595</v>
      </c>
      <c r="JVQ274" t="s">
        <v>595</v>
      </c>
      <c r="JVR274" t="s">
        <v>595</v>
      </c>
      <c r="JVS274" t="s">
        <v>595</v>
      </c>
      <c r="JVT274" t="s">
        <v>595</v>
      </c>
      <c r="JVU274" t="s">
        <v>595</v>
      </c>
      <c r="JVV274" t="s">
        <v>595</v>
      </c>
      <c r="JVW274" t="s">
        <v>595</v>
      </c>
      <c r="JVX274" t="s">
        <v>595</v>
      </c>
      <c r="JVY274" t="s">
        <v>595</v>
      </c>
      <c r="JVZ274" t="s">
        <v>595</v>
      </c>
      <c r="JWA274" t="s">
        <v>595</v>
      </c>
      <c r="JWB274" t="s">
        <v>595</v>
      </c>
      <c r="JWC274" t="s">
        <v>595</v>
      </c>
      <c r="JWD274" t="s">
        <v>595</v>
      </c>
      <c r="JWE274" t="s">
        <v>595</v>
      </c>
      <c r="JWF274" t="s">
        <v>595</v>
      </c>
      <c r="JWG274" t="s">
        <v>595</v>
      </c>
      <c r="JWH274" t="s">
        <v>595</v>
      </c>
      <c r="JWI274" t="s">
        <v>595</v>
      </c>
      <c r="JWJ274" t="s">
        <v>595</v>
      </c>
      <c r="JWK274" t="s">
        <v>595</v>
      </c>
      <c r="JWL274" t="s">
        <v>595</v>
      </c>
      <c r="JWM274" t="s">
        <v>595</v>
      </c>
      <c r="JWN274" t="s">
        <v>595</v>
      </c>
      <c r="JWO274" t="s">
        <v>595</v>
      </c>
      <c r="JWP274" t="s">
        <v>595</v>
      </c>
      <c r="JWQ274" t="s">
        <v>595</v>
      </c>
      <c r="JWR274" t="s">
        <v>595</v>
      </c>
      <c r="JWS274" t="s">
        <v>595</v>
      </c>
      <c r="JWT274" t="s">
        <v>595</v>
      </c>
      <c r="JWU274" t="s">
        <v>595</v>
      </c>
      <c r="JWV274" t="s">
        <v>595</v>
      </c>
      <c r="JWW274" t="s">
        <v>595</v>
      </c>
      <c r="JWX274" t="s">
        <v>595</v>
      </c>
      <c r="JWY274" t="s">
        <v>595</v>
      </c>
      <c r="JWZ274" t="s">
        <v>595</v>
      </c>
      <c r="JXA274" t="s">
        <v>595</v>
      </c>
      <c r="JXB274" t="s">
        <v>595</v>
      </c>
      <c r="JXC274" t="s">
        <v>595</v>
      </c>
      <c r="JXD274" t="s">
        <v>595</v>
      </c>
      <c r="JXE274" t="s">
        <v>595</v>
      </c>
      <c r="JXF274" t="s">
        <v>595</v>
      </c>
      <c r="JXG274" t="s">
        <v>595</v>
      </c>
      <c r="JXH274" t="s">
        <v>595</v>
      </c>
      <c r="JXI274" t="s">
        <v>595</v>
      </c>
      <c r="JXJ274" t="s">
        <v>595</v>
      </c>
      <c r="JXK274" t="s">
        <v>595</v>
      </c>
      <c r="JXL274" t="s">
        <v>595</v>
      </c>
      <c r="JXM274" t="s">
        <v>595</v>
      </c>
      <c r="JXN274" t="s">
        <v>595</v>
      </c>
      <c r="JXO274" t="s">
        <v>595</v>
      </c>
      <c r="JXP274" t="s">
        <v>595</v>
      </c>
      <c r="JXQ274" t="s">
        <v>595</v>
      </c>
      <c r="JXR274" t="s">
        <v>595</v>
      </c>
      <c r="JXS274" t="s">
        <v>595</v>
      </c>
      <c r="JXT274" t="s">
        <v>595</v>
      </c>
      <c r="JXU274" t="s">
        <v>595</v>
      </c>
      <c r="JXV274" t="s">
        <v>595</v>
      </c>
      <c r="JXW274" t="s">
        <v>595</v>
      </c>
      <c r="JXX274" t="s">
        <v>595</v>
      </c>
      <c r="JXY274" t="s">
        <v>595</v>
      </c>
      <c r="JXZ274" t="s">
        <v>595</v>
      </c>
      <c r="JYA274" t="s">
        <v>595</v>
      </c>
      <c r="JYB274" t="s">
        <v>595</v>
      </c>
      <c r="JYC274" t="s">
        <v>595</v>
      </c>
      <c r="JYD274" t="s">
        <v>595</v>
      </c>
      <c r="JYE274" t="s">
        <v>595</v>
      </c>
      <c r="JYF274" t="s">
        <v>595</v>
      </c>
      <c r="JYG274" t="s">
        <v>595</v>
      </c>
      <c r="JYH274" t="s">
        <v>595</v>
      </c>
      <c r="JYI274" t="s">
        <v>595</v>
      </c>
      <c r="JYJ274" t="s">
        <v>595</v>
      </c>
      <c r="JYK274" t="s">
        <v>595</v>
      </c>
      <c r="JYL274" t="s">
        <v>595</v>
      </c>
      <c r="JYM274" t="s">
        <v>595</v>
      </c>
      <c r="JYN274" t="s">
        <v>595</v>
      </c>
      <c r="JYO274" t="s">
        <v>595</v>
      </c>
      <c r="JYP274" t="s">
        <v>595</v>
      </c>
      <c r="JYQ274" t="s">
        <v>595</v>
      </c>
      <c r="JYR274" t="s">
        <v>595</v>
      </c>
      <c r="JYS274" t="s">
        <v>595</v>
      </c>
      <c r="JYT274" t="s">
        <v>595</v>
      </c>
      <c r="JYU274" t="s">
        <v>595</v>
      </c>
      <c r="JYV274" t="s">
        <v>595</v>
      </c>
      <c r="JYW274" t="s">
        <v>595</v>
      </c>
      <c r="JYX274" t="s">
        <v>595</v>
      </c>
      <c r="JYY274" t="s">
        <v>595</v>
      </c>
      <c r="JYZ274" t="s">
        <v>595</v>
      </c>
      <c r="JZA274" t="s">
        <v>595</v>
      </c>
      <c r="JZB274" t="s">
        <v>595</v>
      </c>
      <c r="JZC274" t="s">
        <v>595</v>
      </c>
      <c r="JZD274" t="s">
        <v>595</v>
      </c>
      <c r="JZE274" t="s">
        <v>595</v>
      </c>
      <c r="JZF274" t="s">
        <v>595</v>
      </c>
      <c r="JZG274" t="s">
        <v>595</v>
      </c>
      <c r="JZH274" t="s">
        <v>595</v>
      </c>
      <c r="JZI274" t="s">
        <v>595</v>
      </c>
      <c r="JZJ274" t="s">
        <v>595</v>
      </c>
      <c r="JZK274" t="s">
        <v>595</v>
      </c>
      <c r="JZL274" t="s">
        <v>595</v>
      </c>
      <c r="JZM274" t="s">
        <v>595</v>
      </c>
      <c r="JZN274" t="s">
        <v>595</v>
      </c>
      <c r="JZO274" t="s">
        <v>595</v>
      </c>
      <c r="JZP274" t="s">
        <v>595</v>
      </c>
      <c r="JZQ274" t="s">
        <v>595</v>
      </c>
      <c r="JZR274" t="s">
        <v>595</v>
      </c>
      <c r="JZS274" t="s">
        <v>595</v>
      </c>
      <c r="JZT274" t="s">
        <v>595</v>
      </c>
      <c r="JZU274" t="s">
        <v>595</v>
      </c>
      <c r="JZV274" t="s">
        <v>595</v>
      </c>
      <c r="JZW274" t="s">
        <v>595</v>
      </c>
      <c r="JZX274" t="s">
        <v>595</v>
      </c>
      <c r="JZY274" t="s">
        <v>595</v>
      </c>
      <c r="JZZ274" t="s">
        <v>595</v>
      </c>
      <c r="KAA274" t="s">
        <v>595</v>
      </c>
      <c r="KAB274" t="s">
        <v>595</v>
      </c>
      <c r="KAC274" t="s">
        <v>595</v>
      </c>
      <c r="KAD274" t="s">
        <v>595</v>
      </c>
      <c r="KAE274" t="s">
        <v>595</v>
      </c>
      <c r="KAF274" t="s">
        <v>595</v>
      </c>
      <c r="KAG274" t="s">
        <v>595</v>
      </c>
      <c r="KAH274" t="s">
        <v>595</v>
      </c>
      <c r="KAI274" t="s">
        <v>595</v>
      </c>
      <c r="KAJ274" t="s">
        <v>595</v>
      </c>
      <c r="KAK274" t="s">
        <v>595</v>
      </c>
      <c r="KAL274" t="s">
        <v>595</v>
      </c>
      <c r="KAM274" t="s">
        <v>595</v>
      </c>
      <c r="KAN274" t="s">
        <v>595</v>
      </c>
      <c r="KAO274" t="s">
        <v>595</v>
      </c>
      <c r="KAP274" t="s">
        <v>595</v>
      </c>
      <c r="KAQ274" t="s">
        <v>595</v>
      </c>
      <c r="KAR274" t="s">
        <v>595</v>
      </c>
      <c r="KAS274" t="s">
        <v>595</v>
      </c>
      <c r="KAT274" t="s">
        <v>595</v>
      </c>
      <c r="KAU274" t="s">
        <v>595</v>
      </c>
      <c r="KAV274" t="s">
        <v>595</v>
      </c>
      <c r="KAW274" t="s">
        <v>595</v>
      </c>
      <c r="KAX274" t="s">
        <v>595</v>
      </c>
      <c r="KAY274" t="s">
        <v>595</v>
      </c>
      <c r="KAZ274" t="s">
        <v>595</v>
      </c>
      <c r="KBA274" t="s">
        <v>595</v>
      </c>
      <c r="KBB274" t="s">
        <v>595</v>
      </c>
      <c r="KBC274" t="s">
        <v>595</v>
      </c>
      <c r="KBD274" t="s">
        <v>595</v>
      </c>
      <c r="KBE274" t="s">
        <v>595</v>
      </c>
      <c r="KBF274" t="s">
        <v>595</v>
      </c>
      <c r="KBG274" t="s">
        <v>595</v>
      </c>
      <c r="KBH274" t="s">
        <v>595</v>
      </c>
      <c r="KBI274" t="s">
        <v>595</v>
      </c>
      <c r="KBJ274" t="s">
        <v>595</v>
      </c>
      <c r="KBK274" t="s">
        <v>595</v>
      </c>
      <c r="KBL274" t="s">
        <v>595</v>
      </c>
      <c r="KBM274" t="s">
        <v>595</v>
      </c>
      <c r="KBN274" t="s">
        <v>595</v>
      </c>
      <c r="KBO274" t="s">
        <v>595</v>
      </c>
      <c r="KBP274" t="s">
        <v>595</v>
      </c>
      <c r="KBQ274" t="s">
        <v>595</v>
      </c>
      <c r="KBR274" t="s">
        <v>595</v>
      </c>
      <c r="KBS274" t="s">
        <v>595</v>
      </c>
      <c r="KBT274" t="s">
        <v>595</v>
      </c>
      <c r="KBU274" t="s">
        <v>595</v>
      </c>
      <c r="KBV274" t="s">
        <v>595</v>
      </c>
      <c r="KBW274" t="s">
        <v>595</v>
      </c>
      <c r="KBX274" t="s">
        <v>595</v>
      </c>
      <c r="KBY274" t="s">
        <v>595</v>
      </c>
      <c r="KBZ274" t="s">
        <v>595</v>
      </c>
      <c r="KCA274" t="s">
        <v>595</v>
      </c>
      <c r="KCB274" t="s">
        <v>595</v>
      </c>
      <c r="KCC274" t="s">
        <v>595</v>
      </c>
      <c r="KCD274" t="s">
        <v>595</v>
      </c>
      <c r="KCE274" t="s">
        <v>595</v>
      </c>
      <c r="KCF274" t="s">
        <v>595</v>
      </c>
      <c r="KCG274" t="s">
        <v>595</v>
      </c>
      <c r="KCH274" t="s">
        <v>595</v>
      </c>
      <c r="KCI274" t="s">
        <v>595</v>
      </c>
      <c r="KCJ274" t="s">
        <v>595</v>
      </c>
      <c r="KCK274" t="s">
        <v>595</v>
      </c>
      <c r="KCL274" t="s">
        <v>595</v>
      </c>
      <c r="KCM274" t="s">
        <v>595</v>
      </c>
      <c r="KCN274" t="s">
        <v>595</v>
      </c>
      <c r="KCO274" t="s">
        <v>595</v>
      </c>
      <c r="KCP274" t="s">
        <v>595</v>
      </c>
      <c r="KCQ274" t="s">
        <v>595</v>
      </c>
      <c r="KCR274" t="s">
        <v>595</v>
      </c>
      <c r="KCS274" t="s">
        <v>595</v>
      </c>
      <c r="KCT274" t="s">
        <v>595</v>
      </c>
      <c r="KCU274" t="s">
        <v>595</v>
      </c>
      <c r="KCV274" t="s">
        <v>595</v>
      </c>
      <c r="KCW274" t="s">
        <v>595</v>
      </c>
      <c r="KCX274" t="s">
        <v>595</v>
      </c>
      <c r="KCY274" t="s">
        <v>595</v>
      </c>
      <c r="KCZ274" t="s">
        <v>595</v>
      </c>
      <c r="KDA274" t="s">
        <v>595</v>
      </c>
      <c r="KDB274" t="s">
        <v>595</v>
      </c>
      <c r="KDC274" t="s">
        <v>595</v>
      </c>
      <c r="KDD274" t="s">
        <v>595</v>
      </c>
      <c r="KDE274" t="s">
        <v>595</v>
      </c>
      <c r="KDF274" t="s">
        <v>595</v>
      </c>
      <c r="KDG274" t="s">
        <v>595</v>
      </c>
      <c r="KDH274" t="s">
        <v>595</v>
      </c>
      <c r="KDI274" t="s">
        <v>595</v>
      </c>
      <c r="KDJ274" t="s">
        <v>595</v>
      </c>
      <c r="KDK274" t="s">
        <v>595</v>
      </c>
      <c r="KDL274" t="s">
        <v>595</v>
      </c>
      <c r="KDM274" t="s">
        <v>595</v>
      </c>
      <c r="KDN274" t="s">
        <v>595</v>
      </c>
      <c r="KDO274" t="s">
        <v>595</v>
      </c>
      <c r="KDP274" t="s">
        <v>595</v>
      </c>
      <c r="KDQ274" t="s">
        <v>595</v>
      </c>
      <c r="KDR274" t="s">
        <v>595</v>
      </c>
      <c r="KDS274" t="s">
        <v>595</v>
      </c>
      <c r="KDT274" t="s">
        <v>595</v>
      </c>
      <c r="KDU274" t="s">
        <v>595</v>
      </c>
      <c r="KDV274" t="s">
        <v>595</v>
      </c>
      <c r="KDW274" t="s">
        <v>595</v>
      </c>
      <c r="KDX274" t="s">
        <v>595</v>
      </c>
      <c r="KDY274" t="s">
        <v>595</v>
      </c>
      <c r="KDZ274" t="s">
        <v>595</v>
      </c>
      <c r="KEA274" t="s">
        <v>595</v>
      </c>
      <c r="KEB274" t="s">
        <v>595</v>
      </c>
      <c r="KEC274" t="s">
        <v>595</v>
      </c>
      <c r="KED274" t="s">
        <v>595</v>
      </c>
      <c r="KEE274" t="s">
        <v>595</v>
      </c>
      <c r="KEF274" t="s">
        <v>595</v>
      </c>
      <c r="KEG274" t="s">
        <v>595</v>
      </c>
      <c r="KEH274" t="s">
        <v>595</v>
      </c>
      <c r="KEI274" t="s">
        <v>595</v>
      </c>
      <c r="KEJ274" t="s">
        <v>595</v>
      </c>
      <c r="KEK274" t="s">
        <v>595</v>
      </c>
      <c r="KEL274" t="s">
        <v>595</v>
      </c>
      <c r="KEM274" t="s">
        <v>595</v>
      </c>
      <c r="KEN274" t="s">
        <v>595</v>
      </c>
      <c r="KEO274" t="s">
        <v>595</v>
      </c>
      <c r="KEP274" t="s">
        <v>595</v>
      </c>
      <c r="KEQ274" t="s">
        <v>595</v>
      </c>
      <c r="KER274" t="s">
        <v>595</v>
      </c>
      <c r="KES274" t="s">
        <v>595</v>
      </c>
      <c r="KET274" t="s">
        <v>595</v>
      </c>
      <c r="KEU274" t="s">
        <v>595</v>
      </c>
      <c r="KEV274" t="s">
        <v>595</v>
      </c>
      <c r="KEW274" t="s">
        <v>595</v>
      </c>
      <c r="KEX274" t="s">
        <v>595</v>
      </c>
      <c r="KEY274" t="s">
        <v>595</v>
      </c>
      <c r="KEZ274" t="s">
        <v>595</v>
      </c>
      <c r="KFA274" t="s">
        <v>595</v>
      </c>
      <c r="KFB274" t="s">
        <v>595</v>
      </c>
      <c r="KFC274" t="s">
        <v>595</v>
      </c>
      <c r="KFD274" t="s">
        <v>595</v>
      </c>
      <c r="KFE274" t="s">
        <v>595</v>
      </c>
      <c r="KFF274" t="s">
        <v>595</v>
      </c>
      <c r="KFG274" t="s">
        <v>595</v>
      </c>
      <c r="KFH274" t="s">
        <v>595</v>
      </c>
      <c r="KFI274" t="s">
        <v>595</v>
      </c>
      <c r="KFJ274" t="s">
        <v>595</v>
      </c>
      <c r="KFK274" t="s">
        <v>595</v>
      </c>
      <c r="KFL274" t="s">
        <v>595</v>
      </c>
      <c r="KFM274" t="s">
        <v>595</v>
      </c>
      <c r="KFN274" t="s">
        <v>595</v>
      </c>
      <c r="KFO274" t="s">
        <v>595</v>
      </c>
      <c r="KFP274" t="s">
        <v>595</v>
      </c>
      <c r="KFQ274" t="s">
        <v>595</v>
      </c>
      <c r="KFR274" t="s">
        <v>595</v>
      </c>
      <c r="KFS274" t="s">
        <v>595</v>
      </c>
      <c r="KFT274" t="s">
        <v>595</v>
      </c>
      <c r="KFU274" t="s">
        <v>595</v>
      </c>
      <c r="KFV274" t="s">
        <v>595</v>
      </c>
      <c r="KFW274" t="s">
        <v>595</v>
      </c>
      <c r="KFX274" t="s">
        <v>595</v>
      </c>
      <c r="KFY274" t="s">
        <v>595</v>
      </c>
      <c r="KFZ274" t="s">
        <v>595</v>
      </c>
      <c r="KGA274" t="s">
        <v>595</v>
      </c>
      <c r="KGB274" t="s">
        <v>595</v>
      </c>
      <c r="KGC274" t="s">
        <v>595</v>
      </c>
      <c r="KGD274" t="s">
        <v>595</v>
      </c>
      <c r="KGE274" t="s">
        <v>595</v>
      </c>
      <c r="KGF274" t="s">
        <v>595</v>
      </c>
      <c r="KGG274" t="s">
        <v>595</v>
      </c>
      <c r="KGH274" t="s">
        <v>595</v>
      </c>
      <c r="KGI274" t="s">
        <v>595</v>
      </c>
      <c r="KGJ274" t="s">
        <v>595</v>
      </c>
      <c r="KGK274" t="s">
        <v>595</v>
      </c>
      <c r="KGL274" t="s">
        <v>595</v>
      </c>
      <c r="KGM274" t="s">
        <v>595</v>
      </c>
      <c r="KGN274" t="s">
        <v>595</v>
      </c>
      <c r="KGO274" t="s">
        <v>595</v>
      </c>
      <c r="KGP274" t="s">
        <v>595</v>
      </c>
      <c r="KGQ274" t="s">
        <v>595</v>
      </c>
      <c r="KGR274" t="s">
        <v>595</v>
      </c>
      <c r="KGS274" t="s">
        <v>595</v>
      </c>
      <c r="KGT274" t="s">
        <v>595</v>
      </c>
      <c r="KGU274" t="s">
        <v>595</v>
      </c>
      <c r="KGV274" t="s">
        <v>595</v>
      </c>
      <c r="KGW274" t="s">
        <v>595</v>
      </c>
      <c r="KGX274" t="s">
        <v>595</v>
      </c>
      <c r="KGY274" t="s">
        <v>595</v>
      </c>
      <c r="KGZ274" t="s">
        <v>595</v>
      </c>
      <c r="KHA274" t="s">
        <v>595</v>
      </c>
      <c r="KHB274" t="s">
        <v>595</v>
      </c>
      <c r="KHC274" t="s">
        <v>595</v>
      </c>
      <c r="KHD274" t="s">
        <v>595</v>
      </c>
      <c r="KHE274" t="s">
        <v>595</v>
      </c>
      <c r="KHF274" t="s">
        <v>595</v>
      </c>
      <c r="KHG274" t="s">
        <v>595</v>
      </c>
      <c r="KHH274" t="s">
        <v>595</v>
      </c>
      <c r="KHI274" t="s">
        <v>595</v>
      </c>
      <c r="KHJ274" t="s">
        <v>595</v>
      </c>
      <c r="KHK274" t="s">
        <v>595</v>
      </c>
      <c r="KHL274" t="s">
        <v>595</v>
      </c>
      <c r="KHM274" t="s">
        <v>595</v>
      </c>
      <c r="KHN274" t="s">
        <v>595</v>
      </c>
      <c r="KHO274" t="s">
        <v>595</v>
      </c>
      <c r="KHP274" t="s">
        <v>595</v>
      </c>
      <c r="KHQ274" t="s">
        <v>595</v>
      </c>
      <c r="KHR274" t="s">
        <v>595</v>
      </c>
      <c r="KHS274" t="s">
        <v>595</v>
      </c>
      <c r="KHT274" t="s">
        <v>595</v>
      </c>
      <c r="KHU274" t="s">
        <v>595</v>
      </c>
      <c r="KHV274" t="s">
        <v>595</v>
      </c>
      <c r="KHW274" t="s">
        <v>595</v>
      </c>
      <c r="KHX274" t="s">
        <v>595</v>
      </c>
      <c r="KHY274" t="s">
        <v>595</v>
      </c>
      <c r="KHZ274" t="s">
        <v>595</v>
      </c>
      <c r="KIA274" t="s">
        <v>595</v>
      </c>
      <c r="KIB274" t="s">
        <v>595</v>
      </c>
      <c r="KIC274" t="s">
        <v>595</v>
      </c>
      <c r="KID274" t="s">
        <v>595</v>
      </c>
      <c r="KIE274" t="s">
        <v>595</v>
      </c>
      <c r="KIF274" t="s">
        <v>595</v>
      </c>
      <c r="KIG274" t="s">
        <v>595</v>
      </c>
      <c r="KIH274" t="s">
        <v>595</v>
      </c>
      <c r="KII274" t="s">
        <v>595</v>
      </c>
      <c r="KIJ274" t="s">
        <v>595</v>
      </c>
      <c r="KIK274" t="s">
        <v>595</v>
      </c>
      <c r="KIL274" t="s">
        <v>595</v>
      </c>
      <c r="KIM274" t="s">
        <v>595</v>
      </c>
      <c r="KIN274" t="s">
        <v>595</v>
      </c>
      <c r="KIO274" t="s">
        <v>595</v>
      </c>
      <c r="KIP274" t="s">
        <v>595</v>
      </c>
      <c r="KIQ274" t="s">
        <v>595</v>
      </c>
      <c r="KIR274" t="s">
        <v>595</v>
      </c>
      <c r="KIS274" t="s">
        <v>595</v>
      </c>
      <c r="KIT274" t="s">
        <v>595</v>
      </c>
      <c r="KIU274" t="s">
        <v>595</v>
      </c>
      <c r="KIV274" t="s">
        <v>595</v>
      </c>
      <c r="KIW274" t="s">
        <v>595</v>
      </c>
      <c r="KIX274" t="s">
        <v>595</v>
      </c>
      <c r="KIY274" t="s">
        <v>595</v>
      </c>
      <c r="KIZ274" t="s">
        <v>595</v>
      </c>
      <c r="KJA274" t="s">
        <v>595</v>
      </c>
      <c r="KJB274" t="s">
        <v>595</v>
      </c>
      <c r="KJC274" t="s">
        <v>595</v>
      </c>
      <c r="KJD274" t="s">
        <v>595</v>
      </c>
      <c r="KJE274" t="s">
        <v>595</v>
      </c>
      <c r="KJF274" t="s">
        <v>595</v>
      </c>
      <c r="KJG274" t="s">
        <v>595</v>
      </c>
      <c r="KJH274" t="s">
        <v>595</v>
      </c>
      <c r="KJI274" t="s">
        <v>595</v>
      </c>
      <c r="KJJ274" t="s">
        <v>595</v>
      </c>
      <c r="KJK274" t="s">
        <v>595</v>
      </c>
      <c r="KJL274" t="s">
        <v>595</v>
      </c>
      <c r="KJM274" t="s">
        <v>595</v>
      </c>
      <c r="KJN274" t="s">
        <v>595</v>
      </c>
      <c r="KJO274" t="s">
        <v>595</v>
      </c>
      <c r="KJP274" t="s">
        <v>595</v>
      </c>
      <c r="KJQ274" t="s">
        <v>595</v>
      </c>
      <c r="KJR274" t="s">
        <v>595</v>
      </c>
      <c r="KJS274" t="s">
        <v>595</v>
      </c>
      <c r="KJT274" t="s">
        <v>595</v>
      </c>
      <c r="KJU274" t="s">
        <v>595</v>
      </c>
      <c r="KJV274" t="s">
        <v>595</v>
      </c>
      <c r="KJW274" t="s">
        <v>595</v>
      </c>
      <c r="KJX274" t="s">
        <v>595</v>
      </c>
      <c r="KJY274" t="s">
        <v>595</v>
      </c>
      <c r="KJZ274" t="s">
        <v>595</v>
      </c>
      <c r="KKA274" t="s">
        <v>595</v>
      </c>
      <c r="KKB274" t="s">
        <v>595</v>
      </c>
      <c r="KKC274" t="s">
        <v>595</v>
      </c>
      <c r="KKD274" t="s">
        <v>595</v>
      </c>
      <c r="KKE274" t="s">
        <v>595</v>
      </c>
      <c r="KKF274" t="s">
        <v>595</v>
      </c>
      <c r="KKG274" t="s">
        <v>595</v>
      </c>
      <c r="KKH274" t="s">
        <v>595</v>
      </c>
      <c r="KKI274" t="s">
        <v>595</v>
      </c>
      <c r="KKJ274" t="s">
        <v>595</v>
      </c>
      <c r="KKK274" t="s">
        <v>595</v>
      </c>
      <c r="KKL274" t="s">
        <v>595</v>
      </c>
      <c r="KKM274" t="s">
        <v>595</v>
      </c>
      <c r="KKN274" t="s">
        <v>595</v>
      </c>
      <c r="KKO274" t="s">
        <v>595</v>
      </c>
      <c r="KKP274" t="s">
        <v>595</v>
      </c>
      <c r="KKQ274" t="s">
        <v>595</v>
      </c>
      <c r="KKR274" t="s">
        <v>595</v>
      </c>
      <c r="KKS274" t="s">
        <v>595</v>
      </c>
      <c r="KKT274" t="s">
        <v>595</v>
      </c>
      <c r="KKU274" t="s">
        <v>595</v>
      </c>
      <c r="KKV274" t="s">
        <v>595</v>
      </c>
      <c r="KKW274" t="s">
        <v>595</v>
      </c>
      <c r="KKX274" t="s">
        <v>595</v>
      </c>
      <c r="KKY274" t="s">
        <v>595</v>
      </c>
      <c r="KKZ274" t="s">
        <v>595</v>
      </c>
      <c r="KLA274" t="s">
        <v>595</v>
      </c>
      <c r="KLB274" t="s">
        <v>595</v>
      </c>
      <c r="KLC274" t="s">
        <v>595</v>
      </c>
      <c r="KLD274" t="s">
        <v>595</v>
      </c>
      <c r="KLE274" t="s">
        <v>595</v>
      </c>
      <c r="KLF274" t="s">
        <v>595</v>
      </c>
      <c r="KLG274" t="s">
        <v>595</v>
      </c>
      <c r="KLH274" t="s">
        <v>595</v>
      </c>
      <c r="KLI274" t="s">
        <v>595</v>
      </c>
      <c r="KLJ274" t="s">
        <v>595</v>
      </c>
      <c r="KLK274" t="s">
        <v>595</v>
      </c>
      <c r="KLL274" t="s">
        <v>595</v>
      </c>
      <c r="KLM274" t="s">
        <v>595</v>
      </c>
      <c r="KLN274" t="s">
        <v>595</v>
      </c>
      <c r="KLO274" t="s">
        <v>595</v>
      </c>
      <c r="KLP274" t="s">
        <v>595</v>
      </c>
      <c r="KLQ274" t="s">
        <v>595</v>
      </c>
      <c r="KLR274" t="s">
        <v>595</v>
      </c>
      <c r="KLS274" t="s">
        <v>595</v>
      </c>
      <c r="KLT274" t="s">
        <v>595</v>
      </c>
      <c r="KLU274" t="s">
        <v>595</v>
      </c>
      <c r="KLV274" t="s">
        <v>595</v>
      </c>
      <c r="KLW274" t="s">
        <v>595</v>
      </c>
      <c r="KLX274" t="s">
        <v>595</v>
      </c>
      <c r="KLY274" t="s">
        <v>595</v>
      </c>
      <c r="KLZ274" t="s">
        <v>595</v>
      </c>
      <c r="KMA274" t="s">
        <v>595</v>
      </c>
      <c r="KMB274" t="s">
        <v>595</v>
      </c>
      <c r="KMC274" t="s">
        <v>595</v>
      </c>
      <c r="KMD274" t="s">
        <v>595</v>
      </c>
      <c r="KME274" t="s">
        <v>595</v>
      </c>
      <c r="KMF274" t="s">
        <v>595</v>
      </c>
      <c r="KMG274" t="s">
        <v>595</v>
      </c>
      <c r="KMH274" t="s">
        <v>595</v>
      </c>
      <c r="KMI274" t="s">
        <v>595</v>
      </c>
      <c r="KMJ274" t="s">
        <v>595</v>
      </c>
      <c r="KMK274" t="s">
        <v>595</v>
      </c>
      <c r="KML274" t="s">
        <v>595</v>
      </c>
      <c r="KMM274" t="s">
        <v>595</v>
      </c>
      <c r="KMN274" t="s">
        <v>595</v>
      </c>
      <c r="KMO274" t="s">
        <v>595</v>
      </c>
      <c r="KMP274" t="s">
        <v>595</v>
      </c>
      <c r="KMQ274" t="s">
        <v>595</v>
      </c>
      <c r="KMR274" t="s">
        <v>595</v>
      </c>
      <c r="KMS274" t="s">
        <v>595</v>
      </c>
      <c r="KMT274" t="s">
        <v>595</v>
      </c>
      <c r="KMU274" t="s">
        <v>595</v>
      </c>
      <c r="KMV274" t="s">
        <v>595</v>
      </c>
      <c r="KMW274" t="s">
        <v>595</v>
      </c>
      <c r="KMX274" t="s">
        <v>595</v>
      </c>
      <c r="KMY274" t="s">
        <v>595</v>
      </c>
      <c r="KMZ274" t="s">
        <v>595</v>
      </c>
      <c r="KNA274" t="s">
        <v>595</v>
      </c>
      <c r="KNB274" t="s">
        <v>595</v>
      </c>
      <c r="KNC274" t="s">
        <v>595</v>
      </c>
      <c r="KND274" t="s">
        <v>595</v>
      </c>
      <c r="KNE274" t="s">
        <v>595</v>
      </c>
      <c r="KNF274" t="s">
        <v>595</v>
      </c>
      <c r="KNG274" t="s">
        <v>595</v>
      </c>
      <c r="KNH274" t="s">
        <v>595</v>
      </c>
      <c r="KNI274" t="s">
        <v>595</v>
      </c>
      <c r="KNJ274" t="s">
        <v>595</v>
      </c>
      <c r="KNK274" t="s">
        <v>595</v>
      </c>
      <c r="KNL274" t="s">
        <v>595</v>
      </c>
      <c r="KNM274" t="s">
        <v>595</v>
      </c>
      <c r="KNN274" t="s">
        <v>595</v>
      </c>
      <c r="KNO274" t="s">
        <v>595</v>
      </c>
      <c r="KNP274" t="s">
        <v>595</v>
      </c>
      <c r="KNQ274" t="s">
        <v>595</v>
      </c>
      <c r="KNR274" t="s">
        <v>595</v>
      </c>
      <c r="KNS274" t="s">
        <v>595</v>
      </c>
      <c r="KNT274" t="s">
        <v>595</v>
      </c>
      <c r="KNU274" t="s">
        <v>595</v>
      </c>
      <c r="KNV274" t="s">
        <v>595</v>
      </c>
      <c r="KNW274" t="s">
        <v>595</v>
      </c>
      <c r="KNX274" t="s">
        <v>595</v>
      </c>
      <c r="KNY274" t="s">
        <v>595</v>
      </c>
      <c r="KNZ274" t="s">
        <v>595</v>
      </c>
      <c r="KOA274" t="s">
        <v>595</v>
      </c>
      <c r="KOB274" t="s">
        <v>595</v>
      </c>
      <c r="KOC274" t="s">
        <v>595</v>
      </c>
      <c r="KOD274" t="s">
        <v>595</v>
      </c>
      <c r="KOE274" t="s">
        <v>595</v>
      </c>
      <c r="KOF274" t="s">
        <v>595</v>
      </c>
      <c r="KOG274" t="s">
        <v>595</v>
      </c>
      <c r="KOH274" t="s">
        <v>595</v>
      </c>
      <c r="KOI274" t="s">
        <v>595</v>
      </c>
      <c r="KOJ274" t="s">
        <v>595</v>
      </c>
      <c r="KOK274" t="s">
        <v>595</v>
      </c>
      <c r="KOL274" t="s">
        <v>595</v>
      </c>
      <c r="KOM274" t="s">
        <v>595</v>
      </c>
      <c r="KON274" t="s">
        <v>595</v>
      </c>
      <c r="KOO274" t="s">
        <v>595</v>
      </c>
      <c r="KOP274" t="s">
        <v>595</v>
      </c>
      <c r="KOQ274" t="s">
        <v>595</v>
      </c>
      <c r="KOR274" t="s">
        <v>595</v>
      </c>
      <c r="KOS274" t="s">
        <v>595</v>
      </c>
      <c r="KOT274" t="s">
        <v>595</v>
      </c>
      <c r="KOU274" t="s">
        <v>595</v>
      </c>
      <c r="KOV274" t="s">
        <v>595</v>
      </c>
      <c r="KOW274" t="s">
        <v>595</v>
      </c>
      <c r="KOX274" t="s">
        <v>595</v>
      </c>
      <c r="KOY274" t="s">
        <v>595</v>
      </c>
      <c r="KOZ274" t="s">
        <v>595</v>
      </c>
      <c r="KPA274" t="s">
        <v>595</v>
      </c>
      <c r="KPB274" t="s">
        <v>595</v>
      </c>
      <c r="KPC274" t="s">
        <v>595</v>
      </c>
      <c r="KPD274" t="s">
        <v>595</v>
      </c>
      <c r="KPE274" t="s">
        <v>595</v>
      </c>
      <c r="KPF274" t="s">
        <v>595</v>
      </c>
      <c r="KPG274" t="s">
        <v>595</v>
      </c>
      <c r="KPH274" t="s">
        <v>595</v>
      </c>
      <c r="KPI274" t="s">
        <v>595</v>
      </c>
      <c r="KPJ274" t="s">
        <v>595</v>
      </c>
      <c r="KPK274" t="s">
        <v>595</v>
      </c>
      <c r="KPL274" t="s">
        <v>595</v>
      </c>
      <c r="KPM274" t="s">
        <v>595</v>
      </c>
      <c r="KPN274" t="s">
        <v>595</v>
      </c>
      <c r="KPO274" t="s">
        <v>595</v>
      </c>
      <c r="KPP274" t="s">
        <v>595</v>
      </c>
      <c r="KPQ274" t="s">
        <v>595</v>
      </c>
      <c r="KPR274" t="s">
        <v>595</v>
      </c>
      <c r="KPS274" t="s">
        <v>595</v>
      </c>
      <c r="KPT274" t="s">
        <v>595</v>
      </c>
      <c r="KPU274" t="s">
        <v>595</v>
      </c>
      <c r="KPV274" t="s">
        <v>595</v>
      </c>
      <c r="KPW274" t="s">
        <v>595</v>
      </c>
      <c r="KPX274" t="s">
        <v>595</v>
      </c>
      <c r="KPY274" t="s">
        <v>595</v>
      </c>
      <c r="KPZ274" t="s">
        <v>595</v>
      </c>
      <c r="KQA274" t="s">
        <v>595</v>
      </c>
      <c r="KQB274" t="s">
        <v>595</v>
      </c>
      <c r="KQC274" t="s">
        <v>595</v>
      </c>
      <c r="KQD274" t="s">
        <v>595</v>
      </c>
      <c r="KQE274" t="s">
        <v>595</v>
      </c>
      <c r="KQF274" t="s">
        <v>595</v>
      </c>
      <c r="KQG274" t="s">
        <v>595</v>
      </c>
      <c r="KQH274" t="s">
        <v>595</v>
      </c>
      <c r="KQI274" t="s">
        <v>595</v>
      </c>
      <c r="KQJ274" t="s">
        <v>595</v>
      </c>
      <c r="KQK274" t="s">
        <v>595</v>
      </c>
      <c r="KQL274" t="s">
        <v>595</v>
      </c>
      <c r="KQM274" t="s">
        <v>595</v>
      </c>
      <c r="KQN274" t="s">
        <v>595</v>
      </c>
      <c r="KQO274" t="s">
        <v>595</v>
      </c>
      <c r="KQP274" t="s">
        <v>595</v>
      </c>
      <c r="KQQ274" t="s">
        <v>595</v>
      </c>
      <c r="KQR274" t="s">
        <v>595</v>
      </c>
      <c r="KQS274" t="s">
        <v>595</v>
      </c>
      <c r="KQT274" t="s">
        <v>595</v>
      </c>
      <c r="KQU274" t="s">
        <v>595</v>
      </c>
      <c r="KQV274" t="s">
        <v>595</v>
      </c>
      <c r="KQW274" t="s">
        <v>595</v>
      </c>
      <c r="KQX274" t="s">
        <v>595</v>
      </c>
      <c r="KQY274" t="s">
        <v>595</v>
      </c>
      <c r="KQZ274" t="s">
        <v>595</v>
      </c>
      <c r="KRA274" t="s">
        <v>595</v>
      </c>
      <c r="KRB274" t="s">
        <v>595</v>
      </c>
      <c r="KRC274" t="s">
        <v>595</v>
      </c>
      <c r="KRD274" t="s">
        <v>595</v>
      </c>
      <c r="KRE274" t="s">
        <v>595</v>
      </c>
      <c r="KRF274" t="s">
        <v>595</v>
      </c>
      <c r="KRG274" t="s">
        <v>595</v>
      </c>
      <c r="KRH274" t="s">
        <v>595</v>
      </c>
      <c r="KRI274" t="s">
        <v>595</v>
      </c>
      <c r="KRJ274" t="s">
        <v>595</v>
      </c>
      <c r="KRK274" t="s">
        <v>595</v>
      </c>
      <c r="KRL274" t="s">
        <v>595</v>
      </c>
      <c r="KRM274" t="s">
        <v>595</v>
      </c>
      <c r="KRN274" t="s">
        <v>595</v>
      </c>
      <c r="KRO274" t="s">
        <v>595</v>
      </c>
      <c r="KRP274" t="s">
        <v>595</v>
      </c>
      <c r="KRQ274" t="s">
        <v>595</v>
      </c>
      <c r="KRR274" t="s">
        <v>595</v>
      </c>
      <c r="KRS274" t="s">
        <v>595</v>
      </c>
      <c r="KRT274" t="s">
        <v>595</v>
      </c>
      <c r="KRU274" t="s">
        <v>595</v>
      </c>
      <c r="KRV274" t="s">
        <v>595</v>
      </c>
      <c r="KRW274" t="s">
        <v>595</v>
      </c>
      <c r="KRX274" t="s">
        <v>595</v>
      </c>
      <c r="KRY274" t="s">
        <v>595</v>
      </c>
      <c r="KRZ274" t="s">
        <v>595</v>
      </c>
      <c r="KSA274" t="s">
        <v>595</v>
      </c>
      <c r="KSB274" t="s">
        <v>595</v>
      </c>
      <c r="KSC274" t="s">
        <v>595</v>
      </c>
      <c r="KSD274" t="s">
        <v>595</v>
      </c>
      <c r="KSE274" t="s">
        <v>595</v>
      </c>
      <c r="KSF274" t="s">
        <v>595</v>
      </c>
      <c r="KSG274" t="s">
        <v>595</v>
      </c>
      <c r="KSH274" t="s">
        <v>595</v>
      </c>
      <c r="KSI274" t="s">
        <v>595</v>
      </c>
      <c r="KSJ274" t="s">
        <v>595</v>
      </c>
      <c r="KSK274" t="s">
        <v>595</v>
      </c>
      <c r="KSL274" t="s">
        <v>595</v>
      </c>
      <c r="KSM274" t="s">
        <v>595</v>
      </c>
      <c r="KSN274" t="s">
        <v>595</v>
      </c>
      <c r="KSO274" t="s">
        <v>595</v>
      </c>
      <c r="KSP274" t="s">
        <v>595</v>
      </c>
      <c r="KSQ274" t="s">
        <v>595</v>
      </c>
      <c r="KSR274" t="s">
        <v>595</v>
      </c>
      <c r="KSS274" t="s">
        <v>595</v>
      </c>
      <c r="KST274" t="s">
        <v>595</v>
      </c>
      <c r="KSU274" t="s">
        <v>595</v>
      </c>
      <c r="KSV274" t="s">
        <v>595</v>
      </c>
      <c r="KSW274" t="s">
        <v>595</v>
      </c>
      <c r="KSX274" t="s">
        <v>595</v>
      </c>
      <c r="KSY274" t="s">
        <v>595</v>
      </c>
      <c r="KSZ274" t="s">
        <v>595</v>
      </c>
      <c r="KTA274" t="s">
        <v>595</v>
      </c>
      <c r="KTB274" t="s">
        <v>595</v>
      </c>
      <c r="KTC274" t="s">
        <v>595</v>
      </c>
      <c r="KTD274" t="s">
        <v>595</v>
      </c>
      <c r="KTE274" t="s">
        <v>595</v>
      </c>
      <c r="KTF274" t="s">
        <v>595</v>
      </c>
      <c r="KTG274" t="s">
        <v>595</v>
      </c>
      <c r="KTH274" t="s">
        <v>595</v>
      </c>
      <c r="KTI274" t="s">
        <v>595</v>
      </c>
      <c r="KTJ274" t="s">
        <v>595</v>
      </c>
      <c r="KTK274" t="s">
        <v>595</v>
      </c>
      <c r="KTL274" t="s">
        <v>595</v>
      </c>
      <c r="KTM274" t="s">
        <v>595</v>
      </c>
      <c r="KTN274" t="s">
        <v>595</v>
      </c>
      <c r="KTO274" t="s">
        <v>595</v>
      </c>
      <c r="KTP274" t="s">
        <v>595</v>
      </c>
      <c r="KTQ274" t="s">
        <v>595</v>
      </c>
      <c r="KTR274" t="s">
        <v>595</v>
      </c>
      <c r="KTS274" t="s">
        <v>595</v>
      </c>
      <c r="KTT274" t="s">
        <v>595</v>
      </c>
      <c r="KTU274" t="s">
        <v>595</v>
      </c>
      <c r="KTV274" t="s">
        <v>595</v>
      </c>
      <c r="KTW274" t="s">
        <v>595</v>
      </c>
      <c r="KTX274" t="s">
        <v>595</v>
      </c>
      <c r="KTY274" t="s">
        <v>595</v>
      </c>
      <c r="KTZ274" t="s">
        <v>595</v>
      </c>
      <c r="KUA274" t="s">
        <v>595</v>
      </c>
      <c r="KUB274" t="s">
        <v>595</v>
      </c>
      <c r="KUC274" t="s">
        <v>595</v>
      </c>
      <c r="KUD274" t="s">
        <v>595</v>
      </c>
      <c r="KUE274" t="s">
        <v>595</v>
      </c>
      <c r="KUF274" t="s">
        <v>595</v>
      </c>
      <c r="KUG274" t="s">
        <v>595</v>
      </c>
      <c r="KUH274" t="s">
        <v>595</v>
      </c>
      <c r="KUI274" t="s">
        <v>595</v>
      </c>
      <c r="KUJ274" t="s">
        <v>595</v>
      </c>
      <c r="KUK274" t="s">
        <v>595</v>
      </c>
      <c r="KUL274" t="s">
        <v>595</v>
      </c>
      <c r="KUM274" t="s">
        <v>595</v>
      </c>
      <c r="KUN274" t="s">
        <v>595</v>
      </c>
      <c r="KUO274" t="s">
        <v>595</v>
      </c>
      <c r="KUP274" t="s">
        <v>595</v>
      </c>
      <c r="KUQ274" t="s">
        <v>595</v>
      </c>
      <c r="KUR274" t="s">
        <v>595</v>
      </c>
      <c r="KUS274" t="s">
        <v>595</v>
      </c>
      <c r="KUT274" t="s">
        <v>595</v>
      </c>
      <c r="KUU274" t="s">
        <v>595</v>
      </c>
      <c r="KUV274" t="s">
        <v>595</v>
      </c>
      <c r="KUW274" t="s">
        <v>595</v>
      </c>
      <c r="KUX274" t="s">
        <v>595</v>
      </c>
      <c r="KUY274" t="s">
        <v>595</v>
      </c>
      <c r="KUZ274" t="s">
        <v>595</v>
      </c>
      <c r="KVA274" t="s">
        <v>595</v>
      </c>
      <c r="KVB274" t="s">
        <v>595</v>
      </c>
      <c r="KVC274" t="s">
        <v>595</v>
      </c>
      <c r="KVD274" t="s">
        <v>595</v>
      </c>
      <c r="KVE274" t="s">
        <v>595</v>
      </c>
      <c r="KVF274" t="s">
        <v>595</v>
      </c>
      <c r="KVG274" t="s">
        <v>595</v>
      </c>
      <c r="KVH274" t="s">
        <v>595</v>
      </c>
      <c r="KVI274" t="s">
        <v>595</v>
      </c>
      <c r="KVJ274" t="s">
        <v>595</v>
      </c>
      <c r="KVK274" t="s">
        <v>595</v>
      </c>
      <c r="KVL274" t="s">
        <v>595</v>
      </c>
      <c r="KVM274" t="s">
        <v>595</v>
      </c>
      <c r="KVN274" t="s">
        <v>595</v>
      </c>
      <c r="KVO274" t="s">
        <v>595</v>
      </c>
      <c r="KVP274" t="s">
        <v>595</v>
      </c>
      <c r="KVQ274" t="s">
        <v>595</v>
      </c>
      <c r="KVR274" t="s">
        <v>595</v>
      </c>
      <c r="KVS274" t="s">
        <v>595</v>
      </c>
      <c r="KVT274" t="s">
        <v>595</v>
      </c>
      <c r="KVU274" t="s">
        <v>595</v>
      </c>
      <c r="KVV274" t="s">
        <v>595</v>
      </c>
      <c r="KVW274" t="s">
        <v>595</v>
      </c>
      <c r="KVX274" t="s">
        <v>595</v>
      </c>
      <c r="KVY274" t="s">
        <v>595</v>
      </c>
      <c r="KVZ274" t="s">
        <v>595</v>
      </c>
      <c r="KWA274" t="s">
        <v>595</v>
      </c>
      <c r="KWB274" t="s">
        <v>595</v>
      </c>
      <c r="KWC274" t="s">
        <v>595</v>
      </c>
      <c r="KWD274" t="s">
        <v>595</v>
      </c>
      <c r="KWE274" t="s">
        <v>595</v>
      </c>
      <c r="KWF274" t="s">
        <v>595</v>
      </c>
      <c r="KWG274" t="s">
        <v>595</v>
      </c>
      <c r="KWH274" t="s">
        <v>595</v>
      </c>
      <c r="KWI274" t="s">
        <v>595</v>
      </c>
      <c r="KWJ274" t="s">
        <v>595</v>
      </c>
      <c r="KWK274" t="s">
        <v>595</v>
      </c>
      <c r="KWL274" t="s">
        <v>595</v>
      </c>
      <c r="KWM274" t="s">
        <v>595</v>
      </c>
      <c r="KWN274" t="s">
        <v>595</v>
      </c>
      <c r="KWO274" t="s">
        <v>595</v>
      </c>
      <c r="KWP274" t="s">
        <v>595</v>
      </c>
      <c r="KWQ274" t="s">
        <v>595</v>
      </c>
      <c r="KWR274" t="s">
        <v>595</v>
      </c>
      <c r="KWS274" t="s">
        <v>595</v>
      </c>
      <c r="KWT274" t="s">
        <v>595</v>
      </c>
      <c r="KWU274" t="s">
        <v>595</v>
      </c>
      <c r="KWV274" t="s">
        <v>595</v>
      </c>
      <c r="KWW274" t="s">
        <v>595</v>
      </c>
      <c r="KWX274" t="s">
        <v>595</v>
      </c>
      <c r="KWY274" t="s">
        <v>595</v>
      </c>
      <c r="KWZ274" t="s">
        <v>595</v>
      </c>
      <c r="KXA274" t="s">
        <v>595</v>
      </c>
      <c r="KXB274" t="s">
        <v>595</v>
      </c>
      <c r="KXC274" t="s">
        <v>595</v>
      </c>
      <c r="KXD274" t="s">
        <v>595</v>
      </c>
      <c r="KXE274" t="s">
        <v>595</v>
      </c>
      <c r="KXF274" t="s">
        <v>595</v>
      </c>
      <c r="KXG274" t="s">
        <v>595</v>
      </c>
      <c r="KXH274" t="s">
        <v>595</v>
      </c>
      <c r="KXI274" t="s">
        <v>595</v>
      </c>
      <c r="KXJ274" t="s">
        <v>595</v>
      </c>
      <c r="KXK274" t="s">
        <v>595</v>
      </c>
      <c r="KXL274" t="s">
        <v>595</v>
      </c>
      <c r="KXM274" t="s">
        <v>595</v>
      </c>
      <c r="KXN274" t="s">
        <v>595</v>
      </c>
      <c r="KXO274" t="s">
        <v>595</v>
      </c>
      <c r="KXP274" t="s">
        <v>595</v>
      </c>
      <c r="KXQ274" t="s">
        <v>595</v>
      </c>
      <c r="KXR274" t="s">
        <v>595</v>
      </c>
      <c r="KXS274" t="s">
        <v>595</v>
      </c>
      <c r="KXT274" t="s">
        <v>595</v>
      </c>
      <c r="KXU274" t="s">
        <v>595</v>
      </c>
      <c r="KXV274" t="s">
        <v>595</v>
      </c>
      <c r="KXW274" t="s">
        <v>595</v>
      </c>
      <c r="KXX274" t="s">
        <v>595</v>
      </c>
      <c r="KXY274" t="s">
        <v>595</v>
      </c>
      <c r="KXZ274" t="s">
        <v>595</v>
      </c>
      <c r="KYA274" t="s">
        <v>595</v>
      </c>
      <c r="KYB274" t="s">
        <v>595</v>
      </c>
      <c r="KYC274" t="s">
        <v>595</v>
      </c>
      <c r="KYD274" t="s">
        <v>595</v>
      </c>
      <c r="KYE274" t="s">
        <v>595</v>
      </c>
      <c r="KYF274" t="s">
        <v>595</v>
      </c>
      <c r="KYG274" t="s">
        <v>595</v>
      </c>
      <c r="KYH274" t="s">
        <v>595</v>
      </c>
      <c r="KYI274" t="s">
        <v>595</v>
      </c>
      <c r="KYJ274" t="s">
        <v>595</v>
      </c>
      <c r="KYK274" t="s">
        <v>595</v>
      </c>
      <c r="KYL274" t="s">
        <v>595</v>
      </c>
      <c r="KYM274" t="s">
        <v>595</v>
      </c>
      <c r="KYN274" t="s">
        <v>595</v>
      </c>
      <c r="KYO274" t="s">
        <v>595</v>
      </c>
      <c r="KYP274" t="s">
        <v>595</v>
      </c>
      <c r="KYQ274" t="s">
        <v>595</v>
      </c>
      <c r="KYR274" t="s">
        <v>595</v>
      </c>
      <c r="KYS274" t="s">
        <v>595</v>
      </c>
      <c r="KYT274" t="s">
        <v>595</v>
      </c>
      <c r="KYU274" t="s">
        <v>595</v>
      </c>
      <c r="KYV274" t="s">
        <v>595</v>
      </c>
      <c r="KYW274" t="s">
        <v>595</v>
      </c>
      <c r="KYX274" t="s">
        <v>595</v>
      </c>
      <c r="KYY274" t="s">
        <v>595</v>
      </c>
      <c r="KYZ274" t="s">
        <v>595</v>
      </c>
      <c r="KZA274" t="s">
        <v>595</v>
      </c>
      <c r="KZB274" t="s">
        <v>595</v>
      </c>
      <c r="KZC274" t="s">
        <v>595</v>
      </c>
      <c r="KZD274" t="s">
        <v>595</v>
      </c>
      <c r="KZE274" t="s">
        <v>595</v>
      </c>
      <c r="KZF274" t="s">
        <v>595</v>
      </c>
      <c r="KZG274" t="s">
        <v>595</v>
      </c>
      <c r="KZH274" t="s">
        <v>595</v>
      </c>
      <c r="KZI274" t="s">
        <v>595</v>
      </c>
      <c r="KZJ274" t="s">
        <v>595</v>
      </c>
      <c r="KZK274" t="s">
        <v>595</v>
      </c>
      <c r="KZL274" t="s">
        <v>595</v>
      </c>
      <c r="KZM274" t="s">
        <v>595</v>
      </c>
      <c r="KZN274" t="s">
        <v>595</v>
      </c>
      <c r="KZO274" t="s">
        <v>595</v>
      </c>
      <c r="KZP274" t="s">
        <v>595</v>
      </c>
      <c r="KZQ274" t="s">
        <v>595</v>
      </c>
      <c r="KZR274" t="s">
        <v>595</v>
      </c>
      <c r="KZS274" t="s">
        <v>595</v>
      </c>
      <c r="KZT274" t="s">
        <v>595</v>
      </c>
      <c r="KZU274" t="s">
        <v>595</v>
      </c>
      <c r="KZV274" t="s">
        <v>595</v>
      </c>
      <c r="KZW274" t="s">
        <v>595</v>
      </c>
      <c r="KZX274" t="s">
        <v>595</v>
      </c>
      <c r="KZY274" t="s">
        <v>595</v>
      </c>
      <c r="KZZ274" t="s">
        <v>595</v>
      </c>
      <c r="LAA274" t="s">
        <v>595</v>
      </c>
      <c r="LAB274" t="s">
        <v>595</v>
      </c>
      <c r="LAC274" t="s">
        <v>595</v>
      </c>
      <c r="LAD274" t="s">
        <v>595</v>
      </c>
      <c r="LAE274" t="s">
        <v>595</v>
      </c>
      <c r="LAF274" t="s">
        <v>595</v>
      </c>
      <c r="LAG274" t="s">
        <v>595</v>
      </c>
      <c r="LAH274" t="s">
        <v>595</v>
      </c>
      <c r="LAI274" t="s">
        <v>595</v>
      </c>
      <c r="LAJ274" t="s">
        <v>595</v>
      </c>
      <c r="LAK274" t="s">
        <v>595</v>
      </c>
      <c r="LAL274" t="s">
        <v>595</v>
      </c>
      <c r="LAM274" t="s">
        <v>595</v>
      </c>
      <c r="LAN274" t="s">
        <v>595</v>
      </c>
      <c r="LAO274" t="s">
        <v>595</v>
      </c>
      <c r="LAP274" t="s">
        <v>595</v>
      </c>
      <c r="LAQ274" t="s">
        <v>595</v>
      </c>
      <c r="LAR274" t="s">
        <v>595</v>
      </c>
      <c r="LAS274" t="s">
        <v>595</v>
      </c>
      <c r="LAT274" t="s">
        <v>595</v>
      </c>
      <c r="LAU274" t="s">
        <v>595</v>
      </c>
      <c r="LAV274" t="s">
        <v>595</v>
      </c>
      <c r="LAW274" t="s">
        <v>595</v>
      </c>
      <c r="LAX274" t="s">
        <v>595</v>
      </c>
      <c r="LAY274" t="s">
        <v>595</v>
      </c>
      <c r="LAZ274" t="s">
        <v>595</v>
      </c>
      <c r="LBA274" t="s">
        <v>595</v>
      </c>
      <c r="LBB274" t="s">
        <v>595</v>
      </c>
      <c r="LBC274" t="s">
        <v>595</v>
      </c>
      <c r="LBD274" t="s">
        <v>595</v>
      </c>
      <c r="LBE274" t="s">
        <v>595</v>
      </c>
      <c r="LBF274" t="s">
        <v>595</v>
      </c>
      <c r="LBG274" t="s">
        <v>595</v>
      </c>
      <c r="LBH274" t="s">
        <v>595</v>
      </c>
      <c r="LBI274" t="s">
        <v>595</v>
      </c>
      <c r="LBJ274" t="s">
        <v>595</v>
      </c>
      <c r="LBK274" t="s">
        <v>595</v>
      </c>
      <c r="LBL274" t="s">
        <v>595</v>
      </c>
      <c r="LBM274" t="s">
        <v>595</v>
      </c>
      <c r="LBN274" t="s">
        <v>595</v>
      </c>
      <c r="LBO274" t="s">
        <v>595</v>
      </c>
      <c r="LBP274" t="s">
        <v>595</v>
      </c>
      <c r="LBQ274" t="s">
        <v>595</v>
      </c>
      <c r="LBR274" t="s">
        <v>595</v>
      </c>
      <c r="LBS274" t="s">
        <v>595</v>
      </c>
      <c r="LBT274" t="s">
        <v>595</v>
      </c>
      <c r="LBU274" t="s">
        <v>595</v>
      </c>
      <c r="LBV274" t="s">
        <v>595</v>
      </c>
      <c r="LBW274" t="s">
        <v>595</v>
      </c>
      <c r="LBX274" t="s">
        <v>595</v>
      </c>
      <c r="LBY274" t="s">
        <v>595</v>
      </c>
      <c r="LBZ274" t="s">
        <v>595</v>
      </c>
      <c r="LCA274" t="s">
        <v>595</v>
      </c>
      <c r="LCB274" t="s">
        <v>595</v>
      </c>
      <c r="LCC274" t="s">
        <v>595</v>
      </c>
      <c r="LCD274" t="s">
        <v>595</v>
      </c>
      <c r="LCE274" t="s">
        <v>595</v>
      </c>
      <c r="LCF274" t="s">
        <v>595</v>
      </c>
      <c r="LCG274" t="s">
        <v>595</v>
      </c>
      <c r="LCH274" t="s">
        <v>595</v>
      </c>
      <c r="LCI274" t="s">
        <v>595</v>
      </c>
      <c r="LCJ274" t="s">
        <v>595</v>
      </c>
      <c r="LCK274" t="s">
        <v>595</v>
      </c>
      <c r="LCL274" t="s">
        <v>595</v>
      </c>
      <c r="LCM274" t="s">
        <v>595</v>
      </c>
      <c r="LCN274" t="s">
        <v>595</v>
      </c>
      <c r="LCO274" t="s">
        <v>595</v>
      </c>
      <c r="LCP274" t="s">
        <v>595</v>
      </c>
      <c r="LCQ274" t="s">
        <v>595</v>
      </c>
      <c r="LCR274" t="s">
        <v>595</v>
      </c>
      <c r="LCS274" t="s">
        <v>595</v>
      </c>
      <c r="LCT274" t="s">
        <v>595</v>
      </c>
      <c r="LCU274" t="s">
        <v>595</v>
      </c>
      <c r="LCV274" t="s">
        <v>595</v>
      </c>
      <c r="LCW274" t="s">
        <v>595</v>
      </c>
      <c r="LCX274" t="s">
        <v>595</v>
      </c>
      <c r="LCY274" t="s">
        <v>595</v>
      </c>
      <c r="LCZ274" t="s">
        <v>595</v>
      </c>
      <c r="LDA274" t="s">
        <v>595</v>
      </c>
      <c r="LDB274" t="s">
        <v>595</v>
      </c>
      <c r="LDC274" t="s">
        <v>595</v>
      </c>
      <c r="LDD274" t="s">
        <v>595</v>
      </c>
      <c r="LDE274" t="s">
        <v>595</v>
      </c>
      <c r="LDF274" t="s">
        <v>595</v>
      </c>
      <c r="LDG274" t="s">
        <v>595</v>
      </c>
      <c r="LDH274" t="s">
        <v>595</v>
      </c>
      <c r="LDI274" t="s">
        <v>595</v>
      </c>
      <c r="LDJ274" t="s">
        <v>595</v>
      </c>
      <c r="LDK274" t="s">
        <v>595</v>
      </c>
      <c r="LDL274" t="s">
        <v>595</v>
      </c>
      <c r="LDM274" t="s">
        <v>595</v>
      </c>
      <c r="LDN274" t="s">
        <v>595</v>
      </c>
      <c r="LDO274" t="s">
        <v>595</v>
      </c>
      <c r="LDP274" t="s">
        <v>595</v>
      </c>
      <c r="LDQ274" t="s">
        <v>595</v>
      </c>
      <c r="LDR274" t="s">
        <v>595</v>
      </c>
      <c r="LDS274" t="s">
        <v>595</v>
      </c>
      <c r="LDT274" t="s">
        <v>595</v>
      </c>
      <c r="LDU274" t="s">
        <v>595</v>
      </c>
      <c r="LDV274" t="s">
        <v>595</v>
      </c>
      <c r="LDW274" t="s">
        <v>595</v>
      </c>
      <c r="LDX274" t="s">
        <v>595</v>
      </c>
      <c r="LDY274" t="s">
        <v>595</v>
      </c>
      <c r="LDZ274" t="s">
        <v>595</v>
      </c>
      <c r="LEA274" t="s">
        <v>595</v>
      </c>
      <c r="LEB274" t="s">
        <v>595</v>
      </c>
      <c r="LEC274" t="s">
        <v>595</v>
      </c>
      <c r="LED274" t="s">
        <v>595</v>
      </c>
      <c r="LEE274" t="s">
        <v>595</v>
      </c>
      <c r="LEF274" t="s">
        <v>595</v>
      </c>
      <c r="LEG274" t="s">
        <v>595</v>
      </c>
      <c r="LEH274" t="s">
        <v>595</v>
      </c>
      <c r="LEI274" t="s">
        <v>595</v>
      </c>
      <c r="LEJ274" t="s">
        <v>595</v>
      </c>
      <c r="LEK274" t="s">
        <v>595</v>
      </c>
      <c r="LEL274" t="s">
        <v>595</v>
      </c>
      <c r="LEM274" t="s">
        <v>595</v>
      </c>
      <c r="LEN274" t="s">
        <v>595</v>
      </c>
      <c r="LEO274" t="s">
        <v>595</v>
      </c>
      <c r="LEP274" t="s">
        <v>595</v>
      </c>
      <c r="LEQ274" t="s">
        <v>595</v>
      </c>
      <c r="LER274" t="s">
        <v>595</v>
      </c>
      <c r="LES274" t="s">
        <v>595</v>
      </c>
      <c r="LET274" t="s">
        <v>595</v>
      </c>
      <c r="LEU274" t="s">
        <v>595</v>
      </c>
      <c r="LEV274" t="s">
        <v>595</v>
      </c>
      <c r="LEW274" t="s">
        <v>595</v>
      </c>
      <c r="LEX274" t="s">
        <v>595</v>
      </c>
      <c r="LEY274" t="s">
        <v>595</v>
      </c>
      <c r="LEZ274" t="s">
        <v>595</v>
      </c>
      <c r="LFA274" t="s">
        <v>595</v>
      </c>
      <c r="LFB274" t="s">
        <v>595</v>
      </c>
      <c r="LFC274" t="s">
        <v>595</v>
      </c>
      <c r="LFD274" t="s">
        <v>595</v>
      </c>
      <c r="LFE274" t="s">
        <v>595</v>
      </c>
      <c r="LFF274" t="s">
        <v>595</v>
      </c>
      <c r="LFG274" t="s">
        <v>595</v>
      </c>
      <c r="LFH274" t="s">
        <v>595</v>
      </c>
      <c r="LFI274" t="s">
        <v>595</v>
      </c>
      <c r="LFJ274" t="s">
        <v>595</v>
      </c>
      <c r="LFK274" t="s">
        <v>595</v>
      </c>
      <c r="LFL274" t="s">
        <v>595</v>
      </c>
      <c r="LFM274" t="s">
        <v>595</v>
      </c>
      <c r="LFN274" t="s">
        <v>595</v>
      </c>
      <c r="LFO274" t="s">
        <v>595</v>
      </c>
      <c r="LFP274" t="s">
        <v>595</v>
      </c>
      <c r="LFQ274" t="s">
        <v>595</v>
      </c>
      <c r="LFR274" t="s">
        <v>595</v>
      </c>
      <c r="LFS274" t="s">
        <v>595</v>
      </c>
      <c r="LFT274" t="s">
        <v>595</v>
      </c>
      <c r="LFU274" t="s">
        <v>595</v>
      </c>
      <c r="LFV274" t="s">
        <v>595</v>
      </c>
      <c r="LFW274" t="s">
        <v>595</v>
      </c>
      <c r="LFX274" t="s">
        <v>595</v>
      </c>
      <c r="LFY274" t="s">
        <v>595</v>
      </c>
      <c r="LFZ274" t="s">
        <v>595</v>
      </c>
      <c r="LGA274" t="s">
        <v>595</v>
      </c>
      <c r="LGB274" t="s">
        <v>595</v>
      </c>
      <c r="LGC274" t="s">
        <v>595</v>
      </c>
      <c r="LGD274" t="s">
        <v>595</v>
      </c>
      <c r="LGE274" t="s">
        <v>595</v>
      </c>
      <c r="LGF274" t="s">
        <v>595</v>
      </c>
      <c r="LGG274" t="s">
        <v>595</v>
      </c>
      <c r="LGH274" t="s">
        <v>595</v>
      </c>
      <c r="LGI274" t="s">
        <v>595</v>
      </c>
      <c r="LGJ274" t="s">
        <v>595</v>
      </c>
      <c r="LGK274" t="s">
        <v>595</v>
      </c>
      <c r="LGL274" t="s">
        <v>595</v>
      </c>
      <c r="LGM274" t="s">
        <v>595</v>
      </c>
      <c r="LGN274" t="s">
        <v>595</v>
      </c>
      <c r="LGO274" t="s">
        <v>595</v>
      </c>
      <c r="LGP274" t="s">
        <v>595</v>
      </c>
      <c r="LGQ274" t="s">
        <v>595</v>
      </c>
      <c r="LGR274" t="s">
        <v>595</v>
      </c>
      <c r="LGS274" t="s">
        <v>595</v>
      </c>
      <c r="LGT274" t="s">
        <v>595</v>
      </c>
      <c r="LGU274" t="s">
        <v>595</v>
      </c>
      <c r="LGV274" t="s">
        <v>595</v>
      </c>
      <c r="LGW274" t="s">
        <v>595</v>
      </c>
      <c r="LGX274" t="s">
        <v>595</v>
      </c>
      <c r="LGY274" t="s">
        <v>595</v>
      </c>
      <c r="LGZ274" t="s">
        <v>595</v>
      </c>
      <c r="LHA274" t="s">
        <v>595</v>
      </c>
      <c r="LHB274" t="s">
        <v>595</v>
      </c>
      <c r="LHC274" t="s">
        <v>595</v>
      </c>
      <c r="LHD274" t="s">
        <v>595</v>
      </c>
      <c r="LHE274" t="s">
        <v>595</v>
      </c>
      <c r="LHF274" t="s">
        <v>595</v>
      </c>
      <c r="LHG274" t="s">
        <v>595</v>
      </c>
      <c r="LHH274" t="s">
        <v>595</v>
      </c>
      <c r="LHI274" t="s">
        <v>595</v>
      </c>
      <c r="LHJ274" t="s">
        <v>595</v>
      </c>
      <c r="LHK274" t="s">
        <v>595</v>
      </c>
      <c r="LHL274" t="s">
        <v>595</v>
      </c>
      <c r="LHM274" t="s">
        <v>595</v>
      </c>
      <c r="LHN274" t="s">
        <v>595</v>
      </c>
      <c r="LHO274" t="s">
        <v>595</v>
      </c>
      <c r="LHP274" t="s">
        <v>595</v>
      </c>
      <c r="LHQ274" t="s">
        <v>595</v>
      </c>
      <c r="LHR274" t="s">
        <v>595</v>
      </c>
      <c r="LHS274" t="s">
        <v>595</v>
      </c>
      <c r="LHT274" t="s">
        <v>595</v>
      </c>
      <c r="LHU274" t="s">
        <v>595</v>
      </c>
      <c r="LHV274" t="s">
        <v>595</v>
      </c>
      <c r="LHW274" t="s">
        <v>595</v>
      </c>
      <c r="LHX274" t="s">
        <v>595</v>
      </c>
      <c r="LHY274" t="s">
        <v>595</v>
      </c>
      <c r="LHZ274" t="s">
        <v>595</v>
      </c>
      <c r="LIA274" t="s">
        <v>595</v>
      </c>
      <c r="LIB274" t="s">
        <v>595</v>
      </c>
      <c r="LIC274" t="s">
        <v>595</v>
      </c>
      <c r="LID274" t="s">
        <v>595</v>
      </c>
      <c r="LIE274" t="s">
        <v>595</v>
      </c>
      <c r="LIF274" t="s">
        <v>595</v>
      </c>
      <c r="LIG274" t="s">
        <v>595</v>
      </c>
      <c r="LIH274" t="s">
        <v>595</v>
      </c>
      <c r="LII274" t="s">
        <v>595</v>
      </c>
      <c r="LIJ274" t="s">
        <v>595</v>
      </c>
      <c r="LIK274" t="s">
        <v>595</v>
      </c>
      <c r="LIL274" t="s">
        <v>595</v>
      </c>
      <c r="LIM274" t="s">
        <v>595</v>
      </c>
      <c r="LIN274" t="s">
        <v>595</v>
      </c>
      <c r="LIO274" t="s">
        <v>595</v>
      </c>
      <c r="LIP274" t="s">
        <v>595</v>
      </c>
      <c r="LIQ274" t="s">
        <v>595</v>
      </c>
      <c r="LIR274" t="s">
        <v>595</v>
      </c>
      <c r="LIS274" t="s">
        <v>595</v>
      </c>
      <c r="LIT274" t="s">
        <v>595</v>
      </c>
      <c r="LIU274" t="s">
        <v>595</v>
      </c>
      <c r="LIV274" t="s">
        <v>595</v>
      </c>
      <c r="LIW274" t="s">
        <v>595</v>
      </c>
      <c r="LIX274" t="s">
        <v>595</v>
      </c>
      <c r="LIY274" t="s">
        <v>595</v>
      </c>
      <c r="LIZ274" t="s">
        <v>595</v>
      </c>
      <c r="LJA274" t="s">
        <v>595</v>
      </c>
      <c r="LJB274" t="s">
        <v>595</v>
      </c>
      <c r="LJC274" t="s">
        <v>595</v>
      </c>
      <c r="LJD274" t="s">
        <v>595</v>
      </c>
      <c r="LJE274" t="s">
        <v>595</v>
      </c>
      <c r="LJF274" t="s">
        <v>595</v>
      </c>
      <c r="LJG274" t="s">
        <v>595</v>
      </c>
      <c r="LJH274" t="s">
        <v>595</v>
      </c>
      <c r="LJI274" t="s">
        <v>595</v>
      </c>
      <c r="LJJ274" t="s">
        <v>595</v>
      </c>
      <c r="LJK274" t="s">
        <v>595</v>
      </c>
      <c r="LJL274" t="s">
        <v>595</v>
      </c>
      <c r="LJM274" t="s">
        <v>595</v>
      </c>
      <c r="LJN274" t="s">
        <v>595</v>
      </c>
      <c r="LJO274" t="s">
        <v>595</v>
      </c>
      <c r="LJP274" t="s">
        <v>595</v>
      </c>
      <c r="LJQ274" t="s">
        <v>595</v>
      </c>
      <c r="LJR274" t="s">
        <v>595</v>
      </c>
      <c r="LJS274" t="s">
        <v>595</v>
      </c>
      <c r="LJT274" t="s">
        <v>595</v>
      </c>
      <c r="LJU274" t="s">
        <v>595</v>
      </c>
      <c r="LJV274" t="s">
        <v>595</v>
      </c>
      <c r="LJW274" t="s">
        <v>595</v>
      </c>
      <c r="LJX274" t="s">
        <v>595</v>
      </c>
      <c r="LJY274" t="s">
        <v>595</v>
      </c>
      <c r="LJZ274" t="s">
        <v>595</v>
      </c>
      <c r="LKA274" t="s">
        <v>595</v>
      </c>
      <c r="LKB274" t="s">
        <v>595</v>
      </c>
      <c r="LKC274" t="s">
        <v>595</v>
      </c>
      <c r="LKD274" t="s">
        <v>595</v>
      </c>
      <c r="LKE274" t="s">
        <v>595</v>
      </c>
      <c r="LKF274" t="s">
        <v>595</v>
      </c>
      <c r="LKG274" t="s">
        <v>595</v>
      </c>
      <c r="LKH274" t="s">
        <v>595</v>
      </c>
      <c r="LKI274" t="s">
        <v>595</v>
      </c>
      <c r="LKJ274" t="s">
        <v>595</v>
      </c>
      <c r="LKK274" t="s">
        <v>595</v>
      </c>
      <c r="LKL274" t="s">
        <v>595</v>
      </c>
      <c r="LKM274" t="s">
        <v>595</v>
      </c>
      <c r="LKN274" t="s">
        <v>595</v>
      </c>
      <c r="LKO274" t="s">
        <v>595</v>
      </c>
      <c r="LKP274" t="s">
        <v>595</v>
      </c>
      <c r="LKQ274" t="s">
        <v>595</v>
      </c>
      <c r="LKR274" t="s">
        <v>595</v>
      </c>
      <c r="LKS274" t="s">
        <v>595</v>
      </c>
      <c r="LKT274" t="s">
        <v>595</v>
      </c>
      <c r="LKU274" t="s">
        <v>595</v>
      </c>
      <c r="LKV274" t="s">
        <v>595</v>
      </c>
      <c r="LKW274" t="s">
        <v>595</v>
      </c>
      <c r="LKX274" t="s">
        <v>595</v>
      </c>
      <c r="LKY274" t="s">
        <v>595</v>
      </c>
      <c r="LKZ274" t="s">
        <v>595</v>
      </c>
      <c r="LLA274" t="s">
        <v>595</v>
      </c>
      <c r="LLB274" t="s">
        <v>595</v>
      </c>
      <c r="LLC274" t="s">
        <v>595</v>
      </c>
      <c r="LLD274" t="s">
        <v>595</v>
      </c>
      <c r="LLE274" t="s">
        <v>595</v>
      </c>
      <c r="LLF274" t="s">
        <v>595</v>
      </c>
      <c r="LLG274" t="s">
        <v>595</v>
      </c>
      <c r="LLH274" t="s">
        <v>595</v>
      </c>
      <c r="LLI274" t="s">
        <v>595</v>
      </c>
      <c r="LLJ274" t="s">
        <v>595</v>
      </c>
      <c r="LLK274" t="s">
        <v>595</v>
      </c>
      <c r="LLL274" t="s">
        <v>595</v>
      </c>
      <c r="LLM274" t="s">
        <v>595</v>
      </c>
      <c r="LLN274" t="s">
        <v>595</v>
      </c>
      <c r="LLO274" t="s">
        <v>595</v>
      </c>
      <c r="LLP274" t="s">
        <v>595</v>
      </c>
      <c r="LLQ274" t="s">
        <v>595</v>
      </c>
      <c r="LLR274" t="s">
        <v>595</v>
      </c>
      <c r="LLS274" t="s">
        <v>595</v>
      </c>
      <c r="LLT274" t="s">
        <v>595</v>
      </c>
      <c r="LLU274" t="s">
        <v>595</v>
      </c>
      <c r="LLV274" t="s">
        <v>595</v>
      </c>
      <c r="LLW274" t="s">
        <v>595</v>
      </c>
      <c r="LLX274" t="s">
        <v>595</v>
      </c>
      <c r="LLY274" t="s">
        <v>595</v>
      </c>
      <c r="LLZ274" t="s">
        <v>595</v>
      </c>
      <c r="LMA274" t="s">
        <v>595</v>
      </c>
      <c r="LMB274" t="s">
        <v>595</v>
      </c>
      <c r="LMC274" t="s">
        <v>595</v>
      </c>
      <c r="LMD274" t="s">
        <v>595</v>
      </c>
      <c r="LME274" t="s">
        <v>595</v>
      </c>
      <c r="LMF274" t="s">
        <v>595</v>
      </c>
      <c r="LMG274" t="s">
        <v>595</v>
      </c>
      <c r="LMH274" t="s">
        <v>595</v>
      </c>
      <c r="LMI274" t="s">
        <v>595</v>
      </c>
      <c r="LMJ274" t="s">
        <v>595</v>
      </c>
      <c r="LMK274" t="s">
        <v>595</v>
      </c>
      <c r="LML274" t="s">
        <v>595</v>
      </c>
      <c r="LMM274" t="s">
        <v>595</v>
      </c>
      <c r="LMN274" t="s">
        <v>595</v>
      </c>
      <c r="LMO274" t="s">
        <v>595</v>
      </c>
      <c r="LMP274" t="s">
        <v>595</v>
      </c>
      <c r="LMQ274" t="s">
        <v>595</v>
      </c>
      <c r="LMR274" t="s">
        <v>595</v>
      </c>
      <c r="LMS274" t="s">
        <v>595</v>
      </c>
      <c r="LMT274" t="s">
        <v>595</v>
      </c>
      <c r="LMU274" t="s">
        <v>595</v>
      </c>
      <c r="LMV274" t="s">
        <v>595</v>
      </c>
      <c r="LMW274" t="s">
        <v>595</v>
      </c>
      <c r="LMX274" t="s">
        <v>595</v>
      </c>
      <c r="LMY274" t="s">
        <v>595</v>
      </c>
      <c r="LMZ274" t="s">
        <v>595</v>
      </c>
      <c r="LNA274" t="s">
        <v>595</v>
      </c>
      <c r="LNB274" t="s">
        <v>595</v>
      </c>
      <c r="LNC274" t="s">
        <v>595</v>
      </c>
      <c r="LND274" t="s">
        <v>595</v>
      </c>
      <c r="LNE274" t="s">
        <v>595</v>
      </c>
      <c r="LNF274" t="s">
        <v>595</v>
      </c>
      <c r="LNG274" t="s">
        <v>595</v>
      </c>
      <c r="LNH274" t="s">
        <v>595</v>
      </c>
      <c r="LNI274" t="s">
        <v>595</v>
      </c>
      <c r="LNJ274" t="s">
        <v>595</v>
      </c>
      <c r="LNK274" t="s">
        <v>595</v>
      </c>
      <c r="LNL274" t="s">
        <v>595</v>
      </c>
      <c r="LNM274" t="s">
        <v>595</v>
      </c>
      <c r="LNN274" t="s">
        <v>595</v>
      </c>
      <c r="LNO274" t="s">
        <v>595</v>
      </c>
      <c r="LNP274" t="s">
        <v>595</v>
      </c>
      <c r="LNQ274" t="s">
        <v>595</v>
      </c>
      <c r="LNR274" t="s">
        <v>595</v>
      </c>
      <c r="LNS274" t="s">
        <v>595</v>
      </c>
      <c r="LNT274" t="s">
        <v>595</v>
      </c>
      <c r="LNU274" t="s">
        <v>595</v>
      </c>
      <c r="LNV274" t="s">
        <v>595</v>
      </c>
      <c r="LNW274" t="s">
        <v>595</v>
      </c>
      <c r="LNX274" t="s">
        <v>595</v>
      </c>
      <c r="LNY274" t="s">
        <v>595</v>
      </c>
      <c r="LNZ274" t="s">
        <v>595</v>
      </c>
      <c r="LOA274" t="s">
        <v>595</v>
      </c>
      <c r="LOB274" t="s">
        <v>595</v>
      </c>
      <c r="LOC274" t="s">
        <v>595</v>
      </c>
      <c r="LOD274" t="s">
        <v>595</v>
      </c>
      <c r="LOE274" t="s">
        <v>595</v>
      </c>
      <c r="LOF274" t="s">
        <v>595</v>
      </c>
      <c r="LOG274" t="s">
        <v>595</v>
      </c>
      <c r="LOH274" t="s">
        <v>595</v>
      </c>
      <c r="LOI274" t="s">
        <v>595</v>
      </c>
      <c r="LOJ274" t="s">
        <v>595</v>
      </c>
      <c r="LOK274" t="s">
        <v>595</v>
      </c>
      <c r="LOL274" t="s">
        <v>595</v>
      </c>
      <c r="LOM274" t="s">
        <v>595</v>
      </c>
      <c r="LON274" t="s">
        <v>595</v>
      </c>
      <c r="LOO274" t="s">
        <v>595</v>
      </c>
      <c r="LOP274" t="s">
        <v>595</v>
      </c>
      <c r="LOQ274" t="s">
        <v>595</v>
      </c>
      <c r="LOR274" t="s">
        <v>595</v>
      </c>
      <c r="LOS274" t="s">
        <v>595</v>
      </c>
      <c r="LOT274" t="s">
        <v>595</v>
      </c>
      <c r="LOU274" t="s">
        <v>595</v>
      </c>
      <c r="LOV274" t="s">
        <v>595</v>
      </c>
      <c r="LOW274" t="s">
        <v>595</v>
      </c>
      <c r="LOX274" t="s">
        <v>595</v>
      </c>
      <c r="LOY274" t="s">
        <v>595</v>
      </c>
      <c r="LOZ274" t="s">
        <v>595</v>
      </c>
      <c r="LPA274" t="s">
        <v>595</v>
      </c>
      <c r="LPB274" t="s">
        <v>595</v>
      </c>
      <c r="LPC274" t="s">
        <v>595</v>
      </c>
      <c r="LPD274" t="s">
        <v>595</v>
      </c>
      <c r="LPE274" t="s">
        <v>595</v>
      </c>
      <c r="LPF274" t="s">
        <v>595</v>
      </c>
      <c r="LPG274" t="s">
        <v>595</v>
      </c>
      <c r="LPH274" t="s">
        <v>595</v>
      </c>
      <c r="LPI274" t="s">
        <v>595</v>
      </c>
      <c r="LPJ274" t="s">
        <v>595</v>
      </c>
      <c r="LPK274" t="s">
        <v>595</v>
      </c>
      <c r="LPL274" t="s">
        <v>595</v>
      </c>
      <c r="LPM274" t="s">
        <v>595</v>
      </c>
      <c r="LPN274" t="s">
        <v>595</v>
      </c>
      <c r="LPO274" t="s">
        <v>595</v>
      </c>
      <c r="LPP274" t="s">
        <v>595</v>
      </c>
      <c r="LPQ274" t="s">
        <v>595</v>
      </c>
      <c r="LPR274" t="s">
        <v>595</v>
      </c>
      <c r="LPS274" t="s">
        <v>595</v>
      </c>
      <c r="LPT274" t="s">
        <v>595</v>
      </c>
      <c r="LPU274" t="s">
        <v>595</v>
      </c>
      <c r="LPV274" t="s">
        <v>595</v>
      </c>
      <c r="LPW274" t="s">
        <v>595</v>
      </c>
      <c r="LPX274" t="s">
        <v>595</v>
      </c>
      <c r="LPY274" t="s">
        <v>595</v>
      </c>
      <c r="LPZ274" t="s">
        <v>595</v>
      </c>
      <c r="LQA274" t="s">
        <v>595</v>
      </c>
      <c r="LQB274" t="s">
        <v>595</v>
      </c>
      <c r="LQC274" t="s">
        <v>595</v>
      </c>
      <c r="LQD274" t="s">
        <v>595</v>
      </c>
      <c r="LQE274" t="s">
        <v>595</v>
      </c>
      <c r="LQF274" t="s">
        <v>595</v>
      </c>
      <c r="LQG274" t="s">
        <v>595</v>
      </c>
      <c r="LQH274" t="s">
        <v>595</v>
      </c>
      <c r="LQI274" t="s">
        <v>595</v>
      </c>
      <c r="LQJ274" t="s">
        <v>595</v>
      </c>
      <c r="LQK274" t="s">
        <v>595</v>
      </c>
      <c r="LQL274" t="s">
        <v>595</v>
      </c>
      <c r="LQM274" t="s">
        <v>595</v>
      </c>
      <c r="LQN274" t="s">
        <v>595</v>
      </c>
      <c r="LQO274" t="s">
        <v>595</v>
      </c>
      <c r="LQP274" t="s">
        <v>595</v>
      </c>
      <c r="LQQ274" t="s">
        <v>595</v>
      </c>
      <c r="LQR274" t="s">
        <v>595</v>
      </c>
      <c r="LQS274" t="s">
        <v>595</v>
      </c>
      <c r="LQT274" t="s">
        <v>595</v>
      </c>
      <c r="LQU274" t="s">
        <v>595</v>
      </c>
      <c r="LQV274" t="s">
        <v>595</v>
      </c>
      <c r="LQW274" t="s">
        <v>595</v>
      </c>
      <c r="LQX274" t="s">
        <v>595</v>
      </c>
      <c r="LQY274" t="s">
        <v>595</v>
      </c>
      <c r="LQZ274" t="s">
        <v>595</v>
      </c>
      <c r="LRA274" t="s">
        <v>595</v>
      </c>
      <c r="LRB274" t="s">
        <v>595</v>
      </c>
      <c r="LRC274" t="s">
        <v>595</v>
      </c>
      <c r="LRD274" t="s">
        <v>595</v>
      </c>
      <c r="LRE274" t="s">
        <v>595</v>
      </c>
      <c r="LRF274" t="s">
        <v>595</v>
      </c>
      <c r="LRG274" t="s">
        <v>595</v>
      </c>
      <c r="LRH274" t="s">
        <v>595</v>
      </c>
      <c r="LRI274" t="s">
        <v>595</v>
      </c>
      <c r="LRJ274" t="s">
        <v>595</v>
      </c>
      <c r="LRK274" t="s">
        <v>595</v>
      </c>
      <c r="LRL274" t="s">
        <v>595</v>
      </c>
      <c r="LRM274" t="s">
        <v>595</v>
      </c>
      <c r="LRN274" t="s">
        <v>595</v>
      </c>
      <c r="LRO274" t="s">
        <v>595</v>
      </c>
      <c r="LRP274" t="s">
        <v>595</v>
      </c>
      <c r="LRQ274" t="s">
        <v>595</v>
      </c>
      <c r="LRR274" t="s">
        <v>595</v>
      </c>
      <c r="LRS274" t="s">
        <v>595</v>
      </c>
      <c r="LRT274" t="s">
        <v>595</v>
      </c>
      <c r="LRU274" t="s">
        <v>595</v>
      </c>
      <c r="LRV274" t="s">
        <v>595</v>
      </c>
      <c r="LRW274" t="s">
        <v>595</v>
      </c>
      <c r="LRX274" t="s">
        <v>595</v>
      </c>
      <c r="LRY274" t="s">
        <v>595</v>
      </c>
      <c r="LRZ274" t="s">
        <v>595</v>
      </c>
      <c r="LSA274" t="s">
        <v>595</v>
      </c>
      <c r="LSB274" t="s">
        <v>595</v>
      </c>
      <c r="LSC274" t="s">
        <v>595</v>
      </c>
      <c r="LSD274" t="s">
        <v>595</v>
      </c>
      <c r="LSE274" t="s">
        <v>595</v>
      </c>
      <c r="LSF274" t="s">
        <v>595</v>
      </c>
      <c r="LSG274" t="s">
        <v>595</v>
      </c>
      <c r="LSH274" t="s">
        <v>595</v>
      </c>
      <c r="LSI274" t="s">
        <v>595</v>
      </c>
      <c r="LSJ274" t="s">
        <v>595</v>
      </c>
      <c r="LSK274" t="s">
        <v>595</v>
      </c>
      <c r="LSL274" t="s">
        <v>595</v>
      </c>
      <c r="LSM274" t="s">
        <v>595</v>
      </c>
      <c r="LSN274" t="s">
        <v>595</v>
      </c>
      <c r="LSO274" t="s">
        <v>595</v>
      </c>
      <c r="LSP274" t="s">
        <v>595</v>
      </c>
      <c r="LSQ274" t="s">
        <v>595</v>
      </c>
      <c r="LSR274" t="s">
        <v>595</v>
      </c>
      <c r="LSS274" t="s">
        <v>595</v>
      </c>
      <c r="LST274" t="s">
        <v>595</v>
      </c>
      <c r="LSU274" t="s">
        <v>595</v>
      </c>
      <c r="LSV274" t="s">
        <v>595</v>
      </c>
      <c r="LSW274" t="s">
        <v>595</v>
      </c>
      <c r="LSX274" t="s">
        <v>595</v>
      </c>
      <c r="LSY274" t="s">
        <v>595</v>
      </c>
      <c r="LSZ274" t="s">
        <v>595</v>
      </c>
      <c r="LTA274" t="s">
        <v>595</v>
      </c>
      <c r="LTB274" t="s">
        <v>595</v>
      </c>
      <c r="LTC274" t="s">
        <v>595</v>
      </c>
      <c r="LTD274" t="s">
        <v>595</v>
      </c>
      <c r="LTE274" t="s">
        <v>595</v>
      </c>
      <c r="LTF274" t="s">
        <v>595</v>
      </c>
      <c r="LTG274" t="s">
        <v>595</v>
      </c>
      <c r="LTH274" t="s">
        <v>595</v>
      </c>
      <c r="LTI274" t="s">
        <v>595</v>
      </c>
      <c r="LTJ274" t="s">
        <v>595</v>
      </c>
      <c r="LTK274" t="s">
        <v>595</v>
      </c>
      <c r="LTL274" t="s">
        <v>595</v>
      </c>
      <c r="LTM274" t="s">
        <v>595</v>
      </c>
      <c r="LTN274" t="s">
        <v>595</v>
      </c>
      <c r="LTO274" t="s">
        <v>595</v>
      </c>
      <c r="LTP274" t="s">
        <v>595</v>
      </c>
      <c r="LTQ274" t="s">
        <v>595</v>
      </c>
      <c r="LTR274" t="s">
        <v>595</v>
      </c>
      <c r="LTS274" t="s">
        <v>595</v>
      </c>
      <c r="LTT274" t="s">
        <v>595</v>
      </c>
      <c r="LTU274" t="s">
        <v>595</v>
      </c>
      <c r="LTV274" t="s">
        <v>595</v>
      </c>
      <c r="LTW274" t="s">
        <v>595</v>
      </c>
      <c r="LTX274" t="s">
        <v>595</v>
      </c>
      <c r="LTY274" t="s">
        <v>595</v>
      </c>
      <c r="LTZ274" t="s">
        <v>595</v>
      </c>
      <c r="LUA274" t="s">
        <v>595</v>
      </c>
      <c r="LUB274" t="s">
        <v>595</v>
      </c>
      <c r="LUC274" t="s">
        <v>595</v>
      </c>
      <c r="LUD274" t="s">
        <v>595</v>
      </c>
      <c r="LUE274" t="s">
        <v>595</v>
      </c>
      <c r="LUF274" t="s">
        <v>595</v>
      </c>
      <c r="LUG274" t="s">
        <v>595</v>
      </c>
      <c r="LUH274" t="s">
        <v>595</v>
      </c>
      <c r="LUI274" t="s">
        <v>595</v>
      </c>
      <c r="LUJ274" t="s">
        <v>595</v>
      </c>
      <c r="LUK274" t="s">
        <v>595</v>
      </c>
      <c r="LUL274" t="s">
        <v>595</v>
      </c>
      <c r="LUM274" t="s">
        <v>595</v>
      </c>
      <c r="LUN274" t="s">
        <v>595</v>
      </c>
      <c r="LUO274" t="s">
        <v>595</v>
      </c>
      <c r="LUP274" t="s">
        <v>595</v>
      </c>
      <c r="LUQ274" t="s">
        <v>595</v>
      </c>
      <c r="LUR274" t="s">
        <v>595</v>
      </c>
      <c r="LUS274" t="s">
        <v>595</v>
      </c>
      <c r="LUT274" t="s">
        <v>595</v>
      </c>
      <c r="LUU274" t="s">
        <v>595</v>
      </c>
      <c r="LUV274" t="s">
        <v>595</v>
      </c>
      <c r="LUW274" t="s">
        <v>595</v>
      </c>
      <c r="LUX274" t="s">
        <v>595</v>
      </c>
      <c r="LUY274" t="s">
        <v>595</v>
      </c>
      <c r="LUZ274" t="s">
        <v>595</v>
      </c>
      <c r="LVA274" t="s">
        <v>595</v>
      </c>
      <c r="LVB274" t="s">
        <v>595</v>
      </c>
      <c r="LVC274" t="s">
        <v>595</v>
      </c>
      <c r="LVD274" t="s">
        <v>595</v>
      </c>
      <c r="LVE274" t="s">
        <v>595</v>
      </c>
      <c r="LVF274" t="s">
        <v>595</v>
      </c>
      <c r="LVG274" t="s">
        <v>595</v>
      </c>
      <c r="LVH274" t="s">
        <v>595</v>
      </c>
      <c r="LVI274" t="s">
        <v>595</v>
      </c>
      <c r="LVJ274" t="s">
        <v>595</v>
      </c>
      <c r="LVK274" t="s">
        <v>595</v>
      </c>
      <c r="LVL274" t="s">
        <v>595</v>
      </c>
      <c r="LVM274" t="s">
        <v>595</v>
      </c>
      <c r="LVN274" t="s">
        <v>595</v>
      </c>
      <c r="LVO274" t="s">
        <v>595</v>
      </c>
      <c r="LVP274" t="s">
        <v>595</v>
      </c>
      <c r="LVQ274" t="s">
        <v>595</v>
      </c>
      <c r="LVR274" t="s">
        <v>595</v>
      </c>
      <c r="LVS274" t="s">
        <v>595</v>
      </c>
      <c r="LVT274" t="s">
        <v>595</v>
      </c>
      <c r="LVU274" t="s">
        <v>595</v>
      </c>
      <c r="LVV274" t="s">
        <v>595</v>
      </c>
      <c r="LVW274" t="s">
        <v>595</v>
      </c>
      <c r="LVX274" t="s">
        <v>595</v>
      </c>
      <c r="LVY274" t="s">
        <v>595</v>
      </c>
      <c r="LVZ274" t="s">
        <v>595</v>
      </c>
      <c r="LWA274" t="s">
        <v>595</v>
      </c>
      <c r="LWB274" t="s">
        <v>595</v>
      </c>
      <c r="LWC274" t="s">
        <v>595</v>
      </c>
      <c r="LWD274" t="s">
        <v>595</v>
      </c>
      <c r="LWE274" t="s">
        <v>595</v>
      </c>
      <c r="LWF274" t="s">
        <v>595</v>
      </c>
      <c r="LWG274" t="s">
        <v>595</v>
      </c>
      <c r="LWH274" t="s">
        <v>595</v>
      </c>
      <c r="LWI274" t="s">
        <v>595</v>
      </c>
      <c r="LWJ274" t="s">
        <v>595</v>
      </c>
      <c r="LWK274" t="s">
        <v>595</v>
      </c>
      <c r="LWL274" t="s">
        <v>595</v>
      </c>
      <c r="LWM274" t="s">
        <v>595</v>
      </c>
      <c r="LWN274" t="s">
        <v>595</v>
      </c>
      <c r="LWO274" t="s">
        <v>595</v>
      </c>
      <c r="LWP274" t="s">
        <v>595</v>
      </c>
      <c r="LWQ274" t="s">
        <v>595</v>
      </c>
      <c r="LWR274" t="s">
        <v>595</v>
      </c>
      <c r="LWS274" t="s">
        <v>595</v>
      </c>
      <c r="LWT274" t="s">
        <v>595</v>
      </c>
      <c r="LWU274" t="s">
        <v>595</v>
      </c>
      <c r="LWV274" t="s">
        <v>595</v>
      </c>
      <c r="LWW274" t="s">
        <v>595</v>
      </c>
      <c r="LWX274" t="s">
        <v>595</v>
      </c>
      <c r="LWY274" t="s">
        <v>595</v>
      </c>
      <c r="LWZ274" t="s">
        <v>595</v>
      </c>
      <c r="LXA274" t="s">
        <v>595</v>
      </c>
      <c r="LXB274" t="s">
        <v>595</v>
      </c>
      <c r="LXC274" t="s">
        <v>595</v>
      </c>
      <c r="LXD274" t="s">
        <v>595</v>
      </c>
      <c r="LXE274" t="s">
        <v>595</v>
      </c>
      <c r="LXF274" t="s">
        <v>595</v>
      </c>
      <c r="LXG274" t="s">
        <v>595</v>
      </c>
      <c r="LXH274" t="s">
        <v>595</v>
      </c>
      <c r="LXI274" t="s">
        <v>595</v>
      </c>
      <c r="LXJ274" t="s">
        <v>595</v>
      </c>
      <c r="LXK274" t="s">
        <v>595</v>
      </c>
      <c r="LXL274" t="s">
        <v>595</v>
      </c>
      <c r="LXM274" t="s">
        <v>595</v>
      </c>
      <c r="LXN274" t="s">
        <v>595</v>
      </c>
      <c r="LXO274" t="s">
        <v>595</v>
      </c>
      <c r="LXP274" t="s">
        <v>595</v>
      </c>
      <c r="LXQ274" t="s">
        <v>595</v>
      </c>
      <c r="LXR274" t="s">
        <v>595</v>
      </c>
      <c r="LXS274" t="s">
        <v>595</v>
      </c>
      <c r="LXT274" t="s">
        <v>595</v>
      </c>
      <c r="LXU274" t="s">
        <v>595</v>
      </c>
      <c r="LXV274" t="s">
        <v>595</v>
      </c>
      <c r="LXW274" t="s">
        <v>595</v>
      </c>
      <c r="LXX274" t="s">
        <v>595</v>
      </c>
      <c r="LXY274" t="s">
        <v>595</v>
      </c>
      <c r="LXZ274" t="s">
        <v>595</v>
      </c>
      <c r="LYA274" t="s">
        <v>595</v>
      </c>
      <c r="LYB274" t="s">
        <v>595</v>
      </c>
      <c r="LYC274" t="s">
        <v>595</v>
      </c>
      <c r="LYD274" t="s">
        <v>595</v>
      </c>
      <c r="LYE274" t="s">
        <v>595</v>
      </c>
      <c r="LYF274" t="s">
        <v>595</v>
      </c>
      <c r="LYG274" t="s">
        <v>595</v>
      </c>
      <c r="LYH274" t="s">
        <v>595</v>
      </c>
      <c r="LYI274" t="s">
        <v>595</v>
      </c>
      <c r="LYJ274" t="s">
        <v>595</v>
      </c>
      <c r="LYK274" t="s">
        <v>595</v>
      </c>
      <c r="LYL274" t="s">
        <v>595</v>
      </c>
      <c r="LYM274" t="s">
        <v>595</v>
      </c>
      <c r="LYN274" t="s">
        <v>595</v>
      </c>
      <c r="LYO274" t="s">
        <v>595</v>
      </c>
      <c r="LYP274" t="s">
        <v>595</v>
      </c>
      <c r="LYQ274" t="s">
        <v>595</v>
      </c>
      <c r="LYR274" t="s">
        <v>595</v>
      </c>
      <c r="LYS274" t="s">
        <v>595</v>
      </c>
      <c r="LYT274" t="s">
        <v>595</v>
      </c>
      <c r="LYU274" t="s">
        <v>595</v>
      </c>
      <c r="LYV274" t="s">
        <v>595</v>
      </c>
      <c r="LYW274" t="s">
        <v>595</v>
      </c>
      <c r="LYX274" t="s">
        <v>595</v>
      </c>
      <c r="LYY274" t="s">
        <v>595</v>
      </c>
      <c r="LYZ274" t="s">
        <v>595</v>
      </c>
      <c r="LZA274" t="s">
        <v>595</v>
      </c>
      <c r="LZB274" t="s">
        <v>595</v>
      </c>
      <c r="LZC274" t="s">
        <v>595</v>
      </c>
      <c r="LZD274" t="s">
        <v>595</v>
      </c>
      <c r="LZE274" t="s">
        <v>595</v>
      </c>
      <c r="LZF274" t="s">
        <v>595</v>
      </c>
      <c r="LZG274" t="s">
        <v>595</v>
      </c>
      <c r="LZH274" t="s">
        <v>595</v>
      </c>
      <c r="LZI274" t="s">
        <v>595</v>
      </c>
      <c r="LZJ274" t="s">
        <v>595</v>
      </c>
      <c r="LZK274" t="s">
        <v>595</v>
      </c>
      <c r="LZL274" t="s">
        <v>595</v>
      </c>
      <c r="LZM274" t="s">
        <v>595</v>
      </c>
      <c r="LZN274" t="s">
        <v>595</v>
      </c>
      <c r="LZO274" t="s">
        <v>595</v>
      </c>
      <c r="LZP274" t="s">
        <v>595</v>
      </c>
      <c r="LZQ274" t="s">
        <v>595</v>
      </c>
      <c r="LZR274" t="s">
        <v>595</v>
      </c>
      <c r="LZS274" t="s">
        <v>595</v>
      </c>
      <c r="LZT274" t="s">
        <v>595</v>
      </c>
      <c r="LZU274" t="s">
        <v>595</v>
      </c>
      <c r="LZV274" t="s">
        <v>595</v>
      </c>
      <c r="LZW274" t="s">
        <v>595</v>
      </c>
      <c r="LZX274" t="s">
        <v>595</v>
      </c>
      <c r="LZY274" t="s">
        <v>595</v>
      </c>
      <c r="LZZ274" t="s">
        <v>595</v>
      </c>
      <c r="MAA274" t="s">
        <v>595</v>
      </c>
      <c r="MAB274" t="s">
        <v>595</v>
      </c>
      <c r="MAC274" t="s">
        <v>595</v>
      </c>
      <c r="MAD274" t="s">
        <v>595</v>
      </c>
      <c r="MAE274" t="s">
        <v>595</v>
      </c>
      <c r="MAF274" t="s">
        <v>595</v>
      </c>
      <c r="MAG274" t="s">
        <v>595</v>
      </c>
      <c r="MAH274" t="s">
        <v>595</v>
      </c>
      <c r="MAI274" t="s">
        <v>595</v>
      </c>
      <c r="MAJ274" t="s">
        <v>595</v>
      </c>
      <c r="MAK274" t="s">
        <v>595</v>
      </c>
      <c r="MAL274" t="s">
        <v>595</v>
      </c>
      <c r="MAM274" t="s">
        <v>595</v>
      </c>
      <c r="MAN274" t="s">
        <v>595</v>
      </c>
      <c r="MAO274" t="s">
        <v>595</v>
      </c>
      <c r="MAP274" t="s">
        <v>595</v>
      </c>
      <c r="MAQ274" t="s">
        <v>595</v>
      </c>
      <c r="MAR274" t="s">
        <v>595</v>
      </c>
      <c r="MAS274" t="s">
        <v>595</v>
      </c>
      <c r="MAT274" t="s">
        <v>595</v>
      </c>
      <c r="MAU274" t="s">
        <v>595</v>
      </c>
      <c r="MAV274" t="s">
        <v>595</v>
      </c>
      <c r="MAW274" t="s">
        <v>595</v>
      </c>
      <c r="MAX274" t="s">
        <v>595</v>
      </c>
      <c r="MAY274" t="s">
        <v>595</v>
      </c>
      <c r="MAZ274" t="s">
        <v>595</v>
      </c>
      <c r="MBA274" t="s">
        <v>595</v>
      </c>
      <c r="MBB274" t="s">
        <v>595</v>
      </c>
      <c r="MBC274" t="s">
        <v>595</v>
      </c>
      <c r="MBD274" t="s">
        <v>595</v>
      </c>
      <c r="MBE274" t="s">
        <v>595</v>
      </c>
      <c r="MBF274" t="s">
        <v>595</v>
      </c>
      <c r="MBG274" t="s">
        <v>595</v>
      </c>
      <c r="MBH274" t="s">
        <v>595</v>
      </c>
      <c r="MBI274" t="s">
        <v>595</v>
      </c>
      <c r="MBJ274" t="s">
        <v>595</v>
      </c>
      <c r="MBK274" t="s">
        <v>595</v>
      </c>
      <c r="MBL274" t="s">
        <v>595</v>
      </c>
      <c r="MBM274" t="s">
        <v>595</v>
      </c>
      <c r="MBN274" t="s">
        <v>595</v>
      </c>
      <c r="MBO274" t="s">
        <v>595</v>
      </c>
      <c r="MBP274" t="s">
        <v>595</v>
      </c>
      <c r="MBQ274" t="s">
        <v>595</v>
      </c>
      <c r="MBR274" t="s">
        <v>595</v>
      </c>
      <c r="MBS274" t="s">
        <v>595</v>
      </c>
      <c r="MBT274" t="s">
        <v>595</v>
      </c>
      <c r="MBU274" t="s">
        <v>595</v>
      </c>
      <c r="MBV274" t="s">
        <v>595</v>
      </c>
      <c r="MBW274" t="s">
        <v>595</v>
      </c>
      <c r="MBX274" t="s">
        <v>595</v>
      </c>
      <c r="MBY274" t="s">
        <v>595</v>
      </c>
      <c r="MBZ274" t="s">
        <v>595</v>
      </c>
      <c r="MCA274" t="s">
        <v>595</v>
      </c>
      <c r="MCB274" t="s">
        <v>595</v>
      </c>
      <c r="MCC274" t="s">
        <v>595</v>
      </c>
      <c r="MCD274" t="s">
        <v>595</v>
      </c>
      <c r="MCE274" t="s">
        <v>595</v>
      </c>
      <c r="MCF274" t="s">
        <v>595</v>
      </c>
      <c r="MCG274" t="s">
        <v>595</v>
      </c>
      <c r="MCH274" t="s">
        <v>595</v>
      </c>
      <c r="MCI274" t="s">
        <v>595</v>
      </c>
      <c r="MCJ274" t="s">
        <v>595</v>
      </c>
      <c r="MCK274" t="s">
        <v>595</v>
      </c>
      <c r="MCL274" t="s">
        <v>595</v>
      </c>
      <c r="MCM274" t="s">
        <v>595</v>
      </c>
      <c r="MCN274" t="s">
        <v>595</v>
      </c>
      <c r="MCO274" t="s">
        <v>595</v>
      </c>
      <c r="MCP274" t="s">
        <v>595</v>
      </c>
      <c r="MCQ274" t="s">
        <v>595</v>
      </c>
      <c r="MCR274" t="s">
        <v>595</v>
      </c>
      <c r="MCS274" t="s">
        <v>595</v>
      </c>
      <c r="MCT274" t="s">
        <v>595</v>
      </c>
      <c r="MCU274" t="s">
        <v>595</v>
      </c>
      <c r="MCV274" t="s">
        <v>595</v>
      </c>
      <c r="MCW274" t="s">
        <v>595</v>
      </c>
      <c r="MCX274" t="s">
        <v>595</v>
      </c>
      <c r="MCY274" t="s">
        <v>595</v>
      </c>
      <c r="MCZ274" t="s">
        <v>595</v>
      </c>
      <c r="MDA274" t="s">
        <v>595</v>
      </c>
      <c r="MDB274" t="s">
        <v>595</v>
      </c>
      <c r="MDC274" t="s">
        <v>595</v>
      </c>
      <c r="MDD274" t="s">
        <v>595</v>
      </c>
      <c r="MDE274" t="s">
        <v>595</v>
      </c>
      <c r="MDF274" t="s">
        <v>595</v>
      </c>
      <c r="MDG274" t="s">
        <v>595</v>
      </c>
      <c r="MDH274" t="s">
        <v>595</v>
      </c>
      <c r="MDI274" t="s">
        <v>595</v>
      </c>
      <c r="MDJ274" t="s">
        <v>595</v>
      </c>
      <c r="MDK274" t="s">
        <v>595</v>
      </c>
      <c r="MDL274" t="s">
        <v>595</v>
      </c>
      <c r="MDM274" t="s">
        <v>595</v>
      </c>
      <c r="MDN274" t="s">
        <v>595</v>
      </c>
      <c r="MDO274" t="s">
        <v>595</v>
      </c>
      <c r="MDP274" t="s">
        <v>595</v>
      </c>
      <c r="MDQ274" t="s">
        <v>595</v>
      </c>
      <c r="MDR274" t="s">
        <v>595</v>
      </c>
      <c r="MDS274" t="s">
        <v>595</v>
      </c>
      <c r="MDT274" t="s">
        <v>595</v>
      </c>
      <c r="MDU274" t="s">
        <v>595</v>
      </c>
      <c r="MDV274" t="s">
        <v>595</v>
      </c>
      <c r="MDW274" t="s">
        <v>595</v>
      </c>
      <c r="MDX274" t="s">
        <v>595</v>
      </c>
      <c r="MDY274" t="s">
        <v>595</v>
      </c>
      <c r="MDZ274" t="s">
        <v>595</v>
      </c>
      <c r="MEA274" t="s">
        <v>595</v>
      </c>
      <c r="MEB274" t="s">
        <v>595</v>
      </c>
      <c r="MEC274" t="s">
        <v>595</v>
      </c>
      <c r="MED274" t="s">
        <v>595</v>
      </c>
      <c r="MEE274" t="s">
        <v>595</v>
      </c>
      <c r="MEF274" t="s">
        <v>595</v>
      </c>
      <c r="MEG274" t="s">
        <v>595</v>
      </c>
      <c r="MEH274" t="s">
        <v>595</v>
      </c>
      <c r="MEI274" t="s">
        <v>595</v>
      </c>
      <c r="MEJ274" t="s">
        <v>595</v>
      </c>
      <c r="MEK274" t="s">
        <v>595</v>
      </c>
      <c r="MEL274" t="s">
        <v>595</v>
      </c>
      <c r="MEM274" t="s">
        <v>595</v>
      </c>
      <c r="MEN274" t="s">
        <v>595</v>
      </c>
      <c r="MEO274" t="s">
        <v>595</v>
      </c>
      <c r="MEP274" t="s">
        <v>595</v>
      </c>
      <c r="MEQ274" t="s">
        <v>595</v>
      </c>
      <c r="MER274" t="s">
        <v>595</v>
      </c>
      <c r="MES274" t="s">
        <v>595</v>
      </c>
      <c r="MET274" t="s">
        <v>595</v>
      </c>
      <c r="MEU274" t="s">
        <v>595</v>
      </c>
      <c r="MEV274" t="s">
        <v>595</v>
      </c>
      <c r="MEW274" t="s">
        <v>595</v>
      </c>
      <c r="MEX274" t="s">
        <v>595</v>
      </c>
      <c r="MEY274" t="s">
        <v>595</v>
      </c>
      <c r="MEZ274" t="s">
        <v>595</v>
      </c>
      <c r="MFA274" t="s">
        <v>595</v>
      </c>
      <c r="MFB274" t="s">
        <v>595</v>
      </c>
      <c r="MFC274" t="s">
        <v>595</v>
      </c>
      <c r="MFD274" t="s">
        <v>595</v>
      </c>
      <c r="MFE274" t="s">
        <v>595</v>
      </c>
      <c r="MFF274" t="s">
        <v>595</v>
      </c>
      <c r="MFG274" t="s">
        <v>595</v>
      </c>
      <c r="MFH274" t="s">
        <v>595</v>
      </c>
      <c r="MFI274" t="s">
        <v>595</v>
      </c>
      <c r="MFJ274" t="s">
        <v>595</v>
      </c>
      <c r="MFK274" t="s">
        <v>595</v>
      </c>
      <c r="MFL274" t="s">
        <v>595</v>
      </c>
      <c r="MFM274" t="s">
        <v>595</v>
      </c>
      <c r="MFN274" t="s">
        <v>595</v>
      </c>
      <c r="MFO274" t="s">
        <v>595</v>
      </c>
      <c r="MFP274" t="s">
        <v>595</v>
      </c>
      <c r="MFQ274" t="s">
        <v>595</v>
      </c>
      <c r="MFR274" t="s">
        <v>595</v>
      </c>
      <c r="MFS274" t="s">
        <v>595</v>
      </c>
      <c r="MFT274" t="s">
        <v>595</v>
      </c>
      <c r="MFU274" t="s">
        <v>595</v>
      </c>
      <c r="MFV274" t="s">
        <v>595</v>
      </c>
      <c r="MFW274" t="s">
        <v>595</v>
      </c>
      <c r="MFX274" t="s">
        <v>595</v>
      </c>
      <c r="MFY274" t="s">
        <v>595</v>
      </c>
      <c r="MFZ274" t="s">
        <v>595</v>
      </c>
      <c r="MGA274" t="s">
        <v>595</v>
      </c>
      <c r="MGB274" t="s">
        <v>595</v>
      </c>
      <c r="MGC274" t="s">
        <v>595</v>
      </c>
      <c r="MGD274" t="s">
        <v>595</v>
      </c>
      <c r="MGE274" t="s">
        <v>595</v>
      </c>
      <c r="MGF274" t="s">
        <v>595</v>
      </c>
      <c r="MGG274" t="s">
        <v>595</v>
      </c>
      <c r="MGH274" t="s">
        <v>595</v>
      </c>
      <c r="MGI274" t="s">
        <v>595</v>
      </c>
      <c r="MGJ274" t="s">
        <v>595</v>
      </c>
      <c r="MGK274" t="s">
        <v>595</v>
      </c>
      <c r="MGL274" t="s">
        <v>595</v>
      </c>
      <c r="MGM274" t="s">
        <v>595</v>
      </c>
      <c r="MGN274" t="s">
        <v>595</v>
      </c>
      <c r="MGO274" t="s">
        <v>595</v>
      </c>
      <c r="MGP274" t="s">
        <v>595</v>
      </c>
      <c r="MGQ274" t="s">
        <v>595</v>
      </c>
      <c r="MGR274" t="s">
        <v>595</v>
      </c>
      <c r="MGS274" t="s">
        <v>595</v>
      </c>
      <c r="MGT274" t="s">
        <v>595</v>
      </c>
      <c r="MGU274" t="s">
        <v>595</v>
      </c>
      <c r="MGV274" t="s">
        <v>595</v>
      </c>
      <c r="MGW274" t="s">
        <v>595</v>
      </c>
      <c r="MGX274" t="s">
        <v>595</v>
      </c>
      <c r="MGY274" t="s">
        <v>595</v>
      </c>
      <c r="MGZ274" t="s">
        <v>595</v>
      </c>
      <c r="MHA274" t="s">
        <v>595</v>
      </c>
      <c r="MHB274" t="s">
        <v>595</v>
      </c>
      <c r="MHC274" t="s">
        <v>595</v>
      </c>
      <c r="MHD274" t="s">
        <v>595</v>
      </c>
      <c r="MHE274" t="s">
        <v>595</v>
      </c>
      <c r="MHF274" t="s">
        <v>595</v>
      </c>
      <c r="MHG274" t="s">
        <v>595</v>
      </c>
      <c r="MHH274" t="s">
        <v>595</v>
      </c>
      <c r="MHI274" t="s">
        <v>595</v>
      </c>
      <c r="MHJ274" t="s">
        <v>595</v>
      </c>
      <c r="MHK274" t="s">
        <v>595</v>
      </c>
      <c r="MHL274" t="s">
        <v>595</v>
      </c>
      <c r="MHM274" t="s">
        <v>595</v>
      </c>
      <c r="MHN274" t="s">
        <v>595</v>
      </c>
      <c r="MHO274" t="s">
        <v>595</v>
      </c>
      <c r="MHP274" t="s">
        <v>595</v>
      </c>
      <c r="MHQ274" t="s">
        <v>595</v>
      </c>
      <c r="MHR274" t="s">
        <v>595</v>
      </c>
      <c r="MHS274" t="s">
        <v>595</v>
      </c>
      <c r="MHT274" t="s">
        <v>595</v>
      </c>
      <c r="MHU274" t="s">
        <v>595</v>
      </c>
      <c r="MHV274" t="s">
        <v>595</v>
      </c>
      <c r="MHW274" t="s">
        <v>595</v>
      </c>
      <c r="MHX274" t="s">
        <v>595</v>
      </c>
      <c r="MHY274" t="s">
        <v>595</v>
      </c>
      <c r="MHZ274" t="s">
        <v>595</v>
      </c>
      <c r="MIA274" t="s">
        <v>595</v>
      </c>
      <c r="MIB274" t="s">
        <v>595</v>
      </c>
      <c r="MIC274" t="s">
        <v>595</v>
      </c>
      <c r="MID274" t="s">
        <v>595</v>
      </c>
      <c r="MIE274" t="s">
        <v>595</v>
      </c>
      <c r="MIF274" t="s">
        <v>595</v>
      </c>
      <c r="MIG274" t="s">
        <v>595</v>
      </c>
      <c r="MIH274" t="s">
        <v>595</v>
      </c>
      <c r="MII274" t="s">
        <v>595</v>
      </c>
      <c r="MIJ274" t="s">
        <v>595</v>
      </c>
      <c r="MIK274" t="s">
        <v>595</v>
      </c>
      <c r="MIL274" t="s">
        <v>595</v>
      </c>
      <c r="MIM274" t="s">
        <v>595</v>
      </c>
      <c r="MIN274" t="s">
        <v>595</v>
      </c>
      <c r="MIO274" t="s">
        <v>595</v>
      </c>
      <c r="MIP274" t="s">
        <v>595</v>
      </c>
      <c r="MIQ274" t="s">
        <v>595</v>
      </c>
      <c r="MIR274" t="s">
        <v>595</v>
      </c>
      <c r="MIS274" t="s">
        <v>595</v>
      </c>
      <c r="MIT274" t="s">
        <v>595</v>
      </c>
      <c r="MIU274" t="s">
        <v>595</v>
      </c>
      <c r="MIV274" t="s">
        <v>595</v>
      </c>
      <c r="MIW274" t="s">
        <v>595</v>
      </c>
      <c r="MIX274" t="s">
        <v>595</v>
      </c>
      <c r="MIY274" t="s">
        <v>595</v>
      </c>
      <c r="MIZ274" t="s">
        <v>595</v>
      </c>
      <c r="MJA274" t="s">
        <v>595</v>
      </c>
      <c r="MJB274" t="s">
        <v>595</v>
      </c>
      <c r="MJC274" t="s">
        <v>595</v>
      </c>
      <c r="MJD274" t="s">
        <v>595</v>
      </c>
      <c r="MJE274" t="s">
        <v>595</v>
      </c>
      <c r="MJF274" t="s">
        <v>595</v>
      </c>
      <c r="MJG274" t="s">
        <v>595</v>
      </c>
      <c r="MJH274" t="s">
        <v>595</v>
      </c>
      <c r="MJI274" t="s">
        <v>595</v>
      </c>
      <c r="MJJ274" t="s">
        <v>595</v>
      </c>
      <c r="MJK274" t="s">
        <v>595</v>
      </c>
      <c r="MJL274" t="s">
        <v>595</v>
      </c>
      <c r="MJM274" t="s">
        <v>595</v>
      </c>
      <c r="MJN274" t="s">
        <v>595</v>
      </c>
      <c r="MJO274" t="s">
        <v>595</v>
      </c>
      <c r="MJP274" t="s">
        <v>595</v>
      </c>
      <c r="MJQ274" t="s">
        <v>595</v>
      </c>
      <c r="MJR274" t="s">
        <v>595</v>
      </c>
      <c r="MJS274" t="s">
        <v>595</v>
      </c>
      <c r="MJT274" t="s">
        <v>595</v>
      </c>
      <c r="MJU274" t="s">
        <v>595</v>
      </c>
      <c r="MJV274" t="s">
        <v>595</v>
      </c>
      <c r="MJW274" t="s">
        <v>595</v>
      </c>
      <c r="MJX274" t="s">
        <v>595</v>
      </c>
      <c r="MJY274" t="s">
        <v>595</v>
      </c>
      <c r="MJZ274" t="s">
        <v>595</v>
      </c>
      <c r="MKA274" t="s">
        <v>595</v>
      </c>
      <c r="MKB274" t="s">
        <v>595</v>
      </c>
      <c r="MKC274" t="s">
        <v>595</v>
      </c>
      <c r="MKD274" t="s">
        <v>595</v>
      </c>
      <c r="MKE274" t="s">
        <v>595</v>
      </c>
      <c r="MKF274" t="s">
        <v>595</v>
      </c>
      <c r="MKG274" t="s">
        <v>595</v>
      </c>
      <c r="MKH274" t="s">
        <v>595</v>
      </c>
      <c r="MKI274" t="s">
        <v>595</v>
      </c>
      <c r="MKJ274" t="s">
        <v>595</v>
      </c>
      <c r="MKK274" t="s">
        <v>595</v>
      </c>
      <c r="MKL274" t="s">
        <v>595</v>
      </c>
      <c r="MKM274" t="s">
        <v>595</v>
      </c>
      <c r="MKN274" t="s">
        <v>595</v>
      </c>
      <c r="MKO274" t="s">
        <v>595</v>
      </c>
      <c r="MKP274" t="s">
        <v>595</v>
      </c>
      <c r="MKQ274" t="s">
        <v>595</v>
      </c>
      <c r="MKR274" t="s">
        <v>595</v>
      </c>
      <c r="MKS274" t="s">
        <v>595</v>
      </c>
      <c r="MKT274" t="s">
        <v>595</v>
      </c>
      <c r="MKU274" t="s">
        <v>595</v>
      </c>
      <c r="MKV274" t="s">
        <v>595</v>
      </c>
      <c r="MKW274" t="s">
        <v>595</v>
      </c>
      <c r="MKX274" t="s">
        <v>595</v>
      </c>
      <c r="MKY274" t="s">
        <v>595</v>
      </c>
      <c r="MKZ274" t="s">
        <v>595</v>
      </c>
      <c r="MLA274" t="s">
        <v>595</v>
      </c>
      <c r="MLB274" t="s">
        <v>595</v>
      </c>
      <c r="MLC274" t="s">
        <v>595</v>
      </c>
      <c r="MLD274" t="s">
        <v>595</v>
      </c>
      <c r="MLE274" t="s">
        <v>595</v>
      </c>
      <c r="MLF274" t="s">
        <v>595</v>
      </c>
      <c r="MLG274" t="s">
        <v>595</v>
      </c>
      <c r="MLH274" t="s">
        <v>595</v>
      </c>
      <c r="MLI274" t="s">
        <v>595</v>
      </c>
      <c r="MLJ274" t="s">
        <v>595</v>
      </c>
      <c r="MLK274" t="s">
        <v>595</v>
      </c>
      <c r="MLL274" t="s">
        <v>595</v>
      </c>
      <c r="MLM274" t="s">
        <v>595</v>
      </c>
      <c r="MLN274" t="s">
        <v>595</v>
      </c>
      <c r="MLO274" t="s">
        <v>595</v>
      </c>
      <c r="MLP274" t="s">
        <v>595</v>
      </c>
      <c r="MLQ274" t="s">
        <v>595</v>
      </c>
      <c r="MLR274" t="s">
        <v>595</v>
      </c>
      <c r="MLS274" t="s">
        <v>595</v>
      </c>
      <c r="MLT274" t="s">
        <v>595</v>
      </c>
      <c r="MLU274" t="s">
        <v>595</v>
      </c>
      <c r="MLV274" t="s">
        <v>595</v>
      </c>
      <c r="MLW274" t="s">
        <v>595</v>
      </c>
      <c r="MLX274" t="s">
        <v>595</v>
      </c>
      <c r="MLY274" t="s">
        <v>595</v>
      </c>
      <c r="MLZ274" t="s">
        <v>595</v>
      </c>
      <c r="MMA274" t="s">
        <v>595</v>
      </c>
      <c r="MMB274" t="s">
        <v>595</v>
      </c>
      <c r="MMC274" t="s">
        <v>595</v>
      </c>
      <c r="MMD274" t="s">
        <v>595</v>
      </c>
      <c r="MME274" t="s">
        <v>595</v>
      </c>
      <c r="MMF274" t="s">
        <v>595</v>
      </c>
      <c r="MMG274" t="s">
        <v>595</v>
      </c>
      <c r="MMH274" t="s">
        <v>595</v>
      </c>
      <c r="MMI274" t="s">
        <v>595</v>
      </c>
      <c r="MMJ274" t="s">
        <v>595</v>
      </c>
      <c r="MMK274" t="s">
        <v>595</v>
      </c>
      <c r="MML274" t="s">
        <v>595</v>
      </c>
      <c r="MMM274" t="s">
        <v>595</v>
      </c>
      <c r="MMN274" t="s">
        <v>595</v>
      </c>
      <c r="MMO274" t="s">
        <v>595</v>
      </c>
      <c r="MMP274" t="s">
        <v>595</v>
      </c>
      <c r="MMQ274" t="s">
        <v>595</v>
      </c>
      <c r="MMR274" t="s">
        <v>595</v>
      </c>
      <c r="MMS274" t="s">
        <v>595</v>
      </c>
      <c r="MMT274" t="s">
        <v>595</v>
      </c>
      <c r="MMU274" t="s">
        <v>595</v>
      </c>
      <c r="MMV274" t="s">
        <v>595</v>
      </c>
      <c r="MMW274" t="s">
        <v>595</v>
      </c>
      <c r="MMX274" t="s">
        <v>595</v>
      </c>
      <c r="MMY274" t="s">
        <v>595</v>
      </c>
      <c r="MMZ274" t="s">
        <v>595</v>
      </c>
      <c r="MNA274" t="s">
        <v>595</v>
      </c>
      <c r="MNB274" t="s">
        <v>595</v>
      </c>
      <c r="MNC274" t="s">
        <v>595</v>
      </c>
      <c r="MND274" t="s">
        <v>595</v>
      </c>
      <c r="MNE274" t="s">
        <v>595</v>
      </c>
      <c r="MNF274" t="s">
        <v>595</v>
      </c>
      <c r="MNG274" t="s">
        <v>595</v>
      </c>
      <c r="MNH274" t="s">
        <v>595</v>
      </c>
      <c r="MNI274" t="s">
        <v>595</v>
      </c>
      <c r="MNJ274" t="s">
        <v>595</v>
      </c>
      <c r="MNK274" t="s">
        <v>595</v>
      </c>
      <c r="MNL274" t="s">
        <v>595</v>
      </c>
      <c r="MNM274" t="s">
        <v>595</v>
      </c>
      <c r="MNN274" t="s">
        <v>595</v>
      </c>
      <c r="MNO274" t="s">
        <v>595</v>
      </c>
      <c r="MNP274" t="s">
        <v>595</v>
      </c>
      <c r="MNQ274" t="s">
        <v>595</v>
      </c>
      <c r="MNR274" t="s">
        <v>595</v>
      </c>
      <c r="MNS274" t="s">
        <v>595</v>
      </c>
      <c r="MNT274" t="s">
        <v>595</v>
      </c>
      <c r="MNU274" t="s">
        <v>595</v>
      </c>
      <c r="MNV274" t="s">
        <v>595</v>
      </c>
      <c r="MNW274" t="s">
        <v>595</v>
      </c>
      <c r="MNX274" t="s">
        <v>595</v>
      </c>
      <c r="MNY274" t="s">
        <v>595</v>
      </c>
      <c r="MNZ274" t="s">
        <v>595</v>
      </c>
      <c r="MOA274" t="s">
        <v>595</v>
      </c>
      <c r="MOB274" t="s">
        <v>595</v>
      </c>
      <c r="MOC274" t="s">
        <v>595</v>
      </c>
      <c r="MOD274" t="s">
        <v>595</v>
      </c>
      <c r="MOE274" t="s">
        <v>595</v>
      </c>
      <c r="MOF274" t="s">
        <v>595</v>
      </c>
      <c r="MOG274" t="s">
        <v>595</v>
      </c>
      <c r="MOH274" t="s">
        <v>595</v>
      </c>
      <c r="MOI274" t="s">
        <v>595</v>
      </c>
      <c r="MOJ274" t="s">
        <v>595</v>
      </c>
      <c r="MOK274" t="s">
        <v>595</v>
      </c>
      <c r="MOL274" t="s">
        <v>595</v>
      </c>
      <c r="MOM274" t="s">
        <v>595</v>
      </c>
      <c r="MON274" t="s">
        <v>595</v>
      </c>
      <c r="MOO274" t="s">
        <v>595</v>
      </c>
      <c r="MOP274" t="s">
        <v>595</v>
      </c>
      <c r="MOQ274" t="s">
        <v>595</v>
      </c>
      <c r="MOR274" t="s">
        <v>595</v>
      </c>
      <c r="MOS274" t="s">
        <v>595</v>
      </c>
      <c r="MOT274" t="s">
        <v>595</v>
      </c>
      <c r="MOU274" t="s">
        <v>595</v>
      </c>
      <c r="MOV274" t="s">
        <v>595</v>
      </c>
      <c r="MOW274" t="s">
        <v>595</v>
      </c>
      <c r="MOX274" t="s">
        <v>595</v>
      </c>
      <c r="MOY274" t="s">
        <v>595</v>
      </c>
      <c r="MOZ274" t="s">
        <v>595</v>
      </c>
      <c r="MPA274" t="s">
        <v>595</v>
      </c>
      <c r="MPB274" t="s">
        <v>595</v>
      </c>
      <c r="MPC274" t="s">
        <v>595</v>
      </c>
      <c r="MPD274" t="s">
        <v>595</v>
      </c>
      <c r="MPE274" t="s">
        <v>595</v>
      </c>
      <c r="MPF274" t="s">
        <v>595</v>
      </c>
      <c r="MPG274" t="s">
        <v>595</v>
      </c>
      <c r="MPH274" t="s">
        <v>595</v>
      </c>
      <c r="MPI274" t="s">
        <v>595</v>
      </c>
      <c r="MPJ274" t="s">
        <v>595</v>
      </c>
      <c r="MPK274" t="s">
        <v>595</v>
      </c>
      <c r="MPL274" t="s">
        <v>595</v>
      </c>
      <c r="MPM274" t="s">
        <v>595</v>
      </c>
      <c r="MPN274" t="s">
        <v>595</v>
      </c>
      <c r="MPO274" t="s">
        <v>595</v>
      </c>
      <c r="MPP274" t="s">
        <v>595</v>
      </c>
      <c r="MPQ274" t="s">
        <v>595</v>
      </c>
      <c r="MPR274" t="s">
        <v>595</v>
      </c>
      <c r="MPS274" t="s">
        <v>595</v>
      </c>
      <c r="MPT274" t="s">
        <v>595</v>
      </c>
      <c r="MPU274" t="s">
        <v>595</v>
      </c>
      <c r="MPV274" t="s">
        <v>595</v>
      </c>
      <c r="MPW274" t="s">
        <v>595</v>
      </c>
      <c r="MPX274" t="s">
        <v>595</v>
      </c>
      <c r="MPY274" t="s">
        <v>595</v>
      </c>
      <c r="MPZ274" t="s">
        <v>595</v>
      </c>
      <c r="MQA274" t="s">
        <v>595</v>
      </c>
      <c r="MQB274" t="s">
        <v>595</v>
      </c>
      <c r="MQC274" t="s">
        <v>595</v>
      </c>
      <c r="MQD274" t="s">
        <v>595</v>
      </c>
      <c r="MQE274" t="s">
        <v>595</v>
      </c>
      <c r="MQF274" t="s">
        <v>595</v>
      </c>
      <c r="MQG274" t="s">
        <v>595</v>
      </c>
      <c r="MQH274" t="s">
        <v>595</v>
      </c>
      <c r="MQI274" t="s">
        <v>595</v>
      </c>
      <c r="MQJ274" t="s">
        <v>595</v>
      </c>
      <c r="MQK274" t="s">
        <v>595</v>
      </c>
      <c r="MQL274" t="s">
        <v>595</v>
      </c>
      <c r="MQM274" t="s">
        <v>595</v>
      </c>
      <c r="MQN274" t="s">
        <v>595</v>
      </c>
      <c r="MQO274" t="s">
        <v>595</v>
      </c>
      <c r="MQP274" t="s">
        <v>595</v>
      </c>
      <c r="MQQ274" t="s">
        <v>595</v>
      </c>
      <c r="MQR274" t="s">
        <v>595</v>
      </c>
      <c r="MQS274" t="s">
        <v>595</v>
      </c>
      <c r="MQT274" t="s">
        <v>595</v>
      </c>
      <c r="MQU274" t="s">
        <v>595</v>
      </c>
      <c r="MQV274" t="s">
        <v>595</v>
      </c>
      <c r="MQW274" t="s">
        <v>595</v>
      </c>
      <c r="MQX274" t="s">
        <v>595</v>
      </c>
      <c r="MQY274" t="s">
        <v>595</v>
      </c>
      <c r="MQZ274" t="s">
        <v>595</v>
      </c>
      <c r="MRA274" t="s">
        <v>595</v>
      </c>
      <c r="MRB274" t="s">
        <v>595</v>
      </c>
      <c r="MRC274" t="s">
        <v>595</v>
      </c>
      <c r="MRD274" t="s">
        <v>595</v>
      </c>
      <c r="MRE274" t="s">
        <v>595</v>
      </c>
      <c r="MRF274" t="s">
        <v>595</v>
      </c>
      <c r="MRG274" t="s">
        <v>595</v>
      </c>
      <c r="MRH274" t="s">
        <v>595</v>
      </c>
      <c r="MRI274" t="s">
        <v>595</v>
      </c>
      <c r="MRJ274" t="s">
        <v>595</v>
      </c>
      <c r="MRK274" t="s">
        <v>595</v>
      </c>
      <c r="MRL274" t="s">
        <v>595</v>
      </c>
      <c r="MRM274" t="s">
        <v>595</v>
      </c>
      <c r="MRN274" t="s">
        <v>595</v>
      </c>
      <c r="MRO274" t="s">
        <v>595</v>
      </c>
      <c r="MRP274" t="s">
        <v>595</v>
      </c>
      <c r="MRQ274" t="s">
        <v>595</v>
      </c>
      <c r="MRR274" t="s">
        <v>595</v>
      </c>
      <c r="MRS274" t="s">
        <v>595</v>
      </c>
      <c r="MRT274" t="s">
        <v>595</v>
      </c>
      <c r="MRU274" t="s">
        <v>595</v>
      </c>
      <c r="MRV274" t="s">
        <v>595</v>
      </c>
      <c r="MRW274" t="s">
        <v>595</v>
      </c>
      <c r="MRX274" t="s">
        <v>595</v>
      </c>
      <c r="MRY274" t="s">
        <v>595</v>
      </c>
      <c r="MRZ274" t="s">
        <v>595</v>
      </c>
      <c r="MSA274" t="s">
        <v>595</v>
      </c>
      <c r="MSB274" t="s">
        <v>595</v>
      </c>
      <c r="MSC274" t="s">
        <v>595</v>
      </c>
      <c r="MSD274" t="s">
        <v>595</v>
      </c>
      <c r="MSE274" t="s">
        <v>595</v>
      </c>
      <c r="MSF274" t="s">
        <v>595</v>
      </c>
      <c r="MSG274" t="s">
        <v>595</v>
      </c>
      <c r="MSH274" t="s">
        <v>595</v>
      </c>
      <c r="MSI274" t="s">
        <v>595</v>
      </c>
      <c r="MSJ274" t="s">
        <v>595</v>
      </c>
      <c r="MSK274" t="s">
        <v>595</v>
      </c>
      <c r="MSL274" t="s">
        <v>595</v>
      </c>
      <c r="MSM274" t="s">
        <v>595</v>
      </c>
      <c r="MSN274" t="s">
        <v>595</v>
      </c>
      <c r="MSO274" t="s">
        <v>595</v>
      </c>
      <c r="MSP274" t="s">
        <v>595</v>
      </c>
      <c r="MSQ274" t="s">
        <v>595</v>
      </c>
      <c r="MSR274" t="s">
        <v>595</v>
      </c>
      <c r="MSS274" t="s">
        <v>595</v>
      </c>
      <c r="MST274" t="s">
        <v>595</v>
      </c>
      <c r="MSU274" t="s">
        <v>595</v>
      </c>
      <c r="MSV274" t="s">
        <v>595</v>
      </c>
      <c r="MSW274" t="s">
        <v>595</v>
      </c>
      <c r="MSX274" t="s">
        <v>595</v>
      </c>
      <c r="MSY274" t="s">
        <v>595</v>
      </c>
      <c r="MSZ274" t="s">
        <v>595</v>
      </c>
      <c r="MTA274" t="s">
        <v>595</v>
      </c>
      <c r="MTB274" t="s">
        <v>595</v>
      </c>
      <c r="MTC274" t="s">
        <v>595</v>
      </c>
      <c r="MTD274" t="s">
        <v>595</v>
      </c>
      <c r="MTE274" t="s">
        <v>595</v>
      </c>
      <c r="MTF274" t="s">
        <v>595</v>
      </c>
      <c r="MTG274" t="s">
        <v>595</v>
      </c>
      <c r="MTH274" t="s">
        <v>595</v>
      </c>
      <c r="MTI274" t="s">
        <v>595</v>
      </c>
      <c r="MTJ274" t="s">
        <v>595</v>
      </c>
      <c r="MTK274" t="s">
        <v>595</v>
      </c>
      <c r="MTL274" t="s">
        <v>595</v>
      </c>
      <c r="MTM274" t="s">
        <v>595</v>
      </c>
      <c r="MTN274" t="s">
        <v>595</v>
      </c>
      <c r="MTO274" t="s">
        <v>595</v>
      </c>
      <c r="MTP274" t="s">
        <v>595</v>
      </c>
      <c r="MTQ274" t="s">
        <v>595</v>
      </c>
      <c r="MTR274" t="s">
        <v>595</v>
      </c>
      <c r="MTS274" t="s">
        <v>595</v>
      </c>
      <c r="MTT274" t="s">
        <v>595</v>
      </c>
      <c r="MTU274" t="s">
        <v>595</v>
      </c>
      <c r="MTV274" t="s">
        <v>595</v>
      </c>
      <c r="MTW274" t="s">
        <v>595</v>
      </c>
      <c r="MTX274" t="s">
        <v>595</v>
      </c>
      <c r="MTY274" t="s">
        <v>595</v>
      </c>
      <c r="MTZ274" t="s">
        <v>595</v>
      </c>
      <c r="MUA274" t="s">
        <v>595</v>
      </c>
      <c r="MUB274" t="s">
        <v>595</v>
      </c>
      <c r="MUC274" t="s">
        <v>595</v>
      </c>
      <c r="MUD274" t="s">
        <v>595</v>
      </c>
      <c r="MUE274" t="s">
        <v>595</v>
      </c>
      <c r="MUF274" t="s">
        <v>595</v>
      </c>
      <c r="MUG274" t="s">
        <v>595</v>
      </c>
      <c r="MUH274" t="s">
        <v>595</v>
      </c>
      <c r="MUI274" t="s">
        <v>595</v>
      </c>
      <c r="MUJ274" t="s">
        <v>595</v>
      </c>
      <c r="MUK274" t="s">
        <v>595</v>
      </c>
      <c r="MUL274" t="s">
        <v>595</v>
      </c>
      <c r="MUM274" t="s">
        <v>595</v>
      </c>
      <c r="MUN274" t="s">
        <v>595</v>
      </c>
      <c r="MUO274" t="s">
        <v>595</v>
      </c>
      <c r="MUP274" t="s">
        <v>595</v>
      </c>
      <c r="MUQ274" t="s">
        <v>595</v>
      </c>
      <c r="MUR274" t="s">
        <v>595</v>
      </c>
      <c r="MUS274" t="s">
        <v>595</v>
      </c>
      <c r="MUT274" t="s">
        <v>595</v>
      </c>
      <c r="MUU274" t="s">
        <v>595</v>
      </c>
      <c r="MUV274" t="s">
        <v>595</v>
      </c>
      <c r="MUW274" t="s">
        <v>595</v>
      </c>
      <c r="MUX274" t="s">
        <v>595</v>
      </c>
      <c r="MUY274" t="s">
        <v>595</v>
      </c>
      <c r="MUZ274" t="s">
        <v>595</v>
      </c>
      <c r="MVA274" t="s">
        <v>595</v>
      </c>
      <c r="MVB274" t="s">
        <v>595</v>
      </c>
      <c r="MVC274" t="s">
        <v>595</v>
      </c>
      <c r="MVD274" t="s">
        <v>595</v>
      </c>
      <c r="MVE274" t="s">
        <v>595</v>
      </c>
      <c r="MVF274" t="s">
        <v>595</v>
      </c>
      <c r="MVG274" t="s">
        <v>595</v>
      </c>
      <c r="MVH274" t="s">
        <v>595</v>
      </c>
      <c r="MVI274" t="s">
        <v>595</v>
      </c>
      <c r="MVJ274" t="s">
        <v>595</v>
      </c>
      <c r="MVK274" t="s">
        <v>595</v>
      </c>
      <c r="MVL274" t="s">
        <v>595</v>
      </c>
      <c r="MVM274" t="s">
        <v>595</v>
      </c>
      <c r="MVN274" t="s">
        <v>595</v>
      </c>
      <c r="MVO274" t="s">
        <v>595</v>
      </c>
      <c r="MVP274" t="s">
        <v>595</v>
      </c>
      <c r="MVQ274" t="s">
        <v>595</v>
      </c>
      <c r="MVR274" t="s">
        <v>595</v>
      </c>
      <c r="MVS274" t="s">
        <v>595</v>
      </c>
      <c r="MVT274" t="s">
        <v>595</v>
      </c>
      <c r="MVU274" t="s">
        <v>595</v>
      </c>
      <c r="MVV274" t="s">
        <v>595</v>
      </c>
      <c r="MVW274" t="s">
        <v>595</v>
      </c>
      <c r="MVX274" t="s">
        <v>595</v>
      </c>
      <c r="MVY274" t="s">
        <v>595</v>
      </c>
      <c r="MVZ274" t="s">
        <v>595</v>
      </c>
      <c r="MWA274" t="s">
        <v>595</v>
      </c>
      <c r="MWB274" t="s">
        <v>595</v>
      </c>
      <c r="MWC274" t="s">
        <v>595</v>
      </c>
      <c r="MWD274" t="s">
        <v>595</v>
      </c>
      <c r="MWE274" t="s">
        <v>595</v>
      </c>
      <c r="MWF274" t="s">
        <v>595</v>
      </c>
      <c r="MWG274" t="s">
        <v>595</v>
      </c>
      <c r="MWH274" t="s">
        <v>595</v>
      </c>
      <c r="MWI274" t="s">
        <v>595</v>
      </c>
      <c r="MWJ274" t="s">
        <v>595</v>
      </c>
      <c r="MWK274" t="s">
        <v>595</v>
      </c>
      <c r="MWL274" t="s">
        <v>595</v>
      </c>
      <c r="MWM274" t="s">
        <v>595</v>
      </c>
      <c r="MWN274" t="s">
        <v>595</v>
      </c>
      <c r="MWO274" t="s">
        <v>595</v>
      </c>
      <c r="MWP274" t="s">
        <v>595</v>
      </c>
      <c r="MWQ274" t="s">
        <v>595</v>
      </c>
      <c r="MWR274" t="s">
        <v>595</v>
      </c>
      <c r="MWS274" t="s">
        <v>595</v>
      </c>
      <c r="MWT274" t="s">
        <v>595</v>
      </c>
      <c r="MWU274" t="s">
        <v>595</v>
      </c>
      <c r="MWV274" t="s">
        <v>595</v>
      </c>
      <c r="MWW274" t="s">
        <v>595</v>
      </c>
      <c r="MWX274" t="s">
        <v>595</v>
      </c>
      <c r="MWY274" t="s">
        <v>595</v>
      </c>
      <c r="MWZ274" t="s">
        <v>595</v>
      </c>
      <c r="MXA274" t="s">
        <v>595</v>
      </c>
      <c r="MXB274" t="s">
        <v>595</v>
      </c>
      <c r="MXC274" t="s">
        <v>595</v>
      </c>
      <c r="MXD274" t="s">
        <v>595</v>
      </c>
      <c r="MXE274" t="s">
        <v>595</v>
      </c>
      <c r="MXF274" t="s">
        <v>595</v>
      </c>
      <c r="MXG274" t="s">
        <v>595</v>
      </c>
      <c r="MXH274" t="s">
        <v>595</v>
      </c>
      <c r="MXI274" t="s">
        <v>595</v>
      </c>
      <c r="MXJ274" t="s">
        <v>595</v>
      </c>
      <c r="MXK274" t="s">
        <v>595</v>
      </c>
      <c r="MXL274" t="s">
        <v>595</v>
      </c>
      <c r="MXM274" t="s">
        <v>595</v>
      </c>
      <c r="MXN274" t="s">
        <v>595</v>
      </c>
      <c r="MXO274" t="s">
        <v>595</v>
      </c>
      <c r="MXP274" t="s">
        <v>595</v>
      </c>
      <c r="MXQ274" t="s">
        <v>595</v>
      </c>
      <c r="MXR274" t="s">
        <v>595</v>
      </c>
      <c r="MXS274" t="s">
        <v>595</v>
      </c>
      <c r="MXT274" t="s">
        <v>595</v>
      </c>
      <c r="MXU274" t="s">
        <v>595</v>
      </c>
      <c r="MXV274" t="s">
        <v>595</v>
      </c>
      <c r="MXW274" t="s">
        <v>595</v>
      </c>
      <c r="MXX274" t="s">
        <v>595</v>
      </c>
      <c r="MXY274" t="s">
        <v>595</v>
      </c>
      <c r="MXZ274" t="s">
        <v>595</v>
      </c>
      <c r="MYA274" t="s">
        <v>595</v>
      </c>
      <c r="MYB274" t="s">
        <v>595</v>
      </c>
      <c r="MYC274" t="s">
        <v>595</v>
      </c>
      <c r="MYD274" t="s">
        <v>595</v>
      </c>
      <c r="MYE274" t="s">
        <v>595</v>
      </c>
      <c r="MYF274" t="s">
        <v>595</v>
      </c>
      <c r="MYG274" t="s">
        <v>595</v>
      </c>
      <c r="MYH274" t="s">
        <v>595</v>
      </c>
      <c r="MYI274" t="s">
        <v>595</v>
      </c>
      <c r="MYJ274" t="s">
        <v>595</v>
      </c>
      <c r="MYK274" t="s">
        <v>595</v>
      </c>
      <c r="MYL274" t="s">
        <v>595</v>
      </c>
      <c r="MYM274" t="s">
        <v>595</v>
      </c>
      <c r="MYN274" t="s">
        <v>595</v>
      </c>
      <c r="MYO274" t="s">
        <v>595</v>
      </c>
      <c r="MYP274" t="s">
        <v>595</v>
      </c>
      <c r="MYQ274" t="s">
        <v>595</v>
      </c>
      <c r="MYR274" t="s">
        <v>595</v>
      </c>
      <c r="MYS274" t="s">
        <v>595</v>
      </c>
      <c r="MYT274" t="s">
        <v>595</v>
      </c>
      <c r="MYU274" t="s">
        <v>595</v>
      </c>
      <c r="MYV274" t="s">
        <v>595</v>
      </c>
      <c r="MYW274" t="s">
        <v>595</v>
      </c>
      <c r="MYX274" t="s">
        <v>595</v>
      </c>
      <c r="MYY274" t="s">
        <v>595</v>
      </c>
      <c r="MYZ274" t="s">
        <v>595</v>
      </c>
      <c r="MZA274" t="s">
        <v>595</v>
      </c>
      <c r="MZB274" t="s">
        <v>595</v>
      </c>
      <c r="MZC274" t="s">
        <v>595</v>
      </c>
      <c r="MZD274" t="s">
        <v>595</v>
      </c>
      <c r="MZE274" t="s">
        <v>595</v>
      </c>
      <c r="MZF274" t="s">
        <v>595</v>
      </c>
      <c r="MZG274" t="s">
        <v>595</v>
      </c>
      <c r="MZH274" t="s">
        <v>595</v>
      </c>
      <c r="MZI274" t="s">
        <v>595</v>
      </c>
      <c r="MZJ274" t="s">
        <v>595</v>
      </c>
      <c r="MZK274" t="s">
        <v>595</v>
      </c>
      <c r="MZL274" t="s">
        <v>595</v>
      </c>
      <c r="MZM274" t="s">
        <v>595</v>
      </c>
      <c r="MZN274" t="s">
        <v>595</v>
      </c>
      <c r="MZO274" t="s">
        <v>595</v>
      </c>
      <c r="MZP274" t="s">
        <v>595</v>
      </c>
      <c r="MZQ274" t="s">
        <v>595</v>
      </c>
      <c r="MZR274" t="s">
        <v>595</v>
      </c>
      <c r="MZS274" t="s">
        <v>595</v>
      </c>
      <c r="MZT274" t="s">
        <v>595</v>
      </c>
      <c r="MZU274" t="s">
        <v>595</v>
      </c>
      <c r="MZV274" t="s">
        <v>595</v>
      </c>
      <c r="MZW274" t="s">
        <v>595</v>
      </c>
      <c r="MZX274" t="s">
        <v>595</v>
      </c>
      <c r="MZY274" t="s">
        <v>595</v>
      </c>
      <c r="MZZ274" t="s">
        <v>595</v>
      </c>
      <c r="NAA274" t="s">
        <v>595</v>
      </c>
      <c r="NAB274" t="s">
        <v>595</v>
      </c>
      <c r="NAC274" t="s">
        <v>595</v>
      </c>
      <c r="NAD274" t="s">
        <v>595</v>
      </c>
      <c r="NAE274" t="s">
        <v>595</v>
      </c>
      <c r="NAF274" t="s">
        <v>595</v>
      </c>
      <c r="NAG274" t="s">
        <v>595</v>
      </c>
      <c r="NAH274" t="s">
        <v>595</v>
      </c>
      <c r="NAI274" t="s">
        <v>595</v>
      </c>
      <c r="NAJ274" t="s">
        <v>595</v>
      </c>
      <c r="NAK274" t="s">
        <v>595</v>
      </c>
      <c r="NAL274" t="s">
        <v>595</v>
      </c>
      <c r="NAM274" t="s">
        <v>595</v>
      </c>
      <c r="NAN274" t="s">
        <v>595</v>
      </c>
      <c r="NAO274" t="s">
        <v>595</v>
      </c>
      <c r="NAP274" t="s">
        <v>595</v>
      </c>
      <c r="NAQ274" t="s">
        <v>595</v>
      </c>
      <c r="NAR274" t="s">
        <v>595</v>
      </c>
      <c r="NAS274" t="s">
        <v>595</v>
      </c>
      <c r="NAT274" t="s">
        <v>595</v>
      </c>
      <c r="NAU274" t="s">
        <v>595</v>
      </c>
      <c r="NAV274" t="s">
        <v>595</v>
      </c>
      <c r="NAW274" t="s">
        <v>595</v>
      </c>
      <c r="NAX274" t="s">
        <v>595</v>
      </c>
      <c r="NAY274" t="s">
        <v>595</v>
      </c>
      <c r="NAZ274" t="s">
        <v>595</v>
      </c>
      <c r="NBA274" t="s">
        <v>595</v>
      </c>
      <c r="NBB274" t="s">
        <v>595</v>
      </c>
      <c r="NBC274" t="s">
        <v>595</v>
      </c>
      <c r="NBD274" t="s">
        <v>595</v>
      </c>
      <c r="NBE274" t="s">
        <v>595</v>
      </c>
      <c r="NBF274" t="s">
        <v>595</v>
      </c>
      <c r="NBG274" t="s">
        <v>595</v>
      </c>
      <c r="NBH274" t="s">
        <v>595</v>
      </c>
      <c r="NBI274" t="s">
        <v>595</v>
      </c>
      <c r="NBJ274" t="s">
        <v>595</v>
      </c>
      <c r="NBK274" t="s">
        <v>595</v>
      </c>
      <c r="NBL274" t="s">
        <v>595</v>
      </c>
      <c r="NBM274" t="s">
        <v>595</v>
      </c>
      <c r="NBN274" t="s">
        <v>595</v>
      </c>
      <c r="NBO274" t="s">
        <v>595</v>
      </c>
      <c r="NBP274" t="s">
        <v>595</v>
      </c>
      <c r="NBQ274" t="s">
        <v>595</v>
      </c>
      <c r="NBR274" t="s">
        <v>595</v>
      </c>
      <c r="NBS274" t="s">
        <v>595</v>
      </c>
      <c r="NBT274" t="s">
        <v>595</v>
      </c>
      <c r="NBU274" t="s">
        <v>595</v>
      </c>
      <c r="NBV274" t="s">
        <v>595</v>
      </c>
      <c r="NBW274" t="s">
        <v>595</v>
      </c>
      <c r="NBX274" t="s">
        <v>595</v>
      </c>
      <c r="NBY274" t="s">
        <v>595</v>
      </c>
      <c r="NBZ274" t="s">
        <v>595</v>
      </c>
      <c r="NCA274" t="s">
        <v>595</v>
      </c>
      <c r="NCB274" t="s">
        <v>595</v>
      </c>
      <c r="NCC274" t="s">
        <v>595</v>
      </c>
      <c r="NCD274" t="s">
        <v>595</v>
      </c>
      <c r="NCE274" t="s">
        <v>595</v>
      </c>
      <c r="NCF274" t="s">
        <v>595</v>
      </c>
      <c r="NCG274" t="s">
        <v>595</v>
      </c>
      <c r="NCH274" t="s">
        <v>595</v>
      </c>
      <c r="NCI274" t="s">
        <v>595</v>
      </c>
      <c r="NCJ274" t="s">
        <v>595</v>
      </c>
      <c r="NCK274" t="s">
        <v>595</v>
      </c>
      <c r="NCL274" t="s">
        <v>595</v>
      </c>
      <c r="NCM274" t="s">
        <v>595</v>
      </c>
      <c r="NCN274" t="s">
        <v>595</v>
      </c>
      <c r="NCO274" t="s">
        <v>595</v>
      </c>
      <c r="NCP274" t="s">
        <v>595</v>
      </c>
      <c r="NCQ274" t="s">
        <v>595</v>
      </c>
      <c r="NCR274" t="s">
        <v>595</v>
      </c>
      <c r="NCS274" t="s">
        <v>595</v>
      </c>
      <c r="NCT274" t="s">
        <v>595</v>
      </c>
      <c r="NCU274" t="s">
        <v>595</v>
      </c>
      <c r="NCV274" t="s">
        <v>595</v>
      </c>
      <c r="NCW274" t="s">
        <v>595</v>
      </c>
      <c r="NCX274" t="s">
        <v>595</v>
      </c>
      <c r="NCY274" t="s">
        <v>595</v>
      </c>
      <c r="NCZ274" t="s">
        <v>595</v>
      </c>
      <c r="NDA274" t="s">
        <v>595</v>
      </c>
      <c r="NDB274" t="s">
        <v>595</v>
      </c>
      <c r="NDC274" t="s">
        <v>595</v>
      </c>
      <c r="NDD274" t="s">
        <v>595</v>
      </c>
      <c r="NDE274" t="s">
        <v>595</v>
      </c>
      <c r="NDF274" t="s">
        <v>595</v>
      </c>
      <c r="NDG274" t="s">
        <v>595</v>
      </c>
      <c r="NDH274" t="s">
        <v>595</v>
      </c>
      <c r="NDI274" t="s">
        <v>595</v>
      </c>
      <c r="NDJ274" t="s">
        <v>595</v>
      </c>
      <c r="NDK274" t="s">
        <v>595</v>
      </c>
      <c r="NDL274" t="s">
        <v>595</v>
      </c>
      <c r="NDM274" t="s">
        <v>595</v>
      </c>
      <c r="NDN274" t="s">
        <v>595</v>
      </c>
      <c r="NDO274" t="s">
        <v>595</v>
      </c>
      <c r="NDP274" t="s">
        <v>595</v>
      </c>
      <c r="NDQ274" t="s">
        <v>595</v>
      </c>
      <c r="NDR274" t="s">
        <v>595</v>
      </c>
      <c r="NDS274" t="s">
        <v>595</v>
      </c>
      <c r="NDT274" t="s">
        <v>595</v>
      </c>
      <c r="NDU274" t="s">
        <v>595</v>
      </c>
      <c r="NDV274" t="s">
        <v>595</v>
      </c>
      <c r="NDW274" t="s">
        <v>595</v>
      </c>
      <c r="NDX274" t="s">
        <v>595</v>
      </c>
      <c r="NDY274" t="s">
        <v>595</v>
      </c>
      <c r="NDZ274" t="s">
        <v>595</v>
      </c>
      <c r="NEA274" t="s">
        <v>595</v>
      </c>
      <c r="NEB274" t="s">
        <v>595</v>
      </c>
      <c r="NEC274" t="s">
        <v>595</v>
      </c>
      <c r="NED274" t="s">
        <v>595</v>
      </c>
      <c r="NEE274" t="s">
        <v>595</v>
      </c>
      <c r="NEF274" t="s">
        <v>595</v>
      </c>
      <c r="NEG274" t="s">
        <v>595</v>
      </c>
      <c r="NEH274" t="s">
        <v>595</v>
      </c>
      <c r="NEI274" t="s">
        <v>595</v>
      </c>
      <c r="NEJ274" t="s">
        <v>595</v>
      </c>
      <c r="NEK274" t="s">
        <v>595</v>
      </c>
      <c r="NEL274" t="s">
        <v>595</v>
      </c>
      <c r="NEM274" t="s">
        <v>595</v>
      </c>
      <c r="NEN274" t="s">
        <v>595</v>
      </c>
      <c r="NEO274" t="s">
        <v>595</v>
      </c>
      <c r="NEP274" t="s">
        <v>595</v>
      </c>
      <c r="NEQ274" t="s">
        <v>595</v>
      </c>
      <c r="NER274" t="s">
        <v>595</v>
      </c>
      <c r="NES274" t="s">
        <v>595</v>
      </c>
      <c r="NET274" t="s">
        <v>595</v>
      </c>
      <c r="NEU274" t="s">
        <v>595</v>
      </c>
      <c r="NEV274" t="s">
        <v>595</v>
      </c>
      <c r="NEW274" t="s">
        <v>595</v>
      </c>
      <c r="NEX274" t="s">
        <v>595</v>
      </c>
      <c r="NEY274" t="s">
        <v>595</v>
      </c>
      <c r="NEZ274" t="s">
        <v>595</v>
      </c>
      <c r="NFA274" t="s">
        <v>595</v>
      </c>
      <c r="NFB274" t="s">
        <v>595</v>
      </c>
      <c r="NFC274" t="s">
        <v>595</v>
      </c>
      <c r="NFD274" t="s">
        <v>595</v>
      </c>
      <c r="NFE274" t="s">
        <v>595</v>
      </c>
      <c r="NFF274" t="s">
        <v>595</v>
      </c>
      <c r="NFG274" t="s">
        <v>595</v>
      </c>
      <c r="NFH274" t="s">
        <v>595</v>
      </c>
      <c r="NFI274" t="s">
        <v>595</v>
      </c>
      <c r="NFJ274" t="s">
        <v>595</v>
      </c>
      <c r="NFK274" t="s">
        <v>595</v>
      </c>
      <c r="NFL274" t="s">
        <v>595</v>
      </c>
      <c r="NFM274" t="s">
        <v>595</v>
      </c>
      <c r="NFN274" t="s">
        <v>595</v>
      </c>
      <c r="NFO274" t="s">
        <v>595</v>
      </c>
      <c r="NFP274" t="s">
        <v>595</v>
      </c>
      <c r="NFQ274" t="s">
        <v>595</v>
      </c>
      <c r="NFR274" t="s">
        <v>595</v>
      </c>
      <c r="NFS274" t="s">
        <v>595</v>
      </c>
      <c r="NFT274" t="s">
        <v>595</v>
      </c>
      <c r="NFU274" t="s">
        <v>595</v>
      </c>
      <c r="NFV274" t="s">
        <v>595</v>
      </c>
      <c r="NFW274" t="s">
        <v>595</v>
      </c>
      <c r="NFX274" t="s">
        <v>595</v>
      </c>
      <c r="NFY274" t="s">
        <v>595</v>
      </c>
      <c r="NFZ274" t="s">
        <v>595</v>
      </c>
      <c r="NGA274" t="s">
        <v>595</v>
      </c>
      <c r="NGB274" t="s">
        <v>595</v>
      </c>
      <c r="NGC274" t="s">
        <v>595</v>
      </c>
      <c r="NGD274" t="s">
        <v>595</v>
      </c>
      <c r="NGE274" t="s">
        <v>595</v>
      </c>
      <c r="NGF274" t="s">
        <v>595</v>
      </c>
      <c r="NGG274" t="s">
        <v>595</v>
      </c>
      <c r="NGH274" t="s">
        <v>595</v>
      </c>
      <c r="NGI274" t="s">
        <v>595</v>
      </c>
      <c r="NGJ274" t="s">
        <v>595</v>
      </c>
      <c r="NGK274" t="s">
        <v>595</v>
      </c>
      <c r="NGL274" t="s">
        <v>595</v>
      </c>
      <c r="NGM274" t="s">
        <v>595</v>
      </c>
      <c r="NGN274" t="s">
        <v>595</v>
      </c>
      <c r="NGO274" t="s">
        <v>595</v>
      </c>
      <c r="NGP274" t="s">
        <v>595</v>
      </c>
      <c r="NGQ274" t="s">
        <v>595</v>
      </c>
      <c r="NGR274" t="s">
        <v>595</v>
      </c>
      <c r="NGS274" t="s">
        <v>595</v>
      </c>
      <c r="NGT274" t="s">
        <v>595</v>
      </c>
      <c r="NGU274" t="s">
        <v>595</v>
      </c>
      <c r="NGV274" t="s">
        <v>595</v>
      </c>
      <c r="NGW274" t="s">
        <v>595</v>
      </c>
      <c r="NGX274" t="s">
        <v>595</v>
      </c>
      <c r="NGY274" t="s">
        <v>595</v>
      </c>
      <c r="NGZ274" t="s">
        <v>595</v>
      </c>
      <c r="NHA274" t="s">
        <v>595</v>
      </c>
      <c r="NHB274" t="s">
        <v>595</v>
      </c>
      <c r="NHC274" t="s">
        <v>595</v>
      </c>
      <c r="NHD274" t="s">
        <v>595</v>
      </c>
      <c r="NHE274" t="s">
        <v>595</v>
      </c>
      <c r="NHF274" t="s">
        <v>595</v>
      </c>
      <c r="NHG274" t="s">
        <v>595</v>
      </c>
      <c r="NHH274" t="s">
        <v>595</v>
      </c>
      <c r="NHI274" t="s">
        <v>595</v>
      </c>
      <c r="NHJ274" t="s">
        <v>595</v>
      </c>
      <c r="NHK274" t="s">
        <v>595</v>
      </c>
      <c r="NHL274" t="s">
        <v>595</v>
      </c>
      <c r="NHM274" t="s">
        <v>595</v>
      </c>
      <c r="NHN274" t="s">
        <v>595</v>
      </c>
      <c r="NHO274" t="s">
        <v>595</v>
      </c>
      <c r="NHP274" t="s">
        <v>595</v>
      </c>
      <c r="NHQ274" t="s">
        <v>595</v>
      </c>
      <c r="NHR274" t="s">
        <v>595</v>
      </c>
      <c r="NHS274" t="s">
        <v>595</v>
      </c>
      <c r="NHT274" t="s">
        <v>595</v>
      </c>
      <c r="NHU274" t="s">
        <v>595</v>
      </c>
      <c r="NHV274" t="s">
        <v>595</v>
      </c>
      <c r="NHW274" t="s">
        <v>595</v>
      </c>
      <c r="NHX274" t="s">
        <v>595</v>
      </c>
      <c r="NHY274" t="s">
        <v>595</v>
      </c>
      <c r="NHZ274" t="s">
        <v>595</v>
      </c>
      <c r="NIA274" t="s">
        <v>595</v>
      </c>
      <c r="NIB274" t="s">
        <v>595</v>
      </c>
      <c r="NIC274" t="s">
        <v>595</v>
      </c>
      <c r="NID274" t="s">
        <v>595</v>
      </c>
      <c r="NIE274" t="s">
        <v>595</v>
      </c>
      <c r="NIF274" t="s">
        <v>595</v>
      </c>
      <c r="NIG274" t="s">
        <v>595</v>
      </c>
      <c r="NIH274" t="s">
        <v>595</v>
      </c>
      <c r="NII274" t="s">
        <v>595</v>
      </c>
      <c r="NIJ274" t="s">
        <v>595</v>
      </c>
      <c r="NIK274" t="s">
        <v>595</v>
      </c>
      <c r="NIL274" t="s">
        <v>595</v>
      </c>
      <c r="NIM274" t="s">
        <v>595</v>
      </c>
      <c r="NIN274" t="s">
        <v>595</v>
      </c>
      <c r="NIO274" t="s">
        <v>595</v>
      </c>
      <c r="NIP274" t="s">
        <v>595</v>
      </c>
      <c r="NIQ274" t="s">
        <v>595</v>
      </c>
      <c r="NIR274" t="s">
        <v>595</v>
      </c>
      <c r="NIS274" t="s">
        <v>595</v>
      </c>
      <c r="NIT274" t="s">
        <v>595</v>
      </c>
      <c r="NIU274" t="s">
        <v>595</v>
      </c>
      <c r="NIV274" t="s">
        <v>595</v>
      </c>
      <c r="NIW274" t="s">
        <v>595</v>
      </c>
      <c r="NIX274" t="s">
        <v>595</v>
      </c>
      <c r="NIY274" t="s">
        <v>595</v>
      </c>
      <c r="NIZ274" t="s">
        <v>595</v>
      </c>
      <c r="NJA274" t="s">
        <v>595</v>
      </c>
      <c r="NJB274" t="s">
        <v>595</v>
      </c>
      <c r="NJC274" t="s">
        <v>595</v>
      </c>
      <c r="NJD274" t="s">
        <v>595</v>
      </c>
      <c r="NJE274" t="s">
        <v>595</v>
      </c>
      <c r="NJF274" t="s">
        <v>595</v>
      </c>
      <c r="NJG274" t="s">
        <v>595</v>
      </c>
      <c r="NJH274" t="s">
        <v>595</v>
      </c>
      <c r="NJI274" t="s">
        <v>595</v>
      </c>
      <c r="NJJ274" t="s">
        <v>595</v>
      </c>
      <c r="NJK274" t="s">
        <v>595</v>
      </c>
      <c r="NJL274" t="s">
        <v>595</v>
      </c>
      <c r="NJM274" t="s">
        <v>595</v>
      </c>
      <c r="NJN274" t="s">
        <v>595</v>
      </c>
      <c r="NJO274" t="s">
        <v>595</v>
      </c>
      <c r="NJP274" t="s">
        <v>595</v>
      </c>
      <c r="NJQ274" t="s">
        <v>595</v>
      </c>
      <c r="NJR274" t="s">
        <v>595</v>
      </c>
      <c r="NJS274" t="s">
        <v>595</v>
      </c>
      <c r="NJT274" t="s">
        <v>595</v>
      </c>
      <c r="NJU274" t="s">
        <v>595</v>
      </c>
      <c r="NJV274" t="s">
        <v>595</v>
      </c>
      <c r="NJW274" t="s">
        <v>595</v>
      </c>
      <c r="NJX274" t="s">
        <v>595</v>
      </c>
      <c r="NJY274" t="s">
        <v>595</v>
      </c>
      <c r="NJZ274" t="s">
        <v>595</v>
      </c>
      <c r="NKA274" t="s">
        <v>595</v>
      </c>
      <c r="NKB274" t="s">
        <v>595</v>
      </c>
      <c r="NKC274" t="s">
        <v>595</v>
      </c>
      <c r="NKD274" t="s">
        <v>595</v>
      </c>
      <c r="NKE274" t="s">
        <v>595</v>
      </c>
      <c r="NKF274" t="s">
        <v>595</v>
      </c>
      <c r="NKG274" t="s">
        <v>595</v>
      </c>
      <c r="NKH274" t="s">
        <v>595</v>
      </c>
      <c r="NKI274" t="s">
        <v>595</v>
      </c>
      <c r="NKJ274" t="s">
        <v>595</v>
      </c>
      <c r="NKK274" t="s">
        <v>595</v>
      </c>
      <c r="NKL274" t="s">
        <v>595</v>
      </c>
      <c r="NKM274" t="s">
        <v>595</v>
      </c>
      <c r="NKN274" t="s">
        <v>595</v>
      </c>
      <c r="NKO274" t="s">
        <v>595</v>
      </c>
      <c r="NKP274" t="s">
        <v>595</v>
      </c>
      <c r="NKQ274" t="s">
        <v>595</v>
      </c>
      <c r="NKR274" t="s">
        <v>595</v>
      </c>
      <c r="NKS274" t="s">
        <v>595</v>
      </c>
      <c r="NKT274" t="s">
        <v>595</v>
      </c>
      <c r="NKU274" t="s">
        <v>595</v>
      </c>
      <c r="NKV274" t="s">
        <v>595</v>
      </c>
      <c r="NKW274" t="s">
        <v>595</v>
      </c>
      <c r="NKX274" t="s">
        <v>595</v>
      </c>
      <c r="NKY274" t="s">
        <v>595</v>
      </c>
      <c r="NKZ274" t="s">
        <v>595</v>
      </c>
      <c r="NLA274" t="s">
        <v>595</v>
      </c>
      <c r="NLB274" t="s">
        <v>595</v>
      </c>
      <c r="NLC274" t="s">
        <v>595</v>
      </c>
      <c r="NLD274" t="s">
        <v>595</v>
      </c>
      <c r="NLE274" t="s">
        <v>595</v>
      </c>
      <c r="NLF274" t="s">
        <v>595</v>
      </c>
      <c r="NLG274" t="s">
        <v>595</v>
      </c>
      <c r="NLH274" t="s">
        <v>595</v>
      </c>
      <c r="NLI274" t="s">
        <v>595</v>
      </c>
      <c r="NLJ274" t="s">
        <v>595</v>
      </c>
      <c r="NLK274" t="s">
        <v>595</v>
      </c>
      <c r="NLL274" t="s">
        <v>595</v>
      </c>
      <c r="NLM274" t="s">
        <v>595</v>
      </c>
      <c r="NLN274" t="s">
        <v>595</v>
      </c>
      <c r="NLO274" t="s">
        <v>595</v>
      </c>
      <c r="NLP274" t="s">
        <v>595</v>
      </c>
      <c r="NLQ274" t="s">
        <v>595</v>
      </c>
      <c r="NLR274" t="s">
        <v>595</v>
      </c>
      <c r="NLS274" t="s">
        <v>595</v>
      </c>
      <c r="NLT274" t="s">
        <v>595</v>
      </c>
      <c r="NLU274" t="s">
        <v>595</v>
      </c>
      <c r="NLV274" t="s">
        <v>595</v>
      </c>
      <c r="NLW274" t="s">
        <v>595</v>
      </c>
      <c r="NLX274" t="s">
        <v>595</v>
      </c>
      <c r="NLY274" t="s">
        <v>595</v>
      </c>
      <c r="NLZ274" t="s">
        <v>595</v>
      </c>
      <c r="NMA274" t="s">
        <v>595</v>
      </c>
      <c r="NMB274" t="s">
        <v>595</v>
      </c>
      <c r="NMC274" t="s">
        <v>595</v>
      </c>
      <c r="NMD274" t="s">
        <v>595</v>
      </c>
      <c r="NME274" t="s">
        <v>595</v>
      </c>
      <c r="NMF274" t="s">
        <v>595</v>
      </c>
      <c r="NMG274" t="s">
        <v>595</v>
      </c>
      <c r="NMH274" t="s">
        <v>595</v>
      </c>
      <c r="NMI274" t="s">
        <v>595</v>
      </c>
      <c r="NMJ274" t="s">
        <v>595</v>
      </c>
      <c r="NMK274" t="s">
        <v>595</v>
      </c>
      <c r="NML274" t="s">
        <v>595</v>
      </c>
      <c r="NMM274" t="s">
        <v>595</v>
      </c>
      <c r="NMN274" t="s">
        <v>595</v>
      </c>
      <c r="NMO274" t="s">
        <v>595</v>
      </c>
      <c r="NMP274" t="s">
        <v>595</v>
      </c>
      <c r="NMQ274" t="s">
        <v>595</v>
      </c>
      <c r="NMR274" t="s">
        <v>595</v>
      </c>
      <c r="NMS274" t="s">
        <v>595</v>
      </c>
      <c r="NMT274" t="s">
        <v>595</v>
      </c>
      <c r="NMU274" t="s">
        <v>595</v>
      </c>
      <c r="NMV274" t="s">
        <v>595</v>
      </c>
      <c r="NMW274" t="s">
        <v>595</v>
      </c>
      <c r="NMX274" t="s">
        <v>595</v>
      </c>
      <c r="NMY274" t="s">
        <v>595</v>
      </c>
      <c r="NMZ274" t="s">
        <v>595</v>
      </c>
      <c r="NNA274" t="s">
        <v>595</v>
      </c>
      <c r="NNB274" t="s">
        <v>595</v>
      </c>
      <c r="NNC274" t="s">
        <v>595</v>
      </c>
      <c r="NND274" t="s">
        <v>595</v>
      </c>
      <c r="NNE274" t="s">
        <v>595</v>
      </c>
      <c r="NNF274" t="s">
        <v>595</v>
      </c>
      <c r="NNG274" t="s">
        <v>595</v>
      </c>
      <c r="NNH274" t="s">
        <v>595</v>
      </c>
      <c r="NNI274" t="s">
        <v>595</v>
      </c>
      <c r="NNJ274" t="s">
        <v>595</v>
      </c>
      <c r="NNK274" t="s">
        <v>595</v>
      </c>
      <c r="NNL274" t="s">
        <v>595</v>
      </c>
      <c r="NNM274" t="s">
        <v>595</v>
      </c>
      <c r="NNN274" t="s">
        <v>595</v>
      </c>
      <c r="NNO274" t="s">
        <v>595</v>
      </c>
      <c r="NNP274" t="s">
        <v>595</v>
      </c>
      <c r="NNQ274" t="s">
        <v>595</v>
      </c>
      <c r="NNR274" t="s">
        <v>595</v>
      </c>
      <c r="NNS274" t="s">
        <v>595</v>
      </c>
      <c r="NNT274" t="s">
        <v>595</v>
      </c>
      <c r="NNU274" t="s">
        <v>595</v>
      </c>
      <c r="NNV274" t="s">
        <v>595</v>
      </c>
      <c r="NNW274" t="s">
        <v>595</v>
      </c>
      <c r="NNX274" t="s">
        <v>595</v>
      </c>
      <c r="NNY274" t="s">
        <v>595</v>
      </c>
      <c r="NNZ274" t="s">
        <v>595</v>
      </c>
      <c r="NOA274" t="s">
        <v>595</v>
      </c>
      <c r="NOB274" t="s">
        <v>595</v>
      </c>
      <c r="NOC274" t="s">
        <v>595</v>
      </c>
      <c r="NOD274" t="s">
        <v>595</v>
      </c>
      <c r="NOE274" t="s">
        <v>595</v>
      </c>
      <c r="NOF274" t="s">
        <v>595</v>
      </c>
      <c r="NOG274" t="s">
        <v>595</v>
      </c>
      <c r="NOH274" t="s">
        <v>595</v>
      </c>
      <c r="NOI274" t="s">
        <v>595</v>
      </c>
      <c r="NOJ274" t="s">
        <v>595</v>
      </c>
      <c r="NOK274" t="s">
        <v>595</v>
      </c>
      <c r="NOL274" t="s">
        <v>595</v>
      </c>
      <c r="NOM274" t="s">
        <v>595</v>
      </c>
      <c r="NON274" t="s">
        <v>595</v>
      </c>
      <c r="NOO274" t="s">
        <v>595</v>
      </c>
      <c r="NOP274" t="s">
        <v>595</v>
      </c>
      <c r="NOQ274" t="s">
        <v>595</v>
      </c>
      <c r="NOR274" t="s">
        <v>595</v>
      </c>
      <c r="NOS274" t="s">
        <v>595</v>
      </c>
      <c r="NOT274" t="s">
        <v>595</v>
      </c>
      <c r="NOU274" t="s">
        <v>595</v>
      </c>
      <c r="NOV274" t="s">
        <v>595</v>
      </c>
      <c r="NOW274" t="s">
        <v>595</v>
      </c>
      <c r="NOX274" t="s">
        <v>595</v>
      </c>
      <c r="NOY274" t="s">
        <v>595</v>
      </c>
      <c r="NOZ274" t="s">
        <v>595</v>
      </c>
      <c r="NPA274" t="s">
        <v>595</v>
      </c>
      <c r="NPB274" t="s">
        <v>595</v>
      </c>
      <c r="NPC274" t="s">
        <v>595</v>
      </c>
      <c r="NPD274" t="s">
        <v>595</v>
      </c>
      <c r="NPE274" t="s">
        <v>595</v>
      </c>
      <c r="NPF274" t="s">
        <v>595</v>
      </c>
      <c r="NPG274" t="s">
        <v>595</v>
      </c>
      <c r="NPH274" t="s">
        <v>595</v>
      </c>
      <c r="NPI274" t="s">
        <v>595</v>
      </c>
      <c r="NPJ274" t="s">
        <v>595</v>
      </c>
      <c r="NPK274" t="s">
        <v>595</v>
      </c>
      <c r="NPL274" t="s">
        <v>595</v>
      </c>
      <c r="NPM274" t="s">
        <v>595</v>
      </c>
      <c r="NPN274" t="s">
        <v>595</v>
      </c>
      <c r="NPO274" t="s">
        <v>595</v>
      </c>
      <c r="NPP274" t="s">
        <v>595</v>
      </c>
      <c r="NPQ274" t="s">
        <v>595</v>
      </c>
      <c r="NPR274" t="s">
        <v>595</v>
      </c>
      <c r="NPS274" t="s">
        <v>595</v>
      </c>
      <c r="NPT274" t="s">
        <v>595</v>
      </c>
      <c r="NPU274" t="s">
        <v>595</v>
      </c>
      <c r="NPV274" t="s">
        <v>595</v>
      </c>
      <c r="NPW274" t="s">
        <v>595</v>
      </c>
      <c r="NPX274" t="s">
        <v>595</v>
      </c>
      <c r="NPY274" t="s">
        <v>595</v>
      </c>
      <c r="NPZ274" t="s">
        <v>595</v>
      </c>
      <c r="NQA274" t="s">
        <v>595</v>
      </c>
      <c r="NQB274" t="s">
        <v>595</v>
      </c>
      <c r="NQC274" t="s">
        <v>595</v>
      </c>
      <c r="NQD274" t="s">
        <v>595</v>
      </c>
      <c r="NQE274" t="s">
        <v>595</v>
      </c>
      <c r="NQF274" t="s">
        <v>595</v>
      </c>
      <c r="NQG274" t="s">
        <v>595</v>
      </c>
      <c r="NQH274" t="s">
        <v>595</v>
      </c>
      <c r="NQI274" t="s">
        <v>595</v>
      </c>
      <c r="NQJ274" t="s">
        <v>595</v>
      </c>
      <c r="NQK274" t="s">
        <v>595</v>
      </c>
      <c r="NQL274" t="s">
        <v>595</v>
      </c>
      <c r="NQM274" t="s">
        <v>595</v>
      </c>
      <c r="NQN274" t="s">
        <v>595</v>
      </c>
      <c r="NQO274" t="s">
        <v>595</v>
      </c>
      <c r="NQP274" t="s">
        <v>595</v>
      </c>
      <c r="NQQ274" t="s">
        <v>595</v>
      </c>
      <c r="NQR274" t="s">
        <v>595</v>
      </c>
      <c r="NQS274" t="s">
        <v>595</v>
      </c>
      <c r="NQT274" t="s">
        <v>595</v>
      </c>
      <c r="NQU274" t="s">
        <v>595</v>
      </c>
      <c r="NQV274" t="s">
        <v>595</v>
      </c>
      <c r="NQW274" t="s">
        <v>595</v>
      </c>
      <c r="NQX274" t="s">
        <v>595</v>
      </c>
      <c r="NQY274" t="s">
        <v>595</v>
      </c>
      <c r="NQZ274" t="s">
        <v>595</v>
      </c>
      <c r="NRA274" t="s">
        <v>595</v>
      </c>
      <c r="NRB274" t="s">
        <v>595</v>
      </c>
      <c r="NRC274" t="s">
        <v>595</v>
      </c>
      <c r="NRD274" t="s">
        <v>595</v>
      </c>
      <c r="NRE274" t="s">
        <v>595</v>
      </c>
      <c r="NRF274" t="s">
        <v>595</v>
      </c>
      <c r="NRG274" t="s">
        <v>595</v>
      </c>
      <c r="NRH274" t="s">
        <v>595</v>
      </c>
      <c r="NRI274" t="s">
        <v>595</v>
      </c>
      <c r="NRJ274" t="s">
        <v>595</v>
      </c>
      <c r="NRK274" t="s">
        <v>595</v>
      </c>
      <c r="NRL274" t="s">
        <v>595</v>
      </c>
      <c r="NRM274" t="s">
        <v>595</v>
      </c>
      <c r="NRN274" t="s">
        <v>595</v>
      </c>
      <c r="NRO274" t="s">
        <v>595</v>
      </c>
      <c r="NRP274" t="s">
        <v>595</v>
      </c>
      <c r="NRQ274" t="s">
        <v>595</v>
      </c>
      <c r="NRR274" t="s">
        <v>595</v>
      </c>
      <c r="NRS274" t="s">
        <v>595</v>
      </c>
      <c r="NRT274" t="s">
        <v>595</v>
      </c>
      <c r="NRU274" t="s">
        <v>595</v>
      </c>
      <c r="NRV274" t="s">
        <v>595</v>
      </c>
      <c r="NRW274" t="s">
        <v>595</v>
      </c>
      <c r="NRX274" t="s">
        <v>595</v>
      </c>
      <c r="NRY274" t="s">
        <v>595</v>
      </c>
      <c r="NRZ274" t="s">
        <v>595</v>
      </c>
      <c r="NSA274" t="s">
        <v>595</v>
      </c>
      <c r="NSB274" t="s">
        <v>595</v>
      </c>
      <c r="NSC274" t="s">
        <v>595</v>
      </c>
      <c r="NSD274" t="s">
        <v>595</v>
      </c>
      <c r="NSE274" t="s">
        <v>595</v>
      </c>
      <c r="NSF274" t="s">
        <v>595</v>
      </c>
      <c r="NSG274" t="s">
        <v>595</v>
      </c>
      <c r="NSH274" t="s">
        <v>595</v>
      </c>
      <c r="NSI274" t="s">
        <v>595</v>
      </c>
      <c r="NSJ274" t="s">
        <v>595</v>
      </c>
      <c r="NSK274" t="s">
        <v>595</v>
      </c>
      <c r="NSL274" t="s">
        <v>595</v>
      </c>
      <c r="NSM274" t="s">
        <v>595</v>
      </c>
      <c r="NSN274" t="s">
        <v>595</v>
      </c>
      <c r="NSO274" t="s">
        <v>595</v>
      </c>
      <c r="NSP274" t="s">
        <v>595</v>
      </c>
      <c r="NSQ274" t="s">
        <v>595</v>
      </c>
      <c r="NSR274" t="s">
        <v>595</v>
      </c>
      <c r="NSS274" t="s">
        <v>595</v>
      </c>
      <c r="NST274" t="s">
        <v>595</v>
      </c>
      <c r="NSU274" t="s">
        <v>595</v>
      </c>
      <c r="NSV274" t="s">
        <v>595</v>
      </c>
      <c r="NSW274" t="s">
        <v>595</v>
      </c>
      <c r="NSX274" t="s">
        <v>595</v>
      </c>
      <c r="NSY274" t="s">
        <v>595</v>
      </c>
      <c r="NSZ274" t="s">
        <v>595</v>
      </c>
      <c r="NTA274" t="s">
        <v>595</v>
      </c>
      <c r="NTB274" t="s">
        <v>595</v>
      </c>
      <c r="NTC274" t="s">
        <v>595</v>
      </c>
      <c r="NTD274" t="s">
        <v>595</v>
      </c>
      <c r="NTE274" t="s">
        <v>595</v>
      </c>
      <c r="NTF274" t="s">
        <v>595</v>
      </c>
      <c r="NTG274" t="s">
        <v>595</v>
      </c>
      <c r="NTH274" t="s">
        <v>595</v>
      </c>
      <c r="NTI274" t="s">
        <v>595</v>
      </c>
      <c r="NTJ274" t="s">
        <v>595</v>
      </c>
      <c r="NTK274" t="s">
        <v>595</v>
      </c>
      <c r="NTL274" t="s">
        <v>595</v>
      </c>
      <c r="NTM274" t="s">
        <v>595</v>
      </c>
      <c r="NTN274" t="s">
        <v>595</v>
      </c>
      <c r="NTO274" t="s">
        <v>595</v>
      </c>
      <c r="NTP274" t="s">
        <v>595</v>
      </c>
      <c r="NTQ274" t="s">
        <v>595</v>
      </c>
      <c r="NTR274" t="s">
        <v>595</v>
      </c>
      <c r="NTS274" t="s">
        <v>595</v>
      </c>
      <c r="NTT274" t="s">
        <v>595</v>
      </c>
      <c r="NTU274" t="s">
        <v>595</v>
      </c>
      <c r="NTV274" t="s">
        <v>595</v>
      </c>
      <c r="NTW274" t="s">
        <v>595</v>
      </c>
      <c r="NTX274" t="s">
        <v>595</v>
      </c>
      <c r="NTY274" t="s">
        <v>595</v>
      </c>
      <c r="NTZ274" t="s">
        <v>595</v>
      </c>
      <c r="NUA274" t="s">
        <v>595</v>
      </c>
      <c r="NUB274" t="s">
        <v>595</v>
      </c>
      <c r="NUC274" t="s">
        <v>595</v>
      </c>
      <c r="NUD274" t="s">
        <v>595</v>
      </c>
      <c r="NUE274" t="s">
        <v>595</v>
      </c>
      <c r="NUF274" t="s">
        <v>595</v>
      </c>
      <c r="NUG274" t="s">
        <v>595</v>
      </c>
      <c r="NUH274" t="s">
        <v>595</v>
      </c>
      <c r="NUI274" t="s">
        <v>595</v>
      </c>
      <c r="NUJ274" t="s">
        <v>595</v>
      </c>
      <c r="NUK274" t="s">
        <v>595</v>
      </c>
      <c r="NUL274" t="s">
        <v>595</v>
      </c>
      <c r="NUM274" t="s">
        <v>595</v>
      </c>
      <c r="NUN274" t="s">
        <v>595</v>
      </c>
      <c r="NUO274" t="s">
        <v>595</v>
      </c>
      <c r="NUP274" t="s">
        <v>595</v>
      </c>
      <c r="NUQ274" t="s">
        <v>595</v>
      </c>
      <c r="NUR274" t="s">
        <v>595</v>
      </c>
      <c r="NUS274" t="s">
        <v>595</v>
      </c>
      <c r="NUT274" t="s">
        <v>595</v>
      </c>
      <c r="NUU274" t="s">
        <v>595</v>
      </c>
      <c r="NUV274" t="s">
        <v>595</v>
      </c>
      <c r="NUW274" t="s">
        <v>595</v>
      </c>
      <c r="NUX274" t="s">
        <v>595</v>
      </c>
      <c r="NUY274" t="s">
        <v>595</v>
      </c>
      <c r="NUZ274" t="s">
        <v>595</v>
      </c>
      <c r="NVA274" t="s">
        <v>595</v>
      </c>
      <c r="NVB274" t="s">
        <v>595</v>
      </c>
      <c r="NVC274" t="s">
        <v>595</v>
      </c>
      <c r="NVD274" t="s">
        <v>595</v>
      </c>
      <c r="NVE274" t="s">
        <v>595</v>
      </c>
      <c r="NVF274" t="s">
        <v>595</v>
      </c>
      <c r="NVG274" t="s">
        <v>595</v>
      </c>
      <c r="NVH274" t="s">
        <v>595</v>
      </c>
      <c r="NVI274" t="s">
        <v>595</v>
      </c>
      <c r="NVJ274" t="s">
        <v>595</v>
      </c>
      <c r="NVK274" t="s">
        <v>595</v>
      </c>
      <c r="NVL274" t="s">
        <v>595</v>
      </c>
      <c r="NVM274" t="s">
        <v>595</v>
      </c>
      <c r="NVN274" t="s">
        <v>595</v>
      </c>
      <c r="NVO274" t="s">
        <v>595</v>
      </c>
      <c r="NVP274" t="s">
        <v>595</v>
      </c>
      <c r="NVQ274" t="s">
        <v>595</v>
      </c>
      <c r="NVR274" t="s">
        <v>595</v>
      </c>
      <c r="NVS274" t="s">
        <v>595</v>
      </c>
      <c r="NVT274" t="s">
        <v>595</v>
      </c>
      <c r="NVU274" t="s">
        <v>595</v>
      </c>
      <c r="NVV274" t="s">
        <v>595</v>
      </c>
      <c r="NVW274" t="s">
        <v>595</v>
      </c>
      <c r="NVX274" t="s">
        <v>595</v>
      </c>
      <c r="NVY274" t="s">
        <v>595</v>
      </c>
      <c r="NVZ274" t="s">
        <v>595</v>
      </c>
      <c r="NWA274" t="s">
        <v>595</v>
      </c>
      <c r="NWB274" t="s">
        <v>595</v>
      </c>
      <c r="NWC274" t="s">
        <v>595</v>
      </c>
      <c r="NWD274" t="s">
        <v>595</v>
      </c>
      <c r="NWE274" t="s">
        <v>595</v>
      </c>
      <c r="NWF274" t="s">
        <v>595</v>
      </c>
      <c r="NWG274" t="s">
        <v>595</v>
      </c>
      <c r="NWH274" t="s">
        <v>595</v>
      </c>
      <c r="NWI274" t="s">
        <v>595</v>
      </c>
      <c r="NWJ274" t="s">
        <v>595</v>
      </c>
      <c r="NWK274" t="s">
        <v>595</v>
      </c>
      <c r="NWL274" t="s">
        <v>595</v>
      </c>
      <c r="NWM274" t="s">
        <v>595</v>
      </c>
      <c r="NWN274" t="s">
        <v>595</v>
      </c>
      <c r="NWO274" t="s">
        <v>595</v>
      </c>
      <c r="NWP274" t="s">
        <v>595</v>
      </c>
      <c r="NWQ274" t="s">
        <v>595</v>
      </c>
      <c r="NWR274" t="s">
        <v>595</v>
      </c>
      <c r="NWS274" t="s">
        <v>595</v>
      </c>
      <c r="NWT274" t="s">
        <v>595</v>
      </c>
      <c r="NWU274" t="s">
        <v>595</v>
      </c>
      <c r="NWV274" t="s">
        <v>595</v>
      </c>
      <c r="NWW274" t="s">
        <v>595</v>
      </c>
      <c r="NWX274" t="s">
        <v>595</v>
      </c>
      <c r="NWY274" t="s">
        <v>595</v>
      </c>
      <c r="NWZ274" t="s">
        <v>595</v>
      </c>
      <c r="NXA274" t="s">
        <v>595</v>
      </c>
      <c r="NXB274" t="s">
        <v>595</v>
      </c>
      <c r="NXC274" t="s">
        <v>595</v>
      </c>
      <c r="NXD274" t="s">
        <v>595</v>
      </c>
      <c r="NXE274" t="s">
        <v>595</v>
      </c>
      <c r="NXF274" t="s">
        <v>595</v>
      </c>
      <c r="NXG274" t="s">
        <v>595</v>
      </c>
      <c r="NXH274" t="s">
        <v>595</v>
      </c>
      <c r="NXI274" t="s">
        <v>595</v>
      </c>
      <c r="NXJ274" t="s">
        <v>595</v>
      </c>
      <c r="NXK274" t="s">
        <v>595</v>
      </c>
      <c r="NXL274" t="s">
        <v>595</v>
      </c>
      <c r="NXM274" t="s">
        <v>595</v>
      </c>
      <c r="NXN274" t="s">
        <v>595</v>
      </c>
      <c r="NXO274" t="s">
        <v>595</v>
      </c>
      <c r="NXP274" t="s">
        <v>595</v>
      </c>
      <c r="NXQ274" t="s">
        <v>595</v>
      </c>
      <c r="NXR274" t="s">
        <v>595</v>
      </c>
      <c r="NXS274" t="s">
        <v>595</v>
      </c>
      <c r="NXT274" t="s">
        <v>595</v>
      </c>
      <c r="NXU274" t="s">
        <v>595</v>
      </c>
      <c r="NXV274" t="s">
        <v>595</v>
      </c>
      <c r="NXW274" t="s">
        <v>595</v>
      </c>
      <c r="NXX274" t="s">
        <v>595</v>
      </c>
      <c r="NXY274" t="s">
        <v>595</v>
      </c>
      <c r="NXZ274" t="s">
        <v>595</v>
      </c>
      <c r="NYA274" t="s">
        <v>595</v>
      </c>
      <c r="NYB274" t="s">
        <v>595</v>
      </c>
      <c r="NYC274" t="s">
        <v>595</v>
      </c>
      <c r="NYD274" t="s">
        <v>595</v>
      </c>
      <c r="NYE274" t="s">
        <v>595</v>
      </c>
      <c r="NYF274" t="s">
        <v>595</v>
      </c>
      <c r="NYG274" t="s">
        <v>595</v>
      </c>
      <c r="NYH274" t="s">
        <v>595</v>
      </c>
      <c r="NYI274" t="s">
        <v>595</v>
      </c>
      <c r="NYJ274" t="s">
        <v>595</v>
      </c>
      <c r="NYK274" t="s">
        <v>595</v>
      </c>
      <c r="NYL274" t="s">
        <v>595</v>
      </c>
      <c r="NYM274" t="s">
        <v>595</v>
      </c>
      <c r="NYN274" t="s">
        <v>595</v>
      </c>
      <c r="NYO274" t="s">
        <v>595</v>
      </c>
      <c r="NYP274" t="s">
        <v>595</v>
      </c>
      <c r="NYQ274" t="s">
        <v>595</v>
      </c>
      <c r="NYR274" t="s">
        <v>595</v>
      </c>
      <c r="NYS274" t="s">
        <v>595</v>
      </c>
      <c r="NYT274" t="s">
        <v>595</v>
      </c>
      <c r="NYU274" t="s">
        <v>595</v>
      </c>
      <c r="NYV274" t="s">
        <v>595</v>
      </c>
      <c r="NYW274" t="s">
        <v>595</v>
      </c>
      <c r="NYX274" t="s">
        <v>595</v>
      </c>
      <c r="NYY274" t="s">
        <v>595</v>
      </c>
      <c r="NYZ274" t="s">
        <v>595</v>
      </c>
      <c r="NZA274" t="s">
        <v>595</v>
      </c>
      <c r="NZB274" t="s">
        <v>595</v>
      </c>
      <c r="NZC274" t="s">
        <v>595</v>
      </c>
      <c r="NZD274" t="s">
        <v>595</v>
      </c>
      <c r="NZE274" t="s">
        <v>595</v>
      </c>
      <c r="NZF274" t="s">
        <v>595</v>
      </c>
      <c r="NZG274" t="s">
        <v>595</v>
      </c>
      <c r="NZH274" t="s">
        <v>595</v>
      </c>
      <c r="NZI274" t="s">
        <v>595</v>
      </c>
      <c r="NZJ274" t="s">
        <v>595</v>
      </c>
      <c r="NZK274" t="s">
        <v>595</v>
      </c>
      <c r="NZL274" t="s">
        <v>595</v>
      </c>
      <c r="NZM274" t="s">
        <v>595</v>
      </c>
      <c r="NZN274" t="s">
        <v>595</v>
      </c>
      <c r="NZO274" t="s">
        <v>595</v>
      </c>
      <c r="NZP274" t="s">
        <v>595</v>
      </c>
      <c r="NZQ274" t="s">
        <v>595</v>
      </c>
      <c r="NZR274" t="s">
        <v>595</v>
      </c>
      <c r="NZS274" t="s">
        <v>595</v>
      </c>
      <c r="NZT274" t="s">
        <v>595</v>
      </c>
      <c r="NZU274" t="s">
        <v>595</v>
      </c>
      <c r="NZV274" t="s">
        <v>595</v>
      </c>
      <c r="NZW274" t="s">
        <v>595</v>
      </c>
      <c r="NZX274" t="s">
        <v>595</v>
      </c>
      <c r="NZY274" t="s">
        <v>595</v>
      </c>
      <c r="NZZ274" t="s">
        <v>595</v>
      </c>
      <c r="OAA274" t="s">
        <v>595</v>
      </c>
      <c r="OAB274" t="s">
        <v>595</v>
      </c>
      <c r="OAC274" t="s">
        <v>595</v>
      </c>
      <c r="OAD274" t="s">
        <v>595</v>
      </c>
      <c r="OAE274" t="s">
        <v>595</v>
      </c>
      <c r="OAF274" t="s">
        <v>595</v>
      </c>
      <c r="OAG274" t="s">
        <v>595</v>
      </c>
      <c r="OAH274" t="s">
        <v>595</v>
      </c>
      <c r="OAI274" t="s">
        <v>595</v>
      </c>
      <c r="OAJ274" t="s">
        <v>595</v>
      </c>
      <c r="OAK274" t="s">
        <v>595</v>
      </c>
      <c r="OAL274" t="s">
        <v>595</v>
      </c>
      <c r="OAM274" t="s">
        <v>595</v>
      </c>
      <c r="OAN274" t="s">
        <v>595</v>
      </c>
      <c r="OAO274" t="s">
        <v>595</v>
      </c>
      <c r="OAP274" t="s">
        <v>595</v>
      </c>
      <c r="OAQ274" t="s">
        <v>595</v>
      </c>
      <c r="OAR274" t="s">
        <v>595</v>
      </c>
      <c r="OAS274" t="s">
        <v>595</v>
      </c>
      <c r="OAT274" t="s">
        <v>595</v>
      </c>
      <c r="OAU274" t="s">
        <v>595</v>
      </c>
      <c r="OAV274" t="s">
        <v>595</v>
      </c>
      <c r="OAW274" t="s">
        <v>595</v>
      </c>
      <c r="OAX274" t="s">
        <v>595</v>
      </c>
      <c r="OAY274" t="s">
        <v>595</v>
      </c>
      <c r="OAZ274" t="s">
        <v>595</v>
      </c>
      <c r="OBA274" t="s">
        <v>595</v>
      </c>
      <c r="OBB274" t="s">
        <v>595</v>
      </c>
      <c r="OBC274" t="s">
        <v>595</v>
      </c>
      <c r="OBD274" t="s">
        <v>595</v>
      </c>
      <c r="OBE274" t="s">
        <v>595</v>
      </c>
      <c r="OBF274" t="s">
        <v>595</v>
      </c>
      <c r="OBG274" t="s">
        <v>595</v>
      </c>
      <c r="OBH274" t="s">
        <v>595</v>
      </c>
      <c r="OBI274" t="s">
        <v>595</v>
      </c>
      <c r="OBJ274" t="s">
        <v>595</v>
      </c>
      <c r="OBK274" t="s">
        <v>595</v>
      </c>
      <c r="OBL274" t="s">
        <v>595</v>
      </c>
      <c r="OBM274" t="s">
        <v>595</v>
      </c>
      <c r="OBN274" t="s">
        <v>595</v>
      </c>
      <c r="OBO274" t="s">
        <v>595</v>
      </c>
      <c r="OBP274" t="s">
        <v>595</v>
      </c>
      <c r="OBQ274" t="s">
        <v>595</v>
      </c>
      <c r="OBR274" t="s">
        <v>595</v>
      </c>
      <c r="OBS274" t="s">
        <v>595</v>
      </c>
      <c r="OBT274" t="s">
        <v>595</v>
      </c>
      <c r="OBU274" t="s">
        <v>595</v>
      </c>
      <c r="OBV274" t="s">
        <v>595</v>
      </c>
      <c r="OBW274" t="s">
        <v>595</v>
      </c>
      <c r="OBX274" t="s">
        <v>595</v>
      </c>
      <c r="OBY274" t="s">
        <v>595</v>
      </c>
      <c r="OBZ274" t="s">
        <v>595</v>
      </c>
      <c r="OCA274" t="s">
        <v>595</v>
      </c>
      <c r="OCB274" t="s">
        <v>595</v>
      </c>
      <c r="OCC274" t="s">
        <v>595</v>
      </c>
      <c r="OCD274" t="s">
        <v>595</v>
      </c>
      <c r="OCE274" t="s">
        <v>595</v>
      </c>
      <c r="OCF274" t="s">
        <v>595</v>
      </c>
      <c r="OCG274" t="s">
        <v>595</v>
      </c>
      <c r="OCH274" t="s">
        <v>595</v>
      </c>
      <c r="OCI274" t="s">
        <v>595</v>
      </c>
      <c r="OCJ274" t="s">
        <v>595</v>
      </c>
      <c r="OCK274" t="s">
        <v>595</v>
      </c>
      <c r="OCL274" t="s">
        <v>595</v>
      </c>
      <c r="OCM274" t="s">
        <v>595</v>
      </c>
      <c r="OCN274" t="s">
        <v>595</v>
      </c>
      <c r="OCO274" t="s">
        <v>595</v>
      </c>
      <c r="OCP274" t="s">
        <v>595</v>
      </c>
      <c r="OCQ274" t="s">
        <v>595</v>
      </c>
      <c r="OCR274" t="s">
        <v>595</v>
      </c>
      <c r="OCS274" t="s">
        <v>595</v>
      </c>
      <c r="OCT274" t="s">
        <v>595</v>
      </c>
      <c r="OCU274" t="s">
        <v>595</v>
      </c>
      <c r="OCV274" t="s">
        <v>595</v>
      </c>
      <c r="OCW274" t="s">
        <v>595</v>
      </c>
      <c r="OCX274" t="s">
        <v>595</v>
      </c>
      <c r="OCY274" t="s">
        <v>595</v>
      </c>
      <c r="OCZ274" t="s">
        <v>595</v>
      </c>
      <c r="ODA274" t="s">
        <v>595</v>
      </c>
      <c r="ODB274" t="s">
        <v>595</v>
      </c>
      <c r="ODC274" t="s">
        <v>595</v>
      </c>
      <c r="ODD274" t="s">
        <v>595</v>
      </c>
      <c r="ODE274" t="s">
        <v>595</v>
      </c>
      <c r="ODF274" t="s">
        <v>595</v>
      </c>
      <c r="ODG274" t="s">
        <v>595</v>
      </c>
      <c r="ODH274" t="s">
        <v>595</v>
      </c>
      <c r="ODI274" t="s">
        <v>595</v>
      </c>
      <c r="ODJ274" t="s">
        <v>595</v>
      </c>
      <c r="ODK274" t="s">
        <v>595</v>
      </c>
      <c r="ODL274" t="s">
        <v>595</v>
      </c>
      <c r="ODM274" t="s">
        <v>595</v>
      </c>
      <c r="ODN274" t="s">
        <v>595</v>
      </c>
      <c r="ODO274" t="s">
        <v>595</v>
      </c>
      <c r="ODP274" t="s">
        <v>595</v>
      </c>
      <c r="ODQ274" t="s">
        <v>595</v>
      </c>
      <c r="ODR274" t="s">
        <v>595</v>
      </c>
      <c r="ODS274" t="s">
        <v>595</v>
      </c>
      <c r="ODT274" t="s">
        <v>595</v>
      </c>
      <c r="ODU274" t="s">
        <v>595</v>
      </c>
      <c r="ODV274" t="s">
        <v>595</v>
      </c>
      <c r="ODW274" t="s">
        <v>595</v>
      </c>
      <c r="ODX274" t="s">
        <v>595</v>
      </c>
      <c r="ODY274" t="s">
        <v>595</v>
      </c>
      <c r="ODZ274" t="s">
        <v>595</v>
      </c>
      <c r="OEA274" t="s">
        <v>595</v>
      </c>
      <c r="OEB274" t="s">
        <v>595</v>
      </c>
      <c r="OEC274" t="s">
        <v>595</v>
      </c>
      <c r="OED274" t="s">
        <v>595</v>
      </c>
      <c r="OEE274" t="s">
        <v>595</v>
      </c>
      <c r="OEF274" t="s">
        <v>595</v>
      </c>
      <c r="OEG274" t="s">
        <v>595</v>
      </c>
      <c r="OEH274" t="s">
        <v>595</v>
      </c>
      <c r="OEI274" t="s">
        <v>595</v>
      </c>
      <c r="OEJ274" t="s">
        <v>595</v>
      </c>
      <c r="OEK274" t="s">
        <v>595</v>
      </c>
      <c r="OEL274" t="s">
        <v>595</v>
      </c>
      <c r="OEM274" t="s">
        <v>595</v>
      </c>
      <c r="OEN274" t="s">
        <v>595</v>
      </c>
      <c r="OEO274" t="s">
        <v>595</v>
      </c>
      <c r="OEP274" t="s">
        <v>595</v>
      </c>
      <c r="OEQ274" t="s">
        <v>595</v>
      </c>
      <c r="OER274" t="s">
        <v>595</v>
      </c>
      <c r="OES274" t="s">
        <v>595</v>
      </c>
      <c r="OET274" t="s">
        <v>595</v>
      </c>
      <c r="OEU274" t="s">
        <v>595</v>
      </c>
      <c r="OEV274" t="s">
        <v>595</v>
      </c>
      <c r="OEW274" t="s">
        <v>595</v>
      </c>
      <c r="OEX274" t="s">
        <v>595</v>
      </c>
      <c r="OEY274" t="s">
        <v>595</v>
      </c>
      <c r="OEZ274" t="s">
        <v>595</v>
      </c>
      <c r="OFA274" t="s">
        <v>595</v>
      </c>
      <c r="OFB274" t="s">
        <v>595</v>
      </c>
      <c r="OFC274" t="s">
        <v>595</v>
      </c>
      <c r="OFD274" t="s">
        <v>595</v>
      </c>
      <c r="OFE274" t="s">
        <v>595</v>
      </c>
      <c r="OFF274" t="s">
        <v>595</v>
      </c>
      <c r="OFG274" t="s">
        <v>595</v>
      </c>
      <c r="OFH274" t="s">
        <v>595</v>
      </c>
      <c r="OFI274" t="s">
        <v>595</v>
      </c>
      <c r="OFJ274" t="s">
        <v>595</v>
      </c>
      <c r="OFK274" t="s">
        <v>595</v>
      </c>
      <c r="OFL274" t="s">
        <v>595</v>
      </c>
      <c r="OFM274" t="s">
        <v>595</v>
      </c>
      <c r="OFN274" t="s">
        <v>595</v>
      </c>
      <c r="OFO274" t="s">
        <v>595</v>
      </c>
      <c r="OFP274" t="s">
        <v>595</v>
      </c>
      <c r="OFQ274" t="s">
        <v>595</v>
      </c>
      <c r="OFR274" t="s">
        <v>595</v>
      </c>
      <c r="OFS274" t="s">
        <v>595</v>
      </c>
      <c r="OFT274" t="s">
        <v>595</v>
      </c>
      <c r="OFU274" t="s">
        <v>595</v>
      </c>
      <c r="OFV274" t="s">
        <v>595</v>
      </c>
      <c r="OFW274" t="s">
        <v>595</v>
      </c>
      <c r="OFX274" t="s">
        <v>595</v>
      </c>
      <c r="OFY274" t="s">
        <v>595</v>
      </c>
      <c r="OFZ274" t="s">
        <v>595</v>
      </c>
      <c r="OGA274" t="s">
        <v>595</v>
      </c>
      <c r="OGB274" t="s">
        <v>595</v>
      </c>
      <c r="OGC274" t="s">
        <v>595</v>
      </c>
      <c r="OGD274" t="s">
        <v>595</v>
      </c>
      <c r="OGE274" t="s">
        <v>595</v>
      </c>
      <c r="OGF274" t="s">
        <v>595</v>
      </c>
      <c r="OGG274" t="s">
        <v>595</v>
      </c>
      <c r="OGH274" t="s">
        <v>595</v>
      </c>
      <c r="OGI274" t="s">
        <v>595</v>
      </c>
      <c r="OGJ274" t="s">
        <v>595</v>
      </c>
      <c r="OGK274" t="s">
        <v>595</v>
      </c>
      <c r="OGL274" t="s">
        <v>595</v>
      </c>
      <c r="OGM274" t="s">
        <v>595</v>
      </c>
      <c r="OGN274" t="s">
        <v>595</v>
      </c>
      <c r="OGO274" t="s">
        <v>595</v>
      </c>
      <c r="OGP274" t="s">
        <v>595</v>
      </c>
      <c r="OGQ274" t="s">
        <v>595</v>
      </c>
      <c r="OGR274" t="s">
        <v>595</v>
      </c>
      <c r="OGS274" t="s">
        <v>595</v>
      </c>
      <c r="OGT274" t="s">
        <v>595</v>
      </c>
      <c r="OGU274" t="s">
        <v>595</v>
      </c>
      <c r="OGV274" t="s">
        <v>595</v>
      </c>
      <c r="OGW274" t="s">
        <v>595</v>
      </c>
      <c r="OGX274" t="s">
        <v>595</v>
      </c>
      <c r="OGY274" t="s">
        <v>595</v>
      </c>
      <c r="OGZ274" t="s">
        <v>595</v>
      </c>
      <c r="OHA274" t="s">
        <v>595</v>
      </c>
      <c r="OHB274" t="s">
        <v>595</v>
      </c>
      <c r="OHC274" t="s">
        <v>595</v>
      </c>
      <c r="OHD274" t="s">
        <v>595</v>
      </c>
      <c r="OHE274" t="s">
        <v>595</v>
      </c>
      <c r="OHF274" t="s">
        <v>595</v>
      </c>
      <c r="OHG274" t="s">
        <v>595</v>
      </c>
      <c r="OHH274" t="s">
        <v>595</v>
      </c>
      <c r="OHI274" t="s">
        <v>595</v>
      </c>
      <c r="OHJ274" t="s">
        <v>595</v>
      </c>
      <c r="OHK274" t="s">
        <v>595</v>
      </c>
      <c r="OHL274" t="s">
        <v>595</v>
      </c>
      <c r="OHM274" t="s">
        <v>595</v>
      </c>
      <c r="OHN274" t="s">
        <v>595</v>
      </c>
      <c r="OHO274" t="s">
        <v>595</v>
      </c>
      <c r="OHP274" t="s">
        <v>595</v>
      </c>
      <c r="OHQ274" t="s">
        <v>595</v>
      </c>
      <c r="OHR274" t="s">
        <v>595</v>
      </c>
      <c r="OHS274" t="s">
        <v>595</v>
      </c>
      <c r="OHT274" t="s">
        <v>595</v>
      </c>
      <c r="OHU274" t="s">
        <v>595</v>
      </c>
      <c r="OHV274" t="s">
        <v>595</v>
      </c>
      <c r="OHW274" t="s">
        <v>595</v>
      </c>
      <c r="OHX274" t="s">
        <v>595</v>
      </c>
      <c r="OHY274" t="s">
        <v>595</v>
      </c>
      <c r="OHZ274" t="s">
        <v>595</v>
      </c>
      <c r="OIA274" t="s">
        <v>595</v>
      </c>
      <c r="OIB274" t="s">
        <v>595</v>
      </c>
      <c r="OIC274" t="s">
        <v>595</v>
      </c>
      <c r="OID274" t="s">
        <v>595</v>
      </c>
      <c r="OIE274" t="s">
        <v>595</v>
      </c>
      <c r="OIF274" t="s">
        <v>595</v>
      </c>
      <c r="OIG274" t="s">
        <v>595</v>
      </c>
      <c r="OIH274" t="s">
        <v>595</v>
      </c>
      <c r="OII274" t="s">
        <v>595</v>
      </c>
      <c r="OIJ274" t="s">
        <v>595</v>
      </c>
      <c r="OIK274" t="s">
        <v>595</v>
      </c>
      <c r="OIL274" t="s">
        <v>595</v>
      </c>
      <c r="OIM274" t="s">
        <v>595</v>
      </c>
      <c r="OIN274" t="s">
        <v>595</v>
      </c>
      <c r="OIO274" t="s">
        <v>595</v>
      </c>
      <c r="OIP274" t="s">
        <v>595</v>
      </c>
      <c r="OIQ274" t="s">
        <v>595</v>
      </c>
      <c r="OIR274" t="s">
        <v>595</v>
      </c>
      <c r="OIS274" t="s">
        <v>595</v>
      </c>
      <c r="OIT274" t="s">
        <v>595</v>
      </c>
      <c r="OIU274" t="s">
        <v>595</v>
      </c>
      <c r="OIV274" t="s">
        <v>595</v>
      </c>
      <c r="OIW274" t="s">
        <v>595</v>
      </c>
      <c r="OIX274" t="s">
        <v>595</v>
      </c>
      <c r="OIY274" t="s">
        <v>595</v>
      </c>
      <c r="OIZ274" t="s">
        <v>595</v>
      </c>
      <c r="OJA274" t="s">
        <v>595</v>
      </c>
      <c r="OJB274" t="s">
        <v>595</v>
      </c>
      <c r="OJC274" t="s">
        <v>595</v>
      </c>
      <c r="OJD274" t="s">
        <v>595</v>
      </c>
      <c r="OJE274" t="s">
        <v>595</v>
      </c>
      <c r="OJF274" t="s">
        <v>595</v>
      </c>
      <c r="OJG274" t="s">
        <v>595</v>
      </c>
      <c r="OJH274" t="s">
        <v>595</v>
      </c>
      <c r="OJI274" t="s">
        <v>595</v>
      </c>
      <c r="OJJ274" t="s">
        <v>595</v>
      </c>
      <c r="OJK274" t="s">
        <v>595</v>
      </c>
      <c r="OJL274" t="s">
        <v>595</v>
      </c>
      <c r="OJM274" t="s">
        <v>595</v>
      </c>
      <c r="OJN274" t="s">
        <v>595</v>
      </c>
      <c r="OJO274" t="s">
        <v>595</v>
      </c>
      <c r="OJP274" t="s">
        <v>595</v>
      </c>
      <c r="OJQ274" t="s">
        <v>595</v>
      </c>
      <c r="OJR274" t="s">
        <v>595</v>
      </c>
      <c r="OJS274" t="s">
        <v>595</v>
      </c>
      <c r="OJT274" t="s">
        <v>595</v>
      </c>
      <c r="OJU274" t="s">
        <v>595</v>
      </c>
      <c r="OJV274" t="s">
        <v>595</v>
      </c>
      <c r="OJW274" t="s">
        <v>595</v>
      </c>
      <c r="OJX274" t="s">
        <v>595</v>
      </c>
      <c r="OJY274" t="s">
        <v>595</v>
      </c>
      <c r="OJZ274" t="s">
        <v>595</v>
      </c>
      <c r="OKA274" t="s">
        <v>595</v>
      </c>
      <c r="OKB274" t="s">
        <v>595</v>
      </c>
      <c r="OKC274" t="s">
        <v>595</v>
      </c>
      <c r="OKD274" t="s">
        <v>595</v>
      </c>
      <c r="OKE274" t="s">
        <v>595</v>
      </c>
      <c r="OKF274" t="s">
        <v>595</v>
      </c>
      <c r="OKG274" t="s">
        <v>595</v>
      </c>
      <c r="OKH274" t="s">
        <v>595</v>
      </c>
      <c r="OKI274" t="s">
        <v>595</v>
      </c>
      <c r="OKJ274" t="s">
        <v>595</v>
      </c>
      <c r="OKK274" t="s">
        <v>595</v>
      </c>
      <c r="OKL274" t="s">
        <v>595</v>
      </c>
      <c r="OKM274" t="s">
        <v>595</v>
      </c>
      <c r="OKN274" t="s">
        <v>595</v>
      </c>
      <c r="OKO274" t="s">
        <v>595</v>
      </c>
      <c r="OKP274" t="s">
        <v>595</v>
      </c>
      <c r="OKQ274" t="s">
        <v>595</v>
      </c>
      <c r="OKR274" t="s">
        <v>595</v>
      </c>
      <c r="OKS274" t="s">
        <v>595</v>
      </c>
      <c r="OKT274" t="s">
        <v>595</v>
      </c>
      <c r="OKU274" t="s">
        <v>595</v>
      </c>
      <c r="OKV274" t="s">
        <v>595</v>
      </c>
      <c r="OKW274" t="s">
        <v>595</v>
      </c>
      <c r="OKX274" t="s">
        <v>595</v>
      </c>
      <c r="OKY274" t="s">
        <v>595</v>
      </c>
      <c r="OKZ274" t="s">
        <v>595</v>
      </c>
      <c r="OLA274" t="s">
        <v>595</v>
      </c>
      <c r="OLB274" t="s">
        <v>595</v>
      </c>
      <c r="OLC274" t="s">
        <v>595</v>
      </c>
      <c r="OLD274" t="s">
        <v>595</v>
      </c>
      <c r="OLE274" t="s">
        <v>595</v>
      </c>
      <c r="OLF274" t="s">
        <v>595</v>
      </c>
      <c r="OLG274" t="s">
        <v>595</v>
      </c>
      <c r="OLH274" t="s">
        <v>595</v>
      </c>
      <c r="OLI274" t="s">
        <v>595</v>
      </c>
      <c r="OLJ274" t="s">
        <v>595</v>
      </c>
      <c r="OLK274" t="s">
        <v>595</v>
      </c>
      <c r="OLL274" t="s">
        <v>595</v>
      </c>
      <c r="OLM274" t="s">
        <v>595</v>
      </c>
      <c r="OLN274" t="s">
        <v>595</v>
      </c>
      <c r="OLO274" t="s">
        <v>595</v>
      </c>
      <c r="OLP274" t="s">
        <v>595</v>
      </c>
      <c r="OLQ274" t="s">
        <v>595</v>
      </c>
      <c r="OLR274" t="s">
        <v>595</v>
      </c>
      <c r="OLS274" t="s">
        <v>595</v>
      </c>
      <c r="OLT274" t="s">
        <v>595</v>
      </c>
      <c r="OLU274" t="s">
        <v>595</v>
      </c>
      <c r="OLV274" t="s">
        <v>595</v>
      </c>
      <c r="OLW274" t="s">
        <v>595</v>
      </c>
      <c r="OLX274" t="s">
        <v>595</v>
      </c>
      <c r="OLY274" t="s">
        <v>595</v>
      </c>
      <c r="OLZ274" t="s">
        <v>595</v>
      </c>
      <c r="OMA274" t="s">
        <v>595</v>
      </c>
      <c r="OMB274" t="s">
        <v>595</v>
      </c>
      <c r="OMC274" t="s">
        <v>595</v>
      </c>
      <c r="OMD274" t="s">
        <v>595</v>
      </c>
      <c r="OME274" t="s">
        <v>595</v>
      </c>
      <c r="OMF274" t="s">
        <v>595</v>
      </c>
      <c r="OMG274" t="s">
        <v>595</v>
      </c>
      <c r="OMH274" t="s">
        <v>595</v>
      </c>
      <c r="OMI274" t="s">
        <v>595</v>
      </c>
      <c r="OMJ274" t="s">
        <v>595</v>
      </c>
      <c r="OMK274" t="s">
        <v>595</v>
      </c>
      <c r="OML274" t="s">
        <v>595</v>
      </c>
      <c r="OMM274" t="s">
        <v>595</v>
      </c>
      <c r="OMN274" t="s">
        <v>595</v>
      </c>
      <c r="OMO274" t="s">
        <v>595</v>
      </c>
      <c r="OMP274" t="s">
        <v>595</v>
      </c>
      <c r="OMQ274" t="s">
        <v>595</v>
      </c>
      <c r="OMR274" t="s">
        <v>595</v>
      </c>
      <c r="OMS274" t="s">
        <v>595</v>
      </c>
      <c r="OMT274" t="s">
        <v>595</v>
      </c>
      <c r="OMU274" t="s">
        <v>595</v>
      </c>
      <c r="OMV274" t="s">
        <v>595</v>
      </c>
      <c r="OMW274" t="s">
        <v>595</v>
      </c>
      <c r="OMX274" t="s">
        <v>595</v>
      </c>
      <c r="OMY274" t="s">
        <v>595</v>
      </c>
      <c r="OMZ274" t="s">
        <v>595</v>
      </c>
      <c r="ONA274" t="s">
        <v>595</v>
      </c>
      <c r="ONB274" t="s">
        <v>595</v>
      </c>
      <c r="ONC274" t="s">
        <v>595</v>
      </c>
      <c r="OND274" t="s">
        <v>595</v>
      </c>
      <c r="ONE274" t="s">
        <v>595</v>
      </c>
      <c r="ONF274" t="s">
        <v>595</v>
      </c>
      <c r="ONG274" t="s">
        <v>595</v>
      </c>
      <c r="ONH274" t="s">
        <v>595</v>
      </c>
      <c r="ONI274" t="s">
        <v>595</v>
      </c>
      <c r="ONJ274" t="s">
        <v>595</v>
      </c>
      <c r="ONK274" t="s">
        <v>595</v>
      </c>
      <c r="ONL274" t="s">
        <v>595</v>
      </c>
      <c r="ONM274" t="s">
        <v>595</v>
      </c>
      <c r="ONN274" t="s">
        <v>595</v>
      </c>
      <c r="ONO274" t="s">
        <v>595</v>
      </c>
      <c r="ONP274" t="s">
        <v>595</v>
      </c>
      <c r="ONQ274" t="s">
        <v>595</v>
      </c>
      <c r="ONR274" t="s">
        <v>595</v>
      </c>
      <c r="ONS274" t="s">
        <v>595</v>
      </c>
      <c r="ONT274" t="s">
        <v>595</v>
      </c>
      <c r="ONU274" t="s">
        <v>595</v>
      </c>
      <c r="ONV274" t="s">
        <v>595</v>
      </c>
      <c r="ONW274" t="s">
        <v>595</v>
      </c>
      <c r="ONX274" t="s">
        <v>595</v>
      </c>
      <c r="ONY274" t="s">
        <v>595</v>
      </c>
      <c r="ONZ274" t="s">
        <v>595</v>
      </c>
      <c r="OOA274" t="s">
        <v>595</v>
      </c>
      <c r="OOB274" t="s">
        <v>595</v>
      </c>
      <c r="OOC274" t="s">
        <v>595</v>
      </c>
      <c r="OOD274" t="s">
        <v>595</v>
      </c>
      <c r="OOE274" t="s">
        <v>595</v>
      </c>
      <c r="OOF274" t="s">
        <v>595</v>
      </c>
      <c r="OOG274" t="s">
        <v>595</v>
      </c>
      <c r="OOH274" t="s">
        <v>595</v>
      </c>
      <c r="OOI274" t="s">
        <v>595</v>
      </c>
      <c r="OOJ274" t="s">
        <v>595</v>
      </c>
      <c r="OOK274" t="s">
        <v>595</v>
      </c>
      <c r="OOL274" t="s">
        <v>595</v>
      </c>
      <c r="OOM274" t="s">
        <v>595</v>
      </c>
      <c r="OON274" t="s">
        <v>595</v>
      </c>
      <c r="OOO274" t="s">
        <v>595</v>
      </c>
      <c r="OOP274" t="s">
        <v>595</v>
      </c>
      <c r="OOQ274" t="s">
        <v>595</v>
      </c>
      <c r="OOR274" t="s">
        <v>595</v>
      </c>
      <c r="OOS274" t="s">
        <v>595</v>
      </c>
      <c r="OOT274" t="s">
        <v>595</v>
      </c>
      <c r="OOU274" t="s">
        <v>595</v>
      </c>
      <c r="OOV274" t="s">
        <v>595</v>
      </c>
      <c r="OOW274" t="s">
        <v>595</v>
      </c>
      <c r="OOX274" t="s">
        <v>595</v>
      </c>
      <c r="OOY274" t="s">
        <v>595</v>
      </c>
      <c r="OOZ274" t="s">
        <v>595</v>
      </c>
      <c r="OPA274" t="s">
        <v>595</v>
      </c>
      <c r="OPB274" t="s">
        <v>595</v>
      </c>
      <c r="OPC274" t="s">
        <v>595</v>
      </c>
      <c r="OPD274" t="s">
        <v>595</v>
      </c>
      <c r="OPE274" t="s">
        <v>595</v>
      </c>
      <c r="OPF274" t="s">
        <v>595</v>
      </c>
      <c r="OPG274" t="s">
        <v>595</v>
      </c>
      <c r="OPH274" t="s">
        <v>595</v>
      </c>
      <c r="OPI274" t="s">
        <v>595</v>
      </c>
      <c r="OPJ274" t="s">
        <v>595</v>
      </c>
      <c r="OPK274" t="s">
        <v>595</v>
      </c>
      <c r="OPL274" t="s">
        <v>595</v>
      </c>
      <c r="OPM274" t="s">
        <v>595</v>
      </c>
      <c r="OPN274" t="s">
        <v>595</v>
      </c>
      <c r="OPO274" t="s">
        <v>595</v>
      </c>
      <c r="OPP274" t="s">
        <v>595</v>
      </c>
      <c r="OPQ274" t="s">
        <v>595</v>
      </c>
      <c r="OPR274" t="s">
        <v>595</v>
      </c>
      <c r="OPS274" t="s">
        <v>595</v>
      </c>
      <c r="OPT274" t="s">
        <v>595</v>
      </c>
      <c r="OPU274" t="s">
        <v>595</v>
      </c>
      <c r="OPV274" t="s">
        <v>595</v>
      </c>
      <c r="OPW274" t="s">
        <v>595</v>
      </c>
      <c r="OPX274" t="s">
        <v>595</v>
      </c>
      <c r="OPY274" t="s">
        <v>595</v>
      </c>
      <c r="OPZ274" t="s">
        <v>595</v>
      </c>
      <c r="OQA274" t="s">
        <v>595</v>
      </c>
      <c r="OQB274" t="s">
        <v>595</v>
      </c>
      <c r="OQC274" t="s">
        <v>595</v>
      </c>
      <c r="OQD274" t="s">
        <v>595</v>
      </c>
      <c r="OQE274" t="s">
        <v>595</v>
      </c>
      <c r="OQF274" t="s">
        <v>595</v>
      </c>
      <c r="OQG274" t="s">
        <v>595</v>
      </c>
      <c r="OQH274" t="s">
        <v>595</v>
      </c>
      <c r="OQI274" t="s">
        <v>595</v>
      </c>
      <c r="OQJ274" t="s">
        <v>595</v>
      </c>
      <c r="OQK274" t="s">
        <v>595</v>
      </c>
      <c r="OQL274" t="s">
        <v>595</v>
      </c>
      <c r="OQM274" t="s">
        <v>595</v>
      </c>
      <c r="OQN274" t="s">
        <v>595</v>
      </c>
      <c r="OQO274" t="s">
        <v>595</v>
      </c>
      <c r="OQP274" t="s">
        <v>595</v>
      </c>
      <c r="OQQ274" t="s">
        <v>595</v>
      </c>
      <c r="OQR274" t="s">
        <v>595</v>
      </c>
      <c r="OQS274" t="s">
        <v>595</v>
      </c>
      <c r="OQT274" t="s">
        <v>595</v>
      </c>
      <c r="OQU274" t="s">
        <v>595</v>
      </c>
      <c r="OQV274" t="s">
        <v>595</v>
      </c>
      <c r="OQW274" t="s">
        <v>595</v>
      </c>
      <c r="OQX274" t="s">
        <v>595</v>
      </c>
      <c r="OQY274" t="s">
        <v>595</v>
      </c>
      <c r="OQZ274" t="s">
        <v>595</v>
      </c>
      <c r="ORA274" t="s">
        <v>595</v>
      </c>
      <c r="ORB274" t="s">
        <v>595</v>
      </c>
      <c r="ORC274" t="s">
        <v>595</v>
      </c>
      <c r="ORD274" t="s">
        <v>595</v>
      </c>
      <c r="ORE274" t="s">
        <v>595</v>
      </c>
      <c r="ORF274" t="s">
        <v>595</v>
      </c>
      <c r="ORG274" t="s">
        <v>595</v>
      </c>
      <c r="ORH274" t="s">
        <v>595</v>
      </c>
      <c r="ORI274" t="s">
        <v>595</v>
      </c>
      <c r="ORJ274" t="s">
        <v>595</v>
      </c>
      <c r="ORK274" t="s">
        <v>595</v>
      </c>
      <c r="ORL274" t="s">
        <v>595</v>
      </c>
      <c r="ORM274" t="s">
        <v>595</v>
      </c>
      <c r="ORN274" t="s">
        <v>595</v>
      </c>
      <c r="ORO274" t="s">
        <v>595</v>
      </c>
      <c r="ORP274" t="s">
        <v>595</v>
      </c>
      <c r="ORQ274" t="s">
        <v>595</v>
      </c>
      <c r="ORR274" t="s">
        <v>595</v>
      </c>
      <c r="ORS274" t="s">
        <v>595</v>
      </c>
      <c r="ORT274" t="s">
        <v>595</v>
      </c>
      <c r="ORU274" t="s">
        <v>595</v>
      </c>
      <c r="ORV274" t="s">
        <v>595</v>
      </c>
      <c r="ORW274" t="s">
        <v>595</v>
      </c>
      <c r="ORX274" t="s">
        <v>595</v>
      </c>
      <c r="ORY274" t="s">
        <v>595</v>
      </c>
      <c r="ORZ274" t="s">
        <v>595</v>
      </c>
      <c r="OSA274" t="s">
        <v>595</v>
      </c>
      <c r="OSB274" t="s">
        <v>595</v>
      </c>
      <c r="OSC274" t="s">
        <v>595</v>
      </c>
      <c r="OSD274" t="s">
        <v>595</v>
      </c>
      <c r="OSE274" t="s">
        <v>595</v>
      </c>
      <c r="OSF274" t="s">
        <v>595</v>
      </c>
      <c r="OSG274" t="s">
        <v>595</v>
      </c>
      <c r="OSH274" t="s">
        <v>595</v>
      </c>
      <c r="OSI274" t="s">
        <v>595</v>
      </c>
      <c r="OSJ274" t="s">
        <v>595</v>
      </c>
      <c r="OSK274" t="s">
        <v>595</v>
      </c>
      <c r="OSL274" t="s">
        <v>595</v>
      </c>
      <c r="OSM274" t="s">
        <v>595</v>
      </c>
      <c r="OSN274" t="s">
        <v>595</v>
      </c>
      <c r="OSO274" t="s">
        <v>595</v>
      </c>
      <c r="OSP274" t="s">
        <v>595</v>
      </c>
      <c r="OSQ274" t="s">
        <v>595</v>
      </c>
      <c r="OSR274" t="s">
        <v>595</v>
      </c>
      <c r="OSS274" t="s">
        <v>595</v>
      </c>
      <c r="OST274" t="s">
        <v>595</v>
      </c>
      <c r="OSU274" t="s">
        <v>595</v>
      </c>
      <c r="OSV274" t="s">
        <v>595</v>
      </c>
      <c r="OSW274" t="s">
        <v>595</v>
      </c>
      <c r="OSX274" t="s">
        <v>595</v>
      </c>
      <c r="OSY274" t="s">
        <v>595</v>
      </c>
      <c r="OSZ274" t="s">
        <v>595</v>
      </c>
      <c r="OTA274" t="s">
        <v>595</v>
      </c>
      <c r="OTB274" t="s">
        <v>595</v>
      </c>
      <c r="OTC274" t="s">
        <v>595</v>
      </c>
      <c r="OTD274" t="s">
        <v>595</v>
      </c>
      <c r="OTE274" t="s">
        <v>595</v>
      </c>
      <c r="OTF274" t="s">
        <v>595</v>
      </c>
      <c r="OTG274" t="s">
        <v>595</v>
      </c>
      <c r="OTH274" t="s">
        <v>595</v>
      </c>
      <c r="OTI274" t="s">
        <v>595</v>
      </c>
      <c r="OTJ274" t="s">
        <v>595</v>
      </c>
      <c r="OTK274" t="s">
        <v>595</v>
      </c>
      <c r="OTL274" t="s">
        <v>595</v>
      </c>
      <c r="OTM274" t="s">
        <v>595</v>
      </c>
      <c r="OTN274" t="s">
        <v>595</v>
      </c>
      <c r="OTO274" t="s">
        <v>595</v>
      </c>
      <c r="OTP274" t="s">
        <v>595</v>
      </c>
      <c r="OTQ274" t="s">
        <v>595</v>
      </c>
      <c r="OTR274" t="s">
        <v>595</v>
      </c>
      <c r="OTS274" t="s">
        <v>595</v>
      </c>
      <c r="OTT274" t="s">
        <v>595</v>
      </c>
      <c r="OTU274" t="s">
        <v>595</v>
      </c>
      <c r="OTV274" t="s">
        <v>595</v>
      </c>
      <c r="OTW274" t="s">
        <v>595</v>
      </c>
      <c r="OTX274" t="s">
        <v>595</v>
      </c>
      <c r="OTY274" t="s">
        <v>595</v>
      </c>
      <c r="OTZ274" t="s">
        <v>595</v>
      </c>
      <c r="OUA274" t="s">
        <v>595</v>
      </c>
      <c r="OUB274" t="s">
        <v>595</v>
      </c>
      <c r="OUC274" t="s">
        <v>595</v>
      </c>
      <c r="OUD274" t="s">
        <v>595</v>
      </c>
      <c r="OUE274" t="s">
        <v>595</v>
      </c>
      <c r="OUF274" t="s">
        <v>595</v>
      </c>
      <c r="OUG274" t="s">
        <v>595</v>
      </c>
      <c r="OUH274" t="s">
        <v>595</v>
      </c>
      <c r="OUI274" t="s">
        <v>595</v>
      </c>
      <c r="OUJ274" t="s">
        <v>595</v>
      </c>
      <c r="OUK274" t="s">
        <v>595</v>
      </c>
      <c r="OUL274" t="s">
        <v>595</v>
      </c>
      <c r="OUM274" t="s">
        <v>595</v>
      </c>
      <c r="OUN274" t="s">
        <v>595</v>
      </c>
      <c r="OUO274" t="s">
        <v>595</v>
      </c>
      <c r="OUP274" t="s">
        <v>595</v>
      </c>
      <c r="OUQ274" t="s">
        <v>595</v>
      </c>
      <c r="OUR274" t="s">
        <v>595</v>
      </c>
      <c r="OUS274" t="s">
        <v>595</v>
      </c>
      <c r="OUT274" t="s">
        <v>595</v>
      </c>
      <c r="OUU274" t="s">
        <v>595</v>
      </c>
      <c r="OUV274" t="s">
        <v>595</v>
      </c>
      <c r="OUW274" t="s">
        <v>595</v>
      </c>
      <c r="OUX274" t="s">
        <v>595</v>
      </c>
      <c r="OUY274" t="s">
        <v>595</v>
      </c>
      <c r="OUZ274" t="s">
        <v>595</v>
      </c>
      <c r="OVA274" t="s">
        <v>595</v>
      </c>
      <c r="OVB274" t="s">
        <v>595</v>
      </c>
      <c r="OVC274" t="s">
        <v>595</v>
      </c>
      <c r="OVD274" t="s">
        <v>595</v>
      </c>
      <c r="OVE274" t="s">
        <v>595</v>
      </c>
      <c r="OVF274" t="s">
        <v>595</v>
      </c>
      <c r="OVG274" t="s">
        <v>595</v>
      </c>
      <c r="OVH274" t="s">
        <v>595</v>
      </c>
      <c r="OVI274" t="s">
        <v>595</v>
      </c>
      <c r="OVJ274" t="s">
        <v>595</v>
      </c>
      <c r="OVK274" t="s">
        <v>595</v>
      </c>
      <c r="OVL274" t="s">
        <v>595</v>
      </c>
      <c r="OVM274" t="s">
        <v>595</v>
      </c>
      <c r="OVN274" t="s">
        <v>595</v>
      </c>
      <c r="OVO274" t="s">
        <v>595</v>
      </c>
      <c r="OVP274" t="s">
        <v>595</v>
      </c>
      <c r="OVQ274" t="s">
        <v>595</v>
      </c>
      <c r="OVR274" t="s">
        <v>595</v>
      </c>
      <c r="OVS274" t="s">
        <v>595</v>
      </c>
      <c r="OVT274" t="s">
        <v>595</v>
      </c>
      <c r="OVU274" t="s">
        <v>595</v>
      </c>
      <c r="OVV274" t="s">
        <v>595</v>
      </c>
      <c r="OVW274" t="s">
        <v>595</v>
      </c>
      <c r="OVX274" t="s">
        <v>595</v>
      </c>
      <c r="OVY274" t="s">
        <v>595</v>
      </c>
      <c r="OVZ274" t="s">
        <v>595</v>
      </c>
      <c r="OWA274" t="s">
        <v>595</v>
      </c>
      <c r="OWB274" t="s">
        <v>595</v>
      </c>
      <c r="OWC274" t="s">
        <v>595</v>
      </c>
      <c r="OWD274" t="s">
        <v>595</v>
      </c>
      <c r="OWE274" t="s">
        <v>595</v>
      </c>
      <c r="OWF274" t="s">
        <v>595</v>
      </c>
      <c r="OWG274" t="s">
        <v>595</v>
      </c>
      <c r="OWH274" t="s">
        <v>595</v>
      </c>
      <c r="OWI274" t="s">
        <v>595</v>
      </c>
      <c r="OWJ274" t="s">
        <v>595</v>
      </c>
      <c r="OWK274" t="s">
        <v>595</v>
      </c>
      <c r="OWL274" t="s">
        <v>595</v>
      </c>
      <c r="OWM274" t="s">
        <v>595</v>
      </c>
      <c r="OWN274" t="s">
        <v>595</v>
      </c>
      <c r="OWO274" t="s">
        <v>595</v>
      </c>
      <c r="OWP274" t="s">
        <v>595</v>
      </c>
      <c r="OWQ274" t="s">
        <v>595</v>
      </c>
      <c r="OWR274" t="s">
        <v>595</v>
      </c>
      <c r="OWS274" t="s">
        <v>595</v>
      </c>
      <c r="OWT274" t="s">
        <v>595</v>
      </c>
      <c r="OWU274" t="s">
        <v>595</v>
      </c>
      <c r="OWV274" t="s">
        <v>595</v>
      </c>
      <c r="OWW274" t="s">
        <v>595</v>
      </c>
      <c r="OWX274" t="s">
        <v>595</v>
      </c>
      <c r="OWY274" t="s">
        <v>595</v>
      </c>
      <c r="OWZ274" t="s">
        <v>595</v>
      </c>
      <c r="OXA274" t="s">
        <v>595</v>
      </c>
      <c r="OXB274" t="s">
        <v>595</v>
      </c>
      <c r="OXC274" t="s">
        <v>595</v>
      </c>
      <c r="OXD274" t="s">
        <v>595</v>
      </c>
      <c r="OXE274" t="s">
        <v>595</v>
      </c>
      <c r="OXF274" t="s">
        <v>595</v>
      </c>
      <c r="OXG274" t="s">
        <v>595</v>
      </c>
      <c r="OXH274" t="s">
        <v>595</v>
      </c>
      <c r="OXI274" t="s">
        <v>595</v>
      </c>
      <c r="OXJ274" t="s">
        <v>595</v>
      </c>
      <c r="OXK274" t="s">
        <v>595</v>
      </c>
      <c r="OXL274" t="s">
        <v>595</v>
      </c>
      <c r="OXM274" t="s">
        <v>595</v>
      </c>
      <c r="OXN274" t="s">
        <v>595</v>
      </c>
      <c r="OXO274" t="s">
        <v>595</v>
      </c>
      <c r="OXP274" t="s">
        <v>595</v>
      </c>
      <c r="OXQ274" t="s">
        <v>595</v>
      </c>
      <c r="OXR274" t="s">
        <v>595</v>
      </c>
      <c r="OXS274" t="s">
        <v>595</v>
      </c>
      <c r="OXT274" t="s">
        <v>595</v>
      </c>
      <c r="OXU274" t="s">
        <v>595</v>
      </c>
      <c r="OXV274" t="s">
        <v>595</v>
      </c>
      <c r="OXW274" t="s">
        <v>595</v>
      </c>
      <c r="OXX274" t="s">
        <v>595</v>
      </c>
      <c r="OXY274" t="s">
        <v>595</v>
      </c>
      <c r="OXZ274" t="s">
        <v>595</v>
      </c>
      <c r="OYA274" t="s">
        <v>595</v>
      </c>
      <c r="OYB274" t="s">
        <v>595</v>
      </c>
      <c r="OYC274" t="s">
        <v>595</v>
      </c>
      <c r="OYD274" t="s">
        <v>595</v>
      </c>
      <c r="OYE274" t="s">
        <v>595</v>
      </c>
      <c r="OYF274" t="s">
        <v>595</v>
      </c>
      <c r="OYG274" t="s">
        <v>595</v>
      </c>
      <c r="OYH274" t="s">
        <v>595</v>
      </c>
      <c r="OYI274" t="s">
        <v>595</v>
      </c>
      <c r="OYJ274" t="s">
        <v>595</v>
      </c>
      <c r="OYK274" t="s">
        <v>595</v>
      </c>
      <c r="OYL274" t="s">
        <v>595</v>
      </c>
      <c r="OYM274" t="s">
        <v>595</v>
      </c>
      <c r="OYN274" t="s">
        <v>595</v>
      </c>
      <c r="OYO274" t="s">
        <v>595</v>
      </c>
      <c r="OYP274" t="s">
        <v>595</v>
      </c>
      <c r="OYQ274" t="s">
        <v>595</v>
      </c>
      <c r="OYR274" t="s">
        <v>595</v>
      </c>
      <c r="OYS274" t="s">
        <v>595</v>
      </c>
      <c r="OYT274" t="s">
        <v>595</v>
      </c>
      <c r="OYU274" t="s">
        <v>595</v>
      </c>
      <c r="OYV274" t="s">
        <v>595</v>
      </c>
      <c r="OYW274" t="s">
        <v>595</v>
      </c>
      <c r="OYX274" t="s">
        <v>595</v>
      </c>
      <c r="OYY274" t="s">
        <v>595</v>
      </c>
      <c r="OYZ274" t="s">
        <v>595</v>
      </c>
      <c r="OZA274" t="s">
        <v>595</v>
      </c>
      <c r="OZB274" t="s">
        <v>595</v>
      </c>
      <c r="OZC274" t="s">
        <v>595</v>
      </c>
      <c r="OZD274" t="s">
        <v>595</v>
      </c>
      <c r="OZE274" t="s">
        <v>595</v>
      </c>
      <c r="OZF274" t="s">
        <v>595</v>
      </c>
      <c r="OZG274" t="s">
        <v>595</v>
      </c>
      <c r="OZH274" t="s">
        <v>595</v>
      </c>
      <c r="OZI274" t="s">
        <v>595</v>
      </c>
      <c r="OZJ274" t="s">
        <v>595</v>
      </c>
      <c r="OZK274" t="s">
        <v>595</v>
      </c>
      <c r="OZL274" t="s">
        <v>595</v>
      </c>
      <c r="OZM274" t="s">
        <v>595</v>
      </c>
      <c r="OZN274" t="s">
        <v>595</v>
      </c>
      <c r="OZO274" t="s">
        <v>595</v>
      </c>
      <c r="OZP274" t="s">
        <v>595</v>
      </c>
      <c r="OZQ274" t="s">
        <v>595</v>
      </c>
      <c r="OZR274" t="s">
        <v>595</v>
      </c>
      <c r="OZS274" t="s">
        <v>595</v>
      </c>
      <c r="OZT274" t="s">
        <v>595</v>
      </c>
      <c r="OZU274" t="s">
        <v>595</v>
      </c>
      <c r="OZV274" t="s">
        <v>595</v>
      </c>
      <c r="OZW274" t="s">
        <v>595</v>
      </c>
      <c r="OZX274" t="s">
        <v>595</v>
      </c>
      <c r="OZY274" t="s">
        <v>595</v>
      </c>
      <c r="OZZ274" t="s">
        <v>595</v>
      </c>
      <c r="PAA274" t="s">
        <v>595</v>
      </c>
      <c r="PAB274" t="s">
        <v>595</v>
      </c>
      <c r="PAC274" t="s">
        <v>595</v>
      </c>
      <c r="PAD274" t="s">
        <v>595</v>
      </c>
      <c r="PAE274" t="s">
        <v>595</v>
      </c>
      <c r="PAF274" t="s">
        <v>595</v>
      </c>
      <c r="PAG274" t="s">
        <v>595</v>
      </c>
      <c r="PAH274" t="s">
        <v>595</v>
      </c>
      <c r="PAI274" t="s">
        <v>595</v>
      </c>
      <c r="PAJ274" t="s">
        <v>595</v>
      </c>
      <c r="PAK274" t="s">
        <v>595</v>
      </c>
      <c r="PAL274" t="s">
        <v>595</v>
      </c>
      <c r="PAM274" t="s">
        <v>595</v>
      </c>
      <c r="PAN274" t="s">
        <v>595</v>
      </c>
      <c r="PAO274" t="s">
        <v>595</v>
      </c>
      <c r="PAP274" t="s">
        <v>595</v>
      </c>
      <c r="PAQ274" t="s">
        <v>595</v>
      </c>
      <c r="PAR274" t="s">
        <v>595</v>
      </c>
      <c r="PAS274" t="s">
        <v>595</v>
      </c>
      <c r="PAT274" t="s">
        <v>595</v>
      </c>
      <c r="PAU274" t="s">
        <v>595</v>
      </c>
      <c r="PAV274" t="s">
        <v>595</v>
      </c>
      <c r="PAW274" t="s">
        <v>595</v>
      </c>
      <c r="PAX274" t="s">
        <v>595</v>
      </c>
      <c r="PAY274" t="s">
        <v>595</v>
      </c>
      <c r="PAZ274" t="s">
        <v>595</v>
      </c>
      <c r="PBA274" t="s">
        <v>595</v>
      </c>
      <c r="PBB274" t="s">
        <v>595</v>
      </c>
      <c r="PBC274" t="s">
        <v>595</v>
      </c>
      <c r="PBD274" t="s">
        <v>595</v>
      </c>
      <c r="PBE274" t="s">
        <v>595</v>
      </c>
      <c r="PBF274" t="s">
        <v>595</v>
      </c>
      <c r="PBG274" t="s">
        <v>595</v>
      </c>
      <c r="PBH274" t="s">
        <v>595</v>
      </c>
      <c r="PBI274" t="s">
        <v>595</v>
      </c>
      <c r="PBJ274" t="s">
        <v>595</v>
      </c>
      <c r="PBK274" t="s">
        <v>595</v>
      </c>
      <c r="PBL274" t="s">
        <v>595</v>
      </c>
      <c r="PBM274" t="s">
        <v>595</v>
      </c>
      <c r="PBN274" t="s">
        <v>595</v>
      </c>
      <c r="PBO274" t="s">
        <v>595</v>
      </c>
      <c r="PBP274" t="s">
        <v>595</v>
      </c>
      <c r="PBQ274" t="s">
        <v>595</v>
      </c>
      <c r="PBR274" t="s">
        <v>595</v>
      </c>
      <c r="PBS274" t="s">
        <v>595</v>
      </c>
      <c r="PBT274" t="s">
        <v>595</v>
      </c>
      <c r="PBU274" t="s">
        <v>595</v>
      </c>
      <c r="PBV274" t="s">
        <v>595</v>
      </c>
      <c r="PBW274" t="s">
        <v>595</v>
      </c>
      <c r="PBX274" t="s">
        <v>595</v>
      </c>
      <c r="PBY274" t="s">
        <v>595</v>
      </c>
      <c r="PBZ274" t="s">
        <v>595</v>
      </c>
      <c r="PCA274" t="s">
        <v>595</v>
      </c>
      <c r="PCB274" t="s">
        <v>595</v>
      </c>
      <c r="PCC274" t="s">
        <v>595</v>
      </c>
      <c r="PCD274" t="s">
        <v>595</v>
      </c>
      <c r="PCE274" t="s">
        <v>595</v>
      </c>
      <c r="PCF274" t="s">
        <v>595</v>
      </c>
      <c r="PCG274" t="s">
        <v>595</v>
      </c>
      <c r="PCH274" t="s">
        <v>595</v>
      </c>
      <c r="PCI274" t="s">
        <v>595</v>
      </c>
      <c r="PCJ274" t="s">
        <v>595</v>
      </c>
      <c r="PCK274" t="s">
        <v>595</v>
      </c>
      <c r="PCL274" t="s">
        <v>595</v>
      </c>
      <c r="PCM274" t="s">
        <v>595</v>
      </c>
      <c r="PCN274" t="s">
        <v>595</v>
      </c>
      <c r="PCO274" t="s">
        <v>595</v>
      </c>
      <c r="PCP274" t="s">
        <v>595</v>
      </c>
      <c r="PCQ274" t="s">
        <v>595</v>
      </c>
      <c r="PCR274" t="s">
        <v>595</v>
      </c>
      <c r="PCS274" t="s">
        <v>595</v>
      </c>
      <c r="PCT274" t="s">
        <v>595</v>
      </c>
      <c r="PCU274" t="s">
        <v>595</v>
      </c>
      <c r="PCV274" t="s">
        <v>595</v>
      </c>
      <c r="PCW274" t="s">
        <v>595</v>
      </c>
      <c r="PCX274" t="s">
        <v>595</v>
      </c>
      <c r="PCY274" t="s">
        <v>595</v>
      </c>
      <c r="PCZ274" t="s">
        <v>595</v>
      </c>
      <c r="PDA274" t="s">
        <v>595</v>
      </c>
      <c r="PDB274" t="s">
        <v>595</v>
      </c>
      <c r="PDC274" t="s">
        <v>595</v>
      </c>
      <c r="PDD274" t="s">
        <v>595</v>
      </c>
      <c r="PDE274" t="s">
        <v>595</v>
      </c>
      <c r="PDF274" t="s">
        <v>595</v>
      </c>
      <c r="PDG274" t="s">
        <v>595</v>
      </c>
      <c r="PDH274" t="s">
        <v>595</v>
      </c>
      <c r="PDI274" t="s">
        <v>595</v>
      </c>
      <c r="PDJ274" t="s">
        <v>595</v>
      </c>
      <c r="PDK274" t="s">
        <v>595</v>
      </c>
      <c r="PDL274" t="s">
        <v>595</v>
      </c>
      <c r="PDM274" t="s">
        <v>595</v>
      </c>
      <c r="PDN274" t="s">
        <v>595</v>
      </c>
      <c r="PDO274" t="s">
        <v>595</v>
      </c>
      <c r="PDP274" t="s">
        <v>595</v>
      </c>
      <c r="PDQ274" t="s">
        <v>595</v>
      </c>
      <c r="PDR274" t="s">
        <v>595</v>
      </c>
      <c r="PDS274" t="s">
        <v>595</v>
      </c>
      <c r="PDT274" t="s">
        <v>595</v>
      </c>
      <c r="PDU274" t="s">
        <v>595</v>
      </c>
      <c r="PDV274" t="s">
        <v>595</v>
      </c>
      <c r="PDW274" t="s">
        <v>595</v>
      </c>
      <c r="PDX274" t="s">
        <v>595</v>
      </c>
      <c r="PDY274" t="s">
        <v>595</v>
      </c>
      <c r="PDZ274" t="s">
        <v>595</v>
      </c>
      <c r="PEA274" t="s">
        <v>595</v>
      </c>
      <c r="PEB274" t="s">
        <v>595</v>
      </c>
      <c r="PEC274" t="s">
        <v>595</v>
      </c>
      <c r="PED274" t="s">
        <v>595</v>
      </c>
      <c r="PEE274" t="s">
        <v>595</v>
      </c>
      <c r="PEF274" t="s">
        <v>595</v>
      </c>
      <c r="PEG274" t="s">
        <v>595</v>
      </c>
      <c r="PEH274" t="s">
        <v>595</v>
      </c>
      <c r="PEI274" t="s">
        <v>595</v>
      </c>
      <c r="PEJ274" t="s">
        <v>595</v>
      </c>
      <c r="PEK274" t="s">
        <v>595</v>
      </c>
      <c r="PEL274" t="s">
        <v>595</v>
      </c>
      <c r="PEM274" t="s">
        <v>595</v>
      </c>
      <c r="PEN274" t="s">
        <v>595</v>
      </c>
      <c r="PEO274" t="s">
        <v>595</v>
      </c>
      <c r="PEP274" t="s">
        <v>595</v>
      </c>
      <c r="PEQ274" t="s">
        <v>595</v>
      </c>
      <c r="PER274" t="s">
        <v>595</v>
      </c>
      <c r="PES274" t="s">
        <v>595</v>
      </c>
      <c r="PET274" t="s">
        <v>595</v>
      </c>
      <c r="PEU274" t="s">
        <v>595</v>
      </c>
      <c r="PEV274" t="s">
        <v>595</v>
      </c>
      <c r="PEW274" t="s">
        <v>595</v>
      </c>
      <c r="PEX274" t="s">
        <v>595</v>
      </c>
      <c r="PEY274" t="s">
        <v>595</v>
      </c>
      <c r="PEZ274" t="s">
        <v>595</v>
      </c>
      <c r="PFA274" t="s">
        <v>595</v>
      </c>
      <c r="PFB274" t="s">
        <v>595</v>
      </c>
      <c r="PFC274" t="s">
        <v>595</v>
      </c>
      <c r="PFD274" t="s">
        <v>595</v>
      </c>
      <c r="PFE274" t="s">
        <v>595</v>
      </c>
      <c r="PFF274" t="s">
        <v>595</v>
      </c>
      <c r="PFG274" t="s">
        <v>595</v>
      </c>
      <c r="PFH274" t="s">
        <v>595</v>
      </c>
      <c r="PFI274" t="s">
        <v>595</v>
      </c>
      <c r="PFJ274" t="s">
        <v>595</v>
      </c>
      <c r="PFK274" t="s">
        <v>595</v>
      </c>
      <c r="PFL274" t="s">
        <v>595</v>
      </c>
      <c r="PFM274" t="s">
        <v>595</v>
      </c>
      <c r="PFN274" t="s">
        <v>595</v>
      </c>
      <c r="PFO274" t="s">
        <v>595</v>
      </c>
      <c r="PFP274" t="s">
        <v>595</v>
      </c>
      <c r="PFQ274" t="s">
        <v>595</v>
      </c>
      <c r="PFR274" t="s">
        <v>595</v>
      </c>
      <c r="PFS274" t="s">
        <v>595</v>
      </c>
      <c r="PFT274" t="s">
        <v>595</v>
      </c>
      <c r="PFU274" t="s">
        <v>595</v>
      </c>
      <c r="PFV274" t="s">
        <v>595</v>
      </c>
      <c r="PFW274" t="s">
        <v>595</v>
      </c>
      <c r="PFX274" t="s">
        <v>595</v>
      </c>
      <c r="PFY274" t="s">
        <v>595</v>
      </c>
      <c r="PFZ274" t="s">
        <v>595</v>
      </c>
      <c r="PGA274" t="s">
        <v>595</v>
      </c>
      <c r="PGB274" t="s">
        <v>595</v>
      </c>
      <c r="PGC274" t="s">
        <v>595</v>
      </c>
      <c r="PGD274" t="s">
        <v>595</v>
      </c>
      <c r="PGE274" t="s">
        <v>595</v>
      </c>
      <c r="PGF274" t="s">
        <v>595</v>
      </c>
      <c r="PGG274" t="s">
        <v>595</v>
      </c>
      <c r="PGH274" t="s">
        <v>595</v>
      </c>
      <c r="PGI274" t="s">
        <v>595</v>
      </c>
      <c r="PGJ274" t="s">
        <v>595</v>
      </c>
      <c r="PGK274" t="s">
        <v>595</v>
      </c>
      <c r="PGL274" t="s">
        <v>595</v>
      </c>
      <c r="PGM274" t="s">
        <v>595</v>
      </c>
      <c r="PGN274" t="s">
        <v>595</v>
      </c>
      <c r="PGO274" t="s">
        <v>595</v>
      </c>
      <c r="PGP274" t="s">
        <v>595</v>
      </c>
      <c r="PGQ274" t="s">
        <v>595</v>
      </c>
      <c r="PGR274" t="s">
        <v>595</v>
      </c>
      <c r="PGS274" t="s">
        <v>595</v>
      </c>
      <c r="PGT274" t="s">
        <v>595</v>
      </c>
      <c r="PGU274" t="s">
        <v>595</v>
      </c>
      <c r="PGV274" t="s">
        <v>595</v>
      </c>
      <c r="PGW274" t="s">
        <v>595</v>
      </c>
      <c r="PGX274" t="s">
        <v>595</v>
      </c>
      <c r="PGY274" t="s">
        <v>595</v>
      </c>
      <c r="PGZ274" t="s">
        <v>595</v>
      </c>
      <c r="PHA274" t="s">
        <v>595</v>
      </c>
      <c r="PHB274" t="s">
        <v>595</v>
      </c>
      <c r="PHC274" t="s">
        <v>595</v>
      </c>
      <c r="PHD274" t="s">
        <v>595</v>
      </c>
      <c r="PHE274" t="s">
        <v>595</v>
      </c>
      <c r="PHF274" t="s">
        <v>595</v>
      </c>
      <c r="PHG274" t="s">
        <v>595</v>
      </c>
      <c r="PHH274" t="s">
        <v>595</v>
      </c>
      <c r="PHI274" t="s">
        <v>595</v>
      </c>
      <c r="PHJ274" t="s">
        <v>595</v>
      </c>
      <c r="PHK274" t="s">
        <v>595</v>
      </c>
      <c r="PHL274" t="s">
        <v>595</v>
      </c>
      <c r="PHM274" t="s">
        <v>595</v>
      </c>
      <c r="PHN274" t="s">
        <v>595</v>
      </c>
      <c r="PHO274" t="s">
        <v>595</v>
      </c>
      <c r="PHP274" t="s">
        <v>595</v>
      </c>
      <c r="PHQ274" t="s">
        <v>595</v>
      </c>
      <c r="PHR274" t="s">
        <v>595</v>
      </c>
      <c r="PHS274" t="s">
        <v>595</v>
      </c>
      <c r="PHT274" t="s">
        <v>595</v>
      </c>
      <c r="PHU274" t="s">
        <v>595</v>
      </c>
      <c r="PHV274" t="s">
        <v>595</v>
      </c>
      <c r="PHW274" t="s">
        <v>595</v>
      </c>
      <c r="PHX274" t="s">
        <v>595</v>
      </c>
      <c r="PHY274" t="s">
        <v>595</v>
      </c>
      <c r="PHZ274" t="s">
        <v>595</v>
      </c>
      <c r="PIA274" t="s">
        <v>595</v>
      </c>
      <c r="PIB274" t="s">
        <v>595</v>
      </c>
      <c r="PIC274" t="s">
        <v>595</v>
      </c>
      <c r="PID274" t="s">
        <v>595</v>
      </c>
      <c r="PIE274" t="s">
        <v>595</v>
      </c>
      <c r="PIF274" t="s">
        <v>595</v>
      </c>
      <c r="PIG274" t="s">
        <v>595</v>
      </c>
      <c r="PIH274" t="s">
        <v>595</v>
      </c>
      <c r="PII274" t="s">
        <v>595</v>
      </c>
      <c r="PIJ274" t="s">
        <v>595</v>
      </c>
      <c r="PIK274" t="s">
        <v>595</v>
      </c>
      <c r="PIL274" t="s">
        <v>595</v>
      </c>
      <c r="PIM274" t="s">
        <v>595</v>
      </c>
      <c r="PIN274" t="s">
        <v>595</v>
      </c>
      <c r="PIO274" t="s">
        <v>595</v>
      </c>
      <c r="PIP274" t="s">
        <v>595</v>
      </c>
      <c r="PIQ274" t="s">
        <v>595</v>
      </c>
      <c r="PIR274" t="s">
        <v>595</v>
      </c>
      <c r="PIS274" t="s">
        <v>595</v>
      </c>
      <c r="PIT274" t="s">
        <v>595</v>
      </c>
      <c r="PIU274" t="s">
        <v>595</v>
      </c>
      <c r="PIV274" t="s">
        <v>595</v>
      </c>
      <c r="PIW274" t="s">
        <v>595</v>
      </c>
      <c r="PIX274" t="s">
        <v>595</v>
      </c>
      <c r="PIY274" t="s">
        <v>595</v>
      </c>
      <c r="PIZ274" t="s">
        <v>595</v>
      </c>
      <c r="PJA274" t="s">
        <v>595</v>
      </c>
      <c r="PJB274" t="s">
        <v>595</v>
      </c>
      <c r="PJC274" t="s">
        <v>595</v>
      </c>
      <c r="PJD274" t="s">
        <v>595</v>
      </c>
      <c r="PJE274" t="s">
        <v>595</v>
      </c>
      <c r="PJF274" t="s">
        <v>595</v>
      </c>
      <c r="PJG274" t="s">
        <v>595</v>
      </c>
      <c r="PJH274" t="s">
        <v>595</v>
      </c>
      <c r="PJI274" t="s">
        <v>595</v>
      </c>
      <c r="PJJ274" t="s">
        <v>595</v>
      </c>
      <c r="PJK274" t="s">
        <v>595</v>
      </c>
      <c r="PJL274" t="s">
        <v>595</v>
      </c>
      <c r="PJM274" t="s">
        <v>595</v>
      </c>
      <c r="PJN274" t="s">
        <v>595</v>
      </c>
      <c r="PJO274" t="s">
        <v>595</v>
      </c>
      <c r="PJP274" t="s">
        <v>595</v>
      </c>
      <c r="PJQ274" t="s">
        <v>595</v>
      </c>
      <c r="PJR274" t="s">
        <v>595</v>
      </c>
      <c r="PJS274" t="s">
        <v>595</v>
      </c>
      <c r="PJT274" t="s">
        <v>595</v>
      </c>
      <c r="PJU274" t="s">
        <v>595</v>
      </c>
      <c r="PJV274" t="s">
        <v>595</v>
      </c>
      <c r="PJW274" t="s">
        <v>595</v>
      </c>
      <c r="PJX274" t="s">
        <v>595</v>
      </c>
      <c r="PJY274" t="s">
        <v>595</v>
      </c>
      <c r="PJZ274" t="s">
        <v>595</v>
      </c>
      <c r="PKA274" t="s">
        <v>595</v>
      </c>
      <c r="PKB274" t="s">
        <v>595</v>
      </c>
      <c r="PKC274" t="s">
        <v>595</v>
      </c>
      <c r="PKD274" t="s">
        <v>595</v>
      </c>
      <c r="PKE274" t="s">
        <v>595</v>
      </c>
      <c r="PKF274" t="s">
        <v>595</v>
      </c>
      <c r="PKG274" t="s">
        <v>595</v>
      </c>
      <c r="PKH274" t="s">
        <v>595</v>
      </c>
      <c r="PKI274" t="s">
        <v>595</v>
      </c>
      <c r="PKJ274" t="s">
        <v>595</v>
      </c>
      <c r="PKK274" t="s">
        <v>595</v>
      </c>
      <c r="PKL274" t="s">
        <v>595</v>
      </c>
      <c r="PKM274" t="s">
        <v>595</v>
      </c>
      <c r="PKN274" t="s">
        <v>595</v>
      </c>
      <c r="PKO274" t="s">
        <v>595</v>
      </c>
      <c r="PKP274" t="s">
        <v>595</v>
      </c>
      <c r="PKQ274" t="s">
        <v>595</v>
      </c>
      <c r="PKR274" t="s">
        <v>595</v>
      </c>
      <c r="PKS274" t="s">
        <v>595</v>
      </c>
      <c r="PKT274" t="s">
        <v>595</v>
      </c>
      <c r="PKU274" t="s">
        <v>595</v>
      </c>
      <c r="PKV274" t="s">
        <v>595</v>
      </c>
      <c r="PKW274" t="s">
        <v>595</v>
      </c>
      <c r="PKX274" t="s">
        <v>595</v>
      </c>
      <c r="PKY274" t="s">
        <v>595</v>
      </c>
      <c r="PKZ274" t="s">
        <v>595</v>
      </c>
      <c r="PLA274" t="s">
        <v>595</v>
      </c>
      <c r="PLB274" t="s">
        <v>595</v>
      </c>
      <c r="PLC274" t="s">
        <v>595</v>
      </c>
      <c r="PLD274" t="s">
        <v>595</v>
      </c>
      <c r="PLE274" t="s">
        <v>595</v>
      </c>
      <c r="PLF274" t="s">
        <v>595</v>
      </c>
      <c r="PLG274" t="s">
        <v>595</v>
      </c>
      <c r="PLH274" t="s">
        <v>595</v>
      </c>
      <c r="PLI274" t="s">
        <v>595</v>
      </c>
      <c r="PLJ274" t="s">
        <v>595</v>
      </c>
      <c r="PLK274" t="s">
        <v>595</v>
      </c>
      <c r="PLL274" t="s">
        <v>595</v>
      </c>
      <c r="PLM274" t="s">
        <v>595</v>
      </c>
      <c r="PLN274" t="s">
        <v>595</v>
      </c>
      <c r="PLO274" t="s">
        <v>595</v>
      </c>
      <c r="PLP274" t="s">
        <v>595</v>
      </c>
      <c r="PLQ274" t="s">
        <v>595</v>
      </c>
      <c r="PLR274" t="s">
        <v>595</v>
      </c>
      <c r="PLS274" t="s">
        <v>595</v>
      </c>
      <c r="PLT274" t="s">
        <v>595</v>
      </c>
      <c r="PLU274" t="s">
        <v>595</v>
      </c>
      <c r="PLV274" t="s">
        <v>595</v>
      </c>
      <c r="PLW274" t="s">
        <v>595</v>
      </c>
      <c r="PLX274" t="s">
        <v>595</v>
      </c>
      <c r="PLY274" t="s">
        <v>595</v>
      </c>
      <c r="PLZ274" t="s">
        <v>595</v>
      </c>
      <c r="PMA274" t="s">
        <v>595</v>
      </c>
      <c r="PMB274" t="s">
        <v>595</v>
      </c>
      <c r="PMC274" t="s">
        <v>595</v>
      </c>
      <c r="PMD274" t="s">
        <v>595</v>
      </c>
      <c r="PME274" t="s">
        <v>595</v>
      </c>
      <c r="PMF274" t="s">
        <v>595</v>
      </c>
      <c r="PMG274" t="s">
        <v>595</v>
      </c>
      <c r="PMH274" t="s">
        <v>595</v>
      </c>
      <c r="PMI274" t="s">
        <v>595</v>
      </c>
      <c r="PMJ274" t="s">
        <v>595</v>
      </c>
      <c r="PMK274" t="s">
        <v>595</v>
      </c>
      <c r="PML274" t="s">
        <v>595</v>
      </c>
      <c r="PMM274" t="s">
        <v>595</v>
      </c>
      <c r="PMN274" t="s">
        <v>595</v>
      </c>
      <c r="PMO274" t="s">
        <v>595</v>
      </c>
      <c r="PMP274" t="s">
        <v>595</v>
      </c>
      <c r="PMQ274" t="s">
        <v>595</v>
      </c>
      <c r="PMR274" t="s">
        <v>595</v>
      </c>
      <c r="PMS274" t="s">
        <v>595</v>
      </c>
      <c r="PMT274" t="s">
        <v>595</v>
      </c>
      <c r="PMU274" t="s">
        <v>595</v>
      </c>
      <c r="PMV274" t="s">
        <v>595</v>
      </c>
      <c r="PMW274" t="s">
        <v>595</v>
      </c>
      <c r="PMX274" t="s">
        <v>595</v>
      </c>
      <c r="PMY274" t="s">
        <v>595</v>
      </c>
      <c r="PMZ274" t="s">
        <v>595</v>
      </c>
      <c r="PNA274" t="s">
        <v>595</v>
      </c>
      <c r="PNB274" t="s">
        <v>595</v>
      </c>
      <c r="PNC274" t="s">
        <v>595</v>
      </c>
      <c r="PND274" t="s">
        <v>595</v>
      </c>
      <c r="PNE274" t="s">
        <v>595</v>
      </c>
      <c r="PNF274" t="s">
        <v>595</v>
      </c>
      <c r="PNG274" t="s">
        <v>595</v>
      </c>
      <c r="PNH274" t="s">
        <v>595</v>
      </c>
      <c r="PNI274" t="s">
        <v>595</v>
      </c>
      <c r="PNJ274" t="s">
        <v>595</v>
      </c>
      <c r="PNK274" t="s">
        <v>595</v>
      </c>
      <c r="PNL274" t="s">
        <v>595</v>
      </c>
      <c r="PNM274" t="s">
        <v>595</v>
      </c>
      <c r="PNN274" t="s">
        <v>595</v>
      </c>
      <c r="PNO274" t="s">
        <v>595</v>
      </c>
      <c r="PNP274" t="s">
        <v>595</v>
      </c>
      <c r="PNQ274" t="s">
        <v>595</v>
      </c>
      <c r="PNR274" t="s">
        <v>595</v>
      </c>
      <c r="PNS274" t="s">
        <v>595</v>
      </c>
      <c r="PNT274" t="s">
        <v>595</v>
      </c>
      <c r="PNU274" t="s">
        <v>595</v>
      </c>
      <c r="PNV274" t="s">
        <v>595</v>
      </c>
      <c r="PNW274" t="s">
        <v>595</v>
      </c>
      <c r="PNX274" t="s">
        <v>595</v>
      </c>
      <c r="PNY274" t="s">
        <v>595</v>
      </c>
      <c r="PNZ274" t="s">
        <v>595</v>
      </c>
      <c r="POA274" t="s">
        <v>595</v>
      </c>
      <c r="POB274" t="s">
        <v>595</v>
      </c>
      <c r="POC274" t="s">
        <v>595</v>
      </c>
      <c r="POD274" t="s">
        <v>595</v>
      </c>
      <c r="POE274" t="s">
        <v>595</v>
      </c>
      <c r="POF274" t="s">
        <v>595</v>
      </c>
      <c r="POG274" t="s">
        <v>595</v>
      </c>
      <c r="POH274" t="s">
        <v>595</v>
      </c>
      <c r="POI274" t="s">
        <v>595</v>
      </c>
      <c r="POJ274" t="s">
        <v>595</v>
      </c>
      <c r="POK274" t="s">
        <v>595</v>
      </c>
      <c r="POL274" t="s">
        <v>595</v>
      </c>
      <c r="POM274" t="s">
        <v>595</v>
      </c>
      <c r="PON274" t="s">
        <v>595</v>
      </c>
      <c r="POO274" t="s">
        <v>595</v>
      </c>
      <c r="POP274" t="s">
        <v>595</v>
      </c>
      <c r="POQ274" t="s">
        <v>595</v>
      </c>
      <c r="POR274" t="s">
        <v>595</v>
      </c>
      <c r="POS274" t="s">
        <v>595</v>
      </c>
      <c r="POT274" t="s">
        <v>595</v>
      </c>
      <c r="POU274" t="s">
        <v>595</v>
      </c>
      <c r="POV274" t="s">
        <v>595</v>
      </c>
      <c r="POW274" t="s">
        <v>595</v>
      </c>
      <c r="POX274" t="s">
        <v>595</v>
      </c>
      <c r="POY274" t="s">
        <v>595</v>
      </c>
      <c r="POZ274" t="s">
        <v>595</v>
      </c>
      <c r="PPA274" t="s">
        <v>595</v>
      </c>
      <c r="PPB274" t="s">
        <v>595</v>
      </c>
      <c r="PPC274" t="s">
        <v>595</v>
      </c>
      <c r="PPD274" t="s">
        <v>595</v>
      </c>
      <c r="PPE274" t="s">
        <v>595</v>
      </c>
      <c r="PPF274" t="s">
        <v>595</v>
      </c>
      <c r="PPG274" t="s">
        <v>595</v>
      </c>
      <c r="PPH274" t="s">
        <v>595</v>
      </c>
      <c r="PPI274" t="s">
        <v>595</v>
      </c>
      <c r="PPJ274" t="s">
        <v>595</v>
      </c>
      <c r="PPK274" t="s">
        <v>595</v>
      </c>
      <c r="PPL274" t="s">
        <v>595</v>
      </c>
      <c r="PPM274" t="s">
        <v>595</v>
      </c>
      <c r="PPN274" t="s">
        <v>595</v>
      </c>
      <c r="PPO274" t="s">
        <v>595</v>
      </c>
      <c r="PPP274" t="s">
        <v>595</v>
      </c>
      <c r="PPQ274" t="s">
        <v>595</v>
      </c>
      <c r="PPR274" t="s">
        <v>595</v>
      </c>
      <c r="PPS274" t="s">
        <v>595</v>
      </c>
      <c r="PPT274" t="s">
        <v>595</v>
      </c>
      <c r="PPU274" t="s">
        <v>595</v>
      </c>
      <c r="PPV274" t="s">
        <v>595</v>
      </c>
      <c r="PPW274" t="s">
        <v>595</v>
      </c>
      <c r="PPX274" t="s">
        <v>595</v>
      </c>
      <c r="PPY274" t="s">
        <v>595</v>
      </c>
      <c r="PPZ274" t="s">
        <v>595</v>
      </c>
      <c r="PQA274" t="s">
        <v>595</v>
      </c>
      <c r="PQB274" t="s">
        <v>595</v>
      </c>
      <c r="PQC274" t="s">
        <v>595</v>
      </c>
      <c r="PQD274" t="s">
        <v>595</v>
      </c>
      <c r="PQE274" t="s">
        <v>595</v>
      </c>
      <c r="PQF274" t="s">
        <v>595</v>
      </c>
      <c r="PQG274" t="s">
        <v>595</v>
      </c>
      <c r="PQH274" t="s">
        <v>595</v>
      </c>
      <c r="PQI274" t="s">
        <v>595</v>
      </c>
      <c r="PQJ274" t="s">
        <v>595</v>
      </c>
      <c r="PQK274" t="s">
        <v>595</v>
      </c>
      <c r="PQL274" t="s">
        <v>595</v>
      </c>
      <c r="PQM274" t="s">
        <v>595</v>
      </c>
      <c r="PQN274" t="s">
        <v>595</v>
      </c>
      <c r="PQO274" t="s">
        <v>595</v>
      </c>
      <c r="PQP274" t="s">
        <v>595</v>
      </c>
      <c r="PQQ274" t="s">
        <v>595</v>
      </c>
      <c r="PQR274" t="s">
        <v>595</v>
      </c>
      <c r="PQS274" t="s">
        <v>595</v>
      </c>
      <c r="PQT274" t="s">
        <v>595</v>
      </c>
      <c r="PQU274" t="s">
        <v>595</v>
      </c>
      <c r="PQV274" t="s">
        <v>595</v>
      </c>
      <c r="PQW274" t="s">
        <v>595</v>
      </c>
      <c r="PQX274" t="s">
        <v>595</v>
      </c>
      <c r="PQY274" t="s">
        <v>595</v>
      </c>
      <c r="PQZ274" t="s">
        <v>595</v>
      </c>
      <c r="PRA274" t="s">
        <v>595</v>
      </c>
      <c r="PRB274" t="s">
        <v>595</v>
      </c>
      <c r="PRC274" t="s">
        <v>595</v>
      </c>
      <c r="PRD274" t="s">
        <v>595</v>
      </c>
      <c r="PRE274" t="s">
        <v>595</v>
      </c>
      <c r="PRF274" t="s">
        <v>595</v>
      </c>
      <c r="PRG274" t="s">
        <v>595</v>
      </c>
      <c r="PRH274" t="s">
        <v>595</v>
      </c>
      <c r="PRI274" t="s">
        <v>595</v>
      </c>
      <c r="PRJ274" t="s">
        <v>595</v>
      </c>
      <c r="PRK274" t="s">
        <v>595</v>
      </c>
      <c r="PRL274" t="s">
        <v>595</v>
      </c>
      <c r="PRM274" t="s">
        <v>595</v>
      </c>
      <c r="PRN274" t="s">
        <v>595</v>
      </c>
      <c r="PRO274" t="s">
        <v>595</v>
      </c>
      <c r="PRP274" t="s">
        <v>595</v>
      </c>
      <c r="PRQ274" t="s">
        <v>595</v>
      </c>
      <c r="PRR274" t="s">
        <v>595</v>
      </c>
      <c r="PRS274" t="s">
        <v>595</v>
      </c>
      <c r="PRT274" t="s">
        <v>595</v>
      </c>
      <c r="PRU274" t="s">
        <v>595</v>
      </c>
      <c r="PRV274" t="s">
        <v>595</v>
      </c>
      <c r="PRW274" t="s">
        <v>595</v>
      </c>
      <c r="PRX274" t="s">
        <v>595</v>
      </c>
      <c r="PRY274" t="s">
        <v>595</v>
      </c>
      <c r="PRZ274" t="s">
        <v>595</v>
      </c>
      <c r="PSA274" t="s">
        <v>595</v>
      </c>
      <c r="PSB274" t="s">
        <v>595</v>
      </c>
      <c r="PSC274" t="s">
        <v>595</v>
      </c>
      <c r="PSD274" t="s">
        <v>595</v>
      </c>
      <c r="PSE274" t="s">
        <v>595</v>
      </c>
      <c r="PSF274" t="s">
        <v>595</v>
      </c>
      <c r="PSG274" t="s">
        <v>595</v>
      </c>
      <c r="PSH274" t="s">
        <v>595</v>
      </c>
      <c r="PSI274" t="s">
        <v>595</v>
      </c>
      <c r="PSJ274" t="s">
        <v>595</v>
      </c>
      <c r="PSK274" t="s">
        <v>595</v>
      </c>
      <c r="PSL274" t="s">
        <v>595</v>
      </c>
      <c r="PSM274" t="s">
        <v>595</v>
      </c>
      <c r="PSN274" t="s">
        <v>595</v>
      </c>
      <c r="PSO274" t="s">
        <v>595</v>
      </c>
      <c r="PSP274" t="s">
        <v>595</v>
      </c>
      <c r="PSQ274" t="s">
        <v>595</v>
      </c>
      <c r="PSR274" t="s">
        <v>595</v>
      </c>
      <c r="PSS274" t="s">
        <v>595</v>
      </c>
      <c r="PST274" t="s">
        <v>595</v>
      </c>
      <c r="PSU274" t="s">
        <v>595</v>
      </c>
      <c r="PSV274" t="s">
        <v>595</v>
      </c>
      <c r="PSW274" t="s">
        <v>595</v>
      </c>
      <c r="PSX274" t="s">
        <v>595</v>
      </c>
      <c r="PSY274" t="s">
        <v>595</v>
      </c>
      <c r="PSZ274" t="s">
        <v>595</v>
      </c>
      <c r="PTA274" t="s">
        <v>595</v>
      </c>
      <c r="PTB274" t="s">
        <v>595</v>
      </c>
      <c r="PTC274" t="s">
        <v>595</v>
      </c>
      <c r="PTD274" t="s">
        <v>595</v>
      </c>
      <c r="PTE274" t="s">
        <v>595</v>
      </c>
      <c r="PTF274" t="s">
        <v>595</v>
      </c>
      <c r="PTG274" t="s">
        <v>595</v>
      </c>
      <c r="PTH274" t="s">
        <v>595</v>
      </c>
      <c r="PTI274" t="s">
        <v>595</v>
      </c>
      <c r="PTJ274" t="s">
        <v>595</v>
      </c>
      <c r="PTK274" t="s">
        <v>595</v>
      </c>
      <c r="PTL274" t="s">
        <v>595</v>
      </c>
      <c r="PTM274" t="s">
        <v>595</v>
      </c>
      <c r="PTN274" t="s">
        <v>595</v>
      </c>
      <c r="PTO274" t="s">
        <v>595</v>
      </c>
      <c r="PTP274" t="s">
        <v>595</v>
      </c>
      <c r="PTQ274" t="s">
        <v>595</v>
      </c>
      <c r="PTR274" t="s">
        <v>595</v>
      </c>
      <c r="PTS274" t="s">
        <v>595</v>
      </c>
      <c r="PTT274" t="s">
        <v>595</v>
      </c>
      <c r="PTU274" t="s">
        <v>595</v>
      </c>
      <c r="PTV274" t="s">
        <v>595</v>
      </c>
      <c r="PTW274" t="s">
        <v>595</v>
      </c>
      <c r="PTX274" t="s">
        <v>595</v>
      </c>
      <c r="PTY274" t="s">
        <v>595</v>
      </c>
      <c r="PTZ274" t="s">
        <v>595</v>
      </c>
      <c r="PUA274" t="s">
        <v>595</v>
      </c>
      <c r="PUB274" t="s">
        <v>595</v>
      </c>
      <c r="PUC274" t="s">
        <v>595</v>
      </c>
      <c r="PUD274" t="s">
        <v>595</v>
      </c>
      <c r="PUE274" t="s">
        <v>595</v>
      </c>
      <c r="PUF274" t="s">
        <v>595</v>
      </c>
      <c r="PUG274" t="s">
        <v>595</v>
      </c>
      <c r="PUH274" t="s">
        <v>595</v>
      </c>
      <c r="PUI274" t="s">
        <v>595</v>
      </c>
      <c r="PUJ274" t="s">
        <v>595</v>
      </c>
      <c r="PUK274" t="s">
        <v>595</v>
      </c>
      <c r="PUL274" t="s">
        <v>595</v>
      </c>
      <c r="PUM274" t="s">
        <v>595</v>
      </c>
      <c r="PUN274" t="s">
        <v>595</v>
      </c>
      <c r="PUO274" t="s">
        <v>595</v>
      </c>
      <c r="PUP274" t="s">
        <v>595</v>
      </c>
      <c r="PUQ274" t="s">
        <v>595</v>
      </c>
      <c r="PUR274" t="s">
        <v>595</v>
      </c>
      <c r="PUS274" t="s">
        <v>595</v>
      </c>
      <c r="PUT274" t="s">
        <v>595</v>
      </c>
      <c r="PUU274" t="s">
        <v>595</v>
      </c>
      <c r="PUV274" t="s">
        <v>595</v>
      </c>
      <c r="PUW274" t="s">
        <v>595</v>
      </c>
      <c r="PUX274" t="s">
        <v>595</v>
      </c>
      <c r="PUY274" t="s">
        <v>595</v>
      </c>
      <c r="PUZ274" t="s">
        <v>595</v>
      </c>
      <c r="PVA274" t="s">
        <v>595</v>
      </c>
      <c r="PVB274" t="s">
        <v>595</v>
      </c>
      <c r="PVC274" t="s">
        <v>595</v>
      </c>
      <c r="PVD274" t="s">
        <v>595</v>
      </c>
      <c r="PVE274" t="s">
        <v>595</v>
      </c>
      <c r="PVF274" t="s">
        <v>595</v>
      </c>
      <c r="PVG274" t="s">
        <v>595</v>
      </c>
      <c r="PVH274" t="s">
        <v>595</v>
      </c>
      <c r="PVI274" t="s">
        <v>595</v>
      </c>
      <c r="PVJ274" t="s">
        <v>595</v>
      </c>
      <c r="PVK274" t="s">
        <v>595</v>
      </c>
      <c r="PVL274" t="s">
        <v>595</v>
      </c>
      <c r="PVM274" t="s">
        <v>595</v>
      </c>
      <c r="PVN274" t="s">
        <v>595</v>
      </c>
      <c r="PVO274" t="s">
        <v>595</v>
      </c>
      <c r="PVP274" t="s">
        <v>595</v>
      </c>
      <c r="PVQ274" t="s">
        <v>595</v>
      </c>
      <c r="PVR274" t="s">
        <v>595</v>
      </c>
      <c r="PVS274" t="s">
        <v>595</v>
      </c>
      <c r="PVT274" t="s">
        <v>595</v>
      </c>
      <c r="PVU274" t="s">
        <v>595</v>
      </c>
      <c r="PVV274" t="s">
        <v>595</v>
      </c>
      <c r="PVW274" t="s">
        <v>595</v>
      </c>
      <c r="PVX274" t="s">
        <v>595</v>
      </c>
      <c r="PVY274" t="s">
        <v>595</v>
      </c>
      <c r="PVZ274" t="s">
        <v>595</v>
      </c>
      <c r="PWA274" t="s">
        <v>595</v>
      </c>
      <c r="PWB274" t="s">
        <v>595</v>
      </c>
      <c r="PWC274" t="s">
        <v>595</v>
      </c>
      <c r="PWD274" t="s">
        <v>595</v>
      </c>
      <c r="PWE274" t="s">
        <v>595</v>
      </c>
      <c r="PWF274" t="s">
        <v>595</v>
      </c>
      <c r="PWG274" t="s">
        <v>595</v>
      </c>
      <c r="PWH274" t="s">
        <v>595</v>
      </c>
      <c r="PWI274" t="s">
        <v>595</v>
      </c>
      <c r="PWJ274" t="s">
        <v>595</v>
      </c>
      <c r="PWK274" t="s">
        <v>595</v>
      </c>
      <c r="PWL274" t="s">
        <v>595</v>
      </c>
      <c r="PWM274" t="s">
        <v>595</v>
      </c>
      <c r="PWN274" t="s">
        <v>595</v>
      </c>
      <c r="PWO274" t="s">
        <v>595</v>
      </c>
      <c r="PWP274" t="s">
        <v>595</v>
      </c>
      <c r="PWQ274" t="s">
        <v>595</v>
      </c>
      <c r="PWR274" t="s">
        <v>595</v>
      </c>
      <c r="PWS274" t="s">
        <v>595</v>
      </c>
      <c r="PWT274" t="s">
        <v>595</v>
      </c>
      <c r="PWU274" t="s">
        <v>595</v>
      </c>
      <c r="PWV274" t="s">
        <v>595</v>
      </c>
      <c r="PWW274" t="s">
        <v>595</v>
      </c>
      <c r="PWX274" t="s">
        <v>595</v>
      </c>
      <c r="PWY274" t="s">
        <v>595</v>
      </c>
      <c r="PWZ274" t="s">
        <v>595</v>
      </c>
      <c r="PXA274" t="s">
        <v>595</v>
      </c>
      <c r="PXB274" t="s">
        <v>595</v>
      </c>
      <c r="PXC274" t="s">
        <v>595</v>
      </c>
      <c r="PXD274" t="s">
        <v>595</v>
      </c>
      <c r="PXE274" t="s">
        <v>595</v>
      </c>
      <c r="PXF274" t="s">
        <v>595</v>
      </c>
      <c r="PXG274" t="s">
        <v>595</v>
      </c>
      <c r="PXH274" t="s">
        <v>595</v>
      </c>
      <c r="PXI274" t="s">
        <v>595</v>
      </c>
      <c r="PXJ274" t="s">
        <v>595</v>
      </c>
      <c r="PXK274" t="s">
        <v>595</v>
      </c>
      <c r="PXL274" t="s">
        <v>595</v>
      </c>
      <c r="PXM274" t="s">
        <v>595</v>
      </c>
      <c r="PXN274" t="s">
        <v>595</v>
      </c>
      <c r="PXO274" t="s">
        <v>595</v>
      </c>
      <c r="PXP274" t="s">
        <v>595</v>
      </c>
      <c r="PXQ274" t="s">
        <v>595</v>
      </c>
      <c r="PXR274" t="s">
        <v>595</v>
      </c>
      <c r="PXS274" t="s">
        <v>595</v>
      </c>
      <c r="PXT274" t="s">
        <v>595</v>
      </c>
      <c r="PXU274" t="s">
        <v>595</v>
      </c>
      <c r="PXV274" t="s">
        <v>595</v>
      </c>
      <c r="PXW274" t="s">
        <v>595</v>
      </c>
      <c r="PXX274" t="s">
        <v>595</v>
      </c>
      <c r="PXY274" t="s">
        <v>595</v>
      </c>
      <c r="PXZ274" t="s">
        <v>595</v>
      </c>
      <c r="PYA274" t="s">
        <v>595</v>
      </c>
      <c r="PYB274" t="s">
        <v>595</v>
      </c>
      <c r="PYC274" t="s">
        <v>595</v>
      </c>
      <c r="PYD274" t="s">
        <v>595</v>
      </c>
      <c r="PYE274" t="s">
        <v>595</v>
      </c>
      <c r="PYF274" t="s">
        <v>595</v>
      </c>
      <c r="PYG274" t="s">
        <v>595</v>
      </c>
      <c r="PYH274" t="s">
        <v>595</v>
      </c>
      <c r="PYI274" t="s">
        <v>595</v>
      </c>
      <c r="PYJ274" t="s">
        <v>595</v>
      </c>
      <c r="PYK274" t="s">
        <v>595</v>
      </c>
      <c r="PYL274" t="s">
        <v>595</v>
      </c>
      <c r="PYM274" t="s">
        <v>595</v>
      </c>
      <c r="PYN274" t="s">
        <v>595</v>
      </c>
      <c r="PYO274" t="s">
        <v>595</v>
      </c>
      <c r="PYP274" t="s">
        <v>595</v>
      </c>
      <c r="PYQ274" t="s">
        <v>595</v>
      </c>
      <c r="PYR274" t="s">
        <v>595</v>
      </c>
      <c r="PYS274" t="s">
        <v>595</v>
      </c>
      <c r="PYT274" t="s">
        <v>595</v>
      </c>
      <c r="PYU274" t="s">
        <v>595</v>
      </c>
      <c r="PYV274" t="s">
        <v>595</v>
      </c>
      <c r="PYW274" t="s">
        <v>595</v>
      </c>
      <c r="PYX274" t="s">
        <v>595</v>
      </c>
      <c r="PYY274" t="s">
        <v>595</v>
      </c>
      <c r="PYZ274" t="s">
        <v>595</v>
      </c>
      <c r="PZA274" t="s">
        <v>595</v>
      </c>
      <c r="PZB274" t="s">
        <v>595</v>
      </c>
      <c r="PZC274" t="s">
        <v>595</v>
      </c>
      <c r="PZD274" t="s">
        <v>595</v>
      </c>
      <c r="PZE274" t="s">
        <v>595</v>
      </c>
      <c r="PZF274" t="s">
        <v>595</v>
      </c>
      <c r="PZG274" t="s">
        <v>595</v>
      </c>
      <c r="PZH274" t="s">
        <v>595</v>
      </c>
      <c r="PZI274" t="s">
        <v>595</v>
      </c>
      <c r="PZJ274" t="s">
        <v>595</v>
      </c>
      <c r="PZK274" t="s">
        <v>595</v>
      </c>
      <c r="PZL274" t="s">
        <v>595</v>
      </c>
      <c r="PZM274" t="s">
        <v>595</v>
      </c>
      <c r="PZN274" t="s">
        <v>595</v>
      </c>
      <c r="PZO274" t="s">
        <v>595</v>
      </c>
      <c r="PZP274" t="s">
        <v>595</v>
      </c>
      <c r="PZQ274" t="s">
        <v>595</v>
      </c>
      <c r="PZR274" t="s">
        <v>595</v>
      </c>
      <c r="PZS274" t="s">
        <v>595</v>
      </c>
      <c r="PZT274" t="s">
        <v>595</v>
      </c>
      <c r="PZU274" t="s">
        <v>595</v>
      </c>
      <c r="PZV274" t="s">
        <v>595</v>
      </c>
      <c r="PZW274" t="s">
        <v>595</v>
      </c>
      <c r="PZX274" t="s">
        <v>595</v>
      </c>
      <c r="PZY274" t="s">
        <v>595</v>
      </c>
      <c r="PZZ274" t="s">
        <v>595</v>
      </c>
      <c r="QAA274" t="s">
        <v>595</v>
      </c>
      <c r="QAB274" t="s">
        <v>595</v>
      </c>
      <c r="QAC274" t="s">
        <v>595</v>
      </c>
      <c r="QAD274" t="s">
        <v>595</v>
      </c>
      <c r="QAE274" t="s">
        <v>595</v>
      </c>
      <c r="QAF274" t="s">
        <v>595</v>
      </c>
      <c r="QAG274" t="s">
        <v>595</v>
      </c>
      <c r="QAH274" t="s">
        <v>595</v>
      </c>
      <c r="QAI274" t="s">
        <v>595</v>
      </c>
      <c r="QAJ274" t="s">
        <v>595</v>
      </c>
      <c r="QAK274" t="s">
        <v>595</v>
      </c>
      <c r="QAL274" t="s">
        <v>595</v>
      </c>
      <c r="QAM274" t="s">
        <v>595</v>
      </c>
      <c r="QAN274" t="s">
        <v>595</v>
      </c>
      <c r="QAO274" t="s">
        <v>595</v>
      </c>
      <c r="QAP274" t="s">
        <v>595</v>
      </c>
      <c r="QAQ274" t="s">
        <v>595</v>
      </c>
      <c r="QAR274" t="s">
        <v>595</v>
      </c>
      <c r="QAS274" t="s">
        <v>595</v>
      </c>
      <c r="QAT274" t="s">
        <v>595</v>
      </c>
      <c r="QAU274" t="s">
        <v>595</v>
      </c>
      <c r="QAV274" t="s">
        <v>595</v>
      </c>
      <c r="QAW274" t="s">
        <v>595</v>
      </c>
      <c r="QAX274" t="s">
        <v>595</v>
      </c>
      <c r="QAY274" t="s">
        <v>595</v>
      </c>
      <c r="QAZ274" t="s">
        <v>595</v>
      </c>
      <c r="QBA274" t="s">
        <v>595</v>
      </c>
      <c r="QBB274" t="s">
        <v>595</v>
      </c>
      <c r="QBC274" t="s">
        <v>595</v>
      </c>
      <c r="QBD274" t="s">
        <v>595</v>
      </c>
      <c r="QBE274" t="s">
        <v>595</v>
      </c>
      <c r="QBF274" t="s">
        <v>595</v>
      </c>
      <c r="QBG274" t="s">
        <v>595</v>
      </c>
      <c r="QBH274" t="s">
        <v>595</v>
      </c>
      <c r="QBI274" t="s">
        <v>595</v>
      </c>
      <c r="QBJ274" t="s">
        <v>595</v>
      </c>
      <c r="QBK274" t="s">
        <v>595</v>
      </c>
      <c r="QBL274" t="s">
        <v>595</v>
      </c>
      <c r="QBM274" t="s">
        <v>595</v>
      </c>
      <c r="QBN274" t="s">
        <v>595</v>
      </c>
      <c r="QBO274" t="s">
        <v>595</v>
      </c>
      <c r="QBP274" t="s">
        <v>595</v>
      </c>
      <c r="QBQ274" t="s">
        <v>595</v>
      </c>
      <c r="QBR274" t="s">
        <v>595</v>
      </c>
      <c r="QBS274" t="s">
        <v>595</v>
      </c>
      <c r="QBT274" t="s">
        <v>595</v>
      </c>
      <c r="QBU274" t="s">
        <v>595</v>
      </c>
      <c r="QBV274" t="s">
        <v>595</v>
      </c>
      <c r="QBW274" t="s">
        <v>595</v>
      </c>
      <c r="QBX274" t="s">
        <v>595</v>
      </c>
      <c r="QBY274" t="s">
        <v>595</v>
      </c>
      <c r="QBZ274" t="s">
        <v>595</v>
      </c>
      <c r="QCA274" t="s">
        <v>595</v>
      </c>
      <c r="QCB274" t="s">
        <v>595</v>
      </c>
      <c r="QCC274" t="s">
        <v>595</v>
      </c>
      <c r="QCD274" t="s">
        <v>595</v>
      </c>
      <c r="QCE274" t="s">
        <v>595</v>
      </c>
      <c r="QCF274" t="s">
        <v>595</v>
      </c>
      <c r="QCG274" t="s">
        <v>595</v>
      </c>
      <c r="QCH274" t="s">
        <v>595</v>
      </c>
      <c r="QCI274" t="s">
        <v>595</v>
      </c>
      <c r="QCJ274" t="s">
        <v>595</v>
      </c>
      <c r="QCK274" t="s">
        <v>595</v>
      </c>
      <c r="QCL274" t="s">
        <v>595</v>
      </c>
      <c r="QCM274" t="s">
        <v>595</v>
      </c>
      <c r="QCN274" t="s">
        <v>595</v>
      </c>
      <c r="QCO274" t="s">
        <v>595</v>
      </c>
      <c r="QCP274" t="s">
        <v>595</v>
      </c>
      <c r="QCQ274" t="s">
        <v>595</v>
      </c>
      <c r="QCR274" t="s">
        <v>595</v>
      </c>
      <c r="QCS274" t="s">
        <v>595</v>
      </c>
      <c r="QCT274" t="s">
        <v>595</v>
      </c>
      <c r="QCU274" t="s">
        <v>595</v>
      </c>
      <c r="QCV274" t="s">
        <v>595</v>
      </c>
      <c r="QCW274" t="s">
        <v>595</v>
      </c>
      <c r="QCX274" t="s">
        <v>595</v>
      </c>
      <c r="QCY274" t="s">
        <v>595</v>
      </c>
      <c r="QCZ274" t="s">
        <v>595</v>
      </c>
      <c r="QDA274" t="s">
        <v>595</v>
      </c>
      <c r="QDB274" t="s">
        <v>595</v>
      </c>
      <c r="QDC274" t="s">
        <v>595</v>
      </c>
      <c r="QDD274" t="s">
        <v>595</v>
      </c>
      <c r="QDE274" t="s">
        <v>595</v>
      </c>
      <c r="QDF274" t="s">
        <v>595</v>
      </c>
      <c r="QDG274" t="s">
        <v>595</v>
      </c>
      <c r="QDH274" t="s">
        <v>595</v>
      </c>
      <c r="QDI274" t="s">
        <v>595</v>
      </c>
      <c r="QDJ274" t="s">
        <v>595</v>
      </c>
      <c r="QDK274" t="s">
        <v>595</v>
      </c>
      <c r="QDL274" t="s">
        <v>595</v>
      </c>
      <c r="QDM274" t="s">
        <v>595</v>
      </c>
      <c r="QDN274" t="s">
        <v>595</v>
      </c>
      <c r="QDO274" t="s">
        <v>595</v>
      </c>
      <c r="QDP274" t="s">
        <v>595</v>
      </c>
      <c r="QDQ274" t="s">
        <v>595</v>
      </c>
      <c r="QDR274" t="s">
        <v>595</v>
      </c>
      <c r="QDS274" t="s">
        <v>595</v>
      </c>
      <c r="QDT274" t="s">
        <v>595</v>
      </c>
      <c r="QDU274" t="s">
        <v>595</v>
      </c>
      <c r="QDV274" t="s">
        <v>595</v>
      </c>
      <c r="QDW274" t="s">
        <v>595</v>
      </c>
      <c r="QDX274" t="s">
        <v>595</v>
      </c>
      <c r="QDY274" t="s">
        <v>595</v>
      </c>
      <c r="QDZ274" t="s">
        <v>595</v>
      </c>
      <c r="QEA274" t="s">
        <v>595</v>
      </c>
      <c r="QEB274" t="s">
        <v>595</v>
      </c>
      <c r="QEC274" t="s">
        <v>595</v>
      </c>
      <c r="QED274" t="s">
        <v>595</v>
      </c>
      <c r="QEE274" t="s">
        <v>595</v>
      </c>
      <c r="QEF274" t="s">
        <v>595</v>
      </c>
      <c r="QEG274" t="s">
        <v>595</v>
      </c>
      <c r="QEH274" t="s">
        <v>595</v>
      </c>
      <c r="QEI274" t="s">
        <v>595</v>
      </c>
      <c r="QEJ274" t="s">
        <v>595</v>
      </c>
      <c r="QEK274" t="s">
        <v>595</v>
      </c>
      <c r="QEL274" t="s">
        <v>595</v>
      </c>
      <c r="QEM274" t="s">
        <v>595</v>
      </c>
      <c r="QEN274" t="s">
        <v>595</v>
      </c>
      <c r="QEO274" t="s">
        <v>595</v>
      </c>
      <c r="QEP274" t="s">
        <v>595</v>
      </c>
      <c r="QEQ274" t="s">
        <v>595</v>
      </c>
      <c r="QER274" t="s">
        <v>595</v>
      </c>
      <c r="QES274" t="s">
        <v>595</v>
      </c>
      <c r="QET274" t="s">
        <v>595</v>
      </c>
      <c r="QEU274" t="s">
        <v>595</v>
      </c>
      <c r="QEV274" t="s">
        <v>595</v>
      </c>
      <c r="QEW274" t="s">
        <v>595</v>
      </c>
      <c r="QEX274" t="s">
        <v>595</v>
      </c>
      <c r="QEY274" t="s">
        <v>595</v>
      </c>
      <c r="QEZ274" t="s">
        <v>595</v>
      </c>
      <c r="QFA274" t="s">
        <v>595</v>
      </c>
      <c r="QFB274" t="s">
        <v>595</v>
      </c>
      <c r="QFC274" t="s">
        <v>595</v>
      </c>
      <c r="QFD274" t="s">
        <v>595</v>
      </c>
      <c r="QFE274" t="s">
        <v>595</v>
      </c>
      <c r="QFF274" t="s">
        <v>595</v>
      </c>
      <c r="QFG274" t="s">
        <v>595</v>
      </c>
      <c r="QFH274" t="s">
        <v>595</v>
      </c>
      <c r="QFI274" t="s">
        <v>595</v>
      </c>
      <c r="QFJ274" t="s">
        <v>595</v>
      </c>
      <c r="QFK274" t="s">
        <v>595</v>
      </c>
      <c r="QFL274" t="s">
        <v>595</v>
      </c>
      <c r="QFM274" t="s">
        <v>595</v>
      </c>
      <c r="QFN274" t="s">
        <v>595</v>
      </c>
      <c r="QFO274" t="s">
        <v>595</v>
      </c>
      <c r="QFP274" t="s">
        <v>595</v>
      </c>
      <c r="QFQ274" t="s">
        <v>595</v>
      </c>
      <c r="QFR274" t="s">
        <v>595</v>
      </c>
      <c r="QFS274" t="s">
        <v>595</v>
      </c>
      <c r="QFT274" t="s">
        <v>595</v>
      </c>
      <c r="QFU274" t="s">
        <v>595</v>
      </c>
      <c r="QFV274" t="s">
        <v>595</v>
      </c>
      <c r="QFW274" t="s">
        <v>595</v>
      </c>
      <c r="QFX274" t="s">
        <v>595</v>
      </c>
      <c r="QFY274" t="s">
        <v>595</v>
      </c>
      <c r="QFZ274" t="s">
        <v>595</v>
      </c>
      <c r="QGA274" t="s">
        <v>595</v>
      </c>
      <c r="QGB274" t="s">
        <v>595</v>
      </c>
      <c r="QGC274" t="s">
        <v>595</v>
      </c>
      <c r="QGD274" t="s">
        <v>595</v>
      </c>
      <c r="QGE274" t="s">
        <v>595</v>
      </c>
      <c r="QGF274" t="s">
        <v>595</v>
      </c>
      <c r="QGG274" t="s">
        <v>595</v>
      </c>
      <c r="QGH274" t="s">
        <v>595</v>
      </c>
      <c r="QGI274" t="s">
        <v>595</v>
      </c>
      <c r="QGJ274" t="s">
        <v>595</v>
      </c>
      <c r="QGK274" t="s">
        <v>595</v>
      </c>
      <c r="QGL274" t="s">
        <v>595</v>
      </c>
      <c r="QGM274" t="s">
        <v>595</v>
      </c>
      <c r="QGN274" t="s">
        <v>595</v>
      </c>
      <c r="QGO274" t="s">
        <v>595</v>
      </c>
      <c r="QGP274" t="s">
        <v>595</v>
      </c>
      <c r="QGQ274" t="s">
        <v>595</v>
      </c>
      <c r="QGR274" t="s">
        <v>595</v>
      </c>
      <c r="QGS274" t="s">
        <v>595</v>
      </c>
      <c r="QGT274" t="s">
        <v>595</v>
      </c>
      <c r="QGU274" t="s">
        <v>595</v>
      </c>
      <c r="QGV274" t="s">
        <v>595</v>
      </c>
      <c r="QGW274" t="s">
        <v>595</v>
      </c>
      <c r="QGX274" t="s">
        <v>595</v>
      </c>
      <c r="QGY274" t="s">
        <v>595</v>
      </c>
      <c r="QGZ274" t="s">
        <v>595</v>
      </c>
      <c r="QHA274" t="s">
        <v>595</v>
      </c>
      <c r="QHB274" t="s">
        <v>595</v>
      </c>
      <c r="QHC274" t="s">
        <v>595</v>
      </c>
      <c r="QHD274" t="s">
        <v>595</v>
      </c>
      <c r="QHE274" t="s">
        <v>595</v>
      </c>
      <c r="QHF274" t="s">
        <v>595</v>
      </c>
      <c r="QHG274" t="s">
        <v>595</v>
      </c>
      <c r="QHH274" t="s">
        <v>595</v>
      </c>
      <c r="QHI274" t="s">
        <v>595</v>
      </c>
      <c r="QHJ274" t="s">
        <v>595</v>
      </c>
      <c r="QHK274" t="s">
        <v>595</v>
      </c>
      <c r="QHL274" t="s">
        <v>595</v>
      </c>
      <c r="QHM274" t="s">
        <v>595</v>
      </c>
      <c r="QHN274" t="s">
        <v>595</v>
      </c>
      <c r="QHO274" t="s">
        <v>595</v>
      </c>
      <c r="QHP274" t="s">
        <v>595</v>
      </c>
      <c r="QHQ274" t="s">
        <v>595</v>
      </c>
      <c r="QHR274" t="s">
        <v>595</v>
      </c>
      <c r="QHS274" t="s">
        <v>595</v>
      </c>
      <c r="QHT274" t="s">
        <v>595</v>
      </c>
      <c r="QHU274" t="s">
        <v>595</v>
      </c>
      <c r="QHV274" t="s">
        <v>595</v>
      </c>
      <c r="QHW274" t="s">
        <v>595</v>
      </c>
      <c r="QHX274" t="s">
        <v>595</v>
      </c>
      <c r="QHY274" t="s">
        <v>595</v>
      </c>
      <c r="QHZ274" t="s">
        <v>595</v>
      </c>
      <c r="QIA274" t="s">
        <v>595</v>
      </c>
      <c r="QIB274" t="s">
        <v>595</v>
      </c>
      <c r="QIC274" t="s">
        <v>595</v>
      </c>
      <c r="QID274" t="s">
        <v>595</v>
      </c>
      <c r="QIE274" t="s">
        <v>595</v>
      </c>
      <c r="QIF274" t="s">
        <v>595</v>
      </c>
      <c r="QIG274" t="s">
        <v>595</v>
      </c>
      <c r="QIH274" t="s">
        <v>595</v>
      </c>
      <c r="QII274" t="s">
        <v>595</v>
      </c>
      <c r="QIJ274" t="s">
        <v>595</v>
      </c>
      <c r="QIK274" t="s">
        <v>595</v>
      </c>
      <c r="QIL274" t="s">
        <v>595</v>
      </c>
      <c r="QIM274" t="s">
        <v>595</v>
      </c>
      <c r="QIN274" t="s">
        <v>595</v>
      </c>
      <c r="QIO274" t="s">
        <v>595</v>
      </c>
      <c r="QIP274" t="s">
        <v>595</v>
      </c>
      <c r="QIQ274" t="s">
        <v>595</v>
      </c>
      <c r="QIR274" t="s">
        <v>595</v>
      </c>
      <c r="QIS274" t="s">
        <v>595</v>
      </c>
      <c r="QIT274" t="s">
        <v>595</v>
      </c>
      <c r="QIU274" t="s">
        <v>595</v>
      </c>
      <c r="QIV274" t="s">
        <v>595</v>
      </c>
      <c r="QIW274" t="s">
        <v>595</v>
      </c>
      <c r="QIX274" t="s">
        <v>595</v>
      </c>
      <c r="QIY274" t="s">
        <v>595</v>
      </c>
      <c r="QIZ274" t="s">
        <v>595</v>
      </c>
      <c r="QJA274" t="s">
        <v>595</v>
      </c>
      <c r="QJB274" t="s">
        <v>595</v>
      </c>
      <c r="QJC274" t="s">
        <v>595</v>
      </c>
      <c r="QJD274" t="s">
        <v>595</v>
      </c>
      <c r="QJE274" t="s">
        <v>595</v>
      </c>
      <c r="QJF274" t="s">
        <v>595</v>
      </c>
      <c r="QJG274" t="s">
        <v>595</v>
      </c>
      <c r="QJH274" t="s">
        <v>595</v>
      </c>
      <c r="QJI274" t="s">
        <v>595</v>
      </c>
      <c r="QJJ274" t="s">
        <v>595</v>
      </c>
      <c r="QJK274" t="s">
        <v>595</v>
      </c>
      <c r="QJL274" t="s">
        <v>595</v>
      </c>
      <c r="QJM274" t="s">
        <v>595</v>
      </c>
      <c r="QJN274" t="s">
        <v>595</v>
      </c>
      <c r="QJO274" t="s">
        <v>595</v>
      </c>
      <c r="QJP274" t="s">
        <v>595</v>
      </c>
      <c r="QJQ274" t="s">
        <v>595</v>
      </c>
      <c r="QJR274" t="s">
        <v>595</v>
      </c>
      <c r="QJS274" t="s">
        <v>595</v>
      </c>
      <c r="QJT274" t="s">
        <v>595</v>
      </c>
      <c r="QJU274" t="s">
        <v>595</v>
      </c>
      <c r="QJV274" t="s">
        <v>595</v>
      </c>
      <c r="QJW274" t="s">
        <v>595</v>
      </c>
      <c r="QJX274" t="s">
        <v>595</v>
      </c>
      <c r="QJY274" t="s">
        <v>595</v>
      </c>
      <c r="QJZ274" t="s">
        <v>595</v>
      </c>
      <c r="QKA274" t="s">
        <v>595</v>
      </c>
      <c r="QKB274" t="s">
        <v>595</v>
      </c>
      <c r="QKC274" t="s">
        <v>595</v>
      </c>
      <c r="QKD274" t="s">
        <v>595</v>
      </c>
      <c r="QKE274" t="s">
        <v>595</v>
      </c>
      <c r="QKF274" t="s">
        <v>595</v>
      </c>
      <c r="QKG274" t="s">
        <v>595</v>
      </c>
      <c r="QKH274" t="s">
        <v>595</v>
      </c>
      <c r="QKI274" t="s">
        <v>595</v>
      </c>
      <c r="QKJ274" t="s">
        <v>595</v>
      </c>
      <c r="QKK274" t="s">
        <v>595</v>
      </c>
      <c r="QKL274" t="s">
        <v>595</v>
      </c>
      <c r="QKM274" t="s">
        <v>595</v>
      </c>
      <c r="QKN274" t="s">
        <v>595</v>
      </c>
      <c r="QKO274" t="s">
        <v>595</v>
      </c>
      <c r="QKP274" t="s">
        <v>595</v>
      </c>
      <c r="QKQ274" t="s">
        <v>595</v>
      </c>
      <c r="QKR274" t="s">
        <v>595</v>
      </c>
      <c r="QKS274" t="s">
        <v>595</v>
      </c>
      <c r="QKT274" t="s">
        <v>595</v>
      </c>
      <c r="QKU274" t="s">
        <v>595</v>
      </c>
      <c r="QKV274" t="s">
        <v>595</v>
      </c>
      <c r="QKW274" t="s">
        <v>595</v>
      </c>
      <c r="QKX274" t="s">
        <v>595</v>
      </c>
      <c r="QKY274" t="s">
        <v>595</v>
      </c>
      <c r="QKZ274" t="s">
        <v>595</v>
      </c>
      <c r="QLA274" t="s">
        <v>595</v>
      </c>
      <c r="QLB274" t="s">
        <v>595</v>
      </c>
      <c r="QLC274" t="s">
        <v>595</v>
      </c>
      <c r="QLD274" t="s">
        <v>595</v>
      </c>
      <c r="QLE274" t="s">
        <v>595</v>
      </c>
      <c r="QLF274" t="s">
        <v>595</v>
      </c>
      <c r="QLG274" t="s">
        <v>595</v>
      </c>
      <c r="QLH274" t="s">
        <v>595</v>
      </c>
      <c r="QLI274" t="s">
        <v>595</v>
      </c>
      <c r="QLJ274" t="s">
        <v>595</v>
      </c>
      <c r="QLK274" t="s">
        <v>595</v>
      </c>
      <c r="QLL274" t="s">
        <v>595</v>
      </c>
      <c r="QLM274" t="s">
        <v>595</v>
      </c>
      <c r="QLN274" t="s">
        <v>595</v>
      </c>
      <c r="QLO274" t="s">
        <v>595</v>
      </c>
      <c r="QLP274" t="s">
        <v>595</v>
      </c>
      <c r="QLQ274" t="s">
        <v>595</v>
      </c>
      <c r="QLR274" t="s">
        <v>595</v>
      </c>
      <c r="QLS274" t="s">
        <v>595</v>
      </c>
      <c r="QLT274" t="s">
        <v>595</v>
      </c>
      <c r="QLU274" t="s">
        <v>595</v>
      </c>
      <c r="QLV274" t="s">
        <v>595</v>
      </c>
      <c r="QLW274" t="s">
        <v>595</v>
      </c>
      <c r="QLX274" t="s">
        <v>595</v>
      </c>
      <c r="QLY274" t="s">
        <v>595</v>
      </c>
      <c r="QLZ274" t="s">
        <v>595</v>
      </c>
      <c r="QMA274" t="s">
        <v>595</v>
      </c>
      <c r="QMB274" t="s">
        <v>595</v>
      </c>
      <c r="QMC274" t="s">
        <v>595</v>
      </c>
      <c r="QMD274" t="s">
        <v>595</v>
      </c>
      <c r="QME274" t="s">
        <v>595</v>
      </c>
      <c r="QMF274" t="s">
        <v>595</v>
      </c>
      <c r="QMG274" t="s">
        <v>595</v>
      </c>
      <c r="QMH274" t="s">
        <v>595</v>
      </c>
      <c r="QMI274" t="s">
        <v>595</v>
      </c>
      <c r="QMJ274" t="s">
        <v>595</v>
      </c>
      <c r="QMK274" t="s">
        <v>595</v>
      </c>
      <c r="QML274" t="s">
        <v>595</v>
      </c>
      <c r="QMM274" t="s">
        <v>595</v>
      </c>
      <c r="QMN274" t="s">
        <v>595</v>
      </c>
      <c r="QMO274" t="s">
        <v>595</v>
      </c>
      <c r="QMP274" t="s">
        <v>595</v>
      </c>
      <c r="QMQ274" t="s">
        <v>595</v>
      </c>
      <c r="QMR274" t="s">
        <v>595</v>
      </c>
      <c r="QMS274" t="s">
        <v>595</v>
      </c>
      <c r="QMT274" t="s">
        <v>595</v>
      </c>
      <c r="QMU274" t="s">
        <v>595</v>
      </c>
      <c r="QMV274" t="s">
        <v>595</v>
      </c>
      <c r="QMW274" t="s">
        <v>595</v>
      </c>
      <c r="QMX274" t="s">
        <v>595</v>
      </c>
      <c r="QMY274" t="s">
        <v>595</v>
      </c>
      <c r="QMZ274" t="s">
        <v>595</v>
      </c>
      <c r="QNA274" t="s">
        <v>595</v>
      </c>
      <c r="QNB274" t="s">
        <v>595</v>
      </c>
      <c r="QNC274" t="s">
        <v>595</v>
      </c>
      <c r="QND274" t="s">
        <v>595</v>
      </c>
      <c r="QNE274" t="s">
        <v>595</v>
      </c>
      <c r="QNF274" t="s">
        <v>595</v>
      </c>
      <c r="QNG274" t="s">
        <v>595</v>
      </c>
      <c r="QNH274" t="s">
        <v>595</v>
      </c>
      <c r="QNI274" t="s">
        <v>595</v>
      </c>
      <c r="QNJ274" t="s">
        <v>595</v>
      </c>
      <c r="QNK274" t="s">
        <v>595</v>
      </c>
      <c r="QNL274" t="s">
        <v>595</v>
      </c>
      <c r="QNM274" t="s">
        <v>595</v>
      </c>
      <c r="QNN274" t="s">
        <v>595</v>
      </c>
      <c r="QNO274" t="s">
        <v>595</v>
      </c>
      <c r="QNP274" t="s">
        <v>595</v>
      </c>
      <c r="QNQ274" t="s">
        <v>595</v>
      </c>
      <c r="QNR274" t="s">
        <v>595</v>
      </c>
      <c r="QNS274" t="s">
        <v>595</v>
      </c>
      <c r="QNT274" t="s">
        <v>595</v>
      </c>
      <c r="QNU274" t="s">
        <v>595</v>
      </c>
      <c r="QNV274" t="s">
        <v>595</v>
      </c>
      <c r="QNW274" t="s">
        <v>595</v>
      </c>
      <c r="QNX274" t="s">
        <v>595</v>
      </c>
      <c r="QNY274" t="s">
        <v>595</v>
      </c>
      <c r="QNZ274" t="s">
        <v>595</v>
      </c>
      <c r="QOA274" t="s">
        <v>595</v>
      </c>
      <c r="QOB274" t="s">
        <v>595</v>
      </c>
      <c r="QOC274" t="s">
        <v>595</v>
      </c>
      <c r="QOD274" t="s">
        <v>595</v>
      </c>
      <c r="QOE274" t="s">
        <v>595</v>
      </c>
      <c r="QOF274" t="s">
        <v>595</v>
      </c>
      <c r="QOG274" t="s">
        <v>595</v>
      </c>
      <c r="QOH274" t="s">
        <v>595</v>
      </c>
      <c r="QOI274" t="s">
        <v>595</v>
      </c>
      <c r="QOJ274" t="s">
        <v>595</v>
      </c>
      <c r="QOK274" t="s">
        <v>595</v>
      </c>
      <c r="QOL274" t="s">
        <v>595</v>
      </c>
      <c r="QOM274" t="s">
        <v>595</v>
      </c>
      <c r="QON274" t="s">
        <v>595</v>
      </c>
      <c r="QOO274" t="s">
        <v>595</v>
      </c>
      <c r="QOP274" t="s">
        <v>595</v>
      </c>
      <c r="QOQ274" t="s">
        <v>595</v>
      </c>
      <c r="QOR274" t="s">
        <v>595</v>
      </c>
      <c r="QOS274" t="s">
        <v>595</v>
      </c>
      <c r="QOT274" t="s">
        <v>595</v>
      </c>
      <c r="QOU274" t="s">
        <v>595</v>
      </c>
      <c r="QOV274" t="s">
        <v>595</v>
      </c>
      <c r="QOW274" t="s">
        <v>595</v>
      </c>
      <c r="QOX274" t="s">
        <v>595</v>
      </c>
      <c r="QOY274" t="s">
        <v>595</v>
      </c>
      <c r="QOZ274" t="s">
        <v>595</v>
      </c>
      <c r="QPA274" t="s">
        <v>595</v>
      </c>
      <c r="QPB274" t="s">
        <v>595</v>
      </c>
      <c r="QPC274" t="s">
        <v>595</v>
      </c>
      <c r="QPD274" t="s">
        <v>595</v>
      </c>
      <c r="QPE274" t="s">
        <v>595</v>
      </c>
      <c r="QPF274" t="s">
        <v>595</v>
      </c>
      <c r="QPG274" t="s">
        <v>595</v>
      </c>
      <c r="QPH274" t="s">
        <v>595</v>
      </c>
      <c r="QPI274" t="s">
        <v>595</v>
      </c>
      <c r="QPJ274" t="s">
        <v>595</v>
      </c>
      <c r="QPK274" t="s">
        <v>595</v>
      </c>
      <c r="QPL274" t="s">
        <v>595</v>
      </c>
      <c r="QPM274" t="s">
        <v>595</v>
      </c>
      <c r="QPN274" t="s">
        <v>595</v>
      </c>
      <c r="QPO274" t="s">
        <v>595</v>
      </c>
      <c r="QPP274" t="s">
        <v>595</v>
      </c>
      <c r="QPQ274" t="s">
        <v>595</v>
      </c>
      <c r="QPR274" t="s">
        <v>595</v>
      </c>
      <c r="QPS274" t="s">
        <v>595</v>
      </c>
      <c r="QPT274" t="s">
        <v>595</v>
      </c>
      <c r="QPU274" t="s">
        <v>595</v>
      </c>
      <c r="QPV274" t="s">
        <v>595</v>
      </c>
      <c r="QPW274" t="s">
        <v>595</v>
      </c>
      <c r="QPX274" t="s">
        <v>595</v>
      </c>
      <c r="QPY274" t="s">
        <v>595</v>
      </c>
      <c r="QPZ274" t="s">
        <v>595</v>
      </c>
      <c r="QQA274" t="s">
        <v>595</v>
      </c>
      <c r="QQB274" t="s">
        <v>595</v>
      </c>
      <c r="QQC274" t="s">
        <v>595</v>
      </c>
      <c r="QQD274" t="s">
        <v>595</v>
      </c>
      <c r="QQE274" t="s">
        <v>595</v>
      </c>
      <c r="QQF274" t="s">
        <v>595</v>
      </c>
      <c r="QQG274" t="s">
        <v>595</v>
      </c>
      <c r="QQH274" t="s">
        <v>595</v>
      </c>
      <c r="QQI274" t="s">
        <v>595</v>
      </c>
      <c r="QQJ274" t="s">
        <v>595</v>
      </c>
      <c r="QQK274" t="s">
        <v>595</v>
      </c>
      <c r="QQL274" t="s">
        <v>595</v>
      </c>
      <c r="QQM274" t="s">
        <v>595</v>
      </c>
      <c r="QQN274" t="s">
        <v>595</v>
      </c>
      <c r="QQO274" t="s">
        <v>595</v>
      </c>
      <c r="QQP274" t="s">
        <v>595</v>
      </c>
      <c r="QQQ274" t="s">
        <v>595</v>
      </c>
      <c r="QQR274" t="s">
        <v>595</v>
      </c>
      <c r="QQS274" t="s">
        <v>595</v>
      </c>
      <c r="QQT274" t="s">
        <v>595</v>
      </c>
      <c r="QQU274" t="s">
        <v>595</v>
      </c>
      <c r="QQV274" t="s">
        <v>595</v>
      </c>
      <c r="QQW274" t="s">
        <v>595</v>
      </c>
      <c r="QQX274" t="s">
        <v>595</v>
      </c>
      <c r="QQY274" t="s">
        <v>595</v>
      </c>
      <c r="QQZ274" t="s">
        <v>595</v>
      </c>
      <c r="QRA274" t="s">
        <v>595</v>
      </c>
      <c r="QRB274" t="s">
        <v>595</v>
      </c>
      <c r="QRC274" t="s">
        <v>595</v>
      </c>
      <c r="QRD274" t="s">
        <v>595</v>
      </c>
      <c r="QRE274" t="s">
        <v>595</v>
      </c>
      <c r="QRF274" t="s">
        <v>595</v>
      </c>
      <c r="QRG274" t="s">
        <v>595</v>
      </c>
      <c r="QRH274" t="s">
        <v>595</v>
      </c>
      <c r="QRI274" t="s">
        <v>595</v>
      </c>
      <c r="QRJ274" t="s">
        <v>595</v>
      </c>
      <c r="QRK274" t="s">
        <v>595</v>
      </c>
      <c r="QRL274" t="s">
        <v>595</v>
      </c>
      <c r="QRM274" t="s">
        <v>595</v>
      </c>
      <c r="QRN274" t="s">
        <v>595</v>
      </c>
      <c r="QRO274" t="s">
        <v>595</v>
      </c>
      <c r="QRP274" t="s">
        <v>595</v>
      </c>
      <c r="QRQ274" t="s">
        <v>595</v>
      </c>
      <c r="QRR274" t="s">
        <v>595</v>
      </c>
      <c r="QRS274" t="s">
        <v>595</v>
      </c>
      <c r="QRT274" t="s">
        <v>595</v>
      </c>
      <c r="QRU274" t="s">
        <v>595</v>
      </c>
      <c r="QRV274" t="s">
        <v>595</v>
      </c>
      <c r="QRW274" t="s">
        <v>595</v>
      </c>
      <c r="QRX274" t="s">
        <v>595</v>
      </c>
      <c r="QRY274" t="s">
        <v>595</v>
      </c>
      <c r="QRZ274" t="s">
        <v>595</v>
      </c>
      <c r="QSA274" t="s">
        <v>595</v>
      </c>
      <c r="QSB274" t="s">
        <v>595</v>
      </c>
      <c r="QSC274" t="s">
        <v>595</v>
      </c>
      <c r="QSD274" t="s">
        <v>595</v>
      </c>
      <c r="QSE274" t="s">
        <v>595</v>
      </c>
      <c r="QSF274" t="s">
        <v>595</v>
      </c>
      <c r="QSG274" t="s">
        <v>595</v>
      </c>
      <c r="QSH274" t="s">
        <v>595</v>
      </c>
      <c r="QSI274" t="s">
        <v>595</v>
      </c>
      <c r="QSJ274" t="s">
        <v>595</v>
      </c>
      <c r="QSK274" t="s">
        <v>595</v>
      </c>
      <c r="QSL274" t="s">
        <v>595</v>
      </c>
      <c r="QSM274" t="s">
        <v>595</v>
      </c>
      <c r="QSN274" t="s">
        <v>595</v>
      </c>
      <c r="QSO274" t="s">
        <v>595</v>
      </c>
      <c r="QSP274" t="s">
        <v>595</v>
      </c>
      <c r="QSQ274" t="s">
        <v>595</v>
      </c>
      <c r="QSR274" t="s">
        <v>595</v>
      </c>
      <c r="QSS274" t="s">
        <v>595</v>
      </c>
      <c r="QST274" t="s">
        <v>595</v>
      </c>
      <c r="QSU274" t="s">
        <v>595</v>
      </c>
      <c r="QSV274" t="s">
        <v>595</v>
      </c>
      <c r="QSW274" t="s">
        <v>595</v>
      </c>
      <c r="QSX274" t="s">
        <v>595</v>
      </c>
      <c r="QSY274" t="s">
        <v>595</v>
      </c>
      <c r="QSZ274" t="s">
        <v>595</v>
      </c>
      <c r="QTA274" t="s">
        <v>595</v>
      </c>
      <c r="QTB274" t="s">
        <v>595</v>
      </c>
      <c r="QTC274" t="s">
        <v>595</v>
      </c>
      <c r="QTD274" t="s">
        <v>595</v>
      </c>
      <c r="QTE274" t="s">
        <v>595</v>
      </c>
      <c r="QTF274" t="s">
        <v>595</v>
      </c>
      <c r="QTG274" t="s">
        <v>595</v>
      </c>
      <c r="QTH274" t="s">
        <v>595</v>
      </c>
      <c r="QTI274" t="s">
        <v>595</v>
      </c>
      <c r="QTJ274" t="s">
        <v>595</v>
      </c>
      <c r="QTK274" t="s">
        <v>595</v>
      </c>
      <c r="QTL274" t="s">
        <v>595</v>
      </c>
      <c r="QTM274" t="s">
        <v>595</v>
      </c>
      <c r="QTN274" t="s">
        <v>595</v>
      </c>
      <c r="QTO274" t="s">
        <v>595</v>
      </c>
      <c r="QTP274" t="s">
        <v>595</v>
      </c>
      <c r="QTQ274" t="s">
        <v>595</v>
      </c>
      <c r="QTR274" t="s">
        <v>595</v>
      </c>
      <c r="QTS274" t="s">
        <v>595</v>
      </c>
      <c r="QTT274" t="s">
        <v>595</v>
      </c>
      <c r="QTU274" t="s">
        <v>595</v>
      </c>
      <c r="QTV274" t="s">
        <v>595</v>
      </c>
      <c r="QTW274" t="s">
        <v>595</v>
      </c>
      <c r="QTX274" t="s">
        <v>595</v>
      </c>
      <c r="QTY274" t="s">
        <v>595</v>
      </c>
      <c r="QTZ274" t="s">
        <v>595</v>
      </c>
      <c r="QUA274" t="s">
        <v>595</v>
      </c>
      <c r="QUB274" t="s">
        <v>595</v>
      </c>
      <c r="QUC274" t="s">
        <v>595</v>
      </c>
      <c r="QUD274" t="s">
        <v>595</v>
      </c>
      <c r="QUE274" t="s">
        <v>595</v>
      </c>
      <c r="QUF274" t="s">
        <v>595</v>
      </c>
      <c r="QUG274" t="s">
        <v>595</v>
      </c>
      <c r="QUH274" t="s">
        <v>595</v>
      </c>
      <c r="QUI274" t="s">
        <v>595</v>
      </c>
      <c r="QUJ274" t="s">
        <v>595</v>
      </c>
      <c r="QUK274" t="s">
        <v>595</v>
      </c>
      <c r="QUL274" t="s">
        <v>595</v>
      </c>
      <c r="QUM274" t="s">
        <v>595</v>
      </c>
      <c r="QUN274" t="s">
        <v>595</v>
      </c>
      <c r="QUO274" t="s">
        <v>595</v>
      </c>
      <c r="QUP274" t="s">
        <v>595</v>
      </c>
      <c r="QUQ274" t="s">
        <v>595</v>
      </c>
      <c r="QUR274" t="s">
        <v>595</v>
      </c>
      <c r="QUS274" t="s">
        <v>595</v>
      </c>
      <c r="QUT274" t="s">
        <v>595</v>
      </c>
      <c r="QUU274" t="s">
        <v>595</v>
      </c>
      <c r="QUV274" t="s">
        <v>595</v>
      </c>
      <c r="QUW274" t="s">
        <v>595</v>
      </c>
      <c r="QUX274" t="s">
        <v>595</v>
      </c>
      <c r="QUY274" t="s">
        <v>595</v>
      </c>
      <c r="QUZ274" t="s">
        <v>595</v>
      </c>
      <c r="QVA274" t="s">
        <v>595</v>
      </c>
      <c r="QVB274" t="s">
        <v>595</v>
      </c>
      <c r="QVC274" t="s">
        <v>595</v>
      </c>
      <c r="QVD274" t="s">
        <v>595</v>
      </c>
      <c r="QVE274" t="s">
        <v>595</v>
      </c>
      <c r="QVF274" t="s">
        <v>595</v>
      </c>
      <c r="QVG274" t="s">
        <v>595</v>
      </c>
      <c r="QVH274" t="s">
        <v>595</v>
      </c>
      <c r="QVI274" t="s">
        <v>595</v>
      </c>
      <c r="QVJ274" t="s">
        <v>595</v>
      </c>
      <c r="QVK274" t="s">
        <v>595</v>
      </c>
      <c r="QVL274" t="s">
        <v>595</v>
      </c>
      <c r="QVM274" t="s">
        <v>595</v>
      </c>
      <c r="QVN274" t="s">
        <v>595</v>
      </c>
      <c r="QVO274" t="s">
        <v>595</v>
      </c>
      <c r="QVP274" t="s">
        <v>595</v>
      </c>
      <c r="QVQ274" t="s">
        <v>595</v>
      </c>
      <c r="QVR274" t="s">
        <v>595</v>
      </c>
      <c r="QVS274" t="s">
        <v>595</v>
      </c>
      <c r="QVT274" t="s">
        <v>595</v>
      </c>
      <c r="QVU274" t="s">
        <v>595</v>
      </c>
      <c r="QVV274" t="s">
        <v>595</v>
      </c>
      <c r="QVW274" t="s">
        <v>595</v>
      </c>
      <c r="QVX274" t="s">
        <v>595</v>
      </c>
      <c r="QVY274" t="s">
        <v>595</v>
      </c>
      <c r="QVZ274" t="s">
        <v>595</v>
      </c>
      <c r="QWA274" t="s">
        <v>595</v>
      </c>
      <c r="QWB274" t="s">
        <v>595</v>
      </c>
      <c r="QWC274" t="s">
        <v>595</v>
      </c>
      <c r="QWD274" t="s">
        <v>595</v>
      </c>
      <c r="QWE274" t="s">
        <v>595</v>
      </c>
      <c r="QWF274" t="s">
        <v>595</v>
      </c>
      <c r="QWG274" t="s">
        <v>595</v>
      </c>
      <c r="QWH274" t="s">
        <v>595</v>
      </c>
      <c r="QWI274" t="s">
        <v>595</v>
      </c>
      <c r="QWJ274" t="s">
        <v>595</v>
      </c>
      <c r="QWK274" t="s">
        <v>595</v>
      </c>
      <c r="QWL274" t="s">
        <v>595</v>
      </c>
      <c r="QWM274" t="s">
        <v>595</v>
      </c>
      <c r="QWN274" t="s">
        <v>595</v>
      </c>
      <c r="QWO274" t="s">
        <v>595</v>
      </c>
      <c r="QWP274" t="s">
        <v>595</v>
      </c>
      <c r="QWQ274" t="s">
        <v>595</v>
      </c>
      <c r="QWR274" t="s">
        <v>595</v>
      </c>
      <c r="QWS274" t="s">
        <v>595</v>
      </c>
      <c r="QWT274" t="s">
        <v>595</v>
      </c>
      <c r="QWU274" t="s">
        <v>595</v>
      </c>
      <c r="QWV274" t="s">
        <v>595</v>
      </c>
      <c r="QWW274" t="s">
        <v>595</v>
      </c>
      <c r="QWX274" t="s">
        <v>595</v>
      </c>
      <c r="QWY274" t="s">
        <v>595</v>
      </c>
      <c r="QWZ274" t="s">
        <v>595</v>
      </c>
      <c r="QXA274" t="s">
        <v>595</v>
      </c>
      <c r="QXB274" t="s">
        <v>595</v>
      </c>
      <c r="QXC274" t="s">
        <v>595</v>
      </c>
      <c r="QXD274" t="s">
        <v>595</v>
      </c>
      <c r="QXE274" t="s">
        <v>595</v>
      </c>
      <c r="QXF274" t="s">
        <v>595</v>
      </c>
      <c r="QXG274" t="s">
        <v>595</v>
      </c>
      <c r="QXH274" t="s">
        <v>595</v>
      </c>
      <c r="QXI274" t="s">
        <v>595</v>
      </c>
      <c r="QXJ274" t="s">
        <v>595</v>
      </c>
      <c r="QXK274" t="s">
        <v>595</v>
      </c>
      <c r="QXL274" t="s">
        <v>595</v>
      </c>
      <c r="QXM274" t="s">
        <v>595</v>
      </c>
      <c r="QXN274" t="s">
        <v>595</v>
      </c>
      <c r="QXO274" t="s">
        <v>595</v>
      </c>
      <c r="QXP274" t="s">
        <v>595</v>
      </c>
      <c r="QXQ274" t="s">
        <v>595</v>
      </c>
      <c r="QXR274" t="s">
        <v>595</v>
      </c>
      <c r="QXS274" t="s">
        <v>595</v>
      </c>
      <c r="QXT274" t="s">
        <v>595</v>
      </c>
      <c r="QXU274" t="s">
        <v>595</v>
      </c>
      <c r="QXV274" t="s">
        <v>595</v>
      </c>
      <c r="QXW274" t="s">
        <v>595</v>
      </c>
      <c r="QXX274" t="s">
        <v>595</v>
      </c>
      <c r="QXY274" t="s">
        <v>595</v>
      </c>
      <c r="QXZ274" t="s">
        <v>595</v>
      </c>
      <c r="QYA274" t="s">
        <v>595</v>
      </c>
      <c r="QYB274" t="s">
        <v>595</v>
      </c>
      <c r="QYC274" t="s">
        <v>595</v>
      </c>
      <c r="QYD274" t="s">
        <v>595</v>
      </c>
      <c r="QYE274" t="s">
        <v>595</v>
      </c>
      <c r="QYF274" t="s">
        <v>595</v>
      </c>
      <c r="QYG274" t="s">
        <v>595</v>
      </c>
      <c r="QYH274" t="s">
        <v>595</v>
      </c>
      <c r="QYI274" t="s">
        <v>595</v>
      </c>
      <c r="QYJ274" t="s">
        <v>595</v>
      </c>
      <c r="QYK274" t="s">
        <v>595</v>
      </c>
      <c r="QYL274" t="s">
        <v>595</v>
      </c>
      <c r="QYM274" t="s">
        <v>595</v>
      </c>
      <c r="QYN274" t="s">
        <v>595</v>
      </c>
      <c r="QYO274" t="s">
        <v>595</v>
      </c>
      <c r="QYP274" t="s">
        <v>595</v>
      </c>
      <c r="QYQ274" t="s">
        <v>595</v>
      </c>
      <c r="QYR274" t="s">
        <v>595</v>
      </c>
      <c r="QYS274" t="s">
        <v>595</v>
      </c>
      <c r="QYT274" t="s">
        <v>595</v>
      </c>
      <c r="QYU274" t="s">
        <v>595</v>
      </c>
      <c r="QYV274" t="s">
        <v>595</v>
      </c>
      <c r="QYW274" t="s">
        <v>595</v>
      </c>
      <c r="QYX274" t="s">
        <v>595</v>
      </c>
      <c r="QYY274" t="s">
        <v>595</v>
      </c>
      <c r="QYZ274" t="s">
        <v>595</v>
      </c>
      <c r="QZA274" t="s">
        <v>595</v>
      </c>
      <c r="QZB274" t="s">
        <v>595</v>
      </c>
      <c r="QZC274" t="s">
        <v>595</v>
      </c>
      <c r="QZD274" t="s">
        <v>595</v>
      </c>
      <c r="QZE274" t="s">
        <v>595</v>
      </c>
      <c r="QZF274" t="s">
        <v>595</v>
      </c>
      <c r="QZG274" t="s">
        <v>595</v>
      </c>
      <c r="QZH274" t="s">
        <v>595</v>
      </c>
      <c r="QZI274" t="s">
        <v>595</v>
      </c>
      <c r="QZJ274" t="s">
        <v>595</v>
      </c>
      <c r="QZK274" t="s">
        <v>595</v>
      </c>
      <c r="QZL274" t="s">
        <v>595</v>
      </c>
      <c r="QZM274" t="s">
        <v>595</v>
      </c>
      <c r="QZN274" t="s">
        <v>595</v>
      </c>
      <c r="QZO274" t="s">
        <v>595</v>
      </c>
      <c r="QZP274" t="s">
        <v>595</v>
      </c>
      <c r="QZQ274" t="s">
        <v>595</v>
      </c>
      <c r="QZR274" t="s">
        <v>595</v>
      </c>
      <c r="QZS274" t="s">
        <v>595</v>
      </c>
      <c r="QZT274" t="s">
        <v>595</v>
      </c>
      <c r="QZU274" t="s">
        <v>595</v>
      </c>
      <c r="QZV274" t="s">
        <v>595</v>
      </c>
      <c r="QZW274" t="s">
        <v>595</v>
      </c>
      <c r="QZX274" t="s">
        <v>595</v>
      </c>
      <c r="QZY274" t="s">
        <v>595</v>
      </c>
      <c r="QZZ274" t="s">
        <v>595</v>
      </c>
      <c r="RAA274" t="s">
        <v>595</v>
      </c>
      <c r="RAB274" t="s">
        <v>595</v>
      </c>
      <c r="RAC274" t="s">
        <v>595</v>
      </c>
      <c r="RAD274" t="s">
        <v>595</v>
      </c>
      <c r="RAE274" t="s">
        <v>595</v>
      </c>
      <c r="RAF274" t="s">
        <v>595</v>
      </c>
      <c r="RAG274" t="s">
        <v>595</v>
      </c>
      <c r="RAH274" t="s">
        <v>595</v>
      </c>
      <c r="RAI274" t="s">
        <v>595</v>
      </c>
      <c r="RAJ274" t="s">
        <v>595</v>
      </c>
      <c r="RAK274" t="s">
        <v>595</v>
      </c>
      <c r="RAL274" t="s">
        <v>595</v>
      </c>
      <c r="RAM274" t="s">
        <v>595</v>
      </c>
      <c r="RAN274" t="s">
        <v>595</v>
      </c>
      <c r="RAO274" t="s">
        <v>595</v>
      </c>
      <c r="RAP274" t="s">
        <v>595</v>
      </c>
      <c r="RAQ274" t="s">
        <v>595</v>
      </c>
      <c r="RAR274" t="s">
        <v>595</v>
      </c>
      <c r="RAS274" t="s">
        <v>595</v>
      </c>
      <c r="RAT274" t="s">
        <v>595</v>
      </c>
      <c r="RAU274" t="s">
        <v>595</v>
      </c>
      <c r="RAV274" t="s">
        <v>595</v>
      </c>
      <c r="RAW274" t="s">
        <v>595</v>
      </c>
      <c r="RAX274" t="s">
        <v>595</v>
      </c>
      <c r="RAY274" t="s">
        <v>595</v>
      </c>
      <c r="RAZ274" t="s">
        <v>595</v>
      </c>
      <c r="RBA274" t="s">
        <v>595</v>
      </c>
      <c r="RBB274" t="s">
        <v>595</v>
      </c>
      <c r="RBC274" t="s">
        <v>595</v>
      </c>
      <c r="RBD274" t="s">
        <v>595</v>
      </c>
      <c r="RBE274" t="s">
        <v>595</v>
      </c>
      <c r="RBF274" t="s">
        <v>595</v>
      </c>
      <c r="RBG274" t="s">
        <v>595</v>
      </c>
      <c r="RBH274" t="s">
        <v>595</v>
      </c>
      <c r="RBI274" t="s">
        <v>595</v>
      </c>
      <c r="RBJ274" t="s">
        <v>595</v>
      </c>
      <c r="RBK274" t="s">
        <v>595</v>
      </c>
      <c r="RBL274" t="s">
        <v>595</v>
      </c>
      <c r="RBM274" t="s">
        <v>595</v>
      </c>
      <c r="RBN274" t="s">
        <v>595</v>
      </c>
      <c r="RBO274" t="s">
        <v>595</v>
      </c>
      <c r="RBP274" t="s">
        <v>595</v>
      </c>
      <c r="RBQ274" t="s">
        <v>595</v>
      </c>
      <c r="RBR274" t="s">
        <v>595</v>
      </c>
      <c r="RBS274" t="s">
        <v>595</v>
      </c>
      <c r="RBT274" t="s">
        <v>595</v>
      </c>
      <c r="RBU274" t="s">
        <v>595</v>
      </c>
      <c r="RBV274" t="s">
        <v>595</v>
      </c>
      <c r="RBW274" t="s">
        <v>595</v>
      </c>
      <c r="RBX274" t="s">
        <v>595</v>
      </c>
      <c r="RBY274" t="s">
        <v>595</v>
      </c>
      <c r="RBZ274" t="s">
        <v>595</v>
      </c>
      <c r="RCA274" t="s">
        <v>595</v>
      </c>
      <c r="RCB274" t="s">
        <v>595</v>
      </c>
      <c r="RCC274" t="s">
        <v>595</v>
      </c>
      <c r="RCD274" t="s">
        <v>595</v>
      </c>
      <c r="RCE274" t="s">
        <v>595</v>
      </c>
      <c r="RCF274" t="s">
        <v>595</v>
      </c>
      <c r="RCG274" t="s">
        <v>595</v>
      </c>
      <c r="RCH274" t="s">
        <v>595</v>
      </c>
      <c r="RCI274" t="s">
        <v>595</v>
      </c>
      <c r="RCJ274" t="s">
        <v>595</v>
      </c>
      <c r="RCK274" t="s">
        <v>595</v>
      </c>
      <c r="RCL274" t="s">
        <v>595</v>
      </c>
      <c r="RCM274" t="s">
        <v>595</v>
      </c>
      <c r="RCN274" t="s">
        <v>595</v>
      </c>
      <c r="RCO274" t="s">
        <v>595</v>
      </c>
      <c r="RCP274" t="s">
        <v>595</v>
      </c>
      <c r="RCQ274" t="s">
        <v>595</v>
      </c>
      <c r="RCR274" t="s">
        <v>595</v>
      </c>
      <c r="RCS274" t="s">
        <v>595</v>
      </c>
      <c r="RCT274" t="s">
        <v>595</v>
      </c>
      <c r="RCU274" t="s">
        <v>595</v>
      </c>
      <c r="RCV274" t="s">
        <v>595</v>
      </c>
      <c r="RCW274" t="s">
        <v>595</v>
      </c>
      <c r="RCX274" t="s">
        <v>595</v>
      </c>
      <c r="RCY274" t="s">
        <v>595</v>
      </c>
      <c r="RCZ274" t="s">
        <v>595</v>
      </c>
      <c r="RDA274" t="s">
        <v>595</v>
      </c>
      <c r="RDB274" t="s">
        <v>595</v>
      </c>
      <c r="RDC274" t="s">
        <v>595</v>
      </c>
      <c r="RDD274" t="s">
        <v>595</v>
      </c>
      <c r="RDE274" t="s">
        <v>595</v>
      </c>
      <c r="RDF274" t="s">
        <v>595</v>
      </c>
      <c r="RDG274" t="s">
        <v>595</v>
      </c>
      <c r="RDH274" t="s">
        <v>595</v>
      </c>
      <c r="RDI274" t="s">
        <v>595</v>
      </c>
      <c r="RDJ274" t="s">
        <v>595</v>
      </c>
      <c r="RDK274" t="s">
        <v>595</v>
      </c>
      <c r="RDL274" t="s">
        <v>595</v>
      </c>
      <c r="RDM274" t="s">
        <v>595</v>
      </c>
      <c r="RDN274" t="s">
        <v>595</v>
      </c>
      <c r="RDO274" t="s">
        <v>595</v>
      </c>
      <c r="RDP274" t="s">
        <v>595</v>
      </c>
      <c r="RDQ274" t="s">
        <v>595</v>
      </c>
      <c r="RDR274" t="s">
        <v>595</v>
      </c>
      <c r="RDS274" t="s">
        <v>595</v>
      </c>
      <c r="RDT274" t="s">
        <v>595</v>
      </c>
      <c r="RDU274" t="s">
        <v>595</v>
      </c>
      <c r="RDV274" t="s">
        <v>595</v>
      </c>
      <c r="RDW274" t="s">
        <v>595</v>
      </c>
      <c r="RDX274" t="s">
        <v>595</v>
      </c>
      <c r="RDY274" t="s">
        <v>595</v>
      </c>
      <c r="RDZ274" t="s">
        <v>595</v>
      </c>
      <c r="REA274" t="s">
        <v>595</v>
      </c>
      <c r="REB274" t="s">
        <v>595</v>
      </c>
      <c r="REC274" t="s">
        <v>595</v>
      </c>
      <c r="RED274" t="s">
        <v>595</v>
      </c>
      <c r="REE274" t="s">
        <v>595</v>
      </c>
      <c r="REF274" t="s">
        <v>595</v>
      </c>
      <c r="REG274" t="s">
        <v>595</v>
      </c>
      <c r="REH274" t="s">
        <v>595</v>
      </c>
      <c r="REI274" t="s">
        <v>595</v>
      </c>
      <c r="REJ274" t="s">
        <v>595</v>
      </c>
      <c r="REK274" t="s">
        <v>595</v>
      </c>
      <c r="REL274" t="s">
        <v>595</v>
      </c>
      <c r="REM274" t="s">
        <v>595</v>
      </c>
      <c r="REN274" t="s">
        <v>595</v>
      </c>
      <c r="REO274" t="s">
        <v>595</v>
      </c>
      <c r="REP274" t="s">
        <v>595</v>
      </c>
      <c r="REQ274" t="s">
        <v>595</v>
      </c>
      <c r="RER274" t="s">
        <v>595</v>
      </c>
      <c r="RES274" t="s">
        <v>595</v>
      </c>
      <c r="RET274" t="s">
        <v>595</v>
      </c>
      <c r="REU274" t="s">
        <v>595</v>
      </c>
      <c r="REV274" t="s">
        <v>595</v>
      </c>
      <c r="REW274" t="s">
        <v>595</v>
      </c>
      <c r="REX274" t="s">
        <v>595</v>
      </c>
      <c r="REY274" t="s">
        <v>595</v>
      </c>
      <c r="REZ274" t="s">
        <v>595</v>
      </c>
      <c r="RFA274" t="s">
        <v>595</v>
      </c>
      <c r="RFB274" t="s">
        <v>595</v>
      </c>
      <c r="RFC274" t="s">
        <v>595</v>
      </c>
      <c r="RFD274" t="s">
        <v>595</v>
      </c>
      <c r="RFE274" t="s">
        <v>595</v>
      </c>
      <c r="RFF274" t="s">
        <v>595</v>
      </c>
      <c r="RFG274" t="s">
        <v>595</v>
      </c>
      <c r="RFH274" t="s">
        <v>595</v>
      </c>
      <c r="RFI274" t="s">
        <v>595</v>
      </c>
      <c r="RFJ274" t="s">
        <v>595</v>
      </c>
      <c r="RFK274" t="s">
        <v>595</v>
      </c>
      <c r="RFL274" t="s">
        <v>595</v>
      </c>
      <c r="RFM274" t="s">
        <v>595</v>
      </c>
      <c r="RFN274" t="s">
        <v>595</v>
      </c>
      <c r="RFO274" t="s">
        <v>595</v>
      </c>
      <c r="RFP274" t="s">
        <v>595</v>
      </c>
      <c r="RFQ274" t="s">
        <v>595</v>
      </c>
      <c r="RFR274" t="s">
        <v>595</v>
      </c>
      <c r="RFS274" t="s">
        <v>595</v>
      </c>
      <c r="RFT274" t="s">
        <v>595</v>
      </c>
      <c r="RFU274" t="s">
        <v>595</v>
      </c>
      <c r="RFV274" t="s">
        <v>595</v>
      </c>
      <c r="RFW274" t="s">
        <v>595</v>
      </c>
      <c r="RFX274" t="s">
        <v>595</v>
      </c>
      <c r="RFY274" t="s">
        <v>595</v>
      </c>
      <c r="RFZ274" t="s">
        <v>595</v>
      </c>
      <c r="RGA274" t="s">
        <v>595</v>
      </c>
      <c r="RGB274" t="s">
        <v>595</v>
      </c>
      <c r="RGC274" t="s">
        <v>595</v>
      </c>
      <c r="RGD274" t="s">
        <v>595</v>
      </c>
      <c r="RGE274" t="s">
        <v>595</v>
      </c>
      <c r="RGF274" t="s">
        <v>595</v>
      </c>
      <c r="RGG274" t="s">
        <v>595</v>
      </c>
      <c r="RGH274" t="s">
        <v>595</v>
      </c>
      <c r="RGI274" t="s">
        <v>595</v>
      </c>
      <c r="RGJ274" t="s">
        <v>595</v>
      </c>
      <c r="RGK274" t="s">
        <v>595</v>
      </c>
      <c r="RGL274" t="s">
        <v>595</v>
      </c>
      <c r="RGM274" t="s">
        <v>595</v>
      </c>
      <c r="RGN274" t="s">
        <v>595</v>
      </c>
      <c r="RGO274" t="s">
        <v>595</v>
      </c>
      <c r="RGP274" t="s">
        <v>595</v>
      </c>
      <c r="RGQ274" t="s">
        <v>595</v>
      </c>
      <c r="RGR274" t="s">
        <v>595</v>
      </c>
      <c r="RGS274" t="s">
        <v>595</v>
      </c>
      <c r="RGT274" t="s">
        <v>595</v>
      </c>
      <c r="RGU274" t="s">
        <v>595</v>
      </c>
      <c r="RGV274" t="s">
        <v>595</v>
      </c>
      <c r="RGW274" t="s">
        <v>595</v>
      </c>
      <c r="RGX274" t="s">
        <v>595</v>
      </c>
      <c r="RGY274" t="s">
        <v>595</v>
      </c>
      <c r="RGZ274" t="s">
        <v>595</v>
      </c>
      <c r="RHA274" t="s">
        <v>595</v>
      </c>
      <c r="RHB274" t="s">
        <v>595</v>
      </c>
      <c r="RHC274" t="s">
        <v>595</v>
      </c>
      <c r="RHD274" t="s">
        <v>595</v>
      </c>
      <c r="RHE274" t="s">
        <v>595</v>
      </c>
      <c r="RHF274" t="s">
        <v>595</v>
      </c>
      <c r="RHG274" t="s">
        <v>595</v>
      </c>
      <c r="RHH274" t="s">
        <v>595</v>
      </c>
      <c r="RHI274" t="s">
        <v>595</v>
      </c>
      <c r="RHJ274" t="s">
        <v>595</v>
      </c>
      <c r="RHK274" t="s">
        <v>595</v>
      </c>
      <c r="RHL274" t="s">
        <v>595</v>
      </c>
      <c r="RHM274" t="s">
        <v>595</v>
      </c>
      <c r="RHN274" t="s">
        <v>595</v>
      </c>
      <c r="RHO274" t="s">
        <v>595</v>
      </c>
      <c r="RHP274" t="s">
        <v>595</v>
      </c>
      <c r="RHQ274" t="s">
        <v>595</v>
      </c>
      <c r="RHR274" t="s">
        <v>595</v>
      </c>
      <c r="RHS274" t="s">
        <v>595</v>
      </c>
      <c r="RHT274" t="s">
        <v>595</v>
      </c>
      <c r="RHU274" t="s">
        <v>595</v>
      </c>
      <c r="RHV274" t="s">
        <v>595</v>
      </c>
      <c r="RHW274" t="s">
        <v>595</v>
      </c>
      <c r="RHX274" t="s">
        <v>595</v>
      </c>
      <c r="RHY274" t="s">
        <v>595</v>
      </c>
      <c r="RHZ274" t="s">
        <v>595</v>
      </c>
      <c r="RIA274" t="s">
        <v>595</v>
      </c>
      <c r="RIB274" t="s">
        <v>595</v>
      </c>
      <c r="RIC274" t="s">
        <v>595</v>
      </c>
      <c r="RID274" t="s">
        <v>595</v>
      </c>
      <c r="RIE274" t="s">
        <v>595</v>
      </c>
      <c r="RIF274" t="s">
        <v>595</v>
      </c>
      <c r="RIG274" t="s">
        <v>595</v>
      </c>
      <c r="RIH274" t="s">
        <v>595</v>
      </c>
      <c r="RII274" t="s">
        <v>595</v>
      </c>
      <c r="RIJ274" t="s">
        <v>595</v>
      </c>
      <c r="RIK274" t="s">
        <v>595</v>
      </c>
      <c r="RIL274" t="s">
        <v>595</v>
      </c>
      <c r="RIM274" t="s">
        <v>595</v>
      </c>
      <c r="RIN274" t="s">
        <v>595</v>
      </c>
      <c r="RIO274" t="s">
        <v>595</v>
      </c>
      <c r="RIP274" t="s">
        <v>595</v>
      </c>
      <c r="RIQ274" t="s">
        <v>595</v>
      </c>
      <c r="RIR274" t="s">
        <v>595</v>
      </c>
      <c r="RIS274" t="s">
        <v>595</v>
      </c>
      <c r="RIT274" t="s">
        <v>595</v>
      </c>
      <c r="RIU274" t="s">
        <v>595</v>
      </c>
      <c r="RIV274" t="s">
        <v>595</v>
      </c>
      <c r="RIW274" t="s">
        <v>595</v>
      </c>
      <c r="RIX274" t="s">
        <v>595</v>
      </c>
      <c r="RIY274" t="s">
        <v>595</v>
      </c>
      <c r="RIZ274" t="s">
        <v>595</v>
      </c>
      <c r="RJA274" t="s">
        <v>595</v>
      </c>
      <c r="RJB274" t="s">
        <v>595</v>
      </c>
      <c r="RJC274" t="s">
        <v>595</v>
      </c>
      <c r="RJD274" t="s">
        <v>595</v>
      </c>
      <c r="RJE274" t="s">
        <v>595</v>
      </c>
      <c r="RJF274" t="s">
        <v>595</v>
      </c>
      <c r="RJG274" t="s">
        <v>595</v>
      </c>
      <c r="RJH274" t="s">
        <v>595</v>
      </c>
      <c r="RJI274" t="s">
        <v>595</v>
      </c>
      <c r="RJJ274" t="s">
        <v>595</v>
      </c>
      <c r="RJK274" t="s">
        <v>595</v>
      </c>
      <c r="RJL274" t="s">
        <v>595</v>
      </c>
      <c r="RJM274" t="s">
        <v>595</v>
      </c>
      <c r="RJN274" t="s">
        <v>595</v>
      </c>
      <c r="RJO274" t="s">
        <v>595</v>
      </c>
      <c r="RJP274" t="s">
        <v>595</v>
      </c>
      <c r="RJQ274" t="s">
        <v>595</v>
      </c>
      <c r="RJR274" t="s">
        <v>595</v>
      </c>
      <c r="RJS274" t="s">
        <v>595</v>
      </c>
      <c r="RJT274" t="s">
        <v>595</v>
      </c>
      <c r="RJU274" t="s">
        <v>595</v>
      </c>
      <c r="RJV274" t="s">
        <v>595</v>
      </c>
      <c r="RJW274" t="s">
        <v>595</v>
      </c>
      <c r="RJX274" t="s">
        <v>595</v>
      </c>
      <c r="RJY274" t="s">
        <v>595</v>
      </c>
      <c r="RJZ274" t="s">
        <v>595</v>
      </c>
      <c r="RKA274" t="s">
        <v>595</v>
      </c>
      <c r="RKB274" t="s">
        <v>595</v>
      </c>
      <c r="RKC274" t="s">
        <v>595</v>
      </c>
      <c r="RKD274" t="s">
        <v>595</v>
      </c>
      <c r="RKE274" t="s">
        <v>595</v>
      </c>
      <c r="RKF274" t="s">
        <v>595</v>
      </c>
      <c r="RKG274" t="s">
        <v>595</v>
      </c>
      <c r="RKH274" t="s">
        <v>595</v>
      </c>
      <c r="RKI274" t="s">
        <v>595</v>
      </c>
      <c r="RKJ274" t="s">
        <v>595</v>
      </c>
      <c r="RKK274" t="s">
        <v>595</v>
      </c>
      <c r="RKL274" t="s">
        <v>595</v>
      </c>
      <c r="RKM274" t="s">
        <v>595</v>
      </c>
      <c r="RKN274" t="s">
        <v>595</v>
      </c>
      <c r="RKO274" t="s">
        <v>595</v>
      </c>
      <c r="RKP274" t="s">
        <v>595</v>
      </c>
      <c r="RKQ274" t="s">
        <v>595</v>
      </c>
      <c r="RKR274" t="s">
        <v>595</v>
      </c>
      <c r="RKS274" t="s">
        <v>595</v>
      </c>
      <c r="RKT274" t="s">
        <v>595</v>
      </c>
      <c r="RKU274" t="s">
        <v>595</v>
      </c>
      <c r="RKV274" t="s">
        <v>595</v>
      </c>
      <c r="RKW274" t="s">
        <v>595</v>
      </c>
      <c r="RKX274" t="s">
        <v>595</v>
      </c>
      <c r="RKY274" t="s">
        <v>595</v>
      </c>
      <c r="RKZ274" t="s">
        <v>595</v>
      </c>
      <c r="RLA274" t="s">
        <v>595</v>
      </c>
      <c r="RLB274" t="s">
        <v>595</v>
      </c>
      <c r="RLC274" t="s">
        <v>595</v>
      </c>
      <c r="RLD274" t="s">
        <v>595</v>
      </c>
      <c r="RLE274" t="s">
        <v>595</v>
      </c>
      <c r="RLF274" t="s">
        <v>595</v>
      </c>
      <c r="RLG274" t="s">
        <v>595</v>
      </c>
      <c r="RLH274" t="s">
        <v>595</v>
      </c>
      <c r="RLI274" t="s">
        <v>595</v>
      </c>
      <c r="RLJ274" t="s">
        <v>595</v>
      </c>
      <c r="RLK274" t="s">
        <v>595</v>
      </c>
      <c r="RLL274" t="s">
        <v>595</v>
      </c>
      <c r="RLM274" t="s">
        <v>595</v>
      </c>
      <c r="RLN274" t="s">
        <v>595</v>
      </c>
      <c r="RLO274" t="s">
        <v>595</v>
      </c>
      <c r="RLP274" t="s">
        <v>595</v>
      </c>
      <c r="RLQ274" t="s">
        <v>595</v>
      </c>
      <c r="RLR274" t="s">
        <v>595</v>
      </c>
      <c r="RLS274" t="s">
        <v>595</v>
      </c>
      <c r="RLT274" t="s">
        <v>595</v>
      </c>
      <c r="RLU274" t="s">
        <v>595</v>
      </c>
      <c r="RLV274" t="s">
        <v>595</v>
      </c>
      <c r="RLW274" t="s">
        <v>595</v>
      </c>
      <c r="RLX274" t="s">
        <v>595</v>
      </c>
      <c r="RLY274" t="s">
        <v>595</v>
      </c>
      <c r="RLZ274" t="s">
        <v>595</v>
      </c>
      <c r="RMA274" t="s">
        <v>595</v>
      </c>
      <c r="RMB274" t="s">
        <v>595</v>
      </c>
      <c r="RMC274" t="s">
        <v>595</v>
      </c>
      <c r="RMD274" t="s">
        <v>595</v>
      </c>
      <c r="RME274" t="s">
        <v>595</v>
      </c>
      <c r="RMF274" t="s">
        <v>595</v>
      </c>
      <c r="RMG274" t="s">
        <v>595</v>
      </c>
      <c r="RMH274" t="s">
        <v>595</v>
      </c>
      <c r="RMI274" t="s">
        <v>595</v>
      </c>
      <c r="RMJ274" t="s">
        <v>595</v>
      </c>
      <c r="RMK274" t="s">
        <v>595</v>
      </c>
      <c r="RML274" t="s">
        <v>595</v>
      </c>
      <c r="RMM274" t="s">
        <v>595</v>
      </c>
      <c r="RMN274" t="s">
        <v>595</v>
      </c>
      <c r="RMO274" t="s">
        <v>595</v>
      </c>
      <c r="RMP274" t="s">
        <v>595</v>
      </c>
      <c r="RMQ274" t="s">
        <v>595</v>
      </c>
      <c r="RMR274" t="s">
        <v>595</v>
      </c>
      <c r="RMS274" t="s">
        <v>595</v>
      </c>
      <c r="RMT274" t="s">
        <v>595</v>
      </c>
      <c r="RMU274" t="s">
        <v>595</v>
      </c>
      <c r="RMV274" t="s">
        <v>595</v>
      </c>
      <c r="RMW274" t="s">
        <v>595</v>
      </c>
      <c r="RMX274" t="s">
        <v>595</v>
      </c>
      <c r="RMY274" t="s">
        <v>595</v>
      </c>
      <c r="RMZ274" t="s">
        <v>595</v>
      </c>
      <c r="RNA274" t="s">
        <v>595</v>
      </c>
      <c r="RNB274" t="s">
        <v>595</v>
      </c>
      <c r="RNC274" t="s">
        <v>595</v>
      </c>
      <c r="RND274" t="s">
        <v>595</v>
      </c>
      <c r="RNE274" t="s">
        <v>595</v>
      </c>
      <c r="RNF274" t="s">
        <v>595</v>
      </c>
      <c r="RNG274" t="s">
        <v>595</v>
      </c>
      <c r="RNH274" t="s">
        <v>595</v>
      </c>
      <c r="RNI274" t="s">
        <v>595</v>
      </c>
      <c r="RNJ274" t="s">
        <v>595</v>
      </c>
      <c r="RNK274" t="s">
        <v>595</v>
      </c>
      <c r="RNL274" t="s">
        <v>595</v>
      </c>
      <c r="RNM274" t="s">
        <v>595</v>
      </c>
      <c r="RNN274" t="s">
        <v>595</v>
      </c>
      <c r="RNO274" t="s">
        <v>595</v>
      </c>
      <c r="RNP274" t="s">
        <v>595</v>
      </c>
      <c r="RNQ274" t="s">
        <v>595</v>
      </c>
      <c r="RNR274" t="s">
        <v>595</v>
      </c>
      <c r="RNS274" t="s">
        <v>595</v>
      </c>
      <c r="RNT274" t="s">
        <v>595</v>
      </c>
      <c r="RNU274" t="s">
        <v>595</v>
      </c>
      <c r="RNV274" t="s">
        <v>595</v>
      </c>
      <c r="RNW274" t="s">
        <v>595</v>
      </c>
      <c r="RNX274" t="s">
        <v>595</v>
      </c>
      <c r="RNY274" t="s">
        <v>595</v>
      </c>
      <c r="RNZ274" t="s">
        <v>595</v>
      </c>
      <c r="ROA274" t="s">
        <v>595</v>
      </c>
      <c r="ROB274" t="s">
        <v>595</v>
      </c>
      <c r="ROC274" t="s">
        <v>595</v>
      </c>
      <c r="ROD274" t="s">
        <v>595</v>
      </c>
      <c r="ROE274" t="s">
        <v>595</v>
      </c>
      <c r="ROF274" t="s">
        <v>595</v>
      </c>
      <c r="ROG274" t="s">
        <v>595</v>
      </c>
      <c r="ROH274" t="s">
        <v>595</v>
      </c>
      <c r="ROI274" t="s">
        <v>595</v>
      </c>
      <c r="ROJ274" t="s">
        <v>595</v>
      </c>
      <c r="ROK274" t="s">
        <v>595</v>
      </c>
      <c r="ROL274" t="s">
        <v>595</v>
      </c>
      <c r="ROM274" t="s">
        <v>595</v>
      </c>
      <c r="RON274" t="s">
        <v>595</v>
      </c>
      <c r="ROO274" t="s">
        <v>595</v>
      </c>
      <c r="ROP274" t="s">
        <v>595</v>
      </c>
      <c r="ROQ274" t="s">
        <v>595</v>
      </c>
      <c r="ROR274" t="s">
        <v>595</v>
      </c>
      <c r="ROS274" t="s">
        <v>595</v>
      </c>
      <c r="ROT274" t="s">
        <v>595</v>
      </c>
      <c r="ROU274" t="s">
        <v>595</v>
      </c>
      <c r="ROV274" t="s">
        <v>595</v>
      </c>
      <c r="ROW274" t="s">
        <v>595</v>
      </c>
      <c r="ROX274" t="s">
        <v>595</v>
      </c>
      <c r="ROY274" t="s">
        <v>595</v>
      </c>
      <c r="ROZ274" t="s">
        <v>595</v>
      </c>
      <c r="RPA274" t="s">
        <v>595</v>
      </c>
      <c r="RPB274" t="s">
        <v>595</v>
      </c>
      <c r="RPC274" t="s">
        <v>595</v>
      </c>
      <c r="RPD274" t="s">
        <v>595</v>
      </c>
      <c r="RPE274" t="s">
        <v>595</v>
      </c>
      <c r="RPF274" t="s">
        <v>595</v>
      </c>
      <c r="RPG274" t="s">
        <v>595</v>
      </c>
      <c r="RPH274" t="s">
        <v>595</v>
      </c>
      <c r="RPI274" t="s">
        <v>595</v>
      </c>
      <c r="RPJ274" t="s">
        <v>595</v>
      </c>
      <c r="RPK274" t="s">
        <v>595</v>
      </c>
      <c r="RPL274" t="s">
        <v>595</v>
      </c>
      <c r="RPM274" t="s">
        <v>595</v>
      </c>
      <c r="RPN274" t="s">
        <v>595</v>
      </c>
      <c r="RPO274" t="s">
        <v>595</v>
      </c>
      <c r="RPP274" t="s">
        <v>595</v>
      </c>
      <c r="RPQ274" t="s">
        <v>595</v>
      </c>
      <c r="RPR274" t="s">
        <v>595</v>
      </c>
      <c r="RPS274" t="s">
        <v>595</v>
      </c>
      <c r="RPT274" t="s">
        <v>595</v>
      </c>
      <c r="RPU274" t="s">
        <v>595</v>
      </c>
      <c r="RPV274" t="s">
        <v>595</v>
      </c>
      <c r="RPW274" t="s">
        <v>595</v>
      </c>
      <c r="RPX274" t="s">
        <v>595</v>
      </c>
      <c r="RPY274" t="s">
        <v>595</v>
      </c>
      <c r="RPZ274" t="s">
        <v>595</v>
      </c>
      <c r="RQA274" t="s">
        <v>595</v>
      </c>
      <c r="RQB274" t="s">
        <v>595</v>
      </c>
      <c r="RQC274" t="s">
        <v>595</v>
      </c>
      <c r="RQD274" t="s">
        <v>595</v>
      </c>
      <c r="RQE274" t="s">
        <v>595</v>
      </c>
      <c r="RQF274" t="s">
        <v>595</v>
      </c>
      <c r="RQG274" t="s">
        <v>595</v>
      </c>
      <c r="RQH274" t="s">
        <v>595</v>
      </c>
      <c r="RQI274" t="s">
        <v>595</v>
      </c>
      <c r="RQJ274" t="s">
        <v>595</v>
      </c>
      <c r="RQK274" t="s">
        <v>595</v>
      </c>
      <c r="RQL274" t="s">
        <v>595</v>
      </c>
      <c r="RQM274" t="s">
        <v>595</v>
      </c>
      <c r="RQN274" t="s">
        <v>595</v>
      </c>
      <c r="RQO274" t="s">
        <v>595</v>
      </c>
      <c r="RQP274" t="s">
        <v>595</v>
      </c>
      <c r="RQQ274" t="s">
        <v>595</v>
      </c>
      <c r="RQR274" t="s">
        <v>595</v>
      </c>
      <c r="RQS274" t="s">
        <v>595</v>
      </c>
      <c r="RQT274" t="s">
        <v>595</v>
      </c>
      <c r="RQU274" t="s">
        <v>595</v>
      </c>
      <c r="RQV274" t="s">
        <v>595</v>
      </c>
      <c r="RQW274" t="s">
        <v>595</v>
      </c>
      <c r="RQX274" t="s">
        <v>595</v>
      </c>
      <c r="RQY274" t="s">
        <v>595</v>
      </c>
      <c r="RQZ274" t="s">
        <v>595</v>
      </c>
      <c r="RRA274" t="s">
        <v>595</v>
      </c>
      <c r="RRB274" t="s">
        <v>595</v>
      </c>
      <c r="RRC274" t="s">
        <v>595</v>
      </c>
      <c r="RRD274" t="s">
        <v>595</v>
      </c>
      <c r="RRE274" t="s">
        <v>595</v>
      </c>
      <c r="RRF274" t="s">
        <v>595</v>
      </c>
      <c r="RRG274" t="s">
        <v>595</v>
      </c>
      <c r="RRH274" t="s">
        <v>595</v>
      </c>
      <c r="RRI274" t="s">
        <v>595</v>
      </c>
      <c r="RRJ274" t="s">
        <v>595</v>
      </c>
      <c r="RRK274" t="s">
        <v>595</v>
      </c>
      <c r="RRL274" t="s">
        <v>595</v>
      </c>
      <c r="RRM274" t="s">
        <v>595</v>
      </c>
      <c r="RRN274" t="s">
        <v>595</v>
      </c>
      <c r="RRO274" t="s">
        <v>595</v>
      </c>
      <c r="RRP274" t="s">
        <v>595</v>
      </c>
      <c r="RRQ274" t="s">
        <v>595</v>
      </c>
      <c r="RRR274" t="s">
        <v>595</v>
      </c>
      <c r="RRS274" t="s">
        <v>595</v>
      </c>
      <c r="RRT274" t="s">
        <v>595</v>
      </c>
      <c r="RRU274" t="s">
        <v>595</v>
      </c>
      <c r="RRV274" t="s">
        <v>595</v>
      </c>
      <c r="RRW274" t="s">
        <v>595</v>
      </c>
      <c r="RRX274" t="s">
        <v>595</v>
      </c>
      <c r="RRY274" t="s">
        <v>595</v>
      </c>
      <c r="RRZ274" t="s">
        <v>595</v>
      </c>
      <c r="RSA274" t="s">
        <v>595</v>
      </c>
      <c r="RSB274" t="s">
        <v>595</v>
      </c>
      <c r="RSC274" t="s">
        <v>595</v>
      </c>
      <c r="RSD274" t="s">
        <v>595</v>
      </c>
      <c r="RSE274" t="s">
        <v>595</v>
      </c>
      <c r="RSF274" t="s">
        <v>595</v>
      </c>
      <c r="RSG274" t="s">
        <v>595</v>
      </c>
      <c r="RSH274" t="s">
        <v>595</v>
      </c>
      <c r="RSI274" t="s">
        <v>595</v>
      </c>
      <c r="RSJ274" t="s">
        <v>595</v>
      </c>
      <c r="RSK274" t="s">
        <v>595</v>
      </c>
      <c r="RSL274" t="s">
        <v>595</v>
      </c>
      <c r="RSM274" t="s">
        <v>595</v>
      </c>
      <c r="RSN274" t="s">
        <v>595</v>
      </c>
      <c r="RSO274" t="s">
        <v>595</v>
      </c>
      <c r="RSP274" t="s">
        <v>595</v>
      </c>
      <c r="RSQ274" t="s">
        <v>595</v>
      </c>
      <c r="RSR274" t="s">
        <v>595</v>
      </c>
      <c r="RSS274" t="s">
        <v>595</v>
      </c>
      <c r="RST274" t="s">
        <v>595</v>
      </c>
      <c r="RSU274" t="s">
        <v>595</v>
      </c>
      <c r="RSV274" t="s">
        <v>595</v>
      </c>
      <c r="RSW274" t="s">
        <v>595</v>
      </c>
      <c r="RSX274" t="s">
        <v>595</v>
      </c>
      <c r="RSY274" t="s">
        <v>595</v>
      </c>
      <c r="RSZ274" t="s">
        <v>595</v>
      </c>
      <c r="RTA274" t="s">
        <v>595</v>
      </c>
      <c r="RTB274" t="s">
        <v>595</v>
      </c>
      <c r="RTC274" t="s">
        <v>595</v>
      </c>
      <c r="RTD274" t="s">
        <v>595</v>
      </c>
      <c r="RTE274" t="s">
        <v>595</v>
      </c>
      <c r="RTF274" t="s">
        <v>595</v>
      </c>
      <c r="RTG274" t="s">
        <v>595</v>
      </c>
      <c r="RTH274" t="s">
        <v>595</v>
      </c>
      <c r="RTI274" t="s">
        <v>595</v>
      </c>
      <c r="RTJ274" t="s">
        <v>595</v>
      </c>
      <c r="RTK274" t="s">
        <v>595</v>
      </c>
      <c r="RTL274" t="s">
        <v>595</v>
      </c>
      <c r="RTM274" t="s">
        <v>595</v>
      </c>
      <c r="RTN274" t="s">
        <v>595</v>
      </c>
      <c r="RTO274" t="s">
        <v>595</v>
      </c>
      <c r="RTP274" t="s">
        <v>595</v>
      </c>
      <c r="RTQ274" t="s">
        <v>595</v>
      </c>
      <c r="RTR274" t="s">
        <v>595</v>
      </c>
      <c r="RTS274" t="s">
        <v>595</v>
      </c>
      <c r="RTT274" t="s">
        <v>595</v>
      </c>
      <c r="RTU274" t="s">
        <v>595</v>
      </c>
      <c r="RTV274" t="s">
        <v>595</v>
      </c>
      <c r="RTW274" t="s">
        <v>595</v>
      </c>
      <c r="RTX274" t="s">
        <v>595</v>
      </c>
      <c r="RTY274" t="s">
        <v>595</v>
      </c>
      <c r="RTZ274" t="s">
        <v>595</v>
      </c>
      <c r="RUA274" t="s">
        <v>595</v>
      </c>
      <c r="RUB274" t="s">
        <v>595</v>
      </c>
      <c r="RUC274" t="s">
        <v>595</v>
      </c>
      <c r="RUD274" t="s">
        <v>595</v>
      </c>
      <c r="RUE274" t="s">
        <v>595</v>
      </c>
      <c r="RUF274" t="s">
        <v>595</v>
      </c>
      <c r="RUG274" t="s">
        <v>595</v>
      </c>
      <c r="RUH274" t="s">
        <v>595</v>
      </c>
      <c r="RUI274" t="s">
        <v>595</v>
      </c>
      <c r="RUJ274" t="s">
        <v>595</v>
      </c>
      <c r="RUK274" t="s">
        <v>595</v>
      </c>
      <c r="RUL274" t="s">
        <v>595</v>
      </c>
      <c r="RUM274" t="s">
        <v>595</v>
      </c>
      <c r="RUN274" t="s">
        <v>595</v>
      </c>
      <c r="RUO274" t="s">
        <v>595</v>
      </c>
      <c r="RUP274" t="s">
        <v>595</v>
      </c>
      <c r="RUQ274" t="s">
        <v>595</v>
      </c>
      <c r="RUR274" t="s">
        <v>595</v>
      </c>
      <c r="RUS274" t="s">
        <v>595</v>
      </c>
      <c r="RUT274" t="s">
        <v>595</v>
      </c>
      <c r="RUU274" t="s">
        <v>595</v>
      </c>
      <c r="RUV274" t="s">
        <v>595</v>
      </c>
      <c r="RUW274" t="s">
        <v>595</v>
      </c>
      <c r="RUX274" t="s">
        <v>595</v>
      </c>
      <c r="RUY274" t="s">
        <v>595</v>
      </c>
      <c r="RUZ274" t="s">
        <v>595</v>
      </c>
      <c r="RVA274" t="s">
        <v>595</v>
      </c>
      <c r="RVB274" t="s">
        <v>595</v>
      </c>
      <c r="RVC274" t="s">
        <v>595</v>
      </c>
      <c r="RVD274" t="s">
        <v>595</v>
      </c>
      <c r="RVE274" t="s">
        <v>595</v>
      </c>
      <c r="RVF274" t="s">
        <v>595</v>
      </c>
      <c r="RVG274" t="s">
        <v>595</v>
      </c>
      <c r="RVH274" t="s">
        <v>595</v>
      </c>
      <c r="RVI274" t="s">
        <v>595</v>
      </c>
      <c r="RVJ274" t="s">
        <v>595</v>
      </c>
      <c r="RVK274" t="s">
        <v>595</v>
      </c>
      <c r="RVL274" t="s">
        <v>595</v>
      </c>
      <c r="RVM274" t="s">
        <v>595</v>
      </c>
      <c r="RVN274" t="s">
        <v>595</v>
      </c>
      <c r="RVO274" t="s">
        <v>595</v>
      </c>
      <c r="RVP274" t="s">
        <v>595</v>
      </c>
      <c r="RVQ274" t="s">
        <v>595</v>
      </c>
      <c r="RVR274" t="s">
        <v>595</v>
      </c>
      <c r="RVS274" t="s">
        <v>595</v>
      </c>
      <c r="RVT274" t="s">
        <v>595</v>
      </c>
      <c r="RVU274" t="s">
        <v>595</v>
      </c>
      <c r="RVV274" t="s">
        <v>595</v>
      </c>
      <c r="RVW274" t="s">
        <v>595</v>
      </c>
      <c r="RVX274" t="s">
        <v>595</v>
      </c>
      <c r="RVY274" t="s">
        <v>595</v>
      </c>
      <c r="RVZ274" t="s">
        <v>595</v>
      </c>
      <c r="RWA274" t="s">
        <v>595</v>
      </c>
      <c r="RWB274" t="s">
        <v>595</v>
      </c>
      <c r="RWC274" t="s">
        <v>595</v>
      </c>
      <c r="RWD274" t="s">
        <v>595</v>
      </c>
      <c r="RWE274" t="s">
        <v>595</v>
      </c>
      <c r="RWF274" t="s">
        <v>595</v>
      </c>
      <c r="RWG274" t="s">
        <v>595</v>
      </c>
      <c r="RWH274" t="s">
        <v>595</v>
      </c>
      <c r="RWI274" t="s">
        <v>595</v>
      </c>
      <c r="RWJ274" t="s">
        <v>595</v>
      </c>
      <c r="RWK274" t="s">
        <v>595</v>
      </c>
      <c r="RWL274" t="s">
        <v>595</v>
      </c>
      <c r="RWM274" t="s">
        <v>595</v>
      </c>
      <c r="RWN274" t="s">
        <v>595</v>
      </c>
      <c r="RWO274" t="s">
        <v>595</v>
      </c>
      <c r="RWP274" t="s">
        <v>595</v>
      </c>
      <c r="RWQ274" t="s">
        <v>595</v>
      </c>
      <c r="RWR274" t="s">
        <v>595</v>
      </c>
      <c r="RWS274" t="s">
        <v>595</v>
      </c>
      <c r="RWT274" t="s">
        <v>595</v>
      </c>
      <c r="RWU274" t="s">
        <v>595</v>
      </c>
      <c r="RWV274" t="s">
        <v>595</v>
      </c>
      <c r="RWW274" t="s">
        <v>595</v>
      </c>
      <c r="RWX274" t="s">
        <v>595</v>
      </c>
      <c r="RWY274" t="s">
        <v>595</v>
      </c>
      <c r="RWZ274" t="s">
        <v>595</v>
      </c>
      <c r="RXA274" t="s">
        <v>595</v>
      </c>
      <c r="RXB274" t="s">
        <v>595</v>
      </c>
      <c r="RXC274" t="s">
        <v>595</v>
      </c>
      <c r="RXD274" t="s">
        <v>595</v>
      </c>
      <c r="RXE274" t="s">
        <v>595</v>
      </c>
      <c r="RXF274" t="s">
        <v>595</v>
      </c>
      <c r="RXG274" t="s">
        <v>595</v>
      </c>
      <c r="RXH274" t="s">
        <v>595</v>
      </c>
      <c r="RXI274" t="s">
        <v>595</v>
      </c>
      <c r="RXJ274" t="s">
        <v>595</v>
      </c>
      <c r="RXK274" t="s">
        <v>595</v>
      </c>
      <c r="RXL274" t="s">
        <v>595</v>
      </c>
      <c r="RXM274" t="s">
        <v>595</v>
      </c>
      <c r="RXN274" t="s">
        <v>595</v>
      </c>
      <c r="RXO274" t="s">
        <v>595</v>
      </c>
      <c r="RXP274" t="s">
        <v>595</v>
      </c>
      <c r="RXQ274" t="s">
        <v>595</v>
      </c>
      <c r="RXR274" t="s">
        <v>595</v>
      </c>
      <c r="RXS274" t="s">
        <v>595</v>
      </c>
      <c r="RXT274" t="s">
        <v>595</v>
      </c>
      <c r="RXU274" t="s">
        <v>595</v>
      </c>
      <c r="RXV274" t="s">
        <v>595</v>
      </c>
      <c r="RXW274" t="s">
        <v>595</v>
      </c>
      <c r="RXX274" t="s">
        <v>595</v>
      </c>
      <c r="RXY274" t="s">
        <v>595</v>
      </c>
      <c r="RXZ274" t="s">
        <v>595</v>
      </c>
      <c r="RYA274" t="s">
        <v>595</v>
      </c>
      <c r="RYB274" t="s">
        <v>595</v>
      </c>
      <c r="RYC274" t="s">
        <v>595</v>
      </c>
      <c r="RYD274" t="s">
        <v>595</v>
      </c>
      <c r="RYE274" t="s">
        <v>595</v>
      </c>
      <c r="RYF274" t="s">
        <v>595</v>
      </c>
      <c r="RYG274" t="s">
        <v>595</v>
      </c>
      <c r="RYH274" t="s">
        <v>595</v>
      </c>
      <c r="RYI274" t="s">
        <v>595</v>
      </c>
      <c r="RYJ274" t="s">
        <v>595</v>
      </c>
      <c r="RYK274" t="s">
        <v>595</v>
      </c>
      <c r="RYL274" t="s">
        <v>595</v>
      </c>
      <c r="RYM274" t="s">
        <v>595</v>
      </c>
      <c r="RYN274" t="s">
        <v>595</v>
      </c>
      <c r="RYO274" t="s">
        <v>595</v>
      </c>
      <c r="RYP274" t="s">
        <v>595</v>
      </c>
      <c r="RYQ274" t="s">
        <v>595</v>
      </c>
      <c r="RYR274" t="s">
        <v>595</v>
      </c>
      <c r="RYS274" t="s">
        <v>595</v>
      </c>
      <c r="RYT274" t="s">
        <v>595</v>
      </c>
      <c r="RYU274" t="s">
        <v>595</v>
      </c>
      <c r="RYV274" t="s">
        <v>595</v>
      </c>
      <c r="RYW274" t="s">
        <v>595</v>
      </c>
      <c r="RYX274" t="s">
        <v>595</v>
      </c>
      <c r="RYY274" t="s">
        <v>595</v>
      </c>
      <c r="RYZ274" t="s">
        <v>595</v>
      </c>
      <c r="RZA274" t="s">
        <v>595</v>
      </c>
      <c r="RZB274" t="s">
        <v>595</v>
      </c>
      <c r="RZC274" t="s">
        <v>595</v>
      </c>
      <c r="RZD274" t="s">
        <v>595</v>
      </c>
      <c r="RZE274" t="s">
        <v>595</v>
      </c>
      <c r="RZF274" t="s">
        <v>595</v>
      </c>
      <c r="RZG274" t="s">
        <v>595</v>
      </c>
      <c r="RZH274" t="s">
        <v>595</v>
      </c>
      <c r="RZI274" t="s">
        <v>595</v>
      </c>
      <c r="RZJ274" t="s">
        <v>595</v>
      </c>
      <c r="RZK274" t="s">
        <v>595</v>
      </c>
      <c r="RZL274" t="s">
        <v>595</v>
      </c>
      <c r="RZM274" t="s">
        <v>595</v>
      </c>
      <c r="RZN274" t="s">
        <v>595</v>
      </c>
      <c r="RZO274" t="s">
        <v>595</v>
      </c>
      <c r="RZP274" t="s">
        <v>595</v>
      </c>
      <c r="RZQ274" t="s">
        <v>595</v>
      </c>
      <c r="RZR274" t="s">
        <v>595</v>
      </c>
      <c r="RZS274" t="s">
        <v>595</v>
      </c>
      <c r="RZT274" t="s">
        <v>595</v>
      </c>
      <c r="RZU274" t="s">
        <v>595</v>
      </c>
      <c r="RZV274" t="s">
        <v>595</v>
      </c>
      <c r="RZW274" t="s">
        <v>595</v>
      </c>
      <c r="RZX274" t="s">
        <v>595</v>
      </c>
      <c r="RZY274" t="s">
        <v>595</v>
      </c>
      <c r="RZZ274" t="s">
        <v>595</v>
      </c>
      <c r="SAA274" t="s">
        <v>595</v>
      </c>
      <c r="SAB274" t="s">
        <v>595</v>
      </c>
      <c r="SAC274" t="s">
        <v>595</v>
      </c>
      <c r="SAD274" t="s">
        <v>595</v>
      </c>
      <c r="SAE274" t="s">
        <v>595</v>
      </c>
      <c r="SAF274" t="s">
        <v>595</v>
      </c>
      <c r="SAG274" t="s">
        <v>595</v>
      </c>
      <c r="SAH274" t="s">
        <v>595</v>
      </c>
      <c r="SAI274" t="s">
        <v>595</v>
      </c>
      <c r="SAJ274" t="s">
        <v>595</v>
      </c>
      <c r="SAK274" t="s">
        <v>595</v>
      </c>
      <c r="SAL274" t="s">
        <v>595</v>
      </c>
      <c r="SAM274" t="s">
        <v>595</v>
      </c>
      <c r="SAN274" t="s">
        <v>595</v>
      </c>
      <c r="SAO274" t="s">
        <v>595</v>
      </c>
      <c r="SAP274" t="s">
        <v>595</v>
      </c>
      <c r="SAQ274" t="s">
        <v>595</v>
      </c>
      <c r="SAR274" t="s">
        <v>595</v>
      </c>
      <c r="SAS274" t="s">
        <v>595</v>
      </c>
      <c r="SAT274" t="s">
        <v>595</v>
      </c>
      <c r="SAU274" t="s">
        <v>595</v>
      </c>
      <c r="SAV274" t="s">
        <v>595</v>
      </c>
      <c r="SAW274" t="s">
        <v>595</v>
      </c>
      <c r="SAX274" t="s">
        <v>595</v>
      </c>
      <c r="SAY274" t="s">
        <v>595</v>
      </c>
      <c r="SAZ274" t="s">
        <v>595</v>
      </c>
      <c r="SBA274" t="s">
        <v>595</v>
      </c>
      <c r="SBB274" t="s">
        <v>595</v>
      </c>
      <c r="SBC274" t="s">
        <v>595</v>
      </c>
      <c r="SBD274" t="s">
        <v>595</v>
      </c>
      <c r="SBE274" t="s">
        <v>595</v>
      </c>
      <c r="SBF274" t="s">
        <v>595</v>
      </c>
      <c r="SBG274" t="s">
        <v>595</v>
      </c>
      <c r="SBH274" t="s">
        <v>595</v>
      </c>
      <c r="SBI274" t="s">
        <v>595</v>
      </c>
      <c r="SBJ274" t="s">
        <v>595</v>
      </c>
      <c r="SBK274" t="s">
        <v>595</v>
      </c>
      <c r="SBL274" t="s">
        <v>595</v>
      </c>
      <c r="SBM274" t="s">
        <v>595</v>
      </c>
      <c r="SBN274" t="s">
        <v>595</v>
      </c>
      <c r="SBO274" t="s">
        <v>595</v>
      </c>
      <c r="SBP274" t="s">
        <v>595</v>
      </c>
      <c r="SBQ274" t="s">
        <v>595</v>
      </c>
      <c r="SBR274" t="s">
        <v>595</v>
      </c>
      <c r="SBS274" t="s">
        <v>595</v>
      </c>
      <c r="SBT274" t="s">
        <v>595</v>
      </c>
      <c r="SBU274" t="s">
        <v>595</v>
      </c>
      <c r="SBV274" t="s">
        <v>595</v>
      </c>
      <c r="SBW274" t="s">
        <v>595</v>
      </c>
      <c r="SBX274" t="s">
        <v>595</v>
      </c>
      <c r="SBY274" t="s">
        <v>595</v>
      </c>
      <c r="SBZ274" t="s">
        <v>595</v>
      </c>
      <c r="SCA274" t="s">
        <v>595</v>
      </c>
      <c r="SCB274" t="s">
        <v>595</v>
      </c>
      <c r="SCC274" t="s">
        <v>595</v>
      </c>
      <c r="SCD274" t="s">
        <v>595</v>
      </c>
      <c r="SCE274" t="s">
        <v>595</v>
      </c>
      <c r="SCF274" t="s">
        <v>595</v>
      </c>
      <c r="SCG274" t="s">
        <v>595</v>
      </c>
      <c r="SCH274" t="s">
        <v>595</v>
      </c>
      <c r="SCI274" t="s">
        <v>595</v>
      </c>
      <c r="SCJ274" t="s">
        <v>595</v>
      </c>
      <c r="SCK274" t="s">
        <v>595</v>
      </c>
      <c r="SCL274" t="s">
        <v>595</v>
      </c>
      <c r="SCM274" t="s">
        <v>595</v>
      </c>
      <c r="SCN274" t="s">
        <v>595</v>
      </c>
      <c r="SCO274" t="s">
        <v>595</v>
      </c>
      <c r="SCP274" t="s">
        <v>595</v>
      </c>
      <c r="SCQ274" t="s">
        <v>595</v>
      </c>
      <c r="SCR274" t="s">
        <v>595</v>
      </c>
      <c r="SCS274" t="s">
        <v>595</v>
      </c>
      <c r="SCT274" t="s">
        <v>595</v>
      </c>
      <c r="SCU274" t="s">
        <v>595</v>
      </c>
      <c r="SCV274" t="s">
        <v>595</v>
      </c>
      <c r="SCW274" t="s">
        <v>595</v>
      </c>
      <c r="SCX274" t="s">
        <v>595</v>
      </c>
      <c r="SCY274" t="s">
        <v>595</v>
      </c>
      <c r="SCZ274" t="s">
        <v>595</v>
      </c>
      <c r="SDA274" t="s">
        <v>595</v>
      </c>
      <c r="SDB274" t="s">
        <v>595</v>
      </c>
      <c r="SDC274" t="s">
        <v>595</v>
      </c>
      <c r="SDD274" t="s">
        <v>595</v>
      </c>
      <c r="SDE274" t="s">
        <v>595</v>
      </c>
      <c r="SDF274" t="s">
        <v>595</v>
      </c>
      <c r="SDG274" t="s">
        <v>595</v>
      </c>
      <c r="SDH274" t="s">
        <v>595</v>
      </c>
      <c r="SDI274" t="s">
        <v>595</v>
      </c>
      <c r="SDJ274" t="s">
        <v>595</v>
      </c>
      <c r="SDK274" t="s">
        <v>595</v>
      </c>
      <c r="SDL274" t="s">
        <v>595</v>
      </c>
      <c r="SDM274" t="s">
        <v>595</v>
      </c>
      <c r="SDN274" t="s">
        <v>595</v>
      </c>
      <c r="SDO274" t="s">
        <v>595</v>
      </c>
      <c r="SDP274" t="s">
        <v>595</v>
      </c>
      <c r="SDQ274" t="s">
        <v>595</v>
      </c>
      <c r="SDR274" t="s">
        <v>595</v>
      </c>
      <c r="SDS274" t="s">
        <v>595</v>
      </c>
      <c r="SDT274" t="s">
        <v>595</v>
      </c>
      <c r="SDU274" t="s">
        <v>595</v>
      </c>
      <c r="SDV274" t="s">
        <v>595</v>
      </c>
      <c r="SDW274" t="s">
        <v>595</v>
      </c>
      <c r="SDX274" t="s">
        <v>595</v>
      </c>
      <c r="SDY274" t="s">
        <v>595</v>
      </c>
      <c r="SDZ274" t="s">
        <v>595</v>
      </c>
      <c r="SEA274" t="s">
        <v>595</v>
      </c>
      <c r="SEB274" t="s">
        <v>595</v>
      </c>
      <c r="SEC274" t="s">
        <v>595</v>
      </c>
      <c r="SED274" t="s">
        <v>595</v>
      </c>
      <c r="SEE274" t="s">
        <v>595</v>
      </c>
      <c r="SEF274" t="s">
        <v>595</v>
      </c>
      <c r="SEG274" t="s">
        <v>595</v>
      </c>
      <c r="SEH274" t="s">
        <v>595</v>
      </c>
      <c r="SEI274" t="s">
        <v>595</v>
      </c>
      <c r="SEJ274" t="s">
        <v>595</v>
      </c>
      <c r="SEK274" t="s">
        <v>595</v>
      </c>
      <c r="SEL274" t="s">
        <v>595</v>
      </c>
      <c r="SEM274" t="s">
        <v>595</v>
      </c>
      <c r="SEN274" t="s">
        <v>595</v>
      </c>
      <c r="SEO274" t="s">
        <v>595</v>
      </c>
      <c r="SEP274" t="s">
        <v>595</v>
      </c>
      <c r="SEQ274" t="s">
        <v>595</v>
      </c>
      <c r="SER274" t="s">
        <v>595</v>
      </c>
      <c r="SES274" t="s">
        <v>595</v>
      </c>
      <c r="SET274" t="s">
        <v>595</v>
      </c>
      <c r="SEU274" t="s">
        <v>595</v>
      </c>
      <c r="SEV274" t="s">
        <v>595</v>
      </c>
      <c r="SEW274" t="s">
        <v>595</v>
      </c>
      <c r="SEX274" t="s">
        <v>595</v>
      </c>
      <c r="SEY274" t="s">
        <v>595</v>
      </c>
      <c r="SEZ274" t="s">
        <v>595</v>
      </c>
      <c r="SFA274" t="s">
        <v>595</v>
      </c>
      <c r="SFB274" t="s">
        <v>595</v>
      </c>
      <c r="SFC274" t="s">
        <v>595</v>
      </c>
      <c r="SFD274" t="s">
        <v>595</v>
      </c>
      <c r="SFE274" t="s">
        <v>595</v>
      </c>
      <c r="SFF274" t="s">
        <v>595</v>
      </c>
      <c r="SFG274" t="s">
        <v>595</v>
      </c>
      <c r="SFH274" t="s">
        <v>595</v>
      </c>
      <c r="SFI274" t="s">
        <v>595</v>
      </c>
      <c r="SFJ274" t="s">
        <v>595</v>
      </c>
      <c r="SFK274" t="s">
        <v>595</v>
      </c>
      <c r="SFL274" t="s">
        <v>595</v>
      </c>
      <c r="SFM274" t="s">
        <v>595</v>
      </c>
      <c r="SFN274" t="s">
        <v>595</v>
      </c>
      <c r="SFO274" t="s">
        <v>595</v>
      </c>
      <c r="SFP274" t="s">
        <v>595</v>
      </c>
      <c r="SFQ274" t="s">
        <v>595</v>
      </c>
      <c r="SFR274" t="s">
        <v>595</v>
      </c>
      <c r="SFS274" t="s">
        <v>595</v>
      </c>
      <c r="SFT274" t="s">
        <v>595</v>
      </c>
      <c r="SFU274" t="s">
        <v>595</v>
      </c>
      <c r="SFV274" t="s">
        <v>595</v>
      </c>
      <c r="SFW274" t="s">
        <v>595</v>
      </c>
      <c r="SFX274" t="s">
        <v>595</v>
      </c>
      <c r="SFY274" t="s">
        <v>595</v>
      </c>
      <c r="SFZ274" t="s">
        <v>595</v>
      </c>
      <c r="SGA274" t="s">
        <v>595</v>
      </c>
      <c r="SGB274" t="s">
        <v>595</v>
      </c>
      <c r="SGC274" t="s">
        <v>595</v>
      </c>
      <c r="SGD274" t="s">
        <v>595</v>
      </c>
      <c r="SGE274" t="s">
        <v>595</v>
      </c>
      <c r="SGF274" t="s">
        <v>595</v>
      </c>
      <c r="SGG274" t="s">
        <v>595</v>
      </c>
      <c r="SGH274" t="s">
        <v>595</v>
      </c>
      <c r="SGI274" t="s">
        <v>595</v>
      </c>
      <c r="SGJ274" t="s">
        <v>595</v>
      </c>
      <c r="SGK274" t="s">
        <v>595</v>
      </c>
      <c r="SGL274" t="s">
        <v>595</v>
      </c>
      <c r="SGM274" t="s">
        <v>595</v>
      </c>
      <c r="SGN274" t="s">
        <v>595</v>
      </c>
      <c r="SGO274" t="s">
        <v>595</v>
      </c>
      <c r="SGP274" t="s">
        <v>595</v>
      </c>
      <c r="SGQ274" t="s">
        <v>595</v>
      </c>
      <c r="SGR274" t="s">
        <v>595</v>
      </c>
      <c r="SGS274" t="s">
        <v>595</v>
      </c>
      <c r="SGT274" t="s">
        <v>595</v>
      </c>
      <c r="SGU274" t="s">
        <v>595</v>
      </c>
      <c r="SGV274" t="s">
        <v>595</v>
      </c>
      <c r="SGW274" t="s">
        <v>595</v>
      </c>
      <c r="SGX274" t="s">
        <v>595</v>
      </c>
      <c r="SGY274" t="s">
        <v>595</v>
      </c>
      <c r="SGZ274" t="s">
        <v>595</v>
      </c>
      <c r="SHA274" t="s">
        <v>595</v>
      </c>
      <c r="SHB274" t="s">
        <v>595</v>
      </c>
      <c r="SHC274" t="s">
        <v>595</v>
      </c>
      <c r="SHD274" t="s">
        <v>595</v>
      </c>
      <c r="SHE274" t="s">
        <v>595</v>
      </c>
      <c r="SHF274" t="s">
        <v>595</v>
      </c>
      <c r="SHG274" t="s">
        <v>595</v>
      </c>
      <c r="SHH274" t="s">
        <v>595</v>
      </c>
      <c r="SHI274" t="s">
        <v>595</v>
      </c>
      <c r="SHJ274" t="s">
        <v>595</v>
      </c>
      <c r="SHK274" t="s">
        <v>595</v>
      </c>
      <c r="SHL274" t="s">
        <v>595</v>
      </c>
      <c r="SHM274" t="s">
        <v>595</v>
      </c>
      <c r="SHN274" t="s">
        <v>595</v>
      </c>
      <c r="SHO274" t="s">
        <v>595</v>
      </c>
      <c r="SHP274" t="s">
        <v>595</v>
      </c>
      <c r="SHQ274" t="s">
        <v>595</v>
      </c>
      <c r="SHR274" t="s">
        <v>595</v>
      </c>
      <c r="SHS274" t="s">
        <v>595</v>
      </c>
      <c r="SHT274" t="s">
        <v>595</v>
      </c>
      <c r="SHU274" t="s">
        <v>595</v>
      </c>
      <c r="SHV274" t="s">
        <v>595</v>
      </c>
      <c r="SHW274" t="s">
        <v>595</v>
      </c>
      <c r="SHX274" t="s">
        <v>595</v>
      </c>
      <c r="SHY274" t="s">
        <v>595</v>
      </c>
      <c r="SHZ274" t="s">
        <v>595</v>
      </c>
      <c r="SIA274" t="s">
        <v>595</v>
      </c>
      <c r="SIB274" t="s">
        <v>595</v>
      </c>
      <c r="SIC274" t="s">
        <v>595</v>
      </c>
      <c r="SID274" t="s">
        <v>595</v>
      </c>
      <c r="SIE274" t="s">
        <v>595</v>
      </c>
      <c r="SIF274" t="s">
        <v>595</v>
      </c>
      <c r="SIG274" t="s">
        <v>595</v>
      </c>
      <c r="SIH274" t="s">
        <v>595</v>
      </c>
      <c r="SII274" t="s">
        <v>595</v>
      </c>
      <c r="SIJ274" t="s">
        <v>595</v>
      </c>
      <c r="SIK274" t="s">
        <v>595</v>
      </c>
      <c r="SIL274" t="s">
        <v>595</v>
      </c>
      <c r="SIM274" t="s">
        <v>595</v>
      </c>
      <c r="SIN274" t="s">
        <v>595</v>
      </c>
      <c r="SIO274" t="s">
        <v>595</v>
      </c>
      <c r="SIP274" t="s">
        <v>595</v>
      </c>
      <c r="SIQ274" t="s">
        <v>595</v>
      </c>
      <c r="SIR274" t="s">
        <v>595</v>
      </c>
      <c r="SIS274" t="s">
        <v>595</v>
      </c>
      <c r="SIT274" t="s">
        <v>595</v>
      </c>
      <c r="SIU274" t="s">
        <v>595</v>
      </c>
      <c r="SIV274" t="s">
        <v>595</v>
      </c>
      <c r="SIW274" t="s">
        <v>595</v>
      </c>
      <c r="SIX274" t="s">
        <v>595</v>
      </c>
      <c r="SIY274" t="s">
        <v>595</v>
      </c>
      <c r="SIZ274" t="s">
        <v>595</v>
      </c>
      <c r="SJA274" t="s">
        <v>595</v>
      </c>
      <c r="SJB274" t="s">
        <v>595</v>
      </c>
      <c r="SJC274" t="s">
        <v>595</v>
      </c>
      <c r="SJD274" t="s">
        <v>595</v>
      </c>
      <c r="SJE274" t="s">
        <v>595</v>
      </c>
      <c r="SJF274" t="s">
        <v>595</v>
      </c>
      <c r="SJG274" t="s">
        <v>595</v>
      </c>
      <c r="SJH274" t="s">
        <v>595</v>
      </c>
      <c r="SJI274" t="s">
        <v>595</v>
      </c>
      <c r="SJJ274" t="s">
        <v>595</v>
      </c>
      <c r="SJK274" t="s">
        <v>595</v>
      </c>
      <c r="SJL274" t="s">
        <v>595</v>
      </c>
      <c r="SJM274" t="s">
        <v>595</v>
      </c>
      <c r="SJN274" t="s">
        <v>595</v>
      </c>
      <c r="SJO274" t="s">
        <v>595</v>
      </c>
      <c r="SJP274" t="s">
        <v>595</v>
      </c>
      <c r="SJQ274" t="s">
        <v>595</v>
      </c>
      <c r="SJR274" t="s">
        <v>595</v>
      </c>
      <c r="SJS274" t="s">
        <v>595</v>
      </c>
      <c r="SJT274" t="s">
        <v>595</v>
      </c>
      <c r="SJU274" t="s">
        <v>595</v>
      </c>
      <c r="SJV274" t="s">
        <v>595</v>
      </c>
      <c r="SJW274" t="s">
        <v>595</v>
      </c>
      <c r="SJX274" t="s">
        <v>595</v>
      </c>
      <c r="SJY274" t="s">
        <v>595</v>
      </c>
      <c r="SJZ274" t="s">
        <v>595</v>
      </c>
      <c r="SKA274" t="s">
        <v>595</v>
      </c>
      <c r="SKB274" t="s">
        <v>595</v>
      </c>
      <c r="SKC274" t="s">
        <v>595</v>
      </c>
      <c r="SKD274" t="s">
        <v>595</v>
      </c>
      <c r="SKE274" t="s">
        <v>595</v>
      </c>
      <c r="SKF274" t="s">
        <v>595</v>
      </c>
      <c r="SKG274" t="s">
        <v>595</v>
      </c>
      <c r="SKH274" t="s">
        <v>595</v>
      </c>
      <c r="SKI274" t="s">
        <v>595</v>
      </c>
      <c r="SKJ274" t="s">
        <v>595</v>
      </c>
      <c r="SKK274" t="s">
        <v>595</v>
      </c>
      <c r="SKL274" t="s">
        <v>595</v>
      </c>
      <c r="SKM274" t="s">
        <v>595</v>
      </c>
      <c r="SKN274" t="s">
        <v>595</v>
      </c>
      <c r="SKO274" t="s">
        <v>595</v>
      </c>
      <c r="SKP274" t="s">
        <v>595</v>
      </c>
      <c r="SKQ274" t="s">
        <v>595</v>
      </c>
      <c r="SKR274" t="s">
        <v>595</v>
      </c>
      <c r="SKS274" t="s">
        <v>595</v>
      </c>
      <c r="SKT274" t="s">
        <v>595</v>
      </c>
      <c r="SKU274" t="s">
        <v>595</v>
      </c>
      <c r="SKV274" t="s">
        <v>595</v>
      </c>
      <c r="SKW274" t="s">
        <v>595</v>
      </c>
      <c r="SKX274" t="s">
        <v>595</v>
      </c>
      <c r="SKY274" t="s">
        <v>595</v>
      </c>
      <c r="SKZ274" t="s">
        <v>595</v>
      </c>
      <c r="SLA274" t="s">
        <v>595</v>
      </c>
      <c r="SLB274" t="s">
        <v>595</v>
      </c>
      <c r="SLC274" t="s">
        <v>595</v>
      </c>
      <c r="SLD274" t="s">
        <v>595</v>
      </c>
      <c r="SLE274" t="s">
        <v>595</v>
      </c>
      <c r="SLF274" t="s">
        <v>595</v>
      </c>
      <c r="SLG274" t="s">
        <v>595</v>
      </c>
      <c r="SLH274" t="s">
        <v>595</v>
      </c>
      <c r="SLI274" t="s">
        <v>595</v>
      </c>
      <c r="SLJ274" t="s">
        <v>595</v>
      </c>
      <c r="SLK274" t="s">
        <v>595</v>
      </c>
      <c r="SLL274" t="s">
        <v>595</v>
      </c>
      <c r="SLM274" t="s">
        <v>595</v>
      </c>
      <c r="SLN274" t="s">
        <v>595</v>
      </c>
      <c r="SLO274" t="s">
        <v>595</v>
      </c>
      <c r="SLP274" t="s">
        <v>595</v>
      </c>
      <c r="SLQ274" t="s">
        <v>595</v>
      </c>
      <c r="SLR274" t="s">
        <v>595</v>
      </c>
      <c r="SLS274" t="s">
        <v>595</v>
      </c>
      <c r="SLT274" t="s">
        <v>595</v>
      </c>
      <c r="SLU274" t="s">
        <v>595</v>
      </c>
      <c r="SLV274" t="s">
        <v>595</v>
      </c>
      <c r="SLW274" t="s">
        <v>595</v>
      </c>
      <c r="SLX274" t="s">
        <v>595</v>
      </c>
      <c r="SLY274" t="s">
        <v>595</v>
      </c>
      <c r="SLZ274" t="s">
        <v>595</v>
      </c>
      <c r="SMA274" t="s">
        <v>595</v>
      </c>
      <c r="SMB274" t="s">
        <v>595</v>
      </c>
      <c r="SMC274" t="s">
        <v>595</v>
      </c>
      <c r="SMD274" t="s">
        <v>595</v>
      </c>
      <c r="SME274" t="s">
        <v>595</v>
      </c>
      <c r="SMF274" t="s">
        <v>595</v>
      </c>
      <c r="SMG274" t="s">
        <v>595</v>
      </c>
      <c r="SMH274" t="s">
        <v>595</v>
      </c>
      <c r="SMI274" t="s">
        <v>595</v>
      </c>
      <c r="SMJ274" t="s">
        <v>595</v>
      </c>
      <c r="SMK274" t="s">
        <v>595</v>
      </c>
      <c r="SML274" t="s">
        <v>595</v>
      </c>
      <c r="SMM274" t="s">
        <v>595</v>
      </c>
      <c r="SMN274" t="s">
        <v>595</v>
      </c>
      <c r="SMO274" t="s">
        <v>595</v>
      </c>
      <c r="SMP274" t="s">
        <v>595</v>
      </c>
      <c r="SMQ274" t="s">
        <v>595</v>
      </c>
      <c r="SMR274" t="s">
        <v>595</v>
      </c>
      <c r="SMS274" t="s">
        <v>595</v>
      </c>
      <c r="SMT274" t="s">
        <v>595</v>
      </c>
      <c r="SMU274" t="s">
        <v>595</v>
      </c>
      <c r="SMV274" t="s">
        <v>595</v>
      </c>
      <c r="SMW274" t="s">
        <v>595</v>
      </c>
      <c r="SMX274" t="s">
        <v>595</v>
      </c>
      <c r="SMY274" t="s">
        <v>595</v>
      </c>
      <c r="SMZ274" t="s">
        <v>595</v>
      </c>
      <c r="SNA274" t="s">
        <v>595</v>
      </c>
      <c r="SNB274" t="s">
        <v>595</v>
      </c>
      <c r="SNC274" t="s">
        <v>595</v>
      </c>
      <c r="SND274" t="s">
        <v>595</v>
      </c>
      <c r="SNE274" t="s">
        <v>595</v>
      </c>
      <c r="SNF274" t="s">
        <v>595</v>
      </c>
      <c r="SNG274" t="s">
        <v>595</v>
      </c>
      <c r="SNH274" t="s">
        <v>595</v>
      </c>
      <c r="SNI274" t="s">
        <v>595</v>
      </c>
      <c r="SNJ274" t="s">
        <v>595</v>
      </c>
      <c r="SNK274" t="s">
        <v>595</v>
      </c>
      <c r="SNL274" t="s">
        <v>595</v>
      </c>
      <c r="SNM274" t="s">
        <v>595</v>
      </c>
      <c r="SNN274" t="s">
        <v>595</v>
      </c>
      <c r="SNO274" t="s">
        <v>595</v>
      </c>
      <c r="SNP274" t="s">
        <v>595</v>
      </c>
      <c r="SNQ274" t="s">
        <v>595</v>
      </c>
      <c r="SNR274" t="s">
        <v>595</v>
      </c>
      <c r="SNS274" t="s">
        <v>595</v>
      </c>
      <c r="SNT274" t="s">
        <v>595</v>
      </c>
      <c r="SNU274" t="s">
        <v>595</v>
      </c>
      <c r="SNV274" t="s">
        <v>595</v>
      </c>
      <c r="SNW274" t="s">
        <v>595</v>
      </c>
      <c r="SNX274" t="s">
        <v>595</v>
      </c>
      <c r="SNY274" t="s">
        <v>595</v>
      </c>
      <c r="SNZ274" t="s">
        <v>595</v>
      </c>
      <c r="SOA274" t="s">
        <v>595</v>
      </c>
      <c r="SOB274" t="s">
        <v>595</v>
      </c>
      <c r="SOC274" t="s">
        <v>595</v>
      </c>
      <c r="SOD274" t="s">
        <v>595</v>
      </c>
      <c r="SOE274" t="s">
        <v>595</v>
      </c>
      <c r="SOF274" t="s">
        <v>595</v>
      </c>
      <c r="SOG274" t="s">
        <v>595</v>
      </c>
      <c r="SOH274" t="s">
        <v>595</v>
      </c>
      <c r="SOI274" t="s">
        <v>595</v>
      </c>
      <c r="SOJ274" t="s">
        <v>595</v>
      </c>
      <c r="SOK274" t="s">
        <v>595</v>
      </c>
      <c r="SOL274" t="s">
        <v>595</v>
      </c>
      <c r="SOM274" t="s">
        <v>595</v>
      </c>
      <c r="SON274" t="s">
        <v>595</v>
      </c>
      <c r="SOO274" t="s">
        <v>595</v>
      </c>
      <c r="SOP274" t="s">
        <v>595</v>
      </c>
      <c r="SOQ274" t="s">
        <v>595</v>
      </c>
      <c r="SOR274" t="s">
        <v>595</v>
      </c>
      <c r="SOS274" t="s">
        <v>595</v>
      </c>
      <c r="SOT274" t="s">
        <v>595</v>
      </c>
      <c r="SOU274" t="s">
        <v>595</v>
      </c>
      <c r="SOV274" t="s">
        <v>595</v>
      </c>
      <c r="SOW274" t="s">
        <v>595</v>
      </c>
      <c r="SOX274" t="s">
        <v>595</v>
      </c>
      <c r="SOY274" t="s">
        <v>595</v>
      </c>
      <c r="SOZ274" t="s">
        <v>595</v>
      </c>
      <c r="SPA274" t="s">
        <v>595</v>
      </c>
      <c r="SPB274" t="s">
        <v>595</v>
      </c>
      <c r="SPC274" t="s">
        <v>595</v>
      </c>
      <c r="SPD274" t="s">
        <v>595</v>
      </c>
      <c r="SPE274" t="s">
        <v>595</v>
      </c>
      <c r="SPF274" t="s">
        <v>595</v>
      </c>
      <c r="SPG274" t="s">
        <v>595</v>
      </c>
      <c r="SPH274" t="s">
        <v>595</v>
      </c>
      <c r="SPI274" t="s">
        <v>595</v>
      </c>
      <c r="SPJ274" t="s">
        <v>595</v>
      </c>
      <c r="SPK274" t="s">
        <v>595</v>
      </c>
      <c r="SPL274" t="s">
        <v>595</v>
      </c>
      <c r="SPM274" t="s">
        <v>595</v>
      </c>
      <c r="SPN274" t="s">
        <v>595</v>
      </c>
      <c r="SPO274" t="s">
        <v>595</v>
      </c>
      <c r="SPP274" t="s">
        <v>595</v>
      </c>
      <c r="SPQ274" t="s">
        <v>595</v>
      </c>
      <c r="SPR274" t="s">
        <v>595</v>
      </c>
      <c r="SPS274" t="s">
        <v>595</v>
      </c>
      <c r="SPT274" t="s">
        <v>595</v>
      </c>
      <c r="SPU274" t="s">
        <v>595</v>
      </c>
      <c r="SPV274" t="s">
        <v>595</v>
      </c>
      <c r="SPW274" t="s">
        <v>595</v>
      </c>
      <c r="SPX274" t="s">
        <v>595</v>
      </c>
      <c r="SPY274" t="s">
        <v>595</v>
      </c>
      <c r="SPZ274" t="s">
        <v>595</v>
      </c>
      <c r="SQA274" t="s">
        <v>595</v>
      </c>
      <c r="SQB274" t="s">
        <v>595</v>
      </c>
      <c r="SQC274" t="s">
        <v>595</v>
      </c>
      <c r="SQD274" t="s">
        <v>595</v>
      </c>
      <c r="SQE274" t="s">
        <v>595</v>
      </c>
      <c r="SQF274" t="s">
        <v>595</v>
      </c>
      <c r="SQG274" t="s">
        <v>595</v>
      </c>
      <c r="SQH274" t="s">
        <v>595</v>
      </c>
      <c r="SQI274" t="s">
        <v>595</v>
      </c>
      <c r="SQJ274" t="s">
        <v>595</v>
      </c>
      <c r="SQK274" t="s">
        <v>595</v>
      </c>
      <c r="SQL274" t="s">
        <v>595</v>
      </c>
      <c r="SQM274" t="s">
        <v>595</v>
      </c>
      <c r="SQN274" t="s">
        <v>595</v>
      </c>
      <c r="SQO274" t="s">
        <v>595</v>
      </c>
      <c r="SQP274" t="s">
        <v>595</v>
      </c>
      <c r="SQQ274" t="s">
        <v>595</v>
      </c>
      <c r="SQR274" t="s">
        <v>595</v>
      </c>
      <c r="SQS274" t="s">
        <v>595</v>
      </c>
      <c r="SQT274" t="s">
        <v>595</v>
      </c>
      <c r="SQU274" t="s">
        <v>595</v>
      </c>
      <c r="SQV274" t="s">
        <v>595</v>
      </c>
      <c r="SQW274" t="s">
        <v>595</v>
      </c>
      <c r="SQX274" t="s">
        <v>595</v>
      </c>
      <c r="SQY274" t="s">
        <v>595</v>
      </c>
      <c r="SQZ274" t="s">
        <v>595</v>
      </c>
      <c r="SRA274" t="s">
        <v>595</v>
      </c>
      <c r="SRB274" t="s">
        <v>595</v>
      </c>
      <c r="SRC274" t="s">
        <v>595</v>
      </c>
      <c r="SRD274" t="s">
        <v>595</v>
      </c>
      <c r="SRE274" t="s">
        <v>595</v>
      </c>
      <c r="SRF274" t="s">
        <v>595</v>
      </c>
      <c r="SRG274" t="s">
        <v>595</v>
      </c>
      <c r="SRH274" t="s">
        <v>595</v>
      </c>
      <c r="SRI274" t="s">
        <v>595</v>
      </c>
      <c r="SRJ274" t="s">
        <v>595</v>
      </c>
      <c r="SRK274" t="s">
        <v>595</v>
      </c>
      <c r="SRL274" t="s">
        <v>595</v>
      </c>
      <c r="SRM274" t="s">
        <v>595</v>
      </c>
      <c r="SRN274" t="s">
        <v>595</v>
      </c>
      <c r="SRO274" t="s">
        <v>595</v>
      </c>
      <c r="SRP274" t="s">
        <v>595</v>
      </c>
      <c r="SRQ274" t="s">
        <v>595</v>
      </c>
      <c r="SRR274" t="s">
        <v>595</v>
      </c>
      <c r="SRS274" t="s">
        <v>595</v>
      </c>
      <c r="SRT274" t="s">
        <v>595</v>
      </c>
      <c r="SRU274" t="s">
        <v>595</v>
      </c>
      <c r="SRV274" t="s">
        <v>595</v>
      </c>
      <c r="SRW274" t="s">
        <v>595</v>
      </c>
      <c r="SRX274" t="s">
        <v>595</v>
      </c>
      <c r="SRY274" t="s">
        <v>595</v>
      </c>
      <c r="SRZ274" t="s">
        <v>595</v>
      </c>
      <c r="SSA274" t="s">
        <v>595</v>
      </c>
      <c r="SSB274" t="s">
        <v>595</v>
      </c>
      <c r="SSC274" t="s">
        <v>595</v>
      </c>
      <c r="SSD274" t="s">
        <v>595</v>
      </c>
      <c r="SSE274" t="s">
        <v>595</v>
      </c>
      <c r="SSF274" t="s">
        <v>595</v>
      </c>
      <c r="SSG274" t="s">
        <v>595</v>
      </c>
      <c r="SSH274" t="s">
        <v>595</v>
      </c>
      <c r="SSI274" t="s">
        <v>595</v>
      </c>
      <c r="SSJ274" t="s">
        <v>595</v>
      </c>
      <c r="SSK274" t="s">
        <v>595</v>
      </c>
      <c r="SSL274" t="s">
        <v>595</v>
      </c>
      <c r="SSM274" t="s">
        <v>595</v>
      </c>
      <c r="SSN274" t="s">
        <v>595</v>
      </c>
      <c r="SSO274" t="s">
        <v>595</v>
      </c>
      <c r="SSP274" t="s">
        <v>595</v>
      </c>
      <c r="SSQ274" t="s">
        <v>595</v>
      </c>
      <c r="SSR274" t="s">
        <v>595</v>
      </c>
      <c r="SSS274" t="s">
        <v>595</v>
      </c>
      <c r="SST274" t="s">
        <v>595</v>
      </c>
      <c r="SSU274" t="s">
        <v>595</v>
      </c>
      <c r="SSV274" t="s">
        <v>595</v>
      </c>
      <c r="SSW274" t="s">
        <v>595</v>
      </c>
      <c r="SSX274" t="s">
        <v>595</v>
      </c>
      <c r="SSY274" t="s">
        <v>595</v>
      </c>
      <c r="SSZ274" t="s">
        <v>595</v>
      </c>
      <c r="STA274" t="s">
        <v>595</v>
      </c>
      <c r="STB274" t="s">
        <v>595</v>
      </c>
      <c r="STC274" t="s">
        <v>595</v>
      </c>
      <c r="STD274" t="s">
        <v>595</v>
      </c>
      <c r="STE274" t="s">
        <v>595</v>
      </c>
      <c r="STF274" t="s">
        <v>595</v>
      </c>
      <c r="STG274" t="s">
        <v>595</v>
      </c>
      <c r="STH274" t="s">
        <v>595</v>
      </c>
      <c r="STI274" t="s">
        <v>595</v>
      </c>
      <c r="STJ274" t="s">
        <v>595</v>
      </c>
      <c r="STK274" t="s">
        <v>595</v>
      </c>
      <c r="STL274" t="s">
        <v>595</v>
      </c>
      <c r="STM274" t="s">
        <v>595</v>
      </c>
      <c r="STN274" t="s">
        <v>595</v>
      </c>
      <c r="STO274" t="s">
        <v>595</v>
      </c>
      <c r="STP274" t="s">
        <v>595</v>
      </c>
      <c r="STQ274" t="s">
        <v>595</v>
      </c>
      <c r="STR274" t="s">
        <v>595</v>
      </c>
      <c r="STS274" t="s">
        <v>595</v>
      </c>
      <c r="STT274" t="s">
        <v>595</v>
      </c>
      <c r="STU274" t="s">
        <v>595</v>
      </c>
      <c r="STV274" t="s">
        <v>595</v>
      </c>
      <c r="STW274" t="s">
        <v>595</v>
      </c>
      <c r="STX274" t="s">
        <v>595</v>
      </c>
      <c r="STY274" t="s">
        <v>595</v>
      </c>
      <c r="STZ274" t="s">
        <v>595</v>
      </c>
      <c r="SUA274" t="s">
        <v>595</v>
      </c>
      <c r="SUB274" t="s">
        <v>595</v>
      </c>
      <c r="SUC274" t="s">
        <v>595</v>
      </c>
      <c r="SUD274" t="s">
        <v>595</v>
      </c>
      <c r="SUE274" t="s">
        <v>595</v>
      </c>
      <c r="SUF274" t="s">
        <v>595</v>
      </c>
      <c r="SUG274" t="s">
        <v>595</v>
      </c>
      <c r="SUH274" t="s">
        <v>595</v>
      </c>
      <c r="SUI274" t="s">
        <v>595</v>
      </c>
      <c r="SUJ274" t="s">
        <v>595</v>
      </c>
      <c r="SUK274" t="s">
        <v>595</v>
      </c>
      <c r="SUL274" t="s">
        <v>595</v>
      </c>
      <c r="SUM274" t="s">
        <v>595</v>
      </c>
      <c r="SUN274" t="s">
        <v>595</v>
      </c>
      <c r="SUO274" t="s">
        <v>595</v>
      </c>
      <c r="SUP274" t="s">
        <v>595</v>
      </c>
      <c r="SUQ274" t="s">
        <v>595</v>
      </c>
      <c r="SUR274" t="s">
        <v>595</v>
      </c>
      <c r="SUS274" t="s">
        <v>595</v>
      </c>
      <c r="SUT274" t="s">
        <v>595</v>
      </c>
      <c r="SUU274" t="s">
        <v>595</v>
      </c>
      <c r="SUV274" t="s">
        <v>595</v>
      </c>
      <c r="SUW274" t="s">
        <v>595</v>
      </c>
      <c r="SUX274" t="s">
        <v>595</v>
      </c>
      <c r="SUY274" t="s">
        <v>595</v>
      </c>
      <c r="SUZ274" t="s">
        <v>595</v>
      </c>
      <c r="SVA274" t="s">
        <v>595</v>
      </c>
      <c r="SVB274" t="s">
        <v>595</v>
      </c>
      <c r="SVC274" t="s">
        <v>595</v>
      </c>
      <c r="SVD274" t="s">
        <v>595</v>
      </c>
      <c r="SVE274" t="s">
        <v>595</v>
      </c>
      <c r="SVF274" t="s">
        <v>595</v>
      </c>
      <c r="SVG274" t="s">
        <v>595</v>
      </c>
      <c r="SVH274" t="s">
        <v>595</v>
      </c>
      <c r="SVI274" t="s">
        <v>595</v>
      </c>
      <c r="SVJ274" t="s">
        <v>595</v>
      </c>
      <c r="SVK274" t="s">
        <v>595</v>
      </c>
      <c r="SVL274" t="s">
        <v>595</v>
      </c>
      <c r="SVM274" t="s">
        <v>595</v>
      </c>
      <c r="SVN274" t="s">
        <v>595</v>
      </c>
      <c r="SVO274" t="s">
        <v>595</v>
      </c>
      <c r="SVP274" t="s">
        <v>595</v>
      </c>
      <c r="SVQ274" t="s">
        <v>595</v>
      </c>
      <c r="SVR274" t="s">
        <v>595</v>
      </c>
      <c r="SVS274" t="s">
        <v>595</v>
      </c>
      <c r="SVT274" t="s">
        <v>595</v>
      </c>
      <c r="SVU274" t="s">
        <v>595</v>
      </c>
      <c r="SVV274" t="s">
        <v>595</v>
      </c>
      <c r="SVW274" t="s">
        <v>595</v>
      </c>
      <c r="SVX274" t="s">
        <v>595</v>
      </c>
      <c r="SVY274" t="s">
        <v>595</v>
      </c>
      <c r="SVZ274" t="s">
        <v>595</v>
      </c>
      <c r="SWA274" t="s">
        <v>595</v>
      </c>
      <c r="SWB274" t="s">
        <v>595</v>
      </c>
      <c r="SWC274" t="s">
        <v>595</v>
      </c>
      <c r="SWD274" t="s">
        <v>595</v>
      </c>
      <c r="SWE274" t="s">
        <v>595</v>
      </c>
      <c r="SWF274" t="s">
        <v>595</v>
      </c>
      <c r="SWG274" t="s">
        <v>595</v>
      </c>
      <c r="SWH274" t="s">
        <v>595</v>
      </c>
      <c r="SWI274" t="s">
        <v>595</v>
      </c>
      <c r="SWJ274" t="s">
        <v>595</v>
      </c>
      <c r="SWK274" t="s">
        <v>595</v>
      </c>
      <c r="SWL274" t="s">
        <v>595</v>
      </c>
      <c r="SWM274" t="s">
        <v>595</v>
      </c>
      <c r="SWN274" t="s">
        <v>595</v>
      </c>
      <c r="SWO274" t="s">
        <v>595</v>
      </c>
      <c r="SWP274" t="s">
        <v>595</v>
      </c>
      <c r="SWQ274" t="s">
        <v>595</v>
      </c>
      <c r="SWR274" t="s">
        <v>595</v>
      </c>
      <c r="SWS274" t="s">
        <v>595</v>
      </c>
      <c r="SWT274" t="s">
        <v>595</v>
      </c>
      <c r="SWU274" t="s">
        <v>595</v>
      </c>
      <c r="SWV274" t="s">
        <v>595</v>
      </c>
      <c r="SWW274" t="s">
        <v>595</v>
      </c>
      <c r="SWX274" t="s">
        <v>595</v>
      </c>
      <c r="SWY274" t="s">
        <v>595</v>
      </c>
      <c r="SWZ274" t="s">
        <v>595</v>
      </c>
      <c r="SXA274" t="s">
        <v>595</v>
      </c>
      <c r="SXB274" t="s">
        <v>595</v>
      </c>
      <c r="SXC274" t="s">
        <v>595</v>
      </c>
      <c r="SXD274" t="s">
        <v>595</v>
      </c>
      <c r="SXE274" t="s">
        <v>595</v>
      </c>
      <c r="SXF274" t="s">
        <v>595</v>
      </c>
      <c r="SXG274" t="s">
        <v>595</v>
      </c>
      <c r="SXH274" t="s">
        <v>595</v>
      </c>
      <c r="SXI274" t="s">
        <v>595</v>
      </c>
      <c r="SXJ274" t="s">
        <v>595</v>
      </c>
      <c r="SXK274" t="s">
        <v>595</v>
      </c>
      <c r="SXL274" t="s">
        <v>595</v>
      </c>
      <c r="SXM274" t="s">
        <v>595</v>
      </c>
      <c r="SXN274" t="s">
        <v>595</v>
      </c>
      <c r="SXO274" t="s">
        <v>595</v>
      </c>
      <c r="SXP274" t="s">
        <v>595</v>
      </c>
      <c r="SXQ274" t="s">
        <v>595</v>
      </c>
      <c r="SXR274" t="s">
        <v>595</v>
      </c>
      <c r="SXS274" t="s">
        <v>595</v>
      </c>
      <c r="SXT274" t="s">
        <v>595</v>
      </c>
      <c r="SXU274" t="s">
        <v>595</v>
      </c>
      <c r="SXV274" t="s">
        <v>595</v>
      </c>
      <c r="SXW274" t="s">
        <v>595</v>
      </c>
      <c r="SXX274" t="s">
        <v>595</v>
      </c>
      <c r="SXY274" t="s">
        <v>595</v>
      </c>
      <c r="SXZ274" t="s">
        <v>595</v>
      </c>
      <c r="SYA274" t="s">
        <v>595</v>
      </c>
      <c r="SYB274" t="s">
        <v>595</v>
      </c>
      <c r="SYC274" t="s">
        <v>595</v>
      </c>
      <c r="SYD274" t="s">
        <v>595</v>
      </c>
      <c r="SYE274" t="s">
        <v>595</v>
      </c>
      <c r="SYF274" t="s">
        <v>595</v>
      </c>
      <c r="SYG274" t="s">
        <v>595</v>
      </c>
      <c r="SYH274" t="s">
        <v>595</v>
      </c>
      <c r="SYI274" t="s">
        <v>595</v>
      </c>
      <c r="SYJ274" t="s">
        <v>595</v>
      </c>
      <c r="SYK274" t="s">
        <v>595</v>
      </c>
      <c r="SYL274" t="s">
        <v>595</v>
      </c>
      <c r="SYM274" t="s">
        <v>595</v>
      </c>
      <c r="SYN274" t="s">
        <v>595</v>
      </c>
      <c r="SYO274" t="s">
        <v>595</v>
      </c>
      <c r="SYP274" t="s">
        <v>595</v>
      </c>
      <c r="SYQ274" t="s">
        <v>595</v>
      </c>
      <c r="SYR274" t="s">
        <v>595</v>
      </c>
      <c r="SYS274" t="s">
        <v>595</v>
      </c>
      <c r="SYT274" t="s">
        <v>595</v>
      </c>
      <c r="SYU274" t="s">
        <v>595</v>
      </c>
      <c r="SYV274" t="s">
        <v>595</v>
      </c>
      <c r="SYW274" t="s">
        <v>595</v>
      </c>
      <c r="SYX274" t="s">
        <v>595</v>
      </c>
      <c r="SYY274" t="s">
        <v>595</v>
      </c>
      <c r="SYZ274" t="s">
        <v>595</v>
      </c>
      <c r="SZA274" t="s">
        <v>595</v>
      </c>
      <c r="SZB274" t="s">
        <v>595</v>
      </c>
      <c r="SZC274" t="s">
        <v>595</v>
      </c>
      <c r="SZD274" t="s">
        <v>595</v>
      </c>
      <c r="SZE274" t="s">
        <v>595</v>
      </c>
      <c r="SZF274" t="s">
        <v>595</v>
      </c>
      <c r="SZG274" t="s">
        <v>595</v>
      </c>
      <c r="SZH274" t="s">
        <v>595</v>
      </c>
      <c r="SZI274" t="s">
        <v>595</v>
      </c>
      <c r="SZJ274" t="s">
        <v>595</v>
      </c>
      <c r="SZK274" t="s">
        <v>595</v>
      </c>
      <c r="SZL274" t="s">
        <v>595</v>
      </c>
      <c r="SZM274" t="s">
        <v>595</v>
      </c>
      <c r="SZN274" t="s">
        <v>595</v>
      </c>
      <c r="SZO274" t="s">
        <v>595</v>
      </c>
      <c r="SZP274" t="s">
        <v>595</v>
      </c>
      <c r="SZQ274" t="s">
        <v>595</v>
      </c>
      <c r="SZR274" t="s">
        <v>595</v>
      </c>
      <c r="SZS274" t="s">
        <v>595</v>
      </c>
      <c r="SZT274" t="s">
        <v>595</v>
      </c>
      <c r="SZU274" t="s">
        <v>595</v>
      </c>
      <c r="SZV274" t="s">
        <v>595</v>
      </c>
      <c r="SZW274" t="s">
        <v>595</v>
      </c>
      <c r="SZX274" t="s">
        <v>595</v>
      </c>
      <c r="SZY274" t="s">
        <v>595</v>
      </c>
      <c r="SZZ274" t="s">
        <v>595</v>
      </c>
      <c r="TAA274" t="s">
        <v>595</v>
      </c>
      <c r="TAB274" t="s">
        <v>595</v>
      </c>
      <c r="TAC274" t="s">
        <v>595</v>
      </c>
      <c r="TAD274" t="s">
        <v>595</v>
      </c>
      <c r="TAE274" t="s">
        <v>595</v>
      </c>
      <c r="TAF274" t="s">
        <v>595</v>
      </c>
      <c r="TAG274" t="s">
        <v>595</v>
      </c>
      <c r="TAH274" t="s">
        <v>595</v>
      </c>
      <c r="TAI274" t="s">
        <v>595</v>
      </c>
      <c r="TAJ274" t="s">
        <v>595</v>
      </c>
      <c r="TAK274" t="s">
        <v>595</v>
      </c>
      <c r="TAL274" t="s">
        <v>595</v>
      </c>
      <c r="TAM274" t="s">
        <v>595</v>
      </c>
      <c r="TAN274" t="s">
        <v>595</v>
      </c>
      <c r="TAO274" t="s">
        <v>595</v>
      </c>
      <c r="TAP274" t="s">
        <v>595</v>
      </c>
      <c r="TAQ274" t="s">
        <v>595</v>
      </c>
      <c r="TAR274" t="s">
        <v>595</v>
      </c>
      <c r="TAS274" t="s">
        <v>595</v>
      </c>
      <c r="TAT274" t="s">
        <v>595</v>
      </c>
      <c r="TAU274" t="s">
        <v>595</v>
      </c>
      <c r="TAV274" t="s">
        <v>595</v>
      </c>
      <c r="TAW274" t="s">
        <v>595</v>
      </c>
      <c r="TAX274" t="s">
        <v>595</v>
      </c>
      <c r="TAY274" t="s">
        <v>595</v>
      </c>
      <c r="TAZ274" t="s">
        <v>595</v>
      </c>
      <c r="TBA274" t="s">
        <v>595</v>
      </c>
      <c r="TBB274" t="s">
        <v>595</v>
      </c>
      <c r="TBC274" t="s">
        <v>595</v>
      </c>
      <c r="TBD274" t="s">
        <v>595</v>
      </c>
      <c r="TBE274" t="s">
        <v>595</v>
      </c>
      <c r="TBF274" t="s">
        <v>595</v>
      </c>
      <c r="TBG274" t="s">
        <v>595</v>
      </c>
      <c r="TBH274" t="s">
        <v>595</v>
      </c>
      <c r="TBI274" t="s">
        <v>595</v>
      </c>
      <c r="TBJ274" t="s">
        <v>595</v>
      </c>
      <c r="TBK274" t="s">
        <v>595</v>
      </c>
      <c r="TBL274" t="s">
        <v>595</v>
      </c>
      <c r="TBM274" t="s">
        <v>595</v>
      </c>
      <c r="TBN274" t="s">
        <v>595</v>
      </c>
      <c r="TBO274" t="s">
        <v>595</v>
      </c>
      <c r="TBP274" t="s">
        <v>595</v>
      </c>
      <c r="TBQ274" t="s">
        <v>595</v>
      </c>
      <c r="TBR274" t="s">
        <v>595</v>
      </c>
      <c r="TBS274" t="s">
        <v>595</v>
      </c>
      <c r="TBT274" t="s">
        <v>595</v>
      </c>
      <c r="TBU274" t="s">
        <v>595</v>
      </c>
      <c r="TBV274" t="s">
        <v>595</v>
      </c>
      <c r="TBW274" t="s">
        <v>595</v>
      </c>
      <c r="TBX274" t="s">
        <v>595</v>
      </c>
      <c r="TBY274" t="s">
        <v>595</v>
      </c>
      <c r="TBZ274" t="s">
        <v>595</v>
      </c>
      <c r="TCA274" t="s">
        <v>595</v>
      </c>
      <c r="TCB274" t="s">
        <v>595</v>
      </c>
      <c r="TCC274" t="s">
        <v>595</v>
      </c>
      <c r="TCD274" t="s">
        <v>595</v>
      </c>
      <c r="TCE274" t="s">
        <v>595</v>
      </c>
      <c r="TCF274" t="s">
        <v>595</v>
      </c>
      <c r="TCG274" t="s">
        <v>595</v>
      </c>
      <c r="TCH274" t="s">
        <v>595</v>
      </c>
      <c r="TCI274" t="s">
        <v>595</v>
      </c>
      <c r="TCJ274" t="s">
        <v>595</v>
      </c>
      <c r="TCK274" t="s">
        <v>595</v>
      </c>
      <c r="TCL274" t="s">
        <v>595</v>
      </c>
      <c r="TCM274" t="s">
        <v>595</v>
      </c>
      <c r="TCN274" t="s">
        <v>595</v>
      </c>
      <c r="TCO274" t="s">
        <v>595</v>
      </c>
      <c r="TCP274" t="s">
        <v>595</v>
      </c>
      <c r="TCQ274" t="s">
        <v>595</v>
      </c>
      <c r="TCR274" t="s">
        <v>595</v>
      </c>
      <c r="TCS274" t="s">
        <v>595</v>
      </c>
      <c r="TCT274" t="s">
        <v>595</v>
      </c>
      <c r="TCU274" t="s">
        <v>595</v>
      </c>
      <c r="TCV274" t="s">
        <v>595</v>
      </c>
      <c r="TCW274" t="s">
        <v>595</v>
      </c>
      <c r="TCX274" t="s">
        <v>595</v>
      </c>
      <c r="TCY274" t="s">
        <v>595</v>
      </c>
      <c r="TCZ274" t="s">
        <v>595</v>
      </c>
      <c r="TDA274" t="s">
        <v>595</v>
      </c>
      <c r="TDB274" t="s">
        <v>595</v>
      </c>
      <c r="TDC274" t="s">
        <v>595</v>
      </c>
      <c r="TDD274" t="s">
        <v>595</v>
      </c>
      <c r="TDE274" t="s">
        <v>595</v>
      </c>
      <c r="TDF274" t="s">
        <v>595</v>
      </c>
      <c r="TDG274" t="s">
        <v>595</v>
      </c>
      <c r="TDH274" t="s">
        <v>595</v>
      </c>
      <c r="TDI274" t="s">
        <v>595</v>
      </c>
      <c r="TDJ274" t="s">
        <v>595</v>
      </c>
      <c r="TDK274" t="s">
        <v>595</v>
      </c>
      <c r="TDL274" t="s">
        <v>595</v>
      </c>
      <c r="TDM274" t="s">
        <v>595</v>
      </c>
      <c r="TDN274" t="s">
        <v>595</v>
      </c>
      <c r="TDO274" t="s">
        <v>595</v>
      </c>
      <c r="TDP274" t="s">
        <v>595</v>
      </c>
      <c r="TDQ274" t="s">
        <v>595</v>
      </c>
      <c r="TDR274" t="s">
        <v>595</v>
      </c>
      <c r="TDS274" t="s">
        <v>595</v>
      </c>
      <c r="TDT274" t="s">
        <v>595</v>
      </c>
      <c r="TDU274" t="s">
        <v>595</v>
      </c>
      <c r="TDV274" t="s">
        <v>595</v>
      </c>
      <c r="TDW274" t="s">
        <v>595</v>
      </c>
      <c r="TDX274" t="s">
        <v>595</v>
      </c>
      <c r="TDY274" t="s">
        <v>595</v>
      </c>
      <c r="TDZ274" t="s">
        <v>595</v>
      </c>
      <c r="TEA274" t="s">
        <v>595</v>
      </c>
      <c r="TEB274" t="s">
        <v>595</v>
      </c>
      <c r="TEC274" t="s">
        <v>595</v>
      </c>
      <c r="TED274" t="s">
        <v>595</v>
      </c>
      <c r="TEE274" t="s">
        <v>595</v>
      </c>
      <c r="TEF274" t="s">
        <v>595</v>
      </c>
      <c r="TEG274" t="s">
        <v>595</v>
      </c>
      <c r="TEH274" t="s">
        <v>595</v>
      </c>
      <c r="TEI274" t="s">
        <v>595</v>
      </c>
      <c r="TEJ274" t="s">
        <v>595</v>
      </c>
      <c r="TEK274" t="s">
        <v>595</v>
      </c>
      <c r="TEL274" t="s">
        <v>595</v>
      </c>
      <c r="TEM274" t="s">
        <v>595</v>
      </c>
      <c r="TEN274" t="s">
        <v>595</v>
      </c>
      <c r="TEO274" t="s">
        <v>595</v>
      </c>
      <c r="TEP274" t="s">
        <v>595</v>
      </c>
      <c r="TEQ274" t="s">
        <v>595</v>
      </c>
      <c r="TER274" t="s">
        <v>595</v>
      </c>
      <c r="TES274" t="s">
        <v>595</v>
      </c>
      <c r="TET274" t="s">
        <v>595</v>
      </c>
      <c r="TEU274" t="s">
        <v>595</v>
      </c>
      <c r="TEV274" t="s">
        <v>595</v>
      </c>
      <c r="TEW274" t="s">
        <v>595</v>
      </c>
      <c r="TEX274" t="s">
        <v>595</v>
      </c>
      <c r="TEY274" t="s">
        <v>595</v>
      </c>
      <c r="TEZ274" t="s">
        <v>595</v>
      </c>
      <c r="TFA274" t="s">
        <v>595</v>
      </c>
      <c r="TFB274" t="s">
        <v>595</v>
      </c>
      <c r="TFC274" t="s">
        <v>595</v>
      </c>
      <c r="TFD274" t="s">
        <v>595</v>
      </c>
      <c r="TFE274" t="s">
        <v>595</v>
      </c>
      <c r="TFF274" t="s">
        <v>595</v>
      </c>
      <c r="TFG274" t="s">
        <v>595</v>
      </c>
      <c r="TFH274" t="s">
        <v>595</v>
      </c>
      <c r="TFI274" t="s">
        <v>595</v>
      </c>
      <c r="TFJ274" t="s">
        <v>595</v>
      </c>
      <c r="TFK274" t="s">
        <v>595</v>
      </c>
      <c r="TFL274" t="s">
        <v>595</v>
      </c>
      <c r="TFM274" t="s">
        <v>595</v>
      </c>
      <c r="TFN274" t="s">
        <v>595</v>
      </c>
      <c r="TFO274" t="s">
        <v>595</v>
      </c>
      <c r="TFP274" t="s">
        <v>595</v>
      </c>
      <c r="TFQ274" t="s">
        <v>595</v>
      </c>
      <c r="TFR274" t="s">
        <v>595</v>
      </c>
      <c r="TFS274" t="s">
        <v>595</v>
      </c>
      <c r="TFT274" t="s">
        <v>595</v>
      </c>
      <c r="TFU274" t="s">
        <v>595</v>
      </c>
      <c r="TFV274" t="s">
        <v>595</v>
      </c>
      <c r="TFW274" t="s">
        <v>595</v>
      </c>
      <c r="TFX274" t="s">
        <v>595</v>
      </c>
      <c r="TFY274" t="s">
        <v>595</v>
      </c>
      <c r="TFZ274" t="s">
        <v>595</v>
      </c>
      <c r="TGA274" t="s">
        <v>595</v>
      </c>
      <c r="TGB274" t="s">
        <v>595</v>
      </c>
      <c r="TGC274" t="s">
        <v>595</v>
      </c>
      <c r="TGD274" t="s">
        <v>595</v>
      </c>
      <c r="TGE274" t="s">
        <v>595</v>
      </c>
      <c r="TGF274" t="s">
        <v>595</v>
      </c>
      <c r="TGG274" t="s">
        <v>595</v>
      </c>
      <c r="TGH274" t="s">
        <v>595</v>
      </c>
      <c r="TGI274" t="s">
        <v>595</v>
      </c>
      <c r="TGJ274" t="s">
        <v>595</v>
      </c>
      <c r="TGK274" t="s">
        <v>595</v>
      </c>
      <c r="TGL274" t="s">
        <v>595</v>
      </c>
      <c r="TGM274" t="s">
        <v>595</v>
      </c>
      <c r="TGN274" t="s">
        <v>595</v>
      </c>
      <c r="TGO274" t="s">
        <v>595</v>
      </c>
      <c r="TGP274" t="s">
        <v>595</v>
      </c>
      <c r="TGQ274" t="s">
        <v>595</v>
      </c>
      <c r="TGR274" t="s">
        <v>595</v>
      </c>
      <c r="TGS274" t="s">
        <v>595</v>
      </c>
      <c r="TGT274" t="s">
        <v>595</v>
      </c>
      <c r="TGU274" t="s">
        <v>595</v>
      </c>
      <c r="TGV274" t="s">
        <v>595</v>
      </c>
      <c r="TGW274" t="s">
        <v>595</v>
      </c>
      <c r="TGX274" t="s">
        <v>595</v>
      </c>
      <c r="TGY274" t="s">
        <v>595</v>
      </c>
      <c r="TGZ274" t="s">
        <v>595</v>
      </c>
      <c r="THA274" t="s">
        <v>595</v>
      </c>
      <c r="THB274" t="s">
        <v>595</v>
      </c>
      <c r="THC274" t="s">
        <v>595</v>
      </c>
      <c r="THD274" t="s">
        <v>595</v>
      </c>
      <c r="THE274" t="s">
        <v>595</v>
      </c>
      <c r="THF274" t="s">
        <v>595</v>
      </c>
      <c r="THG274" t="s">
        <v>595</v>
      </c>
      <c r="THH274" t="s">
        <v>595</v>
      </c>
      <c r="THI274" t="s">
        <v>595</v>
      </c>
      <c r="THJ274" t="s">
        <v>595</v>
      </c>
      <c r="THK274" t="s">
        <v>595</v>
      </c>
      <c r="THL274" t="s">
        <v>595</v>
      </c>
      <c r="THM274" t="s">
        <v>595</v>
      </c>
      <c r="THN274" t="s">
        <v>595</v>
      </c>
      <c r="THO274" t="s">
        <v>595</v>
      </c>
      <c r="THP274" t="s">
        <v>595</v>
      </c>
      <c r="THQ274" t="s">
        <v>595</v>
      </c>
      <c r="THR274" t="s">
        <v>595</v>
      </c>
      <c r="THS274" t="s">
        <v>595</v>
      </c>
      <c r="THT274" t="s">
        <v>595</v>
      </c>
      <c r="THU274" t="s">
        <v>595</v>
      </c>
      <c r="THV274" t="s">
        <v>595</v>
      </c>
      <c r="THW274" t="s">
        <v>595</v>
      </c>
      <c r="THX274" t="s">
        <v>595</v>
      </c>
      <c r="THY274" t="s">
        <v>595</v>
      </c>
      <c r="THZ274" t="s">
        <v>595</v>
      </c>
      <c r="TIA274" t="s">
        <v>595</v>
      </c>
      <c r="TIB274" t="s">
        <v>595</v>
      </c>
      <c r="TIC274" t="s">
        <v>595</v>
      </c>
      <c r="TID274" t="s">
        <v>595</v>
      </c>
      <c r="TIE274" t="s">
        <v>595</v>
      </c>
      <c r="TIF274" t="s">
        <v>595</v>
      </c>
      <c r="TIG274" t="s">
        <v>595</v>
      </c>
      <c r="TIH274" t="s">
        <v>595</v>
      </c>
      <c r="TII274" t="s">
        <v>595</v>
      </c>
      <c r="TIJ274" t="s">
        <v>595</v>
      </c>
      <c r="TIK274" t="s">
        <v>595</v>
      </c>
      <c r="TIL274" t="s">
        <v>595</v>
      </c>
      <c r="TIM274" t="s">
        <v>595</v>
      </c>
      <c r="TIN274" t="s">
        <v>595</v>
      </c>
      <c r="TIO274" t="s">
        <v>595</v>
      </c>
      <c r="TIP274" t="s">
        <v>595</v>
      </c>
      <c r="TIQ274" t="s">
        <v>595</v>
      </c>
      <c r="TIR274" t="s">
        <v>595</v>
      </c>
      <c r="TIS274" t="s">
        <v>595</v>
      </c>
      <c r="TIT274" t="s">
        <v>595</v>
      </c>
      <c r="TIU274" t="s">
        <v>595</v>
      </c>
      <c r="TIV274" t="s">
        <v>595</v>
      </c>
      <c r="TIW274" t="s">
        <v>595</v>
      </c>
      <c r="TIX274" t="s">
        <v>595</v>
      </c>
      <c r="TIY274" t="s">
        <v>595</v>
      </c>
      <c r="TIZ274" t="s">
        <v>595</v>
      </c>
      <c r="TJA274" t="s">
        <v>595</v>
      </c>
      <c r="TJB274" t="s">
        <v>595</v>
      </c>
      <c r="TJC274" t="s">
        <v>595</v>
      </c>
      <c r="TJD274" t="s">
        <v>595</v>
      </c>
      <c r="TJE274" t="s">
        <v>595</v>
      </c>
      <c r="TJF274" t="s">
        <v>595</v>
      </c>
      <c r="TJG274" t="s">
        <v>595</v>
      </c>
      <c r="TJH274" t="s">
        <v>595</v>
      </c>
      <c r="TJI274" t="s">
        <v>595</v>
      </c>
      <c r="TJJ274" t="s">
        <v>595</v>
      </c>
      <c r="TJK274" t="s">
        <v>595</v>
      </c>
      <c r="TJL274" t="s">
        <v>595</v>
      </c>
      <c r="TJM274" t="s">
        <v>595</v>
      </c>
      <c r="TJN274" t="s">
        <v>595</v>
      </c>
      <c r="TJO274" t="s">
        <v>595</v>
      </c>
      <c r="TJP274" t="s">
        <v>595</v>
      </c>
      <c r="TJQ274" t="s">
        <v>595</v>
      </c>
      <c r="TJR274" t="s">
        <v>595</v>
      </c>
      <c r="TJS274" t="s">
        <v>595</v>
      </c>
      <c r="TJT274" t="s">
        <v>595</v>
      </c>
      <c r="TJU274" t="s">
        <v>595</v>
      </c>
      <c r="TJV274" t="s">
        <v>595</v>
      </c>
      <c r="TJW274" t="s">
        <v>595</v>
      </c>
      <c r="TJX274" t="s">
        <v>595</v>
      </c>
      <c r="TJY274" t="s">
        <v>595</v>
      </c>
      <c r="TJZ274" t="s">
        <v>595</v>
      </c>
      <c r="TKA274" t="s">
        <v>595</v>
      </c>
      <c r="TKB274" t="s">
        <v>595</v>
      </c>
      <c r="TKC274" t="s">
        <v>595</v>
      </c>
      <c r="TKD274" t="s">
        <v>595</v>
      </c>
      <c r="TKE274" t="s">
        <v>595</v>
      </c>
      <c r="TKF274" t="s">
        <v>595</v>
      </c>
      <c r="TKG274" t="s">
        <v>595</v>
      </c>
      <c r="TKH274" t="s">
        <v>595</v>
      </c>
      <c r="TKI274" t="s">
        <v>595</v>
      </c>
      <c r="TKJ274" t="s">
        <v>595</v>
      </c>
      <c r="TKK274" t="s">
        <v>595</v>
      </c>
      <c r="TKL274" t="s">
        <v>595</v>
      </c>
      <c r="TKM274" t="s">
        <v>595</v>
      </c>
      <c r="TKN274" t="s">
        <v>595</v>
      </c>
      <c r="TKO274" t="s">
        <v>595</v>
      </c>
      <c r="TKP274" t="s">
        <v>595</v>
      </c>
      <c r="TKQ274" t="s">
        <v>595</v>
      </c>
      <c r="TKR274" t="s">
        <v>595</v>
      </c>
      <c r="TKS274" t="s">
        <v>595</v>
      </c>
      <c r="TKT274" t="s">
        <v>595</v>
      </c>
      <c r="TKU274" t="s">
        <v>595</v>
      </c>
      <c r="TKV274" t="s">
        <v>595</v>
      </c>
      <c r="TKW274" t="s">
        <v>595</v>
      </c>
      <c r="TKX274" t="s">
        <v>595</v>
      </c>
      <c r="TKY274" t="s">
        <v>595</v>
      </c>
      <c r="TKZ274" t="s">
        <v>595</v>
      </c>
      <c r="TLA274" t="s">
        <v>595</v>
      </c>
      <c r="TLB274" t="s">
        <v>595</v>
      </c>
      <c r="TLC274" t="s">
        <v>595</v>
      </c>
      <c r="TLD274" t="s">
        <v>595</v>
      </c>
      <c r="TLE274" t="s">
        <v>595</v>
      </c>
      <c r="TLF274" t="s">
        <v>595</v>
      </c>
      <c r="TLG274" t="s">
        <v>595</v>
      </c>
      <c r="TLH274" t="s">
        <v>595</v>
      </c>
      <c r="TLI274" t="s">
        <v>595</v>
      </c>
      <c r="TLJ274" t="s">
        <v>595</v>
      </c>
      <c r="TLK274" t="s">
        <v>595</v>
      </c>
      <c r="TLL274" t="s">
        <v>595</v>
      </c>
      <c r="TLM274" t="s">
        <v>595</v>
      </c>
      <c r="TLN274" t="s">
        <v>595</v>
      </c>
      <c r="TLO274" t="s">
        <v>595</v>
      </c>
      <c r="TLP274" t="s">
        <v>595</v>
      </c>
      <c r="TLQ274" t="s">
        <v>595</v>
      </c>
      <c r="TLR274" t="s">
        <v>595</v>
      </c>
      <c r="TLS274" t="s">
        <v>595</v>
      </c>
      <c r="TLT274" t="s">
        <v>595</v>
      </c>
      <c r="TLU274" t="s">
        <v>595</v>
      </c>
      <c r="TLV274" t="s">
        <v>595</v>
      </c>
      <c r="TLW274" t="s">
        <v>595</v>
      </c>
      <c r="TLX274" t="s">
        <v>595</v>
      </c>
      <c r="TLY274" t="s">
        <v>595</v>
      </c>
      <c r="TLZ274" t="s">
        <v>595</v>
      </c>
      <c r="TMA274" t="s">
        <v>595</v>
      </c>
      <c r="TMB274" t="s">
        <v>595</v>
      </c>
      <c r="TMC274" t="s">
        <v>595</v>
      </c>
      <c r="TMD274" t="s">
        <v>595</v>
      </c>
      <c r="TME274" t="s">
        <v>595</v>
      </c>
      <c r="TMF274" t="s">
        <v>595</v>
      </c>
      <c r="TMG274" t="s">
        <v>595</v>
      </c>
      <c r="TMH274" t="s">
        <v>595</v>
      </c>
      <c r="TMI274" t="s">
        <v>595</v>
      </c>
      <c r="TMJ274" t="s">
        <v>595</v>
      </c>
      <c r="TMK274" t="s">
        <v>595</v>
      </c>
      <c r="TML274" t="s">
        <v>595</v>
      </c>
      <c r="TMM274" t="s">
        <v>595</v>
      </c>
      <c r="TMN274" t="s">
        <v>595</v>
      </c>
      <c r="TMO274" t="s">
        <v>595</v>
      </c>
      <c r="TMP274" t="s">
        <v>595</v>
      </c>
      <c r="TMQ274" t="s">
        <v>595</v>
      </c>
      <c r="TMR274" t="s">
        <v>595</v>
      </c>
      <c r="TMS274" t="s">
        <v>595</v>
      </c>
      <c r="TMT274" t="s">
        <v>595</v>
      </c>
      <c r="TMU274" t="s">
        <v>595</v>
      </c>
      <c r="TMV274" t="s">
        <v>595</v>
      </c>
      <c r="TMW274" t="s">
        <v>595</v>
      </c>
      <c r="TMX274" t="s">
        <v>595</v>
      </c>
      <c r="TMY274" t="s">
        <v>595</v>
      </c>
      <c r="TMZ274" t="s">
        <v>595</v>
      </c>
      <c r="TNA274" t="s">
        <v>595</v>
      </c>
      <c r="TNB274" t="s">
        <v>595</v>
      </c>
      <c r="TNC274" t="s">
        <v>595</v>
      </c>
      <c r="TND274" t="s">
        <v>595</v>
      </c>
      <c r="TNE274" t="s">
        <v>595</v>
      </c>
      <c r="TNF274" t="s">
        <v>595</v>
      </c>
      <c r="TNG274" t="s">
        <v>595</v>
      </c>
      <c r="TNH274" t="s">
        <v>595</v>
      </c>
      <c r="TNI274" t="s">
        <v>595</v>
      </c>
      <c r="TNJ274" t="s">
        <v>595</v>
      </c>
      <c r="TNK274" t="s">
        <v>595</v>
      </c>
      <c r="TNL274" t="s">
        <v>595</v>
      </c>
      <c r="TNM274" t="s">
        <v>595</v>
      </c>
      <c r="TNN274" t="s">
        <v>595</v>
      </c>
      <c r="TNO274" t="s">
        <v>595</v>
      </c>
      <c r="TNP274" t="s">
        <v>595</v>
      </c>
      <c r="TNQ274" t="s">
        <v>595</v>
      </c>
      <c r="TNR274" t="s">
        <v>595</v>
      </c>
      <c r="TNS274" t="s">
        <v>595</v>
      </c>
      <c r="TNT274" t="s">
        <v>595</v>
      </c>
      <c r="TNU274" t="s">
        <v>595</v>
      </c>
      <c r="TNV274" t="s">
        <v>595</v>
      </c>
      <c r="TNW274" t="s">
        <v>595</v>
      </c>
      <c r="TNX274" t="s">
        <v>595</v>
      </c>
      <c r="TNY274" t="s">
        <v>595</v>
      </c>
      <c r="TNZ274" t="s">
        <v>595</v>
      </c>
      <c r="TOA274" t="s">
        <v>595</v>
      </c>
      <c r="TOB274" t="s">
        <v>595</v>
      </c>
      <c r="TOC274" t="s">
        <v>595</v>
      </c>
      <c r="TOD274" t="s">
        <v>595</v>
      </c>
      <c r="TOE274" t="s">
        <v>595</v>
      </c>
      <c r="TOF274" t="s">
        <v>595</v>
      </c>
      <c r="TOG274" t="s">
        <v>595</v>
      </c>
      <c r="TOH274" t="s">
        <v>595</v>
      </c>
      <c r="TOI274" t="s">
        <v>595</v>
      </c>
      <c r="TOJ274" t="s">
        <v>595</v>
      </c>
      <c r="TOK274" t="s">
        <v>595</v>
      </c>
      <c r="TOL274" t="s">
        <v>595</v>
      </c>
      <c r="TOM274" t="s">
        <v>595</v>
      </c>
      <c r="TON274" t="s">
        <v>595</v>
      </c>
      <c r="TOO274" t="s">
        <v>595</v>
      </c>
      <c r="TOP274" t="s">
        <v>595</v>
      </c>
      <c r="TOQ274" t="s">
        <v>595</v>
      </c>
      <c r="TOR274" t="s">
        <v>595</v>
      </c>
      <c r="TOS274" t="s">
        <v>595</v>
      </c>
      <c r="TOT274" t="s">
        <v>595</v>
      </c>
      <c r="TOU274" t="s">
        <v>595</v>
      </c>
      <c r="TOV274" t="s">
        <v>595</v>
      </c>
      <c r="TOW274" t="s">
        <v>595</v>
      </c>
      <c r="TOX274" t="s">
        <v>595</v>
      </c>
      <c r="TOY274" t="s">
        <v>595</v>
      </c>
      <c r="TOZ274" t="s">
        <v>595</v>
      </c>
      <c r="TPA274" t="s">
        <v>595</v>
      </c>
      <c r="TPB274" t="s">
        <v>595</v>
      </c>
      <c r="TPC274" t="s">
        <v>595</v>
      </c>
      <c r="TPD274" t="s">
        <v>595</v>
      </c>
      <c r="TPE274" t="s">
        <v>595</v>
      </c>
      <c r="TPF274" t="s">
        <v>595</v>
      </c>
      <c r="TPG274" t="s">
        <v>595</v>
      </c>
      <c r="TPH274" t="s">
        <v>595</v>
      </c>
      <c r="TPI274" t="s">
        <v>595</v>
      </c>
      <c r="TPJ274" t="s">
        <v>595</v>
      </c>
      <c r="TPK274" t="s">
        <v>595</v>
      </c>
      <c r="TPL274" t="s">
        <v>595</v>
      </c>
      <c r="TPM274" t="s">
        <v>595</v>
      </c>
      <c r="TPN274" t="s">
        <v>595</v>
      </c>
      <c r="TPO274" t="s">
        <v>595</v>
      </c>
      <c r="TPP274" t="s">
        <v>595</v>
      </c>
      <c r="TPQ274" t="s">
        <v>595</v>
      </c>
      <c r="TPR274" t="s">
        <v>595</v>
      </c>
      <c r="TPS274" t="s">
        <v>595</v>
      </c>
      <c r="TPT274" t="s">
        <v>595</v>
      </c>
      <c r="TPU274" t="s">
        <v>595</v>
      </c>
      <c r="TPV274" t="s">
        <v>595</v>
      </c>
      <c r="TPW274" t="s">
        <v>595</v>
      </c>
      <c r="TPX274" t="s">
        <v>595</v>
      </c>
      <c r="TPY274" t="s">
        <v>595</v>
      </c>
      <c r="TPZ274" t="s">
        <v>595</v>
      </c>
      <c r="TQA274" t="s">
        <v>595</v>
      </c>
      <c r="TQB274" t="s">
        <v>595</v>
      </c>
      <c r="TQC274" t="s">
        <v>595</v>
      </c>
      <c r="TQD274" t="s">
        <v>595</v>
      </c>
      <c r="TQE274" t="s">
        <v>595</v>
      </c>
      <c r="TQF274" t="s">
        <v>595</v>
      </c>
      <c r="TQG274" t="s">
        <v>595</v>
      </c>
      <c r="TQH274" t="s">
        <v>595</v>
      </c>
      <c r="TQI274" t="s">
        <v>595</v>
      </c>
      <c r="TQJ274" t="s">
        <v>595</v>
      </c>
      <c r="TQK274" t="s">
        <v>595</v>
      </c>
      <c r="TQL274" t="s">
        <v>595</v>
      </c>
      <c r="TQM274" t="s">
        <v>595</v>
      </c>
      <c r="TQN274" t="s">
        <v>595</v>
      </c>
      <c r="TQO274" t="s">
        <v>595</v>
      </c>
      <c r="TQP274" t="s">
        <v>595</v>
      </c>
      <c r="TQQ274" t="s">
        <v>595</v>
      </c>
      <c r="TQR274" t="s">
        <v>595</v>
      </c>
      <c r="TQS274" t="s">
        <v>595</v>
      </c>
      <c r="TQT274" t="s">
        <v>595</v>
      </c>
      <c r="TQU274" t="s">
        <v>595</v>
      </c>
      <c r="TQV274" t="s">
        <v>595</v>
      </c>
      <c r="TQW274" t="s">
        <v>595</v>
      </c>
      <c r="TQX274" t="s">
        <v>595</v>
      </c>
      <c r="TQY274" t="s">
        <v>595</v>
      </c>
      <c r="TQZ274" t="s">
        <v>595</v>
      </c>
      <c r="TRA274" t="s">
        <v>595</v>
      </c>
      <c r="TRB274" t="s">
        <v>595</v>
      </c>
      <c r="TRC274" t="s">
        <v>595</v>
      </c>
      <c r="TRD274" t="s">
        <v>595</v>
      </c>
      <c r="TRE274" t="s">
        <v>595</v>
      </c>
      <c r="TRF274" t="s">
        <v>595</v>
      </c>
      <c r="TRG274" t="s">
        <v>595</v>
      </c>
      <c r="TRH274" t="s">
        <v>595</v>
      </c>
      <c r="TRI274" t="s">
        <v>595</v>
      </c>
      <c r="TRJ274" t="s">
        <v>595</v>
      </c>
      <c r="TRK274" t="s">
        <v>595</v>
      </c>
      <c r="TRL274" t="s">
        <v>595</v>
      </c>
      <c r="TRM274" t="s">
        <v>595</v>
      </c>
      <c r="TRN274" t="s">
        <v>595</v>
      </c>
      <c r="TRO274" t="s">
        <v>595</v>
      </c>
      <c r="TRP274" t="s">
        <v>595</v>
      </c>
      <c r="TRQ274" t="s">
        <v>595</v>
      </c>
      <c r="TRR274" t="s">
        <v>595</v>
      </c>
      <c r="TRS274" t="s">
        <v>595</v>
      </c>
      <c r="TRT274" t="s">
        <v>595</v>
      </c>
      <c r="TRU274" t="s">
        <v>595</v>
      </c>
      <c r="TRV274" t="s">
        <v>595</v>
      </c>
      <c r="TRW274" t="s">
        <v>595</v>
      </c>
      <c r="TRX274" t="s">
        <v>595</v>
      </c>
      <c r="TRY274" t="s">
        <v>595</v>
      </c>
      <c r="TRZ274" t="s">
        <v>595</v>
      </c>
      <c r="TSA274" t="s">
        <v>595</v>
      </c>
      <c r="TSB274" t="s">
        <v>595</v>
      </c>
      <c r="TSC274" t="s">
        <v>595</v>
      </c>
      <c r="TSD274" t="s">
        <v>595</v>
      </c>
      <c r="TSE274" t="s">
        <v>595</v>
      </c>
      <c r="TSF274" t="s">
        <v>595</v>
      </c>
      <c r="TSG274" t="s">
        <v>595</v>
      </c>
      <c r="TSH274" t="s">
        <v>595</v>
      </c>
      <c r="TSI274" t="s">
        <v>595</v>
      </c>
      <c r="TSJ274" t="s">
        <v>595</v>
      </c>
      <c r="TSK274" t="s">
        <v>595</v>
      </c>
      <c r="TSL274" t="s">
        <v>595</v>
      </c>
      <c r="TSM274" t="s">
        <v>595</v>
      </c>
      <c r="TSN274" t="s">
        <v>595</v>
      </c>
      <c r="TSO274" t="s">
        <v>595</v>
      </c>
      <c r="TSP274" t="s">
        <v>595</v>
      </c>
      <c r="TSQ274" t="s">
        <v>595</v>
      </c>
      <c r="TSR274" t="s">
        <v>595</v>
      </c>
      <c r="TSS274" t="s">
        <v>595</v>
      </c>
      <c r="TST274" t="s">
        <v>595</v>
      </c>
      <c r="TSU274" t="s">
        <v>595</v>
      </c>
      <c r="TSV274" t="s">
        <v>595</v>
      </c>
      <c r="TSW274" t="s">
        <v>595</v>
      </c>
      <c r="TSX274" t="s">
        <v>595</v>
      </c>
      <c r="TSY274" t="s">
        <v>595</v>
      </c>
      <c r="TSZ274" t="s">
        <v>595</v>
      </c>
      <c r="TTA274" t="s">
        <v>595</v>
      </c>
      <c r="TTB274" t="s">
        <v>595</v>
      </c>
      <c r="TTC274" t="s">
        <v>595</v>
      </c>
      <c r="TTD274" t="s">
        <v>595</v>
      </c>
      <c r="TTE274" t="s">
        <v>595</v>
      </c>
      <c r="TTF274" t="s">
        <v>595</v>
      </c>
      <c r="TTG274" t="s">
        <v>595</v>
      </c>
      <c r="TTH274" t="s">
        <v>595</v>
      </c>
      <c r="TTI274" t="s">
        <v>595</v>
      </c>
      <c r="TTJ274" t="s">
        <v>595</v>
      </c>
      <c r="TTK274" t="s">
        <v>595</v>
      </c>
      <c r="TTL274" t="s">
        <v>595</v>
      </c>
      <c r="TTM274" t="s">
        <v>595</v>
      </c>
      <c r="TTN274" t="s">
        <v>595</v>
      </c>
      <c r="TTO274" t="s">
        <v>595</v>
      </c>
      <c r="TTP274" t="s">
        <v>595</v>
      </c>
      <c r="TTQ274" t="s">
        <v>595</v>
      </c>
      <c r="TTR274" t="s">
        <v>595</v>
      </c>
      <c r="TTS274" t="s">
        <v>595</v>
      </c>
      <c r="TTT274" t="s">
        <v>595</v>
      </c>
      <c r="TTU274" t="s">
        <v>595</v>
      </c>
      <c r="TTV274" t="s">
        <v>595</v>
      </c>
      <c r="TTW274" t="s">
        <v>595</v>
      </c>
      <c r="TTX274" t="s">
        <v>595</v>
      </c>
      <c r="TTY274" t="s">
        <v>595</v>
      </c>
      <c r="TTZ274" t="s">
        <v>595</v>
      </c>
      <c r="TUA274" t="s">
        <v>595</v>
      </c>
      <c r="TUB274" t="s">
        <v>595</v>
      </c>
      <c r="TUC274" t="s">
        <v>595</v>
      </c>
      <c r="TUD274" t="s">
        <v>595</v>
      </c>
      <c r="TUE274" t="s">
        <v>595</v>
      </c>
      <c r="TUF274" t="s">
        <v>595</v>
      </c>
      <c r="TUG274" t="s">
        <v>595</v>
      </c>
      <c r="TUH274" t="s">
        <v>595</v>
      </c>
      <c r="TUI274" t="s">
        <v>595</v>
      </c>
      <c r="TUJ274" t="s">
        <v>595</v>
      </c>
      <c r="TUK274" t="s">
        <v>595</v>
      </c>
      <c r="TUL274" t="s">
        <v>595</v>
      </c>
      <c r="TUM274" t="s">
        <v>595</v>
      </c>
      <c r="TUN274" t="s">
        <v>595</v>
      </c>
      <c r="TUO274" t="s">
        <v>595</v>
      </c>
      <c r="TUP274" t="s">
        <v>595</v>
      </c>
      <c r="TUQ274" t="s">
        <v>595</v>
      </c>
      <c r="TUR274" t="s">
        <v>595</v>
      </c>
      <c r="TUS274" t="s">
        <v>595</v>
      </c>
      <c r="TUT274" t="s">
        <v>595</v>
      </c>
      <c r="TUU274" t="s">
        <v>595</v>
      </c>
      <c r="TUV274" t="s">
        <v>595</v>
      </c>
      <c r="TUW274" t="s">
        <v>595</v>
      </c>
      <c r="TUX274" t="s">
        <v>595</v>
      </c>
      <c r="TUY274" t="s">
        <v>595</v>
      </c>
      <c r="TUZ274" t="s">
        <v>595</v>
      </c>
      <c r="TVA274" t="s">
        <v>595</v>
      </c>
      <c r="TVB274" t="s">
        <v>595</v>
      </c>
      <c r="TVC274" t="s">
        <v>595</v>
      </c>
      <c r="TVD274" t="s">
        <v>595</v>
      </c>
      <c r="TVE274" t="s">
        <v>595</v>
      </c>
      <c r="TVF274" t="s">
        <v>595</v>
      </c>
      <c r="TVG274" t="s">
        <v>595</v>
      </c>
      <c r="TVH274" t="s">
        <v>595</v>
      </c>
      <c r="TVI274" t="s">
        <v>595</v>
      </c>
      <c r="TVJ274" t="s">
        <v>595</v>
      </c>
      <c r="TVK274" t="s">
        <v>595</v>
      </c>
      <c r="TVL274" t="s">
        <v>595</v>
      </c>
      <c r="TVM274" t="s">
        <v>595</v>
      </c>
      <c r="TVN274" t="s">
        <v>595</v>
      </c>
      <c r="TVO274" t="s">
        <v>595</v>
      </c>
      <c r="TVP274" t="s">
        <v>595</v>
      </c>
      <c r="TVQ274" t="s">
        <v>595</v>
      </c>
      <c r="TVR274" t="s">
        <v>595</v>
      </c>
      <c r="TVS274" t="s">
        <v>595</v>
      </c>
      <c r="TVT274" t="s">
        <v>595</v>
      </c>
      <c r="TVU274" t="s">
        <v>595</v>
      </c>
      <c r="TVV274" t="s">
        <v>595</v>
      </c>
      <c r="TVW274" t="s">
        <v>595</v>
      </c>
      <c r="TVX274" t="s">
        <v>595</v>
      </c>
      <c r="TVY274" t="s">
        <v>595</v>
      </c>
      <c r="TVZ274" t="s">
        <v>595</v>
      </c>
      <c r="TWA274" t="s">
        <v>595</v>
      </c>
      <c r="TWB274" t="s">
        <v>595</v>
      </c>
      <c r="TWC274" t="s">
        <v>595</v>
      </c>
      <c r="TWD274" t="s">
        <v>595</v>
      </c>
      <c r="TWE274" t="s">
        <v>595</v>
      </c>
      <c r="TWF274" t="s">
        <v>595</v>
      </c>
      <c r="TWG274" t="s">
        <v>595</v>
      </c>
      <c r="TWH274" t="s">
        <v>595</v>
      </c>
      <c r="TWI274" t="s">
        <v>595</v>
      </c>
      <c r="TWJ274" t="s">
        <v>595</v>
      </c>
      <c r="TWK274" t="s">
        <v>595</v>
      </c>
      <c r="TWL274" t="s">
        <v>595</v>
      </c>
      <c r="TWM274" t="s">
        <v>595</v>
      </c>
      <c r="TWN274" t="s">
        <v>595</v>
      </c>
      <c r="TWO274" t="s">
        <v>595</v>
      </c>
      <c r="TWP274" t="s">
        <v>595</v>
      </c>
      <c r="TWQ274" t="s">
        <v>595</v>
      </c>
      <c r="TWR274" t="s">
        <v>595</v>
      </c>
      <c r="TWS274" t="s">
        <v>595</v>
      </c>
      <c r="TWT274" t="s">
        <v>595</v>
      </c>
      <c r="TWU274" t="s">
        <v>595</v>
      </c>
      <c r="TWV274" t="s">
        <v>595</v>
      </c>
      <c r="TWW274" t="s">
        <v>595</v>
      </c>
      <c r="TWX274" t="s">
        <v>595</v>
      </c>
      <c r="TWY274" t="s">
        <v>595</v>
      </c>
      <c r="TWZ274" t="s">
        <v>595</v>
      </c>
      <c r="TXA274" t="s">
        <v>595</v>
      </c>
      <c r="TXB274" t="s">
        <v>595</v>
      </c>
      <c r="TXC274" t="s">
        <v>595</v>
      </c>
      <c r="TXD274" t="s">
        <v>595</v>
      </c>
      <c r="TXE274" t="s">
        <v>595</v>
      </c>
      <c r="TXF274" t="s">
        <v>595</v>
      </c>
      <c r="TXG274" t="s">
        <v>595</v>
      </c>
      <c r="TXH274" t="s">
        <v>595</v>
      </c>
      <c r="TXI274" t="s">
        <v>595</v>
      </c>
      <c r="TXJ274" t="s">
        <v>595</v>
      </c>
      <c r="TXK274" t="s">
        <v>595</v>
      </c>
      <c r="TXL274" t="s">
        <v>595</v>
      </c>
      <c r="TXM274" t="s">
        <v>595</v>
      </c>
      <c r="TXN274" t="s">
        <v>595</v>
      </c>
      <c r="TXO274" t="s">
        <v>595</v>
      </c>
      <c r="TXP274" t="s">
        <v>595</v>
      </c>
      <c r="TXQ274" t="s">
        <v>595</v>
      </c>
      <c r="TXR274" t="s">
        <v>595</v>
      </c>
      <c r="TXS274" t="s">
        <v>595</v>
      </c>
      <c r="TXT274" t="s">
        <v>595</v>
      </c>
      <c r="TXU274" t="s">
        <v>595</v>
      </c>
      <c r="TXV274" t="s">
        <v>595</v>
      </c>
      <c r="TXW274" t="s">
        <v>595</v>
      </c>
      <c r="TXX274" t="s">
        <v>595</v>
      </c>
      <c r="TXY274" t="s">
        <v>595</v>
      </c>
      <c r="TXZ274" t="s">
        <v>595</v>
      </c>
      <c r="TYA274" t="s">
        <v>595</v>
      </c>
      <c r="TYB274" t="s">
        <v>595</v>
      </c>
      <c r="TYC274" t="s">
        <v>595</v>
      </c>
      <c r="TYD274" t="s">
        <v>595</v>
      </c>
      <c r="TYE274" t="s">
        <v>595</v>
      </c>
      <c r="TYF274" t="s">
        <v>595</v>
      </c>
      <c r="TYG274" t="s">
        <v>595</v>
      </c>
      <c r="TYH274" t="s">
        <v>595</v>
      </c>
      <c r="TYI274" t="s">
        <v>595</v>
      </c>
      <c r="TYJ274" t="s">
        <v>595</v>
      </c>
      <c r="TYK274" t="s">
        <v>595</v>
      </c>
      <c r="TYL274" t="s">
        <v>595</v>
      </c>
      <c r="TYM274" t="s">
        <v>595</v>
      </c>
      <c r="TYN274" t="s">
        <v>595</v>
      </c>
      <c r="TYO274" t="s">
        <v>595</v>
      </c>
      <c r="TYP274" t="s">
        <v>595</v>
      </c>
      <c r="TYQ274" t="s">
        <v>595</v>
      </c>
      <c r="TYR274" t="s">
        <v>595</v>
      </c>
      <c r="TYS274" t="s">
        <v>595</v>
      </c>
      <c r="TYT274" t="s">
        <v>595</v>
      </c>
      <c r="TYU274" t="s">
        <v>595</v>
      </c>
      <c r="TYV274" t="s">
        <v>595</v>
      </c>
      <c r="TYW274" t="s">
        <v>595</v>
      </c>
      <c r="TYX274" t="s">
        <v>595</v>
      </c>
      <c r="TYY274" t="s">
        <v>595</v>
      </c>
      <c r="TYZ274" t="s">
        <v>595</v>
      </c>
      <c r="TZA274" t="s">
        <v>595</v>
      </c>
      <c r="TZB274" t="s">
        <v>595</v>
      </c>
      <c r="TZC274" t="s">
        <v>595</v>
      </c>
      <c r="TZD274" t="s">
        <v>595</v>
      </c>
      <c r="TZE274" t="s">
        <v>595</v>
      </c>
      <c r="TZF274" t="s">
        <v>595</v>
      </c>
      <c r="TZG274" t="s">
        <v>595</v>
      </c>
      <c r="TZH274" t="s">
        <v>595</v>
      </c>
      <c r="TZI274" t="s">
        <v>595</v>
      </c>
      <c r="TZJ274" t="s">
        <v>595</v>
      </c>
      <c r="TZK274" t="s">
        <v>595</v>
      </c>
      <c r="TZL274" t="s">
        <v>595</v>
      </c>
      <c r="TZM274" t="s">
        <v>595</v>
      </c>
      <c r="TZN274" t="s">
        <v>595</v>
      </c>
      <c r="TZO274" t="s">
        <v>595</v>
      </c>
      <c r="TZP274" t="s">
        <v>595</v>
      </c>
      <c r="TZQ274" t="s">
        <v>595</v>
      </c>
      <c r="TZR274" t="s">
        <v>595</v>
      </c>
      <c r="TZS274" t="s">
        <v>595</v>
      </c>
      <c r="TZT274" t="s">
        <v>595</v>
      </c>
      <c r="TZU274" t="s">
        <v>595</v>
      </c>
      <c r="TZV274" t="s">
        <v>595</v>
      </c>
      <c r="TZW274" t="s">
        <v>595</v>
      </c>
      <c r="TZX274" t="s">
        <v>595</v>
      </c>
      <c r="TZY274" t="s">
        <v>595</v>
      </c>
      <c r="TZZ274" t="s">
        <v>595</v>
      </c>
      <c r="UAA274" t="s">
        <v>595</v>
      </c>
      <c r="UAB274" t="s">
        <v>595</v>
      </c>
      <c r="UAC274" t="s">
        <v>595</v>
      </c>
      <c r="UAD274" t="s">
        <v>595</v>
      </c>
      <c r="UAE274" t="s">
        <v>595</v>
      </c>
      <c r="UAF274" t="s">
        <v>595</v>
      </c>
      <c r="UAG274" t="s">
        <v>595</v>
      </c>
      <c r="UAH274" t="s">
        <v>595</v>
      </c>
      <c r="UAI274" t="s">
        <v>595</v>
      </c>
      <c r="UAJ274" t="s">
        <v>595</v>
      </c>
      <c r="UAK274" t="s">
        <v>595</v>
      </c>
      <c r="UAL274" t="s">
        <v>595</v>
      </c>
      <c r="UAM274" t="s">
        <v>595</v>
      </c>
      <c r="UAN274" t="s">
        <v>595</v>
      </c>
      <c r="UAO274" t="s">
        <v>595</v>
      </c>
      <c r="UAP274" t="s">
        <v>595</v>
      </c>
      <c r="UAQ274" t="s">
        <v>595</v>
      </c>
      <c r="UAR274" t="s">
        <v>595</v>
      </c>
      <c r="UAS274" t="s">
        <v>595</v>
      </c>
      <c r="UAT274" t="s">
        <v>595</v>
      </c>
      <c r="UAU274" t="s">
        <v>595</v>
      </c>
      <c r="UAV274" t="s">
        <v>595</v>
      </c>
      <c r="UAW274" t="s">
        <v>595</v>
      </c>
      <c r="UAX274" t="s">
        <v>595</v>
      </c>
      <c r="UAY274" t="s">
        <v>595</v>
      </c>
      <c r="UAZ274" t="s">
        <v>595</v>
      </c>
      <c r="UBA274" t="s">
        <v>595</v>
      </c>
      <c r="UBB274" t="s">
        <v>595</v>
      </c>
      <c r="UBC274" t="s">
        <v>595</v>
      </c>
      <c r="UBD274" t="s">
        <v>595</v>
      </c>
      <c r="UBE274" t="s">
        <v>595</v>
      </c>
      <c r="UBF274" t="s">
        <v>595</v>
      </c>
      <c r="UBG274" t="s">
        <v>595</v>
      </c>
      <c r="UBH274" t="s">
        <v>595</v>
      </c>
      <c r="UBI274" t="s">
        <v>595</v>
      </c>
      <c r="UBJ274" t="s">
        <v>595</v>
      </c>
      <c r="UBK274" t="s">
        <v>595</v>
      </c>
      <c r="UBL274" t="s">
        <v>595</v>
      </c>
      <c r="UBM274" t="s">
        <v>595</v>
      </c>
      <c r="UBN274" t="s">
        <v>595</v>
      </c>
      <c r="UBO274" t="s">
        <v>595</v>
      </c>
      <c r="UBP274" t="s">
        <v>595</v>
      </c>
      <c r="UBQ274" t="s">
        <v>595</v>
      </c>
      <c r="UBR274" t="s">
        <v>595</v>
      </c>
      <c r="UBS274" t="s">
        <v>595</v>
      </c>
      <c r="UBT274" t="s">
        <v>595</v>
      </c>
      <c r="UBU274" t="s">
        <v>595</v>
      </c>
      <c r="UBV274" t="s">
        <v>595</v>
      </c>
      <c r="UBW274" t="s">
        <v>595</v>
      </c>
      <c r="UBX274" t="s">
        <v>595</v>
      </c>
      <c r="UBY274" t="s">
        <v>595</v>
      </c>
      <c r="UBZ274" t="s">
        <v>595</v>
      </c>
      <c r="UCA274" t="s">
        <v>595</v>
      </c>
      <c r="UCB274" t="s">
        <v>595</v>
      </c>
      <c r="UCC274" t="s">
        <v>595</v>
      </c>
      <c r="UCD274" t="s">
        <v>595</v>
      </c>
      <c r="UCE274" t="s">
        <v>595</v>
      </c>
      <c r="UCF274" t="s">
        <v>595</v>
      </c>
      <c r="UCG274" t="s">
        <v>595</v>
      </c>
      <c r="UCH274" t="s">
        <v>595</v>
      </c>
      <c r="UCI274" t="s">
        <v>595</v>
      </c>
      <c r="UCJ274" t="s">
        <v>595</v>
      </c>
      <c r="UCK274" t="s">
        <v>595</v>
      </c>
      <c r="UCL274" t="s">
        <v>595</v>
      </c>
      <c r="UCM274" t="s">
        <v>595</v>
      </c>
      <c r="UCN274" t="s">
        <v>595</v>
      </c>
      <c r="UCO274" t="s">
        <v>595</v>
      </c>
      <c r="UCP274" t="s">
        <v>595</v>
      </c>
      <c r="UCQ274" t="s">
        <v>595</v>
      </c>
      <c r="UCR274" t="s">
        <v>595</v>
      </c>
      <c r="UCS274" t="s">
        <v>595</v>
      </c>
      <c r="UCT274" t="s">
        <v>595</v>
      </c>
      <c r="UCU274" t="s">
        <v>595</v>
      </c>
      <c r="UCV274" t="s">
        <v>595</v>
      </c>
      <c r="UCW274" t="s">
        <v>595</v>
      </c>
      <c r="UCX274" t="s">
        <v>595</v>
      </c>
      <c r="UCY274" t="s">
        <v>595</v>
      </c>
      <c r="UCZ274" t="s">
        <v>595</v>
      </c>
      <c r="UDA274" t="s">
        <v>595</v>
      </c>
      <c r="UDB274" t="s">
        <v>595</v>
      </c>
      <c r="UDC274" t="s">
        <v>595</v>
      </c>
      <c r="UDD274" t="s">
        <v>595</v>
      </c>
      <c r="UDE274" t="s">
        <v>595</v>
      </c>
      <c r="UDF274" t="s">
        <v>595</v>
      </c>
      <c r="UDG274" t="s">
        <v>595</v>
      </c>
      <c r="UDH274" t="s">
        <v>595</v>
      </c>
      <c r="UDI274" t="s">
        <v>595</v>
      </c>
      <c r="UDJ274" t="s">
        <v>595</v>
      </c>
      <c r="UDK274" t="s">
        <v>595</v>
      </c>
      <c r="UDL274" t="s">
        <v>595</v>
      </c>
      <c r="UDM274" t="s">
        <v>595</v>
      </c>
      <c r="UDN274" t="s">
        <v>595</v>
      </c>
      <c r="UDO274" t="s">
        <v>595</v>
      </c>
      <c r="UDP274" t="s">
        <v>595</v>
      </c>
      <c r="UDQ274" t="s">
        <v>595</v>
      </c>
      <c r="UDR274" t="s">
        <v>595</v>
      </c>
      <c r="UDS274" t="s">
        <v>595</v>
      </c>
      <c r="UDT274" t="s">
        <v>595</v>
      </c>
      <c r="UDU274" t="s">
        <v>595</v>
      </c>
      <c r="UDV274" t="s">
        <v>595</v>
      </c>
      <c r="UDW274" t="s">
        <v>595</v>
      </c>
      <c r="UDX274" t="s">
        <v>595</v>
      </c>
      <c r="UDY274" t="s">
        <v>595</v>
      </c>
      <c r="UDZ274" t="s">
        <v>595</v>
      </c>
      <c r="UEA274" t="s">
        <v>595</v>
      </c>
      <c r="UEB274" t="s">
        <v>595</v>
      </c>
      <c r="UEC274" t="s">
        <v>595</v>
      </c>
      <c r="UED274" t="s">
        <v>595</v>
      </c>
      <c r="UEE274" t="s">
        <v>595</v>
      </c>
      <c r="UEF274" t="s">
        <v>595</v>
      </c>
      <c r="UEG274" t="s">
        <v>595</v>
      </c>
      <c r="UEH274" t="s">
        <v>595</v>
      </c>
      <c r="UEI274" t="s">
        <v>595</v>
      </c>
      <c r="UEJ274" t="s">
        <v>595</v>
      </c>
      <c r="UEK274" t="s">
        <v>595</v>
      </c>
      <c r="UEL274" t="s">
        <v>595</v>
      </c>
      <c r="UEM274" t="s">
        <v>595</v>
      </c>
      <c r="UEN274" t="s">
        <v>595</v>
      </c>
      <c r="UEO274" t="s">
        <v>595</v>
      </c>
      <c r="UEP274" t="s">
        <v>595</v>
      </c>
      <c r="UEQ274" t="s">
        <v>595</v>
      </c>
      <c r="UER274" t="s">
        <v>595</v>
      </c>
      <c r="UES274" t="s">
        <v>595</v>
      </c>
      <c r="UET274" t="s">
        <v>595</v>
      </c>
      <c r="UEU274" t="s">
        <v>595</v>
      </c>
      <c r="UEV274" t="s">
        <v>595</v>
      </c>
      <c r="UEW274" t="s">
        <v>595</v>
      </c>
      <c r="UEX274" t="s">
        <v>595</v>
      </c>
      <c r="UEY274" t="s">
        <v>595</v>
      </c>
      <c r="UEZ274" t="s">
        <v>595</v>
      </c>
      <c r="UFA274" t="s">
        <v>595</v>
      </c>
      <c r="UFB274" t="s">
        <v>595</v>
      </c>
      <c r="UFC274" t="s">
        <v>595</v>
      </c>
      <c r="UFD274" t="s">
        <v>595</v>
      </c>
      <c r="UFE274" t="s">
        <v>595</v>
      </c>
      <c r="UFF274" t="s">
        <v>595</v>
      </c>
      <c r="UFG274" t="s">
        <v>595</v>
      </c>
      <c r="UFH274" t="s">
        <v>595</v>
      </c>
      <c r="UFI274" t="s">
        <v>595</v>
      </c>
      <c r="UFJ274" t="s">
        <v>595</v>
      </c>
      <c r="UFK274" t="s">
        <v>595</v>
      </c>
      <c r="UFL274" t="s">
        <v>595</v>
      </c>
      <c r="UFM274" t="s">
        <v>595</v>
      </c>
      <c r="UFN274" t="s">
        <v>595</v>
      </c>
      <c r="UFO274" t="s">
        <v>595</v>
      </c>
      <c r="UFP274" t="s">
        <v>595</v>
      </c>
      <c r="UFQ274" t="s">
        <v>595</v>
      </c>
      <c r="UFR274" t="s">
        <v>595</v>
      </c>
      <c r="UFS274" t="s">
        <v>595</v>
      </c>
      <c r="UFT274" t="s">
        <v>595</v>
      </c>
      <c r="UFU274" t="s">
        <v>595</v>
      </c>
      <c r="UFV274" t="s">
        <v>595</v>
      </c>
      <c r="UFW274" t="s">
        <v>595</v>
      </c>
      <c r="UFX274" t="s">
        <v>595</v>
      </c>
      <c r="UFY274" t="s">
        <v>595</v>
      </c>
      <c r="UFZ274" t="s">
        <v>595</v>
      </c>
      <c r="UGA274" t="s">
        <v>595</v>
      </c>
      <c r="UGB274" t="s">
        <v>595</v>
      </c>
      <c r="UGC274" t="s">
        <v>595</v>
      </c>
      <c r="UGD274" t="s">
        <v>595</v>
      </c>
      <c r="UGE274" t="s">
        <v>595</v>
      </c>
      <c r="UGF274" t="s">
        <v>595</v>
      </c>
      <c r="UGG274" t="s">
        <v>595</v>
      </c>
      <c r="UGH274" t="s">
        <v>595</v>
      </c>
      <c r="UGI274" t="s">
        <v>595</v>
      </c>
      <c r="UGJ274" t="s">
        <v>595</v>
      </c>
      <c r="UGK274" t="s">
        <v>595</v>
      </c>
      <c r="UGL274" t="s">
        <v>595</v>
      </c>
      <c r="UGM274" t="s">
        <v>595</v>
      </c>
      <c r="UGN274" t="s">
        <v>595</v>
      </c>
      <c r="UGO274" t="s">
        <v>595</v>
      </c>
      <c r="UGP274" t="s">
        <v>595</v>
      </c>
      <c r="UGQ274" t="s">
        <v>595</v>
      </c>
      <c r="UGR274" t="s">
        <v>595</v>
      </c>
      <c r="UGS274" t="s">
        <v>595</v>
      </c>
      <c r="UGT274" t="s">
        <v>595</v>
      </c>
      <c r="UGU274" t="s">
        <v>595</v>
      </c>
      <c r="UGV274" t="s">
        <v>595</v>
      </c>
      <c r="UGW274" t="s">
        <v>595</v>
      </c>
      <c r="UGX274" t="s">
        <v>595</v>
      </c>
      <c r="UGY274" t="s">
        <v>595</v>
      </c>
      <c r="UGZ274" t="s">
        <v>595</v>
      </c>
      <c r="UHA274" t="s">
        <v>595</v>
      </c>
      <c r="UHB274" t="s">
        <v>595</v>
      </c>
      <c r="UHC274" t="s">
        <v>595</v>
      </c>
      <c r="UHD274" t="s">
        <v>595</v>
      </c>
      <c r="UHE274" t="s">
        <v>595</v>
      </c>
      <c r="UHF274" t="s">
        <v>595</v>
      </c>
      <c r="UHG274" t="s">
        <v>595</v>
      </c>
      <c r="UHH274" t="s">
        <v>595</v>
      </c>
      <c r="UHI274" t="s">
        <v>595</v>
      </c>
      <c r="UHJ274" t="s">
        <v>595</v>
      </c>
      <c r="UHK274" t="s">
        <v>595</v>
      </c>
      <c r="UHL274" t="s">
        <v>595</v>
      </c>
      <c r="UHM274" t="s">
        <v>595</v>
      </c>
      <c r="UHN274" t="s">
        <v>595</v>
      </c>
      <c r="UHO274" t="s">
        <v>595</v>
      </c>
      <c r="UHP274" t="s">
        <v>595</v>
      </c>
      <c r="UHQ274" t="s">
        <v>595</v>
      </c>
      <c r="UHR274" t="s">
        <v>595</v>
      </c>
      <c r="UHS274" t="s">
        <v>595</v>
      </c>
      <c r="UHT274" t="s">
        <v>595</v>
      </c>
      <c r="UHU274" t="s">
        <v>595</v>
      </c>
      <c r="UHV274" t="s">
        <v>595</v>
      </c>
      <c r="UHW274" t="s">
        <v>595</v>
      </c>
      <c r="UHX274" t="s">
        <v>595</v>
      </c>
      <c r="UHY274" t="s">
        <v>595</v>
      </c>
      <c r="UHZ274" t="s">
        <v>595</v>
      </c>
      <c r="UIA274" t="s">
        <v>595</v>
      </c>
      <c r="UIB274" t="s">
        <v>595</v>
      </c>
      <c r="UIC274" t="s">
        <v>595</v>
      </c>
      <c r="UID274" t="s">
        <v>595</v>
      </c>
      <c r="UIE274" t="s">
        <v>595</v>
      </c>
      <c r="UIF274" t="s">
        <v>595</v>
      </c>
      <c r="UIG274" t="s">
        <v>595</v>
      </c>
      <c r="UIH274" t="s">
        <v>595</v>
      </c>
      <c r="UII274" t="s">
        <v>595</v>
      </c>
      <c r="UIJ274" t="s">
        <v>595</v>
      </c>
      <c r="UIK274" t="s">
        <v>595</v>
      </c>
      <c r="UIL274" t="s">
        <v>595</v>
      </c>
      <c r="UIM274" t="s">
        <v>595</v>
      </c>
      <c r="UIN274" t="s">
        <v>595</v>
      </c>
      <c r="UIO274" t="s">
        <v>595</v>
      </c>
      <c r="UIP274" t="s">
        <v>595</v>
      </c>
      <c r="UIQ274" t="s">
        <v>595</v>
      </c>
      <c r="UIR274" t="s">
        <v>595</v>
      </c>
      <c r="UIS274" t="s">
        <v>595</v>
      </c>
      <c r="UIT274" t="s">
        <v>595</v>
      </c>
      <c r="UIU274" t="s">
        <v>595</v>
      </c>
      <c r="UIV274" t="s">
        <v>595</v>
      </c>
      <c r="UIW274" t="s">
        <v>595</v>
      </c>
      <c r="UIX274" t="s">
        <v>595</v>
      </c>
      <c r="UIY274" t="s">
        <v>595</v>
      </c>
      <c r="UIZ274" t="s">
        <v>595</v>
      </c>
      <c r="UJA274" t="s">
        <v>595</v>
      </c>
      <c r="UJB274" t="s">
        <v>595</v>
      </c>
      <c r="UJC274" t="s">
        <v>595</v>
      </c>
      <c r="UJD274" t="s">
        <v>595</v>
      </c>
      <c r="UJE274" t="s">
        <v>595</v>
      </c>
      <c r="UJF274" t="s">
        <v>595</v>
      </c>
      <c r="UJG274" t="s">
        <v>595</v>
      </c>
      <c r="UJH274" t="s">
        <v>595</v>
      </c>
      <c r="UJI274" t="s">
        <v>595</v>
      </c>
      <c r="UJJ274" t="s">
        <v>595</v>
      </c>
      <c r="UJK274" t="s">
        <v>595</v>
      </c>
      <c r="UJL274" t="s">
        <v>595</v>
      </c>
      <c r="UJM274" t="s">
        <v>595</v>
      </c>
      <c r="UJN274" t="s">
        <v>595</v>
      </c>
      <c r="UJO274" t="s">
        <v>595</v>
      </c>
      <c r="UJP274" t="s">
        <v>595</v>
      </c>
      <c r="UJQ274" t="s">
        <v>595</v>
      </c>
      <c r="UJR274" t="s">
        <v>595</v>
      </c>
      <c r="UJS274" t="s">
        <v>595</v>
      </c>
      <c r="UJT274" t="s">
        <v>595</v>
      </c>
      <c r="UJU274" t="s">
        <v>595</v>
      </c>
      <c r="UJV274" t="s">
        <v>595</v>
      </c>
      <c r="UJW274" t="s">
        <v>595</v>
      </c>
      <c r="UJX274" t="s">
        <v>595</v>
      </c>
      <c r="UJY274" t="s">
        <v>595</v>
      </c>
      <c r="UJZ274" t="s">
        <v>595</v>
      </c>
      <c r="UKA274" t="s">
        <v>595</v>
      </c>
      <c r="UKB274" t="s">
        <v>595</v>
      </c>
      <c r="UKC274" t="s">
        <v>595</v>
      </c>
      <c r="UKD274" t="s">
        <v>595</v>
      </c>
      <c r="UKE274" t="s">
        <v>595</v>
      </c>
      <c r="UKF274" t="s">
        <v>595</v>
      </c>
      <c r="UKG274" t="s">
        <v>595</v>
      </c>
      <c r="UKH274" t="s">
        <v>595</v>
      </c>
      <c r="UKI274" t="s">
        <v>595</v>
      </c>
      <c r="UKJ274" t="s">
        <v>595</v>
      </c>
      <c r="UKK274" t="s">
        <v>595</v>
      </c>
      <c r="UKL274" t="s">
        <v>595</v>
      </c>
      <c r="UKM274" t="s">
        <v>595</v>
      </c>
      <c r="UKN274" t="s">
        <v>595</v>
      </c>
      <c r="UKO274" t="s">
        <v>595</v>
      </c>
      <c r="UKP274" t="s">
        <v>595</v>
      </c>
      <c r="UKQ274" t="s">
        <v>595</v>
      </c>
      <c r="UKR274" t="s">
        <v>595</v>
      </c>
      <c r="UKS274" t="s">
        <v>595</v>
      </c>
      <c r="UKT274" t="s">
        <v>595</v>
      </c>
      <c r="UKU274" t="s">
        <v>595</v>
      </c>
      <c r="UKV274" t="s">
        <v>595</v>
      </c>
      <c r="UKW274" t="s">
        <v>595</v>
      </c>
      <c r="UKX274" t="s">
        <v>595</v>
      </c>
      <c r="UKY274" t="s">
        <v>595</v>
      </c>
      <c r="UKZ274" t="s">
        <v>595</v>
      </c>
      <c r="ULA274" t="s">
        <v>595</v>
      </c>
      <c r="ULB274" t="s">
        <v>595</v>
      </c>
      <c r="ULC274" t="s">
        <v>595</v>
      </c>
      <c r="ULD274" t="s">
        <v>595</v>
      </c>
      <c r="ULE274" t="s">
        <v>595</v>
      </c>
      <c r="ULF274" t="s">
        <v>595</v>
      </c>
      <c r="ULG274" t="s">
        <v>595</v>
      </c>
      <c r="ULH274" t="s">
        <v>595</v>
      </c>
      <c r="ULI274" t="s">
        <v>595</v>
      </c>
      <c r="ULJ274" t="s">
        <v>595</v>
      </c>
      <c r="ULK274" t="s">
        <v>595</v>
      </c>
      <c r="ULL274" t="s">
        <v>595</v>
      </c>
      <c r="ULM274" t="s">
        <v>595</v>
      </c>
      <c r="ULN274" t="s">
        <v>595</v>
      </c>
      <c r="ULO274" t="s">
        <v>595</v>
      </c>
      <c r="ULP274" t="s">
        <v>595</v>
      </c>
      <c r="ULQ274" t="s">
        <v>595</v>
      </c>
      <c r="ULR274" t="s">
        <v>595</v>
      </c>
      <c r="ULS274" t="s">
        <v>595</v>
      </c>
      <c r="ULT274" t="s">
        <v>595</v>
      </c>
      <c r="ULU274" t="s">
        <v>595</v>
      </c>
      <c r="ULV274" t="s">
        <v>595</v>
      </c>
      <c r="ULW274" t="s">
        <v>595</v>
      </c>
      <c r="ULX274" t="s">
        <v>595</v>
      </c>
      <c r="ULY274" t="s">
        <v>595</v>
      </c>
      <c r="ULZ274" t="s">
        <v>595</v>
      </c>
      <c r="UMA274" t="s">
        <v>595</v>
      </c>
      <c r="UMB274" t="s">
        <v>595</v>
      </c>
      <c r="UMC274" t="s">
        <v>595</v>
      </c>
      <c r="UMD274" t="s">
        <v>595</v>
      </c>
      <c r="UME274" t="s">
        <v>595</v>
      </c>
      <c r="UMF274" t="s">
        <v>595</v>
      </c>
      <c r="UMG274" t="s">
        <v>595</v>
      </c>
      <c r="UMH274" t="s">
        <v>595</v>
      </c>
      <c r="UMI274" t="s">
        <v>595</v>
      </c>
      <c r="UMJ274" t="s">
        <v>595</v>
      </c>
      <c r="UMK274" t="s">
        <v>595</v>
      </c>
      <c r="UML274" t="s">
        <v>595</v>
      </c>
      <c r="UMM274" t="s">
        <v>595</v>
      </c>
      <c r="UMN274" t="s">
        <v>595</v>
      </c>
      <c r="UMO274" t="s">
        <v>595</v>
      </c>
      <c r="UMP274" t="s">
        <v>595</v>
      </c>
      <c r="UMQ274" t="s">
        <v>595</v>
      </c>
      <c r="UMR274" t="s">
        <v>595</v>
      </c>
      <c r="UMS274" t="s">
        <v>595</v>
      </c>
      <c r="UMT274" t="s">
        <v>595</v>
      </c>
      <c r="UMU274" t="s">
        <v>595</v>
      </c>
      <c r="UMV274" t="s">
        <v>595</v>
      </c>
      <c r="UMW274" t="s">
        <v>595</v>
      </c>
      <c r="UMX274" t="s">
        <v>595</v>
      </c>
      <c r="UMY274" t="s">
        <v>595</v>
      </c>
      <c r="UMZ274" t="s">
        <v>595</v>
      </c>
      <c r="UNA274" t="s">
        <v>595</v>
      </c>
      <c r="UNB274" t="s">
        <v>595</v>
      </c>
      <c r="UNC274" t="s">
        <v>595</v>
      </c>
      <c r="UND274" t="s">
        <v>595</v>
      </c>
      <c r="UNE274" t="s">
        <v>595</v>
      </c>
      <c r="UNF274" t="s">
        <v>595</v>
      </c>
      <c r="UNG274" t="s">
        <v>595</v>
      </c>
      <c r="UNH274" t="s">
        <v>595</v>
      </c>
      <c r="UNI274" t="s">
        <v>595</v>
      </c>
      <c r="UNJ274" t="s">
        <v>595</v>
      </c>
      <c r="UNK274" t="s">
        <v>595</v>
      </c>
      <c r="UNL274" t="s">
        <v>595</v>
      </c>
      <c r="UNM274" t="s">
        <v>595</v>
      </c>
      <c r="UNN274" t="s">
        <v>595</v>
      </c>
      <c r="UNO274" t="s">
        <v>595</v>
      </c>
      <c r="UNP274" t="s">
        <v>595</v>
      </c>
      <c r="UNQ274" t="s">
        <v>595</v>
      </c>
      <c r="UNR274" t="s">
        <v>595</v>
      </c>
      <c r="UNS274" t="s">
        <v>595</v>
      </c>
      <c r="UNT274" t="s">
        <v>595</v>
      </c>
      <c r="UNU274" t="s">
        <v>595</v>
      </c>
      <c r="UNV274" t="s">
        <v>595</v>
      </c>
      <c r="UNW274" t="s">
        <v>595</v>
      </c>
      <c r="UNX274" t="s">
        <v>595</v>
      </c>
      <c r="UNY274" t="s">
        <v>595</v>
      </c>
      <c r="UNZ274" t="s">
        <v>595</v>
      </c>
      <c r="UOA274" t="s">
        <v>595</v>
      </c>
      <c r="UOB274" t="s">
        <v>595</v>
      </c>
      <c r="UOC274" t="s">
        <v>595</v>
      </c>
      <c r="UOD274" t="s">
        <v>595</v>
      </c>
      <c r="UOE274" t="s">
        <v>595</v>
      </c>
      <c r="UOF274" t="s">
        <v>595</v>
      </c>
      <c r="UOG274" t="s">
        <v>595</v>
      </c>
      <c r="UOH274" t="s">
        <v>595</v>
      </c>
      <c r="UOI274" t="s">
        <v>595</v>
      </c>
      <c r="UOJ274" t="s">
        <v>595</v>
      </c>
      <c r="UOK274" t="s">
        <v>595</v>
      </c>
      <c r="UOL274" t="s">
        <v>595</v>
      </c>
      <c r="UOM274" t="s">
        <v>595</v>
      </c>
      <c r="UON274" t="s">
        <v>595</v>
      </c>
      <c r="UOO274" t="s">
        <v>595</v>
      </c>
      <c r="UOP274" t="s">
        <v>595</v>
      </c>
      <c r="UOQ274" t="s">
        <v>595</v>
      </c>
      <c r="UOR274" t="s">
        <v>595</v>
      </c>
      <c r="UOS274" t="s">
        <v>595</v>
      </c>
      <c r="UOT274" t="s">
        <v>595</v>
      </c>
      <c r="UOU274" t="s">
        <v>595</v>
      </c>
      <c r="UOV274" t="s">
        <v>595</v>
      </c>
      <c r="UOW274" t="s">
        <v>595</v>
      </c>
      <c r="UOX274" t="s">
        <v>595</v>
      </c>
      <c r="UOY274" t="s">
        <v>595</v>
      </c>
      <c r="UOZ274" t="s">
        <v>595</v>
      </c>
      <c r="UPA274" t="s">
        <v>595</v>
      </c>
      <c r="UPB274" t="s">
        <v>595</v>
      </c>
      <c r="UPC274" t="s">
        <v>595</v>
      </c>
      <c r="UPD274" t="s">
        <v>595</v>
      </c>
      <c r="UPE274" t="s">
        <v>595</v>
      </c>
      <c r="UPF274" t="s">
        <v>595</v>
      </c>
      <c r="UPG274" t="s">
        <v>595</v>
      </c>
      <c r="UPH274" t="s">
        <v>595</v>
      </c>
      <c r="UPI274" t="s">
        <v>595</v>
      </c>
      <c r="UPJ274" t="s">
        <v>595</v>
      </c>
      <c r="UPK274" t="s">
        <v>595</v>
      </c>
      <c r="UPL274" t="s">
        <v>595</v>
      </c>
      <c r="UPM274" t="s">
        <v>595</v>
      </c>
      <c r="UPN274" t="s">
        <v>595</v>
      </c>
      <c r="UPO274" t="s">
        <v>595</v>
      </c>
      <c r="UPP274" t="s">
        <v>595</v>
      </c>
      <c r="UPQ274" t="s">
        <v>595</v>
      </c>
      <c r="UPR274" t="s">
        <v>595</v>
      </c>
      <c r="UPS274" t="s">
        <v>595</v>
      </c>
      <c r="UPT274" t="s">
        <v>595</v>
      </c>
      <c r="UPU274" t="s">
        <v>595</v>
      </c>
      <c r="UPV274" t="s">
        <v>595</v>
      </c>
      <c r="UPW274" t="s">
        <v>595</v>
      </c>
      <c r="UPX274" t="s">
        <v>595</v>
      </c>
      <c r="UPY274" t="s">
        <v>595</v>
      </c>
      <c r="UPZ274" t="s">
        <v>595</v>
      </c>
      <c r="UQA274" t="s">
        <v>595</v>
      </c>
      <c r="UQB274" t="s">
        <v>595</v>
      </c>
      <c r="UQC274" t="s">
        <v>595</v>
      </c>
      <c r="UQD274" t="s">
        <v>595</v>
      </c>
      <c r="UQE274" t="s">
        <v>595</v>
      </c>
      <c r="UQF274" t="s">
        <v>595</v>
      </c>
      <c r="UQG274" t="s">
        <v>595</v>
      </c>
      <c r="UQH274" t="s">
        <v>595</v>
      </c>
      <c r="UQI274" t="s">
        <v>595</v>
      </c>
      <c r="UQJ274" t="s">
        <v>595</v>
      </c>
      <c r="UQK274" t="s">
        <v>595</v>
      </c>
      <c r="UQL274" t="s">
        <v>595</v>
      </c>
      <c r="UQM274" t="s">
        <v>595</v>
      </c>
      <c r="UQN274" t="s">
        <v>595</v>
      </c>
      <c r="UQO274" t="s">
        <v>595</v>
      </c>
      <c r="UQP274" t="s">
        <v>595</v>
      </c>
      <c r="UQQ274" t="s">
        <v>595</v>
      </c>
      <c r="UQR274" t="s">
        <v>595</v>
      </c>
      <c r="UQS274" t="s">
        <v>595</v>
      </c>
      <c r="UQT274" t="s">
        <v>595</v>
      </c>
      <c r="UQU274" t="s">
        <v>595</v>
      </c>
      <c r="UQV274" t="s">
        <v>595</v>
      </c>
      <c r="UQW274" t="s">
        <v>595</v>
      </c>
      <c r="UQX274" t="s">
        <v>595</v>
      </c>
      <c r="UQY274" t="s">
        <v>595</v>
      </c>
      <c r="UQZ274" t="s">
        <v>595</v>
      </c>
      <c r="URA274" t="s">
        <v>595</v>
      </c>
      <c r="URB274" t="s">
        <v>595</v>
      </c>
      <c r="URC274" t="s">
        <v>595</v>
      </c>
      <c r="URD274" t="s">
        <v>595</v>
      </c>
      <c r="URE274" t="s">
        <v>595</v>
      </c>
      <c r="URF274" t="s">
        <v>595</v>
      </c>
      <c r="URG274" t="s">
        <v>595</v>
      </c>
      <c r="URH274" t="s">
        <v>595</v>
      </c>
      <c r="URI274" t="s">
        <v>595</v>
      </c>
      <c r="URJ274" t="s">
        <v>595</v>
      </c>
      <c r="URK274" t="s">
        <v>595</v>
      </c>
      <c r="URL274" t="s">
        <v>595</v>
      </c>
      <c r="URM274" t="s">
        <v>595</v>
      </c>
      <c r="URN274" t="s">
        <v>595</v>
      </c>
      <c r="URO274" t="s">
        <v>595</v>
      </c>
      <c r="URP274" t="s">
        <v>595</v>
      </c>
      <c r="URQ274" t="s">
        <v>595</v>
      </c>
      <c r="URR274" t="s">
        <v>595</v>
      </c>
      <c r="URS274" t="s">
        <v>595</v>
      </c>
      <c r="URT274" t="s">
        <v>595</v>
      </c>
      <c r="URU274" t="s">
        <v>595</v>
      </c>
      <c r="URV274" t="s">
        <v>595</v>
      </c>
      <c r="URW274" t="s">
        <v>595</v>
      </c>
      <c r="URX274" t="s">
        <v>595</v>
      </c>
      <c r="URY274" t="s">
        <v>595</v>
      </c>
      <c r="URZ274" t="s">
        <v>595</v>
      </c>
      <c r="USA274" t="s">
        <v>595</v>
      </c>
      <c r="USB274" t="s">
        <v>595</v>
      </c>
      <c r="USC274" t="s">
        <v>595</v>
      </c>
      <c r="USD274" t="s">
        <v>595</v>
      </c>
      <c r="USE274" t="s">
        <v>595</v>
      </c>
      <c r="USF274" t="s">
        <v>595</v>
      </c>
      <c r="USG274" t="s">
        <v>595</v>
      </c>
      <c r="USH274" t="s">
        <v>595</v>
      </c>
      <c r="USI274" t="s">
        <v>595</v>
      </c>
      <c r="USJ274" t="s">
        <v>595</v>
      </c>
      <c r="USK274" t="s">
        <v>595</v>
      </c>
      <c r="USL274" t="s">
        <v>595</v>
      </c>
      <c r="USM274" t="s">
        <v>595</v>
      </c>
      <c r="USN274" t="s">
        <v>595</v>
      </c>
      <c r="USO274" t="s">
        <v>595</v>
      </c>
      <c r="USP274" t="s">
        <v>595</v>
      </c>
      <c r="USQ274" t="s">
        <v>595</v>
      </c>
      <c r="USR274" t="s">
        <v>595</v>
      </c>
      <c r="USS274" t="s">
        <v>595</v>
      </c>
      <c r="UST274" t="s">
        <v>595</v>
      </c>
      <c r="USU274" t="s">
        <v>595</v>
      </c>
      <c r="USV274" t="s">
        <v>595</v>
      </c>
      <c r="USW274" t="s">
        <v>595</v>
      </c>
      <c r="USX274" t="s">
        <v>595</v>
      </c>
      <c r="USY274" t="s">
        <v>595</v>
      </c>
      <c r="USZ274" t="s">
        <v>595</v>
      </c>
      <c r="UTA274" t="s">
        <v>595</v>
      </c>
      <c r="UTB274" t="s">
        <v>595</v>
      </c>
      <c r="UTC274" t="s">
        <v>595</v>
      </c>
      <c r="UTD274" t="s">
        <v>595</v>
      </c>
      <c r="UTE274" t="s">
        <v>595</v>
      </c>
      <c r="UTF274" t="s">
        <v>595</v>
      </c>
      <c r="UTG274" t="s">
        <v>595</v>
      </c>
      <c r="UTH274" t="s">
        <v>595</v>
      </c>
      <c r="UTI274" t="s">
        <v>595</v>
      </c>
      <c r="UTJ274" t="s">
        <v>595</v>
      </c>
      <c r="UTK274" t="s">
        <v>595</v>
      </c>
      <c r="UTL274" t="s">
        <v>595</v>
      </c>
      <c r="UTM274" t="s">
        <v>595</v>
      </c>
      <c r="UTN274" t="s">
        <v>595</v>
      </c>
      <c r="UTO274" t="s">
        <v>595</v>
      </c>
      <c r="UTP274" t="s">
        <v>595</v>
      </c>
      <c r="UTQ274" t="s">
        <v>595</v>
      </c>
      <c r="UTR274" t="s">
        <v>595</v>
      </c>
      <c r="UTS274" t="s">
        <v>595</v>
      </c>
      <c r="UTT274" t="s">
        <v>595</v>
      </c>
      <c r="UTU274" t="s">
        <v>595</v>
      </c>
      <c r="UTV274" t="s">
        <v>595</v>
      </c>
      <c r="UTW274" t="s">
        <v>595</v>
      </c>
      <c r="UTX274" t="s">
        <v>595</v>
      </c>
      <c r="UTY274" t="s">
        <v>595</v>
      </c>
      <c r="UTZ274" t="s">
        <v>595</v>
      </c>
      <c r="UUA274" t="s">
        <v>595</v>
      </c>
      <c r="UUB274" t="s">
        <v>595</v>
      </c>
      <c r="UUC274" t="s">
        <v>595</v>
      </c>
      <c r="UUD274" t="s">
        <v>595</v>
      </c>
      <c r="UUE274" t="s">
        <v>595</v>
      </c>
      <c r="UUF274" t="s">
        <v>595</v>
      </c>
      <c r="UUG274" t="s">
        <v>595</v>
      </c>
      <c r="UUH274" t="s">
        <v>595</v>
      </c>
      <c r="UUI274" t="s">
        <v>595</v>
      </c>
      <c r="UUJ274" t="s">
        <v>595</v>
      </c>
      <c r="UUK274" t="s">
        <v>595</v>
      </c>
      <c r="UUL274" t="s">
        <v>595</v>
      </c>
      <c r="UUM274" t="s">
        <v>595</v>
      </c>
      <c r="UUN274" t="s">
        <v>595</v>
      </c>
      <c r="UUO274" t="s">
        <v>595</v>
      </c>
      <c r="UUP274" t="s">
        <v>595</v>
      </c>
      <c r="UUQ274" t="s">
        <v>595</v>
      </c>
      <c r="UUR274" t="s">
        <v>595</v>
      </c>
      <c r="UUS274" t="s">
        <v>595</v>
      </c>
      <c r="UUT274" t="s">
        <v>595</v>
      </c>
      <c r="UUU274" t="s">
        <v>595</v>
      </c>
      <c r="UUV274" t="s">
        <v>595</v>
      </c>
      <c r="UUW274" t="s">
        <v>595</v>
      </c>
      <c r="UUX274" t="s">
        <v>595</v>
      </c>
      <c r="UUY274" t="s">
        <v>595</v>
      </c>
      <c r="UUZ274" t="s">
        <v>595</v>
      </c>
      <c r="UVA274" t="s">
        <v>595</v>
      </c>
      <c r="UVB274" t="s">
        <v>595</v>
      </c>
      <c r="UVC274" t="s">
        <v>595</v>
      </c>
      <c r="UVD274" t="s">
        <v>595</v>
      </c>
      <c r="UVE274" t="s">
        <v>595</v>
      </c>
      <c r="UVF274" t="s">
        <v>595</v>
      </c>
      <c r="UVG274" t="s">
        <v>595</v>
      </c>
      <c r="UVH274" t="s">
        <v>595</v>
      </c>
      <c r="UVI274" t="s">
        <v>595</v>
      </c>
      <c r="UVJ274" t="s">
        <v>595</v>
      </c>
      <c r="UVK274" t="s">
        <v>595</v>
      </c>
      <c r="UVL274" t="s">
        <v>595</v>
      </c>
      <c r="UVM274" t="s">
        <v>595</v>
      </c>
      <c r="UVN274" t="s">
        <v>595</v>
      </c>
      <c r="UVO274" t="s">
        <v>595</v>
      </c>
      <c r="UVP274" t="s">
        <v>595</v>
      </c>
      <c r="UVQ274" t="s">
        <v>595</v>
      </c>
      <c r="UVR274" t="s">
        <v>595</v>
      </c>
      <c r="UVS274" t="s">
        <v>595</v>
      </c>
      <c r="UVT274" t="s">
        <v>595</v>
      </c>
      <c r="UVU274" t="s">
        <v>595</v>
      </c>
      <c r="UVV274" t="s">
        <v>595</v>
      </c>
      <c r="UVW274" t="s">
        <v>595</v>
      </c>
      <c r="UVX274" t="s">
        <v>595</v>
      </c>
      <c r="UVY274" t="s">
        <v>595</v>
      </c>
      <c r="UVZ274" t="s">
        <v>595</v>
      </c>
      <c r="UWA274" t="s">
        <v>595</v>
      </c>
      <c r="UWB274" t="s">
        <v>595</v>
      </c>
      <c r="UWC274" t="s">
        <v>595</v>
      </c>
      <c r="UWD274" t="s">
        <v>595</v>
      </c>
      <c r="UWE274" t="s">
        <v>595</v>
      </c>
      <c r="UWF274" t="s">
        <v>595</v>
      </c>
      <c r="UWG274" t="s">
        <v>595</v>
      </c>
      <c r="UWH274" t="s">
        <v>595</v>
      </c>
      <c r="UWI274" t="s">
        <v>595</v>
      </c>
      <c r="UWJ274" t="s">
        <v>595</v>
      </c>
      <c r="UWK274" t="s">
        <v>595</v>
      </c>
      <c r="UWL274" t="s">
        <v>595</v>
      </c>
      <c r="UWM274" t="s">
        <v>595</v>
      </c>
      <c r="UWN274" t="s">
        <v>595</v>
      </c>
      <c r="UWO274" t="s">
        <v>595</v>
      </c>
      <c r="UWP274" t="s">
        <v>595</v>
      </c>
      <c r="UWQ274" t="s">
        <v>595</v>
      </c>
      <c r="UWR274" t="s">
        <v>595</v>
      </c>
      <c r="UWS274" t="s">
        <v>595</v>
      </c>
      <c r="UWT274" t="s">
        <v>595</v>
      </c>
      <c r="UWU274" t="s">
        <v>595</v>
      </c>
      <c r="UWV274" t="s">
        <v>595</v>
      </c>
      <c r="UWW274" t="s">
        <v>595</v>
      </c>
      <c r="UWX274" t="s">
        <v>595</v>
      </c>
      <c r="UWY274" t="s">
        <v>595</v>
      </c>
      <c r="UWZ274" t="s">
        <v>595</v>
      </c>
      <c r="UXA274" t="s">
        <v>595</v>
      </c>
      <c r="UXB274" t="s">
        <v>595</v>
      </c>
      <c r="UXC274" t="s">
        <v>595</v>
      </c>
      <c r="UXD274" t="s">
        <v>595</v>
      </c>
      <c r="UXE274" t="s">
        <v>595</v>
      </c>
      <c r="UXF274" t="s">
        <v>595</v>
      </c>
      <c r="UXG274" t="s">
        <v>595</v>
      </c>
      <c r="UXH274" t="s">
        <v>595</v>
      </c>
      <c r="UXI274" t="s">
        <v>595</v>
      </c>
      <c r="UXJ274" t="s">
        <v>595</v>
      </c>
      <c r="UXK274" t="s">
        <v>595</v>
      </c>
      <c r="UXL274" t="s">
        <v>595</v>
      </c>
      <c r="UXM274" t="s">
        <v>595</v>
      </c>
      <c r="UXN274" t="s">
        <v>595</v>
      </c>
      <c r="UXO274" t="s">
        <v>595</v>
      </c>
      <c r="UXP274" t="s">
        <v>595</v>
      </c>
      <c r="UXQ274" t="s">
        <v>595</v>
      </c>
      <c r="UXR274" t="s">
        <v>595</v>
      </c>
      <c r="UXS274" t="s">
        <v>595</v>
      </c>
      <c r="UXT274" t="s">
        <v>595</v>
      </c>
      <c r="UXU274" t="s">
        <v>595</v>
      </c>
      <c r="UXV274" t="s">
        <v>595</v>
      </c>
      <c r="UXW274" t="s">
        <v>595</v>
      </c>
      <c r="UXX274" t="s">
        <v>595</v>
      </c>
      <c r="UXY274" t="s">
        <v>595</v>
      </c>
      <c r="UXZ274" t="s">
        <v>595</v>
      </c>
      <c r="UYA274" t="s">
        <v>595</v>
      </c>
      <c r="UYB274" t="s">
        <v>595</v>
      </c>
      <c r="UYC274" t="s">
        <v>595</v>
      </c>
      <c r="UYD274" t="s">
        <v>595</v>
      </c>
      <c r="UYE274" t="s">
        <v>595</v>
      </c>
      <c r="UYF274" t="s">
        <v>595</v>
      </c>
      <c r="UYG274" t="s">
        <v>595</v>
      </c>
      <c r="UYH274" t="s">
        <v>595</v>
      </c>
      <c r="UYI274" t="s">
        <v>595</v>
      </c>
      <c r="UYJ274" t="s">
        <v>595</v>
      </c>
      <c r="UYK274" t="s">
        <v>595</v>
      </c>
      <c r="UYL274" t="s">
        <v>595</v>
      </c>
      <c r="UYM274" t="s">
        <v>595</v>
      </c>
      <c r="UYN274" t="s">
        <v>595</v>
      </c>
      <c r="UYO274" t="s">
        <v>595</v>
      </c>
      <c r="UYP274" t="s">
        <v>595</v>
      </c>
      <c r="UYQ274" t="s">
        <v>595</v>
      </c>
      <c r="UYR274" t="s">
        <v>595</v>
      </c>
      <c r="UYS274" t="s">
        <v>595</v>
      </c>
      <c r="UYT274" t="s">
        <v>595</v>
      </c>
      <c r="UYU274" t="s">
        <v>595</v>
      </c>
      <c r="UYV274" t="s">
        <v>595</v>
      </c>
      <c r="UYW274" t="s">
        <v>595</v>
      </c>
      <c r="UYX274" t="s">
        <v>595</v>
      </c>
      <c r="UYY274" t="s">
        <v>595</v>
      </c>
      <c r="UYZ274" t="s">
        <v>595</v>
      </c>
      <c r="UZA274" t="s">
        <v>595</v>
      </c>
      <c r="UZB274" t="s">
        <v>595</v>
      </c>
      <c r="UZC274" t="s">
        <v>595</v>
      </c>
      <c r="UZD274" t="s">
        <v>595</v>
      </c>
      <c r="UZE274" t="s">
        <v>595</v>
      </c>
      <c r="UZF274" t="s">
        <v>595</v>
      </c>
      <c r="UZG274" t="s">
        <v>595</v>
      </c>
      <c r="UZH274" t="s">
        <v>595</v>
      </c>
      <c r="UZI274" t="s">
        <v>595</v>
      </c>
      <c r="UZJ274" t="s">
        <v>595</v>
      </c>
      <c r="UZK274" t="s">
        <v>595</v>
      </c>
      <c r="UZL274" t="s">
        <v>595</v>
      </c>
      <c r="UZM274" t="s">
        <v>595</v>
      </c>
      <c r="UZN274" t="s">
        <v>595</v>
      </c>
      <c r="UZO274" t="s">
        <v>595</v>
      </c>
      <c r="UZP274" t="s">
        <v>595</v>
      </c>
      <c r="UZQ274" t="s">
        <v>595</v>
      </c>
      <c r="UZR274" t="s">
        <v>595</v>
      </c>
      <c r="UZS274" t="s">
        <v>595</v>
      </c>
      <c r="UZT274" t="s">
        <v>595</v>
      </c>
      <c r="UZU274" t="s">
        <v>595</v>
      </c>
      <c r="UZV274" t="s">
        <v>595</v>
      </c>
      <c r="UZW274" t="s">
        <v>595</v>
      </c>
      <c r="UZX274" t="s">
        <v>595</v>
      </c>
      <c r="UZY274" t="s">
        <v>595</v>
      </c>
      <c r="UZZ274" t="s">
        <v>595</v>
      </c>
      <c r="VAA274" t="s">
        <v>595</v>
      </c>
      <c r="VAB274" t="s">
        <v>595</v>
      </c>
      <c r="VAC274" t="s">
        <v>595</v>
      </c>
      <c r="VAD274" t="s">
        <v>595</v>
      </c>
      <c r="VAE274" t="s">
        <v>595</v>
      </c>
      <c r="VAF274" t="s">
        <v>595</v>
      </c>
      <c r="VAG274" t="s">
        <v>595</v>
      </c>
      <c r="VAH274" t="s">
        <v>595</v>
      </c>
      <c r="VAI274" t="s">
        <v>595</v>
      </c>
      <c r="VAJ274" t="s">
        <v>595</v>
      </c>
      <c r="VAK274" t="s">
        <v>595</v>
      </c>
      <c r="VAL274" t="s">
        <v>595</v>
      </c>
      <c r="VAM274" t="s">
        <v>595</v>
      </c>
      <c r="VAN274" t="s">
        <v>595</v>
      </c>
      <c r="VAO274" t="s">
        <v>595</v>
      </c>
      <c r="VAP274" t="s">
        <v>595</v>
      </c>
      <c r="VAQ274" t="s">
        <v>595</v>
      </c>
      <c r="VAR274" t="s">
        <v>595</v>
      </c>
      <c r="VAS274" t="s">
        <v>595</v>
      </c>
      <c r="VAT274" t="s">
        <v>595</v>
      </c>
      <c r="VAU274" t="s">
        <v>595</v>
      </c>
      <c r="VAV274" t="s">
        <v>595</v>
      </c>
      <c r="VAW274" t="s">
        <v>595</v>
      </c>
      <c r="VAX274" t="s">
        <v>595</v>
      </c>
      <c r="VAY274" t="s">
        <v>595</v>
      </c>
      <c r="VAZ274" t="s">
        <v>595</v>
      </c>
      <c r="VBA274" t="s">
        <v>595</v>
      </c>
      <c r="VBB274" t="s">
        <v>595</v>
      </c>
      <c r="VBC274" t="s">
        <v>595</v>
      </c>
      <c r="VBD274" t="s">
        <v>595</v>
      </c>
      <c r="VBE274" t="s">
        <v>595</v>
      </c>
      <c r="VBF274" t="s">
        <v>595</v>
      </c>
      <c r="VBG274" t="s">
        <v>595</v>
      </c>
      <c r="VBH274" t="s">
        <v>595</v>
      </c>
      <c r="VBI274" t="s">
        <v>595</v>
      </c>
      <c r="VBJ274" t="s">
        <v>595</v>
      </c>
      <c r="VBK274" t="s">
        <v>595</v>
      </c>
      <c r="VBL274" t="s">
        <v>595</v>
      </c>
      <c r="VBM274" t="s">
        <v>595</v>
      </c>
      <c r="VBN274" t="s">
        <v>595</v>
      </c>
      <c r="VBO274" t="s">
        <v>595</v>
      </c>
      <c r="VBP274" t="s">
        <v>595</v>
      </c>
      <c r="VBQ274" t="s">
        <v>595</v>
      </c>
      <c r="VBR274" t="s">
        <v>595</v>
      </c>
      <c r="VBS274" t="s">
        <v>595</v>
      </c>
      <c r="VBT274" t="s">
        <v>595</v>
      </c>
      <c r="VBU274" t="s">
        <v>595</v>
      </c>
      <c r="VBV274" t="s">
        <v>595</v>
      </c>
      <c r="VBW274" t="s">
        <v>595</v>
      </c>
      <c r="VBX274" t="s">
        <v>595</v>
      </c>
      <c r="VBY274" t="s">
        <v>595</v>
      </c>
      <c r="VBZ274" t="s">
        <v>595</v>
      </c>
      <c r="VCA274" t="s">
        <v>595</v>
      </c>
      <c r="VCB274" t="s">
        <v>595</v>
      </c>
      <c r="VCC274" t="s">
        <v>595</v>
      </c>
      <c r="VCD274" t="s">
        <v>595</v>
      </c>
      <c r="VCE274" t="s">
        <v>595</v>
      </c>
      <c r="VCF274" t="s">
        <v>595</v>
      </c>
      <c r="VCG274" t="s">
        <v>595</v>
      </c>
      <c r="VCH274" t="s">
        <v>595</v>
      </c>
      <c r="VCI274" t="s">
        <v>595</v>
      </c>
      <c r="VCJ274" t="s">
        <v>595</v>
      </c>
      <c r="VCK274" t="s">
        <v>595</v>
      </c>
      <c r="VCL274" t="s">
        <v>595</v>
      </c>
      <c r="VCM274" t="s">
        <v>595</v>
      </c>
      <c r="VCN274" t="s">
        <v>595</v>
      </c>
      <c r="VCO274" t="s">
        <v>595</v>
      </c>
      <c r="VCP274" t="s">
        <v>595</v>
      </c>
      <c r="VCQ274" t="s">
        <v>595</v>
      </c>
      <c r="VCR274" t="s">
        <v>595</v>
      </c>
      <c r="VCS274" t="s">
        <v>595</v>
      </c>
      <c r="VCT274" t="s">
        <v>595</v>
      </c>
      <c r="VCU274" t="s">
        <v>595</v>
      </c>
      <c r="VCV274" t="s">
        <v>595</v>
      </c>
      <c r="VCW274" t="s">
        <v>595</v>
      </c>
      <c r="VCX274" t="s">
        <v>595</v>
      </c>
      <c r="VCY274" t="s">
        <v>595</v>
      </c>
      <c r="VCZ274" t="s">
        <v>595</v>
      </c>
      <c r="VDA274" t="s">
        <v>595</v>
      </c>
      <c r="VDB274" t="s">
        <v>595</v>
      </c>
      <c r="VDC274" t="s">
        <v>595</v>
      </c>
      <c r="VDD274" t="s">
        <v>595</v>
      </c>
      <c r="VDE274" t="s">
        <v>595</v>
      </c>
      <c r="VDF274" t="s">
        <v>595</v>
      </c>
      <c r="VDG274" t="s">
        <v>595</v>
      </c>
      <c r="VDH274" t="s">
        <v>595</v>
      </c>
      <c r="VDI274" t="s">
        <v>595</v>
      </c>
      <c r="VDJ274" t="s">
        <v>595</v>
      </c>
      <c r="VDK274" t="s">
        <v>595</v>
      </c>
      <c r="VDL274" t="s">
        <v>595</v>
      </c>
      <c r="VDM274" t="s">
        <v>595</v>
      </c>
      <c r="VDN274" t="s">
        <v>595</v>
      </c>
      <c r="VDO274" t="s">
        <v>595</v>
      </c>
      <c r="VDP274" t="s">
        <v>595</v>
      </c>
      <c r="VDQ274" t="s">
        <v>595</v>
      </c>
      <c r="VDR274" t="s">
        <v>595</v>
      </c>
      <c r="VDS274" t="s">
        <v>595</v>
      </c>
      <c r="VDT274" t="s">
        <v>595</v>
      </c>
      <c r="VDU274" t="s">
        <v>595</v>
      </c>
      <c r="VDV274" t="s">
        <v>595</v>
      </c>
      <c r="VDW274" t="s">
        <v>595</v>
      </c>
      <c r="VDX274" t="s">
        <v>595</v>
      </c>
      <c r="VDY274" t="s">
        <v>595</v>
      </c>
      <c r="VDZ274" t="s">
        <v>595</v>
      </c>
      <c r="VEA274" t="s">
        <v>595</v>
      </c>
      <c r="VEB274" t="s">
        <v>595</v>
      </c>
      <c r="VEC274" t="s">
        <v>595</v>
      </c>
      <c r="VED274" t="s">
        <v>595</v>
      </c>
      <c r="VEE274" t="s">
        <v>595</v>
      </c>
      <c r="VEF274" t="s">
        <v>595</v>
      </c>
      <c r="VEG274" t="s">
        <v>595</v>
      </c>
      <c r="VEH274" t="s">
        <v>595</v>
      </c>
      <c r="VEI274" t="s">
        <v>595</v>
      </c>
      <c r="VEJ274" t="s">
        <v>595</v>
      </c>
      <c r="VEK274" t="s">
        <v>595</v>
      </c>
      <c r="VEL274" t="s">
        <v>595</v>
      </c>
      <c r="VEM274" t="s">
        <v>595</v>
      </c>
      <c r="VEN274" t="s">
        <v>595</v>
      </c>
      <c r="VEO274" t="s">
        <v>595</v>
      </c>
      <c r="VEP274" t="s">
        <v>595</v>
      </c>
      <c r="VEQ274" t="s">
        <v>595</v>
      </c>
      <c r="VER274" t="s">
        <v>595</v>
      </c>
      <c r="VES274" t="s">
        <v>595</v>
      </c>
      <c r="VET274" t="s">
        <v>595</v>
      </c>
      <c r="VEU274" t="s">
        <v>595</v>
      </c>
      <c r="VEV274" t="s">
        <v>595</v>
      </c>
      <c r="VEW274" t="s">
        <v>595</v>
      </c>
      <c r="VEX274" t="s">
        <v>595</v>
      </c>
      <c r="VEY274" t="s">
        <v>595</v>
      </c>
      <c r="VEZ274" t="s">
        <v>595</v>
      </c>
      <c r="VFA274" t="s">
        <v>595</v>
      </c>
      <c r="VFB274" t="s">
        <v>595</v>
      </c>
      <c r="VFC274" t="s">
        <v>595</v>
      </c>
      <c r="VFD274" t="s">
        <v>595</v>
      </c>
      <c r="VFE274" t="s">
        <v>595</v>
      </c>
      <c r="VFF274" t="s">
        <v>595</v>
      </c>
      <c r="VFG274" t="s">
        <v>595</v>
      </c>
      <c r="VFH274" t="s">
        <v>595</v>
      </c>
      <c r="VFI274" t="s">
        <v>595</v>
      </c>
      <c r="VFJ274" t="s">
        <v>595</v>
      </c>
      <c r="VFK274" t="s">
        <v>595</v>
      </c>
      <c r="VFL274" t="s">
        <v>595</v>
      </c>
      <c r="VFM274" t="s">
        <v>595</v>
      </c>
      <c r="VFN274" t="s">
        <v>595</v>
      </c>
      <c r="VFO274" t="s">
        <v>595</v>
      </c>
      <c r="VFP274" t="s">
        <v>595</v>
      </c>
      <c r="VFQ274" t="s">
        <v>595</v>
      </c>
      <c r="VFR274" t="s">
        <v>595</v>
      </c>
      <c r="VFS274" t="s">
        <v>595</v>
      </c>
      <c r="VFT274" t="s">
        <v>595</v>
      </c>
      <c r="VFU274" t="s">
        <v>595</v>
      </c>
      <c r="VFV274" t="s">
        <v>595</v>
      </c>
      <c r="VFW274" t="s">
        <v>595</v>
      </c>
      <c r="VFX274" t="s">
        <v>595</v>
      </c>
      <c r="VFY274" t="s">
        <v>595</v>
      </c>
      <c r="VFZ274" t="s">
        <v>595</v>
      </c>
      <c r="VGA274" t="s">
        <v>595</v>
      </c>
      <c r="VGB274" t="s">
        <v>595</v>
      </c>
      <c r="VGC274" t="s">
        <v>595</v>
      </c>
      <c r="VGD274" t="s">
        <v>595</v>
      </c>
      <c r="VGE274" t="s">
        <v>595</v>
      </c>
      <c r="VGF274" t="s">
        <v>595</v>
      </c>
      <c r="VGG274" t="s">
        <v>595</v>
      </c>
      <c r="VGH274" t="s">
        <v>595</v>
      </c>
      <c r="VGI274" t="s">
        <v>595</v>
      </c>
      <c r="VGJ274" t="s">
        <v>595</v>
      </c>
      <c r="VGK274" t="s">
        <v>595</v>
      </c>
      <c r="VGL274" t="s">
        <v>595</v>
      </c>
      <c r="VGM274" t="s">
        <v>595</v>
      </c>
      <c r="VGN274" t="s">
        <v>595</v>
      </c>
      <c r="VGO274" t="s">
        <v>595</v>
      </c>
      <c r="VGP274" t="s">
        <v>595</v>
      </c>
      <c r="VGQ274" t="s">
        <v>595</v>
      </c>
      <c r="VGR274" t="s">
        <v>595</v>
      </c>
      <c r="VGS274" t="s">
        <v>595</v>
      </c>
      <c r="VGT274" t="s">
        <v>595</v>
      </c>
      <c r="VGU274" t="s">
        <v>595</v>
      </c>
      <c r="VGV274" t="s">
        <v>595</v>
      </c>
      <c r="VGW274" t="s">
        <v>595</v>
      </c>
      <c r="VGX274" t="s">
        <v>595</v>
      </c>
      <c r="VGY274" t="s">
        <v>595</v>
      </c>
      <c r="VGZ274" t="s">
        <v>595</v>
      </c>
      <c r="VHA274" t="s">
        <v>595</v>
      </c>
      <c r="VHB274" t="s">
        <v>595</v>
      </c>
      <c r="VHC274" t="s">
        <v>595</v>
      </c>
      <c r="VHD274" t="s">
        <v>595</v>
      </c>
      <c r="VHE274" t="s">
        <v>595</v>
      </c>
      <c r="VHF274" t="s">
        <v>595</v>
      </c>
      <c r="VHG274" t="s">
        <v>595</v>
      </c>
      <c r="VHH274" t="s">
        <v>595</v>
      </c>
      <c r="VHI274" t="s">
        <v>595</v>
      </c>
      <c r="VHJ274" t="s">
        <v>595</v>
      </c>
      <c r="VHK274" t="s">
        <v>595</v>
      </c>
      <c r="VHL274" t="s">
        <v>595</v>
      </c>
      <c r="VHM274" t="s">
        <v>595</v>
      </c>
      <c r="VHN274" t="s">
        <v>595</v>
      </c>
      <c r="VHO274" t="s">
        <v>595</v>
      </c>
      <c r="VHP274" t="s">
        <v>595</v>
      </c>
      <c r="VHQ274" t="s">
        <v>595</v>
      </c>
      <c r="VHR274" t="s">
        <v>595</v>
      </c>
      <c r="VHS274" t="s">
        <v>595</v>
      </c>
      <c r="VHT274" t="s">
        <v>595</v>
      </c>
      <c r="VHU274" t="s">
        <v>595</v>
      </c>
      <c r="VHV274" t="s">
        <v>595</v>
      </c>
      <c r="VHW274" t="s">
        <v>595</v>
      </c>
      <c r="VHX274" t="s">
        <v>595</v>
      </c>
      <c r="VHY274" t="s">
        <v>595</v>
      </c>
      <c r="VHZ274" t="s">
        <v>595</v>
      </c>
      <c r="VIA274" t="s">
        <v>595</v>
      </c>
      <c r="VIB274" t="s">
        <v>595</v>
      </c>
      <c r="VIC274" t="s">
        <v>595</v>
      </c>
      <c r="VID274" t="s">
        <v>595</v>
      </c>
      <c r="VIE274" t="s">
        <v>595</v>
      </c>
      <c r="VIF274" t="s">
        <v>595</v>
      </c>
      <c r="VIG274" t="s">
        <v>595</v>
      </c>
      <c r="VIH274" t="s">
        <v>595</v>
      </c>
      <c r="VII274" t="s">
        <v>595</v>
      </c>
      <c r="VIJ274" t="s">
        <v>595</v>
      </c>
      <c r="VIK274" t="s">
        <v>595</v>
      </c>
      <c r="VIL274" t="s">
        <v>595</v>
      </c>
      <c r="VIM274" t="s">
        <v>595</v>
      </c>
      <c r="VIN274" t="s">
        <v>595</v>
      </c>
      <c r="VIO274" t="s">
        <v>595</v>
      </c>
      <c r="VIP274" t="s">
        <v>595</v>
      </c>
      <c r="VIQ274" t="s">
        <v>595</v>
      </c>
      <c r="VIR274" t="s">
        <v>595</v>
      </c>
      <c r="VIS274" t="s">
        <v>595</v>
      </c>
      <c r="VIT274" t="s">
        <v>595</v>
      </c>
      <c r="VIU274" t="s">
        <v>595</v>
      </c>
      <c r="VIV274" t="s">
        <v>595</v>
      </c>
      <c r="VIW274" t="s">
        <v>595</v>
      </c>
      <c r="VIX274" t="s">
        <v>595</v>
      </c>
      <c r="VIY274" t="s">
        <v>595</v>
      </c>
      <c r="VIZ274" t="s">
        <v>595</v>
      </c>
      <c r="VJA274" t="s">
        <v>595</v>
      </c>
      <c r="VJB274" t="s">
        <v>595</v>
      </c>
      <c r="VJC274" t="s">
        <v>595</v>
      </c>
      <c r="VJD274" t="s">
        <v>595</v>
      </c>
      <c r="VJE274" t="s">
        <v>595</v>
      </c>
      <c r="VJF274" t="s">
        <v>595</v>
      </c>
      <c r="VJG274" t="s">
        <v>595</v>
      </c>
      <c r="VJH274" t="s">
        <v>595</v>
      </c>
      <c r="VJI274" t="s">
        <v>595</v>
      </c>
      <c r="VJJ274" t="s">
        <v>595</v>
      </c>
      <c r="VJK274" t="s">
        <v>595</v>
      </c>
      <c r="VJL274" t="s">
        <v>595</v>
      </c>
      <c r="VJM274" t="s">
        <v>595</v>
      </c>
      <c r="VJN274" t="s">
        <v>595</v>
      </c>
      <c r="VJO274" t="s">
        <v>595</v>
      </c>
      <c r="VJP274" t="s">
        <v>595</v>
      </c>
      <c r="VJQ274" t="s">
        <v>595</v>
      </c>
      <c r="VJR274" t="s">
        <v>595</v>
      </c>
      <c r="VJS274" t="s">
        <v>595</v>
      </c>
      <c r="VJT274" t="s">
        <v>595</v>
      </c>
      <c r="VJU274" t="s">
        <v>595</v>
      </c>
      <c r="VJV274" t="s">
        <v>595</v>
      </c>
      <c r="VJW274" t="s">
        <v>595</v>
      </c>
      <c r="VJX274" t="s">
        <v>595</v>
      </c>
      <c r="VJY274" t="s">
        <v>595</v>
      </c>
      <c r="VJZ274" t="s">
        <v>595</v>
      </c>
      <c r="VKA274" t="s">
        <v>595</v>
      </c>
      <c r="VKB274" t="s">
        <v>595</v>
      </c>
      <c r="VKC274" t="s">
        <v>595</v>
      </c>
      <c r="VKD274" t="s">
        <v>595</v>
      </c>
      <c r="VKE274" t="s">
        <v>595</v>
      </c>
      <c r="VKF274" t="s">
        <v>595</v>
      </c>
      <c r="VKG274" t="s">
        <v>595</v>
      </c>
      <c r="VKH274" t="s">
        <v>595</v>
      </c>
      <c r="VKI274" t="s">
        <v>595</v>
      </c>
      <c r="VKJ274" t="s">
        <v>595</v>
      </c>
      <c r="VKK274" t="s">
        <v>595</v>
      </c>
      <c r="VKL274" t="s">
        <v>595</v>
      </c>
      <c r="VKM274" t="s">
        <v>595</v>
      </c>
      <c r="VKN274" t="s">
        <v>595</v>
      </c>
      <c r="VKO274" t="s">
        <v>595</v>
      </c>
      <c r="VKP274" t="s">
        <v>595</v>
      </c>
      <c r="VKQ274" t="s">
        <v>595</v>
      </c>
      <c r="VKR274" t="s">
        <v>595</v>
      </c>
      <c r="VKS274" t="s">
        <v>595</v>
      </c>
      <c r="VKT274" t="s">
        <v>595</v>
      </c>
      <c r="VKU274" t="s">
        <v>595</v>
      </c>
      <c r="VKV274" t="s">
        <v>595</v>
      </c>
      <c r="VKW274" t="s">
        <v>595</v>
      </c>
      <c r="VKX274" t="s">
        <v>595</v>
      </c>
      <c r="VKY274" t="s">
        <v>595</v>
      </c>
      <c r="VKZ274" t="s">
        <v>595</v>
      </c>
      <c r="VLA274" t="s">
        <v>595</v>
      </c>
      <c r="VLB274" t="s">
        <v>595</v>
      </c>
      <c r="VLC274" t="s">
        <v>595</v>
      </c>
      <c r="VLD274" t="s">
        <v>595</v>
      </c>
      <c r="VLE274" t="s">
        <v>595</v>
      </c>
      <c r="VLF274" t="s">
        <v>595</v>
      </c>
      <c r="VLG274" t="s">
        <v>595</v>
      </c>
      <c r="VLH274" t="s">
        <v>595</v>
      </c>
      <c r="VLI274" t="s">
        <v>595</v>
      </c>
      <c r="VLJ274" t="s">
        <v>595</v>
      </c>
      <c r="VLK274" t="s">
        <v>595</v>
      </c>
      <c r="VLL274" t="s">
        <v>595</v>
      </c>
      <c r="VLM274" t="s">
        <v>595</v>
      </c>
      <c r="VLN274" t="s">
        <v>595</v>
      </c>
      <c r="VLO274" t="s">
        <v>595</v>
      </c>
      <c r="VLP274" t="s">
        <v>595</v>
      </c>
      <c r="VLQ274" t="s">
        <v>595</v>
      </c>
      <c r="VLR274" t="s">
        <v>595</v>
      </c>
      <c r="VLS274" t="s">
        <v>595</v>
      </c>
      <c r="VLT274" t="s">
        <v>595</v>
      </c>
      <c r="VLU274" t="s">
        <v>595</v>
      </c>
      <c r="VLV274" t="s">
        <v>595</v>
      </c>
      <c r="VLW274" t="s">
        <v>595</v>
      </c>
      <c r="VLX274" t="s">
        <v>595</v>
      </c>
      <c r="VLY274" t="s">
        <v>595</v>
      </c>
      <c r="VLZ274" t="s">
        <v>595</v>
      </c>
      <c r="VMA274" t="s">
        <v>595</v>
      </c>
      <c r="VMB274" t="s">
        <v>595</v>
      </c>
      <c r="VMC274" t="s">
        <v>595</v>
      </c>
      <c r="VMD274" t="s">
        <v>595</v>
      </c>
      <c r="VME274" t="s">
        <v>595</v>
      </c>
      <c r="VMF274" t="s">
        <v>595</v>
      </c>
      <c r="VMG274" t="s">
        <v>595</v>
      </c>
      <c r="VMH274" t="s">
        <v>595</v>
      </c>
      <c r="VMI274" t="s">
        <v>595</v>
      </c>
      <c r="VMJ274" t="s">
        <v>595</v>
      </c>
      <c r="VMK274" t="s">
        <v>595</v>
      </c>
      <c r="VML274" t="s">
        <v>595</v>
      </c>
      <c r="VMM274" t="s">
        <v>595</v>
      </c>
      <c r="VMN274" t="s">
        <v>595</v>
      </c>
      <c r="VMO274" t="s">
        <v>595</v>
      </c>
      <c r="VMP274" t="s">
        <v>595</v>
      </c>
      <c r="VMQ274" t="s">
        <v>595</v>
      </c>
      <c r="VMR274" t="s">
        <v>595</v>
      </c>
      <c r="VMS274" t="s">
        <v>595</v>
      </c>
      <c r="VMT274" t="s">
        <v>595</v>
      </c>
      <c r="VMU274" t="s">
        <v>595</v>
      </c>
      <c r="VMV274" t="s">
        <v>595</v>
      </c>
      <c r="VMW274" t="s">
        <v>595</v>
      </c>
      <c r="VMX274" t="s">
        <v>595</v>
      </c>
      <c r="VMY274" t="s">
        <v>595</v>
      </c>
      <c r="VMZ274" t="s">
        <v>595</v>
      </c>
      <c r="VNA274" t="s">
        <v>595</v>
      </c>
      <c r="VNB274" t="s">
        <v>595</v>
      </c>
      <c r="VNC274" t="s">
        <v>595</v>
      </c>
      <c r="VND274" t="s">
        <v>595</v>
      </c>
      <c r="VNE274" t="s">
        <v>595</v>
      </c>
      <c r="VNF274" t="s">
        <v>595</v>
      </c>
      <c r="VNG274" t="s">
        <v>595</v>
      </c>
      <c r="VNH274" t="s">
        <v>595</v>
      </c>
      <c r="VNI274" t="s">
        <v>595</v>
      </c>
      <c r="VNJ274" t="s">
        <v>595</v>
      </c>
      <c r="VNK274" t="s">
        <v>595</v>
      </c>
      <c r="VNL274" t="s">
        <v>595</v>
      </c>
      <c r="VNM274" t="s">
        <v>595</v>
      </c>
      <c r="VNN274" t="s">
        <v>595</v>
      </c>
      <c r="VNO274" t="s">
        <v>595</v>
      </c>
      <c r="VNP274" t="s">
        <v>595</v>
      </c>
      <c r="VNQ274" t="s">
        <v>595</v>
      </c>
      <c r="VNR274" t="s">
        <v>595</v>
      </c>
      <c r="VNS274" t="s">
        <v>595</v>
      </c>
      <c r="VNT274" t="s">
        <v>595</v>
      </c>
      <c r="VNU274" t="s">
        <v>595</v>
      </c>
      <c r="VNV274" t="s">
        <v>595</v>
      </c>
      <c r="VNW274" t="s">
        <v>595</v>
      </c>
      <c r="VNX274" t="s">
        <v>595</v>
      </c>
      <c r="VNY274" t="s">
        <v>595</v>
      </c>
      <c r="VNZ274" t="s">
        <v>595</v>
      </c>
      <c r="VOA274" t="s">
        <v>595</v>
      </c>
      <c r="VOB274" t="s">
        <v>595</v>
      </c>
      <c r="VOC274" t="s">
        <v>595</v>
      </c>
      <c r="VOD274" t="s">
        <v>595</v>
      </c>
      <c r="VOE274" t="s">
        <v>595</v>
      </c>
      <c r="VOF274" t="s">
        <v>595</v>
      </c>
      <c r="VOG274" t="s">
        <v>595</v>
      </c>
      <c r="VOH274" t="s">
        <v>595</v>
      </c>
      <c r="VOI274" t="s">
        <v>595</v>
      </c>
      <c r="VOJ274" t="s">
        <v>595</v>
      </c>
      <c r="VOK274" t="s">
        <v>595</v>
      </c>
      <c r="VOL274" t="s">
        <v>595</v>
      </c>
      <c r="VOM274" t="s">
        <v>595</v>
      </c>
      <c r="VON274" t="s">
        <v>595</v>
      </c>
      <c r="VOO274" t="s">
        <v>595</v>
      </c>
      <c r="VOP274" t="s">
        <v>595</v>
      </c>
      <c r="VOQ274" t="s">
        <v>595</v>
      </c>
      <c r="VOR274" t="s">
        <v>595</v>
      </c>
      <c r="VOS274" t="s">
        <v>595</v>
      </c>
      <c r="VOT274" t="s">
        <v>595</v>
      </c>
      <c r="VOU274" t="s">
        <v>595</v>
      </c>
      <c r="VOV274" t="s">
        <v>595</v>
      </c>
      <c r="VOW274" t="s">
        <v>595</v>
      </c>
      <c r="VOX274" t="s">
        <v>595</v>
      </c>
      <c r="VOY274" t="s">
        <v>595</v>
      </c>
      <c r="VOZ274" t="s">
        <v>595</v>
      </c>
      <c r="VPA274" t="s">
        <v>595</v>
      </c>
      <c r="VPB274" t="s">
        <v>595</v>
      </c>
      <c r="VPC274" t="s">
        <v>595</v>
      </c>
      <c r="VPD274" t="s">
        <v>595</v>
      </c>
      <c r="VPE274" t="s">
        <v>595</v>
      </c>
      <c r="VPF274" t="s">
        <v>595</v>
      </c>
      <c r="VPG274" t="s">
        <v>595</v>
      </c>
      <c r="VPH274" t="s">
        <v>595</v>
      </c>
      <c r="VPI274" t="s">
        <v>595</v>
      </c>
      <c r="VPJ274" t="s">
        <v>595</v>
      </c>
      <c r="VPK274" t="s">
        <v>595</v>
      </c>
      <c r="VPL274" t="s">
        <v>595</v>
      </c>
      <c r="VPM274" t="s">
        <v>595</v>
      </c>
      <c r="VPN274" t="s">
        <v>595</v>
      </c>
      <c r="VPO274" t="s">
        <v>595</v>
      </c>
      <c r="VPP274" t="s">
        <v>595</v>
      </c>
      <c r="VPQ274" t="s">
        <v>595</v>
      </c>
      <c r="VPR274" t="s">
        <v>595</v>
      </c>
      <c r="VPS274" t="s">
        <v>595</v>
      </c>
      <c r="VPT274" t="s">
        <v>595</v>
      </c>
      <c r="VPU274" t="s">
        <v>595</v>
      </c>
      <c r="VPV274" t="s">
        <v>595</v>
      </c>
      <c r="VPW274" t="s">
        <v>595</v>
      </c>
      <c r="VPX274" t="s">
        <v>595</v>
      </c>
      <c r="VPY274" t="s">
        <v>595</v>
      </c>
      <c r="VPZ274" t="s">
        <v>595</v>
      </c>
      <c r="VQA274" t="s">
        <v>595</v>
      </c>
      <c r="VQB274" t="s">
        <v>595</v>
      </c>
      <c r="VQC274" t="s">
        <v>595</v>
      </c>
      <c r="VQD274" t="s">
        <v>595</v>
      </c>
      <c r="VQE274" t="s">
        <v>595</v>
      </c>
      <c r="VQF274" t="s">
        <v>595</v>
      </c>
      <c r="VQG274" t="s">
        <v>595</v>
      </c>
      <c r="VQH274" t="s">
        <v>595</v>
      </c>
      <c r="VQI274" t="s">
        <v>595</v>
      </c>
      <c r="VQJ274" t="s">
        <v>595</v>
      </c>
      <c r="VQK274" t="s">
        <v>595</v>
      </c>
      <c r="VQL274" t="s">
        <v>595</v>
      </c>
      <c r="VQM274" t="s">
        <v>595</v>
      </c>
      <c r="VQN274" t="s">
        <v>595</v>
      </c>
      <c r="VQO274" t="s">
        <v>595</v>
      </c>
      <c r="VQP274" t="s">
        <v>595</v>
      </c>
      <c r="VQQ274" t="s">
        <v>595</v>
      </c>
      <c r="VQR274" t="s">
        <v>595</v>
      </c>
      <c r="VQS274" t="s">
        <v>595</v>
      </c>
      <c r="VQT274" t="s">
        <v>595</v>
      </c>
      <c r="VQU274" t="s">
        <v>595</v>
      </c>
      <c r="VQV274" t="s">
        <v>595</v>
      </c>
      <c r="VQW274" t="s">
        <v>595</v>
      </c>
      <c r="VQX274" t="s">
        <v>595</v>
      </c>
      <c r="VQY274" t="s">
        <v>595</v>
      </c>
      <c r="VQZ274" t="s">
        <v>595</v>
      </c>
      <c r="VRA274" t="s">
        <v>595</v>
      </c>
      <c r="VRB274" t="s">
        <v>595</v>
      </c>
      <c r="VRC274" t="s">
        <v>595</v>
      </c>
      <c r="VRD274" t="s">
        <v>595</v>
      </c>
      <c r="VRE274" t="s">
        <v>595</v>
      </c>
      <c r="VRF274" t="s">
        <v>595</v>
      </c>
      <c r="VRG274" t="s">
        <v>595</v>
      </c>
      <c r="VRH274" t="s">
        <v>595</v>
      </c>
      <c r="VRI274" t="s">
        <v>595</v>
      </c>
      <c r="VRJ274" t="s">
        <v>595</v>
      </c>
      <c r="VRK274" t="s">
        <v>595</v>
      </c>
      <c r="VRL274" t="s">
        <v>595</v>
      </c>
      <c r="VRM274" t="s">
        <v>595</v>
      </c>
      <c r="VRN274" t="s">
        <v>595</v>
      </c>
      <c r="VRO274" t="s">
        <v>595</v>
      </c>
      <c r="VRP274" t="s">
        <v>595</v>
      </c>
      <c r="VRQ274" t="s">
        <v>595</v>
      </c>
      <c r="VRR274" t="s">
        <v>595</v>
      </c>
      <c r="VRS274" t="s">
        <v>595</v>
      </c>
      <c r="VRT274" t="s">
        <v>595</v>
      </c>
      <c r="VRU274" t="s">
        <v>595</v>
      </c>
      <c r="VRV274" t="s">
        <v>595</v>
      </c>
      <c r="VRW274" t="s">
        <v>595</v>
      </c>
      <c r="VRX274" t="s">
        <v>595</v>
      </c>
      <c r="VRY274" t="s">
        <v>595</v>
      </c>
      <c r="VRZ274" t="s">
        <v>595</v>
      </c>
      <c r="VSA274" t="s">
        <v>595</v>
      </c>
      <c r="VSB274" t="s">
        <v>595</v>
      </c>
      <c r="VSC274" t="s">
        <v>595</v>
      </c>
      <c r="VSD274" t="s">
        <v>595</v>
      </c>
      <c r="VSE274" t="s">
        <v>595</v>
      </c>
      <c r="VSF274" t="s">
        <v>595</v>
      </c>
      <c r="VSG274" t="s">
        <v>595</v>
      </c>
      <c r="VSH274" t="s">
        <v>595</v>
      </c>
      <c r="VSI274" t="s">
        <v>595</v>
      </c>
      <c r="VSJ274" t="s">
        <v>595</v>
      </c>
      <c r="VSK274" t="s">
        <v>595</v>
      </c>
      <c r="VSL274" t="s">
        <v>595</v>
      </c>
      <c r="VSM274" t="s">
        <v>595</v>
      </c>
      <c r="VSN274" t="s">
        <v>595</v>
      </c>
      <c r="VSO274" t="s">
        <v>595</v>
      </c>
      <c r="VSP274" t="s">
        <v>595</v>
      </c>
      <c r="VSQ274" t="s">
        <v>595</v>
      </c>
      <c r="VSR274" t="s">
        <v>595</v>
      </c>
      <c r="VSS274" t="s">
        <v>595</v>
      </c>
      <c r="VST274" t="s">
        <v>595</v>
      </c>
      <c r="VSU274" t="s">
        <v>595</v>
      </c>
      <c r="VSV274" t="s">
        <v>595</v>
      </c>
      <c r="VSW274" t="s">
        <v>595</v>
      </c>
      <c r="VSX274" t="s">
        <v>595</v>
      </c>
      <c r="VSY274" t="s">
        <v>595</v>
      </c>
      <c r="VSZ274" t="s">
        <v>595</v>
      </c>
      <c r="VTA274" t="s">
        <v>595</v>
      </c>
      <c r="VTB274" t="s">
        <v>595</v>
      </c>
      <c r="VTC274" t="s">
        <v>595</v>
      </c>
      <c r="VTD274" t="s">
        <v>595</v>
      </c>
      <c r="VTE274" t="s">
        <v>595</v>
      </c>
      <c r="VTF274" t="s">
        <v>595</v>
      </c>
      <c r="VTG274" t="s">
        <v>595</v>
      </c>
      <c r="VTH274" t="s">
        <v>595</v>
      </c>
      <c r="VTI274" t="s">
        <v>595</v>
      </c>
      <c r="VTJ274" t="s">
        <v>595</v>
      </c>
      <c r="VTK274" t="s">
        <v>595</v>
      </c>
      <c r="VTL274" t="s">
        <v>595</v>
      </c>
      <c r="VTM274" t="s">
        <v>595</v>
      </c>
      <c r="VTN274" t="s">
        <v>595</v>
      </c>
      <c r="VTO274" t="s">
        <v>595</v>
      </c>
      <c r="VTP274" t="s">
        <v>595</v>
      </c>
      <c r="VTQ274" t="s">
        <v>595</v>
      </c>
      <c r="VTR274" t="s">
        <v>595</v>
      </c>
      <c r="VTS274" t="s">
        <v>595</v>
      </c>
      <c r="VTT274" t="s">
        <v>595</v>
      </c>
      <c r="VTU274" t="s">
        <v>595</v>
      </c>
      <c r="VTV274" t="s">
        <v>595</v>
      </c>
      <c r="VTW274" t="s">
        <v>595</v>
      </c>
      <c r="VTX274" t="s">
        <v>595</v>
      </c>
      <c r="VTY274" t="s">
        <v>595</v>
      </c>
      <c r="VTZ274" t="s">
        <v>595</v>
      </c>
      <c r="VUA274" t="s">
        <v>595</v>
      </c>
      <c r="VUB274" t="s">
        <v>595</v>
      </c>
      <c r="VUC274" t="s">
        <v>595</v>
      </c>
      <c r="VUD274" t="s">
        <v>595</v>
      </c>
      <c r="VUE274" t="s">
        <v>595</v>
      </c>
      <c r="VUF274" t="s">
        <v>595</v>
      </c>
      <c r="VUG274" t="s">
        <v>595</v>
      </c>
      <c r="VUH274" t="s">
        <v>595</v>
      </c>
      <c r="VUI274" t="s">
        <v>595</v>
      </c>
      <c r="VUJ274" t="s">
        <v>595</v>
      </c>
      <c r="VUK274" t="s">
        <v>595</v>
      </c>
      <c r="VUL274" t="s">
        <v>595</v>
      </c>
      <c r="VUM274" t="s">
        <v>595</v>
      </c>
      <c r="VUN274" t="s">
        <v>595</v>
      </c>
      <c r="VUO274" t="s">
        <v>595</v>
      </c>
      <c r="VUP274" t="s">
        <v>595</v>
      </c>
      <c r="VUQ274" t="s">
        <v>595</v>
      </c>
      <c r="VUR274" t="s">
        <v>595</v>
      </c>
      <c r="VUS274" t="s">
        <v>595</v>
      </c>
      <c r="VUT274" t="s">
        <v>595</v>
      </c>
      <c r="VUU274" t="s">
        <v>595</v>
      </c>
      <c r="VUV274" t="s">
        <v>595</v>
      </c>
      <c r="VUW274" t="s">
        <v>595</v>
      </c>
      <c r="VUX274" t="s">
        <v>595</v>
      </c>
      <c r="VUY274" t="s">
        <v>595</v>
      </c>
      <c r="VUZ274" t="s">
        <v>595</v>
      </c>
      <c r="VVA274" t="s">
        <v>595</v>
      </c>
      <c r="VVB274" t="s">
        <v>595</v>
      </c>
      <c r="VVC274" t="s">
        <v>595</v>
      </c>
      <c r="VVD274" t="s">
        <v>595</v>
      </c>
      <c r="VVE274" t="s">
        <v>595</v>
      </c>
      <c r="VVF274" t="s">
        <v>595</v>
      </c>
      <c r="VVG274" t="s">
        <v>595</v>
      </c>
      <c r="VVH274" t="s">
        <v>595</v>
      </c>
      <c r="VVI274" t="s">
        <v>595</v>
      </c>
      <c r="VVJ274" t="s">
        <v>595</v>
      </c>
      <c r="VVK274" t="s">
        <v>595</v>
      </c>
      <c r="VVL274" t="s">
        <v>595</v>
      </c>
      <c r="VVM274" t="s">
        <v>595</v>
      </c>
      <c r="VVN274" t="s">
        <v>595</v>
      </c>
      <c r="VVO274" t="s">
        <v>595</v>
      </c>
      <c r="VVP274" t="s">
        <v>595</v>
      </c>
      <c r="VVQ274" t="s">
        <v>595</v>
      </c>
      <c r="VVR274" t="s">
        <v>595</v>
      </c>
      <c r="VVS274" t="s">
        <v>595</v>
      </c>
      <c r="VVT274" t="s">
        <v>595</v>
      </c>
      <c r="VVU274" t="s">
        <v>595</v>
      </c>
      <c r="VVV274" t="s">
        <v>595</v>
      </c>
      <c r="VVW274" t="s">
        <v>595</v>
      </c>
      <c r="VVX274" t="s">
        <v>595</v>
      </c>
      <c r="VVY274" t="s">
        <v>595</v>
      </c>
      <c r="VVZ274" t="s">
        <v>595</v>
      </c>
      <c r="VWA274" t="s">
        <v>595</v>
      </c>
      <c r="VWB274" t="s">
        <v>595</v>
      </c>
      <c r="VWC274" t="s">
        <v>595</v>
      </c>
      <c r="VWD274" t="s">
        <v>595</v>
      </c>
      <c r="VWE274" t="s">
        <v>595</v>
      </c>
      <c r="VWF274" t="s">
        <v>595</v>
      </c>
      <c r="VWG274" t="s">
        <v>595</v>
      </c>
      <c r="VWH274" t="s">
        <v>595</v>
      </c>
      <c r="VWI274" t="s">
        <v>595</v>
      </c>
      <c r="VWJ274" t="s">
        <v>595</v>
      </c>
      <c r="VWK274" t="s">
        <v>595</v>
      </c>
      <c r="VWL274" t="s">
        <v>595</v>
      </c>
      <c r="VWM274" t="s">
        <v>595</v>
      </c>
      <c r="VWN274" t="s">
        <v>595</v>
      </c>
      <c r="VWO274" t="s">
        <v>595</v>
      </c>
      <c r="VWP274" t="s">
        <v>595</v>
      </c>
      <c r="VWQ274" t="s">
        <v>595</v>
      </c>
      <c r="VWR274" t="s">
        <v>595</v>
      </c>
      <c r="VWS274" t="s">
        <v>595</v>
      </c>
      <c r="VWT274" t="s">
        <v>595</v>
      </c>
      <c r="VWU274" t="s">
        <v>595</v>
      </c>
      <c r="VWV274" t="s">
        <v>595</v>
      </c>
      <c r="VWW274" t="s">
        <v>595</v>
      </c>
      <c r="VWX274" t="s">
        <v>595</v>
      </c>
      <c r="VWY274" t="s">
        <v>595</v>
      </c>
      <c r="VWZ274" t="s">
        <v>595</v>
      </c>
      <c r="VXA274" t="s">
        <v>595</v>
      </c>
      <c r="VXB274" t="s">
        <v>595</v>
      </c>
      <c r="VXC274" t="s">
        <v>595</v>
      </c>
      <c r="VXD274" t="s">
        <v>595</v>
      </c>
      <c r="VXE274" t="s">
        <v>595</v>
      </c>
      <c r="VXF274" t="s">
        <v>595</v>
      </c>
      <c r="VXG274" t="s">
        <v>595</v>
      </c>
      <c r="VXH274" t="s">
        <v>595</v>
      </c>
      <c r="VXI274" t="s">
        <v>595</v>
      </c>
      <c r="VXJ274" t="s">
        <v>595</v>
      </c>
      <c r="VXK274" t="s">
        <v>595</v>
      </c>
      <c r="VXL274" t="s">
        <v>595</v>
      </c>
      <c r="VXM274" t="s">
        <v>595</v>
      </c>
      <c r="VXN274" t="s">
        <v>595</v>
      </c>
      <c r="VXO274" t="s">
        <v>595</v>
      </c>
      <c r="VXP274" t="s">
        <v>595</v>
      </c>
      <c r="VXQ274" t="s">
        <v>595</v>
      </c>
      <c r="VXR274" t="s">
        <v>595</v>
      </c>
      <c r="VXS274" t="s">
        <v>595</v>
      </c>
      <c r="VXT274" t="s">
        <v>595</v>
      </c>
      <c r="VXU274" t="s">
        <v>595</v>
      </c>
      <c r="VXV274" t="s">
        <v>595</v>
      </c>
      <c r="VXW274" t="s">
        <v>595</v>
      </c>
      <c r="VXX274" t="s">
        <v>595</v>
      </c>
      <c r="VXY274" t="s">
        <v>595</v>
      </c>
      <c r="VXZ274" t="s">
        <v>595</v>
      </c>
      <c r="VYA274" t="s">
        <v>595</v>
      </c>
      <c r="VYB274" t="s">
        <v>595</v>
      </c>
      <c r="VYC274" t="s">
        <v>595</v>
      </c>
      <c r="VYD274" t="s">
        <v>595</v>
      </c>
      <c r="VYE274" t="s">
        <v>595</v>
      </c>
      <c r="VYF274" t="s">
        <v>595</v>
      </c>
      <c r="VYG274" t="s">
        <v>595</v>
      </c>
      <c r="VYH274" t="s">
        <v>595</v>
      </c>
      <c r="VYI274" t="s">
        <v>595</v>
      </c>
      <c r="VYJ274" t="s">
        <v>595</v>
      </c>
      <c r="VYK274" t="s">
        <v>595</v>
      </c>
      <c r="VYL274" t="s">
        <v>595</v>
      </c>
      <c r="VYM274" t="s">
        <v>595</v>
      </c>
      <c r="VYN274" t="s">
        <v>595</v>
      </c>
      <c r="VYO274" t="s">
        <v>595</v>
      </c>
      <c r="VYP274" t="s">
        <v>595</v>
      </c>
      <c r="VYQ274" t="s">
        <v>595</v>
      </c>
      <c r="VYR274" t="s">
        <v>595</v>
      </c>
      <c r="VYS274" t="s">
        <v>595</v>
      </c>
      <c r="VYT274" t="s">
        <v>595</v>
      </c>
      <c r="VYU274" t="s">
        <v>595</v>
      </c>
      <c r="VYV274" t="s">
        <v>595</v>
      </c>
      <c r="VYW274" t="s">
        <v>595</v>
      </c>
      <c r="VYX274" t="s">
        <v>595</v>
      </c>
      <c r="VYY274" t="s">
        <v>595</v>
      </c>
      <c r="VYZ274" t="s">
        <v>595</v>
      </c>
      <c r="VZA274" t="s">
        <v>595</v>
      </c>
      <c r="VZB274" t="s">
        <v>595</v>
      </c>
      <c r="VZC274" t="s">
        <v>595</v>
      </c>
      <c r="VZD274" t="s">
        <v>595</v>
      </c>
      <c r="VZE274" t="s">
        <v>595</v>
      </c>
      <c r="VZF274" t="s">
        <v>595</v>
      </c>
      <c r="VZG274" t="s">
        <v>595</v>
      </c>
      <c r="VZH274" t="s">
        <v>595</v>
      </c>
      <c r="VZI274" t="s">
        <v>595</v>
      </c>
      <c r="VZJ274" t="s">
        <v>595</v>
      </c>
      <c r="VZK274" t="s">
        <v>595</v>
      </c>
      <c r="VZL274" t="s">
        <v>595</v>
      </c>
      <c r="VZM274" t="s">
        <v>595</v>
      </c>
      <c r="VZN274" t="s">
        <v>595</v>
      </c>
      <c r="VZO274" t="s">
        <v>595</v>
      </c>
      <c r="VZP274" t="s">
        <v>595</v>
      </c>
      <c r="VZQ274" t="s">
        <v>595</v>
      </c>
      <c r="VZR274" t="s">
        <v>595</v>
      </c>
      <c r="VZS274" t="s">
        <v>595</v>
      </c>
      <c r="VZT274" t="s">
        <v>595</v>
      </c>
      <c r="VZU274" t="s">
        <v>595</v>
      </c>
      <c r="VZV274" t="s">
        <v>595</v>
      </c>
      <c r="VZW274" t="s">
        <v>595</v>
      </c>
      <c r="VZX274" t="s">
        <v>595</v>
      </c>
      <c r="VZY274" t="s">
        <v>595</v>
      </c>
      <c r="VZZ274" t="s">
        <v>595</v>
      </c>
      <c r="WAA274" t="s">
        <v>595</v>
      </c>
      <c r="WAB274" t="s">
        <v>595</v>
      </c>
      <c r="WAC274" t="s">
        <v>595</v>
      </c>
      <c r="WAD274" t="s">
        <v>595</v>
      </c>
      <c r="WAE274" t="s">
        <v>595</v>
      </c>
      <c r="WAF274" t="s">
        <v>595</v>
      </c>
      <c r="WAG274" t="s">
        <v>595</v>
      </c>
      <c r="WAH274" t="s">
        <v>595</v>
      </c>
      <c r="WAI274" t="s">
        <v>595</v>
      </c>
      <c r="WAJ274" t="s">
        <v>595</v>
      </c>
      <c r="WAK274" t="s">
        <v>595</v>
      </c>
      <c r="WAL274" t="s">
        <v>595</v>
      </c>
      <c r="WAM274" t="s">
        <v>595</v>
      </c>
      <c r="WAN274" t="s">
        <v>595</v>
      </c>
      <c r="WAO274" t="s">
        <v>595</v>
      </c>
      <c r="WAP274" t="s">
        <v>595</v>
      </c>
      <c r="WAQ274" t="s">
        <v>595</v>
      </c>
      <c r="WAR274" t="s">
        <v>595</v>
      </c>
      <c r="WAS274" t="s">
        <v>595</v>
      </c>
      <c r="WAT274" t="s">
        <v>595</v>
      </c>
      <c r="WAU274" t="s">
        <v>595</v>
      </c>
      <c r="WAV274" t="s">
        <v>595</v>
      </c>
      <c r="WAW274" t="s">
        <v>595</v>
      </c>
      <c r="WAX274" t="s">
        <v>595</v>
      </c>
      <c r="WAY274" t="s">
        <v>595</v>
      </c>
      <c r="WAZ274" t="s">
        <v>595</v>
      </c>
      <c r="WBA274" t="s">
        <v>595</v>
      </c>
      <c r="WBB274" t="s">
        <v>595</v>
      </c>
      <c r="WBC274" t="s">
        <v>595</v>
      </c>
      <c r="WBD274" t="s">
        <v>595</v>
      </c>
      <c r="WBE274" t="s">
        <v>595</v>
      </c>
      <c r="WBF274" t="s">
        <v>595</v>
      </c>
      <c r="WBG274" t="s">
        <v>595</v>
      </c>
      <c r="WBH274" t="s">
        <v>595</v>
      </c>
      <c r="WBI274" t="s">
        <v>595</v>
      </c>
      <c r="WBJ274" t="s">
        <v>595</v>
      </c>
      <c r="WBK274" t="s">
        <v>595</v>
      </c>
      <c r="WBL274" t="s">
        <v>595</v>
      </c>
      <c r="WBM274" t="s">
        <v>595</v>
      </c>
      <c r="WBN274" t="s">
        <v>595</v>
      </c>
      <c r="WBO274" t="s">
        <v>595</v>
      </c>
      <c r="WBP274" t="s">
        <v>595</v>
      </c>
      <c r="WBQ274" t="s">
        <v>595</v>
      </c>
      <c r="WBR274" t="s">
        <v>595</v>
      </c>
      <c r="WBS274" t="s">
        <v>595</v>
      </c>
      <c r="WBT274" t="s">
        <v>595</v>
      </c>
      <c r="WBU274" t="s">
        <v>595</v>
      </c>
      <c r="WBV274" t="s">
        <v>595</v>
      </c>
      <c r="WBW274" t="s">
        <v>595</v>
      </c>
      <c r="WBX274" t="s">
        <v>595</v>
      </c>
      <c r="WBY274" t="s">
        <v>595</v>
      </c>
      <c r="WBZ274" t="s">
        <v>595</v>
      </c>
      <c r="WCA274" t="s">
        <v>595</v>
      </c>
      <c r="WCB274" t="s">
        <v>595</v>
      </c>
      <c r="WCC274" t="s">
        <v>595</v>
      </c>
      <c r="WCD274" t="s">
        <v>595</v>
      </c>
      <c r="WCE274" t="s">
        <v>595</v>
      </c>
      <c r="WCF274" t="s">
        <v>595</v>
      </c>
      <c r="WCG274" t="s">
        <v>595</v>
      </c>
      <c r="WCH274" t="s">
        <v>595</v>
      </c>
      <c r="WCI274" t="s">
        <v>595</v>
      </c>
      <c r="WCJ274" t="s">
        <v>595</v>
      </c>
      <c r="WCK274" t="s">
        <v>595</v>
      </c>
      <c r="WCL274" t="s">
        <v>595</v>
      </c>
      <c r="WCM274" t="s">
        <v>595</v>
      </c>
      <c r="WCN274" t="s">
        <v>595</v>
      </c>
      <c r="WCO274" t="s">
        <v>595</v>
      </c>
      <c r="WCP274" t="s">
        <v>595</v>
      </c>
      <c r="WCQ274" t="s">
        <v>595</v>
      </c>
      <c r="WCR274" t="s">
        <v>595</v>
      </c>
      <c r="WCS274" t="s">
        <v>595</v>
      </c>
      <c r="WCT274" t="s">
        <v>595</v>
      </c>
      <c r="WCU274" t="s">
        <v>595</v>
      </c>
      <c r="WCV274" t="s">
        <v>595</v>
      </c>
      <c r="WCW274" t="s">
        <v>595</v>
      </c>
      <c r="WCX274" t="s">
        <v>595</v>
      </c>
      <c r="WCY274" t="s">
        <v>595</v>
      </c>
      <c r="WCZ274" t="s">
        <v>595</v>
      </c>
      <c r="WDA274" t="s">
        <v>595</v>
      </c>
      <c r="WDB274" t="s">
        <v>595</v>
      </c>
      <c r="WDC274" t="s">
        <v>595</v>
      </c>
      <c r="WDD274" t="s">
        <v>595</v>
      </c>
      <c r="WDE274" t="s">
        <v>595</v>
      </c>
      <c r="WDF274" t="s">
        <v>595</v>
      </c>
      <c r="WDG274" t="s">
        <v>595</v>
      </c>
      <c r="WDH274" t="s">
        <v>595</v>
      </c>
      <c r="WDI274" t="s">
        <v>595</v>
      </c>
      <c r="WDJ274" t="s">
        <v>595</v>
      </c>
      <c r="WDK274" t="s">
        <v>595</v>
      </c>
      <c r="WDL274" t="s">
        <v>595</v>
      </c>
      <c r="WDM274" t="s">
        <v>595</v>
      </c>
      <c r="WDN274" t="s">
        <v>595</v>
      </c>
      <c r="WDO274" t="s">
        <v>595</v>
      </c>
      <c r="WDP274" t="s">
        <v>595</v>
      </c>
      <c r="WDQ274" t="s">
        <v>595</v>
      </c>
      <c r="WDR274" t="s">
        <v>595</v>
      </c>
      <c r="WDS274" t="s">
        <v>595</v>
      </c>
      <c r="WDT274" t="s">
        <v>595</v>
      </c>
      <c r="WDU274" t="s">
        <v>595</v>
      </c>
      <c r="WDV274" t="s">
        <v>595</v>
      </c>
      <c r="WDW274" t="s">
        <v>595</v>
      </c>
      <c r="WDX274" t="s">
        <v>595</v>
      </c>
      <c r="WDY274" t="s">
        <v>595</v>
      </c>
      <c r="WDZ274" t="s">
        <v>595</v>
      </c>
      <c r="WEA274" t="s">
        <v>595</v>
      </c>
      <c r="WEB274" t="s">
        <v>595</v>
      </c>
      <c r="WEC274" t="s">
        <v>595</v>
      </c>
      <c r="WED274" t="s">
        <v>595</v>
      </c>
      <c r="WEE274" t="s">
        <v>595</v>
      </c>
      <c r="WEF274" t="s">
        <v>595</v>
      </c>
      <c r="WEG274" t="s">
        <v>595</v>
      </c>
      <c r="WEH274" t="s">
        <v>595</v>
      </c>
      <c r="WEI274" t="s">
        <v>595</v>
      </c>
      <c r="WEJ274" t="s">
        <v>595</v>
      </c>
      <c r="WEK274" t="s">
        <v>595</v>
      </c>
      <c r="WEL274" t="s">
        <v>595</v>
      </c>
      <c r="WEM274" t="s">
        <v>595</v>
      </c>
      <c r="WEN274" t="s">
        <v>595</v>
      </c>
      <c r="WEO274" t="s">
        <v>595</v>
      </c>
      <c r="WEP274" t="s">
        <v>595</v>
      </c>
      <c r="WEQ274" t="s">
        <v>595</v>
      </c>
      <c r="WER274" t="s">
        <v>595</v>
      </c>
      <c r="WES274" t="s">
        <v>595</v>
      </c>
      <c r="WET274" t="s">
        <v>595</v>
      </c>
      <c r="WEU274" t="s">
        <v>595</v>
      </c>
      <c r="WEV274" t="s">
        <v>595</v>
      </c>
      <c r="WEW274" t="s">
        <v>595</v>
      </c>
      <c r="WEX274" t="s">
        <v>595</v>
      </c>
      <c r="WEY274" t="s">
        <v>595</v>
      </c>
      <c r="WEZ274" t="s">
        <v>595</v>
      </c>
      <c r="WFA274" t="s">
        <v>595</v>
      </c>
      <c r="WFB274" t="s">
        <v>595</v>
      </c>
      <c r="WFC274" t="s">
        <v>595</v>
      </c>
      <c r="WFD274" t="s">
        <v>595</v>
      </c>
      <c r="WFE274" t="s">
        <v>595</v>
      </c>
      <c r="WFF274" t="s">
        <v>595</v>
      </c>
      <c r="WFG274" t="s">
        <v>595</v>
      </c>
      <c r="WFH274" t="s">
        <v>595</v>
      </c>
      <c r="WFI274" t="s">
        <v>595</v>
      </c>
      <c r="WFJ274" t="s">
        <v>595</v>
      </c>
      <c r="WFK274" t="s">
        <v>595</v>
      </c>
      <c r="WFL274" t="s">
        <v>595</v>
      </c>
      <c r="WFM274" t="s">
        <v>595</v>
      </c>
      <c r="WFN274" t="s">
        <v>595</v>
      </c>
      <c r="WFO274" t="s">
        <v>595</v>
      </c>
      <c r="WFP274" t="s">
        <v>595</v>
      </c>
      <c r="WFQ274" t="s">
        <v>595</v>
      </c>
      <c r="WFR274" t="s">
        <v>595</v>
      </c>
      <c r="WFS274" t="s">
        <v>595</v>
      </c>
      <c r="WFT274" t="s">
        <v>595</v>
      </c>
      <c r="WFU274" t="s">
        <v>595</v>
      </c>
      <c r="WFV274" t="s">
        <v>595</v>
      </c>
      <c r="WFW274" t="s">
        <v>595</v>
      </c>
      <c r="WFX274" t="s">
        <v>595</v>
      </c>
      <c r="WFY274" t="s">
        <v>595</v>
      </c>
      <c r="WFZ274" t="s">
        <v>595</v>
      </c>
      <c r="WGA274" t="s">
        <v>595</v>
      </c>
      <c r="WGB274" t="s">
        <v>595</v>
      </c>
      <c r="WGC274" t="s">
        <v>595</v>
      </c>
      <c r="WGD274" t="s">
        <v>595</v>
      </c>
      <c r="WGE274" t="s">
        <v>595</v>
      </c>
      <c r="WGF274" t="s">
        <v>595</v>
      </c>
      <c r="WGG274" t="s">
        <v>595</v>
      </c>
      <c r="WGH274" t="s">
        <v>595</v>
      </c>
      <c r="WGI274" t="s">
        <v>595</v>
      </c>
      <c r="WGJ274" t="s">
        <v>595</v>
      </c>
      <c r="WGK274" t="s">
        <v>595</v>
      </c>
      <c r="WGL274" t="s">
        <v>595</v>
      </c>
      <c r="WGM274" t="s">
        <v>595</v>
      </c>
      <c r="WGN274" t="s">
        <v>595</v>
      </c>
      <c r="WGO274" t="s">
        <v>595</v>
      </c>
      <c r="WGP274" t="s">
        <v>595</v>
      </c>
      <c r="WGQ274" t="s">
        <v>595</v>
      </c>
      <c r="WGR274" t="s">
        <v>595</v>
      </c>
      <c r="WGS274" t="s">
        <v>595</v>
      </c>
      <c r="WGT274" t="s">
        <v>595</v>
      </c>
      <c r="WGU274" t="s">
        <v>595</v>
      </c>
      <c r="WGV274" t="s">
        <v>595</v>
      </c>
      <c r="WGW274" t="s">
        <v>595</v>
      </c>
      <c r="WGX274" t="s">
        <v>595</v>
      </c>
      <c r="WGY274" t="s">
        <v>595</v>
      </c>
      <c r="WGZ274" t="s">
        <v>595</v>
      </c>
      <c r="WHA274" t="s">
        <v>595</v>
      </c>
      <c r="WHB274" t="s">
        <v>595</v>
      </c>
      <c r="WHC274" t="s">
        <v>595</v>
      </c>
      <c r="WHD274" t="s">
        <v>595</v>
      </c>
      <c r="WHE274" t="s">
        <v>595</v>
      </c>
      <c r="WHF274" t="s">
        <v>595</v>
      </c>
      <c r="WHG274" t="s">
        <v>595</v>
      </c>
      <c r="WHH274" t="s">
        <v>595</v>
      </c>
      <c r="WHI274" t="s">
        <v>595</v>
      </c>
      <c r="WHJ274" t="s">
        <v>595</v>
      </c>
      <c r="WHK274" t="s">
        <v>595</v>
      </c>
      <c r="WHL274" t="s">
        <v>595</v>
      </c>
      <c r="WHM274" t="s">
        <v>595</v>
      </c>
      <c r="WHN274" t="s">
        <v>595</v>
      </c>
      <c r="WHO274" t="s">
        <v>595</v>
      </c>
      <c r="WHP274" t="s">
        <v>595</v>
      </c>
      <c r="WHQ274" t="s">
        <v>595</v>
      </c>
      <c r="WHR274" t="s">
        <v>595</v>
      </c>
      <c r="WHS274" t="s">
        <v>595</v>
      </c>
      <c r="WHT274" t="s">
        <v>595</v>
      </c>
      <c r="WHU274" t="s">
        <v>595</v>
      </c>
      <c r="WHV274" t="s">
        <v>595</v>
      </c>
      <c r="WHW274" t="s">
        <v>595</v>
      </c>
      <c r="WHX274" t="s">
        <v>595</v>
      </c>
      <c r="WHY274" t="s">
        <v>595</v>
      </c>
      <c r="WHZ274" t="s">
        <v>595</v>
      </c>
      <c r="WIA274" t="s">
        <v>595</v>
      </c>
      <c r="WIB274" t="s">
        <v>595</v>
      </c>
      <c r="WIC274" t="s">
        <v>595</v>
      </c>
      <c r="WID274" t="s">
        <v>595</v>
      </c>
      <c r="WIE274" t="s">
        <v>595</v>
      </c>
      <c r="WIF274" t="s">
        <v>595</v>
      </c>
      <c r="WIG274" t="s">
        <v>595</v>
      </c>
      <c r="WIH274" t="s">
        <v>595</v>
      </c>
      <c r="WII274" t="s">
        <v>595</v>
      </c>
      <c r="WIJ274" t="s">
        <v>595</v>
      </c>
      <c r="WIK274" t="s">
        <v>595</v>
      </c>
      <c r="WIL274" t="s">
        <v>595</v>
      </c>
      <c r="WIM274" t="s">
        <v>595</v>
      </c>
      <c r="WIN274" t="s">
        <v>595</v>
      </c>
      <c r="WIO274" t="s">
        <v>595</v>
      </c>
      <c r="WIP274" t="s">
        <v>595</v>
      </c>
      <c r="WIQ274" t="s">
        <v>595</v>
      </c>
      <c r="WIR274" t="s">
        <v>595</v>
      </c>
      <c r="WIS274" t="s">
        <v>595</v>
      </c>
      <c r="WIT274" t="s">
        <v>595</v>
      </c>
      <c r="WIU274" t="s">
        <v>595</v>
      </c>
      <c r="WIV274" t="s">
        <v>595</v>
      </c>
      <c r="WIW274" t="s">
        <v>595</v>
      </c>
      <c r="WIX274" t="s">
        <v>595</v>
      </c>
      <c r="WIY274" t="s">
        <v>595</v>
      </c>
      <c r="WIZ274" t="s">
        <v>595</v>
      </c>
      <c r="WJA274" t="s">
        <v>595</v>
      </c>
      <c r="WJB274" t="s">
        <v>595</v>
      </c>
      <c r="WJC274" t="s">
        <v>595</v>
      </c>
      <c r="WJD274" t="s">
        <v>595</v>
      </c>
      <c r="WJE274" t="s">
        <v>595</v>
      </c>
      <c r="WJF274" t="s">
        <v>595</v>
      </c>
      <c r="WJG274" t="s">
        <v>595</v>
      </c>
      <c r="WJH274" t="s">
        <v>595</v>
      </c>
      <c r="WJI274" t="s">
        <v>595</v>
      </c>
      <c r="WJJ274" t="s">
        <v>595</v>
      </c>
      <c r="WJK274" t="s">
        <v>595</v>
      </c>
      <c r="WJL274" t="s">
        <v>595</v>
      </c>
      <c r="WJM274" t="s">
        <v>595</v>
      </c>
      <c r="WJN274" t="s">
        <v>595</v>
      </c>
      <c r="WJO274" t="s">
        <v>595</v>
      </c>
      <c r="WJP274" t="s">
        <v>595</v>
      </c>
      <c r="WJQ274" t="s">
        <v>595</v>
      </c>
      <c r="WJR274" t="s">
        <v>595</v>
      </c>
      <c r="WJS274" t="s">
        <v>595</v>
      </c>
      <c r="WJT274" t="s">
        <v>595</v>
      </c>
      <c r="WJU274" t="s">
        <v>595</v>
      </c>
      <c r="WJV274" t="s">
        <v>595</v>
      </c>
      <c r="WJW274" t="s">
        <v>595</v>
      </c>
      <c r="WJX274" t="s">
        <v>595</v>
      </c>
      <c r="WJY274" t="s">
        <v>595</v>
      </c>
      <c r="WJZ274" t="s">
        <v>595</v>
      </c>
      <c r="WKA274" t="s">
        <v>595</v>
      </c>
      <c r="WKB274" t="s">
        <v>595</v>
      </c>
      <c r="WKC274" t="s">
        <v>595</v>
      </c>
      <c r="WKD274" t="s">
        <v>595</v>
      </c>
      <c r="WKE274" t="s">
        <v>595</v>
      </c>
      <c r="WKF274" t="s">
        <v>595</v>
      </c>
      <c r="WKG274" t="s">
        <v>595</v>
      </c>
      <c r="WKH274" t="s">
        <v>595</v>
      </c>
      <c r="WKI274" t="s">
        <v>595</v>
      </c>
      <c r="WKJ274" t="s">
        <v>595</v>
      </c>
      <c r="WKK274" t="s">
        <v>595</v>
      </c>
      <c r="WKL274" t="s">
        <v>595</v>
      </c>
      <c r="WKM274" t="s">
        <v>595</v>
      </c>
      <c r="WKN274" t="s">
        <v>595</v>
      </c>
      <c r="WKO274" t="s">
        <v>595</v>
      </c>
      <c r="WKP274" t="s">
        <v>595</v>
      </c>
      <c r="WKQ274" t="s">
        <v>595</v>
      </c>
      <c r="WKR274" t="s">
        <v>595</v>
      </c>
      <c r="WKS274" t="s">
        <v>595</v>
      </c>
      <c r="WKT274" t="s">
        <v>595</v>
      </c>
      <c r="WKU274" t="s">
        <v>595</v>
      </c>
      <c r="WKV274" t="s">
        <v>595</v>
      </c>
      <c r="WKW274" t="s">
        <v>595</v>
      </c>
      <c r="WKX274" t="s">
        <v>595</v>
      </c>
      <c r="WKY274" t="s">
        <v>595</v>
      </c>
      <c r="WKZ274" t="s">
        <v>595</v>
      </c>
      <c r="WLA274" t="s">
        <v>595</v>
      </c>
      <c r="WLB274" t="s">
        <v>595</v>
      </c>
      <c r="WLC274" t="s">
        <v>595</v>
      </c>
      <c r="WLD274" t="s">
        <v>595</v>
      </c>
      <c r="WLE274" t="s">
        <v>595</v>
      </c>
      <c r="WLF274" t="s">
        <v>595</v>
      </c>
      <c r="WLG274" t="s">
        <v>595</v>
      </c>
      <c r="WLH274" t="s">
        <v>595</v>
      </c>
      <c r="WLI274" t="s">
        <v>595</v>
      </c>
      <c r="WLJ274" t="s">
        <v>595</v>
      </c>
      <c r="WLK274" t="s">
        <v>595</v>
      </c>
      <c r="WLL274" t="s">
        <v>595</v>
      </c>
      <c r="WLM274" t="s">
        <v>595</v>
      </c>
      <c r="WLN274" t="s">
        <v>595</v>
      </c>
      <c r="WLO274" t="s">
        <v>595</v>
      </c>
      <c r="WLP274" t="s">
        <v>595</v>
      </c>
      <c r="WLQ274" t="s">
        <v>595</v>
      </c>
      <c r="WLR274" t="s">
        <v>595</v>
      </c>
      <c r="WLS274" t="s">
        <v>595</v>
      </c>
      <c r="WLT274" t="s">
        <v>595</v>
      </c>
      <c r="WLU274" t="s">
        <v>595</v>
      </c>
      <c r="WLV274" t="s">
        <v>595</v>
      </c>
      <c r="WLW274" t="s">
        <v>595</v>
      </c>
      <c r="WLX274" t="s">
        <v>595</v>
      </c>
      <c r="WLY274" t="s">
        <v>595</v>
      </c>
      <c r="WLZ274" t="s">
        <v>595</v>
      </c>
      <c r="WMA274" t="s">
        <v>595</v>
      </c>
      <c r="WMB274" t="s">
        <v>595</v>
      </c>
      <c r="WMC274" t="s">
        <v>595</v>
      </c>
      <c r="WMD274" t="s">
        <v>595</v>
      </c>
      <c r="WME274" t="s">
        <v>595</v>
      </c>
      <c r="WMF274" t="s">
        <v>595</v>
      </c>
      <c r="WMG274" t="s">
        <v>595</v>
      </c>
      <c r="WMH274" t="s">
        <v>595</v>
      </c>
      <c r="WMI274" t="s">
        <v>595</v>
      </c>
      <c r="WMJ274" t="s">
        <v>595</v>
      </c>
      <c r="WMK274" t="s">
        <v>595</v>
      </c>
      <c r="WML274" t="s">
        <v>595</v>
      </c>
      <c r="WMM274" t="s">
        <v>595</v>
      </c>
      <c r="WMN274" t="s">
        <v>595</v>
      </c>
      <c r="WMO274" t="s">
        <v>595</v>
      </c>
      <c r="WMP274" t="s">
        <v>595</v>
      </c>
      <c r="WMQ274" t="s">
        <v>595</v>
      </c>
      <c r="WMR274" t="s">
        <v>595</v>
      </c>
      <c r="WMS274" t="s">
        <v>595</v>
      </c>
      <c r="WMT274" t="s">
        <v>595</v>
      </c>
      <c r="WMU274" t="s">
        <v>595</v>
      </c>
      <c r="WMV274" t="s">
        <v>595</v>
      </c>
      <c r="WMW274" t="s">
        <v>595</v>
      </c>
      <c r="WMX274" t="s">
        <v>595</v>
      </c>
      <c r="WMY274" t="s">
        <v>595</v>
      </c>
      <c r="WMZ274" t="s">
        <v>595</v>
      </c>
      <c r="WNA274" t="s">
        <v>595</v>
      </c>
      <c r="WNB274" t="s">
        <v>595</v>
      </c>
      <c r="WNC274" t="s">
        <v>595</v>
      </c>
      <c r="WND274" t="s">
        <v>595</v>
      </c>
      <c r="WNE274" t="s">
        <v>595</v>
      </c>
      <c r="WNF274" t="s">
        <v>595</v>
      </c>
      <c r="WNG274" t="s">
        <v>595</v>
      </c>
      <c r="WNH274" t="s">
        <v>595</v>
      </c>
      <c r="WNI274" t="s">
        <v>595</v>
      </c>
      <c r="WNJ274" t="s">
        <v>595</v>
      </c>
      <c r="WNK274" t="s">
        <v>595</v>
      </c>
      <c r="WNL274" t="s">
        <v>595</v>
      </c>
      <c r="WNM274" t="s">
        <v>595</v>
      </c>
      <c r="WNN274" t="s">
        <v>595</v>
      </c>
      <c r="WNO274" t="s">
        <v>595</v>
      </c>
      <c r="WNP274" t="s">
        <v>595</v>
      </c>
      <c r="WNQ274" t="s">
        <v>595</v>
      </c>
      <c r="WNR274" t="s">
        <v>595</v>
      </c>
      <c r="WNS274" t="s">
        <v>595</v>
      </c>
      <c r="WNT274" t="s">
        <v>595</v>
      </c>
      <c r="WNU274" t="s">
        <v>595</v>
      </c>
      <c r="WNV274" t="s">
        <v>595</v>
      </c>
      <c r="WNW274" t="s">
        <v>595</v>
      </c>
      <c r="WNX274" t="s">
        <v>595</v>
      </c>
      <c r="WNY274" t="s">
        <v>595</v>
      </c>
      <c r="WNZ274" t="s">
        <v>595</v>
      </c>
      <c r="WOA274" t="s">
        <v>595</v>
      </c>
      <c r="WOB274" t="s">
        <v>595</v>
      </c>
      <c r="WOC274" t="s">
        <v>595</v>
      </c>
      <c r="WOD274" t="s">
        <v>595</v>
      </c>
      <c r="WOE274" t="s">
        <v>595</v>
      </c>
      <c r="WOF274" t="s">
        <v>595</v>
      </c>
      <c r="WOG274" t="s">
        <v>595</v>
      </c>
      <c r="WOH274" t="s">
        <v>595</v>
      </c>
      <c r="WOI274" t="s">
        <v>595</v>
      </c>
      <c r="WOJ274" t="s">
        <v>595</v>
      </c>
      <c r="WOK274" t="s">
        <v>595</v>
      </c>
      <c r="WOL274" t="s">
        <v>595</v>
      </c>
      <c r="WOM274" t="s">
        <v>595</v>
      </c>
      <c r="WON274" t="s">
        <v>595</v>
      </c>
      <c r="WOO274" t="s">
        <v>595</v>
      </c>
      <c r="WOP274" t="s">
        <v>595</v>
      </c>
      <c r="WOQ274" t="s">
        <v>595</v>
      </c>
      <c r="WOR274" t="s">
        <v>595</v>
      </c>
      <c r="WOS274" t="s">
        <v>595</v>
      </c>
      <c r="WOT274" t="s">
        <v>595</v>
      </c>
      <c r="WOU274" t="s">
        <v>595</v>
      </c>
      <c r="WOV274" t="s">
        <v>595</v>
      </c>
      <c r="WOW274" t="s">
        <v>595</v>
      </c>
      <c r="WOX274" t="s">
        <v>595</v>
      </c>
      <c r="WOY274" t="s">
        <v>595</v>
      </c>
      <c r="WOZ274" t="s">
        <v>595</v>
      </c>
      <c r="WPA274" t="s">
        <v>595</v>
      </c>
      <c r="WPB274" t="s">
        <v>595</v>
      </c>
      <c r="WPC274" t="s">
        <v>595</v>
      </c>
      <c r="WPD274" t="s">
        <v>595</v>
      </c>
      <c r="WPE274" t="s">
        <v>595</v>
      </c>
      <c r="WPF274" t="s">
        <v>595</v>
      </c>
      <c r="WPG274" t="s">
        <v>595</v>
      </c>
      <c r="WPH274" t="s">
        <v>595</v>
      </c>
      <c r="WPI274" t="s">
        <v>595</v>
      </c>
      <c r="WPJ274" t="s">
        <v>595</v>
      </c>
      <c r="WPK274" t="s">
        <v>595</v>
      </c>
      <c r="WPL274" t="s">
        <v>595</v>
      </c>
      <c r="WPM274" t="s">
        <v>595</v>
      </c>
      <c r="WPN274" t="s">
        <v>595</v>
      </c>
      <c r="WPO274" t="s">
        <v>595</v>
      </c>
      <c r="WPP274" t="s">
        <v>595</v>
      </c>
      <c r="WPQ274" t="s">
        <v>595</v>
      </c>
      <c r="WPR274" t="s">
        <v>595</v>
      </c>
      <c r="WPS274" t="s">
        <v>595</v>
      </c>
      <c r="WPT274" t="s">
        <v>595</v>
      </c>
      <c r="WPU274" t="s">
        <v>595</v>
      </c>
      <c r="WPV274" t="s">
        <v>595</v>
      </c>
      <c r="WPW274" t="s">
        <v>595</v>
      </c>
      <c r="WPX274" t="s">
        <v>595</v>
      </c>
      <c r="WPY274" t="s">
        <v>595</v>
      </c>
      <c r="WPZ274" t="s">
        <v>595</v>
      </c>
      <c r="WQA274" t="s">
        <v>595</v>
      </c>
      <c r="WQB274" t="s">
        <v>595</v>
      </c>
      <c r="WQC274" t="s">
        <v>595</v>
      </c>
      <c r="WQD274" t="s">
        <v>595</v>
      </c>
      <c r="WQE274" t="s">
        <v>595</v>
      </c>
      <c r="WQF274" t="s">
        <v>595</v>
      </c>
      <c r="WQG274" t="s">
        <v>595</v>
      </c>
      <c r="WQH274" t="s">
        <v>595</v>
      </c>
      <c r="WQI274" t="s">
        <v>595</v>
      </c>
      <c r="WQJ274" t="s">
        <v>595</v>
      </c>
      <c r="WQK274" t="s">
        <v>595</v>
      </c>
      <c r="WQL274" t="s">
        <v>595</v>
      </c>
      <c r="WQM274" t="s">
        <v>595</v>
      </c>
      <c r="WQN274" t="s">
        <v>595</v>
      </c>
      <c r="WQO274" t="s">
        <v>595</v>
      </c>
      <c r="WQP274" t="s">
        <v>595</v>
      </c>
      <c r="WQQ274" t="s">
        <v>595</v>
      </c>
      <c r="WQR274" t="s">
        <v>595</v>
      </c>
      <c r="WQS274" t="s">
        <v>595</v>
      </c>
      <c r="WQT274" t="s">
        <v>595</v>
      </c>
      <c r="WQU274" t="s">
        <v>595</v>
      </c>
      <c r="WQV274" t="s">
        <v>595</v>
      </c>
      <c r="WQW274" t="s">
        <v>595</v>
      </c>
      <c r="WQX274" t="s">
        <v>595</v>
      </c>
      <c r="WQY274" t="s">
        <v>595</v>
      </c>
      <c r="WQZ274" t="s">
        <v>595</v>
      </c>
      <c r="WRA274" t="s">
        <v>595</v>
      </c>
      <c r="WRB274" t="s">
        <v>595</v>
      </c>
      <c r="WRC274" t="s">
        <v>595</v>
      </c>
      <c r="WRD274" t="s">
        <v>595</v>
      </c>
      <c r="WRE274" t="s">
        <v>595</v>
      </c>
      <c r="WRF274" t="s">
        <v>595</v>
      </c>
      <c r="WRG274" t="s">
        <v>595</v>
      </c>
      <c r="WRH274" t="s">
        <v>595</v>
      </c>
      <c r="WRI274" t="s">
        <v>595</v>
      </c>
      <c r="WRJ274" t="s">
        <v>595</v>
      </c>
      <c r="WRK274" t="s">
        <v>595</v>
      </c>
      <c r="WRL274" t="s">
        <v>595</v>
      </c>
      <c r="WRM274" t="s">
        <v>595</v>
      </c>
      <c r="WRN274" t="s">
        <v>595</v>
      </c>
      <c r="WRO274" t="s">
        <v>595</v>
      </c>
      <c r="WRP274" t="s">
        <v>595</v>
      </c>
      <c r="WRQ274" t="s">
        <v>595</v>
      </c>
      <c r="WRR274" t="s">
        <v>595</v>
      </c>
      <c r="WRS274" t="s">
        <v>595</v>
      </c>
      <c r="WRT274" t="s">
        <v>595</v>
      </c>
      <c r="WRU274" t="s">
        <v>595</v>
      </c>
      <c r="WRV274" t="s">
        <v>595</v>
      </c>
      <c r="WRW274" t="s">
        <v>595</v>
      </c>
      <c r="WRX274" t="s">
        <v>595</v>
      </c>
      <c r="WRY274" t="s">
        <v>595</v>
      </c>
      <c r="WRZ274" t="s">
        <v>595</v>
      </c>
      <c r="WSA274" t="s">
        <v>595</v>
      </c>
      <c r="WSB274" t="s">
        <v>595</v>
      </c>
      <c r="WSC274" t="s">
        <v>595</v>
      </c>
      <c r="WSD274" t="s">
        <v>595</v>
      </c>
      <c r="WSE274" t="s">
        <v>595</v>
      </c>
      <c r="WSF274" t="s">
        <v>595</v>
      </c>
      <c r="WSG274" t="s">
        <v>595</v>
      </c>
      <c r="WSH274" t="s">
        <v>595</v>
      </c>
      <c r="WSI274" t="s">
        <v>595</v>
      </c>
      <c r="WSJ274" t="s">
        <v>595</v>
      </c>
      <c r="WSK274" t="s">
        <v>595</v>
      </c>
      <c r="WSL274" t="s">
        <v>595</v>
      </c>
      <c r="WSM274" t="s">
        <v>595</v>
      </c>
      <c r="WSN274" t="s">
        <v>595</v>
      </c>
      <c r="WSO274" t="s">
        <v>595</v>
      </c>
      <c r="WSP274" t="s">
        <v>595</v>
      </c>
      <c r="WSQ274" t="s">
        <v>595</v>
      </c>
      <c r="WSR274" t="s">
        <v>595</v>
      </c>
      <c r="WSS274" t="s">
        <v>595</v>
      </c>
      <c r="WST274" t="s">
        <v>595</v>
      </c>
      <c r="WSU274" t="s">
        <v>595</v>
      </c>
      <c r="WSV274" t="s">
        <v>595</v>
      </c>
      <c r="WSW274" t="s">
        <v>595</v>
      </c>
      <c r="WSX274" t="s">
        <v>595</v>
      </c>
      <c r="WSY274" t="s">
        <v>595</v>
      </c>
      <c r="WSZ274" t="s">
        <v>595</v>
      </c>
      <c r="WTA274" t="s">
        <v>595</v>
      </c>
      <c r="WTB274" t="s">
        <v>595</v>
      </c>
      <c r="WTC274" t="s">
        <v>595</v>
      </c>
      <c r="WTD274" t="s">
        <v>595</v>
      </c>
      <c r="WTE274" t="s">
        <v>595</v>
      </c>
      <c r="WTF274" t="s">
        <v>595</v>
      </c>
      <c r="WTG274" t="s">
        <v>595</v>
      </c>
      <c r="WTH274" t="s">
        <v>595</v>
      </c>
      <c r="WTI274" t="s">
        <v>595</v>
      </c>
      <c r="WTJ274" t="s">
        <v>595</v>
      </c>
      <c r="WTK274" t="s">
        <v>595</v>
      </c>
      <c r="WTL274" t="s">
        <v>595</v>
      </c>
      <c r="WTM274" t="s">
        <v>595</v>
      </c>
      <c r="WTN274" t="s">
        <v>595</v>
      </c>
      <c r="WTO274" t="s">
        <v>595</v>
      </c>
      <c r="WTP274" t="s">
        <v>595</v>
      </c>
      <c r="WTQ274" t="s">
        <v>595</v>
      </c>
      <c r="WTR274" t="s">
        <v>595</v>
      </c>
      <c r="WTS274" t="s">
        <v>595</v>
      </c>
      <c r="WTT274" t="s">
        <v>595</v>
      </c>
      <c r="WTU274" t="s">
        <v>595</v>
      </c>
      <c r="WTV274" t="s">
        <v>595</v>
      </c>
      <c r="WTW274" t="s">
        <v>595</v>
      </c>
      <c r="WTX274" t="s">
        <v>595</v>
      </c>
      <c r="WTY274" t="s">
        <v>595</v>
      </c>
      <c r="WTZ274" t="s">
        <v>595</v>
      </c>
      <c r="WUA274" t="s">
        <v>595</v>
      </c>
      <c r="WUB274" t="s">
        <v>595</v>
      </c>
      <c r="WUC274" t="s">
        <v>595</v>
      </c>
      <c r="WUD274" t="s">
        <v>595</v>
      </c>
      <c r="WUE274" t="s">
        <v>595</v>
      </c>
      <c r="WUF274" t="s">
        <v>595</v>
      </c>
      <c r="WUG274" t="s">
        <v>595</v>
      </c>
      <c r="WUH274" t="s">
        <v>595</v>
      </c>
      <c r="WUI274" t="s">
        <v>595</v>
      </c>
      <c r="WUJ274" t="s">
        <v>595</v>
      </c>
      <c r="WUK274" t="s">
        <v>595</v>
      </c>
      <c r="WUL274" t="s">
        <v>595</v>
      </c>
      <c r="WUM274" t="s">
        <v>595</v>
      </c>
      <c r="WUN274" t="s">
        <v>595</v>
      </c>
      <c r="WUO274" t="s">
        <v>595</v>
      </c>
      <c r="WUP274" t="s">
        <v>595</v>
      </c>
      <c r="WUQ274" t="s">
        <v>595</v>
      </c>
      <c r="WUR274" t="s">
        <v>595</v>
      </c>
      <c r="WUS274" t="s">
        <v>595</v>
      </c>
      <c r="WUT274" t="s">
        <v>595</v>
      </c>
      <c r="WUU274" t="s">
        <v>595</v>
      </c>
      <c r="WUV274" t="s">
        <v>595</v>
      </c>
      <c r="WUW274" t="s">
        <v>595</v>
      </c>
      <c r="WUX274" t="s">
        <v>595</v>
      </c>
      <c r="WUY274" t="s">
        <v>595</v>
      </c>
      <c r="WUZ274" t="s">
        <v>595</v>
      </c>
      <c r="WVA274" t="s">
        <v>595</v>
      </c>
      <c r="WVB274" t="s">
        <v>595</v>
      </c>
      <c r="WVC274" t="s">
        <v>595</v>
      </c>
      <c r="WVD274" t="s">
        <v>595</v>
      </c>
      <c r="WVE274" t="s">
        <v>595</v>
      </c>
      <c r="WVF274" t="s">
        <v>595</v>
      </c>
      <c r="WVG274" t="s">
        <v>595</v>
      </c>
      <c r="WVH274" t="s">
        <v>595</v>
      </c>
      <c r="WVI274" t="s">
        <v>595</v>
      </c>
      <c r="WVJ274" t="s">
        <v>595</v>
      </c>
      <c r="WVK274" t="s">
        <v>595</v>
      </c>
      <c r="WVL274" t="s">
        <v>595</v>
      </c>
      <c r="WVM274" t="s">
        <v>595</v>
      </c>
      <c r="WVN274" t="s">
        <v>595</v>
      </c>
      <c r="WVO274" t="s">
        <v>595</v>
      </c>
      <c r="WVP274" t="s">
        <v>595</v>
      </c>
      <c r="WVQ274" t="s">
        <v>595</v>
      </c>
      <c r="WVR274" t="s">
        <v>595</v>
      </c>
      <c r="WVS274" t="s">
        <v>595</v>
      </c>
      <c r="WVT274" t="s">
        <v>595</v>
      </c>
      <c r="WVU274" t="s">
        <v>595</v>
      </c>
      <c r="WVV274" t="s">
        <v>595</v>
      </c>
      <c r="WVW274" t="s">
        <v>595</v>
      </c>
      <c r="WVX274" t="s">
        <v>595</v>
      </c>
      <c r="WVY274" t="s">
        <v>595</v>
      </c>
      <c r="WVZ274" t="s">
        <v>595</v>
      </c>
      <c r="WWA274" t="s">
        <v>595</v>
      </c>
      <c r="WWB274" t="s">
        <v>595</v>
      </c>
      <c r="WWC274" t="s">
        <v>595</v>
      </c>
      <c r="WWD274" t="s">
        <v>595</v>
      </c>
      <c r="WWE274" t="s">
        <v>595</v>
      </c>
      <c r="WWF274" t="s">
        <v>595</v>
      </c>
      <c r="WWG274" t="s">
        <v>595</v>
      </c>
      <c r="WWH274" t="s">
        <v>595</v>
      </c>
      <c r="WWI274" t="s">
        <v>595</v>
      </c>
      <c r="WWJ274" t="s">
        <v>595</v>
      </c>
      <c r="WWK274" t="s">
        <v>595</v>
      </c>
      <c r="WWL274" t="s">
        <v>595</v>
      </c>
      <c r="WWM274" t="s">
        <v>595</v>
      </c>
      <c r="WWN274" t="s">
        <v>595</v>
      </c>
      <c r="WWO274" t="s">
        <v>595</v>
      </c>
      <c r="WWP274" t="s">
        <v>595</v>
      </c>
      <c r="WWQ274" t="s">
        <v>595</v>
      </c>
      <c r="WWR274" t="s">
        <v>595</v>
      </c>
      <c r="WWS274" t="s">
        <v>595</v>
      </c>
      <c r="WWT274" t="s">
        <v>595</v>
      </c>
      <c r="WWU274" t="s">
        <v>595</v>
      </c>
      <c r="WWV274" t="s">
        <v>595</v>
      </c>
      <c r="WWW274" t="s">
        <v>595</v>
      </c>
      <c r="WWX274" t="s">
        <v>595</v>
      </c>
      <c r="WWY274" t="s">
        <v>595</v>
      </c>
      <c r="WWZ274" t="s">
        <v>595</v>
      </c>
      <c r="WXA274" t="s">
        <v>595</v>
      </c>
      <c r="WXB274" t="s">
        <v>595</v>
      </c>
      <c r="WXC274" t="s">
        <v>595</v>
      </c>
      <c r="WXD274" t="s">
        <v>595</v>
      </c>
      <c r="WXE274" t="s">
        <v>595</v>
      </c>
      <c r="WXF274" t="s">
        <v>595</v>
      </c>
      <c r="WXG274" t="s">
        <v>595</v>
      </c>
      <c r="WXH274" t="s">
        <v>595</v>
      </c>
      <c r="WXI274" t="s">
        <v>595</v>
      </c>
      <c r="WXJ274" t="s">
        <v>595</v>
      </c>
      <c r="WXK274" t="s">
        <v>595</v>
      </c>
      <c r="WXL274" t="s">
        <v>595</v>
      </c>
      <c r="WXM274" t="s">
        <v>595</v>
      </c>
      <c r="WXN274" t="s">
        <v>595</v>
      </c>
      <c r="WXO274" t="s">
        <v>595</v>
      </c>
      <c r="WXP274" t="s">
        <v>595</v>
      </c>
      <c r="WXQ274" t="s">
        <v>595</v>
      </c>
      <c r="WXR274" t="s">
        <v>595</v>
      </c>
      <c r="WXS274" t="s">
        <v>595</v>
      </c>
      <c r="WXT274" t="s">
        <v>595</v>
      </c>
      <c r="WXU274" t="s">
        <v>595</v>
      </c>
      <c r="WXV274" t="s">
        <v>595</v>
      </c>
      <c r="WXW274" t="s">
        <v>595</v>
      </c>
      <c r="WXX274" t="s">
        <v>595</v>
      </c>
      <c r="WXY274" t="s">
        <v>595</v>
      </c>
      <c r="WXZ274" t="s">
        <v>595</v>
      </c>
      <c r="WYA274" t="s">
        <v>595</v>
      </c>
      <c r="WYB274" t="s">
        <v>595</v>
      </c>
      <c r="WYC274" t="s">
        <v>595</v>
      </c>
      <c r="WYD274" t="s">
        <v>595</v>
      </c>
      <c r="WYE274" t="s">
        <v>595</v>
      </c>
      <c r="WYF274" t="s">
        <v>595</v>
      </c>
      <c r="WYG274" t="s">
        <v>595</v>
      </c>
      <c r="WYH274" t="s">
        <v>595</v>
      </c>
      <c r="WYI274" t="s">
        <v>595</v>
      </c>
      <c r="WYJ274" t="s">
        <v>595</v>
      </c>
      <c r="WYK274" t="s">
        <v>595</v>
      </c>
      <c r="WYL274" t="s">
        <v>595</v>
      </c>
      <c r="WYM274" t="s">
        <v>595</v>
      </c>
      <c r="WYN274" t="s">
        <v>595</v>
      </c>
      <c r="WYO274" t="s">
        <v>595</v>
      </c>
      <c r="WYP274" t="s">
        <v>595</v>
      </c>
      <c r="WYQ274" t="s">
        <v>595</v>
      </c>
      <c r="WYR274" t="s">
        <v>595</v>
      </c>
      <c r="WYS274" t="s">
        <v>595</v>
      </c>
      <c r="WYT274" t="s">
        <v>595</v>
      </c>
      <c r="WYU274" t="s">
        <v>595</v>
      </c>
      <c r="WYV274" t="s">
        <v>595</v>
      </c>
      <c r="WYW274" t="s">
        <v>595</v>
      </c>
      <c r="WYX274" t="s">
        <v>595</v>
      </c>
      <c r="WYY274" t="s">
        <v>595</v>
      </c>
      <c r="WYZ274" t="s">
        <v>595</v>
      </c>
      <c r="WZA274" t="s">
        <v>595</v>
      </c>
      <c r="WZB274" t="s">
        <v>595</v>
      </c>
      <c r="WZC274" t="s">
        <v>595</v>
      </c>
      <c r="WZD274" t="s">
        <v>595</v>
      </c>
      <c r="WZE274" t="s">
        <v>595</v>
      </c>
      <c r="WZF274" t="s">
        <v>595</v>
      </c>
      <c r="WZG274" t="s">
        <v>595</v>
      </c>
      <c r="WZH274" t="s">
        <v>595</v>
      </c>
      <c r="WZI274" t="s">
        <v>595</v>
      </c>
      <c r="WZJ274" t="s">
        <v>595</v>
      </c>
      <c r="WZK274" t="s">
        <v>595</v>
      </c>
      <c r="WZL274" t="s">
        <v>595</v>
      </c>
      <c r="WZM274" t="s">
        <v>595</v>
      </c>
      <c r="WZN274" t="s">
        <v>595</v>
      </c>
      <c r="WZO274" t="s">
        <v>595</v>
      </c>
      <c r="WZP274" t="s">
        <v>595</v>
      </c>
      <c r="WZQ274" t="s">
        <v>595</v>
      </c>
      <c r="WZR274" t="s">
        <v>595</v>
      </c>
      <c r="WZS274" t="s">
        <v>595</v>
      </c>
      <c r="WZT274" t="s">
        <v>595</v>
      </c>
      <c r="WZU274" t="s">
        <v>595</v>
      </c>
      <c r="WZV274" t="s">
        <v>595</v>
      </c>
      <c r="WZW274" t="s">
        <v>595</v>
      </c>
      <c r="WZX274" t="s">
        <v>595</v>
      </c>
      <c r="WZY274" t="s">
        <v>595</v>
      </c>
      <c r="WZZ274" t="s">
        <v>595</v>
      </c>
      <c r="XAA274" t="s">
        <v>595</v>
      </c>
      <c r="XAB274" t="s">
        <v>595</v>
      </c>
      <c r="XAC274" t="s">
        <v>595</v>
      </c>
      <c r="XAD274" t="s">
        <v>595</v>
      </c>
      <c r="XAE274" t="s">
        <v>595</v>
      </c>
      <c r="XAF274" t="s">
        <v>595</v>
      </c>
      <c r="XAG274" t="s">
        <v>595</v>
      </c>
      <c r="XAH274" t="s">
        <v>595</v>
      </c>
      <c r="XAI274" t="s">
        <v>595</v>
      </c>
      <c r="XAJ274" t="s">
        <v>595</v>
      </c>
      <c r="XAK274" t="s">
        <v>595</v>
      </c>
      <c r="XAL274" t="s">
        <v>595</v>
      </c>
      <c r="XAM274" t="s">
        <v>595</v>
      </c>
      <c r="XAN274" t="s">
        <v>595</v>
      </c>
      <c r="XAO274" t="s">
        <v>595</v>
      </c>
      <c r="XAP274" t="s">
        <v>595</v>
      </c>
      <c r="XAQ274" t="s">
        <v>595</v>
      </c>
      <c r="XAR274" t="s">
        <v>595</v>
      </c>
      <c r="XAS274" t="s">
        <v>595</v>
      </c>
      <c r="XAT274" t="s">
        <v>595</v>
      </c>
      <c r="XAU274" t="s">
        <v>595</v>
      </c>
      <c r="XAV274" t="s">
        <v>595</v>
      </c>
      <c r="XAW274" t="s">
        <v>595</v>
      </c>
      <c r="XAX274" t="s">
        <v>595</v>
      </c>
      <c r="XAY274" t="s">
        <v>595</v>
      </c>
      <c r="XAZ274" t="s">
        <v>595</v>
      </c>
      <c r="XBA274" t="s">
        <v>595</v>
      </c>
      <c r="XBB274" t="s">
        <v>595</v>
      </c>
      <c r="XBC274" t="s">
        <v>595</v>
      </c>
      <c r="XBD274" t="s">
        <v>595</v>
      </c>
      <c r="XBE274" t="s">
        <v>595</v>
      </c>
      <c r="XBF274" t="s">
        <v>595</v>
      </c>
      <c r="XBG274" t="s">
        <v>595</v>
      </c>
      <c r="XBH274" t="s">
        <v>595</v>
      </c>
      <c r="XBI274" t="s">
        <v>595</v>
      </c>
      <c r="XBJ274" t="s">
        <v>595</v>
      </c>
      <c r="XBK274" t="s">
        <v>595</v>
      </c>
      <c r="XBL274" t="s">
        <v>595</v>
      </c>
      <c r="XBM274" t="s">
        <v>595</v>
      </c>
      <c r="XBN274" t="s">
        <v>595</v>
      </c>
      <c r="XBO274" t="s">
        <v>595</v>
      </c>
      <c r="XBP274" t="s">
        <v>595</v>
      </c>
      <c r="XBQ274" t="s">
        <v>595</v>
      </c>
      <c r="XBR274" t="s">
        <v>595</v>
      </c>
      <c r="XBS274" t="s">
        <v>595</v>
      </c>
      <c r="XBT274" t="s">
        <v>595</v>
      </c>
      <c r="XBU274" t="s">
        <v>595</v>
      </c>
      <c r="XBV274" t="s">
        <v>595</v>
      </c>
      <c r="XBW274" t="s">
        <v>595</v>
      </c>
      <c r="XBX274" t="s">
        <v>595</v>
      </c>
      <c r="XBY274" t="s">
        <v>595</v>
      </c>
      <c r="XBZ274" t="s">
        <v>595</v>
      </c>
      <c r="XCA274" t="s">
        <v>595</v>
      </c>
      <c r="XCB274" t="s">
        <v>595</v>
      </c>
      <c r="XCC274" t="s">
        <v>595</v>
      </c>
      <c r="XCD274" t="s">
        <v>595</v>
      </c>
      <c r="XCE274" t="s">
        <v>595</v>
      </c>
      <c r="XCF274" t="s">
        <v>595</v>
      </c>
      <c r="XCG274" t="s">
        <v>595</v>
      </c>
      <c r="XCH274" t="s">
        <v>595</v>
      </c>
      <c r="XCI274" t="s">
        <v>595</v>
      </c>
      <c r="XCJ274" t="s">
        <v>595</v>
      </c>
      <c r="XCK274" t="s">
        <v>595</v>
      </c>
      <c r="XCL274" t="s">
        <v>595</v>
      </c>
      <c r="XCM274" t="s">
        <v>595</v>
      </c>
      <c r="XCN274" t="s">
        <v>595</v>
      </c>
      <c r="XCO274" t="s">
        <v>595</v>
      </c>
      <c r="XCP274" t="s">
        <v>595</v>
      </c>
      <c r="XCQ274" t="s">
        <v>595</v>
      </c>
      <c r="XCR274" t="s">
        <v>595</v>
      </c>
      <c r="XCS274" t="s">
        <v>595</v>
      </c>
      <c r="XCT274" t="s">
        <v>595</v>
      </c>
      <c r="XCU274" t="s">
        <v>595</v>
      </c>
      <c r="XCV274" t="s">
        <v>595</v>
      </c>
      <c r="XCW274" t="s">
        <v>595</v>
      </c>
      <c r="XCX274" t="s">
        <v>595</v>
      </c>
      <c r="XCY274" t="s">
        <v>595</v>
      </c>
      <c r="XCZ274" t="s">
        <v>595</v>
      </c>
      <c r="XDA274" t="s">
        <v>595</v>
      </c>
      <c r="XDB274" t="s">
        <v>595</v>
      </c>
      <c r="XDC274" t="s">
        <v>595</v>
      </c>
      <c r="XDD274" t="s">
        <v>595</v>
      </c>
      <c r="XDE274" t="s">
        <v>595</v>
      </c>
      <c r="XDF274" t="s">
        <v>595</v>
      </c>
      <c r="XDG274" t="s">
        <v>595</v>
      </c>
      <c r="XDH274" t="s">
        <v>595</v>
      </c>
      <c r="XDI274" t="s">
        <v>595</v>
      </c>
      <c r="XDJ274" t="s">
        <v>595</v>
      </c>
      <c r="XDK274" t="s">
        <v>595</v>
      </c>
      <c r="XDL274" t="s">
        <v>595</v>
      </c>
      <c r="XDM274" t="s">
        <v>595</v>
      </c>
      <c r="XDN274" t="s">
        <v>595</v>
      </c>
      <c r="XDO274" t="s">
        <v>595</v>
      </c>
      <c r="XDP274" t="s">
        <v>595</v>
      </c>
      <c r="XDQ274" t="s">
        <v>595</v>
      </c>
      <c r="XDR274" t="s">
        <v>595</v>
      </c>
      <c r="XDS274" t="s">
        <v>595</v>
      </c>
      <c r="XDT274" t="s">
        <v>595</v>
      </c>
      <c r="XDU274" t="s">
        <v>595</v>
      </c>
      <c r="XDV274" t="s">
        <v>595</v>
      </c>
      <c r="XDW274" t="s">
        <v>595</v>
      </c>
      <c r="XDX274" t="s">
        <v>595</v>
      </c>
      <c r="XDY274" t="s">
        <v>595</v>
      </c>
      <c r="XDZ274" t="s">
        <v>595</v>
      </c>
      <c r="XEA274" t="s">
        <v>595</v>
      </c>
      <c r="XEB274" t="s">
        <v>595</v>
      </c>
      <c r="XEC274" t="s">
        <v>595</v>
      </c>
      <c r="XED274" t="s">
        <v>595</v>
      </c>
      <c r="XEE274" t="s">
        <v>595</v>
      </c>
      <c r="XEF274" t="s">
        <v>595</v>
      </c>
      <c r="XEG274" t="s">
        <v>595</v>
      </c>
      <c r="XEH274" t="s">
        <v>595</v>
      </c>
      <c r="XEI274" t="s">
        <v>595</v>
      </c>
      <c r="XEJ274" t="s">
        <v>595</v>
      </c>
      <c r="XEK274" t="s">
        <v>595</v>
      </c>
      <c r="XEL274" t="s">
        <v>595</v>
      </c>
      <c r="XEM274" t="s">
        <v>595</v>
      </c>
      <c r="XEN274" t="s">
        <v>595</v>
      </c>
      <c r="XEO274" t="s">
        <v>595</v>
      </c>
      <c r="XEP274" t="s">
        <v>595</v>
      </c>
      <c r="XEQ274" t="s">
        <v>595</v>
      </c>
      <c r="XER274" t="s">
        <v>595</v>
      </c>
      <c r="XES274" t="s">
        <v>595</v>
      </c>
      <c r="XET274" t="s">
        <v>595</v>
      </c>
      <c r="XEU274" t="s">
        <v>595</v>
      </c>
      <c r="XEV274" t="s">
        <v>595</v>
      </c>
      <c r="XEW274" t="s">
        <v>595</v>
      </c>
      <c r="XEX274" t="s">
        <v>595</v>
      </c>
      <c r="XEY274" t="s">
        <v>595</v>
      </c>
      <c r="XEZ274" t="s">
        <v>595</v>
      </c>
      <c r="XFA274" t="s">
        <v>595</v>
      </c>
      <c r="XFB274" t="s">
        <v>595</v>
      </c>
      <c r="XFC274" t="s">
        <v>595</v>
      </c>
      <c r="XFD274" t="s">
        <v>595</v>
      </c>
    </row>
    <row r="275" spans="2:16384" x14ac:dyDescent="0.45">
      <c r="C275" t="s">
        <v>590</v>
      </c>
      <c r="D275" s="3" t="s">
        <v>227</v>
      </c>
      <c r="H275" s="54">
        <f ca="1">SUM(I275:DT275)</f>
        <v>-401466.87065486488</v>
      </c>
      <c r="I275" s="54">
        <f t="shared" ref="I275:AN275" ca="1" si="751">-SUM(I272:I274)*I237</f>
        <v>0</v>
      </c>
      <c r="J275" s="54">
        <f t="shared" ca="1" si="751"/>
        <v>0</v>
      </c>
      <c r="K275" s="54">
        <f t="shared" ca="1" si="751"/>
        <v>0</v>
      </c>
      <c r="L275" s="54">
        <f t="shared" ca="1" si="751"/>
        <v>0</v>
      </c>
      <c r="M275" s="54">
        <f t="shared" ca="1" si="751"/>
        <v>0</v>
      </c>
      <c r="N275" s="54">
        <f t="shared" ca="1" si="751"/>
        <v>0</v>
      </c>
      <c r="O275" s="54">
        <f t="shared" ca="1" si="751"/>
        <v>0</v>
      </c>
      <c r="P275" s="54">
        <f t="shared" ca="1" si="751"/>
        <v>0</v>
      </c>
      <c r="Q275" s="54">
        <f t="shared" ca="1" si="751"/>
        <v>0</v>
      </c>
      <c r="R275" s="54">
        <f t="shared" ca="1" si="751"/>
        <v>0</v>
      </c>
      <c r="S275" s="54">
        <f t="shared" ca="1" si="751"/>
        <v>0</v>
      </c>
      <c r="T275" s="54">
        <f t="shared" ca="1" si="751"/>
        <v>0</v>
      </c>
      <c r="U275" s="54">
        <f t="shared" ca="1" si="751"/>
        <v>0</v>
      </c>
      <c r="V275" s="54">
        <f t="shared" ca="1" si="751"/>
        <v>0</v>
      </c>
      <c r="W275" s="54">
        <f t="shared" ca="1" si="751"/>
        <v>0</v>
      </c>
      <c r="X275" s="54">
        <f t="shared" ca="1" si="751"/>
        <v>0</v>
      </c>
      <c r="Y275" s="54">
        <f t="shared" ca="1" si="751"/>
        <v>0</v>
      </c>
      <c r="Z275" s="54">
        <f t="shared" ca="1" si="751"/>
        <v>0</v>
      </c>
      <c r="AA275" s="54">
        <f t="shared" ca="1" si="751"/>
        <v>0</v>
      </c>
      <c r="AB275" s="54">
        <f t="shared" ca="1" si="751"/>
        <v>0</v>
      </c>
      <c r="AC275" s="54">
        <f t="shared" ca="1" si="751"/>
        <v>0</v>
      </c>
      <c r="AD275" s="54">
        <f t="shared" ca="1" si="751"/>
        <v>0</v>
      </c>
      <c r="AE275" s="54">
        <f t="shared" ca="1" si="751"/>
        <v>0</v>
      </c>
      <c r="AF275" s="54">
        <f t="shared" ca="1" si="751"/>
        <v>0</v>
      </c>
      <c r="AG275" s="54">
        <f t="shared" ca="1" si="751"/>
        <v>0</v>
      </c>
      <c r="AH275" s="54">
        <f t="shared" ca="1" si="751"/>
        <v>0</v>
      </c>
      <c r="AI275" s="54">
        <f t="shared" ca="1" si="751"/>
        <v>0</v>
      </c>
      <c r="AJ275" s="54">
        <f t="shared" ca="1" si="751"/>
        <v>0</v>
      </c>
      <c r="AK275" s="54">
        <f t="shared" ca="1" si="751"/>
        <v>0</v>
      </c>
      <c r="AL275" s="54">
        <f t="shared" ca="1" si="751"/>
        <v>0</v>
      </c>
      <c r="AM275" s="54">
        <f t="shared" ca="1" si="751"/>
        <v>0</v>
      </c>
      <c r="AN275" s="54">
        <f t="shared" ca="1" si="751"/>
        <v>0</v>
      </c>
      <c r="AO275" s="54">
        <f t="shared" ref="AO275:BT275" ca="1" si="752">-SUM(AO272:AO274)*AO237</f>
        <v>0</v>
      </c>
      <c r="AP275" s="54">
        <f t="shared" ca="1" si="752"/>
        <v>0</v>
      </c>
      <c r="AQ275" s="54">
        <f t="shared" ca="1" si="752"/>
        <v>0</v>
      </c>
      <c r="AR275" s="54">
        <f t="shared" ca="1" si="752"/>
        <v>0</v>
      </c>
      <c r="AS275" s="54">
        <f t="shared" ca="1" si="752"/>
        <v>0</v>
      </c>
      <c r="AT275" s="54">
        <f t="shared" ca="1" si="752"/>
        <v>0</v>
      </c>
      <c r="AU275" s="54">
        <f t="shared" ca="1" si="752"/>
        <v>0</v>
      </c>
      <c r="AV275" s="54">
        <f t="shared" ca="1" si="752"/>
        <v>0</v>
      </c>
      <c r="AW275" s="54">
        <f t="shared" ca="1" si="752"/>
        <v>0</v>
      </c>
      <c r="AX275" s="54">
        <f t="shared" ca="1" si="752"/>
        <v>0</v>
      </c>
      <c r="AY275" s="54">
        <f t="shared" ca="1" si="752"/>
        <v>0</v>
      </c>
      <c r="AZ275" s="54">
        <f t="shared" ca="1" si="752"/>
        <v>0</v>
      </c>
      <c r="BA275" s="54">
        <f t="shared" ca="1" si="752"/>
        <v>0</v>
      </c>
      <c r="BB275" s="54">
        <f t="shared" ca="1" si="752"/>
        <v>0</v>
      </c>
      <c r="BC275" s="54">
        <f t="shared" ca="1" si="752"/>
        <v>0</v>
      </c>
      <c r="BD275" s="54">
        <f t="shared" ca="1" si="752"/>
        <v>0</v>
      </c>
      <c r="BE275" s="54">
        <f t="shared" ca="1" si="752"/>
        <v>0</v>
      </c>
      <c r="BF275" s="54">
        <f t="shared" ca="1" si="752"/>
        <v>0</v>
      </c>
      <c r="BG275" s="54">
        <f t="shared" ca="1" si="752"/>
        <v>0</v>
      </c>
      <c r="BH275" s="54">
        <f t="shared" ca="1" si="752"/>
        <v>0</v>
      </c>
      <c r="BI275" s="54">
        <f t="shared" ca="1" si="752"/>
        <v>0</v>
      </c>
      <c r="BJ275" s="54">
        <f t="shared" ca="1" si="752"/>
        <v>-401466.87065486488</v>
      </c>
      <c r="BK275" s="54">
        <f t="shared" ca="1" si="752"/>
        <v>0</v>
      </c>
      <c r="BL275" s="54">
        <f t="shared" ca="1" si="752"/>
        <v>0</v>
      </c>
      <c r="BM275" s="54">
        <f t="shared" ca="1" si="752"/>
        <v>0</v>
      </c>
      <c r="BN275" s="54">
        <f t="shared" ca="1" si="752"/>
        <v>0</v>
      </c>
      <c r="BO275" s="54">
        <f t="shared" ca="1" si="752"/>
        <v>0</v>
      </c>
      <c r="BP275" s="54">
        <f t="shared" ca="1" si="752"/>
        <v>0</v>
      </c>
      <c r="BQ275" s="54">
        <f t="shared" ca="1" si="752"/>
        <v>0</v>
      </c>
      <c r="BR275" s="54">
        <f t="shared" ca="1" si="752"/>
        <v>0</v>
      </c>
      <c r="BS275" s="54">
        <f t="shared" ca="1" si="752"/>
        <v>0</v>
      </c>
      <c r="BT275" s="54">
        <f t="shared" ca="1" si="752"/>
        <v>0</v>
      </c>
      <c r="BU275" s="54">
        <f t="shared" ref="BU275:CZ275" ca="1" si="753">-SUM(BU272:BU274)*BU237</f>
        <v>0</v>
      </c>
      <c r="BV275" s="54">
        <f t="shared" ca="1" si="753"/>
        <v>0</v>
      </c>
      <c r="BW275" s="54">
        <f t="shared" ca="1" si="753"/>
        <v>0</v>
      </c>
      <c r="BX275" s="54">
        <f t="shared" ca="1" si="753"/>
        <v>0</v>
      </c>
      <c r="BY275" s="54">
        <f t="shared" ca="1" si="753"/>
        <v>0</v>
      </c>
      <c r="BZ275" s="54">
        <f t="shared" ca="1" si="753"/>
        <v>0</v>
      </c>
      <c r="CA275" s="54">
        <f t="shared" ca="1" si="753"/>
        <v>0</v>
      </c>
      <c r="CB275" s="54">
        <f t="shared" ca="1" si="753"/>
        <v>0</v>
      </c>
      <c r="CC275" s="54">
        <f t="shared" ca="1" si="753"/>
        <v>0</v>
      </c>
      <c r="CD275" s="54">
        <f t="shared" ca="1" si="753"/>
        <v>0</v>
      </c>
      <c r="CE275" s="54">
        <f t="shared" ca="1" si="753"/>
        <v>0</v>
      </c>
      <c r="CF275" s="54">
        <f t="shared" ca="1" si="753"/>
        <v>0</v>
      </c>
      <c r="CG275" s="54">
        <f t="shared" ca="1" si="753"/>
        <v>0</v>
      </c>
      <c r="CH275" s="54">
        <f t="shared" ca="1" si="753"/>
        <v>0</v>
      </c>
      <c r="CI275" s="54">
        <f t="shared" ca="1" si="753"/>
        <v>0</v>
      </c>
      <c r="CJ275" s="54">
        <f t="shared" ca="1" si="753"/>
        <v>0</v>
      </c>
      <c r="CK275" s="54">
        <f t="shared" ca="1" si="753"/>
        <v>0</v>
      </c>
      <c r="CL275" s="54">
        <f t="shared" ca="1" si="753"/>
        <v>0</v>
      </c>
      <c r="CM275" s="54">
        <f t="shared" ca="1" si="753"/>
        <v>0</v>
      </c>
      <c r="CN275" s="54">
        <f t="shared" ca="1" si="753"/>
        <v>0</v>
      </c>
      <c r="CO275" s="54">
        <f t="shared" ca="1" si="753"/>
        <v>0</v>
      </c>
      <c r="CP275" s="54">
        <f t="shared" ca="1" si="753"/>
        <v>0</v>
      </c>
      <c r="CQ275" s="54">
        <f t="shared" ca="1" si="753"/>
        <v>0</v>
      </c>
      <c r="CR275" s="54">
        <f t="shared" ca="1" si="753"/>
        <v>0</v>
      </c>
      <c r="CS275" s="54">
        <f t="shared" ca="1" si="753"/>
        <v>0</v>
      </c>
      <c r="CT275" s="54">
        <f t="shared" ca="1" si="753"/>
        <v>0</v>
      </c>
      <c r="CU275" s="54">
        <f t="shared" ca="1" si="753"/>
        <v>0</v>
      </c>
      <c r="CV275" s="54">
        <f t="shared" ca="1" si="753"/>
        <v>0</v>
      </c>
      <c r="CW275" s="54">
        <f t="shared" ca="1" si="753"/>
        <v>0</v>
      </c>
      <c r="CX275" s="54">
        <f t="shared" ca="1" si="753"/>
        <v>0</v>
      </c>
      <c r="CY275" s="54">
        <f t="shared" ca="1" si="753"/>
        <v>0</v>
      </c>
      <c r="CZ275" s="54">
        <f t="shared" ca="1" si="753"/>
        <v>0</v>
      </c>
      <c r="DA275" s="54">
        <f t="shared" ref="DA275:DT275" ca="1" si="754">-SUM(DA272:DA274)*DA237</f>
        <v>0</v>
      </c>
      <c r="DB275" s="54">
        <f t="shared" ca="1" si="754"/>
        <v>0</v>
      </c>
      <c r="DC275" s="54">
        <f t="shared" ca="1" si="754"/>
        <v>0</v>
      </c>
      <c r="DD275" s="54">
        <f t="shared" ca="1" si="754"/>
        <v>0</v>
      </c>
      <c r="DE275" s="54">
        <f t="shared" ca="1" si="754"/>
        <v>0</v>
      </c>
      <c r="DF275" s="54">
        <f t="shared" ca="1" si="754"/>
        <v>0</v>
      </c>
      <c r="DG275" s="54">
        <f t="shared" ca="1" si="754"/>
        <v>0</v>
      </c>
      <c r="DH275" s="54">
        <f t="shared" ca="1" si="754"/>
        <v>0</v>
      </c>
      <c r="DI275" s="54">
        <f t="shared" ca="1" si="754"/>
        <v>0</v>
      </c>
      <c r="DJ275" s="54">
        <f t="shared" ca="1" si="754"/>
        <v>0</v>
      </c>
      <c r="DK275" s="54">
        <f t="shared" ca="1" si="754"/>
        <v>0</v>
      </c>
      <c r="DL275" s="54">
        <f t="shared" ca="1" si="754"/>
        <v>0</v>
      </c>
      <c r="DM275" s="54">
        <f t="shared" ca="1" si="754"/>
        <v>0</v>
      </c>
      <c r="DN275" s="54">
        <f t="shared" ca="1" si="754"/>
        <v>0</v>
      </c>
      <c r="DO275" s="54">
        <f t="shared" ca="1" si="754"/>
        <v>0</v>
      </c>
      <c r="DP275" s="54">
        <f t="shared" ca="1" si="754"/>
        <v>0</v>
      </c>
      <c r="DQ275" s="54">
        <f t="shared" ca="1" si="754"/>
        <v>0</v>
      </c>
      <c r="DR275" s="54">
        <f t="shared" ca="1" si="754"/>
        <v>0</v>
      </c>
      <c r="DS275" s="54">
        <f t="shared" ca="1" si="754"/>
        <v>0</v>
      </c>
      <c r="DT275" s="54">
        <f t="shared" ca="1" si="754"/>
        <v>0</v>
      </c>
      <c r="DV275" t="s">
        <v>590</v>
      </c>
      <c r="DW275" t="s">
        <v>590</v>
      </c>
      <c r="DX275" t="s">
        <v>590</v>
      </c>
      <c r="DY275" t="s">
        <v>590</v>
      </c>
      <c r="DZ275" t="s">
        <v>590</v>
      </c>
      <c r="EA275" t="s">
        <v>590</v>
      </c>
      <c r="EB275" t="s">
        <v>590</v>
      </c>
      <c r="EC275" t="s">
        <v>590</v>
      </c>
      <c r="ED275" t="s">
        <v>590</v>
      </c>
      <c r="EE275" t="s">
        <v>590</v>
      </c>
      <c r="EF275" t="s">
        <v>590</v>
      </c>
      <c r="EG275" t="s">
        <v>590</v>
      </c>
      <c r="EH275" t="s">
        <v>590</v>
      </c>
      <c r="EI275" t="s">
        <v>590</v>
      </c>
      <c r="EJ275" t="s">
        <v>590</v>
      </c>
      <c r="EK275" t="s">
        <v>590</v>
      </c>
      <c r="EL275" t="s">
        <v>590</v>
      </c>
      <c r="EM275" t="s">
        <v>590</v>
      </c>
      <c r="EN275" t="s">
        <v>590</v>
      </c>
      <c r="EO275" t="s">
        <v>590</v>
      </c>
      <c r="EP275" t="s">
        <v>590</v>
      </c>
      <c r="EQ275" t="s">
        <v>590</v>
      </c>
      <c r="ER275" t="s">
        <v>590</v>
      </c>
      <c r="ES275" t="s">
        <v>590</v>
      </c>
      <c r="ET275" t="s">
        <v>590</v>
      </c>
      <c r="EU275" t="s">
        <v>590</v>
      </c>
      <c r="EV275" t="s">
        <v>590</v>
      </c>
      <c r="EW275" t="s">
        <v>590</v>
      </c>
      <c r="EX275" t="s">
        <v>590</v>
      </c>
      <c r="EY275" t="s">
        <v>590</v>
      </c>
      <c r="EZ275" t="s">
        <v>590</v>
      </c>
      <c r="FA275" t="s">
        <v>590</v>
      </c>
      <c r="FB275" t="s">
        <v>590</v>
      </c>
      <c r="FC275" t="s">
        <v>590</v>
      </c>
      <c r="FD275" t="s">
        <v>590</v>
      </c>
      <c r="FE275" t="s">
        <v>590</v>
      </c>
      <c r="FF275" t="s">
        <v>590</v>
      </c>
      <c r="FG275" t="s">
        <v>590</v>
      </c>
      <c r="FH275" t="s">
        <v>590</v>
      </c>
      <c r="FI275" t="s">
        <v>590</v>
      </c>
      <c r="FJ275" t="s">
        <v>590</v>
      </c>
      <c r="FK275" t="s">
        <v>590</v>
      </c>
      <c r="FL275" t="s">
        <v>590</v>
      </c>
      <c r="FM275" t="s">
        <v>590</v>
      </c>
      <c r="FN275" t="s">
        <v>590</v>
      </c>
      <c r="FO275" t="s">
        <v>590</v>
      </c>
      <c r="FP275" t="s">
        <v>590</v>
      </c>
      <c r="FQ275" t="s">
        <v>590</v>
      </c>
      <c r="FR275" t="s">
        <v>590</v>
      </c>
      <c r="FS275" t="s">
        <v>590</v>
      </c>
      <c r="FT275" t="s">
        <v>590</v>
      </c>
      <c r="FU275" t="s">
        <v>590</v>
      </c>
      <c r="FV275" t="s">
        <v>590</v>
      </c>
      <c r="FW275" t="s">
        <v>590</v>
      </c>
      <c r="FX275" t="s">
        <v>590</v>
      </c>
      <c r="FY275" t="s">
        <v>590</v>
      </c>
      <c r="FZ275" t="s">
        <v>590</v>
      </c>
      <c r="GA275" t="s">
        <v>590</v>
      </c>
      <c r="GB275" t="s">
        <v>590</v>
      </c>
      <c r="GC275" t="s">
        <v>590</v>
      </c>
      <c r="GD275" t="s">
        <v>590</v>
      </c>
      <c r="GE275" t="s">
        <v>590</v>
      </c>
      <c r="GF275" t="s">
        <v>590</v>
      </c>
      <c r="GG275" t="s">
        <v>590</v>
      </c>
      <c r="GH275" t="s">
        <v>590</v>
      </c>
      <c r="GI275" t="s">
        <v>590</v>
      </c>
      <c r="GJ275" t="s">
        <v>590</v>
      </c>
      <c r="GK275" t="s">
        <v>590</v>
      </c>
      <c r="GL275" t="s">
        <v>590</v>
      </c>
      <c r="GM275" t="s">
        <v>590</v>
      </c>
      <c r="GN275" t="s">
        <v>590</v>
      </c>
      <c r="GO275" t="s">
        <v>590</v>
      </c>
      <c r="GP275" t="s">
        <v>590</v>
      </c>
      <c r="GQ275" t="s">
        <v>590</v>
      </c>
      <c r="GR275" t="s">
        <v>590</v>
      </c>
      <c r="GS275" t="s">
        <v>590</v>
      </c>
      <c r="GT275" t="s">
        <v>590</v>
      </c>
      <c r="GU275" t="s">
        <v>590</v>
      </c>
      <c r="GV275" t="s">
        <v>590</v>
      </c>
      <c r="GW275" t="s">
        <v>590</v>
      </c>
      <c r="GX275" t="s">
        <v>590</v>
      </c>
      <c r="GY275" t="s">
        <v>590</v>
      </c>
      <c r="GZ275" t="s">
        <v>590</v>
      </c>
      <c r="HA275" t="s">
        <v>590</v>
      </c>
      <c r="HB275" t="s">
        <v>590</v>
      </c>
      <c r="HC275" t="s">
        <v>590</v>
      </c>
      <c r="HD275" t="s">
        <v>590</v>
      </c>
      <c r="HE275" t="s">
        <v>590</v>
      </c>
      <c r="HF275" t="s">
        <v>590</v>
      </c>
      <c r="HG275" t="s">
        <v>590</v>
      </c>
      <c r="HH275" t="s">
        <v>590</v>
      </c>
      <c r="HI275" t="s">
        <v>590</v>
      </c>
      <c r="HJ275" t="s">
        <v>590</v>
      </c>
      <c r="HK275" t="s">
        <v>590</v>
      </c>
      <c r="HL275" t="s">
        <v>590</v>
      </c>
      <c r="HM275" t="s">
        <v>590</v>
      </c>
      <c r="HN275" t="s">
        <v>590</v>
      </c>
      <c r="HO275" t="s">
        <v>590</v>
      </c>
      <c r="HP275" t="s">
        <v>590</v>
      </c>
      <c r="HQ275" t="s">
        <v>590</v>
      </c>
      <c r="HR275" t="s">
        <v>590</v>
      </c>
      <c r="HS275" t="s">
        <v>590</v>
      </c>
      <c r="HT275" t="s">
        <v>590</v>
      </c>
      <c r="HU275" t="s">
        <v>590</v>
      </c>
      <c r="HV275" t="s">
        <v>590</v>
      </c>
      <c r="HW275" t="s">
        <v>590</v>
      </c>
      <c r="HX275" t="s">
        <v>590</v>
      </c>
      <c r="HY275" t="s">
        <v>590</v>
      </c>
      <c r="HZ275" t="s">
        <v>590</v>
      </c>
      <c r="IA275" t="s">
        <v>590</v>
      </c>
      <c r="IB275" t="s">
        <v>590</v>
      </c>
      <c r="IC275" t="s">
        <v>590</v>
      </c>
      <c r="ID275" t="s">
        <v>590</v>
      </c>
      <c r="IE275" t="s">
        <v>590</v>
      </c>
      <c r="IF275" t="s">
        <v>590</v>
      </c>
      <c r="IG275" t="s">
        <v>590</v>
      </c>
      <c r="IH275" t="s">
        <v>590</v>
      </c>
      <c r="II275" t="s">
        <v>590</v>
      </c>
      <c r="IJ275" t="s">
        <v>590</v>
      </c>
      <c r="IK275" t="s">
        <v>590</v>
      </c>
      <c r="IL275" t="s">
        <v>590</v>
      </c>
      <c r="IM275" t="s">
        <v>590</v>
      </c>
      <c r="IN275" t="s">
        <v>590</v>
      </c>
      <c r="IO275" t="s">
        <v>590</v>
      </c>
      <c r="IP275" t="s">
        <v>590</v>
      </c>
      <c r="IQ275" t="s">
        <v>590</v>
      </c>
      <c r="IR275" t="s">
        <v>590</v>
      </c>
      <c r="IS275" t="s">
        <v>590</v>
      </c>
      <c r="IT275" t="s">
        <v>590</v>
      </c>
      <c r="IU275" t="s">
        <v>590</v>
      </c>
      <c r="IV275" t="s">
        <v>590</v>
      </c>
      <c r="IW275" t="s">
        <v>590</v>
      </c>
      <c r="IX275" t="s">
        <v>590</v>
      </c>
      <c r="IY275" t="s">
        <v>590</v>
      </c>
      <c r="IZ275" t="s">
        <v>590</v>
      </c>
      <c r="JA275" t="s">
        <v>590</v>
      </c>
      <c r="JB275" t="s">
        <v>590</v>
      </c>
      <c r="JC275" t="s">
        <v>590</v>
      </c>
      <c r="JD275" t="s">
        <v>590</v>
      </c>
      <c r="JE275" t="s">
        <v>590</v>
      </c>
      <c r="JF275" t="s">
        <v>590</v>
      </c>
      <c r="JG275" t="s">
        <v>590</v>
      </c>
      <c r="JH275" t="s">
        <v>590</v>
      </c>
      <c r="JI275" t="s">
        <v>590</v>
      </c>
      <c r="JJ275" t="s">
        <v>590</v>
      </c>
      <c r="JK275" t="s">
        <v>590</v>
      </c>
      <c r="JL275" t="s">
        <v>590</v>
      </c>
      <c r="JM275" t="s">
        <v>590</v>
      </c>
      <c r="JN275" t="s">
        <v>590</v>
      </c>
      <c r="JO275" t="s">
        <v>590</v>
      </c>
      <c r="JP275" t="s">
        <v>590</v>
      </c>
      <c r="JQ275" t="s">
        <v>590</v>
      </c>
      <c r="JR275" t="s">
        <v>590</v>
      </c>
      <c r="JS275" t="s">
        <v>590</v>
      </c>
      <c r="JT275" t="s">
        <v>590</v>
      </c>
      <c r="JU275" t="s">
        <v>590</v>
      </c>
      <c r="JV275" t="s">
        <v>590</v>
      </c>
      <c r="JW275" t="s">
        <v>590</v>
      </c>
      <c r="JX275" t="s">
        <v>590</v>
      </c>
      <c r="JY275" t="s">
        <v>590</v>
      </c>
      <c r="JZ275" t="s">
        <v>590</v>
      </c>
      <c r="KA275" t="s">
        <v>590</v>
      </c>
      <c r="KB275" t="s">
        <v>590</v>
      </c>
      <c r="KC275" t="s">
        <v>590</v>
      </c>
      <c r="KD275" t="s">
        <v>590</v>
      </c>
      <c r="KE275" t="s">
        <v>590</v>
      </c>
      <c r="KF275" t="s">
        <v>590</v>
      </c>
      <c r="KG275" t="s">
        <v>590</v>
      </c>
      <c r="KH275" t="s">
        <v>590</v>
      </c>
      <c r="KI275" t="s">
        <v>590</v>
      </c>
      <c r="KJ275" t="s">
        <v>590</v>
      </c>
      <c r="KK275" t="s">
        <v>590</v>
      </c>
      <c r="KL275" t="s">
        <v>590</v>
      </c>
      <c r="KM275" t="s">
        <v>590</v>
      </c>
      <c r="KN275" t="s">
        <v>590</v>
      </c>
      <c r="KO275" t="s">
        <v>590</v>
      </c>
      <c r="KP275" t="s">
        <v>590</v>
      </c>
      <c r="KQ275" t="s">
        <v>590</v>
      </c>
      <c r="KR275" t="s">
        <v>590</v>
      </c>
      <c r="KS275" t="s">
        <v>590</v>
      </c>
      <c r="KT275" t="s">
        <v>590</v>
      </c>
      <c r="KU275" t="s">
        <v>590</v>
      </c>
      <c r="KV275" t="s">
        <v>590</v>
      </c>
      <c r="KW275" t="s">
        <v>590</v>
      </c>
      <c r="KX275" t="s">
        <v>590</v>
      </c>
      <c r="KY275" t="s">
        <v>590</v>
      </c>
      <c r="KZ275" t="s">
        <v>590</v>
      </c>
      <c r="LA275" t="s">
        <v>590</v>
      </c>
      <c r="LB275" t="s">
        <v>590</v>
      </c>
      <c r="LC275" t="s">
        <v>590</v>
      </c>
      <c r="LD275" t="s">
        <v>590</v>
      </c>
      <c r="LE275" t="s">
        <v>590</v>
      </c>
      <c r="LF275" t="s">
        <v>590</v>
      </c>
      <c r="LG275" t="s">
        <v>590</v>
      </c>
      <c r="LH275" t="s">
        <v>590</v>
      </c>
      <c r="LI275" t="s">
        <v>590</v>
      </c>
      <c r="LJ275" t="s">
        <v>590</v>
      </c>
      <c r="LK275" t="s">
        <v>590</v>
      </c>
      <c r="LL275" t="s">
        <v>590</v>
      </c>
      <c r="LM275" t="s">
        <v>590</v>
      </c>
      <c r="LN275" t="s">
        <v>590</v>
      </c>
      <c r="LO275" t="s">
        <v>590</v>
      </c>
      <c r="LP275" t="s">
        <v>590</v>
      </c>
      <c r="LQ275" t="s">
        <v>590</v>
      </c>
      <c r="LR275" t="s">
        <v>590</v>
      </c>
      <c r="LS275" t="s">
        <v>590</v>
      </c>
      <c r="LT275" t="s">
        <v>590</v>
      </c>
      <c r="LU275" t="s">
        <v>590</v>
      </c>
      <c r="LV275" t="s">
        <v>590</v>
      </c>
      <c r="LW275" t="s">
        <v>590</v>
      </c>
      <c r="LX275" t="s">
        <v>590</v>
      </c>
      <c r="LY275" t="s">
        <v>590</v>
      </c>
      <c r="LZ275" t="s">
        <v>590</v>
      </c>
      <c r="MA275" t="s">
        <v>590</v>
      </c>
      <c r="MB275" t="s">
        <v>590</v>
      </c>
      <c r="MC275" t="s">
        <v>590</v>
      </c>
      <c r="MD275" t="s">
        <v>590</v>
      </c>
      <c r="ME275" t="s">
        <v>590</v>
      </c>
      <c r="MF275" t="s">
        <v>590</v>
      </c>
      <c r="MG275" t="s">
        <v>590</v>
      </c>
      <c r="MH275" t="s">
        <v>590</v>
      </c>
      <c r="MI275" t="s">
        <v>590</v>
      </c>
      <c r="MJ275" t="s">
        <v>590</v>
      </c>
      <c r="MK275" t="s">
        <v>590</v>
      </c>
      <c r="ML275" t="s">
        <v>590</v>
      </c>
      <c r="MM275" t="s">
        <v>590</v>
      </c>
      <c r="MN275" t="s">
        <v>590</v>
      </c>
      <c r="MO275" t="s">
        <v>590</v>
      </c>
      <c r="MP275" t="s">
        <v>590</v>
      </c>
      <c r="MQ275" t="s">
        <v>590</v>
      </c>
      <c r="MR275" t="s">
        <v>590</v>
      </c>
      <c r="MS275" t="s">
        <v>590</v>
      </c>
      <c r="MT275" t="s">
        <v>590</v>
      </c>
      <c r="MU275" t="s">
        <v>590</v>
      </c>
      <c r="MV275" t="s">
        <v>590</v>
      </c>
      <c r="MW275" t="s">
        <v>590</v>
      </c>
      <c r="MX275" t="s">
        <v>590</v>
      </c>
      <c r="MY275" t="s">
        <v>590</v>
      </c>
      <c r="MZ275" t="s">
        <v>590</v>
      </c>
      <c r="NA275" t="s">
        <v>590</v>
      </c>
      <c r="NB275" t="s">
        <v>590</v>
      </c>
      <c r="NC275" t="s">
        <v>590</v>
      </c>
      <c r="ND275" t="s">
        <v>590</v>
      </c>
      <c r="NE275" t="s">
        <v>590</v>
      </c>
      <c r="NF275" t="s">
        <v>590</v>
      </c>
      <c r="NG275" t="s">
        <v>590</v>
      </c>
      <c r="NH275" t="s">
        <v>590</v>
      </c>
      <c r="NI275" t="s">
        <v>590</v>
      </c>
      <c r="NJ275" t="s">
        <v>590</v>
      </c>
      <c r="NK275" t="s">
        <v>590</v>
      </c>
      <c r="NL275" t="s">
        <v>590</v>
      </c>
      <c r="NM275" t="s">
        <v>590</v>
      </c>
      <c r="NN275" t="s">
        <v>590</v>
      </c>
      <c r="NO275" t="s">
        <v>590</v>
      </c>
      <c r="NP275" t="s">
        <v>590</v>
      </c>
      <c r="NQ275" t="s">
        <v>590</v>
      </c>
      <c r="NR275" t="s">
        <v>590</v>
      </c>
      <c r="NS275" t="s">
        <v>590</v>
      </c>
      <c r="NT275" t="s">
        <v>590</v>
      </c>
      <c r="NU275" t="s">
        <v>590</v>
      </c>
      <c r="NV275" t="s">
        <v>590</v>
      </c>
      <c r="NW275" t="s">
        <v>590</v>
      </c>
      <c r="NX275" t="s">
        <v>590</v>
      </c>
      <c r="NY275" t="s">
        <v>590</v>
      </c>
      <c r="NZ275" t="s">
        <v>590</v>
      </c>
      <c r="OA275" t="s">
        <v>590</v>
      </c>
      <c r="OB275" t="s">
        <v>590</v>
      </c>
      <c r="OC275" t="s">
        <v>590</v>
      </c>
      <c r="OD275" t="s">
        <v>590</v>
      </c>
      <c r="OE275" t="s">
        <v>590</v>
      </c>
      <c r="OF275" t="s">
        <v>590</v>
      </c>
      <c r="OG275" t="s">
        <v>590</v>
      </c>
      <c r="OH275" t="s">
        <v>590</v>
      </c>
      <c r="OI275" t="s">
        <v>590</v>
      </c>
      <c r="OJ275" t="s">
        <v>590</v>
      </c>
      <c r="OK275" t="s">
        <v>590</v>
      </c>
      <c r="OL275" t="s">
        <v>590</v>
      </c>
      <c r="OM275" t="s">
        <v>590</v>
      </c>
      <c r="ON275" t="s">
        <v>590</v>
      </c>
      <c r="OO275" t="s">
        <v>590</v>
      </c>
      <c r="OP275" t="s">
        <v>590</v>
      </c>
      <c r="OQ275" t="s">
        <v>590</v>
      </c>
      <c r="OR275" t="s">
        <v>590</v>
      </c>
      <c r="OS275" t="s">
        <v>590</v>
      </c>
      <c r="OT275" t="s">
        <v>590</v>
      </c>
      <c r="OU275" t="s">
        <v>590</v>
      </c>
      <c r="OV275" t="s">
        <v>590</v>
      </c>
      <c r="OW275" t="s">
        <v>590</v>
      </c>
      <c r="OX275" t="s">
        <v>590</v>
      </c>
      <c r="OY275" t="s">
        <v>590</v>
      </c>
      <c r="OZ275" t="s">
        <v>590</v>
      </c>
      <c r="PA275" t="s">
        <v>590</v>
      </c>
      <c r="PB275" t="s">
        <v>590</v>
      </c>
      <c r="PC275" t="s">
        <v>590</v>
      </c>
      <c r="PD275" t="s">
        <v>590</v>
      </c>
      <c r="PE275" t="s">
        <v>590</v>
      </c>
      <c r="PF275" t="s">
        <v>590</v>
      </c>
      <c r="PG275" t="s">
        <v>590</v>
      </c>
      <c r="PH275" t="s">
        <v>590</v>
      </c>
      <c r="PI275" t="s">
        <v>590</v>
      </c>
      <c r="PJ275" t="s">
        <v>590</v>
      </c>
      <c r="PK275" t="s">
        <v>590</v>
      </c>
      <c r="PL275" t="s">
        <v>590</v>
      </c>
      <c r="PM275" t="s">
        <v>590</v>
      </c>
      <c r="PN275" t="s">
        <v>590</v>
      </c>
      <c r="PO275" t="s">
        <v>590</v>
      </c>
      <c r="PP275" t="s">
        <v>590</v>
      </c>
      <c r="PQ275" t="s">
        <v>590</v>
      </c>
      <c r="PR275" t="s">
        <v>590</v>
      </c>
      <c r="PS275" t="s">
        <v>590</v>
      </c>
      <c r="PT275" t="s">
        <v>590</v>
      </c>
      <c r="PU275" t="s">
        <v>590</v>
      </c>
      <c r="PV275" t="s">
        <v>590</v>
      </c>
      <c r="PW275" t="s">
        <v>590</v>
      </c>
      <c r="PX275" t="s">
        <v>590</v>
      </c>
      <c r="PY275" t="s">
        <v>590</v>
      </c>
      <c r="PZ275" t="s">
        <v>590</v>
      </c>
      <c r="QA275" t="s">
        <v>590</v>
      </c>
      <c r="QB275" t="s">
        <v>590</v>
      </c>
      <c r="QC275" t="s">
        <v>590</v>
      </c>
      <c r="QD275" t="s">
        <v>590</v>
      </c>
      <c r="QE275" t="s">
        <v>590</v>
      </c>
      <c r="QF275" t="s">
        <v>590</v>
      </c>
      <c r="QG275" t="s">
        <v>590</v>
      </c>
      <c r="QH275" t="s">
        <v>590</v>
      </c>
      <c r="QI275" t="s">
        <v>590</v>
      </c>
      <c r="QJ275" t="s">
        <v>590</v>
      </c>
      <c r="QK275" t="s">
        <v>590</v>
      </c>
      <c r="QL275" t="s">
        <v>590</v>
      </c>
      <c r="QM275" t="s">
        <v>590</v>
      </c>
      <c r="QN275" t="s">
        <v>590</v>
      </c>
      <c r="QO275" t="s">
        <v>590</v>
      </c>
      <c r="QP275" t="s">
        <v>590</v>
      </c>
      <c r="QQ275" t="s">
        <v>590</v>
      </c>
      <c r="QR275" t="s">
        <v>590</v>
      </c>
      <c r="QS275" t="s">
        <v>590</v>
      </c>
      <c r="QT275" t="s">
        <v>590</v>
      </c>
      <c r="QU275" t="s">
        <v>590</v>
      </c>
      <c r="QV275" t="s">
        <v>590</v>
      </c>
      <c r="QW275" t="s">
        <v>590</v>
      </c>
      <c r="QX275" t="s">
        <v>590</v>
      </c>
      <c r="QY275" t="s">
        <v>590</v>
      </c>
      <c r="QZ275" t="s">
        <v>590</v>
      </c>
      <c r="RA275" t="s">
        <v>590</v>
      </c>
      <c r="RB275" t="s">
        <v>590</v>
      </c>
      <c r="RC275" t="s">
        <v>590</v>
      </c>
      <c r="RD275" t="s">
        <v>590</v>
      </c>
      <c r="RE275" t="s">
        <v>590</v>
      </c>
      <c r="RF275" t="s">
        <v>590</v>
      </c>
      <c r="RG275" t="s">
        <v>590</v>
      </c>
      <c r="RH275" t="s">
        <v>590</v>
      </c>
      <c r="RI275" t="s">
        <v>590</v>
      </c>
      <c r="RJ275" t="s">
        <v>590</v>
      </c>
      <c r="RK275" t="s">
        <v>590</v>
      </c>
      <c r="RL275" t="s">
        <v>590</v>
      </c>
      <c r="RM275" t="s">
        <v>590</v>
      </c>
      <c r="RN275" t="s">
        <v>590</v>
      </c>
      <c r="RO275" t="s">
        <v>590</v>
      </c>
      <c r="RP275" t="s">
        <v>590</v>
      </c>
      <c r="RQ275" t="s">
        <v>590</v>
      </c>
      <c r="RR275" t="s">
        <v>590</v>
      </c>
      <c r="RS275" t="s">
        <v>590</v>
      </c>
      <c r="RT275" t="s">
        <v>590</v>
      </c>
      <c r="RU275" t="s">
        <v>590</v>
      </c>
      <c r="RV275" t="s">
        <v>590</v>
      </c>
      <c r="RW275" t="s">
        <v>590</v>
      </c>
      <c r="RX275" t="s">
        <v>590</v>
      </c>
      <c r="RY275" t="s">
        <v>590</v>
      </c>
      <c r="RZ275" t="s">
        <v>590</v>
      </c>
      <c r="SA275" t="s">
        <v>590</v>
      </c>
      <c r="SB275" t="s">
        <v>590</v>
      </c>
      <c r="SC275" t="s">
        <v>590</v>
      </c>
      <c r="SD275" t="s">
        <v>590</v>
      </c>
      <c r="SE275" t="s">
        <v>590</v>
      </c>
      <c r="SF275" t="s">
        <v>590</v>
      </c>
      <c r="SG275" t="s">
        <v>590</v>
      </c>
      <c r="SH275" t="s">
        <v>590</v>
      </c>
      <c r="SI275" t="s">
        <v>590</v>
      </c>
      <c r="SJ275" t="s">
        <v>590</v>
      </c>
      <c r="SK275" t="s">
        <v>590</v>
      </c>
      <c r="SL275" t="s">
        <v>590</v>
      </c>
      <c r="SM275" t="s">
        <v>590</v>
      </c>
      <c r="SN275" t="s">
        <v>590</v>
      </c>
      <c r="SO275" t="s">
        <v>590</v>
      </c>
      <c r="SP275" t="s">
        <v>590</v>
      </c>
      <c r="SQ275" t="s">
        <v>590</v>
      </c>
      <c r="SR275" t="s">
        <v>590</v>
      </c>
      <c r="SS275" t="s">
        <v>590</v>
      </c>
      <c r="ST275" t="s">
        <v>590</v>
      </c>
      <c r="SU275" t="s">
        <v>590</v>
      </c>
      <c r="SV275" t="s">
        <v>590</v>
      </c>
      <c r="SW275" t="s">
        <v>590</v>
      </c>
      <c r="SX275" t="s">
        <v>590</v>
      </c>
      <c r="SY275" t="s">
        <v>590</v>
      </c>
      <c r="SZ275" t="s">
        <v>590</v>
      </c>
      <c r="TA275" t="s">
        <v>590</v>
      </c>
      <c r="TB275" t="s">
        <v>590</v>
      </c>
      <c r="TC275" t="s">
        <v>590</v>
      </c>
      <c r="TD275" t="s">
        <v>590</v>
      </c>
      <c r="TE275" t="s">
        <v>590</v>
      </c>
      <c r="TF275" t="s">
        <v>590</v>
      </c>
      <c r="TG275" t="s">
        <v>590</v>
      </c>
      <c r="TH275" t="s">
        <v>590</v>
      </c>
      <c r="TI275" t="s">
        <v>590</v>
      </c>
      <c r="TJ275" t="s">
        <v>590</v>
      </c>
      <c r="TK275" t="s">
        <v>590</v>
      </c>
      <c r="TL275" t="s">
        <v>590</v>
      </c>
      <c r="TM275" t="s">
        <v>590</v>
      </c>
      <c r="TN275" t="s">
        <v>590</v>
      </c>
      <c r="TO275" t="s">
        <v>590</v>
      </c>
      <c r="TP275" t="s">
        <v>590</v>
      </c>
      <c r="TQ275" t="s">
        <v>590</v>
      </c>
      <c r="TR275" t="s">
        <v>590</v>
      </c>
      <c r="TS275" t="s">
        <v>590</v>
      </c>
      <c r="TT275" t="s">
        <v>590</v>
      </c>
      <c r="TU275" t="s">
        <v>590</v>
      </c>
      <c r="TV275" t="s">
        <v>590</v>
      </c>
      <c r="TW275" t="s">
        <v>590</v>
      </c>
      <c r="TX275" t="s">
        <v>590</v>
      </c>
      <c r="TY275" t="s">
        <v>590</v>
      </c>
      <c r="TZ275" t="s">
        <v>590</v>
      </c>
      <c r="UA275" t="s">
        <v>590</v>
      </c>
      <c r="UB275" t="s">
        <v>590</v>
      </c>
      <c r="UC275" t="s">
        <v>590</v>
      </c>
      <c r="UD275" t="s">
        <v>590</v>
      </c>
      <c r="UE275" t="s">
        <v>590</v>
      </c>
      <c r="UF275" t="s">
        <v>590</v>
      </c>
      <c r="UG275" t="s">
        <v>590</v>
      </c>
      <c r="UH275" t="s">
        <v>590</v>
      </c>
      <c r="UI275" t="s">
        <v>590</v>
      </c>
      <c r="UJ275" t="s">
        <v>590</v>
      </c>
      <c r="UK275" t="s">
        <v>590</v>
      </c>
      <c r="UL275" t="s">
        <v>590</v>
      </c>
      <c r="UM275" t="s">
        <v>590</v>
      </c>
      <c r="UN275" t="s">
        <v>590</v>
      </c>
      <c r="UO275" t="s">
        <v>590</v>
      </c>
      <c r="UP275" t="s">
        <v>590</v>
      </c>
      <c r="UQ275" t="s">
        <v>590</v>
      </c>
      <c r="UR275" t="s">
        <v>590</v>
      </c>
      <c r="US275" t="s">
        <v>590</v>
      </c>
      <c r="UT275" t="s">
        <v>590</v>
      </c>
      <c r="UU275" t="s">
        <v>590</v>
      </c>
      <c r="UV275" t="s">
        <v>590</v>
      </c>
      <c r="UW275" t="s">
        <v>590</v>
      </c>
      <c r="UX275" t="s">
        <v>590</v>
      </c>
      <c r="UY275" t="s">
        <v>590</v>
      </c>
      <c r="UZ275" t="s">
        <v>590</v>
      </c>
      <c r="VA275" t="s">
        <v>590</v>
      </c>
      <c r="VB275" t="s">
        <v>590</v>
      </c>
      <c r="VC275" t="s">
        <v>590</v>
      </c>
      <c r="VD275" t="s">
        <v>590</v>
      </c>
      <c r="VE275" t="s">
        <v>590</v>
      </c>
      <c r="VF275" t="s">
        <v>590</v>
      </c>
      <c r="VG275" t="s">
        <v>590</v>
      </c>
      <c r="VH275" t="s">
        <v>590</v>
      </c>
      <c r="VI275" t="s">
        <v>590</v>
      </c>
      <c r="VJ275" t="s">
        <v>590</v>
      </c>
      <c r="VK275" t="s">
        <v>590</v>
      </c>
      <c r="VL275" t="s">
        <v>590</v>
      </c>
      <c r="VM275" t="s">
        <v>590</v>
      </c>
      <c r="VN275" t="s">
        <v>590</v>
      </c>
      <c r="VO275" t="s">
        <v>590</v>
      </c>
      <c r="VP275" t="s">
        <v>590</v>
      </c>
      <c r="VQ275" t="s">
        <v>590</v>
      </c>
      <c r="VR275" t="s">
        <v>590</v>
      </c>
      <c r="VS275" t="s">
        <v>590</v>
      </c>
      <c r="VT275" t="s">
        <v>590</v>
      </c>
      <c r="VU275" t="s">
        <v>590</v>
      </c>
      <c r="VV275" t="s">
        <v>590</v>
      </c>
      <c r="VW275" t="s">
        <v>590</v>
      </c>
      <c r="VX275" t="s">
        <v>590</v>
      </c>
      <c r="VY275" t="s">
        <v>590</v>
      </c>
      <c r="VZ275" t="s">
        <v>590</v>
      </c>
      <c r="WA275" t="s">
        <v>590</v>
      </c>
      <c r="WB275" t="s">
        <v>590</v>
      </c>
      <c r="WC275" t="s">
        <v>590</v>
      </c>
      <c r="WD275" t="s">
        <v>590</v>
      </c>
      <c r="WE275" t="s">
        <v>590</v>
      </c>
      <c r="WF275" t="s">
        <v>590</v>
      </c>
      <c r="WG275" t="s">
        <v>590</v>
      </c>
      <c r="WH275" t="s">
        <v>590</v>
      </c>
      <c r="WI275" t="s">
        <v>590</v>
      </c>
      <c r="WJ275" t="s">
        <v>590</v>
      </c>
      <c r="WK275" t="s">
        <v>590</v>
      </c>
      <c r="WL275" t="s">
        <v>590</v>
      </c>
      <c r="WM275" t="s">
        <v>590</v>
      </c>
      <c r="WN275" t="s">
        <v>590</v>
      </c>
      <c r="WO275" t="s">
        <v>590</v>
      </c>
      <c r="WP275" t="s">
        <v>590</v>
      </c>
      <c r="WQ275" t="s">
        <v>590</v>
      </c>
      <c r="WR275" t="s">
        <v>590</v>
      </c>
      <c r="WS275" t="s">
        <v>590</v>
      </c>
      <c r="WT275" t="s">
        <v>590</v>
      </c>
      <c r="WU275" t="s">
        <v>590</v>
      </c>
      <c r="WV275" t="s">
        <v>590</v>
      </c>
      <c r="WW275" t="s">
        <v>590</v>
      </c>
      <c r="WX275" t="s">
        <v>590</v>
      </c>
      <c r="WY275" t="s">
        <v>590</v>
      </c>
      <c r="WZ275" t="s">
        <v>590</v>
      </c>
      <c r="XA275" t="s">
        <v>590</v>
      </c>
      <c r="XB275" t="s">
        <v>590</v>
      </c>
      <c r="XC275" t="s">
        <v>590</v>
      </c>
      <c r="XD275" t="s">
        <v>590</v>
      </c>
      <c r="XE275" t="s">
        <v>590</v>
      </c>
      <c r="XF275" t="s">
        <v>590</v>
      </c>
      <c r="XG275" t="s">
        <v>590</v>
      </c>
      <c r="XH275" t="s">
        <v>590</v>
      </c>
      <c r="XI275" t="s">
        <v>590</v>
      </c>
      <c r="XJ275" t="s">
        <v>590</v>
      </c>
      <c r="XK275" t="s">
        <v>590</v>
      </c>
      <c r="XL275" t="s">
        <v>590</v>
      </c>
      <c r="XM275" t="s">
        <v>590</v>
      </c>
      <c r="XN275" t="s">
        <v>590</v>
      </c>
      <c r="XO275" t="s">
        <v>590</v>
      </c>
      <c r="XP275" t="s">
        <v>590</v>
      </c>
      <c r="XQ275" t="s">
        <v>590</v>
      </c>
      <c r="XR275" t="s">
        <v>590</v>
      </c>
      <c r="XS275" t="s">
        <v>590</v>
      </c>
      <c r="XT275" t="s">
        <v>590</v>
      </c>
      <c r="XU275" t="s">
        <v>590</v>
      </c>
      <c r="XV275" t="s">
        <v>590</v>
      </c>
      <c r="XW275" t="s">
        <v>590</v>
      </c>
      <c r="XX275" t="s">
        <v>590</v>
      </c>
      <c r="XY275" t="s">
        <v>590</v>
      </c>
      <c r="XZ275" t="s">
        <v>590</v>
      </c>
      <c r="YA275" t="s">
        <v>590</v>
      </c>
      <c r="YB275" t="s">
        <v>590</v>
      </c>
      <c r="YC275" t="s">
        <v>590</v>
      </c>
      <c r="YD275" t="s">
        <v>590</v>
      </c>
      <c r="YE275" t="s">
        <v>590</v>
      </c>
      <c r="YF275" t="s">
        <v>590</v>
      </c>
      <c r="YG275" t="s">
        <v>590</v>
      </c>
      <c r="YH275" t="s">
        <v>590</v>
      </c>
      <c r="YI275" t="s">
        <v>590</v>
      </c>
      <c r="YJ275" t="s">
        <v>590</v>
      </c>
      <c r="YK275" t="s">
        <v>590</v>
      </c>
      <c r="YL275" t="s">
        <v>590</v>
      </c>
      <c r="YM275" t="s">
        <v>590</v>
      </c>
      <c r="YN275" t="s">
        <v>590</v>
      </c>
      <c r="YO275" t="s">
        <v>590</v>
      </c>
      <c r="YP275" t="s">
        <v>590</v>
      </c>
      <c r="YQ275" t="s">
        <v>590</v>
      </c>
      <c r="YR275" t="s">
        <v>590</v>
      </c>
      <c r="YS275" t="s">
        <v>590</v>
      </c>
      <c r="YT275" t="s">
        <v>590</v>
      </c>
      <c r="YU275" t="s">
        <v>590</v>
      </c>
      <c r="YV275" t="s">
        <v>590</v>
      </c>
      <c r="YW275" t="s">
        <v>590</v>
      </c>
      <c r="YX275" t="s">
        <v>590</v>
      </c>
      <c r="YY275" t="s">
        <v>590</v>
      </c>
      <c r="YZ275" t="s">
        <v>590</v>
      </c>
      <c r="ZA275" t="s">
        <v>590</v>
      </c>
      <c r="ZB275" t="s">
        <v>590</v>
      </c>
      <c r="ZC275" t="s">
        <v>590</v>
      </c>
      <c r="ZD275" t="s">
        <v>590</v>
      </c>
      <c r="ZE275" t="s">
        <v>590</v>
      </c>
      <c r="ZF275" t="s">
        <v>590</v>
      </c>
      <c r="ZG275" t="s">
        <v>590</v>
      </c>
      <c r="ZH275" t="s">
        <v>590</v>
      </c>
      <c r="ZI275" t="s">
        <v>590</v>
      </c>
      <c r="ZJ275" t="s">
        <v>590</v>
      </c>
      <c r="ZK275" t="s">
        <v>590</v>
      </c>
      <c r="ZL275" t="s">
        <v>590</v>
      </c>
      <c r="ZM275" t="s">
        <v>590</v>
      </c>
      <c r="ZN275" t="s">
        <v>590</v>
      </c>
      <c r="ZO275" t="s">
        <v>590</v>
      </c>
      <c r="ZP275" t="s">
        <v>590</v>
      </c>
      <c r="ZQ275" t="s">
        <v>590</v>
      </c>
      <c r="ZR275" t="s">
        <v>590</v>
      </c>
      <c r="ZS275" t="s">
        <v>590</v>
      </c>
      <c r="ZT275" t="s">
        <v>590</v>
      </c>
      <c r="ZU275" t="s">
        <v>590</v>
      </c>
      <c r="ZV275" t="s">
        <v>590</v>
      </c>
      <c r="ZW275" t="s">
        <v>590</v>
      </c>
      <c r="ZX275" t="s">
        <v>590</v>
      </c>
      <c r="ZY275" t="s">
        <v>590</v>
      </c>
      <c r="ZZ275" t="s">
        <v>590</v>
      </c>
      <c r="AAA275" t="s">
        <v>590</v>
      </c>
      <c r="AAB275" t="s">
        <v>590</v>
      </c>
      <c r="AAC275" t="s">
        <v>590</v>
      </c>
      <c r="AAD275" t="s">
        <v>590</v>
      </c>
      <c r="AAE275" t="s">
        <v>590</v>
      </c>
      <c r="AAF275" t="s">
        <v>590</v>
      </c>
      <c r="AAG275" t="s">
        <v>590</v>
      </c>
      <c r="AAH275" t="s">
        <v>590</v>
      </c>
      <c r="AAI275" t="s">
        <v>590</v>
      </c>
      <c r="AAJ275" t="s">
        <v>590</v>
      </c>
      <c r="AAK275" t="s">
        <v>590</v>
      </c>
      <c r="AAL275" t="s">
        <v>590</v>
      </c>
      <c r="AAM275" t="s">
        <v>590</v>
      </c>
      <c r="AAN275" t="s">
        <v>590</v>
      </c>
      <c r="AAO275" t="s">
        <v>590</v>
      </c>
      <c r="AAP275" t="s">
        <v>590</v>
      </c>
      <c r="AAQ275" t="s">
        <v>590</v>
      </c>
      <c r="AAR275" t="s">
        <v>590</v>
      </c>
      <c r="AAS275" t="s">
        <v>590</v>
      </c>
      <c r="AAT275" t="s">
        <v>590</v>
      </c>
      <c r="AAU275" t="s">
        <v>590</v>
      </c>
      <c r="AAV275" t="s">
        <v>590</v>
      </c>
      <c r="AAW275" t="s">
        <v>590</v>
      </c>
      <c r="AAX275" t="s">
        <v>590</v>
      </c>
      <c r="AAY275" t="s">
        <v>590</v>
      </c>
      <c r="AAZ275" t="s">
        <v>590</v>
      </c>
      <c r="ABA275" t="s">
        <v>590</v>
      </c>
      <c r="ABB275" t="s">
        <v>590</v>
      </c>
      <c r="ABC275" t="s">
        <v>590</v>
      </c>
      <c r="ABD275" t="s">
        <v>590</v>
      </c>
      <c r="ABE275" t="s">
        <v>590</v>
      </c>
      <c r="ABF275" t="s">
        <v>590</v>
      </c>
      <c r="ABG275" t="s">
        <v>590</v>
      </c>
      <c r="ABH275" t="s">
        <v>590</v>
      </c>
      <c r="ABI275" t="s">
        <v>590</v>
      </c>
      <c r="ABJ275" t="s">
        <v>590</v>
      </c>
      <c r="ABK275" t="s">
        <v>590</v>
      </c>
      <c r="ABL275" t="s">
        <v>590</v>
      </c>
      <c r="ABM275" t="s">
        <v>590</v>
      </c>
      <c r="ABN275" t="s">
        <v>590</v>
      </c>
      <c r="ABO275" t="s">
        <v>590</v>
      </c>
      <c r="ABP275" t="s">
        <v>590</v>
      </c>
      <c r="ABQ275" t="s">
        <v>590</v>
      </c>
      <c r="ABR275" t="s">
        <v>590</v>
      </c>
      <c r="ABS275" t="s">
        <v>590</v>
      </c>
      <c r="ABT275" t="s">
        <v>590</v>
      </c>
      <c r="ABU275" t="s">
        <v>590</v>
      </c>
      <c r="ABV275" t="s">
        <v>590</v>
      </c>
      <c r="ABW275" t="s">
        <v>590</v>
      </c>
      <c r="ABX275" t="s">
        <v>590</v>
      </c>
      <c r="ABY275" t="s">
        <v>590</v>
      </c>
      <c r="ABZ275" t="s">
        <v>590</v>
      </c>
      <c r="ACA275" t="s">
        <v>590</v>
      </c>
      <c r="ACB275" t="s">
        <v>590</v>
      </c>
      <c r="ACC275" t="s">
        <v>590</v>
      </c>
      <c r="ACD275" t="s">
        <v>590</v>
      </c>
      <c r="ACE275" t="s">
        <v>590</v>
      </c>
      <c r="ACF275" t="s">
        <v>590</v>
      </c>
      <c r="ACG275" t="s">
        <v>590</v>
      </c>
      <c r="ACH275" t="s">
        <v>590</v>
      </c>
      <c r="ACI275" t="s">
        <v>590</v>
      </c>
      <c r="ACJ275" t="s">
        <v>590</v>
      </c>
      <c r="ACK275" t="s">
        <v>590</v>
      </c>
      <c r="ACL275" t="s">
        <v>590</v>
      </c>
      <c r="ACM275" t="s">
        <v>590</v>
      </c>
      <c r="ACN275" t="s">
        <v>590</v>
      </c>
      <c r="ACO275" t="s">
        <v>590</v>
      </c>
      <c r="ACP275" t="s">
        <v>590</v>
      </c>
      <c r="ACQ275" t="s">
        <v>590</v>
      </c>
      <c r="ACR275" t="s">
        <v>590</v>
      </c>
      <c r="ACS275" t="s">
        <v>590</v>
      </c>
      <c r="ACT275" t="s">
        <v>590</v>
      </c>
      <c r="ACU275" t="s">
        <v>590</v>
      </c>
      <c r="ACV275" t="s">
        <v>590</v>
      </c>
      <c r="ACW275" t="s">
        <v>590</v>
      </c>
      <c r="ACX275" t="s">
        <v>590</v>
      </c>
      <c r="ACY275" t="s">
        <v>590</v>
      </c>
      <c r="ACZ275" t="s">
        <v>590</v>
      </c>
      <c r="ADA275" t="s">
        <v>590</v>
      </c>
      <c r="ADB275" t="s">
        <v>590</v>
      </c>
      <c r="ADC275" t="s">
        <v>590</v>
      </c>
      <c r="ADD275" t="s">
        <v>590</v>
      </c>
      <c r="ADE275" t="s">
        <v>590</v>
      </c>
      <c r="ADF275" t="s">
        <v>590</v>
      </c>
      <c r="ADG275" t="s">
        <v>590</v>
      </c>
      <c r="ADH275" t="s">
        <v>590</v>
      </c>
      <c r="ADI275" t="s">
        <v>590</v>
      </c>
      <c r="ADJ275" t="s">
        <v>590</v>
      </c>
      <c r="ADK275" t="s">
        <v>590</v>
      </c>
      <c r="ADL275" t="s">
        <v>590</v>
      </c>
      <c r="ADM275" t="s">
        <v>590</v>
      </c>
      <c r="ADN275" t="s">
        <v>590</v>
      </c>
      <c r="ADO275" t="s">
        <v>590</v>
      </c>
      <c r="ADP275" t="s">
        <v>590</v>
      </c>
      <c r="ADQ275" t="s">
        <v>590</v>
      </c>
      <c r="ADR275" t="s">
        <v>590</v>
      </c>
      <c r="ADS275" t="s">
        <v>590</v>
      </c>
      <c r="ADT275" t="s">
        <v>590</v>
      </c>
      <c r="ADU275" t="s">
        <v>590</v>
      </c>
      <c r="ADV275" t="s">
        <v>590</v>
      </c>
      <c r="ADW275" t="s">
        <v>590</v>
      </c>
      <c r="ADX275" t="s">
        <v>590</v>
      </c>
      <c r="ADY275" t="s">
        <v>590</v>
      </c>
      <c r="ADZ275" t="s">
        <v>590</v>
      </c>
      <c r="AEA275" t="s">
        <v>590</v>
      </c>
      <c r="AEB275" t="s">
        <v>590</v>
      </c>
      <c r="AEC275" t="s">
        <v>590</v>
      </c>
      <c r="AED275" t="s">
        <v>590</v>
      </c>
      <c r="AEE275" t="s">
        <v>590</v>
      </c>
      <c r="AEF275" t="s">
        <v>590</v>
      </c>
      <c r="AEG275" t="s">
        <v>590</v>
      </c>
      <c r="AEH275" t="s">
        <v>590</v>
      </c>
      <c r="AEI275" t="s">
        <v>590</v>
      </c>
      <c r="AEJ275" t="s">
        <v>590</v>
      </c>
      <c r="AEK275" t="s">
        <v>590</v>
      </c>
      <c r="AEL275" t="s">
        <v>590</v>
      </c>
      <c r="AEM275" t="s">
        <v>590</v>
      </c>
      <c r="AEN275" t="s">
        <v>590</v>
      </c>
      <c r="AEO275" t="s">
        <v>590</v>
      </c>
      <c r="AEP275" t="s">
        <v>590</v>
      </c>
      <c r="AEQ275" t="s">
        <v>590</v>
      </c>
      <c r="AER275" t="s">
        <v>590</v>
      </c>
      <c r="AES275" t="s">
        <v>590</v>
      </c>
      <c r="AET275" t="s">
        <v>590</v>
      </c>
      <c r="AEU275" t="s">
        <v>590</v>
      </c>
      <c r="AEV275" t="s">
        <v>590</v>
      </c>
      <c r="AEW275" t="s">
        <v>590</v>
      </c>
      <c r="AEX275" t="s">
        <v>590</v>
      </c>
      <c r="AEY275" t="s">
        <v>590</v>
      </c>
      <c r="AEZ275" t="s">
        <v>590</v>
      </c>
      <c r="AFA275" t="s">
        <v>590</v>
      </c>
      <c r="AFB275" t="s">
        <v>590</v>
      </c>
      <c r="AFC275" t="s">
        <v>590</v>
      </c>
      <c r="AFD275" t="s">
        <v>590</v>
      </c>
      <c r="AFE275" t="s">
        <v>590</v>
      </c>
      <c r="AFF275" t="s">
        <v>590</v>
      </c>
      <c r="AFG275" t="s">
        <v>590</v>
      </c>
      <c r="AFH275" t="s">
        <v>590</v>
      </c>
      <c r="AFI275" t="s">
        <v>590</v>
      </c>
      <c r="AFJ275" t="s">
        <v>590</v>
      </c>
      <c r="AFK275" t="s">
        <v>590</v>
      </c>
      <c r="AFL275" t="s">
        <v>590</v>
      </c>
      <c r="AFM275" t="s">
        <v>590</v>
      </c>
      <c r="AFN275" t="s">
        <v>590</v>
      </c>
      <c r="AFO275" t="s">
        <v>590</v>
      </c>
      <c r="AFP275" t="s">
        <v>590</v>
      </c>
      <c r="AFQ275" t="s">
        <v>590</v>
      </c>
      <c r="AFR275" t="s">
        <v>590</v>
      </c>
      <c r="AFS275" t="s">
        <v>590</v>
      </c>
      <c r="AFT275" t="s">
        <v>590</v>
      </c>
      <c r="AFU275" t="s">
        <v>590</v>
      </c>
      <c r="AFV275" t="s">
        <v>590</v>
      </c>
      <c r="AFW275" t="s">
        <v>590</v>
      </c>
      <c r="AFX275" t="s">
        <v>590</v>
      </c>
      <c r="AFY275" t="s">
        <v>590</v>
      </c>
      <c r="AFZ275" t="s">
        <v>590</v>
      </c>
      <c r="AGA275" t="s">
        <v>590</v>
      </c>
      <c r="AGB275" t="s">
        <v>590</v>
      </c>
      <c r="AGC275" t="s">
        <v>590</v>
      </c>
      <c r="AGD275" t="s">
        <v>590</v>
      </c>
      <c r="AGE275" t="s">
        <v>590</v>
      </c>
      <c r="AGF275" t="s">
        <v>590</v>
      </c>
      <c r="AGG275" t="s">
        <v>590</v>
      </c>
      <c r="AGH275" t="s">
        <v>590</v>
      </c>
      <c r="AGI275" t="s">
        <v>590</v>
      </c>
      <c r="AGJ275" t="s">
        <v>590</v>
      </c>
      <c r="AGK275" t="s">
        <v>590</v>
      </c>
      <c r="AGL275" t="s">
        <v>590</v>
      </c>
      <c r="AGM275" t="s">
        <v>590</v>
      </c>
      <c r="AGN275" t="s">
        <v>590</v>
      </c>
      <c r="AGO275" t="s">
        <v>590</v>
      </c>
      <c r="AGP275" t="s">
        <v>590</v>
      </c>
      <c r="AGQ275" t="s">
        <v>590</v>
      </c>
      <c r="AGR275" t="s">
        <v>590</v>
      </c>
      <c r="AGS275" t="s">
        <v>590</v>
      </c>
      <c r="AGT275" t="s">
        <v>590</v>
      </c>
      <c r="AGU275" t="s">
        <v>590</v>
      </c>
      <c r="AGV275" t="s">
        <v>590</v>
      </c>
      <c r="AGW275" t="s">
        <v>590</v>
      </c>
      <c r="AGX275" t="s">
        <v>590</v>
      </c>
      <c r="AGY275" t="s">
        <v>590</v>
      </c>
      <c r="AGZ275" t="s">
        <v>590</v>
      </c>
      <c r="AHA275" t="s">
        <v>590</v>
      </c>
      <c r="AHB275" t="s">
        <v>590</v>
      </c>
      <c r="AHC275" t="s">
        <v>590</v>
      </c>
      <c r="AHD275" t="s">
        <v>590</v>
      </c>
      <c r="AHE275" t="s">
        <v>590</v>
      </c>
      <c r="AHF275" t="s">
        <v>590</v>
      </c>
      <c r="AHG275" t="s">
        <v>590</v>
      </c>
      <c r="AHH275" t="s">
        <v>590</v>
      </c>
      <c r="AHI275" t="s">
        <v>590</v>
      </c>
      <c r="AHJ275" t="s">
        <v>590</v>
      </c>
      <c r="AHK275" t="s">
        <v>590</v>
      </c>
      <c r="AHL275" t="s">
        <v>590</v>
      </c>
      <c r="AHM275" t="s">
        <v>590</v>
      </c>
      <c r="AHN275" t="s">
        <v>590</v>
      </c>
      <c r="AHO275" t="s">
        <v>590</v>
      </c>
      <c r="AHP275" t="s">
        <v>590</v>
      </c>
      <c r="AHQ275" t="s">
        <v>590</v>
      </c>
      <c r="AHR275" t="s">
        <v>590</v>
      </c>
      <c r="AHS275" t="s">
        <v>590</v>
      </c>
      <c r="AHT275" t="s">
        <v>590</v>
      </c>
      <c r="AHU275" t="s">
        <v>590</v>
      </c>
      <c r="AHV275" t="s">
        <v>590</v>
      </c>
      <c r="AHW275" t="s">
        <v>590</v>
      </c>
      <c r="AHX275" t="s">
        <v>590</v>
      </c>
      <c r="AHY275" t="s">
        <v>590</v>
      </c>
      <c r="AHZ275" t="s">
        <v>590</v>
      </c>
      <c r="AIA275" t="s">
        <v>590</v>
      </c>
      <c r="AIB275" t="s">
        <v>590</v>
      </c>
      <c r="AIC275" t="s">
        <v>590</v>
      </c>
      <c r="AID275" t="s">
        <v>590</v>
      </c>
      <c r="AIE275" t="s">
        <v>590</v>
      </c>
      <c r="AIF275" t="s">
        <v>590</v>
      </c>
      <c r="AIG275" t="s">
        <v>590</v>
      </c>
      <c r="AIH275" t="s">
        <v>590</v>
      </c>
      <c r="AII275" t="s">
        <v>590</v>
      </c>
      <c r="AIJ275" t="s">
        <v>590</v>
      </c>
      <c r="AIK275" t="s">
        <v>590</v>
      </c>
      <c r="AIL275" t="s">
        <v>590</v>
      </c>
      <c r="AIM275" t="s">
        <v>590</v>
      </c>
      <c r="AIN275" t="s">
        <v>590</v>
      </c>
      <c r="AIO275" t="s">
        <v>590</v>
      </c>
      <c r="AIP275" t="s">
        <v>590</v>
      </c>
      <c r="AIQ275" t="s">
        <v>590</v>
      </c>
      <c r="AIR275" t="s">
        <v>590</v>
      </c>
      <c r="AIS275" t="s">
        <v>590</v>
      </c>
      <c r="AIT275" t="s">
        <v>590</v>
      </c>
      <c r="AIU275" t="s">
        <v>590</v>
      </c>
      <c r="AIV275" t="s">
        <v>590</v>
      </c>
      <c r="AIW275" t="s">
        <v>590</v>
      </c>
      <c r="AIX275" t="s">
        <v>590</v>
      </c>
      <c r="AIY275" t="s">
        <v>590</v>
      </c>
      <c r="AIZ275" t="s">
        <v>590</v>
      </c>
      <c r="AJA275" t="s">
        <v>590</v>
      </c>
      <c r="AJB275" t="s">
        <v>590</v>
      </c>
      <c r="AJC275" t="s">
        <v>590</v>
      </c>
      <c r="AJD275" t="s">
        <v>590</v>
      </c>
      <c r="AJE275" t="s">
        <v>590</v>
      </c>
      <c r="AJF275" t="s">
        <v>590</v>
      </c>
      <c r="AJG275" t="s">
        <v>590</v>
      </c>
      <c r="AJH275" t="s">
        <v>590</v>
      </c>
      <c r="AJI275" t="s">
        <v>590</v>
      </c>
      <c r="AJJ275" t="s">
        <v>590</v>
      </c>
      <c r="AJK275" t="s">
        <v>590</v>
      </c>
      <c r="AJL275" t="s">
        <v>590</v>
      </c>
      <c r="AJM275" t="s">
        <v>590</v>
      </c>
      <c r="AJN275" t="s">
        <v>590</v>
      </c>
      <c r="AJO275" t="s">
        <v>590</v>
      </c>
      <c r="AJP275" t="s">
        <v>590</v>
      </c>
      <c r="AJQ275" t="s">
        <v>590</v>
      </c>
      <c r="AJR275" t="s">
        <v>590</v>
      </c>
      <c r="AJS275" t="s">
        <v>590</v>
      </c>
      <c r="AJT275" t="s">
        <v>590</v>
      </c>
      <c r="AJU275" t="s">
        <v>590</v>
      </c>
      <c r="AJV275" t="s">
        <v>590</v>
      </c>
      <c r="AJW275" t="s">
        <v>590</v>
      </c>
      <c r="AJX275" t="s">
        <v>590</v>
      </c>
      <c r="AJY275" t="s">
        <v>590</v>
      </c>
      <c r="AJZ275" t="s">
        <v>590</v>
      </c>
      <c r="AKA275" t="s">
        <v>590</v>
      </c>
      <c r="AKB275" t="s">
        <v>590</v>
      </c>
      <c r="AKC275" t="s">
        <v>590</v>
      </c>
      <c r="AKD275" t="s">
        <v>590</v>
      </c>
      <c r="AKE275" t="s">
        <v>590</v>
      </c>
      <c r="AKF275" t="s">
        <v>590</v>
      </c>
      <c r="AKG275" t="s">
        <v>590</v>
      </c>
      <c r="AKH275" t="s">
        <v>590</v>
      </c>
      <c r="AKI275" t="s">
        <v>590</v>
      </c>
      <c r="AKJ275" t="s">
        <v>590</v>
      </c>
      <c r="AKK275" t="s">
        <v>590</v>
      </c>
      <c r="AKL275" t="s">
        <v>590</v>
      </c>
      <c r="AKM275" t="s">
        <v>590</v>
      </c>
      <c r="AKN275" t="s">
        <v>590</v>
      </c>
      <c r="AKO275" t="s">
        <v>590</v>
      </c>
      <c r="AKP275" t="s">
        <v>590</v>
      </c>
      <c r="AKQ275" t="s">
        <v>590</v>
      </c>
      <c r="AKR275" t="s">
        <v>590</v>
      </c>
      <c r="AKS275" t="s">
        <v>590</v>
      </c>
      <c r="AKT275" t="s">
        <v>590</v>
      </c>
      <c r="AKU275" t="s">
        <v>590</v>
      </c>
      <c r="AKV275" t="s">
        <v>590</v>
      </c>
      <c r="AKW275" t="s">
        <v>590</v>
      </c>
      <c r="AKX275" t="s">
        <v>590</v>
      </c>
      <c r="AKY275" t="s">
        <v>590</v>
      </c>
      <c r="AKZ275" t="s">
        <v>590</v>
      </c>
      <c r="ALA275" t="s">
        <v>590</v>
      </c>
      <c r="ALB275" t="s">
        <v>590</v>
      </c>
      <c r="ALC275" t="s">
        <v>590</v>
      </c>
      <c r="ALD275" t="s">
        <v>590</v>
      </c>
      <c r="ALE275" t="s">
        <v>590</v>
      </c>
      <c r="ALF275" t="s">
        <v>590</v>
      </c>
      <c r="ALG275" t="s">
        <v>590</v>
      </c>
      <c r="ALH275" t="s">
        <v>590</v>
      </c>
      <c r="ALI275" t="s">
        <v>590</v>
      </c>
      <c r="ALJ275" t="s">
        <v>590</v>
      </c>
      <c r="ALK275" t="s">
        <v>590</v>
      </c>
      <c r="ALL275" t="s">
        <v>590</v>
      </c>
      <c r="ALM275" t="s">
        <v>590</v>
      </c>
      <c r="ALN275" t="s">
        <v>590</v>
      </c>
      <c r="ALO275" t="s">
        <v>590</v>
      </c>
      <c r="ALP275" t="s">
        <v>590</v>
      </c>
      <c r="ALQ275" t="s">
        <v>590</v>
      </c>
      <c r="ALR275" t="s">
        <v>590</v>
      </c>
      <c r="ALS275" t="s">
        <v>590</v>
      </c>
      <c r="ALT275" t="s">
        <v>590</v>
      </c>
      <c r="ALU275" t="s">
        <v>590</v>
      </c>
      <c r="ALV275" t="s">
        <v>590</v>
      </c>
      <c r="ALW275" t="s">
        <v>590</v>
      </c>
      <c r="ALX275" t="s">
        <v>590</v>
      </c>
      <c r="ALY275" t="s">
        <v>590</v>
      </c>
      <c r="ALZ275" t="s">
        <v>590</v>
      </c>
      <c r="AMA275" t="s">
        <v>590</v>
      </c>
      <c r="AMB275" t="s">
        <v>590</v>
      </c>
      <c r="AMC275" t="s">
        <v>590</v>
      </c>
      <c r="AMD275" t="s">
        <v>590</v>
      </c>
      <c r="AME275" t="s">
        <v>590</v>
      </c>
      <c r="AMF275" t="s">
        <v>590</v>
      </c>
      <c r="AMG275" t="s">
        <v>590</v>
      </c>
      <c r="AMH275" t="s">
        <v>590</v>
      </c>
      <c r="AMI275" t="s">
        <v>590</v>
      </c>
      <c r="AMJ275" t="s">
        <v>590</v>
      </c>
      <c r="AMK275" t="s">
        <v>590</v>
      </c>
      <c r="AML275" t="s">
        <v>590</v>
      </c>
      <c r="AMM275" t="s">
        <v>590</v>
      </c>
      <c r="AMN275" t="s">
        <v>590</v>
      </c>
      <c r="AMO275" t="s">
        <v>590</v>
      </c>
      <c r="AMP275" t="s">
        <v>590</v>
      </c>
      <c r="AMQ275" t="s">
        <v>590</v>
      </c>
      <c r="AMR275" t="s">
        <v>590</v>
      </c>
      <c r="AMS275" t="s">
        <v>590</v>
      </c>
      <c r="AMT275" t="s">
        <v>590</v>
      </c>
      <c r="AMU275" t="s">
        <v>590</v>
      </c>
      <c r="AMV275" t="s">
        <v>590</v>
      </c>
      <c r="AMW275" t="s">
        <v>590</v>
      </c>
      <c r="AMX275" t="s">
        <v>590</v>
      </c>
      <c r="AMY275" t="s">
        <v>590</v>
      </c>
      <c r="AMZ275" t="s">
        <v>590</v>
      </c>
      <c r="ANA275" t="s">
        <v>590</v>
      </c>
      <c r="ANB275" t="s">
        <v>590</v>
      </c>
      <c r="ANC275" t="s">
        <v>590</v>
      </c>
      <c r="AND275" t="s">
        <v>590</v>
      </c>
      <c r="ANE275" t="s">
        <v>590</v>
      </c>
      <c r="ANF275" t="s">
        <v>590</v>
      </c>
      <c r="ANG275" t="s">
        <v>590</v>
      </c>
      <c r="ANH275" t="s">
        <v>590</v>
      </c>
      <c r="ANI275" t="s">
        <v>590</v>
      </c>
      <c r="ANJ275" t="s">
        <v>590</v>
      </c>
      <c r="ANK275" t="s">
        <v>590</v>
      </c>
      <c r="ANL275" t="s">
        <v>590</v>
      </c>
      <c r="ANM275" t="s">
        <v>590</v>
      </c>
      <c r="ANN275" t="s">
        <v>590</v>
      </c>
      <c r="ANO275" t="s">
        <v>590</v>
      </c>
      <c r="ANP275" t="s">
        <v>590</v>
      </c>
      <c r="ANQ275" t="s">
        <v>590</v>
      </c>
      <c r="ANR275" t="s">
        <v>590</v>
      </c>
      <c r="ANS275" t="s">
        <v>590</v>
      </c>
      <c r="ANT275" t="s">
        <v>590</v>
      </c>
      <c r="ANU275" t="s">
        <v>590</v>
      </c>
      <c r="ANV275" t="s">
        <v>590</v>
      </c>
      <c r="ANW275" t="s">
        <v>590</v>
      </c>
      <c r="ANX275" t="s">
        <v>590</v>
      </c>
      <c r="ANY275" t="s">
        <v>590</v>
      </c>
      <c r="ANZ275" t="s">
        <v>590</v>
      </c>
      <c r="AOA275" t="s">
        <v>590</v>
      </c>
      <c r="AOB275" t="s">
        <v>590</v>
      </c>
      <c r="AOC275" t="s">
        <v>590</v>
      </c>
      <c r="AOD275" t="s">
        <v>590</v>
      </c>
      <c r="AOE275" t="s">
        <v>590</v>
      </c>
      <c r="AOF275" t="s">
        <v>590</v>
      </c>
      <c r="AOG275" t="s">
        <v>590</v>
      </c>
      <c r="AOH275" t="s">
        <v>590</v>
      </c>
      <c r="AOI275" t="s">
        <v>590</v>
      </c>
      <c r="AOJ275" t="s">
        <v>590</v>
      </c>
      <c r="AOK275" t="s">
        <v>590</v>
      </c>
      <c r="AOL275" t="s">
        <v>590</v>
      </c>
      <c r="AOM275" t="s">
        <v>590</v>
      </c>
      <c r="AON275" t="s">
        <v>590</v>
      </c>
      <c r="AOO275" t="s">
        <v>590</v>
      </c>
      <c r="AOP275" t="s">
        <v>590</v>
      </c>
      <c r="AOQ275" t="s">
        <v>590</v>
      </c>
      <c r="AOR275" t="s">
        <v>590</v>
      </c>
      <c r="AOS275" t="s">
        <v>590</v>
      </c>
      <c r="AOT275" t="s">
        <v>590</v>
      </c>
      <c r="AOU275" t="s">
        <v>590</v>
      </c>
      <c r="AOV275" t="s">
        <v>590</v>
      </c>
      <c r="AOW275" t="s">
        <v>590</v>
      </c>
      <c r="AOX275" t="s">
        <v>590</v>
      </c>
      <c r="AOY275" t="s">
        <v>590</v>
      </c>
      <c r="AOZ275" t="s">
        <v>590</v>
      </c>
      <c r="APA275" t="s">
        <v>590</v>
      </c>
      <c r="APB275" t="s">
        <v>590</v>
      </c>
      <c r="APC275" t="s">
        <v>590</v>
      </c>
      <c r="APD275" t="s">
        <v>590</v>
      </c>
      <c r="APE275" t="s">
        <v>590</v>
      </c>
      <c r="APF275" t="s">
        <v>590</v>
      </c>
      <c r="APG275" t="s">
        <v>590</v>
      </c>
      <c r="APH275" t="s">
        <v>590</v>
      </c>
      <c r="API275" t="s">
        <v>590</v>
      </c>
      <c r="APJ275" t="s">
        <v>590</v>
      </c>
      <c r="APK275" t="s">
        <v>590</v>
      </c>
      <c r="APL275" t="s">
        <v>590</v>
      </c>
      <c r="APM275" t="s">
        <v>590</v>
      </c>
      <c r="APN275" t="s">
        <v>590</v>
      </c>
      <c r="APO275" t="s">
        <v>590</v>
      </c>
      <c r="APP275" t="s">
        <v>590</v>
      </c>
      <c r="APQ275" t="s">
        <v>590</v>
      </c>
      <c r="APR275" t="s">
        <v>590</v>
      </c>
      <c r="APS275" t="s">
        <v>590</v>
      </c>
      <c r="APT275" t="s">
        <v>590</v>
      </c>
      <c r="APU275" t="s">
        <v>590</v>
      </c>
      <c r="APV275" t="s">
        <v>590</v>
      </c>
      <c r="APW275" t="s">
        <v>590</v>
      </c>
      <c r="APX275" t="s">
        <v>590</v>
      </c>
      <c r="APY275" t="s">
        <v>590</v>
      </c>
      <c r="APZ275" t="s">
        <v>590</v>
      </c>
      <c r="AQA275" t="s">
        <v>590</v>
      </c>
      <c r="AQB275" t="s">
        <v>590</v>
      </c>
      <c r="AQC275" t="s">
        <v>590</v>
      </c>
      <c r="AQD275" t="s">
        <v>590</v>
      </c>
      <c r="AQE275" t="s">
        <v>590</v>
      </c>
      <c r="AQF275" t="s">
        <v>590</v>
      </c>
      <c r="AQG275" t="s">
        <v>590</v>
      </c>
      <c r="AQH275" t="s">
        <v>590</v>
      </c>
      <c r="AQI275" t="s">
        <v>590</v>
      </c>
      <c r="AQJ275" t="s">
        <v>590</v>
      </c>
      <c r="AQK275" t="s">
        <v>590</v>
      </c>
      <c r="AQL275" t="s">
        <v>590</v>
      </c>
      <c r="AQM275" t="s">
        <v>590</v>
      </c>
      <c r="AQN275" t="s">
        <v>590</v>
      </c>
      <c r="AQO275" t="s">
        <v>590</v>
      </c>
      <c r="AQP275" t="s">
        <v>590</v>
      </c>
      <c r="AQQ275" t="s">
        <v>590</v>
      </c>
      <c r="AQR275" t="s">
        <v>590</v>
      </c>
      <c r="AQS275" t="s">
        <v>590</v>
      </c>
      <c r="AQT275" t="s">
        <v>590</v>
      </c>
      <c r="AQU275" t="s">
        <v>590</v>
      </c>
      <c r="AQV275" t="s">
        <v>590</v>
      </c>
      <c r="AQW275" t="s">
        <v>590</v>
      </c>
      <c r="AQX275" t="s">
        <v>590</v>
      </c>
      <c r="AQY275" t="s">
        <v>590</v>
      </c>
      <c r="AQZ275" t="s">
        <v>590</v>
      </c>
      <c r="ARA275" t="s">
        <v>590</v>
      </c>
      <c r="ARB275" t="s">
        <v>590</v>
      </c>
      <c r="ARC275" t="s">
        <v>590</v>
      </c>
      <c r="ARD275" t="s">
        <v>590</v>
      </c>
      <c r="ARE275" t="s">
        <v>590</v>
      </c>
      <c r="ARF275" t="s">
        <v>590</v>
      </c>
      <c r="ARG275" t="s">
        <v>590</v>
      </c>
      <c r="ARH275" t="s">
        <v>590</v>
      </c>
      <c r="ARI275" t="s">
        <v>590</v>
      </c>
      <c r="ARJ275" t="s">
        <v>590</v>
      </c>
      <c r="ARK275" t="s">
        <v>590</v>
      </c>
      <c r="ARL275" t="s">
        <v>590</v>
      </c>
      <c r="ARM275" t="s">
        <v>590</v>
      </c>
      <c r="ARN275" t="s">
        <v>590</v>
      </c>
      <c r="ARO275" t="s">
        <v>590</v>
      </c>
      <c r="ARP275" t="s">
        <v>590</v>
      </c>
      <c r="ARQ275" t="s">
        <v>590</v>
      </c>
      <c r="ARR275" t="s">
        <v>590</v>
      </c>
      <c r="ARS275" t="s">
        <v>590</v>
      </c>
      <c r="ART275" t="s">
        <v>590</v>
      </c>
      <c r="ARU275" t="s">
        <v>590</v>
      </c>
      <c r="ARV275" t="s">
        <v>590</v>
      </c>
      <c r="ARW275" t="s">
        <v>590</v>
      </c>
      <c r="ARX275" t="s">
        <v>590</v>
      </c>
      <c r="ARY275" t="s">
        <v>590</v>
      </c>
      <c r="ARZ275" t="s">
        <v>590</v>
      </c>
      <c r="ASA275" t="s">
        <v>590</v>
      </c>
      <c r="ASB275" t="s">
        <v>590</v>
      </c>
      <c r="ASC275" t="s">
        <v>590</v>
      </c>
      <c r="ASD275" t="s">
        <v>590</v>
      </c>
      <c r="ASE275" t="s">
        <v>590</v>
      </c>
      <c r="ASF275" t="s">
        <v>590</v>
      </c>
      <c r="ASG275" t="s">
        <v>590</v>
      </c>
      <c r="ASH275" t="s">
        <v>590</v>
      </c>
      <c r="ASI275" t="s">
        <v>590</v>
      </c>
      <c r="ASJ275" t="s">
        <v>590</v>
      </c>
      <c r="ASK275" t="s">
        <v>590</v>
      </c>
      <c r="ASL275" t="s">
        <v>590</v>
      </c>
      <c r="ASM275" t="s">
        <v>590</v>
      </c>
      <c r="ASN275" t="s">
        <v>590</v>
      </c>
      <c r="ASO275" t="s">
        <v>590</v>
      </c>
      <c r="ASP275" t="s">
        <v>590</v>
      </c>
      <c r="ASQ275" t="s">
        <v>590</v>
      </c>
      <c r="ASR275" t="s">
        <v>590</v>
      </c>
      <c r="ASS275" t="s">
        <v>590</v>
      </c>
      <c r="AST275" t="s">
        <v>590</v>
      </c>
      <c r="ASU275" t="s">
        <v>590</v>
      </c>
      <c r="ASV275" t="s">
        <v>590</v>
      </c>
      <c r="ASW275" t="s">
        <v>590</v>
      </c>
      <c r="ASX275" t="s">
        <v>590</v>
      </c>
      <c r="ASY275" t="s">
        <v>590</v>
      </c>
      <c r="ASZ275" t="s">
        <v>590</v>
      </c>
      <c r="ATA275" t="s">
        <v>590</v>
      </c>
      <c r="ATB275" t="s">
        <v>590</v>
      </c>
      <c r="ATC275" t="s">
        <v>590</v>
      </c>
      <c r="ATD275" t="s">
        <v>590</v>
      </c>
      <c r="ATE275" t="s">
        <v>590</v>
      </c>
      <c r="ATF275" t="s">
        <v>590</v>
      </c>
      <c r="ATG275" t="s">
        <v>590</v>
      </c>
      <c r="ATH275" t="s">
        <v>590</v>
      </c>
      <c r="ATI275" t="s">
        <v>590</v>
      </c>
      <c r="ATJ275" t="s">
        <v>590</v>
      </c>
      <c r="ATK275" t="s">
        <v>590</v>
      </c>
      <c r="ATL275" t="s">
        <v>590</v>
      </c>
      <c r="ATM275" t="s">
        <v>590</v>
      </c>
      <c r="ATN275" t="s">
        <v>590</v>
      </c>
      <c r="ATO275" t="s">
        <v>590</v>
      </c>
      <c r="ATP275" t="s">
        <v>590</v>
      </c>
      <c r="ATQ275" t="s">
        <v>590</v>
      </c>
      <c r="ATR275" t="s">
        <v>590</v>
      </c>
      <c r="ATS275" t="s">
        <v>590</v>
      </c>
      <c r="ATT275" t="s">
        <v>590</v>
      </c>
      <c r="ATU275" t="s">
        <v>590</v>
      </c>
      <c r="ATV275" t="s">
        <v>590</v>
      </c>
      <c r="ATW275" t="s">
        <v>590</v>
      </c>
      <c r="ATX275" t="s">
        <v>590</v>
      </c>
      <c r="ATY275" t="s">
        <v>590</v>
      </c>
      <c r="ATZ275" t="s">
        <v>590</v>
      </c>
      <c r="AUA275" t="s">
        <v>590</v>
      </c>
      <c r="AUB275" t="s">
        <v>590</v>
      </c>
      <c r="AUC275" t="s">
        <v>590</v>
      </c>
      <c r="AUD275" t="s">
        <v>590</v>
      </c>
      <c r="AUE275" t="s">
        <v>590</v>
      </c>
      <c r="AUF275" t="s">
        <v>590</v>
      </c>
      <c r="AUG275" t="s">
        <v>590</v>
      </c>
      <c r="AUH275" t="s">
        <v>590</v>
      </c>
      <c r="AUI275" t="s">
        <v>590</v>
      </c>
      <c r="AUJ275" t="s">
        <v>590</v>
      </c>
      <c r="AUK275" t="s">
        <v>590</v>
      </c>
      <c r="AUL275" t="s">
        <v>590</v>
      </c>
      <c r="AUM275" t="s">
        <v>590</v>
      </c>
      <c r="AUN275" t="s">
        <v>590</v>
      </c>
      <c r="AUO275" t="s">
        <v>590</v>
      </c>
      <c r="AUP275" t="s">
        <v>590</v>
      </c>
      <c r="AUQ275" t="s">
        <v>590</v>
      </c>
      <c r="AUR275" t="s">
        <v>590</v>
      </c>
      <c r="AUS275" t="s">
        <v>590</v>
      </c>
      <c r="AUT275" t="s">
        <v>590</v>
      </c>
      <c r="AUU275" t="s">
        <v>590</v>
      </c>
      <c r="AUV275" t="s">
        <v>590</v>
      </c>
      <c r="AUW275" t="s">
        <v>590</v>
      </c>
      <c r="AUX275" t="s">
        <v>590</v>
      </c>
      <c r="AUY275" t="s">
        <v>590</v>
      </c>
      <c r="AUZ275" t="s">
        <v>590</v>
      </c>
      <c r="AVA275" t="s">
        <v>590</v>
      </c>
      <c r="AVB275" t="s">
        <v>590</v>
      </c>
      <c r="AVC275" t="s">
        <v>590</v>
      </c>
      <c r="AVD275" t="s">
        <v>590</v>
      </c>
      <c r="AVE275" t="s">
        <v>590</v>
      </c>
      <c r="AVF275" t="s">
        <v>590</v>
      </c>
      <c r="AVG275" t="s">
        <v>590</v>
      </c>
      <c r="AVH275" t="s">
        <v>590</v>
      </c>
      <c r="AVI275" t="s">
        <v>590</v>
      </c>
      <c r="AVJ275" t="s">
        <v>590</v>
      </c>
      <c r="AVK275" t="s">
        <v>590</v>
      </c>
      <c r="AVL275" t="s">
        <v>590</v>
      </c>
      <c r="AVM275" t="s">
        <v>590</v>
      </c>
      <c r="AVN275" t="s">
        <v>590</v>
      </c>
      <c r="AVO275" t="s">
        <v>590</v>
      </c>
      <c r="AVP275" t="s">
        <v>590</v>
      </c>
      <c r="AVQ275" t="s">
        <v>590</v>
      </c>
      <c r="AVR275" t="s">
        <v>590</v>
      </c>
      <c r="AVS275" t="s">
        <v>590</v>
      </c>
      <c r="AVT275" t="s">
        <v>590</v>
      </c>
      <c r="AVU275" t="s">
        <v>590</v>
      </c>
      <c r="AVV275" t="s">
        <v>590</v>
      </c>
      <c r="AVW275" t="s">
        <v>590</v>
      </c>
      <c r="AVX275" t="s">
        <v>590</v>
      </c>
      <c r="AVY275" t="s">
        <v>590</v>
      </c>
      <c r="AVZ275" t="s">
        <v>590</v>
      </c>
      <c r="AWA275" t="s">
        <v>590</v>
      </c>
      <c r="AWB275" t="s">
        <v>590</v>
      </c>
      <c r="AWC275" t="s">
        <v>590</v>
      </c>
      <c r="AWD275" t="s">
        <v>590</v>
      </c>
      <c r="AWE275" t="s">
        <v>590</v>
      </c>
      <c r="AWF275" t="s">
        <v>590</v>
      </c>
      <c r="AWG275" t="s">
        <v>590</v>
      </c>
      <c r="AWH275" t="s">
        <v>590</v>
      </c>
      <c r="AWI275" t="s">
        <v>590</v>
      </c>
      <c r="AWJ275" t="s">
        <v>590</v>
      </c>
      <c r="AWK275" t="s">
        <v>590</v>
      </c>
      <c r="AWL275" t="s">
        <v>590</v>
      </c>
      <c r="AWM275" t="s">
        <v>590</v>
      </c>
      <c r="AWN275" t="s">
        <v>590</v>
      </c>
      <c r="AWO275" t="s">
        <v>590</v>
      </c>
      <c r="AWP275" t="s">
        <v>590</v>
      </c>
      <c r="AWQ275" t="s">
        <v>590</v>
      </c>
      <c r="AWR275" t="s">
        <v>590</v>
      </c>
      <c r="AWS275" t="s">
        <v>590</v>
      </c>
      <c r="AWT275" t="s">
        <v>590</v>
      </c>
      <c r="AWU275" t="s">
        <v>590</v>
      </c>
      <c r="AWV275" t="s">
        <v>590</v>
      </c>
      <c r="AWW275" t="s">
        <v>590</v>
      </c>
      <c r="AWX275" t="s">
        <v>590</v>
      </c>
      <c r="AWY275" t="s">
        <v>590</v>
      </c>
      <c r="AWZ275" t="s">
        <v>590</v>
      </c>
      <c r="AXA275" t="s">
        <v>590</v>
      </c>
      <c r="AXB275" t="s">
        <v>590</v>
      </c>
      <c r="AXC275" t="s">
        <v>590</v>
      </c>
      <c r="AXD275" t="s">
        <v>590</v>
      </c>
      <c r="AXE275" t="s">
        <v>590</v>
      </c>
      <c r="AXF275" t="s">
        <v>590</v>
      </c>
      <c r="AXG275" t="s">
        <v>590</v>
      </c>
      <c r="AXH275" t="s">
        <v>590</v>
      </c>
      <c r="AXI275" t="s">
        <v>590</v>
      </c>
      <c r="AXJ275" t="s">
        <v>590</v>
      </c>
      <c r="AXK275" t="s">
        <v>590</v>
      </c>
      <c r="AXL275" t="s">
        <v>590</v>
      </c>
      <c r="AXM275" t="s">
        <v>590</v>
      </c>
      <c r="AXN275" t="s">
        <v>590</v>
      </c>
      <c r="AXO275" t="s">
        <v>590</v>
      </c>
      <c r="AXP275" t="s">
        <v>590</v>
      </c>
      <c r="AXQ275" t="s">
        <v>590</v>
      </c>
      <c r="AXR275" t="s">
        <v>590</v>
      </c>
      <c r="AXS275" t="s">
        <v>590</v>
      </c>
      <c r="AXT275" t="s">
        <v>590</v>
      </c>
      <c r="AXU275" t="s">
        <v>590</v>
      </c>
      <c r="AXV275" t="s">
        <v>590</v>
      </c>
      <c r="AXW275" t="s">
        <v>590</v>
      </c>
      <c r="AXX275" t="s">
        <v>590</v>
      </c>
      <c r="AXY275" t="s">
        <v>590</v>
      </c>
      <c r="AXZ275" t="s">
        <v>590</v>
      </c>
      <c r="AYA275" t="s">
        <v>590</v>
      </c>
      <c r="AYB275" t="s">
        <v>590</v>
      </c>
      <c r="AYC275" t="s">
        <v>590</v>
      </c>
      <c r="AYD275" t="s">
        <v>590</v>
      </c>
      <c r="AYE275" t="s">
        <v>590</v>
      </c>
      <c r="AYF275" t="s">
        <v>590</v>
      </c>
      <c r="AYG275" t="s">
        <v>590</v>
      </c>
      <c r="AYH275" t="s">
        <v>590</v>
      </c>
      <c r="AYI275" t="s">
        <v>590</v>
      </c>
      <c r="AYJ275" t="s">
        <v>590</v>
      </c>
      <c r="AYK275" t="s">
        <v>590</v>
      </c>
      <c r="AYL275" t="s">
        <v>590</v>
      </c>
      <c r="AYM275" t="s">
        <v>590</v>
      </c>
      <c r="AYN275" t="s">
        <v>590</v>
      </c>
      <c r="AYO275" t="s">
        <v>590</v>
      </c>
      <c r="AYP275" t="s">
        <v>590</v>
      </c>
      <c r="AYQ275" t="s">
        <v>590</v>
      </c>
      <c r="AYR275" t="s">
        <v>590</v>
      </c>
      <c r="AYS275" t="s">
        <v>590</v>
      </c>
      <c r="AYT275" t="s">
        <v>590</v>
      </c>
      <c r="AYU275" t="s">
        <v>590</v>
      </c>
      <c r="AYV275" t="s">
        <v>590</v>
      </c>
      <c r="AYW275" t="s">
        <v>590</v>
      </c>
      <c r="AYX275" t="s">
        <v>590</v>
      </c>
      <c r="AYY275" t="s">
        <v>590</v>
      </c>
      <c r="AYZ275" t="s">
        <v>590</v>
      </c>
      <c r="AZA275" t="s">
        <v>590</v>
      </c>
      <c r="AZB275" t="s">
        <v>590</v>
      </c>
      <c r="AZC275" t="s">
        <v>590</v>
      </c>
      <c r="AZD275" t="s">
        <v>590</v>
      </c>
      <c r="AZE275" t="s">
        <v>590</v>
      </c>
      <c r="AZF275" t="s">
        <v>590</v>
      </c>
      <c r="AZG275" t="s">
        <v>590</v>
      </c>
      <c r="AZH275" t="s">
        <v>590</v>
      </c>
      <c r="AZI275" t="s">
        <v>590</v>
      </c>
      <c r="AZJ275" t="s">
        <v>590</v>
      </c>
      <c r="AZK275" t="s">
        <v>590</v>
      </c>
      <c r="AZL275" t="s">
        <v>590</v>
      </c>
      <c r="AZM275" t="s">
        <v>590</v>
      </c>
      <c r="AZN275" t="s">
        <v>590</v>
      </c>
      <c r="AZO275" t="s">
        <v>590</v>
      </c>
      <c r="AZP275" t="s">
        <v>590</v>
      </c>
      <c r="AZQ275" t="s">
        <v>590</v>
      </c>
      <c r="AZR275" t="s">
        <v>590</v>
      </c>
      <c r="AZS275" t="s">
        <v>590</v>
      </c>
      <c r="AZT275" t="s">
        <v>590</v>
      </c>
      <c r="AZU275" t="s">
        <v>590</v>
      </c>
      <c r="AZV275" t="s">
        <v>590</v>
      </c>
      <c r="AZW275" t="s">
        <v>590</v>
      </c>
      <c r="AZX275" t="s">
        <v>590</v>
      </c>
      <c r="AZY275" t="s">
        <v>590</v>
      </c>
      <c r="AZZ275" t="s">
        <v>590</v>
      </c>
      <c r="BAA275" t="s">
        <v>590</v>
      </c>
      <c r="BAB275" t="s">
        <v>590</v>
      </c>
      <c r="BAC275" t="s">
        <v>590</v>
      </c>
      <c r="BAD275" t="s">
        <v>590</v>
      </c>
      <c r="BAE275" t="s">
        <v>590</v>
      </c>
      <c r="BAF275" t="s">
        <v>590</v>
      </c>
      <c r="BAG275" t="s">
        <v>590</v>
      </c>
      <c r="BAH275" t="s">
        <v>590</v>
      </c>
      <c r="BAI275" t="s">
        <v>590</v>
      </c>
      <c r="BAJ275" t="s">
        <v>590</v>
      </c>
      <c r="BAK275" t="s">
        <v>590</v>
      </c>
      <c r="BAL275" t="s">
        <v>590</v>
      </c>
      <c r="BAM275" t="s">
        <v>590</v>
      </c>
      <c r="BAN275" t="s">
        <v>590</v>
      </c>
      <c r="BAO275" t="s">
        <v>590</v>
      </c>
      <c r="BAP275" t="s">
        <v>590</v>
      </c>
      <c r="BAQ275" t="s">
        <v>590</v>
      </c>
      <c r="BAR275" t="s">
        <v>590</v>
      </c>
      <c r="BAS275" t="s">
        <v>590</v>
      </c>
      <c r="BAT275" t="s">
        <v>590</v>
      </c>
      <c r="BAU275" t="s">
        <v>590</v>
      </c>
      <c r="BAV275" t="s">
        <v>590</v>
      </c>
      <c r="BAW275" t="s">
        <v>590</v>
      </c>
      <c r="BAX275" t="s">
        <v>590</v>
      </c>
      <c r="BAY275" t="s">
        <v>590</v>
      </c>
      <c r="BAZ275" t="s">
        <v>590</v>
      </c>
      <c r="BBA275" t="s">
        <v>590</v>
      </c>
      <c r="BBB275" t="s">
        <v>590</v>
      </c>
      <c r="BBC275" t="s">
        <v>590</v>
      </c>
      <c r="BBD275" t="s">
        <v>590</v>
      </c>
      <c r="BBE275" t="s">
        <v>590</v>
      </c>
      <c r="BBF275" t="s">
        <v>590</v>
      </c>
      <c r="BBG275" t="s">
        <v>590</v>
      </c>
      <c r="BBH275" t="s">
        <v>590</v>
      </c>
      <c r="BBI275" t="s">
        <v>590</v>
      </c>
      <c r="BBJ275" t="s">
        <v>590</v>
      </c>
      <c r="BBK275" t="s">
        <v>590</v>
      </c>
      <c r="BBL275" t="s">
        <v>590</v>
      </c>
      <c r="BBM275" t="s">
        <v>590</v>
      </c>
      <c r="BBN275" t="s">
        <v>590</v>
      </c>
      <c r="BBO275" t="s">
        <v>590</v>
      </c>
      <c r="BBP275" t="s">
        <v>590</v>
      </c>
      <c r="BBQ275" t="s">
        <v>590</v>
      </c>
      <c r="BBR275" t="s">
        <v>590</v>
      </c>
      <c r="BBS275" t="s">
        <v>590</v>
      </c>
      <c r="BBT275" t="s">
        <v>590</v>
      </c>
      <c r="BBU275" t="s">
        <v>590</v>
      </c>
      <c r="BBV275" t="s">
        <v>590</v>
      </c>
      <c r="BBW275" t="s">
        <v>590</v>
      </c>
      <c r="BBX275" t="s">
        <v>590</v>
      </c>
      <c r="BBY275" t="s">
        <v>590</v>
      </c>
      <c r="BBZ275" t="s">
        <v>590</v>
      </c>
      <c r="BCA275" t="s">
        <v>590</v>
      </c>
      <c r="BCB275" t="s">
        <v>590</v>
      </c>
      <c r="BCC275" t="s">
        <v>590</v>
      </c>
      <c r="BCD275" t="s">
        <v>590</v>
      </c>
      <c r="BCE275" t="s">
        <v>590</v>
      </c>
      <c r="BCF275" t="s">
        <v>590</v>
      </c>
      <c r="BCG275" t="s">
        <v>590</v>
      </c>
      <c r="BCH275" t="s">
        <v>590</v>
      </c>
      <c r="BCI275" t="s">
        <v>590</v>
      </c>
      <c r="BCJ275" t="s">
        <v>590</v>
      </c>
      <c r="BCK275" t="s">
        <v>590</v>
      </c>
      <c r="BCL275" t="s">
        <v>590</v>
      </c>
      <c r="BCM275" t="s">
        <v>590</v>
      </c>
      <c r="BCN275" t="s">
        <v>590</v>
      </c>
      <c r="BCO275" t="s">
        <v>590</v>
      </c>
      <c r="BCP275" t="s">
        <v>590</v>
      </c>
      <c r="BCQ275" t="s">
        <v>590</v>
      </c>
      <c r="BCR275" t="s">
        <v>590</v>
      </c>
      <c r="BCS275" t="s">
        <v>590</v>
      </c>
      <c r="BCT275" t="s">
        <v>590</v>
      </c>
      <c r="BCU275" t="s">
        <v>590</v>
      </c>
      <c r="BCV275" t="s">
        <v>590</v>
      </c>
      <c r="BCW275" t="s">
        <v>590</v>
      </c>
      <c r="BCX275" t="s">
        <v>590</v>
      </c>
      <c r="BCY275" t="s">
        <v>590</v>
      </c>
      <c r="BCZ275" t="s">
        <v>590</v>
      </c>
      <c r="BDA275" t="s">
        <v>590</v>
      </c>
      <c r="BDB275" t="s">
        <v>590</v>
      </c>
      <c r="BDC275" t="s">
        <v>590</v>
      </c>
      <c r="BDD275" t="s">
        <v>590</v>
      </c>
      <c r="BDE275" t="s">
        <v>590</v>
      </c>
      <c r="BDF275" t="s">
        <v>590</v>
      </c>
      <c r="BDG275" t="s">
        <v>590</v>
      </c>
      <c r="BDH275" t="s">
        <v>590</v>
      </c>
      <c r="BDI275" t="s">
        <v>590</v>
      </c>
      <c r="BDJ275" t="s">
        <v>590</v>
      </c>
      <c r="BDK275" t="s">
        <v>590</v>
      </c>
      <c r="BDL275" t="s">
        <v>590</v>
      </c>
      <c r="BDM275" t="s">
        <v>590</v>
      </c>
      <c r="BDN275" t="s">
        <v>590</v>
      </c>
      <c r="BDO275" t="s">
        <v>590</v>
      </c>
      <c r="BDP275" t="s">
        <v>590</v>
      </c>
      <c r="BDQ275" t="s">
        <v>590</v>
      </c>
      <c r="BDR275" t="s">
        <v>590</v>
      </c>
      <c r="BDS275" t="s">
        <v>590</v>
      </c>
      <c r="BDT275" t="s">
        <v>590</v>
      </c>
      <c r="BDU275" t="s">
        <v>590</v>
      </c>
      <c r="BDV275" t="s">
        <v>590</v>
      </c>
      <c r="BDW275" t="s">
        <v>590</v>
      </c>
      <c r="BDX275" t="s">
        <v>590</v>
      </c>
      <c r="BDY275" t="s">
        <v>590</v>
      </c>
      <c r="BDZ275" t="s">
        <v>590</v>
      </c>
      <c r="BEA275" t="s">
        <v>590</v>
      </c>
      <c r="BEB275" t="s">
        <v>590</v>
      </c>
      <c r="BEC275" t="s">
        <v>590</v>
      </c>
      <c r="BED275" t="s">
        <v>590</v>
      </c>
      <c r="BEE275" t="s">
        <v>590</v>
      </c>
      <c r="BEF275" t="s">
        <v>590</v>
      </c>
      <c r="BEG275" t="s">
        <v>590</v>
      </c>
      <c r="BEH275" t="s">
        <v>590</v>
      </c>
      <c r="BEI275" t="s">
        <v>590</v>
      </c>
      <c r="BEJ275" t="s">
        <v>590</v>
      </c>
      <c r="BEK275" t="s">
        <v>590</v>
      </c>
      <c r="BEL275" t="s">
        <v>590</v>
      </c>
      <c r="BEM275" t="s">
        <v>590</v>
      </c>
      <c r="BEN275" t="s">
        <v>590</v>
      </c>
      <c r="BEO275" t="s">
        <v>590</v>
      </c>
      <c r="BEP275" t="s">
        <v>590</v>
      </c>
      <c r="BEQ275" t="s">
        <v>590</v>
      </c>
      <c r="BER275" t="s">
        <v>590</v>
      </c>
      <c r="BES275" t="s">
        <v>590</v>
      </c>
      <c r="BET275" t="s">
        <v>590</v>
      </c>
      <c r="BEU275" t="s">
        <v>590</v>
      </c>
      <c r="BEV275" t="s">
        <v>590</v>
      </c>
      <c r="BEW275" t="s">
        <v>590</v>
      </c>
      <c r="BEX275" t="s">
        <v>590</v>
      </c>
      <c r="BEY275" t="s">
        <v>590</v>
      </c>
      <c r="BEZ275" t="s">
        <v>590</v>
      </c>
      <c r="BFA275" t="s">
        <v>590</v>
      </c>
      <c r="BFB275" t="s">
        <v>590</v>
      </c>
      <c r="BFC275" t="s">
        <v>590</v>
      </c>
      <c r="BFD275" t="s">
        <v>590</v>
      </c>
      <c r="BFE275" t="s">
        <v>590</v>
      </c>
      <c r="BFF275" t="s">
        <v>590</v>
      </c>
      <c r="BFG275" t="s">
        <v>590</v>
      </c>
      <c r="BFH275" t="s">
        <v>590</v>
      </c>
      <c r="BFI275" t="s">
        <v>590</v>
      </c>
      <c r="BFJ275" t="s">
        <v>590</v>
      </c>
      <c r="BFK275" t="s">
        <v>590</v>
      </c>
      <c r="BFL275" t="s">
        <v>590</v>
      </c>
      <c r="BFM275" t="s">
        <v>590</v>
      </c>
      <c r="BFN275" t="s">
        <v>590</v>
      </c>
      <c r="BFO275" t="s">
        <v>590</v>
      </c>
      <c r="BFP275" t="s">
        <v>590</v>
      </c>
      <c r="BFQ275" t="s">
        <v>590</v>
      </c>
      <c r="BFR275" t="s">
        <v>590</v>
      </c>
      <c r="BFS275" t="s">
        <v>590</v>
      </c>
      <c r="BFT275" t="s">
        <v>590</v>
      </c>
      <c r="BFU275" t="s">
        <v>590</v>
      </c>
      <c r="BFV275" t="s">
        <v>590</v>
      </c>
      <c r="BFW275" t="s">
        <v>590</v>
      </c>
      <c r="BFX275" t="s">
        <v>590</v>
      </c>
      <c r="BFY275" t="s">
        <v>590</v>
      </c>
      <c r="BFZ275" t="s">
        <v>590</v>
      </c>
      <c r="BGA275" t="s">
        <v>590</v>
      </c>
      <c r="BGB275" t="s">
        <v>590</v>
      </c>
      <c r="BGC275" t="s">
        <v>590</v>
      </c>
      <c r="BGD275" t="s">
        <v>590</v>
      </c>
      <c r="BGE275" t="s">
        <v>590</v>
      </c>
      <c r="BGF275" t="s">
        <v>590</v>
      </c>
      <c r="BGG275" t="s">
        <v>590</v>
      </c>
      <c r="BGH275" t="s">
        <v>590</v>
      </c>
      <c r="BGI275" t="s">
        <v>590</v>
      </c>
      <c r="BGJ275" t="s">
        <v>590</v>
      </c>
      <c r="BGK275" t="s">
        <v>590</v>
      </c>
      <c r="BGL275" t="s">
        <v>590</v>
      </c>
      <c r="BGM275" t="s">
        <v>590</v>
      </c>
      <c r="BGN275" t="s">
        <v>590</v>
      </c>
      <c r="BGO275" t="s">
        <v>590</v>
      </c>
      <c r="BGP275" t="s">
        <v>590</v>
      </c>
      <c r="BGQ275" t="s">
        <v>590</v>
      </c>
      <c r="BGR275" t="s">
        <v>590</v>
      </c>
      <c r="BGS275" t="s">
        <v>590</v>
      </c>
      <c r="BGT275" t="s">
        <v>590</v>
      </c>
      <c r="BGU275" t="s">
        <v>590</v>
      </c>
      <c r="BGV275" t="s">
        <v>590</v>
      </c>
      <c r="BGW275" t="s">
        <v>590</v>
      </c>
      <c r="BGX275" t="s">
        <v>590</v>
      </c>
      <c r="BGY275" t="s">
        <v>590</v>
      </c>
      <c r="BGZ275" t="s">
        <v>590</v>
      </c>
      <c r="BHA275" t="s">
        <v>590</v>
      </c>
      <c r="BHB275" t="s">
        <v>590</v>
      </c>
      <c r="BHC275" t="s">
        <v>590</v>
      </c>
      <c r="BHD275" t="s">
        <v>590</v>
      </c>
      <c r="BHE275" t="s">
        <v>590</v>
      </c>
      <c r="BHF275" t="s">
        <v>590</v>
      </c>
      <c r="BHG275" t="s">
        <v>590</v>
      </c>
      <c r="BHH275" t="s">
        <v>590</v>
      </c>
      <c r="BHI275" t="s">
        <v>590</v>
      </c>
      <c r="BHJ275" t="s">
        <v>590</v>
      </c>
      <c r="BHK275" t="s">
        <v>590</v>
      </c>
      <c r="BHL275" t="s">
        <v>590</v>
      </c>
      <c r="BHM275" t="s">
        <v>590</v>
      </c>
      <c r="BHN275" t="s">
        <v>590</v>
      </c>
      <c r="BHO275" t="s">
        <v>590</v>
      </c>
      <c r="BHP275" t="s">
        <v>590</v>
      </c>
      <c r="BHQ275" t="s">
        <v>590</v>
      </c>
      <c r="BHR275" t="s">
        <v>590</v>
      </c>
      <c r="BHS275" t="s">
        <v>590</v>
      </c>
      <c r="BHT275" t="s">
        <v>590</v>
      </c>
      <c r="BHU275" t="s">
        <v>590</v>
      </c>
      <c r="BHV275" t="s">
        <v>590</v>
      </c>
      <c r="BHW275" t="s">
        <v>590</v>
      </c>
      <c r="BHX275" t="s">
        <v>590</v>
      </c>
      <c r="BHY275" t="s">
        <v>590</v>
      </c>
      <c r="BHZ275" t="s">
        <v>590</v>
      </c>
      <c r="BIA275" t="s">
        <v>590</v>
      </c>
      <c r="BIB275" t="s">
        <v>590</v>
      </c>
      <c r="BIC275" t="s">
        <v>590</v>
      </c>
      <c r="BID275" t="s">
        <v>590</v>
      </c>
      <c r="BIE275" t="s">
        <v>590</v>
      </c>
      <c r="BIF275" t="s">
        <v>590</v>
      </c>
      <c r="BIG275" t="s">
        <v>590</v>
      </c>
      <c r="BIH275" t="s">
        <v>590</v>
      </c>
      <c r="BII275" t="s">
        <v>590</v>
      </c>
      <c r="BIJ275" t="s">
        <v>590</v>
      </c>
      <c r="BIK275" t="s">
        <v>590</v>
      </c>
      <c r="BIL275" t="s">
        <v>590</v>
      </c>
      <c r="BIM275" t="s">
        <v>590</v>
      </c>
      <c r="BIN275" t="s">
        <v>590</v>
      </c>
      <c r="BIO275" t="s">
        <v>590</v>
      </c>
      <c r="BIP275" t="s">
        <v>590</v>
      </c>
      <c r="BIQ275" t="s">
        <v>590</v>
      </c>
      <c r="BIR275" t="s">
        <v>590</v>
      </c>
      <c r="BIS275" t="s">
        <v>590</v>
      </c>
      <c r="BIT275" t="s">
        <v>590</v>
      </c>
      <c r="BIU275" t="s">
        <v>590</v>
      </c>
      <c r="BIV275" t="s">
        <v>590</v>
      </c>
      <c r="BIW275" t="s">
        <v>590</v>
      </c>
      <c r="BIX275" t="s">
        <v>590</v>
      </c>
      <c r="BIY275" t="s">
        <v>590</v>
      </c>
      <c r="BIZ275" t="s">
        <v>590</v>
      </c>
      <c r="BJA275" t="s">
        <v>590</v>
      </c>
      <c r="BJB275" t="s">
        <v>590</v>
      </c>
      <c r="BJC275" t="s">
        <v>590</v>
      </c>
      <c r="BJD275" t="s">
        <v>590</v>
      </c>
      <c r="BJE275" t="s">
        <v>590</v>
      </c>
      <c r="BJF275" t="s">
        <v>590</v>
      </c>
      <c r="BJG275" t="s">
        <v>590</v>
      </c>
      <c r="BJH275" t="s">
        <v>590</v>
      </c>
      <c r="BJI275" t="s">
        <v>590</v>
      </c>
      <c r="BJJ275" t="s">
        <v>590</v>
      </c>
      <c r="BJK275" t="s">
        <v>590</v>
      </c>
      <c r="BJL275" t="s">
        <v>590</v>
      </c>
      <c r="BJM275" t="s">
        <v>590</v>
      </c>
      <c r="BJN275" t="s">
        <v>590</v>
      </c>
      <c r="BJO275" t="s">
        <v>590</v>
      </c>
      <c r="BJP275" t="s">
        <v>590</v>
      </c>
      <c r="BJQ275" t="s">
        <v>590</v>
      </c>
      <c r="BJR275" t="s">
        <v>590</v>
      </c>
      <c r="BJS275" t="s">
        <v>590</v>
      </c>
      <c r="BJT275" t="s">
        <v>590</v>
      </c>
      <c r="BJU275" t="s">
        <v>590</v>
      </c>
      <c r="BJV275" t="s">
        <v>590</v>
      </c>
      <c r="BJW275" t="s">
        <v>590</v>
      </c>
      <c r="BJX275" t="s">
        <v>590</v>
      </c>
      <c r="BJY275" t="s">
        <v>590</v>
      </c>
      <c r="BJZ275" t="s">
        <v>590</v>
      </c>
      <c r="BKA275" t="s">
        <v>590</v>
      </c>
      <c r="BKB275" t="s">
        <v>590</v>
      </c>
      <c r="BKC275" t="s">
        <v>590</v>
      </c>
      <c r="BKD275" t="s">
        <v>590</v>
      </c>
      <c r="BKE275" t="s">
        <v>590</v>
      </c>
      <c r="BKF275" t="s">
        <v>590</v>
      </c>
      <c r="BKG275" t="s">
        <v>590</v>
      </c>
      <c r="BKH275" t="s">
        <v>590</v>
      </c>
      <c r="BKI275" t="s">
        <v>590</v>
      </c>
      <c r="BKJ275" t="s">
        <v>590</v>
      </c>
      <c r="BKK275" t="s">
        <v>590</v>
      </c>
      <c r="BKL275" t="s">
        <v>590</v>
      </c>
      <c r="BKM275" t="s">
        <v>590</v>
      </c>
      <c r="BKN275" t="s">
        <v>590</v>
      </c>
      <c r="BKO275" t="s">
        <v>590</v>
      </c>
      <c r="BKP275" t="s">
        <v>590</v>
      </c>
      <c r="BKQ275" t="s">
        <v>590</v>
      </c>
      <c r="BKR275" t="s">
        <v>590</v>
      </c>
      <c r="BKS275" t="s">
        <v>590</v>
      </c>
      <c r="BKT275" t="s">
        <v>590</v>
      </c>
      <c r="BKU275" t="s">
        <v>590</v>
      </c>
      <c r="BKV275" t="s">
        <v>590</v>
      </c>
      <c r="BKW275" t="s">
        <v>590</v>
      </c>
      <c r="BKX275" t="s">
        <v>590</v>
      </c>
      <c r="BKY275" t="s">
        <v>590</v>
      </c>
      <c r="BKZ275" t="s">
        <v>590</v>
      </c>
      <c r="BLA275" t="s">
        <v>590</v>
      </c>
      <c r="BLB275" t="s">
        <v>590</v>
      </c>
      <c r="BLC275" t="s">
        <v>590</v>
      </c>
      <c r="BLD275" t="s">
        <v>590</v>
      </c>
      <c r="BLE275" t="s">
        <v>590</v>
      </c>
      <c r="BLF275" t="s">
        <v>590</v>
      </c>
      <c r="BLG275" t="s">
        <v>590</v>
      </c>
      <c r="BLH275" t="s">
        <v>590</v>
      </c>
      <c r="BLI275" t="s">
        <v>590</v>
      </c>
      <c r="BLJ275" t="s">
        <v>590</v>
      </c>
      <c r="BLK275" t="s">
        <v>590</v>
      </c>
      <c r="BLL275" t="s">
        <v>590</v>
      </c>
      <c r="BLM275" t="s">
        <v>590</v>
      </c>
      <c r="BLN275" t="s">
        <v>590</v>
      </c>
      <c r="BLO275" t="s">
        <v>590</v>
      </c>
      <c r="BLP275" t="s">
        <v>590</v>
      </c>
      <c r="BLQ275" t="s">
        <v>590</v>
      </c>
      <c r="BLR275" t="s">
        <v>590</v>
      </c>
      <c r="BLS275" t="s">
        <v>590</v>
      </c>
      <c r="BLT275" t="s">
        <v>590</v>
      </c>
      <c r="BLU275" t="s">
        <v>590</v>
      </c>
      <c r="BLV275" t="s">
        <v>590</v>
      </c>
      <c r="BLW275" t="s">
        <v>590</v>
      </c>
      <c r="BLX275" t="s">
        <v>590</v>
      </c>
      <c r="BLY275" t="s">
        <v>590</v>
      </c>
      <c r="BLZ275" t="s">
        <v>590</v>
      </c>
      <c r="BMA275" t="s">
        <v>590</v>
      </c>
      <c r="BMB275" t="s">
        <v>590</v>
      </c>
      <c r="BMC275" t="s">
        <v>590</v>
      </c>
      <c r="BMD275" t="s">
        <v>590</v>
      </c>
      <c r="BME275" t="s">
        <v>590</v>
      </c>
      <c r="BMF275" t="s">
        <v>590</v>
      </c>
      <c r="BMG275" t="s">
        <v>590</v>
      </c>
      <c r="BMH275" t="s">
        <v>590</v>
      </c>
      <c r="BMI275" t="s">
        <v>590</v>
      </c>
      <c r="BMJ275" t="s">
        <v>590</v>
      </c>
      <c r="BMK275" t="s">
        <v>590</v>
      </c>
      <c r="BML275" t="s">
        <v>590</v>
      </c>
      <c r="BMM275" t="s">
        <v>590</v>
      </c>
      <c r="BMN275" t="s">
        <v>590</v>
      </c>
      <c r="BMO275" t="s">
        <v>590</v>
      </c>
      <c r="BMP275" t="s">
        <v>590</v>
      </c>
      <c r="BMQ275" t="s">
        <v>590</v>
      </c>
      <c r="BMR275" t="s">
        <v>590</v>
      </c>
      <c r="BMS275" t="s">
        <v>590</v>
      </c>
      <c r="BMT275" t="s">
        <v>590</v>
      </c>
      <c r="BMU275" t="s">
        <v>590</v>
      </c>
      <c r="BMV275" t="s">
        <v>590</v>
      </c>
      <c r="BMW275" t="s">
        <v>590</v>
      </c>
      <c r="BMX275" t="s">
        <v>590</v>
      </c>
      <c r="BMY275" t="s">
        <v>590</v>
      </c>
      <c r="BMZ275" t="s">
        <v>590</v>
      </c>
      <c r="BNA275" t="s">
        <v>590</v>
      </c>
      <c r="BNB275" t="s">
        <v>590</v>
      </c>
      <c r="BNC275" t="s">
        <v>590</v>
      </c>
      <c r="BND275" t="s">
        <v>590</v>
      </c>
      <c r="BNE275" t="s">
        <v>590</v>
      </c>
      <c r="BNF275" t="s">
        <v>590</v>
      </c>
      <c r="BNG275" t="s">
        <v>590</v>
      </c>
      <c r="BNH275" t="s">
        <v>590</v>
      </c>
      <c r="BNI275" t="s">
        <v>590</v>
      </c>
      <c r="BNJ275" t="s">
        <v>590</v>
      </c>
      <c r="BNK275" t="s">
        <v>590</v>
      </c>
      <c r="BNL275" t="s">
        <v>590</v>
      </c>
      <c r="BNM275" t="s">
        <v>590</v>
      </c>
      <c r="BNN275" t="s">
        <v>590</v>
      </c>
      <c r="BNO275" t="s">
        <v>590</v>
      </c>
      <c r="BNP275" t="s">
        <v>590</v>
      </c>
      <c r="BNQ275" t="s">
        <v>590</v>
      </c>
      <c r="BNR275" t="s">
        <v>590</v>
      </c>
      <c r="BNS275" t="s">
        <v>590</v>
      </c>
      <c r="BNT275" t="s">
        <v>590</v>
      </c>
      <c r="BNU275" t="s">
        <v>590</v>
      </c>
      <c r="BNV275" t="s">
        <v>590</v>
      </c>
      <c r="BNW275" t="s">
        <v>590</v>
      </c>
      <c r="BNX275" t="s">
        <v>590</v>
      </c>
      <c r="BNY275" t="s">
        <v>590</v>
      </c>
      <c r="BNZ275" t="s">
        <v>590</v>
      </c>
      <c r="BOA275" t="s">
        <v>590</v>
      </c>
      <c r="BOB275" t="s">
        <v>590</v>
      </c>
      <c r="BOC275" t="s">
        <v>590</v>
      </c>
      <c r="BOD275" t="s">
        <v>590</v>
      </c>
      <c r="BOE275" t="s">
        <v>590</v>
      </c>
      <c r="BOF275" t="s">
        <v>590</v>
      </c>
      <c r="BOG275" t="s">
        <v>590</v>
      </c>
      <c r="BOH275" t="s">
        <v>590</v>
      </c>
      <c r="BOI275" t="s">
        <v>590</v>
      </c>
      <c r="BOJ275" t="s">
        <v>590</v>
      </c>
      <c r="BOK275" t="s">
        <v>590</v>
      </c>
      <c r="BOL275" t="s">
        <v>590</v>
      </c>
      <c r="BOM275" t="s">
        <v>590</v>
      </c>
      <c r="BON275" t="s">
        <v>590</v>
      </c>
      <c r="BOO275" t="s">
        <v>590</v>
      </c>
      <c r="BOP275" t="s">
        <v>590</v>
      </c>
      <c r="BOQ275" t="s">
        <v>590</v>
      </c>
      <c r="BOR275" t="s">
        <v>590</v>
      </c>
      <c r="BOS275" t="s">
        <v>590</v>
      </c>
      <c r="BOT275" t="s">
        <v>590</v>
      </c>
      <c r="BOU275" t="s">
        <v>590</v>
      </c>
      <c r="BOV275" t="s">
        <v>590</v>
      </c>
      <c r="BOW275" t="s">
        <v>590</v>
      </c>
      <c r="BOX275" t="s">
        <v>590</v>
      </c>
      <c r="BOY275" t="s">
        <v>590</v>
      </c>
      <c r="BOZ275" t="s">
        <v>590</v>
      </c>
      <c r="BPA275" t="s">
        <v>590</v>
      </c>
      <c r="BPB275" t="s">
        <v>590</v>
      </c>
      <c r="BPC275" t="s">
        <v>590</v>
      </c>
      <c r="BPD275" t="s">
        <v>590</v>
      </c>
      <c r="BPE275" t="s">
        <v>590</v>
      </c>
      <c r="BPF275" t="s">
        <v>590</v>
      </c>
      <c r="BPG275" t="s">
        <v>590</v>
      </c>
      <c r="BPH275" t="s">
        <v>590</v>
      </c>
      <c r="BPI275" t="s">
        <v>590</v>
      </c>
      <c r="BPJ275" t="s">
        <v>590</v>
      </c>
      <c r="BPK275" t="s">
        <v>590</v>
      </c>
      <c r="BPL275" t="s">
        <v>590</v>
      </c>
      <c r="BPM275" t="s">
        <v>590</v>
      </c>
      <c r="BPN275" t="s">
        <v>590</v>
      </c>
      <c r="BPO275" t="s">
        <v>590</v>
      </c>
      <c r="BPP275" t="s">
        <v>590</v>
      </c>
      <c r="BPQ275" t="s">
        <v>590</v>
      </c>
      <c r="BPR275" t="s">
        <v>590</v>
      </c>
      <c r="BPS275" t="s">
        <v>590</v>
      </c>
      <c r="BPT275" t="s">
        <v>590</v>
      </c>
      <c r="BPU275" t="s">
        <v>590</v>
      </c>
      <c r="BPV275" t="s">
        <v>590</v>
      </c>
      <c r="BPW275" t="s">
        <v>590</v>
      </c>
      <c r="BPX275" t="s">
        <v>590</v>
      </c>
      <c r="BPY275" t="s">
        <v>590</v>
      </c>
      <c r="BPZ275" t="s">
        <v>590</v>
      </c>
      <c r="BQA275" t="s">
        <v>590</v>
      </c>
      <c r="BQB275" t="s">
        <v>590</v>
      </c>
      <c r="BQC275" t="s">
        <v>590</v>
      </c>
      <c r="BQD275" t="s">
        <v>590</v>
      </c>
      <c r="BQE275" t="s">
        <v>590</v>
      </c>
      <c r="BQF275" t="s">
        <v>590</v>
      </c>
      <c r="BQG275" t="s">
        <v>590</v>
      </c>
      <c r="BQH275" t="s">
        <v>590</v>
      </c>
      <c r="BQI275" t="s">
        <v>590</v>
      </c>
      <c r="BQJ275" t="s">
        <v>590</v>
      </c>
      <c r="BQK275" t="s">
        <v>590</v>
      </c>
      <c r="BQL275" t="s">
        <v>590</v>
      </c>
      <c r="BQM275" t="s">
        <v>590</v>
      </c>
      <c r="BQN275" t="s">
        <v>590</v>
      </c>
      <c r="BQO275" t="s">
        <v>590</v>
      </c>
      <c r="BQP275" t="s">
        <v>590</v>
      </c>
      <c r="BQQ275" t="s">
        <v>590</v>
      </c>
      <c r="BQR275" t="s">
        <v>590</v>
      </c>
      <c r="BQS275" t="s">
        <v>590</v>
      </c>
      <c r="BQT275" t="s">
        <v>590</v>
      </c>
      <c r="BQU275" t="s">
        <v>590</v>
      </c>
      <c r="BQV275" t="s">
        <v>590</v>
      </c>
      <c r="BQW275" t="s">
        <v>590</v>
      </c>
      <c r="BQX275" t="s">
        <v>590</v>
      </c>
      <c r="BQY275" t="s">
        <v>590</v>
      </c>
      <c r="BQZ275" t="s">
        <v>590</v>
      </c>
      <c r="BRA275" t="s">
        <v>590</v>
      </c>
      <c r="BRB275" t="s">
        <v>590</v>
      </c>
      <c r="BRC275" t="s">
        <v>590</v>
      </c>
      <c r="BRD275" t="s">
        <v>590</v>
      </c>
      <c r="BRE275" t="s">
        <v>590</v>
      </c>
      <c r="BRF275" t="s">
        <v>590</v>
      </c>
      <c r="BRG275" t="s">
        <v>590</v>
      </c>
      <c r="BRH275" t="s">
        <v>590</v>
      </c>
      <c r="BRI275" t="s">
        <v>590</v>
      </c>
      <c r="BRJ275" t="s">
        <v>590</v>
      </c>
      <c r="BRK275" t="s">
        <v>590</v>
      </c>
      <c r="BRL275" t="s">
        <v>590</v>
      </c>
      <c r="BRM275" t="s">
        <v>590</v>
      </c>
      <c r="BRN275" t="s">
        <v>590</v>
      </c>
      <c r="BRO275" t="s">
        <v>590</v>
      </c>
      <c r="BRP275" t="s">
        <v>590</v>
      </c>
      <c r="BRQ275" t="s">
        <v>590</v>
      </c>
      <c r="BRR275" t="s">
        <v>590</v>
      </c>
      <c r="BRS275" t="s">
        <v>590</v>
      </c>
      <c r="BRT275" t="s">
        <v>590</v>
      </c>
      <c r="BRU275" t="s">
        <v>590</v>
      </c>
      <c r="BRV275" t="s">
        <v>590</v>
      </c>
      <c r="BRW275" t="s">
        <v>590</v>
      </c>
      <c r="BRX275" t="s">
        <v>590</v>
      </c>
      <c r="BRY275" t="s">
        <v>590</v>
      </c>
      <c r="BRZ275" t="s">
        <v>590</v>
      </c>
      <c r="BSA275" t="s">
        <v>590</v>
      </c>
      <c r="BSB275" t="s">
        <v>590</v>
      </c>
      <c r="BSC275" t="s">
        <v>590</v>
      </c>
      <c r="BSD275" t="s">
        <v>590</v>
      </c>
      <c r="BSE275" t="s">
        <v>590</v>
      </c>
      <c r="BSF275" t="s">
        <v>590</v>
      </c>
      <c r="BSG275" t="s">
        <v>590</v>
      </c>
      <c r="BSH275" t="s">
        <v>590</v>
      </c>
      <c r="BSI275" t="s">
        <v>590</v>
      </c>
      <c r="BSJ275" t="s">
        <v>590</v>
      </c>
      <c r="BSK275" t="s">
        <v>590</v>
      </c>
      <c r="BSL275" t="s">
        <v>590</v>
      </c>
      <c r="BSM275" t="s">
        <v>590</v>
      </c>
      <c r="BSN275" t="s">
        <v>590</v>
      </c>
      <c r="BSO275" t="s">
        <v>590</v>
      </c>
      <c r="BSP275" t="s">
        <v>590</v>
      </c>
      <c r="BSQ275" t="s">
        <v>590</v>
      </c>
      <c r="BSR275" t="s">
        <v>590</v>
      </c>
      <c r="BSS275" t="s">
        <v>590</v>
      </c>
      <c r="BST275" t="s">
        <v>590</v>
      </c>
      <c r="BSU275" t="s">
        <v>590</v>
      </c>
      <c r="BSV275" t="s">
        <v>590</v>
      </c>
      <c r="BSW275" t="s">
        <v>590</v>
      </c>
      <c r="BSX275" t="s">
        <v>590</v>
      </c>
      <c r="BSY275" t="s">
        <v>590</v>
      </c>
      <c r="BSZ275" t="s">
        <v>590</v>
      </c>
      <c r="BTA275" t="s">
        <v>590</v>
      </c>
      <c r="BTB275" t="s">
        <v>590</v>
      </c>
      <c r="BTC275" t="s">
        <v>590</v>
      </c>
      <c r="BTD275" t="s">
        <v>590</v>
      </c>
      <c r="BTE275" t="s">
        <v>590</v>
      </c>
      <c r="BTF275" t="s">
        <v>590</v>
      </c>
      <c r="BTG275" t="s">
        <v>590</v>
      </c>
      <c r="BTH275" t="s">
        <v>590</v>
      </c>
      <c r="BTI275" t="s">
        <v>590</v>
      </c>
      <c r="BTJ275" t="s">
        <v>590</v>
      </c>
      <c r="BTK275" t="s">
        <v>590</v>
      </c>
      <c r="BTL275" t="s">
        <v>590</v>
      </c>
      <c r="BTM275" t="s">
        <v>590</v>
      </c>
      <c r="BTN275" t="s">
        <v>590</v>
      </c>
      <c r="BTO275" t="s">
        <v>590</v>
      </c>
      <c r="BTP275" t="s">
        <v>590</v>
      </c>
      <c r="BTQ275" t="s">
        <v>590</v>
      </c>
      <c r="BTR275" t="s">
        <v>590</v>
      </c>
      <c r="BTS275" t="s">
        <v>590</v>
      </c>
      <c r="BTT275" t="s">
        <v>590</v>
      </c>
      <c r="BTU275" t="s">
        <v>590</v>
      </c>
      <c r="BTV275" t="s">
        <v>590</v>
      </c>
      <c r="BTW275" t="s">
        <v>590</v>
      </c>
      <c r="BTX275" t="s">
        <v>590</v>
      </c>
      <c r="BTY275" t="s">
        <v>590</v>
      </c>
      <c r="BTZ275" t="s">
        <v>590</v>
      </c>
      <c r="BUA275" t="s">
        <v>590</v>
      </c>
      <c r="BUB275" t="s">
        <v>590</v>
      </c>
      <c r="BUC275" t="s">
        <v>590</v>
      </c>
      <c r="BUD275" t="s">
        <v>590</v>
      </c>
      <c r="BUE275" t="s">
        <v>590</v>
      </c>
      <c r="BUF275" t="s">
        <v>590</v>
      </c>
      <c r="BUG275" t="s">
        <v>590</v>
      </c>
      <c r="BUH275" t="s">
        <v>590</v>
      </c>
      <c r="BUI275" t="s">
        <v>590</v>
      </c>
      <c r="BUJ275" t="s">
        <v>590</v>
      </c>
      <c r="BUK275" t="s">
        <v>590</v>
      </c>
      <c r="BUL275" t="s">
        <v>590</v>
      </c>
      <c r="BUM275" t="s">
        <v>590</v>
      </c>
      <c r="BUN275" t="s">
        <v>590</v>
      </c>
      <c r="BUO275" t="s">
        <v>590</v>
      </c>
      <c r="BUP275" t="s">
        <v>590</v>
      </c>
      <c r="BUQ275" t="s">
        <v>590</v>
      </c>
      <c r="BUR275" t="s">
        <v>590</v>
      </c>
      <c r="BUS275" t="s">
        <v>590</v>
      </c>
      <c r="BUT275" t="s">
        <v>590</v>
      </c>
      <c r="BUU275" t="s">
        <v>590</v>
      </c>
      <c r="BUV275" t="s">
        <v>590</v>
      </c>
      <c r="BUW275" t="s">
        <v>590</v>
      </c>
      <c r="BUX275" t="s">
        <v>590</v>
      </c>
      <c r="BUY275" t="s">
        <v>590</v>
      </c>
      <c r="BUZ275" t="s">
        <v>590</v>
      </c>
      <c r="BVA275" t="s">
        <v>590</v>
      </c>
      <c r="BVB275" t="s">
        <v>590</v>
      </c>
      <c r="BVC275" t="s">
        <v>590</v>
      </c>
      <c r="BVD275" t="s">
        <v>590</v>
      </c>
      <c r="BVE275" t="s">
        <v>590</v>
      </c>
      <c r="BVF275" t="s">
        <v>590</v>
      </c>
      <c r="BVG275" t="s">
        <v>590</v>
      </c>
      <c r="BVH275" t="s">
        <v>590</v>
      </c>
      <c r="BVI275" t="s">
        <v>590</v>
      </c>
      <c r="BVJ275" t="s">
        <v>590</v>
      </c>
      <c r="BVK275" t="s">
        <v>590</v>
      </c>
      <c r="BVL275" t="s">
        <v>590</v>
      </c>
      <c r="BVM275" t="s">
        <v>590</v>
      </c>
      <c r="BVN275" t="s">
        <v>590</v>
      </c>
      <c r="BVO275" t="s">
        <v>590</v>
      </c>
      <c r="BVP275" t="s">
        <v>590</v>
      </c>
      <c r="BVQ275" t="s">
        <v>590</v>
      </c>
      <c r="BVR275" t="s">
        <v>590</v>
      </c>
      <c r="BVS275" t="s">
        <v>590</v>
      </c>
      <c r="BVT275" t="s">
        <v>590</v>
      </c>
      <c r="BVU275" t="s">
        <v>590</v>
      </c>
      <c r="BVV275" t="s">
        <v>590</v>
      </c>
      <c r="BVW275" t="s">
        <v>590</v>
      </c>
      <c r="BVX275" t="s">
        <v>590</v>
      </c>
      <c r="BVY275" t="s">
        <v>590</v>
      </c>
      <c r="BVZ275" t="s">
        <v>590</v>
      </c>
      <c r="BWA275" t="s">
        <v>590</v>
      </c>
      <c r="BWB275" t="s">
        <v>590</v>
      </c>
      <c r="BWC275" t="s">
        <v>590</v>
      </c>
      <c r="BWD275" t="s">
        <v>590</v>
      </c>
      <c r="BWE275" t="s">
        <v>590</v>
      </c>
      <c r="BWF275" t="s">
        <v>590</v>
      </c>
      <c r="BWG275" t="s">
        <v>590</v>
      </c>
      <c r="BWH275" t="s">
        <v>590</v>
      </c>
      <c r="BWI275" t="s">
        <v>590</v>
      </c>
      <c r="BWJ275" t="s">
        <v>590</v>
      </c>
      <c r="BWK275" t="s">
        <v>590</v>
      </c>
      <c r="BWL275" t="s">
        <v>590</v>
      </c>
      <c r="BWM275" t="s">
        <v>590</v>
      </c>
      <c r="BWN275" t="s">
        <v>590</v>
      </c>
      <c r="BWO275" t="s">
        <v>590</v>
      </c>
      <c r="BWP275" t="s">
        <v>590</v>
      </c>
      <c r="BWQ275" t="s">
        <v>590</v>
      </c>
      <c r="BWR275" t="s">
        <v>590</v>
      </c>
      <c r="BWS275" t="s">
        <v>590</v>
      </c>
      <c r="BWT275" t="s">
        <v>590</v>
      </c>
      <c r="BWU275" t="s">
        <v>590</v>
      </c>
      <c r="BWV275" t="s">
        <v>590</v>
      </c>
      <c r="BWW275" t="s">
        <v>590</v>
      </c>
      <c r="BWX275" t="s">
        <v>590</v>
      </c>
      <c r="BWY275" t="s">
        <v>590</v>
      </c>
      <c r="BWZ275" t="s">
        <v>590</v>
      </c>
      <c r="BXA275" t="s">
        <v>590</v>
      </c>
      <c r="BXB275" t="s">
        <v>590</v>
      </c>
      <c r="BXC275" t="s">
        <v>590</v>
      </c>
      <c r="BXD275" t="s">
        <v>590</v>
      </c>
      <c r="BXE275" t="s">
        <v>590</v>
      </c>
      <c r="BXF275" t="s">
        <v>590</v>
      </c>
      <c r="BXG275" t="s">
        <v>590</v>
      </c>
      <c r="BXH275" t="s">
        <v>590</v>
      </c>
      <c r="BXI275" t="s">
        <v>590</v>
      </c>
      <c r="BXJ275" t="s">
        <v>590</v>
      </c>
      <c r="BXK275" t="s">
        <v>590</v>
      </c>
      <c r="BXL275" t="s">
        <v>590</v>
      </c>
      <c r="BXM275" t="s">
        <v>590</v>
      </c>
      <c r="BXN275" t="s">
        <v>590</v>
      </c>
      <c r="BXO275" t="s">
        <v>590</v>
      </c>
      <c r="BXP275" t="s">
        <v>590</v>
      </c>
      <c r="BXQ275" t="s">
        <v>590</v>
      </c>
      <c r="BXR275" t="s">
        <v>590</v>
      </c>
      <c r="BXS275" t="s">
        <v>590</v>
      </c>
      <c r="BXT275" t="s">
        <v>590</v>
      </c>
      <c r="BXU275" t="s">
        <v>590</v>
      </c>
      <c r="BXV275" t="s">
        <v>590</v>
      </c>
      <c r="BXW275" t="s">
        <v>590</v>
      </c>
      <c r="BXX275" t="s">
        <v>590</v>
      </c>
      <c r="BXY275" t="s">
        <v>590</v>
      </c>
      <c r="BXZ275" t="s">
        <v>590</v>
      </c>
      <c r="BYA275" t="s">
        <v>590</v>
      </c>
      <c r="BYB275" t="s">
        <v>590</v>
      </c>
      <c r="BYC275" t="s">
        <v>590</v>
      </c>
      <c r="BYD275" t="s">
        <v>590</v>
      </c>
      <c r="BYE275" t="s">
        <v>590</v>
      </c>
      <c r="BYF275" t="s">
        <v>590</v>
      </c>
      <c r="BYG275" t="s">
        <v>590</v>
      </c>
      <c r="BYH275" t="s">
        <v>590</v>
      </c>
      <c r="BYI275" t="s">
        <v>590</v>
      </c>
      <c r="BYJ275" t="s">
        <v>590</v>
      </c>
      <c r="BYK275" t="s">
        <v>590</v>
      </c>
      <c r="BYL275" t="s">
        <v>590</v>
      </c>
      <c r="BYM275" t="s">
        <v>590</v>
      </c>
      <c r="BYN275" t="s">
        <v>590</v>
      </c>
      <c r="BYO275" t="s">
        <v>590</v>
      </c>
      <c r="BYP275" t="s">
        <v>590</v>
      </c>
      <c r="BYQ275" t="s">
        <v>590</v>
      </c>
      <c r="BYR275" t="s">
        <v>590</v>
      </c>
      <c r="BYS275" t="s">
        <v>590</v>
      </c>
      <c r="BYT275" t="s">
        <v>590</v>
      </c>
      <c r="BYU275" t="s">
        <v>590</v>
      </c>
      <c r="BYV275" t="s">
        <v>590</v>
      </c>
      <c r="BYW275" t="s">
        <v>590</v>
      </c>
      <c r="BYX275" t="s">
        <v>590</v>
      </c>
      <c r="BYY275" t="s">
        <v>590</v>
      </c>
      <c r="BYZ275" t="s">
        <v>590</v>
      </c>
      <c r="BZA275" t="s">
        <v>590</v>
      </c>
      <c r="BZB275" t="s">
        <v>590</v>
      </c>
      <c r="BZC275" t="s">
        <v>590</v>
      </c>
      <c r="BZD275" t="s">
        <v>590</v>
      </c>
      <c r="BZE275" t="s">
        <v>590</v>
      </c>
      <c r="BZF275" t="s">
        <v>590</v>
      </c>
      <c r="BZG275" t="s">
        <v>590</v>
      </c>
      <c r="BZH275" t="s">
        <v>590</v>
      </c>
      <c r="BZI275" t="s">
        <v>590</v>
      </c>
      <c r="BZJ275" t="s">
        <v>590</v>
      </c>
      <c r="BZK275" t="s">
        <v>590</v>
      </c>
      <c r="BZL275" t="s">
        <v>590</v>
      </c>
      <c r="BZM275" t="s">
        <v>590</v>
      </c>
      <c r="BZN275" t="s">
        <v>590</v>
      </c>
      <c r="BZO275" t="s">
        <v>590</v>
      </c>
      <c r="BZP275" t="s">
        <v>590</v>
      </c>
      <c r="BZQ275" t="s">
        <v>590</v>
      </c>
      <c r="BZR275" t="s">
        <v>590</v>
      </c>
      <c r="BZS275" t="s">
        <v>590</v>
      </c>
      <c r="BZT275" t="s">
        <v>590</v>
      </c>
      <c r="BZU275" t="s">
        <v>590</v>
      </c>
      <c r="BZV275" t="s">
        <v>590</v>
      </c>
      <c r="BZW275" t="s">
        <v>590</v>
      </c>
      <c r="BZX275" t="s">
        <v>590</v>
      </c>
      <c r="BZY275" t="s">
        <v>590</v>
      </c>
      <c r="BZZ275" t="s">
        <v>590</v>
      </c>
      <c r="CAA275" t="s">
        <v>590</v>
      </c>
      <c r="CAB275" t="s">
        <v>590</v>
      </c>
      <c r="CAC275" t="s">
        <v>590</v>
      </c>
      <c r="CAD275" t="s">
        <v>590</v>
      </c>
      <c r="CAE275" t="s">
        <v>590</v>
      </c>
      <c r="CAF275" t="s">
        <v>590</v>
      </c>
      <c r="CAG275" t="s">
        <v>590</v>
      </c>
      <c r="CAH275" t="s">
        <v>590</v>
      </c>
      <c r="CAI275" t="s">
        <v>590</v>
      </c>
      <c r="CAJ275" t="s">
        <v>590</v>
      </c>
      <c r="CAK275" t="s">
        <v>590</v>
      </c>
      <c r="CAL275" t="s">
        <v>590</v>
      </c>
      <c r="CAM275" t="s">
        <v>590</v>
      </c>
      <c r="CAN275" t="s">
        <v>590</v>
      </c>
      <c r="CAO275" t="s">
        <v>590</v>
      </c>
      <c r="CAP275" t="s">
        <v>590</v>
      </c>
      <c r="CAQ275" t="s">
        <v>590</v>
      </c>
      <c r="CAR275" t="s">
        <v>590</v>
      </c>
      <c r="CAS275" t="s">
        <v>590</v>
      </c>
      <c r="CAT275" t="s">
        <v>590</v>
      </c>
      <c r="CAU275" t="s">
        <v>590</v>
      </c>
      <c r="CAV275" t="s">
        <v>590</v>
      </c>
      <c r="CAW275" t="s">
        <v>590</v>
      </c>
      <c r="CAX275" t="s">
        <v>590</v>
      </c>
      <c r="CAY275" t="s">
        <v>590</v>
      </c>
      <c r="CAZ275" t="s">
        <v>590</v>
      </c>
      <c r="CBA275" t="s">
        <v>590</v>
      </c>
      <c r="CBB275" t="s">
        <v>590</v>
      </c>
      <c r="CBC275" t="s">
        <v>590</v>
      </c>
      <c r="CBD275" t="s">
        <v>590</v>
      </c>
      <c r="CBE275" t="s">
        <v>590</v>
      </c>
      <c r="CBF275" t="s">
        <v>590</v>
      </c>
      <c r="CBG275" t="s">
        <v>590</v>
      </c>
      <c r="CBH275" t="s">
        <v>590</v>
      </c>
      <c r="CBI275" t="s">
        <v>590</v>
      </c>
      <c r="CBJ275" t="s">
        <v>590</v>
      </c>
      <c r="CBK275" t="s">
        <v>590</v>
      </c>
      <c r="CBL275" t="s">
        <v>590</v>
      </c>
      <c r="CBM275" t="s">
        <v>590</v>
      </c>
      <c r="CBN275" t="s">
        <v>590</v>
      </c>
      <c r="CBO275" t="s">
        <v>590</v>
      </c>
      <c r="CBP275" t="s">
        <v>590</v>
      </c>
      <c r="CBQ275" t="s">
        <v>590</v>
      </c>
      <c r="CBR275" t="s">
        <v>590</v>
      </c>
      <c r="CBS275" t="s">
        <v>590</v>
      </c>
      <c r="CBT275" t="s">
        <v>590</v>
      </c>
      <c r="CBU275" t="s">
        <v>590</v>
      </c>
      <c r="CBV275" t="s">
        <v>590</v>
      </c>
      <c r="CBW275" t="s">
        <v>590</v>
      </c>
      <c r="CBX275" t="s">
        <v>590</v>
      </c>
      <c r="CBY275" t="s">
        <v>590</v>
      </c>
      <c r="CBZ275" t="s">
        <v>590</v>
      </c>
      <c r="CCA275" t="s">
        <v>590</v>
      </c>
      <c r="CCB275" t="s">
        <v>590</v>
      </c>
      <c r="CCC275" t="s">
        <v>590</v>
      </c>
      <c r="CCD275" t="s">
        <v>590</v>
      </c>
      <c r="CCE275" t="s">
        <v>590</v>
      </c>
      <c r="CCF275" t="s">
        <v>590</v>
      </c>
      <c r="CCG275" t="s">
        <v>590</v>
      </c>
      <c r="CCH275" t="s">
        <v>590</v>
      </c>
      <c r="CCI275" t="s">
        <v>590</v>
      </c>
      <c r="CCJ275" t="s">
        <v>590</v>
      </c>
      <c r="CCK275" t="s">
        <v>590</v>
      </c>
      <c r="CCL275" t="s">
        <v>590</v>
      </c>
      <c r="CCM275" t="s">
        <v>590</v>
      </c>
      <c r="CCN275" t="s">
        <v>590</v>
      </c>
      <c r="CCO275" t="s">
        <v>590</v>
      </c>
      <c r="CCP275" t="s">
        <v>590</v>
      </c>
      <c r="CCQ275" t="s">
        <v>590</v>
      </c>
      <c r="CCR275" t="s">
        <v>590</v>
      </c>
      <c r="CCS275" t="s">
        <v>590</v>
      </c>
      <c r="CCT275" t="s">
        <v>590</v>
      </c>
      <c r="CCU275" t="s">
        <v>590</v>
      </c>
      <c r="CCV275" t="s">
        <v>590</v>
      </c>
      <c r="CCW275" t="s">
        <v>590</v>
      </c>
      <c r="CCX275" t="s">
        <v>590</v>
      </c>
      <c r="CCY275" t="s">
        <v>590</v>
      </c>
      <c r="CCZ275" t="s">
        <v>590</v>
      </c>
      <c r="CDA275" t="s">
        <v>590</v>
      </c>
      <c r="CDB275" t="s">
        <v>590</v>
      </c>
      <c r="CDC275" t="s">
        <v>590</v>
      </c>
      <c r="CDD275" t="s">
        <v>590</v>
      </c>
      <c r="CDE275" t="s">
        <v>590</v>
      </c>
      <c r="CDF275" t="s">
        <v>590</v>
      </c>
      <c r="CDG275" t="s">
        <v>590</v>
      </c>
      <c r="CDH275" t="s">
        <v>590</v>
      </c>
      <c r="CDI275" t="s">
        <v>590</v>
      </c>
      <c r="CDJ275" t="s">
        <v>590</v>
      </c>
      <c r="CDK275" t="s">
        <v>590</v>
      </c>
      <c r="CDL275" t="s">
        <v>590</v>
      </c>
      <c r="CDM275" t="s">
        <v>590</v>
      </c>
      <c r="CDN275" t="s">
        <v>590</v>
      </c>
      <c r="CDO275" t="s">
        <v>590</v>
      </c>
      <c r="CDP275" t="s">
        <v>590</v>
      </c>
      <c r="CDQ275" t="s">
        <v>590</v>
      </c>
      <c r="CDR275" t="s">
        <v>590</v>
      </c>
      <c r="CDS275" t="s">
        <v>590</v>
      </c>
      <c r="CDT275" t="s">
        <v>590</v>
      </c>
      <c r="CDU275" t="s">
        <v>590</v>
      </c>
      <c r="CDV275" t="s">
        <v>590</v>
      </c>
      <c r="CDW275" t="s">
        <v>590</v>
      </c>
      <c r="CDX275" t="s">
        <v>590</v>
      </c>
      <c r="CDY275" t="s">
        <v>590</v>
      </c>
      <c r="CDZ275" t="s">
        <v>590</v>
      </c>
      <c r="CEA275" t="s">
        <v>590</v>
      </c>
      <c r="CEB275" t="s">
        <v>590</v>
      </c>
      <c r="CEC275" t="s">
        <v>590</v>
      </c>
      <c r="CED275" t="s">
        <v>590</v>
      </c>
      <c r="CEE275" t="s">
        <v>590</v>
      </c>
      <c r="CEF275" t="s">
        <v>590</v>
      </c>
      <c r="CEG275" t="s">
        <v>590</v>
      </c>
      <c r="CEH275" t="s">
        <v>590</v>
      </c>
      <c r="CEI275" t="s">
        <v>590</v>
      </c>
      <c r="CEJ275" t="s">
        <v>590</v>
      </c>
      <c r="CEK275" t="s">
        <v>590</v>
      </c>
      <c r="CEL275" t="s">
        <v>590</v>
      </c>
      <c r="CEM275" t="s">
        <v>590</v>
      </c>
      <c r="CEN275" t="s">
        <v>590</v>
      </c>
      <c r="CEO275" t="s">
        <v>590</v>
      </c>
      <c r="CEP275" t="s">
        <v>590</v>
      </c>
      <c r="CEQ275" t="s">
        <v>590</v>
      </c>
      <c r="CER275" t="s">
        <v>590</v>
      </c>
      <c r="CES275" t="s">
        <v>590</v>
      </c>
      <c r="CET275" t="s">
        <v>590</v>
      </c>
      <c r="CEU275" t="s">
        <v>590</v>
      </c>
      <c r="CEV275" t="s">
        <v>590</v>
      </c>
      <c r="CEW275" t="s">
        <v>590</v>
      </c>
      <c r="CEX275" t="s">
        <v>590</v>
      </c>
      <c r="CEY275" t="s">
        <v>590</v>
      </c>
      <c r="CEZ275" t="s">
        <v>590</v>
      </c>
      <c r="CFA275" t="s">
        <v>590</v>
      </c>
      <c r="CFB275" t="s">
        <v>590</v>
      </c>
      <c r="CFC275" t="s">
        <v>590</v>
      </c>
      <c r="CFD275" t="s">
        <v>590</v>
      </c>
      <c r="CFE275" t="s">
        <v>590</v>
      </c>
      <c r="CFF275" t="s">
        <v>590</v>
      </c>
      <c r="CFG275" t="s">
        <v>590</v>
      </c>
      <c r="CFH275" t="s">
        <v>590</v>
      </c>
      <c r="CFI275" t="s">
        <v>590</v>
      </c>
      <c r="CFJ275" t="s">
        <v>590</v>
      </c>
      <c r="CFK275" t="s">
        <v>590</v>
      </c>
      <c r="CFL275" t="s">
        <v>590</v>
      </c>
      <c r="CFM275" t="s">
        <v>590</v>
      </c>
      <c r="CFN275" t="s">
        <v>590</v>
      </c>
      <c r="CFO275" t="s">
        <v>590</v>
      </c>
      <c r="CFP275" t="s">
        <v>590</v>
      </c>
      <c r="CFQ275" t="s">
        <v>590</v>
      </c>
      <c r="CFR275" t="s">
        <v>590</v>
      </c>
      <c r="CFS275" t="s">
        <v>590</v>
      </c>
      <c r="CFT275" t="s">
        <v>590</v>
      </c>
      <c r="CFU275" t="s">
        <v>590</v>
      </c>
      <c r="CFV275" t="s">
        <v>590</v>
      </c>
      <c r="CFW275" t="s">
        <v>590</v>
      </c>
      <c r="CFX275" t="s">
        <v>590</v>
      </c>
      <c r="CFY275" t="s">
        <v>590</v>
      </c>
      <c r="CFZ275" t="s">
        <v>590</v>
      </c>
      <c r="CGA275" t="s">
        <v>590</v>
      </c>
      <c r="CGB275" t="s">
        <v>590</v>
      </c>
      <c r="CGC275" t="s">
        <v>590</v>
      </c>
      <c r="CGD275" t="s">
        <v>590</v>
      </c>
      <c r="CGE275" t="s">
        <v>590</v>
      </c>
      <c r="CGF275" t="s">
        <v>590</v>
      </c>
      <c r="CGG275" t="s">
        <v>590</v>
      </c>
      <c r="CGH275" t="s">
        <v>590</v>
      </c>
      <c r="CGI275" t="s">
        <v>590</v>
      </c>
      <c r="CGJ275" t="s">
        <v>590</v>
      </c>
      <c r="CGK275" t="s">
        <v>590</v>
      </c>
      <c r="CGL275" t="s">
        <v>590</v>
      </c>
      <c r="CGM275" t="s">
        <v>590</v>
      </c>
      <c r="CGN275" t="s">
        <v>590</v>
      </c>
      <c r="CGO275" t="s">
        <v>590</v>
      </c>
      <c r="CGP275" t="s">
        <v>590</v>
      </c>
      <c r="CGQ275" t="s">
        <v>590</v>
      </c>
      <c r="CGR275" t="s">
        <v>590</v>
      </c>
      <c r="CGS275" t="s">
        <v>590</v>
      </c>
      <c r="CGT275" t="s">
        <v>590</v>
      </c>
      <c r="CGU275" t="s">
        <v>590</v>
      </c>
      <c r="CGV275" t="s">
        <v>590</v>
      </c>
      <c r="CGW275" t="s">
        <v>590</v>
      </c>
      <c r="CGX275" t="s">
        <v>590</v>
      </c>
      <c r="CGY275" t="s">
        <v>590</v>
      </c>
      <c r="CGZ275" t="s">
        <v>590</v>
      </c>
      <c r="CHA275" t="s">
        <v>590</v>
      </c>
      <c r="CHB275" t="s">
        <v>590</v>
      </c>
      <c r="CHC275" t="s">
        <v>590</v>
      </c>
      <c r="CHD275" t="s">
        <v>590</v>
      </c>
      <c r="CHE275" t="s">
        <v>590</v>
      </c>
      <c r="CHF275" t="s">
        <v>590</v>
      </c>
      <c r="CHG275" t="s">
        <v>590</v>
      </c>
      <c r="CHH275" t="s">
        <v>590</v>
      </c>
      <c r="CHI275" t="s">
        <v>590</v>
      </c>
      <c r="CHJ275" t="s">
        <v>590</v>
      </c>
      <c r="CHK275" t="s">
        <v>590</v>
      </c>
      <c r="CHL275" t="s">
        <v>590</v>
      </c>
      <c r="CHM275" t="s">
        <v>590</v>
      </c>
      <c r="CHN275" t="s">
        <v>590</v>
      </c>
      <c r="CHO275" t="s">
        <v>590</v>
      </c>
      <c r="CHP275" t="s">
        <v>590</v>
      </c>
      <c r="CHQ275" t="s">
        <v>590</v>
      </c>
      <c r="CHR275" t="s">
        <v>590</v>
      </c>
      <c r="CHS275" t="s">
        <v>590</v>
      </c>
      <c r="CHT275" t="s">
        <v>590</v>
      </c>
      <c r="CHU275" t="s">
        <v>590</v>
      </c>
      <c r="CHV275" t="s">
        <v>590</v>
      </c>
      <c r="CHW275" t="s">
        <v>590</v>
      </c>
      <c r="CHX275" t="s">
        <v>590</v>
      </c>
      <c r="CHY275" t="s">
        <v>590</v>
      </c>
      <c r="CHZ275" t="s">
        <v>590</v>
      </c>
      <c r="CIA275" t="s">
        <v>590</v>
      </c>
      <c r="CIB275" t="s">
        <v>590</v>
      </c>
      <c r="CIC275" t="s">
        <v>590</v>
      </c>
      <c r="CID275" t="s">
        <v>590</v>
      </c>
      <c r="CIE275" t="s">
        <v>590</v>
      </c>
      <c r="CIF275" t="s">
        <v>590</v>
      </c>
      <c r="CIG275" t="s">
        <v>590</v>
      </c>
      <c r="CIH275" t="s">
        <v>590</v>
      </c>
      <c r="CII275" t="s">
        <v>590</v>
      </c>
      <c r="CIJ275" t="s">
        <v>590</v>
      </c>
      <c r="CIK275" t="s">
        <v>590</v>
      </c>
      <c r="CIL275" t="s">
        <v>590</v>
      </c>
      <c r="CIM275" t="s">
        <v>590</v>
      </c>
      <c r="CIN275" t="s">
        <v>590</v>
      </c>
      <c r="CIO275" t="s">
        <v>590</v>
      </c>
      <c r="CIP275" t="s">
        <v>590</v>
      </c>
      <c r="CIQ275" t="s">
        <v>590</v>
      </c>
      <c r="CIR275" t="s">
        <v>590</v>
      </c>
      <c r="CIS275" t="s">
        <v>590</v>
      </c>
      <c r="CIT275" t="s">
        <v>590</v>
      </c>
      <c r="CIU275" t="s">
        <v>590</v>
      </c>
      <c r="CIV275" t="s">
        <v>590</v>
      </c>
      <c r="CIW275" t="s">
        <v>590</v>
      </c>
      <c r="CIX275" t="s">
        <v>590</v>
      </c>
      <c r="CIY275" t="s">
        <v>590</v>
      </c>
      <c r="CIZ275" t="s">
        <v>590</v>
      </c>
      <c r="CJA275" t="s">
        <v>590</v>
      </c>
      <c r="CJB275" t="s">
        <v>590</v>
      </c>
      <c r="CJC275" t="s">
        <v>590</v>
      </c>
      <c r="CJD275" t="s">
        <v>590</v>
      </c>
      <c r="CJE275" t="s">
        <v>590</v>
      </c>
      <c r="CJF275" t="s">
        <v>590</v>
      </c>
      <c r="CJG275" t="s">
        <v>590</v>
      </c>
      <c r="CJH275" t="s">
        <v>590</v>
      </c>
      <c r="CJI275" t="s">
        <v>590</v>
      </c>
      <c r="CJJ275" t="s">
        <v>590</v>
      </c>
      <c r="CJK275" t="s">
        <v>590</v>
      </c>
      <c r="CJL275" t="s">
        <v>590</v>
      </c>
      <c r="CJM275" t="s">
        <v>590</v>
      </c>
      <c r="CJN275" t="s">
        <v>590</v>
      </c>
      <c r="CJO275" t="s">
        <v>590</v>
      </c>
      <c r="CJP275" t="s">
        <v>590</v>
      </c>
      <c r="CJQ275" t="s">
        <v>590</v>
      </c>
      <c r="CJR275" t="s">
        <v>590</v>
      </c>
      <c r="CJS275" t="s">
        <v>590</v>
      </c>
      <c r="CJT275" t="s">
        <v>590</v>
      </c>
      <c r="CJU275" t="s">
        <v>590</v>
      </c>
      <c r="CJV275" t="s">
        <v>590</v>
      </c>
      <c r="CJW275" t="s">
        <v>590</v>
      </c>
      <c r="CJX275" t="s">
        <v>590</v>
      </c>
      <c r="CJY275" t="s">
        <v>590</v>
      </c>
      <c r="CJZ275" t="s">
        <v>590</v>
      </c>
      <c r="CKA275" t="s">
        <v>590</v>
      </c>
      <c r="CKB275" t="s">
        <v>590</v>
      </c>
      <c r="CKC275" t="s">
        <v>590</v>
      </c>
      <c r="CKD275" t="s">
        <v>590</v>
      </c>
      <c r="CKE275" t="s">
        <v>590</v>
      </c>
      <c r="CKF275" t="s">
        <v>590</v>
      </c>
      <c r="CKG275" t="s">
        <v>590</v>
      </c>
      <c r="CKH275" t="s">
        <v>590</v>
      </c>
      <c r="CKI275" t="s">
        <v>590</v>
      </c>
      <c r="CKJ275" t="s">
        <v>590</v>
      </c>
      <c r="CKK275" t="s">
        <v>590</v>
      </c>
      <c r="CKL275" t="s">
        <v>590</v>
      </c>
      <c r="CKM275" t="s">
        <v>590</v>
      </c>
      <c r="CKN275" t="s">
        <v>590</v>
      </c>
      <c r="CKO275" t="s">
        <v>590</v>
      </c>
      <c r="CKP275" t="s">
        <v>590</v>
      </c>
      <c r="CKQ275" t="s">
        <v>590</v>
      </c>
      <c r="CKR275" t="s">
        <v>590</v>
      </c>
      <c r="CKS275" t="s">
        <v>590</v>
      </c>
      <c r="CKT275" t="s">
        <v>590</v>
      </c>
      <c r="CKU275" t="s">
        <v>590</v>
      </c>
      <c r="CKV275" t="s">
        <v>590</v>
      </c>
      <c r="CKW275" t="s">
        <v>590</v>
      </c>
      <c r="CKX275" t="s">
        <v>590</v>
      </c>
      <c r="CKY275" t="s">
        <v>590</v>
      </c>
      <c r="CKZ275" t="s">
        <v>590</v>
      </c>
      <c r="CLA275" t="s">
        <v>590</v>
      </c>
      <c r="CLB275" t="s">
        <v>590</v>
      </c>
      <c r="CLC275" t="s">
        <v>590</v>
      </c>
      <c r="CLD275" t="s">
        <v>590</v>
      </c>
      <c r="CLE275" t="s">
        <v>590</v>
      </c>
      <c r="CLF275" t="s">
        <v>590</v>
      </c>
      <c r="CLG275" t="s">
        <v>590</v>
      </c>
      <c r="CLH275" t="s">
        <v>590</v>
      </c>
      <c r="CLI275" t="s">
        <v>590</v>
      </c>
      <c r="CLJ275" t="s">
        <v>590</v>
      </c>
      <c r="CLK275" t="s">
        <v>590</v>
      </c>
      <c r="CLL275" t="s">
        <v>590</v>
      </c>
      <c r="CLM275" t="s">
        <v>590</v>
      </c>
      <c r="CLN275" t="s">
        <v>590</v>
      </c>
      <c r="CLO275" t="s">
        <v>590</v>
      </c>
      <c r="CLP275" t="s">
        <v>590</v>
      </c>
      <c r="CLQ275" t="s">
        <v>590</v>
      </c>
      <c r="CLR275" t="s">
        <v>590</v>
      </c>
      <c r="CLS275" t="s">
        <v>590</v>
      </c>
      <c r="CLT275" t="s">
        <v>590</v>
      </c>
      <c r="CLU275" t="s">
        <v>590</v>
      </c>
      <c r="CLV275" t="s">
        <v>590</v>
      </c>
      <c r="CLW275" t="s">
        <v>590</v>
      </c>
      <c r="CLX275" t="s">
        <v>590</v>
      </c>
      <c r="CLY275" t="s">
        <v>590</v>
      </c>
      <c r="CLZ275" t="s">
        <v>590</v>
      </c>
      <c r="CMA275" t="s">
        <v>590</v>
      </c>
      <c r="CMB275" t="s">
        <v>590</v>
      </c>
      <c r="CMC275" t="s">
        <v>590</v>
      </c>
      <c r="CMD275" t="s">
        <v>590</v>
      </c>
      <c r="CME275" t="s">
        <v>590</v>
      </c>
      <c r="CMF275" t="s">
        <v>590</v>
      </c>
      <c r="CMG275" t="s">
        <v>590</v>
      </c>
      <c r="CMH275" t="s">
        <v>590</v>
      </c>
      <c r="CMI275" t="s">
        <v>590</v>
      </c>
      <c r="CMJ275" t="s">
        <v>590</v>
      </c>
      <c r="CMK275" t="s">
        <v>590</v>
      </c>
      <c r="CML275" t="s">
        <v>590</v>
      </c>
      <c r="CMM275" t="s">
        <v>590</v>
      </c>
      <c r="CMN275" t="s">
        <v>590</v>
      </c>
      <c r="CMO275" t="s">
        <v>590</v>
      </c>
      <c r="CMP275" t="s">
        <v>590</v>
      </c>
      <c r="CMQ275" t="s">
        <v>590</v>
      </c>
      <c r="CMR275" t="s">
        <v>590</v>
      </c>
      <c r="CMS275" t="s">
        <v>590</v>
      </c>
      <c r="CMT275" t="s">
        <v>590</v>
      </c>
      <c r="CMU275" t="s">
        <v>590</v>
      </c>
      <c r="CMV275" t="s">
        <v>590</v>
      </c>
      <c r="CMW275" t="s">
        <v>590</v>
      </c>
      <c r="CMX275" t="s">
        <v>590</v>
      </c>
      <c r="CMY275" t="s">
        <v>590</v>
      </c>
      <c r="CMZ275" t="s">
        <v>590</v>
      </c>
      <c r="CNA275" t="s">
        <v>590</v>
      </c>
      <c r="CNB275" t="s">
        <v>590</v>
      </c>
      <c r="CNC275" t="s">
        <v>590</v>
      </c>
      <c r="CND275" t="s">
        <v>590</v>
      </c>
      <c r="CNE275" t="s">
        <v>590</v>
      </c>
      <c r="CNF275" t="s">
        <v>590</v>
      </c>
      <c r="CNG275" t="s">
        <v>590</v>
      </c>
      <c r="CNH275" t="s">
        <v>590</v>
      </c>
      <c r="CNI275" t="s">
        <v>590</v>
      </c>
      <c r="CNJ275" t="s">
        <v>590</v>
      </c>
      <c r="CNK275" t="s">
        <v>590</v>
      </c>
      <c r="CNL275" t="s">
        <v>590</v>
      </c>
      <c r="CNM275" t="s">
        <v>590</v>
      </c>
      <c r="CNN275" t="s">
        <v>590</v>
      </c>
      <c r="CNO275" t="s">
        <v>590</v>
      </c>
      <c r="CNP275" t="s">
        <v>590</v>
      </c>
      <c r="CNQ275" t="s">
        <v>590</v>
      </c>
      <c r="CNR275" t="s">
        <v>590</v>
      </c>
      <c r="CNS275" t="s">
        <v>590</v>
      </c>
      <c r="CNT275" t="s">
        <v>590</v>
      </c>
      <c r="CNU275" t="s">
        <v>590</v>
      </c>
      <c r="CNV275" t="s">
        <v>590</v>
      </c>
      <c r="CNW275" t="s">
        <v>590</v>
      </c>
      <c r="CNX275" t="s">
        <v>590</v>
      </c>
      <c r="CNY275" t="s">
        <v>590</v>
      </c>
      <c r="CNZ275" t="s">
        <v>590</v>
      </c>
      <c r="COA275" t="s">
        <v>590</v>
      </c>
      <c r="COB275" t="s">
        <v>590</v>
      </c>
      <c r="COC275" t="s">
        <v>590</v>
      </c>
      <c r="COD275" t="s">
        <v>590</v>
      </c>
      <c r="COE275" t="s">
        <v>590</v>
      </c>
      <c r="COF275" t="s">
        <v>590</v>
      </c>
      <c r="COG275" t="s">
        <v>590</v>
      </c>
      <c r="COH275" t="s">
        <v>590</v>
      </c>
      <c r="COI275" t="s">
        <v>590</v>
      </c>
      <c r="COJ275" t="s">
        <v>590</v>
      </c>
      <c r="COK275" t="s">
        <v>590</v>
      </c>
      <c r="COL275" t="s">
        <v>590</v>
      </c>
      <c r="COM275" t="s">
        <v>590</v>
      </c>
      <c r="CON275" t="s">
        <v>590</v>
      </c>
      <c r="COO275" t="s">
        <v>590</v>
      </c>
      <c r="COP275" t="s">
        <v>590</v>
      </c>
      <c r="COQ275" t="s">
        <v>590</v>
      </c>
      <c r="COR275" t="s">
        <v>590</v>
      </c>
      <c r="COS275" t="s">
        <v>590</v>
      </c>
      <c r="COT275" t="s">
        <v>590</v>
      </c>
      <c r="COU275" t="s">
        <v>590</v>
      </c>
      <c r="COV275" t="s">
        <v>590</v>
      </c>
      <c r="COW275" t="s">
        <v>590</v>
      </c>
      <c r="COX275" t="s">
        <v>590</v>
      </c>
      <c r="COY275" t="s">
        <v>590</v>
      </c>
      <c r="COZ275" t="s">
        <v>590</v>
      </c>
      <c r="CPA275" t="s">
        <v>590</v>
      </c>
      <c r="CPB275" t="s">
        <v>590</v>
      </c>
      <c r="CPC275" t="s">
        <v>590</v>
      </c>
      <c r="CPD275" t="s">
        <v>590</v>
      </c>
      <c r="CPE275" t="s">
        <v>590</v>
      </c>
      <c r="CPF275" t="s">
        <v>590</v>
      </c>
      <c r="CPG275" t="s">
        <v>590</v>
      </c>
      <c r="CPH275" t="s">
        <v>590</v>
      </c>
      <c r="CPI275" t="s">
        <v>590</v>
      </c>
      <c r="CPJ275" t="s">
        <v>590</v>
      </c>
      <c r="CPK275" t="s">
        <v>590</v>
      </c>
      <c r="CPL275" t="s">
        <v>590</v>
      </c>
      <c r="CPM275" t="s">
        <v>590</v>
      </c>
      <c r="CPN275" t="s">
        <v>590</v>
      </c>
      <c r="CPO275" t="s">
        <v>590</v>
      </c>
      <c r="CPP275" t="s">
        <v>590</v>
      </c>
      <c r="CPQ275" t="s">
        <v>590</v>
      </c>
      <c r="CPR275" t="s">
        <v>590</v>
      </c>
      <c r="CPS275" t="s">
        <v>590</v>
      </c>
      <c r="CPT275" t="s">
        <v>590</v>
      </c>
      <c r="CPU275" t="s">
        <v>590</v>
      </c>
      <c r="CPV275" t="s">
        <v>590</v>
      </c>
      <c r="CPW275" t="s">
        <v>590</v>
      </c>
      <c r="CPX275" t="s">
        <v>590</v>
      </c>
      <c r="CPY275" t="s">
        <v>590</v>
      </c>
      <c r="CPZ275" t="s">
        <v>590</v>
      </c>
      <c r="CQA275" t="s">
        <v>590</v>
      </c>
      <c r="CQB275" t="s">
        <v>590</v>
      </c>
      <c r="CQC275" t="s">
        <v>590</v>
      </c>
      <c r="CQD275" t="s">
        <v>590</v>
      </c>
      <c r="CQE275" t="s">
        <v>590</v>
      </c>
      <c r="CQF275" t="s">
        <v>590</v>
      </c>
      <c r="CQG275" t="s">
        <v>590</v>
      </c>
      <c r="CQH275" t="s">
        <v>590</v>
      </c>
      <c r="CQI275" t="s">
        <v>590</v>
      </c>
      <c r="CQJ275" t="s">
        <v>590</v>
      </c>
      <c r="CQK275" t="s">
        <v>590</v>
      </c>
      <c r="CQL275" t="s">
        <v>590</v>
      </c>
      <c r="CQM275" t="s">
        <v>590</v>
      </c>
      <c r="CQN275" t="s">
        <v>590</v>
      </c>
      <c r="CQO275" t="s">
        <v>590</v>
      </c>
      <c r="CQP275" t="s">
        <v>590</v>
      </c>
      <c r="CQQ275" t="s">
        <v>590</v>
      </c>
      <c r="CQR275" t="s">
        <v>590</v>
      </c>
      <c r="CQS275" t="s">
        <v>590</v>
      </c>
      <c r="CQT275" t="s">
        <v>590</v>
      </c>
      <c r="CQU275" t="s">
        <v>590</v>
      </c>
      <c r="CQV275" t="s">
        <v>590</v>
      </c>
      <c r="CQW275" t="s">
        <v>590</v>
      </c>
      <c r="CQX275" t="s">
        <v>590</v>
      </c>
      <c r="CQY275" t="s">
        <v>590</v>
      </c>
      <c r="CQZ275" t="s">
        <v>590</v>
      </c>
      <c r="CRA275" t="s">
        <v>590</v>
      </c>
      <c r="CRB275" t="s">
        <v>590</v>
      </c>
      <c r="CRC275" t="s">
        <v>590</v>
      </c>
      <c r="CRD275" t="s">
        <v>590</v>
      </c>
      <c r="CRE275" t="s">
        <v>590</v>
      </c>
      <c r="CRF275" t="s">
        <v>590</v>
      </c>
      <c r="CRG275" t="s">
        <v>590</v>
      </c>
      <c r="CRH275" t="s">
        <v>590</v>
      </c>
      <c r="CRI275" t="s">
        <v>590</v>
      </c>
      <c r="CRJ275" t="s">
        <v>590</v>
      </c>
      <c r="CRK275" t="s">
        <v>590</v>
      </c>
      <c r="CRL275" t="s">
        <v>590</v>
      </c>
      <c r="CRM275" t="s">
        <v>590</v>
      </c>
      <c r="CRN275" t="s">
        <v>590</v>
      </c>
      <c r="CRO275" t="s">
        <v>590</v>
      </c>
      <c r="CRP275" t="s">
        <v>590</v>
      </c>
      <c r="CRQ275" t="s">
        <v>590</v>
      </c>
      <c r="CRR275" t="s">
        <v>590</v>
      </c>
      <c r="CRS275" t="s">
        <v>590</v>
      </c>
      <c r="CRT275" t="s">
        <v>590</v>
      </c>
      <c r="CRU275" t="s">
        <v>590</v>
      </c>
      <c r="CRV275" t="s">
        <v>590</v>
      </c>
      <c r="CRW275" t="s">
        <v>590</v>
      </c>
      <c r="CRX275" t="s">
        <v>590</v>
      </c>
      <c r="CRY275" t="s">
        <v>590</v>
      </c>
      <c r="CRZ275" t="s">
        <v>590</v>
      </c>
      <c r="CSA275" t="s">
        <v>590</v>
      </c>
      <c r="CSB275" t="s">
        <v>590</v>
      </c>
      <c r="CSC275" t="s">
        <v>590</v>
      </c>
      <c r="CSD275" t="s">
        <v>590</v>
      </c>
      <c r="CSE275" t="s">
        <v>590</v>
      </c>
      <c r="CSF275" t="s">
        <v>590</v>
      </c>
      <c r="CSG275" t="s">
        <v>590</v>
      </c>
      <c r="CSH275" t="s">
        <v>590</v>
      </c>
      <c r="CSI275" t="s">
        <v>590</v>
      </c>
      <c r="CSJ275" t="s">
        <v>590</v>
      </c>
      <c r="CSK275" t="s">
        <v>590</v>
      </c>
      <c r="CSL275" t="s">
        <v>590</v>
      </c>
      <c r="CSM275" t="s">
        <v>590</v>
      </c>
      <c r="CSN275" t="s">
        <v>590</v>
      </c>
      <c r="CSO275" t="s">
        <v>590</v>
      </c>
      <c r="CSP275" t="s">
        <v>590</v>
      </c>
      <c r="CSQ275" t="s">
        <v>590</v>
      </c>
      <c r="CSR275" t="s">
        <v>590</v>
      </c>
      <c r="CSS275" t="s">
        <v>590</v>
      </c>
      <c r="CST275" t="s">
        <v>590</v>
      </c>
      <c r="CSU275" t="s">
        <v>590</v>
      </c>
      <c r="CSV275" t="s">
        <v>590</v>
      </c>
      <c r="CSW275" t="s">
        <v>590</v>
      </c>
      <c r="CSX275" t="s">
        <v>590</v>
      </c>
      <c r="CSY275" t="s">
        <v>590</v>
      </c>
      <c r="CSZ275" t="s">
        <v>590</v>
      </c>
      <c r="CTA275" t="s">
        <v>590</v>
      </c>
      <c r="CTB275" t="s">
        <v>590</v>
      </c>
      <c r="CTC275" t="s">
        <v>590</v>
      </c>
      <c r="CTD275" t="s">
        <v>590</v>
      </c>
      <c r="CTE275" t="s">
        <v>590</v>
      </c>
      <c r="CTF275" t="s">
        <v>590</v>
      </c>
      <c r="CTG275" t="s">
        <v>590</v>
      </c>
      <c r="CTH275" t="s">
        <v>590</v>
      </c>
      <c r="CTI275" t="s">
        <v>590</v>
      </c>
      <c r="CTJ275" t="s">
        <v>590</v>
      </c>
      <c r="CTK275" t="s">
        <v>590</v>
      </c>
      <c r="CTL275" t="s">
        <v>590</v>
      </c>
      <c r="CTM275" t="s">
        <v>590</v>
      </c>
      <c r="CTN275" t="s">
        <v>590</v>
      </c>
      <c r="CTO275" t="s">
        <v>590</v>
      </c>
      <c r="CTP275" t="s">
        <v>590</v>
      </c>
      <c r="CTQ275" t="s">
        <v>590</v>
      </c>
      <c r="CTR275" t="s">
        <v>590</v>
      </c>
      <c r="CTS275" t="s">
        <v>590</v>
      </c>
      <c r="CTT275" t="s">
        <v>590</v>
      </c>
      <c r="CTU275" t="s">
        <v>590</v>
      </c>
      <c r="CTV275" t="s">
        <v>590</v>
      </c>
      <c r="CTW275" t="s">
        <v>590</v>
      </c>
      <c r="CTX275" t="s">
        <v>590</v>
      </c>
      <c r="CTY275" t="s">
        <v>590</v>
      </c>
      <c r="CTZ275" t="s">
        <v>590</v>
      </c>
      <c r="CUA275" t="s">
        <v>590</v>
      </c>
      <c r="CUB275" t="s">
        <v>590</v>
      </c>
      <c r="CUC275" t="s">
        <v>590</v>
      </c>
      <c r="CUD275" t="s">
        <v>590</v>
      </c>
      <c r="CUE275" t="s">
        <v>590</v>
      </c>
      <c r="CUF275" t="s">
        <v>590</v>
      </c>
      <c r="CUG275" t="s">
        <v>590</v>
      </c>
      <c r="CUH275" t="s">
        <v>590</v>
      </c>
      <c r="CUI275" t="s">
        <v>590</v>
      </c>
      <c r="CUJ275" t="s">
        <v>590</v>
      </c>
      <c r="CUK275" t="s">
        <v>590</v>
      </c>
      <c r="CUL275" t="s">
        <v>590</v>
      </c>
      <c r="CUM275" t="s">
        <v>590</v>
      </c>
      <c r="CUN275" t="s">
        <v>590</v>
      </c>
      <c r="CUO275" t="s">
        <v>590</v>
      </c>
      <c r="CUP275" t="s">
        <v>590</v>
      </c>
      <c r="CUQ275" t="s">
        <v>590</v>
      </c>
      <c r="CUR275" t="s">
        <v>590</v>
      </c>
      <c r="CUS275" t="s">
        <v>590</v>
      </c>
      <c r="CUT275" t="s">
        <v>590</v>
      </c>
      <c r="CUU275" t="s">
        <v>590</v>
      </c>
      <c r="CUV275" t="s">
        <v>590</v>
      </c>
      <c r="CUW275" t="s">
        <v>590</v>
      </c>
      <c r="CUX275" t="s">
        <v>590</v>
      </c>
      <c r="CUY275" t="s">
        <v>590</v>
      </c>
      <c r="CUZ275" t="s">
        <v>590</v>
      </c>
      <c r="CVA275" t="s">
        <v>590</v>
      </c>
      <c r="CVB275" t="s">
        <v>590</v>
      </c>
      <c r="CVC275" t="s">
        <v>590</v>
      </c>
      <c r="CVD275" t="s">
        <v>590</v>
      </c>
      <c r="CVE275" t="s">
        <v>590</v>
      </c>
      <c r="CVF275" t="s">
        <v>590</v>
      </c>
      <c r="CVG275" t="s">
        <v>590</v>
      </c>
      <c r="CVH275" t="s">
        <v>590</v>
      </c>
      <c r="CVI275" t="s">
        <v>590</v>
      </c>
      <c r="CVJ275" t="s">
        <v>590</v>
      </c>
      <c r="CVK275" t="s">
        <v>590</v>
      </c>
      <c r="CVL275" t="s">
        <v>590</v>
      </c>
      <c r="CVM275" t="s">
        <v>590</v>
      </c>
      <c r="CVN275" t="s">
        <v>590</v>
      </c>
      <c r="CVO275" t="s">
        <v>590</v>
      </c>
      <c r="CVP275" t="s">
        <v>590</v>
      </c>
      <c r="CVQ275" t="s">
        <v>590</v>
      </c>
      <c r="CVR275" t="s">
        <v>590</v>
      </c>
      <c r="CVS275" t="s">
        <v>590</v>
      </c>
      <c r="CVT275" t="s">
        <v>590</v>
      </c>
      <c r="CVU275" t="s">
        <v>590</v>
      </c>
      <c r="CVV275" t="s">
        <v>590</v>
      </c>
      <c r="CVW275" t="s">
        <v>590</v>
      </c>
      <c r="CVX275" t="s">
        <v>590</v>
      </c>
      <c r="CVY275" t="s">
        <v>590</v>
      </c>
      <c r="CVZ275" t="s">
        <v>590</v>
      </c>
      <c r="CWA275" t="s">
        <v>590</v>
      </c>
      <c r="CWB275" t="s">
        <v>590</v>
      </c>
      <c r="CWC275" t="s">
        <v>590</v>
      </c>
      <c r="CWD275" t="s">
        <v>590</v>
      </c>
      <c r="CWE275" t="s">
        <v>590</v>
      </c>
      <c r="CWF275" t="s">
        <v>590</v>
      </c>
      <c r="CWG275" t="s">
        <v>590</v>
      </c>
      <c r="CWH275" t="s">
        <v>590</v>
      </c>
      <c r="CWI275" t="s">
        <v>590</v>
      </c>
      <c r="CWJ275" t="s">
        <v>590</v>
      </c>
      <c r="CWK275" t="s">
        <v>590</v>
      </c>
      <c r="CWL275" t="s">
        <v>590</v>
      </c>
      <c r="CWM275" t="s">
        <v>590</v>
      </c>
      <c r="CWN275" t="s">
        <v>590</v>
      </c>
      <c r="CWO275" t="s">
        <v>590</v>
      </c>
      <c r="CWP275" t="s">
        <v>590</v>
      </c>
      <c r="CWQ275" t="s">
        <v>590</v>
      </c>
      <c r="CWR275" t="s">
        <v>590</v>
      </c>
      <c r="CWS275" t="s">
        <v>590</v>
      </c>
      <c r="CWT275" t="s">
        <v>590</v>
      </c>
      <c r="CWU275" t="s">
        <v>590</v>
      </c>
      <c r="CWV275" t="s">
        <v>590</v>
      </c>
      <c r="CWW275" t="s">
        <v>590</v>
      </c>
      <c r="CWX275" t="s">
        <v>590</v>
      </c>
      <c r="CWY275" t="s">
        <v>590</v>
      </c>
      <c r="CWZ275" t="s">
        <v>590</v>
      </c>
      <c r="CXA275" t="s">
        <v>590</v>
      </c>
      <c r="CXB275" t="s">
        <v>590</v>
      </c>
      <c r="CXC275" t="s">
        <v>590</v>
      </c>
      <c r="CXD275" t="s">
        <v>590</v>
      </c>
      <c r="CXE275" t="s">
        <v>590</v>
      </c>
      <c r="CXF275" t="s">
        <v>590</v>
      </c>
      <c r="CXG275" t="s">
        <v>590</v>
      </c>
      <c r="CXH275" t="s">
        <v>590</v>
      </c>
      <c r="CXI275" t="s">
        <v>590</v>
      </c>
      <c r="CXJ275" t="s">
        <v>590</v>
      </c>
      <c r="CXK275" t="s">
        <v>590</v>
      </c>
      <c r="CXL275" t="s">
        <v>590</v>
      </c>
      <c r="CXM275" t="s">
        <v>590</v>
      </c>
      <c r="CXN275" t="s">
        <v>590</v>
      </c>
      <c r="CXO275" t="s">
        <v>590</v>
      </c>
      <c r="CXP275" t="s">
        <v>590</v>
      </c>
      <c r="CXQ275" t="s">
        <v>590</v>
      </c>
      <c r="CXR275" t="s">
        <v>590</v>
      </c>
      <c r="CXS275" t="s">
        <v>590</v>
      </c>
      <c r="CXT275" t="s">
        <v>590</v>
      </c>
      <c r="CXU275" t="s">
        <v>590</v>
      </c>
      <c r="CXV275" t="s">
        <v>590</v>
      </c>
      <c r="CXW275" t="s">
        <v>590</v>
      </c>
      <c r="CXX275" t="s">
        <v>590</v>
      </c>
      <c r="CXY275" t="s">
        <v>590</v>
      </c>
      <c r="CXZ275" t="s">
        <v>590</v>
      </c>
      <c r="CYA275" t="s">
        <v>590</v>
      </c>
      <c r="CYB275" t="s">
        <v>590</v>
      </c>
      <c r="CYC275" t="s">
        <v>590</v>
      </c>
      <c r="CYD275" t="s">
        <v>590</v>
      </c>
      <c r="CYE275" t="s">
        <v>590</v>
      </c>
      <c r="CYF275" t="s">
        <v>590</v>
      </c>
      <c r="CYG275" t="s">
        <v>590</v>
      </c>
      <c r="CYH275" t="s">
        <v>590</v>
      </c>
      <c r="CYI275" t="s">
        <v>590</v>
      </c>
      <c r="CYJ275" t="s">
        <v>590</v>
      </c>
      <c r="CYK275" t="s">
        <v>590</v>
      </c>
      <c r="CYL275" t="s">
        <v>590</v>
      </c>
      <c r="CYM275" t="s">
        <v>590</v>
      </c>
      <c r="CYN275" t="s">
        <v>590</v>
      </c>
      <c r="CYO275" t="s">
        <v>590</v>
      </c>
      <c r="CYP275" t="s">
        <v>590</v>
      </c>
      <c r="CYQ275" t="s">
        <v>590</v>
      </c>
      <c r="CYR275" t="s">
        <v>590</v>
      </c>
      <c r="CYS275" t="s">
        <v>590</v>
      </c>
      <c r="CYT275" t="s">
        <v>590</v>
      </c>
      <c r="CYU275" t="s">
        <v>590</v>
      </c>
      <c r="CYV275" t="s">
        <v>590</v>
      </c>
      <c r="CYW275" t="s">
        <v>590</v>
      </c>
      <c r="CYX275" t="s">
        <v>590</v>
      </c>
      <c r="CYY275" t="s">
        <v>590</v>
      </c>
      <c r="CYZ275" t="s">
        <v>590</v>
      </c>
      <c r="CZA275" t="s">
        <v>590</v>
      </c>
      <c r="CZB275" t="s">
        <v>590</v>
      </c>
      <c r="CZC275" t="s">
        <v>590</v>
      </c>
      <c r="CZD275" t="s">
        <v>590</v>
      </c>
      <c r="CZE275" t="s">
        <v>590</v>
      </c>
      <c r="CZF275" t="s">
        <v>590</v>
      </c>
      <c r="CZG275" t="s">
        <v>590</v>
      </c>
      <c r="CZH275" t="s">
        <v>590</v>
      </c>
      <c r="CZI275" t="s">
        <v>590</v>
      </c>
      <c r="CZJ275" t="s">
        <v>590</v>
      </c>
      <c r="CZK275" t="s">
        <v>590</v>
      </c>
      <c r="CZL275" t="s">
        <v>590</v>
      </c>
      <c r="CZM275" t="s">
        <v>590</v>
      </c>
      <c r="CZN275" t="s">
        <v>590</v>
      </c>
      <c r="CZO275" t="s">
        <v>590</v>
      </c>
      <c r="CZP275" t="s">
        <v>590</v>
      </c>
      <c r="CZQ275" t="s">
        <v>590</v>
      </c>
      <c r="CZR275" t="s">
        <v>590</v>
      </c>
      <c r="CZS275" t="s">
        <v>590</v>
      </c>
      <c r="CZT275" t="s">
        <v>590</v>
      </c>
      <c r="CZU275" t="s">
        <v>590</v>
      </c>
      <c r="CZV275" t="s">
        <v>590</v>
      </c>
      <c r="CZW275" t="s">
        <v>590</v>
      </c>
      <c r="CZX275" t="s">
        <v>590</v>
      </c>
      <c r="CZY275" t="s">
        <v>590</v>
      </c>
      <c r="CZZ275" t="s">
        <v>590</v>
      </c>
      <c r="DAA275" t="s">
        <v>590</v>
      </c>
      <c r="DAB275" t="s">
        <v>590</v>
      </c>
      <c r="DAC275" t="s">
        <v>590</v>
      </c>
      <c r="DAD275" t="s">
        <v>590</v>
      </c>
      <c r="DAE275" t="s">
        <v>590</v>
      </c>
      <c r="DAF275" t="s">
        <v>590</v>
      </c>
      <c r="DAG275" t="s">
        <v>590</v>
      </c>
      <c r="DAH275" t="s">
        <v>590</v>
      </c>
      <c r="DAI275" t="s">
        <v>590</v>
      </c>
      <c r="DAJ275" t="s">
        <v>590</v>
      </c>
      <c r="DAK275" t="s">
        <v>590</v>
      </c>
      <c r="DAL275" t="s">
        <v>590</v>
      </c>
      <c r="DAM275" t="s">
        <v>590</v>
      </c>
      <c r="DAN275" t="s">
        <v>590</v>
      </c>
      <c r="DAO275" t="s">
        <v>590</v>
      </c>
      <c r="DAP275" t="s">
        <v>590</v>
      </c>
      <c r="DAQ275" t="s">
        <v>590</v>
      </c>
      <c r="DAR275" t="s">
        <v>590</v>
      </c>
      <c r="DAS275" t="s">
        <v>590</v>
      </c>
      <c r="DAT275" t="s">
        <v>590</v>
      </c>
      <c r="DAU275" t="s">
        <v>590</v>
      </c>
      <c r="DAV275" t="s">
        <v>590</v>
      </c>
      <c r="DAW275" t="s">
        <v>590</v>
      </c>
      <c r="DAX275" t="s">
        <v>590</v>
      </c>
      <c r="DAY275" t="s">
        <v>590</v>
      </c>
      <c r="DAZ275" t="s">
        <v>590</v>
      </c>
      <c r="DBA275" t="s">
        <v>590</v>
      </c>
      <c r="DBB275" t="s">
        <v>590</v>
      </c>
      <c r="DBC275" t="s">
        <v>590</v>
      </c>
      <c r="DBD275" t="s">
        <v>590</v>
      </c>
      <c r="DBE275" t="s">
        <v>590</v>
      </c>
      <c r="DBF275" t="s">
        <v>590</v>
      </c>
      <c r="DBG275" t="s">
        <v>590</v>
      </c>
      <c r="DBH275" t="s">
        <v>590</v>
      </c>
      <c r="DBI275" t="s">
        <v>590</v>
      </c>
      <c r="DBJ275" t="s">
        <v>590</v>
      </c>
      <c r="DBK275" t="s">
        <v>590</v>
      </c>
      <c r="DBL275" t="s">
        <v>590</v>
      </c>
      <c r="DBM275" t="s">
        <v>590</v>
      </c>
      <c r="DBN275" t="s">
        <v>590</v>
      </c>
      <c r="DBO275" t="s">
        <v>590</v>
      </c>
      <c r="DBP275" t="s">
        <v>590</v>
      </c>
      <c r="DBQ275" t="s">
        <v>590</v>
      </c>
      <c r="DBR275" t="s">
        <v>590</v>
      </c>
      <c r="DBS275" t="s">
        <v>590</v>
      </c>
      <c r="DBT275" t="s">
        <v>590</v>
      </c>
      <c r="DBU275" t="s">
        <v>590</v>
      </c>
      <c r="DBV275" t="s">
        <v>590</v>
      </c>
      <c r="DBW275" t="s">
        <v>590</v>
      </c>
      <c r="DBX275" t="s">
        <v>590</v>
      </c>
      <c r="DBY275" t="s">
        <v>590</v>
      </c>
      <c r="DBZ275" t="s">
        <v>590</v>
      </c>
      <c r="DCA275" t="s">
        <v>590</v>
      </c>
      <c r="DCB275" t="s">
        <v>590</v>
      </c>
      <c r="DCC275" t="s">
        <v>590</v>
      </c>
      <c r="DCD275" t="s">
        <v>590</v>
      </c>
      <c r="DCE275" t="s">
        <v>590</v>
      </c>
      <c r="DCF275" t="s">
        <v>590</v>
      </c>
      <c r="DCG275" t="s">
        <v>590</v>
      </c>
      <c r="DCH275" t="s">
        <v>590</v>
      </c>
      <c r="DCI275" t="s">
        <v>590</v>
      </c>
      <c r="DCJ275" t="s">
        <v>590</v>
      </c>
      <c r="DCK275" t="s">
        <v>590</v>
      </c>
      <c r="DCL275" t="s">
        <v>590</v>
      </c>
      <c r="DCM275" t="s">
        <v>590</v>
      </c>
      <c r="DCN275" t="s">
        <v>590</v>
      </c>
      <c r="DCO275" t="s">
        <v>590</v>
      </c>
      <c r="DCP275" t="s">
        <v>590</v>
      </c>
      <c r="DCQ275" t="s">
        <v>590</v>
      </c>
      <c r="DCR275" t="s">
        <v>590</v>
      </c>
      <c r="DCS275" t="s">
        <v>590</v>
      </c>
      <c r="DCT275" t="s">
        <v>590</v>
      </c>
      <c r="DCU275" t="s">
        <v>590</v>
      </c>
      <c r="DCV275" t="s">
        <v>590</v>
      </c>
      <c r="DCW275" t="s">
        <v>590</v>
      </c>
      <c r="DCX275" t="s">
        <v>590</v>
      </c>
      <c r="DCY275" t="s">
        <v>590</v>
      </c>
      <c r="DCZ275" t="s">
        <v>590</v>
      </c>
      <c r="DDA275" t="s">
        <v>590</v>
      </c>
      <c r="DDB275" t="s">
        <v>590</v>
      </c>
      <c r="DDC275" t="s">
        <v>590</v>
      </c>
      <c r="DDD275" t="s">
        <v>590</v>
      </c>
      <c r="DDE275" t="s">
        <v>590</v>
      </c>
      <c r="DDF275" t="s">
        <v>590</v>
      </c>
      <c r="DDG275" t="s">
        <v>590</v>
      </c>
      <c r="DDH275" t="s">
        <v>590</v>
      </c>
      <c r="DDI275" t="s">
        <v>590</v>
      </c>
      <c r="DDJ275" t="s">
        <v>590</v>
      </c>
      <c r="DDK275" t="s">
        <v>590</v>
      </c>
      <c r="DDL275" t="s">
        <v>590</v>
      </c>
      <c r="DDM275" t="s">
        <v>590</v>
      </c>
      <c r="DDN275" t="s">
        <v>590</v>
      </c>
      <c r="DDO275" t="s">
        <v>590</v>
      </c>
      <c r="DDP275" t="s">
        <v>590</v>
      </c>
      <c r="DDQ275" t="s">
        <v>590</v>
      </c>
      <c r="DDR275" t="s">
        <v>590</v>
      </c>
      <c r="DDS275" t="s">
        <v>590</v>
      </c>
      <c r="DDT275" t="s">
        <v>590</v>
      </c>
      <c r="DDU275" t="s">
        <v>590</v>
      </c>
      <c r="DDV275" t="s">
        <v>590</v>
      </c>
      <c r="DDW275" t="s">
        <v>590</v>
      </c>
      <c r="DDX275" t="s">
        <v>590</v>
      </c>
      <c r="DDY275" t="s">
        <v>590</v>
      </c>
      <c r="DDZ275" t="s">
        <v>590</v>
      </c>
      <c r="DEA275" t="s">
        <v>590</v>
      </c>
      <c r="DEB275" t="s">
        <v>590</v>
      </c>
      <c r="DEC275" t="s">
        <v>590</v>
      </c>
      <c r="DED275" t="s">
        <v>590</v>
      </c>
      <c r="DEE275" t="s">
        <v>590</v>
      </c>
      <c r="DEF275" t="s">
        <v>590</v>
      </c>
      <c r="DEG275" t="s">
        <v>590</v>
      </c>
      <c r="DEH275" t="s">
        <v>590</v>
      </c>
      <c r="DEI275" t="s">
        <v>590</v>
      </c>
      <c r="DEJ275" t="s">
        <v>590</v>
      </c>
      <c r="DEK275" t="s">
        <v>590</v>
      </c>
      <c r="DEL275" t="s">
        <v>590</v>
      </c>
      <c r="DEM275" t="s">
        <v>590</v>
      </c>
      <c r="DEN275" t="s">
        <v>590</v>
      </c>
      <c r="DEO275" t="s">
        <v>590</v>
      </c>
      <c r="DEP275" t="s">
        <v>590</v>
      </c>
      <c r="DEQ275" t="s">
        <v>590</v>
      </c>
      <c r="DER275" t="s">
        <v>590</v>
      </c>
      <c r="DES275" t="s">
        <v>590</v>
      </c>
      <c r="DET275" t="s">
        <v>590</v>
      </c>
      <c r="DEU275" t="s">
        <v>590</v>
      </c>
      <c r="DEV275" t="s">
        <v>590</v>
      </c>
      <c r="DEW275" t="s">
        <v>590</v>
      </c>
      <c r="DEX275" t="s">
        <v>590</v>
      </c>
      <c r="DEY275" t="s">
        <v>590</v>
      </c>
      <c r="DEZ275" t="s">
        <v>590</v>
      </c>
      <c r="DFA275" t="s">
        <v>590</v>
      </c>
      <c r="DFB275" t="s">
        <v>590</v>
      </c>
      <c r="DFC275" t="s">
        <v>590</v>
      </c>
      <c r="DFD275" t="s">
        <v>590</v>
      </c>
      <c r="DFE275" t="s">
        <v>590</v>
      </c>
      <c r="DFF275" t="s">
        <v>590</v>
      </c>
      <c r="DFG275" t="s">
        <v>590</v>
      </c>
      <c r="DFH275" t="s">
        <v>590</v>
      </c>
      <c r="DFI275" t="s">
        <v>590</v>
      </c>
      <c r="DFJ275" t="s">
        <v>590</v>
      </c>
      <c r="DFK275" t="s">
        <v>590</v>
      </c>
      <c r="DFL275" t="s">
        <v>590</v>
      </c>
      <c r="DFM275" t="s">
        <v>590</v>
      </c>
      <c r="DFN275" t="s">
        <v>590</v>
      </c>
      <c r="DFO275" t="s">
        <v>590</v>
      </c>
      <c r="DFP275" t="s">
        <v>590</v>
      </c>
      <c r="DFQ275" t="s">
        <v>590</v>
      </c>
      <c r="DFR275" t="s">
        <v>590</v>
      </c>
      <c r="DFS275" t="s">
        <v>590</v>
      </c>
      <c r="DFT275" t="s">
        <v>590</v>
      </c>
      <c r="DFU275" t="s">
        <v>590</v>
      </c>
      <c r="DFV275" t="s">
        <v>590</v>
      </c>
      <c r="DFW275" t="s">
        <v>590</v>
      </c>
      <c r="DFX275" t="s">
        <v>590</v>
      </c>
      <c r="DFY275" t="s">
        <v>590</v>
      </c>
      <c r="DFZ275" t="s">
        <v>590</v>
      </c>
      <c r="DGA275" t="s">
        <v>590</v>
      </c>
      <c r="DGB275" t="s">
        <v>590</v>
      </c>
      <c r="DGC275" t="s">
        <v>590</v>
      </c>
      <c r="DGD275" t="s">
        <v>590</v>
      </c>
      <c r="DGE275" t="s">
        <v>590</v>
      </c>
      <c r="DGF275" t="s">
        <v>590</v>
      </c>
      <c r="DGG275" t="s">
        <v>590</v>
      </c>
      <c r="DGH275" t="s">
        <v>590</v>
      </c>
      <c r="DGI275" t="s">
        <v>590</v>
      </c>
      <c r="DGJ275" t="s">
        <v>590</v>
      </c>
      <c r="DGK275" t="s">
        <v>590</v>
      </c>
      <c r="DGL275" t="s">
        <v>590</v>
      </c>
      <c r="DGM275" t="s">
        <v>590</v>
      </c>
      <c r="DGN275" t="s">
        <v>590</v>
      </c>
      <c r="DGO275" t="s">
        <v>590</v>
      </c>
      <c r="DGP275" t="s">
        <v>590</v>
      </c>
      <c r="DGQ275" t="s">
        <v>590</v>
      </c>
      <c r="DGR275" t="s">
        <v>590</v>
      </c>
      <c r="DGS275" t="s">
        <v>590</v>
      </c>
      <c r="DGT275" t="s">
        <v>590</v>
      </c>
      <c r="DGU275" t="s">
        <v>590</v>
      </c>
      <c r="DGV275" t="s">
        <v>590</v>
      </c>
      <c r="DGW275" t="s">
        <v>590</v>
      </c>
      <c r="DGX275" t="s">
        <v>590</v>
      </c>
      <c r="DGY275" t="s">
        <v>590</v>
      </c>
      <c r="DGZ275" t="s">
        <v>590</v>
      </c>
      <c r="DHA275" t="s">
        <v>590</v>
      </c>
      <c r="DHB275" t="s">
        <v>590</v>
      </c>
      <c r="DHC275" t="s">
        <v>590</v>
      </c>
      <c r="DHD275" t="s">
        <v>590</v>
      </c>
      <c r="DHE275" t="s">
        <v>590</v>
      </c>
      <c r="DHF275" t="s">
        <v>590</v>
      </c>
      <c r="DHG275" t="s">
        <v>590</v>
      </c>
      <c r="DHH275" t="s">
        <v>590</v>
      </c>
      <c r="DHI275" t="s">
        <v>590</v>
      </c>
      <c r="DHJ275" t="s">
        <v>590</v>
      </c>
      <c r="DHK275" t="s">
        <v>590</v>
      </c>
      <c r="DHL275" t="s">
        <v>590</v>
      </c>
      <c r="DHM275" t="s">
        <v>590</v>
      </c>
      <c r="DHN275" t="s">
        <v>590</v>
      </c>
      <c r="DHO275" t="s">
        <v>590</v>
      </c>
      <c r="DHP275" t="s">
        <v>590</v>
      </c>
      <c r="DHQ275" t="s">
        <v>590</v>
      </c>
      <c r="DHR275" t="s">
        <v>590</v>
      </c>
      <c r="DHS275" t="s">
        <v>590</v>
      </c>
      <c r="DHT275" t="s">
        <v>590</v>
      </c>
      <c r="DHU275" t="s">
        <v>590</v>
      </c>
      <c r="DHV275" t="s">
        <v>590</v>
      </c>
      <c r="DHW275" t="s">
        <v>590</v>
      </c>
      <c r="DHX275" t="s">
        <v>590</v>
      </c>
      <c r="DHY275" t="s">
        <v>590</v>
      </c>
      <c r="DHZ275" t="s">
        <v>590</v>
      </c>
      <c r="DIA275" t="s">
        <v>590</v>
      </c>
      <c r="DIB275" t="s">
        <v>590</v>
      </c>
      <c r="DIC275" t="s">
        <v>590</v>
      </c>
      <c r="DID275" t="s">
        <v>590</v>
      </c>
      <c r="DIE275" t="s">
        <v>590</v>
      </c>
      <c r="DIF275" t="s">
        <v>590</v>
      </c>
      <c r="DIG275" t="s">
        <v>590</v>
      </c>
      <c r="DIH275" t="s">
        <v>590</v>
      </c>
      <c r="DII275" t="s">
        <v>590</v>
      </c>
      <c r="DIJ275" t="s">
        <v>590</v>
      </c>
      <c r="DIK275" t="s">
        <v>590</v>
      </c>
      <c r="DIL275" t="s">
        <v>590</v>
      </c>
      <c r="DIM275" t="s">
        <v>590</v>
      </c>
      <c r="DIN275" t="s">
        <v>590</v>
      </c>
      <c r="DIO275" t="s">
        <v>590</v>
      </c>
      <c r="DIP275" t="s">
        <v>590</v>
      </c>
      <c r="DIQ275" t="s">
        <v>590</v>
      </c>
      <c r="DIR275" t="s">
        <v>590</v>
      </c>
      <c r="DIS275" t="s">
        <v>590</v>
      </c>
      <c r="DIT275" t="s">
        <v>590</v>
      </c>
      <c r="DIU275" t="s">
        <v>590</v>
      </c>
      <c r="DIV275" t="s">
        <v>590</v>
      </c>
      <c r="DIW275" t="s">
        <v>590</v>
      </c>
      <c r="DIX275" t="s">
        <v>590</v>
      </c>
      <c r="DIY275" t="s">
        <v>590</v>
      </c>
      <c r="DIZ275" t="s">
        <v>590</v>
      </c>
      <c r="DJA275" t="s">
        <v>590</v>
      </c>
      <c r="DJB275" t="s">
        <v>590</v>
      </c>
      <c r="DJC275" t="s">
        <v>590</v>
      </c>
      <c r="DJD275" t="s">
        <v>590</v>
      </c>
      <c r="DJE275" t="s">
        <v>590</v>
      </c>
      <c r="DJF275" t="s">
        <v>590</v>
      </c>
      <c r="DJG275" t="s">
        <v>590</v>
      </c>
      <c r="DJH275" t="s">
        <v>590</v>
      </c>
      <c r="DJI275" t="s">
        <v>590</v>
      </c>
      <c r="DJJ275" t="s">
        <v>590</v>
      </c>
      <c r="DJK275" t="s">
        <v>590</v>
      </c>
      <c r="DJL275" t="s">
        <v>590</v>
      </c>
      <c r="DJM275" t="s">
        <v>590</v>
      </c>
      <c r="DJN275" t="s">
        <v>590</v>
      </c>
      <c r="DJO275" t="s">
        <v>590</v>
      </c>
      <c r="DJP275" t="s">
        <v>590</v>
      </c>
      <c r="DJQ275" t="s">
        <v>590</v>
      </c>
      <c r="DJR275" t="s">
        <v>590</v>
      </c>
      <c r="DJS275" t="s">
        <v>590</v>
      </c>
      <c r="DJT275" t="s">
        <v>590</v>
      </c>
      <c r="DJU275" t="s">
        <v>590</v>
      </c>
      <c r="DJV275" t="s">
        <v>590</v>
      </c>
      <c r="DJW275" t="s">
        <v>590</v>
      </c>
      <c r="DJX275" t="s">
        <v>590</v>
      </c>
      <c r="DJY275" t="s">
        <v>590</v>
      </c>
      <c r="DJZ275" t="s">
        <v>590</v>
      </c>
      <c r="DKA275" t="s">
        <v>590</v>
      </c>
      <c r="DKB275" t="s">
        <v>590</v>
      </c>
      <c r="DKC275" t="s">
        <v>590</v>
      </c>
      <c r="DKD275" t="s">
        <v>590</v>
      </c>
      <c r="DKE275" t="s">
        <v>590</v>
      </c>
      <c r="DKF275" t="s">
        <v>590</v>
      </c>
      <c r="DKG275" t="s">
        <v>590</v>
      </c>
      <c r="DKH275" t="s">
        <v>590</v>
      </c>
      <c r="DKI275" t="s">
        <v>590</v>
      </c>
      <c r="DKJ275" t="s">
        <v>590</v>
      </c>
      <c r="DKK275" t="s">
        <v>590</v>
      </c>
      <c r="DKL275" t="s">
        <v>590</v>
      </c>
      <c r="DKM275" t="s">
        <v>590</v>
      </c>
      <c r="DKN275" t="s">
        <v>590</v>
      </c>
      <c r="DKO275" t="s">
        <v>590</v>
      </c>
      <c r="DKP275" t="s">
        <v>590</v>
      </c>
      <c r="DKQ275" t="s">
        <v>590</v>
      </c>
      <c r="DKR275" t="s">
        <v>590</v>
      </c>
      <c r="DKS275" t="s">
        <v>590</v>
      </c>
      <c r="DKT275" t="s">
        <v>590</v>
      </c>
      <c r="DKU275" t="s">
        <v>590</v>
      </c>
      <c r="DKV275" t="s">
        <v>590</v>
      </c>
      <c r="DKW275" t="s">
        <v>590</v>
      </c>
      <c r="DKX275" t="s">
        <v>590</v>
      </c>
      <c r="DKY275" t="s">
        <v>590</v>
      </c>
      <c r="DKZ275" t="s">
        <v>590</v>
      </c>
      <c r="DLA275" t="s">
        <v>590</v>
      </c>
      <c r="DLB275" t="s">
        <v>590</v>
      </c>
      <c r="DLC275" t="s">
        <v>590</v>
      </c>
      <c r="DLD275" t="s">
        <v>590</v>
      </c>
      <c r="DLE275" t="s">
        <v>590</v>
      </c>
      <c r="DLF275" t="s">
        <v>590</v>
      </c>
      <c r="DLG275" t="s">
        <v>590</v>
      </c>
      <c r="DLH275" t="s">
        <v>590</v>
      </c>
      <c r="DLI275" t="s">
        <v>590</v>
      </c>
      <c r="DLJ275" t="s">
        <v>590</v>
      </c>
      <c r="DLK275" t="s">
        <v>590</v>
      </c>
      <c r="DLL275" t="s">
        <v>590</v>
      </c>
      <c r="DLM275" t="s">
        <v>590</v>
      </c>
      <c r="DLN275" t="s">
        <v>590</v>
      </c>
      <c r="DLO275" t="s">
        <v>590</v>
      </c>
      <c r="DLP275" t="s">
        <v>590</v>
      </c>
      <c r="DLQ275" t="s">
        <v>590</v>
      </c>
      <c r="DLR275" t="s">
        <v>590</v>
      </c>
      <c r="DLS275" t="s">
        <v>590</v>
      </c>
      <c r="DLT275" t="s">
        <v>590</v>
      </c>
      <c r="DLU275" t="s">
        <v>590</v>
      </c>
      <c r="DLV275" t="s">
        <v>590</v>
      </c>
      <c r="DLW275" t="s">
        <v>590</v>
      </c>
      <c r="DLX275" t="s">
        <v>590</v>
      </c>
      <c r="DLY275" t="s">
        <v>590</v>
      </c>
      <c r="DLZ275" t="s">
        <v>590</v>
      </c>
      <c r="DMA275" t="s">
        <v>590</v>
      </c>
      <c r="DMB275" t="s">
        <v>590</v>
      </c>
      <c r="DMC275" t="s">
        <v>590</v>
      </c>
      <c r="DMD275" t="s">
        <v>590</v>
      </c>
      <c r="DME275" t="s">
        <v>590</v>
      </c>
      <c r="DMF275" t="s">
        <v>590</v>
      </c>
      <c r="DMG275" t="s">
        <v>590</v>
      </c>
      <c r="DMH275" t="s">
        <v>590</v>
      </c>
      <c r="DMI275" t="s">
        <v>590</v>
      </c>
      <c r="DMJ275" t="s">
        <v>590</v>
      </c>
      <c r="DMK275" t="s">
        <v>590</v>
      </c>
      <c r="DML275" t="s">
        <v>590</v>
      </c>
      <c r="DMM275" t="s">
        <v>590</v>
      </c>
      <c r="DMN275" t="s">
        <v>590</v>
      </c>
      <c r="DMO275" t="s">
        <v>590</v>
      </c>
      <c r="DMP275" t="s">
        <v>590</v>
      </c>
      <c r="DMQ275" t="s">
        <v>590</v>
      </c>
      <c r="DMR275" t="s">
        <v>590</v>
      </c>
      <c r="DMS275" t="s">
        <v>590</v>
      </c>
      <c r="DMT275" t="s">
        <v>590</v>
      </c>
      <c r="DMU275" t="s">
        <v>590</v>
      </c>
      <c r="DMV275" t="s">
        <v>590</v>
      </c>
      <c r="DMW275" t="s">
        <v>590</v>
      </c>
      <c r="DMX275" t="s">
        <v>590</v>
      </c>
      <c r="DMY275" t="s">
        <v>590</v>
      </c>
      <c r="DMZ275" t="s">
        <v>590</v>
      </c>
      <c r="DNA275" t="s">
        <v>590</v>
      </c>
      <c r="DNB275" t="s">
        <v>590</v>
      </c>
      <c r="DNC275" t="s">
        <v>590</v>
      </c>
      <c r="DND275" t="s">
        <v>590</v>
      </c>
      <c r="DNE275" t="s">
        <v>590</v>
      </c>
      <c r="DNF275" t="s">
        <v>590</v>
      </c>
      <c r="DNG275" t="s">
        <v>590</v>
      </c>
      <c r="DNH275" t="s">
        <v>590</v>
      </c>
      <c r="DNI275" t="s">
        <v>590</v>
      </c>
      <c r="DNJ275" t="s">
        <v>590</v>
      </c>
      <c r="DNK275" t="s">
        <v>590</v>
      </c>
      <c r="DNL275" t="s">
        <v>590</v>
      </c>
      <c r="DNM275" t="s">
        <v>590</v>
      </c>
      <c r="DNN275" t="s">
        <v>590</v>
      </c>
      <c r="DNO275" t="s">
        <v>590</v>
      </c>
      <c r="DNP275" t="s">
        <v>590</v>
      </c>
      <c r="DNQ275" t="s">
        <v>590</v>
      </c>
      <c r="DNR275" t="s">
        <v>590</v>
      </c>
      <c r="DNS275" t="s">
        <v>590</v>
      </c>
      <c r="DNT275" t="s">
        <v>590</v>
      </c>
      <c r="DNU275" t="s">
        <v>590</v>
      </c>
      <c r="DNV275" t="s">
        <v>590</v>
      </c>
      <c r="DNW275" t="s">
        <v>590</v>
      </c>
      <c r="DNX275" t="s">
        <v>590</v>
      </c>
      <c r="DNY275" t="s">
        <v>590</v>
      </c>
      <c r="DNZ275" t="s">
        <v>590</v>
      </c>
      <c r="DOA275" t="s">
        <v>590</v>
      </c>
      <c r="DOB275" t="s">
        <v>590</v>
      </c>
      <c r="DOC275" t="s">
        <v>590</v>
      </c>
      <c r="DOD275" t="s">
        <v>590</v>
      </c>
      <c r="DOE275" t="s">
        <v>590</v>
      </c>
      <c r="DOF275" t="s">
        <v>590</v>
      </c>
      <c r="DOG275" t="s">
        <v>590</v>
      </c>
      <c r="DOH275" t="s">
        <v>590</v>
      </c>
      <c r="DOI275" t="s">
        <v>590</v>
      </c>
      <c r="DOJ275" t="s">
        <v>590</v>
      </c>
      <c r="DOK275" t="s">
        <v>590</v>
      </c>
      <c r="DOL275" t="s">
        <v>590</v>
      </c>
      <c r="DOM275" t="s">
        <v>590</v>
      </c>
      <c r="DON275" t="s">
        <v>590</v>
      </c>
      <c r="DOO275" t="s">
        <v>590</v>
      </c>
      <c r="DOP275" t="s">
        <v>590</v>
      </c>
      <c r="DOQ275" t="s">
        <v>590</v>
      </c>
      <c r="DOR275" t="s">
        <v>590</v>
      </c>
      <c r="DOS275" t="s">
        <v>590</v>
      </c>
      <c r="DOT275" t="s">
        <v>590</v>
      </c>
      <c r="DOU275" t="s">
        <v>590</v>
      </c>
      <c r="DOV275" t="s">
        <v>590</v>
      </c>
      <c r="DOW275" t="s">
        <v>590</v>
      </c>
      <c r="DOX275" t="s">
        <v>590</v>
      </c>
      <c r="DOY275" t="s">
        <v>590</v>
      </c>
      <c r="DOZ275" t="s">
        <v>590</v>
      </c>
      <c r="DPA275" t="s">
        <v>590</v>
      </c>
      <c r="DPB275" t="s">
        <v>590</v>
      </c>
      <c r="DPC275" t="s">
        <v>590</v>
      </c>
      <c r="DPD275" t="s">
        <v>590</v>
      </c>
      <c r="DPE275" t="s">
        <v>590</v>
      </c>
      <c r="DPF275" t="s">
        <v>590</v>
      </c>
      <c r="DPG275" t="s">
        <v>590</v>
      </c>
      <c r="DPH275" t="s">
        <v>590</v>
      </c>
      <c r="DPI275" t="s">
        <v>590</v>
      </c>
      <c r="DPJ275" t="s">
        <v>590</v>
      </c>
      <c r="DPK275" t="s">
        <v>590</v>
      </c>
      <c r="DPL275" t="s">
        <v>590</v>
      </c>
      <c r="DPM275" t="s">
        <v>590</v>
      </c>
      <c r="DPN275" t="s">
        <v>590</v>
      </c>
      <c r="DPO275" t="s">
        <v>590</v>
      </c>
      <c r="DPP275" t="s">
        <v>590</v>
      </c>
      <c r="DPQ275" t="s">
        <v>590</v>
      </c>
      <c r="DPR275" t="s">
        <v>590</v>
      </c>
      <c r="DPS275" t="s">
        <v>590</v>
      </c>
      <c r="DPT275" t="s">
        <v>590</v>
      </c>
      <c r="DPU275" t="s">
        <v>590</v>
      </c>
      <c r="DPV275" t="s">
        <v>590</v>
      </c>
      <c r="DPW275" t="s">
        <v>590</v>
      </c>
      <c r="DPX275" t="s">
        <v>590</v>
      </c>
      <c r="DPY275" t="s">
        <v>590</v>
      </c>
      <c r="DPZ275" t="s">
        <v>590</v>
      </c>
      <c r="DQA275" t="s">
        <v>590</v>
      </c>
      <c r="DQB275" t="s">
        <v>590</v>
      </c>
      <c r="DQC275" t="s">
        <v>590</v>
      </c>
      <c r="DQD275" t="s">
        <v>590</v>
      </c>
      <c r="DQE275" t="s">
        <v>590</v>
      </c>
      <c r="DQF275" t="s">
        <v>590</v>
      </c>
      <c r="DQG275" t="s">
        <v>590</v>
      </c>
      <c r="DQH275" t="s">
        <v>590</v>
      </c>
      <c r="DQI275" t="s">
        <v>590</v>
      </c>
      <c r="DQJ275" t="s">
        <v>590</v>
      </c>
      <c r="DQK275" t="s">
        <v>590</v>
      </c>
      <c r="DQL275" t="s">
        <v>590</v>
      </c>
      <c r="DQM275" t="s">
        <v>590</v>
      </c>
      <c r="DQN275" t="s">
        <v>590</v>
      </c>
      <c r="DQO275" t="s">
        <v>590</v>
      </c>
      <c r="DQP275" t="s">
        <v>590</v>
      </c>
      <c r="DQQ275" t="s">
        <v>590</v>
      </c>
      <c r="DQR275" t="s">
        <v>590</v>
      </c>
      <c r="DQS275" t="s">
        <v>590</v>
      </c>
      <c r="DQT275" t="s">
        <v>590</v>
      </c>
      <c r="DQU275" t="s">
        <v>590</v>
      </c>
      <c r="DQV275" t="s">
        <v>590</v>
      </c>
      <c r="DQW275" t="s">
        <v>590</v>
      </c>
      <c r="DQX275" t="s">
        <v>590</v>
      </c>
      <c r="DQY275" t="s">
        <v>590</v>
      </c>
      <c r="DQZ275" t="s">
        <v>590</v>
      </c>
      <c r="DRA275" t="s">
        <v>590</v>
      </c>
      <c r="DRB275" t="s">
        <v>590</v>
      </c>
      <c r="DRC275" t="s">
        <v>590</v>
      </c>
      <c r="DRD275" t="s">
        <v>590</v>
      </c>
      <c r="DRE275" t="s">
        <v>590</v>
      </c>
      <c r="DRF275" t="s">
        <v>590</v>
      </c>
      <c r="DRG275" t="s">
        <v>590</v>
      </c>
      <c r="DRH275" t="s">
        <v>590</v>
      </c>
      <c r="DRI275" t="s">
        <v>590</v>
      </c>
      <c r="DRJ275" t="s">
        <v>590</v>
      </c>
      <c r="DRK275" t="s">
        <v>590</v>
      </c>
      <c r="DRL275" t="s">
        <v>590</v>
      </c>
      <c r="DRM275" t="s">
        <v>590</v>
      </c>
      <c r="DRN275" t="s">
        <v>590</v>
      </c>
      <c r="DRO275" t="s">
        <v>590</v>
      </c>
      <c r="DRP275" t="s">
        <v>590</v>
      </c>
      <c r="DRQ275" t="s">
        <v>590</v>
      </c>
      <c r="DRR275" t="s">
        <v>590</v>
      </c>
      <c r="DRS275" t="s">
        <v>590</v>
      </c>
      <c r="DRT275" t="s">
        <v>590</v>
      </c>
      <c r="DRU275" t="s">
        <v>590</v>
      </c>
      <c r="DRV275" t="s">
        <v>590</v>
      </c>
      <c r="DRW275" t="s">
        <v>590</v>
      </c>
      <c r="DRX275" t="s">
        <v>590</v>
      </c>
      <c r="DRY275" t="s">
        <v>590</v>
      </c>
      <c r="DRZ275" t="s">
        <v>590</v>
      </c>
      <c r="DSA275" t="s">
        <v>590</v>
      </c>
      <c r="DSB275" t="s">
        <v>590</v>
      </c>
      <c r="DSC275" t="s">
        <v>590</v>
      </c>
      <c r="DSD275" t="s">
        <v>590</v>
      </c>
      <c r="DSE275" t="s">
        <v>590</v>
      </c>
      <c r="DSF275" t="s">
        <v>590</v>
      </c>
      <c r="DSG275" t="s">
        <v>590</v>
      </c>
      <c r="DSH275" t="s">
        <v>590</v>
      </c>
      <c r="DSI275" t="s">
        <v>590</v>
      </c>
      <c r="DSJ275" t="s">
        <v>590</v>
      </c>
      <c r="DSK275" t="s">
        <v>590</v>
      </c>
      <c r="DSL275" t="s">
        <v>590</v>
      </c>
      <c r="DSM275" t="s">
        <v>590</v>
      </c>
      <c r="DSN275" t="s">
        <v>590</v>
      </c>
      <c r="DSO275" t="s">
        <v>590</v>
      </c>
      <c r="DSP275" t="s">
        <v>590</v>
      </c>
      <c r="DSQ275" t="s">
        <v>590</v>
      </c>
      <c r="DSR275" t="s">
        <v>590</v>
      </c>
      <c r="DSS275" t="s">
        <v>590</v>
      </c>
      <c r="DST275" t="s">
        <v>590</v>
      </c>
      <c r="DSU275" t="s">
        <v>590</v>
      </c>
      <c r="DSV275" t="s">
        <v>590</v>
      </c>
      <c r="DSW275" t="s">
        <v>590</v>
      </c>
      <c r="DSX275" t="s">
        <v>590</v>
      </c>
      <c r="DSY275" t="s">
        <v>590</v>
      </c>
      <c r="DSZ275" t="s">
        <v>590</v>
      </c>
      <c r="DTA275" t="s">
        <v>590</v>
      </c>
      <c r="DTB275" t="s">
        <v>590</v>
      </c>
      <c r="DTC275" t="s">
        <v>590</v>
      </c>
      <c r="DTD275" t="s">
        <v>590</v>
      </c>
      <c r="DTE275" t="s">
        <v>590</v>
      </c>
      <c r="DTF275" t="s">
        <v>590</v>
      </c>
      <c r="DTG275" t="s">
        <v>590</v>
      </c>
      <c r="DTH275" t="s">
        <v>590</v>
      </c>
      <c r="DTI275" t="s">
        <v>590</v>
      </c>
      <c r="DTJ275" t="s">
        <v>590</v>
      </c>
      <c r="DTK275" t="s">
        <v>590</v>
      </c>
      <c r="DTL275" t="s">
        <v>590</v>
      </c>
      <c r="DTM275" t="s">
        <v>590</v>
      </c>
      <c r="DTN275" t="s">
        <v>590</v>
      </c>
      <c r="DTO275" t="s">
        <v>590</v>
      </c>
      <c r="DTP275" t="s">
        <v>590</v>
      </c>
      <c r="DTQ275" t="s">
        <v>590</v>
      </c>
      <c r="DTR275" t="s">
        <v>590</v>
      </c>
      <c r="DTS275" t="s">
        <v>590</v>
      </c>
      <c r="DTT275" t="s">
        <v>590</v>
      </c>
      <c r="DTU275" t="s">
        <v>590</v>
      </c>
      <c r="DTV275" t="s">
        <v>590</v>
      </c>
      <c r="DTW275" t="s">
        <v>590</v>
      </c>
      <c r="DTX275" t="s">
        <v>590</v>
      </c>
      <c r="DTY275" t="s">
        <v>590</v>
      </c>
      <c r="DTZ275" t="s">
        <v>590</v>
      </c>
      <c r="DUA275" t="s">
        <v>590</v>
      </c>
      <c r="DUB275" t="s">
        <v>590</v>
      </c>
      <c r="DUC275" t="s">
        <v>590</v>
      </c>
      <c r="DUD275" t="s">
        <v>590</v>
      </c>
      <c r="DUE275" t="s">
        <v>590</v>
      </c>
      <c r="DUF275" t="s">
        <v>590</v>
      </c>
      <c r="DUG275" t="s">
        <v>590</v>
      </c>
      <c r="DUH275" t="s">
        <v>590</v>
      </c>
      <c r="DUI275" t="s">
        <v>590</v>
      </c>
      <c r="DUJ275" t="s">
        <v>590</v>
      </c>
      <c r="DUK275" t="s">
        <v>590</v>
      </c>
      <c r="DUL275" t="s">
        <v>590</v>
      </c>
      <c r="DUM275" t="s">
        <v>590</v>
      </c>
      <c r="DUN275" t="s">
        <v>590</v>
      </c>
      <c r="DUO275" t="s">
        <v>590</v>
      </c>
      <c r="DUP275" t="s">
        <v>590</v>
      </c>
      <c r="DUQ275" t="s">
        <v>590</v>
      </c>
      <c r="DUR275" t="s">
        <v>590</v>
      </c>
      <c r="DUS275" t="s">
        <v>590</v>
      </c>
      <c r="DUT275" t="s">
        <v>590</v>
      </c>
      <c r="DUU275" t="s">
        <v>590</v>
      </c>
      <c r="DUV275" t="s">
        <v>590</v>
      </c>
      <c r="DUW275" t="s">
        <v>590</v>
      </c>
      <c r="DUX275" t="s">
        <v>590</v>
      </c>
      <c r="DUY275" t="s">
        <v>590</v>
      </c>
      <c r="DUZ275" t="s">
        <v>590</v>
      </c>
      <c r="DVA275" t="s">
        <v>590</v>
      </c>
      <c r="DVB275" t="s">
        <v>590</v>
      </c>
      <c r="DVC275" t="s">
        <v>590</v>
      </c>
      <c r="DVD275" t="s">
        <v>590</v>
      </c>
      <c r="DVE275" t="s">
        <v>590</v>
      </c>
      <c r="DVF275" t="s">
        <v>590</v>
      </c>
      <c r="DVG275" t="s">
        <v>590</v>
      </c>
      <c r="DVH275" t="s">
        <v>590</v>
      </c>
      <c r="DVI275" t="s">
        <v>590</v>
      </c>
      <c r="DVJ275" t="s">
        <v>590</v>
      </c>
      <c r="DVK275" t="s">
        <v>590</v>
      </c>
      <c r="DVL275" t="s">
        <v>590</v>
      </c>
      <c r="DVM275" t="s">
        <v>590</v>
      </c>
      <c r="DVN275" t="s">
        <v>590</v>
      </c>
      <c r="DVO275" t="s">
        <v>590</v>
      </c>
      <c r="DVP275" t="s">
        <v>590</v>
      </c>
      <c r="DVQ275" t="s">
        <v>590</v>
      </c>
      <c r="DVR275" t="s">
        <v>590</v>
      </c>
      <c r="DVS275" t="s">
        <v>590</v>
      </c>
      <c r="DVT275" t="s">
        <v>590</v>
      </c>
      <c r="DVU275" t="s">
        <v>590</v>
      </c>
      <c r="DVV275" t="s">
        <v>590</v>
      </c>
      <c r="DVW275" t="s">
        <v>590</v>
      </c>
      <c r="DVX275" t="s">
        <v>590</v>
      </c>
      <c r="DVY275" t="s">
        <v>590</v>
      </c>
      <c r="DVZ275" t="s">
        <v>590</v>
      </c>
      <c r="DWA275" t="s">
        <v>590</v>
      </c>
      <c r="DWB275" t="s">
        <v>590</v>
      </c>
      <c r="DWC275" t="s">
        <v>590</v>
      </c>
      <c r="DWD275" t="s">
        <v>590</v>
      </c>
      <c r="DWE275" t="s">
        <v>590</v>
      </c>
      <c r="DWF275" t="s">
        <v>590</v>
      </c>
      <c r="DWG275" t="s">
        <v>590</v>
      </c>
      <c r="DWH275" t="s">
        <v>590</v>
      </c>
      <c r="DWI275" t="s">
        <v>590</v>
      </c>
      <c r="DWJ275" t="s">
        <v>590</v>
      </c>
      <c r="DWK275" t="s">
        <v>590</v>
      </c>
      <c r="DWL275" t="s">
        <v>590</v>
      </c>
      <c r="DWM275" t="s">
        <v>590</v>
      </c>
      <c r="DWN275" t="s">
        <v>590</v>
      </c>
      <c r="DWO275" t="s">
        <v>590</v>
      </c>
      <c r="DWP275" t="s">
        <v>590</v>
      </c>
      <c r="DWQ275" t="s">
        <v>590</v>
      </c>
      <c r="DWR275" t="s">
        <v>590</v>
      </c>
      <c r="DWS275" t="s">
        <v>590</v>
      </c>
      <c r="DWT275" t="s">
        <v>590</v>
      </c>
      <c r="DWU275" t="s">
        <v>590</v>
      </c>
      <c r="DWV275" t="s">
        <v>590</v>
      </c>
      <c r="DWW275" t="s">
        <v>590</v>
      </c>
      <c r="DWX275" t="s">
        <v>590</v>
      </c>
      <c r="DWY275" t="s">
        <v>590</v>
      </c>
      <c r="DWZ275" t="s">
        <v>590</v>
      </c>
      <c r="DXA275" t="s">
        <v>590</v>
      </c>
      <c r="DXB275" t="s">
        <v>590</v>
      </c>
      <c r="DXC275" t="s">
        <v>590</v>
      </c>
      <c r="DXD275" t="s">
        <v>590</v>
      </c>
      <c r="DXE275" t="s">
        <v>590</v>
      </c>
      <c r="DXF275" t="s">
        <v>590</v>
      </c>
      <c r="DXG275" t="s">
        <v>590</v>
      </c>
      <c r="DXH275" t="s">
        <v>590</v>
      </c>
      <c r="DXI275" t="s">
        <v>590</v>
      </c>
      <c r="DXJ275" t="s">
        <v>590</v>
      </c>
      <c r="DXK275" t="s">
        <v>590</v>
      </c>
      <c r="DXL275" t="s">
        <v>590</v>
      </c>
      <c r="DXM275" t="s">
        <v>590</v>
      </c>
      <c r="DXN275" t="s">
        <v>590</v>
      </c>
      <c r="DXO275" t="s">
        <v>590</v>
      </c>
      <c r="DXP275" t="s">
        <v>590</v>
      </c>
      <c r="DXQ275" t="s">
        <v>590</v>
      </c>
      <c r="DXR275" t="s">
        <v>590</v>
      </c>
      <c r="DXS275" t="s">
        <v>590</v>
      </c>
      <c r="DXT275" t="s">
        <v>590</v>
      </c>
      <c r="DXU275" t="s">
        <v>590</v>
      </c>
      <c r="DXV275" t="s">
        <v>590</v>
      </c>
      <c r="DXW275" t="s">
        <v>590</v>
      </c>
      <c r="DXX275" t="s">
        <v>590</v>
      </c>
      <c r="DXY275" t="s">
        <v>590</v>
      </c>
      <c r="DXZ275" t="s">
        <v>590</v>
      </c>
      <c r="DYA275" t="s">
        <v>590</v>
      </c>
      <c r="DYB275" t="s">
        <v>590</v>
      </c>
      <c r="DYC275" t="s">
        <v>590</v>
      </c>
      <c r="DYD275" t="s">
        <v>590</v>
      </c>
      <c r="DYE275" t="s">
        <v>590</v>
      </c>
      <c r="DYF275" t="s">
        <v>590</v>
      </c>
      <c r="DYG275" t="s">
        <v>590</v>
      </c>
      <c r="DYH275" t="s">
        <v>590</v>
      </c>
      <c r="DYI275" t="s">
        <v>590</v>
      </c>
      <c r="DYJ275" t="s">
        <v>590</v>
      </c>
      <c r="DYK275" t="s">
        <v>590</v>
      </c>
      <c r="DYL275" t="s">
        <v>590</v>
      </c>
      <c r="DYM275" t="s">
        <v>590</v>
      </c>
      <c r="DYN275" t="s">
        <v>590</v>
      </c>
      <c r="DYO275" t="s">
        <v>590</v>
      </c>
      <c r="DYP275" t="s">
        <v>590</v>
      </c>
      <c r="DYQ275" t="s">
        <v>590</v>
      </c>
      <c r="DYR275" t="s">
        <v>590</v>
      </c>
      <c r="DYS275" t="s">
        <v>590</v>
      </c>
      <c r="DYT275" t="s">
        <v>590</v>
      </c>
      <c r="DYU275" t="s">
        <v>590</v>
      </c>
      <c r="DYV275" t="s">
        <v>590</v>
      </c>
      <c r="DYW275" t="s">
        <v>590</v>
      </c>
      <c r="DYX275" t="s">
        <v>590</v>
      </c>
      <c r="DYY275" t="s">
        <v>590</v>
      </c>
      <c r="DYZ275" t="s">
        <v>590</v>
      </c>
      <c r="DZA275" t="s">
        <v>590</v>
      </c>
      <c r="DZB275" t="s">
        <v>590</v>
      </c>
      <c r="DZC275" t="s">
        <v>590</v>
      </c>
      <c r="DZD275" t="s">
        <v>590</v>
      </c>
      <c r="DZE275" t="s">
        <v>590</v>
      </c>
      <c r="DZF275" t="s">
        <v>590</v>
      </c>
      <c r="DZG275" t="s">
        <v>590</v>
      </c>
      <c r="DZH275" t="s">
        <v>590</v>
      </c>
      <c r="DZI275" t="s">
        <v>590</v>
      </c>
      <c r="DZJ275" t="s">
        <v>590</v>
      </c>
      <c r="DZK275" t="s">
        <v>590</v>
      </c>
      <c r="DZL275" t="s">
        <v>590</v>
      </c>
      <c r="DZM275" t="s">
        <v>590</v>
      </c>
      <c r="DZN275" t="s">
        <v>590</v>
      </c>
      <c r="DZO275" t="s">
        <v>590</v>
      </c>
      <c r="DZP275" t="s">
        <v>590</v>
      </c>
      <c r="DZQ275" t="s">
        <v>590</v>
      </c>
      <c r="DZR275" t="s">
        <v>590</v>
      </c>
      <c r="DZS275" t="s">
        <v>590</v>
      </c>
      <c r="DZT275" t="s">
        <v>590</v>
      </c>
      <c r="DZU275" t="s">
        <v>590</v>
      </c>
      <c r="DZV275" t="s">
        <v>590</v>
      </c>
      <c r="DZW275" t="s">
        <v>590</v>
      </c>
      <c r="DZX275" t="s">
        <v>590</v>
      </c>
      <c r="DZY275" t="s">
        <v>590</v>
      </c>
      <c r="DZZ275" t="s">
        <v>590</v>
      </c>
      <c r="EAA275" t="s">
        <v>590</v>
      </c>
      <c r="EAB275" t="s">
        <v>590</v>
      </c>
      <c r="EAC275" t="s">
        <v>590</v>
      </c>
      <c r="EAD275" t="s">
        <v>590</v>
      </c>
      <c r="EAE275" t="s">
        <v>590</v>
      </c>
      <c r="EAF275" t="s">
        <v>590</v>
      </c>
      <c r="EAG275" t="s">
        <v>590</v>
      </c>
      <c r="EAH275" t="s">
        <v>590</v>
      </c>
      <c r="EAI275" t="s">
        <v>590</v>
      </c>
      <c r="EAJ275" t="s">
        <v>590</v>
      </c>
      <c r="EAK275" t="s">
        <v>590</v>
      </c>
      <c r="EAL275" t="s">
        <v>590</v>
      </c>
      <c r="EAM275" t="s">
        <v>590</v>
      </c>
      <c r="EAN275" t="s">
        <v>590</v>
      </c>
      <c r="EAO275" t="s">
        <v>590</v>
      </c>
      <c r="EAP275" t="s">
        <v>590</v>
      </c>
      <c r="EAQ275" t="s">
        <v>590</v>
      </c>
      <c r="EAR275" t="s">
        <v>590</v>
      </c>
      <c r="EAS275" t="s">
        <v>590</v>
      </c>
      <c r="EAT275" t="s">
        <v>590</v>
      </c>
      <c r="EAU275" t="s">
        <v>590</v>
      </c>
      <c r="EAV275" t="s">
        <v>590</v>
      </c>
      <c r="EAW275" t="s">
        <v>590</v>
      </c>
      <c r="EAX275" t="s">
        <v>590</v>
      </c>
      <c r="EAY275" t="s">
        <v>590</v>
      </c>
      <c r="EAZ275" t="s">
        <v>590</v>
      </c>
      <c r="EBA275" t="s">
        <v>590</v>
      </c>
      <c r="EBB275" t="s">
        <v>590</v>
      </c>
      <c r="EBC275" t="s">
        <v>590</v>
      </c>
      <c r="EBD275" t="s">
        <v>590</v>
      </c>
      <c r="EBE275" t="s">
        <v>590</v>
      </c>
      <c r="EBF275" t="s">
        <v>590</v>
      </c>
      <c r="EBG275" t="s">
        <v>590</v>
      </c>
      <c r="EBH275" t="s">
        <v>590</v>
      </c>
      <c r="EBI275" t="s">
        <v>590</v>
      </c>
      <c r="EBJ275" t="s">
        <v>590</v>
      </c>
      <c r="EBK275" t="s">
        <v>590</v>
      </c>
      <c r="EBL275" t="s">
        <v>590</v>
      </c>
      <c r="EBM275" t="s">
        <v>590</v>
      </c>
      <c r="EBN275" t="s">
        <v>590</v>
      </c>
      <c r="EBO275" t="s">
        <v>590</v>
      </c>
      <c r="EBP275" t="s">
        <v>590</v>
      </c>
      <c r="EBQ275" t="s">
        <v>590</v>
      </c>
      <c r="EBR275" t="s">
        <v>590</v>
      </c>
      <c r="EBS275" t="s">
        <v>590</v>
      </c>
      <c r="EBT275" t="s">
        <v>590</v>
      </c>
      <c r="EBU275" t="s">
        <v>590</v>
      </c>
      <c r="EBV275" t="s">
        <v>590</v>
      </c>
      <c r="EBW275" t="s">
        <v>590</v>
      </c>
      <c r="EBX275" t="s">
        <v>590</v>
      </c>
      <c r="EBY275" t="s">
        <v>590</v>
      </c>
      <c r="EBZ275" t="s">
        <v>590</v>
      </c>
      <c r="ECA275" t="s">
        <v>590</v>
      </c>
      <c r="ECB275" t="s">
        <v>590</v>
      </c>
      <c r="ECC275" t="s">
        <v>590</v>
      </c>
      <c r="ECD275" t="s">
        <v>590</v>
      </c>
      <c r="ECE275" t="s">
        <v>590</v>
      </c>
      <c r="ECF275" t="s">
        <v>590</v>
      </c>
      <c r="ECG275" t="s">
        <v>590</v>
      </c>
      <c r="ECH275" t="s">
        <v>590</v>
      </c>
      <c r="ECI275" t="s">
        <v>590</v>
      </c>
      <c r="ECJ275" t="s">
        <v>590</v>
      </c>
      <c r="ECK275" t="s">
        <v>590</v>
      </c>
      <c r="ECL275" t="s">
        <v>590</v>
      </c>
      <c r="ECM275" t="s">
        <v>590</v>
      </c>
      <c r="ECN275" t="s">
        <v>590</v>
      </c>
      <c r="ECO275" t="s">
        <v>590</v>
      </c>
      <c r="ECP275" t="s">
        <v>590</v>
      </c>
      <c r="ECQ275" t="s">
        <v>590</v>
      </c>
      <c r="ECR275" t="s">
        <v>590</v>
      </c>
      <c r="ECS275" t="s">
        <v>590</v>
      </c>
      <c r="ECT275" t="s">
        <v>590</v>
      </c>
      <c r="ECU275" t="s">
        <v>590</v>
      </c>
      <c r="ECV275" t="s">
        <v>590</v>
      </c>
      <c r="ECW275" t="s">
        <v>590</v>
      </c>
      <c r="ECX275" t="s">
        <v>590</v>
      </c>
      <c r="ECY275" t="s">
        <v>590</v>
      </c>
      <c r="ECZ275" t="s">
        <v>590</v>
      </c>
      <c r="EDA275" t="s">
        <v>590</v>
      </c>
      <c r="EDB275" t="s">
        <v>590</v>
      </c>
      <c r="EDC275" t="s">
        <v>590</v>
      </c>
      <c r="EDD275" t="s">
        <v>590</v>
      </c>
      <c r="EDE275" t="s">
        <v>590</v>
      </c>
      <c r="EDF275" t="s">
        <v>590</v>
      </c>
      <c r="EDG275" t="s">
        <v>590</v>
      </c>
      <c r="EDH275" t="s">
        <v>590</v>
      </c>
      <c r="EDI275" t="s">
        <v>590</v>
      </c>
      <c r="EDJ275" t="s">
        <v>590</v>
      </c>
      <c r="EDK275" t="s">
        <v>590</v>
      </c>
      <c r="EDL275" t="s">
        <v>590</v>
      </c>
      <c r="EDM275" t="s">
        <v>590</v>
      </c>
      <c r="EDN275" t="s">
        <v>590</v>
      </c>
      <c r="EDO275" t="s">
        <v>590</v>
      </c>
      <c r="EDP275" t="s">
        <v>590</v>
      </c>
      <c r="EDQ275" t="s">
        <v>590</v>
      </c>
      <c r="EDR275" t="s">
        <v>590</v>
      </c>
      <c r="EDS275" t="s">
        <v>590</v>
      </c>
      <c r="EDT275" t="s">
        <v>590</v>
      </c>
      <c r="EDU275" t="s">
        <v>590</v>
      </c>
      <c r="EDV275" t="s">
        <v>590</v>
      </c>
      <c r="EDW275" t="s">
        <v>590</v>
      </c>
      <c r="EDX275" t="s">
        <v>590</v>
      </c>
      <c r="EDY275" t="s">
        <v>590</v>
      </c>
      <c r="EDZ275" t="s">
        <v>590</v>
      </c>
      <c r="EEA275" t="s">
        <v>590</v>
      </c>
      <c r="EEB275" t="s">
        <v>590</v>
      </c>
      <c r="EEC275" t="s">
        <v>590</v>
      </c>
      <c r="EED275" t="s">
        <v>590</v>
      </c>
      <c r="EEE275" t="s">
        <v>590</v>
      </c>
      <c r="EEF275" t="s">
        <v>590</v>
      </c>
      <c r="EEG275" t="s">
        <v>590</v>
      </c>
      <c r="EEH275" t="s">
        <v>590</v>
      </c>
      <c r="EEI275" t="s">
        <v>590</v>
      </c>
      <c r="EEJ275" t="s">
        <v>590</v>
      </c>
      <c r="EEK275" t="s">
        <v>590</v>
      </c>
      <c r="EEL275" t="s">
        <v>590</v>
      </c>
      <c r="EEM275" t="s">
        <v>590</v>
      </c>
      <c r="EEN275" t="s">
        <v>590</v>
      </c>
      <c r="EEO275" t="s">
        <v>590</v>
      </c>
      <c r="EEP275" t="s">
        <v>590</v>
      </c>
      <c r="EEQ275" t="s">
        <v>590</v>
      </c>
      <c r="EER275" t="s">
        <v>590</v>
      </c>
      <c r="EES275" t="s">
        <v>590</v>
      </c>
      <c r="EET275" t="s">
        <v>590</v>
      </c>
      <c r="EEU275" t="s">
        <v>590</v>
      </c>
      <c r="EEV275" t="s">
        <v>590</v>
      </c>
      <c r="EEW275" t="s">
        <v>590</v>
      </c>
      <c r="EEX275" t="s">
        <v>590</v>
      </c>
      <c r="EEY275" t="s">
        <v>590</v>
      </c>
      <c r="EEZ275" t="s">
        <v>590</v>
      </c>
      <c r="EFA275" t="s">
        <v>590</v>
      </c>
      <c r="EFB275" t="s">
        <v>590</v>
      </c>
      <c r="EFC275" t="s">
        <v>590</v>
      </c>
      <c r="EFD275" t="s">
        <v>590</v>
      </c>
      <c r="EFE275" t="s">
        <v>590</v>
      </c>
      <c r="EFF275" t="s">
        <v>590</v>
      </c>
      <c r="EFG275" t="s">
        <v>590</v>
      </c>
      <c r="EFH275" t="s">
        <v>590</v>
      </c>
      <c r="EFI275" t="s">
        <v>590</v>
      </c>
      <c r="EFJ275" t="s">
        <v>590</v>
      </c>
      <c r="EFK275" t="s">
        <v>590</v>
      </c>
      <c r="EFL275" t="s">
        <v>590</v>
      </c>
      <c r="EFM275" t="s">
        <v>590</v>
      </c>
      <c r="EFN275" t="s">
        <v>590</v>
      </c>
      <c r="EFO275" t="s">
        <v>590</v>
      </c>
      <c r="EFP275" t="s">
        <v>590</v>
      </c>
      <c r="EFQ275" t="s">
        <v>590</v>
      </c>
      <c r="EFR275" t="s">
        <v>590</v>
      </c>
      <c r="EFS275" t="s">
        <v>590</v>
      </c>
      <c r="EFT275" t="s">
        <v>590</v>
      </c>
      <c r="EFU275" t="s">
        <v>590</v>
      </c>
      <c r="EFV275" t="s">
        <v>590</v>
      </c>
      <c r="EFW275" t="s">
        <v>590</v>
      </c>
      <c r="EFX275" t="s">
        <v>590</v>
      </c>
      <c r="EFY275" t="s">
        <v>590</v>
      </c>
      <c r="EFZ275" t="s">
        <v>590</v>
      </c>
      <c r="EGA275" t="s">
        <v>590</v>
      </c>
      <c r="EGB275" t="s">
        <v>590</v>
      </c>
      <c r="EGC275" t="s">
        <v>590</v>
      </c>
      <c r="EGD275" t="s">
        <v>590</v>
      </c>
      <c r="EGE275" t="s">
        <v>590</v>
      </c>
      <c r="EGF275" t="s">
        <v>590</v>
      </c>
      <c r="EGG275" t="s">
        <v>590</v>
      </c>
      <c r="EGH275" t="s">
        <v>590</v>
      </c>
      <c r="EGI275" t="s">
        <v>590</v>
      </c>
      <c r="EGJ275" t="s">
        <v>590</v>
      </c>
      <c r="EGK275" t="s">
        <v>590</v>
      </c>
      <c r="EGL275" t="s">
        <v>590</v>
      </c>
      <c r="EGM275" t="s">
        <v>590</v>
      </c>
      <c r="EGN275" t="s">
        <v>590</v>
      </c>
      <c r="EGO275" t="s">
        <v>590</v>
      </c>
      <c r="EGP275" t="s">
        <v>590</v>
      </c>
      <c r="EGQ275" t="s">
        <v>590</v>
      </c>
      <c r="EGR275" t="s">
        <v>590</v>
      </c>
      <c r="EGS275" t="s">
        <v>590</v>
      </c>
      <c r="EGT275" t="s">
        <v>590</v>
      </c>
      <c r="EGU275" t="s">
        <v>590</v>
      </c>
      <c r="EGV275" t="s">
        <v>590</v>
      </c>
      <c r="EGW275" t="s">
        <v>590</v>
      </c>
      <c r="EGX275" t="s">
        <v>590</v>
      </c>
      <c r="EGY275" t="s">
        <v>590</v>
      </c>
      <c r="EGZ275" t="s">
        <v>590</v>
      </c>
      <c r="EHA275" t="s">
        <v>590</v>
      </c>
      <c r="EHB275" t="s">
        <v>590</v>
      </c>
      <c r="EHC275" t="s">
        <v>590</v>
      </c>
      <c r="EHD275" t="s">
        <v>590</v>
      </c>
      <c r="EHE275" t="s">
        <v>590</v>
      </c>
      <c r="EHF275" t="s">
        <v>590</v>
      </c>
      <c r="EHG275" t="s">
        <v>590</v>
      </c>
      <c r="EHH275" t="s">
        <v>590</v>
      </c>
      <c r="EHI275" t="s">
        <v>590</v>
      </c>
      <c r="EHJ275" t="s">
        <v>590</v>
      </c>
      <c r="EHK275" t="s">
        <v>590</v>
      </c>
      <c r="EHL275" t="s">
        <v>590</v>
      </c>
      <c r="EHM275" t="s">
        <v>590</v>
      </c>
      <c r="EHN275" t="s">
        <v>590</v>
      </c>
      <c r="EHO275" t="s">
        <v>590</v>
      </c>
      <c r="EHP275" t="s">
        <v>590</v>
      </c>
      <c r="EHQ275" t="s">
        <v>590</v>
      </c>
      <c r="EHR275" t="s">
        <v>590</v>
      </c>
      <c r="EHS275" t="s">
        <v>590</v>
      </c>
      <c r="EHT275" t="s">
        <v>590</v>
      </c>
      <c r="EHU275" t="s">
        <v>590</v>
      </c>
      <c r="EHV275" t="s">
        <v>590</v>
      </c>
      <c r="EHW275" t="s">
        <v>590</v>
      </c>
      <c r="EHX275" t="s">
        <v>590</v>
      </c>
      <c r="EHY275" t="s">
        <v>590</v>
      </c>
      <c r="EHZ275" t="s">
        <v>590</v>
      </c>
      <c r="EIA275" t="s">
        <v>590</v>
      </c>
      <c r="EIB275" t="s">
        <v>590</v>
      </c>
      <c r="EIC275" t="s">
        <v>590</v>
      </c>
      <c r="EID275" t="s">
        <v>590</v>
      </c>
      <c r="EIE275" t="s">
        <v>590</v>
      </c>
      <c r="EIF275" t="s">
        <v>590</v>
      </c>
      <c r="EIG275" t="s">
        <v>590</v>
      </c>
      <c r="EIH275" t="s">
        <v>590</v>
      </c>
      <c r="EII275" t="s">
        <v>590</v>
      </c>
      <c r="EIJ275" t="s">
        <v>590</v>
      </c>
      <c r="EIK275" t="s">
        <v>590</v>
      </c>
      <c r="EIL275" t="s">
        <v>590</v>
      </c>
      <c r="EIM275" t="s">
        <v>590</v>
      </c>
      <c r="EIN275" t="s">
        <v>590</v>
      </c>
      <c r="EIO275" t="s">
        <v>590</v>
      </c>
      <c r="EIP275" t="s">
        <v>590</v>
      </c>
      <c r="EIQ275" t="s">
        <v>590</v>
      </c>
      <c r="EIR275" t="s">
        <v>590</v>
      </c>
      <c r="EIS275" t="s">
        <v>590</v>
      </c>
      <c r="EIT275" t="s">
        <v>590</v>
      </c>
      <c r="EIU275" t="s">
        <v>590</v>
      </c>
      <c r="EIV275" t="s">
        <v>590</v>
      </c>
      <c r="EIW275" t="s">
        <v>590</v>
      </c>
      <c r="EIX275" t="s">
        <v>590</v>
      </c>
      <c r="EIY275" t="s">
        <v>590</v>
      </c>
      <c r="EIZ275" t="s">
        <v>590</v>
      </c>
      <c r="EJA275" t="s">
        <v>590</v>
      </c>
      <c r="EJB275" t="s">
        <v>590</v>
      </c>
      <c r="EJC275" t="s">
        <v>590</v>
      </c>
      <c r="EJD275" t="s">
        <v>590</v>
      </c>
      <c r="EJE275" t="s">
        <v>590</v>
      </c>
      <c r="EJF275" t="s">
        <v>590</v>
      </c>
      <c r="EJG275" t="s">
        <v>590</v>
      </c>
      <c r="EJH275" t="s">
        <v>590</v>
      </c>
      <c r="EJI275" t="s">
        <v>590</v>
      </c>
      <c r="EJJ275" t="s">
        <v>590</v>
      </c>
      <c r="EJK275" t="s">
        <v>590</v>
      </c>
      <c r="EJL275" t="s">
        <v>590</v>
      </c>
      <c r="EJM275" t="s">
        <v>590</v>
      </c>
      <c r="EJN275" t="s">
        <v>590</v>
      </c>
      <c r="EJO275" t="s">
        <v>590</v>
      </c>
      <c r="EJP275" t="s">
        <v>590</v>
      </c>
      <c r="EJQ275" t="s">
        <v>590</v>
      </c>
      <c r="EJR275" t="s">
        <v>590</v>
      </c>
      <c r="EJS275" t="s">
        <v>590</v>
      </c>
      <c r="EJT275" t="s">
        <v>590</v>
      </c>
      <c r="EJU275" t="s">
        <v>590</v>
      </c>
      <c r="EJV275" t="s">
        <v>590</v>
      </c>
      <c r="EJW275" t="s">
        <v>590</v>
      </c>
      <c r="EJX275" t="s">
        <v>590</v>
      </c>
      <c r="EJY275" t="s">
        <v>590</v>
      </c>
      <c r="EJZ275" t="s">
        <v>590</v>
      </c>
      <c r="EKA275" t="s">
        <v>590</v>
      </c>
      <c r="EKB275" t="s">
        <v>590</v>
      </c>
      <c r="EKC275" t="s">
        <v>590</v>
      </c>
      <c r="EKD275" t="s">
        <v>590</v>
      </c>
      <c r="EKE275" t="s">
        <v>590</v>
      </c>
      <c r="EKF275" t="s">
        <v>590</v>
      </c>
      <c r="EKG275" t="s">
        <v>590</v>
      </c>
      <c r="EKH275" t="s">
        <v>590</v>
      </c>
      <c r="EKI275" t="s">
        <v>590</v>
      </c>
      <c r="EKJ275" t="s">
        <v>590</v>
      </c>
      <c r="EKK275" t="s">
        <v>590</v>
      </c>
      <c r="EKL275" t="s">
        <v>590</v>
      </c>
      <c r="EKM275" t="s">
        <v>590</v>
      </c>
      <c r="EKN275" t="s">
        <v>590</v>
      </c>
      <c r="EKO275" t="s">
        <v>590</v>
      </c>
      <c r="EKP275" t="s">
        <v>590</v>
      </c>
      <c r="EKQ275" t="s">
        <v>590</v>
      </c>
      <c r="EKR275" t="s">
        <v>590</v>
      </c>
      <c r="EKS275" t="s">
        <v>590</v>
      </c>
      <c r="EKT275" t="s">
        <v>590</v>
      </c>
      <c r="EKU275" t="s">
        <v>590</v>
      </c>
      <c r="EKV275" t="s">
        <v>590</v>
      </c>
      <c r="EKW275" t="s">
        <v>590</v>
      </c>
      <c r="EKX275" t="s">
        <v>590</v>
      </c>
      <c r="EKY275" t="s">
        <v>590</v>
      </c>
      <c r="EKZ275" t="s">
        <v>590</v>
      </c>
      <c r="ELA275" t="s">
        <v>590</v>
      </c>
      <c r="ELB275" t="s">
        <v>590</v>
      </c>
      <c r="ELC275" t="s">
        <v>590</v>
      </c>
      <c r="ELD275" t="s">
        <v>590</v>
      </c>
      <c r="ELE275" t="s">
        <v>590</v>
      </c>
      <c r="ELF275" t="s">
        <v>590</v>
      </c>
      <c r="ELG275" t="s">
        <v>590</v>
      </c>
      <c r="ELH275" t="s">
        <v>590</v>
      </c>
      <c r="ELI275" t="s">
        <v>590</v>
      </c>
      <c r="ELJ275" t="s">
        <v>590</v>
      </c>
      <c r="ELK275" t="s">
        <v>590</v>
      </c>
      <c r="ELL275" t="s">
        <v>590</v>
      </c>
      <c r="ELM275" t="s">
        <v>590</v>
      </c>
      <c r="ELN275" t="s">
        <v>590</v>
      </c>
      <c r="ELO275" t="s">
        <v>590</v>
      </c>
      <c r="ELP275" t="s">
        <v>590</v>
      </c>
      <c r="ELQ275" t="s">
        <v>590</v>
      </c>
      <c r="ELR275" t="s">
        <v>590</v>
      </c>
      <c r="ELS275" t="s">
        <v>590</v>
      </c>
      <c r="ELT275" t="s">
        <v>590</v>
      </c>
      <c r="ELU275" t="s">
        <v>590</v>
      </c>
      <c r="ELV275" t="s">
        <v>590</v>
      </c>
      <c r="ELW275" t="s">
        <v>590</v>
      </c>
      <c r="ELX275" t="s">
        <v>590</v>
      </c>
      <c r="ELY275" t="s">
        <v>590</v>
      </c>
      <c r="ELZ275" t="s">
        <v>590</v>
      </c>
      <c r="EMA275" t="s">
        <v>590</v>
      </c>
      <c r="EMB275" t="s">
        <v>590</v>
      </c>
      <c r="EMC275" t="s">
        <v>590</v>
      </c>
      <c r="EMD275" t="s">
        <v>590</v>
      </c>
      <c r="EME275" t="s">
        <v>590</v>
      </c>
      <c r="EMF275" t="s">
        <v>590</v>
      </c>
      <c r="EMG275" t="s">
        <v>590</v>
      </c>
      <c r="EMH275" t="s">
        <v>590</v>
      </c>
      <c r="EMI275" t="s">
        <v>590</v>
      </c>
      <c r="EMJ275" t="s">
        <v>590</v>
      </c>
      <c r="EMK275" t="s">
        <v>590</v>
      </c>
      <c r="EML275" t="s">
        <v>590</v>
      </c>
      <c r="EMM275" t="s">
        <v>590</v>
      </c>
      <c r="EMN275" t="s">
        <v>590</v>
      </c>
      <c r="EMO275" t="s">
        <v>590</v>
      </c>
      <c r="EMP275" t="s">
        <v>590</v>
      </c>
      <c r="EMQ275" t="s">
        <v>590</v>
      </c>
      <c r="EMR275" t="s">
        <v>590</v>
      </c>
      <c r="EMS275" t="s">
        <v>590</v>
      </c>
      <c r="EMT275" t="s">
        <v>590</v>
      </c>
      <c r="EMU275" t="s">
        <v>590</v>
      </c>
      <c r="EMV275" t="s">
        <v>590</v>
      </c>
      <c r="EMW275" t="s">
        <v>590</v>
      </c>
      <c r="EMX275" t="s">
        <v>590</v>
      </c>
      <c r="EMY275" t="s">
        <v>590</v>
      </c>
      <c r="EMZ275" t="s">
        <v>590</v>
      </c>
      <c r="ENA275" t="s">
        <v>590</v>
      </c>
      <c r="ENB275" t="s">
        <v>590</v>
      </c>
      <c r="ENC275" t="s">
        <v>590</v>
      </c>
      <c r="END275" t="s">
        <v>590</v>
      </c>
      <c r="ENE275" t="s">
        <v>590</v>
      </c>
      <c r="ENF275" t="s">
        <v>590</v>
      </c>
      <c r="ENG275" t="s">
        <v>590</v>
      </c>
      <c r="ENH275" t="s">
        <v>590</v>
      </c>
      <c r="ENI275" t="s">
        <v>590</v>
      </c>
      <c r="ENJ275" t="s">
        <v>590</v>
      </c>
      <c r="ENK275" t="s">
        <v>590</v>
      </c>
      <c r="ENL275" t="s">
        <v>590</v>
      </c>
      <c r="ENM275" t="s">
        <v>590</v>
      </c>
      <c r="ENN275" t="s">
        <v>590</v>
      </c>
      <c r="ENO275" t="s">
        <v>590</v>
      </c>
      <c r="ENP275" t="s">
        <v>590</v>
      </c>
      <c r="ENQ275" t="s">
        <v>590</v>
      </c>
      <c r="ENR275" t="s">
        <v>590</v>
      </c>
      <c r="ENS275" t="s">
        <v>590</v>
      </c>
      <c r="ENT275" t="s">
        <v>590</v>
      </c>
      <c r="ENU275" t="s">
        <v>590</v>
      </c>
      <c r="ENV275" t="s">
        <v>590</v>
      </c>
      <c r="ENW275" t="s">
        <v>590</v>
      </c>
      <c r="ENX275" t="s">
        <v>590</v>
      </c>
      <c r="ENY275" t="s">
        <v>590</v>
      </c>
      <c r="ENZ275" t="s">
        <v>590</v>
      </c>
      <c r="EOA275" t="s">
        <v>590</v>
      </c>
      <c r="EOB275" t="s">
        <v>590</v>
      </c>
      <c r="EOC275" t="s">
        <v>590</v>
      </c>
      <c r="EOD275" t="s">
        <v>590</v>
      </c>
      <c r="EOE275" t="s">
        <v>590</v>
      </c>
      <c r="EOF275" t="s">
        <v>590</v>
      </c>
      <c r="EOG275" t="s">
        <v>590</v>
      </c>
      <c r="EOH275" t="s">
        <v>590</v>
      </c>
      <c r="EOI275" t="s">
        <v>590</v>
      </c>
      <c r="EOJ275" t="s">
        <v>590</v>
      </c>
      <c r="EOK275" t="s">
        <v>590</v>
      </c>
      <c r="EOL275" t="s">
        <v>590</v>
      </c>
      <c r="EOM275" t="s">
        <v>590</v>
      </c>
      <c r="EON275" t="s">
        <v>590</v>
      </c>
      <c r="EOO275" t="s">
        <v>590</v>
      </c>
      <c r="EOP275" t="s">
        <v>590</v>
      </c>
      <c r="EOQ275" t="s">
        <v>590</v>
      </c>
      <c r="EOR275" t="s">
        <v>590</v>
      </c>
      <c r="EOS275" t="s">
        <v>590</v>
      </c>
      <c r="EOT275" t="s">
        <v>590</v>
      </c>
      <c r="EOU275" t="s">
        <v>590</v>
      </c>
      <c r="EOV275" t="s">
        <v>590</v>
      </c>
      <c r="EOW275" t="s">
        <v>590</v>
      </c>
      <c r="EOX275" t="s">
        <v>590</v>
      </c>
      <c r="EOY275" t="s">
        <v>590</v>
      </c>
      <c r="EOZ275" t="s">
        <v>590</v>
      </c>
      <c r="EPA275" t="s">
        <v>590</v>
      </c>
      <c r="EPB275" t="s">
        <v>590</v>
      </c>
      <c r="EPC275" t="s">
        <v>590</v>
      </c>
      <c r="EPD275" t="s">
        <v>590</v>
      </c>
      <c r="EPE275" t="s">
        <v>590</v>
      </c>
      <c r="EPF275" t="s">
        <v>590</v>
      </c>
      <c r="EPG275" t="s">
        <v>590</v>
      </c>
      <c r="EPH275" t="s">
        <v>590</v>
      </c>
      <c r="EPI275" t="s">
        <v>590</v>
      </c>
      <c r="EPJ275" t="s">
        <v>590</v>
      </c>
      <c r="EPK275" t="s">
        <v>590</v>
      </c>
      <c r="EPL275" t="s">
        <v>590</v>
      </c>
      <c r="EPM275" t="s">
        <v>590</v>
      </c>
      <c r="EPN275" t="s">
        <v>590</v>
      </c>
      <c r="EPO275" t="s">
        <v>590</v>
      </c>
      <c r="EPP275" t="s">
        <v>590</v>
      </c>
      <c r="EPQ275" t="s">
        <v>590</v>
      </c>
      <c r="EPR275" t="s">
        <v>590</v>
      </c>
      <c r="EPS275" t="s">
        <v>590</v>
      </c>
      <c r="EPT275" t="s">
        <v>590</v>
      </c>
      <c r="EPU275" t="s">
        <v>590</v>
      </c>
      <c r="EPV275" t="s">
        <v>590</v>
      </c>
      <c r="EPW275" t="s">
        <v>590</v>
      </c>
      <c r="EPX275" t="s">
        <v>590</v>
      </c>
      <c r="EPY275" t="s">
        <v>590</v>
      </c>
      <c r="EPZ275" t="s">
        <v>590</v>
      </c>
      <c r="EQA275" t="s">
        <v>590</v>
      </c>
      <c r="EQB275" t="s">
        <v>590</v>
      </c>
      <c r="EQC275" t="s">
        <v>590</v>
      </c>
      <c r="EQD275" t="s">
        <v>590</v>
      </c>
      <c r="EQE275" t="s">
        <v>590</v>
      </c>
      <c r="EQF275" t="s">
        <v>590</v>
      </c>
      <c r="EQG275" t="s">
        <v>590</v>
      </c>
      <c r="EQH275" t="s">
        <v>590</v>
      </c>
      <c r="EQI275" t="s">
        <v>590</v>
      </c>
      <c r="EQJ275" t="s">
        <v>590</v>
      </c>
      <c r="EQK275" t="s">
        <v>590</v>
      </c>
      <c r="EQL275" t="s">
        <v>590</v>
      </c>
      <c r="EQM275" t="s">
        <v>590</v>
      </c>
      <c r="EQN275" t="s">
        <v>590</v>
      </c>
      <c r="EQO275" t="s">
        <v>590</v>
      </c>
      <c r="EQP275" t="s">
        <v>590</v>
      </c>
      <c r="EQQ275" t="s">
        <v>590</v>
      </c>
      <c r="EQR275" t="s">
        <v>590</v>
      </c>
      <c r="EQS275" t="s">
        <v>590</v>
      </c>
      <c r="EQT275" t="s">
        <v>590</v>
      </c>
      <c r="EQU275" t="s">
        <v>590</v>
      </c>
      <c r="EQV275" t="s">
        <v>590</v>
      </c>
      <c r="EQW275" t="s">
        <v>590</v>
      </c>
      <c r="EQX275" t="s">
        <v>590</v>
      </c>
      <c r="EQY275" t="s">
        <v>590</v>
      </c>
      <c r="EQZ275" t="s">
        <v>590</v>
      </c>
      <c r="ERA275" t="s">
        <v>590</v>
      </c>
      <c r="ERB275" t="s">
        <v>590</v>
      </c>
      <c r="ERC275" t="s">
        <v>590</v>
      </c>
      <c r="ERD275" t="s">
        <v>590</v>
      </c>
      <c r="ERE275" t="s">
        <v>590</v>
      </c>
      <c r="ERF275" t="s">
        <v>590</v>
      </c>
      <c r="ERG275" t="s">
        <v>590</v>
      </c>
      <c r="ERH275" t="s">
        <v>590</v>
      </c>
      <c r="ERI275" t="s">
        <v>590</v>
      </c>
      <c r="ERJ275" t="s">
        <v>590</v>
      </c>
      <c r="ERK275" t="s">
        <v>590</v>
      </c>
      <c r="ERL275" t="s">
        <v>590</v>
      </c>
      <c r="ERM275" t="s">
        <v>590</v>
      </c>
      <c r="ERN275" t="s">
        <v>590</v>
      </c>
      <c r="ERO275" t="s">
        <v>590</v>
      </c>
      <c r="ERP275" t="s">
        <v>590</v>
      </c>
      <c r="ERQ275" t="s">
        <v>590</v>
      </c>
      <c r="ERR275" t="s">
        <v>590</v>
      </c>
      <c r="ERS275" t="s">
        <v>590</v>
      </c>
      <c r="ERT275" t="s">
        <v>590</v>
      </c>
      <c r="ERU275" t="s">
        <v>590</v>
      </c>
      <c r="ERV275" t="s">
        <v>590</v>
      </c>
      <c r="ERW275" t="s">
        <v>590</v>
      </c>
      <c r="ERX275" t="s">
        <v>590</v>
      </c>
      <c r="ERY275" t="s">
        <v>590</v>
      </c>
      <c r="ERZ275" t="s">
        <v>590</v>
      </c>
      <c r="ESA275" t="s">
        <v>590</v>
      </c>
      <c r="ESB275" t="s">
        <v>590</v>
      </c>
      <c r="ESC275" t="s">
        <v>590</v>
      </c>
      <c r="ESD275" t="s">
        <v>590</v>
      </c>
      <c r="ESE275" t="s">
        <v>590</v>
      </c>
      <c r="ESF275" t="s">
        <v>590</v>
      </c>
      <c r="ESG275" t="s">
        <v>590</v>
      </c>
      <c r="ESH275" t="s">
        <v>590</v>
      </c>
      <c r="ESI275" t="s">
        <v>590</v>
      </c>
      <c r="ESJ275" t="s">
        <v>590</v>
      </c>
      <c r="ESK275" t="s">
        <v>590</v>
      </c>
      <c r="ESL275" t="s">
        <v>590</v>
      </c>
      <c r="ESM275" t="s">
        <v>590</v>
      </c>
      <c r="ESN275" t="s">
        <v>590</v>
      </c>
      <c r="ESO275" t="s">
        <v>590</v>
      </c>
      <c r="ESP275" t="s">
        <v>590</v>
      </c>
      <c r="ESQ275" t="s">
        <v>590</v>
      </c>
      <c r="ESR275" t="s">
        <v>590</v>
      </c>
      <c r="ESS275" t="s">
        <v>590</v>
      </c>
      <c r="EST275" t="s">
        <v>590</v>
      </c>
      <c r="ESU275" t="s">
        <v>590</v>
      </c>
      <c r="ESV275" t="s">
        <v>590</v>
      </c>
      <c r="ESW275" t="s">
        <v>590</v>
      </c>
      <c r="ESX275" t="s">
        <v>590</v>
      </c>
      <c r="ESY275" t="s">
        <v>590</v>
      </c>
      <c r="ESZ275" t="s">
        <v>590</v>
      </c>
      <c r="ETA275" t="s">
        <v>590</v>
      </c>
      <c r="ETB275" t="s">
        <v>590</v>
      </c>
      <c r="ETC275" t="s">
        <v>590</v>
      </c>
      <c r="ETD275" t="s">
        <v>590</v>
      </c>
      <c r="ETE275" t="s">
        <v>590</v>
      </c>
      <c r="ETF275" t="s">
        <v>590</v>
      </c>
      <c r="ETG275" t="s">
        <v>590</v>
      </c>
      <c r="ETH275" t="s">
        <v>590</v>
      </c>
      <c r="ETI275" t="s">
        <v>590</v>
      </c>
      <c r="ETJ275" t="s">
        <v>590</v>
      </c>
      <c r="ETK275" t="s">
        <v>590</v>
      </c>
      <c r="ETL275" t="s">
        <v>590</v>
      </c>
      <c r="ETM275" t="s">
        <v>590</v>
      </c>
      <c r="ETN275" t="s">
        <v>590</v>
      </c>
      <c r="ETO275" t="s">
        <v>590</v>
      </c>
      <c r="ETP275" t="s">
        <v>590</v>
      </c>
      <c r="ETQ275" t="s">
        <v>590</v>
      </c>
      <c r="ETR275" t="s">
        <v>590</v>
      </c>
      <c r="ETS275" t="s">
        <v>590</v>
      </c>
      <c r="ETT275" t="s">
        <v>590</v>
      </c>
      <c r="ETU275" t="s">
        <v>590</v>
      </c>
      <c r="ETV275" t="s">
        <v>590</v>
      </c>
      <c r="ETW275" t="s">
        <v>590</v>
      </c>
      <c r="ETX275" t="s">
        <v>590</v>
      </c>
      <c r="ETY275" t="s">
        <v>590</v>
      </c>
      <c r="ETZ275" t="s">
        <v>590</v>
      </c>
      <c r="EUA275" t="s">
        <v>590</v>
      </c>
      <c r="EUB275" t="s">
        <v>590</v>
      </c>
      <c r="EUC275" t="s">
        <v>590</v>
      </c>
      <c r="EUD275" t="s">
        <v>590</v>
      </c>
      <c r="EUE275" t="s">
        <v>590</v>
      </c>
      <c r="EUF275" t="s">
        <v>590</v>
      </c>
      <c r="EUG275" t="s">
        <v>590</v>
      </c>
      <c r="EUH275" t="s">
        <v>590</v>
      </c>
      <c r="EUI275" t="s">
        <v>590</v>
      </c>
      <c r="EUJ275" t="s">
        <v>590</v>
      </c>
      <c r="EUK275" t="s">
        <v>590</v>
      </c>
      <c r="EUL275" t="s">
        <v>590</v>
      </c>
      <c r="EUM275" t="s">
        <v>590</v>
      </c>
      <c r="EUN275" t="s">
        <v>590</v>
      </c>
      <c r="EUO275" t="s">
        <v>590</v>
      </c>
      <c r="EUP275" t="s">
        <v>590</v>
      </c>
      <c r="EUQ275" t="s">
        <v>590</v>
      </c>
      <c r="EUR275" t="s">
        <v>590</v>
      </c>
      <c r="EUS275" t="s">
        <v>590</v>
      </c>
      <c r="EUT275" t="s">
        <v>590</v>
      </c>
      <c r="EUU275" t="s">
        <v>590</v>
      </c>
      <c r="EUV275" t="s">
        <v>590</v>
      </c>
      <c r="EUW275" t="s">
        <v>590</v>
      </c>
      <c r="EUX275" t="s">
        <v>590</v>
      </c>
      <c r="EUY275" t="s">
        <v>590</v>
      </c>
      <c r="EUZ275" t="s">
        <v>590</v>
      </c>
      <c r="EVA275" t="s">
        <v>590</v>
      </c>
      <c r="EVB275" t="s">
        <v>590</v>
      </c>
      <c r="EVC275" t="s">
        <v>590</v>
      </c>
      <c r="EVD275" t="s">
        <v>590</v>
      </c>
      <c r="EVE275" t="s">
        <v>590</v>
      </c>
      <c r="EVF275" t="s">
        <v>590</v>
      </c>
      <c r="EVG275" t="s">
        <v>590</v>
      </c>
      <c r="EVH275" t="s">
        <v>590</v>
      </c>
      <c r="EVI275" t="s">
        <v>590</v>
      </c>
      <c r="EVJ275" t="s">
        <v>590</v>
      </c>
      <c r="EVK275" t="s">
        <v>590</v>
      </c>
      <c r="EVL275" t="s">
        <v>590</v>
      </c>
      <c r="EVM275" t="s">
        <v>590</v>
      </c>
      <c r="EVN275" t="s">
        <v>590</v>
      </c>
      <c r="EVO275" t="s">
        <v>590</v>
      </c>
      <c r="EVP275" t="s">
        <v>590</v>
      </c>
      <c r="EVQ275" t="s">
        <v>590</v>
      </c>
      <c r="EVR275" t="s">
        <v>590</v>
      </c>
      <c r="EVS275" t="s">
        <v>590</v>
      </c>
      <c r="EVT275" t="s">
        <v>590</v>
      </c>
      <c r="EVU275" t="s">
        <v>590</v>
      </c>
      <c r="EVV275" t="s">
        <v>590</v>
      </c>
      <c r="EVW275" t="s">
        <v>590</v>
      </c>
      <c r="EVX275" t="s">
        <v>590</v>
      </c>
      <c r="EVY275" t="s">
        <v>590</v>
      </c>
      <c r="EVZ275" t="s">
        <v>590</v>
      </c>
      <c r="EWA275" t="s">
        <v>590</v>
      </c>
      <c r="EWB275" t="s">
        <v>590</v>
      </c>
      <c r="EWC275" t="s">
        <v>590</v>
      </c>
      <c r="EWD275" t="s">
        <v>590</v>
      </c>
      <c r="EWE275" t="s">
        <v>590</v>
      </c>
      <c r="EWF275" t="s">
        <v>590</v>
      </c>
      <c r="EWG275" t="s">
        <v>590</v>
      </c>
      <c r="EWH275" t="s">
        <v>590</v>
      </c>
      <c r="EWI275" t="s">
        <v>590</v>
      </c>
      <c r="EWJ275" t="s">
        <v>590</v>
      </c>
      <c r="EWK275" t="s">
        <v>590</v>
      </c>
      <c r="EWL275" t="s">
        <v>590</v>
      </c>
      <c r="EWM275" t="s">
        <v>590</v>
      </c>
      <c r="EWN275" t="s">
        <v>590</v>
      </c>
      <c r="EWO275" t="s">
        <v>590</v>
      </c>
      <c r="EWP275" t="s">
        <v>590</v>
      </c>
      <c r="EWQ275" t="s">
        <v>590</v>
      </c>
      <c r="EWR275" t="s">
        <v>590</v>
      </c>
      <c r="EWS275" t="s">
        <v>590</v>
      </c>
      <c r="EWT275" t="s">
        <v>590</v>
      </c>
      <c r="EWU275" t="s">
        <v>590</v>
      </c>
      <c r="EWV275" t="s">
        <v>590</v>
      </c>
      <c r="EWW275" t="s">
        <v>590</v>
      </c>
      <c r="EWX275" t="s">
        <v>590</v>
      </c>
      <c r="EWY275" t="s">
        <v>590</v>
      </c>
      <c r="EWZ275" t="s">
        <v>590</v>
      </c>
      <c r="EXA275" t="s">
        <v>590</v>
      </c>
      <c r="EXB275" t="s">
        <v>590</v>
      </c>
      <c r="EXC275" t="s">
        <v>590</v>
      </c>
      <c r="EXD275" t="s">
        <v>590</v>
      </c>
      <c r="EXE275" t="s">
        <v>590</v>
      </c>
      <c r="EXF275" t="s">
        <v>590</v>
      </c>
      <c r="EXG275" t="s">
        <v>590</v>
      </c>
      <c r="EXH275" t="s">
        <v>590</v>
      </c>
      <c r="EXI275" t="s">
        <v>590</v>
      </c>
      <c r="EXJ275" t="s">
        <v>590</v>
      </c>
      <c r="EXK275" t="s">
        <v>590</v>
      </c>
      <c r="EXL275" t="s">
        <v>590</v>
      </c>
      <c r="EXM275" t="s">
        <v>590</v>
      </c>
      <c r="EXN275" t="s">
        <v>590</v>
      </c>
      <c r="EXO275" t="s">
        <v>590</v>
      </c>
      <c r="EXP275" t="s">
        <v>590</v>
      </c>
      <c r="EXQ275" t="s">
        <v>590</v>
      </c>
      <c r="EXR275" t="s">
        <v>590</v>
      </c>
      <c r="EXS275" t="s">
        <v>590</v>
      </c>
      <c r="EXT275" t="s">
        <v>590</v>
      </c>
      <c r="EXU275" t="s">
        <v>590</v>
      </c>
      <c r="EXV275" t="s">
        <v>590</v>
      </c>
      <c r="EXW275" t="s">
        <v>590</v>
      </c>
      <c r="EXX275" t="s">
        <v>590</v>
      </c>
      <c r="EXY275" t="s">
        <v>590</v>
      </c>
      <c r="EXZ275" t="s">
        <v>590</v>
      </c>
      <c r="EYA275" t="s">
        <v>590</v>
      </c>
      <c r="EYB275" t="s">
        <v>590</v>
      </c>
      <c r="EYC275" t="s">
        <v>590</v>
      </c>
      <c r="EYD275" t="s">
        <v>590</v>
      </c>
      <c r="EYE275" t="s">
        <v>590</v>
      </c>
      <c r="EYF275" t="s">
        <v>590</v>
      </c>
      <c r="EYG275" t="s">
        <v>590</v>
      </c>
      <c r="EYH275" t="s">
        <v>590</v>
      </c>
      <c r="EYI275" t="s">
        <v>590</v>
      </c>
      <c r="EYJ275" t="s">
        <v>590</v>
      </c>
      <c r="EYK275" t="s">
        <v>590</v>
      </c>
      <c r="EYL275" t="s">
        <v>590</v>
      </c>
      <c r="EYM275" t="s">
        <v>590</v>
      </c>
      <c r="EYN275" t="s">
        <v>590</v>
      </c>
      <c r="EYO275" t="s">
        <v>590</v>
      </c>
      <c r="EYP275" t="s">
        <v>590</v>
      </c>
      <c r="EYQ275" t="s">
        <v>590</v>
      </c>
      <c r="EYR275" t="s">
        <v>590</v>
      </c>
      <c r="EYS275" t="s">
        <v>590</v>
      </c>
      <c r="EYT275" t="s">
        <v>590</v>
      </c>
      <c r="EYU275" t="s">
        <v>590</v>
      </c>
      <c r="EYV275" t="s">
        <v>590</v>
      </c>
      <c r="EYW275" t="s">
        <v>590</v>
      </c>
      <c r="EYX275" t="s">
        <v>590</v>
      </c>
      <c r="EYY275" t="s">
        <v>590</v>
      </c>
      <c r="EYZ275" t="s">
        <v>590</v>
      </c>
      <c r="EZA275" t="s">
        <v>590</v>
      </c>
      <c r="EZB275" t="s">
        <v>590</v>
      </c>
      <c r="EZC275" t="s">
        <v>590</v>
      </c>
      <c r="EZD275" t="s">
        <v>590</v>
      </c>
      <c r="EZE275" t="s">
        <v>590</v>
      </c>
      <c r="EZF275" t="s">
        <v>590</v>
      </c>
      <c r="EZG275" t="s">
        <v>590</v>
      </c>
      <c r="EZH275" t="s">
        <v>590</v>
      </c>
      <c r="EZI275" t="s">
        <v>590</v>
      </c>
      <c r="EZJ275" t="s">
        <v>590</v>
      </c>
      <c r="EZK275" t="s">
        <v>590</v>
      </c>
      <c r="EZL275" t="s">
        <v>590</v>
      </c>
      <c r="EZM275" t="s">
        <v>590</v>
      </c>
      <c r="EZN275" t="s">
        <v>590</v>
      </c>
      <c r="EZO275" t="s">
        <v>590</v>
      </c>
      <c r="EZP275" t="s">
        <v>590</v>
      </c>
      <c r="EZQ275" t="s">
        <v>590</v>
      </c>
      <c r="EZR275" t="s">
        <v>590</v>
      </c>
      <c r="EZS275" t="s">
        <v>590</v>
      </c>
      <c r="EZT275" t="s">
        <v>590</v>
      </c>
      <c r="EZU275" t="s">
        <v>590</v>
      </c>
      <c r="EZV275" t="s">
        <v>590</v>
      </c>
      <c r="EZW275" t="s">
        <v>590</v>
      </c>
      <c r="EZX275" t="s">
        <v>590</v>
      </c>
      <c r="EZY275" t="s">
        <v>590</v>
      </c>
      <c r="EZZ275" t="s">
        <v>590</v>
      </c>
      <c r="FAA275" t="s">
        <v>590</v>
      </c>
      <c r="FAB275" t="s">
        <v>590</v>
      </c>
      <c r="FAC275" t="s">
        <v>590</v>
      </c>
      <c r="FAD275" t="s">
        <v>590</v>
      </c>
      <c r="FAE275" t="s">
        <v>590</v>
      </c>
      <c r="FAF275" t="s">
        <v>590</v>
      </c>
      <c r="FAG275" t="s">
        <v>590</v>
      </c>
      <c r="FAH275" t="s">
        <v>590</v>
      </c>
      <c r="FAI275" t="s">
        <v>590</v>
      </c>
      <c r="FAJ275" t="s">
        <v>590</v>
      </c>
      <c r="FAK275" t="s">
        <v>590</v>
      </c>
      <c r="FAL275" t="s">
        <v>590</v>
      </c>
      <c r="FAM275" t="s">
        <v>590</v>
      </c>
      <c r="FAN275" t="s">
        <v>590</v>
      </c>
      <c r="FAO275" t="s">
        <v>590</v>
      </c>
      <c r="FAP275" t="s">
        <v>590</v>
      </c>
      <c r="FAQ275" t="s">
        <v>590</v>
      </c>
      <c r="FAR275" t="s">
        <v>590</v>
      </c>
      <c r="FAS275" t="s">
        <v>590</v>
      </c>
      <c r="FAT275" t="s">
        <v>590</v>
      </c>
      <c r="FAU275" t="s">
        <v>590</v>
      </c>
      <c r="FAV275" t="s">
        <v>590</v>
      </c>
      <c r="FAW275" t="s">
        <v>590</v>
      </c>
      <c r="FAX275" t="s">
        <v>590</v>
      </c>
      <c r="FAY275" t="s">
        <v>590</v>
      </c>
      <c r="FAZ275" t="s">
        <v>590</v>
      </c>
      <c r="FBA275" t="s">
        <v>590</v>
      </c>
      <c r="FBB275" t="s">
        <v>590</v>
      </c>
      <c r="FBC275" t="s">
        <v>590</v>
      </c>
      <c r="FBD275" t="s">
        <v>590</v>
      </c>
      <c r="FBE275" t="s">
        <v>590</v>
      </c>
      <c r="FBF275" t="s">
        <v>590</v>
      </c>
      <c r="FBG275" t="s">
        <v>590</v>
      </c>
      <c r="FBH275" t="s">
        <v>590</v>
      </c>
      <c r="FBI275" t="s">
        <v>590</v>
      </c>
      <c r="FBJ275" t="s">
        <v>590</v>
      </c>
      <c r="FBK275" t="s">
        <v>590</v>
      </c>
      <c r="FBL275" t="s">
        <v>590</v>
      </c>
      <c r="FBM275" t="s">
        <v>590</v>
      </c>
      <c r="FBN275" t="s">
        <v>590</v>
      </c>
      <c r="FBO275" t="s">
        <v>590</v>
      </c>
      <c r="FBP275" t="s">
        <v>590</v>
      </c>
      <c r="FBQ275" t="s">
        <v>590</v>
      </c>
      <c r="FBR275" t="s">
        <v>590</v>
      </c>
      <c r="FBS275" t="s">
        <v>590</v>
      </c>
      <c r="FBT275" t="s">
        <v>590</v>
      </c>
      <c r="FBU275" t="s">
        <v>590</v>
      </c>
      <c r="FBV275" t="s">
        <v>590</v>
      </c>
      <c r="FBW275" t="s">
        <v>590</v>
      </c>
      <c r="FBX275" t="s">
        <v>590</v>
      </c>
      <c r="FBY275" t="s">
        <v>590</v>
      </c>
      <c r="FBZ275" t="s">
        <v>590</v>
      </c>
      <c r="FCA275" t="s">
        <v>590</v>
      </c>
      <c r="FCB275" t="s">
        <v>590</v>
      </c>
      <c r="FCC275" t="s">
        <v>590</v>
      </c>
      <c r="FCD275" t="s">
        <v>590</v>
      </c>
      <c r="FCE275" t="s">
        <v>590</v>
      </c>
      <c r="FCF275" t="s">
        <v>590</v>
      </c>
      <c r="FCG275" t="s">
        <v>590</v>
      </c>
      <c r="FCH275" t="s">
        <v>590</v>
      </c>
      <c r="FCI275" t="s">
        <v>590</v>
      </c>
      <c r="FCJ275" t="s">
        <v>590</v>
      </c>
      <c r="FCK275" t="s">
        <v>590</v>
      </c>
      <c r="FCL275" t="s">
        <v>590</v>
      </c>
      <c r="FCM275" t="s">
        <v>590</v>
      </c>
      <c r="FCN275" t="s">
        <v>590</v>
      </c>
      <c r="FCO275" t="s">
        <v>590</v>
      </c>
      <c r="FCP275" t="s">
        <v>590</v>
      </c>
      <c r="FCQ275" t="s">
        <v>590</v>
      </c>
      <c r="FCR275" t="s">
        <v>590</v>
      </c>
      <c r="FCS275" t="s">
        <v>590</v>
      </c>
      <c r="FCT275" t="s">
        <v>590</v>
      </c>
      <c r="FCU275" t="s">
        <v>590</v>
      </c>
      <c r="FCV275" t="s">
        <v>590</v>
      </c>
      <c r="FCW275" t="s">
        <v>590</v>
      </c>
      <c r="FCX275" t="s">
        <v>590</v>
      </c>
      <c r="FCY275" t="s">
        <v>590</v>
      </c>
      <c r="FCZ275" t="s">
        <v>590</v>
      </c>
      <c r="FDA275" t="s">
        <v>590</v>
      </c>
      <c r="FDB275" t="s">
        <v>590</v>
      </c>
      <c r="FDC275" t="s">
        <v>590</v>
      </c>
      <c r="FDD275" t="s">
        <v>590</v>
      </c>
      <c r="FDE275" t="s">
        <v>590</v>
      </c>
      <c r="FDF275" t="s">
        <v>590</v>
      </c>
      <c r="FDG275" t="s">
        <v>590</v>
      </c>
      <c r="FDH275" t="s">
        <v>590</v>
      </c>
      <c r="FDI275" t="s">
        <v>590</v>
      </c>
      <c r="FDJ275" t="s">
        <v>590</v>
      </c>
      <c r="FDK275" t="s">
        <v>590</v>
      </c>
      <c r="FDL275" t="s">
        <v>590</v>
      </c>
      <c r="FDM275" t="s">
        <v>590</v>
      </c>
      <c r="FDN275" t="s">
        <v>590</v>
      </c>
      <c r="FDO275" t="s">
        <v>590</v>
      </c>
      <c r="FDP275" t="s">
        <v>590</v>
      </c>
      <c r="FDQ275" t="s">
        <v>590</v>
      </c>
      <c r="FDR275" t="s">
        <v>590</v>
      </c>
      <c r="FDS275" t="s">
        <v>590</v>
      </c>
      <c r="FDT275" t="s">
        <v>590</v>
      </c>
      <c r="FDU275" t="s">
        <v>590</v>
      </c>
      <c r="FDV275" t="s">
        <v>590</v>
      </c>
      <c r="FDW275" t="s">
        <v>590</v>
      </c>
      <c r="FDX275" t="s">
        <v>590</v>
      </c>
      <c r="FDY275" t="s">
        <v>590</v>
      </c>
      <c r="FDZ275" t="s">
        <v>590</v>
      </c>
      <c r="FEA275" t="s">
        <v>590</v>
      </c>
      <c r="FEB275" t="s">
        <v>590</v>
      </c>
      <c r="FEC275" t="s">
        <v>590</v>
      </c>
      <c r="FED275" t="s">
        <v>590</v>
      </c>
      <c r="FEE275" t="s">
        <v>590</v>
      </c>
      <c r="FEF275" t="s">
        <v>590</v>
      </c>
      <c r="FEG275" t="s">
        <v>590</v>
      </c>
      <c r="FEH275" t="s">
        <v>590</v>
      </c>
      <c r="FEI275" t="s">
        <v>590</v>
      </c>
      <c r="FEJ275" t="s">
        <v>590</v>
      </c>
      <c r="FEK275" t="s">
        <v>590</v>
      </c>
      <c r="FEL275" t="s">
        <v>590</v>
      </c>
      <c r="FEM275" t="s">
        <v>590</v>
      </c>
      <c r="FEN275" t="s">
        <v>590</v>
      </c>
      <c r="FEO275" t="s">
        <v>590</v>
      </c>
      <c r="FEP275" t="s">
        <v>590</v>
      </c>
      <c r="FEQ275" t="s">
        <v>590</v>
      </c>
      <c r="FER275" t="s">
        <v>590</v>
      </c>
      <c r="FES275" t="s">
        <v>590</v>
      </c>
      <c r="FET275" t="s">
        <v>590</v>
      </c>
      <c r="FEU275" t="s">
        <v>590</v>
      </c>
      <c r="FEV275" t="s">
        <v>590</v>
      </c>
      <c r="FEW275" t="s">
        <v>590</v>
      </c>
      <c r="FEX275" t="s">
        <v>590</v>
      </c>
      <c r="FEY275" t="s">
        <v>590</v>
      </c>
      <c r="FEZ275" t="s">
        <v>590</v>
      </c>
      <c r="FFA275" t="s">
        <v>590</v>
      </c>
      <c r="FFB275" t="s">
        <v>590</v>
      </c>
      <c r="FFC275" t="s">
        <v>590</v>
      </c>
      <c r="FFD275" t="s">
        <v>590</v>
      </c>
      <c r="FFE275" t="s">
        <v>590</v>
      </c>
      <c r="FFF275" t="s">
        <v>590</v>
      </c>
      <c r="FFG275" t="s">
        <v>590</v>
      </c>
      <c r="FFH275" t="s">
        <v>590</v>
      </c>
      <c r="FFI275" t="s">
        <v>590</v>
      </c>
      <c r="FFJ275" t="s">
        <v>590</v>
      </c>
      <c r="FFK275" t="s">
        <v>590</v>
      </c>
      <c r="FFL275" t="s">
        <v>590</v>
      </c>
      <c r="FFM275" t="s">
        <v>590</v>
      </c>
      <c r="FFN275" t="s">
        <v>590</v>
      </c>
      <c r="FFO275" t="s">
        <v>590</v>
      </c>
      <c r="FFP275" t="s">
        <v>590</v>
      </c>
      <c r="FFQ275" t="s">
        <v>590</v>
      </c>
      <c r="FFR275" t="s">
        <v>590</v>
      </c>
      <c r="FFS275" t="s">
        <v>590</v>
      </c>
      <c r="FFT275" t="s">
        <v>590</v>
      </c>
      <c r="FFU275" t="s">
        <v>590</v>
      </c>
      <c r="FFV275" t="s">
        <v>590</v>
      </c>
      <c r="FFW275" t="s">
        <v>590</v>
      </c>
      <c r="FFX275" t="s">
        <v>590</v>
      </c>
      <c r="FFY275" t="s">
        <v>590</v>
      </c>
      <c r="FFZ275" t="s">
        <v>590</v>
      </c>
      <c r="FGA275" t="s">
        <v>590</v>
      </c>
      <c r="FGB275" t="s">
        <v>590</v>
      </c>
      <c r="FGC275" t="s">
        <v>590</v>
      </c>
      <c r="FGD275" t="s">
        <v>590</v>
      </c>
      <c r="FGE275" t="s">
        <v>590</v>
      </c>
      <c r="FGF275" t="s">
        <v>590</v>
      </c>
      <c r="FGG275" t="s">
        <v>590</v>
      </c>
      <c r="FGH275" t="s">
        <v>590</v>
      </c>
      <c r="FGI275" t="s">
        <v>590</v>
      </c>
      <c r="FGJ275" t="s">
        <v>590</v>
      </c>
      <c r="FGK275" t="s">
        <v>590</v>
      </c>
      <c r="FGL275" t="s">
        <v>590</v>
      </c>
      <c r="FGM275" t="s">
        <v>590</v>
      </c>
      <c r="FGN275" t="s">
        <v>590</v>
      </c>
      <c r="FGO275" t="s">
        <v>590</v>
      </c>
      <c r="FGP275" t="s">
        <v>590</v>
      </c>
      <c r="FGQ275" t="s">
        <v>590</v>
      </c>
      <c r="FGR275" t="s">
        <v>590</v>
      </c>
      <c r="FGS275" t="s">
        <v>590</v>
      </c>
      <c r="FGT275" t="s">
        <v>590</v>
      </c>
      <c r="FGU275" t="s">
        <v>590</v>
      </c>
      <c r="FGV275" t="s">
        <v>590</v>
      </c>
      <c r="FGW275" t="s">
        <v>590</v>
      </c>
      <c r="FGX275" t="s">
        <v>590</v>
      </c>
      <c r="FGY275" t="s">
        <v>590</v>
      </c>
      <c r="FGZ275" t="s">
        <v>590</v>
      </c>
      <c r="FHA275" t="s">
        <v>590</v>
      </c>
      <c r="FHB275" t="s">
        <v>590</v>
      </c>
      <c r="FHC275" t="s">
        <v>590</v>
      </c>
      <c r="FHD275" t="s">
        <v>590</v>
      </c>
      <c r="FHE275" t="s">
        <v>590</v>
      </c>
      <c r="FHF275" t="s">
        <v>590</v>
      </c>
      <c r="FHG275" t="s">
        <v>590</v>
      </c>
      <c r="FHH275" t="s">
        <v>590</v>
      </c>
      <c r="FHI275" t="s">
        <v>590</v>
      </c>
      <c r="FHJ275" t="s">
        <v>590</v>
      </c>
      <c r="FHK275" t="s">
        <v>590</v>
      </c>
      <c r="FHL275" t="s">
        <v>590</v>
      </c>
      <c r="FHM275" t="s">
        <v>590</v>
      </c>
      <c r="FHN275" t="s">
        <v>590</v>
      </c>
      <c r="FHO275" t="s">
        <v>590</v>
      </c>
      <c r="FHP275" t="s">
        <v>590</v>
      </c>
      <c r="FHQ275" t="s">
        <v>590</v>
      </c>
      <c r="FHR275" t="s">
        <v>590</v>
      </c>
      <c r="FHS275" t="s">
        <v>590</v>
      </c>
      <c r="FHT275" t="s">
        <v>590</v>
      </c>
      <c r="FHU275" t="s">
        <v>590</v>
      </c>
      <c r="FHV275" t="s">
        <v>590</v>
      </c>
      <c r="FHW275" t="s">
        <v>590</v>
      </c>
      <c r="FHX275" t="s">
        <v>590</v>
      </c>
      <c r="FHY275" t="s">
        <v>590</v>
      </c>
      <c r="FHZ275" t="s">
        <v>590</v>
      </c>
      <c r="FIA275" t="s">
        <v>590</v>
      </c>
      <c r="FIB275" t="s">
        <v>590</v>
      </c>
      <c r="FIC275" t="s">
        <v>590</v>
      </c>
      <c r="FID275" t="s">
        <v>590</v>
      </c>
      <c r="FIE275" t="s">
        <v>590</v>
      </c>
      <c r="FIF275" t="s">
        <v>590</v>
      </c>
      <c r="FIG275" t="s">
        <v>590</v>
      </c>
      <c r="FIH275" t="s">
        <v>590</v>
      </c>
      <c r="FII275" t="s">
        <v>590</v>
      </c>
      <c r="FIJ275" t="s">
        <v>590</v>
      </c>
      <c r="FIK275" t="s">
        <v>590</v>
      </c>
      <c r="FIL275" t="s">
        <v>590</v>
      </c>
      <c r="FIM275" t="s">
        <v>590</v>
      </c>
      <c r="FIN275" t="s">
        <v>590</v>
      </c>
      <c r="FIO275" t="s">
        <v>590</v>
      </c>
      <c r="FIP275" t="s">
        <v>590</v>
      </c>
      <c r="FIQ275" t="s">
        <v>590</v>
      </c>
      <c r="FIR275" t="s">
        <v>590</v>
      </c>
      <c r="FIS275" t="s">
        <v>590</v>
      </c>
      <c r="FIT275" t="s">
        <v>590</v>
      </c>
      <c r="FIU275" t="s">
        <v>590</v>
      </c>
      <c r="FIV275" t="s">
        <v>590</v>
      </c>
      <c r="FIW275" t="s">
        <v>590</v>
      </c>
      <c r="FIX275" t="s">
        <v>590</v>
      </c>
      <c r="FIY275" t="s">
        <v>590</v>
      </c>
      <c r="FIZ275" t="s">
        <v>590</v>
      </c>
      <c r="FJA275" t="s">
        <v>590</v>
      </c>
      <c r="FJB275" t="s">
        <v>590</v>
      </c>
      <c r="FJC275" t="s">
        <v>590</v>
      </c>
      <c r="FJD275" t="s">
        <v>590</v>
      </c>
      <c r="FJE275" t="s">
        <v>590</v>
      </c>
      <c r="FJF275" t="s">
        <v>590</v>
      </c>
      <c r="FJG275" t="s">
        <v>590</v>
      </c>
      <c r="FJH275" t="s">
        <v>590</v>
      </c>
      <c r="FJI275" t="s">
        <v>590</v>
      </c>
      <c r="FJJ275" t="s">
        <v>590</v>
      </c>
      <c r="FJK275" t="s">
        <v>590</v>
      </c>
      <c r="FJL275" t="s">
        <v>590</v>
      </c>
      <c r="FJM275" t="s">
        <v>590</v>
      </c>
      <c r="FJN275" t="s">
        <v>590</v>
      </c>
      <c r="FJO275" t="s">
        <v>590</v>
      </c>
      <c r="FJP275" t="s">
        <v>590</v>
      </c>
      <c r="FJQ275" t="s">
        <v>590</v>
      </c>
      <c r="FJR275" t="s">
        <v>590</v>
      </c>
      <c r="FJS275" t="s">
        <v>590</v>
      </c>
      <c r="FJT275" t="s">
        <v>590</v>
      </c>
      <c r="FJU275" t="s">
        <v>590</v>
      </c>
      <c r="FJV275" t="s">
        <v>590</v>
      </c>
      <c r="FJW275" t="s">
        <v>590</v>
      </c>
      <c r="FJX275" t="s">
        <v>590</v>
      </c>
      <c r="FJY275" t="s">
        <v>590</v>
      </c>
      <c r="FJZ275" t="s">
        <v>590</v>
      </c>
      <c r="FKA275" t="s">
        <v>590</v>
      </c>
      <c r="FKB275" t="s">
        <v>590</v>
      </c>
      <c r="FKC275" t="s">
        <v>590</v>
      </c>
      <c r="FKD275" t="s">
        <v>590</v>
      </c>
      <c r="FKE275" t="s">
        <v>590</v>
      </c>
      <c r="FKF275" t="s">
        <v>590</v>
      </c>
      <c r="FKG275" t="s">
        <v>590</v>
      </c>
      <c r="FKH275" t="s">
        <v>590</v>
      </c>
      <c r="FKI275" t="s">
        <v>590</v>
      </c>
      <c r="FKJ275" t="s">
        <v>590</v>
      </c>
      <c r="FKK275" t="s">
        <v>590</v>
      </c>
      <c r="FKL275" t="s">
        <v>590</v>
      </c>
      <c r="FKM275" t="s">
        <v>590</v>
      </c>
      <c r="FKN275" t="s">
        <v>590</v>
      </c>
      <c r="FKO275" t="s">
        <v>590</v>
      </c>
      <c r="FKP275" t="s">
        <v>590</v>
      </c>
      <c r="FKQ275" t="s">
        <v>590</v>
      </c>
      <c r="FKR275" t="s">
        <v>590</v>
      </c>
      <c r="FKS275" t="s">
        <v>590</v>
      </c>
      <c r="FKT275" t="s">
        <v>590</v>
      </c>
      <c r="FKU275" t="s">
        <v>590</v>
      </c>
      <c r="FKV275" t="s">
        <v>590</v>
      </c>
      <c r="FKW275" t="s">
        <v>590</v>
      </c>
      <c r="FKX275" t="s">
        <v>590</v>
      </c>
      <c r="FKY275" t="s">
        <v>590</v>
      </c>
      <c r="FKZ275" t="s">
        <v>590</v>
      </c>
      <c r="FLA275" t="s">
        <v>590</v>
      </c>
      <c r="FLB275" t="s">
        <v>590</v>
      </c>
      <c r="FLC275" t="s">
        <v>590</v>
      </c>
      <c r="FLD275" t="s">
        <v>590</v>
      </c>
      <c r="FLE275" t="s">
        <v>590</v>
      </c>
      <c r="FLF275" t="s">
        <v>590</v>
      </c>
      <c r="FLG275" t="s">
        <v>590</v>
      </c>
      <c r="FLH275" t="s">
        <v>590</v>
      </c>
      <c r="FLI275" t="s">
        <v>590</v>
      </c>
      <c r="FLJ275" t="s">
        <v>590</v>
      </c>
      <c r="FLK275" t="s">
        <v>590</v>
      </c>
      <c r="FLL275" t="s">
        <v>590</v>
      </c>
      <c r="FLM275" t="s">
        <v>590</v>
      </c>
      <c r="FLN275" t="s">
        <v>590</v>
      </c>
      <c r="FLO275" t="s">
        <v>590</v>
      </c>
      <c r="FLP275" t="s">
        <v>590</v>
      </c>
      <c r="FLQ275" t="s">
        <v>590</v>
      </c>
      <c r="FLR275" t="s">
        <v>590</v>
      </c>
      <c r="FLS275" t="s">
        <v>590</v>
      </c>
      <c r="FLT275" t="s">
        <v>590</v>
      </c>
      <c r="FLU275" t="s">
        <v>590</v>
      </c>
      <c r="FLV275" t="s">
        <v>590</v>
      </c>
      <c r="FLW275" t="s">
        <v>590</v>
      </c>
      <c r="FLX275" t="s">
        <v>590</v>
      </c>
      <c r="FLY275" t="s">
        <v>590</v>
      </c>
      <c r="FLZ275" t="s">
        <v>590</v>
      </c>
      <c r="FMA275" t="s">
        <v>590</v>
      </c>
      <c r="FMB275" t="s">
        <v>590</v>
      </c>
      <c r="FMC275" t="s">
        <v>590</v>
      </c>
      <c r="FMD275" t="s">
        <v>590</v>
      </c>
      <c r="FME275" t="s">
        <v>590</v>
      </c>
      <c r="FMF275" t="s">
        <v>590</v>
      </c>
      <c r="FMG275" t="s">
        <v>590</v>
      </c>
      <c r="FMH275" t="s">
        <v>590</v>
      </c>
      <c r="FMI275" t="s">
        <v>590</v>
      </c>
      <c r="FMJ275" t="s">
        <v>590</v>
      </c>
      <c r="FMK275" t="s">
        <v>590</v>
      </c>
      <c r="FML275" t="s">
        <v>590</v>
      </c>
      <c r="FMM275" t="s">
        <v>590</v>
      </c>
      <c r="FMN275" t="s">
        <v>590</v>
      </c>
      <c r="FMO275" t="s">
        <v>590</v>
      </c>
      <c r="FMP275" t="s">
        <v>590</v>
      </c>
      <c r="FMQ275" t="s">
        <v>590</v>
      </c>
      <c r="FMR275" t="s">
        <v>590</v>
      </c>
      <c r="FMS275" t="s">
        <v>590</v>
      </c>
      <c r="FMT275" t="s">
        <v>590</v>
      </c>
      <c r="FMU275" t="s">
        <v>590</v>
      </c>
      <c r="FMV275" t="s">
        <v>590</v>
      </c>
      <c r="FMW275" t="s">
        <v>590</v>
      </c>
      <c r="FMX275" t="s">
        <v>590</v>
      </c>
      <c r="FMY275" t="s">
        <v>590</v>
      </c>
      <c r="FMZ275" t="s">
        <v>590</v>
      </c>
      <c r="FNA275" t="s">
        <v>590</v>
      </c>
      <c r="FNB275" t="s">
        <v>590</v>
      </c>
      <c r="FNC275" t="s">
        <v>590</v>
      </c>
      <c r="FND275" t="s">
        <v>590</v>
      </c>
      <c r="FNE275" t="s">
        <v>590</v>
      </c>
      <c r="FNF275" t="s">
        <v>590</v>
      </c>
      <c r="FNG275" t="s">
        <v>590</v>
      </c>
      <c r="FNH275" t="s">
        <v>590</v>
      </c>
      <c r="FNI275" t="s">
        <v>590</v>
      </c>
      <c r="FNJ275" t="s">
        <v>590</v>
      </c>
      <c r="FNK275" t="s">
        <v>590</v>
      </c>
      <c r="FNL275" t="s">
        <v>590</v>
      </c>
      <c r="FNM275" t="s">
        <v>590</v>
      </c>
      <c r="FNN275" t="s">
        <v>590</v>
      </c>
      <c r="FNO275" t="s">
        <v>590</v>
      </c>
      <c r="FNP275" t="s">
        <v>590</v>
      </c>
      <c r="FNQ275" t="s">
        <v>590</v>
      </c>
      <c r="FNR275" t="s">
        <v>590</v>
      </c>
      <c r="FNS275" t="s">
        <v>590</v>
      </c>
      <c r="FNT275" t="s">
        <v>590</v>
      </c>
      <c r="FNU275" t="s">
        <v>590</v>
      </c>
      <c r="FNV275" t="s">
        <v>590</v>
      </c>
      <c r="FNW275" t="s">
        <v>590</v>
      </c>
      <c r="FNX275" t="s">
        <v>590</v>
      </c>
      <c r="FNY275" t="s">
        <v>590</v>
      </c>
      <c r="FNZ275" t="s">
        <v>590</v>
      </c>
      <c r="FOA275" t="s">
        <v>590</v>
      </c>
      <c r="FOB275" t="s">
        <v>590</v>
      </c>
      <c r="FOC275" t="s">
        <v>590</v>
      </c>
      <c r="FOD275" t="s">
        <v>590</v>
      </c>
      <c r="FOE275" t="s">
        <v>590</v>
      </c>
      <c r="FOF275" t="s">
        <v>590</v>
      </c>
      <c r="FOG275" t="s">
        <v>590</v>
      </c>
      <c r="FOH275" t="s">
        <v>590</v>
      </c>
      <c r="FOI275" t="s">
        <v>590</v>
      </c>
      <c r="FOJ275" t="s">
        <v>590</v>
      </c>
      <c r="FOK275" t="s">
        <v>590</v>
      </c>
      <c r="FOL275" t="s">
        <v>590</v>
      </c>
      <c r="FOM275" t="s">
        <v>590</v>
      </c>
      <c r="FON275" t="s">
        <v>590</v>
      </c>
      <c r="FOO275" t="s">
        <v>590</v>
      </c>
      <c r="FOP275" t="s">
        <v>590</v>
      </c>
      <c r="FOQ275" t="s">
        <v>590</v>
      </c>
      <c r="FOR275" t="s">
        <v>590</v>
      </c>
      <c r="FOS275" t="s">
        <v>590</v>
      </c>
      <c r="FOT275" t="s">
        <v>590</v>
      </c>
      <c r="FOU275" t="s">
        <v>590</v>
      </c>
      <c r="FOV275" t="s">
        <v>590</v>
      </c>
      <c r="FOW275" t="s">
        <v>590</v>
      </c>
      <c r="FOX275" t="s">
        <v>590</v>
      </c>
      <c r="FOY275" t="s">
        <v>590</v>
      </c>
      <c r="FOZ275" t="s">
        <v>590</v>
      </c>
      <c r="FPA275" t="s">
        <v>590</v>
      </c>
      <c r="FPB275" t="s">
        <v>590</v>
      </c>
      <c r="FPC275" t="s">
        <v>590</v>
      </c>
      <c r="FPD275" t="s">
        <v>590</v>
      </c>
      <c r="FPE275" t="s">
        <v>590</v>
      </c>
      <c r="FPF275" t="s">
        <v>590</v>
      </c>
      <c r="FPG275" t="s">
        <v>590</v>
      </c>
      <c r="FPH275" t="s">
        <v>590</v>
      </c>
      <c r="FPI275" t="s">
        <v>590</v>
      </c>
      <c r="FPJ275" t="s">
        <v>590</v>
      </c>
      <c r="FPK275" t="s">
        <v>590</v>
      </c>
      <c r="FPL275" t="s">
        <v>590</v>
      </c>
      <c r="FPM275" t="s">
        <v>590</v>
      </c>
      <c r="FPN275" t="s">
        <v>590</v>
      </c>
      <c r="FPO275" t="s">
        <v>590</v>
      </c>
      <c r="FPP275" t="s">
        <v>590</v>
      </c>
      <c r="FPQ275" t="s">
        <v>590</v>
      </c>
      <c r="FPR275" t="s">
        <v>590</v>
      </c>
      <c r="FPS275" t="s">
        <v>590</v>
      </c>
      <c r="FPT275" t="s">
        <v>590</v>
      </c>
      <c r="FPU275" t="s">
        <v>590</v>
      </c>
      <c r="FPV275" t="s">
        <v>590</v>
      </c>
      <c r="FPW275" t="s">
        <v>590</v>
      </c>
      <c r="FPX275" t="s">
        <v>590</v>
      </c>
      <c r="FPY275" t="s">
        <v>590</v>
      </c>
      <c r="FPZ275" t="s">
        <v>590</v>
      </c>
      <c r="FQA275" t="s">
        <v>590</v>
      </c>
      <c r="FQB275" t="s">
        <v>590</v>
      </c>
      <c r="FQC275" t="s">
        <v>590</v>
      </c>
      <c r="FQD275" t="s">
        <v>590</v>
      </c>
      <c r="FQE275" t="s">
        <v>590</v>
      </c>
      <c r="FQF275" t="s">
        <v>590</v>
      </c>
      <c r="FQG275" t="s">
        <v>590</v>
      </c>
      <c r="FQH275" t="s">
        <v>590</v>
      </c>
      <c r="FQI275" t="s">
        <v>590</v>
      </c>
      <c r="FQJ275" t="s">
        <v>590</v>
      </c>
      <c r="FQK275" t="s">
        <v>590</v>
      </c>
      <c r="FQL275" t="s">
        <v>590</v>
      </c>
      <c r="FQM275" t="s">
        <v>590</v>
      </c>
      <c r="FQN275" t="s">
        <v>590</v>
      </c>
      <c r="FQO275" t="s">
        <v>590</v>
      </c>
      <c r="FQP275" t="s">
        <v>590</v>
      </c>
      <c r="FQQ275" t="s">
        <v>590</v>
      </c>
      <c r="FQR275" t="s">
        <v>590</v>
      </c>
      <c r="FQS275" t="s">
        <v>590</v>
      </c>
      <c r="FQT275" t="s">
        <v>590</v>
      </c>
      <c r="FQU275" t="s">
        <v>590</v>
      </c>
      <c r="FQV275" t="s">
        <v>590</v>
      </c>
      <c r="FQW275" t="s">
        <v>590</v>
      </c>
      <c r="FQX275" t="s">
        <v>590</v>
      </c>
      <c r="FQY275" t="s">
        <v>590</v>
      </c>
      <c r="FQZ275" t="s">
        <v>590</v>
      </c>
      <c r="FRA275" t="s">
        <v>590</v>
      </c>
      <c r="FRB275" t="s">
        <v>590</v>
      </c>
      <c r="FRC275" t="s">
        <v>590</v>
      </c>
      <c r="FRD275" t="s">
        <v>590</v>
      </c>
      <c r="FRE275" t="s">
        <v>590</v>
      </c>
      <c r="FRF275" t="s">
        <v>590</v>
      </c>
      <c r="FRG275" t="s">
        <v>590</v>
      </c>
      <c r="FRH275" t="s">
        <v>590</v>
      </c>
      <c r="FRI275" t="s">
        <v>590</v>
      </c>
      <c r="FRJ275" t="s">
        <v>590</v>
      </c>
      <c r="FRK275" t="s">
        <v>590</v>
      </c>
      <c r="FRL275" t="s">
        <v>590</v>
      </c>
      <c r="FRM275" t="s">
        <v>590</v>
      </c>
      <c r="FRN275" t="s">
        <v>590</v>
      </c>
      <c r="FRO275" t="s">
        <v>590</v>
      </c>
      <c r="FRP275" t="s">
        <v>590</v>
      </c>
      <c r="FRQ275" t="s">
        <v>590</v>
      </c>
      <c r="FRR275" t="s">
        <v>590</v>
      </c>
      <c r="FRS275" t="s">
        <v>590</v>
      </c>
      <c r="FRT275" t="s">
        <v>590</v>
      </c>
      <c r="FRU275" t="s">
        <v>590</v>
      </c>
      <c r="FRV275" t="s">
        <v>590</v>
      </c>
      <c r="FRW275" t="s">
        <v>590</v>
      </c>
      <c r="FRX275" t="s">
        <v>590</v>
      </c>
      <c r="FRY275" t="s">
        <v>590</v>
      </c>
      <c r="FRZ275" t="s">
        <v>590</v>
      </c>
      <c r="FSA275" t="s">
        <v>590</v>
      </c>
      <c r="FSB275" t="s">
        <v>590</v>
      </c>
      <c r="FSC275" t="s">
        <v>590</v>
      </c>
      <c r="FSD275" t="s">
        <v>590</v>
      </c>
      <c r="FSE275" t="s">
        <v>590</v>
      </c>
      <c r="FSF275" t="s">
        <v>590</v>
      </c>
      <c r="FSG275" t="s">
        <v>590</v>
      </c>
      <c r="FSH275" t="s">
        <v>590</v>
      </c>
      <c r="FSI275" t="s">
        <v>590</v>
      </c>
      <c r="FSJ275" t="s">
        <v>590</v>
      </c>
      <c r="FSK275" t="s">
        <v>590</v>
      </c>
      <c r="FSL275" t="s">
        <v>590</v>
      </c>
      <c r="FSM275" t="s">
        <v>590</v>
      </c>
      <c r="FSN275" t="s">
        <v>590</v>
      </c>
      <c r="FSO275" t="s">
        <v>590</v>
      </c>
      <c r="FSP275" t="s">
        <v>590</v>
      </c>
      <c r="FSQ275" t="s">
        <v>590</v>
      </c>
      <c r="FSR275" t="s">
        <v>590</v>
      </c>
      <c r="FSS275" t="s">
        <v>590</v>
      </c>
      <c r="FST275" t="s">
        <v>590</v>
      </c>
      <c r="FSU275" t="s">
        <v>590</v>
      </c>
      <c r="FSV275" t="s">
        <v>590</v>
      </c>
      <c r="FSW275" t="s">
        <v>590</v>
      </c>
      <c r="FSX275" t="s">
        <v>590</v>
      </c>
      <c r="FSY275" t="s">
        <v>590</v>
      </c>
      <c r="FSZ275" t="s">
        <v>590</v>
      </c>
      <c r="FTA275" t="s">
        <v>590</v>
      </c>
      <c r="FTB275" t="s">
        <v>590</v>
      </c>
      <c r="FTC275" t="s">
        <v>590</v>
      </c>
      <c r="FTD275" t="s">
        <v>590</v>
      </c>
      <c r="FTE275" t="s">
        <v>590</v>
      </c>
      <c r="FTF275" t="s">
        <v>590</v>
      </c>
      <c r="FTG275" t="s">
        <v>590</v>
      </c>
      <c r="FTH275" t="s">
        <v>590</v>
      </c>
      <c r="FTI275" t="s">
        <v>590</v>
      </c>
      <c r="FTJ275" t="s">
        <v>590</v>
      </c>
      <c r="FTK275" t="s">
        <v>590</v>
      </c>
      <c r="FTL275" t="s">
        <v>590</v>
      </c>
      <c r="FTM275" t="s">
        <v>590</v>
      </c>
      <c r="FTN275" t="s">
        <v>590</v>
      </c>
      <c r="FTO275" t="s">
        <v>590</v>
      </c>
      <c r="FTP275" t="s">
        <v>590</v>
      </c>
      <c r="FTQ275" t="s">
        <v>590</v>
      </c>
      <c r="FTR275" t="s">
        <v>590</v>
      </c>
      <c r="FTS275" t="s">
        <v>590</v>
      </c>
      <c r="FTT275" t="s">
        <v>590</v>
      </c>
      <c r="FTU275" t="s">
        <v>590</v>
      </c>
      <c r="FTV275" t="s">
        <v>590</v>
      </c>
      <c r="FTW275" t="s">
        <v>590</v>
      </c>
      <c r="FTX275" t="s">
        <v>590</v>
      </c>
      <c r="FTY275" t="s">
        <v>590</v>
      </c>
      <c r="FTZ275" t="s">
        <v>590</v>
      </c>
      <c r="FUA275" t="s">
        <v>590</v>
      </c>
      <c r="FUB275" t="s">
        <v>590</v>
      </c>
      <c r="FUC275" t="s">
        <v>590</v>
      </c>
      <c r="FUD275" t="s">
        <v>590</v>
      </c>
      <c r="FUE275" t="s">
        <v>590</v>
      </c>
      <c r="FUF275" t="s">
        <v>590</v>
      </c>
      <c r="FUG275" t="s">
        <v>590</v>
      </c>
      <c r="FUH275" t="s">
        <v>590</v>
      </c>
      <c r="FUI275" t="s">
        <v>590</v>
      </c>
      <c r="FUJ275" t="s">
        <v>590</v>
      </c>
      <c r="FUK275" t="s">
        <v>590</v>
      </c>
      <c r="FUL275" t="s">
        <v>590</v>
      </c>
      <c r="FUM275" t="s">
        <v>590</v>
      </c>
      <c r="FUN275" t="s">
        <v>590</v>
      </c>
      <c r="FUO275" t="s">
        <v>590</v>
      </c>
      <c r="FUP275" t="s">
        <v>590</v>
      </c>
      <c r="FUQ275" t="s">
        <v>590</v>
      </c>
      <c r="FUR275" t="s">
        <v>590</v>
      </c>
      <c r="FUS275" t="s">
        <v>590</v>
      </c>
      <c r="FUT275" t="s">
        <v>590</v>
      </c>
      <c r="FUU275" t="s">
        <v>590</v>
      </c>
      <c r="FUV275" t="s">
        <v>590</v>
      </c>
      <c r="FUW275" t="s">
        <v>590</v>
      </c>
      <c r="FUX275" t="s">
        <v>590</v>
      </c>
      <c r="FUY275" t="s">
        <v>590</v>
      </c>
      <c r="FUZ275" t="s">
        <v>590</v>
      </c>
      <c r="FVA275" t="s">
        <v>590</v>
      </c>
      <c r="FVB275" t="s">
        <v>590</v>
      </c>
      <c r="FVC275" t="s">
        <v>590</v>
      </c>
      <c r="FVD275" t="s">
        <v>590</v>
      </c>
      <c r="FVE275" t="s">
        <v>590</v>
      </c>
      <c r="FVF275" t="s">
        <v>590</v>
      </c>
      <c r="FVG275" t="s">
        <v>590</v>
      </c>
      <c r="FVH275" t="s">
        <v>590</v>
      </c>
      <c r="FVI275" t="s">
        <v>590</v>
      </c>
      <c r="FVJ275" t="s">
        <v>590</v>
      </c>
      <c r="FVK275" t="s">
        <v>590</v>
      </c>
      <c r="FVL275" t="s">
        <v>590</v>
      </c>
      <c r="FVM275" t="s">
        <v>590</v>
      </c>
      <c r="FVN275" t="s">
        <v>590</v>
      </c>
      <c r="FVO275" t="s">
        <v>590</v>
      </c>
      <c r="FVP275" t="s">
        <v>590</v>
      </c>
      <c r="FVQ275" t="s">
        <v>590</v>
      </c>
      <c r="FVR275" t="s">
        <v>590</v>
      </c>
      <c r="FVS275" t="s">
        <v>590</v>
      </c>
      <c r="FVT275" t="s">
        <v>590</v>
      </c>
      <c r="FVU275" t="s">
        <v>590</v>
      </c>
      <c r="FVV275" t="s">
        <v>590</v>
      </c>
      <c r="FVW275" t="s">
        <v>590</v>
      </c>
      <c r="FVX275" t="s">
        <v>590</v>
      </c>
      <c r="FVY275" t="s">
        <v>590</v>
      </c>
      <c r="FVZ275" t="s">
        <v>590</v>
      </c>
      <c r="FWA275" t="s">
        <v>590</v>
      </c>
      <c r="FWB275" t="s">
        <v>590</v>
      </c>
      <c r="FWC275" t="s">
        <v>590</v>
      </c>
      <c r="FWD275" t="s">
        <v>590</v>
      </c>
      <c r="FWE275" t="s">
        <v>590</v>
      </c>
      <c r="FWF275" t="s">
        <v>590</v>
      </c>
      <c r="FWG275" t="s">
        <v>590</v>
      </c>
      <c r="FWH275" t="s">
        <v>590</v>
      </c>
      <c r="FWI275" t="s">
        <v>590</v>
      </c>
      <c r="FWJ275" t="s">
        <v>590</v>
      </c>
      <c r="FWK275" t="s">
        <v>590</v>
      </c>
      <c r="FWL275" t="s">
        <v>590</v>
      </c>
      <c r="FWM275" t="s">
        <v>590</v>
      </c>
      <c r="FWN275" t="s">
        <v>590</v>
      </c>
      <c r="FWO275" t="s">
        <v>590</v>
      </c>
      <c r="FWP275" t="s">
        <v>590</v>
      </c>
      <c r="FWQ275" t="s">
        <v>590</v>
      </c>
      <c r="FWR275" t="s">
        <v>590</v>
      </c>
      <c r="FWS275" t="s">
        <v>590</v>
      </c>
      <c r="FWT275" t="s">
        <v>590</v>
      </c>
      <c r="FWU275" t="s">
        <v>590</v>
      </c>
      <c r="FWV275" t="s">
        <v>590</v>
      </c>
      <c r="FWW275" t="s">
        <v>590</v>
      </c>
      <c r="FWX275" t="s">
        <v>590</v>
      </c>
      <c r="FWY275" t="s">
        <v>590</v>
      </c>
      <c r="FWZ275" t="s">
        <v>590</v>
      </c>
      <c r="FXA275" t="s">
        <v>590</v>
      </c>
      <c r="FXB275" t="s">
        <v>590</v>
      </c>
      <c r="FXC275" t="s">
        <v>590</v>
      </c>
      <c r="FXD275" t="s">
        <v>590</v>
      </c>
      <c r="FXE275" t="s">
        <v>590</v>
      </c>
      <c r="FXF275" t="s">
        <v>590</v>
      </c>
      <c r="FXG275" t="s">
        <v>590</v>
      </c>
      <c r="FXH275" t="s">
        <v>590</v>
      </c>
      <c r="FXI275" t="s">
        <v>590</v>
      </c>
      <c r="FXJ275" t="s">
        <v>590</v>
      </c>
      <c r="FXK275" t="s">
        <v>590</v>
      </c>
      <c r="FXL275" t="s">
        <v>590</v>
      </c>
      <c r="FXM275" t="s">
        <v>590</v>
      </c>
      <c r="FXN275" t="s">
        <v>590</v>
      </c>
      <c r="FXO275" t="s">
        <v>590</v>
      </c>
      <c r="FXP275" t="s">
        <v>590</v>
      </c>
      <c r="FXQ275" t="s">
        <v>590</v>
      </c>
      <c r="FXR275" t="s">
        <v>590</v>
      </c>
      <c r="FXS275" t="s">
        <v>590</v>
      </c>
      <c r="FXT275" t="s">
        <v>590</v>
      </c>
      <c r="FXU275" t="s">
        <v>590</v>
      </c>
      <c r="FXV275" t="s">
        <v>590</v>
      </c>
      <c r="FXW275" t="s">
        <v>590</v>
      </c>
      <c r="FXX275" t="s">
        <v>590</v>
      </c>
      <c r="FXY275" t="s">
        <v>590</v>
      </c>
      <c r="FXZ275" t="s">
        <v>590</v>
      </c>
      <c r="FYA275" t="s">
        <v>590</v>
      </c>
      <c r="FYB275" t="s">
        <v>590</v>
      </c>
      <c r="FYC275" t="s">
        <v>590</v>
      </c>
      <c r="FYD275" t="s">
        <v>590</v>
      </c>
      <c r="FYE275" t="s">
        <v>590</v>
      </c>
      <c r="FYF275" t="s">
        <v>590</v>
      </c>
      <c r="FYG275" t="s">
        <v>590</v>
      </c>
      <c r="FYH275" t="s">
        <v>590</v>
      </c>
      <c r="FYI275" t="s">
        <v>590</v>
      </c>
      <c r="FYJ275" t="s">
        <v>590</v>
      </c>
      <c r="FYK275" t="s">
        <v>590</v>
      </c>
      <c r="FYL275" t="s">
        <v>590</v>
      </c>
      <c r="FYM275" t="s">
        <v>590</v>
      </c>
      <c r="FYN275" t="s">
        <v>590</v>
      </c>
      <c r="FYO275" t="s">
        <v>590</v>
      </c>
      <c r="FYP275" t="s">
        <v>590</v>
      </c>
      <c r="FYQ275" t="s">
        <v>590</v>
      </c>
      <c r="FYR275" t="s">
        <v>590</v>
      </c>
      <c r="FYS275" t="s">
        <v>590</v>
      </c>
      <c r="FYT275" t="s">
        <v>590</v>
      </c>
      <c r="FYU275" t="s">
        <v>590</v>
      </c>
      <c r="FYV275" t="s">
        <v>590</v>
      </c>
      <c r="FYW275" t="s">
        <v>590</v>
      </c>
      <c r="FYX275" t="s">
        <v>590</v>
      </c>
      <c r="FYY275" t="s">
        <v>590</v>
      </c>
      <c r="FYZ275" t="s">
        <v>590</v>
      </c>
      <c r="FZA275" t="s">
        <v>590</v>
      </c>
      <c r="FZB275" t="s">
        <v>590</v>
      </c>
      <c r="FZC275" t="s">
        <v>590</v>
      </c>
      <c r="FZD275" t="s">
        <v>590</v>
      </c>
      <c r="FZE275" t="s">
        <v>590</v>
      </c>
      <c r="FZF275" t="s">
        <v>590</v>
      </c>
      <c r="FZG275" t="s">
        <v>590</v>
      </c>
      <c r="FZH275" t="s">
        <v>590</v>
      </c>
      <c r="FZI275" t="s">
        <v>590</v>
      </c>
      <c r="FZJ275" t="s">
        <v>590</v>
      </c>
      <c r="FZK275" t="s">
        <v>590</v>
      </c>
      <c r="FZL275" t="s">
        <v>590</v>
      </c>
      <c r="FZM275" t="s">
        <v>590</v>
      </c>
      <c r="FZN275" t="s">
        <v>590</v>
      </c>
      <c r="FZO275" t="s">
        <v>590</v>
      </c>
      <c r="FZP275" t="s">
        <v>590</v>
      </c>
      <c r="FZQ275" t="s">
        <v>590</v>
      </c>
      <c r="FZR275" t="s">
        <v>590</v>
      </c>
      <c r="FZS275" t="s">
        <v>590</v>
      </c>
      <c r="FZT275" t="s">
        <v>590</v>
      </c>
      <c r="FZU275" t="s">
        <v>590</v>
      </c>
      <c r="FZV275" t="s">
        <v>590</v>
      </c>
      <c r="FZW275" t="s">
        <v>590</v>
      </c>
      <c r="FZX275" t="s">
        <v>590</v>
      </c>
      <c r="FZY275" t="s">
        <v>590</v>
      </c>
      <c r="FZZ275" t="s">
        <v>590</v>
      </c>
      <c r="GAA275" t="s">
        <v>590</v>
      </c>
      <c r="GAB275" t="s">
        <v>590</v>
      </c>
      <c r="GAC275" t="s">
        <v>590</v>
      </c>
      <c r="GAD275" t="s">
        <v>590</v>
      </c>
      <c r="GAE275" t="s">
        <v>590</v>
      </c>
      <c r="GAF275" t="s">
        <v>590</v>
      </c>
      <c r="GAG275" t="s">
        <v>590</v>
      </c>
      <c r="GAH275" t="s">
        <v>590</v>
      </c>
      <c r="GAI275" t="s">
        <v>590</v>
      </c>
      <c r="GAJ275" t="s">
        <v>590</v>
      </c>
      <c r="GAK275" t="s">
        <v>590</v>
      </c>
      <c r="GAL275" t="s">
        <v>590</v>
      </c>
      <c r="GAM275" t="s">
        <v>590</v>
      </c>
      <c r="GAN275" t="s">
        <v>590</v>
      </c>
      <c r="GAO275" t="s">
        <v>590</v>
      </c>
      <c r="GAP275" t="s">
        <v>590</v>
      </c>
      <c r="GAQ275" t="s">
        <v>590</v>
      </c>
      <c r="GAR275" t="s">
        <v>590</v>
      </c>
      <c r="GAS275" t="s">
        <v>590</v>
      </c>
      <c r="GAT275" t="s">
        <v>590</v>
      </c>
      <c r="GAU275" t="s">
        <v>590</v>
      </c>
      <c r="GAV275" t="s">
        <v>590</v>
      </c>
      <c r="GAW275" t="s">
        <v>590</v>
      </c>
      <c r="GAX275" t="s">
        <v>590</v>
      </c>
      <c r="GAY275" t="s">
        <v>590</v>
      </c>
      <c r="GAZ275" t="s">
        <v>590</v>
      </c>
      <c r="GBA275" t="s">
        <v>590</v>
      </c>
      <c r="GBB275" t="s">
        <v>590</v>
      </c>
      <c r="GBC275" t="s">
        <v>590</v>
      </c>
      <c r="GBD275" t="s">
        <v>590</v>
      </c>
      <c r="GBE275" t="s">
        <v>590</v>
      </c>
      <c r="GBF275" t="s">
        <v>590</v>
      </c>
      <c r="GBG275" t="s">
        <v>590</v>
      </c>
      <c r="GBH275" t="s">
        <v>590</v>
      </c>
      <c r="GBI275" t="s">
        <v>590</v>
      </c>
      <c r="GBJ275" t="s">
        <v>590</v>
      </c>
      <c r="GBK275" t="s">
        <v>590</v>
      </c>
      <c r="GBL275" t="s">
        <v>590</v>
      </c>
      <c r="GBM275" t="s">
        <v>590</v>
      </c>
      <c r="GBN275" t="s">
        <v>590</v>
      </c>
      <c r="GBO275" t="s">
        <v>590</v>
      </c>
      <c r="GBP275" t="s">
        <v>590</v>
      </c>
      <c r="GBQ275" t="s">
        <v>590</v>
      </c>
      <c r="GBR275" t="s">
        <v>590</v>
      </c>
      <c r="GBS275" t="s">
        <v>590</v>
      </c>
      <c r="GBT275" t="s">
        <v>590</v>
      </c>
      <c r="GBU275" t="s">
        <v>590</v>
      </c>
      <c r="GBV275" t="s">
        <v>590</v>
      </c>
      <c r="GBW275" t="s">
        <v>590</v>
      </c>
      <c r="GBX275" t="s">
        <v>590</v>
      </c>
      <c r="GBY275" t="s">
        <v>590</v>
      </c>
      <c r="GBZ275" t="s">
        <v>590</v>
      </c>
      <c r="GCA275" t="s">
        <v>590</v>
      </c>
      <c r="GCB275" t="s">
        <v>590</v>
      </c>
      <c r="GCC275" t="s">
        <v>590</v>
      </c>
      <c r="GCD275" t="s">
        <v>590</v>
      </c>
      <c r="GCE275" t="s">
        <v>590</v>
      </c>
      <c r="GCF275" t="s">
        <v>590</v>
      </c>
      <c r="GCG275" t="s">
        <v>590</v>
      </c>
      <c r="GCH275" t="s">
        <v>590</v>
      </c>
      <c r="GCI275" t="s">
        <v>590</v>
      </c>
      <c r="GCJ275" t="s">
        <v>590</v>
      </c>
      <c r="GCK275" t="s">
        <v>590</v>
      </c>
      <c r="GCL275" t="s">
        <v>590</v>
      </c>
      <c r="GCM275" t="s">
        <v>590</v>
      </c>
      <c r="GCN275" t="s">
        <v>590</v>
      </c>
      <c r="GCO275" t="s">
        <v>590</v>
      </c>
      <c r="GCP275" t="s">
        <v>590</v>
      </c>
      <c r="GCQ275" t="s">
        <v>590</v>
      </c>
      <c r="GCR275" t="s">
        <v>590</v>
      </c>
      <c r="GCS275" t="s">
        <v>590</v>
      </c>
      <c r="GCT275" t="s">
        <v>590</v>
      </c>
      <c r="GCU275" t="s">
        <v>590</v>
      </c>
      <c r="GCV275" t="s">
        <v>590</v>
      </c>
      <c r="GCW275" t="s">
        <v>590</v>
      </c>
      <c r="GCX275" t="s">
        <v>590</v>
      </c>
      <c r="GCY275" t="s">
        <v>590</v>
      </c>
      <c r="GCZ275" t="s">
        <v>590</v>
      </c>
      <c r="GDA275" t="s">
        <v>590</v>
      </c>
      <c r="GDB275" t="s">
        <v>590</v>
      </c>
      <c r="GDC275" t="s">
        <v>590</v>
      </c>
      <c r="GDD275" t="s">
        <v>590</v>
      </c>
      <c r="GDE275" t="s">
        <v>590</v>
      </c>
      <c r="GDF275" t="s">
        <v>590</v>
      </c>
      <c r="GDG275" t="s">
        <v>590</v>
      </c>
      <c r="GDH275" t="s">
        <v>590</v>
      </c>
      <c r="GDI275" t="s">
        <v>590</v>
      </c>
      <c r="GDJ275" t="s">
        <v>590</v>
      </c>
      <c r="GDK275" t="s">
        <v>590</v>
      </c>
      <c r="GDL275" t="s">
        <v>590</v>
      </c>
      <c r="GDM275" t="s">
        <v>590</v>
      </c>
      <c r="GDN275" t="s">
        <v>590</v>
      </c>
      <c r="GDO275" t="s">
        <v>590</v>
      </c>
      <c r="GDP275" t="s">
        <v>590</v>
      </c>
      <c r="GDQ275" t="s">
        <v>590</v>
      </c>
      <c r="GDR275" t="s">
        <v>590</v>
      </c>
      <c r="GDS275" t="s">
        <v>590</v>
      </c>
      <c r="GDT275" t="s">
        <v>590</v>
      </c>
      <c r="GDU275" t="s">
        <v>590</v>
      </c>
      <c r="GDV275" t="s">
        <v>590</v>
      </c>
      <c r="GDW275" t="s">
        <v>590</v>
      </c>
      <c r="GDX275" t="s">
        <v>590</v>
      </c>
      <c r="GDY275" t="s">
        <v>590</v>
      </c>
      <c r="GDZ275" t="s">
        <v>590</v>
      </c>
      <c r="GEA275" t="s">
        <v>590</v>
      </c>
      <c r="GEB275" t="s">
        <v>590</v>
      </c>
      <c r="GEC275" t="s">
        <v>590</v>
      </c>
      <c r="GED275" t="s">
        <v>590</v>
      </c>
      <c r="GEE275" t="s">
        <v>590</v>
      </c>
      <c r="GEF275" t="s">
        <v>590</v>
      </c>
      <c r="GEG275" t="s">
        <v>590</v>
      </c>
      <c r="GEH275" t="s">
        <v>590</v>
      </c>
      <c r="GEI275" t="s">
        <v>590</v>
      </c>
      <c r="GEJ275" t="s">
        <v>590</v>
      </c>
      <c r="GEK275" t="s">
        <v>590</v>
      </c>
      <c r="GEL275" t="s">
        <v>590</v>
      </c>
      <c r="GEM275" t="s">
        <v>590</v>
      </c>
      <c r="GEN275" t="s">
        <v>590</v>
      </c>
      <c r="GEO275" t="s">
        <v>590</v>
      </c>
      <c r="GEP275" t="s">
        <v>590</v>
      </c>
      <c r="GEQ275" t="s">
        <v>590</v>
      </c>
      <c r="GER275" t="s">
        <v>590</v>
      </c>
      <c r="GES275" t="s">
        <v>590</v>
      </c>
      <c r="GET275" t="s">
        <v>590</v>
      </c>
      <c r="GEU275" t="s">
        <v>590</v>
      </c>
      <c r="GEV275" t="s">
        <v>590</v>
      </c>
      <c r="GEW275" t="s">
        <v>590</v>
      </c>
      <c r="GEX275" t="s">
        <v>590</v>
      </c>
      <c r="GEY275" t="s">
        <v>590</v>
      </c>
      <c r="GEZ275" t="s">
        <v>590</v>
      </c>
      <c r="GFA275" t="s">
        <v>590</v>
      </c>
      <c r="GFB275" t="s">
        <v>590</v>
      </c>
      <c r="GFC275" t="s">
        <v>590</v>
      </c>
      <c r="GFD275" t="s">
        <v>590</v>
      </c>
      <c r="GFE275" t="s">
        <v>590</v>
      </c>
      <c r="GFF275" t="s">
        <v>590</v>
      </c>
      <c r="GFG275" t="s">
        <v>590</v>
      </c>
      <c r="GFH275" t="s">
        <v>590</v>
      </c>
      <c r="GFI275" t="s">
        <v>590</v>
      </c>
      <c r="GFJ275" t="s">
        <v>590</v>
      </c>
      <c r="GFK275" t="s">
        <v>590</v>
      </c>
      <c r="GFL275" t="s">
        <v>590</v>
      </c>
      <c r="GFM275" t="s">
        <v>590</v>
      </c>
      <c r="GFN275" t="s">
        <v>590</v>
      </c>
      <c r="GFO275" t="s">
        <v>590</v>
      </c>
      <c r="GFP275" t="s">
        <v>590</v>
      </c>
      <c r="GFQ275" t="s">
        <v>590</v>
      </c>
      <c r="GFR275" t="s">
        <v>590</v>
      </c>
      <c r="GFS275" t="s">
        <v>590</v>
      </c>
      <c r="GFT275" t="s">
        <v>590</v>
      </c>
      <c r="GFU275" t="s">
        <v>590</v>
      </c>
      <c r="GFV275" t="s">
        <v>590</v>
      </c>
      <c r="GFW275" t="s">
        <v>590</v>
      </c>
      <c r="GFX275" t="s">
        <v>590</v>
      </c>
      <c r="GFY275" t="s">
        <v>590</v>
      </c>
      <c r="GFZ275" t="s">
        <v>590</v>
      </c>
      <c r="GGA275" t="s">
        <v>590</v>
      </c>
      <c r="GGB275" t="s">
        <v>590</v>
      </c>
      <c r="GGC275" t="s">
        <v>590</v>
      </c>
      <c r="GGD275" t="s">
        <v>590</v>
      </c>
      <c r="GGE275" t="s">
        <v>590</v>
      </c>
      <c r="GGF275" t="s">
        <v>590</v>
      </c>
      <c r="GGG275" t="s">
        <v>590</v>
      </c>
      <c r="GGH275" t="s">
        <v>590</v>
      </c>
      <c r="GGI275" t="s">
        <v>590</v>
      </c>
      <c r="GGJ275" t="s">
        <v>590</v>
      </c>
      <c r="GGK275" t="s">
        <v>590</v>
      </c>
      <c r="GGL275" t="s">
        <v>590</v>
      </c>
      <c r="GGM275" t="s">
        <v>590</v>
      </c>
      <c r="GGN275" t="s">
        <v>590</v>
      </c>
      <c r="GGO275" t="s">
        <v>590</v>
      </c>
      <c r="GGP275" t="s">
        <v>590</v>
      </c>
      <c r="GGQ275" t="s">
        <v>590</v>
      </c>
      <c r="GGR275" t="s">
        <v>590</v>
      </c>
      <c r="GGS275" t="s">
        <v>590</v>
      </c>
      <c r="GGT275" t="s">
        <v>590</v>
      </c>
      <c r="GGU275" t="s">
        <v>590</v>
      </c>
      <c r="GGV275" t="s">
        <v>590</v>
      </c>
      <c r="GGW275" t="s">
        <v>590</v>
      </c>
      <c r="GGX275" t="s">
        <v>590</v>
      </c>
      <c r="GGY275" t="s">
        <v>590</v>
      </c>
      <c r="GGZ275" t="s">
        <v>590</v>
      </c>
      <c r="GHA275" t="s">
        <v>590</v>
      </c>
      <c r="GHB275" t="s">
        <v>590</v>
      </c>
      <c r="GHC275" t="s">
        <v>590</v>
      </c>
      <c r="GHD275" t="s">
        <v>590</v>
      </c>
      <c r="GHE275" t="s">
        <v>590</v>
      </c>
      <c r="GHF275" t="s">
        <v>590</v>
      </c>
      <c r="GHG275" t="s">
        <v>590</v>
      </c>
      <c r="GHH275" t="s">
        <v>590</v>
      </c>
      <c r="GHI275" t="s">
        <v>590</v>
      </c>
      <c r="GHJ275" t="s">
        <v>590</v>
      </c>
      <c r="GHK275" t="s">
        <v>590</v>
      </c>
      <c r="GHL275" t="s">
        <v>590</v>
      </c>
      <c r="GHM275" t="s">
        <v>590</v>
      </c>
      <c r="GHN275" t="s">
        <v>590</v>
      </c>
      <c r="GHO275" t="s">
        <v>590</v>
      </c>
      <c r="GHP275" t="s">
        <v>590</v>
      </c>
      <c r="GHQ275" t="s">
        <v>590</v>
      </c>
      <c r="GHR275" t="s">
        <v>590</v>
      </c>
      <c r="GHS275" t="s">
        <v>590</v>
      </c>
      <c r="GHT275" t="s">
        <v>590</v>
      </c>
      <c r="GHU275" t="s">
        <v>590</v>
      </c>
      <c r="GHV275" t="s">
        <v>590</v>
      </c>
      <c r="GHW275" t="s">
        <v>590</v>
      </c>
      <c r="GHX275" t="s">
        <v>590</v>
      </c>
      <c r="GHY275" t="s">
        <v>590</v>
      </c>
      <c r="GHZ275" t="s">
        <v>590</v>
      </c>
      <c r="GIA275" t="s">
        <v>590</v>
      </c>
      <c r="GIB275" t="s">
        <v>590</v>
      </c>
      <c r="GIC275" t="s">
        <v>590</v>
      </c>
      <c r="GID275" t="s">
        <v>590</v>
      </c>
      <c r="GIE275" t="s">
        <v>590</v>
      </c>
      <c r="GIF275" t="s">
        <v>590</v>
      </c>
      <c r="GIG275" t="s">
        <v>590</v>
      </c>
      <c r="GIH275" t="s">
        <v>590</v>
      </c>
      <c r="GII275" t="s">
        <v>590</v>
      </c>
      <c r="GIJ275" t="s">
        <v>590</v>
      </c>
      <c r="GIK275" t="s">
        <v>590</v>
      </c>
      <c r="GIL275" t="s">
        <v>590</v>
      </c>
      <c r="GIM275" t="s">
        <v>590</v>
      </c>
      <c r="GIN275" t="s">
        <v>590</v>
      </c>
      <c r="GIO275" t="s">
        <v>590</v>
      </c>
      <c r="GIP275" t="s">
        <v>590</v>
      </c>
      <c r="GIQ275" t="s">
        <v>590</v>
      </c>
      <c r="GIR275" t="s">
        <v>590</v>
      </c>
      <c r="GIS275" t="s">
        <v>590</v>
      </c>
      <c r="GIT275" t="s">
        <v>590</v>
      </c>
      <c r="GIU275" t="s">
        <v>590</v>
      </c>
      <c r="GIV275" t="s">
        <v>590</v>
      </c>
      <c r="GIW275" t="s">
        <v>590</v>
      </c>
      <c r="GIX275" t="s">
        <v>590</v>
      </c>
      <c r="GIY275" t="s">
        <v>590</v>
      </c>
      <c r="GIZ275" t="s">
        <v>590</v>
      </c>
      <c r="GJA275" t="s">
        <v>590</v>
      </c>
      <c r="GJB275" t="s">
        <v>590</v>
      </c>
      <c r="GJC275" t="s">
        <v>590</v>
      </c>
      <c r="GJD275" t="s">
        <v>590</v>
      </c>
      <c r="GJE275" t="s">
        <v>590</v>
      </c>
      <c r="GJF275" t="s">
        <v>590</v>
      </c>
      <c r="GJG275" t="s">
        <v>590</v>
      </c>
      <c r="GJH275" t="s">
        <v>590</v>
      </c>
      <c r="GJI275" t="s">
        <v>590</v>
      </c>
      <c r="GJJ275" t="s">
        <v>590</v>
      </c>
      <c r="GJK275" t="s">
        <v>590</v>
      </c>
      <c r="GJL275" t="s">
        <v>590</v>
      </c>
      <c r="GJM275" t="s">
        <v>590</v>
      </c>
      <c r="GJN275" t="s">
        <v>590</v>
      </c>
      <c r="GJO275" t="s">
        <v>590</v>
      </c>
      <c r="GJP275" t="s">
        <v>590</v>
      </c>
      <c r="GJQ275" t="s">
        <v>590</v>
      </c>
      <c r="GJR275" t="s">
        <v>590</v>
      </c>
      <c r="GJS275" t="s">
        <v>590</v>
      </c>
      <c r="GJT275" t="s">
        <v>590</v>
      </c>
      <c r="GJU275" t="s">
        <v>590</v>
      </c>
      <c r="GJV275" t="s">
        <v>590</v>
      </c>
      <c r="GJW275" t="s">
        <v>590</v>
      </c>
      <c r="GJX275" t="s">
        <v>590</v>
      </c>
      <c r="GJY275" t="s">
        <v>590</v>
      </c>
      <c r="GJZ275" t="s">
        <v>590</v>
      </c>
      <c r="GKA275" t="s">
        <v>590</v>
      </c>
      <c r="GKB275" t="s">
        <v>590</v>
      </c>
      <c r="GKC275" t="s">
        <v>590</v>
      </c>
      <c r="GKD275" t="s">
        <v>590</v>
      </c>
      <c r="GKE275" t="s">
        <v>590</v>
      </c>
      <c r="GKF275" t="s">
        <v>590</v>
      </c>
      <c r="GKG275" t="s">
        <v>590</v>
      </c>
      <c r="GKH275" t="s">
        <v>590</v>
      </c>
      <c r="GKI275" t="s">
        <v>590</v>
      </c>
      <c r="GKJ275" t="s">
        <v>590</v>
      </c>
      <c r="GKK275" t="s">
        <v>590</v>
      </c>
      <c r="GKL275" t="s">
        <v>590</v>
      </c>
      <c r="GKM275" t="s">
        <v>590</v>
      </c>
      <c r="GKN275" t="s">
        <v>590</v>
      </c>
      <c r="GKO275" t="s">
        <v>590</v>
      </c>
      <c r="GKP275" t="s">
        <v>590</v>
      </c>
      <c r="GKQ275" t="s">
        <v>590</v>
      </c>
      <c r="GKR275" t="s">
        <v>590</v>
      </c>
      <c r="GKS275" t="s">
        <v>590</v>
      </c>
      <c r="GKT275" t="s">
        <v>590</v>
      </c>
      <c r="GKU275" t="s">
        <v>590</v>
      </c>
      <c r="GKV275" t="s">
        <v>590</v>
      </c>
      <c r="GKW275" t="s">
        <v>590</v>
      </c>
      <c r="GKX275" t="s">
        <v>590</v>
      </c>
      <c r="GKY275" t="s">
        <v>590</v>
      </c>
      <c r="GKZ275" t="s">
        <v>590</v>
      </c>
      <c r="GLA275" t="s">
        <v>590</v>
      </c>
      <c r="GLB275" t="s">
        <v>590</v>
      </c>
      <c r="GLC275" t="s">
        <v>590</v>
      </c>
      <c r="GLD275" t="s">
        <v>590</v>
      </c>
      <c r="GLE275" t="s">
        <v>590</v>
      </c>
      <c r="GLF275" t="s">
        <v>590</v>
      </c>
      <c r="GLG275" t="s">
        <v>590</v>
      </c>
      <c r="GLH275" t="s">
        <v>590</v>
      </c>
      <c r="GLI275" t="s">
        <v>590</v>
      </c>
      <c r="GLJ275" t="s">
        <v>590</v>
      </c>
      <c r="GLK275" t="s">
        <v>590</v>
      </c>
      <c r="GLL275" t="s">
        <v>590</v>
      </c>
      <c r="GLM275" t="s">
        <v>590</v>
      </c>
      <c r="GLN275" t="s">
        <v>590</v>
      </c>
      <c r="GLO275" t="s">
        <v>590</v>
      </c>
      <c r="GLP275" t="s">
        <v>590</v>
      </c>
      <c r="GLQ275" t="s">
        <v>590</v>
      </c>
      <c r="GLR275" t="s">
        <v>590</v>
      </c>
      <c r="GLS275" t="s">
        <v>590</v>
      </c>
      <c r="GLT275" t="s">
        <v>590</v>
      </c>
      <c r="GLU275" t="s">
        <v>590</v>
      </c>
      <c r="GLV275" t="s">
        <v>590</v>
      </c>
      <c r="GLW275" t="s">
        <v>590</v>
      </c>
      <c r="GLX275" t="s">
        <v>590</v>
      </c>
      <c r="GLY275" t="s">
        <v>590</v>
      </c>
      <c r="GLZ275" t="s">
        <v>590</v>
      </c>
      <c r="GMA275" t="s">
        <v>590</v>
      </c>
      <c r="GMB275" t="s">
        <v>590</v>
      </c>
      <c r="GMC275" t="s">
        <v>590</v>
      </c>
      <c r="GMD275" t="s">
        <v>590</v>
      </c>
      <c r="GME275" t="s">
        <v>590</v>
      </c>
      <c r="GMF275" t="s">
        <v>590</v>
      </c>
      <c r="GMG275" t="s">
        <v>590</v>
      </c>
      <c r="GMH275" t="s">
        <v>590</v>
      </c>
      <c r="GMI275" t="s">
        <v>590</v>
      </c>
      <c r="GMJ275" t="s">
        <v>590</v>
      </c>
      <c r="GMK275" t="s">
        <v>590</v>
      </c>
      <c r="GML275" t="s">
        <v>590</v>
      </c>
      <c r="GMM275" t="s">
        <v>590</v>
      </c>
      <c r="GMN275" t="s">
        <v>590</v>
      </c>
      <c r="GMO275" t="s">
        <v>590</v>
      </c>
      <c r="GMP275" t="s">
        <v>590</v>
      </c>
      <c r="GMQ275" t="s">
        <v>590</v>
      </c>
      <c r="GMR275" t="s">
        <v>590</v>
      </c>
      <c r="GMS275" t="s">
        <v>590</v>
      </c>
      <c r="GMT275" t="s">
        <v>590</v>
      </c>
      <c r="GMU275" t="s">
        <v>590</v>
      </c>
      <c r="GMV275" t="s">
        <v>590</v>
      </c>
      <c r="GMW275" t="s">
        <v>590</v>
      </c>
      <c r="GMX275" t="s">
        <v>590</v>
      </c>
      <c r="GMY275" t="s">
        <v>590</v>
      </c>
      <c r="GMZ275" t="s">
        <v>590</v>
      </c>
      <c r="GNA275" t="s">
        <v>590</v>
      </c>
      <c r="GNB275" t="s">
        <v>590</v>
      </c>
      <c r="GNC275" t="s">
        <v>590</v>
      </c>
      <c r="GND275" t="s">
        <v>590</v>
      </c>
      <c r="GNE275" t="s">
        <v>590</v>
      </c>
      <c r="GNF275" t="s">
        <v>590</v>
      </c>
      <c r="GNG275" t="s">
        <v>590</v>
      </c>
      <c r="GNH275" t="s">
        <v>590</v>
      </c>
      <c r="GNI275" t="s">
        <v>590</v>
      </c>
      <c r="GNJ275" t="s">
        <v>590</v>
      </c>
      <c r="GNK275" t="s">
        <v>590</v>
      </c>
      <c r="GNL275" t="s">
        <v>590</v>
      </c>
      <c r="GNM275" t="s">
        <v>590</v>
      </c>
      <c r="GNN275" t="s">
        <v>590</v>
      </c>
      <c r="GNO275" t="s">
        <v>590</v>
      </c>
      <c r="GNP275" t="s">
        <v>590</v>
      </c>
      <c r="GNQ275" t="s">
        <v>590</v>
      </c>
      <c r="GNR275" t="s">
        <v>590</v>
      </c>
      <c r="GNS275" t="s">
        <v>590</v>
      </c>
      <c r="GNT275" t="s">
        <v>590</v>
      </c>
      <c r="GNU275" t="s">
        <v>590</v>
      </c>
      <c r="GNV275" t="s">
        <v>590</v>
      </c>
      <c r="GNW275" t="s">
        <v>590</v>
      </c>
      <c r="GNX275" t="s">
        <v>590</v>
      </c>
      <c r="GNY275" t="s">
        <v>590</v>
      </c>
      <c r="GNZ275" t="s">
        <v>590</v>
      </c>
      <c r="GOA275" t="s">
        <v>590</v>
      </c>
      <c r="GOB275" t="s">
        <v>590</v>
      </c>
      <c r="GOC275" t="s">
        <v>590</v>
      </c>
      <c r="GOD275" t="s">
        <v>590</v>
      </c>
      <c r="GOE275" t="s">
        <v>590</v>
      </c>
      <c r="GOF275" t="s">
        <v>590</v>
      </c>
      <c r="GOG275" t="s">
        <v>590</v>
      </c>
      <c r="GOH275" t="s">
        <v>590</v>
      </c>
      <c r="GOI275" t="s">
        <v>590</v>
      </c>
      <c r="GOJ275" t="s">
        <v>590</v>
      </c>
      <c r="GOK275" t="s">
        <v>590</v>
      </c>
      <c r="GOL275" t="s">
        <v>590</v>
      </c>
      <c r="GOM275" t="s">
        <v>590</v>
      </c>
      <c r="GON275" t="s">
        <v>590</v>
      </c>
      <c r="GOO275" t="s">
        <v>590</v>
      </c>
      <c r="GOP275" t="s">
        <v>590</v>
      </c>
      <c r="GOQ275" t="s">
        <v>590</v>
      </c>
      <c r="GOR275" t="s">
        <v>590</v>
      </c>
      <c r="GOS275" t="s">
        <v>590</v>
      </c>
      <c r="GOT275" t="s">
        <v>590</v>
      </c>
      <c r="GOU275" t="s">
        <v>590</v>
      </c>
      <c r="GOV275" t="s">
        <v>590</v>
      </c>
      <c r="GOW275" t="s">
        <v>590</v>
      </c>
      <c r="GOX275" t="s">
        <v>590</v>
      </c>
      <c r="GOY275" t="s">
        <v>590</v>
      </c>
      <c r="GOZ275" t="s">
        <v>590</v>
      </c>
      <c r="GPA275" t="s">
        <v>590</v>
      </c>
      <c r="GPB275" t="s">
        <v>590</v>
      </c>
      <c r="GPC275" t="s">
        <v>590</v>
      </c>
      <c r="GPD275" t="s">
        <v>590</v>
      </c>
      <c r="GPE275" t="s">
        <v>590</v>
      </c>
      <c r="GPF275" t="s">
        <v>590</v>
      </c>
      <c r="GPG275" t="s">
        <v>590</v>
      </c>
      <c r="GPH275" t="s">
        <v>590</v>
      </c>
      <c r="GPI275" t="s">
        <v>590</v>
      </c>
      <c r="GPJ275" t="s">
        <v>590</v>
      </c>
      <c r="GPK275" t="s">
        <v>590</v>
      </c>
      <c r="GPL275" t="s">
        <v>590</v>
      </c>
      <c r="GPM275" t="s">
        <v>590</v>
      </c>
      <c r="GPN275" t="s">
        <v>590</v>
      </c>
      <c r="GPO275" t="s">
        <v>590</v>
      </c>
      <c r="GPP275" t="s">
        <v>590</v>
      </c>
      <c r="GPQ275" t="s">
        <v>590</v>
      </c>
      <c r="GPR275" t="s">
        <v>590</v>
      </c>
      <c r="GPS275" t="s">
        <v>590</v>
      </c>
      <c r="GPT275" t="s">
        <v>590</v>
      </c>
      <c r="GPU275" t="s">
        <v>590</v>
      </c>
      <c r="GPV275" t="s">
        <v>590</v>
      </c>
      <c r="GPW275" t="s">
        <v>590</v>
      </c>
      <c r="GPX275" t="s">
        <v>590</v>
      </c>
      <c r="GPY275" t="s">
        <v>590</v>
      </c>
      <c r="GPZ275" t="s">
        <v>590</v>
      </c>
      <c r="GQA275" t="s">
        <v>590</v>
      </c>
      <c r="GQB275" t="s">
        <v>590</v>
      </c>
      <c r="GQC275" t="s">
        <v>590</v>
      </c>
      <c r="GQD275" t="s">
        <v>590</v>
      </c>
      <c r="GQE275" t="s">
        <v>590</v>
      </c>
      <c r="GQF275" t="s">
        <v>590</v>
      </c>
      <c r="GQG275" t="s">
        <v>590</v>
      </c>
      <c r="GQH275" t="s">
        <v>590</v>
      </c>
      <c r="GQI275" t="s">
        <v>590</v>
      </c>
      <c r="GQJ275" t="s">
        <v>590</v>
      </c>
      <c r="GQK275" t="s">
        <v>590</v>
      </c>
      <c r="GQL275" t="s">
        <v>590</v>
      </c>
      <c r="GQM275" t="s">
        <v>590</v>
      </c>
      <c r="GQN275" t="s">
        <v>590</v>
      </c>
      <c r="GQO275" t="s">
        <v>590</v>
      </c>
      <c r="GQP275" t="s">
        <v>590</v>
      </c>
      <c r="GQQ275" t="s">
        <v>590</v>
      </c>
      <c r="GQR275" t="s">
        <v>590</v>
      </c>
      <c r="GQS275" t="s">
        <v>590</v>
      </c>
      <c r="GQT275" t="s">
        <v>590</v>
      </c>
      <c r="GQU275" t="s">
        <v>590</v>
      </c>
      <c r="GQV275" t="s">
        <v>590</v>
      </c>
      <c r="GQW275" t="s">
        <v>590</v>
      </c>
      <c r="GQX275" t="s">
        <v>590</v>
      </c>
      <c r="GQY275" t="s">
        <v>590</v>
      </c>
      <c r="GQZ275" t="s">
        <v>590</v>
      </c>
      <c r="GRA275" t="s">
        <v>590</v>
      </c>
      <c r="GRB275" t="s">
        <v>590</v>
      </c>
      <c r="GRC275" t="s">
        <v>590</v>
      </c>
      <c r="GRD275" t="s">
        <v>590</v>
      </c>
      <c r="GRE275" t="s">
        <v>590</v>
      </c>
      <c r="GRF275" t="s">
        <v>590</v>
      </c>
      <c r="GRG275" t="s">
        <v>590</v>
      </c>
      <c r="GRH275" t="s">
        <v>590</v>
      </c>
      <c r="GRI275" t="s">
        <v>590</v>
      </c>
      <c r="GRJ275" t="s">
        <v>590</v>
      </c>
      <c r="GRK275" t="s">
        <v>590</v>
      </c>
      <c r="GRL275" t="s">
        <v>590</v>
      </c>
      <c r="GRM275" t="s">
        <v>590</v>
      </c>
      <c r="GRN275" t="s">
        <v>590</v>
      </c>
      <c r="GRO275" t="s">
        <v>590</v>
      </c>
      <c r="GRP275" t="s">
        <v>590</v>
      </c>
      <c r="GRQ275" t="s">
        <v>590</v>
      </c>
      <c r="GRR275" t="s">
        <v>590</v>
      </c>
      <c r="GRS275" t="s">
        <v>590</v>
      </c>
      <c r="GRT275" t="s">
        <v>590</v>
      </c>
      <c r="GRU275" t="s">
        <v>590</v>
      </c>
      <c r="GRV275" t="s">
        <v>590</v>
      </c>
      <c r="GRW275" t="s">
        <v>590</v>
      </c>
      <c r="GRX275" t="s">
        <v>590</v>
      </c>
      <c r="GRY275" t="s">
        <v>590</v>
      </c>
      <c r="GRZ275" t="s">
        <v>590</v>
      </c>
      <c r="GSA275" t="s">
        <v>590</v>
      </c>
      <c r="GSB275" t="s">
        <v>590</v>
      </c>
      <c r="GSC275" t="s">
        <v>590</v>
      </c>
      <c r="GSD275" t="s">
        <v>590</v>
      </c>
      <c r="GSE275" t="s">
        <v>590</v>
      </c>
      <c r="GSF275" t="s">
        <v>590</v>
      </c>
      <c r="GSG275" t="s">
        <v>590</v>
      </c>
      <c r="GSH275" t="s">
        <v>590</v>
      </c>
      <c r="GSI275" t="s">
        <v>590</v>
      </c>
      <c r="GSJ275" t="s">
        <v>590</v>
      </c>
      <c r="GSK275" t="s">
        <v>590</v>
      </c>
      <c r="GSL275" t="s">
        <v>590</v>
      </c>
      <c r="GSM275" t="s">
        <v>590</v>
      </c>
      <c r="GSN275" t="s">
        <v>590</v>
      </c>
      <c r="GSO275" t="s">
        <v>590</v>
      </c>
      <c r="GSP275" t="s">
        <v>590</v>
      </c>
      <c r="GSQ275" t="s">
        <v>590</v>
      </c>
      <c r="GSR275" t="s">
        <v>590</v>
      </c>
      <c r="GSS275" t="s">
        <v>590</v>
      </c>
      <c r="GST275" t="s">
        <v>590</v>
      </c>
      <c r="GSU275" t="s">
        <v>590</v>
      </c>
      <c r="GSV275" t="s">
        <v>590</v>
      </c>
      <c r="GSW275" t="s">
        <v>590</v>
      </c>
      <c r="GSX275" t="s">
        <v>590</v>
      </c>
      <c r="GSY275" t="s">
        <v>590</v>
      </c>
      <c r="GSZ275" t="s">
        <v>590</v>
      </c>
      <c r="GTA275" t="s">
        <v>590</v>
      </c>
      <c r="GTB275" t="s">
        <v>590</v>
      </c>
      <c r="GTC275" t="s">
        <v>590</v>
      </c>
      <c r="GTD275" t="s">
        <v>590</v>
      </c>
      <c r="GTE275" t="s">
        <v>590</v>
      </c>
      <c r="GTF275" t="s">
        <v>590</v>
      </c>
      <c r="GTG275" t="s">
        <v>590</v>
      </c>
      <c r="GTH275" t="s">
        <v>590</v>
      </c>
      <c r="GTI275" t="s">
        <v>590</v>
      </c>
      <c r="GTJ275" t="s">
        <v>590</v>
      </c>
      <c r="GTK275" t="s">
        <v>590</v>
      </c>
      <c r="GTL275" t="s">
        <v>590</v>
      </c>
      <c r="GTM275" t="s">
        <v>590</v>
      </c>
      <c r="GTN275" t="s">
        <v>590</v>
      </c>
      <c r="GTO275" t="s">
        <v>590</v>
      </c>
      <c r="GTP275" t="s">
        <v>590</v>
      </c>
      <c r="GTQ275" t="s">
        <v>590</v>
      </c>
      <c r="GTR275" t="s">
        <v>590</v>
      </c>
      <c r="GTS275" t="s">
        <v>590</v>
      </c>
      <c r="GTT275" t="s">
        <v>590</v>
      </c>
      <c r="GTU275" t="s">
        <v>590</v>
      </c>
      <c r="GTV275" t="s">
        <v>590</v>
      </c>
      <c r="GTW275" t="s">
        <v>590</v>
      </c>
      <c r="GTX275" t="s">
        <v>590</v>
      </c>
      <c r="GTY275" t="s">
        <v>590</v>
      </c>
      <c r="GTZ275" t="s">
        <v>590</v>
      </c>
      <c r="GUA275" t="s">
        <v>590</v>
      </c>
      <c r="GUB275" t="s">
        <v>590</v>
      </c>
      <c r="GUC275" t="s">
        <v>590</v>
      </c>
      <c r="GUD275" t="s">
        <v>590</v>
      </c>
      <c r="GUE275" t="s">
        <v>590</v>
      </c>
      <c r="GUF275" t="s">
        <v>590</v>
      </c>
      <c r="GUG275" t="s">
        <v>590</v>
      </c>
      <c r="GUH275" t="s">
        <v>590</v>
      </c>
      <c r="GUI275" t="s">
        <v>590</v>
      </c>
      <c r="GUJ275" t="s">
        <v>590</v>
      </c>
      <c r="GUK275" t="s">
        <v>590</v>
      </c>
      <c r="GUL275" t="s">
        <v>590</v>
      </c>
      <c r="GUM275" t="s">
        <v>590</v>
      </c>
      <c r="GUN275" t="s">
        <v>590</v>
      </c>
      <c r="GUO275" t="s">
        <v>590</v>
      </c>
      <c r="GUP275" t="s">
        <v>590</v>
      </c>
      <c r="GUQ275" t="s">
        <v>590</v>
      </c>
      <c r="GUR275" t="s">
        <v>590</v>
      </c>
      <c r="GUS275" t="s">
        <v>590</v>
      </c>
      <c r="GUT275" t="s">
        <v>590</v>
      </c>
      <c r="GUU275" t="s">
        <v>590</v>
      </c>
      <c r="GUV275" t="s">
        <v>590</v>
      </c>
      <c r="GUW275" t="s">
        <v>590</v>
      </c>
      <c r="GUX275" t="s">
        <v>590</v>
      </c>
      <c r="GUY275" t="s">
        <v>590</v>
      </c>
      <c r="GUZ275" t="s">
        <v>590</v>
      </c>
      <c r="GVA275" t="s">
        <v>590</v>
      </c>
      <c r="GVB275" t="s">
        <v>590</v>
      </c>
      <c r="GVC275" t="s">
        <v>590</v>
      </c>
      <c r="GVD275" t="s">
        <v>590</v>
      </c>
      <c r="GVE275" t="s">
        <v>590</v>
      </c>
      <c r="GVF275" t="s">
        <v>590</v>
      </c>
      <c r="GVG275" t="s">
        <v>590</v>
      </c>
      <c r="GVH275" t="s">
        <v>590</v>
      </c>
      <c r="GVI275" t="s">
        <v>590</v>
      </c>
      <c r="GVJ275" t="s">
        <v>590</v>
      </c>
      <c r="GVK275" t="s">
        <v>590</v>
      </c>
      <c r="GVL275" t="s">
        <v>590</v>
      </c>
      <c r="GVM275" t="s">
        <v>590</v>
      </c>
      <c r="GVN275" t="s">
        <v>590</v>
      </c>
      <c r="GVO275" t="s">
        <v>590</v>
      </c>
      <c r="GVP275" t="s">
        <v>590</v>
      </c>
      <c r="GVQ275" t="s">
        <v>590</v>
      </c>
      <c r="GVR275" t="s">
        <v>590</v>
      </c>
      <c r="GVS275" t="s">
        <v>590</v>
      </c>
      <c r="GVT275" t="s">
        <v>590</v>
      </c>
      <c r="GVU275" t="s">
        <v>590</v>
      </c>
      <c r="GVV275" t="s">
        <v>590</v>
      </c>
      <c r="GVW275" t="s">
        <v>590</v>
      </c>
      <c r="GVX275" t="s">
        <v>590</v>
      </c>
      <c r="GVY275" t="s">
        <v>590</v>
      </c>
      <c r="GVZ275" t="s">
        <v>590</v>
      </c>
      <c r="GWA275" t="s">
        <v>590</v>
      </c>
      <c r="GWB275" t="s">
        <v>590</v>
      </c>
      <c r="GWC275" t="s">
        <v>590</v>
      </c>
      <c r="GWD275" t="s">
        <v>590</v>
      </c>
      <c r="GWE275" t="s">
        <v>590</v>
      </c>
      <c r="GWF275" t="s">
        <v>590</v>
      </c>
      <c r="GWG275" t="s">
        <v>590</v>
      </c>
      <c r="GWH275" t="s">
        <v>590</v>
      </c>
      <c r="GWI275" t="s">
        <v>590</v>
      </c>
      <c r="GWJ275" t="s">
        <v>590</v>
      </c>
      <c r="GWK275" t="s">
        <v>590</v>
      </c>
      <c r="GWL275" t="s">
        <v>590</v>
      </c>
      <c r="GWM275" t="s">
        <v>590</v>
      </c>
      <c r="GWN275" t="s">
        <v>590</v>
      </c>
      <c r="GWO275" t="s">
        <v>590</v>
      </c>
      <c r="GWP275" t="s">
        <v>590</v>
      </c>
      <c r="GWQ275" t="s">
        <v>590</v>
      </c>
      <c r="GWR275" t="s">
        <v>590</v>
      </c>
      <c r="GWS275" t="s">
        <v>590</v>
      </c>
      <c r="GWT275" t="s">
        <v>590</v>
      </c>
      <c r="GWU275" t="s">
        <v>590</v>
      </c>
      <c r="GWV275" t="s">
        <v>590</v>
      </c>
      <c r="GWW275" t="s">
        <v>590</v>
      </c>
      <c r="GWX275" t="s">
        <v>590</v>
      </c>
      <c r="GWY275" t="s">
        <v>590</v>
      </c>
      <c r="GWZ275" t="s">
        <v>590</v>
      </c>
      <c r="GXA275" t="s">
        <v>590</v>
      </c>
      <c r="GXB275" t="s">
        <v>590</v>
      </c>
      <c r="GXC275" t="s">
        <v>590</v>
      </c>
      <c r="GXD275" t="s">
        <v>590</v>
      </c>
      <c r="GXE275" t="s">
        <v>590</v>
      </c>
      <c r="GXF275" t="s">
        <v>590</v>
      </c>
      <c r="GXG275" t="s">
        <v>590</v>
      </c>
      <c r="GXH275" t="s">
        <v>590</v>
      </c>
      <c r="GXI275" t="s">
        <v>590</v>
      </c>
      <c r="GXJ275" t="s">
        <v>590</v>
      </c>
      <c r="GXK275" t="s">
        <v>590</v>
      </c>
      <c r="GXL275" t="s">
        <v>590</v>
      </c>
      <c r="GXM275" t="s">
        <v>590</v>
      </c>
      <c r="GXN275" t="s">
        <v>590</v>
      </c>
      <c r="GXO275" t="s">
        <v>590</v>
      </c>
      <c r="GXP275" t="s">
        <v>590</v>
      </c>
      <c r="GXQ275" t="s">
        <v>590</v>
      </c>
      <c r="GXR275" t="s">
        <v>590</v>
      </c>
      <c r="GXS275" t="s">
        <v>590</v>
      </c>
      <c r="GXT275" t="s">
        <v>590</v>
      </c>
      <c r="GXU275" t="s">
        <v>590</v>
      </c>
      <c r="GXV275" t="s">
        <v>590</v>
      </c>
      <c r="GXW275" t="s">
        <v>590</v>
      </c>
      <c r="GXX275" t="s">
        <v>590</v>
      </c>
      <c r="GXY275" t="s">
        <v>590</v>
      </c>
      <c r="GXZ275" t="s">
        <v>590</v>
      </c>
      <c r="GYA275" t="s">
        <v>590</v>
      </c>
      <c r="GYB275" t="s">
        <v>590</v>
      </c>
      <c r="GYC275" t="s">
        <v>590</v>
      </c>
      <c r="GYD275" t="s">
        <v>590</v>
      </c>
      <c r="GYE275" t="s">
        <v>590</v>
      </c>
      <c r="GYF275" t="s">
        <v>590</v>
      </c>
      <c r="GYG275" t="s">
        <v>590</v>
      </c>
      <c r="GYH275" t="s">
        <v>590</v>
      </c>
      <c r="GYI275" t="s">
        <v>590</v>
      </c>
      <c r="GYJ275" t="s">
        <v>590</v>
      </c>
      <c r="GYK275" t="s">
        <v>590</v>
      </c>
      <c r="GYL275" t="s">
        <v>590</v>
      </c>
      <c r="GYM275" t="s">
        <v>590</v>
      </c>
      <c r="GYN275" t="s">
        <v>590</v>
      </c>
      <c r="GYO275" t="s">
        <v>590</v>
      </c>
      <c r="GYP275" t="s">
        <v>590</v>
      </c>
      <c r="GYQ275" t="s">
        <v>590</v>
      </c>
      <c r="GYR275" t="s">
        <v>590</v>
      </c>
      <c r="GYS275" t="s">
        <v>590</v>
      </c>
      <c r="GYT275" t="s">
        <v>590</v>
      </c>
      <c r="GYU275" t="s">
        <v>590</v>
      </c>
      <c r="GYV275" t="s">
        <v>590</v>
      </c>
      <c r="GYW275" t="s">
        <v>590</v>
      </c>
      <c r="GYX275" t="s">
        <v>590</v>
      </c>
      <c r="GYY275" t="s">
        <v>590</v>
      </c>
      <c r="GYZ275" t="s">
        <v>590</v>
      </c>
      <c r="GZA275" t="s">
        <v>590</v>
      </c>
      <c r="GZB275" t="s">
        <v>590</v>
      </c>
      <c r="GZC275" t="s">
        <v>590</v>
      </c>
      <c r="GZD275" t="s">
        <v>590</v>
      </c>
      <c r="GZE275" t="s">
        <v>590</v>
      </c>
      <c r="GZF275" t="s">
        <v>590</v>
      </c>
      <c r="GZG275" t="s">
        <v>590</v>
      </c>
      <c r="GZH275" t="s">
        <v>590</v>
      </c>
      <c r="GZI275" t="s">
        <v>590</v>
      </c>
      <c r="GZJ275" t="s">
        <v>590</v>
      </c>
      <c r="GZK275" t="s">
        <v>590</v>
      </c>
      <c r="GZL275" t="s">
        <v>590</v>
      </c>
      <c r="GZM275" t="s">
        <v>590</v>
      </c>
      <c r="GZN275" t="s">
        <v>590</v>
      </c>
      <c r="GZO275" t="s">
        <v>590</v>
      </c>
      <c r="GZP275" t="s">
        <v>590</v>
      </c>
      <c r="GZQ275" t="s">
        <v>590</v>
      </c>
      <c r="GZR275" t="s">
        <v>590</v>
      </c>
      <c r="GZS275" t="s">
        <v>590</v>
      </c>
      <c r="GZT275" t="s">
        <v>590</v>
      </c>
      <c r="GZU275" t="s">
        <v>590</v>
      </c>
      <c r="GZV275" t="s">
        <v>590</v>
      </c>
      <c r="GZW275" t="s">
        <v>590</v>
      </c>
      <c r="GZX275" t="s">
        <v>590</v>
      </c>
      <c r="GZY275" t="s">
        <v>590</v>
      </c>
      <c r="GZZ275" t="s">
        <v>590</v>
      </c>
      <c r="HAA275" t="s">
        <v>590</v>
      </c>
      <c r="HAB275" t="s">
        <v>590</v>
      </c>
      <c r="HAC275" t="s">
        <v>590</v>
      </c>
      <c r="HAD275" t="s">
        <v>590</v>
      </c>
      <c r="HAE275" t="s">
        <v>590</v>
      </c>
      <c r="HAF275" t="s">
        <v>590</v>
      </c>
      <c r="HAG275" t="s">
        <v>590</v>
      </c>
      <c r="HAH275" t="s">
        <v>590</v>
      </c>
      <c r="HAI275" t="s">
        <v>590</v>
      </c>
      <c r="HAJ275" t="s">
        <v>590</v>
      </c>
      <c r="HAK275" t="s">
        <v>590</v>
      </c>
      <c r="HAL275" t="s">
        <v>590</v>
      </c>
      <c r="HAM275" t="s">
        <v>590</v>
      </c>
      <c r="HAN275" t="s">
        <v>590</v>
      </c>
      <c r="HAO275" t="s">
        <v>590</v>
      </c>
      <c r="HAP275" t="s">
        <v>590</v>
      </c>
      <c r="HAQ275" t="s">
        <v>590</v>
      </c>
      <c r="HAR275" t="s">
        <v>590</v>
      </c>
      <c r="HAS275" t="s">
        <v>590</v>
      </c>
      <c r="HAT275" t="s">
        <v>590</v>
      </c>
      <c r="HAU275" t="s">
        <v>590</v>
      </c>
      <c r="HAV275" t="s">
        <v>590</v>
      </c>
      <c r="HAW275" t="s">
        <v>590</v>
      </c>
      <c r="HAX275" t="s">
        <v>590</v>
      </c>
      <c r="HAY275" t="s">
        <v>590</v>
      </c>
      <c r="HAZ275" t="s">
        <v>590</v>
      </c>
      <c r="HBA275" t="s">
        <v>590</v>
      </c>
      <c r="HBB275" t="s">
        <v>590</v>
      </c>
      <c r="HBC275" t="s">
        <v>590</v>
      </c>
      <c r="HBD275" t="s">
        <v>590</v>
      </c>
      <c r="HBE275" t="s">
        <v>590</v>
      </c>
      <c r="HBF275" t="s">
        <v>590</v>
      </c>
      <c r="HBG275" t="s">
        <v>590</v>
      </c>
      <c r="HBH275" t="s">
        <v>590</v>
      </c>
      <c r="HBI275" t="s">
        <v>590</v>
      </c>
      <c r="HBJ275" t="s">
        <v>590</v>
      </c>
      <c r="HBK275" t="s">
        <v>590</v>
      </c>
      <c r="HBL275" t="s">
        <v>590</v>
      </c>
      <c r="HBM275" t="s">
        <v>590</v>
      </c>
      <c r="HBN275" t="s">
        <v>590</v>
      </c>
      <c r="HBO275" t="s">
        <v>590</v>
      </c>
      <c r="HBP275" t="s">
        <v>590</v>
      </c>
      <c r="HBQ275" t="s">
        <v>590</v>
      </c>
      <c r="HBR275" t="s">
        <v>590</v>
      </c>
      <c r="HBS275" t="s">
        <v>590</v>
      </c>
      <c r="HBT275" t="s">
        <v>590</v>
      </c>
      <c r="HBU275" t="s">
        <v>590</v>
      </c>
      <c r="HBV275" t="s">
        <v>590</v>
      </c>
      <c r="HBW275" t="s">
        <v>590</v>
      </c>
      <c r="HBX275" t="s">
        <v>590</v>
      </c>
      <c r="HBY275" t="s">
        <v>590</v>
      </c>
      <c r="HBZ275" t="s">
        <v>590</v>
      </c>
      <c r="HCA275" t="s">
        <v>590</v>
      </c>
      <c r="HCB275" t="s">
        <v>590</v>
      </c>
      <c r="HCC275" t="s">
        <v>590</v>
      </c>
      <c r="HCD275" t="s">
        <v>590</v>
      </c>
      <c r="HCE275" t="s">
        <v>590</v>
      </c>
      <c r="HCF275" t="s">
        <v>590</v>
      </c>
      <c r="HCG275" t="s">
        <v>590</v>
      </c>
      <c r="HCH275" t="s">
        <v>590</v>
      </c>
      <c r="HCI275" t="s">
        <v>590</v>
      </c>
      <c r="HCJ275" t="s">
        <v>590</v>
      </c>
      <c r="HCK275" t="s">
        <v>590</v>
      </c>
      <c r="HCL275" t="s">
        <v>590</v>
      </c>
      <c r="HCM275" t="s">
        <v>590</v>
      </c>
      <c r="HCN275" t="s">
        <v>590</v>
      </c>
      <c r="HCO275" t="s">
        <v>590</v>
      </c>
      <c r="HCP275" t="s">
        <v>590</v>
      </c>
      <c r="HCQ275" t="s">
        <v>590</v>
      </c>
      <c r="HCR275" t="s">
        <v>590</v>
      </c>
      <c r="HCS275" t="s">
        <v>590</v>
      </c>
      <c r="HCT275" t="s">
        <v>590</v>
      </c>
      <c r="HCU275" t="s">
        <v>590</v>
      </c>
      <c r="HCV275" t="s">
        <v>590</v>
      </c>
      <c r="HCW275" t="s">
        <v>590</v>
      </c>
      <c r="HCX275" t="s">
        <v>590</v>
      </c>
      <c r="HCY275" t="s">
        <v>590</v>
      </c>
      <c r="HCZ275" t="s">
        <v>590</v>
      </c>
      <c r="HDA275" t="s">
        <v>590</v>
      </c>
      <c r="HDB275" t="s">
        <v>590</v>
      </c>
      <c r="HDC275" t="s">
        <v>590</v>
      </c>
      <c r="HDD275" t="s">
        <v>590</v>
      </c>
      <c r="HDE275" t="s">
        <v>590</v>
      </c>
      <c r="HDF275" t="s">
        <v>590</v>
      </c>
      <c r="HDG275" t="s">
        <v>590</v>
      </c>
      <c r="HDH275" t="s">
        <v>590</v>
      </c>
      <c r="HDI275" t="s">
        <v>590</v>
      </c>
      <c r="HDJ275" t="s">
        <v>590</v>
      </c>
      <c r="HDK275" t="s">
        <v>590</v>
      </c>
      <c r="HDL275" t="s">
        <v>590</v>
      </c>
      <c r="HDM275" t="s">
        <v>590</v>
      </c>
      <c r="HDN275" t="s">
        <v>590</v>
      </c>
      <c r="HDO275" t="s">
        <v>590</v>
      </c>
      <c r="HDP275" t="s">
        <v>590</v>
      </c>
      <c r="HDQ275" t="s">
        <v>590</v>
      </c>
      <c r="HDR275" t="s">
        <v>590</v>
      </c>
      <c r="HDS275" t="s">
        <v>590</v>
      </c>
      <c r="HDT275" t="s">
        <v>590</v>
      </c>
      <c r="HDU275" t="s">
        <v>590</v>
      </c>
      <c r="HDV275" t="s">
        <v>590</v>
      </c>
      <c r="HDW275" t="s">
        <v>590</v>
      </c>
      <c r="HDX275" t="s">
        <v>590</v>
      </c>
      <c r="HDY275" t="s">
        <v>590</v>
      </c>
      <c r="HDZ275" t="s">
        <v>590</v>
      </c>
      <c r="HEA275" t="s">
        <v>590</v>
      </c>
      <c r="HEB275" t="s">
        <v>590</v>
      </c>
      <c r="HEC275" t="s">
        <v>590</v>
      </c>
      <c r="HED275" t="s">
        <v>590</v>
      </c>
      <c r="HEE275" t="s">
        <v>590</v>
      </c>
      <c r="HEF275" t="s">
        <v>590</v>
      </c>
      <c r="HEG275" t="s">
        <v>590</v>
      </c>
      <c r="HEH275" t="s">
        <v>590</v>
      </c>
      <c r="HEI275" t="s">
        <v>590</v>
      </c>
      <c r="HEJ275" t="s">
        <v>590</v>
      </c>
      <c r="HEK275" t="s">
        <v>590</v>
      </c>
      <c r="HEL275" t="s">
        <v>590</v>
      </c>
      <c r="HEM275" t="s">
        <v>590</v>
      </c>
      <c r="HEN275" t="s">
        <v>590</v>
      </c>
      <c r="HEO275" t="s">
        <v>590</v>
      </c>
      <c r="HEP275" t="s">
        <v>590</v>
      </c>
      <c r="HEQ275" t="s">
        <v>590</v>
      </c>
      <c r="HER275" t="s">
        <v>590</v>
      </c>
      <c r="HES275" t="s">
        <v>590</v>
      </c>
      <c r="HET275" t="s">
        <v>590</v>
      </c>
      <c r="HEU275" t="s">
        <v>590</v>
      </c>
      <c r="HEV275" t="s">
        <v>590</v>
      </c>
      <c r="HEW275" t="s">
        <v>590</v>
      </c>
      <c r="HEX275" t="s">
        <v>590</v>
      </c>
      <c r="HEY275" t="s">
        <v>590</v>
      </c>
      <c r="HEZ275" t="s">
        <v>590</v>
      </c>
      <c r="HFA275" t="s">
        <v>590</v>
      </c>
      <c r="HFB275" t="s">
        <v>590</v>
      </c>
      <c r="HFC275" t="s">
        <v>590</v>
      </c>
      <c r="HFD275" t="s">
        <v>590</v>
      </c>
      <c r="HFE275" t="s">
        <v>590</v>
      </c>
      <c r="HFF275" t="s">
        <v>590</v>
      </c>
      <c r="HFG275" t="s">
        <v>590</v>
      </c>
      <c r="HFH275" t="s">
        <v>590</v>
      </c>
      <c r="HFI275" t="s">
        <v>590</v>
      </c>
      <c r="HFJ275" t="s">
        <v>590</v>
      </c>
      <c r="HFK275" t="s">
        <v>590</v>
      </c>
      <c r="HFL275" t="s">
        <v>590</v>
      </c>
      <c r="HFM275" t="s">
        <v>590</v>
      </c>
      <c r="HFN275" t="s">
        <v>590</v>
      </c>
      <c r="HFO275" t="s">
        <v>590</v>
      </c>
      <c r="HFP275" t="s">
        <v>590</v>
      </c>
      <c r="HFQ275" t="s">
        <v>590</v>
      </c>
      <c r="HFR275" t="s">
        <v>590</v>
      </c>
      <c r="HFS275" t="s">
        <v>590</v>
      </c>
      <c r="HFT275" t="s">
        <v>590</v>
      </c>
      <c r="HFU275" t="s">
        <v>590</v>
      </c>
      <c r="HFV275" t="s">
        <v>590</v>
      </c>
      <c r="HFW275" t="s">
        <v>590</v>
      </c>
      <c r="HFX275" t="s">
        <v>590</v>
      </c>
      <c r="HFY275" t="s">
        <v>590</v>
      </c>
      <c r="HFZ275" t="s">
        <v>590</v>
      </c>
      <c r="HGA275" t="s">
        <v>590</v>
      </c>
      <c r="HGB275" t="s">
        <v>590</v>
      </c>
      <c r="HGC275" t="s">
        <v>590</v>
      </c>
      <c r="HGD275" t="s">
        <v>590</v>
      </c>
      <c r="HGE275" t="s">
        <v>590</v>
      </c>
      <c r="HGF275" t="s">
        <v>590</v>
      </c>
      <c r="HGG275" t="s">
        <v>590</v>
      </c>
      <c r="HGH275" t="s">
        <v>590</v>
      </c>
      <c r="HGI275" t="s">
        <v>590</v>
      </c>
      <c r="HGJ275" t="s">
        <v>590</v>
      </c>
      <c r="HGK275" t="s">
        <v>590</v>
      </c>
      <c r="HGL275" t="s">
        <v>590</v>
      </c>
      <c r="HGM275" t="s">
        <v>590</v>
      </c>
      <c r="HGN275" t="s">
        <v>590</v>
      </c>
      <c r="HGO275" t="s">
        <v>590</v>
      </c>
      <c r="HGP275" t="s">
        <v>590</v>
      </c>
      <c r="HGQ275" t="s">
        <v>590</v>
      </c>
      <c r="HGR275" t="s">
        <v>590</v>
      </c>
      <c r="HGS275" t="s">
        <v>590</v>
      </c>
      <c r="HGT275" t="s">
        <v>590</v>
      </c>
      <c r="HGU275" t="s">
        <v>590</v>
      </c>
      <c r="HGV275" t="s">
        <v>590</v>
      </c>
      <c r="HGW275" t="s">
        <v>590</v>
      </c>
      <c r="HGX275" t="s">
        <v>590</v>
      </c>
      <c r="HGY275" t="s">
        <v>590</v>
      </c>
      <c r="HGZ275" t="s">
        <v>590</v>
      </c>
      <c r="HHA275" t="s">
        <v>590</v>
      </c>
      <c r="HHB275" t="s">
        <v>590</v>
      </c>
      <c r="HHC275" t="s">
        <v>590</v>
      </c>
      <c r="HHD275" t="s">
        <v>590</v>
      </c>
      <c r="HHE275" t="s">
        <v>590</v>
      </c>
      <c r="HHF275" t="s">
        <v>590</v>
      </c>
      <c r="HHG275" t="s">
        <v>590</v>
      </c>
      <c r="HHH275" t="s">
        <v>590</v>
      </c>
      <c r="HHI275" t="s">
        <v>590</v>
      </c>
      <c r="HHJ275" t="s">
        <v>590</v>
      </c>
      <c r="HHK275" t="s">
        <v>590</v>
      </c>
      <c r="HHL275" t="s">
        <v>590</v>
      </c>
      <c r="HHM275" t="s">
        <v>590</v>
      </c>
      <c r="HHN275" t="s">
        <v>590</v>
      </c>
      <c r="HHO275" t="s">
        <v>590</v>
      </c>
      <c r="HHP275" t="s">
        <v>590</v>
      </c>
      <c r="HHQ275" t="s">
        <v>590</v>
      </c>
      <c r="HHR275" t="s">
        <v>590</v>
      </c>
      <c r="HHS275" t="s">
        <v>590</v>
      </c>
      <c r="HHT275" t="s">
        <v>590</v>
      </c>
      <c r="HHU275" t="s">
        <v>590</v>
      </c>
      <c r="HHV275" t="s">
        <v>590</v>
      </c>
      <c r="HHW275" t="s">
        <v>590</v>
      </c>
      <c r="HHX275" t="s">
        <v>590</v>
      </c>
      <c r="HHY275" t="s">
        <v>590</v>
      </c>
      <c r="HHZ275" t="s">
        <v>590</v>
      </c>
      <c r="HIA275" t="s">
        <v>590</v>
      </c>
      <c r="HIB275" t="s">
        <v>590</v>
      </c>
      <c r="HIC275" t="s">
        <v>590</v>
      </c>
      <c r="HID275" t="s">
        <v>590</v>
      </c>
      <c r="HIE275" t="s">
        <v>590</v>
      </c>
      <c r="HIF275" t="s">
        <v>590</v>
      </c>
      <c r="HIG275" t="s">
        <v>590</v>
      </c>
      <c r="HIH275" t="s">
        <v>590</v>
      </c>
      <c r="HII275" t="s">
        <v>590</v>
      </c>
      <c r="HIJ275" t="s">
        <v>590</v>
      </c>
      <c r="HIK275" t="s">
        <v>590</v>
      </c>
      <c r="HIL275" t="s">
        <v>590</v>
      </c>
      <c r="HIM275" t="s">
        <v>590</v>
      </c>
      <c r="HIN275" t="s">
        <v>590</v>
      </c>
      <c r="HIO275" t="s">
        <v>590</v>
      </c>
      <c r="HIP275" t="s">
        <v>590</v>
      </c>
      <c r="HIQ275" t="s">
        <v>590</v>
      </c>
      <c r="HIR275" t="s">
        <v>590</v>
      </c>
      <c r="HIS275" t="s">
        <v>590</v>
      </c>
      <c r="HIT275" t="s">
        <v>590</v>
      </c>
      <c r="HIU275" t="s">
        <v>590</v>
      </c>
      <c r="HIV275" t="s">
        <v>590</v>
      </c>
      <c r="HIW275" t="s">
        <v>590</v>
      </c>
      <c r="HIX275" t="s">
        <v>590</v>
      </c>
      <c r="HIY275" t="s">
        <v>590</v>
      </c>
      <c r="HIZ275" t="s">
        <v>590</v>
      </c>
      <c r="HJA275" t="s">
        <v>590</v>
      </c>
      <c r="HJB275" t="s">
        <v>590</v>
      </c>
      <c r="HJC275" t="s">
        <v>590</v>
      </c>
      <c r="HJD275" t="s">
        <v>590</v>
      </c>
      <c r="HJE275" t="s">
        <v>590</v>
      </c>
      <c r="HJF275" t="s">
        <v>590</v>
      </c>
      <c r="HJG275" t="s">
        <v>590</v>
      </c>
      <c r="HJH275" t="s">
        <v>590</v>
      </c>
      <c r="HJI275" t="s">
        <v>590</v>
      </c>
      <c r="HJJ275" t="s">
        <v>590</v>
      </c>
      <c r="HJK275" t="s">
        <v>590</v>
      </c>
      <c r="HJL275" t="s">
        <v>590</v>
      </c>
      <c r="HJM275" t="s">
        <v>590</v>
      </c>
      <c r="HJN275" t="s">
        <v>590</v>
      </c>
      <c r="HJO275" t="s">
        <v>590</v>
      </c>
      <c r="HJP275" t="s">
        <v>590</v>
      </c>
      <c r="HJQ275" t="s">
        <v>590</v>
      </c>
      <c r="HJR275" t="s">
        <v>590</v>
      </c>
      <c r="HJS275" t="s">
        <v>590</v>
      </c>
      <c r="HJT275" t="s">
        <v>590</v>
      </c>
      <c r="HJU275" t="s">
        <v>590</v>
      </c>
      <c r="HJV275" t="s">
        <v>590</v>
      </c>
      <c r="HJW275" t="s">
        <v>590</v>
      </c>
      <c r="HJX275" t="s">
        <v>590</v>
      </c>
      <c r="HJY275" t="s">
        <v>590</v>
      </c>
      <c r="HJZ275" t="s">
        <v>590</v>
      </c>
      <c r="HKA275" t="s">
        <v>590</v>
      </c>
      <c r="HKB275" t="s">
        <v>590</v>
      </c>
      <c r="HKC275" t="s">
        <v>590</v>
      </c>
      <c r="HKD275" t="s">
        <v>590</v>
      </c>
      <c r="HKE275" t="s">
        <v>590</v>
      </c>
      <c r="HKF275" t="s">
        <v>590</v>
      </c>
      <c r="HKG275" t="s">
        <v>590</v>
      </c>
      <c r="HKH275" t="s">
        <v>590</v>
      </c>
      <c r="HKI275" t="s">
        <v>590</v>
      </c>
      <c r="HKJ275" t="s">
        <v>590</v>
      </c>
      <c r="HKK275" t="s">
        <v>590</v>
      </c>
      <c r="HKL275" t="s">
        <v>590</v>
      </c>
      <c r="HKM275" t="s">
        <v>590</v>
      </c>
      <c r="HKN275" t="s">
        <v>590</v>
      </c>
      <c r="HKO275" t="s">
        <v>590</v>
      </c>
      <c r="HKP275" t="s">
        <v>590</v>
      </c>
      <c r="HKQ275" t="s">
        <v>590</v>
      </c>
      <c r="HKR275" t="s">
        <v>590</v>
      </c>
      <c r="HKS275" t="s">
        <v>590</v>
      </c>
      <c r="HKT275" t="s">
        <v>590</v>
      </c>
      <c r="HKU275" t="s">
        <v>590</v>
      </c>
      <c r="HKV275" t="s">
        <v>590</v>
      </c>
      <c r="HKW275" t="s">
        <v>590</v>
      </c>
      <c r="HKX275" t="s">
        <v>590</v>
      </c>
      <c r="HKY275" t="s">
        <v>590</v>
      </c>
      <c r="HKZ275" t="s">
        <v>590</v>
      </c>
      <c r="HLA275" t="s">
        <v>590</v>
      </c>
      <c r="HLB275" t="s">
        <v>590</v>
      </c>
      <c r="HLC275" t="s">
        <v>590</v>
      </c>
      <c r="HLD275" t="s">
        <v>590</v>
      </c>
      <c r="HLE275" t="s">
        <v>590</v>
      </c>
      <c r="HLF275" t="s">
        <v>590</v>
      </c>
      <c r="HLG275" t="s">
        <v>590</v>
      </c>
      <c r="HLH275" t="s">
        <v>590</v>
      </c>
      <c r="HLI275" t="s">
        <v>590</v>
      </c>
      <c r="HLJ275" t="s">
        <v>590</v>
      </c>
      <c r="HLK275" t="s">
        <v>590</v>
      </c>
      <c r="HLL275" t="s">
        <v>590</v>
      </c>
      <c r="HLM275" t="s">
        <v>590</v>
      </c>
      <c r="HLN275" t="s">
        <v>590</v>
      </c>
      <c r="HLO275" t="s">
        <v>590</v>
      </c>
      <c r="HLP275" t="s">
        <v>590</v>
      </c>
      <c r="HLQ275" t="s">
        <v>590</v>
      </c>
      <c r="HLR275" t="s">
        <v>590</v>
      </c>
      <c r="HLS275" t="s">
        <v>590</v>
      </c>
      <c r="HLT275" t="s">
        <v>590</v>
      </c>
      <c r="HLU275" t="s">
        <v>590</v>
      </c>
      <c r="HLV275" t="s">
        <v>590</v>
      </c>
      <c r="HLW275" t="s">
        <v>590</v>
      </c>
      <c r="HLX275" t="s">
        <v>590</v>
      </c>
      <c r="HLY275" t="s">
        <v>590</v>
      </c>
      <c r="HLZ275" t="s">
        <v>590</v>
      </c>
      <c r="HMA275" t="s">
        <v>590</v>
      </c>
      <c r="HMB275" t="s">
        <v>590</v>
      </c>
      <c r="HMC275" t="s">
        <v>590</v>
      </c>
      <c r="HMD275" t="s">
        <v>590</v>
      </c>
      <c r="HME275" t="s">
        <v>590</v>
      </c>
      <c r="HMF275" t="s">
        <v>590</v>
      </c>
      <c r="HMG275" t="s">
        <v>590</v>
      </c>
      <c r="HMH275" t="s">
        <v>590</v>
      </c>
      <c r="HMI275" t="s">
        <v>590</v>
      </c>
      <c r="HMJ275" t="s">
        <v>590</v>
      </c>
      <c r="HMK275" t="s">
        <v>590</v>
      </c>
      <c r="HML275" t="s">
        <v>590</v>
      </c>
      <c r="HMM275" t="s">
        <v>590</v>
      </c>
      <c r="HMN275" t="s">
        <v>590</v>
      </c>
      <c r="HMO275" t="s">
        <v>590</v>
      </c>
      <c r="HMP275" t="s">
        <v>590</v>
      </c>
      <c r="HMQ275" t="s">
        <v>590</v>
      </c>
      <c r="HMR275" t="s">
        <v>590</v>
      </c>
      <c r="HMS275" t="s">
        <v>590</v>
      </c>
      <c r="HMT275" t="s">
        <v>590</v>
      </c>
      <c r="HMU275" t="s">
        <v>590</v>
      </c>
      <c r="HMV275" t="s">
        <v>590</v>
      </c>
      <c r="HMW275" t="s">
        <v>590</v>
      </c>
      <c r="HMX275" t="s">
        <v>590</v>
      </c>
      <c r="HMY275" t="s">
        <v>590</v>
      </c>
      <c r="HMZ275" t="s">
        <v>590</v>
      </c>
      <c r="HNA275" t="s">
        <v>590</v>
      </c>
      <c r="HNB275" t="s">
        <v>590</v>
      </c>
      <c r="HNC275" t="s">
        <v>590</v>
      </c>
      <c r="HND275" t="s">
        <v>590</v>
      </c>
      <c r="HNE275" t="s">
        <v>590</v>
      </c>
      <c r="HNF275" t="s">
        <v>590</v>
      </c>
      <c r="HNG275" t="s">
        <v>590</v>
      </c>
      <c r="HNH275" t="s">
        <v>590</v>
      </c>
      <c r="HNI275" t="s">
        <v>590</v>
      </c>
      <c r="HNJ275" t="s">
        <v>590</v>
      </c>
      <c r="HNK275" t="s">
        <v>590</v>
      </c>
      <c r="HNL275" t="s">
        <v>590</v>
      </c>
      <c r="HNM275" t="s">
        <v>590</v>
      </c>
      <c r="HNN275" t="s">
        <v>590</v>
      </c>
      <c r="HNO275" t="s">
        <v>590</v>
      </c>
      <c r="HNP275" t="s">
        <v>590</v>
      </c>
      <c r="HNQ275" t="s">
        <v>590</v>
      </c>
      <c r="HNR275" t="s">
        <v>590</v>
      </c>
      <c r="HNS275" t="s">
        <v>590</v>
      </c>
      <c r="HNT275" t="s">
        <v>590</v>
      </c>
      <c r="HNU275" t="s">
        <v>590</v>
      </c>
      <c r="HNV275" t="s">
        <v>590</v>
      </c>
      <c r="HNW275" t="s">
        <v>590</v>
      </c>
      <c r="HNX275" t="s">
        <v>590</v>
      </c>
      <c r="HNY275" t="s">
        <v>590</v>
      </c>
      <c r="HNZ275" t="s">
        <v>590</v>
      </c>
      <c r="HOA275" t="s">
        <v>590</v>
      </c>
      <c r="HOB275" t="s">
        <v>590</v>
      </c>
      <c r="HOC275" t="s">
        <v>590</v>
      </c>
      <c r="HOD275" t="s">
        <v>590</v>
      </c>
      <c r="HOE275" t="s">
        <v>590</v>
      </c>
      <c r="HOF275" t="s">
        <v>590</v>
      </c>
      <c r="HOG275" t="s">
        <v>590</v>
      </c>
      <c r="HOH275" t="s">
        <v>590</v>
      </c>
      <c r="HOI275" t="s">
        <v>590</v>
      </c>
      <c r="HOJ275" t="s">
        <v>590</v>
      </c>
      <c r="HOK275" t="s">
        <v>590</v>
      </c>
      <c r="HOL275" t="s">
        <v>590</v>
      </c>
      <c r="HOM275" t="s">
        <v>590</v>
      </c>
      <c r="HON275" t="s">
        <v>590</v>
      </c>
      <c r="HOO275" t="s">
        <v>590</v>
      </c>
      <c r="HOP275" t="s">
        <v>590</v>
      </c>
      <c r="HOQ275" t="s">
        <v>590</v>
      </c>
      <c r="HOR275" t="s">
        <v>590</v>
      </c>
      <c r="HOS275" t="s">
        <v>590</v>
      </c>
      <c r="HOT275" t="s">
        <v>590</v>
      </c>
      <c r="HOU275" t="s">
        <v>590</v>
      </c>
      <c r="HOV275" t="s">
        <v>590</v>
      </c>
      <c r="HOW275" t="s">
        <v>590</v>
      </c>
      <c r="HOX275" t="s">
        <v>590</v>
      </c>
      <c r="HOY275" t="s">
        <v>590</v>
      </c>
      <c r="HOZ275" t="s">
        <v>590</v>
      </c>
      <c r="HPA275" t="s">
        <v>590</v>
      </c>
      <c r="HPB275" t="s">
        <v>590</v>
      </c>
      <c r="HPC275" t="s">
        <v>590</v>
      </c>
      <c r="HPD275" t="s">
        <v>590</v>
      </c>
      <c r="HPE275" t="s">
        <v>590</v>
      </c>
      <c r="HPF275" t="s">
        <v>590</v>
      </c>
      <c r="HPG275" t="s">
        <v>590</v>
      </c>
      <c r="HPH275" t="s">
        <v>590</v>
      </c>
      <c r="HPI275" t="s">
        <v>590</v>
      </c>
      <c r="HPJ275" t="s">
        <v>590</v>
      </c>
      <c r="HPK275" t="s">
        <v>590</v>
      </c>
      <c r="HPL275" t="s">
        <v>590</v>
      </c>
      <c r="HPM275" t="s">
        <v>590</v>
      </c>
      <c r="HPN275" t="s">
        <v>590</v>
      </c>
      <c r="HPO275" t="s">
        <v>590</v>
      </c>
      <c r="HPP275" t="s">
        <v>590</v>
      </c>
      <c r="HPQ275" t="s">
        <v>590</v>
      </c>
      <c r="HPR275" t="s">
        <v>590</v>
      </c>
      <c r="HPS275" t="s">
        <v>590</v>
      </c>
      <c r="HPT275" t="s">
        <v>590</v>
      </c>
      <c r="HPU275" t="s">
        <v>590</v>
      </c>
      <c r="HPV275" t="s">
        <v>590</v>
      </c>
      <c r="HPW275" t="s">
        <v>590</v>
      </c>
      <c r="HPX275" t="s">
        <v>590</v>
      </c>
      <c r="HPY275" t="s">
        <v>590</v>
      </c>
      <c r="HPZ275" t="s">
        <v>590</v>
      </c>
      <c r="HQA275" t="s">
        <v>590</v>
      </c>
      <c r="HQB275" t="s">
        <v>590</v>
      </c>
      <c r="HQC275" t="s">
        <v>590</v>
      </c>
      <c r="HQD275" t="s">
        <v>590</v>
      </c>
      <c r="HQE275" t="s">
        <v>590</v>
      </c>
      <c r="HQF275" t="s">
        <v>590</v>
      </c>
      <c r="HQG275" t="s">
        <v>590</v>
      </c>
      <c r="HQH275" t="s">
        <v>590</v>
      </c>
      <c r="HQI275" t="s">
        <v>590</v>
      </c>
      <c r="HQJ275" t="s">
        <v>590</v>
      </c>
      <c r="HQK275" t="s">
        <v>590</v>
      </c>
      <c r="HQL275" t="s">
        <v>590</v>
      </c>
      <c r="HQM275" t="s">
        <v>590</v>
      </c>
      <c r="HQN275" t="s">
        <v>590</v>
      </c>
      <c r="HQO275" t="s">
        <v>590</v>
      </c>
      <c r="HQP275" t="s">
        <v>590</v>
      </c>
      <c r="HQQ275" t="s">
        <v>590</v>
      </c>
      <c r="HQR275" t="s">
        <v>590</v>
      </c>
      <c r="HQS275" t="s">
        <v>590</v>
      </c>
      <c r="HQT275" t="s">
        <v>590</v>
      </c>
      <c r="HQU275" t="s">
        <v>590</v>
      </c>
      <c r="HQV275" t="s">
        <v>590</v>
      </c>
      <c r="HQW275" t="s">
        <v>590</v>
      </c>
      <c r="HQX275" t="s">
        <v>590</v>
      </c>
      <c r="HQY275" t="s">
        <v>590</v>
      </c>
      <c r="HQZ275" t="s">
        <v>590</v>
      </c>
      <c r="HRA275" t="s">
        <v>590</v>
      </c>
      <c r="HRB275" t="s">
        <v>590</v>
      </c>
      <c r="HRC275" t="s">
        <v>590</v>
      </c>
      <c r="HRD275" t="s">
        <v>590</v>
      </c>
      <c r="HRE275" t="s">
        <v>590</v>
      </c>
      <c r="HRF275" t="s">
        <v>590</v>
      </c>
      <c r="HRG275" t="s">
        <v>590</v>
      </c>
      <c r="HRH275" t="s">
        <v>590</v>
      </c>
      <c r="HRI275" t="s">
        <v>590</v>
      </c>
      <c r="HRJ275" t="s">
        <v>590</v>
      </c>
      <c r="HRK275" t="s">
        <v>590</v>
      </c>
      <c r="HRL275" t="s">
        <v>590</v>
      </c>
      <c r="HRM275" t="s">
        <v>590</v>
      </c>
      <c r="HRN275" t="s">
        <v>590</v>
      </c>
      <c r="HRO275" t="s">
        <v>590</v>
      </c>
      <c r="HRP275" t="s">
        <v>590</v>
      </c>
      <c r="HRQ275" t="s">
        <v>590</v>
      </c>
      <c r="HRR275" t="s">
        <v>590</v>
      </c>
      <c r="HRS275" t="s">
        <v>590</v>
      </c>
      <c r="HRT275" t="s">
        <v>590</v>
      </c>
      <c r="HRU275" t="s">
        <v>590</v>
      </c>
      <c r="HRV275" t="s">
        <v>590</v>
      </c>
      <c r="HRW275" t="s">
        <v>590</v>
      </c>
      <c r="HRX275" t="s">
        <v>590</v>
      </c>
      <c r="HRY275" t="s">
        <v>590</v>
      </c>
      <c r="HRZ275" t="s">
        <v>590</v>
      </c>
      <c r="HSA275" t="s">
        <v>590</v>
      </c>
      <c r="HSB275" t="s">
        <v>590</v>
      </c>
      <c r="HSC275" t="s">
        <v>590</v>
      </c>
      <c r="HSD275" t="s">
        <v>590</v>
      </c>
      <c r="HSE275" t="s">
        <v>590</v>
      </c>
      <c r="HSF275" t="s">
        <v>590</v>
      </c>
      <c r="HSG275" t="s">
        <v>590</v>
      </c>
      <c r="HSH275" t="s">
        <v>590</v>
      </c>
      <c r="HSI275" t="s">
        <v>590</v>
      </c>
      <c r="HSJ275" t="s">
        <v>590</v>
      </c>
      <c r="HSK275" t="s">
        <v>590</v>
      </c>
      <c r="HSL275" t="s">
        <v>590</v>
      </c>
      <c r="HSM275" t="s">
        <v>590</v>
      </c>
      <c r="HSN275" t="s">
        <v>590</v>
      </c>
      <c r="HSO275" t="s">
        <v>590</v>
      </c>
      <c r="HSP275" t="s">
        <v>590</v>
      </c>
      <c r="HSQ275" t="s">
        <v>590</v>
      </c>
      <c r="HSR275" t="s">
        <v>590</v>
      </c>
      <c r="HSS275" t="s">
        <v>590</v>
      </c>
      <c r="HST275" t="s">
        <v>590</v>
      </c>
      <c r="HSU275" t="s">
        <v>590</v>
      </c>
      <c r="HSV275" t="s">
        <v>590</v>
      </c>
      <c r="HSW275" t="s">
        <v>590</v>
      </c>
      <c r="HSX275" t="s">
        <v>590</v>
      </c>
      <c r="HSY275" t="s">
        <v>590</v>
      </c>
      <c r="HSZ275" t="s">
        <v>590</v>
      </c>
      <c r="HTA275" t="s">
        <v>590</v>
      </c>
      <c r="HTB275" t="s">
        <v>590</v>
      </c>
      <c r="HTC275" t="s">
        <v>590</v>
      </c>
      <c r="HTD275" t="s">
        <v>590</v>
      </c>
      <c r="HTE275" t="s">
        <v>590</v>
      </c>
      <c r="HTF275" t="s">
        <v>590</v>
      </c>
      <c r="HTG275" t="s">
        <v>590</v>
      </c>
      <c r="HTH275" t="s">
        <v>590</v>
      </c>
      <c r="HTI275" t="s">
        <v>590</v>
      </c>
      <c r="HTJ275" t="s">
        <v>590</v>
      </c>
      <c r="HTK275" t="s">
        <v>590</v>
      </c>
      <c r="HTL275" t="s">
        <v>590</v>
      </c>
      <c r="HTM275" t="s">
        <v>590</v>
      </c>
      <c r="HTN275" t="s">
        <v>590</v>
      </c>
      <c r="HTO275" t="s">
        <v>590</v>
      </c>
      <c r="HTP275" t="s">
        <v>590</v>
      </c>
      <c r="HTQ275" t="s">
        <v>590</v>
      </c>
      <c r="HTR275" t="s">
        <v>590</v>
      </c>
      <c r="HTS275" t="s">
        <v>590</v>
      </c>
      <c r="HTT275" t="s">
        <v>590</v>
      </c>
      <c r="HTU275" t="s">
        <v>590</v>
      </c>
      <c r="HTV275" t="s">
        <v>590</v>
      </c>
      <c r="HTW275" t="s">
        <v>590</v>
      </c>
      <c r="HTX275" t="s">
        <v>590</v>
      </c>
      <c r="HTY275" t="s">
        <v>590</v>
      </c>
      <c r="HTZ275" t="s">
        <v>590</v>
      </c>
      <c r="HUA275" t="s">
        <v>590</v>
      </c>
      <c r="HUB275" t="s">
        <v>590</v>
      </c>
      <c r="HUC275" t="s">
        <v>590</v>
      </c>
      <c r="HUD275" t="s">
        <v>590</v>
      </c>
      <c r="HUE275" t="s">
        <v>590</v>
      </c>
      <c r="HUF275" t="s">
        <v>590</v>
      </c>
      <c r="HUG275" t="s">
        <v>590</v>
      </c>
      <c r="HUH275" t="s">
        <v>590</v>
      </c>
      <c r="HUI275" t="s">
        <v>590</v>
      </c>
      <c r="HUJ275" t="s">
        <v>590</v>
      </c>
      <c r="HUK275" t="s">
        <v>590</v>
      </c>
      <c r="HUL275" t="s">
        <v>590</v>
      </c>
      <c r="HUM275" t="s">
        <v>590</v>
      </c>
      <c r="HUN275" t="s">
        <v>590</v>
      </c>
      <c r="HUO275" t="s">
        <v>590</v>
      </c>
      <c r="HUP275" t="s">
        <v>590</v>
      </c>
      <c r="HUQ275" t="s">
        <v>590</v>
      </c>
      <c r="HUR275" t="s">
        <v>590</v>
      </c>
      <c r="HUS275" t="s">
        <v>590</v>
      </c>
      <c r="HUT275" t="s">
        <v>590</v>
      </c>
      <c r="HUU275" t="s">
        <v>590</v>
      </c>
      <c r="HUV275" t="s">
        <v>590</v>
      </c>
      <c r="HUW275" t="s">
        <v>590</v>
      </c>
      <c r="HUX275" t="s">
        <v>590</v>
      </c>
      <c r="HUY275" t="s">
        <v>590</v>
      </c>
      <c r="HUZ275" t="s">
        <v>590</v>
      </c>
      <c r="HVA275" t="s">
        <v>590</v>
      </c>
      <c r="HVB275" t="s">
        <v>590</v>
      </c>
      <c r="HVC275" t="s">
        <v>590</v>
      </c>
      <c r="HVD275" t="s">
        <v>590</v>
      </c>
      <c r="HVE275" t="s">
        <v>590</v>
      </c>
      <c r="HVF275" t="s">
        <v>590</v>
      </c>
      <c r="HVG275" t="s">
        <v>590</v>
      </c>
      <c r="HVH275" t="s">
        <v>590</v>
      </c>
      <c r="HVI275" t="s">
        <v>590</v>
      </c>
      <c r="HVJ275" t="s">
        <v>590</v>
      </c>
      <c r="HVK275" t="s">
        <v>590</v>
      </c>
      <c r="HVL275" t="s">
        <v>590</v>
      </c>
      <c r="HVM275" t="s">
        <v>590</v>
      </c>
      <c r="HVN275" t="s">
        <v>590</v>
      </c>
      <c r="HVO275" t="s">
        <v>590</v>
      </c>
      <c r="HVP275" t="s">
        <v>590</v>
      </c>
      <c r="HVQ275" t="s">
        <v>590</v>
      </c>
      <c r="HVR275" t="s">
        <v>590</v>
      </c>
      <c r="HVS275" t="s">
        <v>590</v>
      </c>
      <c r="HVT275" t="s">
        <v>590</v>
      </c>
      <c r="HVU275" t="s">
        <v>590</v>
      </c>
      <c r="HVV275" t="s">
        <v>590</v>
      </c>
      <c r="HVW275" t="s">
        <v>590</v>
      </c>
      <c r="HVX275" t="s">
        <v>590</v>
      </c>
      <c r="HVY275" t="s">
        <v>590</v>
      </c>
      <c r="HVZ275" t="s">
        <v>590</v>
      </c>
      <c r="HWA275" t="s">
        <v>590</v>
      </c>
      <c r="HWB275" t="s">
        <v>590</v>
      </c>
      <c r="HWC275" t="s">
        <v>590</v>
      </c>
      <c r="HWD275" t="s">
        <v>590</v>
      </c>
      <c r="HWE275" t="s">
        <v>590</v>
      </c>
      <c r="HWF275" t="s">
        <v>590</v>
      </c>
      <c r="HWG275" t="s">
        <v>590</v>
      </c>
      <c r="HWH275" t="s">
        <v>590</v>
      </c>
      <c r="HWI275" t="s">
        <v>590</v>
      </c>
      <c r="HWJ275" t="s">
        <v>590</v>
      </c>
      <c r="HWK275" t="s">
        <v>590</v>
      </c>
      <c r="HWL275" t="s">
        <v>590</v>
      </c>
      <c r="HWM275" t="s">
        <v>590</v>
      </c>
      <c r="HWN275" t="s">
        <v>590</v>
      </c>
      <c r="HWO275" t="s">
        <v>590</v>
      </c>
      <c r="HWP275" t="s">
        <v>590</v>
      </c>
      <c r="HWQ275" t="s">
        <v>590</v>
      </c>
      <c r="HWR275" t="s">
        <v>590</v>
      </c>
      <c r="HWS275" t="s">
        <v>590</v>
      </c>
      <c r="HWT275" t="s">
        <v>590</v>
      </c>
      <c r="HWU275" t="s">
        <v>590</v>
      </c>
      <c r="HWV275" t="s">
        <v>590</v>
      </c>
      <c r="HWW275" t="s">
        <v>590</v>
      </c>
      <c r="HWX275" t="s">
        <v>590</v>
      </c>
      <c r="HWY275" t="s">
        <v>590</v>
      </c>
      <c r="HWZ275" t="s">
        <v>590</v>
      </c>
      <c r="HXA275" t="s">
        <v>590</v>
      </c>
      <c r="HXB275" t="s">
        <v>590</v>
      </c>
      <c r="HXC275" t="s">
        <v>590</v>
      </c>
      <c r="HXD275" t="s">
        <v>590</v>
      </c>
      <c r="HXE275" t="s">
        <v>590</v>
      </c>
      <c r="HXF275" t="s">
        <v>590</v>
      </c>
      <c r="HXG275" t="s">
        <v>590</v>
      </c>
      <c r="HXH275" t="s">
        <v>590</v>
      </c>
      <c r="HXI275" t="s">
        <v>590</v>
      </c>
      <c r="HXJ275" t="s">
        <v>590</v>
      </c>
      <c r="HXK275" t="s">
        <v>590</v>
      </c>
      <c r="HXL275" t="s">
        <v>590</v>
      </c>
      <c r="HXM275" t="s">
        <v>590</v>
      </c>
      <c r="HXN275" t="s">
        <v>590</v>
      </c>
      <c r="HXO275" t="s">
        <v>590</v>
      </c>
      <c r="HXP275" t="s">
        <v>590</v>
      </c>
      <c r="HXQ275" t="s">
        <v>590</v>
      </c>
      <c r="HXR275" t="s">
        <v>590</v>
      </c>
      <c r="HXS275" t="s">
        <v>590</v>
      </c>
      <c r="HXT275" t="s">
        <v>590</v>
      </c>
      <c r="HXU275" t="s">
        <v>590</v>
      </c>
      <c r="HXV275" t="s">
        <v>590</v>
      </c>
      <c r="HXW275" t="s">
        <v>590</v>
      </c>
      <c r="HXX275" t="s">
        <v>590</v>
      </c>
      <c r="HXY275" t="s">
        <v>590</v>
      </c>
      <c r="HXZ275" t="s">
        <v>590</v>
      </c>
      <c r="HYA275" t="s">
        <v>590</v>
      </c>
      <c r="HYB275" t="s">
        <v>590</v>
      </c>
      <c r="HYC275" t="s">
        <v>590</v>
      </c>
      <c r="HYD275" t="s">
        <v>590</v>
      </c>
      <c r="HYE275" t="s">
        <v>590</v>
      </c>
      <c r="HYF275" t="s">
        <v>590</v>
      </c>
      <c r="HYG275" t="s">
        <v>590</v>
      </c>
      <c r="HYH275" t="s">
        <v>590</v>
      </c>
      <c r="HYI275" t="s">
        <v>590</v>
      </c>
      <c r="HYJ275" t="s">
        <v>590</v>
      </c>
      <c r="HYK275" t="s">
        <v>590</v>
      </c>
      <c r="HYL275" t="s">
        <v>590</v>
      </c>
      <c r="HYM275" t="s">
        <v>590</v>
      </c>
      <c r="HYN275" t="s">
        <v>590</v>
      </c>
      <c r="HYO275" t="s">
        <v>590</v>
      </c>
      <c r="HYP275" t="s">
        <v>590</v>
      </c>
      <c r="HYQ275" t="s">
        <v>590</v>
      </c>
      <c r="HYR275" t="s">
        <v>590</v>
      </c>
      <c r="HYS275" t="s">
        <v>590</v>
      </c>
      <c r="HYT275" t="s">
        <v>590</v>
      </c>
      <c r="HYU275" t="s">
        <v>590</v>
      </c>
      <c r="HYV275" t="s">
        <v>590</v>
      </c>
      <c r="HYW275" t="s">
        <v>590</v>
      </c>
      <c r="HYX275" t="s">
        <v>590</v>
      </c>
      <c r="HYY275" t="s">
        <v>590</v>
      </c>
      <c r="HYZ275" t="s">
        <v>590</v>
      </c>
      <c r="HZA275" t="s">
        <v>590</v>
      </c>
      <c r="HZB275" t="s">
        <v>590</v>
      </c>
      <c r="HZC275" t="s">
        <v>590</v>
      </c>
      <c r="HZD275" t="s">
        <v>590</v>
      </c>
      <c r="HZE275" t="s">
        <v>590</v>
      </c>
      <c r="HZF275" t="s">
        <v>590</v>
      </c>
      <c r="HZG275" t="s">
        <v>590</v>
      </c>
      <c r="HZH275" t="s">
        <v>590</v>
      </c>
      <c r="HZI275" t="s">
        <v>590</v>
      </c>
      <c r="HZJ275" t="s">
        <v>590</v>
      </c>
      <c r="HZK275" t="s">
        <v>590</v>
      </c>
      <c r="HZL275" t="s">
        <v>590</v>
      </c>
      <c r="HZM275" t="s">
        <v>590</v>
      </c>
      <c r="HZN275" t="s">
        <v>590</v>
      </c>
      <c r="HZO275" t="s">
        <v>590</v>
      </c>
      <c r="HZP275" t="s">
        <v>590</v>
      </c>
      <c r="HZQ275" t="s">
        <v>590</v>
      </c>
      <c r="HZR275" t="s">
        <v>590</v>
      </c>
      <c r="HZS275" t="s">
        <v>590</v>
      </c>
      <c r="HZT275" t="s">
        <v>590</v>
      </c>
      <c r="HZU275" t="s">
        <v>590</v>
      </c>
      <c r="HZV275" t="s">
        <v>590</v>
      </c>
      <c r="HZW275" t="s">
        <v>590</v>
      </c>
      <c r="HZX275" t="s">
        <v>590</v>
      </c>
      <c r="HZY275" t="s">
        <v>590</v>
      </c>
      <c r="HZZ275" t="s">
        <v>590</v>
      </c>
      <c r="IAA275" t="s">
        <v>590</v>
      </c>
      <c r="IAB275" t="s">
        <v>590</v>
      </c>
      <c r="IAC275" t="s">
        <v>590</v>
      </c>
      <c r="IAD275" t="s">
        <v>590</v>
      </c>
      <c r="IAE275" t="s">
        <v>590</v>
      </c>
      <c r="IAF275" t="s">
        <v>590</v>
      </c>
      <c r="IAG275" t="s">
        <v>590</v>
      </c>
      <c r="IAH275" t="s">
        <v>590</v>
      </c>
      <c r="IAI275" t="s">
        <v>590</v>
      </c>
      <c r="IAJ275" t="s">
        <v>590</v>
      </c>
      <c r="IAK275" t="s">
        <v>590</v>
      </c>
      <c r="IAL275" t="s">
        <v>590</v>
      </c>
      <c r="IAM275" t="s">
        <v>590</v>
      </c>
      <c r="IAN275" t="s">
        <v>590</v>
      </c>
      <c r="IAO275" t="s">
        <v>590</v>
      </c>
      <c r="IAP275" t="s">
        <v>590</v>
      </c>
      <c r="IAQ275" t="s">
        <v>590</v>
      </c>
      <c r="IAR275" t="s">
        <v>590</v>
      </c>
      <c r="IAS275" t="s">
        <v>590</v>
      </c>
      <c r="IAT275" t="s">
        <v>590</v>
      </c>
      <c r="IAU275" t="s">
        <v>590</v>
      </c>
      <c r="IAV275" t="s">
        <v>590</v>
      </c>
      <c r="IAW275" t="s">
        <v>590</v>
      </c>
      <c r="IAX275" t="s">
        <v>590</v>
      </c>
      <c r="IAY275" t="s">
        <v>590</v>
      </c>
      <c r="IAZ275" t="s">
        <v>590</v>
      </c>
      <c r="IBA275" t="s">
        <v>590</v>
      </c>
      <c r="IBB275" t="s">
        <v>590</v>
      </c>
      <c r="IBC275" t="s">
        <v>590</v>
      </c>
      <c r="IBD275" t="s">
        <v>590</v>
      </c>
      <c r="IBE275" t="s">
        <v>590</v>
      </c>
      <c r="IBF275" t="s">
        <v>590</v>
      </c>
      <c r="IBG275" t="s">
        <v>590</v>
      </c>
      <c r="IBH275" t="s">
        <v>590</v>
      </c>
      <c r="IBI275" t="s">
        <v>590</v>
      </c>
      <c r="IBJ275" t="s">
        <v>590</v>
      </c>
      <c r="IBK275" t="s">
        <v>590</v>
      </c>
      <c r="IBL275" t="s">
        <v>590</v>
      </c>
      <c r="IBM275" t="s">
        <v>590</v>
      </c>
      <c r="IBN275" t="s">
        <v>590</v>
      </c>
      <c r="IBO275" t="s">
        <v>590</v>
      </c>
      <c r="IBP275" t="s">
        <v>590</v>
      </c>
      <c r="IBQ275" t="s">
        <v>590</v>
      </c>
      <c r="IBR275" t="s">
        <v>590</v>
      </c>
      <c r="IBS275" t="s">
        <v>590</v>
      </c>
      <c r="IBT275" t="s">
        <v>590</v>
      </c>
      <c r="IBU275" t="s">
        <v>590</v>
      </c>
      <c r="IBV275" t="s">
        <v>590</v>
      </c>
      <c r="IBW275" t="s">
        <v>590</v>
      </c>
      <c r="IBX275" t="s">
        <v>590</v>
      </c>
      <c r="IBY275" t="s">
        <v>590</v>
      </c>
      <c r="IBZ275" t="s">
        <v>590</v>
      </c>
      <c r="ICA275" t="s">
        <v>590</v>
      </c>
      <c r="ICB275" t="s">
        <v>590</v>
      </c>
      <c r="ICC275" t="s">
        <v>590</v>
      </c>
      <c r="ICD275" t="s">
        <v>590</v>
      </c>
      <c r="ICE275" t="s">
        <v>590</v>
      </c>
      <c r="ICF275" t="s">
        <v>590</v>
      </c>
      <c r="ICG275" t="s">
        <v>590</v>
      </c>
      <c r="ICH275" t="s">
        <v>590</v>
      </c>
      <c r="ICI275" t="s">
        <v>590</v>
      </c>
      <c r="ICJ275" t="s">
        <v>590</v>
      </c>
      <c r="ICK275" t="s">
        <v>590</v>
      </c>
      <c r="ICL275" t="s">
        <v>590</v>
      </c>
      <c r="ICM275" t="s">
        <v>590</v>
      </c>
      <c r="ICN275" t="s">
        <v>590</v>
      </c>
      <c r="ICO275" t="s">
        <v>590</v>
      </c>
      <c r="ICP275" t="s">
        <v>590</v>
      </c>
      <c r="ICQ275" t="s">
        <v>590</v>
      </c>
      <c r="ICR275" t="s">
        <v>590</v>
      </c>
      <c r="ICS275" t="s">
        <v>590</v>
      </c>
      <c r="ICT275" t="s">
        <v>590</v>
      </c>
      <c r="ICU275" t="s">
        <v>590</v>
      </c>
      <c r="ICV275" t="s">
        <v>590</v>
      </c>
      <c r="ICW275" t="s">
        <v>590</v>
      </c>
      <c r="ICX275" t="s">
        <v>590</v>
      </c>
      <c r="ICY275" t="s">
        <v>590</v>
      </c>
      <c r="ICZ275" t="s">
        <v>590</v>
      </c>
      <c r="IDA275" t="s">
        <v>590</v>
      </c>
      <c r="IDB275" t="s">
        <v>590</v>
      </c>
      <c r="IDC275" t="s">
        <v>590</v>
      </c>
      <c r="IDD275" t="s">
        <v>590</v>
      </c>
      <c r="IDE275" t="s">
        <v>590</v>
      </c>
      <c r="IDF275" t="s">
        <v>590</v>
      </c>
      <c r="IDG275" t="s">
        <v>590</v>
      </c>
      <c r="IDH275" t="s">
        <v>590</v>
      </c>
      <c r="IDI275" t="s">
        <v>590</v>
      </c>
      <c r="IDJ275" t="s">
        <v>590</v>
      </c>
      <c r="IDK275" t="s">
        <v>590</v>
      </c>
      <c r="IDL275" t="s">
        <v>590</v>
      </c>
      <c r="IDM275" t="s">
        <v>590</v>
      </c>
      <c r="IDN275" t="s">
        <v>590</v>
      </c>
      <c r="IDO275" t="s">
        <v>590</v>
      </c>
      <c r="IDP275" t="s">
        <v>590</v>
      </c>
      <c r="IDQ275" t="s">
        <v>590</v>
      </c>
      <c r="IDR275" t="s">
        <v>590</v>
      </c>
      <c r="IDS275" t="s">
        <v>590</v>
      </c>
      <c r="IDT275" t="s">
        <v>590</v>
      </c>
      <c r="IDU275" t="s">
        <v>590</v>
      </c>
      <c r="IDV275" t="s">
        <v>590</v>
      </c>
      <c r="IDW275" t="s">
        <v>590</v>
      </c>
      <c r="IDX275" t="s">
        <v>590</v>
      </c>
      <c r="IDY275" t="s">
        <v>590</v>
      </c>
      <c r="IDZ275" t="s">
        <v>590</v>
      </c>
      <c r="IEA275" t="s">
        <v>590</v>
      </c>
      <c r="IEB275" t="s">
        <v>590</v>
      </c>
      <c r="IEC275" t="s">
        <v>590</v>
      </c>
      <c r="IED275" t="s">
        <v>590</v>
      </c>
      <c r="IEE275" t="s">
        <v>590</v>
      </c>
      <c r="IEF275" t="s">
        <v>590</v>
      </c>
      <c r="IEG275" t="s">
        <v>590</v>
      </c>
      <c r="IEH275" t="s">
        <v>590</v>
      </c>
      <c r="IEI275" t="s">
        <v>590</v>
      </c>
      <c r="IEJ275" t="s">
        <v>590</v>
      </c>
      <c r="IEK275" t="s">
        <v>590</v>
      </c>
      <c r="IEL275" t="s">
        <v>590</v>
      </c>
      <c r="IEM275" t="s">
        <v>590</v>
      </c>
      <c r="IEN275" t="s">
        <v>590</v>
      </c>
      <c r="IEO275" t="s">
        <v>590</v>
      </c>
      <c r="IEP275" t="s">
        <v>590</v>
      </c>
      <c r="IEQ275" t="s">
        <v>590</v>
      </c>
      <c r="IER275" t="s">
        <v>590</v>
      </c>
      <c r="IES275" t="s">
        <v>590</v>
      </c>
      <c r="IET275" t="s">
        <v>590</v>
      </c>
      <c r="IEU275" t="s">
        <v>590</v>
      </c>
      <c r="IEV275" t="s">
        <v>590</v>
      </c>
      <c r="IEW275" t="s">
        <v>590</v>
      </c>
      <c r="IEX275" t="s">
        <v>590</v>
      </c>
      <c r="IEY275" t="s">
        <v>590</v>
      </c>
      <c r="IEZ275" t="s">
        <v>590</v>
      </c>
      <c r="IFA275" t="s">
        <v>590</v>
      </c>
      <c r="IFB275" t="s">
        <v>590</v>
      </c>
      <c r="IFC275" t="s">
        <v>590</v>
      </c>
      <c r="IFD275" t="s">
        <v>590</v>
      </c>
      <c r="IFE275" t="s">
        <v>590</v>
      </c>
      <c r="IFF275" t="s">
        <v>590</v>
      </c>
      <c r="IFG275" t="s">
        <v>590</v>
      </c>
      <c r="IFH275" t="s">
        <v>590</v>
      </c>
      <c r="IFI275" t="s">
        <v>590</v>
      </c>
      <c r="IFJ275" t="s">
        <v>590</v>
      </c>
      <c r="IFK275" t="s">
        <v>590</v>
      </c>
      <c r="IFL275" t="s">
        <v>590</v>
      </c>
      <c r="IFM275" t="s">
        <v>590</v>
      </c>
      <c r="IFN275" t="s">
        <v>590</v>
      </c>
      <c r="IFO275" t="s">
        <v>590</v>
      </c>
      <c r="IFP275" t="s">
        <v>590</v>
      </c>
      <c r="IFQ275" t="s">
        <v>590</v>
      </c>
      <c r="IFR275" t="s">
        <v>590</v>
      </c>
      <c r="IFS275" t="s">
        <v>590</v>
      </c>
      <c r="IFT275" t="s">
        <v>590</v>
      </c>
      <c r="IFU275" t="s">
        <v>590</v>
      </c>
      <c r="IFV275" t="s">
        <v>590</v>
      </c>
      <c r="IFW275" t="s">
        <v>590</v>
      </c>
      <c r="IFX275" t="s">
        <v>590</v>
      </c>
      <c r="IFY275" t="s">
        <v>590</v>
      </c>
      <c r="IFZ275" t="s">
        <v>590</v>
      </c>
      <c r="IGA275" t="s">
        <v>590</v>
      </c>
      <c r="IGB275" t="s">
        <v>590</v>
      </c>
      <c r="IGC275" t="s">
        <v>590</v>
      </c>
      <c r="IGD275" t="s">
        <v>590</v>
      </c>
      <c r="IGE275" t="s">
        <v>590</v>
      </c>
      <c r="IGF275" t="s">
        <v>590</v>
      </c>
      <c r="IGG275" t="s">
        <v>590</v>
      </c>
      <c r="IGH275" t="s">
        <v>590</v>
      </c>
      <c r="IGI275" t="s">
        <v>590</v>
      </c>
      <c r="IGJ275" t="s">
        <v>590</v>
      </c>
      <c r="IGK275" t="s">
        <v>590</v>
      </c>
      <c r="IGL275" t="s">
        <v>590</v>
      </c>
      <c r="IGM275" t="s">
        <v>590</v>
      </c>
      <c r="IGN275" t="s">
        <v>590</v>
      </c>
      <c r="IGO275" t="s">
        <v>590</v>
      </c>
      <c r="IGP275" t="s">
        <v>590</v>
      </c>
      <c r="IGQ275" t="s">
        <v>590</v>
      </c>
      <c r="IGR275" t="s">
        <v>590</v>
      </c>
      <c r="IGS275" t="s">
        <v>590</v>
      </c>
      <c r="IGT275" t="s">
        <v>590</v>
      </c>
      <c r="IGU275" t="s">
        <v>590</v>
      </c>
      <c r="IGV275" t="s">
        <v>590</v>
      </c>
      <c r="IGW275" t="s">
        <v>590</v>
      </c>
      <c r="IGX275" t="s">
        <v>590</v>
      </c>
      <c r="IGY275" t="s">
        <v>590</v>
      </c>
      <c r="IGZ275" t="s">
        <v>590</v>
      </c>
      <c r="IHA275" t="s">
        <v>590</v>
      </c>
      <c r="IHB275" t="s">
        <v>590</v>
      </c>
      <c r="IHC275" t="s">
        <v>590</v>
      </c>
      <c r="IHD275" t="s">
        <v>590</v>
      </c>
      <c r="IHE275" t="s">
        <v>590</v>
      </c>
      <c r="IHF275" t="s">
        <v>590</v>
      </c>
      <c r="IHG275" t="s">
        <v>590</v>
      </c>
      <c r="IHH275" t="s">
        <v>590</v>
      </c>
      <c r="IHI275" t="s">
        <v>590</v>
      </c>
      <c r="IHJ275" t="s">
        <v>590</v>
      </c>
      <c r="IHK275" t="s">
        <v>590</v>
      </c>
      <c r="IHL275" t="s">
        <v>590</v>
      </c>
      <c r="IHM275" t="s">
        <v>590</v>
      </c>
      <c r="IHN275" t="s">
        <v>590</v>
      </c>
      <c r="IHO275" t="s">
        <v>590</v>
      </c>
      <c r="IHP275" t="s">
        <v>590</v>
      </c>
      <c r="IHQ275" t="s">
        <v>590</v>
      </c>
      <c r="IHR275" t="s">
        <v>590</v>
      </c>
      <c r="IHS275" t="s">
        <v>590</v>
      </c>
      <c r="IHT275" t="s">
        <v>590</v>
      </c>
      <c r="IHU275" t="s">
        <v>590</v>
      </c>
      <c r="IHV275" t="s">
        <v>590</v>
      </c>
      <c r="IHW275" t="s">
        <v>590</v>
      </c>
      <c r="IHX275" t="s">
        <v>590</v>
      </c>
      <c r="IHY275" t="s">
        <v>590</v>
      </c>
      <c r="IHZ275" t="s">
        <v>590</v>
      </c>
      <c r="IIA275" t="s">
        <v>590</v>
      </c>
      <c r="IIB275" t="s">
        <v>590</v>
      </c>
      <c r="IIC275" t="s">
        <v>590</v>
      </c>
      <c r="IID275" t="s">
        <v>590</v>
      </c>
      <c r="IIE275" t="s">
        <v>590</v>
      </c>
      <c r="IIF275" t="s">
        <v>590</v>
      </c>
      <c r="IIG275" t="s">
        <v>590</v>
      </c>
      <c r="IIH275" t="s">
        <v>590</v>
      </c>
      <c r="III275" t="s">
        <v>590</v>
      </c>
      <c r="IIJ275" t="s">
        <v>590</v>
      </c>
      <c r="IIK275" t="s">
        <v>590</v>
      </c>
      <c r="IIL275" t="s">
        <v>590</v>
      </c>
      <c r="IIM275" t="s">
        <v>590</v>
      </c>
      <c r="IIN275" t="s">
        <v>590</v>
      </c>
      <c r="IIO275" t="s">
        <v>590</v>
      </c>
      <c r="IIP275" t="s">
        <v>590</v>
      </c>
      <c r="IIQ275" t="s">
        <v>590</v>
      </c>
      <c r="IIR275" t="s">
        <v>590</v>
      </c>
      <c r="IIS275" t="s">
        <v>590</v>
      </c>
      <c r="IIT275" t="s">
        <v>590</v>
      </c>
      <c r="IIU275" t="s">
        <v>590</v>
      </c>
      <c r="IIV275" t="s">
        <v>590</v>
      </c>
      <c r="IIW275" t="s">
        <v>590</v>
      </c>
      <c r="IIX275" t="s">
        <v>590</v>
      </c>
      <c r="IIY275" t="s">
        <v>590</v>
      </c>
      <c r="IIZ275" t="s">
        <v>590</v>
      </c>
      <c r="IJA275" t="s">
        <v>590</v>
      </c>
      <c r="IJB275" t="s">
        <v>590</v>
      </c>
      <c r="IJC275" t="s">
        <v>590</v>
      </c>
      <c r="IJD275" t="s">
        <v>590</v>
      </c>
      <c r="IJE275" t="s">
        <v>590</v>
      </c>
      <c r="IJF275" t="s">
        <v>590</v>
      </c>
      <c r="IJG275" t="s">
        <v>590</v>
      </c>
      <c r="IJH275" t="s">
        <v>590</v>
      </c>
      <c r="IJI275" t="s">
        <v>590</v>
      </c>
      <c r="IJJ275" t="s">
        <v>590</v>
      </c>
      <c r="IJK275" t="s">
        <v>590</v>
      </c>
      <c r="IJL275" t="s">
        <v>590</v>
      </c>
      <c r="IJM275" t="s">
        <v>590</v>
      </c>
      <c r="IJN275" t="s">
        <v>590</v>
      </c>
      <c r="IJO275" t="s">
        <v>590</v>
      </c>
      <c r="IJP275" t="s">
        <v>590</v>
      </c>
      <c r="IJQ275" t="s">
        <v>590</v>
      </c>
      <c r="IJR275" t="s">
        <v>590</v>
      </c>
      <c r="IJS275" t="s">
        <v>590</v>
      </c>
      <c r="IJT275" t="s">
        <v>590</v>
      </c>
      <c r="IJU275" t="s">
        <v>590</v>
      </c>
      <c r="IJV275" t="s">
        <v>590</v>
      </c>
      <c r="IJW275" t="s">
        <v>590</v>
      </c>
      <c r="IJX275" t="s">
        <v>590</v>
      </c>
      <c r="IJY275" t="s">
        <v>590</v>
      </c>
      <c r="IJZ275" t="s">
        <v>590</v>
      </c>
      <c r="IKA275" t="s">
        <v>590</v>
      </c>
      <c r="IKB275" t="s">
        <v>590</v>
      </c>
      <c r="IKC275" t="s">
        <v>590</v>
      </c>
      <c r="IKD275" t="s">
        <v>590</v>
      </c>
      <c r="IKE275" t="s">
        <v>590</v>
      </c>
      <c r="IKF275" t="s">
        <v>590</v>
      </c>
      <c r="IKG275" t="s">
        <v>590</v>
      </c>
      <c r="IKH275" t="s">
        <v>590</v>
      </c>
      <c r="IKI275" t="s">
        <v>590</v>
      </c>
      <c r="IKJ275" t="s">
        <v>590</v>
      </c>
      <c r="IKK275" t="s">
        <v>590</v>
      </c>
      <c r="IKL275" t="s">
        <v>590</v>
      </c>
      <c r="IKM275" t="s">
        <v>590</v>
      </c>
      <c r="IKN275" t="s">
        <v>590</v>
      </c>
      <c r="IKO275" t="s">
        <v>590</v>
      </c>
      <c r="IKP275" t="s">
        <v>590</v>
      </c>
      <c r="IKQ275" t="s">
        <v>590</v>
      </c>
      <c r="IKR275" t="s">
        <v>590</v>
      </c>
      <c r="IKS275" t="s">
        <v>590</v>
      </c>
      <c r="IKT275" t="s">
        <v>590</v>
      </c>
      <c r="IKU275" t="s">
        <v>590</v>
      </c>
      <c r="IKV275" t="s">
        <v>590</v>
      </c>
      <c r="IKW275" t="s">
        <v>590</v>
      </c>
      <c r="IKX275" t="s">
        <v>590</v>
      </c>
      <c r="IKY275" t="s">
        <v>590</v>
      </c>
      <c r="IKZ275" t="s">
        <v>590</v>
      </c>
      <c r="ILA275" t="s">
        <v>590</v>
      </c>
      <c r="ILB275" t="s">
        <v>590</v>
      </c>
      <c r="ILC275" t="s">
        <v>590</v>
      </c>
      <c r="ILD275" t="s">
        <v>590</v>
      </c>
      <c r="ILE275" t="s">
        <v>590</v>
      </c>
      <c r="ILF275" t="s">
        <v>590</v>
      </c>
      <c r="ILG275" t="s">
        <v>590</v>
      </c>
      <c r="ILH275" t="s">
        <v>590</v>
      </c>
      <c r="ILI275" t="s">
        <v>590</v>
      </c>
      <c r="ILJ275" t="s">
        <v>590</v>
      </c>
      <c r="ILK275" t="s">
        <v>590</v>
      </c>
      <c r="ILL275" t="s">
        <v>590</v>
      </c>
      <c r="ILM275" t="s">
        <v>590</v>
      </c>
      <c r="ILN275" t="s">
        <v>590</v>
      </c>
      <c r="ILO275" t="s">
        <v>590</v>
      </c>
      <c r="ILP275" t="s">
        <v>590</v>
      </c>
      <c r="ILQ275" t="s">
        <v>590</v>
      </c>
      <c r="ILR275" t="s">
        <v>590</v>
      </c>
      <c r="ILS275" t="s">
        <v>590</v>
      </c>
      <c r="ILT275" t="s">
        <v>590</v>
      </c>
      <c r="ILU275" t="s">
        <v>590</v>
      </c>
      <c r="ILV275" t="s">
        <v>590</v>
      </c>
      <c r="ILW275" t="s">
        <v>590</v>
      </c>
      <c r="ILX275" t="s">
        <v>590</v>
      </c>
      <c r="ILY275" t="s">
        <v>590</v>
      </c>
      <c r="ILZ275" t="s">
        <v>590</v>
      </c>
      <c r="IMA275" t="s">
        <v>590</v>
      </c>
      <c r="IMB275" t="s">
        <v>590</v>
      </c>
      <c r="IMC275" t="s">
        <v>590</v>
      </c>
      <c r="IMD275" t="s">
        <v>590</v>
      </c>
      <c r="IME275" t="s">
        <v>590</v>
      </c>
      <c r="IMF275" t="s">
        <v>590</v>
      </c>
      <c r="IMG275" t="s">
        <v>590</v>
      </c>
      <c r="IMH275" t="s">
        <v>590</v>
      </c>
      <c r="IMI275" t="s">
        <v>590</v>
      </c>
      <c r="IMJ275" t="s">
        <v>590</v>
      </c>
      <c r="IMK275" t="s">
        <v>590</v>
      </c>
      <c r="IML275" t="s">
        <v>590</v>
      </c>
      <c r="IMM275" t="s">
        <v>590</v>
      </c>
      <c r="IMN275" t="s">
        <v>590</v>
      </c>
      <c r="IMO275" t="s">
        <v>590</v>
      </c>
      <c r="IMP275" t="s">
        <v>590</v>
      </c>
      <c r="IMQ275" t="s">
        <v>590</v>
      </c>
      <c r="IMR275" t="s">
        <v>590</v>
      </c>
      <c r="IMS275" t="s">
        <v>590</v>
      </c>
      <c r="IMT275" t="s">
        <v>590</v>
      </c>
      <c r="IMU275" t="s">
        <v>590</v>
      </c>
      <c r="IMV275" t="s">
        <v>590</v>
      </c>
      <c r="IMW275" t="s">
        <v>590</v>
      </c>
      <c r="IMX275" t="s">
        <v>590</v>
      </c>
      <c r="IMY275" t="s">
        <v>590</v>
      </c>
      <c r="IMZ275" t="s">
        <v>590</v>
      </c>
      <c r="INA275" t="s">
        <v>590</v>
      </c>
      <c r="INB275" t="s">
        <v>590</v>
      </c>
      <c r="INC275" t="s">
        <v>590</v>
      </c>
      <c r="IND275" t="s">
        <v>590</v>
      </c>
      <c r="INE275" t="s">
        <v>590</v>
      </c>
      <c r="INF275" t="s">
        <v>590</v>
      </c>
      <c r="ING275" t="s">
        <v>590</v>
      </c>
      <c r="INH275" t="s">
        <v>590</v>
      </c>
      <c r="INI275" t="s">
        <v>590</v>
      </c>
      <c r="INJ275" t="s">
        <v>590</v>
      </c>
      <c r="INK275" t="s">
        <v>590</v>
      </c>
      <c r="INL275" t="s">
        <v>590</v>
      </c>
      <c r="INM275" t="s">
        <v>590</v>
      </c>
      <c r="INN275" t="s">
        <v>590</v>
      </c>
      <c r="INO275" t="s">
        <v>590</v>
      </c>
      <c r="INP275" t="s">
        <v>590</v>
      </c>
      <c r="INQ275" t="s">
        <v>590</v>
      </c>
      <c r="INR275" t="s">
        <v>590</v>
      </c>
      <c r="INS275" t="s">
        <v>590</v>
      </c>
      <c r="INT275" t="s">
        <v>590</v>
      </c>
      <c r="INU275" t="s">
        <v>590</v>
      </c>
      <c r="INV275" t="s">
        <v>590</v>
      </c>
      <c r="INW275" t="s">
        <v>590</v>
      </c>
      <c r="INX275" t="s">
        <v>590</v>
      </c>
      <c r="INY275" t="s">
        <v>590</v>
      </c>
      <c r="INZ275" t="s">
        <v>590</v>
      </c>
      <c r="IOA275" t="s">
        <v>590</v>
      </c>
      <c r="IOB275" t="s">
        <v>590</v>
      </c>
      <c r="IOC275" t="s">
        <v>590</v>
      </c>
      <c r="IOD275" t="s">
        <v>590</v>
      </c>
      <c r="IOE275" t="s">
        <v>590</v>
      </c>
      <c r="IOF275" t="s">
        <v>590</v>
      </c>
      <c r="IOG275" t="s">
        <v>590</v>
      </c>
      <c r="IOH275" t="s">
        <v>590</v>
      </c>
      <c r="IOI275" t="s">
        <v>590</v>
      </c>
      <c r="IOJ275" t="s">
        <v>590</v>
      </c>
      <c r="IOK275" t="s">
        <v>590</v>
      </c>
      <c r="IOL275" t="s">
        <v>590</v>
      </c>
      <c r="IOM275" t="s">
        <v>590</v>
      </c>
      <c r="ION275" t="s">
        <v>590</v>
      </c>
      <c r="IOO275" t="s">
        <v>590</v>
      </c>
      <c r="IOP275" t="s">
        <v>590</v>
      </c>
      <c r="IOQ275" t="s">
        <v>590</v>
      </c>
      <c r="IOR275" t="s">
        <v>590</v>
      </c>
      <c r="IOS275" t="s">
        <v>590</v>
      </c>
      <c r="IOT275" t="s">
        <v>590</v>
      </c>
      <c r="IOU275" t="s">
        <v>590</v>
      </c>
      <c r="IOV275" t="s">
        <v>590</v>
      </c>
      <c r="IOW275" t="s">
        <v>590</v>
      </c>
      <c r="IOX275" t="s">
        <v>590</v>
      </c>
      <c r="IOY275" t="s">
        <v>590</v>
      </c>
      <c r="IOZ275" t="s">
        <v>590</v>
      </c>
      <c r="IPA275" t="s">
        <v>590</v>
      </c>
      <c r="IPB275" t="s">
        <v>590</v>
      </c>
      <c r="IPC275" t="s">
        <v>590</v>
      </c>
      <c r="IPD275" t="s">
        <v>590</v>
      </c>
      <c r="IPE275" t="s">
        <v>590</v>
      </c>
      <c r="IPF275" t="s">
        <v>590</v>
      </c>
      <c r="IPG275" t="s">
        <v>590</v>
      </c>
      <c r="IPH275" t="s">
        <v>590</v>
      </c>
      <c r="IPI275" t="s">
        <v>590</v>
      </c>
      <c r="IPJ275" t="s">
        <v>590</v>
      </c>
      <c r="IPK275" t="s">
        <v>590</v>
      </c>
      <c r="IPL275" t="s">
        <v>590</v>
      </c>
      <c r="IPM275" t="s">
        <v>590</v>
      </c>
      <c r="IPN275" t="s">
        <v>590</v>
      </c>
      <c r="IPO275" t="s">
        <v>590</v>
      </c>
      <c r="IPP275" t="s">
        <v>590</v>
      </c>
      <c r="IPQ275" t="s">
        <v>590</v>
      </c>
      <c r="IPR275" t="s">
        <v>590</v>
      </c>
      <c r="IPS275" t="s">
        <v>590</v>
      </c>
      <c r="IPT275" t="s">
        <v>590</v>
      </c>
      <c r="IPU275" t="s">
        <v>590</v>
      </c>
      <c r="IPV275" t="s">
        <v>590</v>
      </c>
      <c r="IPW275" t="s">
        <v>590</v>
      </c>
      <c r="IPX275" t="s">
        <v>590</v>
      </c>
      <c r="IPY275" t="s">
        <v>590</v>
      </c>
      <c r="IPZ275" t="s">
        <v>590</v>
      </c>
      <c r="IQA275" t="s">
        <v>590</v>
      </c>
      <c r="IQB275" t="s">
        <v>590</v>
      </c>
      <c r="IQC275" t="s">
        <v>590</v>
      </c>
      <c r="IQD275" t="s">
        <v>590</v>
      </c>
      <c r="IQE275" t="s">
        <v>590</v>
      </c>
      <c r="IQF275" t="s">
        <v>590</v>
      </c>
      <c r="IQG275" t="s">
        <v>590</v>
      </c>
      <c r="IQH275" t="s">
        <v>590</v>
      </c>
      <c r="IQI275" t="s">
        <v>590</v>
      </c>
      <c r="IQJ275" t="s">
        <v>590</v>
      </c>
      <c r="IQK275" t="s">
        <v>590</v>
      </c>
      <c r="IQL275" t="s">
        <v>590</v>
      </c>
      <c r="IQM275" t="s">
        <v>590</v>
      </c>
      <c r="IQN275" t="s">
        <v>590</v>
      </c>
      <c r="IQO275" t="s">
        <v>590</v>
      </c>
      <c r="IQP275" t="s">
        <v>590</v>
      </c>
      <c r="IQQ275" t="s">
        <v>590</v>
      </c>
      <c r="IQR275" t="s">
        <v>590</v>
      </c>
      <c r="IQS275" t="s">
        <v>590</v>
      </c>
      <c r="IQT275" t="s">
        <v>590</v>
      </c>
      <c r="IQU275" t="s">
        <v>590</v>
      </c>
      <c r="IQV275" t="s">
        <v>590</v>
      </c>
      <c r="IQW275" t="s">
        <v>590</v>
      </c>
      <c r="IQX275" t="s">
        <v>590</v>
      </c>
      <c r="IQY275" t="s">
        <v>590</v>
      </c>
      <c r="IQZ275" t="s">
        <v>590</v>
      </c>
      <c r="IRA275" t="s">
        <v>590</v>
      </c>
      <c r="IRB275" t="s">
        <v>590</v>
      </c>
      <c r="IRC275" t="s">
        <v>590</v>
      </c>
      <c r="IRD275" t="s">
        <v>590</v>
      </c>
      <c r="IRE275" t="s">
        <v>590</v>
      </c>
      <c r="IRF275" t="s">
        <v>590</v>
      </c>
      <c r="IRG275" t="s">
        <v>590</v>
      </c>
      <c r="IRH275" t="s">
        <v>590</v>
      </c>
      <c r="IRI275" t="s">
        <v>590</v>
      </c>
      <c r="IRJ275" t="s">
        <v>590</v>
      </c>
      <c r="IRK275" t="s">
        <v>590</v>
      </c>
      <c r="IRL275" t="s">
        <v>590</v>
      </c>
      <c r="IRM275" t="s">
        <v>590</v>
      </c>
      <c r="IRN275" t="s">
        <v>590</v>
      </c>
      <c r="IRO275" t="s">
        <v>590</v>
      </c>
      <c r="IRP275" t="s">
        <v>590</v>
      </c>
      <c r="IRQ275" t="s">
        <v>590</v>
      </c>
      <c r="IRR275" t="s">
        <v>590</v>
      </c>
      <c r="IRS275" t="s">
        <v>590</v>
      </c>
      <c r="IRT275" t="s">
        <v>590</v>
      </c>
      <c r="IRU275" t="s">
        <v>590</v>
      </c>
      <c r="IRV275" t="s">
        <v>590</v>
      </c>
      <c r="IRW275" t="s">
        <v>590</v>
      </c>
      <c r="IRX275" t="s">
        <v>590</v>
      </c>
      <c r="IRY275" t="s">
        <v>590</v>
      </c>
      <c r="IRZ275" t="s">
        <v>590</v>
      </c>
      <c r="ISA275" t="s">
        <v>590</v>
      </c>
      <c r="ISB275" t="s">
        <v>590</v>
      </c>
      <c r="ISC275" t="s">
        <v>590</v>
      </c>
      <c r="ISD275" t="s">
        <v>590</v>
      </c>
      <c r="ISE275" t="s">
        <v>590</v>
      </c>
      <c r="ISF275" t="s">
        <v>590</v>
      </c>
      <c r="ISG275" t="s">
        <v>590</v>
      </c>
      <c r="ISH275" t="s">
        <v>590</v>
      </c>
      <c r="ISI275" t="s">
        <v>590</v>
      </c>
      <c r="ISJ275" t="s">
        <v>590</v>
      </c>
      <c r="ISK275" t="s">
        <v>590</v>
      </c>
      <c r="ISL275" t="s">
        <v>590</v>
      </c>
      <c r="ISM275" t="s">
        <v>590</v>
      </c>
      <c r="ISN275" t="s">
        <v>590</v>
      </c>
      <c r="ISO275" t="s">
        <v>590</v>
      </c>
      <c r="ISP275" t="s">
        <v>590</v>
      </c>
      <c r="ISQ275" t="s">
        <v>590</v>
      </c>
      <c r="ISR275" t="s">
        <v>590</v>
      </c>
      <c r="ISS275" t="s">
        <v>590</v>
      </c>
      <c r="IST275" t="s">
        <v>590</v>
      </c>
      <c r="ISU275" t="s">
        <v>590</v>
      </c>
      <c r="ISV275" t="s">
        <v>590</v>
      </c>
      <c r="ISW275" t="s">
        <v>590</v>
      </c>
      <c r="ISX275" t="s">
        <v>590</v>
      </c>
      <c r="ISY275" t="s">
        <v>590</v>
      </c>
      <c r="ISZ275" t="s">
        <v>590</v>
      </c>
      <c r="ITA275" t="s">
        <v>590</v>
      </c>
      <c r="ITB275" t="s">
        <v>590</v>
      </c>
      <c r="ITC275" t="s">
        <v>590</v>
      </c>
      <c r="ITD275" t="s">
        <v>590</v>
      </c>
      <c r="ITE275" t="s">
        <v>590</v>
      </c>
      <c r="ITF275" t="s">
        <v>590</v>
      </c>
      <c r="ITG275" t="s">
        <v>590</v>
      </c>
      <c r="ITH275" t="s">
        <v>590</v>
      </c>
      <c r="ITI275" t="s">
        <v>590</v>
      </c>
      <c r="ITJ275" t="s">
        <v>590</v>
      </c>
      <c r="ITK275" t="s">
        <v>590</v>
      </c>
      <c r="ITL275" t="s">
        <v>590</v>
      </c>
      <c r="ITM275" t="s">
        <v>590</v>
      </c>
      <c r="ITN275" t="s">
        <v>590</v>
      </c>
      <c r="ITO275" t="s">
        <v>590</v>
      </c>
      <c r="ITP275" t="s">
        <v>590</v>
      </c>
      <c r="ITQ275" t="s">
        <v>590</v>
      </c>
      <c r="ITR275" t="s">
        <v>590</v>
      </c>
      <c r="ITS275" t="s">
        <v>590</v>
      </c>
      <c r="ITT275" t="s">
        <v>590</v>
      </c>
      <c r="ITU275" t="s">
        <v>590</v>
      </c>
      <c r="ITV275" t="s">
        <v>590</v>
      </c>
      <c r="ITW275" t="s">
        <v>590</v>
      </c>
      <c r="ITX275" t="s">
        <v>590</v>
      </c>
      <c r="ITY275" t="s">
        <v>590</v>
      </c>
      <c r="ITZ275" t="s">
        <v>590</v>
      </c>
      <c r="IUA275" t="s">
        <v>590</v>
      </c>
      <c r="IUB275" t="s">
        <v>590</v>
      </c>
      <c r="IUC275" t="s">
        <v>590</v>
      </c>
      <c r="IUD275" t="s">
        <v>590</v>
      </c>
      <c r="IUE275" t="s">
        <v>590</v>
      </c>
      <c r="IUF275" t="s">
        <v>590</v>
      </c>
      <c r="IUG275" t="s">
        <v>590</v>
      </c>
      <c r="IUH275" t="s">
        <v>590</v>
      </c>
      <c r="IUI275" t="s">
        <v>590</v>
      </c>
      <c r="IUJ275" t="s">
        <v>590</v>
      </c>
      <c r="IUK275" t="s">
        <v>590</v>
      </c>
      <c r="IUL275" t="s">
        <v>590</v>
      </c>
      <c r="IUM275" t="s">
        <v>590</v>
      </c>
      <c r="IUN275" t="s">
        <v>590</v>
      </c>
      <c r="IUO275" t="s">
        <v>590</v>
      </c>
      <c r="IUP275" t="s">
        <v>590</v>
      </c>
      <c r="IUQ275" t="s">
        <v>590</v>
      </c>
      <c r="IUR275" t="s">
        <v>590</v>
      </c>
      <c r="IUS275" t="s">
        <v>590</v>
      </c>
      <c r="IUT275" t="s">
        <v>590</v>
      </c>
      <c r="IUU275" t="s">
        <v>590</v>
      </c>
      <c r="IUV275" t="s">
        <v>590</v>
      </c>
      <c r="IUW275" t="s">
        <v>590</v>
      </c>
      <c r="IUX275" t="s">
        <v>590</v>
      </c>
      <c r="IUY275" t="s">
        <v>590</v>
      </c>
      <c r="IUZ275" t="s">
        <v>590</v>
      </c>
      <c r="IVA275" t="s">
        <v>590</v>
      </c>
      <c r="IVB275" t="s">
        <v>590</v>
      </c>
      <c r="IVC275" t="s">
        <v>590</v>
      </c>
      <c r="IVD275" t="s">
        <v>590</v>
      </c>
      <c r="IVE275" t="s">
        <v>590</v>
      </c>
      <c r="IVF275" t="s">
        <v>590</v>
      </c>
      <c r="IVG275" t="s">
        <v>590</v>
      </c>
      <c r="IVH275" t="s">
        <v>590</v>
      </c>
      <c r="IVI275" t="s">
        <v>590</v>
      </c>
      <c r="IVJ275" t="s">
        <v>590</v>
      </c>
      <c r="IVK275" t="s">
        <v>590</v>
      </c>
      <c r="IVL275" t="s">
        <v>590</v>
      </c>
      <c r="IVM275" t="s">
        <v>590</v>
      </c>
      <c r="IVN275" t="s">
        <v>590</v>
      </c>
      <c r="IVO275" t="s">
        <v>590</v>
      </c>
      <c r="IVP275" t="s">
        <v>590</v>
      </c>
      <c r="IVQ275" t="s">
        <v>590</v>
      </c>
      <c r="IVR275" t="s">
        <v>590</v>
      </c>
      <c r="IVS275" t="s">
        <v>590</v>
      </c>
      <c r="IVT275" t="s">
        <v>590</v>
      </c>
      <c r="IVU275" t="s">
        <v>590</v>
      </c>
      <c r="IVV275" t="s">
        <v>590</v>
      </c>
      <c r="IVW275" t="s">
        <v>590</v>
      </c>
      <c r="IVX275" t="s">
        <v>590</v>
      </c>
      <c r="IVY275" t="s">
        <v>590</v>
      </c>
      <c r="IVZ275" t="s">
        <v>590</v>
      </c>
      <c r="IWA275" t="s">
        <v>590</v>
      </c>
      <c r="IWB275" t="s">
        <v>590</v>
      </c>
      <c r="IWC275" t="s">
        <v>590</v>
      </c>
      <c r="IWD275" t="s">
        <v>590</v>
      </c>
      <c r="IWE275" t="s">
        <v>590</v>
      </c>
      <c r="IWF275" t="s">
        <v>590</v>
      </c>
      <c r="IWG275" t="s">
        <v>590</v>
      </c>
      <c r="IWH275" t="s">
        <v>590</v>
      </c>
      <c r="IWI275" t="s">
        <v>590</v>
      </c>
      <c r="IWJ275" t="s">
        <v>590</v>
      </c>
      <c r="IWK275" t="s">
        <v>590</v>
      </c>
      <c r="IWL275" t="s">
        <v>590</v>
      </c>
      <c r="IWM275" t="s">
        <v>590</v>
      </c>
      <c r="IWN275" t="s">
        <v>590</v>
      </c>
      <c r="IWO275" t="s">
        <v>590</v>
      </c>
      <c r="IWP275" t="s">
        <v>590</v>
      </c>
      <c r="IWQ275" t="s">
        <v>590</v>
      </c>
      <c r="IWR275" t="s">
        <v>590</v>
      </c>
      <c r="IWS275" t="s">
        <v>590</v>
      </c>
      <c r="IWT275" t="s">
        <v>590</v>
      </c>
      <c r="IWU275" t="s">
        <v>590</v>
      </c>
      <c r="IWV275" t="s">
        <v>590</v>
      </c>
      <c r="IWW275" t="s">
        <v>590</v>
      </c>
      <c r="IWX275" t="s">
        <v>590</v>
      </c>
      <c r="IWY275" t="s">
        <v>590</v>
      </c>
      <c r="IWZ275" t="s">
        <v>590</v>
      </c>
      <c r="IXA275" t="s">
        <v>590</v>
      </c>
      <c r="IXB275" t="s">
        <v>590</v>
      </c>
      <c r="IXC275" t="s">
        <v>590</v>
      </c>
      <c r="IXD275" t="s">
        <v>590</v>
      </c>
      <c r="IXE275" t="s">
        <v>590</v>
      </c>
      <c r="IXF275" t="s">
        <v>590</v>
      </c>
      <c r="IXG275" t="s">
        <v>590</v>
      </c>
      <c r="IXH275" t="s">
        <v>590</v>
      </c>
      <c r="IXI275" t="s">
        <v>590</v>
      </c>
      <c r="IXJ275" t="s">
        <v>590</v>
      </c>
      <c r="IXK275" t="s">
        <v>590</v>
      </c>
      <c r="IXL275" t="s">
        <v>590</v>
      </c>
      <c r="IXM275" t="s">
        <v>590</v>
      </c>
      <c r="IXN275" t="s">
        <v>590</v>
      </c>
      <c r="IXO275" t="s">
        <v>590</v>
      </c>
      <c r="IXP275" t="s">
        <v>590</v>
      </c>
      <c r="IXQ275" t="s">
        <v>590</v>
      </c>
      <c r="IXR275" t="s">
        <v>590</v>
      </c>
      <c r="IXS275" t="s">
        <v>590</v>
      </c>
      <c r="IXT275" t="s">
        <v>590</v>
      </c>
      <c r="IXU275" t="s">
        <v>590</v>
      </c>
      <c r="IXV275" t="s">
        <v>590</v>
      </c>
      <c r="IXW275" t="s">
        <v>590</v>
      </c>
      <c r="IXX275" t="s">
        <v>590</v>
      </c>
      <c r="IXY275" t="s">
        <v>590</v>
      </c>
      <c r="IXZ275" t="s">
        <v>590</v>
      </c>
      <c r="IYA275" t="s">
        <v>590</v>
      </c>
      <c r="IYB275" t="s">
        <v>590</v>
      </c>
      <c r="IYC275" t="s">
        <v>590</v>
      </c>
      <c r="IYD275" t="s">
        <v>590</v>
      </c>
      <c r="IYE275" t="s">
        <v>590</v>
      </c>
      <c r="IYF275" t="s">
        <v>590</v>
      </c>
      <c r="IYG275" t="s">
        <v>590</v>
      </c>
      <c r="IYH275" t="s">
        <v>590</v>
      </c>
      <c r="IYI275" t="s">
        <v>590</v>
      </c>
      <c r="IYJ275" t="s">
        <v>590</v>
      </c>
      <c r="IYK275" t="s">
        <v>590</v>
      </c>
      <c r="IYL275" t="s">
        <v>590</v>
      </c>
      <c r="IYM275" t="s">
        <v>590</v>
      </c>
      <c r="IYN275" t="s">
        <v>590</v>
      </c>
      <c r="IYO275" t="s">
        <v>590</v>
      </c>
      <c r="IYP275" t="s">
        <v>590</v>
      </c>
      <c r="IYQ275" t="s">
        <v>590</v>
      </c>
      <c r="IYR275" t="s">
        <v>590</v>
      </c>
      <c r="IYS275" t="s">
        <v>590</v>
      </c>
      <c r="IYT275" t="s">
        <v>590</v>
      </c>
      <c r="IYU275" t="s">
        <v>590</v>
      </c>
      <c r="IYV275" t="s">
        <v>590</v>
      </c>
      <c r="IYW275" t="s">
        <v>590</v>
      </c>
      <c r="IYX275" t="s">
        <v>590</v>
      </c>
      <c r="IYY275" t="s">
        <v>590</v>
      </c>
      <c r="IYZ275" t="s">
        <v>590</v>
      </c>
      <c r="IZA275" t="s">
        <v>590</v>
      </c>
      <c r="IZB275" t="s">
        <v>590</v>
      </c>
      <c r="IZC275" t="s">
        <v>590</v>
      </c>
      <c r="IZD275" t="s">
        <v>590</v>
      </c>
      <c r="IZE275" t="s">
        <v>590</v>
      </c>
      <c r="IZF275" t="s">
        <v>590</v>
      </c>
      <c r="IZG275" t="s">
        <v>590</v>
      </c>
      <c r="IZH275" t="s">
        <v>590</v>
      </c>
      <c r="IZI275" t="s">
        <v>590</v>
      </c>
      <c r="IZJ275" t="s">
        <v>590</v>
      </c>
      <c r="IZK275" t="s">
        <v>590</v>
      </c>
      <c r="IZL275" t="s">
        <v>590</v>
      </c>
      <c r="IZM275" t="s">
        <v>590</v>
      </c>
      <c r="IZN275" t="s">
        <v>590</v>
      </c>
      <c r="IZO275" t="s">
        <v>590</v>
      </c>
      <c r="IZP275" t="s">
        <v>590</v>
      </c>
      <c r="IZQ275" t="s">
        <v>590</v>
      </c>
      <c r="IZR275" t="s">
        <v>590</v>
      </c>
      <c r="IZS275" t="s">
        <v>590</v>
      </c>
      <c r="IZT275" t="s">
        <v>590</v>
      </c>
      <c r="IZU275" t="s">
        <v>590</v>
      </c>
      <c r="IZV275" t="s">
        <v>590</v>
      </c>
      <c r="IZW275" t="s">
        <v>590</v>
      </c>
      <c r="IZX275" t="s">
        <v>590</v>
      </c>
      <c r="IZY275" t="s">
        <v>590</v>
      </c>
      <c r="IZZ275" t="s">
        <v>590</v>
      </c>
      <c r="JAA275" t="s">
        <v>590</v>
      </c>
      <c r="JAB275" t="s">
        <v>590</v>
      </c>
      <c r="JAC275" t="s">
        <v>590</v>
      </c>
      <c r="JAD275" t="s">
        <v>590</v>
      </c>
      <c r="JAE275" t="s">
        <v>590</v>
      </c>
      <c r="JAF275" t="s">
        <v>590</v>
      </c>
      <c r="JAG275" t="s">
        <v>590</v>
      </c>
      <c r="JAH275" t="s">
        <v>590</v>
      </c>
      <c r="JAI275" t="s">
        <v>590</v>
      </c>
      <c r="JAJ275" t="s">
        <v>590</v>
      </c>
      <c r="JAK275" t="s">
        <v>590</v>
      </c>
      <c r="JAL275" t="s">
        <v>590</v>
      </c>
      <c r="JAM275" t="s">
        <v>590</v>
      </c>
      <c r="JAN275" t="s">
        <v>590</v>
      </c>
      <c r="JAO275" t="s">
        <v>590</v>
      </c>
      <c r="JAP275" t="s">
        <v>590</v>
      </c>
      <c r="JAQ275" t="s">
        <v>590</v>
      </c>
      <c r="JAR275" t="s">
        <v>590</v>
      </c>
      <c r="JAS275" t="s">
        <v>590</v>
      </c>
      <c r="JAT275" t="s">
        <v>590</v>
      </c>
      <c r="JAU275" t="s">
        <v>590</v>
      </c>
      <c r="JAV275" t="s">
        <v>590</v>
      </c>
      <c r="JAW275" t="s">
        <v>590</v>
      </c>
      <c r="JAX275" t="s">
        <v>590</v>
      </c>
      <c r="JAY275" t="s">
        <v>590</v>
      </c>
      <c r="JAZ275" t="s">
        <v>590</v>
      </c>
      <c r="JBA275" t="s">
        <v>590</v>
      </c>
      <c r="JBB275" t="s">
        <v>590</v>
      </c>
      <c r="JBC275" t="s">
        <v>590</v>
      </c>
      <c r="JBD275" t="s">
        <v>590</v>
      </c>
      <c r="JBE275" t="s">
        <v>590</v>
      </c>
      <c r="JBF275" t="s">
        <v>590</v>
      </c>
      <c r="JBG275" t="s">
        <v>590</v>
      </c>
      <c r="JBH275" t="s">
        <v>590</v>
      </c>
      <c r="JBI275" t="s">
        <v>590</v>
      </c>
      <c r="JBJ275" t="s">
        <v>590</v>
      </c>
      <c r="JBK275" t="s">
        <v>590</v>
      </c>
      <c r="JBL275" t="s">
        <v>590</v>
      </c>
      <c r="JBM275" t="s">
        <v>590</v>
      </c>
      <c r="JBN275" t="s">
        <v>590</v>
      </c>
      <c r="JBO275" t="s">
        <v>590</v>
      </c>
      <c r="JBP275" t="s">
        <v>590</v>
      </c>
      <c r="JBQ275" t="s">
        <v>590</v>
      </c>
      <c r="JBR275" t="s">
        <v>590</v>
      </c>
      <c r="JBS275" t="s">
        <v>590</v>
      </c>
      <c r="JBT275" t="s">
        <v>590</v>
      </c>
      <c r="JBU275" t="s">
        <v>590</v>
      </c>
      <c r="JBV275" t="s">
        <v>590</v>
      </c>
      <c r="JBW275" t="s">
        <v>590</v>
      </c>
      <c r="JBX275" t="s">
        <v>590</v>
      </c>
      <c r="JBY275" t="s">
        <v>590</v>
      </c>
      <c r="JBZ275" t="s">
        <v>590</v>
      </c>
      <c r="JCA275" t="s">
        <v>590</v>
      </c>
      <c r="JCB275" t="s">
        <v>590</v>
      </c>
      <c r="JCC275" t="s">
        <v>590</v>
      </c>
      <c r="JCD275" t="s">
        <v>590</v>
      </c>
      <c r="JCE275" t="s">
        <v>590</v>
      </c>
      <c r="JCF275" t="s">
        <v>590</v>
      </c>
      <c r="JCG275" t="s">
        <v>590</v>
      </c>
      <c r="JCH275" t="s">
        <v>590</v>
      </c>
      <c r="JCI275" t="s">
        <v>590</v>
      </c>
      <c r="JCJ275" t="s">
        <v>590</v>
      </c>
      <c r="JCK275" t="s">
        <v>590</v>
      </c>
      <c r="JCL275" t="s">
        <v>590</v>
      </c>
      <c r="JCM275" t="s">
        <v>590</v>
      </c>
      <c r="JCN275" t="s">
        <v>590</v>
      </c>
      <c r="JCO275" t="s">
        <v>590</v>
      </c>
      <c r="JCP275" t="s">
        <v>590</v>
      </c>
      <c r="JCQ275" t="s">
        <v>590</v>
      </c>
      <c r="JCR275" t="s">
        <v>590</v>
      </c>
      <c r="JCS275" t="s">
        <v>590</v>
      </c>
      <c r="JCT275" t="s">
        <v>590</v>
      </c>
      <c r="JCU275" t="s">
        <v>590</v>
      </c>
      <c r="JCV275" t="s">
        <v>590</v>
      </c>
      <c r="JCW275" t="s">
        <v>590</v>
      </c>
      <c r="JCX275" t="s">
        <v>590</v>
      </c>
      <c r="JCY275" t="s">
        <v>590</v>
      </c>
      <c r="JCZ275" t="s">
        <v>590</v>
      </c>
      <c r="JDA275" t="s">
        <v>590</v>
      </c>
      <c r="JDB275" t="s">
        <v>590</v>
      </c>
      <c r="JDC275" t="s">
        <v>590</v>
      </c>
      <c r="JDD275" t="s">
        <v>590</v>
      </c>
      <c r="JDE275" t="s">
        <v>590</v>
      </c>
      <c r="JDF275" t="s">
        <v>590</v>
      </c>
      <c r="JDG275" t="s">
        <v>590</v>
      </c>
      <c r="JDH275" t="s">
        <v>590</v>
      </c>
      <c r="JDI275" t="s">
        <v>590</v>
      </c>
      <c r="JDJ275" t="s">
        <v>590</v>
      </c>
      <c r="JDK275" t="s">
        <v>590</v>
      </c>
      <c r="JDL275" t="s">
        <v>590</v>
      </c>
      <c r="JDM275" t="s">
        <v>590</v>
      </c>
      <c r="JDN275" t="s">
        <v>590</v>
      </c>
      <c r="JDO275" t="s">
        <v>590</v>
      </c>
      <c r="JDP275" t="s">
        <v>590</v>
      </c>
      <c r="JDQ275" t="s">
        <v>590</v>
      </c>
      <c r="JDR275" t="s">
        <v>590</v>
      </c>
      <c r="JDS275" t="s">
        <v>590</v>
      </c>
      <c r="JDT275" t="s">
        <v>590</v>
      </c>
      <c r="JDU275" t="s">
        <v>590</v>
      </c>
      <c r="JDV275" t="s">
        <v>590</v>
      </c>
      <c r="JDW275" t="s">
        <v>590</v>
      </c>
      <c r="JDX275" t="s">
        <v>590</v>
      </c>
      <c r="JDY275" t="s">
        <v>590</v>
      </c>
      <c r="JDZ275" t="s">
        <v>590</v>
      </c>
      <c r="JEA275" t="s">
        <v>590</v>
      </c>
      <c r="JEB275" t="s">
        <v>590</v>
      </c>
      <c r="JEC275" t="s">
        <v>590</v>
      </c>
      <c r="JED275" t="s">
        <v>590</v>
      </c>
      <c r="JEE275" t="s">
        <v>590</v>
      </c>
      <c r="JEF275" t="s">
        <v>590</v>
      </c>
      <c r="JEG275" t="s">
        <v>590</v>
      </c>
      <c r="JEH275" t="s">
        <v>590</v>
      </c>
      <c r="JEI275" t="s">
        <v>590</v>
      </c>
      <c r="JEJ275" t="s">
        <v>590</v>
      </c>
      <c r="JEK275" t="s">
        <v>590</v>
      </c>
      <c r="JEL275" t="s">
        <v>590</v>
      </c>
      <c r="JEM275" t="s">
        <v>590</v>
      </c>
      <c r="JEN275" t="s">
        <v>590</v>
      </c>
      <c r="JEO275" t="s">
        <v>590</v>
      </c>
      <c r="JEP275" t="s">
        <v>590</v>
      </c>
      <c r="JEQ275" t="s">
        <v>590</v>
      </c>
      <c r="JER275" t="s">
        <v>590</v>
      </c>
      <c r="JES275" t="s">
        <v>590</v>
      </c>
      <c r="JET275" t="s">
        <v>590</v>
      </c>
      <c r="JEU275" t="s">
        <v>590</v>
      </c>
      <c r="JEV275" t="s">
        <v>590</v>
      </c>
      <c r="JEW275" t="s">
        <v>590</v>
      </c>
      <c r="JEX275" t="s">
        <v>590</v>
      </c>
      <c r="JEY275" t="s">
        <v>590</v>
      </c>
      <c r="JEZ275" t="s">
        <v>590</v>
      </c>
      <c r="JFA275" t="s">
        <v>590</v>
      </c>
      <c r="JFB275" t="s">
        <v>590</v>
      </c>
      <c r="JFC275" t="s">
        <v>590</v>
      </c>
      <c r="JFD275" t="s">
        <v>590</v>
      </c>
      <c r="JFE275" t="s">
        <v>590</v>
      </c>
      <c r="JFF275" t="s">
        <v>590</v>
      </c>
      <c r="JFG275" t="s">
        <v>590</v>
      </c>
      <c r="JFH275" t="s">
        <v>590</v>
      </c>
      <c r="JFI275" t="s">
        <v>590</v>
      </c>
      <c r="JFJ275" t="s">
        <v>590</v>
      </c>
      <c r="JFK275" t="s">
        <v>590</v>
      </c>
      <c r="JFL275" t="s">
        <v>590</v>
      </c>
      <c r="JFM275" t="s">
        <v>590</v>
      </c>
      <c r="JFN275" t="s">
        <v>590</v>
      </c>
      <c r="JFO275" t="s">
        <v>590</v>
      </c>
      <c r="JFP275" t="s">
        <v>590</v>
      </c>
      <c r="JFQ275" t="s">
        <v>590</v>
      </c>
      <c r="JFR275" t="s">
        <v>590</v>
      </c>
      <c r="JFS275" t="s">
        <v>590</v>
      </c>
      <c r="JFT275" t="s">
        <v>590</v>
      </c>
      <c r="JFU275" t="s">
        <v>590</v>
      </c>
      <c r="JFV275" t="s">
        <v>590</v>
      </c>
      <c r="JFW275" t="s">
        <v>590</v>
      </c>
      <c r="JFX275" t="s">
        <v>590</v>
      </c>
      <c r="JFY275" t="s">
        <v>590</v>
      </c>
      <c r="JFZ275" t="s">
        <v>590</v>
      </c>
      <c r="JGA275" t="s">
        <v>590</v>
      </c>
      <c r="JGB275" t="s">
        <v>590</v>
      </c>
      <c r="JGC275" t="s">
        <v>590</v>
      </c>
      <c r="JGD275" t="s">
        <v>590</v>
      </c>
      <c r="JGE275" t="s">
        <v>590</v>
      </c>
      <c r="JGF275" t="s">
        <v>590</v>
      </c>
      <c r="JGG275" t="s">
        <v>590</v>
      </c>
      <c r="JGH275" t="s">
        <v>590</v>
      </c>
      <c r="JGI275" t="s">
        <v>590</v>
      </c>
      <c r="JGJ275" t="s">
        <v>590</v>
      </c>
      <c r="JGK275" t="s">
        <v>590</v>
      </c>
      <c r="JGL275" t="s">
        <v>590</v>
      </c>
      <c r="JGM275" t="s">
        <v>590</v>
      </c>
      <c r="JGN275" t="s">
        <v>590</v>
      </c>
      <c r="JGO275" t="s">
        <v>590</v>
      </c>
      <c r="JGP275" t="s">
        <v>590</v>
      </c>
      <c r="JGQ275" t="s">
        <v>590</v>
      </c>
      <c r="JGR275" t="s">
        <v>590</v>
      </c>
      <c r="JGS275" t="s">
        <v>590</v>
      </c>
      <c r="JGT275" t="s">
        <v>590</v>
      </c>
      <c r="JGU275" t="s">
        <v>590</v>
      </c>
      <c r="JGV275" t="s">
        <v>590</v>
      </c>
      <c r="JGW275" t="s">
        <v>590</v>
      </c>
      <c r="JGX275" t="s">
        <v>590</v>
      </c>
      <c r="JGY275" t="s">
        <v>590</v>
      </c>
      <c r="JGZ275" t="s">
        <v>590</v>
      </c>
      <c r="JHA275" t="s">
        <v>590</v>
      </c>
      <c r="JHB275" t="s">
        <v>590</v>
      </c>
      <c r="JHC275" t="s">
        <v>590</v>
      </c>
      <c r="JHD275" t="s">
        <v>590</v>
      </c>
      <c r="JHE275" t="s">
        <v>590</v>
      </c>
      <c r="JHF275" t="s">
        <v>590</v>
      </c>
      <c r="JHG275" t="s">
        <v>590</v>
      </c>
      <c r="JHH275" t="s">
        <v>590</v>
      </c>
      <c r="JHI275" t="s">
        <v>590</v>
      </c>
      <c r="JHJ275" t="s">
        <v>590</v>
      </c>
      <c r="JHK275" t="s">
        <v>590</v>
      </c>
      <c r="JHL275" t="s">
        <v>590</v>
      </c>
      <c r="JHM275" t="s">
        <v>590</v>
      </c>
      <c r="JHN275" t="s">
        <v>590</v>
      </c>
      <c r="JHO275" t="s">
        <v>590</v>
      </c>
      <c r="JHP275" t="s">
        <v>590</v>
      </c>
      <c r="JHQ275" t="s">
        <v>590</v>
      </c>
      <c r="JHR275" t="s">
        <v>590</v>
      </c>
      <c r="JHS275" t="s">
        <v>590</v>
      </c>
      <c r="JHT275" t="s">
        <v>590</v>
      </c>
      <c r="JHU275" t="s">
        <v>590</v>
      </c>
      <c r="JHV275" t="s">
        <v>590</v>
      </c>
      <c r="JHW275" t="s">
        <v>590</v>
      </c>
      <c r="JHX275" t="s">
        <v>590</v>
      </c>
      <c r="JHY275" t="s">
        <v>590</v>
      </c>
      <c r="JHZ275" t="s">
        <v>590</v>
      </c>
      <c r="JIA275" t="s">
        <v>590</v>
      </c>
      <c r="JIB275" t="s">
        <v>590</v>
      </c>
      <c r="JIC275" t="s">
        <v>590</v>
      </c>
      <c r="JID275" t="s">
        <v>590</v>
      </c>
      <c r="JIE275" t="s">
        <v>590</v>
      </c>
      <c r="JIF275" t="s">
        <v>590</v>
      </c>
      <c r="JIG275" t="s">
        <v>590</v>
      </c>
      <c r="JIH275" t="s">
        <v>590</v>
      </c>
      <c r="JII275" t="s">
        <v>590</v>
      </c>
      <c r="JIJ275" t="s">
        <v>590</v>
      </c>
      <c r="JIK275" t="s">
        <v>590</v>
      </c>
      <c r="JIL275" t="s">
        <v>590</v>
      </c>
      <c r="JIM275" t="s">
        <v>590</v>
      </c>
      <c r="JIN275" t="s">
        <v>590</v>
      </c>
      <c r="JIO275" t="s">
        <v>590</v>
      </c>
      <c r="JIP275" t="s">
        <v>590</v>
      </c>
      <c r="JIQ275" t="s">
        <v>590</v>
      </c>
      <c r="JIR275" t="s">
        <v>590</v>
      </c>
      <c r="JIS275" t="s">
        <v>590</v>
      </c>
      <c r="JIT275" t="s">
        <v>590</v>
      </c>
      <c r="JIU275" t="s">
        <v>590</v>
      </c>
      <c r="JIV275" t="s">
        <v>590</v>
      </c>
      <c r="JIW275" t="s">
        <v>590</v>
      </c>
      <c r="JIX275" t="s">
        <v>590</v>
      </c>
      <c r="JIY275" t="s">
        <v>590</v>
      </c>
      <c r="JIZ275" t="s">
        <v>590</v>
      </c>
      <c r="JJA275" t="s">
        <v>590</v>
      </c>
      <c r="JJB275" t="s">
        <v>590</v>
      </c>
      <c r="JJC275" t="s">
        <v>590</v>
      </c>
      <c r="JJD275" t="s">
        <v>590</v>
      </c>
      <c r="JJE275" t="s">
        <v>590</v>
      </c>
      <c r="JJF275" t="s">
        <v>590</v>
      </c>
      <c r="JJG275" t="s">
        <v>590</v>
      </c>
      <c r="JJH275" t="s">
        <v>590</v>
      </c>
      <c r="JJI275" t="s">
        <v>590</v>
      </c>
      <c r="JJJ275" t="s">
        <v>590</v>
      </c>
      <c r="JJK275" t="s">
        <v>590</v>
      </c>
      <c r="JJL275" t="s">
        <v>590</v>
      </c>
      <c r="JJM275" t="s">
        <v>590</v>
      </c>
      <c r="JJN275" t="s">
        <v>590</v>
      </c>
      <c r="JJO275" t="s">
        <v>590</v>
      </c>
      <c r="JJP275" t="s">
        <v>590</v>
      </c>
      <c r="JJQ275" t="s">
        <v>590</v>
      </c>
      <c r="JJR275" t="s">
        <v>590</v>
      </c>
      <c r="JJS275" t="s">
        <v>590</v>
      </c>
      <c r="JJT275" t="s">
        <v>590</v>
      </c>
      <c r="JJU275" t="s">
        <v>590</v>
      </c>
      <c r="JJV275" t="s">
        <v>590</v>
      </c>
      <c r="JJW275" t="s">
        <v>590</v>
      </c>
      <c r="JJX275" t="s">
        <v>590</v>
      </c>
      <c r="JJY275" t="s">
        <v>590</v>
      </c>
      <c r="JJZ275" t="s">
        <v>590</v>
      </c>
      <c r="JKA275" t="s">
        <v>590</v>
      </c>
      <c r="JKB275" t="s">
        <v>590</v>
      </c>
      <c r="JKC275" t="s">
        <v>590</v>
      </c>
      <c r="JKD275" t="s">
        <v>590</v>
      </c>
      <c r="JKE275" t="s">
        <v>590</v>
      </c>
      <c r="JKF275" t="s">
        <v>590</v>
      </c>
      <c r="JKG275" t="s">
        <v>590</v>
      </c>
      <c r="JKH275" t="s">
        <v>590</v>
      </c>
      <c r="JKI275" t="s">
        <v>590</v>
      </c>
      <c r="JKJ275" t="s">
        <v>590</v>
      </c>
      <c r="JKK275" t="s">
        <v>590</v>
      </c>
      <c r="JKL275" t="s">
        <v>590</v>
      </c>
      <c r="JKM275" t="s">
        <v>590</v>
      </c>
      <c r="JKN275" t="s">
        <v>590</v>
      </c>
      <c r="JKO275" t="s">
        <v>590</v>
      </c>
      <c r="JKP275" t="s">
        <v>590</v>
      </c>
      <c r="JKQ275" t="s">
        <v>590</v>
      </c>
      <c r="JKR275" t="s">
        <v>590</v>
      </c>
      <c r="JKS275" t="s">
        <v>590</v>
      </c>
      <c r="JKT275" t="s">
        <v>590</v>
      </c>
      <c r="JKU275" t="s">
        <v>590</v>
      </c>
      <c r="JKV275" t="s">
        <v>590</v>
      </c>
      <c r="JKW275" t="s">
        <v>590</v>
      </c>
      <c r="JKX275" t="s">
        <v>590</v>
      </c>
      <c r="JKY275" t="s">
        <v>590</v>
      </c>
      <c r="JKZ275" t="s">
        <v>590</v>
      </c>
      <c r="JLA275" t="s">
        <v>590</v>
      </c>
      <c r="JLB275" t="s">
        <v>590</v>
      </c>
      <c r="JLC275" t="s">
        <v>590</v>
      </c>
      <c r="JLD275" t="s">
        <v>590</v>
      </c>
      <c r="JLE275" t="s">
        <v>590</v>
      </c>
      <c r="JLF275" t="s">
        <v>590</v>
      </c>
      <c r="JLG275" t="s">
        <v>590</v>
      </c>
      <c r="JLH275" t="s">
        <v>590</v>
      </c>
      <c r="JLI275" t="s">
        <v>590</v>
      </c>
      <c r="JLJ275" t="s">
        <v>590</v>
      </c>
      <c r="JLK275" t="s">
        <v>590</v>
      </c>
      <c r="JLL275" t="s">
        <v>590</v>
      </c>
      <c r="JLM275" t="s">
        <v>590</v>
      </c>
      <c r="JLN275" t="s">
        <v>590</v>
      </c>
      <c r="JLO275" t="s">
        <v>590</v>
      </c>
      <c r="JLP275" t="s">
        <v>590</v>
      </c>
      <c r="JLQ275" t="s">
        <v>590</v>
      </c>
      <c r="JLR275" t="s">
        <v>590</v>
      </c>
      <c r="JLS275" t="s">
        <v>590</v>
      </c>
      <c r="JLT275" t="s">
        <v>590</v>
      </c>
      <c r="JLU275" t="s">
        <v>590</v>
      </c>
      <c r="JLV275" t="s">
        <v>590</v>
      </c>
      <c r="JLW275" t="s">
        <v>590</v>
      </c>
      <c r="JLX275" t="s">
        <v>590</v>
      </c>
      <c r="JLY275" t="s">
        <v>590</v>
      </c>
      <c r="JLZ275" t="s">
        <v>590</v>
      </c>
      <c r="JMA275" t="s">
        <v>590</v>
      </c>
      <c r="JMB275" t="s">
        <v>590</v>
      </c>
      <c r="JMC275" t="s">
        <v>590</v>
      </c>
      <c r="JMD275" t="s">
        <v>590</v>
      </c>
      <c r="JME275" t="s">
        <v>590</v>
      </c>
      <c r="JMF275" t="s">
        <v>590</v>
      </c>
      <c r="JMG275" t="s">
        <v>590</v>
      </c>
      <c r="JMH275" t="s">
        <v>590</v>
      </c>
      <c r="JMI275" t="s">
        <v>590</v>
      </c>
      <c r="JMJ275" t="s">
        <v>590</v>
      </c>
      <c r="JMK275" t="s">
        <v>590</v>
      </c>
      <c r="JML275" t="s">
        <v>590</v>
      </c>
      <c r="JMM275" t="s">
        <v>590</v>
      </c>
      <c r="JMN275" t="s">
        <v>590</v>
      </c>
      <c r="JMO275" t="s">
        <v>590</v>
      </c>
      <c r="JMP275" t="s">
        <v>590</v>
      </c>
      <c r="JMQ275" t="s">
        <v>590</v>
      </c>
      <c r="JMR275" t="s">
        <v>590</v>
      </c>
      <c r="JMS275" t="s">
        <v>590</v>
      </c>
      <c r="JMT275" t="s">
        <v>590</v>
      </c>
      <c r="JMU275" t="s">
        <v>590</v>
      </c>
      <c r="JMV275" t="s">
        <v>590</v>
      </c>
      <c r="JMW275" t="s">
        <v>590</v>
      </c>
      <c r="JMX275" t="s">
        <v>590</v>
      </c>
      <c r="JMY275" t="s">
        <v>590</v>
      </c>
      <c r="JMZ275" t="s">
        <v>590</v>
      </c>
      <c r="JNA275" t="s">
        <v>590</v>
      </c>
      <c r="JNB275" t="s">
        <v>590</v>
      </c>
      <c r="JNC275" t="s">
        <v>590</v>
      </c>
      <c r="JND275" t="s">
        <v>590</v>
      </c>
      <c r="JNE275" t="s">
        <v>590</v>
      </c>
      <c r="JNF275" t="s">
        <v>590</v>
      </c>
      <c r="JNG275" t="s">
        <v>590</v>
      </c>
      <c r="JNH275" t="s">
        <v>590</v>
      </c>
      <c r="JNI275" t="s">
        <v>590</v>
      </c>
      <c r="JNJ275" t="s">
        <v>590</v>
      </c>
      <c r="JNK275" t="s">
        <v>590</v>
      </c>
      <c r="JNL275" t="s">
        <v>590</v>
      </c>
      <c r="JNM275" t="s">
        <v>590</v>
      </c>
      <c r="JNN275" t="s">
        <v>590</v>
      </c>
      <c r="JNO275" t="s">
        <v>590</v>
      </c>
      <c r="JNP275" t="s">
        <v>590</v>
      </c>
      <c r="JNQ275" t="s">
        <v>590</v>
      </c>
      <c r="JNR275" t="s">
        <v>590</v>
      </c>
      <c r="JNS275" t="s">
        <v>590</v>
      </c>
      <c r="JNT275" t="s">
        <v>590</v>
      </c>
      <c r="JNU275" t="s">
        <v>590</v>
      </c>
      <c r="JNV275" t="s">
        <v>590</v>
      </c>
      <c r="JNW275" t="s">
        <v>590</v>
      </c>
      <c r="JNX275" t="s">
        <v>590</v>
      </c>
      <c r="JNY275" t="s">
        <v>590</v>
      </c>
      <c r="JNZ275" t="s">
        <v>590</v>
      </c>
      <c r="JOA275" t="s">
        <v>590</v>
      </c>
      <c r="JOB275" t="s">
        <v>590</v>
      </c>
      <c r="JOC275" t="s">
        <v>590</v>
      </c>
      <c r="JOD275" t="s">
        <v>590</v>
      </c>
      <c r="JOE275" t="s">
        <v>590</v>
      </c>
      <c r="JOF275" t="s">
        <v>590</v>
      </c>
      <c r="JOG275" t="s">
        <v>590</v>
      </c>
      <c r="JOH275" t="s">
        <v>590</v>
      </c>
      <c r="JOI275" t="s">
        <v>590</v>
      </c>
      <c r="JOJ275" t="s">
        <v>590</v>
      </c>
      <c r="JOK275" t="s">
        <v>590</v>
      </c>
      <c r="JOL275" t="s">
        <v>590</v>
      </c>
      <c r="JOM275" t="s">
        <v>590</v>
      </c>
      <c r="JON275" t="s">
        <v>590</v>
      </c>
      <c r="JOO275" t="s">
        <v>590</v>
      </c>
      <c r="JOP275" t="s">
        <v>590</v>
      </c>
      <c r="JOQ275" t="s">
        <v>590</v>
      </c>
      <c r="JOR275" t="s">
        <v>590</v>
      </c>
      <c r="JOS275" t="s">
        <v>590</v>
      </c>
      <c r="JOT275" t="s">
        <v>590</v>
      </c>
      <c r="JOU275" t="s">
        <v>590</v>
      </c>
      <c r="JOV275" t="s">
        <v>590</v>
      </c>
      <c r="JOW275" t="s">
        <v>590</v>
      </c>
      <c r="JOX275" t="s">
        <v>590</v>
      </c>
      <c r="JOY275" t="s">
        <v>590</v>
      </c>
      <c r="JOZ275" t="s">
        <v>590</v>
      </c>
      <c r="JPA275" t="s">
        <v>590</v>
      </c>
      <c r="JPB275" t="s">
        <v>590</v>
      </c>
      <c r="JPC275" t="s">
        <v>590</v>
      </c>
      <c r="JPD275" t="s">
        <v>590</v>
      </c>
      <c r="JPE275" t="s">
        <v>590</v>
      </c>
      <c r="JPF275" t="s">
        <v>590</v>
      </c>
      <c r="JPG275" t="s">
        <v>590</v>
      </c>
      <c r="JPH275" t="s">
        <v>590</v>
      </c>
      <c r="JPI275" t="s">
        <v>590</v>
      </c>
      <c r="JPJ275" t="s">
        <v>590</v>
      </c>
      <c r="JPK275" t="s">
        <v>590</v>
      </c>
      <c r="JPL275" t="s">
        <v>590</v>
      </c>
      <c r="JPM275" t="s">
        <v>590</v>
      </c>
      <c r="JPN275" t="s">
        <v>590</v>
      </c>
      <c r="JPO275" t="s">
        <v>590</v>
      </c>
      <c r="JPP275" t="s">
        <v>590</v>
      </c>
      <c r="JPQ275" t="s">
        <v>590</v>
      </c>
      <c r="JPR275" t="s">
        <v>590</v>
      </c>
      <c r="JPS275" t="s">
        <v>590</v>
      </c>
      <c r="JPT275" t="s">
        <v>590</v>
      </c>
      <c r="JPU275" t="s">
        <v>590</v>
      </c>
      <c r="JPV275" t="s">
        <v>590</v>
      </c>
      <c r="JPW275" t="s">
        <v>590</v>
      </c>
      <c r="JPX275" t="s">
        <v>590</v>
      </c>
      <c r="JPY275" t="s">
        <v>590</v>
      </c>
      <c r="JPZ275" t="s">
        <v>590</v>
      </c>
      <c r="JQA275" t="s">
        <v>590</v>
      </c>
      <c r="JQB275" t="s">
        <v>590</v>
      </c>
      <c r="JQC275" t="s">
        <v>590</v>
      </c>
      <c r="JQD275" t="s">
        <v>590</v>
      </c>
      <c r="JQE275" t="s">
        <v>590</v>
      </c>
      <c r="JQF275" t="s">
        <v>590</v>
      </c>
      <c r="JQG275" t="s">
        <v>590</v>
      </c>
      <c r="JQH275" t="s">
        <v>590</v>
      </c>
      <c r="JQI275" t="s">
        <v>590</v>
      </c>
      <c r="JQJ275" t="s">
        <v>590</v>
      </c>
      <c r="JQK275" t="s">
        <v>590</v>
      </c>
      <c r="JQL275" t="s">
        <v>590</v>
      </c>
      <c r="JQM275" t="s">
        <v>590</v>
      </c>
      <c r="JQN275" t="s">
        <v>590</v>
      </c>
      <c r="JQO275" t="s">
        <v>590</v>
      </c>
      <c r="JQP275" t="s">
        <v>590</v>
      </c>
      <c r="JQQ275" t="s">
        <v>590</v>
      </c>
      <c r="JQR275" t="s">
        <v>590</v>
      </c>
      <c r="JQS275" t="s">
        <v>590</v>
      </c>
      <c r="JQT275" t="s">
        <v>590</v>
      </c>
      <c r="JQU275" t="s">
        <v>590</v>
      </c>
      <c r="JQV275" t="s">
        <v>590</v>
      </c>
      <c r="JQW275" t="s">
        <v>590</v>
      </c>
      <c r="JQX275" t="s">
        <v>590</v>
      </c>
      <c r="JQY275" t="s">
        <v>590</v>
      </c>
      <c r="JQZ275" t="s">
        <v>590</v>
      </c>
      <c r="JRA275" t="s">
        <v>590</v>
      </c>
      <c r="JRB275" t="s">
        <v>590</v>
      </c>
      <c r="JRC275" t="s">
        <v>590</v>
      </c>
      <c r="JRD275" t="s">
        <v>590</v>
      </c>
      <c r="JRE275" t="s">
        <v>590</v>
      </c>
      <c r="JRF275" t="s">
        <v>590</v>
      </c>
      <c r="JRG275" t="s">
        <v>590</v>
      </c>
      <c r="JRH275" t="s">
        <v>590</v>
      </c>
      <c r="JRI275" t="s">
        <v>590</v>
      </c>
      <c r="JRJ275" t="s">
        <v>590</v>
      </c>
      <c r="JRK275" t="s">
        <v>590</v>
      </c>
      <c r="JRL275" t="s">
        <v>590</v>
      </c>
      <c r="JRM275" t="s">
        <v>590</v>
      </c>
      <c r="JRN275" t="s">
        <v>590</v>
      </c>
      <c r="JRO275" t="s">
        <v>590</v>
      </c>
      <c r="JRP275" t="s">
        <v>590</v>
      </c>
      <c r="JRQ275" t="s">
        <v>590</v>
      </c>
      <c r="JRR275" t="s">
        <v>590</v>
      </c>
      <c r="JRS275" t="s">
        <v>590</v>
      </c>
      <c r="JRT275" t="s">
        <v>590</v>
      </c>
      <c r="JRU275" t="s">
        <v>590</v>
      </c>
      <c r="JRV275" t="s">
        <v>590</v>
      </c>
      <c r="JRW275" t="s">
        <v>590</v>
      </c>
      <c r="JRX275" t="s">
        <v>590</v>
      </c>
      <c r="JRY275" t="s">
        <v>590</v>
      </c>
      <c r="JRZ275" t="s">
        <v>590</v>
      </c>
      <c r="JSA275" t="s">
        <v>590</v>
      </c>
      <c r="JSB275" t="s">
        <v>590</v>
      </c>
      <c r="JSC275" t="s">
        <v>590</v>
      </c>
      <c r="JSD275" t="s">
        <v>590</v>
      </c>
      <c r="JSE275" t="s">
        <v>590</v>
      </c>
      <c r="JSF275" t="s">
        <v>590</v>
      </c>
      <c r="JSG275" t="s">
        <v>590</v>
      </c>
      <c r="JSH275" t="s">
        <v>590</v>
      </c>
      <c r="JSI275" t="s">
        <v>590</v>
      </c>
      <c r="JSJ275" t="s">
        <v>590</v>
      </c>
      <c r="JSK275" t="s">
        <v>590</v>
      </c>
      <c r="JSL275" t="s">
        <v>590</v>
      </c>
      <c r="JSM275" t="s">
        <v>590</v>
      </c>
      <c r="JSN275" t="s">
        <v>590</v>
      </c>
      <c r="JSO275" t="s">
        <v>590</v>
      </c>
      <c r="JSP275" t="s">
        <v>590</v>
      </c>
      <c r="JSQ275" t="s">
        <v>590</v>
      </c>
      <c r="JSR275" t="s">
        <v>590</v>
      </c>
      <c r="JSS275" t="s">
        <v>590</v>
      </c>
      <c r="JST275" t="s">
        <v>590</v>
      </c>
      <c r="JSU275" t="s">
        <v>590</v>
      </c>
      <c r="JSV275" t="s">
        <v>590</v>
      </c>
      <c r="JSW275" t="s">
        <v>590</v>
      </c>
      <c r="JSX275" t="s">
        <v>590</v>
      </c>
      <c r="JSY275" t="s">
        <v>590</v>
      </c>
      <c r="JSZ275" t="s">
        <v>590</v>
      </c>
      <c r="JTA275" t="s">
        <v>590</v>
      </c>
      <c r="JTB275" t="s">
        <v>590</v>
      </c>
      <c r="JTC275" t="s">
        <v>590</v>
      </c>
      <c r="JTD275" t="s">
        <v>590</v>
      </c>
      <c r="JTE275" t="s">
        <v>590</v>
      </c>
      <c r="JTF275" t="s">
        <v>590</v>
      </c>
      <c r="JTG275" t="s">
        <v>590</v>
      </c>
      <c r="JTH275" t="s">
        <v>590</v>
      </c>
      <c r="JTI275" t="s">
        <v>590</v>
      </c>
      <c r="JTJ275" t="s">
        <v>590</v>
      </c>
      <c r="JTK275" t="s">
        <v>590</v>
      </c>
      <c r="JTL275" t="s">
        <v>590</v>
      </c>
      <c r="JTM275" t="s">
        <v>590</v>
      </c>
      <c r="JTN275" t="s">
        <v>590</v>
      </c>
      <c r="JTO275" t="s">
        <v>590</v>
      </c>
      <c r="JTP275" t="s">
        <v>590</v>
      </c>
      <c r="JTQ275" t="s">
        <v>590</v>
      </c>
      <c r="JTR275" t="s">
        <v>590</v>
      </c>
      <c r="JTS275" t="s">
        <v>590</v>
      </c>
      <c r="JTT275" t="s">
        <v>590</v>
      </c>
      <c r="JTU275" t="s">
        <v>590</v>
      </c>
      <c r="JTV275" t="s">
        <v>590</v>
      </c>
      <c r="JTW275" t="s">
        <v>590</v>
      </c>
      <c r="JTX275" t="s">
        <v>590</v>
      </c>
      <c r="JTY275" t="s">
        <v>590</v>
      </c>
      <c r="JTZ275" t="s">
        <v>590</v>
      </c>
      <c r="JUA275" t="s">
        <v>590</v>
      </c>
      <c r="JUB275" t="s">
        <v>590</v>
      </c>
      <c r="JUC275" t="s">
        <v>590</v>
      </c>
      <c r="JUD275" t="s">
        <v>590</v>
      </c>
      <c r="JUE275" t="s">
        <v>590</v>
      </c>
      <c r="JUF275" t="s">
        <v>590</v>
      </c>
      <c r="JUG275" t="s">
        <v>590</v>
      </c>
      <c r="JUH275" t="s">
        <v>590</v>
      </c>
      <c r="JUI275" t="s">
        <v>590</v>
      </c>
      <c r="JUJ275" t="s">
        <v>590</v>
      </c>
      <c r="JUK275" t="s">
        <v>590</v>
      </c>
      <c r="JUL275" t="s">
        <v>590</v>
      </c>
      <c r="JUM275" t="s">
        <v>590</v>
      </c>
      <c r="JUN275" t="s">
        <v>590</v>
      </c>
      <c r="JUO275" t="s">
        <v>590</v>
      </c>
      <c r="JUP275" t="s">
        <v>590</v>
      </c>
      <c r="JUQ275" t="s">
        <v>590</v>
      </c>
      <c r="JUR275" t="s">
        <v>590</v>
      </c>
      <c r="JUS275" t="s">
        <v>590</v>
      </c>
      <c r="JUT275" t="s">
        <v>590</v>
      </c>
      <c r="JUU275" t="s">
        <v>590</v>
      </c>
      <c r="JUV275" t="s">
        <v>590</v>
      </c>
      <c r="JUW275" t="s">
        <v>590</v>
      </c>
      <c r="JUX275" t="s">
        <v>590</v>
      </c>
      <c r="JUY275" t="s">
        <v>590</v>
      </c>
      <c r="JUZ275" t="s">
        <v>590</v>
      </c>
      <c r="JVA275" t="s">
        <v>590</v>
      </c>
      <c r="JVB275" t="s">
        <v>590</v>
      </c>
      <c r="JVC275" t="s">
        <v>590</v>
      </c>
      <c r="JVD275" t="s">
        <v>590</v>
      </c>
      <c r="JVE275" t="s">
        <v>590</v>
      </c>
      <c r="JVF275" t="s">
        <v>590</v>
      </c>
      <c r="JVG275" t="s">
        <v>590</v>
      </c>
      <c r="JVH275" t="s">
        <v>590</v>
      </c>
      <c r="JVI275" t="s">
        <v>590</v>
      </c>
      <c r="JVJ275" t="s">
        <v>590</v>
      </c>
      <c r="JVK275" t="s">
        <v>590</v>
      </c>
      <c r="JVL275" t="s">
        <v>590</v>
      </c>
      <c r="JVM275" t="s">
        <v>590</v>
      </c>
      <c r="JVN275" t="s">
        <v>590</v>
      </c>
      <c r="JVO275" t="s">
        <v>590</v>
      </c>
      <c r="JVP275" t="s">
        <v>590</v>
      </c>
      <c r="JVQ275" t="s">
        <v>590</v>
      </c>
      <c r="JVR275" t="s">
        <v>590</v>
      </c>
      <c r="JVS275" t="s">
        <v>590</v>
      </c>
      <c r="JVT275" t="s">
        <v>590</v>
      </c>
      <c r="JVU275" t="s">
        <v>590</v>
      </c>
      <c r="JVV275" t="s">
        <v>590</v>
      </c>
      <c r="JVW275" t="s">
        <v>590</v>
      </c>
      <c r="JVX275" t="s">
        <v>590</v>
      </c>
      <c r="JVY275" t="s">
        <v>590</v>
      </c>
      <c r="JVZ275" t="s">
        <v>590</v>
      </c>
      <c r="JWA275" t="s">
        <v>590</v>
      </c>
      <c r="JWB275" t="s">
        <v>590</v>
      </c>
      <c r="JWC275" t="s">
        <v>590</v>
      </c>
      <c r="JWD275" t="s">
        <v>590</v>
      </c>
      <c r="JWE275" t="s">
        <v>590</v>
      </c>
      <c r="JWF275" t="s">
        <v>590</v>
      </c>
      <c r="JWG275" t="s">
        <v>590</v>
      </c>
      <c r="JWH275" t="s">
        <v>590</v>
      </c>
      <c r="JWI275" t="s">
        <v>590</v>
      </c>
      <c r="JWJ275" t="s">
        <v>590</v>
      </c>
      <c r="JWK275" t="s">
        <v>590</v>
      </c>
      <c r="JWL275" t="s">
        <v>590</v>
      </c>
      <c r="JWM275" t="s">
        <v>590</v>
      </c>
      <c r="JWN275" t="s">
        <v>590</v>
      </c>
      <c r="JWO275" t="s">
        <v>590</v>
      </c>
      <c r="JWP275" t="s">
        <v>590</v>
      </c>
      <c r="JWQ275" t="s">
        <v>590</v>
      </c>
      <c r="JWR275" t="s">
        <v>590</v>
      </c>
      <c r="JWS275" t="s">
        <v>590</v>
      </c>
      <c r="JWT275" t="s">
        <v>590</v>
      </c>
      <c r="JWU275" t="s">
        <v>590</v>
      </c>
      <c r="JWV275" t="s">
        <v>590</v>
      </c>
      <c r="JWW275" t="s">
        <v>590</v>
      </c>
      <c r="JWX275" t="s">
        <v>590</v>
      </c>
      <c r="JWY275" t="s">
        <v>590</v>
      </c>
      <c r="JWZ275" t="s">
        <v>590</v>
      </c>
      <c r="JXA275" t="s">
        <v>590</v>
      </c>
      <c r="JXB275" t="s">
        <v>590</v>
      </c>
      <c r="JXC275" t="s">
        <v>590</v>
      </c>
      <c r="JXD275" t="s">
        <v>590</v>
      </c>
      <c r="JXE275" t="s">
        <v>590</v>
      </c>
      <c r="JXF275" t="s">
        <v>590</v>
      </c>
      <c r="JXG275" t="s">
        <v>590</v>
      </c>
      <c r="JXH275" t="s">
        <v>590</v>
      </c>
      <c r="JXI275" t="s">
        <v>590</v>
      </c>
      <c r="JXJ275" t="s">
        <v>590</v>
      </c>
      <c r="JXK275" t="s">
        <v>590</v>
      </c>
      <c r="JXL275" t="s">
        <v>590</v>
      </c>
      <c r="JXM275" t="s">
        <v>590</v>
      </c>
      <c r="JXN275" t="s">
        <v>590</v>
      </c>
      <c r="JXO275" t="s">
        <v>590</v>
      </c>
      <c r="JXP275" t="s">
        <v>590</v>
      </c>
      <c r="JXQ275" t="s">
        <v>590</v>
      </c>
      <c r="JXR275" t="s">
        <v>590</v>
      </c>
      <c r="JXS275" t="s">
        <v>590</v>
      </c>
      <c r="JXT275" t="s">
        <v>590</v>
      </c>
      <c r="JXU275" t="s">
        <v>590</v>
      </c>
      <c r="JXV275" t="s">
        <v>590</v>
      </c>
      <c r="JXW275" t="s">
        <v>590</v>
      </c>
      <c r="JXX275" t="s">
        <v>590</v>
      </c>
      <c r="JXY275" t="s">
        <v>590</v>
      </c>
      <c r="JXZ275" t="s">
        <v>590</v>
      </c>
      <c r="JYA275" t="s">
        <v>590</v>
      </c>
      <c r="JYB275" t="s">
        <v>590</v>
      </c>
      <c r="JYC275" t="s">
        <v>590</v>
      </c>
      <c r="JYD275" t="s">
        <v>590</v>
      </c>
      <c r="JYE275" t="s">
        <v>590</v>
      </c>
      <c r="JYF275" t="s">
        <v>590</v>
      </c>
      <c r="JYG275" t="s">
        <v>590</v>
      </c>
      <c r="JYH275" t="s">
        <v>590</v>
      </c>
      <c r="JYI275" t="s">
        <v>590</v>
      </c>
      <c r="JYJ275" t="s">
        <v>590</v>
      </c>
      <c r="JYK275" t="s">
        <v>590</v>
      </c>
      <c r="JYL275" t="s">
        <v>590</v>
      </c>
      <c r="JYM275" t="s">
        <v>590</v>
      </c>
      <c r="JYN275" t="s">
        <v>590</v>
      </c>
      <c r="JYO275" t="s">
        <v>590</v>
      </c>
      <c r="JYP275" t="s">
        <v>590</v>
      </c>
      <c r="JYQ275" t="s">
        <v>590</v>
      </c>
      <c r="JYR275" t="s">
        <v>590</v>
      </c>
      <c r="JYS275" t="s">
        <v>590</v>
      </c>
      <c r="JYT275" t="s">
        <v>590</v>
      </c>
      <c r="JYU275" t="s">
        <v>590</v>
      </c>
      <c r="JYV275" t="s">
        <v>590</v>
      </c>
      <c r="JYW275" t="s">
        <v>590</v>
      </c>
      <c r="JYX275" t="s">
        <v>590</v>
      </c>
      <c r="JYY275" t="s">
        <v>590</v>
      </c>
      <c r="JYZ275" t="s">
        <v>590</v>
      </c>
      <c r="JZA275" t="s">
        <v>590</v>
      </c>
      <c r="JZB275" t="s">
        <v>590</v>
      </c>
      <c r="JZC275" t="s">
        <v>590</v>
      </c>
      <c r="JZD275" t="s">
        <v>590</v>
      </c>
      <c r="JZE275" t="s">
        <v>590</v>
      </c>
      <c r="JZF275" t="s">
        <v>590</v>
      </c>
      <c r="JZG275" t="s">
        <v>590</v>
      </c>
      <c r="JZH275" t="s">
        <v>590</v>
      </c>
      <c r="JZI275" t="s">
        <v>590</v>
      </c>
      <c r="JZJ275" t="s">
        <v>590</v>
      </c>
      <c r="JZK275" t="s">
        <v>590</v>
      </c>
      <c r="JZL275" t="s">
        <v>590</v>
      </c>
      <c r="JZM275" t="s">
        <v>590</v>
      </c>
      <c r="JZN275" t="s">
        <v>590</v>
      </c>
      <c r="JZO275" t="s">
        <v>590</v>
      </c>
      <c r="JZP275" t="s">
        <v>590</v>
      </c>
      <c r="JZQ275" t="s">
        <v>590</v>
      </c>
      <c r="JZR275" t="s">
        <v>590</v>
      </c>
      <c r="JZS275" t="s">
        <v>590</v>
      </c>
      <c r="JZT275" t="s">
        <v>590</v>
      </c>
      <c r="JZU275" t="s">
        <v>590</v>
      </c>
      <c r="JZV275" t="s">
        <v>590</v>
      </c>
      <c r="JZW275" t="s">
        <v>590</v>
      </c>
      <c r="JZX275" t="s">
        <v>590</v>
      </c>
      <c r="JZY275" t="s">
        <v>590</v>
      </c>
      <c r="JZZ275" t="s">
        <v>590</v>
      </c>
      <c r="KAA275" t="s">
        <v>590</v>
      </c>
      <c r="KAB275" t="s">
        <v>590</v>
      </c>
      <c r="KAC275" t="s">
        <v>590</v>
      </c>
      <c r="KAD275" t="s">
        <v>590</v>
      </c>
      <c r="KAE275" t="s">
        <v>590</v>
      </c>
      <c r="KAF275" t="s">
        <v>590</v>
      </c>
      <c r="KAG275" t="s">
        <v>590</v>
      </c>
      <c r="KAH275" t="s">
        <v>590</v>
      </c>
      <c r="KAI275" t="s">
        <v>590</v>
      </c>
      <c r="KAJ275" t="s">
        <v>590</v>
      </c>
      <c r="KAK275" t="s">
        <v>590</v>
      </c>
      <c r="KAL275" t="s">
        <v>590</v>
      </c>
      <c r="KAM275" t="s">
        <v>590</v>
      </c>
      <c r="KAN275" t="s">
        <v>590</v>
      </c>
      <c r="KAO275" t="s">
        <v>590</v>
      </c>
      <c r="KAP275" t="s">
        <v>590</v>
      </c>
      <c r="KAQ275" t="s">
        <v>590</v>
      </c>
      <c r="KAR275" t="s">
        <v>590</v>
      </c>
      <c r="KAS275" t="s">
        <v>590</v>
      </c>
      <c r="KAT275" t="s">
        <v>590</v>
      </c>
      <c r="KAU275" t="s">
        <v>590</v>
      </c>
      <c r="KAV275" t="s">
        <v>590</v>
      </c>
      <c r="KAW275" t="s">
        <v>590</v>
      </c>
      <c r="KAX275" t="s">
        <v>590</v>
      </c>
      <c r="KAY275" t="s">
        <v>590</v>
      </c>
      <c r="KAZ275" t="s">
        <v>590</v>
      </c>
      <c r="KBA275" t="s">
        <v>590</v>
      </c>
      <c r="KBB275" t="s">
        <v>590</v>
      </c>
      <c r="KBC275" t="s">
        <v>590</v>
      </c>
      <c r="KBD275" t="s">
        <v>590</v>
      </c>
      <c r="KBE275" t="s">
        <v>590</v>
      </c>
      <c r="KBF275" t="s">
        <v>590</v>
      </c>
      <c r="KBG275" t="s">
        <v>590</v>
      </c>
      <c r="KBH275" t="s">
        <v>590</v>
      </c>
      <c r="KBI275" t="s">
        <v>590</v>
      </c>
      <c r="KBJ275" t="s">
        <v>590</v>
      </c>
      <c r="KBK275" t="s">
        <v>590</v>
      </c>
      <c r="KBL275" t="s">
        <v>590</v>
      </c>
      <c r="KBM275" t="s">
        <v>590</v>
      </c>
      <c r="KBN275" t="s">
        <v>590</v>
      </c>
      <c r="KBO275" t="s">
        <v>590</v>
      </c>
      <c r="KBP275" t="s">
        <v>590</v>
      </c>
      <c r="KBQ275" t="s">
        <v>590</v>
      </c>
      <c r="KBR275" t="s">
        <v>590</v>
      </c>
      <c r="KBS275" t="s">
        <v>590</v>
      </c>
      <c r="KBT275" t="s">
        <v>590</v>
      </c>
      <c r="KBU275" t="s">
        <v>590</v>
      </c>
      <c r="KBV275" t="s">
        <v>590</v>
      </c>
      <c r="KBW275" t="s">
        <v>590</v>
      </c>
      <c r="KBX275" t="s">
        <v>590</v>
      </c>
      <c r="KBY275" t="s">
        <v>590</v>
      </c>
      <c r="KBZ275" t="s">
        <v>590</v>
      </c>
      <c r="KCA275" t="s">
        <v>590</v>
      </c>
      <c r="KCB275" t="s">
        <v>590</v>
      </c>
      <c r="KCC275" t="s">
        <v>590</v>
      </c>
      <c r="KCD275" t="s">
        <v>590</v>
      </c>
      <c r="KCE275" t="s">
        <v>590</v>
      </c>
      <c r="KCF275" t="s">
        <v>590</v>
      </c>
      <c r="KCG275" t="s">
        <v>590</v>
      </c>
      <c r="KCH275" t="s">
        <v>590</v>
      </c>
      <c r="KCI275" t="s">
        <v>590</v>
      </c>
      <c r="KCJ275" t="s">
        <v>590</v>
      </c>
      <c r="KCK275" t="s">
        <v>590</v>
      </c>
      <c r="KCL275" t="s">
        <v>590</v>
      </c>
      <c r="KCM275" t="s">
        <v>590</v>
      </c>
      <c r="KCN275" t="s">
        <v>590</v>
      </c>
      <c r="KCO275" t="s">
        <v>590</v>
      </c>
      <c r="KCP275" t="s">
        <v>590</v>
      </c>
      <c r="KCQ275" t="s">
        <v>590</v>
      </c>
      <c r="KCR275" t="s">
        <v>590</v>
      </c>
      <c r="KCS275" t="s">
        <v>590</v>
      </c>
      <c r="KCT275" t="s">
        <v>590</v>
      </c>
      <c r="KCU275" t="s">
        <v>590</v>
      </c>
      <c r="KCV275" t="s">
        <v>590</v>
      </c>
      <c r="KCW275" t="s">
        <v>590</v>
      </c>
      <c r="KCX275" t="s">
        <v>590</v>
      </c>
      <c r="KCY275" t="s">
        <v>590</v>
      </c>
      <c r="KCZ275" t="s">
        <v>590</v>
      </c>
      <c r="KDA275" t="s">
        <v>590</v>
      </c>
      <c r="KDB275" t="s">
        <v>590</v>
      </c>
      <c r="KDC275" t="s">
        <v>590</v>
      </c>
      <c r="KDD275" t="s">
        <v>590</v>
      </c>
      <c r="KDE275" t="s">
        <v>590</v>
      </c>
      <c r="KDF275" t="s">
        <v>590</v>
      </c>
      <c r="KDG275" t="s">
        <v>590</v>
      </c>
      <c r="KDH275" t="s">
        <v>590</v>
      </c>
      <c r="KDI275" t="s">
        <v>590</v>
      </c>
      <c r="KDJ275" t="s">
        <v>590</v>
      </c>
      <c r="KDK275" t="s">
        <v>590</v>
      </c>
      <c r="KDL275" t="s">
        <v>590</v>
      </c>
      <c r="KDM275" t="s">
        <v>590</v>
      </c>
      <c r="KDN275" t="s">
        <v>590</v>
      </c>
      <c r="KDO275" t="s">
        <v>590</v>
      </c>
      <c r="KDP275" t="s">
        <v>590</v>
      </c>
      <c r="KDQ275" t="s">
        <v>590</v>
      </c>
      <c r="KDR275" t="s">
        <v>590</v>
      </c>
      <c r="KDS275" t="s">
        <v>590</v>
      </c>
      <c r="KDT275" t="s">
        <v>590</v>
      </c>
      <c r="KDU275" t="s">
        <v>590</v>
      </c>
      <c r="KDV275" t="s">
        <v>590</v>
      </c>
      <c r="KDW275" t="s">
        <v>590</v>
      </c>
      <c r="KDX275" t="s">
        <v>590</v>
      </c>
      <c r="KDY275" t="s">
        <v>590</v>
      </c>
      <c r="KDZ275" t="s">
        <v>590</v>
      </c>
      <c r="KEA275" t="s">
        <v>590</v>
      </c>
      <c r="KEB275" t="s">
        <v>590</v>
      </c>
      <c r="KEC275" t="s">
        <v>590</v>
      </c>
      <c r="KED275" t="s">
        <v>590</v>
      </c>
      <c r="KEE275" t="s">
        <v>590</v>
      </c>
      <c r="KEF275" t="s">
        <v>590</v>
      </c>
      <c r="KEG275" t="s">
        <v>590</v>
      </c>
      <c r="KEH275" t="s">
        <v>590</v>
      </c>
      <c r="KEI275" t="s">
        <v>590</v>
      </c>
      <c r="KEJ275" t="s">
        <v>590</v>
      </c>
      <c r="KEK275" t="s">
        <v>590</v>
      </c>
      <c r="KEL275" t="s">
        <v>590</v>
      </c>
      <c r="KEM275" t="s">
        <v>590</v>
      </c>
      <c r="KEN275" t="s">
        <v>590</v>
      </c>
      <c r="KEO275" t="s">
        <v>590</v>
      </c>
      <c r="KEP275" t="s">
        <v>590</v>
      </c>
      <c r="KEQ275" t="s">
        <v>590</v>
      </c>
      <c r="KER275" t="s">
        <v>590</v>
      </c>
      <c r="KES275" t="s">
        <v>590</v>
      </c>
      <c r="KET275" t="s">
        <v>590</v>
      </c>
      <c r="KEU275" t="s">
        <v>590</v>
      </c>
      <c r="KEV275" t="s">
        <v>590</v>
      </c>
      <c r="KEW275" t="s">
        <v>590</v>
      </c>
      <c r="KEX275" t="s">
        <v>590</v>
      </c>
      <c r="KEY275" t="s">
        <v>590</v>
      </c>
      <c r="KEZ275" t="s">
        <v>590</v>
      </c>
      <c r="KFA275" t="s">
        <v>590</v>
      </c>
      <c r="KFB275" t="s">
        <v>590</v>
      </c>
      <c r="KFC275" t="s">
        <v>590</v>
      </c>
      <c r="KFD275" t="s">
        <v>590</v>
      </c>
      <c r="KFE275" t="s">
        <v>590</v>
      </c>
      <c r="KFF275" t="s">
        <v>590</v>
      </c>
      <c r="KFG275" t="s">
        <v>590</v>
      </c>
      <c r="KFH275" t="s">
        <v>590</v>
      </c>
      <c r="KFI275" t="s">
        <v>590</v>
      </c>
      <c r="KFJ275" t="s">
        <v>590</v>
      </c>
      <c r="KFK275" t="s">
        <v>590</v>
      </c>
      <c r="KFL275" t="s">
        <v>590</v>
      </c>
      <c r="KFM275" t="s">
        <v>590</v>
      </c>
      <c r="KFN275" t="s">
        <v>590</v>
      </c>
      <c r="KFO275" t="s">
        <v>590</v>
      </c>
      <c r="KFP275" t="s">
        <v>590</v>
      </c>
      <c r="KFQ275" t="s">
        <v>590</v>
      </c>
      <c r="KFR275" t="s">
        <v>590</v>
      </c>
      <c r="KFS275" t="s">
        <v>590</v>
      </c>
      <c r="KFT275" t="s">
        <v>590</v>
      </c>
      <c r="KFU275" t="s">
        <v>590</v>
      </c>
      <c r="KFV275" t="s">
        <v>590</v>
      </c>
      <c r="KFW275" t="s">
        <v>590</v>
      </c>
      <c r="KFX275" t="s">
        <v>590</v>
      </c>
      <c r="KFY275" t="s">
        <v>590</v>
      </c>
      <c r="KFZ275" t="s">
        <v>590</v>
      </c>
      <c r="KGA275" t="s">
        <v>590</v>
      </c>
      <c r="KGB275" t="s">
        <v>590</v>
      </c>
      <c r="KGC275" t="s">
        <v>590</v>
      </c>
      <c r="KGD275" t="s">
        <v>590</v>
      </c>
      <c r="KGE275" t="s">
        <v>590</v>
      </c>
      <c r="KGF275" t="s">
        <v>590</v>
      </c>
      <c r="KGG275" t="s">
        <v>590</v>
      </c>
      <c r="KGH275" t="s">
        <v>590</v>
      </c>
      <c r="KGI275" t="s">
        <v>590</v>
      </c>
      <c r="KGJ275" t="s">
        <v>590</v>
      </c>
      <c r="KGK275" t="s">
        <v>590</v>
      </c>
      <c r="KGL275" t="s">
        <v>590</v>
      </c>
      <c r="KGM275" t="s">
        <v>590</v>
      </c>
      <c r="KGN275" t="s">
        <v>590</v>
      </c>
      <c r="KGO275" t="s">
        <v>590</v>
      </c>
      <c r="KGP275" t="s">
        <v>590</v>
      </c>
      <c r="KGQ275" t="s">
        <v>590</v>
      </c>
      <c r="KGR275" t="s">
        <v>590</v>
      </c>
      <c r="KGS275" t="s">
        <v>590</v>
      </c>
      <c r="KGT275" t="s">
        <v>590</v>
      </c>
      <c r="KGU275" t="s">
        <v>590</v>
      </c>
      <c r="KGV275" t="s">
        <v>590</v>
      </c>
      <c r="KGW275" t="s">
        <v>590</v>
      </c>
      <c r="KGX275" t="s">
        <v>590</v>
      </c>
      <c r="KGY275" t="s">
        <v>590</v>
      </c>
      <c r="KGZ275" t="s">
        <v>590</v>
      </c>
      <c r="KHA275" t="s">
        <v>590</v>
      </c>
      <c r="KHB275" t="s">
        <v>590</v>
      </c>
      <c r="KHC275" t="s">
        <v>590</v>
      </c>
      <c r="KHD275" t="s">
        <v>590</v>
      </c>
      <c r="KHE275" t="s">
        <v>590</v>
      </c>
      <c r="KHF275" t="s">
        <v>590</v>
      </c>
      <c r="KHG275" t="s">
        <v>590</v>
      </c>
      <c r="KHH275" t="s">
        <v>590</v>
      </c>
      <c r="KHI275" t="s">
        <v>590</v>
      </c>
      <c r="KHJ275" t="s">
        <v>590</v>
      </c>
      <c r="KHK275" t="s">
        <v>590</v>
      </c>
      <c r="KHL275" t="s">
        <v>590</v>
      </c>
      <c r="KHM275" t="s">
        <v>590</v>
      </c>
      <c r="KHN275" t="s">
        <v>590</v>
      </c>
      <c r="KHO275" t="s">
        <v>590</v>
      </c>
      <c r="KHP275" t="s">
        <v>590</v>
      </c>
      <c r="KHQ275" t="s">
        <v>590</v>
      </c>
      <c r="KHR275" t="s">
        <v>590</v>
      </c>
      <c r="KHS275" t="s">
        <v>590</v>
      </c>
      <c r="KHT275" t="s">
        <v>590</v>
      </c>
      <c r="KHU275" t="s">
        <v>590</v>
      </c>
      <c r="KHV275" t="s">
        <v>590</v>
      </c>
      <c r="KHW275" t="s">
        <v>590</v>
      </c>
      <c r="KHX275" t="s">
        <v>590</v>
      </c>
      <c r="KHY275" t="s">
        <v>590</v>
      </c>
      <c r="KHZ275" t="s">
        <v>590</v>
      </c>
      <c r="KIA275" t="s">
        <v>590</v>
      </c>
      <c r="KIB275" t="s">
        <v>590</v>
      </c>
      <c r="KIC275" t="s">
        <v>590</v>
      </c>
      <c r="KID275" t="s">
        <v>590</v>
      </c>
      <c r="KIE275" t="s">
        <v>590</v>
      </c>
      <c r="KIF275" t="s">
        <v>590</v>
      </c>
      <c r="KIG275" t="s">
        <v>590</v>
      </c>
      <c r="KIH275" t="s">
        <v>590</v>
      </c>
      <c r="KII275" t="s">
        <v>590</v>
      </c>
      <c r="KIJ275" t="s">
        <v>590</v>
      </c>
      <c r="KIK275" t="s">
        <v>590</v>
      </c>
      <c r="KIL275" t="s">
        <v>590</v>
      </c>
      <c r="KIM275" t="s">
        <v>590</v>
      </c>
      <c r="KIN275" t="s">
        <v>590</v>
      </c>
      <c r="KIO275" t="s">
        <v>590</v>
      </c>
      <c r="KIP275" t="s">
        <v>590</v>
      </c>
      <c r="KIQ275" t="s">
        <v>590</v>
      </c>
      <c r="KIR275" t="s">
        <v>590</v>
      </c>
      <c r="KIS275" t="s">
        <v>590</v>
      </c>
      <c r="KIT275" t="s">
        <v>590</v>
      </c>
      <c r="KIU275" t="s">
        <v>590</v>
      </c>
      <c r="KIV275" t="s">
        <v>590</v>
      </c>
      <c r="KIW275" t="s">
        <v>590</v>
      </c>
      <c r="KIX275" t="s">
        <v>590</v>
      </c>
      <c r="KIY275" t="s">
        <v>590</v>
      </c>
      <c r="KIZ275" t="s">
        <v>590</v>
      </c>
      <c r="KJA275" t="s">
        <v>590</v>
      </c>
      <c r="KJB275" t="s">
        <v>590</v>
      </c>
      <c r="KJC275" t="s">
        <v>590</v>
      </c>
      <c r="KJD275" t="s">
        <v>590</v>
      </c>
      <c r="KJE275" t="s">
        <v>590</v>
      </c>
      <c r="KJF275" t="s">
        <v>590</v>
      </c>
      <c r="KJG275" t="s">
        <v>590</v>
      </c>
      <c r="KJH275" t="s">
        <v>590</v>
      </c>
      <c r="KJI275" t="s">
        <v>590</v>
      </c>
      <c r="KJJ275" t="s">
        <v>590</v>
      </c>
      <c r="KJK275" t="s">
        <v>590</v>
      </c>
      <c r="KJL275" t="s">
        <v>590</v>
      </c>
      <c r="KJM275" t="s">
        <v>590</v>
      </c>
      <c r="KJN275" t="s">
        <v>590</v>
      </c>
      <c r="KJO275" t="s">
        <v>590</v>
      </c>
      <c r="KJP275" t="s">
        <v>590</v>
      </c>
      <c r="KJQ275" t="s">
        <v>590</v>
      </c>
      <c r="KJR275" t="s">
        <v>590</v>
      </c>
      <c r="KJS275" t="s">
        <v>590</v>
      </c>
      <c r="KJT275" t="s">
        <v>590</v>
      </c>
      <c r="KJU275" t="s">
        <v>590</v>
      </c>
      <c r="KJV275" t="s">
        <v>590</v>
      </c>
      <c r="KJW275" t="s">
        <v>590</v>
      </c>
      <c r="KJX275" t="s">
        <v>590</v>
      </c>
      <c r="KJY275" t="s">
        <v>590</v>
      </c>
      <c r="KJZ275" t="s">
        <v>590</v>
      </c>
      <c r="KKA275" t="s">
        <v>590</v>
      </c>
      <c r="KKB275" t="s">
        <v>590</v>
      </c>
      <c r="KKC275" t="s">
        <v>590</v>
      </c>
      <c r="KKD275" t="s">
        <v>590</v>
      </c>
      <c r="KKE275" t="s">
        <v>590</v>
      </c>
      <c r="KKF275" t="s">
        <v>590</v>
      </c>
      <c r="KKG275" t="s">
        <v>590</v>
      </c>
      <c r="KKH275" t="s">
        <v>590</v>
      </c>
      <c r="KKI275" t="s">
        <v>590</v>
      </c>
      <c r="KKJ275" t="s">
        <v>590</v>
      </c>
      <c r="KKK275" t="s">
        <v>590</v>
      </c>
      <c r="KKL275" t="s">
        <v>590</v>
      </c>
      <c r="KKM275" t="s">
        <v>590</v>
      </c>
      <c r="KKN275" t="s">
        <v>590</v>
      </c>
      <c r="KKO275" t="s">
        <v>590</v>
      </c>
      <c r="KKP275" t="s">
        <v>590</v>
      </c>
      <c r="KKQ275" t="s">
        <v>590</v>
      </c>
      <c r="KKR275" t="s">
        <v>590</v>
      </c>
      <c r="KKS275" t="s">
        <v>590</v>
      </c>
      <c r="KKT275" t="s">
        <v>590</v>
      </c>
      <c r="KKU275" t="s">
        <v>590</v>
      </c>
      <c r="KKV275" t="s">
        <v>590</v>
      </c>
      <c r="KKW275" t="s">
        <v>590</v>
      </c>
      <c r="KKX275" t="s">
        <v>590</v>
      </c>
      <c r="KKY275" t="s">
        <v>590</v>
      </c>
      <c r="KKZ275" t="s">
        <v>590</v>
      </c>
      <c r="KLA275" t="s">
        <v>590</v>
      </c>
      <c r="KLB275" t="s">
        <v>590</v>
      </c>
      <c r="KLC275" t="s">
        <v>590</v>
      </c>
      <c r="KLD275" t="s">
        <v>590</v>
      </c>
      <c r="KLE275" t="s">
        <v>590</v>
      </c>
      <c r="KLF275" t="s">
        <v>590</v>
      </c>
      <c r="KLG275" t="s">
        <v>590</v>
      </c>
      <c r="KLH275" t="s">
        <v>590</v>
      </c>
      <c r="KLI275" t="s">
        <v>590</v>
      </c>
      <c r="KLJ275" t="s">
        <v>590</v>
      </c>
      <c r="KLK275" t="s">
        <v>590</v>
      </c>
      <c r="KLL275" t="s">
        <v>590</v>
      </c>
      <c r="KLM275" t="s">
        <v>590</v>
      </c>
      <c r="KLN275" t="s">
        <v>590</v>
      </c>
      <c r="KLO275" t="s">
        <v>590</v>
      </c>
      <c r="KLP275" t="s">
        <v>590</v>
      </c>
      <c r="KLQ275" t="s">
        <v>590</v>
      </c>
      <c r="KLR275" t="s">
        <v>590</v>
      </c>
      <c r="KLS275" t="s">
        <v>590</v>
      </c>
      <c r="KLT275" t="s">
        <v>590</v>
      </c>
      <c r="KLU275" t="s">
        <v>590</v>
      </c>
      <c r="KLV275" t="s">
        <v>590</v>
      </c>
      <c r="KLW275" t="s">
        <v>590</v>
      </c>
      <c r="KLX275" t="s">
        <v>590</v>
      </c>
      <c r="KLY275" t="s">
        <v>590</v>
      </c>
      <c r="KLZ275" t="s">
        <v>590</v>
      </c>
      <c r="KMA275" t="s">
        <v>590</v>
      </c>
      <c r="KMB275" t="s">
        <v>590</v>
      </c>
      <c r="KMC275" t="s">
        <v>590</v>
      </c>
      <c r="KMD275" t="s">
        <v>590</v>
      </c>
      <c r="KME275" t="s">
        <v>590</v>
      </c>
      <c r="KMF275" t="s">
        <v>590</v>
      </c>
      <c r="KMG275" t="s">
        <v>590</v>
      </c>
      <c r="KMH275" t="s">
        <v>590</v>
      </c>
      <c r="KMI275" t="s">
        <v>590</v>
      </c>
      <c r="KMJ275" t="s">
        <v>590</v>
      </c>
      <c r="KMK275" t="s">
        <v>590</v>
      </c>
      <c r="KML275" t="s">
        <v>590</v>
      </c>
      <c r="KMM275" t="s">
        <v>590</v>
      </c>
      <c r="KMN275" t="s">
        <v>590</v>
      </c>
      <c r="KMO275" t="s">
        <v>590</v>
      </c>
      <c r="KMP275" t="s">
        <v>590</v>
      </c>
      <c r="KMQ275" t="s">
        <v>590</v>
      </c>
      <c r="KMR275" t="s">
        <v>590</v>
      </c>
      <c r="KMS275" t="s">
        <v>590</v>
      </c>
      <c r="KMT275" t="s">
        <v>590</v>
      </c>
      <c r="KMU275" t="s">
        <v>590</v>
      </c>
      <c r="KMV275" t="s">
        <v>590</v>
      </c>
      <c r="KMW275" t="s">
        <v>590</v>
      </c>
      <c r="KMX275" t="s">
        <v>590</v>
      </c>
      <c r="KMY275" t="s">
        <v>590</v>
      </c>
      <c r="KMZ275" t="s">
        <v>590</v>
      </c>
      <c r="KNA275" t="s">
        <v>590</v>
      </c>
      <c r="KNB275" t="s">
        <v>590</v>
      </c>
      <c r="KNC275" t="s">
        <v>590</v>
      </c>
      <c r="KND275" t="s">
        <v>590</v>
      </c>
      <c r="KNE275" t="s">
        <v>590</v>
      </c>
      <c r="KNF275" t="s">
        <v>590</v>
      </c>
      <c r="KNG275" t="s">
        <v>590</v>
      </c>
      <c r="KNH275" t="s">
        <v>590</v>
      </c>
      <c r="KNI275" t="s">
        <v>590</v>
      </c>
      <c r="KNJ275" t="s">
        <v>590</v>
      </c>
      <c r="KNK275" t="s">
        <v>590</v>
      </c>
      <c r="KNL275" t="s">
        <v>590</v>
      </c>
      <c r="KNM275" t="s">
        <v>590</v>
      </c>
      <c r="KNN275" t="s">
        <v>590</v>
      </c>
      <c r="KNO275" t="s">
        <v>590</v>
      </c>
      <c r="KNP275" t="s">
        <v>590</v>
      </c>
      <c r="KNQ275" t="s">
        <v>590</v>
      </c>
      <c r="KNR275" t="s">
        <v>590</v>
      </c>
      <c r="KNS275" t="s">
        <v>590</v>
      </c>
      <c r="KNT275" t="s">
        <v>590</v>
      </c>
      <c r="KNU275" t="s">
        <v>590</v>
      </c>
      <c r="KNV275" t="s">
        <v>590</v>
      </c>
      <c r="KNW275" t="s">
        <v>590</v>
      </c>
      <c r="KNX275" t="s">
        <v>590</v>
      </c>
      <c r="KNY275" t="s">
        <v>590</v>
      </c>
      <c r="KNZ275" t="s">
        <v>590</v>
      </c>
      <c r="KOA275" t="s">
        <v>590</v>
      </c>
      <c r="KOB275" t="s">
        <v>590</v>
      </c>
      <c r="KOC275" t="s">
        <v>590</v>
      </c>
      <c r="KOD275" t="s">
        <v>590</v>
      </c>
      <c r="KOE275" t="s">
        <v>590</v>
      </c>
      <c r="KOF275" t="s">
        <v>590</v>
      </c>
      <c r="KOG275" t="s">
        <v>590</v>
      </c>
      <c r="KOH275" t="s">
        <v>590</v>
      </c>
      <c r="KOI275" t="s">
        <v>590</v>
      </c>
      <c r="KOJ275" t="s">
        <v>590</v>
      </c>
      <c r="KOK275" t="s">
        <v>590</v>
      </c>
      <c r="KOL275" t="s">
        <v>590</v>
      </c>
      <c r="KOM275" t="s">
        <v>590</v>
      </c>
      <c r="KON275" t="s">
        <v>590</v>
      </c>
      <c r="KOO275" t="s">
        <v>590</v>
      </c>
      <c r="KOP275" t="s">
        <v>590</v>
      </c>
      <c r="KOQ275" t="s">
        <v>590</v>
      </c>
      <c r="KOR275" t="s">
        <v>590</v>
      </c>
      <c r="KOS275" t="s">
        <v>590</v>
      </c>
      <c r="KOT275" t="s">
        <v>590</v>
      </c>
      <c r="KOU275" t="s">
        <v>590</v>
      </c>
      <c r="KOV275" t="s">
        <v>590</v>
      </c>
      <c r="KOW275" t="s">
        <v>590</v>
      </c>
      <c r="KOX275" t="s">
        <v>590</v>
      </c>
      <c r="KOY275" t="s">
        <v>590</v>
      </c>
      <c r="KOZ275" t="s">
        <v>590</v>
      </c>
      <c r="KPA275" t="s">
        <v>590</v>
      </c>
      <c r="KPB275" t="s">
        <v>590</v>
      </c>
      <c r="KPC275" t="s">
        <v>590</v>
      </c>
      <c r="KPD275" t="s">
        <v>590</v>
      </c>
      <c r="KPE275" t="s">
        <v>590</v>
      </c>
      <c r="KPF275" t="s">
        <v>590</v>
      </c>
      <c r="KPG275" t="s">
        <v>590</v>
      </c>
      <c r="KPH275" t="s">
        <v>590</v>
      </c>
      <c r="KPI275" t="s">
        <v>590</v>
      </c>
      <c r="KPJ275" t="s">
        <v>590</v>
      </c>
      <c r="KPK275" t="s">
        <v>590</v>
      </c>
      <c r="KPL275" t="s">
        <v>590</v>
      </c>
      <c r="KPM275" t="s">
        <v>590</v>
      </c>
      <c r="KPN275" t="s">
        <v>590</v>
      </c>
      <c r="KPO275" t="s">
        <v>590</v>
      </c>
      <c r="KPP275" t="s">
        <v>590</v>
      </c>
      <c r="KPQ275" t="s">
        <v>590</v>
      </c>
      <c r="KPR275" t="s">
        <v>590</v>
      </c>
      <c r="KPS275" t="s">
        <v>590</v>
      </c>
      <c r="KPT275" t="s">
        <v>590</v>
      </c>
      <c r="KPU275" t="s">
        <v>590</v>
      </c>
      <c r="KPV275" t="s">
        <v>590</v>
      </c>
      <c r="KPW275" t="s">
        <v>590</v>
      </c>
      <c r="KPX275" t="s">
        <v>590</v>
      </c>
      <c r="KPY275" t="s">
        <v>590</v>
      </c>
      <c r="KPZ275" t="s">
        <v>590</v>
      </c>
      <c r="KQA275" t="s">
        <v>590</v>
      </c>
      <c r="KQB275" t="s">
        <v>590</v>
      </c>
      <c r="KQC275" t="s">
        <v>590</v>
      </c>
      <c r="KQD275" t="s">
        <v>590</v>
      </c>
      <c r="KQE275" t="s">
        <v>590</v>
      </c>
      <c r="KQF275" t="s">
        <v>590</v>
      </c>
      <c r="KQG275" t="s">
        <v>590</v>
      </c>
      <c r="KQH275" t="s">
        <v>590</v>
      </c>
      <c r="KQI275" t="s">
        <v>590</v>
      </c>
      <c r="KQJ275" t="s">
        <v>590</v>
      </c>
      <c r="KQK275" t="s">
        <v>590</v>
      </c>
      <c r="KQL275" t="s">
        <v>590</v>
      </c>
      <c r="KQM275" t="s">
        <v>590</v>
      </c>
      <c r="KQN275" t="s">
        <v>590</v>
      </c>
      <c r="KQO275" t="s">
        <v>590</v>
      </c>
      <c r="KQP275" t="s">
        <v>590</v>
      </c>
      <c r="KQQ275" t="s">
        <v>590</v>
      </c>
      <c r="KQR275" t="s">
        <v>590</v>
      </c>
      <c r="KQS275" t="s">
        <v>590</v>
      </c>
      <c r="KQT275" t="s">
        <v>590</v>
      </c>
      <c r="KQU275" t="s">
        <v>590</v>
      </c>
      <c r="KQV275" t="s">
        <v>590</v>
      </c>
      <c r="KQW275" t="s">
        <v>590</v>
      </c>
      <c r="KQX275" t="s">
        <v>590</v>
      </c>
      <c r="KQY275" t="s">
        <v>590</v>
      </c>
      <c r="KQZ275" t="s">
        <v>590</v>
      </c>
      <c r="KRA275" t="s">
        <v>590</v>
      </c>
      <c r="KRB275" t="s">
        <v>590</v>
      </c>
      <c r="KRC275" t="s">
        <v>590</v>
      </c>
      <c r="KRD275" t="s">
        <v>590</v>
      </c>
      <c r="KRE275" t="s">
        <v>590</v>
      </c>
      <c r="KRF275" t="s">
        <v>590</v>
      </c>
      <c r="KRG275" t="s">
        <v>590</v>
      </c>
      <c r="KRH275" t="s">
        <v>590</v>
      </c>
      <c r="KRI275" t="s">
        <v>590</v>
      </c>
      <c r="KRJ275" t="s">
        <v>590</v>
      </c>
      <c r="KRK275" t="s">
        <v>590</v>
      </c>
      <c r="KRL275" t="s">
        <v>590</v>
      </c>
      <c r="KRM275" t="s">
        <v>590</v>
      </c>
      <c r="KRN275" t="s">
        <v>590</v>
      </c>
      <c r="KRO275" t="s">
        <v>590</v>
      </c>
      <c r="KRP275" t="s">
        <v>590</v>
      </c>
      <c r="KRQ275" t="s">
        <v>590</v>
      </c>
      <c r="KRR275" t="s">
        <v>590</v>
      </c>
      <c r="KRS275" t="s">
        <v>590</v>
      </c>
      <c r="KRT275" t="s">
        <v>590</v>
      </c>
      <c r="KRU275" t="s">
        <v>590</v>
      </c>
      <c r="KRV275" t="s">
        <v>590</v>
      </c>
      <c r="KRW275" t="s">
        <v>590</v>
      </c>
      <c r="KRX275" t="s">
        <v>590</v>
      </c>
      <c r="KRY275" t="s">
        <v>590</v>
      </c>
      <c r="KRZ275" t="s">
        <v>590</v>
      </c>
      <c r="KSA275" t="s">
        <v>590</v>
      </c>
      <c r="KSB275" t="s">
        <v>590</v>
      </c>
      <c r="KSC275" t="s">
        <v>590</v>
      </c>
      <c r="KSD275" t="s">
        <v>590</v>
      </c>
      <c r="KSE275" t="s">
        <v>590</v>
      </c>
      <c r="KSF275" t="s">
        <v>590</v>
      </c>
      <c r="KSG275" t="s">
        <v>590</v>
      </c>
      <c r="KSH275" t="s">
        <v>590</v>
      </c>
      <c r="KSI275" t="s">
        <v>590</v>
      </c>
      <c r="KSJ275" t="s">
        <v>590</v>
      </c>
      <c r="KSK275" t="s">
        <v>590</v>
      </c>
      <c r="KSL275" t="s">
        <v>590</v>
      </c>
      <c r="KSM275" t="s">
        <v>590</v>
      </c>
      <c r="KSN275" t="s">
        <v>590</v>
      </c>
      <c r="KSO275" t="s">
        <v>590</v>
      </c>
      <c r="KSP275" t="s">
        <v>590</v>
      </c>
      <c r="KSQ275" t="s">
        <v>590</v>
      </c>
      <c r="KSR275" t="s">
        <v>590</v>
      </c>
      <c r="KSS275" t="s">
        <v>590</v>
      </c>
      <c r="KST275" t="s">
        <v>590</v>
      </c>
      <c r="KSU275" t="s">
        <v>590</v>
      </c>
      <c r="KSV275" t="s">
        <v>590</v>
      </c>
      <c r="KSW275" t="s">
        <v>590</v>
      </c>
      <c r="KSX275" t="s">
        <v>590</v>
      </c>
      <c r="KSY275" t="s">
        <v>590</v>
      </c>
      <c r="KSZ275" t="s">
        <v>590</v>
      </c>
      <c r="KTA275" t="s">
        <v>590</v>
      </c>
      <c r="KTB275" t="s">
        <v>590</v>
      </c>
      <c r="KTC275" t="s">
        <v>590</v>
      </c>
      <c r="KTD275" t="s">
        <v>590</v>
      </c>
      <c r="KTE275" t="s">
        <v>590</v>
      </c>
      <c r="KTF275" t="s">
        <v>590</v>
      </c>
      <c r="KTG275" t="s">
        <v>590</v>
      </c>
      <c r="KTH275" t="s">
        <v>590</v>
      </c>
      <c r="KTI275" t="s">
        <v>590</v>
      </c>
      <c r="KTJ275" t="s">
        <v>590</v>
      </c>
      <c r="KTK275" t="s">
        <v>590</v>
      </c>
      <c r="KTL275" t="s">
        <v>590</v>
      </c>
      <c r="KTM275" t="s">
        <v>590</v>
      </c>
      <c r="KTN275" t="s">
        <v>590</v>
      </c>
      <c r="KTO275" t="s">
        <v>590</v>
      </c>
      <c r="KTP275" t="s">
        <v>590</v>
      </c>
      <c r="KTQ275" t="s">
        <v>590</v>
      </c>
      <c r="KTR275" t="s">
        <v>590</v>
      </c>
      <c r="KTS275" t="s">
        <v>590</v>
      </c>
      <c r="KTT275" t="s">
        <v>590</v>
      </c>
      <c r="KTU275" t="s">
        <v>590</v>
      </c>
      <c r="KTV275" t="s">
        <v>590</v>
      </c>
      <c r="KTW275" t="s">
        <v>590</v>
      </c>
      <c r="KTX275" t="s">
        <v>590</v>
      </c>
      <c r="KTY275" t="s">
        <v>590</v>
      </c>
      <c r="KTZ275" t="s">
        <v>590</v>
      </c>
      <c r="KUA275" t="s">
        <v>590</v>
      </c>
      <c r="KUB275" t="s">
        <v>590</v>
      </c>
      <c r="KUC275" t="s">
        <v>590</v>
      </c>
      <c r="KUD275" t="s">
        <v>590</v>
      </c>
      <c r="KUE275" t="s">
        <v>590</v>
      </c>
      <c r="KUF275" t="s">
        <v>590</v>
      </c>
      <c r="KUG275" t="s">
        <v>590</v>
      </c>
      <c r="KUH275" t="s">
        <v>590</v>
      </c>
      <c r="KUI275" t="s">
        <v>590</v>
      </c>
      <c r="KUJ275" t="s">
        <v>590</v>
      </c>
      <c r="KUK275" t="s">
        <v>590</v>
      </c>
      <c r="KUL275" t="s">
        <v>590</v>
      </c>
      <c r="KUM275" t="s">
        <v>590</v>
      </c>
      <c r="KUN275" t="s">
        <v>590</v>
      </c>
      <c r="KUO275" t="s">
        <v>590</v>
      </c>
      <c r="KUP275" t="s">
        <v>590</v>
      </c>
      <c r="KUQ275" t="s">
        <v>590</v>
      </c>
      <c r="KUR275" t="s">
        <v>590</v>
      </c>
      <c r="KUS275" t="s">
        <v>590</v>
      </c>
      <c r="KUT275" t="s">
        <v>590</v>
      </c>
      <c r="KUU275" t="s">
        <v>590</v>
      </c>
      <c r="KUV275" t="s">
        <v>590</v>
      </c>
      <c r="KUW275" t="s">
        <v>590</v>
      </c>
      <c r="KUX275" t="s">
        <v>590</v>
      </c>
      <c r="KUY275" t="s">
        <v>590</v>
      </c>
      <c r="KUZ275" t="s">
        <v>590</v>
      </c>
      <c r="KVA275" t="s">
        <v>590</v>
      </c>
      <c r="KVB275" t="s">
        <v>590</v>
      </c>
      <c r="KVC275" t="s">
        <v>590</v>
      </c>
      <c r="KVD275" t="s">
        <v>590</v>
      </c>
      <c r="KVE275" t="s">
        <v>590</v>
      </c>
      <c r="KVF275" t="s">
        <v>590</v>
      </c>
      <c r="KVG275" t="s">
        <v>590</v>
      </c>
      <c r="KVH275" t="s">
        <v>590</v>
      </c>
      <c r="KVI275" t="s">
        <v>590</v>
      </c>
      <c r="KVJ275" t="s">
        <v>590</v>
      </c>
      <c r="KVK275" t="s">
        <v>590</v>
      </c>
      <c r="KVL275" t="s">
        <v>590</v>
      </c>
      <c r="KVM275" t="s">
        <v>590</v>
      </c>
      <c r="KVN275" t="s">
        <v>590</v>
      </c>
      <c r="KVO275" t="s">
        <v>590</v>
      </c>
      <c r="KVP275" t="s">
        <v>590</v>
      </c>
      <c r="KVQ275" t="s">
        <v>590</v>
      </c>
      <c r="KVR275" t="s">
        <v>590</v>
      </c>
      <c r="KVS275" t="s">
        <v>590</v>
      </c>
      <c r="KVT275" t="s">
        <v>590</v>
      </c>
      <c r="KVU275" t="s">
        <v>590</v>
      </c>
      <c r="KVV275" t="s">
        <v>590</v>
      </c>
      <c r="KVW275" t="s">
        <v>590</v>
      </c>
      <c r="KVX275" t="s">
        <v>590</v>
      </c>
      <c r="KVY275" t="s">
        <v>590</v>
      </c>
      <c r="KVZ275" t="s">
        <v>590</v>
      </c>
      <c r="KWA275" t="s">
        <v>590</v>
      </c>
      <c r="KWB275" t="s">
        <v>590</v>
      </c>
      <c r="KWC275" t="s">
        <v>590</v>
      </c>
      <c r="KWD275" t="s">
        <v>590</v>
      </c>
      <c r="KWE275" t="s">
        <v>590</v>
      </c>
      <c r="KWF275" t="s">
        <v>590</v>
      </c>
      <c r="KWG275" t="s">
        <v>590</v>
      </c>
      <c r="KWH275" t="s">
        <v>590</v>
      </c>
      <c r="KWI275" t="s">
        <v>590</v>
      </c>
      <c r="KWJ275" t="s">
        <v>590</v>
      </c>
      <c r="KWK275" t="s">
        <v>590</v>
      </c>
      <c r="KWL275" t="s">
        <v>590</v>
      </c>
      <c r="KWM275" t="s">
        <v>590</v>
      </c>
      <c r="KWN275" t="s">
        <v>590</v>
      </c>
      <c r="KWO275" t="s">
        <v>590</v>
      </c>
      <c r="KWP275" t="s">
        <v>590</v>
      </c>
      <c r="KWQ275" t="s">
        <v>590</v>
      </c>
      <c r="KWR275" t="s">
        <v>590</v>
      </c>
      <c r="KWS275" t="s">
        <v>590</v>
      </c>
      <c r="KWT275" t="s">
        <v>590</v>
      </c>
      <c r="KWU275" t="s">
        <v>590</v>
      </c>
      <c r="KWV275" t="s">
        <v>590</v>
      </c>
      <c r="KWW275" t="s">
        <v>590</v>
      </c>
      <c r="KWX275" t="s">
        <v>590</v>
      </c>
      <c r="KWY275" t="s">
        <v>590</v>
      </c>
      <c r="KWZ275" t="s">
        <v>590</v>
      </c>
      <c r="KXA275" t="s">
        <v>590</v>
      </c>
      <c r="KXB275" t="s">
        <v>590</v>
      </c>
      <c r="KXC275" t="s">
        <v>590</v>
      </c>
      <c r="KXD275" t="s">
        <v>590</v>
      </c>
      <c r="KXE275" t="s">
        <v>590</v>
      </c>
      <c r="KXF275" t="s">
        <v>590</v>
      </c>
      <c r="KXG275" t="s">
        <v>590</v>
      </c>
      <c r="KXH275" t="s">
        <v>590</v>
      </c>
      <c r="KXI275" t="s">
        <v>590</v>
      </c>
      <c r="KXJ275" t="s">
        <v>590</v>
      </c>
      <c r="KXK275" t="s">
        <v>590</v>
      </c>
      <c r="KXL275" t="s">
        <v>590</v>
      </c>
      <c r="KXM275" t="s">
        <v>590</v>
      </c>
      <c r="KXN275" t="s">
        <v>590</v>
      </c>
      <c r="KXO275" t="s">
        <v>590</v>
      </c>
      <c r="KXP275" t="s">
        <v>590</v>
      </c>
      <c r="KXQ275" t="s">
        <v>590</v>
      </c>
      <c r="KXR275" t="s">
        <v>590</v>
      </c>
      <c r="KXS275" t="s">
        <v>590</v>
      </c>
      <c r="KXT275" t="s">
        <v>590</v>
      </c>
      <c r="KXU275" t="s">
        <v>590</v>
      </c>
      <c r="KXV275" t="s">
        <v>590</v>
      </c>
      <c r="KXW275" t="s">
        <v>590</v>
      </c>
      <c r="KXX275" t="s">
        <v>590</v>
      </c>
      <c r="KXY275" t="s">
        <v>590</v>
      </c>
      <c r="KXZ275" t="s">
        <v>590</v>
      </c>
      <c r="KYA275" t="s">
        <v>590</v>
      </c>
      <c r="KYB275" t="s">
        <v>590</v>
      </c>
      <c r="KYC275" t="s">
        <v>590</v>
      </c>
      <c r="KYD275" t="s">
        <v>590</v>
      </c>
      <c r="KYE275" t="s">
        <v>590</v>
      </c>
      <c r="KYF275" t="s">
        <v>590</v>
      </c>
      <c r="KYG275" t="s">
        <v>590</v>
      </c>
      <c r="KYH275" t="s">
        <v>590</v>
      </c>
      <c r="KYI275" t="s">
        <v>590</v>
      </c>
      <c r="KYJ275" t="s">
        <v>590</v>
      </c>
      <c r="KYK275" t="s">
        <v>590</v>
      </c>
      <c r="KYL275" t="s">
        <v>590</v>
      </c>
      <c r="KYM275" t="s">
        <v>590</v>
      </c>
      <c r="KYN275" t="s">
        <v>590</v>
      </c>
      <c r="KYO275" t="s">
        <v>590</v>
      </c>
      <c r="KYP275" t="s">
        <v>590</v>
      </c>
      <c r="KYQ275" t="s">
        <v>590</v>
      </c>
      <c r="KYR275" t="s">
        <v>590</v>
      </c>
      <c r="KYS275" t="s">
        <v>590</v>
      </c>
      <c r="KYT275" t="s">
        <v>590</v>
      </c>
      <c r="KYU275" t="s">
        <v>590</v>
      </c>
      <c r="KYV275" t="s">
        <v>590</v>
      </c>
      <c r="KYW275" t="s">
        <v>590</v>
      </c>
      <c r="KYX275" t="s">
        <v>590</v>
      </c>
      <c r="KYY275" t="s">
        <v>590</v>
      </c>
      <c r="KYZ275" t="s">
        <v>590</v>
      </c>
      <c r="KZA275" t="s">
        <v>590</v>
      </c>
      <c r="KZB275" t="s">
        <v>590</v>
      </c>
      <c r="KZC275" t="s">
        <v>590</v>
      </c>
      <c r="KZD275" t="s">
        <v>590</v>
      </c>
      <c r="KZE275" t="s">
        <v>590</v>
      </c>
      <c r="KZF275" t="s">
        <v>590</v>
      </c>
      <c r="KZG275" t="s">
        <v>590</v>
      </c>
      <c r="KZH275" t="s">
        <v>590</v>
      </c>
      <c r="KZI275" t="s">
        <v>590</v>
      </c>
      <c r="KZJ275" t="s">
        <v>590</v>
      </c>
      <c r="KZK275" t="s">
        <v>590</v>
      </c>
      <c r="KZL275" t="s">
        <v>590</v>
      </c>
      <c r="KZM275" t="s">
        <v>590</v>
      </c>
      <c r="KZN275" t="s">
        <v>590</v>
      </c>
      <c r="KZO275" t="s">
        <v>590</v>
      </c>
      <c r="KZP275" t="s">
        <v>590</v>
      </c>
      <c r="KZQ275" t="s">
        <v>590</v>
      </c>
      <c r="KZR275" t="s">
        <v>590</v>
      </c>
      <c r="KZS275" t="s">
        <v>590</v>
      </c>
      <c r="KZT275" t="s">
        <v>590</v>
      </c>
      <c r="KZU275" t="s">
        <v>590</v>
      </c>
      <c r="KZV275" t="s">
        <v>590</v>
      </c>
      <c r="KZW275" t="s">
        <v>590</v>
      </c>
      <c r="KZX275" t="s">
        <v>590</v>
      </c>
      <c r="KZY275" t="s">
        <v>590</v>
      </c>
      <c r="KZZ275" t="s">
        <v>590</v>
      </c>
      <c r="LAA275" t="s">
        <v>590</v>
      </c>
      <c r="LAB275" t="s">
        <v>590</v>
      </c>
      <c r="LAC275" t="s">
        <v>590</v>
      </c>
      <c r="LAD275" t="s">
        <v>590</v>
      </c>
      <c r="LAE275" t="s">
        <v>590</v>
      </c>
      <c r="LAF275" t="s">
        <v>590</v>
      </c>
      <c r="LAG275" t="s">
        <v>590</v>
      </c>
      <c r="LAH275" t="s">
        <v>590</v>
      </c>
      <c r="LAI275" t="s">
        <v>590</v>
      </c>
      <c r="LAJ275" t="s">
        <v>590</v>
      </c>
      <c r="LAK275" t="s">
        <v>590</v>
      </c>
      <c r="LAL275" t="s">
        <v>590</v>
      </c>
      <c r="LAM275" t="s">
        <v>590</v>
      </c>
      <c r="LAN275" t="s">
        <v>590</v>
      </c>
      <c r="LAO275" t="s">
        <v>590</v>
      </c>
      <c r="LAP275" t="s">
        <v>590</v>
      </c>
      <c r="LAQ275" t="s">
        <v>590</v>
      </c>
      <c r="LAR275" t="s">
        <v>590</v>
      </c>
      <c r="LAS275" t="s">
        <v>590</v>
      </c>
      <c r="LAT275" t="s">
        <v>590</v>
      </c>
      <c r="LAU275" t="s">
        <v>590</v>
      </c>
      <c r="LAV275" t="s">
        <v>590</v>
      </c>
      <c r="LAW275" t="s">
        <v>590</v>
      </c>
      <c r="LAX275" t="s">
        <v>590</v>
      </c>
      <c r="LAY275" t="s">
        <v>590</v>
      </c>
      <c r="LAZ275" t="s">
        <v>590</v>
      </c>
      <c r="LBA275" t="s">
        <v>590</v>
      </c>
      <c r="LBB275" t="s">
        <v>590</v>
      </c>
      <c r="LBC275" t="s">
        <v>590</v>
      </c>
      <c r="LBD275" t="s">
        <v>590</v>
      </c>
      <c r="LBE275" t="s">
        <v>590</v>
      </c>
      <c r="LBF275" t="s">
        <v>590</v>
      </c>
      <c r="LBG275" t="s">
        <v>590</v>
      </c>
      <c r="LBH275" t="s">
        <v>590</v>
      </c>
      <c r="LBI275" t="s">
        <v>590</v>
      </c>
      <c r="LBJ275" t="s">
        <v>590</v>
      </c>
      <c r="LBK275" t="s">
        <v>590</v>
      </c>
      <c r="LBL275" t="s">
        <v>590</v>
      </c>
      <c r="LBM275" t="s">
        <v>590</v>
      </c>
      <c r="LBN275" t="s">
        <v>590</v>
      </c>
      <c r="LBO275" t="s">
        <v>590</v>
      </c>
      <c r="LBP275" t="s">
        <v>590</v>
      </c>
      <c r="LBQ275" t="s">
        <v>590</v>
      </c>
      <c r="LBR275" t="s">
        <v>590</v>
      </c>
      <c r="LBS275" t="s">
        <v>590</v>
      </c>
      <c r="LBT275" t="s">
        <v>590</v>
      </c>
      <c r="LBU275" t="s">
        <v>590</v>
      </c>
      <c r="LBV275" t="s">
        <v>590</v>
      </c>
      <c r="LBW275" t="s">
        <v>590</v>
      </c>
      <c r="LBX275" t="s">
        <v>590</v>
      </c>
      <c r="LBY275" t="s">
        <v>590</v>
      </c>
      <c r="LBZ275" t="s">
        <v>590</v>
      </c>
      <c r="LCA275" t="s">
        <v>590</v>
      </c>
      <c r="LCB275" t="s">
        <v>590</v>
      </c>
      <c r="LCC275" t="s">
        <v>590</v>
      </c>
      <c r="LCD275" t="s">
        <v>590</v>
      </c>
      <c r="LCE275" t="s">
        <v>590</v>
      </c>
      <c r="LCF275" t="s">
        <v>590</v>
      </c>
      <c r="LCG275" t="s">
        <v>590</v>
      </c>
      <c r="LCH275" t="s">
        <v>590</v>
      </c>
      <c r="LCI275" t="s">
        <v>590</v>
      </c>
      <c r="LCJ275" t="s">
        <v>590</v>
      </c>
      <c r="LCK275" t="s">
        <v>590</v>
      </c>
      <c r="LCL275" t="s">
        <v>590</v>
      </c>
      <c r="LCM275" t="s">
        <v>590</v>
      </c>
      <c r="LCN275" t="s">
        <v>590</v>
      </c>
      <c r="LCO275" t="s">
        <v>590</v>
      </c>
      <c r="LCP275" t="s">
        <v>590</v>
      </c>
      <c r="LCQ275" t="s">
        <v>590</v>
      </c>
      <c r="LCR275" t="s">
        <v>590</v>
      </c>
      <c r="LCS275" t="s">
        <v>590</v>
      </c>
      <c r="LCT275" t="s">
        <v>590</v>
      </c>
      <c r="LCU275" t="s">
        <v>590</v>
      </c>
      <c r="LCV275" t="s">
        <v>590</v>
      </c>
      <c r="LCW275" t="s">
        <v>590</v>
      </c>
      <c r="LCX275" t="s">
        <v>590</v>
      </c>
      <c r="LCY275" t="s">
        <v>590</v>
      </c>
      <c r="LCZ275" t="s">
        <v>590</v>
      </c>
      <c r="LDA275" t="s">
        <v>590</v>
      </c>
      <c r="LDB275" t="s">
        <v>590</v>
      </c>
      <c r="LDC275" t="s">
        <v>590</v>
      </c>
      <c r="LDD275" t="s">
        <v>590</v>
      </c>
      <c r="LDE275" t="s">
        <v>590</v>
      </c>
      <c r="LDF275" t="s">
        <v>590</v>
      </c>
      <c r="LDG275" t="s">
        <v>590</v>
      </c>
      <c r="LDH275" t="s">
        <v>590</v>
      </c>
      <c r="LDI275" t="s">
        <v>590</v>
      </c>
      <c r="LDJ275" t="s">
        <v>590</v>
      </c>
      <c r="LDK275" t="s">
        <v>590</v>
      </c>
      <c r="LDL275" t="s">
        <v>590</v>
      </c>
      <c r="LDM275" t="s">
        <v>590</v>
      </c>
      <c r="LDN275" t="s">
        <v>590</v>
      </c>
      <c r="LDO275" t="s">
        <v>590</v>
      </c>
      <c r="LDP275" t="s">
        <v>590</v>
      </c>
      <c r="LDQ275" t="s">
        <v>590</v>
      </c>
      <c r="LDR275" t="s">
        <v>590</v>
      </c>
      <c r="LDS275" t="s">
        <v>590</v>
      </c>
      <c r="LDT275" t="s">
        <v>590</v>
      </c>
      <c r="LDU275" t="s">
        <v>590</v>
      </c>
      <c r="LDV275" t="s">
        <v>590</v>
      </c>
      <c r="LDW275" t="s">
        <v>590</v>
      </c>
      <c r="LDX275" t="s">
        <v>590</v>
      </c>
      <c r="LDY275" t="s">
        <v>590</v>
      </c>
      <c r="LDZ275" t="s">
        <v>590</v>
      </c>
      <c r="LEA275" t="s">
        <v>590</v>
      </c>
      <c r="LEB275" t="s">
        <v>590</v>
      </c>
      <c r="LEC275" t="s">
        <v>590</v>
      </c>
      <c r="LED275" t="s">
        <v>590</v>
      </c>
      <c r="LEE275" t="s">
        <v>590</v>
      </c>
      <c r="LEF275" t="s">
        <v>590</v>
      </c>
      <c r="LEG275" t="s">
        <v>590</v>
      </c>
      <c r="LEH275" t="s">
        <v>590</v>
      </c>
      <c r="LEI275" t="s">
        <v>590</v>
      </c>
      <c r="LEJ275" t="s">
        <v>590</v>
      </c>
      <c r="LEK275" t="s">
        <v>590</v>
      </c>
      <c r="LEL275" t="s">
        <v>590</v>
      </c>
      <c r="LEM275" t="s">
        <v>590</v>
      </c>
      <c r="LEN275" t="s">
        <v>590</v>
      </c>
      <c r="LEO275" t="s">
        <v>590</v>
      </c>
      <c r="LEP275" t="s">
        <v>590</v>
      </c>
      <c r="LEQ275" t="s">
        <v>590</v>
      </c>
      <c r="LER275" t="s">
        <v>590</v>
      </c>
      <c r="LES275" t="s">
        <v>590</v>
      </c>
      <c r="LET275" t="s">
        <v>590</v>
      </c>
      <c r="LEU275" t="s">
        <v>590</v>
      </c>
      <c r="LEV275" t="s">
        <v>590</v>
      </c>
      <c r="LEW275" t="s">
        <v>590</v>
      </c>
      <c r="LEX275" t="s">
        <v>590</v>
      </c>
      <c r="LEY275" t="s">
        <v>590</v>
      </c>
      <c r="LEZ275" t="s">
        <v>590</v>
      </c>
      <c r="LFA275" t="s">
        <v>590</v>
      </c>
      <c r="LFB275" t="s">
        <v>590</v>
      </c>
      <c r="LFC275" t="s">
        <v>590</v>
      </c>
      <c r="LFD275" t="s">
        <v>590</v>
      </c>
      <c r="LFE275" t="s">
        <v>590</v>
      </c>
      <c r="LFF275" t="s">
        <v>590</v>
      </c>
      <c r="LFG275" t="s">
        <v>590</v>
      </c>
      <c r="LFH275" t="s">
        <v>590</v>
      </c>
      <c r="LFI275" t="s">
        <v>590</v>
      </c>
      <c r="LFJ275" t="s">
        <v>590</v>
      </c>
      <c r="LFK275" t="s">
        <v>590</v>
      </c>
      <c r="LFL275" t="s">
        <v>590</v>
      </c>
      <c r="LFM275" t="s">
        <v>590</v>
      </c>
      <c r="LFN275" t="s">
        <v>590</v>
      </c>
      <c r="LFO275" t="s">
        <v>590</v>
      </c>
      <c r="LFP275" t="s">
        <v>590</v>
      </c>
      <c r="LFQ275" t="s">
        <v>590</v>
      </c>
      <c r="LFR275" t="s">
        <v>590</v>
      </c>
      <c r="LFS275" t="s">
        <v>590</v>
      </c>
      <c r="LFT275" t="s">
        <v>590</v>
      </c>
      <c r="LFU275" t="s">
        <v>590</v>
      </c>
      <c r="LFV275" t="s">
        <v>590</v>
      </c>
      <c r="LFW275" t="s">
        <v>590</v>
      </c>
      <c r="LFX275" t="s">
        <v>590</v>
      </c>
      <c r="LFY275" t="s">
        <v>590</v>
      </c>
      <c r="LFZ275" t="s">
        <v>590</v>
      </c>
      <c r="LGA275" t="s">
        <v>590</v>
      </c>
      <c r="LGB275" t="s">
        <v>590</v>
      </c>
      <c r="LGC275" t="s">
        <v>590</v>
      </c>
      <c r="LGD275" t="s">
        <v>590</v>
      </c>
      <c r="LGE275" t="s">
        <v>590</v>
      </c>
      <c r="LGF275" t="s">
        <v>590</v>
      </c>
      <c r="LGG275" t="s">
        <v>590</v>
      </c>
      <c r="LGH275" t="s">
        <v>590</v>
      </c>
      <c r="LGI275" t="s">
        <v>590</v>
      </c>
      <c r="LGJ275" t="s">
        <v>590</v>
      </c>
      <c r="LGK275" t="s">
        <v>590</v>
      </c>
      <c r="LGL275" t="s">
        <v>590</v>
      </c>
      <c r="LGM275" t="s">
        <v>590</v>
      </c>
      <c r="LGN275" t="s">
        <v>590</v>
      </c>
      <c r="LGO275" t="s">
        <v>590</v>
      </c>
      <c r="LGP275" t="s">
        <v>590</v>
      </c>
      <c r="LGQ275" t="s">
        <v>590</v>
      </c>
      <c r="LGR275" t="s">
        <v>590</v>
      </c>
      <c r="LGS275" t="s">
        <v>590</v>
      </c>
      <c r="LGT275" t="s">
        <v>590</v>
      </c>
      <c r="LGU275" t="s">
        <v>590</v>
      </c>
      <c r="LGV275" t="s">
        <v>590</v>
      </c>
      <c r="LGW275" t="s">
        <v>590</v>
      </c>
      <c r="LGX275" t="s">
        <v>590</v>
      </c>
      <c r="LGY275" t="s">
        <v>590</v>
      </c>
      <c r="LGZ275" t="s">
        <v>590</v>
      </c>
      <c r="LHA275" t="s">
        <v>590</v>
      </c>
      <c r="LHB275" t="s">
        <v>590</v>
      </c>
      <c r="LHC275" t="s">
        <v>590</v>
      </c>
      <c r="LHD275" t="s">
        <v>590</v>
      </c>
      <c r="LHE275" t="s">
        <v>590</v>
      </c>
      <c r="LHF275" t="s">
        <v>590</v>
      </c>
      <c r="LHG275" t="s">
        <v>590</v>
      </c>
      <c r="LHH275" t="s">
        <v>590</v>
      </c>
      <c r="LHI275" t="s">
        <v>590</v>
      </c>
      <c r="LHJ275" t="s">
        <v>590</v>
      </c>
      <c r="LHK275" t="s">
        <v>590</v>
      </c>
      <c r="LHL275" t="s">
        <v>590</v>
      </c>
      <c r="LHM275" t="s">
        <v>590</v>
      </c>
      <c r="LHN275" t="s">
        <v>590</v>
      </c>
      <c r="LHO275" t="s">
        <v>590</v>
      </c>
      <c r="LHP275" t="s">
        <v>590</v>
      </c>
      <c r="LHQ275" t="s">
        <v>590</v>
      </c>
      <c r="LHR275" t="s">
        <v>590</v>
      </c>
      <c r="LHS275" t="s">
        <v>590</v>
      </c>
      <c r="LHT275" t="s">
        <v>590</v>
      </c>
      <c r="LHU275" t="s">
        <v>590</v>
      </c>
      <c r="LHV275" t="s">
        <v>590</v>
      </c>
      <c r="LHW275" t="s">
        <v>590</v>
      </c>
      <c r="LHX275" t="s">
        <v>590</v>
      </c>
      <c r="LHY275" t="s">
        <v>590</v>
      </c>
      <c r="LHZ275" t="s">
        <v>590</v>
      </c>
      <c r="LIA275" t="s">
        <v>590</v>
      </c>
      <c r="LIB275" t="s">
        <v>590</v>
      </c>
      <c r="LIC275" t="s">
        <v>590</v>
      </c>
      <c r="LID275" t="s">
        <v>590</v>
      </c>
      <c r="LIE275" t="s">
        <v>590</v>
      </c>
      <c r="LIF275" t="s">
        <v>590</v>
      </c>
      <c r="LIG275" t="s">
        <v>590</v>
      </c>
      <c r="LIH275" t="s">
        <v>590</v>
      </c>
      <c r="LII275" t="s">
        <v>590</v>
      </c>
      <c r="LIJ275" t="s">
        <v>590</v>
      </c>
      <c r="LIK275" t="s">
        <v>590</v>
      </c>
      <c r="LIL275" t="s">
        <v>590</v>
      </c>
      <c r="LIM275" t="s">
        <v>590</v>
      </c>
      <c r="LIN275" t="s">
        <v>590</v>
      </c>
      <c r="LIO275" t="s">
        <v>590</v>
      </c>
      <c r="LIP275" t="s">
        <v>590</v>
      </c>
      <c r="LIQ275" t="s">
        <v>590</v>
      </c>
      <c r="LIR275" t="s">
        <v>590</v>
      </c>
      <c r="LIS275" t="s">
        <v>590</v>
      </c>
      <c r="LIT275" t="s">
        <v>590</v>
      </c>
      <c r="LIU275" t="s">
        <v>590</v>
      </c>
      <c r="LIV275" t="s">
        <v>590</v>
      </c>
      <c r="LIW275" t="s">
        <v>590</v>
      </c>
      <c r="LIX275" t="s">
        <v>590</v>
      </c>
      <c r="LIY275" t="s">
        <v>590</v>
      </c>
      <c r="LIZ275" t="s">
        <v>590</v>
      </c>
      <c r="LJA275" t="s">
        <v>590</v>
      </c>
      <c r="LJB275" t="s">
        <v>590</v>
      </c>
      <c r="LJC275" t="s">
        <v>590</v>
      </c>
      <c r="LJD275" t="s">
        <v>590</v>
      </c>
      <c r="LJE275" t="s">
        <v>590</v>
      </c>
      <c r="LJF275" t="s">
        <v>590</v>
      </c>
      <c r="LJG275" t="s">
        <v>590</v>
      </c>
      <c r="LJH275" t="s">
        <v>590</v>
      </c>
      <c r="LJI275" t="s">
        <v>590</v>
      </c>
      <c r="LJJ275" t="s">
        <v>590</v>
      </c>
      <c r="LJK275" t="s">
        <v>590</v>
      </c>
      <c r="LJL275" t="s">
        <v>590</v>
      </c>
      <c r="LJM275" t="s">
        <v>590</v>
      </c>
      <c r="LJN275" t="s">
        <v>590</v>
      </c>
      <c r="LJO275" t="s">
        <v>590</v>
      </c>
      <c r="LJP275" t="s">
        <v>590</v>
      </c>
      <c r="LJQ275" t="s">
        <v>590</v>
      </c>
      <c r="LJR275" t="s">
        <v>590</v>
      </c>
      <c r="LJS275" t="s">
        <v>590</v>
      </c>
      <c r="LJT275" t="s">
        <v>590</v>
      </c>
      <c r="LJU275" t="s">
        <v>590</v>
      </c>
      <c r="LJV275" t="s">
        <v>590</v>
      </c>
      <c r="LJW275" t="s">
        <v>590</v>
      </c>
      <c r="LJX275" t="s">
        <v>590</v>
      </c>
      <c r="LJY275" t="s">
        <v>590</v>
      </c>
      <c r="LJZ275" t="s">
        <v>590</v>
      </c>
      <c r="LKA275" t="s">
        <v>590</v>
      </c>
      <c r="LKB275" t="s">
        <v>590</v>
      </c>
      <c r="LKC275" t="s">
        <v>590</v>
      </c>
      <c r="LKD275" t="s">
        <v>590</v>
      </c>
      <c r="LKE275" t="s">
        <v>590</v>
      </c>
      <c r="LKF275" t="s">
        <v>590</v>
      </c>
      <c r="LKG275" t="s">
        <v>590</v>
      </c>
      <c r="LKH275" t="s">
        <v>590</v>
      </c>
      <c r="LKI275" t="s">
        <v>590</v>
      </c>
      <c r="LKJ275" t="s">
        <v>590</v>
      </c>
      <c r="LKK275" t="s">
        <v>590</v>
      </c>
      <c r="LKL275" t="s">
        <v>590</v>
      </c>
      <c r="LKM275" t="s">
        <v>590</v>
      </c>
      <c r="LKN275" t="s">
        <v>590</v>
      </c>
      <c r="LKO275" t="s">
        <v>590</v>
      </c>
      <c r="LKP275" t="s">
        <v>590</v>
      </c>
      <c r="LKQ275" t="s">
        <v>590</v>
      </c>
      <c r="LKR275" t="s">
        <v>590</v>
      </c>
      <c r="LKS275" t="s">
        <v>590</v>
      </c>
      <c r="LKT275" t="s">
        <v>590</v>
      </c>
      <c r="LKU275" t="s">
        <v>590</v>
      </c>
      <c r="LKV275" t="s">
        <v>590</v>
      </c>
      <c r="LKW275" t="s">
        <v>590</v>
      </c>
      <c r="LKX275" t="s">
        <v>590</v>
      </c>
      <c r="LKY275" t="s">
        <v>590</v>
      </c>
      <c r="LKZ275" t="s">
        <v>590</v>
      </c>
      <c r="LLA275" t="s">
        <v>590</v>
      </c>
      <c r="LLB275" t="s">
        <v>590</v>
      </c>
      <c r="LLC275" t="s">
        <v>590</v>
      </c>
      <c r="LLD275" t="s">
        <v>590</v>
      </c>
      <c r="LLE275" t="s">
        <v>590</v>
      </c>
      <c r="LLF275" t="s">
        <v>590</v>
      </c>
      <c r="LLG275" t="s">
        <v>590</v>
      </c>
      <c r="LLH275" t="s">
        <v>590</v>
      </c>
      <c r="LLI275" t="s">
        <v>590</v>
      </c>
      <c r="LLJ275" t="s">
        <v>590</v>
      </c>
      <c r="LLK275" t="s">
        <v>590</v>
      </c>
      <c r="LLL275" t="s">
        <v>590</v>
      </c>
      <c r="LLM275" t="s">
        <v>590</v>
      </c>
      <c r="LLN275" t="s">
        <v>590</v>
      </c>
      <c r="LLO275" t="s">
        <v>590</v>
      </c>
      <c r="LLP275" t="s">
        <v>590</v>
      </c>
      <c r="LLQ275" t="s">
        <v>590</v>
      </c>
      <c r="LLR275" t="s">
        <v>590</v>
      </c>
      <c r="LLS275" t="s">
        <v>590</v>
      </c>
      <c r="LLT275" t="s">
        <v>590</v>
      </c>
      <c r="LLU275" t="s">
        <v>590</v>
      </c>
      <c r="LLV275" t="s">
        <v>590</v>
      </c>
      <c r="LLW275" t="s">
        <v>590</v>
      </c>
      <c r="LLX275" t="s">
        <v>590</v>
      </c>
      <c r="LLY275" t="s">
        <v>590</v>
      </c>
      <c r="LLZ275" t="s">
        <v>590</v>
      </c>
      <c r="LMA275" t="s">
        <v>590</v>
      </c>
      <c r="LMB275" t="s">
        <v>590</v>
      </c>
      <c r="LMC275" t="s">
        <v>590</v>
      </c>
      <c r="LMD275" t="s">
        <v>590</v>
      </c>
      <c r="LME275" t="s">
        <v>590</v>
      </c>
      <c r="LMF275" t="s">
        <v>590</v>
      </c>
      <c r="LMG275" t="s">
        <v>590</v>
      </c>
      <c r="LMH275" t="s">
        <v>590</v>
      </c>
      <c r="LMI275" t="s">
        <v>590</v>
      </c>
      <c r="LMJ275" t="s">
        <v>590</v>
      </c>
      <c r="LMK275" t="s">
        <v>590</v>
      </c>
      <c r="LML275" t="s">
        <v>590</v>
      </c>
      <c r="LMM275" t="s">
        <v>590</v>
      </c>
      <c r="LMN275" t="s">
        <v>590</v>
      </c>
      <c r="LMO275" t="s">
        <v>590</v>
      </c>
      <c r="LMP275" t="s">
        <v>590</v>
      </c>
      <c r="LMQ275" t="s">
        <v>590</v>
      </c>
      <c r="LMR275" t="s">
        <v>590</v>
      </c>
      <c r="LMS275" t="s">
        <v>590</v>
      </c>
      <c r="LMT275" t="s">
        <v>590</v>
      </c>
      <c r="LMU275" t="s">
        <v>590</v>
      </c>
      <c r="LMV275" t="s">
        <v>590</v>
      </c>
      <c r="LMW275" t="s">
        <v>590</v>
      </c>
      <c r="LMX275" t="s">
        <v>590</v>
      </c>
      <c r="LMY275" t="s">
        <v>590</v>
      </c>
      <c r="LMZ275" t="s">
        <v>590</v>
      </c>
      <c r="LNA275" t="s">
        <v>590</v>
      </c>
      <c r="LNB275" t="s">
        <v>590</v>
      </c>
      <c r="LNC275" t="s">
        <v>590</v>
      </c>
      <c r="LND275" t="s">
        <v>590</v>
      </c>
      <c r="LNE275" t="s">
        <v>590</v>
      </c>
      <c r="LNF275" t="s">
        <v>590</v>
      </c>
      <c r="LNG275" t="s">
        <v>590</v>
      </c>
      <c r="LNH275" t="s">
        <v>590</v>
      </c>
      <c r="LNI275" t="s">
        <v>590</v>
      </c>
      <c r="LNJ275" t="s">
        <v>590</v>
      </c>
      <c r="LNK275" t="s">
        <v>590</v>
      </c>
      <c r="LNL275" t="s">
        <v>590</v>
      </c>
      <c r="LNM275" t="s">
        <v>590</v>
      </c>
      <c r="LNN275" t="s">
        <v>590</v>
      </c>
      <c r="LNO275" t="s">
        <v>590</v>
      </c>
      <c r="LNP275" t="s">
        <v>590</v>
      </c>
      <c r="LNQ275" t="s">
        <v>590</v>
      </c>
      <c r="LNR275" t="s">
        <v>590</v>
      </c>
      <c r="LNS275" t="s">
        <v>590</v>
      </c>
      <c r="LNT275" t="s">
        <v>590</v>
      </c>
      <c r="LNU275" t="s">
        <v>590</v>
      </c>
      <c r="LNV275" t="s">
        <v>590</v>
      </c>
      <c r="LNW275" t="s">
        <v>590</v>
      </c>
      <c r="LNX275" t="s">
        <v>590</v>
      </c>
      <c r="LNY275" t="s">
        <v>590</v>
      </c>
      <c r="LNZ275" t="s">
        <v>590</v>
      </c>
      <c r="LOA275" t="s">
        <v>590</v>
      </c>
      <c r="LOB275" t="s">
        <v>590</v>
      </c>
      <c r="LOC275" t="s">
        <v>590</v>
      </c>
      <c r="LOD275" t="s">
        <v>590</v>
      </c>
      <c r="LOE275" t="s">
        <v>590</v>
      </c>
      <c r="LOF275" t="s">
        <v>590</v>
      </c>
      <c r="LOG275" t="s">
        <v>590</v>
      </c>
      <c r="LOH275" t="s">
        <v>590</v>
      </c>
      <c r="LOI275" t="s">
        <v>590</v>
      </c>
      <c r="LOJ275" t="s">
        <v>590</v>
      </c>
      <c r="LOK275" t="s">
        <v>590</v>
      </c>
      <c r="LOL275" t="s">
        <v>590</v>
      </c>
      <c r="LOM275" t="s">
        <v>590</v>
      </c>
      <c r="LON275" t="s">
        <v>590</v>
      </c>
      <c r="LOO275" t="s">
        <v>590</v>
      </c>
      <c r="LOP275" t="s">
        <v>590</v>
      </c>
      <c r="LOQ275" t="s">
        <v>590</v>
      </c>
      <c r="LOR275" t="s">
        <v>590</v>
      </c>
      <c r="LOS275" t="s">
        <v>590</v>
      </c>
      <c r="LOT275" t="s">
        <v>590</v>
      </c>
      <c r="LOU275" t="s">
        <v>590</v>
      </c>
      <c r="LOV275" t="s">
        <v>590</v>
      </c>
      <c r="LOW275" t="s">
        <v>590</v>
      </c>
      <c r="LOX275" t="s">
        <v>590</v>
      </c>
      <c r="LOY275" t="s">
        <v>590</v>
      </c>
      <c r="LOZ275" t="s">
        <v>590</v>
      </c>
      <c r="LPA275" t="s">
        <v>590</v>
      </c>
      <c r="LPB275" t="s">
        <v>590</v>
      </c>
      <c r="LPC275" t="s">
        <v>590</v>
      </c>
      <c r="LPD275" t="s">
        <v>590</v>
      </c>
      <c r="LPE275" t="s">
        <v>590</v>
      </c>
      <c r="LPF275" t="s">
        <v>590</v>
      </c>
      <c r="LPG275" t="s">
        <v>590</v>
      </c>
      <c r="LPH275" t="s">
        <v>590</v>
      </c>
      <c r="LPI275" t="s">
        <v>590</v>
      </c>
      <c r="LPJ275" t="s">
        <v>590</v>
      </c>
      <c r="LPK275" t="s">
        <v>590</v>
      </c>
      <c r="LPL275" t="s">
        <v>590</v>
      </c>
      <c r="LPM275" t="s">
        <v>590</v>
      </c>
      <c r="LPN275" t="s">
        <v>590</v>
      </c>
      <c r="LPO275" t="s">
        <v>590</v>
      </c>
      <c r="LPP275" t="s">
        <v>590</v>
      </c>
      <c r="LPQ275" t="s">
        <v>590</v>
      </c>
      <c r="LPR275" t="s">
        <v>590</v>
      </c>
      <c r="LPS275" t="s">
        <v>590</v>
      </c>
      <c r="LPT275" t="s">
        <v>590</v>
      </c>
      <c r="LPU275" t="s">
        <v>590</v>
      </c>
      <c r="LPV275" t="s">
        <v>590</v>
      </c>
      <c r="LPW275" t="s">
        <v>590</v>
      </c>
      <c r="LPX275" t="s">
        <v>590</v>
      </c>
      <c r="LPY275" t="s">
        <v>590</v>
      </c>
      <c r="LPZ275" t="s">
        <v>590</v>
      </c>
      <c r="LQA275" t="s">
        <v>590</v>
      </c>
      <c r="LQB275" t="s">
        <v>590</v>
      </c>
      <c r="LQC275" t="s">
        <v>590</v>
      </c>
      <c r="LQD275" t="s">
        <v>590</v>
      </c>
      <c r="LQE275" t="s">
        <v>590</v>
      </c>
      <c r="LQF275" t="s">
        <v>590</v>
      </c>
      <c r="LQG275" t="s">
        <v>590</v>
      </c>
      <c r="LQH275" t="s">
        <v>590</v>
      </c>
      <c r="LQI275" t="s">
        <v>590</v>
      </c>
      <c r="LQJ275" t="s">
        <v>590</v>
      </c>
      <c r="LQK275" t="s">
        <v>590</v>
      </c>
      <c r="LQL275" t="s">
        <v>590</v>
      </c>
      <c r="LQM275" t="s">
        <v>590</v>
      </c>
      <c r="LQN275" t="s">
        <v>590</v>
      </c>
      <c r="LQO275" t="s">
        <v>590</v>
      </c>
      <c r="LQP275" t="s">
        <v>590</v>
      </c>
      <c r="LQQ275" t="s">
        <v>590</v>
      </c>
      <c r="LQR275" t="s">
        <v>590</v>
      </c>
      <c r="LQS275" t="s">
        <v>590</v>
      </c>
      <c r="LQT275" t="s">
        <v>590</v>
      </c>
      <c r="LQU275" t="s">
        <v>590</v>
      </c>
      <c r="LQV275" t="s">
        <v>590</v>
      </c>
      <c r="LQW275" t="s">
        <v>590</v>
      </c>
      <c r="LQX275" t="s">
        <v>590</v>
      </c>
      <c r="LQY275" t="s">
        <v>590</v>
      </c>
      <c r="LQZ275" t="s">
        <v>590</v>
      </c>
      <c r="LRA275" t="s">
        <v>590</v>
      </c>
      <c r="LRB275" t="s">
        <v>590</v>
      </c>
      <c r="LRC275" t="s">
        <v>590</v>
      </c>
      <c r="LRD275" t="s">
        <v>590</v>
      </c>
      <c r="LRE275" t="s">
        <v>590</v>
      </c>
      <c r="LRF275" t="s">
        <v>590</v>
      </c>
      <c r="LRG275" t="s">
        <v>590</v>
      </c>
      <c r="LRH275" t="s">
        <v>590</v>
      </c>
      <c r="LRI275" t="s">
        <v>590</v>
      </c>
      <c r="LRJ275" t="s">
        <v>590</v>
      </c>
      <c r="LRK275" t="s">
        <v>590</v>
      </c>
      <c r="LRL275" t="s">
        <v>590</v>
      </c>
      <c r="LRM275" t="s">
        <v>590</v>
      </c>
      <c r="LRN275" t="s">
        <v>590</v>
      </c>
      <c r="LRO275" t="s">
        <v>590</v>
      </c>
      <c r="LRP275" t="s">
        <v>590</v>
      </c>
      <c r="LRQ275" t="s">
        <v>590</v>
      </c>
      <c r="LRR275" t="s">
        <v>590</v>
      </c>
      <c r="LRS275" t="s">
        <v>590</v>
      </c>
      <c r="LRT275" t="s">
        <v>590</v>
      </c>
      <c r="LRU275" t="s">
        <v>590</v>
      </c>
      <c r="LRV275" t="s">
        <v>590</v>
      </c>
      <c r="LRW275" t="s">
        <v>590</v>
      </c>
      <c r="LRX275" t="s">
        <v>590</v>
      </c>
      <c r="LRY275" t="s">
        <v>590</v>
      </c>
      <c r="LRZ275" t="s">
        <v>590</v>
      </c>
      <c r="LSA275" t="s">
        <v>590</v>
      </c>
      <c r="LSB275" t="s">
        <v>590</v>
      </c>
      <c r="LSC275" t="s">
        <v>590</v>
      </c>
      <c r="LSD275" t="s">
        <v>590</v>
      </c>
      <c r="LSE275" t="s">
        <v>590</v>
      </c>
      <c r="LSF275" t="s">
        <v>590</v>
      </c>
      <c r="LSG275" t="s">
        <v>590</v>
      </c>
      <c r="LSH275" t="s">
        <v>590</v>
      </c>
      <c r="LSI275" t="s">
        <v>590</v>
      </c>
      <c r="LSJ275" t="s">
        <v>590</v>
      </c>
      <c r="LSK275" t="s">
        <v>590</v>
      </c>
      <c r="LSL275" t="s">
        <v>590</v>
      </c>
      <c r="LSM275" t="s">
        <v>590</v>
      </c>
      <c r="LSN275" t="s">
        <v>590</v>
      </c>
      <c r="LSO275" t="s">
        <v>590</v>
      </c>
      <c r="LSP275" t="s">
        <v>590</v>
      </c>
      <c r="LSQ275" t="s">
        <v>590</v>
      </c>
      <c r="LSR275" t="s">
        <v>590</v>
      </c>
      <c r="LSS275" t="s">
        <v>590</v>
      </c>
      <c r="LST275" t="s">
        <v>590</v>
      </c>
      <c r="LSU275" t="s">
        <v>590</v>
      </c>
      <c r="LSV275" t="s">
        <v>590</v>
      </c>
      <c r="LSW275" t="s">
        <v>590</v>
      </c>
      <c r="LSX275" t="s">
        <v>590</v>
      </c>
      <c r="LSY275" t="s">
        <v>590</v>
      </c>
      <c r="LSZ275" t="s">
        <v>590</v>
      </c>
      <c r="LTA275" t="s">
        <v>590</v>
      </c>
      <c r="LTB275" t="s">
        <v>590</v>
      </c>
      <c r="LTC275" t="s">
        <v>590</v>
      </c>
      <c r="LTD275" t="s">
        <v>590</v>
      </c>
      <c r="LTE275" t="s">
        <v>590</v>
      </c>
      <c r="LTF275" t="s">
        <v>590</v>
      </c>
      <c r="LTG275" t="s">
        <v>590</v>
      </c>
      <c r="LTH275" t="s">
        <v>590</v>
      </c>
      <c r="LTI275" t="s">
        <v>590</v>
      </c>
      <c r="LTJ275" t="s">
        <v>590</v>
      </c>
      <c r="LTK275" t="s">
        <v>590</v>
      </c>
      <c r="LTL275" t="s">
        <v>590</v>
      </c>
      <c r="LTM275" t="s">
        <v>590</v>
      </c>
      <c r="LTN275" t="s">
        <v>590</v>
      </c>
      <c r="LTO275" t="s">
        <v>590</v>
      </c>
      <c r="LTP275" t="s">
        <v>590</v>
      </c>
      <c r="LTQ275" t="s">
        <v>590</v>
      </c>
      <c r="LTR275" t="s">
        <v>590</v>
      </c>
      <c r="LTS275" t="s">
        <v>590</v>
      </c>
      <c r="LTT275" t="s">
        <v>590</v>
      </c>
      <c r="LTU275" t="s">
        <v>590</v>
      </c>
      <c r="LTV275" t="s">
        <v>590</v>
      </c>
      <c r="LTW275" t="s">
        <v>590</v>
      </c>
      <c r="LTX275" t="s">
        <v>590</v>
      </c>
      <c r="LTY275" t="s">
        <v>590</v>
      </c>
      <c r="LTZ275" t="s">
        <v>590</v>
      </c>
      <c r="LUA275" t="s">
        <v>590</v>
      </c>
      <c r="LUB275" t="s">
        <v>590</v>
      </c>
      <c r="LUC275" t="s">
        <v>590</v>
      </c>
      <c r="LUD275" t="s">
        <v>590</v>
      </c>
      <c r="LUE275" t="s">
        <v>590</v>
      </c>
      <c r="LUF275" t="s">
        <v>590</v>
      </c>
      <c r="LUG275" t="s">
        <v>590</v>
      </c>
      <c r="LUH275" t="s">
        <v>590</v>
      </c>
      <c r="LUI275" t="s">
        <v>590</v>
      </c>
      <c r="LUJ275" t="s">
        <v>590</v>
      </c>
      <c r="LUK275" t="s">
        <v>590</v>
      </c>
      <c r="LUL275" t="s">
        <v>590</v>
      </c>
      <c r="LUM275" t="s">
        <v>590</v>
      </c>
      <c r="LUN275" t="s">
        <v>590</v>
      </c>
      <c r="LUO275" t="s">
        <v>590</v>
      </c>
      <c r="LUP275" t="s">
        <v>590</v>
      </c>
      <c r="LUQ275" t="s">
        <v>590</v>
      </c>
      <c r="LUR275" t="s">
        <v>590</v>
      </c>
      <c r="LUS275" t="s">
        <v>590</v>
      </c>
      <c r="LUT275" t="s">
        <v>590</v>
      </c>
      <c r="LUU275" t="s">
        <v>590</v>
      </c>
      <c r="LUV275" t="s">
        <v>590</v>
      </c>
      <c r="LUW275" t="s">
        <v>590</v>
      </c>
      <c r="LUX275" t="s">
        <v>590</v>
      </c>
      <c r="LUY275" t="s">
        <v>590</v>
      </c>
      <c r="LUZ275" t="s">
        <v>590</v>
      </c>
      <c r="LVA275" t="s">
        <v>590</v>
      </c>
      <c r="LVB275" t="s">
        <v>590</v>
      </c>
      <c r="LVC275" t="s">
        <v>590</v>
      </c>
      <c r="LVD275" t="s">
        <v>590</v>
      </c>
      <c r="LVE275" t="s">
        <v>590</v>
      </c>
      <c r="LVF275" t="s">
        <v>590</v>
      </c>
      <c r="LVG275" t="s">
        <v>590</v>
      </c>
      <c r="LVH275" t="s">
        <v>590</v>
      </c>
      <c r="LVI275" t="s">
        <v>590</v>
      </c>
      <c r="LVJ275" t="s">
        <v>590</v>
      </c>
      <c r="LVK275" t="s">
        <v>590</v>
      </c>
      <c r="LVL275" t="s">
        <v>590</v>
      </c>
      <c r="LVM275" t="s">
        <v>590</v>
      </c>
      <c r="LVN275" t="s">
        <v>590</v>
      </c>
      <c r="LVO275" t="s">
        <v>590</v>
      </c>
      <c r="LVP275" t="s">
        <v>590</v>
      </c>
      <c r="LVQ275" t="s">
        <v>590</v>
      </c>
      <c r="LVR275" t="s">
        <v>590</v>
      </c>
      <c r="LVS275" t="s">
        <v>590</v>
      </c>
      <c r="LVT275" t="s">
        <v>590</v>
      </c>
      <c r="LVU275" t="s">
        <v>590</v>
      </c>
      <c r="LVV275" t="s">
        <v>590</v>
      </c>
      <c r="LVW275" t="s">
        <v>590</v>
      </c>
      <c r="LVX275" t="s">
        <v>590</v>
      </c>
      <c r="LVY275" t="s">
        <v>590</v>
      </c>
      <c r="LVZ275" t="s">
        <v>590</v>
      </c>
      <c r="LWA275" t="s">
        <v>590</v>
      </c>
      <c r="LWB275" t="s">
        <v>590</v>
      </c>
      <c r="LWC275" t="s">
        <v>590</v>
      </c>
      <c r="LWD275" t="s">
        <v>590</v>
      </c>
      <c r="LWE275" t="s">
        <v>590</v>
      </c>
      <c r="LWF275" t="s">
        <v>590</v>
      </c>
      <c r="LWG275" t="s">
        <v>590</v>
      </c>
      <c r="LWH275" t="s">
        <v>590</v>
      </c>
      <c r="LWI275" t="s">
        <v>590</v>
      </c>
      <c r="LWJ275" t="s">
        <v>590</v>
      </c>
      <c r="LWK275" t="s">
        <v>590</v>
      </c>
      <c r="LWL275" t="s">
        <v>590</v>
      </c>
      <c r="LWM275" t="s">
        <v>590</v>
      </c>
      <c r="LWN275" t="s">
        <v>590</v>
      </c>
      <c r="LWO275" t="s">
        <v>590</v>
      </c>
      <c r="LWP275" t="s">
        <v>590</v>
      </c>
      <c r="LWQ275" t="s">
        <v>590</v>
      </c>
      <c r="LWR275" t="s">
        <v>590</v>
      </c>
      <c r="LWS275" t="s">
        <v>590</v>
      </c>
      <c r="LWT275" t="s">
        <v>590</v>
      </c>
      <c r="LWU275" t="s">
        <v>590</v>
      </c>
      <c r="LWV275" t="s">
        <v>590</v>
      </c>
      <c r="LWW275" t="s">
        <v>590</v>
      </c>
      <c r="LWX275" t="s">
        <v>590</v>
      </c>
      <c r="LWY275" t="s">
        <v>590</v>
      </c>
      <c r="LWZ275" t="s">
        <v>590</v>
      </c>
      <c r="LXA275" t="s">
        <v>590</v>
      </c>
      <c r="LXB275" t="s">
        <v>590</v>
      </c>
      <c r="LXC275" t="s">
        <v>590</v>
      </c>
      <c r="LXD275" t="s">
        <v>590</v>
      </c>
      <c r="LXE275" t="s">
        <v>590</v>
      </c>
      <c r="LXF275" t="s">
        <v>590</v>
      </c>
      <c r="LXG275" t="s">
        <v>590</v>
      </c>
      <c r="LXH275" t="s">
        <v>590</v>
      </c>
      <c r="LXI275" t="s">
        <v>590</v>
      </c>
      <c r="LXJ275" t="s">
        <v>590</v>
      </c>
      <c r="LXK275" t="s">
        <v>590</v>
      </c>
      <c r="LXL275" t="s">
        <v>590</v>
      </c>
      <c r="LXM275" t="s">
        <v>590</v>
      </c>
      <c r="LXN275" t="s">
        <v>590</v>
      </c>
      <c r="LXO275" t="s">
        <v>590</v>
      </c>
      <c r="LXP275" t="s">
        <v>590</v>
      </c>
      <c r="LXQ275" t="s">
        <v>590</v>
      </c>
      <c r="LXR275" t="s">
        <v>590</v>
      </c>
      <c r="LXS275" t="s">
        <v>590</v>
      </c>
      <c r="LXT275" t="s">
        <v>590</v>
      </c>
      <c r="LXU275" t="s">
        <v>590</v>
      </c>
      <c r="LXV275" t="s">
        <v>590</v>
      </c>
      <c r="LXW275" t="s">
        <v>590</v>
      </c>
      <c r="LXX275" t="s">
        <v>590</v>
      </c>
      <c r="LXY275" t="s">
        <v>590</v>
      </c>
      <c r="LXZ275" t="s">
        <v>590</v>
      </c>
      <c r="LYA275" t="s">
        <v>590</v>
      </c>
      <c r="LYB275" t="s">
        <v>590</v>
      </c>
      <c r="LYC275" t="s">
        <v>590</v>
      </c>
      <c r="LYD275" t="s">
        <v>590</v>
      </c>
      <c r="LYE275" t="s">
        <v>590</v>
      </c>
      <c r="LYF275" t="s">
        <v>590</v>
      </c>
      <c r="LYG275" t="s">
        <v>590</v>
      </c>
      <c r="LYH275" t="s">
        <v>590</v>
      </c>
      <c r="LYI275" t="s">
        <v>590</v>
      </c>
      <c r="LYJ275" t="s">
        <v>590</v>
      </c>
      <c r="LYK275" t="s">
        <v>590</v>
      </c>
      <c r="LYL275" t="s">
        <v>590</v>
      </c>
      <c r="LYM275" t="s">
        <v>590</v>
      </c>
      <c r="LYN275" t="s">
        <v>590</v>
      </c>
      <c r="LYO275" t="s">
        <v>590</v>
      </c>
      <c r="LYP275" t="s">
        <v>590</v>
      </c>
      <c r="LYQ275" t="s">
        <v>590</v>
      </c>
      <c r="LYR275" t="s">
        <v>590</v>
      </c>
      <c r="LYS275" t="s">
        <v>590</v>
      </c>
      <c r="LYT275" t="s">
        <v>590</v>
      </c>
      <c r="LYU275" t="s">
        <v>590</v>
      </c>
      <c r="LYV275" t="s">
        <v>590</v>
      </c>
      <c r="LYW275" t="s">
        <v>590</v>
      </c>
      <c r="LYX275" t="s">
        <v>590</v>
      </c>
      <c r="LYY275" t="s">
        <v>590</v>
      </c>
      <c r="LYZ275" t="s">
        <v>590</v>
      </c>
      <c r="LZA275" t="s">
        <v>590</v>
      </c>
      <c r="LZB275" t="s">
        <v>590</v>
      </c>
      <c r="LZC275" t="s">
        <v>590</v>
      </c>
      <c r="LZD275" t="s">
        <v>590</v>
      </c>
      <c r="LZE275" t="s">
        <v>590</v>
      </c>
      <c r="LZF275" t="s">
        <v>590</v>
      </c>
      <c r="LZG275" t="s">
        <v>590</v>
      </c>
      <c r="LZH275" t="s">
        <v>590</v>
      </c>
      <c r="LZI275" t="s">
        <v>590</v>
      </c>
      <c r="LZJ275" t="s">
        <v>590</v>
      </c>
      <c r="LZK275" t="s">
        <v>590</v>
      </c>
      <c r="LZL275" t="s">
        <v>590</v>
      </c>
      <c r="LZM275" t="s">
        <v>590</v>
      </c>
      <c r="LZN275" t="s">
        <v>590</v>
      </c>
      <c r="LZO275" t="s">
        <v>590</v>
      </c>
      <c r="LZP275" t="s">
        <v>590</v>
      </c>
      <c r="LZQ275" t="s">
        <v>590</v>
      </c>
      <c r="LZR275" t="s">
        <v>590</v>
      </c>
      <c r="LZS275" t="s">
        <v>590</v>
      </c>
      <c r="LZT275" t="s">
        <v>590</v>
      </c>
      <c r="LZU275" t="s">
        <v>590</v>
      </c>
      <c r="LZV275" t="s">
        <v>590</v>
      </c>
      <c r="LZW275" t="s">
        <v>590</v>
      </c>
      <c r="LZX275" t="s">
        <v>590</v>
      </c>
      <c r="LZY275" t="s">
        <v>590</v>
      </c>
      <c r="LZZ275" t="s">
        <v>590</v>
      </c>
      <c r="MAA275" t="s">
        <v>590</v>
      </c>
      <c r="MAB275" t="s">
        <v>590</v>
      </c>
      <c r="MAC275" t="s">
        <v>590</v>
      </c>
      <c r="MAD275" t="s">
        <v>590</v>
      </c>
      <c r="MAE275" t="s">
        <v>590</v>
      </c>
      <c r="MAF275" t="s">
        <v>590</v>
      </c>
      <c r="MAG275" t="s">
        <v>590</v>
      </c>
      <c r="MAH275" t="s">
        <v>590</v>
      </c>
      <c r="MAI275" t="s">
        <v>590</v>
      </c>
      <c r="MAJ275" t="s">
        <v>590</v>
      </c>
      <c r="MAK275" t="s">
        <v>590</v>
      </c>
      <c r="MAL275" t="s">
        <v>590</v>
      </c>
      <c r="MAM275" t="s">
        <v>590</v>
      </c>
      <c r="MAN275" t="s">
        <v>590</v>
      </c>
      <c r="MAO275" t="s">
        <v>590</v>
      </c>
      <c r="MAP275" t="s">
        <v>590</v>
      </c>
      <c r="MAQ275" t="s">
        <v>590</v>
      </c>
      <c r="MAR275" t="s">
        <v>590</v>
      </c>
      <c r="MAS275" t="s">
        <v>590</v>
      </c>
      <c r="MAT275" t="s">
        <v>590</v>
      </c>
      <c r="MAU275" t="s">
        <v>590</v>
      </c>
      <c r="MAV275" t="s">
        <v>590</v>
      </c>
      <c r="MAW275" t="s">
        <v>590</v>
      </c>
      <c r="MAX275" t="s">
        <v>590</v>
      </c>
      <c r="MAY275" t="s">
        <v>590</v>
      </c>
      <c r="MAZ275" t="s">
        <v>590</v>
      </c>
      <c r="MBA275" t="s">
        <v>590</v>
      </c>
      <c r="MBB275" t="s">
        <v>590</v>
      </c>
      <c r="MBC275" t="s">
        <v>590</v>
      </c>
      <c r="MBD275" t="s">
        <v>590</v>
      </c>
      <c r="MBE275" t="s">
        <v>590</v>
      </c>
      <c r="MBF275" t="s">
        <v>590</v>
      </c>
      <c r="MBG275" t="s">
        <v>590</v>
      </c>
      <c r="MBH275" t="s">
        <v>590</v>
      </c>
      <c r="MBI275" t="s">
        <v>590</v>
      </c>
      <c r="MBJ275" t="s">
        <v>590</v>
      </c>
      <c r="MBK275" t="s">
        <v>590</v>
      </c>
      <c r="MBL275" t="s">
        <v>590</v>
      </c>
      <c r="MBM275" t="s">
        <v>590</v>
      </c>
      <c r="MBN275" t="s">
        <v>590</v>
      </c>
      <c r="MBO275" t="s">
        <v>590</v>
      </c>
      <c r="MBP275" t="s">
        <v>590</v>
      </c>
      <c r="MBQ275" t="s">
        <v>590</v>
      </c>
      <c r="MBR275" t="s">
        <v>590</v>
      </c>
      <c r="MBS275" t="s">
        <v>590</v>
      </c>
      <c r="MBT275" t="s">
        <v>590</v>
      </c>
      <c r="MBU275" t="s">
        <v>590</v>
      </c>
      <c r="MBV275" t="s">
        <v>590</v>
      </c>
      <c r="MBW275" t="s">
        <v>590</v>
      </c>
      <c r="MBX275" t="s">
        <v>590</v>
      </c>
      <c r="MBY275" t="s">
        <v>590</v>
      </c>
      <c r="MBZ275" t="s">
        <v>590</v>
      </c>
      <c r="MCA275" t="s">
        <v>590</v>
      </c>
      <c r="MCB275" t="s">
        <v>590</v>
      </c>
      <c r="MCC275" t="s">
        <v>590</v>
      </c>
      <c r="MCD275" t="s">
        <v>590</v>
      </c>
      <c r="MCE275" t="s">
        <v>590</v>
      </c>
      <c r="MCF275" t="s">
        <v>590</v>
      </c>
      <c r="MCG275" t="s">
        <v>590</v>
      </c>
      <c r="MCH275" t="s">
        <v>590</v>
      </c>
      <c r="MCI275" t="s">
        <v>590</v>
      </c>
      <c r="MCJ275" t="s">
        <v>590</v>
      </c>
      <c r="MCK275" t="s">
        <v>590</v>
      </c>
      <c r="MCL275" t="s">
        <v>590</v>
      </c>
      <c r="MCM275" t="s">
        <v>590</v>
      </c>
      <c r="MCN275" t="s">
        <v>590</v>
      </c>
      <c r="MCO275" t="s">
        <v>590</v>
      </c>
      <c r="MCP275" t="s">
        <v>590</v>
      </c>
      <c r="MCQ275" t="s">
        <v>590</v>
      </c>
      <c r="MCR275" t="s">
        <v>590</v>
      </c>
      <c r="MCS275" t="s">
        <v>590</v>
      </c>
      <c r="MCT275" t="s">
        <v>590</v>
      </c>
      <c r="MCU275" t="s">
        <v>590</v>
      </c>
      <c r="MCV275" t="s">
        <v>590</v>
      </c>
      <c r="MCW275" t="s">
        <v>590</v>
      </c>
      <c r="MCX275" t="s">
        <v>590</v>
      </c>
      <c r="MCY275" t="s">
        <v>590</v>
      </c>
      <c r="MCZ275" t="s">
        <v>590</v>
      </c>
      <c r="MDA275" t="s">
        <v>590</v>
      </c>
      <c r="MDB275" t="s">
        <v>590</v>
      </c>
      <c r="MDC275" t="s">
        <v>590</v>
      </c>
      <c r="MDD275" t="s">
        <v>590</v>
      </c>
      <c r="MDE275" t="s">
        <v>590</v>
      </c>
      <c r="MDF275" t="s">
        <v>590</v>
      </c>
      <c r="MDG275" t="s">
        <v>590</v>
      </c>
      <c r="MDH275" t="s">
        <v>590</v>
      </c>
      <c r="MDI275" t="s">
        <v>590</v>
      </c>
      <c r="MDJ275" t="s">
        <v>590</v>
      </c>
      <c r="MDK275" t="s">
        <v>590</v>
      </c>
      <c r="MDL275" t="s">
        <v>590</v>
      </c>
      <c r="MDM275" t="s">
        <v>590</v>
      </c>
      <c r="MDN275" t="s">
        <v>590</v>
      </c>
      <c r="MDO275" t="s">
        <v>590</v>
      </c>
      <c r="MDP275" t="s">
        <v>590</v>
      </c>
      <c r="MDQ275" t="s">
        <v>590</v>
      </c>
      <c r="MDR275" t="s">
        <v>590</v>
      </c>
      <c r="MDS275" t="s">
        <v>590</v>
      </c>
      <c r="MDT275" t="s">
        <v>590</v>
      </c>
      <c r="MDU275" t="s">
        <v>590</v>
      </c>
      <c r="MDV275" t="s">
        <v>590</v>
      </c>
      <c r="MDW275" t="s">
        <v>590</v>
      </c>
      <c r="MDX275" t="s">
        <v>590</v>
      </c>
      <c r="MDY275" t="s">
        <v>590</v>
      </c>
      <c r="MDZ275" t="s">
        <v>590</v>
      </c>
      <c r="MEA275" t="s">
        <v>590</v>
      </c>
      <c r="MEB275" t="s">
        <v>590</v>
      </c>
      <c r="MEC275" t="s">
        <v>590</v>
      </c>
      <c r="MED275" t="s">
        <v>590</v>
      </c>
      <c r="MEE275" t="s">
        <v>590</v>
      </c>
      <c r="MEF275" t="s">
        <v>590</v>
      </c>
      <c r="MEG275" t="s">
        <v>590</v>
      </c>
      <c r="MEH275" t="s">
        <v>590</v>
      </c>
      <c r="MEI275" t="s">
        <v>590</v>
      </c>
      <c r="MEJ275" t="s">
        <v>590</v>
      </c>
      <c r="MEK275" t="s">
        <v>590</v>
      </c>
      <c r="MEL275" t="s">
        <v>590</v>
      </c>
      <c r="MEM275" t="s">
        <v>590</v>
      </c>
      <c r="MEN275" t="s">
        <v>590</v>
      </c>
      <c r="MEO275" t="s">
        <v>590</v>
      </c>
      <c r="MEP275" t="s">
        <v>590</v>
      </c>
      <c r="MEQ275" t="s">
        <v>590</v>
      </c>
      <c r="MER275" t="s">
        <v>590</v>
      </c>
      <c r="MES275" t="s">
        <v>590</v>
      </c>
      <c r="MET275" t="s">
        <v>590</v>
      </c>
      <c r="MEU275" t="s">
        <v>590</v>
      </c>
      <c r="MEV275" t="s">
        <v>590</v>
      </c>
      <c r="MEW275" t="s">
        <v>590</v>
      </c>
      <c r="MEX275" t="s">
        <v>590</v>
      </c>
      <c r="MEY275" t="s">
        <v>590</v>
      </c>
      <c r="MEZ275" t="s">
        <v>590</v>
      </c>
      <c r="MFA275" t="s">
        <v>590</v>
      </c>
      <c r="MFB275" t="s">
        <v>590</v>
      </c>
      <c r="MFC275" t="s">
        <v>590</v>
      </c>
      <c r="MFD275" t="s">
        <v>590</v>
      </c>
      <c r="MFE275" t="s">
        <v>590</v>
      </c>
      <c r="MFF275" t="s">
        <v>590</v>
      </c>
      <c r="MFG275" t="s">
        <v>590</v>
      </c>
      <c r="MFH275" t="s">
        <v>590</v>
      </c>
      <c r="MFI275" t="s">
        <v>590</v>
      </c>
      <c r="MFJ275" t="s">
        <v>590</v>
      </c>
      <c r="MFK275" t="s">
        <v>590</v>
      </c>
      <c r="MFL275" t="s">
        <v>590</v>
      </c>
      <c r="MFM275" t="s">
        <v>590</v>
      </c>
      <c r="MFN275" t="s">
        <v>590</v>
      </c>
      <c r="MFO275" t="s">
        <v>590</v>
      </c>
      <c r="MFP275" t="s">
        <v>590</v>
      </c>
      <c r="MFQ275" t="s">
        <v>590</v>
      </c>
      <c r="MFR275" t="s">
        <v>590</v>
      </c>
      <c r="MFS275" t="s">
        <v>590</v>
      </c>
      <c r="MFT275" t="s">
        <v>590</v>
      </c>
      <c r="MFU275" t="s">
        <v>590</v>
      </c>
      <c r="MFV275" t="s">
        <v>590</v>
      </c>
      <c r="MFW275" t="s">
        <v>590</v>
      </c>
      <c r="MFX275" t="s">
        <v>590</v>
      </c>
      <c r="MFY275" t="s">
        <v>590</v>
      </c>
      <c r="MFZ275" t="s">
        <v>590</v>
      </c>
      <c r="MGA275" t="s">
        <v>590</v>
      </c>
      <c r="MGB275" t="s">
        <v>590</v>
      </c>
      <c r="MGC275" t="s">
        <v>590</v>
      </c>
      <c r="MGD275" t="s">
        <v>590</v>
      </c>
      <c r="MGE275" t="s">
        <v>590</v>
      </c>
      <c r="MGF275" t="s">
        <v>590</v>
      </c>
      <c r="MGG275" t="s">
        <v>590</v>
      </c>
      <c r="MGH275" t="s">
        <v>590</v>
      </c>
      <c r="MGI275" t="s">
        <v>590</v>
      </c>
      <c r="MGJ275" t="s">
        <v>590</v>
      </c>
      <c r="MGK275" t="s">
        <v>590</v>
      </c>
      <c r="MGL275" t="s">
        <v>590</v>
      </c>
      <c r="MGM275" t="s">
        <v>590</v>
      </c>
      <c r="MGN275" t="s">
        <v>590</v>
      </c>
      <c r="MGO275" t="s">
        <v>590</v>
      </c>
      <c r="MGP275" t="s">
        <v>590</v>
      </c>
      <c r="MGQ275" t="s">
        <v>590</v>
      </c>
      <c r="MGR275" t="s">
        <v>590</v>
      </c>
      <c r="MGS275" t="s">
        <v>590</v>
      </c>
      <c r="MGT275" t="s">
        <v>590</v>
      </c>
      <c r="MGU275" t="s">
        <v>590</v>
      </c>
      <c r="MGV275" t="s">
        <v>590</v>
      </c>
      <c r="MGW275" t="s">
        <v>590</v>
      </c>
      <c r="MGX275" t="s">
        <v>590</v>
      </c>
      <c r="MGY275" t="s">
        <v>590</v>
      </c>
      <c r="MGZ275" t="s">
        <v>590</v>
      </c>
      <c r="MHA275" t="s">
        <v>590</v>
      </c>
      <c r="MHB275" t="s">
        <v>590</v>
      </c>
      <c r="MHC275" t="s">
        <v>590</v>
      </c>
      <c r="MHD275" t="s">
        <v>590</v>
      </c>
      <c r="MHE275" t="s">
        <v>590</v>
      </c>
      <c r="MHF275" t="s">
        <v>590</v>
      </c>
      <c r="MHG275" t="s">
        <v>590</v>
      </c>
      <c r="MHH275" t="s">
        <v>590</v>
      </c>
      <c r="MHI275" t="s">
        <v>590</v>
      </c>
      <c r="MHJ275" t="s">
        <v>590</v>
      </c>
      <c r="MHK275" t="s">
        <v>590</v>
      </c>
      <c r="MHL275" t="s">
        <v>590</v>
      </c>
      <c r="MHM275" t="s">
        <v>590</v>
      </c>
      <c r="MHN275" t="s">
        <v>590</v>
      </c>
      <c r="MHO275" t="s">
        <v>590</v>
      </c>
      <c r="MHP275" t="s">
        <v>590</v>
      </c>
      <c r="MHQ275" t="s">
        <v>590</v>
      </c>
      <c r="MHR275" t="s">
        <v>590</v>
      </c>
      <c r="MHS275" t="s">
        <v>590</v>
      </c>
      <c r="MHT275" t="s">
        <v>590</v>
      </c>
      <c r="MHU275" t="s">
        <v>590</v>
      </c>
      <c r="MHV275" t="s">
        <v>590</v>
      </c>
      <c r="MHW275" t="s">
        <v>590</v>
      </c>
      <c r="MHX275" t="s">
        <v>590</v>
      </c>
      <c r="MHY275" t="s">
        <v>590</v>
      </c>
      <c r="MHZ275" t="s">
        <v>590</v>
      </c>
      <c r="MIA275" t="s">
        <v>590</v>
      </c>
      <c r="MIB275" t="s">
        <v>590</v>
      </c>
      <c r="MIC275" t="s">
        <v>590</v>
      </c>
      <c r="MID275" t="s">
        <v>590</v>
      </c>
      <c r="MIE275" t="s">
        <v>590</v>
      </c>
      <c r="MIF275" t="s">
        <v>590</v>
      </c>
      <c r="MIG275" t="s">
        <v>590</v>
      </c>
      <c r="MIH275" t="s">
        <v>590</v>
      </c>
      <c r="MII275" t="s">
        <v>590</v>
      </c>
      <c r="MIJ275" t="s">
        <v>590</v>
      </c>
      <c r="MIK275" t="s">
        <v>590</v>
      </c>
      <c r="MIL275" t="s">
        <v>590</v>
      </c>
      <c r="MIM275" t="s">
        <v>590</v>
      </c>
      <c r="MIN275" t="s">
        <v>590</v>
      </c>
      <c r="MIO275" t="s">
        <v>590</v>
      </c>
      <c r="MIP275" t="s">
        <v>590</v>
      </c>
      <c r="MIQ275" t="s">
        <v>590</v>
      </c>
      <c r="MIR275" t="s">
        <v>590</v>
      </c>
      <c r="MIS275" t="s">
        <v>590</v>
      </c>
      <c r="MIT275" t="s">
        <v>590</v>
      </c>
      <c r="MIU275" t="s">
        <v>590</v>
      </c>
      <c r="MIV275" t="s">
        <v>590</v>
      </c>
      <c r="MIW275" t="s">
        <v>590</v>
      </c>
      <c r="MIX275" t="s">
        <v>590</v>
      </c>
      <c r="MIY275" t="s">
        <v>590</v>
      </c>
      <c r="MIZ275" t="s">
        <v>590</v>
      </c>
      <c r="MJA275" t="s">
        <v>590</v>
      </c>
      <c r="MJB275" t="s">
        <v>590</v>
      </c>
      <c r="MJC275" t="s">
        <v>590</v>
      </c>
      <c r="MJD275" t="s">
        <v>590</v>
      </c>
      <c r="MJE275" t="s">
        <v>590</v>
      </c>
      <c r="MJF275" t="s">
        <v>590</v>
      </c>
      <c r="MJG275" t="s">
        <v>590</v>
      </c>
      <c r="MJH275" t="s">
        <v>590</v>
      </c>
      <c r="MJI275" t="s">
        <v>590</v>
      </c>
      <c r="MJJ275" t="s">
        <v>590</v>
      </c>
      <c r="MJK275" t="s">
        <v>590</v>
      </c>
      <c r="MJL275" t="s">
        <v>590</v>
      </c>
      <c r="MJM275" t="s">
        <v>590</v>
      </c>
      <c r="MJN275" t="s">
        <v>590</v>
      </c>
      <c r="MJO275" t="s">
        <v>590</v>
      </c>
      <c r="MJP275" t="s">
        <v>590</v>
      </c>
      <c r="MJQ275" t="s">
        <v>590</v>
      </c>
      <c r="MJR275" t="s">
        <v>590</v>
      </c>
      <c r="MJS275" t="s">
        <v>590</v>
      </c>
      <c r="MJT275" t="s">
        <v>590</v>
      </c>
      <c r="MJU275" t="s">
        <v>590</v>
      </c>
      <c r="MJV275" t="s">
        <v>590</v>
      </c>
      <c r="MJW275" t="s">
        <v>590</v>
      </c>
      <c r="MJX275" t="s">
        <v>590</v>
      </c>
      <c r="MJY275" t="s">
        <v>590</v>
      </c>
      <c r="MJZ275" t="s">
        <v>590</v>
      </c>
      <c r="MKA275" t="s">
        <v>590</v>
      </c>
      <c r="MKB275" t="s">
        <v>590</v>
      </c>
      <c r="MKC275" t="s">
        <v>590</v>
      </c>
      <c r="MKD275" t="s">
        <v>590</v>
      </c>
      <c r="MKE275" t="s">
        <v>590</v>
      </c>
      <c r="MKF275" t="s">
        <v>590</v>
      </c>
      <c r="MKG275" t="s">
        <v>590</v>
      </c>
      <c r="MKH275" t="s">
        <v>590</v>
      </c>
      <c r="MKI275" t="s">
        <v>590</v>
      </c>
      <c r="MKJ275" t="s">
        <v>590</v>
      </c>
      <c r="MKK275" t="s">
        <v>590</v>
      </c>
      <c r="MKL275" t="s">
        <v>590</v>
      </c>
      <c r="MKM275" t="s">
        <v>590</v>
      </c>
      <c r="MKN275" t="s">
        <v>590</v>
      </c>
      <c r="MKO275" t="s">
        <v>590</v>
      </c>
      <c r="MKP275" t="s">
        <v>590</v>
      </c>
      <c r="MKQ275" t="s">
        <v>590</v>
      </c>
      <c r="MKR275" t="s">
        <v>590</v>
      </c>
      <c r="MKS275" t="s">
        <v>590</v>
      </c>
      <c r="MKT275" t="s">
        <v>590</v>
      </c>
      <c r="MKU275" t="s">
        <v>590</v>
      </c>
      <c r="MKV275" t="s">
        <v>590</v>
      </c>
      <c r="MKW275" t="s">
        <v>590</v>
      </c>
      <c r="MKX275" t="s">
        <v>590</v>
      </c>
      <c r="MKY275" t="s">
        <v>590</v>
      </c>
      <c r="MKZ275" t="s">
        <v>590</v>
      </c>
      <c r="MLA275" t="s">
        <v>590</v>
      </c>
      <c r="MLB275" t="s">
        <v>590</v>
      </c>
      <c r="MLC275" t="s">
        <v>590</v>
      </c>
      <c r="MLD275" t="s">
        <v>590</v>
      </c>
      <c r="MLE275" t="s">
        <v>590</v>
      </c>
      <c r="MLF275" t="s">
        <v>590</v>
      </c>
      <c r="MLG275" t="s">
        <v>590</v>
      </c>
      <c r="MLH275" t="s">
        <v>590</v>
      </c>
      <c r="MLI275" t="s">
        <v>590</v>
      </c>
      <c r="MLJ275" t="s">
        <v>590</v>
      </c>
      <c r="MLK275" t="s">
        <v>590</v>
      </c>
      <c r="MLL275" t="s">
        <v>590</v>
      </c>
      <c r="MLM275" t="s">
        <v>590</v>
      </c>
      <c r="MLN275" t="s">
        <v>590</v>
      </c>
      <c r="MLO275" t="s">
        <v>590</v>
      </c>
      <c r="MLP275" t="s">
        <v>590</v>
      </c>
      <c r="MLQ275" t="s">
        <v>590</v>
      </c>
      <c r="MLR275" t="s">
        <v>590</v>
      </c>
      <c r="MLS275" t="s">
        <v>590</v>
      </c>
      <c r="MLT275" t="s">
        <v>590</v>
      </c>
      <c r="MLU275" t="s">
        <v>590</v>
      </c>
      <c r="MLV275" t="s">
        <v>590</v>
      </c>
      <c r="MLW275" t="s">
        <v>590</v>
      </c>
      <c r="MLX275" t="s">
        <v>590</v>
      </c>
      <c r="MLY275" t="s">
        <v>590</v>
      </c>
      <c r="MLZ275" t="s">
        <v>590</v>
      </c>
      <c r="MMA275" t="s">
        <v>590</v>
      </c>
      <c r="MMB275" t="s">
        <v>590</v>
      </c>
      <c r="MMC275" t="s">
        <v>590</v>
      </c>
      <c r="MMD275" t="s">
        <v>590</v>
      </c>
      <c r="MME275" t="s">
        <v>590</v>
      </c>
      <c r="MMF275" t="s">
        <v>590</v>
      </c>
      <c r="MMG275" t="s">
        <v>590</v>
      </c>
      <c r="MMH275" t="s">
        <v>590</v>
      </c>
      <c r="MMI275" t="s">
        <v>590</v>
      </c>
      <c r="MMJ275" t="s">
        <v>590</v>
      </c>
      <c r="MMK275" t="s">
        <v>590</v>
      </c>
      <c r="MML275" t="s">
        <v>590</v>
      </c>
      <c r="MMM275" t="s">
        <v>590</v>
      </c>
      <c r="MMN275" t="s">
        <v>590</v>
      </c>
      <c r="MMO275" t="s">
        <v>590</v>
      </c>
      <c r="MMP275" t="s">
        <v>590</v>
      </c>
      <c r="MMQ275" t="s">
        <v>590</v>
      </c>
      <c r="MMR275" t="s">
        <v>590</v>
      </c>
      <c r="MMS275" t="s">
        <v>590</v>
      </c>
      <c r="MMT275" t="s">
        <v>590</v>
      </c>
      <c r="MMU275" t="s">
        <v>590</v>
      </c>
      <c r="MMV275" t="s">
        <v>590</v>
      </c>
      <c r="MMW275" t="s">
        <v>590</v>
      </c>
      <c r="MMX275" t="s">
        <v>590</v>
      </c>
      <c r="MMY275" t="s">
        <v>590</v>
      </c>
      <c r="MMZ275" t="s">
        <v>590</v>
      </c>
      <c r="MNA275" t="s">
        <v>590</v>
      </c>
      <c r="MNB275" t="s">
        <v>590</v>
      </c>
      <c r="MNC275" t="s">
        <v>590</v>
      </c>
      <c r="MND275" t="s">
        <v>590</v>
      </c>
      <c r="MNE275" t="s">
        <v>590</v>
      </c>
      <c r="MNF275" t="s">
        <v>590</v>
      </c>
      <c r="MNG275" t="s">
        <v>590</v>
      </c>
      <c r="MNH275" t="s">
        <v>590</v>
      </c>
      <c r="MNI275" t="s">
        <v>590</v>
      </c>
      <c r="MNJ275" t="s">
        <v>590</v>
      </c>
      <c r="MNK275" t="s">
        <v>590</v>
      </c>
      <c r="MNL275" t="s">
        <v>590</v>
      </c>
      <c r="MNM275" t="s">
        <v>590</v>
      </c>
      <c r="MNN275" t="s">
        <v>590</v>
      </c>
      <c r="MNO275" t="s">
        <v>590</v>
      </c>
      <c r="MNP275" t="s">
        <v>590</v>
      </c>
      <c r="MNQ275" t="s">
        <v>590</v>
      </c>
      <c r="MNR275" t="s">
        <v>590</v>
      </c>
      <c r="MNS275" t="s">
        <v>590</v>
      </c>
      <c r="MNT275" t="s">
        <v>590</v>
      </c>
      <c r="MNU275" t="s">
        <v>590</v>
      </c>
      <c r="MNV275" t="s">
        <v>590</v>
      </c>
      <c r="MNW275" t="s">
        <v>590</v>
      </c>
      <c r="MNX275" t="s">
        <v>590</v>
      </c>
      <c r="MNY275" t="s">
        <v>590</v>
      </c>
      <c r="MNZ275" t="s">
        <v>590</v>
      </c>
      <c r="MOA275" t="s">
        <v>590</v>
      </c>
      <c r="MOB275" t="s">
        <v>590</v>
      </c>
      <c r="MOC275" t="s">
        <v>590</v>
      </c>
      <c r="MOD275" t="s">
        <v>590</v>
      </c>
      <c r="MOE275" t="s">
        <v>590</v>
      </c>
      <c r="MOF275" t="s">
        <v>590</v>
      </c>
      <c r="MOG275" t="s">
        <v>590</v>
      </c>
      <c r="MOH275" t="s">
        <v>590</v>
      </c>
      <c r="MOI275" t="s">
        <v>590</v>
      </c>
      <c r="MOJ275" t="s">
        <v>590</v>
      </c>
      <c r="MOK275" t="s">
        <v>590</v>
      </c>
      <c r="MOL275" t="s">
        <v>590</v>
      </c>
      <c r="MOM275" t="s">
        <v>590</v>
      </c>
      <c r="MON275" t="s">
        <v>590</v>
      </c>
      <c r="MOO275" t="s">
        <v>590</v>
      </c>
      <c r="MOP275" t="s">
        <v>590</v>
      </c>
      <c r="MOQ275" t="s">
        <v>590</v>
      </c>
      <c r="MOR275" t="s">
        <v>590</v>
      </c>
      <c r="MOS275" t="s">
        <v>590</v>
      </c>
      <c r="MOT275" t="s">
        <v>590</v>
      </c>
      <c r="MOU275" t="s">
        <v>590</v>
      </c>
      <c r="MOV275" t="s">
        <v>590</v>
      </c>
      <c r="MOW275" t="s">
        <v>590</v>
      </c>
      <c r="MOX275" t="s">
        <v>590</v>
      </c>
      <c r="MOY275" t="s">
        <v>590</v>
      </c>
      <c r="MOZ275" t="s">
        <v>590</v>
      </c>
      <c r="MPA275" t="s">
        <v>590</v>
      </c>
      <c r="MPB275" t="s">
        <v>590</v>
      </c>
      <c r="MPC275" t="s">
        <v>590</v>
      </c>
      <c r="MPD275" t="s">
        <v>590</v>
      </c>
      <c r="MPE275" t="s">
        <v>590</v>
      </c>
      <c r="MPF275" t="s">
        <v>590</v>
      </c>
      <c r="MPG275" t="s">
        <v>590</v>
      </c>
      <c r="MPH275" t="s">
        <v>590</v>
      </c>
      <c r="MPI275" t="s">
        <v>590</v>
      </c>
      <c r="MPJ275" t="s">
        <v>590</v>
      </c>
      <c r="MPK275" t="s">
        <v>590</v>
      </c>
      <c r="MPL275" t="s">
        <v>590</v>
      </c>
      <c r="MPM275" t="s">
        <v>590</v>
      </c>
      <c r="MPN275" t="s">
        <v>590</v>
      </c>
      <c r="MPO275" t="s">
        <v>590</v>
      </c>
      <c r="MPP275" t="s">
        <v>590</v>
      </c>
      <c r="MPQ275" t="s">
        <v>590</v>
      </c>
      <c r="MPR275" t="s">
        <v>590</v>
      </c>
      <c r="MPS275" t="s">
        <v>590</v>
      </c>
      <c r="MPT275" t="s">
        <v>590</v>
      </c>
      <c r="MPU275" t="s">
        <v>590</v>
      </c>
      <c r="MPV275" t="s">
        <v>590</v>
      </c>
      <c r="MPW275" t="s">
        <v>590</v>
      </c>
      <c r="MPX275" t="s">
        <v>590</v>
      </c>
      <c r="MPY275" t="s">
        <v>590</v>
      </c>
      <c r="MPZ275" t="s">
        <v>590</v>
      </c>
      <c r="MQA275" t="s">
        <v>590</v>
      </c>
      <c r="MQB275" t="s">
        <v>590</v>
      </c>
      <c r="MQC275" t="s">
        <v>590</v>
      </c>
      <c r="MQD275" t="s">
        <v>590</v>
      </c>
      <c r="MQE275" t="s">
        <v>590</v>
      </c>
      <c r="MQF275" t="s">
        <v>590</v>
      </c>
      <c r="MQG275" t="s">
        <v>590</v>
      </c>
      <c r="MQH275" t="s">
        <v>590</v>
      </c>
      <c r="MQI275" t="s">
        <v>590</v>
      </c>
      <c r="MQJ275" t="s">
        <v>590</v>
      </c>
      <c r="MQK275" t="s">
        <v>590</v>
      </c>
      <c r="MQL275" t="s">
        <v>590</v>
      </c>
      <c r="MQM275" t="s">
        <v>590</v>
      </c>
      <c r="MQN275" t="s">
        <v>590</v>
      </c>
      <c r="MQO275" t="s">
        <v>590</v>
      </c>
      <c r="MQP275" t="s">
        <v>590</v>
      </c>
      <c r="MQQ275" t="s">
        <v>590</v>
      </c>
      <c r="MQR275" t="s">
        <v>590</v>
      </c>
      <c r="MQS275" t="s">
        <v>590</v>
      </c>
      <c r="MQT275" t="s">
        <v>590</v>
      </c>
      <c r="MQU275" t="s">
        <v>590</v>
      </c>
      <c r="MQV275" t="s">
        <v>590</v>
      </c>
      <c r="MQW275" t="s">
        <v>590</v>
      </c>
      <c r="MQX275" t="s">
        <v>590</v>
      </c>
      <c r="MQY275" t="s">
        <v>590</v>
      </c>
      <c r="MQZ275" t="s">
        <v>590</v>
      </c>
      <c r="MRA275" t="s">
        <v>590</v>
      </c>
      <c r="MRB275" t="s">
        <v>590</v>
      </c>
      <c r="MRC275" t="s">
        <v>590</v>
      </c>
      <c r="MRD275" t="s">
        <v>590</v>
      </c>
      <c r="MRE275" t="s">
        <v>590</v>
      </c>
      <c r="MRF275" t="s">
        <v>590</v>
      </c>
      <c r="MRG275" t="s">
        <v>590</v>
      </c>
      <c r="MRH275" t="s">
        <v>590</v>
      </c>
      <c r="MRI275" t="s">
        <v>590</v>
      </c>
      <c r="MRJ275" t="s">
        <v>590</v>
      </c>
      <c r="MRK275" t="s">
        <v>590</v>
      </c>
      <c r="MRL275" t="s">
        <v>590</v>
      </c>
      <c r="MRM275" t="s">
        <v>590</v>
      </c>
      <c r="MRN275" t="s">
        <v>590</v>
      </c>
      <c r="MRO275" t="s">
        <v>590</v>
      </c>
      <c r="MRP275" t="s">
        <v>590</v>
      </c>
      <c r="MRQ275" t="s">
        <v>590</v>
      </c>
      <c r="MRR275" t="s">
        <v>590</v>
      </c>
      <c r="MRS275" t="s">
        <v>590</v>
      </c>
      <c r="MRT275" t="s">
        <v>590</v>
      </c>
      <c r="MRU275" t="s">
        <v>590</v>
      </c>
      <c r="MRV275" t="s">
        <v>590</v>
      </c>
      <c r="MRW275" t="s">
        <v>590</v>
      </c>
      <c r="MRX275" t="s">
        <v>590</v>
      </c>
      <c r="MRY275" t="s">
        <v>590</v>
      </c>
      <c r="MRZ275" t="s">
        <v>590</v>
      </c>
      <c r="MSA275" t="s">
        <v>590</v>
      </c>
      <c r="MSB275" t="s">
        <v>590</v>
      </c>
      <c r="MSC275" t="s">
        <v>590</v>
      </c>
      <c r="MSD275" t="s">
        <v>590</v>
      </c>
      <c r="MSE275" t="s">
        <v>590</v>
      </c>
      <c r="MSF275" t="s">
        <v>590</v>
      </c>
      <c r="MSG275" t="s">
        <v>590</v>
      </c>
      <c r="MSH275" t="s">
        <v>590</v>
      </c>
      <c r="MSI275" t="s">
        <v>590</v>
      </c>
      <c r="MSJ275" t="s">
        <v>590</v>
      </c>
      <c r="MSK275" t="s">
        <v>590</v>
      </c>
      <c r="MSL275" t="s">
        <v>590</v>
      </c>
      <c r="MSM275" t="s">
        <v>590</v>
      </c>
      <c r="MSN275" t="s">
        <v>590</v>
      </c>
      <c r="MSO275" t="s">
        <v>590</v>
      </c>
      <c r="MSP275" t="s">
        <v>590</v>
      </c>
      <c r="MSQ275" t="s">
        <v>590</v>
      </c>
      <c r="MSR275" t="s">
        <v>590</v>
      </c>
      <c r="MSS275" t="s">
        <v>590</v>
      </c>
      <c r="MST275" t="s">
        <v>590</v>
      </c>
      <c r="MSU275" t="s">
        <v>590</v>
      </c>
      <c r="MSV275" t="s">
        <v>590</v>
      </c>
      <c r="MSW275" t="s">
        <v>590</v>
      </c>
      <c r="MSX275" t="s">
        <v>590</v>
      </c>
      <c r="MSY275" t="s">
        <v>590</v>
      </c>
      <c r="MSZ275" t="s">
        <v>590</v>
      </c>
      <c r="MTA275" t="s">
        <v>590</v>
      </c>
      <c r="MTB275" t="s">
        <v>590</v>
      </c>
      <c r="MTC275" t="s">
        <v>590</v>
      </c>
      <c r="MTD275" t="s">
        <v>590</v>
      </c>
      <c r="MTE275" t="s">
        <v>590</v>
      </c>
      <c r="MTF275" t="s">
        <v>590</v>
      </c>
      <c r="MTG275" t="s">
        <v>590</v>
      </c>
      <c r="MTH275" t="s">
        <v>590</v>
      </c>
      <c r="MTI275" t="s">
        <v>590</v>
      </c>
      <c r="MTJ275" t="s">
        <v>590</v>
      </c>
      <c r="MTK275" t="s">
        <v>590</v>
      </c>
      <c r="MTL275" t="s">
        <v>590</v>
      </c>
      <c r="MTM275" t="s">
        <v>590</v>
      </c>
      <c r="MTN275" t="s">
        <v>590</v>
      </c>
      <c r="MTO275" t="s">
        <v>590</v>
      </c>
      <c r="MTP275" t="s">
        <v>590</v>
      </c>
      <c r="MTQ275" t="s">
        <v>590</v>
      </c>
      <c r="MTR275" t="s">
        <v>590</v>
      </c>
      <c r="MTS275" t="s">
        <v>590</v>
      </c>
      <c r="MTT275" t="s">
        <v>590</v>
      </c>
      <c r="MTU275" t="s">
        <v>590</v>
      </c>
      <c r="MTV275" t="s">
        <v>590</v>
      </c>
      <c r="MTW275" t="s">
        <v>590</v>
      </c>
      <c r="MTX275" t="s">
        <v>590</v>
      </c>
      <c r="MTY275" t="s">
        <v>590</v>
      </c>
      <c r="MTZ275" t="s">
        <v>590</v>
      </c>
      <c r="MUA275" t="s">
        <v>590</v>
      </c>
      <c r="MUB275" t="s">
        <v>590</v>
      </c>
      <c r="MUC275" t="s">
        <v>590</v>
      </c>
      <c r="MUD275" t="s">
        <v>590</v>
      </c>
      <c r="MUE275" t="s">
        <v>590</v>
      </c>
      <c r="MUF275" t="s">
        <v>590</v>
      </c>
      <c r="MUG275" t="s">
        <v>590</v>
      </c>
      <c r="MUH275" t="s">
        <v>590</v>
      </c>
      <c r="MUI275" t="s">
        <v>590</v>
      </c>
      <c r="MUJ275" t="s">
        <v>590</v>
      </c>
      <c r="MUK275" t="s">
        <v>590</v>
      </c>
      <c r="MUL275" t="s">
        <v>590</v>
      </c>
      <c r="MUM275" t="s">
        <v>590</v>
      </c>
      <c r="MUN275" t="s">
        <v>590</v>
      </c>
      <c r="MUO275" t="s">
        <v>590</v>
      </c>
      <c r="MUP275" t="s">
        <v>590</v>
      </c>
      <c r="MUQ275" t="s">
        <v>590</v>
      </c>
      <c r="MUR275" t="s">
        <v>590</v>
      </c>
      <c r="MUS275" t="s">
        <v>590</v>
      </c>
      <c r="MUT275" t="s">
        <v>590</v>
      </c>
      <c r="MUU275" t="s">
        <v>590</v>
      </c>
      <c r="MUV275" t="s">
        <v>590</v>
      </c>
      <c r="MUW275" t="s">
        <v>590</v>
      </c>
      <c r="MUX275" t="s">
        <v>590</v>
      </c>
      <c r="MUY275" t="s">
        <v>590</v>
      </c>
      <c r="MUZ275" t="s">
        <v>590</v>
      </c>
      <c r="MVA275" t="s">
        <v>590</v>
      </c>
      <c r="MVB275" t="s">
        <v>590</v>
      </c>
      <c r="MVC275" t="s">
        <v>590</v>
      </c>
      <c r="MVD275" t="s">
        <v>590</v>
      </c>
      <c r="MVE275" t="s">
        <v>590</v>
      </c>
      <c r="MVF275" t="s">
        <v>590</v>
      </c>
      <c r="MVG275" t="s">
        <v>590</v>
      </c>
      <c r="MVH275" t="s">
        <v>590</v>
      </c>
      <c r="MVI275" t="s">
        <v>590</v>
      </c>
      <c r="MVJ275" t="s">
        <v>590</v>
      </c>
      <c r="MVK275" t="s">
        <v>590</v>
      </c>
      <c r="MVL275" t="s">
        <v>590</v>
      </c>
      <c r="MVM275" t="s">
        <v>590</v>
      </c>
      <c r="MVN275" t="s">
        <v>590</v>
      </c>
      <c r="MVO275" t="s">
        <v>590</v>
      </c>
      <c r="MVP275" t="s">
        <v>590</v>
      </c>
      <c r="MVQ275" t="s">
        <v>590</v>
      </c>
      <c r="MVR275" t="s">
        <v>590</v>
      </c>
      <c r="MVS275" t="s">
        <v>590</v>
      </c>
      <c r="MVT275" t="s">
        <v>590</v>
      </c>
      <c r="MVU275" t="s">
        <v>590</v>
      </c>
      <c r="MVV275" t="s">
        <v>590</v>
      </c>
      <c r="MVW275" t="s">
        <v>590</v>
      </c>
      <c r="MVX275" t="s">
        <v>590</v>
      </c>
      <c r="MVY275" t="s">
        <v>590</v>
      </c>
      <c r="MVZ275" t="s">
        <v>590</v>
      </c>
      <c r="MWA275" t="s">
        <v>590</v>
      </c>
      <c r="MWB275" t="s">
        <v>590</v>
      </c>
      <c r="MWC275" t="s">
        <v>590</v>
      </c>
      <c r="MWD275" t="s">
        <v>590</v>
      </c>
      <c r="MWE275" t="s">
        <v>590</v>
      </c>
      <c r="MWF275" t="s">
        <v>590</v>
      </c>
      <c r="MWG275" t="s">
        <v>590</v>
      </c>
      <c r="MWH275" t="s">
        <v>590</v>
      </c>
      <c r="MWI275" t="s">
        <v>590</v>
      </c>
      <c r="MWJ275" t="s">
        <v>590</v>
      </c>
      <c r="MWK275" t="s">
        <v>590</v>
      </c>
      <c r="MWL275" t="s">
        <v>590</v>
      </c>
      <c r="MWM275" t="s">
        <v>590</v>
      </c>
      <c r="MWN275" t="s">
        <v>590</v>
      </c>
      <c r="MWO275" t="s">
        <v>590</v>
      </c>
      <c r="MWP275" t="s">
        <v>590</v>
      </c>
      <c r="MWQ275" t="s">
        <v>590</v>
      </c>
      <c r="MWR275" t="s">
        <v>590</v>
      </c>
      <c r="MWS275" t="s">
        <v>590</v>
      </c>
      <c r="MWT275" t="s">
        <v>590</v>
      </c>
      <c r="MWU275" t="s">
        <v>590</v>
      </c>
      <c r="MWV275" t="s">
        <v>590</v>
      </c>
      <c r="MWW275" t="s">
        <v>590</v>
      </c>
      <c r="MWX275" t="s">
        <v>590</v>
      </c>
      <c r="MWY275" t="s">
        <v>590</v>
      </c>
      <c r="MWZ275" t="s">
        <v>590</v>
      </c>
      <c r="MXA275" t="s">
        <v>590</v>
      </c>
      <c r="MXB275" t="s">
        <v>590</v>
      </c>
      <c r="MXC275" t="s">
        <v>590</v>
      </c>
      <c r="MXD275" t="s">
        <v>590</v>
      </c>
      <c r="MXE275" t="s">
        <v>590</v>
      </c>
      <c r="MXF275" t="s">
        <v>590</v>
      </c>
      <c r="MXG275" t="s">
        <v>590</v>
      </c>
      <c r="MXH275" t="s">
        <v>590</v>
      </c>
      <c r="MXI275" t="s">
        <v>590</v>
      </c>
      <c r="MXJ275" t="s">
        <v>590</v>
      </c>
      <c r="MXK275" t="s">
        <v>590</v>
      </c>
      <c r="MXL275" t="s">
        <v>590</v>
      </c>
      <c r="MXM275" t="s">
        <v>590</v>
      </c>
      <c r="MXN275" t="s">
        <v>590</v>
      </c>
      <c r="MXO275" t="s">
        <v>590</v>
      </c>
      <c r="MXP275" t="s">
        <v>590</v>
      </c>
      <c r="MXQ275" t="s">
        <v>590</v>
      </c>
      <c r="MXR275" t="s">
        <v>590</v>
      </c>
      <c r="MXS275" t="s">
        <v>590</v>
      </c>
      <c r="MXT275" t="s">
        <v>590</v>
      </c>
      <c r="MXU275" t="s">
        <v>590</v>
      </c>
      <c r="MXV275" t="s">
        <v>590</v>
      </c>
      <c r="MXW275" t="s">
        <v>590</v>
      </c>
      <c r="MXX275" t="s">
        <v>590</v>
      </c>
      <c r="MXY275" t="s">
        <v>590</v>
      </c>
      <c r="MXZ275" t="s">
        <v>590</v>
      </c>
      <c r="MYA275" t="s">
        <v>590</v>
      </c>
      <c r="MYB275" t="s">
        <v>590</v>
      </c>
      <c r="MYC275" t="s">
        <v>590</v>
      </c>
      <c r="MYD275" t="s">
        <v>590</v>
      </c>
      <c r="MYE275" t="s">
        <v>590</v>
      </c>
      <c r="MYF275" t="s">
        <v>590</v>
      </c>
      <c r="MYG275" t="s">
        <v>590</v>
      </c>
      <c r="MYH275" t="s">
        <v>590</v>
      </c>
      <c r="MYI275" t="s">
        <v>590</v>
      </c>
      <c r="MYJ275" t="s">
        <v>590</v>
      </c>
      <c r="MYK275" t="s">
        <v>590</v>
      </c>
      <c r="MYL275" t="s">
        <v>590</v>
      </c>
      <c r="MYM275" t="s">
        <v>590</v>
      </c>
      <c r="MYN275" t="s">
        <v>590</v>
      </c>
      <c r="MYO275" t="s">
        <v>590</v>
      </c>
      <c r="MYP275" t="s">
        <v>590</v>
      </c>
      <c r="MYQ275" t="s">
        <v>590</v>
      </c>
      <c r="MYR275" t="s">
        <v>590</v>
      </c>
      <c r="MYS275" t="s">
        <v>590</v>
      </c>
      <c r="MYT275" t="s">
        <v>590</v>
      </c>
      <c r="MYU275" t="s">
        <v>590</v>
      </c>
      <c r="MYV275" t="s">
        <v>590</v>
      </c>
      <c r="MYW275" t="s">
        <v>590</v>
      </c>
      <c r="MYX275" t="s">
        <v>590</v>
      </c>
      <c r="MYY275" t="s">
        <v>590</v>
      </c>
      <c r="MYZ275" t="s">
        <v>590</v>
      </c>
      <c r="MZA275" t="s">
        <v>590</v>
      </c>
      <c r="MZB275" t="s">
        <v>590</v>
      </c>
      <c r="MZC275" t="s">
        <v>590</v>
      </c>
      <c r="MZD275" t="s">
        <v>590</v>
      </c>
      <c r="MZE275" t="s">
        <v>590</v>
      </c>
      <c r="MZF275" t="s">
        <v>590</v>
      </c>
      <c r="MZG275" t="s">
        <v>590</v>
      </c>
      <c r="MZH275" t="s">
        <v>590</v>
      </c>
      <c r="MZI275" t="s">
        <v>590</v>
      </c>
      <c r="MZJ275" t="s">
        <v>590</v>
      </c>
      <c r="MZK275" t="s">
        <v>590</v>
      </c>
      <c r="MZL275" t="s">
        <v>590</v>
      </c>
      <c r="MZM275" t="s">
        <v>590</v>
      </c>
      <c r="MZN275" t="s">
        <v>590</v>
      </c>
      <c r="MZO275" t="s">
        <v>590</v>
      </c>
      <c r="MZP275" t="s">
        <v>590</v>
      </c>
      <c r="MZQ275" t="s">
        <v>590</v>
      </c>
      <c r="MZR275" t="s">
        <v>590</v>
      </c>
      <c r="MZS275" t="s">
        <v>590</v>
      </c>
      <c r="MZT275" t="s">
        <v>590</v>
      </c>
      <c r="MZU275" t="s">
        <v>590</v>
      </c>
      <c r="MZV275" t="s">
        <v>590</v>
      </c>
      <c r="MZW275" t="s">
        <v>590</v>
      </c>
      <c r="MZX275" t="s">
        <v>590</v>
      </c>
      <c r="MZY275" t="s">
        <v>590</v>
      </c>
      <c r="MZZ275" t="s">
        <v>590</v>
      </c>
      <c r="NAA275" t="s">
        <v>590</v>
      </c>
      <c r="NAB275" t="s">
        <v>590</v>
      </c>
      <c r="NAC275" t="s">
        <v>590</v>
      </c>
      <c r="NAD275" t="s">
        <v>590</v>
      </c>
      <c r="NAE275" t="s">
        <v>590</v>
      </c>
      <c r="NAF275" t="s">
        <v>590</v>
      </c>
      <c r="NAG275" t="s">
        <v>590</v>
      </c>
      <c r="NAH275" t="s">
        <v>590</v>
      </c>
      <c r="NAI275" t="s">
        <v>590</v>
      </c>
      <c r="NAJ275" t="s">
        <v>590</v>
      </c>
      <c r="NAK275" t="s">
        <v>590</v>
      </c>
      <c r="NAL275" t="s">
        <v>590</v>
      </c>
      <c r="NAM275" t="s">
        <v>590</v>
      </c>
      <c r="NAN275" t="s">
        <v>590</v>
      </c>
      <c r="NAO275" t="s">
        <v>590</v>
      </c>
      <c r="NAP275" t="s">
        <v>590</v>
      </c>
      <c r="NAQ275" t="s">
        <v>590</v>
      </c>
      <c r="NAR275" t="s">
        <v>590</v>
      </c>
      <c r="NAS275" t="s">
        <v>590</v>
      </c>
      <c r="NAT275" t="s">
        <v>590</v>
      </c>
      <c r="NAU275" t="s">
        <v>590</v>
      </c>
      <c r="NAV275" t="s">
        <v>590</v>
      </c>
      <c r="NAW275" t="s">
        <v>590</v>
      </c>
      <c r="NAX275" t="s">
        <v>590</v>
      </c>
      <c r="NAY275" t="s">
        <v>590</v>
      </c>
      <c r="NAZ275" t="s">
        <v>590</v>
      </c>
      <c r="NBA275" t="s">
        <v>590</v>
      </c>
      <c r="NBB275" t="s">
        <v>590</v>
      </c>
      <c r="NBC275" t="s">
        <v>590</v>
      </c>
      <c r="NBD275" t="s">
        <v>590</v>
      </c>
      <c r="NBE275" t="s">
        <v>590</v>
      </c>
      <c r="NBF275" t="s">
        <v>590</v>
      </c>
      <c r="NBG275" t="s">
        <v>590</v>
      </c>
      <c r="NBH275" t="s">
        <v>590</v>
      </c>
      <c r="NBI275" t="s">
        <v>590</v>
      </c>
      <c r="NBJ275" t="s">
        <v>590</v>
      </c>
      <c r="NBK275" t="s">
        <v>590</v>
      </c>
      <c r="NBL275" t="s">
        <v>590</v>
      </c>
      <c r="NBM275" t="s">
        <v>590</v>
      </c>
      <c r="NBN275" t="s">
        <v>590</v>
      </c>
      <c r="NBO275" t="s">
        <v>590</v>
      </c>
      <c r="NBP275" t="s">
        <v>590</v>
      </c>
      <c r="NBQ275" t="s">
        <v>590</v>
      </c>
      <c r="NBR275" t="s">
        <v>590</v>
      </c>
      <c r="NBS275" t="s">
        <v>590</v>
      </c>
      <c r="NBT275" t="s">
        <v>590</v>
      </c>
      <c r="NBU275" t="s">
        <v>590</v>
      </c>
      <c r="NBV275" t="s">
        <v>590</v>
      </c>
      <c r="NBW275" t="s">
        <v>590</v>
      </c>
      <c r="NBX275" t="s">
        <v>590</v>
      </c>
      <c r="NBY275" t="s">
        <v>590</v>
      </c>
      <c r="NBZ275" t="s">
        <v>590</v>
      </c>
      <c r="NCA275" t="s">
        <v>590</v>
      </c>
      <c r="NCB275" t="s">
        <v>590</v>
      </c>
      <c r="NCC275" t="s">
        <v>590</v>
      </c>
      <c r="NCD275" t="s">
        <v>590</v>
      </c>
      <c r="NCE275" t="s">
        <v>590</v>
      </c>
      <c r="NCF275" t="s">
        <v>590</v>
      </c>
      <c r="NCG275" t="s">
        <v>590</v>
      </c>
      <c r="NCH275" t="s">
        <v>590</v>
      </c>
      <c r="NCI275" t="s">
        <v>590</v>
      </c>
      <c r="NCJ275" t="s">
        <v>590</v>
      </c>
      <c r="NCK275" t="s">
        <v>590</v>
      </c>
      <c r="NCL275" t="s">
        <v>590</v>
      </c>
      <c r="NCM275" t="s">
        <v>590</v>
      </c>
      <c r="NCN275" t="s">
        <v>590</v>
      </c>
      <c r="NCO275" t="s">
        <v>590</v>
      </c>
      <c r="NCP275" t="s">
        <v>590</v>
      </c>
      <c r="NCQ275" t="s">
        <v>590</v>
      </c>
      <c r="NCR275" t="s">
        <v>590</v>
      </c>
      <c r="NCS275" t="s">
        <v>590</v>
      </c>
      <c r="NCT275" t="s">
        <v>590</v>
      </c>
      <c r="NCU275" t="s">
        <v>590</v>
      </c>
      <c r="NCV275" t="s">
        <v>590</v>
      </c>
      <c r="NCW275" t="s">
        <v>590</v>
      </c>
      <c r="NCX275" t="s">
        <v>590</v>
      </c>
      <c r="NCY275" t="s">
        <v>590</v>
      </c>
      <c r="NCZ275" t="s">
        <v>590</v>
      </c>
      <c r="NDA275" t="s">
        <v>590</v>
      </c>
      <c r="NDB275" t="s">
        <v>590</v>
      </c>
      <c r="NDC275" t="s">
        <v>590</v>
      </c>
      <c r="NDD275" t="s">
        <v>590</v>
      </c>
      <c r="NDE275" t="s">
        <v>590</v>
      </c>
      <c r="NDF275" t="s">
        <v>590</v>
      </c>
      <c r="NDG275" t="s">
        <v>590</v>
      </c>
      <c r="NDH275" t="s">
        <v>590</v>
      </c>
      <c r="NDI275" t="s">
        <v>590</v>
      </c>
      <c r="NDJ275" t="s">
        <v>590</v>
      </c>
      <c r="NDK275" t="s">
        <v>590</v>
      </c>
      <c r="NDL275" t="s">
        <v>590</v>
      </c>
      <c r="NDM275" t="s">
        <v>590</v>
      </c>
      <c r="NDN275" t="s">
        <v>590</v>
      </c>
      <c r="NDO275" t="s">
        <v>590</v>
      </c>
      <c r="NDP275" t="s">
        <v>590</v>
      </c>
      <c r="NDQ275" t="s">
        <v>590</v>
      </c>
      <c r="NDR275" t="s">
        <v>590</v>
      </c>
      <c r="NDS275" t="s">
        <v>590</v>
      </c>
      <c r="NDT275" t="s">
        <v>590</v>
      </c>
      <c r="NDU275" t="s">
        <v>590</v>
      </c>
      <c r="NDV275" t="s">
        <v>590</v>
      </c>
      <c r="NDW275" t="s">
        <v>590</v>
      </c>
      <c r="NDX275" t="s">
        <v>590</v>
      </c>
      <c r="NDY275" t="s">
        <v>590</v>
      </c>
      <c r="NDZ275" t="s">
        <v>590</v>
      </c>
      <c r="NEA275" t="s">
        <v>590</v>
      </c>
      <c r="NEB275" t="s">
        <v>590</v>
      </c>
      <c r="NEC275" t="s">
        <v>590</v>
      </c>
      <c r="NED275" t="s">
        <v>590</v>
      </c>
      <c r="NEE275" t="s">
        <v>590</v>
      </c>
      <c r="NEF275" t="s">
        <v>590</v>
      </c>
      <c r="NEG275" t="s">
        <v>590</v>
      </c>
      <c r="NEH275" t="s">
        <v>590</v>
      </c>
      <c r="NEI275" t="s">
        <v>590</v>
      </c>
      <c r="NEJ275" t="s">
        <v>590</v>
      </c>
      <c r="NEK275" t="s">
        <v>590</v>
      </c>
      <c r="NEL275" t="s">
        <v>590</v>
      </c>
      <c r="NEM275" t="s">
        <v>590</v>
      </c>
      <c r="NEN275" t="s">
        <v>590</v>
      </c>
      <c r="NEO275" t="s">
        <v>590</v>
      </c>
      <c r="NEP275" t="s">
        <v>590</v>
      </c>
      <c r="NEQ275" t="s">
        <v>590</v>
      </c>
      <c r="NER275" t="s">
        <v>590</v>
      </c>
      <c r="NES275" t="s">
        <v>590</v>
      </c>
      <c r="NET275" t="s">
        <v>590</v>
      </c>
      <c r="NEU275" t="s">
        <v>590</v>
      </c>
      <c r="NEV275" t="s">
        <v>590</v>
      </c>
      <c r="NEW275" t="s">
        <v>590</v>
      </c>
      <c r="NEX275" t="s">
        <v>590</v>
      </c>
      <c r="NEY275" t="s">
        <v>590</v>
      </c>
      <c r="NEZ275" t="s">
        <v>590</v>
      </c>
      <c r="NFA275" t="s">
        <v>590</v>
      </c>
      <c r="NFB275" t="s">
        <v>590</v>
      </c>
      <c r="NFC275" t="s">
        <v>590</v>
      </c>
      <c r="NFD275" t="s">
        <v>590</v>
      </c>
      <c r="NFE275" t="s">
        <v>590</v>
      </c>
      <c r="NFF275" t="s">
        <v>590</v>
      </c>
      <c r="NFG275" t="s">
        <v>590</v>
      </c>
      <c r="NFH275" t="s">
        <v>590</v>
      </c>
      <c r="NFI275" t="s">
        <v>590</v>
      </c>
      <c r="NFJ275" t="s">
        <v>590</v>
      </c>
      <c r="NFK275" t="s">
        <v>590</v>
      </c>
      <c r="NFL275" t="s">
        <v>590</v>
      </c>
      <c r="NFM275" t="s">
        <v>590</v>
      </c>
      <c r="NFN275" t="s">
        <v>590</v>
      </c>
      <c r="NFO275" t="s">
        <v>590</v>
      </c>
      <c r="NFP275" t="s">
        <v>590</v>
      </c>
      <c r="NFQ275" t="s">
        <v>590</v>
      </c>
      <c r="NFR275" t="s">
        <v>590</v>
      </c>
      <c r="NFS275" t="s">
        <v>590</v>
      </c>
      <c r="NFT275" t="s">
        <v>590</v>
      </c>
      <c r="NFU275" t="s">
        <v>590</v>
      </c>
      <c r="NFV275" t="s">
        <v>590</v>
      </c>
      <c r="NFW275" t="s">
        <v>590</v>
      </c>
      <c r="NFX275" t="s">
        <v>590</v>
      </c>
      <c r="NFY275" t="s">
        <v>590</v>
      </c>
      <c r="NFZ275" t="s">
        <v>590</v>
      </c>
      <c r="NGA275" t="s">
        <v>590</v>
      </c>
      <c r="NGB275" t="s">
        <v>590</v>
      </c>
      <c r="NGC275" t="s">
        <v>590</v>
      </c>
      <c r="NGD275" t="s">
        <v>590</v>
      </c>
      <c r="NGE275" t="s">
        <v>590</v>
      </c>
      <c r="NGF275" t="s">
        <v>590</v>
      </c>
      <c r="NGG275" t="s">
        <v>590</v>
      </c>
      <c r="NGH275" t="s">
        <v>590</v>
      </c>
      <c r="NGI275" t="s">
        <v>590</v>
      </c>
      <c r="NGJ275" t="s">
        <v>590</v>
      </c>
      <c r="NGK275" t="s">
        <v>590</v>
      </c>
      <c r="NGL275" t="s">
        <v>590</v>
      </c>
      <c r="NGM275" t="s">
        <v>590</v>
      </c>
      <c r="NGN275" t="s">
        <v>590</v>
      </c>
      <c r="NGO275" t="s">
        <v>590</v>
      </c>
      <c r="NGP275" t="s">
        <v>590</v>
      </c>
      <c r="NGQ275" t="s">
        <v>590</v>
      </c>
      <c r="NGR275" t="s">
        <v>590</v>
      </c>
      <c r="NGS275" t="s">
        <v>590</v>
      </c>
      <c r="NGT275" t="s">
        <v>590</v>
      </c>
      <c r="NGU275" t="s">
        <v>590</v>
      </c>
      <c r="NGV275" t="s">
        <v>590</v>
      </c>
      <c r="NGW275" t="s">
        <v>590</v>
      </c>
      <c r="NGX275" t="s">
        <v>590</v>
      </c>
      <c r="NGY275" t="s">
        <v>590</v>
      </c>
      <c r="NGZ275" t="s">
        <v>590</v>
      </c>
      <c r="NHA275" t="s">
        <v>590</v>
      </c>
      <c r="NHB275" t="s">
        <v>590</v>
      </c>
      <c r="NHC275" t="s">
        <v>590</v>
      </c>
      <c r="NHD275" t="s">
        <v>590</v>
      </c>
      <c r="NHE275" t="s">
        <v>590</v>
      </c>
      <c r="NHF275" t="s">
        <v>590</v>
      </c>
      <c r="NHG275" t="s">
        <v>590</v>
      </c>
      <c r="NHH275" t="s">
        <v>590</v>
      </c>
      <c r="NHI275" t="s">
        <v>590</v>
      </c>
      <c r="NHJ275" t="s">
        <v>590</v>
      </c>
      <c r="NHK275" t="s">
        <v>590</v>
      </c>
      <c r="NHL275" t="s">
        <v>590</v>
      </c>
      <c r="NHM275" t="s">
        <v>590</v>
      </c>
      <c r="NHN275" t="s">
        <v>590</v>
      </c>
      <c r="NHO275" t="s">
        <v>590</v>
      </c>
      <c r="NHP275" t="s">
        <v>590</v>
      </c>
      <c r="NHQ275" t="s">
        <v>590</v>
      </c>
      <c r="NHR275" t="s">
        <v>590</v>
      </c>
      <c r="NHS275" t="s">
        <v>590</v>
      </c>
      <c r="NHT275" t="s">
        <v>590</v>
      </c>
      <c r="NHU275" t="s">
        <v>590</v>
      </c>
      <c r="NHV275" t="s">
        <v>590</v>
      </c>
      <c r="NHW275" t="s">
        <v>590</v>
      </c>
      <c r="NHX275" t="s">
        <v>590</v>
      </c>
      <c r="NHY275" t="s">
        <v>590</v>
      </c>
      <c r="NHZ275" t="s">
        <v>590</v>
      </c>
      <c r="NIA275" t="s">
        <v>590</v>
      </c>
      <c r="NIB275" t="s">
        <v>590</v>
      </c>
      <c r="NIC275" t="s">
        <v>590</v>
      </c>
      <c r="NID275" t="s">
        <v>590</v>
      </c>
      <c r="NIE275" t="s">
        <v>590</v>
      </c>
      <c r="NIF275" t="s">
        <v>590</v>
      </c>
      <c r="NIG275" t="s">
        <v>590</v>
      </c>
      <c r="NIH275" t="s">
        <v>590</v>
      </c>
      <c r="NII275" t="s">
        <v>590</v>
      </c>
      <c r="NIJ275" t="s">
        <v>590</v>
      </c>
      <c r="NIK275" t="s">
        <v>590</v>
      </c>
      <c r="NIL275" t="s">
        <v>590</v>
      </c>
      <c r="NIM275" t="s">
        <v>590</v>
      </c>
      <c r="NIN275" t="s">
        <v>590</v>
      </c>
      <c r="NIO275" t="s">
        <v>590</v>
      </c>
      <c r="NIP275" t="s">
        <v>590</v>
      </c>
      <c r="NIQ275" t="s">
        <v>590</v>
      </c>
      <c r="NIR275" t="s">
        <v>590</v>
      </c>
      <c r="NIS275" t="s">
        <v>590</v>
      </c>
      <c r="NIT275" t="s">
        <v>590</v>
      </c>
      <c r="NIU275" t="s">
        <v>590</v>
      </c>
      <c r="NIV275" t="s">
        <v>590</v>
      </c>
      <c r="NIW275" t="s">
        <v>590</v>
      </c>
      <c r="NIX275" t="s">
        <v>590</v>
      </c>
      <c r="NIY275" t="s">
        <v>590</v>
      </c>
      <c r="NIZ275" t="s">
        <v>590</v>
      </c>
      <c r="NJA275" t="s">
        <v>590</v>
      </c>
      <c r="NJB275" t="s">
        <v>590</v>
      </c>
      <c r="NJC275" t="s">
        <v>590</v>
      </c>
      <c r="NJD275" t="s">
        <v>590</v>
      </c>
      <c r="NJE275" t="s">
        <v>590</v>
      </c>
      <c r="NJF275" t="s">
        <v>590</v>
      </c>
      <c r="NJG275" t="s">
        <v>590</v>
      </c>
      <c r="NJH275" t="s">
        <v>590</v>
      </c>
      <c r="NJI275" t="s">
        <v>590</v>
      </c>
      <c r="NJJ275" t="s">
        <v>590</v>
      </c>
      <c r="NJK275" t="s">
        <v>590</v>
      </c>
      <c r="NJL275" t="s">
        <v>590</v>
      </c>
      <c r="NJM275" t="s">
        <v>590</v>
      </c>
      <c r="NJN275" t="s">
        <v>590</v>
      </c>
      <c r="NJO275" t="s">
        <v>590</v>
      </c>
      <c r="NJP275" t="s">
        <v>590</v>
      </c>
      <c r="NJQ275" t="s">
        <v>590</v>
      </c>
      <c r="NJR275" t="s">
        <v>590</v>
      </c>
      <c r="NJS275" t="s">
        <v>590</v>
      </c>
      <c r="NJT275" t="s">
        <v>590</v>
      </c>
      <c r="NJU275" t="s">
        <v>590</v>
      </c>
      <c r="NJV275" t="s">
        <v>590</v>
      </c>
      <c r="NJW275" t="s">
        <v>590</v>
      </c>
      <c r="NJX275" t="s">
        <v>590</v>
      </c>
      <c r="NJY275" t="s">
        <v>590</v>
      </c>
      <c r="NJZ275" t="s">
        <v>590</v>
      </c>
      <c r="NKA275" t="s">
        <v>590</v>
      </c>
      <c r="NKB275" t="s">
        <v>590</v>
      </c>
      <c r="NKC275" t="s">
        <v>590</v>
      </c>
      <c r="NKD275" t="s">
        <v>590</v>
      </c>
      <c r="NKE275" t="s">
        <v>590</v>
      </c>
      <c r="NKF275" t="s">
        <v>590</v>
      </c>
      <c r="NKG275" t="s">
        <v>590</v>
      </c>
      <c r="NKH275" t="s">
        <v>590</v>
      </c>
      <c r="NKI275" t="s">
        <v>590</v>
      </c>
      <c r="NKJ275" t="s">
        <v>590</v>
      </c>
      <c r="NKK275" t="s">
        <v>590</v>
      </c>
      <c r="NKL275" t="s">
        <v>590</v>
      </c>
      <c r="NKM275" t="s">
        <v>590</v>
      </c>
      <c r="NKN275" t="s">
        <v>590</v>
      </c>
      <c r="NKO275" t="s">
        <v>590</v>
      </c>
      <c r="NKP275" t="s">
        <v>590</v>
      </c>
      <c r="NKQ275" t="s">
        <v>590</v>
      </c>
      <c r="NKR275" t="s">
        <v>590</v>
      </c>
      <c r="NKS275" t="s">
        <v>590</v>
      </c>
      <c r="NKT275" t="s">
        <v>590</v>
      </c>
      <c r="NKU275" t="s">
        <v>590</v>
      </c>
      <c r="NKV275" t="s">
        <v>590</v>
      </c>
      <c r="NKW275" t="s">
        <v>590</v>
      </c>
      <c r="NKX275" t="s">
        <v>590</v>
      </c>
      <c r="NKY275" t="s">
        <v>590</v>
      </c>
      <c r="NKZ275" t="s">
        <v>590</v>
      </c>
      <c r="NLA275" t="s">
        <v>590</v>
      </c>
      <c r="NLB275" t="s">
        <v>590</v>
      </c>
      <c r="NLC275" t="s">
        <v>590</v>
      </c>
      <c r="NLD275" t="s">
        <v>590</v>
      </c>
      <c r="NLE275" t="s">
        <v>590</v>
      </c>
      <c r="NLF275" t="s">
        <v>590</v>
      </c>
      <c r="NLG275" t="s">
        <v>590</v>
      </c>
      <c r="NLH275" t="s">
        <v>590</v>
      </c>
      <c r="NLI275" t="s">
        <v>590</v>
      </c>
      <c r="NLJ275" t="s">
        <v>590</v>
      </c>
      <c r="NLK275" t="s">
        <v>590</v>
      </c>
      <c r="NLL275" t="s">
        <v>590</v>
      </c>
      <c r="NLM275" t="s">
        <v>590</v>
      </c>
      <c r="NLN275" t="s">
        <v>590</v>
      </c>
      <c r="NLO275" t="s">
        <v>590</v>
      </c>
      <c r="NLP275" t="s">
        <v>590</v>
      </c>
      <c r="NLQ275" t="s">
        <v>590</v>
      </c>
      <c r="NLR275" t="s">
        <v>590</v>
      </c>
      <c r="NLS275" t="s">
        <v>590</v>
      </c>
      <c r="NLT275" t="s">
        <v>590</v>
      </c>
      <c r="NLU275" t="s">
        <v>590</v>
      </c>
      <c r="NLV275" t="s">
        <v>590</v>
      </c>
      <c r="NLW275" t="s">
        <v>590</v>
      </c>
      <c r="NLX275" t="s">
        <v>590</v>
      </c>
      <c r="NLY275" t="s">
        <v>590</v>
      </c>
      <c r="NLZ275" t="s">
        <v>590</v>
      </c>
      <c r="NMA275" t="s">
        <v>590</v>
      </c>
      <c r="NMB275" t="s">
        <v>590</v>
      </c>
      <c r="NMC275" t="s">
        <v>590</v>
      </c>
      <c r="NMD275" t="s">
        <v>590</v>
      </c>
      <c r="NME275" t="s">
        <v>590</v>
      </c>
      <c r="NMF275" t="s">
        <v>590</v>
      </c>
      <c r="NMG275" t="s">
        <v>590</v>
      </c>
      <c r="NMH275" t="s">
        <v>590</v>
      </c>
      <c r="NMI275" t="s">
        <v>590</v>
      </c>
      <c r="NMJ275" t="s">
        <v>590</v>
      </c>
      <c r="NMK275" t="s">
        <v>590</v>
      </c>
      <c r="NML275" t="s">
        <v>590</v>
      </c>
      <c r="NMM275" t="s">
        <v>590</v>
      </c>
      <c r="NMN275" t="s">
        <v>590</v>
      </c>
      <c r="NMO275" t="s">
        <v>590</v>
      </c>
      <c r="NMP275" t="s">
        <v>590</v>
      </c>
      <c r="NMQ275" t="s">
        <v>590</v>
      </c>
      <c r="NMR275" t="s">
        <v>590</v>
      </c>
      <c r="NMS275" t="s">
        <v>590</v>
      </c>
      <c r="NMT275" t="s">
        <v>590</v>
      </c>
      <c r="NMU275" t="s">
        <v>590</v>
      </c>
      <c r="NMV275" t="s">
        <v>590</v>
      </c>
      <c r="NMW275" t="s">
        <v>590</v>
      </c>
      <c r="NMX275" t="s">
        <v>590</v>
      </c>
      <c r="NMY275" t="s">
        <v>590</v>
      </c>
      <c r="NMZ275" t="s">
        <v>590</v>
      </c>
      <c r="NNA275" t="s">
        <v>590</v>
      </c>
      <c r="NNB275" t="s">
        <v>590</v>
      </c>
      <c r="NNC275" t="s">
        <v>590</v>
      </c>
      <c r="NND275" t="s">
        <v>590</v>
      </c>
      <c r="NNE275" t="s">
        <v>590</v>
      </c>
      <c r="NNF275" t="s">
        <v>590</v>
      </c>
      <c r="NNG275" t="s">
        <v>590</v>
      </c>
      <c r="NNH275" t="s">
        <v>590</v>
      </c>
      <c r="NNI275" t="s">
        <v>590</v>
      </c>
      <c r="NNJ275" t="s">
        <v>590</v>
      </c>
      <c r="NNK275" t="s">
        <v>590</v>
      </c>
      <c r="NNL275" t="s">
        <v>590</v>
      </c>
      <c r="NNM275" t="s">
        <v>590</v>
      </c>
      <c r="NNN275" t="s">
        <v>590</v>
      </c>
      <c r="NNO275" t="s">
        <v>590</v>
      </c>
      <c r="NNP275" t="s">
        <v>590</v>
      </c>
      <c r="NNQ275" t="s">
        <v>590</v>
      </c>
      <c r="NNR275" t="s">
        <v>590</v>
      </c>
      <c r="NNS275" t="s">
        <v>590</v>
      </c>
      <c r="NNT275" t="s">
        <v>590</v>
      </c>
      <c r="NNU275" t="s">
        <v>590</v>
      </c>
      <c r="NNV275" t="s">
        <v>590</v>
      </c>
      <c r="NNW275" t="s">
        <v>590</v>
      </c>
      <c r="NNX275" t="s">
        <v>590</v>
      </c>
      <c r="NNY275" t="s">
        <v>590</v>
      </c>
      <c r="NNZ275" t="s">
        <v>590</v>
      </c>
      <c r="NOA275" t="s">
        <v>590</v>
      </c>
      <c r="NOB275" t="s">
        <v>590</v>
      </c>
      <c r="NOC275" t="s">
        <v>590</v>
      </c>
      <c r="NOD275" t="s">
        <v>590</v>
      </c>
      <c r="NOE275" t="s">
        <v>590</v>
      </c>
      <c r="NOF275" t="s">
        <v>590</v>
      </c>
      <c r="NOG275" t="s">
        <v>590</v>
      </c>
      <c r="NOH275" t="s">
        <v>590</v>
      </c>
      <c r="NOI275" t="s">
        <v>590</v>
      </c>
      <c r="NOJ275" t="s">
        <v>590</v>
      </c>
      <c r="NOK275" t="s">
        <v>590</v>
      </c>
      <c r="NOL275" t="s">
        <v>590</v>
      </c>
      <c r="NOM275" t="s">
        <v>590</v>
      </c>
      <c r="NON275" t="s">
        <v>590</v>
      </c>
      <c r="NOO275" t="s">
        <v>590</v>
      </c>
      <c r="NOP275" t="s">
        <v>590</v>
      </c>
      <c r="NOQ275" t="s">
        <v>590</v>
      </c>
      <c r="NOR275" t="s">
        <v>590</v>
      </c>
      <c r="NOS275" t="s">
        <v>590</v>
      </c>
      <c r="NOT275" t="s">
        <v>590</v>
      </c>
      <c r="NOU275" t="s">
        <v>590</v>
      </c>
      <c r="NOV275" t="s">
        <v>590</v>
      </c>
      <c r="NOW275" t="s">
        <v>590</v>
      </c>
      <c r="NOX275" t="s">
        <v>590</v>
      </c>
      <c r="NOY275" t="s">
        <v>590</v>
      </c>
      <c r="NOZ275" t="s">
        <v>590</v>
      </c>
      <c r="NPA275" t="s">
        <v>590</v>
      </c>
      <c r="NPB275" t="s">
        <v>590</v>
      </c>
      <c r="NPC275" t="s">
        <v>590</v>
      </c>
      <c r="NPD275" t="s">
        <v>590</v>
      </c>
      <c r="NPE275" t="s">
        <v>590</v>
      </c>
      <c r="NPF275" t="s">
        <v>590</v>
      </c>
      <c r="NPG275" t="s">
        <v>590</v>
      </c>
      <c r="NPH275" t="s">
        <v>590</v>
      </c>
      <c r="NPI275" t="s">
        <v>590</v>
      </c>
      <c r="NPJ275" t="s">
        <v>590</v>
      </c>
      <c r="NPK275" t="s">
        <v>590</v>
      </c>
      <c r="NPL275" t="s">
        <v>590</v>
      </c>
      <c r="NPM275" t="s">
        <v>590</v>
      </c>
      <c r="NPN275" t="s">
        <v>590</v>
      </c>
      <c r="NPO275" t="s">
        <v>590</v>
      </c>
      <c r="NPP275" t="s">
        <v>590</v>
      </c>
      <c r="NPQ275" t="s">
        <v>590</v>
      </c>
      <c r="NPR275" t="s">
        <v>590</v>
      </c>
      <c r="NPS275" t="s">
        <v>590</v>
      </c>
      <c r="NPT275" t="s">
        <v>590</v>
      </c>
      <c r="NPU275" t="s">
        <v>590</v>
      </c>
      <c r="NPV275" t="s">
        <v>590</v>
      </c>
      <c r="NPW275" t="s">
        <v>590</v>
      </c>
      <c r="NPX275" t="s">
        <v>590</v>
      </c>
      <c r="NPY275" t="s">
        <v>590</v>
      </c>
      <c r="NPZ275" t="s">
        <v>590</v>
      </c>
      <c r="NQA275" t="s">
        <v>590</v>
      </c>
      <c r="NQB275" t="s">
        <v>590</v>
      </c>
      <c r="NQC275" t="s">
        <v>590</v>
      </c>
      <c r="NQD275" t="s">
        <v>590</v>
      </c>
      <c r="NQE275" t="s">
        <v>590</v>
      </c>
      <c r="NQF275" t="s">
        <v>590</v>
      </c>
      <c r="NQG275" t="s">
        <v>590</v>
      </c>
      <c r="NQH275" t="s">
        <v>590</v>
      </c>
      <c r="NQI275" t="s">
        <v>590</v>
      </c>
      <c r="NQJ275" t="s">
        <v>590</v>
      </c>
      <c r="NQK275" t="s">
        <v>590</v>
      </c>
      <c r="NQL275" t="s">
        <v>590</v>
      </c>
      <c r="NQM275" t="s">
        <v>590</v>
      </c>
      <c r="NQN275" t="s">
        <v>590</v>
      </c>
      <c r="NQO275" t="s">
        <v>590</v>
      </c>
      <c r="NQP275" t="s">
        <v>590</v>
      </c>
      <c r="NQQ275" t="s">
        <v>590</v>
      </c>
      <c r="NQR275" t="s">
        <v>590</v>
      </c>
      <c r="NQS275" t="s">
        <v>590</v>
      </c>
      <c r="NQT275" t="s">
        <v>590</v>
      </c>
      <c r="NQU275" t="s">
        <v>590</v>
      </c>
      <c r="NQV275" t="s">
        <v>590</v>
      </c>
      <c r="NQW275" t="s">
        <v>590</v>
      </c>
      <c r="NQX275" t="s">
        <v>590</v>
      </c>
      <c r="NQY275" t="s">
        <v>590</v>
      </c>
      <c r="NQZ275" t="s">
        <v>590</v>
      </c>
      <c r="NRA275" t="s">
        <v>590</v>
      </c>
      <c r="NRB275" t="s">
        <v>590</v>
      </c>
      <c r="NRC275" t="s">
        <v>590</v>
      </c>
      <c r="NRD275" t="s">
        <v>590</v>
      </c>
      <c r="NRE275" t="s">
        <v>590</v>
      </c>
      <c r="NRF275" t="s">
        <v>590</v>
      </c>
      <c r="NRG275" t="s">
        <v>590</v>
      </c>
      <c r="NRH275" t="s">
        <v>590</v>
      </c>
      <c r="NRI275" t="s">
        <v>590</v>
      </c>
      <c r="NRJ275" t="s">
        <v>590</v>
      </c>
      <c r="NRK275" t="s">
        <v>590</v>
      </c>
      <c r="NRL275" t="s">
        <v>590</v>
      </c>
      <c r="NRM275" t="s">
        <v>590</v>
      </c>
      <c r="NRN275" t="s">
        <v>590</v>
      </c>
      <c r="NRO275" t="s">
        <v>590</v>
      </c>
      <c r="NRP275" t="s">
        <v>590</v>
      </c>
      <c r="NRQ275" t="s">
        <v>590</v>
      </c>
      <c r="NRR275" t="s">
        <v>590</v>
      </c>
      <c r="NRS275" t="s">
        <v>590</v>
      </c>
      <c r="NRT275" t="s">
        <v>590</v>
      </c>
      <c r="NRU275" t="s">
        <v>590</v>
      </c>
      <c r="NRV275" t="s">
        <v>590</v>
      </c>
      <c r="NRW275" t="s">
        <v>590</v>
      </c>
      <c r="NRX275" t="s">
        <v>590</v>
      </c>
      <c r="NRY275" t="s">
        <v>590</v>
      </c>
      <c r="NRZ275" t="s">
        <v>590</v>
      </c>
      <c r="NSA275" t="s">
        <v>590</v>
      </c>
      <c r="NSB275" t="s">
        <v>590</v>
      </c>
      <c r="NSC275" t="s">
        <v>590</v>
      </c>
      <c r="NSD275" t="s">
        <v>590</v>
      </c>
      <c r="NSE275" t="s">
        <v>590</v>
      </c>
      <c r="NSF275" t="s">
        <v>590</v>
      </c>
      <c r="NSG275" t="s">
        <v>590</v>
      </c>
      <c r="NSH275" t="s">
        <v>590</v>
      </c>
      <c r="NSI275" t="s">
        <v>590</v>
      </c>
      <c r="NSJ275" t="s">
        <v>590</v>
      </c>
      <c r="NSK275" t="s">
        <v>590</v>
      </c>
      <c r="NSL275" t="s">
        <v>590</v>
      </c>
      <c r="NSM275" t="s">
        <v>590</v>
      </c>
      <c r="NSN275" t="s">
        <v>590</v>
      </c>
      <c r="NSO275" t="s">
        <v>590</v>
      </c>
      <c r="NSP275" t="s">
        <v>590</v>
      </c>
      <c r="NSQ275" t="s">
        <v>590</v>
      </c>
      <c r="NSR275" t="s">
        <v>590</v>
      </c>
      <c r="NSS275" t="s">
        <v>590</v>
      </c>
      <c r="NST275" t="s">
        <v>590</v>
      </c>
      <c r="NSU275" t="s">
        <v>590</v>
      </c>
      <c r="NSV275" t="s">
        <v>590</v>
      </c>
      <c r="NSW275" t="s">
        <v>590</v>
      </c>
      <c r="NSX275" t="s">
        <v>590</v>
      </c>
      <c r="NSY275" t="s">
        <v>590</v>
      </c>
      <c r="NSZ275" t="s">
        <v>590</v>
      </c>
      <c r="NTA275" t="s">
        <v>590</v>
      </c>
      <c r="NTB275" t="s">
        <v>590</v>
      </c>
      <c r="NTC275" t="s">
        <v>590</v>
      </c>
      <c r="NTD275" t="s">
        <v>590</v>
      </c>
      <c r="NTE275" t="s">
        <v>590</v>
      </c>
      <c r="NTF275" t="s">
        <v>590</v>
      </c>
      <c r="NTG275" t="s">
        <v>590</v>
      </c>
      <c r="NTH275" t="s">
        <v>590</v>
      </c>
      <c r="NTI275" t="s">
        <v>590</v>
      </c>
      <c r="NTJ275" t="s">
        <v>590</v>
      </c>
      <c r="NTK275" t="s">
        <v>590</v>
      </c>
      <c r="NTL275" t="s">
        <v>590</v>
      </c>
      <c r="NTM275" t="s">
        <v>590</v>
      </c>
      <c r="NTN275" t="s">
        <v>590</v>
      </c>
      <c r="NTO275" t="s">
        <v>590</v>
      </c>
      <c r="NTP275" t="s">
        <v>590</v>
      </c>
      <c r="NTQ275" t="s">
        <v>590</v>
      </c>
      <c r="NTR275" t="s">
        <v>590</v>
      </c>
      <c r="NTS275" t="s">
        <v>590</v>
      </c>
      <c r="NTT275" t="s">
        <v>590</v>
      </c>
      <c r="NTU275" t="s">
        <v>590</v>
      </c>
      <c r="NTV275" t="s">
        <v>590</v>
      </c>
      <c r="NTW275" t="s">
        <v>590</v>
      </c>
      <c r="NTX275" t="s">
        <v>590</v>
      </c>
      <c r="NTY275" t="s">
        <v>590</v>
      </c>
      <c r="NTZ275" t="s">
        <v>590</v>
      </c>
      <c r="NUA275" t="s">
        <v>590</v>
      </c>
      <c r="NUB275" t="s">
        <v>590</v>
      </c>
      <c r="NUC275" t="s">
        <v>590</v>
      </c>
      <c r="NUD275" t="s">
        <v>590</v>
      </c>
      <c r="NUE275" t="s">
        <v>590</v>
      </c>
      <c r="NUF275" t="s">
        <v>590</v>
      </c>
      <c r="NUG275" t="s">
        <v>590</v>
      </c>
      <c r="NUH275" t="s">
        <v>590</v>
      </c>
      <c r="NUI275" t="s">
        <v>590</v>
      </c>
      <c r="NUJ275" t="s">
        <v>590</v>
      </c>
      <c r="NUK275" t="s">
        <v>590</v>
      </c>
      <c r="NUL275" t="s">
        <v>590</v>
      </c>
      <c r="NUM275" t="s">
        <v>590</v>
      </c>
      <c r="NUN275" t="s">
        <v>590</v>
      </c>
      <c r="NUO275" t="s">
        <v>590</v>
      </c>
      <c r="NUP275" t="s">
        <v>590</v>
      </c>
      <c r="NUQ275" t="s">
        <v>590</v>
      </c>
      <c r="NUR275" t="s">
        <v>590</v>
      </c>
      <c r="NUS275" t="s">
        <v>590</v>
      </c>
      <c r="NUT275" t="s">
        <v>590</v>
      </c>
      <c r="NUU275" t="s">
        <v>590</v>
      </c>
      <c r="NUV275" t="s">
        <v>590</v>
      </c>
      <c r="NUW275" t="s">
        <v>590</v>
      </c>
      <c r="NUX275" t="s">
        <v>590</v>
      </c>
      <c r="NUY275" t="s">
        <v>590</v>
      </c>
      <c r="NUZ275" t="s">
        <v>590</v>
      </c>
      <c r="NVA275" t="s">
        <v>590</v>
      </c>
      <c r="NVB275" t="s">
        <v>590</v>
      </c>
      <c r="NVC275" t="s">
        <v>590</v>
      </c>
      <c r="NVD275" t="s">
        <v>590</v>
      </c>
      <c r="NVE275" t="s">
        <v>590</v>
      </c>
      <c r="NVF275" t="s">
        <v>590</v>
      </c>
      <c r="NVG275" t="s">
        <v>590</v>
      </c>
      <c r="NVH275" t="s">
        <v>590</v>
      </c>
      <c r="NVI275" t="s">
        <v>590</v>
      </c>
      <c r="NVJ275" t="s">
        <v>590</v>
      </c>
      <c r="NVK275" t="s">
        <v>590</v>
      </c>
      <c r="NVL275" t="s">
        <v>590</v>
      </c>
      <c r="NVM275" t="s">
        <v>590</v>
      </c>
      <c r="NVN275" t="s">
        <v>590</v>
      </c>
      <c r="NVO275" t="s">
        <v>590</v>
      </c>
      <c r="NVP275" t="s">
        <v>590</v>
      </c>
      <c r="NVQ275" t="s">
        <v>590</v>
      </c>
      <c r="NVR275" t="s">
        <v>590</v>
      </c>
      <c r="NVS275" t="s">
        <v>590</v>
      </c>
      <c r="NVT275" t="s">
        <v>590</v>
      </c>
      <c r="NVU275" t="s">
        <v>590</v>
      </c>
      <c r="NVV275" t="s">
        <v>590</v>
      </c>
      <c r="NVW275" t="s">
        <v>590</v>
      </c>
      <c r="NVX275" t="s">
        <v>590</v>
      </c>
      <c r="NVY275" t="s">
        <v>590</v>
      </c>
      <c r="NVZ275" t="s">
        <v>590</v>
      </c>
      <c r="NWA275" t="s">
        <v>590</v>
      </c>
      <c r="NWB275" t="s">
        <v>590</v>
      </c>
      <c r="NWC275" t="s">
        <v>590</v>
      </c>
      <c r="NWD275" t="s">
        <v>590</v>
      </c>
      <c r="NWE275" t="s">
        <v>590</v>
      </c>
      <c r="NWF275" t="s">
        <v>590</v>
      </c>
      <c r="NWG275" t="s">
        <v>590</v>
      </c>
      <c r="NWH275" t="s">
        <v>590</v>
      </c>
      <c r="NWI275" t="s">
        <v>590</v>
      </c>
      <c r="NWJ275" t="s">
        <v>590</v>
      </c>
      <c r="NWK275" t="s">
        <v>590</v>
      </c>
      <c r="NWL275" t="s">
        <v>590</v>
      </c>
      <c r="NWM275" t="s">
        <v>590</v>
      </c>
      <c r="NWN275" t="s">
        <v>590</v>
      </c>
      <c r="NWO275" t="s">
        <v>590</v>
      </c>
      <c r="NWP275" t="s">
        <v>590</v>
      </c>
      <c r="NWQ275" t="s">
        <v>590</v>
      </c>
      <c r="NWR275" t="s">
        <v>590</v>
      </c>
      <c r="NWS275" t="s">
        <v>590</v>
      </c>
      <c r="NWT275" t="s">
        <v>590</v>
      </c>
      <c r="NWU275" t="s">
        <v>590</v>
      </c>
      <c r="NWV275" t="s">
        <v>590</v>
      </c>
      <c r="NWW275" t="s">
        <v>590</v>
      </c>
      <c r="NWX275" t="s">
        <v>590</v>
      </c>
      <c r="NWY275" t="s">
        <v>590</v>
      </c>
      <c r="NWZ275" t="s">
        <v>590</v>
      </c>
      <c r="NXA275" t="s">
        <v>590</v>
      </c>
      <c r="NXB275" t="s">
        <v>590</v>
      </c>
      <c r="NXC275" t="s">
        <v>590</v>
      </c>
      <c r="NXD275" t="s">
        <v>590</v>
      </c>
      <c r="NXE275" t="s">
        <v>590</v>
      </c>
      <c r="NXF275" t="s">
        <v>590</v>
      </c>
      <c r="NXG275" t="s">
        <v>590</v>
      </c>
      <c r="NXH275" t="s">
        <v>590</v>
      </c>
      <c r="NXI275" t="s">
        <v>590</v>
      </c>
      <c r="NXJ275" t="s">
        <v>590</v>
      </c>
      <c r="NXK275" t="s">
        <v>590</v>
      </c>
      <c r="NXL275" t="s">
        <v>590</v>
      </c>
      <c r="NXM275" t="s">
        <v>590</v>
      </c>
      <c r="NXN275" t="s">
        <v>590</v>
      </c>
      <c r="NXO275" t="s">
        <v>590</v>
      </c>
      <c r="NXP275" t="s">
        <v>590</v>
      </c>
      <c r="NXQ275" t="s">
        <v>590</v>
      </c>
      <c r="NXR275" t="s">
        <v>590</v>
      </c>
      <c r="NXS275" t="s">
        <v>590</v>
      </c>
      <c r="NXT275" t="s">
        <v>590</v>
      </c>
      <c r="NXU275" t="s">
        <v>590</v>
      </c>
      <c r="NXV275" t="s">
        <v>590</v>
      </c>
      <c r="NXW275" t="s">
        <v>590</v>
      </c>
      <c r="NXX275" t="s">
        <v>590</v>
      </c>
      <c r="NXY275" t="s">
        <v>590</v>
      </c>
      <c r="NXZ275" t="s">
        <v>590</v>
      </c>
      <c r="NYA275" t="s">
        <v>590</v>
      </c>
      <c r="NYB275" t="s">
        <v>590</v>
      </c>
      <c r="NYC275" t="s">
        <v>590</v>
      </c>
      <c r="NYD275" t="s">
        <v>590</v>
      </c>
      <c r="NYE275" t="s">
        <v>590</v>
      </c>
      <c r="NYF275" t="s">
        <v>590</v>
      </c>
      <c r="NYG275" t="s">
        <v>590</v>
      </c>
      <c r="NYH275" t="s">
        <v>590</v>
      </c>
      <c r="NYI275" t="s">
        <v>590</v>
      </c>
      <c r="NYJ275" t="s">
        <v>590</v>
      </c>
      <c r="NYK275" t="s">
        <v>590</v>
      </c>
      <c r="NYL275" t="s">
        <v>590</v>
      </c>
      <c r="NYM275" t="s">
        <v>590</v>
      </c>
      <c r="NYN275" t="s">
        <v>590</v>
      </c>
      <c r="NYO275" t="s">
        <v>590</v>
      </c>
      <c r="NYP275" t="s">
        <v>590</v>
      </c>
      <c r="NYQ275" t="s">
        <v>590</v>
      </c>
      <c r="NYR275" t="s">
        <v>590</v>
      </c>
      <c r="NYS275" t="s">
        <v>590</v>
      </c>
      <c r="NYT275" t="s">
        <v>590</v>
      </c>
      <c r="NYU275" t="s">
        <v>590</v>
      </c>
      <c r="NYV275" t="s">
        <v>590</v>
      </c>
      <c r="NYW275" t="s">
        <v>590</v>
      </c>
      <c r="NYX275" t="s">
        <v>590</v>
      </c>
      <c r="NYY275" t="s">
        <v>590</v>
      </c>
      <c r="NYZ275" t="s">
        <v>590</v>
      </c>
      <c r="NZA275" t="s">
        <v>590</v>
      </c>
      <c r="NZB275" t="s">
        <v>590</v>
      </c>
      <c r="NZC275" t="s">
        <v>590</v>
      </c>
      <c r="NZD275" t="s">
        <v>590</v>
      </c>
      <c r="NZE275" t="s">
        <v>590</v>
      </c>
      <c r="NZF275" t="s">
        <v>590</v>
      </c>
      <c r="NZG275" t="s">
        <v>590</v>
      </c>
      <c r="NZH275" t="s">
        <v>590</v>
      </c>
      <c r="NZI275" t="s">
        <v>590</v>
      </c>
      <c r="NZJ275" t="s">
        <v>590</v>
      </c>
      <c r="NZK275" t="s">
        <v>590</v>
      </c>
      <c r="NZL275" t="s">
        <v>590</v>
      </c>
      <c r="NZM275" t="s">
        <v>590</v>
      </c>
      <c r="NZN275" t="s">
        <v>590</v>
      </c>
      <c r="NZO275" t="s">
        <v>590</v>
      </c>
      <c r="NZP275" t="s">
        <v>590</v>
      </c>
      <c r="NZQ275" t="s">
        <v>590</v>
      </c>
      <c r="NZR275" t="s">
        <v>590</v>
      </c>
      <c r="NZS275" t="s">
        <v>590</v>
      </c>
      <c r="NZT275" t="s">
        <v>590</v>
      </c>
      <c r="NZU275" t="s">
        <v>590</v>
      </c>
      <c r="NZV275" t="s">
        <v>590</v>
      </c>
      <c r="NZW275" t="s">
        <v>590</v>
      </c>
      <c r="NZX275" t="s">
        <v>590</v>
      </c>
      <c r="NZY275" t="s">
        <v>590</v>
      </c>
      <c r="NZZ275" t="s">
        <v>590</v>
      </c>
      <c r="OAA275" t="s">
        <v>590</v>
      </c>
      <c r="OAB275" t="s">
        <v>590</v>
      </c>
      <c r="OAC275" t="s">
        <v>590</v>
      </c>
      <c r="OAD275" t="s">
        <v>590</v>
      </c>
      <c r="OAE275" t="s">
        <v>590</v>
      </c>
      <c r="OAF275" t="s">
        <v>590</v>
      </c>
      <c r="OAG275" t="s">
        <v>590</v>
      </c>
      <c r="OAH275" t="s">
        <v>590</v>
      </c>
      <c r="OAI275" t="s">
        <v>590</v>
      </c>
      <c r="OAJ275" t="s">
        <v>590</v>
      </c>
      <c r="OAK275" t="s">
        <v>590</v>
      </c>
      <c r="OAL275" t="s">
        <v>590</v>
      </c>
      <c r="OAM275" t="s">
        <v>590</v>
      </c>
      <c r="OAN275" t="s">
        <v>590</v>
      </c>
      <c r="OAO275" t="s">
        <v>590</v>
      </c>
      <c r="OAP275" t="s">
        <v>590</v>
      </c>
      <c r="OAQ275" t="s">
        <v>590</v>
      </c>
      <c r="OAR275" t="s">
        <v>590</v>
      </c>
      <c r="OAS275" t="s">
        <v>590</v>
      </c>
      <c r="OAT275" t="s">
        <v>590</v>
      </c>
      <c r="OAU275" t="s">
        <v>590</v>
      </c>
      <c r="OAV275" t="s">
        <v>590</v>
      </c>
      <c r="OAW275" t="s">
        <v>590</v>
      </c>
      <c r="OAX275" t="s">
        <v>590</v>
      </c>
      <c r="OAY275" t="s">
        <v>590</v>
      </c>
      <c r="OAZ275" t="s">
        <v>590</v>
      </c>
      <c r="OBA275" t="s">
        <v>590</v>
      </c>
      <c r="OBB275" t="s">
        <v>590</v>
      </c>
      <c r="OBC275" t="s">
        <v>590</v>
      </c>
      <c r="OBD275" t="s">
        <v>590</v>
      </c>
      <c r="OBE275" t="s">
        <v>590</v>
      </c>
      <c r="OBF275" t="s">
        <v>590</v>
      </c>
      <c r="OBG275" t="s">
        <v>590</v>
      </c>
      <c r="OBH275" t="s">
        <v>590</v>
      </c>
      <c r="OBI275" t="s">
        <v>590</v>
      </c>
      <c r="OBJ275" t="s">
        <v>590</v>
      </c>
      <c r="OBK275" t="s">
        <v>590</v>
      </c>
      <c r="OBL275" t="s">
        <v>590</v>
      </c>
      <c r="OBM275" t="s">
        <v>590</v>
      </c>
      <c r="OBN275" t="s">
        <v>590</v>
      </c>
      <c r="OBO275" t="s">
        <v>590</v>
      </c>
      <c r="OBP275" t="s">
        <v>590</v>
      </c>
      <c r="OBQ275" t="s">
        <v>590</v>
      </c>
      <c r="OBR275" t="s">
        <v>590</v>
      </c>
      <c r="OBS275" t="s">
        <v>590</v>
      </c>
      <c r="OBT275" t="s">
        <v>590</v>
      </c>
      <c r="OBU275" t="s">
        <v>590</v>
      </c>
      <c r="OBV275" t="s">
        <v>590</v>
      </c>
      <c r="OBW275" t="s">
        <v>590</v>
      </c>
      <c r="OBX275" t="s">
        <v>590</v>
      </c>
      <c r="OBY275" t="s">
        <v>590</v>
      </c>
      <c r="OBZ275" t="s">
        <v>590</v>
      </c>
      <c r="OCA275" t="s">
        <v>590</v>
      </c>
      <c r="OCB275" t="s">
        <v>590</v>
      </c>
      <c r="OCC275" t="s">
        <v>590</v>
      </c>
      <c r="OCD275" t="s">
        <v>590</v>
      </c>
      <c r="OCE275" t="s">
        <v>590</v>
      </c>
      <c r="OCF275" t="s">
        <v>590</v>
      </c>
      <c r="OCG275" t="s">
        <v>590</v>
      </c>
      <c r="OCH275" t="s">
        <v>590</v>
      </c>
      <c r="OCI275" t="s">
        <v>590</v>
      </c>
      <c r="OCJ275" t="s">
        <v>590</v>
      </c>
      <c r="OCK275" t="s">
        <v>590</v>
      </c>
      <c r="OCL275" t="s">
        <v>590</v>
      </c>
      <c r="OCM275" t="s">
        <v>590</v>
      </c>
      <c r="OCN275" t="s">
        <v>590</v>
      </c>
      <c r="OCO275" t="s">
        <v>590</v>
      </c>
      <c r="OCP275" t="s">
        <v>590</v>
      </c>
      <c r="OCQ275" t="s">
        <v>590</v>
      </c>
      <c r="OCR275" t="s">
        <v>590</v>
      </c>
      <c r="OCS275" t="s">
        <v>590</v>
      </c>
      <c r="OCT275" t="s">
        <v>590</v>
      </c>
      <c r="OCU275" t="s">
        <v>590</v>
      </c>
      <c r="OCV275" t="s">
        <v>590</v>
      </c>
      <c r="OCW275" t="s">
        <v>590</v>
      </c>
      <c r="OCX275" t="s">
        <v>590</v>
      </c>
      <c r="OCY275" t="s">
        <v>590</v>
      </c>
      <c r="OCZ275" t="s">
        <v>590</v>
      </c>
      <c r="ODA275" t="s">
        <v>590</v>
      </c>
      <c r="ODB275" t="s">
        <v>590</v>
      </c>
      <c r="ODC275" t="s">
        <v>590</v>
      </c>
      <c r="ODD275" t="s">
        <v>590</v>
      </c>
      <c r="ODE275" t="s">
        <v>590</v>
      </c>
      <c r="ODF275" t="s">
        <v>590</v>
      </c>
      <c r="ODG275" t="s">
        <v>590</v>
      </c>
      <c r="ODH275" t="s">
        <v>590</v>
      </c>
      <c r="ODI275" t="s">
        <v>590</v>
      </c>
      <c r="ODJ275" t="s">
        <v>590</v>
      </c>
      <c r="ODK275" t="s">
        <v>590</v>
      </c>
      <c r="ODL275" t="s">
        <v>590</v>
      </c>
      <c r="ODM275" t="s">
        <v>590</v>
      </c>
      <c r="ODN275" t="s">
        <v>590</v>
      </c>
      <c r="ODO275" t="s">
        <v>590</v>
      </c>
      <c r="ODP275" t="s">
        <v>590</v>
      </c>
      <c r="ODQ275" t="s">
        <v>590</v>
      </c>
      <c r="ODR275" t="s">
        <v>590</v>
      </c>
      <c r="ODS275" t="s">
        <v>590</v>
      </c>
      <c r="ODT275" t="s">
        <v>590</v>
      </c>
      <c r="ODU275" t="s">
        <v>590</v>
      </c>
      <c r="ODV275" t="s">
        <v>590</v>
      </c>
      <c r="ODW275" t="s">
        <v>590</v>
      </c>
      <c r="ODX275" t="s">
        <v>590</v>
      </c>
      <c r="ODY275" t="s">
        <v>590</v>
      </c>
      <c r="ODZ275" t="s">
        <v>590</v>
      </c>
      <c r="OEA275" t="s">
        <v>590</v>
      </c>
      <c r="OEB275" t="s">
        <v>590</v>
      </c>
      <c r="OEC275" t="s">
        <v>590</v>
      </c>
      <c r="OED275" t="s">
        <v>590</v>
      </c>
      <c r="OEE275" t="s">
        <v>590</v>
      </c>
      <c r="OEF275" t="s">
        <v>590</v>
      </c>
      <c r="OEG275" t="s">
        <v>590</v>
      </c>
      <c r="OEH275" t="s">
        <v>590</v>
      </c>
      <c r="OEI275" t="s">
        <v>590</v>
      </c>
      <c r="OEJ275" t="s">
        <v>590</v>
      </c>
      <c r="OEK275" t="s">
        <v>590</v>
      </c>
      <c r="OEL275" t="s">
        <v>590</v>
      </c>
      <c r="OEM275" t="s">
        <v>590</v>
      </c>
      <c r="OEN275" t="s">
        <v>590</v>
      </c>
      <c r="OEO275" t="s">
        <v>590</v>
      </c>
      <c r="OEP275" t="s">
        <v>590</v>
      </c>
      <c r="OEQ275" t="s">
        <v>590</v>
      </c>
      <c r="OER275" t="s">
        <v>590</v>
      </c>
      <c r="OES275" t="s">
        <v>590</v>
      </c>
      <c r="OET275" t="s">
        <v>590</v>
      </c>
      <c r="OEU275" t="s">
        <v>590</v>
      </c>
      <c r="OEV275" t="s">
        <v>590</v>
      </c>
      <c r="OEW275" t="s">
        <v>590</v>
      </c>
      <c r="OEX275" t="s">
        <v>590</v>
      </c>
      <c r="OEY275" t="s">
        <v>590</v>
      </c>
      <c r="OEZ275" t="s">
        <v>590</v>
      </c>
      <c r="OFA275" t="s">
        <v>590</v>
      </c>
      <c r="OFB275" t="s">
        <v>590</v>
      </c>
      <c r="OFC275" t="s">
        <v>590</v>
      </c>
      <c r="OFD275" t="s">
        <v>590</v>
      </c>
      <c r="OFE275" t="s">
        <v>590</v>
      </c>
      <c r="OFF275" t="s">
        <v>590</v>
      </c>
      <c r="OFG275" t="s">
        <v>590</v>
      </c>
      <c r="OFH275" t="s">
        <v>590</v>
      </c>
      <c r="OFI275" t="s">
        <v>590</v>
      </c>
      <c r="OFJ275" t="s">
        <v>590</v>
      </c>
      <c r="OFK275" t="s">
        <v>590</v>
      </c>
      <c r="OFL275" t="s">
        <v>590</v>
      </c>
      <c r="OFM275" t="s">
        <v>590</v>
      </c>
      <c r="OFN275" t="s">
        <v>590</v>
      </c>
      <c r="OFO275" t="s">
        <v>590</v>
      </c>
      <c r="OFP275" t="s">
        <v>590</v>
      </c>
      <c r="OFQ275" t="s">
        <v>590</v>
      </c>
      <c r="OFR275" t="s">
        <v>590</v>
      </c>
      <c r="OFS275" t="s">
        <v>590</v>
      </c>
      <c r="OFT275" t="s">
        <v>590</v>
      </c>
      <c r="OFU275" t="s">
        <v>590</v>
      </c>
      <c r="OFV275" t="s">
        <v>590</v>
      </c>
      <c r="OFW275" t="s">
        <v>590</v>
      </c>
      <c r="OFX275" t="s">
        <v>590</v>
      </c>
      <c r="OFY275" t="s">
        <v>590</v>
      </c>
      <c r="OFZ275" t="s">
        <v>590</v>
      </c>
      <c r="OGA275" t="s">
        <v>590</v>
      </c>
      <c r="OGB275" t="s">
        <v>590</v>
      </c>
      <c r="OGC275" t="s">
        <v>590</v>
      </c>
      <c r="OGD275" t="s">
        <v>590</v>
      </c>
      <c r="OGE275" t="s">
        <v>590</v>
      </c>
      <c r="OGF275" t="s">
        <v>590</v>
      </c>
      <c r="OGG275" t="s">
        <v>590</v>
      </c>
      <c r="OGH275" t="s">
        <v>590</v>
      </c>
      <c r="OGI275" t="s">
        <v>590</v>
      </c>
      <c r="OGJ275" t="s">
        <v>590</v>
      </c>
      <c r="OGK275" t="s">
        <v>590</v>
      </c>
      <c r="OGL275" t="s">
        <v>590</v>
      </c>
      <c r="OGM275" t="s">
        <v>590</v>
      </c>
      <c r="OGN275" t="s">
        <v>590</v>
      </c>
      <c r="OGO275" t="s">
        <v>590</v>
      </c>
      <c r="OGP275" t="s">
        <v>590</v>
      </c>
      <c r="OGQ275" t="s">
        <v>590</v>
      </c>
      <c r="OGR275" t="s">
        <v>590</v>
      </c>
      <c r="OGS275" t="s">
        <v>590</v>
      </c>
      <c r="OGT275" t="s">
        <v>590</v>
      </c>
      <c r="OGU275" t="s">
        <v>590</v>
      </c>
      <c r="OGV275" t="s">
        <v>590</v>
      </c>
      <c r="OGW275" t="s">
        <v>590</v>
      </c>
      <c r="OGX275" t="s">
        <v>590</v>
      </c>
      <c r="OGY275" t="s">
        <v>590</v>
      </c>
      <c r="OGZ275" t="s">
        <v>590</v>
      </c>
      <c r="OHA275" t="s">
        <v>590</v>
      </c>
      <c r="OHB275" t="s">
        <v>590</v>
      </c>
      <c r="OHC275" t="s">
        <v>590</v>
      </c>
      <c r="OHD275" t="s">
        <v>590</v>
      </c>
      <c r="OHE275" t="s">
        <v>590</v>
      </c>
      <c r="OHF275" t="s">
        <v>590</v>
      </c>
      <c r="OHG275" t="s">
        <v>590</v>
      </c>
      <c r="OHH275" t="s">
        <v>590</v>
      </c>
      <c r="OHI275" t="s">
        <v>590</v>
      </c>
      <c r="OHJ275" t="s">
        <v>590</v>
      </c>
      <c r="OHK275" t="s">
        <v>590</v>
      </c>
      <c r="OHL275" t="s">
        <v>590</v>
      </c>
      <c r="OHM275" t="s">
        <v>590</v>
      </c>
      <c r="OHN275" t="s">
        <v>590</v>
      </c>
      <c r="OHO275" t="s">
        <v>590</v>
      </c>
      <c r="OHP275" t="s">
        <v>590</v>
      </c>
      <c r="OHQ275" t="s">
        <v>590</v>
      </c>
      <c r="OHR275" t="s">
        <v>590</v>
      </c>
      <c r="OHS275" t="s">
        <v>590</v>
      </c>
      <c r="OHT275" t="s">
        <v>590</v>
      </c>
      <c r="OHU275" t="s">
        <v>590</v>
      </c>
      <c r="OHV275" t="s">
        <v>590</v>
      </c>
      <c r="OHW275" t="s">
        <v>590</v>
      </c>
      <c r="OHX275" t="s">
        <v>590</v>
      </c>
      <c r="OHY275" t="s">
        <v>590</v>
      </c>
      <c r="OHZ275" t="s">
        <v>590</v>
      </c>
      <c r="OIA275" t="s">
        <v>590</v>
      </c>
      <c r="OIB275" t="s">
        <v>590</v>
      </c>
      <c r="OIC275" t="s">
        <v>590</v>
      </c>
      <c r="OID275" t="s">
        <v>590</v>
      </c>
      <c r="OIE275" t="s">
        <v>590</v>
      </c>
      <c r="OIF275" t="s">
        <v>590</v>
      </c>
      <c r="OIG275" t="s">
        <v>590</v>
      </c>
      <c r="OIH275" t="s">
        <v>590</v>
      </c>
      <c r="OII275" t="s">
        <v>590</v>
      </c>
      <c r="OIJ275" t="s">
        <v>590</v>
      </c>
      <c r="OIK275" t="s">
        <v>590</v>
      </c>
      <c r="OIL275" t="s">
        <v>590</v>
      </c>
      <c r="OIM275" t="s">
        <v>590</v>
      </c>
      <c r="OIN275" t="s">
        <v>590</v>
      </c>
      <c r="OIO275" t="s">
        <v>590</v>
      </c>
      <c r="OIP275" t="s">
        <v>590</v>
      </c>
      <c r="OIQ275" t="s">
        <v>590</v>
      </c>
      <c r="OIR275" t="s">
        <v>590</v>
      </c>
      <c r="OIS275" t="s">
        <v>590</v>
      </c>
      <c r="OIT275" t="s">
        <v>590</v>
      </c>
      <c r="OIU275" t="s">
        <v>590</v>
      </c>
      <c r="OIV275" t="s">
        <v>590</v>
      </c>
      <c r="OIW275" t="s">
        <v>590</v>
      </c>
      <c r="OIX275" t="s">
        <v>590</v>
      </c>
      <c r="OIY275" t="s">
        <v>590</v>
      </c>
      <c r="OIZ275" t="s">
        <v>590</v>
      </c>
      <c r="OJA275" t="s">
        <v>590</v>
      </c>
      <c r="OJB275" t="s">
        <v>590</v>
      </c>
      <c r="OJC275" t="s">
        <v>590</v>
      </c>
      <c r="OJD275" t="s">
        <v>590</v>
      </c>
      <c r="OJE275" t="s">
        <v>590</v>
      </c>
      <c r="OJF275" t="s">
        <v>590</v>
      </c>
      <c r="OJG275" t="s">
        <v>590</v>
      </c>
      <c r="OJH275" t="s">
        <v>590</v>
      </c>
      <c r="OJI275" t="s">
        <v>590</v>
      </c>
      <c r="OJJ275" t="s">
        <v>590</v>
      </c>
      <c r="OJK275" t="s">
        <v>590</v>
      </c>
      <c r="OJL275" t="s">
        <v>590</v>
      </c>
      <c r="OJM275" t="s">
        <v>590</v>
      </c>
      <c r="OJN275" t="s">
        <v>590</v>
      </c>
      <c r="OJO275" t="s">
        <v>590</v>
      </c>
      <c r="OJP275" t="s">
        <v>590</v>
      </c>
      <c r="OJQ275" t="s">
        <v>590</v>
      </c>
      <c r="OJR275" t="s">
        <v>590</v>
      </c>
      <c r="OJS275" t="s">
        <v>590</v>
      </c>
      <c r="OJT275" t="s">
        <v>590</v>
      </c>
      <c r="OJU275" t="s">
        <v>590</v>
      </c>
      <c r="OJV275" t="s">
        <v>590</v>
      </c>
      <c r="OJW275" t="s">
        <v>590</v>
      </c>
      <c r="OJX275" t="s">
        <v>590</v>
      </c>
      <c r="OJY275" t="s">
        <v>590</v>
      </c>
      <c r="OJZ275" t="s">
        <v>590</v>
      </c>
      <c r="OKA275" t="s">
        <v>590</v>
      </c>
      <c r="OKB275" t="s">
        <v>590</v>
      </c>
      <c r="OKC275" t="s">
        <v>590</v>
      </c>
      <c r="OKD275" t="s">
        <v>590</v>
      </c>
      <c r="OKE275" t="s">
        <v>590</v>
      </c>
      <c r="OKF275" t="s">
        <v>590</v>
      </c>
      <c r="OKG275" t="s">
        <v>590</v>
      </c>
      <c r="OKH275" t="s">
        <v>590</v>
      </c>
      <c r="OKI275" t="s">
        <v>590</v>
      </c>
      <c r="OKJ275" t="s">
        <v>590</v>
      </c>
      <c r="OKK275" t="s">
        <v>590</v>
      </c>
      <c r="OKL275" t="s">
        <v>590</v>
      </c>
      <c r="OKM275" t="s">
        <v>590</v>
      </c>
      <c r="OKN275" t="s">
        <v>590</v>
      </c>
      <c r="OKO275" t="s">
        <v>590</v>
      </c>
      <c r="OKP275" t="s">
        <v>590</v>
      </c>
      <c r="OKQ275" t="s">
        <v>590</v>
      </c>
      <c r="OKR275" t="s">
        <v>590</v>
      </c>
      <c r="OKS275" t="s">
        <v>590</v>
      </c>
      <c r="OKT275" t="s">
        <v>590</v>
      </c>
      <c r="OKU275" t="s">
        <v>590</v>
      </c>
      <c r="OKV275" t="s">
        <v>590</v>
      </c>
      <c r="OKW275" t="s">
        <v>590</v>
      </c>
      <c r="OKX275" t="s">
        <v>590</v>
      </c>
      <c r="OKY275" t="s">
        <v>590</v>
      </c>
      <c r="OKZ275" t="s">
        <v>590</v>
      </c>
      <c r="OLA275" t="s">
        <v>590</v>
      </c>
      <c r="OLB275" t="s">
        <v>590</v>
      </c>
      <c r="OLC275" t="s">
        <v>590</v>
      </c>
      <c r="OLD275" t="s">
        <v>590</v>
      </c>
      <c r="OLE275" t="s">
        <v>590</v>
      </c>
      <c r="OLF275" t="s">
        <v>590</v>
      </c>
      <c r="OLG275" t="s">
        <v>590</v>
      </c>
      <c r="OLH275" t="s">
        <v>590</v>
      </c>
      <c r="OLI275" t="s">
        <v>590</v>
      </c>
      <c r="OLJ275" t="s">
        <v>590</v>
      </c>
      <c r="OLK275" t="s">
        <v>590</v>
      </c>
      <c r="OLL275" t="s">
        <v>590</v>
      </c>
      <c r="OLM275" t="s">
        <v>590</v>
      </c>
      <c r="OLN275" t="s">
        <v>590</v>
      </c>
      <c r="OLO275" t="s">
        <v>590</v>
      </c>
      <c r="OLP275" t="s">
        <v>590</v>
      </c>
      <c r="OLQ275" t="s">
        <v>590</v>
      </c>
      <c r="OLR275" t="s">
        <v>590</v>
      </c>
      <c r="OLS275" t="s">
        <v>590</v>
      </c>
      <c r="OLT275" t="s">
        <v>590</v>
      </c>
      <c r="OLU275" t="s">
        <v>590</v>
      </c>
      <c r="OLV275" t="s">
        <v>590</v>
      </c>
      <c r="OLW275" t="s">
        <v>590</v>
      </c>
      <c r="OLX275" t="s">
        <v>590</v>
      </c>
      <c r="OLY275" t="s">
        <v>590</v>
      </c>
      <c r="OLZ275" t="s">
        <v>590</v>
      </c>
      <c r="OMA275" t="s">
        <v>590</v>
      </c>
      <c r="OMB275" t="s">
        <v>590</v>
      </c>
      <c r="OMC275" t="s">
        <v>590</v>
      </c>
      <c r="OMD275" t="s">
        <v>590</v>
      </c>
      <c r="OME275" t="s">
        <v>590</v>
      </c>
      <c r="OMF275" t="s">
        <v>590</v>
      </c>
      <c r="OMG275" t="s">
        <v>590</v>
      </c>
      <c r="OMH275" t="s">
        <v>590</v>
      </c>
      <c r="OMI275" t="s">
        <v>590</v>
      </c>
      <c r="OMJ275" t="s">
        <v>590</v>
      </c>
      <c r="OMK275" t="s">
        <v>590</v>
      </c>
      <c r="OML275" t="s">
        <v>590</v>
      </c>
      <c r="OMM275" t="s">
        <v>590</v>
      </c>
      <c r="OMN275" t="s">
        <v>590</v>
      </c>
      <c r="OMO275" t="s">
        <v>590</v>
      </c>
      <c r="OMP275" t="s">
        <v>590</v>
      </c>
      <c r="OMQ275" t="s">
        <v>590</v>
      </c>
      <c r="OMR275" t="s">
        <v>590</v>
      </c>
      <c r="OMS275" t="s">
        <v>590</v>
      </c>
      <c r="OMT275" t="s">
        <v>590</v>
      </c>
      <c r="OMU275" t="s">
        <v>590</v>
      </c>
      <c r="OMV275" t="s">
        <v>590</v>
      </c>
      <c r="OMW275" t="s">
        <v>590</v>
      </c>
      <c r="OMX275" t="s">
        <v>590</v>
      </c>
      <c r="OMY275" t="s">
        <v>590</v>
      </c>
      <c r="OMZ275" t="s">
        <v>590</v>
      </c>
      <c r="ONA275" t="s">
        <v>590</v>
      </c>
      <c r="ONB275" t="s">
        <v>590</v>
      </c>
      <c r="ONC275" t="s">
        <v>590</v>
      </c>
      <c r="OND275" t="s">
        <v>590</v>
      </c>
      <c r="ONE275" t="s">
        <v>590</v>
      </c>
      <c r="ONF275" t="s">
        <v>590</v>
      </c>
      <c r="ONG275" t="s">
        <v>590</v>
      </c>
      <c r="ONH275" t="s">
        <v>590</v>
      </c>
      <c r="ONI275" t="s">
        <v>590</v>
      </c>
      <c r="ONJ275" t="s">
        <v>590</v>
      </c>
      <c r="ONK275" t="s">
        <v>590</v>
      </c>
      <c r="ONL275" t="s">
        <v>590</v>
      </c>
      <c r="ONM275" t="s">
        <v>590</v>
      </c>
      <c r="ONN275" t="s">
        <v>590</v>
      </c>
      <c r="ONO275" t="s">
        <v>590</v>
      </c>
      <c r="ONP275" t="s">
        <v>590</v>
      </c>
      <c r="ONQ275" t="s">
        <v>590</v>
      </c>
      <c r="ONR275" t="s">
        <v>590</v>
      </c>
      <c r="ONS275" t="s">
        <v>590</v>
      </c>
      <c r="ONT275" t="s">
        <v>590</v>
      </c>
      <c r="ONU275" t="s">
        <v>590</v>
      </c>
      <c r="ONV275" t="s">
        <v>590</v>
      </c>
      <c r="ONW275" t="s">
        <v>590</v>
      </c>
      <c r="ONX275" t="s">
        <v>590</v>
      </c>
      <c r="ONY275" t="s">
        <v>590</v>
      </c>
      <c r="ONZ275" t="s">
        <v>590</v>
      </c>
      <c r="OOA275" t="s">
        <v>590</v>
      </c>
      <c r="OOB275" t="s">
        <v>590</v>
      </c>
      <c r="OOC275" t="s">
        <v>590</v>
      </c>
      <c r="OOD275" t="s">
        <v>590</v>
      </c>
      <c r="OOE275" t="s">
        <v>590</v>
      </c>
      <c r="OOF275" t="s">
        <v>590</v>
      </c>
      <c r="OOG275" t="s">
        <v>590</v>
      </c>
      <c r="OOH275" t="s">
        <v>590</v>
      </c>
      <c r="OOI275" t="s">
        <v>590</v>
      </c>
      <c r="OOJ275" t="s">
        <v>590</v>
      </c>
      <c r="OOK275" t="s">
        <v>590</v>
      </c>
      <c r="OOL275" t="s">
        <v>590</v>
      </c>
      <c r="OOM275" t="s">
        <v>590</v>
      </c>
      <c r="OON275" t="s">
        <v>590</v>
      </c>
      <c r="OOO275" t="s">
        <v>590</v>
      </c>
      <c r="OOP275" t="s">
        <v>590</v>
      </c>
      <c r="OOQ275" t="s">
        <v>590</v>
      </c>
      <c r="OOR275" t="s">
        <v>590</v>
      </c>
      <c r="OOS275" t="s">
        <v>590</v>
      </c>
      <c r="OOT275" t="s">
        <v>590</v>
      </c>
      <c r="OOU275" t="s">
        <v>590</v>
      </c>
      <c r="OOV275" t="s">
        <v>590</v>
      </c>
      <c r="OOW275" t="s">
        <v>590</v>
      </c>
      <c r="OOX275" t="s">
        <v>590</v>
      </c>
      <c r="OOY275" t="s">
        <v>590</v>
      </c>
      <c r="OOZ275" t="s">
        <v>590</v>
      </c>
      <c r="OPA275" t="s">
        <v>590</v>
      </c>
      <c r="OPB275" t="s">
        <v>590</v>
      </c>
      <c r="OPC275" t="s">
        <v>590</v>
      </c>
      <c r="OPD275" t="s">
        <v>590</v>
      </c>
      <c r="OPE275" t="s">
        <v>590</v>
      </c>
      <c r="OPF275" t="s">
        <v>590</v>
      </c>
      <c r="OPG275" t="s">
        <v>590</v>
      </c>
      <c r="OPH275" t="s">
        <v>590</v>
      </c>
      <c r="OPI275" t="s">
        <v>590</v>
      </c>
      <c r="OPJ275" t="s">
        <v>590</v>
      </c>
      <c r="OPK275" t="s">
        <v>590</v>
      </c>
      <c r="OPL275" t="s">
        <v>590</v>
      </c>
      <c r="OPM275" t="s">
        <v>590</v>
      </c>
      <c r="OPN275" t="s">
        <v>590</v>
      </c>
      <c r="OPO275" t="s">
        <v>590</v>
      </c>
      <c r="OPP275" t="s">
        <v>590</v>
      </c>
      <c r="OPQ275" t="s">
        <v>590</v>
      </c>
      <c r="OPR275" t="s">
        <v>590</v>
      </c>
      <c r="OPS275" t="s">
        <v>590</v>
      </c>
      <c r="OPT275" t="s">
        <v>590</v>
      </c>
      <c r="OPU275" t="s">
        <v>590</v>
      </c>
      <c r="OPV275" t="s">
        <v>590</v>
      </c>
      <c r="OPW275" t="s">
        <v>590</v>
      </c>
      <c r="OPX275" t="s">
        <v>590</v>
      </c>
      <c r="OPY275" t="s">
        <v>590</v>
      </c>
      <c r="OPZ275" t="s">
        <v>590</v>
      </c>
      <c r="OQA275" t="s">
        <v>590</v>
      </c>
      <c r="OQB275" t="s">
        <v>590</v>
      </c>
      <c r="OQC275" t="s">
        <v>590</v>
      </c>
      <c r="OQD275" t="s">
        <v>590</v>
      </c>
      <c r="OQE275" t="s">
        <v>590</v>
      </c>
      <c r="OQF275" t="s">
        <v>590</v>
      </c>
      <c r="OQG275" t="s">
        <v>590</v>
      </c>
      <c r="OQH275" t="s">
        <v>590</v>
      </c>
      <c r="OQI275" t="s">
        <v>590</v>
      </c>
      <c r="OQJ275" t="s">
        <v>590</v>
      </c>
      <c r="OQK275" t="s">
        <v>590</v>
      </c>
      <c r="OQL275" t="s">
        <v>590</v>
      </c>
      <c r="OQM275" t="s">
        <v>590</v>
      </c>
      <c r="OQN275" t="s">
        <v>590</v>
      </c>
      <c r="OQO275" t="s">
        <v>590</v>
      </c>
      <c r="OQP275" t="s">
        <v>590</v>
      </c>
      <c r="OQQ275" t="s">
        <v>590</v>
      </c>
      <c r="OQR275" t="s">
        <v>590</v>
      </c>
      <c r="OQS275" t="s">
        <v>590</v>
      </c>
      <c r="OQT275" t="s">
        <v>590</v>
      </c>
      <c r="OQU275" t="s">
        <v>590</v>
      </c>
      <c r="OQV275" t="s">
        <v>590</v>
      </c>
      <c r="OQW275" t="s">
        <v>590</v>
      </c>
      <c r="OQX275" t="s">
        <v>590</v>
      </c>
      <c r="OQY275" t="s">
        <v>590</v>
      </c>
      <c r="OQZ275" t="s">
        <v>590</v>
      </c>
      <c r="ORA275" t="s">
        <v>590</v>
      </c>
      <c r="ORB275" t="s">
        <v>590</v>
      </c>
      <c r="ORC275" t="s">
        <v>590</v>
      </c>
      <c r="ORD275" t="s">
        <v>590</v>
      </c>
      <c r="ORE275" t="s">
        <v>590</v>
      </c>
      <c r="ORF275" t="s">
        <v>590</v>
      </c>
      <c r="ORG275" t="s">
        <v>590</v>
      </c>
      <c r="ORH275" t="s">
        <v>590</v>
      </c>
      <c r="ORI275" t="s">
        <v>590</v>
      </c>
      <c r="ORJ275" t="s">
        <v>590</v>
      </c>
      <c r="ORK275" t="s">
        <v>590</v>
      </c>
      <c r="ORL275" t="s">
        <v>590</v>
      </c>
      <c r="ORM275" t="s">
        <v>590</v>
      </c>
      <c r="ORN275" t="s">
        <v>590</v>
      </c>
      <c r="ORO275" t="s">
        <v>590</v>
      </c>
      <c r="ORP275" t="s">
        <v>590</v>
      </c>
      <c r="ORQ275" t="s">
        <v>590</v>
      </c>
      <c r="ORR275" t="s">
        <v>590</v>
      </c>
      <c r="ORS275" t="s">
        <v>590</v>
      </c>
      <c r="ORT275" t="s">
        <v>590</v>
      </c>
      <c r="ORU275" t="s">
        <v>590</v>
      </c>
      <c r="ORV275" t="s">
        <v>590</v>
      </c>
      <c r="ORW275" t="s">
        <v>590</v>
      </c>
      <c r="ORX275" t="s">
        <v>590</v>
      </c>
      <c r="ORY275" t="s">
        <v>590</v>
      </c>
      <c r="ORZ275" t="s">
        <v>590</v>
      </c>
      <c r="OSA275" t="s">
        <v>590</v>
      </c>
      <c r="OSB275" t="s">
        <v>590</v>
      </c>
      <c r="OSC275" t="s">
        <v>590</v>
      </c>
      <c r="OSD275" t="s">
        <v>590</v>
      </c>
      <c r="OSE275" t="s">
        <v>590</v>
      </c>
      <c r="OSF275" t="s">
        <v>590</v>
      </c>
      <c r="OSG275" t="s">
        <v>590</v>
      </c>
      <c r="OSH275" t="s">
        <v>590</v>
      </c>
      <c r="OSI275" t="s">
        <v>590</v>
      </c>
      <c r="OSJ275" t="s">
        <v>590</v>
      </c>
      <c r="OSK275" t="s">
        <v>590</v>
      </c>
      <c r="OSL275" t="s">
        <v>590</v>
      </c>
      <c r="OSM275" t="s">
        <v>590</v>
      </c>
      <c r="OSN275" t="s">
        <v>590</v>
      </c>
      <c r="OSO275" t="s">
        <v>590</v>
      </c>
      <c r="OSP275" t="s">
        <v>590</v>
      </c>
      <c r="OSQ275" t="s">
        <v>590</v>
      </c>
      <c r="OSR275" t="s">
        <v>590</v>
      </c>
      <c r="OSS275" t="s">
        <v>590</v>
      </c>
      <c r="OST275" t="s">
        <v>590</v>
      </c>
      <c r="OSU275" t="s">
        <v>590</v>
      </c>
      <c r="OSV275" t="s">
        <v>590</v>
      </c>
      <c r="OSW275" t="s">
        <v>590</v>
      </c>
      <c r="OSX275" t="s">
        <v>590</v>
      </c>
      <c r="OSY275" t="s">
        <v>590</v>
      </c>
      <c r="OSZ275" t="s">
        <v>590</v>
      </c>
      <c r="OTA275" t="s">
        <v>590</v>
      </c>
      <c r="OTB275" t="s">
        <v>590</v>
      </c>
      <c r="OTC275" t="s">
        <v>590</v>
      </c>
      <c r="OTD275" t="s">
        <v>590</v>
      </c>
      <c r="OTE275" t="s">
        <v>590</v>
      </c>
      <c r="OTF275" t="s">
        <v>590</v>
      </c>
      <c r="OTG275" t="s">
        <v>590</v>
      </c>
      <c r="OTH275" t="s">
        <v>590</v>
      </c>
      <c r="OTI275" t="s">
        <v>590</v>
      </c>
      <c r="OTJ275" t="s">
        <v>590</v>
      </c>
      <c r="OTK275" t="s">
        <v>590</v>
      </c>
      <c r="OTL275" t="s">
        <v>590</v>
      </c>
      <c r="OTM275" t="s">
        <v>590</v>
      </c>
      <c r="OTN275" t="s">
        <v>590</v>
      </c>
      <c r="OTO275" t="s">
        <v>590</v>
      </c>
      <c r="OTP275" t="s">
        <v>590</v>
      </c>
      <c r="OTQ275" t="s">
        <v>590</v>
      </c>
      <c r="OTR275" t="s">
        <v>590</v>
      </c>
      <c r="OTS275" t="s">
        <v>590</v>
      </c>
      <c r="OTT275" t="s">
        <v>590</v>
      </c>
      <c r="OTU275" t="s">
        <v>590</v>
      </c>
      <c r="OTV275" t="s">
        <v>590</v>
      </c>
      <c r="OTW275" t="s">
        <v>590</v>
      </c>
      <c r="OTX275" t="s">
        <v>590</v>
      </c>
      <c r="OTY275" t="s">
        <v>590</v>
      </c>
      <c r="OTZ275" t="s">
        <v>590</v>
      </c>
      <c r="OUA275" t="s">
        <v>590</v>
      </c>
      <c r="OUB275" t="s">
        <v>590</v>
      </c>
      <c r="OUC275" t="s">
        <v>590</v>
      </c>
      <c r="OUD275" t="s">
        <v>590</v>
      </c>
      <c r="OUE275" t="s">
        <v>590</v>
      </c>
      <c r="OUF275" t="s">
        <v>590</v>
      </c>
      <c r="OUG275" t="s">
        <v>590</v>
      </c>
      <c r="OUH275" t="s">
        <v>590</v>
      </c>
      <c r="OUI275" t="s">
        <v>590</v>
      </c>
      <c r="OUJ275" t="s">
        <v>590</v>
      </c>
      <c r="OUK275" t="s">
        <v>590</v>
      </c>
      <c r="OUL275" t="s">
        <v>590</v>
      </c>
      <c r="OUM275" t="s">
        <v>590</v>
      </c>
      <c r="OUN275" t="s">
        <v>590</v>
      </c>
      <c r="OUO275" t="s">
        <v>590</v>
      </c>
      <c r="OUP275" t="s">
        <v>590</v>
      </c>
      <c r="OUQ275" t="s">
        <v>590</v>
      </c>
      <c r="OUR275" t="s">
        <v>590</v>
      </c>
      <c r="OUS275" t="s">
        <v>590</v>
      </c>
      <c r="OUT275" t="s">
        <v>590</v>
      </c>
      <c r="OUU275" t="s">
        <v>590</v>
      </c>
      <c r="OUV275" t="s">
        <v>590</v>
      </c>
      <c r="OUW275" t="s">
        <v>590</v>
      </c>
      <c r="OUX275" t="s">
        <v>590</v>
      </c>
      <c r="OUY275" t="s">
        <v>590</v>
      </c>
      <c r="OUZ275" t="s">
        <v>590</v>
      </c>
      <c r="OVA275" t="s">
        <v>590</v>
      </c>
      <c r="OVB275" t="s">
        <v>590</v>
      </c>
      <c r="OVC275" t="s">
        <v>590</v>
      </c>
      <c r="OVD275" t="s">
        <v>590</v>
      </c>
      <c r="OVE275" t="s">
        <v>590</v>
      </c>
      <c r="OVF275" t="s">
        <v>590</v>
      </c>
      <c r="OVG275" t="s">
        <v>590</v>
      </c>
      <c r="OVH275" t="s">
        <v>590</v>
      </c>
      <c r="OVI275" t="s">
        <v>590</v>
      </c>
      <c r="OVJ275" t="s">
        <v>590</v>
      </c>
      <c r="OVK275" t="s">
        <v>590</v>
      </c>
      <c r="OVL275" t="s">
        <v>590</v>
      </c>
      <c r="OVM275" t="s">
        <v>590</v>
      </c>
      <c r="OVN275" t="s">
        <v>590</v>
      </c>
      <c r="OVO275" t="s">
        <v>590</v>
      </c>
      <c r="OVP275" t="s">
        <v>590</v>
      </c>
      <c r="OVQ275" t="s">
        <v>590</v>
      </c>
      <c r="OVR275" t="s">
        <v>590</v>
      </c>
      <c r="OVS275" t="s">
        <v>590</v>
      </c>
      <c r="OVT275" t="s">
        <v>590</v>
      </c>
      <c r="OVU275" t="s">
        <v>590</v>
      </c>
      <c r="OVV275" t="s">
        <v>590</v>
      </c>
      <c r="OVW275" t="s">
        <v>590</v>
      </c>
      <c r="OVX275" t="s">
        <v>590</v>
      </c>
      <c r="OVY275" t="s">
        <v>590</v>
      </c>
      <c r="OVZ275" t="s">
        <v>590</v>
      </c>
      <c r="OWA275" t="s">
        <v>590</v>
      </c>
      <c r="OWB275" t="s">
        <v>590</v>
      </c>
      <c r="OWC275" t="s">
        <v>590</v>
      </c>
      <c r="OWD275" t="s">
        <v>590</v>
      </c>
      <c r="OWE275" t="s">
        <v>590</v>
      </c>
      <c r="OWF275" t="s">
        <v>590</v>
      </c>
      <c r="OWG275" t="s">
        <v>590</v>
      </c>
      <c r="OWH275" t="s">
        <v>590</v>
      </c>
      <c r="OWI275" t="s">
        <v>590</v>
      </c>
      <c r="OWJ275" t="s">
        <v>590</v>
      </c>
      <c r="OWK275" t="s">
        <v>590</v>
      </c>
      <c r="OWL275" t="s">
        <v>590</v>
      </c>
      <c r="OWM275" t="s">
        <v>590</v>
      </c>
      <c r="OWN275" t="s">
        <v>590</v>
      </c>
      <c r="OWO275" t="s">
        <v>590</v>
      </c>
      <c r="OWP275" t="s">
        <v>590</v>
      </c>
      <c r="OWQ275" t="s">
        <v>590</v>
      </c>
      <c r="OWR275" t="s">
        <v>590</v>
      </c>
      <c r="OWS275" t="s">
        <v>590</v>
      </c>
      <c r="OWT275" t="s">
        <v>590</v>
      </c>
      <c r="OWU275" t="s">
        <v>590</v>
      </c>
      <c r="OWV275" t="s">
        <v>590</v>
      </c>
      <c r="OWW275" t="s">
        <v>590</v>
      </c>
      <c r="OWX275" t="s">
        <v>590</v>
      </c>
      <c r="OWY275" t="s">
        <v>590</v>
      </c>
      <c r="OWZ275" t="s">
        <v>590</v>
      </c>
      <c r="OXA275" t="s">
        <v>590</v>
      </c>
      <c r="OXB275" t="s">
        <v>590</v>
      </c>
      <c r="OXC275" t="s">
        <v>590</v>
      </c>
      <c r="OXD275" t="s">
        <v>590</v>
      </c>
      <c r="OXE275" t="s">
        <v>590</v>
      </c>
      <c r="OXF275" t="s">
        <v>590</v>
      </c>
      <c r="OXG275" t="s">
        <v>590</v>
      </c>
      <c r="OXH275" t="s">
        <v>590</v>
      </c>
      <c r="OXI275" t="s">
        <v>590</v>
      </c>
      <c r="OXJ275" t="s">
        <v>590</v>
      </c>
      <c r="OXK275" t="s">
        <v>590</v>
      </c>
      <c r="OXL275" t="s">
        <v>590</v>
      </c>
      <c r="OXM275" t="s">
        <v>590</v>
      </c>
      <c r="OXN275" t="s">
        <v>590</v>
      </c>
      <c r="OXO275" t="s">
        <v>590</v>
      </c>
      <c r="OXP275" t="s">
        <v>590</v>
      </c>
      <c r="OXQ275" t="s">
        <v>590</v>
      </c>
      <c r="OXR275" t="s">
        <v>590</v>
      </c>
      <c r="OXS275" t="s">
        <v>590</v>
      </c>
      <c r="OXT275" t="s">
        <v>590</v>
      </c>
      <c r="OXU275" t="s">
        <v>590</v>
      </c>
      <c r="OXV275" t="s">
        <v>590</v>
      </c>
      <c r="OXW275" t="s">
        <v>590</v>
      </c>
      <c r="OXX275" t="s">
        <v>590</v>
      </c>
      <c r="OXY275" t="s">
        <v>590</v>
      </c>
      <c r="OXZ275" t="s">
        <v>590</v>
      </c>
      <c r="OYA275" t="s">
        <v>590</v>
      </c>
      <c r="OYB275" t="s">
        <v>590</v>
      </c>
      <c r="OYC275" t="s">
        <v>590</v>
      </c>
      <c r="OYD275" t="s">
        <v>590</v>
      </c>
      <c r="OYE275" t="s">
        <v>590</v>
      </c>
      <c r="OYF275" t="s">
        <v>590</v>
      </c>
      <c r="OYG275" t="s">
        <v>590</v>
      </c>
      <c r="OYH275" t="s">
        <v>590</v>
      </c>
      <c r="OYI275" t="s">
        <v>590</v>
      </c>
      <c r="OYJ275" t="s">
        <v>590</v>
      </c>
      <c r="OYK275" t="s">
        <v>590</v>
      </c>
      <c r="OYL275" t="s">
        <v>590</v>
      </c>
      <c r="OYM275" t="s">
        <v>590</v>
      </c>
      <c r="OYN275" t="s">
        <v>590</v>
      </c>
      <c r="OYO275" t="s">
        <v>590</v>
      </c>
      <c r="OYP275" t="s">
        <v>590</v>
      </c>
      <c r="OYQ275" t="s">
        <v>590</v>
      </c>
      <c r="OYR275" t="s">
        <v>590</v>
      </c>
      <c r="OYS275" t="s">
        <v>590</v>
      </c>
      <c r="OYT275" t="s">
        <v>590</v>
      </c>
      <c r="OYU275" t="s">
        <v>590</v>
      </c>
      <c r="OYV275" t="s">
        <v>590</v>
      </c>
      <c r="OYW275" t="s">
        <v>590</v>
      </c>
      <c r="OYX275" t="s">
        <v>590</v>
      </c>
      <c r="OYY275" t="s">
        <v>590</v>
      </c>
      <c r="OYZ275" t="s">
        <v>590</v>
      </c>
      <c r="OZA275" t="s">
        <v>590</v>
      </c>
      <c r="OZB275" t="s">
        <v>590</v>
      </c>
      <c r="OZC275" t="s">
        <v>590</v>
      </c>
      <c r="OZD275" t="s">
        <v>590</v>
      </c>
      <c r="OZE275" t="s">
        <v>590</v>
      </c>
      <c r="OZF275" t="s">
        <v>590</v>
      </c>
      <c r="OZG275" t="s">
        <v>590</v>
      </c>
      <c r="OZH275" t="s">
        <v>590</v>
      </c>
      <c r="OZI275" t="s">
        <v>590</v>
      </c>
      <c r="OZJ275" t="s">
        <v>590</v>
      </c>
      <c r="OZK275" t="s">
        <v>590</v>
      </c>
      <c r="OZL275" t="s">
        <v>590</v>
      </c>
      <c r="OZM275" t="s">
        <v>590</v>
      </c>
      <c r="OZN275" t="s">
        <v>590</v>
      </c>
      <c r="OZO275" t="s">
        <v>590</v>
      </c>
      <c r="OZP275" t="s">
        <v>590</v>
      </c>
      <c r="OZQ275" t="s">
        <v>590</v>
      </c>
      <c r="OZR275" t="s">
        <v>590</v>
      </c>
      <c r="OZS275" t="s">
        <v>590</v>
      </c>
      <c r="OZT275" t="s">
        <v>590</v>
      </c>
      <c r="OZU275" t="s">
        <v>590</v>
      </c>
      <c r="OZV275" t="s">
        <v>590</v>
      </c>
      <c r="OZW275" t="s">
        <v>590</v>
      </c>
      <c r="OZX275" t="s">
        <v>590</v>
      </c>
      <c r="OZY275" t="s">
        <v>590</v>
      </c>
      <c r="OZZ275" t="s">
        <v>590</v>
      </c>
      <c r="PAA275" t="s">
        <v>590</v>
      </c>
      <c r="PAB275" t="s">
        <v>590</v>
      </c>
      <c r="PAC275" t="s">
        <v>590</v>
      </c>
      <c r="PAD275" t="s">
        <v>590</v>
      </c>
      <c r="PAE275" t="s">
        <v>590</v>
      </c>
      <c r="PAF275" t="s">
        <v>590</v>
      </c>
      <c r="PAG275" t="s">
        <v>590</v>
      </c>
      <c r="PAH275" t="s">
        <v>590</v>
      </c>
      <c r="PAI275" t="s">
        <v>590</v>
      </c>
      <c r="PAJ275" t="s">
        <v>590</v>
      </c>
      <c r="PAK275" t="s">
        <v>590</v>
      </c>
      <c r="PAL275" t="s">
        <v>590</v>
      </c>
      <c r="PAM275" t="s">
        <v>590</v>
      </c>
      <c r="PAN275" t="s">
        <v>590</v>
      </c>
      <c r="PAO275" t="s">
        <v>590</v>
      </c>
      <c r="PAP275" t="s">
        <v>590</v>
      </c>
      <c r="PAQ275" t="s">
        <v>590</v>
      </c>
      <c r="PAR275" t="s">
        <v>590</v>
      </c>
      <c r="PAS275" t="s">
        <v>590</v>
      </c>
      <c r="PAT275" t="s">
        <v>590</v>
      </c>
      <c r="PAU275" t="s">
        <v>590</v>
      </c>
      <c r="PAV275" t="s">
        <v>590</v>
      </c>
      <c r="PAW275" t="s">
        <v>590</v>
      </c>
      <c r="PAX275" t="s">
        <v>590</v>
      </c>
      <c r="PAY275" t="s">
        <v>590</v>
      </c>
      <c r="PAZ275" t="s">
        <v>590</v>
      </c>
      <c r="PBA275" t="s">
        <v>590</v>
      </c>
      <c r="PBB275" t="s">
        <v>590</v>
      </c>
      <c r="PBC275" t="s">
        <v>590</v>
      </c>
      <c r="PBD275" t="s">
        <v>590</v>
      </c>
      <c r="PBE275" t="s">
        <v>590</v>
      </c>
      <c r="PBF275" t="s">
        <v>590</v>
      </c>
      <c r="PBG275" t="s">
        <v>590</v>
      </c>
      <c r="PBH275" t="s">
        <v>590</v>
      </c>
      <c r="PBI275" t="s">
        <v>590</v>
      </c>
      <c r="PBJ275" t="s">
        <v>590</v>
      </c>
      <c r="PBK275" t="s">
        <v>590</v>
      </c>
      <c r="PBL275" t="s">
        <v>590</v>
      </c>
      <c r="PBM275" t="s">
        <v>590</v>
      </c>
      <c r="PBN275" t="s">
        <v>590</v>
      </c>
      <c r="PBO275" t="s">
        <v>590</v>
      </c>
      <c r="PBP275" t="s">
        <v>590</v>
      </c>
      <c r="PBQ275" t="s">
        <v>590</v>
      </c>
      <c r="PBR275" t="s">
        <v>590</v>
      </c>
      <c r="PBS275" t="s">
        <v>590</v>
      </c>
      <c r="PBT275" t="s">
        <v>590</v>
      </c>
      <c r="PBU275" t="s">
        <v>590</v>
      </c>
      <c r="PBV275" t="s">
        <v>590</v>
      </c>
      <c r="PBW275" t="s">
        <v>590</v>
      </c>
      <c r="PBX275" t="s">
        <v>590</v>
      </c>
      <c r="PBY275" t="s">
        <v>590</v>
      </c>
      <c r="PBZ275" t="s">
        <v>590</v>
      </c>
      <c r="PCA275" t="s">
        <v>590</v>
      </c>
      <c r="PCB275" t="s">
        <v>590</v>
      </c>
      <c r="PCC275" t="s">
        <v>590</v>
      </c>
      <c r="PCD275" t="s">
        <v>590</v>
      </c>
      <c r="PCE275" t="s">
        <v>590</v>
      </c>
      <c r="PCF275" t="s">
        <v>590</v>
      </c>
      <c r="PCG275" t="s">
        <v>590</v>
      </c>
      <c r="PCH275" t="s">
        <v>590</v>
      </c>
      <c r="PCI275" t="s">
        <v>590</v>
      </c>
      <c r="PCJ275" t="s">
        <v>590</v>
      </c>
      <c r="PCK275" t="s">
        <v>590</v>
      </c>
      <c r="PCL275" t="s">
        <v>590</v>
      </c>
      <c r="PCM275" t="s">
        <v>590</v>
      </c>
      <c r="PCN275" t="s">
        <v>590</v>
      </c>
      <c r="PCO275" t="s">
        <v>590</v>
      </c>
      <c r="PCP275" t="s">
        <v>590</v>
      </c>
      <c r="PCQ275" t="s">
        <v>590</v>
      </c>
      <c r="PCR275" t="s">
        <v>590</v>
      </c>
      <c r="PCS275" t="s">
        <v>590</v>
      </c>
      <c r="PCT275" t="s">
        <v>590</v>
      </c>
      <c r="PCU275" t="s">
        <v>590</v>
      </c>
      <c r="PCV275" t="s">
        <v>590</v>
      </c>
      <c r="PCW275" t="s">
        <v>590</v>
      </c>
      <c r="PCX275" t="s">
        <v>590</v>
      </c>
      <c r="PCY275" t="s">
        <v>590</v>
      </c>
      <c r="PCZ275" t="s">
        <v>590</v>
      </c>
      <c r="PDA275" t="s">
        <v>590</v>
      </c>
      <c r="PDB275" t="s">
        <v>590</v>
      </c>
      <c r="PDC275" t="s">
        <v>590</v>
      </c>
      <c r="PDD275" t="s">
        <v>590</v>
      </c>
      <c r="PDE275" t="s">
        <v>590</v>
      </c>
      <c r="PDF275" t="s">
        <v>590</v>
      </c>
      <c r="PDG275" t="s">
        <v>590</v>
      </c>
      <c r="PDH275" t="s">
        <v>590</v>
      </c>
      <c r="PDI275" t="s">
        <v>590</v>
      </c>
      <c r="PDJ275" t="s">
        <v>590</v>
      </c>
      <c r="PDK275" t="s">
        <v>590</v>
      </c>
      <c r="PDL275" t="s">
        <v>590</v>
      </c>
      <c r="PDM275" t="s">
        <v>590</v>
      </c>
      <c r="PDN275" t="s">
        <v>590</v>
      </c>
      <c r="PDO275" t="s">
        <v>590</v>
      </c>
      <c r="PDP275" t="s">
        <v>590</v>
      </c>
      <c r="PDQ275" t="s">
        <v>590</v>
      </c>
      <c r="PDR275" t="s">
        <v>590</v>
      </c>
      <c r="PDS275" t="s">
        <v>590</v>
      </c>
      <c r="PDT275" t="s">
        <v>590</v>
      </c>
      <c r="PDU275" t="s">
        <v>590</v>
      </c>
      <c r="PDV275" t="s">
        <v>590</v>
      </c>
      <c r="PDW275" t="s">
        <v>590</v>
      </c>
      <c r="PDX275" t="s">
        <v>590</v>
      </c>
      <c r="PDY275" t="s">
        <v>590</v>
      </c>
      <c r="PDZ275" t="s">
        <v>590</v>
      </c>
      <c r="PEA275" t="s">
        <v>590</v>
      </c>
      <c r="PEB275" t="s">
        <v>590</v>
      </c>
      <c r="PEC275" t="s">
        <v>590</v>
      </c>
      <c r="PED275" t="s">
        <v>590</v>
      </c>
      <c r="PEE275" t="s">
        <v>590</v>
      </c>
      <c r="PEF275" t="s">
        <v>590</v>
      </c>
      <c r="PEG275" t="s">
        <v>590</v>
      </c>
      <c r="PEH275" t="s">
        <v>590</v>
      </c>
      <c r="PEI275" t="s">
        <v>590</v>
      </c>
      <c r="PEJ275" t="s">
        <v>590</v>
      </c>
      <c r="PEK275" t="s">
        <v>590</v>
      </c>
      <c r="PEL275" t="s">
        <v>590</v>
      </c>
      <c r="PEM275" t="s">
        <v>590</v>
      </c>
      <c r="PEN275" t="s">
        <v>590</v>
      </c>
      <c r="PEO275" t="s">
        <v>590</v>
      </c>
      <c r="PEP275" t="s">
        <v>590</v>
      </c>
      <c r="PEQ275" t="s">
        <v>590</v>
      </c>
      <c r="PER275" t="s">
        <v>590</v>
      </c>
      <c r="PES275" t="s">
        <v>590</v>
      </c>
      <c r="PET275" t="s">
        <v>590</v>
      </c>
      <c r="PEU275" t="s">
        <v>590</v>
      </c>
      <c r="PEV275" t="s">
        <v>590</v>
      </c>
      <c r="PEW275" t="s">
        <v>590</v>
      </c>
      <c r="PEX275" t="s">
        <v>590</v>
      </c>
      <c r="PEY275" t="s">
        <v>590</v>
      </c>
      <c r="PEZ275" t="s">
        <v>590</v>
      </c>
      <c r="PFA275" t="s">
        <v>590</v>
      </c>
      <c r="PFB275" t="s">
        <v>590</v>
      </c>
      <c r="PFC275" t="s">
        <v>590</v>
      </c>
      <c r="PFD275" t="s">
        <v>590</v>
      </c>
      <c r="PFE275" t="s">
        <v>590</v>
      </c>
      <c r="PFF275" t="s">
        <v>590</v>
      </c>
      <c r="PFG275" t="s">
        <v>590</v>
      </c>
      <c r="PFH275" t="s">
        <v>590</v>
      </c>
      <c r="PFI275" t="s">
        <v>590</v>
      </c>
      <c r="PFJ275" t="s">
        <v>590</v>
      </c>
      <c r="PFK275" t="s">
        <v>590</v>
      </c>
      <c r="PFL275" t="s">
        <v>590</v>
      </c>
      <c r="PFM275" t="s">
        <v>590</v>
      </c>
      <c r="PFN275" t="s">
        <v>590</v>
      </c>
      <c r="PFO275" t="s">
        <v>590</v>
      </c>
      <c r="PFP275" t="s">
        <v>590</v>
      </c>
      <c r="PFQ275" t="s">
        <v>590</v>
      </c>
      <c r="PFR275" t="s">
        <v>590</v>
      </c>
      <c r="PFS275" t="s">
        <v>590</v>
      </c>
      <c r="PFT275" t="s">
        <v>590</v>
      </c>
      <c r="PFU275" t="s">
        <v>590</v>
      </c>
      <c r="PFV275" t="s">
        <v>590</v>
      </c>
      <c r="PFW275" t="s">
        <v>590</v>
      </c>
      <c r="PFX275" t="s">
        <v>590</v>
      </c>
      <c r="PFY275" t="s">
        <v>590</v>
      </c>
      <c r="PFZ275" t="s">
        <v>590</v>
      </c>
      <c r="PGA275" t="s">
        <v>590</v>
      </c>
      <c r="PGB275" t="s">
        <v>590</v>
      </c>
      <c r="PGC275" t="s">
        <v>590</v>
      </c>
      <c r="PGD275" t="s">
        <v>590</v>
      </c>
      <c r="PGE275" t="s">
        <v>590</v>
      </c>
      <c r="PGF275" t="s">
        <v>590</v>
      </c>
      <c r="PGG275" t="s">
        <v>590</v>
      </c>
      <c r="PGH275" t="s">
        <v>590</v>
      </c>
      <c r="PGI275" t="s">
        <v>590</v>
      </c>
      <c r="PGJ275" t="s">
        <v>590</v>
      </c>
      <c r="PGK275" t="s">
        <v>590</v>
      </c>
      <c r="PGL275" t="s">
        <v>590</v>
      </c>
      <c r="PGM275" t="s">
        <v>590</v>
      </c>
      <c r="PGN275" t="s">
        <v>590</v>
      </c>
      <c r="PGO275" t="s">
        <v>590</v>
      </c>
      <c r="PGP275" t="s">
        <v>590</v>
      </c>
      <c r="PGQ275" t="s">
        <v>590</v>
      </c>
      <c r="PGR275" t="s">
        <v>590</v>
      </c>
      <c r="PGS275" t="s">
        <v>590</v>
      </c>
      <c r="PGT275" t="s">
        <v>590</v>
      </c>
      <c r="PGU275" t="s">
        <v>590</v>
      </c>
      <c r="PGV275" t="s">
        <v>590</v>
      </c>
      <c r="PGW275" t="s">
        <v>590</v>
      </c>
      <c r="PGX275" t="s">
        <v>590</v>
      </c>
      <c r="PGY275" t="s">
        <v>590</v>
      </c>
      <c r="PGZ275" t="s">
        <v>590</v>
      </c>
      <c r="PHA275" t="s">
        <v>590</v>
      </c>
      <c r="PHB275" t="s">
        <v>590</v>
      </c>
      <c r="PHC275" t="s">
        <v>590</v>
      </c>
      <c r="PHD275" t="s">
        <v>590</v>
      </c>
      <c r="PHE275" t="s">
        <v>590</v>
      </c>
      <c r="PHF275" t="s">
        <v>590</v>
      </c>
      <c r="PHG275" t="s">
        <v>590</v>
      </c>
      <c r="PHH275" t="s">
        <v>590</v>
      </c>
      <c r="PHI275" t="s">
        <v>590</v>
      </c>
      <c r="PHJ275" t="s">
        <v>590</v>
      </c>
      <c r="PHK275" t="s">
        <v>590</v>
      </c>
      <c r="PHL275" t="s">
        <v>590</v>
      </c>
      <c r="PHM275" t="s">
        <v>590</v>
      </c>
      <c r="PHN275" t="s">
        <v>590</v>
      </c>
      <c r="PHO275" t="s">
        <v>590</v>
      </c>
      <c r="PHP275" t="s">
        <v>590</v>
      </c>
      <c r="PHQ275" t="s">
        <v>590</v>
      </c>
      <c r="PHR275" t="s">
        <v>590</v>
      </c>
      <c r="PHS275" t="s">
        <v>590</v>
      </c>
      <c r="PHT275" t="s">
        <v>590</v>
      </c>
      <c r="PHU275" t="s">
        <v>590</v>
      </c>
      <c r="PHV275" t="s">
        <v>590</v>
      </c>
      <c r="PHW275" t="s">
        <v>590</v>
      </c>
      <c r="PHX275" t="s">
        <v>590</v>
      </c>
      <c r="PHY275" t="s">
        <v>590</v>
      </c>
      <c r="PHZ275" t="s">
        <v>590</v>
      </c>
      <c r="PIA275" t="s">
        <v>590</v>
      </c>
      <c r="PIB275" t="s">
        <v>590</v>
      </c>
      <c r="PIC275" t="s">
        <v>590</v>
      </c>
      <c r="PID275" t="s">
        <v>590</v>
      </c>
      <c r="PIE275" t="s">
        <v>590</v>
      </c>
      <c r="PIF275" t="s">
        <v>590</v>
      </c>
      <c r="PIG275" t="s">
        <v>590</v>
      </c>
      <c r="PIH275" t="s">
        <v>590</v>
      </c>
      <c r="PII275" t="s">
        <v>590</v>
      </c>
      <c r="PIJ275" t="s">
        <v>590</v>
      </c>
      <c r="PIK275" t="s">
        <v>590</v>
      </c>
      <c r="PIL275" t="s">
        <v>590</v>
      </c>
      <c r="PIM275" t="s">
        <v>590</v>
      </c>
      <c r="PIN275" t="s">
        <v>590</v>
      </c>
      <c r="PIO275" t="s">
        <v>590</v>
      </c>
      <c r="PIP275" t="s">
        <v>590</v>
      </c>
      <c r="PIQ275" t="s">
        <v>590</v>
      </c>
      <c r="PIR275" t="s">
        <v>590</v>
      </c>
      <c r="PIS275" t="s">
        <v>590</v>
      </c>
      <c r="PIT275" t="s">
        <v>590</v>
      </c>
      <c r="PIU275" t="s">
        <v>590</v>
      </c>
      <c r="PIV275" t="s">
        <v>590</v>
      </c>
      <c r="PIW275" t="s">
        <v>590</v>
      </c>
      <c r="PIX275" t="s">
        <v>590</v>
      </c>
      <c r="PIY275" t="s">
        <v>590</v>
      </c>
      <c r="PIZ275" t="s">
        <v>590</v>
      </c>
      <c r="PJA275" t="s">
        <v>590</v>
      </c>
      <c r="PJB275" t="s">
        <v>590</v>
      </c>
      <c r="PJC275" t="s">
        <v>590</v>
      </c>
      <c r="PJD275" t="s">
        <v>590</v>
      </c>
      <c r="PJE275" t="s">
        <v>590</v>
      </c>
      <c r="PJF275" t="s">
        <v>590</v>
      </c>
      <c r="PJG275" t="s">
        <v>590</v>
      </c>
      <c r="PJH275" t="s">
        <v>590</v>
      </c>
      <c r="PJI275" t="s">
        <v>590</v>
      </c>
      <c r="PJJ275" t="s">
        <v>590</v>
      </c>
      <c r="PJK275" t="s">
        <v>590</v>
      </c>
      <c r="PJL275" t="s">
        <v>590</v>
      </c>
      <c r="PJM275" t="s">
        <v>590</v>
      </c>
      <c r="PJN275" t="s">
        <v>590</v>
      </c>
      <c r="PJO275" t="s">
        <v>590</v>
      </c>
      <c r="PJP275" t="s">
        <v>590</v>
      </c>
      <c r="PJQ275" t="s">
        <v>590</v>
      </c>
      <c r="PJR275" t="s">
        <v>590</v>
      </c>
      <c r="PJS275" t="s">
        <v>590</v>
      </c>
      <c r="PJT275" t="s">
        <v>590</v>
      </c>
      <c r="PJU275" t="s">
        <v>590</v>
      </c>
      <c r="PJV275" t="s">
        <v>590</v>
      </c>
      <c r="PJW275" t="s">
        <v>590</v>
      </c>
      <c r="PJX275" t="s">
        <v>590</v>
      </c>
      <c r="PJY275" t="s">
        <v>590</v>
      </c>
      <c r="PJZ275" t="s">
        <v>590</v>
      </c>
      <c r="PKA275" t="s">
        <v>590</v>
      </c>
      <c r="PKB275" t="s">
        <v>590</v>
      </c>
      <c r="PKC275" t="s">
        <v>590</v>
      </c>
      <c r="PKD275" t="s">
        <v>590</v>
      </c>
      <c r="PKE275" t="s">
        <v>590</v>
      </c>
      <c r="PKF275" t="s">
        <v>590</v>
      </c>
      <c r="PKG275" t="s">
        <v>590</v>
      </c>
      <c r="PKH275" t="s">
        <v>590</v>
      </c>
      <c r="PKI275" t="s">
        <v>590</v>
      </c>
      <c r="PKJ275" t="s">
        <v>590</v>
      </c>
      <c r="PKK275" t="s">
        <v>590</v>
      </c>
      <c r="PKL275" t="s">
        <v>590</v>
      </c>
      <c r="PKM275" t="s">
        <v>590</v>
      </c>
      <c r="PKN275" t="s">
        <v>590</v>
      </c>
      <c r="PKO275" t="s">
        <v>590</v>
      </c>
      <c r="PKP275" t="s">
        <v>590</v>
      </c>
      <c r="PKQ275" t="s">
        <v>590</v>
      </c>
      <c r="PKR275" t="s">
        <v>590</v>
      </c>
      <c r="PKS275" t="s">
        <v>590</v>
      </c>
      <c r="PKT275" t="s">
        <v>590</v>
      </c>
      <c r="PKU275" t="s">
        <v>590</v>
      </c>
      <c r="PKV275" t="s">
        <v>590</v>
      </c>
      <c r="PKW275" t="s">
        <v>590</v>
      </c>
      <c r="PKX275" t="s">
        <v>590</v>
      </c>
      <c r="PKY275" t="s">
        <v>590</v>
      </c>
      <c r="PKZ275" t="s">
        <v>590</v>
      </c>
      <c r="PLA275" t="s">
        <v>590</v>
      </c>
      <c r="PLB275" t="s">
        <v>590</v>
      </c>
      <c r="PLC275" t="s">
        <v>590</v>
      </c>
      <c r="PLD275" t="s">
        <v>590</v>
      </c>
      <c r="PLE275" t="s">
        <v>590</v>
      </c>
      <c r="PLF275" t="s">
        <v>590</v>
      </c>
      <c r="PLG275" t="s">
        <v>590</v>
      </c>
      <c r="PLH275" t="s">
        <v>590</v>
      </c>
      <c r="PLI275" t="s">
        <v>590</v>
      </c>
      <c r="PLJ275" t="s">
        <v>590</v>
      </c>
      <c r="PLK275" t="s">
        <v>590</v>
      </c>
      <c r="PLL275" t="s">
        <v>590</v>
      </c>
      <c r="PLM275" t="s">
        <v>590</v>
      </c>
      <c r="PLN275" t="s">
        <v>590</v>
      </c>
      <c r="PLO275" t="s">
        <v>590</v>
      </c>
      <c r="PLP275" t="s">
        <v>590</v>
      </c>
      <c r="PLQ275" t="s">
        <v>590</v>
      </c>
      <c r="PLR275" t="s">
        <v>590</v>
      </c>
      <c r="PLS275" t="s">
        <v>590</v>
      </c>
      <c r="PLT275" t="s">
        <v>590</v>
      </c>
      <c r="PLU275" t="s">
        <v>590</v>
      </c>
      <c r="PLV275" t="s">
        <v>590</v>
      </c>
      <c r="PLW275" t="s">
        <v>590</v>
      </c>
      <c r="PLX275" t="s">
        <v>590</v>
      </c>
      <c r="PLY275" t="s">
        <v>590</v>
      </c>
      <c r="PLZ275" t="s">
        <v>590</v>
      </c>
      <c r="PMA275" t="s">
        <v>590</v>
      </c>
      <c r="PMB275" t="s">
        <v>590</v>
      </c>
      <c r="PMC275" t="s">
        <v>590</v>
      </c>
      <c r="PMD275" t="s">
        <v>590</v>
      </c>
      <c r="PME275" t="s">
        <v>590</v>
      </c>
      <c r="PMF275" t="s">
        <v>590</v>
      </c>
      <c r="PMG275" t="s">
        <v>590</v>
      </c>
      <c r="PMH275" t="s">
        <v>590</v>
      </c>
      <c r="PMI275" t="s">
        <v>590</v>
      </c>
      <c r="PMJ275" t="s">
        <v>590</v>
      </c>
      <c r="PMK275" t="s">
        <v>590</v>
      </c>
      <c r="PML275" t="s">
        <v>590</v>
      </c>
      <c r="PMM275" t="s">
        <v>590</v>
      </c>
      <c r="PMN275" t="s">
        <v>590</v>
      </c>
      <c r="PMO275" t="s">
        <v>590</v>
      </c>
      <c r="PMP275" t="s">
        <v>590</v>
      </c>
      <c r="PMQ275" t="s">
        <v>590</v>
      </c>
      <c r="PMR275" t="s">
        <v>590</v>
      </c>
      <c r="PMS275" t="s">
        <v>590</v>
      </c>
      <c r="PMT275" t="s">
        <v>590</v>
      </c>
      <c r="PMU275" t="s">
        <v>590</v>
      </c>
      <c r="PMV275" t="s">
        <v>590</v>
      </c>
      <c r="PMW275" t="s">
        <v>590</v>
      </c>
      <c r="PMX275" t="s">
        <v>590</v>
      </c>
      <c r="PMY275" t="s">
        <v>590</v>
      </c>
      <c r="PMZ275" t="s">
        <v>590</v>
      </c>
      <c r="PNA275" t="s">
        <v>590</v>
      </c>
      <c r="PNB275" t="s">
        <v>590</v>
      </c>
      <c r="PNC275" t="s">
        <v>590</v>
      </c>
      <c r="PND275" t="s">
        <v>590</v>
      </c>
      <c r="PNE275" t="s">
        <v>590</v>
      </c>
      <c r="PNF275" t="s">
        <v>590</v>
      </c>
      <c r="PNG275" t="s">
        <v>590</v>
      </c>
      <c r="PNH275" t="s">
        <v>590</v>
      </c>
      <c r="PNI275" t="s">
        <v>590</v>
      </c>
      <c r="PNJ275" t="s">
        <v>590</v>
      </c>
      <c r="PNK275" t="s">
        <v>590</v>
      </c>
      <c r="PNL275" t="s">
        <v>590</v>
      </c>
      <c r="PNM275" t="s">
        <v>590</v>
      </c>
      <c r="PNN275" t="s">
        <v>590</v>
      </c>
      <c r="PNO275" t="s">
        <v>590</v>
      </c>
      <c r="PNP275" t="s">
        <v>590</v>
      </c>
      <c r="PNQ275" t="s">
        <v>590</v>
      </c>
      <c r="PNR275" t="s">
        <v>590</v>
      </c>
      <c r="PNS275" t="s">
        <v>590</v>
      </c>
      <c r="PNT275" t="s">
        <v>590</v>
      </c>
      <c r="PNU275" t="s">
        <v>590</v>
      </c>
      <c r="PNV275" t="s">
        <v>590</v>
      </c>
      <c r="PNW275" t="s">
        <v>590</v>
      </c>
      <c r="PNX275" t="s">
        <v>590</v>
      </c>
      <c r="PNY275" t="s">
        <v>590</v>
      </c>
      <c r="PNZ275" t="s">
        <v>590</v>
      </c>
      <c r="POA275" t="s">
        <v>590</v>
      </c>
      <c r="POB275" t="s">
        <v>590</v>
      </c>
      <c r="POC275" t="s">
        <v>590</v>
      </c>
      <c r="POD275" t="s">
        <v>590</v>
      </c>
      <c r="POE275" t="s">
        <v>590</v>
      </c>
      <c r="POF275" t="s">
        <v>590</v>
      </c>
      <c r="POG275" t="s">
        <v>590</v>
      </c>
      <c r="POH275" t="s">
        <v>590</v>
      </c>
      <c r="POI275" t="s">
        <v>590</v>
      </c>
      <c r="POJ275" t="s">
        <v>590</v>
      </c>
      <c r="POK275" t="s">
        <v>590</v>
      </c>
      <c r="POL275" t="s">
        <v>590</v>
      </c>
      <c r="POM275" t="s">
        <v>590</v>
      </c>
      <c r="PON275" t="s">
        <v>590</v>
      </c>
      <c r="POO275" t="s">
        <v>590</v>
      </c>
      <c r="POP275" t="s">
        <v>590</v>
      </c>
      <c r="POQ275" t="s">
        <v>590</v>
      </c>
      <c r="POR275" t="s">
        <v>590</v>
      </c>
      <c r="POS275" t="s">
        <v>590</v>
      </c>
      <c r="POT275" t="s">
        <v>590</v>
      </c>
      <c r="POU275" t="s">
        <v>590</v>
      </c>
      <c r="POV275" t="s">
        <v>590</v>
      </c>
      <c r="POW275" t="s">
        <v>590</v>
      </c>
      <c r="POX275" t="s">
        <v>590</v>
      </c>
      <c r="POY275" t="s">
        <v>590</v>
      </c>
      <c r="POZ275" t="s">
        <v>590</v>
      </c>
      <c r="PPA275" t="s">
        <v>590</v>
      </c>
      <c r="PPB275" t="s">
        <v>590</v>
      </c>
      <c r="PPC275" t="s">
        <v>590</v>
      </c>
      <c r="PPD275" t="s">
        <v>590</v>
      </c>
      <c r="PPE275" t="s">
        <v>590</v>
      </c>
      <c r="PPF275" t="s">
        <v>590</v>
      </c>
      <c r="PPG275" t="s">
        <v>590</v>
      </c>
      <c r="PPH275" t="s">
        <v>590</v>
      </c>
      <c r="PPI275" t="s">
        <v>590</v>
      </c>
      <c r="PPJ275" t="s">
        <v>590</v>
      </c>
      <c r="PPK275" t="s">
        <v>590</v>
      </c>
      <c r="PPL275" t="s">
        <v>590</v>
      </c>
      <c r="PPM275" t="s">
        <v>590</v>
      </c>
      <c r="PPN275" t="s">
        <v>590</v>
      </c>
      <c r="PPO275" t="s">
        <v>590</v>
      </c>
      <c r="PPP275" t="s">
        <v>590</v>
      </c>
      <c r="PPQ275" t="s">
        <v>590</v>
      </c>
      <c r="PPR275" t="s">
        <v>590</v>
      </c>
      <c r="PPS275" t="s">
        <v>590</v>
      </c>
      <c r="PPT275" t="s">
        <v>590</v>
      </c>
      <c r="PPU275" t="s">
        <v>590</v>
      </c>
      <c r="PPV275" t="s">
        <v>590</v>
      </c>
      <c r="PPW275" t="s">
        <v>590</v>
      </c>
      <c r="PPX275" t="s">
        <v>590</v>
      </c>
      <c r="PPY275" t="s">
        <v>590</v>
      </c>
      <c r="PPZ275" t="s">
        <v>590</v>
      </c>
      <c r="PQA275" t="s">
        <v>590</v>
      </c>
      <c r="PQB275" t="s">
        <v>590</v>
      </c>
      <c r="PQC275" t="s">
        <v>590</v>
      </c>
      <c r="PQD275" t="s">
        <v>590</v>
      </c>
      <c r="PQE275" t="s">
        <v>590</v>
      </c>
      <c r="PQF275" t="s">
        <v>590</v>
      </c>
      <c r="PQG275" t="s">
        <v>590</v>
      </c>
      <c r="PQH275" t="s">
        <v>590</v>
      </c>
      <c r="PQI275" t="s">
        <v>590</v>
      </c>
      <c r="PQJ275" t="s">
        <v>590</v>
      </c>
      <c r="PQK275" t="s">
        <v>590</v>
      </c>
      <c r="PQL275" t="s">
        <v>590</v>
      </c>
      <c r="PQM275" t="s">
        <v>590</v>
      </c>
      <c r="PQN275" t="s">
        <v>590</v>
      </c>
      <c r="PQO275" t="s">
        <v>590</v>
      </c>
      <c r="PQP275" t="s">
        <v>590</v>
      </c>
      <c r="PQQ275" t="s">
        <v>590</v>
      </c>
      <c r="PQR275" t="s">
        <v>590</v>
      </c>
      <c r="PQS275" t="s">
        <v>590</v>
      </c>
      <c r="PQT275" t="s">
        <v>590</v>
      </c>
      <c r="PQU275" t="s">
        <v>590</v>
      </c>
      <c r="PQV275" t="s">
        <v>590</v>
      </c>
      <c r="PQW275" t="s">
        <v>590</v>
      </c>
      <c r="PQX275" t="s">
        <v>590</v>
      </c>
      <c r="PQY275" t="s">
        <v>590</v>
      </c>
      <c r="PQZ275" t="s">
        <v>590</v>
      </c>
      <c r="PRA275" t="s">
        <v>590</v>
      </c>
      <c r="PRB275" t="s">
        <v>590</v>
      </c>
      <c r="PRC275" t="s">
        <v>590</v>
      </c>
      <c r="PRD275" t="s">
        <v>590</v>
      </c>
      <c r="PRE275" t="s">
        <v>590</v>
      </c>
      <c r="PRF275" t="s">
        <v>590</v>
      </c>
      <c r="PRG275" t="s">
        <v>590</v>
      </c>
      <c r="PRH275" t="s">
        <v>590</v>
      </c>
      <c r="PRI275" t="s">
        <v>590</v>
      </c>
      <c r="PRJ275" t="s">
        <v>590</v>
      </c>
      <c r="PRK275" t="s">
        <v>590</v>
      </c>
      <c r="PRL275" t="s">
        <v>590</v>
      </c>
      <c r="PRM275" t="s">
        <v>590</v>
      </c>
      <c r="PRN275" t="s">
        <v>590</v>
      </c>
      <c r="PRO275" t="s">
        <v>590</v>
      </c>
      <c r="PRP275" t="s">
        <v>590</v>
      </c>
      <c r="PRQ275" t="s">
        <v>590</v>
      </c>
      <c r="PRR275" t="s">
        <v>590</v>
      </c>
      <c r="PRS275" t="s">
        <v>590</v>
      </c>
      <c r="PRT275" t="s">
        <v>590</v>
      </c>
      <c r="PRU275" t="s">
        <v>590</v>
      </c>
      <c r="PRV275" t="s">
        <v>590</v>
      </c>
      <c r="PRW275" t="s">
        <v>590</v>
      </c>
      <c r="PRX275" t="s">
        <v>590</v>
      </c>
      <c r="PRY275" t="s">
        <v>590</v>
      </c>
      <c r="PRZ275" t="s">
        <v>590</v>
      </c>
      <c r="PSA275" t="s">
        <v>590</v>
      </c>
      <c r="PSB275" t="s">
        <v>590</v>
      </c>
      <c r="PSC275" t="s">
        <v>590</v>
      </c>
      <c r="PSD275" t="s">
        <v>590</v>
      </c>
      <c r="PSE275" t="s">
        <v>590</v>
      </c>
      <c r="PSF275" t="s">
        <v>590</v>
      </c>
      <c r="PSG275" t="s">
        <v>590</v>
      </c>
      <c r="PSH275" t="s">
        <v>590</v>
      </c>
      <c r="PSI275" t="s">
        <v>590</v>
      </c>
      <c r="PSJ275" t="s">
        <v>590</v>
      </c>
      <c r="PSK275" t="s">
        <v>590</v>
      </c>
      <c r="PSL275" t="s">
        <v>590</v>
      </c>
      <c r="PSM275" t="s">
        <v>590</v>
      </c>
      <c r="PSN275" t="s">
        <v>590</v>
      </c>
      <c r="PSO275" t="s">
        <v>590</v>
      </c>
      <c r="PSP275" t="s">
        <v>590</v>
      </c>
      <c r="PSQ275" t="s">
        <v>590</v>
      </c>
      <c r="PSR275" t="s">
        <v>590</v>
      </c>
      <c r="PSS275" t="s">
        <v>590</v>
      </c>
      <c r="PST275" t="s">
        <v>590</v>
      </c>
      <c r="PSU275" t="s">
        <v>590</v>
      </c>
      <c r="PSV275" t="s">
        <v>590</v>
      </c>
      <c r="PSW275" t="s">
        <v>590</v>
      </c>
      <c r="PSX275" t="s">
        <v>590</v>
      </c>
      <c r="PSY275" t="s">
        <v>590</v>
      </c>
      <c r="PSZ275" t="s">
        <v>590</v>
      </c>
      <c r="PTA275" t="s">
        <v>590</v>
      </c>
      <c r="PTB275" t="s">
        <v>590</v>
      </c>
      <c r="PTC275" t="s">
        <v>590</v>
      </c>
      <c r="PTD275" t="s">
        <v>590</v>
      </c>
      <c r="PTE275" t="s">
        <v>590</v>
      </c>
      <c r="PTF275" t="s">
        <v>590</v>
      </c>
      <c r="PTG275" t="s">
        <v>590</v>
      </c>
      <c r="PTH275" t="s">
        <v>590</v>
      </c>
      <c r="PTI275" t="s">
        <v>590</v>
      </c>
      <c r="PTJ275" t="s">
        <v>590</v>
      </c>
      <c r="PTK275" t="s">
        <v>590</v>
      </c>
      <c r="PTL275" t="s">
        <v>590</v>
      </c>
      <c r="PTM275" t="s">
        <v>590</v>
      </c>
      <c r="PTN275" t="s">
        <v>590</v>
      </c>
      <c r="PTO275" t="s">
        <v>590</v>
      </c>
      <c r="PTP275" t="s">
        <v>590</v>
      </c>
      <c r="PTQ275" t="s">
        <v>590</v>
      </c>
      <c r="PTR275" t="s">
        <v>590</v>
      </c>
      <c r="PTS275" t="s">
        <v>590</v>
      </c>
      <c r="PTT275" t="s">
        <v>590</v>
      </c>
      <c r="PTU275" t="s">
        <v>590</v>
      </c>
      <c r="PTV275" t="s">
        <v>590</v>
      </c>
      <c r="PTW275" t="s">
        <v>590</v>
      </c>
      <c r="PTX275" t="s">
        <v>590</v>
      </c>
      <c r="PTY275" t="s">
        <v>590</v>
      </c>
      <c r="PTZ275" t="s">
        <v>590</v>
      </c>
      <c r="PUA275" t="s">
        <v>590</v>
      </c>
      <c r="PUB275" t="s">
        <v>590</v>
      </c>
      <c r="PUC275" t="s">
        <v>590</v>
      </c>
      <c r="PUD275" t="s">
        <v>590</v>
      </c>
      <c r="PUE275" t="s">
        <v>590</v>
      </c>
      <c r="PUF275" t="s">
        <v>590</v>
      </c>
      <c r="PUG275" t="s">
        <v>590</v>
      </c>
      <c r="PUH275" t="s">
        <v>590</v>
      </c>
      <c r="PUI275" t="s">
        <v>590</v>
      </c>
      <c r="PUJ275" t="s">
        <v>590</v>
      </c>
      <c r="PUK275" t="s">
        <v>590</v>
      </c>
      <c r="PUL275" t="s">
        <v>590</v>
      </c>
      <c r="PUM275" t="s">
        <v>590</v>
      </c>
      <c r="PUN275" t="s">
        <v>590</v>
      </c>
      <c r="PUO275" t="s">
        <v>590</v>
      </c>
      <c r="PUP275" t="s">
        <v>590</v>
      </c>
      <c r="PUQ275" t="s">
        <v>590</v>
      </c>
      <c r="PUR275" t="s">
        <v>590</v>
      </c>
      <c r="PUS275" t="s">
        <v>590</v>
      </c>
      <c r="PUT275" t="s">
        <v>590</v>
      </c>
      <c r="PUU275" t="s">
        <v>590</v>
      </c>
      <c r="PUV275" t="s">
        <v>590</v>
      </c>
      <c r="PUW275" t="s">
        <v>590</v>
      </c>
      <c r="PUX275" t="s">
        <v>590</v>
      </c>
      <c r="PUY275" t="s">
        <v>590</v>
      </c>
      <c r="PUZ275" t="s">
        <v>590</v>
      </c>
      <c r="PVA275" t="s">
        <v>590</v>
      </c>
      <c r="PVB275" t="s">
        <v>590</v>
      </c>
      <c r="PVC275" t="s">
        <v>590</v>
      </c>
      <c r="PVD275" t="s">
        <v>590</v>
      </c>
      <c r="PVE275" t="s">
        <v>590</v>
      </c>
      <c r="PVF275" t="s">
        <v>590</v>
      </c>
      <c r="PVG275" t="s">
        <v>590</v>
      </c>
      <c r="PVH275" t="s">
        <v>590</v>
      </c>
      <c r="PVI275" t="s">
        <v>590</v>
      </c>
      <c r="PVJ275" t="s">
        <v>590</v>
      </c>
      <c r="PVK275" t="s">
        <v>590</v>
      </c>
      <c r="PVL275" t="s">
        <v>590</v>
      </c>
      <c r="PVM275" t="s">
        <v>590</v>
      </c>
      <c r="PVN275" t="s">
        <v>590</v>
      </c>
      <c r="PVO275" t="s">
        <v>590</v>
      </c>
      <c r="PVP275" t="s">
        <v>590</v>
      </c>
      <c r="PVQ275" t="s">
        <v>590</v>
      </c>
      <c r="PVR275" t="s">
        <v>590</v>
      </c>
      <c r="PVS275" t="s">
        <v>590</v>
      </c>
      <c r="PVT275" t="s">
        <v>590</v>
      </c>
      <c r="PVU275" t="s">
        <v>590</v>
      </c>
      <c r="PVV275" t="s">
        <v>590</v>
      </c>
      <c r="PVW275" t="s">
        <v>590</v>
      </c>
      <c r="PVX275" t="s">
        <v>590</v>
      </c>
      <c r="PVY275" t="s">
        <v>590</v>
      </c>
      <c r="PVZ275" t="s">
        <v>590</v>
      </c>
      <c r="PWA275" t="s">
        <v>590</v>
      </c>
      <c r="PWB275" t="s">
        <v>590</v>
      </c>
      <c r="PWC275" t="s">
        <v>590</v>
      </c>
      <c r="PWD275" t="s">
        <v>590</v>
      </c>
      <c r="PWE275" t="s">
        <v>590</v>
      </c>
      <c r="PWF275" t="s">
        <v>590</v>
      </c>
      <c r="PWG275" t="s">
        <v>590</v>
      </c>
      <c r="PWH275" t="s">
        <v>590</v>
      </c>
      <c r="PWI275" t="s">
        <v>590</v>
      </c>
      <c r="PWJ275" t="s">
        <v>590</v>
      </c>
      <c r="PWK275" t="s">
        <v>590</v>
      </c>
      <c r="PWL275" t="s">
        <v>590</v>
      </c>
      <c r="PWM275" t="s">
        <v>590</v>
      </c>
      <c r="PWN275" t="s">
        <v>590</v>
      </c>
      <c r="PWO275" t="s">
        <v>590</v>
      </c>
      <c r="PWP275" t="s">
        <v>590</v>
      </c>
      <c r="PWQ275" t="s">
        <v>590</v>
      </c>
      <c r="PWR275" t="s">
        <v>590</v>
      </c>
      <c r="PWS275" t="s">
        <v>590</v>
      </c>
      <c r="PWT275" t="s">
        <v>590</v>
      </c>
      <c r="PWU275" t="s">
        <v>590</v>
      </c>
      <c r="PWV275" t="s">
        <v>590</v>
      </c>
      <c r="PWW275" t="s">
        <v>590</v>
      </c>
      <c r="PWX275" t="s">
        <v>590</v>
      </c>
      <c r="PWY275" t="s">
        <v>590</v>
      </c>
      <c r="PWZ275" t="s">
        <v>590</v>
      </c>
      <c r="PXA275" t="s">
        <v>590</v>
      </c>
      <c r="PXB275" t="s">
        <v>590</v>
      </c>
      <c r="PXC275" t="s">
        <v>590</v>
      </c>
      <c r="PXD275" t="s">
        <v>590</v>
      </c>
      <c r="PXE275" t="s">
        <v>590</v>
      </c>
      <c r="PXF275" t="s">
        <v>590</v>
      </c>
      <c r="PXG275" t="s">
        <v>590</v>
      </c>
      <c r="PXH275" t="s">
        <v>590</v>
      </c>
      <c r="PXI275" t="s">
        <v>590</v>
      </c>
      <c r="PXJ275" t="s">
        <v>590</v>
      </c>
      <c r="PXK275" t="s">
        <v>590</v>
      </c>
      <c r="PXL275" t="s">
        <v>590</v>
      </c>
      <c r="PXM275" t="s">
        <v>590</v>
      </c>
      <c r="PXN275" t="s">
        <v>590</v>
      </c>
      <c r="PXO275" t="s">
        <v>590</v>
      </c>
      <c r="PXP275" t="s">
        <v>590</v>
      </c>
      <c r="PXQ275" t="s">
        <v>590</v>
      </c>
      <c r="PXR275" t="s">
        <v>590</v>
      </c>
      <c r="PXS275" t="s">
        <v>590</v>
      </c>
      <c r="PXT275" t="s">
        <v>590</v>
      </c>
      <c r="PXU275" t="s">
        <v>590</v>
      </c>
      <c r="PXV275" t="s">
        <v>590</v>
      </c>
      <c r="PXW275" t="s">
        <v>590</v>
      </c>
      <c r="PXX275" t="s">
        <v>590</v>
      </c>
      <c r="PXY275" t="s">
        <v>590</v>
      </c>
      <c r="PXZ275" t="s">
        <v>590</v>
      </c>
      <c r="PYA275" t="s">
        <v>590</v>
      </c>
      <c r="PYB275" t="s">
        <v>590</v>
      </c>
      <c r="PYC275" t="s">
        <v>590</v>
      </c>
      <c r="PYD275" t="s">
        <v>590</v>
      </c>
      <c r="PYE275" t="s">
        <v>590</v>
      </c>
      <c r="PYF275" t="s">
        <v>590</v>
      </c>
      <c r="PYG275" t="s">
        <v>590</v>
      </c>
      <c r="PYH275" t="s">
        <v>590</v>
      </c>
      <c r="PYI275" t="s">
        <v>590</v>
      </c>
      <c r="PYJ275" t="s">
        <v>590</v>
      </c>
      <c r="PYK275" t="s">
        <v>590</v>
      </c>
      <c r="PYL275" t="s">
        <v>590</v>
      </c>
      <c r="PYM275" t="s">
        <v>590</v>
      </c>
      <c r="PYN275" t="s">
        <v>590</v>
      </c>
      <c r="PYO275" t="s">
        <v>590</v>
      </c>
      <c r="PYP275" t="s">
        <v>590</v>
      </c>
      <c r="PYQ275" t="s">
        <v>590</v>
      </c>
      <c r="PYR275" t="s">
        <v>590</v>
      </c>
      <c r="PYS275" t="s">
        <v>590</v>
      </c>
      <c r="PYT275" t="s">
        <v>590</v>
      </c>
      <c r="PYU275" t="s">
        <v>590</v>
      </c>
      <c r="PYV275" t="s">
        <v>590</v>
      </c>
      <c r="PYW275" t="s">
        <v>590</v>
      </c>
      <c r="PYX275" t="s">
        <v>590</v>
      </c>
      <c r="PYY275" t="s">
        <v>590</v>
      </c>
      <c r="PYZ275" t="s">
        <v>590</v>
      </c>
      <c r="PZA275" t="s">
        <v>590</v>
      </c>
      <c r="PZB275" t="s">
        <v>590</v>
      </c>
      <c r="PZC275" t="s">
        <v>590</v>
      </c>
      <c r="PZD275" t="s">
        <v>590</v>
      </c>
      <c r="PZE275" t="s">
        <v>590</v>
      </c>
      <c r="PZF275" t="s">
        <v>590</v>
      </c>
      <c r="PZG275" t="s">
        <v>590</v>
      </c>
      <c r="PZH275" t="s">
        <v>590</v>
      </c>
      <c r="PZI275" t="s">
        <v>590</v>
      </c>
      <c r="PZJ275" t="s">
        <v>590</v>
      </c>
      <c r="PZK275" t="s">
        <v>590</v>
      </c>
      <c r="PZL275" t="s">
        <v>590</v>
      </c>
      <c r="PZM275" t="s">
        <v>590</v>
      </c>
      <c r="PZN275" t="s">
        <v>590</v>
      </c>
      <c r="PZO275" t="s">
        <v>590</v>
      </c>
      <c r="PZP275" t="s">
        <v>590</v>
      </c>
      <c r="PZQ275" t="s">
        <v>590</v>
      </c>
      <c r="PZR275" t="s">
        <v>590</v>
      </c>
      <c r="PZS275" t="s">
        <v>590</v>
      </c>
      <c r="PZT275" t="s">
        <v>590</v>
      </c>
      <c r="PZU275" t="s">
        <v>590</v>
      </c>
      <c r="PZV275" t="s">
        <v>590</v>
      </c>
      <c r="PZW275" t="s">
        <v>590</v>
      </c>
      <c r="PZX275" t="s">
        <v>590</v>
      </c>
      <c r="PZY275" t="s">
        <v>590</v>
      </c>
      <c r="PZZ275" t="s">
        <v>590</v>
      </c>
      <c r="QAA275" t="s">
        <v>590</v>
      </c>
      <c r="QAB275" t="s">
        <v>590</v>
      </c>
      <c r="QAC275" t="s">
        <v>590</v>
      </c>
      <c r="QAD275" t="s">
        <v>590</v>
      </c>
      <c r="QAE275" t="s">
        <v>590</v>
      </c>
      <c r="QAF275" t="s">
        <v>590</v>
      </c>
      <c r="QAG275" t="s">
        <v>590</v>
      </c>
      <c r="QAH275" t="s">
        <v>590</v>
      </c>
      <c r="QAI275" t="s">
        <v>590</v>
      </c>
      <c r="QAJ275" t="s">
        <v>590</v>
      </c>
      <c r="QAK275" t="s">
        <v>590</v>
      </c>
      <c r="QAL275" t="s">
        <v>590</v>
      </c>
      <c r="QAM275" t="s">
        <v>590</v>
      </c>
      <c r="QAN275" t="s">
        <v>590</v>
      </c>
      <c r="QAO275" t="s">
        <v>590</v>
      </c>
      <c r="QAP275" t="s">
        <v>590</v>
      </c>
      <c r="QAQ275" t="s">
        <v>590</v>
      </c>
      <c r="QAR275" t="s">
        <v>590</v>
      </c>
      <c r="QAS275" t="s">
        <v>590</v>
      </c>
      <c r="QAT275" t="s">
        <v>590</v>
      </c>
      <c r="QAU275" t="s">
        <v>590</v>
      </c>
      <c r="QAV275" t="s">
        <v>590</v>
      </c>
      <c r="QAW275" t="s">
        <v>590</v>
      </c>
      <c r="QAX275" t="s">
        <v>590</v>
      </c>
      <c r="QAY275" t="s">
        <v>590</v>
      </c>
      <c r="QAZ275" t="s">
        <v>590</v>
      </c>
      <c r="QBA275" t="s">
        <v>590</v>
      </c>
      <c r="QBB275" t="s">
        <v>590</v>
      </c>
      <c r="QBC275" t="s">
        <v>590</v>
      </c>
      <c r="QBD275" t="s">
        <v>590</v>
      </c>
      <c r="QBE275" t="s">
        <v>590</v>
      </c>
      <c r="QBF275" t="s">
        <v>590</v>
      </c>
      <c r="QBG275" t="s">
        <v>590</v>
      </c>
      <c r="QBH275" t="s">
        <v>590</v>
      </c>
      <c r="QBI275" t="s">
        <v>590</v>
      </c>
      <c r="QBJ275" t="s">
        <v>590</v>
      </c>
      <c r="QBK275" t="s">
        <v>590</v>
      </c>
      <c r="QBL275" t="s">
        <v>590</v>
      </c>
      <c r="QBM275" t="s">
        <v>590</v>
      </c>
      <c r="QBN275" t="s">
        <v>590</v>
      </c>
      <c r="QBO275" t="s">
        <v>590</v>
      </c>
      <c r="QBP275" t="s">
        <v>590</v>
      </c>
      <c r="QBQ275" t="s">
        <v>590</v>
      </c>
      <c r="QBR275" t="s">
        <v>590</v>
      </c>
      <c r="QBS275" t="s">
        <v>590</v>
      </c>
      <c r="QBT275" t="s">
        <v>590</v>
      </c>
      <c r="QBU275" t="s">
        <v>590</v>
      </c>
      <c r="QBV275" t="s">
        <v>590</v>
      </c>
      <c r="QBW275" t="s">
        <v>590</v>
      </c>
      <c r="QBX275" t="s">
        <v>590</v>
      </c>
      <c r="QBY275" t="s">
        <v>590</v>
      </c>
      <c r="QBZ275" t="s">
        <v>590</v>
      </c>
      <c r="QCA275" t="s">
        <v>590</v>
      </c>
      <c r="QCB275" t="s">
        <v>590</v>
      </c>
      <c r="QCC275" t="s">
        <v>590</v>
      </c>
      <c r="QCD275" t="s">
        <v>590</v>
      </c>
      <c r="QCE275" t="s">
        <v>590</v>
      </c>
      <c r="QCF275" t="s">
        <v>590</v>
      </c>
      <c r="QCG275" t="s">
        <v>590</v>
      </c>
      <c r="QCH275" t="s">
        <v>590</v>
      </c>
      <c r="QCI275" t="s">
        <v>590</v>
      </c>
      <c r="QCJ275" t="s">
        <v>590</v>
      </c>
      <c r="QCK275" t="s">
        <v>590</v>
      </c>
      <c r="QCL275" t="s">
        <v>590</v>
      </c>
      <c r="QCM275" t="s">
        <v>590</v>
      </c>
      <c r="QCN275" t="s">
        <v>590</v>
      </c>
      <c r="QCO275" t="s">
        <v>590</v>
      </c>
      <c r="QCP275" t="s">
        <v>590</v>
      </c>
      <c r="QCQ275" t="s">
        <v>590</v>
      </c>
      <c r="QCR275" t="s">
        <v>590</v>
      </c>
      <c r="QCS275" t="s">
        <v>590</v>
      </c>
      <c r="QCT275" t="s">
        <v>590</v>
      </c>
      <c r="QCU275" t="s">
        <v>590</v>
      </c>
      <c r="QCV275" t="s">
        <v>590</v>
      </c>
      <c r="QCW275" t="s">
        <v>590</v>
      </c>
      <c r="QCX275" t="s">
        <v>590</v>
      </c>
      <c r="QCY275" t="s">
        <v>590</v>
      </c>
      <c r="QCZ275" t="s">
        <v>590</v>
      </c>
      <c r="QDA275" t="s">
        <v>590</v>
      </c>
      <c r="QDB275" t="s">
        <v>590</v>
      </c>
      <c r="QDC275" t="s">
        <v>590</v>
      </c>
      <c r="QDD275" t="s">
        <v>590</v>
      </c>
      <c r="QDE275" t="s">
        <v>590</v>
      </c>
      <c r="QDF275" t="s">
        <v>590</v>
      </c>
      <c r="QDG275" t="s">
        <v>590</v>
      </c>
      <c r="QDH275" t="s">
        <v>590</v>
      </c>
      <c r="QDI275" t="s">
        <v>590</v>
      </c>
      <c r="QDJ275" t="s">
        <v>590</v>
      </c>
      <c r="QDK275" t="s">
        <v>590</v>
      </c>
      <c r="QDL275" t="s">
        <v>590</v>
      </c>
      <c r="QDM275" t="s">
        <v>590</v>
      </c>
      <c r="QDN275" t="s">
        <v>590</v>
      </c>
      <c r="QDO275" t="s">
        <v>590</v>
      </c>
      <c r="QDP275" t="s">
        <v>590</v>
      </c>
      <c r="QDQ275" t="s">
        <v>590</v>
      </c>
      <c r="QDR275" t="s">
        <v>590</v>
      </c>
      <c r="QDS275" t="s">
        <v>590</v>
      </c>
      <c r="QDT275" t="s">
        <v>590</v>
      </c>
      <c r="QDU275" t="s">
        <v>590</v>
      </c>
      <c r="QDV275" t="s">
        <v>590</v>
      </c>
      <c r="QDW275" t="s">
        <v>590</v>
      </c>
      <c r="QDX275" t="s">
        <v>590</v>
      </c>
      <c r="QDY275" t="s">
        <v>590</v>
      </c>
      <c r="QDZ275" t="s">
        <v>590</v>
      </c>
      <c r="QEA275" t="s">
        <v>590</v>
      </c>
      <c r="QEB275" t="s">
        <v>590</v>
      </c>
      <c r="QEC275" t="s">
        <v>590</v>
      </c>
      <c r="QED275" t="s">
        <v>590</v>
      </c>
      <c r="QEE275" t="s">
        <v>590</v>
      </c>
      <c r="QEF275" t="s">
        <v>590</v>
      </c>
      <c r="QEG275" t="s">
        <v>590</v>
      </c>
      <c r="QEH275" t="s">
        <v>590</v>
      </c>
      <c r="QEI275" t="s">
        <v>590</v>
      </c>
      <c r="QEJ275" t="s">
        <v>590</v>
      </c>
      <c r="QEK275" t="s">
        <v>590</v>
      </c>
      <c r="QEL275" t="s">
        <v>590</v>
      </c>
      <c r="QEM275" t="s">
        <v>590</v>
      </c>
      <c r="QEN275" t="s">
        <v>590</v>
      </c>
      <c r="QEO275" t="s">
        <v>590</v>
      </c>
      <c r="QEP275" t="s">
        <v>590</v>
      </c>
      <c r="QEQ275" t="s">
        <v>590</v>
      </c>
      <c r="QER275" t="s">
        <v>590</v>
      </c>
      <c r="QES275" t="s">
        <v>590</v>
      </c>
      <c r="QET275" t="s">
        <v>590</v>
      </c>
      <c r="QEU275" t="s">
        <v>590</v>
      </c>
      <c r="QEV275" t="s">
        <v>590</v>
      </c>
      <c r="QEW275" t="s">
        <v>590</v>
      </c>
      <c r="QEX275" t="s">
        <v>590</v>
      </c>
      <c r="QEY275" t="s">
        <v>590</v>
      </c>
      <c r="QEZ275" t="s">
        <v>590</v>
      </c>
      <c r="QFA275" t="s">
        <v>590</v>
      </c>
      <c r="QFB275" t="s">
        <v>590</v>
      </c>
      <c r="QFC275" t="s">
        <v>590</v>
      </c>
      <c r="QFD275" t="s">
        <v>590</v>
      </c>
      <c r="QFE275" t="s">
        <v>590</v>
      </c>
      <c r="QFF275" t="s">
        <v>590</v>
      </c>
      <c r="QFG275" t="s">
        <v>590</v>
      </c>
      <c r="QFH275" t="s">
        <v>590</v>
      </c>
      <c r="QFI275" t="s">
        <v>590</v>
      </c>
      <c r="QFJ275" t="s">
        <v>590</v>
      </c>
      <c r="QFK275" t="s">
        <v>590</v>
      </c>
      <c r="QFL275" t="s">
        <v>590</v>
      </c>
      <c r="QFM275" t="s">
        <v>590</v>
      </c>
      <c r="QFN275" t="s">
        <v>590</v>
      </c>
      <c r="QFO275" t="s">
        <v>590</v>
      </c>
      <c r="QFP275" t="s">
        <v>590</v>
      </c>
      <c r="QFQ275" t="s">
        <v>590</v>
      </c>
      <c r="QFR275" t="s">
        <v>590</v>
      </c>
      <c r="QFS275" t="s">
        <v>590</v>
      </c>
      <c r="QFT275" t="s">
        <v>590</v>
      </c>
      <c r="QFU275" t="s">
        <v>590</v>
      </c>
      <c r="QFV275" t="s">
        <v>590</v>
      </c>
      <c r="QFW275" t="s">
        <v>590</v>
      </c>
      <c r="QFX275" t="s">
        <v>590</v>
      </c>
      <c r="QFY275" t="s">
        <v>590</v>
      </c>
      <c r="QFZ275" t="s">
        <v>590</v>
      </c>
      <c r="QGA275" t="s">
        <v>590</v>
      </c>
      <c r="QGB275" t="s">
        <v>590</v>
      </c>
      <c r="QGC275" t="s">
        <v>590</v>
      </c>
      <c r="QGD275" t="s">
        <v>590</v>
      </c>
      <c r="QGE275" t="s">
        <v>590</v>
      </c>
      <c r="QGF275" t="s">
        <v>590</v>
      </c>
      <c r="QGG275" t="s">
        <v>590</v>
      </c>
      <c r="QGH275" t="s">
        <v>590</v>
      </c>
      <c r="QGI275" t="s">
        <v>590</v>
      </c>
      <c r="QGJ275" t="s">
        <v>590</v>
      </c>
      <c r="QGK275" t="s">
        <v>590</v>
      </c>
      <c r="QGL275" t="s">
        <v>590</v>
      </c>
      <c r="QGM275" t="s">
        <v>590</v>
      </c>
      <c r="QGN275" t="s">
        <v>590</v>
      </c>
      <c r="QGO275" t="s">
        <v>590</v>
      </c>
      <c r="QGP275" t="s">
        <v>590</v>
      </c>
      <c r="QGQ275" t="s">
        <v>590</v>
      </c>
      <c r="QGR275" t="s">
        <v>590</v>
      </c>
      <c r="QGS275" t="s">
        <v>590</v>
      </c>
      <c r="QGT275" t="s">
        <v>590</v>
      </c>
      <c r="QGU275" t="s">
        <v>590</v>
      </c>
      <c r="QGV275" t="s">
        <v>590</v>
      </c>
      <c r="QGW275" t="s">
        <v>590</v>
      </c>
      <c r="QGX275" t="s">
        <v>590</v>
      </c>
      <c r="QGY275" t="s">
        <v>590</v>
      </c>
      <c r="QGZ275" t="s">
        <v>590</v>
      </c>
      <c r="QHA275" t="s">
        <v>590</v>
      </c>
      <c r="QHB275" t="s">
        <v>590</v>
      </c>
      <c r="QHC275" t="s">
        <v>590</v>
      </c>
      <c r="QHD275" t="s">
        <v>590</v>
      </c>
      <c r="QHE275" t="s">
        <v>590</v>
      </c>
      <c r="QHF275" t="s">
        <v>590</v>
      </c>
      <c r="QHG275" t="s">
        <v>590</v>
      </c>
      <c r="QHH275" t="s">
        <v>590</v>
      </c>
      <c r="QHI275" t="s">
        <v>590</v>
      </c>
      <c r="QHJ275" t="s">
        <v>590</v>
      </c>
      <c r="QHK275" t="s">
        <v>590</v>
      </c>
      <c r="QHL275" t="s">
        <v>590</v>
      </c>
      <c r="QHM275" t="s">
        <v>590</v>
      </c>
      <c r="QHN275" t="s">
        <v>590</v>
      </c>
      <c r="QHO275" t="s">
        <v>590</v>
      </c>
      <c r="QHP275" t="s">
        <v>590</v>
      </c>
      <c r="QHQ275" t="s">
        <v>590</v>
      </c>
      <c r="QHR275" t="s">
        <v>590</v>
      </c>
      <c r="QHS275" t="s">
        <v>590</v>
      </c>
      <c r="QHT275" t="s">
        <v>590</v>
      </c>
      <c r="QHU275" t="s">
        <v>590</v>
      </c>
      <c r="QHV275" t="s">
        <v>590</v>
      </c>
      <c r="QHW275" t="s">
        <v>590</v>
      </c>
      <c r="QHX275" t="s">
        <v>590</v>
      </c>
      <c r="QHY275" t="s">
        <v>590</v>
      </c>
      <c r="QHZ275" t="s">
        <v>590</v>
      </c>
      <c r="QIA275" t="s">
        <v>590</v>
      </c>
      <c r="QIB275" t="s">
        <v>590</v>
      </c>
      <c r="QIC275" t="s">
        <v>590</v>
      </c>
      <c r="QID275" t="s">
        <v>590</v>
      </c>
      <c r="QIE275" t="s">
        <v>590</v>
      </c>
      <c r="QIF275" t="s">
        <v>590</v>
      </c>
      <c r="QIG275" t="s">
        <v>590</v>
      </c>
      <c r="QIH275" t="s">
        <v>590</v>
      </c>
      <c r="QII275" t="s">
        <v>590</v>
      </c>
      <c r="QIJ275" t="s">
        <v>590</v>
      </c>
      <c r="QIK275" t="s">
        <v>590</v>
      </c>
      <c r="QIL275" t="s">
        <v>590</v>
      </c>
      <c r="QIM275" t="s">
        <v>590</v>
      </c>
      <c r="QIN275" t="s">
        <v>590</v>
      </c>
      <c r="QIO275" t="s">
        <v>590</v>
      </c>
      <c r="QIP275" t="s">
        <v>590</v>
      </c>
      <c r="QIQ275" t="s">
        <v>590</v>
      </c>
      <c r="QIR275" t="s">
        <v>590</v>
      </c>
      <c r="QIS275" t="s">
        <v>590</v>
      </c>
      <c r="QIT275" t="s">
        <v>590</v>
      </c>
      <c r="QIU275" t="s">
        <v>590</v>
      </c>
      <c r="QIV275" t="s">
        <v>590</v>
      </c>
      <c r="QIW275" t="s">
        <v>590</v>
      </c>
      <c r="QIX275" t="s">
        <v>590</v>
      </c>
      <c r="QIY275" t="s">
        <v>590</v>
      </c>
      <c r="QIZ275" t="s">
        <v>590</v>
      </c>
      <c r="QJA275" t="s">
        <v>590</v>
      </c>
      <c r="QJB275" t="s">
        <v>590</v>
      </c>
      <c r="QJC275" t="s">
        <v>590</v>
      </c>
      <c r="QJD275" t="s">
        <v>590</v>
      </c>
      <c r="QJE275" t="s">
        <v>590</v>
      </c>
      <c r="QJF275" t="s">
        <v>590</v>
      </c>
      <c r="QJG275" t="s">
        <v>590</v>
      </c>
      <c r="QJH275" t="s">
        <v>590</v>
      </c>
      <c r="QJI275" t="s">
        <v>590</v>
      </c>
      <c r="QJJ275" t="s">
        <v>590</v>
      </c>
      <c r="QJK275" t="s">
        <v>590</v>
      </c>
      <c r="QJL275" t="s">
        <v>590</v>
      </c>
      <c r="QJM275" t="s">
        <v>590</v>
      </c>
      <c r="QJN275" t="s">
        <v>590</v>
      </c>
      <c r="QJO275" t="s">
        <v>590</v>
      </c>
      <c r="QJP275" t="s">
        <v>590</v>
      </c>
      <c r="QJQ275" t="s">
        <v>590</v>
      </c>
      <c r="QJR275" t="s">
        <v>590</v>
      </c>
      <c r="QJS275" t="s">
        <v>590</v>
      </c>
      <c r="QJT275" t="s">
        <v>590</v>
      </c>
      <c r="QJU275" t="s">
        <v>590</v>
      </c>
      <c r="QJV275" t="s">
        <v>590</v>
      </c>
      <c r="QJW275" t="s">
        <v>590</v>
      </c>
      <c r="QJX275" t="s">
        <v>590</v>
      </c>
      <c r="QJY275" t="s">
        <v>590</v>
      </c>
      <c r="QJZ275" t="s">
        <v>590</v>
      </c>
      <c r="QKA275" t="s">
        <v>590</v>
      </c>
      <c r="QKB275" t="s">
        <v>590</v>
      </c>
      <c r="QKC275" t="s">
        <v>590</v>
      </c>
      <c r="QKD275" t="s">
        <v>590</v>
      </c>
      <c r="QKE275" t="s">
        <v>590</v>
      </c>
      <c r="QKF275" t="s">
        <v>590</v>
      </c>
      <c r="QKG275" t="s">
        <v>590</v>
      </c>
      <c r="QKH275" t="s">
        <v>590</v>
      </c>
      <c r="QKI275" t="s">
        <v>590</v>
      </c>
      <c r="QKJ275" t="s">
        <v>590</v>
      </c>
      <c r="QKK275" t="s">
        <v>590</v>
      </c>
      <c r="QKL275" t="s">
        <v>590</v>
      </c>
      <c r="QKM275" t="s">
        <v>590</v>
      </c>
      <c r="QKN275" t="s">
        <v>590</v>
      </c>
      <c r="QKO275" t="s">
        <v>590</v>
      </c>
      <c r="QKP275" t="s">
        <v>590</v>
      </c>
      <c r="QKQ275" t="s">
        <v>590</v>
      </c>
      <c r="QKR275" t="s">
        <v>590</v>
      </c>
      <c r="QKS275" t="s">
        <v>590</v>
      </c>
      <c r="QKT275" t="s">
        <v>590</v>
      </c>
      <c r="QKU275" t="s">
        <v>590</v>
      </c>
      <c r="QKV275" t="s">
        <v>590</v>
      </c>
      <c r="QKW275" t="s">
        <v>590</v>
      </c>
      <c r="QKX275" t="s">
        <v>590</v>
      </c>
      <c r="QKY275" t="s">
        <v>590</v>
      </c>
      <c r="QKZ275" t="s">
        <v>590</v>
      </c>
      <c r="QLA275" t="s">
        <v>590</v>
      </c>
      <c r="QLB275" t="s">
        <v>590</v>
      </c>
      <c r="QLC275" t="s">
        <v>590</v>
      </c>
      <c r="QLD275" t="s">
        <v>590</v>
      </c>
      <c r="QLE275" t="s">
        <v>590</v>
      </c>
      <c r="QLF275" t="s">
        <v>590</v>
      </c>
      <c r="QLG275" t="s">
        <v>590</v>
      </c>
      <c r="QLH275" t="s">
        <v>590</v>
      </c>
      <c r="QLI275" t="s">
        <v>590</v>
      </c>
      <c r="QLJ275" t="s">
        <v>590</v>
      </c>
      <c r="QLK275" t="s">
        <v>590</v>
      </c>
      <c r="QLL275" t="s">
        <v>590</v>
      </c>
      <c r="QLM275" t="s">
        <v>590</v>
      </c>
      <c r="QLN275" t="s">
        <v>590</v>
      </c>
      <c r="QLO275" t="s">
        <v>590</v>
      </c>
      <c r="QLP275" t="s">
        <v>590</v>
      </c>
      <c r="QLQ275" t="s">
        <v>590</v>
      </c>
      <c r="QLR275" t="s">
        <v>590</v>
      </c>
      <c r="QLS275" t="s">
        <v>590</v>
      </c>
      <c r="QLT275" t="s">
        <v>590</v>
      </c>
      <c r="QLU275" t="s">
        <v>590</v>
      </c>
      <c r="QLV275" t="s">
        <v>590</v>
      </c>
      <c r="QLW275" t="s">
        <v>590</v>
      </c>
      <c r="QLX275" t="s">
        <v>590</v>
      </c>
      <c r="QLY275" t="s">
        <v>590</v>
      </c>
      <c r="QLZ275" t="s">
        <v>590</v>
      </c>
      <c r="QMA275" t="s">
        <v>590</v>
      </c>
      <c r="QMB275" t="s">
        <v>590</v>
      </c>
      <c r="QMC275" t="s">
        <v>590</v>
      </c>
      <c r="QMD275" t="s">
        <v>590</v>
      </c>
      <c r="QME275" t="s">
        <v>590</v>
      </c>
      <c r="QMF275" t="s">
        <v>590</v>
      </c>
      <c r="QMG275" t="s">
        <v>590</v>
      </c>
      <c r="QMH275" t="s">
        <v>590</v>
      </c>
      <c r="QMI275" t="s">
        <v>590</v>
      </c>
      <c r="QMJ275" t="s">
        <v>590</v>
      </c>
      <c r="QMK275" t="s">
        <v>590</v>
      </c>
      <c r="QML275" t="s">
        <v>590</v>
      </c>
      <c r="QMM275" t="s">
        <v>590</v>
      </c>
      <c r="QMN275" t="s">
        <v>590</v>
      </c>
      <c r="QMO275" t="s">
        <v>590</v>
      </c>
      <c r="QMP275" t="s">
        <v>590</v>
      </c>
      <c r="QMQ275" t="s">
        <v>590</v>
      </c>
      <c r="QMR275" t="s">
        <v>590</v>
      </c>
      <c r="QMS275" t="s">
        <v>590</v>
      </c>
      <c r="QMT275" t="s">
        <v>590</v>
      </c>
      <c r="QMU275" t="s">
        <v>590</v>
      </c>
      <c r="QMV275" t="s">
        <v>590</v>
      </c>
      <c r="QMW275" t="s">
        <v>590</v>
      </c>
      <c r="QMX275" t="s">
        <v>590</v>
      </c>
      <c r="QMY275" t="s">
        <v>590</v>
      </c>
      <c r="QMZ275" t="s">
        <v>590</v>
      </c>
      <c r="QNA275" t="s">
        <v>590</v>
      </c>
      <c r="QNB275" t="s">
        <v>590</v>
      </c>
      <c r="QNC275" t="s">
        <v>590</v>
      </c>
      <c r="QND275" t="s">
        <v>590</v>
      </c>
      <c r="QNE275" t="s">
        <v>590</v>
      </c>
      <c r="QNF275" t="s">
        <v>590</v>
      </c>
      <c r="QNG275" t="s">
        <v>590</v>
      </c>
      <c r="QNH275" t="s">
        <v>590</v>
      </c>
      <c r="QNI275" t="s">
        <v>590</v>
      </c>
      <c r="QNJ275" t="s">
        <v>590</v>
      </c>
      <c r="QNK275" t="s">
        <v>590</v>
      </c>
      <c r="QNL275" t="s">
        <v>590</v>
      </c>
      <c r="QNM275" t="s">
        <v>590</v>
      </c>
      <c r="QNN275" t="s">
        <v>590</v>
      </c>
      <c r="QNO275" t="s">
        <v>590</v>
      </c>
      <c r="QNP275" t="s">
        <v>590</v>
      </c>
      <c r="QNQ275" t="s">
        <v>590</v>
      </c>
      <c r="QNR275" t="s">
        <v>590</v>
      </c>
      <c r="QNS275" t="s">
        <v>590</v>
      </c>
      <c r="QNT275" t="s">
        <v>590</v>
      </c>
      <c r="QNU275" t="s">
        <v>590</v>
      </c>
      <c r="QNV275" t="s">
        <v>590</v>
      </c>
      <c r="QNW275" t="s">
        <v>590</v>
      </c>
      <c r="QNX275" t="s">
        <v>590</v>
      </c>
      <c r="QNY275" t="s">
        <v>590</v>
      </c>
      <c r="QNZ275" t="s">
        <v>590</v>
      </c>
      <c r="QOA275" t="s">
        <v>590</v>
      </c>
      <c r="QOB275" t="s">
        <v>590</v>
      </c>
      <c r="QOC275" t="s">
        <v>590</v>
      </c>
      <c r="QOD275" t="s">
        <v>590</v>
      </c>
      <c r="QOE275" t="s">
        <v>590</v>
      </c>
      <c r="QOF275" t="s">
        <v>590</v>
      </c>
      <c r="QOG275" t="s">
        <v>590</v>
      </c>
      <c r="QOH275" t="s">
        <v>590</v>
      </c>
      <c r="QOI275" t="s">
        <v>590</v>
      </c>
      <c r="QOJ275" t="s">
        <v>590</v>
      </c>
      <c r="QOK275" t="s">
        <v>590</v>
      </c>
      <c r="QOL275" t="s">
        <v>590</v>
      </c>
      <c r="QOM275" t="s">
        <v>590</v>
      </c>
      <c r="QON275" t="s">
        <v>590</v>
      </c>
      <c r="QOO275" t="s">
        <v>590</v>
      </c>
      <c r="QOP275" t="s">
        <v>590</v>
      </c>
      <c r="QOQ275" t="s">
        <v>590</v>
      </c>
      <c r="QOR275" t="s">
        <v>590</v>
      </c>
      <c r="QOS275" t="s">
        <v>590</v>
      </c>
      <c r="QOT275" t="s">
        <v>590</v>
      </c>
      <c r="QOU275" t="s">
        <v>590</v>
      </c>
      <c r="QOV275" t="s">
        <v>590</v>
      </c>
      <c r="QOW275" t="s">
        <v>590</v>
      </c>
      <c r="QOX275" t="s">
        <v>590</v>
      </c>
      <c r="QOY275" t="s">
        <v>590</v>
      </c>
      <c r="QOZ275" t="s">
        <v>590</v>
      </c>
      <c r="QPA275" t="s">
        <v>590</v>
      </c>
      <c r="QPB275" t="s">
        <v>590</v>
      </c>
      <c r="QPC275" t="s">
        <v>590</v>
      </c>
      <c r="QPD275" t="s">
        <v>590</v>
      </c>
      <c r="QPE275" t="s">
        <v>590</v>
      </c>
      <c r="QPF275" t="s">
        <v>590</v>
      </c>
      <c r="QPG275" t="s">
        <v>590</v>
      </c>
      <c r="QPH275" t="s">
        <v>590</v>
      </c>
      <c r="QPI275" t="s">
        <v>590</v>
      </c>
      <c r="QPJ275" t="s">
        <v>590</v>
      </c>
      <c r="QPK275" t="s">
        <v>590</v>
      </c>
      <c r="QPL275" t="s">
        <v>590</v>
      </c>
      <c r="QPM275" t="s">
        <v>590</v>
      </c>
      <c r="QPN275" t="s">
        <v>590</v>
      </c>
      <c r="QPO275" t="s">
        <v>590</v>
      </c>
      <c r="QPP275" t="s">
        <v>590</v>
      </c>
      <c r="QPQ275" t="s">
        <v>590</v>
      </c>
      <c r="QPR275" t="s">
        <v>590</v>
      </c>
      <c r="QPS275" t="s">
        <v>590</v>
      </c>
      <c r="QPT275" t="s">
        <v>590</v>
      </c>
      <c r="QPU275" t="s">
        <v>590</v>
      </c>
      <c r="QPV275" t="s">
        <v>590</v>
      </c>
      <c r="QPW275" t="s">
        <v>590</v>
      </c>
      <c r="QPX275" t="s">
        <v>590</v>
      </c>
      <c r="QPY275" t="s">
        <v>590</v>
      </c>
      <c r="QPZ275" t="s">
        <v>590</v>
      </c>
      <c r="QQA275" t="s">
        <v>590</v>
      </c>
      <c r="QQB275" t="s">
        <v>590</v>
      </c>
      <c r="QQC275" t="s">
        <v>590</v>
      </c>
      <c r="QQD275" t="s">
        <v>590</v>
      </c>
      <c r="QQE275" t="s">
        <v>590</v>
      </c>
      <c r="QQF275" t="s">
        <v>590</v>
      </c>
      <c r="QQG275" t="s">
        <v>590</v>
      </c>
      <c r="QQH275" t="s">
        <v>590</v>
      </c>
      <c r="QQI275" t="s">
        <v>590</v>
      </c>
      <c r="QQJ275" t="s">
        <v>590</v>
      </c>
      <c r="QQK275" t="s">
        <v>590</v>
      </c>
      <c r="QQL275" t="s">
        <v>590</v>
      </c>
      <c r="QQM275" t="s">
        <v>590</v>
      </c>
      <c r="QQN275" t="s">
        <v>590</v>
      </c>
      <c r="QQO275" t="s">
        <v>590</v>
      </c>
      <c r="QQP275" t="s">
        <v>590</v>
      </c>
      <c r="QQQ275" t="s">
        <v>590</v>
      </c>
      <c r="QQR275" t="s">
        <v>590</v>
      </c>
      <c r="QQS275" t="s">
        <v>590</v>
      </c>
      <c r="QQT275" t="s">
        <v>590</v>
      </c>
      <c r="QQU275" t="s">
        <v>590</v>
      </c>
      <c r="QQV275" t="s">
        <v>590</v>
      </c>
      <c r="QQW275" t="s">
        <v>590</v>
      </c>
      <c r="QQX275" t="s">
        <v>590</v>
      </c>
      <c r="QQY275" t="s">
        <v>590</v>
      </c>
      <c r="QQZ275" t="s">
        <v>590</v>
      </c>
      <c r="QRA275" t="s">
        <v>590</v>
      </c>
      <c r="QRB275" t="s">
        <v>590</v>
      </c>
      <c r="QRC275" t="s">
        <v>590</v>
      </c>
      <c r="QRD275" t="s">
        <v>590</v>
      </c>
      <c r="QRE275" t="s">
        <v>590</v>
      </c>
      <c r="QRF275" t="s">
        <v>590</v>
      </c>
      <c r="QRG275" t="s">
        <v>590</v>
      </c>
      <c r="QRH275" t="s">
        <v>590</v>
      </c>
      <c r="QRI275" t="s">
        <v>590</v>
      </c>
      <c r="QRJ275" t="s">
        <v>590</v>
      </c>
      <c r="QRK275" t="s">
        <v>590</v>
      </c>
      <c r="QRL275" t="s">
        <v>590</v>
      </c>
      <c r="QRM275" t="s">
        <v>590</v>
      </c>
      <c r="QRN275" t="s">
        <v>590</v>
      </c>
      <c r="QRO275" t="s">
        <v>590</v>
      </c>
      <c r="QRP275" t="s">
        <v>590</v>
      </c>
      <c r="QRQ275" t="s">
        <v>590</v>
      </c>
      <c r="QRR275" t="s">
        <v>590</v>
      </c>
      <c r="QRS275" t="s">
        <v>590</v>
      </c>
      <c r="QRT275" t="s">
        <v>590</v>
      </c>
      <c r="QRU275" t="s">
        <v>590</v>
      </c>
      <c r="QRV275" t="s">
        <v>590</v>
      </c>
      <c r="QRW275" t="s">
        <v>590</v>
      </c>
      <c r="QRX275" t="s">
        <v>590</v>
      </c>
      <c r="QRY275" t="s">
        <v>590</v>
      </c>
      <c r="QRZ275" t="s">
        <v>590</v>
      </c>
      <c r="QSA275" t="s">
        <v>590</v>
      </c>
      <c r="QSB275" t="s">
        <v>590</v>
      </c>
      <c r="QSC275" t="s">
        <v>590</v>
      </c>
      <c r="QSD275" t="s">
        <v>590</v>
      </c>
      <c r="QSE275" t="s">
        <v>590</v>
      </c>
      <c r="QSF275" t="s">
        <v>590</v>
      </c>
      <c r="QSG275" t="s">
        <v>590</v>
      </c>
      <c r="QSH275" t="s">
        <v>590</v>
      </c>
      <c r="QSI275" t="s">
        <v>590</v>
      </c>
      <c r="QSJ275" t="s">
        <v>590</v>
      </c>
      <c r="QSK275" t="s">
        <v>590</v>
      </c>
      <c r="QSL275" t="s">
        <v>590</v>
      </c>
      <c r="QSM275" t="s">
        <v>590</v>
      </c>
      <c r="QSN275" t="s">
        <v>590</v>
      </c>
      <c r="QSO275" t="s">
        <v>590</v>
      </c>
      <c r="QSP275" t="s">
        <v>590</v>
      </c>
      <c r="QSQ275" t="s">
        <v>590</v>
      </c>
      <c r="QSR275" t="s">
        <v>590</v>
      </c>
      <c r="QSS275" t="s">
        <v>590</v>
      </c>
      <c r="QST275" t="s">
        <v>590</v>
      </c>
      <c r="QSU275" t="s">
        <v>590</v>
      </c>
      <c r="QSV275" t="s">
        <v>590</v>
      </c>
      <c r="QSW275" t="s">
        <v>590</v>
      </c>
      <c r="QSX275" t="s">
        <v>590</v>
      </c>
      <c r="QSY275" t="s">
        <v>590</v>
      </c>
      <c r="QSZ275" t="s">
        <v>590</v>
      </c>
      <c r="QTA275" t="s">
        <v>590</v>
      </c>
      <c r="QTB275" t="s">
        <v>590</v>
      </c>
      <c r="QTC275" t="s">
        <v>590</v>
      </c>
      <c r="QTD275" t="s">
        <v>590</v>
      </c>
      <c r="QTE275" t="s">
        <v>590</v>
      </c>
      <c r="QTF275" t="s">
        <v>590</v>
      </c>
      <c r="QTG275" t="s">
        <v>590</v>
      </c>
      <c r="QTH275" t="s">
        <v>590</v>
      </c>
      <c r="QTI275" t="s">
        <v>590</v>
      </c>
      <c r="QTJ275" t="s">
        <v>590</v>
      </c>
      <c r="QTK275" t="s">
        <v>590</v>
      </c>
      <c r="QTL275" t="s">
        <v>590</v>
      </c>
      <c r="QTM275" t="s">
        <v>590</v>
      </c>
      <c r="QTN275" t="s">
        <v>590</v>
      </c>
      <c r="QTO275" t="s">
        <v>590</v>
      </c>
      <c r="QTP275" t="s">
        <v>590</v>
      </c>
      <c r="QTQ275" t="s">
        <v>590</v>
      </c>
      <c r="QTR275" t="s">
        <v>590</v>
      </c>
      <c r="QTS275" t="s">
        <v>590</v>
      </c>
      <c r="QTT275" t="s">
        <v>590</v>
      </c>
      <c r="QTU275" t="s">
        <v>590</v>
      </c>
      <c r="QTV275" t="s">
        <v>590</v>
      </c>
      <c r="QTW275" t="s">
        <v>590</v>
      </c>
      <c r="QTX275" t="s">
        <v>590</v>
      </c>
      <c r="QTY275" t="s">
        <v>590</v>
      </c>
      <c r="QTZ275" t="s">
        <v>590</v>
      </c>
      <c r="QUA275" t="s">
        <v>590</v>
      </c>
      <c r="QUB275" t="s">
        <v>590</v>
      </c>
      <c r="QUC275" t="s">
        <v>590</v>
      </c>
      <c r="QUD275" t="s">
        <v>590</v>
      </c>
      <c r="QUE275" t="s">
        <v>590</v>
      </c>
      <c r="QUF275" t="s">
        <v>590</v>
      </c>
      <c r="QUG275" t="s">
        <v>590</v>
      </c>
      <c r="QUH275" t="s">
        <v>590</v>
      </c>
      <c r="QUI275" t="s">
        <v>590</v>
      </c>
      <c r="QUJ275" t="s">
        <v>590</v>
      </c>
      <c r="QUK275" t="s">
        <v>590</v>
      </c>
      <c r="QUL275" t="s">
        <v>590</v>
      </c>
      <c r="QUM275" t="s">
        <v>590</v>
      </c>
      <c r="QUN275" t="s">
        <v>590</v>
      </c>
      <c r="QUO275" t="s">
        <v>590</v>
      </c>
      <c r="QUP275" t="s">
        <v>590</v>
      </c>
      <c r="QUQ275" t="s">
        <v>590</v>
      </c>
      <c r="QUR275" t="s">
        <v>590</v>
      </c>
      <c r="QUS275" t="s">
        <v>590</v>
      </c>
      <c r="QUT275" t="s">
        <v>590</v>
      </c>
      <c r="QUU275" t="s">
        <v>590</v>
      </c>
      <c r="QUV275" t="s">
        <v>590</v>
      </c>
      <c r="QUW275" t="s">
        <v>590</v>
      </c>
      <c r="QUX275" t="s">
        <v>590</v>
      </c>
      <c r="QUY275" t="s">
        <v>590</v>
      </c>
      <c r="QUZ275" t="s">
        <v>590</v>
      </c>
      <c r="QVA275" t="s">
        <v>590</v>
      </c>
      <c r="QVB275" t="s">
        <v>590</v>
      </c>
      <c r="QVC275" t="s">
        <v>590</v>
      </c>
      <c r="QVD275" t="s">
        <v>590</v>
      </c>
      <c r="QVE275" t="s">
        <v>590</v>
      </c>
      <c r="QVF275" t="s">
        <v>590</v>
      </c>
      <c r="QVG275" t="s">
        <v>590</v>
      </c>
      <c r="QVH275" t="s">
        <v>590</v>
      </c>
      <c r="QVI275" t="s">
        <v>590</v>
      </c>
      <c r="QVJ275" t="s">
        <v>590</v>
      </c>
      <c r="QVK275" t="s">
        <v>590</v>
      </c>
      <c r="QVL275" t="s">
        <v>590</v>
      </c>
      <c r="QVM275" t="s">
        <v>590</v>
      </c>
      <c r="QVN275" t="s">
        <v>590</v>
      </c>
      <c r="QVO275" t="s">
        <v>590</v>
      </c>
      <c r="QVP275" t="s">
        <v>590</v>
      </c>
      <c r="QVQ275" t="s">
        <v>590</v>
      </c>
      <c r="QVR275" t="s">
        <v>590</v>
      </c>
      <c r="QVS275" t="s">
        <v>590</v>
      </c>
      <c r="QVT275" t="s">
        <v>590</v>
      </c>
      <c r="QVU275" t="s">
        <v>590</v>
      </c>
      <c r="QVV275" t="s">
        <v>590</v>
      </c>
      <c r="QVW275" t="s">
        <v>590</v>
      </c>
      <c r="QVX275" t="s">
        <v>590</v>
      </c>
      <c r="QVY275" t="s">
        <v>590</v>
      </c>
      <c r="QVZ275" t="s">
        <v>590</v>
      </c>
      <c r="QWA275" t="s">
        <v>590</v>
      </c>
      <c r="QWB275" t="s">
        <v>590</v>
      </c>
      <c r="QWC275" t="s">
        <v>590</v>
      </c>
      <c r="QWD275" t="s">
        <v>590</v>
      </c>
      <c r="QWE275" t="s">
        <v>590</v>
      </c>
      <c r="QWF275" t="s">
        <v>590</v>
      </c>
      <c r="QWG275" t="s">
        <v>590</v>
      </c>
      <c r="QWH275" t="s">
        <v>590</v>
      </c>
      <c r="QWI275" t="s">
        <v>590</v>
      </c>
      <c r="QWJ275" t="s">
        <v>590</v>
      </c>
      <c r="QWK275" t="s">
        <v>590</v>
      </c>
      <c r="QWL275" t="s">
        <v>590</v>
      </c>
      <c r="QWM275" t="s">
        <v>590</v>
      </c>
      <c r="QWN275" t="s">
        <v>590</v>
      </c>
      <c r="QWO275" t="s">
        <v>590</v>
      </c>
      <c r="QWP275" t="s">
        <v>590</v>
      </c>
      <c r="QWQ275" t="s">
        <v>590</v>
      </c>
      <c r="QWR275" t="s">
        <v>590</v>
      </c>
      <c r="QWS275" t="s">
        <v>590</v>
      </c>
      <c r="QWT275" t="s">
        <v>590</v>
      </c>
      <c r="QWU275" t="s">
        <v>590</v>
      </c>
      <c r="QWV275" t="s">
        <v>590</v>
      </c>
      <c r="QWW275" t="s">
        <v>590</v>
      </c>
      <c r="QWX275" t="s">
        <v>590</v>
      </c>
      <c r="QWY275" t="s">
        <v>590</v>
      </c>
      <c r="QWZ275" t="s">
        <v>590</v>
      </c>
      <c r="QXA275" t="s">
        <v>590</v>
      </c>
      <c r="QXB275" t="s">
        <v>590</v>
      </c>
      <c r="QXC275" t="s">
        <v>590</v>
      </c>
      <c r="QXD275" t="s">
        <v>590</v>
      </c>
      <c r="QXE275" t="s">
        <v>590</v>
      </c>
      <c r="QXF275" t="s">
        <v>590</v>
      </c>
      <c r="QXG275" t="s">
        <v>590</v>
      </c>
      <c r="QXH275" t="s">
        <v>590</v>
      </c>
      <c r="QXI275" t="s">
        <v>590</v>
      </c>
      <c r="QXJ275" t="s">
        <v>590</v>
      </c>
      <c r="QXK275" t="s">
        <v>590</v>
      </c>
      <c r="QXL275" t="s">
        <v>590</v>
      </c>
      <c r="QXM275" t="s">
        <v>590</v>
      </c>
      <c r="QXN275" t="s">
        <v>590</v>
      </c>
      <c r="QXO275" t="s">
        <v>590</v>
      </c>
      <c r="QXP275" t="s">
        <v>590</v>
      </c>
      <c r="QXQ275" t="s">
        <v>590</v>
      </c>
      <c r="QXR275" t="s">
        <v>590</v>
      </c>
      <c r="QXS275" t="s">
        <v>590</v>
      </c>
      <c r="QXT275" t="s">
        <v>590</v>
      </c>
      <c r="QXU275" t="s">
        <v>590</v>
      </c>
      <c r="QXV275" t="s">
        <v>590</v>
      </c>
      <c r="QXW275" t="s">
        <v>590</v>
      </c>
      <c r="QXX275" t="s">
        <v>590</v>
      </c>
      <c r="QXY275" t="s">
        <v>590</v>
      </c>
      <c r="QXZ275" t="s">
        <v>590</v>
      </c>
      <c r="QYA275" t="s">
        <v>590</v>
      </c>
      <c r="QYB275" t="s">
        <v>590</v>
      </c>
      <c r="QYC275" t="s">
        <v>590</v>
      </c>
      <c r="QYD275" t="s">
        <v>590</v>
      </c>
      <c r="QYE275" t="s">
        <v>590</v>
      </c>
      <c r="QYF275" t="s">
        <v>590</v>
      </c>
      <c r="QYG275" t="s">
        <v>590</v>
      </c>
      <c r="QYH275" t="s">
        <v>590</v>
      </c>
      <c r="QYI275" t="s">
        <v>590</v>
      </c>
      <c r="QYJ275" t="s">
        <v>590</v>
      </c>
      <c r="QYK275" t="s">
        <v>590</v>
      </c>
      <c r="QYL275" t="s">
        <v>590</v>
      </c>
      <c r="QYM275" t="s">
        <v>590</v>
      </c>
      <c r="QYN275" t="s">
        <v>590</v>
      </c>
      <c r="QYO275" t="s">
        <v>590</v>
      </c>
      <c r="QYP275" t="s">
        <v>590</v>
      </c>
      <c r="QYQ275" t="s">
        <v>590</v>
      </c>
      <c r="QYR275" t="s">
        <v>590</v>
      </c>
      <c r="QYS275" t="s">
        <v>590</v>
      </c>
      <c r="QYT275" t="s">
        <v>590</v>
      </c>
      <c r="QYU275" t="s">
        <v>590</v>
      </c>
      <c r="QYV275" t="s">
        <v>590</v>
      </c>
      <c r="QYW275" t="s">
        <v>590</v>
      </c>
      <c r="QYX275" t="s">
        <v>590</v>
      </c>
      <c r="QYY275" t="s">
        <v>590</v>
      </c>
      <c r="QYZ275" t="s">
        <v>590</v>
      </c>
      <c r="QZA275" t="s">
        <v>590</v>
      </c>
      <c r="QZB275" t="s">
        <v>590</v>
      </c>
      <c r="QZC275" t="s">
        <v>590</v>
      </c>
      <c r="QZD275" t="s">
        <v>590</v>
      </c>
      <c r="QZE275" t="s">
        <v>590</v>
      </c>
      <c r="QZF275" t="s">
        <v>590</v>
      </c>
      <c r="QZG275" t="s">
        <v>590</v>
      </c>
      <c r="QZH275" t="s">
        <v>590</v>
      </c>
      <c r="QZI275" t="s">
        <v>590</v>
      </c>
      <c r="QZJ275" t="s">
        <v>590</v>
      </c>
      <c r="QZK275" t="s">
        <v>590</v>
      </c>
      <c r="QZL275" t="s">
        <v>590</v>
      </c>
      <c r="QZM275" t="s">
        <v>590</v>
      </c>
      <c r="QZN275" t="s">
        <v>590</v>
      </c>
      <c r="QZO275" t="s">
        <v>590</v>
      </c>
      <c r="QZP275" t="s">
        <v>590</v>
      </c>
      <c r="QZQ275" t="s">
        <v>590</v>
      </c>
      <c r="QZR275" t="s">
        <v>590</v>
      </c>
      <c r="QZS275" t="s">
        <v>590</v>
      </c>
      <c r="QZT275" t="s">
        <v>590</v>
      </c>
      <c r="QZU275" t="s">
        <v>590</v>
      </c>
      <c r="QZV275" t="s">
        <v>590</v>
      </c>
      <c r="QZW275" t="s">
        <v>590</v>
      </c>
      <c r="QZX275" t="s">
        <v>590</v>
      </c>
      <c r="QZY275" t="s">
        <v>590</v>
      </c>
      <c r="QZZ275" t="s">
        <v>590</v>
      </c>
      <c r="RAA275" t="s">
        <v>590</v>
      </c>
      <c r="RAB275" t="s">
        <v>590</v>
      </c>
      <c r="RAC275" t="s">
        <v>590</v>
      </c>
      <c r="RAD275" t="s">
        <v>590</v>
      </c>
      <c r="RAE275" t="s">
        <v>590</v>
      </c>
      <c r="RAF275" t="s">
        <v>590</v>
      </c>
      <c r="RAG275" t="s">
        <v>590</v>
      </c>
      <c r="RAH275" t="s">
        <v>590</v>
      </c>
      <c r="RAI275" t="s">
        <v>590</v>
      </c>
      <c r="RAJ275" t="s">
        <v>590</v>
      </c>
      <c r="RAK275" t="s">
        <v>590</v>
      </c>
      <c r="RAL275" t="s">
        <v>590</v>
      </c>
      <c r="RAM275" t="s">
        <v>590</v>
      </c>
      <c r="RAN275" t="s">
        <v>590</v>
      </c>
      <c r="RAO275" t="s">
        <v>590</v>
      </c>
      <c r="RAP275" t="s">
        <v>590</v>
      </c>
      <c r="RAQ275" t="s">
        <v>590</v>
      </c>
      <c r="RAR275" t="s">
        <v>590</v>
      </c>
      <c r="RAS275" t="s">
        <v>590</v>
      </c>
      <c r="RAT275" t="s">
        <v>590</v>
      </c>
      <c r="RAU275" t="s">
        <v>590</v>
      </c>
      <c r="RAV275" t="s">
        <v>590</v>
      </c>
      <c r="RAW275" t="s">
        <v>590</v>
      </c>
      <c r="RAX275" t="s">
        <v>590</v>
      </c>
      <c r="RAY275" t="s">
        <v>590</v>
      </c>
      <c r="RAZ275" t="s">
        <v>590</v>
      </c>
      <c r="RBA275" t="s">
        <v>590</v>
      </c>
      <c r="RBB275" t="s">
        <v>590</v>
      </c>
      <c r="RBC275" t="s">
        <v>590</v>
      </c>
      <c r="RBD275" t="s">
        <v>590</v>
      </c>
      <c r="RBE275" t="s">
        <v>590</v>
      </c>
      <c r="RBF275" t="s">
        <v>590</v>
      </c>
      <c r="RBG275" t="s">
        <v>590</v>
      </c>
      <c r="RBH275" t="s">
        <v>590</v>
      </c>
      <c r="RBI275" t="s">
        <v>590</v>
      </c>
      <c r="RBJ275" t="s">
        <v>590</v>
      </c>
      <c r="RBK275" t="s">
        <v>590</v>
      </c>
      <c r="RBL275" t="s">
        <v>590</v>
      </c>
      <c r="RBM275" t="s">
        <v>590</v>
      </c>
      <c r="RBN275" t="s">
        <v>590</v>
      </c>
      <c r="RBO275" t="s">
        <v>590</v>
      </c>
      <c r="RBP275" t="s">
        <v>590</v>
      </c>
      <c r="RBQ275" t="s">
        <v>590</v>
      </c>
      <c r="RBR275" t="s">
        <v>590</v>
      </c>
      <c r="RBS275" t="s">
        <v>590</v>
      </c>
      <c r="RBT275" t="s">
        <v>590</v>
      </c>
      <c r="RBU275" t="s">
        <v>590</v>
      </c>
      <c r="RBV275" t="s">
        <v>590</v>
      </c>
      <c r="RBW275" t="s">
        <v>590</v>
      </c>
      <c r="RBX275" t="s">
        <v>590</v>
      </c>
      <c r="RBY275" t="s">
        <v>590</v>
      </c>
      <c r="RBZ275" t="s">
        <v>590</v>
      </c>
      <c r="RCA275" t="s">
        <v>590</v>
      </c>
      <c r="RCB275" t="s">
        <v>590</v>
      </c>
      <c r="RCC275" t="s">
        <v>590</v>
      </c>
      <c r="RCD275" t="s">
        <v>590</v>
      </c>
      <c r="RCE275" t="s">
        <v>590</v>
      </c>
      <c r="RCF275" t="s">
        <v>590</v>
      </c>
      <c r="RCG275" t="s">
        <v>590</v>
      </c>
      <c r="RCH275" t="s">
        <v>590</v>
      </c>
      <c r="RCI275" t="s">
        <v>590</v>
      </c>
      <c r="RCJ275" t="s">
        <v>590</v>
      </c>
      <c r="RCK275" t="s">
        <v>590</v>
      </c>
      <c r="RCL275" t="s">
        <v>590</v>
      </c>
      <c r="RCM275" t="s">
        <v>590</v>
      </c>
      <c r="RCN275" t="s">
        <v>590</v>
      </c>
      <c r="RCO275" t="s">
        <v>590</v>
      </c>
      <c r="RCP275" t="s">
        <v>590</v>
      </c>
      <c r="RCQ275" t="s">
        <v>590</v>
      </c>
      <c r="RCR275" t="s">
        <v>590</v>
      </c>
      <c r="RCS275" t="s">
        <v>590</v>
      </c>
      <c r="RCT275" t="s">
        <v>590</v>
      </c>
      <c r="RCU275" t="s">
        <v>590</v>
      </c>
      <c r="RCV275" t="s">
        <v>590</v>
      </c>
      <c r="RCW275" t="s">
        <v>590</v>
      </c>
      <c r="RCX275" t="s">
        <v>590</v>
      </c>
      <c r="RCY275" t="s">
        <v>590</v>
      </c>
      <c r="RCZ275" t="s">
        <v>590</v>
      </c>
      <c r="RDA275" t="s">
        <v>590</v>
      </c>
      <c r="RDB275" t="s">
        <v>590</v>
      </c>
      <c r="RDC275" t="s">
        <v>590</v>
      </c>
      <c r="RDD275" t="s">
        <v>590</v>
      </c>
      <c r="RDE275" t="s">
        <v>590</v>
      </c>
      <c r="RDF275" t="s">
        <v>590</v>
      </c>
      <c r="RDG275" t="s">
        <v>590</v>
      </c>
      <c r="RDH275" t="s">
        <v>590</v>
      </c>
      <c r="RDI275" t="s">
        <v>590</v>
      </c>
      <c r="RDJ275" t="s">
        <v>590</v>
      </c>
      <c r="RDK275" t="s">
        <v>590</v>
      </c>
      <c r="RDL275" t="s">
        <v>590</v>
      </c>
      <c r="RDM275" t="s">
        <v>590</v>
      </c>
      <c r="RDN275" t="s">
        <v>590</v>
      </c>
      <c r="RDO275" t="s">
        <v>590</v>
      </c>
      <c r="RDP275" t="s">
        <v>590</v>
      </c>
      <c r="RDQ275" t="s">
        <v>590</v>
      </c>
      <c r="RDR275" t="s">
        <v>590</v>
      </c>
      <c r="RDS275" t="s">
        <v>590</v>
      </c>
      <c r="RDT275" t="s">
        <v>590</v>
      </c>
      <c r="RDU275" t="s">
        <v>590</v>
      </c>
      <c r="RDV275" t="s">
        <v>590</v>
      </c>
      <c r="RDW275" t="s">
        <v>590</v>
      </c>
      <c r="RDX275" t="s">
        <v>590</v>
      </c>
      <c r="RDY275" t="s">
        <v>590</v>
      </c>
      <c r="RDZ275" t="s">
        <v>590</v>
      </c>
      <c r="REA275" t="s">
        <v>590</v>
      </c>
      <c r="REB275" t="s">
        <v>590</v>
      </c>
      <c r="REC275" t="s">
        <v>590</v>
      </c>
      <c r="RED275" t="s">
        <v>590</v>
      </c>
      <c r="REE275" t="s">
        <v>590</v>
      </c>
      <c r="REF275" t="s">
        <v>590</v>
      </c>
      <c r="REG275" t="s">
        <v>590</v>
      </c>
      <c r="REH275" t="s">
        <v>590</v>
      </c>
      <c r="REI275" t="s">
        <v>590</v>
      </c>
      <c r="REJ275" t="s">
        <v>590</v>
      </c>
      <c r="REK275" t="s">
        <v>590</v>
      </c>
      <c r="REL275" t="s">
        <v>590</v>
      </c>
      <c r="REM275" t="s">
        <v>590</v>
      </c>
      <c r="REN275" t="s">
        <v>590</v>
      </c>
      <c r="REO275" t="s">
        <v>590</v>
      </c>
      <c r="REP275" t="s">
        <v>590</v>
      </c>
      <c r="REQ275" t="s">
        <v>590</v>
      </c>
      <c r="RER275" t="s">
        <v>590</v>
      </c>
      <c r="RES275" t="s">
        <v>590</v>
      </c>
      <c r="RET275" t="s">
        <v>590</v>
      </c>
      <c r="REU275" t="s">
        <v>590</v>
      </c>
      <c r="REV275" t="s">
        <v>590</v>
      </c>
      <c r="REW275" t="s">
        <v>590</v>
      </c>
      <c r="REX275" t="s">
        <v>590</v>
      </c>
      <c r="REY275" t="s">
        <v>590</v>
      </c>
      <c r="REZ275" t="s">
        <v>590</v>
      </c>
      <c r="RFA275" t="s">
        <v>590</v>
      </c>
      <c r="RFB275" t="s">
        <v>590</v>
      </c>
      <c r="RFC275" t="s">
        <v>590</v>
      </c>
      <c r="RFD275" t="s">
        <v>590</v>
      </c>
      <c r="RFE275" t="s">
        <v>590</v>
      </c>
      <c r="RFF275" t="s">
        <v>590</v>
      </c>
      <c r="RFG275" t="s">
        <v>590</v>
      </c>
      <c r="RFH275" t="s">
        <v>590</v>
      </c>
      <c r="RFI275" t="s">
        <v>590</v>
      </c>
      <c r="RFJ275" t="s">
        <v>590</v>
      </c>
      <c r="RFK275" t="s">
        <v>590</v>
      </c>
      <c r="RFL275" t="s">
        <v>590</v>
      </c>
      <c r="RFM275" t="s">
        <v>590</v>
      </c>
      <c r="RFN275" t="s">
        <v>590</v>
      </c>
      <c r="RFO275" t="s">
        <v>590</v>
      </c>
      <c r="RFP275" t="s">
        <v>590</v>
      </c>
      <c r="RFQ275" t="s">
        <v>590</v>
      </c>
      <c r="RFR275" t="s">
        <v>590</v>
      </c>
      <c r="RFS275" t="s">
        <v>590</v>
      </c>
      <c r="RFT275" t="s">
        <v>590</v>
      </c>
      <c r="RFU275" t="s">
        <v>590</v>
      </c>
      <c r="RFV275" t="s">
        <v>590</v>
      </c>
      <c r="RFW275" t="s">
        <v>590</v>
      </c>
      <c r="RFX275" t="s">
        <v>590</v>
      </c>
      <c r="RFY275" t="s">
        <v>590</v>
      </c>
      <c r="RFZ275" t="s">
        <v>590</v>
      </c>
      <c r="RGA275" t="s">
        <v>590</v>
      </c>
      <c r="RGB275" t="s">
        <v>590</v>
      </c>
      <c r="RGC275" t="s">
        <v>590</v>
      </c>
      <c r="RGD275" t="s">
        <v>590</v>
      </c>
      <c r="RGE275" t="s">
        <v>590</v>
      </c>
      <c r="RGF275" t="s">
        <v>590</v>
      </c>
      <c r="RGG275" t="s">
        <v>590</v>
      </c>
      <c r="RGH275" t="s">
        <v>590</v>
      </c>
      <c r="RGI275" t="s">
        <v>590</v>
      </c>
      <c r="RGJ275" t="s">
        <v>590</v>
      </c>
      <c r="RGK275" t="s">
        <v>590</v>
      </c>
      <c r="RGL275" t="s">
        <v>590</v>
      </c>
      <c r="RGM275" t="s">
        <v>590</v>
      </c>
      <c r="RGN275" t="s">
        <v>590</v>
      </c>
      <c r="RGO275" t="s">
        <v>590</v>
      </c>
      <c r="RGP275" t="s">
        <v>590</v>
      </c>
      <c r="RGQ275" t="s">
        <v>590</v>
      </c>
      <c r="RGR275" t="s">
        <v>590</v>
      </c>
      <c r="RGS275" t="s">
        <v>590</v>
      </c>
      <c r="RGT275" t="s">
        <v>590</v>
      </c>
      <c r="RGU275" t="s">
        <v>590</v>
      </c>
      <c r="RGV275" t="s">
        <v>590</v>
      </c>
      <c r="RGW275" t="s">
        <v>590</v>
      </c>
      <c r="RGX275" t="s">
        <v>590</v>
      </c>
      <c r="RGY275" t="s">
        <v>590</v>
      </c>
      <c r="RGZ275" t="s">
        <v>590</v>
      </c>
      <c r="RHA275" t="s">
        <v>590</v>
      </c>
      <c r="RHB275" t="s">
        <v>590</v>
      </c>
      <c r="RHC275" t="s">
        <v>590</v>
      </c>
      <c r="RHD275" t="s">
        <v>590</v>
      </c>
      <c r="RHE275" t="s">
        <v>590</v>
      </c>
      <c r="RHF275" t="s">
        <v>590</v>
      </c>
      <c r="RHG275" t="s">
        <v>590</v>
      </c>
      <c r="RHH275" t="s">
        <v>590</v>
      </c>
      <c r="RHI275" t="s">
        <v>590</v>
      </c>
      <c r="RHJ275" t="s">
        <v>590</v>
      </c>
      <c r="RHK275" t="s">
        <v>590</v>
      </c>
      <c r="RHL275" t="s">
        <v>590</v>
      </c>
      <c r="RHM275" t="s">
        <v>590</v>
      </c>
      <c r="RHN275" t="s">
        <v>590</v>
      </c>
      <c r="RHO275" t="s">
        <v>590</v>
      </c>
      <c r="RHP275" t="s">
        <v>590</v>
      </c>
      <c r="RHQ275" t="s">
        <v>590</v>
      </c>
      <c r="RHR275" t="s">
        <v>590</v>
      </c>
      <c r="RHS275" t="s">
        <v>590</v>
      </c>
      <c r="RHT275" t="s">
        <v>590</v>
      </c>
      <c r="RHU275" t="s">
        <v>590</v>
      </c>
      <c r="RHV275" t="s">
        <v>590</v>
      </c>
      <c r="RHW275" t="s">
        <v>590</v>
      </c>
      <c r="RHX275" t="s">
        <v>590</v>
      </c>
      <c r="RHY275" t="s">
        <v>590</v>
      </c>
      <c r="RHZ275" t="s">
        <v>590</v>
      </c>
      <c r="RIA275" t="s">
        <v>590</v>
      </c>
      <c r="RIB275" t="s">
        <v>590</v>
      </c>
      <c r="RIC275" t="s">
        <v>590</v>
      </c>
      <c r="RID275" t="s">
        <v>590</v>
      </c>
      <c r="RIE275" t="s">
        <v>590</v>
      </c>
      <c r="RIF275" t="s">
        <v>590</v>
      </c>
      <c r="RIG275" t="s">
        <v>590</v>
      </c>
      <c r="RIH275" t="s">
        <v>590</v>
      </c>
      <c r="RII275" t="s">
        <v>590</v>
      </c>
      <c r="RIJ275" t="s">
        <v>590</v>
      </c>
      <c r="RIK275" t="s">
        <v>590</v>
      </c>
      <c r="RIL275" t="s">
        <v>590</v>
      </c>
      <c r="RIM275" t="s">
        <v>590</v>
      </c>
      <c r="RIN275" t="s">
        <v>590</v>
      </c>
      <c r="RIO275" t="s">
        <v>590</v>
      </c>
      <c r="RIP275" t="s">
        <v>590</v>
      </c>
      <c r="RIQ275" t="s">
        <v>590</v>
      </c>
      <c r="RIR275" t="s">
        <v>590</v>
      </c>
      <c r="RIS275" t="s">
        <v>590</v>
      </c>
      <c r="RIT275" t="s">
        <v>590</v>
      </c>
      <c r="RIU275" t="s">
        <v>590</v>
      </c>
      <c r="RIV275" t="s">
        <v>590</v>
      </c>
      <c r="RIW275" t="s">
        <v>590</v>
      </c>
      <c r="RIX275" t="s">
        <v>590</v>
      </c>
      <c r="RIY275" t="s">
        <v>590</v>
      </c>
      <c r="RIZ275" t="s">
        <v>590</v>
      </c>
      <c r="RJA275" t="s">
        <v>590</v>
      </c>
      <c r="RJB275" t="s">
        <v>590</v>
      </c>
      <c r="RJC275" t="s">
        <v>590</v>
      </c>
      <c r="RJD275" t="s">
        <v>590</v>
      </c>
      <c r="RJE275" t="s">
        <v>590</v>
      </c>
      <c r="RJF275" t="s">
        <v>590</v>
      </c>
      <c r="RJG275" t="s">
        <v>590</v>
      </c>
      <c r="RJH275" t="s">
        <v>590</v>
      </c>
      <c r="RJI275" t="s">
        <v>590</v>
      </c>
      <c r="RJJ275" t="s">
        <v>590</v>
      </c>
      <c r="RJK275" t="s">
        <v>590</v>
      </c>
      <c r="RJL275" t="s">
        <v>590</v>
      </c>
      <c r="RJM275" t="s">
        <v>590</v>
      </c>
      <c r="RJN275" t="s">
        <v>590</v>
      </c>
      <c r="RJO275" t="s">
        <v>590</v>
      </c>
      <c r="RJP275" t="s">
        <v>590</v>
      </c>
      <c r="RJQ275" t="s">
        <v>590</v>
      </c>
      <c r="RJR275" t="s">
        <v>590</v>
      </c>
      <c r="RJS275" t="s">
        <v>590</v>
      </c>
      <c r="RJT275" t="s">
        <v>590</v>
      </c>
      <c r="RJU275" t="s">
        <v>590</v>
      </c>
      <c r="RJV275" t="s">
        <v>590</v>
      </c>
      <c r="RJW275" t="s">
        <v>590</v>
      </c>
      <c r="RJX275" t="s">
        <v>590</v>
      </c>
      <c r="RJY275" t="s">
        <v>590</v>
      </c>
      <c r="RJZ275" t="s">
        <v>590</v>
      </c>
      <c r="RKA275" t="s">
        <v>590</v>
      </c>
      <c r="RKB275" t="s">
        <v>590</v>
      </c>
      <c r="RKC275" t="s">
        <v>590</v>
      </c>
      <c r="RKD275" t="s">
        <v>590</v>
      </c>
      <c r="RKE275" t="s">
        <v>590</v>
      </c>
      <c r="RKF275" t="s">
        <v>590</v>
      </c>
      <c r="RKG275" t="s">
        <v>590</v>
      </c>
      <c r="RKH275" t="s">
        <v>590</v>
      </c>
      <c r="RKI275" t="s">
        <v>590</v>
      </c>
      <c r="RKJ275" t="s">
        <v>590</v>
      </c>
      <c r="RKK275" t="s">
        <v>590</v>
      </c>
      <c r="RKL275" t="s">
        <v>590</v>
      </c>
      <c r="RKM275" t="s">
        <v>590</v>
      </c>
      <c r="RKN275" t="s">
        <v>590</v>
      </c>
      <c r="RKO275" t="s">
        <v>590</v>
      </c>
      <c r="RKP275" t="s">
        <v>590</v>
      </c>
      <c r="RKQ275" t="s">
        <v>590</v>
      </c>
      <c r="RKR275" t="s">
        <v>590</v>
      </c>
      <c r="RKS275" t="s">
        <v>590</v>
      </c>
      <c r="RKT275" t="s">
        <v>590</v>
      </c>
      <c r="RKU275" t="s">
        <v>590</v>
      </c>
      <c r="RKV275" t="s">
        <v>590</v>
      </c>
      <c r="RKW275" t="s">
        <v>590</v>
      </c>
      <c r="RKX275" t="s">
        <v>590</v>
      </c>
      <c r="RKY275" t="s">
        <v>590</v>
      </c>
      <c r="RKZ275" t="s">
        <v>590</v>
      </c>
      <c r="RLA275" t="s">
        <v>590</v>
      </c>
      <c r="RLB275" t="s">
        <v>590</v>
      </c>
      <c r="RLC275" t="s">
        <v>590</v>
      </c>
      <c r="RLD275" t="s">
        <v>590</v>
      </c>
      <c r="RLE275" t="s">
        <v>590</v>
      </c>
      <c r="RLF275" t="s">
        <v>590</v>
      </c>
      <c r="RLG275" t="s">
        <v>590</v>
      </c>
      <c r="RLH275" t="s">
        <v>590</v>
      </c>
      <c r="RLI275" t="s">
        <v>590</v>
      </c>
      <c r="RLJ275" t="s">
        <v>590</v>
      </c>
      <c r="RLK275" t="s">
        <v>590</v>
      </c>
      <c r="RLL275" t="s">
        <v>590</v>
      </c>
      <c r="RLM275" t="s">
        <v>590</v>
      </c>
      <c r="RLN275" t="s">
        <v>590</v>
      </c>
      <c r="RLO275" t="s">
        <v>590</v>
      </c>
      <c r="RLP275" t="s">
        <v>590</v>
      </c>
      <c r="RLQ275" t="s">
        <v>590</v>
      </c>
      <c r="RLR275" t="s">
        <v>590</v>
      </c>
      <c r="RLS275" t="s">
        <v>590</v>
      </c>
      <c r="RLT275" t="s">
        <v>590</v>
      </c>
      <c r="RLU275" t="s">
        <v>590</v>
      </c>
      <c r="RLV275" t="s">
        <v>590</v>
      </c>
      <c r="RLW275" t="s">
        <v>590</v>
      </c>
      <c r="RLX275" t="s">
        <v>590</v>
      </c>
      <c r="RLY275" t="s">
        <v>590</v>
      </c>
      <c r="RLZ275" t="s">
        <v>590</v>
      </c>
      <c r="RMA275" t="s">
        <v>590</v>
      </c>
      <c r="RMB275" t="s">
        <v>590</v>
      </c>
      <c r="RMC275" t="s">
        <v>590</v>
      </c>
      <c r="RMD275" t="s">
        <v>590</v>
      </c>
      <c r="RME275" t="s">
        <v>590</v>
      </c>
      <c r="RMF275" t="s">
        <v>590</v>
      </c>
      <c r="RMG275" t="s">
        <v>590</v>
      </c>
      <c r="RMH275" t="s">
        <v>590</v>
      </c>
      <c r="RMI275" t="s">
        <v>590</v>
      </c>
      <c r="RMJ275" t="s">
        <v>590</v>
      </c>
      <c r="RMK275" t="s">
        <v>590</v>
      </c>
      <c r="RML275" t="s">
        <v>590</v>
      </c>
      <c r="RMM275" t="s">
        <v>590</v>
      </c>
      <c r="RMN275" t="s">
        <v>590</v>
      </c>
      <c r="RMO275" t="s">
        <v>590</v>
      </c>
      <c r="RMP275" t="s">
        <v>590</v>
      </c>
      <c r="RMQ275" t="s">
        <v>590</v>
      </c>
      <c r="RMR275" t="s">
        <v>590</v>
      </c>
      <c r="RMS275" t="s">
        <v>590</v>
      </c>
      <c r="RMT275" t="s">
        <v>590</v>
      </c>
      <c r="RMU275" t="s">
        <v>590</v>
      </c>
      <c r="RMV275" t="s">
        <v>590</v>
      </c>
      <c r="RMW275" t="s">
        <v>590</v>
      </c>
      <c r="RMX275" t="s">
        <v>590</v>
      </c>
      <c r="RMY275" t="s">
        <v>590</v>
      </c>
      <c r="RMZ275" t="s">
        <v>590</v>
      </c>
      <c r="RNA275" t="s">
        <v>590</v>
      </c>
      <c r="RNB275" t="s">
        <v>590</v>
      </c>
      <c r="RNC275" t="s">
        <v>590</v>
      </c>
      <c r="RND275" t="s">
        <v>590</v>
      </c>
      <c r="RNE275" t="s">
        <v>590</v>
      </c>
      <c r="RNF275" t="s">
        <v>590</v>
      </c>
      <c r="RNG275" t="s">
        <v>590</v>
      </c>
      <c r="RNH275" t="s">
        <v>590</v>
      </c>
      <c r="RNI275" t="s">
        <v>590</v>
      </c>
      <c r="RNJ275" t="s">
        <v>590</v>
      </c>
      <c r="RNK275" t="s">
        <v>590</v>
      </c>
      <c r="RNL275" t="s">
        <v>590</v>
      </c>
      <c r="RNM275" t="s">
        <v>590</v>
      </c>
      <c r="RNN275" t="s">
        <v>590</v>
      </c>
      <c r="RNO275" t="s">
        <v>590</v>
      </c>
      <c r="RNP275" t="s">
        <v>590</v>
      </c>
      <c r="RNQ275" t="s">
        <v>590</v>
      </c>
      <c r="RNR275" t="s">
        <v>590</v>
      </c>
      <c r="RNS275" t="s">
        <v>590</v>
      </c>
      <c r="RNT275" t="s">
        <v>590</v>
      </c>
      <c r="RNU275" t="s">
        <v>590</v>
      </c>
      <c r="RNV275" t="s">
        <v>590</v>
      </c>
      <c r="RNW275" t="s">
        <v>590</v>
      </c>
      <c r="RNX275" t="s">
        <v>590</v>
      </c>
      <c r="RNY275" t="s">
        <v>590</v>
      </c>
      <c r="RNZ275" t="s">
        <v>590</v>
      </c>
      <c r="ROA275" t="s">
        <v>590</v>
      </c>
      <c r="ROB275" t="s">
        <v>590</v>
      </c>
      <c r="ROC275" t="s">
        <v>590</v>
      </c>
      <c r="ROD275" t="s">
        <v>590</v>
      </c>
      <c r="ROE275" t="s">
        <v>590</v>
      </c>
      <c r="ROF275" t="s">
        <v>590</v>
      </c>
      <c r="ROG275" t="s">
        <v>590</v>
      </c>
      <c r="ROH275" t="s">
        <v>590</v>
      </c>
      <c r="ROI275" t="s">
        <v>590</v>
      </c>
      <c r="ROJ275" t="s">
        <v>590</v>
      </c>
      <c r="ROK275" t="s">
        <v>590</v>
      </c>
      <c r="ROL275" t="s">
        <v>590</v>
      </c>
      <c r="ROM275" t="s">
        <v>590</v>
      </c>
      <c r="RON275" t="s">
        <v>590</v>
      </c>
      <c r="ROO275" t="s">
        <v>590</v>
      </c>
      <c r="ROP275" t="s">
        <v>590</v>
      </c>
      <c r="ROQ275" t="s">
        <v>590</v>
      </c>
      <c r="ROR275" t="s">
        <v>590</v>
      </c>
      <c r="ROS275" t="s">
        <v>590</v>
      </c>
      <c r="ROT275" t="s">
        <v>590</v>
      </c>
      <c r="ROU275" t="s">
        <v>590</v>
      </c>
      <c r="ROV275" t="s">
        <v>590</v>
      </c>
      <c r="ROW275" t="s">
        <v>590</v>
      </c>
      <c r="ROX275" t="s">
        <v>590</v>
      </c>
      <c r="ROY275" t="s">
        <v>590</v>
      </c>
      <c r="ROZ275" t="s">
        <v>590</v>
      </c>
      <c r="RPA275" t="s">
        <v>590</v>
      </c>
      <c r="RPB275" t="s">
        <v>590</v>
      </c>
      <c r="RPC275" t="s">
        <v>590</v>
      </c>
      <c r="RPD275" t="s">
        <v>590</v>
      </c>
      <c r="RPE275" t="s">
        <v>590</v>
      </c>
      <c r="RPF275" t="s">
        <v>590</v>
      </c>
      <c r="RPG275" t="s">
        <v>590</v>
      </c>
      <c r="RPH275" t="s">
        <v>590</v>
      </c>
      <c r="RPI275" t="s">
        <v>590</v>
      </c>
      <c r="RPJ275" t="s">
        <v>590</v>
      </c>
      <c r="RPK275" t="s">
        <v>590</v>
      </c>
      <c r="RPL275" t="s">
        <v>590</v>
      </c>
      <c r="RPM275" t="s">
        <v>590</v>
      </c>
      <c r="RPN275" t="s">
        <v>590</v>
      </c>
      <c r="RPO275" t="s">
        <v>590</v>
      </c>
      <c r="RPP275" t="s">
        <v>590</v>
      </c>
      <c r="RPQ275" t="s">
        <v>590</v>
      </c>
      <c r="RPR275" t="s">
        <v>590</v>
      </c>
      <c r="RPS275" t="s">
        <v>590</v>
      </c>
      <c r="RPT275" t="s">
        <v>590</v>
      </c>
      <c r="RPU275" t="s">
        <v>590</v>
      </c>
      <c r="RPV275" t="s">
        <v>590</v>
      </c>
      <c r="RPW275" t="s">
        <v>590</v>
      </c>
      <c r="RPX275" t="s">
        <v>590</v>
      </c>
      <c r="RPY275" t="s">
        <v>590</v>
      </c>
      <c r="RPZ275" t="s">
        <v>590</v>
      </c>
      <c r="RQA275" t="s">
        <v>590</v>
      </c>
      <c r="RQB275" t="s">
        <v>590</v>
      </c>
      <c r="RQC275" t="s">
        <v>590</v>
      </c>
      <c r="RQD275" t="s">
        <v>590</v>
      </c>
      <c r="RQE275" t="s">
        <v>590</v>
      </c>
      <c r="RQF275" t="s">
        <v>590</v>
      </c>
      <c r="RQG275" t="s">
        <v>590</v>
      </c>
      <c r="RQH275" t="s">
        <v>590</v>
      </c>
      <c r="RQI275" t="s">
        <v>590</v>
      </c>
      <c r="RQJ275" t="s">
        <v>590</v>
      </c>
      <c r="RQK275" t="s">
        <v>590</v>
      </c>
      <c r="RQL275" t="s">
        <v>590</v>
      </c>
      <c r="RQM275" t="s">
        <v>590</v>
      </c>
      <c r="RQN275" t="s">
        <v>590</v>
      </c>
      <c r="RQO275" t="s">
        <v>590</v>
      </c>
      <c r="RQP275" t="s">
        <v>590</v>
      </c>
      <c r="RQQ275" t="s">
        <v>590</v>
      </c>
      <c r="RQR275" t="s">
        <v>590</v>
      </c>
      <c r="RQS275" t="s">
        <v>590</v>
      </c>
      <c r="RQT275" t="s">
        <v>590</v>
      </c>
      <c r="RQU275" t="s">
        <v>590</v>
      </c>
      <c r="RQV275" t="s">
        <v>590</v>
      </c>
      <c r="RQW275" t="s">
        <v>590</v>
      </c>
      <c r="RQX275" t="s">
        <v>590</v>
      </c>
      <c r="RQY275" t="s">
        <v>590</v>
      </c>
      <c r="RQZ275" t="s">
        <v>590</v>
      </c>
      <c r="RRA275" t="s">
        <v>590</v>
      </c>
      <c r="RRB275" t="s">
        <v>590</v>
      </c>
      <c r="RRC275" t="s">
        <v>590</v>
      </c>
      <c r="RRD275" t="s">
        <v>590</v>
      </c>
      <c r="RRE275" t="s">
        <v>590</v>
      </c>
      <c r="RRF275" t="s">
        <v>590</v>
      </c>
      <c r="RRG275" t="s">
        <v>590</v>
      </c>
      <c r="RRH275" t="s">
        <v>590</v>
      </c>
      <c r="RRI275" t="s">
        <v>590</v>
      </c>
      <c r="RRJ275" t="s">
        <v>590</v>
      </c>
      <c r="RRK275" t="s">
        <v>590</v>
      </c>
      <c r="RRL275" t="s">
        <v>590</v>
      </c>
      <c r="RRM275" t="s">
        <v>590</v>
      </c>
      <c r="RRN275" t="s">
        <v>590</v>
      </c>
      <c r="RRO275" t="s">
        <v>590</v>
      </c>
      <c r="RRP275" t="s">
        <v>590</v>
      </c>
      <c r="RRQ275" t="s">
        <v>590</v>
      </c>
      <c r="RRR275" t="s">
        <v>590</v>
      </c>
      <c r="RRS275" t="s">
        <v>590</v>
      </c>
      <c r="RRT275" t="s">
        <v>590</v>
      </c>
      <c r="RRU275" t="s">
        <v>590</v>
      </c>
      <c r="RRV275" t="s">
        <v>590</v>
      </c>
      <c r="RRW275" t="s">
        <v>590</v>
      </c>
      <c r="RRX275" t="s">
        <v>590</v>
      </c>
      <c r="RRY275" t="s">
        <v>590</v>
      </c>
      <c r="RRZ275" t="s">
        <v>590</v>
      </c>
      <c r="RSA275" t="s">
        <v>590</v>
      </c>
      <c r="RSB275" t="s">
        <v>590</v>
      </c>
      <c r="RSC275" t="s">
        <v>590</v>
      </c>
      <c r="RSD275" t="s">
        <v>590</v>
      </c>
      <c r="RSE275" t="s">
        <v>590</v>
      </c>
      <c r="RSF275" t="s">
        <v>590</v>
      </c>
      <c r="RSG275" t="s">
        <v>590</v>
      </c>
      <c r="RSH275" t="s">
        <v>590</v>
      </c>
      <c r="RSI275" t="s">
        <v>590</v>
      </c>
      <c r="RSJ275" t="s">
        <v>590</v>
      </c>
      <c r="RSK275" t="s">
        <v>590</v>
      </c>
      <c r="RSL275" t="s">
        <v>590</v>
      </c>
      <c r="RSM275" t="s">
        <v>590</v>
      </c>
      <c r="RSN275" t="s">
        <v>590</v>
      </c>
      <c r="RSO275" t="s">
        <v>590</v>
      </c>
      <c r="RSP275" t="s">
        <v>590</v>
      </c>
      <c r="RSQ275" t="s">
        <v>590</v>
      </c>
      <c r="RSR275" t="s">
        <v>590</v>
      </c>
      <c r="RSS275" t="s">
        <v>590</v>
      </c>
      <c r="RST275" t="s">
        <v>590</v>
      </c>
      <c r="RSU275" t="s">
        <v>590</v>
      </c>
      <c r="RSV275" t="s">
        <v>590</v>
      </c>
      <c r="RSW275" t="s">
        <v>590</v>
      </c>
      <c r="RSX275" t="s">
        <v>590</v>
      </c>
      <c r="RSY275" t="s">
        <v>590</v>
      </c>
      <c r="RSZ275" t="s">
        <v>590</v>
      </c>
      <c r="RTA275" t="s">
        <v>590</v>
      </c>
      <c r="RTB275" t="s">
        <v>590</v>
      </c>
      <c r="RTC275" t="s">
        <v>590</v>
      </c>
      <c r="RTD275" t="s">
        <v>590</v>
      </c>
      <c r="RTE275" t="s">
        <v>590</v>
      </c>
      <c r="RTF275" t="s">
        <v>590</v>
      </c>
      <c r="RTG275" t="s">
        <v>590</v>
      </c>
      <c r="RTH275" t="s">
        <v>590</v>
      </c>
      <c r="RTI275" t="s">
        <v>590</v>
      </c>
      <c r="RTJ275" t="s">
        <v>590</v>
      </c>
      <c r="RTK275" t="s">
        <v>590</v>
      </c>
      <c r="RTL275" t="s">
        <v>590</v>
      </c>
      <c r="RTM275" t="s">
        <v>590</v>
      </c>
      <c r="RTN275" t="s">
        <v>590</v>
      </c>
      <c r="RTO275" t="s">
        <v>590</v>
      </c>
      <c r="RTP275" t="s">
        <v>590</v>
      </c>
      <c r="RTQ275" t="s">
        <v>590</v>
      </c>
      <c r="RTR275" t="s">
        <v>590</v>
      </c>
      <c r="RTS275" t="s">
        <v>590</v>
      </c>
      <c r="RTT275" t="s">
        <v>590</v>
      </c>
      <c r="RTU275" t="s">
        <v>590</v>
      </c>
      <c r="RTV275" t="s">
        <v>590</v>
      </c>
      <c r="RTW275" t="s">
        <v>590</v>
      </c>
      <c r="RTX275" t="s">
        <v>590</v>
      </c>
      <c r="RTY275" t="s">
        <v>590</v>
      </c>
      <c r="RTZ275" t="s">
        <v>590</v>
      </c>
      <c r="RUA275" t="s">
        <v>590</v>
      </c>
      <c r="RUB275" t="s">
        <v>590</v>
      </c>
      <c r="RUC275" t="s">
        <v>590</v>
      </c>
      <c r="RUD275" t="s">
        <v>590</v>
      </c>
      <c r="RUE275" t="s">
        <v>590</v>
      </c>
      <c r="RUF275" t="s">
        <v>590</v>
      </c>
      <c r="RUG275" t="s">
        <v>590</v>
      </c>
      <c r="RUH275" t="s">
        <v>590</v>
      </c>
      <c r="RUI275" t="s">
        <v>590</v>
      </c>
      <c r="RUJ275" t="s">
        <v>590</v>
      </c>
      <c r="RUK275" t="s">
        <v>590</v>
      </c>
      <c r="RUL275" t="s">
        <v>590</v>
      </c>
      <c r="RUM275" t="s">
        <v>590</v>
      </c>
      <c r="RUN275" t="s">
        <v>590</v>
      </c>
      <c r="RUO275" t="s">
        <v>590</v>
      </c>
      <c r="RUP275" t="s">
        <v>590</v>
      </c>
      <c r="RUQ275" t="s">
        <v>590</v>
      </c>
      <c r="RUR275" t="s">
        <v>590</v>
      </c>
      <c r="RUS275" t="s">
        <v>590</v>
      </c>
      <c r="RUT275" t="s">
        <v>590</v>
      </c>
      <c r="RUU275" t="s">
        <v>590</v>
      </c>
      <c r="RUV275" t="s">
        <v>590</v>
      </c>
      <c r="RUW275" t="s">
        <v>590</v>
      </c>
      <c r="RUX275" t="s">
        <v>590</v>
      </c>
      <c r="RUY275" t="s">
        <v>590</v>
      </c>
      <c r="RUZ275" t="s">
        <v>590</v>
      </c>
      <c r="RVA275" t="s">
        <v>590</v>
      </c>
      <c r="RVB275" t="s">
        <v>590</v>
      </c>
      <c r="RVC275" t="s">
        <v>590</v>
      </c>
      <c r="RVD275" t="s">
        <v>590</v>
      </c>
      <c r="RVE275" t="s">
        <v>590</v>
      </c>
      <c r="RVF275" t="s">
        <v>590</v>
      </c>
      <c r="RVG275" t="s">
        <v>590</v>
      </c>
      <c r="RVH275" t="s">
        <v>590</v>
      </c>
      <c r="RVI275" t="s">
        <v>590</v>
      </c>
      <c r="RVJ275" t="s">
        <v>590</v>
      </c>
      <c r="RVK275" t="s">
        <v>590</v>
      </c>
      <c r="RVL275" t="s">
        <v>590</v>
      </c>
      <c r="RVM275" t="s">
        <v>590</v>
      </c>
      <c r="RVN275" t="s">
        <v>590</v>
      </c>
      <c r="RVO275" t="s">
        <v>590</v>
      </c>
      <c r="RVP275" t="s">
        <v>590</v>
      </c>
      <c r="RVQ275" t="s">
        <v>590</v>
      </c>
      <c r="RVR275" t="s">
        <v>590</v>
      </c>
      <c r="RVS275" t="s">
        <v>590</v>
      </c>
      <c r="RVT275" t="s">
        <v>590</v>
      </c>
      <c r="RVU275" t="s">
        <v>590</v>
      </c>
      <c r="RVV275" t="s">
        <v>590</v>
      </c>
      <c r="RVW275" t="s">
        <v>590</v>
      </c>
      <c r="RVX275" t="s">
        <v>590</v>
      </c>
      <c r="RVY275" t="s">
        <v>590</v>
      </c>
      <c r="RVZ275" t="s">
        <v>590</v>
      </c>
      <c r="RWA275" t="s">
        <v>590</v>
      </c>
      <c r="RWB275" t="s">
        <v>590</v>
      </c>
      <c r="RWC275" t="s">
        <v>590</v>
      </c>
      <c r="RWD275" t="s">
        <v>590</v>
      </c>
      <c r="RWE275" t="s">
        <v>590</v>
      </c>
      <c r="RWF275" t="s">
        <v>590</v>
      </c>
      <c r="RWG275" t="s">
        <v>590</v>
      </c>
      <c r="RWH275" t="s">
        <v>590</v>
      </c>
      <c r="RWI275" t="s">
        <v>590</v>
      </c>
      <c r="RWJ275" t="s">
        <v>590</v>
      </c>
      <c r="RWK275" t="s">
        <v>590</v>
      </c>
      <c r="RWL275" t="s">
        <v>590</v>
      </c>
      <c r="RWM275" t="s">
        <v>590</v>
      </c>
      <c r="RWN275" t="s">
        <v>590</v>
      </c>
      <c r="RWO275" t="s">
        <v>590</v>
      </c>
      <c r="RWP275" t="s">
        <v>590</v>
      </c>
      <c r="RWQ275" t="s">
        <v>590</v>
      </c>
      <c r="RWR275" t="s">
        <v>590</v>
      </c>
      <c r="RWS275" t="s">
        <v>590</v>
      </c>
      <c r="RWT275" t="s">
        <v>590</v>
      </c>
      <c r="RWU275" t="s">
        <v>590</v>
      </c>
      <c r="RWV275" t="s">
        <v>590</v>
      </c>
      <c r="RWW275" t="s">
        <v>590</v>
      </c>
      <c r="RWX275" t="s">
        <v>590</v>
      </c>
      <c r="RWY275" t="s">
        <v>590</v>
      </c>
      <c r="RWZ275" t="s">
        <v>590</v>
      </c>
      <c r="RXA275" t="s">
        <v>590</v>
      </c>
      <c r="RXB275" t="s">
        <v>590</v>
      </c>
      <c r="RXC275" t="s">
        <v>590</v>
      </c>
      <c r="RXD275" t="s">
        <v>590</v>
      </c>
      <c r="RXE275" t="s">
        <v>590</v>
      </c>
      <c r="RXF275" t="s">
        <v>590</v>
      </c>
      <c r="RXG275" t="s">
        <v>590</v>
      </c>
      <c r="RXH275" t="s">
        <v>590</v>
      </c>
      <c r="RXI275" t="s">
        <v>590</v>
      </c>
      <c r="RXJ275" t="s">
        <v>590</v>
      </c>
      <c r="RXK275" t="s">
        <v>590</v>
      </c>
      <c r="RXL275" t="s">
        <v>590</v>
      </c>
      <c r="RXM275" t="s">
        <v>590</v>
      </c>
      <c r="RXN275" t="s">
        <v>590</v>
      </c>
      <c r="RXO275" t="s">
        <v>590</v>
      </c>
      <c r="RXP275" t="s">
        <v>590</v>
      </c>
      <c r="RXQ275" t="s">
        <v>590</v>
      </c>
      <c r="RXR275" t="s">
        <v>590</v>
      </c>
      <c r="RXS275" t="s">
        <v>590</v>
      </c>
      <c r="RXT275" t="s">
        <v>590</v>
      </c>
      <c r="RXU275" t="s">
        <v>590</v>
      </c>
      <c r="RXV275" t="s">
        <v>590</v>
      </c>
      <c r="RXW275" t="s">
        <v>590</v>
      </c>
      <c r="RXX275" t="s">
        <v>590</v>
      </c>
      <c r="RXY275" t="s">
        <v>590</v>
      </c>
      <c r="RXZ275" t="s">
        <v>590</v>
      </c>
      <c r="RYA275" t="s">
        <v>590</v>
      </c>
      <c r="RYB275" t="s">
        <v>590</v>
      </c>
      <c r="RYC275" t="s">
        <v>590</v>
      </c>
      <c r="RYD275" t="s">
        <v>590</v>
      </c>
      <c r="RYE275" t="s">
        <v>590</v>
      </c>
      <c r="RYF275" t="s">
        <v>590</v>
      </c>
      <c r="RYG275" t="s">
        <v>590</v>
      </c>
      <c r="RYH275" t="s">
        <v>590</v>
      </c>
      <c r="RYI275" t="s">
        <v>590</v>
      </c>
      <c r="RYJ275" t="s">
        <v>590</v>
      </c>
      <c r="RYK275" t="s">
        <v>590</v>
      </c>
      <c r="RYL275" t="s">
        <v>590</v>
      </c>
      <c r="RYM275" t="s">
        <v>590</v>
      </c>
      <c r="RYN275" t="s">
        <v>590</v>
      </c>
      <c r="RYO275" t="s">
        <v>590</v>
      </c>
      <c r="RYP275" t="s">
        <v>590</v>
      </c>
      <c r="RYQ275" t="s">
        <v>590</v>
      </c>
      <c r="RYR275" t="s">
        <v>590</v>
      </c>
      <c r="RYS275" t="s">
        <v>590</v>
      </c>
      <c r="RYT275" t="s">
        <v>590</v>
      </c>
      <c r="RYU275" t="s">
        <v>590</v>
      </c>
      <c r="RYV275" t="s">
        <v>590</v>
      </c>
      <c r="RYW275" t="s">
        <v>590</v>
      </c>
      <c r="RYX275" t="s">
        <v>590</v>
      </c>
      <c r="RYY275" t="s">
        <v>590</v>
      </c>
      <c r="RYZ275" t="s">
        <v>590</v>
      </c>
      <c r="RZA275" t="s">
        <v>590</v>
      </c>
      <c r="RZB275" t="s">
        <v>590</v>
      </c>
      <c r="RZC275" t="s">
        <v>590</v>
      </c>
      <c r="RZD275" t="s">
        <v>590</v>
      </c>
      <c r="RZE275" t="s">
        <v>590</v>
      </c>
      <c r="RZF275" t="s">
        <v>590</v>
      </c>
      <c r="RZG275" t="s">
        <v>590</v>
      </c>
      <c r="RZH275" t="s">
        <v>590</v>
      </c>
      <c r="RZI275" t="s">
        <v>590</v>
      </c>
      <c r="RZJ275" t="s">
        <v>590</v>
      </c>
      <c r="RZK275" t="s">
        <v>590</v>
      </c>
      <c r="RZL275" t="s">
        <v>590</v>
      </c>
      <c r="RZM275" t="s">
        <v>590</v>
      </c>
      <c r="RZN275" t="s">
        <v>590</v>
      </c>
      <c r="RZO275" t="s">
        <v>590</v>
      </c>
      <c r="RZP275" t="s">
        <v>590</v>
      </c>
      <c r="RZQ275" t="s">
        <v>590</v>
      </c>
      <c r="RZR275" t="s">
        <v>590</v>
      </c>
      <c r="RZS275" t="s">
        <v>590</v>
      </c>
      <c r="RZT275" t="s">
        <v>590</v>
      </c>
      <c r="RZU275" t="s">
        <v>590</v>
      </c>
      <c r="RZV275" t="s">
        <v>590</v>
      </c>
      <c r="RZW275" t="s">
        <v>590</v>
      </c>
      <c r="RZX275" t="s">
        <v>590</v>
      </c>
      <c r="RZY275" t="s">
        <v>590</v>
      </c>
      <c r="RZZ275" t="s">
        <v>590</v>
      </c>
      <c r="SAA275" t="s">
        <v>590</v>
      </c>
      <c r="SAB275" t="s">
        <v>590</v>
      </c>
      <c r="SAC275" t="s">
        <v>590</v>
      </c>
      <c r="SAD275" t="s">
        <v>590</v>
      </c>
      <c r="SAE275" t="s">
        <v>590</v>
      </c>
      <c r="SAF275" t="s">
        <v>590</v>
      </c>
      <c r="SAG275" t="s">
        <v>590</v>
      </c>
      <c r="SAH275" t="s">
        <v>590</v>
      </c>
      <c r="SAI275" t="s">
        <v>590</v>
      </c>
      <c r="SAJ275" t="s">
        <v>590</v>
      </c>
      <c r="SAK275" t="s">
        <v>590</v>
      </c>
      <c r="SAL275" t="s">
        <v>590</v>
      </c>
      <c r="SAM275" t="s">
        <v>590</v>
      </c>
      <c r="SAN275" t="s">
        <v>590</v>
      </c>
      <c r="SAO275" t="s">
        <v>590</v>
      </c>
      <c r="SAP275" t="s">
        <v>590</v>
      </c>
      <c r="SAQ275" t="s">
        <v>590</v>
      </c>
      <c r="SAR275" t="s">
        <v>590</v>
      </c>
      <c r="SAS275" t="s">
        <v>590</v>
      </c>
      <c r="SAT275" t="s">
        <v>590</v>
      </c>
      <c r="SAU275" t="s">
        <v>590</v>
      </c>
      <c r="SAV275" t="s">
        <v>590</v>
      </c>
      <c r="SAW275" t="s">
        <v>590</v>
      </c>
      <c r="SAX275" t="s">
        <v>590</v>
      </c>
      <c r="SAY275" t="s">
        <v>590</v>
      </c>
      <c r="SAZ275" t="s">
        <v>590</v>
      </c>
      <c r="SBA275" t="s">
        <v>590</v>
      </c>
      <c r="SBB275" t="s">
        <v>590</v>
      </c>
      <c r="SBC275" t="s">
        <v>590</v>
      </c>
      <c r="SBD275" t="s">
        <v>590</v>
      </c>
      <c r="SBE275" t="s">
        <v>590</v>
      </c>
      <c r="SBF275" t="s">
        <v>590</v>
      </c>
      <c r="SBG275" t="s">
        <v>590</v>
      </c>
      <c r="SBH275" t="s">
        <v>590</v>
      </c>
      <c r="SBI275" t="s">
        <v>590</v>
      </c>
      <c r="SBJ275" t="s">
        <v>590</v>
      </c>
      <c r="SBK275" t="s">
        <v>590</v>
      </c>
      <c r="SBL275" t="s">
        <v>590</v>
      </c>
      <c r="SBM275" t="s">
        <v>590</v>
      </c>
      <c r="SBN275" t="s">
        <v>590</v>
      </c>
      <c r="SBO275" t="s">
        <v>590</v>
      </c>
      <c r="SBP275" t="s">
        <v>590</v>
      </c>
      <c r="SBQ275" t="s">
        <v>590</v>
      </c>
      <c r="SBR275" t="s">
        <v>590</v>
      </c>
      <c r="SBS275" t="s">
        <v>590</v>
      </c>
      <c r="SBT275" t="s">
        <v>590</v>
      </c>
      <c r="SBU275" t="s">
        <v>590</v>
      </c>
      <c r="SBV275" t="s">
        <v>590</v>
      </c>
      <c r="SBW275" t="s">
        <v>590</v>
      </c>
      <c r="SBX275" t="s">
        <v>590</v>
      </c>
      <c r="SBY275" t="s">
        <v>590</v>
      </c>
      <c r="SBZ275" t="s">
        <v>590</v>
      </c>
      <c r="SCA275" t="s">
        <v>590</v>
      </c>
      <c r="SCB275" t="s">
        <v>590</v>
      </c>
      <c r="SCC275" t="s">
        <v>590</v>
      </c>
      <c r="SCD275" t="s">
        <v>590</v>
      </c>
      <c r="SCE275" t="s">
        <v>590</v>
      </c>
      <c r="SCF275" t="s">
        <v>590</v>
      </c>
      <c r="SCG275" t="s">
        <v>590</v>
      </c>
      <c r="SCH275" t="s">
        <v>590</v>
      </c>
      <c r="SCI275" t="s">
        <v>590</v>
      </c>
      <c r="SCJ275" t="s">
        <v>590</v>
      </c>
      <c r="SCK275" t="s">
        <v>590</v>
      </c>
      <c r="SCL275" t="s">
        <v>590</v>
      </c>
      <c r="SCM275" t="s">
        <v>590</v>
      </c>
      <c r="SCN275" t="s">
        <v>590</v>
      </c>
      <c r="SCO275" t="s">
        <v>590</v>
      </c>
      <c r="SCP275" t="s">
        <v>590</v>
      </c>
      <c r="SCQ275" t="s">
        <v>590</v>
      </c>
      <c r="SCR275" t="s">
        <v>590</v>
      </c>
      <c r="SCS275" t="s">
        <v>590</v>
      </c>
      <c r="SCT275" t="s">
        <v>590</v>
      </c>
      <c r="SCU275" t="s">
        <v>590</v>
      </c>
      <c r="SCV275" t="s">
        <v>590</v>
      </c>
      <c r="SCW275" t="s">
        <v>590</v>
      </c>
      <c r="SCX275" t="s">
        <v>590</v>
      </c>
      <c r="SCY275" t="s">
        <v>590</v>
      </c>
      <c r="SCZ275" t="s">
        <v>590</v>
      </c>
      <c r="SDA275" t="s">
        <v>590</v>
      </c>
      <c r="SDB275" t="s">
        <v>590</v>
      </c>
      <c r="SDC275" t="s">
        <v>590</v>
      </c>
      <c r="SDD275" t="s">
        <v>590</v>
      </c>
      <c r="SDE275" t="s">
        <v>590</v>
      </c>
      <c r="SDF275" t="s">
        <v>590</v>
      </c>
      <c r="SDG275" t="s">
        <v>590</v>
      </c>
      <c r="SDH275" t="s">
        <v>590</v>
      </c>
      <c r="SDI275" t="s">
        <v>590</v>
      </c>
      <c r="SDJ275" t="s">
        <v>590</v>
      </c>
      <c r="SDK275" t="s">
        <v>590</v>
      </c>
      <c r="SDL275" t="s">
        <v>590</v>
      </c>
      <c r="SDM275" t="s">
        <v>590</v>
      </c>
      <c r="SDN275" t="s">
        <v>590</v>
      </c>
      <c r="SDO275" t="s">
        <v>590</v>
      </c>
      <c r="SDP275" t="s">
        <v>590</v>
      </c>
      <c r="SDQ275" t="s">
        <v>590</v>
      </c>
      <c r="SDR275" t="s">
        <v>590</v>
      </c>
      <c r="SDS275" t="s">
        <v>590</v>
      </c>
      <c r="SDT275" t="s">
        <v>590</v>
      </c>
      <c r="SDU275" t="s">
        <v>590</v>
      </c>
      <c r="SDV275" t="s">
        <v>590</v>
      </c>
      <c r="SDW275" t="s">
        <v>590</v>
      </c>
      <c r="SDX275" t="s">
        <v>590</v>
      </c>
      <c r="SDY275" t="s">
        <v>590</v>
      </c>
      <c r="SDZ275" t="s">
        <v>590</v>
      </c>
      <c r="SEA275" t="s">
        <v>590</v>
      </c>
      <c r="SEB275" t="s">
        <v>590</v>
      </c>
      <c r="SEC275" t="s">
        <v>590</v>
      </c>
      <c r="SED275" t="s">
        <v>590</v>
      </c>
      <c r="SEE275" t="s">
        <v>590</v>
      </c>
      <c r="SEF275" t="s">
        <v>590</v>
      </c>
      <c r="SEG275" t="s">
        <v>590</v>
      </c>
      <c r="SEH275" t="s">
        <v>590</v>
      </c>
      <c r="SEI275" t="s">
        <v>590</v>
      </c>
      <c r="SEJ275" t="s">
        <v>590</v>
      </c>
      <c r="SEK275" t="s">
        <v>590</v>
      </c>
      <c r="SEL275" t="s">
        <v>590</v>
      </c>
      <c r="SEM275" t="s">
        <v>590</v>
      </c>
      <c r="SEN275" t="s">
        <v>590</v>
      </c>
      <c r="SEO275" t="s">
        <v>590</v>
      </c>
      <c r="SEP275" t="s">
        <v>590</v>
      </c>
      <c r="SEQ275" t="s">
        <v>590</v>
      </c>
      <c r="SER275" t="s">
        <v>590</v>
      </c>
      <c r="SES275" t="s">
        <v>590</v>
      </c>
      <c r="SET275" t="s">
        <v>590</v>
      </c>
      <c r="SEU275" t="s">
        <v>590</v>
      </c>
      <c r="SEV275" t="s">
        <v>590</v>
      </c>
      <c r="SEW275" t="s">
        <v>590</v>
      </c>
      <c r="SEX275" t="s">
        <v>590</v>
      </c>
      <c r="SEY275" t="s">
        <v>590</v>
      </c>
      <c r="SEZ275" t="s">
        <v>590</v>
      </c>
      <c r="SFA275" t="s">
        <v>590</v>
      </c>
      <c r="SFB275" t="s">
        <v>590</v>
      </c>
      <c r="SFC275" t="s">
        <v>590</v>
      </c>
      <c r="SFD275" t="s">
        <v>590</v>
      </c>
      <c r="SFE275" t="s">
        <v>590</v>
      </c>
      <c r="SFF275" t="s">
        <v>590</v>
      </c>
      <c r="SFG275" t="s">
        <v>590</v>
      </c>
      <c r="SFH275" t="s">
        <v>590</v>
      </c>
      <c r="SFI275" t="s">
        <v>590</v>
      </c>
      <c r="SFJ275" t="s">
        <v>590</v>
      </c>
      <c r="SFK275" t="s">
        <v>590</v>
      </c>
      <c r="SFL275" t="s">
        <v>590</v>
      </c>
      <c r="SFM275" t="s">
        <v>590</v>
      </c>
      <c r="SFN275" t="s">
        <v>590</v>
      </c>
      <c r="SFO275" t="s">
        <v>590</v>
      </c>
      <c r="SFP275" t="s">
        <v>590</v>
      </c>
      <c r="SFQ275" t="s">
        <v>590</v>
      </c>
      <c r="SFR275" t="s">
        <v>590</v>
      </c>
      <c r="SFS275" t="s">
        <v>590</v>
      </c>
      <c r="SFT275" t="s">
        <v>590</v>
      </c>
      <c r="SFU275" t="s">
        <v>590</v>
      </c>
      <c r="SFV275" t="s">
        <v>590</v>
      </c>
      <c r="SFW275" t="s">
        <v>590</v>
      </c>
      <c r="SFX275" t="s">
        <v>590</v>
      </c>
      <c r="SFY275" t="s">
        <v>590</v>
      </c>
      <c r="SFZ275" t="s">
        <v>590</v>
      </c>
      <c r="SGA275" t="s">
        <v>590</v>
      </c>
      <c r="SGB275" t="s">
        <v>590</v>
      </c>
      <c r="SGC275" t="s">
        <v>590</v>
      </c>
      <c r="SGD275" t="s">
        <v>590</v>
      </c>
      <c r="SGE275" t="s">
        <v>590</v>
      </c>
      <c r="SGF275" t="s">
        <v>590</v>
      </c>
      <c r="SGG275" t="s">
        <v>590</v>
      </c>
      <c r="SGH275" t="s">
        <v>590</v>
      </c>
      <c r="SGI275" t="s">
        <v>590</v>
      </c>
      <c r="SGJ275" t="s">
        <v>590</v>
      </c>
      <c r="SGK275" t="s">
        <v>590</v>
      </c>
      <c r="SGL275" t="s">
        <v>590</v>
      </c>
      <c r="SGM275" t="s">
        <v>590</v>
      </c>
      <c r="SGN275" t="s">
        <v>590</v>
      </c>
      <c r="SGO275" t="s">
        <v>590</v>
      </c>
      <c r="SGP275" t="s">
        <v>590</v>
      </c>
      <c r="SGQ275" t="s">
        <v>590</v>
      </c>
      <c r="SGR275" t="s">
        <v>590</v>
      </c>
      <c r="SGS275" t="s">
        <v>590</v>
      </c>
      <c r="SGT275" t="s">
        <v>590</v>
      </c>
      <c r="SGU275" t="s">
        <v>590</v>
      </c>
      <c r="SGV275" t="s">
        <v>590</v>
      </c>
      <c r="SGW275" t="s">
        <v>590</v>
      </c>
      <c r="SGX275" t="s">
        <v>590</v>
      </c>
      <c r="SGY275" t="s">
        <v>590</v>
      </c>
      <c r="SGZ275" t="s">
        <v>590</v>
      </c>
      <c r="SHA275" t="s">
        <v>590</v>
      </c>
      <c r="SHB275" t="s">
        <v>590</v>
      </c>
      <c r="SHC275" t="s">
        <v>590</v>
      </c>
      <c r="SHD275" t="s">
        <v>590</v>
      </c>
      <c r="SHE275" t="s">
        <v>590</v>
      </c>
      <c r="SHF275" t="s">
        <v>590</v>
      </c>
      <c r="SHG275" t="s">
        <v>590</v>
      </c>
      <c r="SHH275" t="s">
        <v>590</v>
      </c>
      <c r="SHI275" t="s">
        <v>590</v>
      </c>
      <c r="SHJ275" t="s">
        <v>590</v>
      </c>
      <c r="SHK275" t="s">
        <v>590</v>
      </c>
      <c r="SHL275" t="s">
        <v>590</v>
      </c>
      <c r="SHM275" t="s">
        <v>590</v>
      </c>
      <c r="SHN275" t="s">
        <v>590</v>
      </c>
      <c r="SHO275" t="s">
        <v>590</v>
      </c>
      <c r="SHP275" t="s">
        <v>590</v>
      </c>
      <c r="SHQ275" t="s">
        <v>590</v>
      </c>
      <c r="SHR275" t="s">
        <v>590</v>
      </c>
      <c r="SHS275" t="s">
        <v>590</v>
      </c>
      <c r="SHT275" t="s">
        <v>590</v>
      </c>
      <c r="SHU275" t="s">
        <v>590</v>
      </c>
      <c r="SHV275" t="s">
        <v>590</v>
      </c>
      <c r="SHW275" t="s">
        <v>590</v>
      </c>
      <c r="SHX275" t="s">
        <v>590</v>
      </c>
      <c r="SHY275" t="s">
        <v>590</v>
      </c>
      <c r="SHZ275" t="s">
        <v>590</v>
      </c>
      <c r="SIA275" t="s">
        <v>590</v>
      </c>
      <c r="SIB275" t="s">
        <v>590</v>
      </c>
      <c r="SIC275" t="s">
        <v>590</v>
      </c>
      <c r="SID275" t="s">
        <v>590</v>
      </c>
      <c r="SIE275" t="s">
        <v>590</v>
      </c>
      <c r="SIF275" t="s">
        <v>590</v>
      </c>
      <c r="SIG275" t="s">
        <v>590</v>
      </c>
      <c r="SIH275" t="s">
        <v>590</v>
      </c>
      <c r="SII275" t="s">
        <v>590</v>
      </c>
      <c r="SIJ275" t="s">
        <v>590</v>
      </c>
      <c r="SIK275" t="s">
        <v>590</v>
      </c>
      <c r="SIL275" t="s">
        <v>590</v>
      </c>
      <c r="SIM275" t="s">
        <v>590</v>
      </c>
      <c r="SIN275" t="s">
        <v>590</v>
      </c>
      <c r="SIO275" t="s">
        <v>590</v>
      </c>
      <c r="SIP275" t="s">
        <v>590</v>
      </c>
      <c r="SIQ275" t="s">
        <v>590</v>
      </c>
      <c r="SIR275" t="s">
        <v>590</v>
      </c>
      <c r="SIS275" t="s">
        <v>590</v>
      </c>
      <c r="SIT275" t="s">
        <v>590</v>
      </c>
      <c r="SIU275" t="s">
        <v>590</v>
      </c>
      <c r="SIV275" t="s">
        <v>590</v>
      </c>
      <c r="SIW275" t="s">
        <v>590</v>
      </c>
      <c r="SIX275" t="s">
        <v>590</v>
      </c>
      <c r="SIY275" t="s">
        <v>590</v>
      </c>
      <c r="SIZ275" t="s">
        <v>590</v>
      </c>
      <c r="SJA275" t="s">
        <v>590</v>
      </c>
      <c r="SJB275" t="s">
        <v>590</v>
      </c>
      <c r="SJC275" t="s">
        <v>590</v>
      </c>
      <c r="SJD275" t="s">
        <v>590</v>
      </c>
      <c r="SJE275" t="s">
        <v>590</v>
      </c>
      <c r="SJF275" t="s">
        <v>590</v>
      </c>
      <c r="SJG275" t="s">
        <v>590</v>
      </c>
      <c r="SJH275" t="s">
        <v>590</v>
      </c>
      <c r="SJI275" t="s">
        <v>590</v>
      </c>
      <c r="SJJ275" t="s">
        <v>590</v>
      </c>
      <c r="SJK275" t="s">
        <v>590</v>
      </c>
      <c r="SJL275" t="s">
        <v>590</v>
      </c>
      <c r="SJM275" t="s">
        <v>590</v>
      </c>
      <c r="SJN275" t="s">
        <v>590</v>
      </c>
      <c r="SJO275" t="s">
        <v>590</v>
      </c>
      <c r="SJP275" t="s">
        <v>590</v>
      </c>
      <c r="SJQ275" t="s">
        <v>590</v>
      </c>
      <c r="SJR275" t="s">
        <v>590</v>
      </c>
      <c r="SJS275" t="s">
        <v>590</v>
      </c>
      <c r="SJT275" t="s">
        <v>590</v>
      </c>
      <c r="SJU275" t="s">
        <v>590</v>
      </c>
      <c r="SJV275" t="s">
        <v>590</v>
      </c>
      <c r="SJW275" t="s">
        <v>590</v>
      </c>
      <c r="SJX275" t="s">
        <v>590</v>
      </c>
      <c r="SJY275" t="s">
        <v>590</v>
      </c>
      <c r="SJZ275" t="s">
        <v>590</v>
      </c>
      <c r="SKA275" t="s">
        <v>590</v>
      </c>
      <c r="SKB275" t="s">
        <v>590</v>
      </c>
      <c r="SKC275" t="s">
        <v>590</v>
      </c>
      <c r="SKD275" t="s">
        <v>590</v>
      </c>
      <c r="SKE275" t="s">
        <v>590</v>
      </c>
      <c r="SKF275" t="s">
        <v>590</v>
      </c>
      <c r="SKG275" t="s">
        <v>590</v>
      </c>
      <c r="SKH275" t="s">
        <v>590</v>
      </c>
      <c r="SKI275" t="s">
        <v>590</v>
      </c>
      <c r="SKJ275" t="s">
        <v>590</v>
      </c>
      <c r="SKK275" t="s">
        <v>590</v>
      </c>
      <c r="SKL275" t="s">
        <v>590</v>
      </c>
      <c r="SKM275" t="s">
        <v>590</v>
      </c>
      <c r="SKN275" t="s">
        <v>590</v>
      </c>
      <c r="SKO275" t="s">
        <v>590</v>
      </c>
      <c r="SKP275" t="s">
        <v>590</v>
      </c>
      <c r="SKQ275" t="s">
        <v>590</v>
      </c>
      <c r="SKR275" t="s">
        <v>590</v>
      </c>
      <c r="SKS275" t="s">
        <v>590</v>
      </c>
      <c r="SKT275" t="s">
        <v>590</v>
      </c>
      <c r="SKU275" t="s">
        <v>590</v>
      </c>
      <c r="SKV275" t="s">
        <v>590</v>
      </c>
      <c r="SKW275" t="s">
        <v>590</v>
      </c>
      <c r="SKX275" t="s">
        <v>590</v>
      </c>
      <c r="SKY275" t="s">
        <v>590</v>
      </c>
      <c r="SKZ275" t="s">
        <v>590</v>
      </c>
      <c r="SLA275" t="s">
        <v>590</v>
      </c>
      <c r="SLB275" t="s">
        <v>590</v>
      </c>
      <c r="SLC275" t="s">
        <v>590</v>
      </c>
      <c r="SLD275" t="s">
        <v>590</v>
      </c>
      <c r="SLE275" t="s">
        <v>590</v>
      </c>
      <c r="SLF275" t="s">
        <v>590</v>
      </c>
      <c r="SLG275" t="s">
        <v>590</v>
      </c>
      <c r="SLH275" t="s">
        <v>590</v>
      </c>
      <c r="SLI275" t="s">
        <v>590</v>
      </c>
      <c r="SLJ275" t="s">
        <v>590</v>
      </c>
      <c r="SLK275" t="s">
        <v>590</v>
      </c>
      <c r="SLL275" t="s">
        <v>590</v>
      </c>
      <c r="SLM275" t="s">
        <v>590</v>
      </c>
      <c r="SLN275" t="s">
        <v>590</v>
      </c>
      <c r="SLO275" t="s">
        <v>590</v>
      </c>
      <c r="SLP275" t="s">
        <v>590</v>
      </c>
      <c r="SLQ275" t="s">
        <v>590</v>
      </c>
      <c r="SLR275" t="s">
        <v>590</v>
      </c>
      <c r="SLS275" t="s">
        <v>590</v>
      </c>
      <c r="SLT275" t="s">
        <v>590</v>
      </c>
      <c r="SLU275" t="s">
        <v>590</v>
      </c>
      <c r="SLV275" t="s">
        <v>590</v>
      </c>
      <c r="SLW275" t="s">
        <v>590</v>
      </c>
      <c r="SLX275" t="s">
        <v>590</v>
      </c>
      <c r="SLY275" t="s">
        <v>590</v>
      </c>
      <c r="SLZ275" t="s">
        <v>590</v>
      </c>
      <c r="SMA275" t="s">
        <v>590</v>
      </c>
      <c r="SMB275" t="s">
        <v>590</v>
      </c>
      <c r="SMC275" t="s">
        <v>590</v>
      </c>
      <c r="SMD275" t="s">
        <v>590</v>
      </c>
      <c r="SME275" t="s">
        <v>590</v>
      </c>
      <c r="SMF275" t="s">
        <v>590</v>
      </c>
      <c r="SMG275" t="s">
        <v>590</v>
      </c>
      <c r="SMH275" t="s">
        <v>590</v>
      </c>
      <c r="SMI275" t="s">
        <v>590</v>
      </c>
      <c r="SMJ275" t="s">
        <v>590</v>
      </c>
      <c r="SMK275" t="s">
        <v>590</v>
      </c>
      <c r="SML275" t="s">
        <v>590</v>
      </c>
      <c r="SMM275" t="s">
        <v>590</v>
      </c>
      <c r="SMN275" t="s">
        <v>590</v>
      </c>
      <c r="SMO275" t="s">
        <v>590</v>
      </c>
      <c r="SMP275" t="s">
        <v>590</v>
      </c>
      <c r="SMQ275" t="s">
        <v>590</v>
      </c>
      <c r="SMR275" t="s">
        <v>590</v>
      </c>
      <c r="SMS275" t="s">
        <v>590</v>
      </c>
      <c r="SMT275" t="s">
        <v>590</v>
      </c>
      <c r="SMU275" t="s">
        <v>590</v>
      </c>
      <c r="SMV275" t="s">
        <v>590</v>
      </c>
      <c r="SMW275" t="s">
        <v>590</v>
      </c>
      <c r="SMX275" t="s">
        <v>590</v>
      </c>
      <c r="SMY275" t="s">
        <v>590</v>
      </c>
      <c r="SMZ275" t="s">
        <v>590</v>
      </c>
      <c r="SNA275" t="s">
        <v>590</v>
      </c>
      <c r="SNB275" t="s">
        <v>590</v>
      </c>
      <c r="SNC275" t="s">
        <v>590</v>
      </c>
      <c r="SND275" t="s">
        <v>590</v>
      </c>
      <c r="SNE275" t="s">
        <v>590</v>
      </c>
      <c r="SNF275" t="s">
        <v>590</v>
      </c>
      <c r="SNG275" t="s">
        <v>590</v>
      </c>
      <c r="SNH275" t="s">
        <v>590</v>
      </c>
      <c r="SNI275" t="s">
        <v>590</v>
      </c>
      <c r="SNJ275" t="s">
        <v>590</v>
      </c>
      <c r="SNK275" t="s">
        <v>590</v>
      </c>
      <c r="SNL275" t="s">
        <v>590</v>
      </c>
      <c r="SNM275" t="s">
        <v>590</v>
      </c>
      <c r="SNN275" t="s">
        <v>590</v>
      </c>
      <c r="SNO275" t="s">
        <v>590</v>
      </c>
      <c r="SNP275" t="s">
        <v>590</v>
      </c>
      <c r="SNQ275" t="s">
        <v>590</v>
      </c>
      <c r="SNR275" t="s">
        <v>590</v>
      </c>
      <c r="SNS275" t="s">
        <v>590</v>
      </c>
      <c r="SNT275" t="s">
        <v>590</v>
      </c>
      <c r="SNU275" t="s">
        <v>590</v>
      </c>
      <c r="SNV275" t="s">
        <v>590</v>
      </c>
      <c r="SNW275" t="s">
        <v>590</v>
      </c>
      <c r="SNX275" t="s">
        <v>590</v>
      </c>
      <c r="SNY275" t="s">
        <v>590</v>
      </c>
      <c r="SNZ275" t="s">
        <v>590</v>
      </c>
      <c r="SOA275" t="s">
        <v>590</v>
      </c>
      <c r="SOB275" t="s">
        <v>590</v>
      </c>
      <c r="SOC275" t="s">
        <v>590</v>
      </c>
      <c r="SOD275" t="s">
        <v>590</v>
      </c>
      <c r="SOE275" t="s">
        <v>590</v>
      </c>
      <c r="SOF275" t="s">
        <v>590</v>
      </c>
      <c r="SOG275" t="s">
        <v>590</v>
      </c>
      <c r="SOH275" t="s">
        <v>590</v>
      </c>
      <c r="SOI275" t="s">
        <v>590</v>
      </c>
      <c r="SOJ275" t="s">
        <v>590</v>
      </c>
      <c r="SOK275" t="s">
        <v>590</v>
      </c>
      <c r="SOL275" t="s">
        <v>590</v>
      </c>
      <c r="SOM275" t="s">
        <v>590</v>
      </c>
      <c r="SON275" t="s">
        <v>590</v>
      </c>
      <c r="SOO275" t="s">
        <v>590</v>
      </c>
      <c r="SOP275" t="s">
        <v>590</v>
      </c>
      <c r="SOQ275" t="s">
        <v>590</v>
      </c>
      <c r="SOR275" t="s">
        <v>590</v>
      </c>
      <c r="SOS275" t="s">
        <v>590</v>
      </c>
      <c r="SOT275" t="s">
        <v>590</v>
      </c>
      <c r="SOU275" t="s">
        <v>590</v>
      </c>
      <c r="SOV275" t="s">
        <v>590</v>
      </c>
      <c r="SOW275" t="s">
        <v>590</v>
      </c>
      <c r="SOX275" t="s">
        <v>590</v>
      </c>
      <c r="SOY275" t="s">
        <v>590</v>
      </c>
      <c r="SOZ275" t="s">
        <v>590</v>
      </c>
      <c r="SPA275" t="s">
        <v>590</v>
      </c>
      <c r="SPB275" t="s">
        <v>590</v>
      </c>
      <c r="SPC275" t="s">
        <v>590</v>
      </c>
      <c r="SPD275" t="s">
        <v>590</v>
      </c>
      <c r="SPE275" t="s">
        <v>590</v>
      </c>
      <c r="SPF275" t="s">
        <v>590</v>
      </c>
      <c r="SPG275" t="s">
        <v>590</v>
      </c>
      <c r="SPH275" t="s">
        <v>590</v>
      </c>
      <c r="SPI275" t="s">
        <v>590</v>
      </c>
      <c r="SPJ275" t="s">
        <v>590</v>
      </c>
      <c r="SPK275" t="s">
        <v>590</v>
      </c>
      <c r="SPL275" t="s">
        <v>590</v>
      </c>
      <c r="SPM275" t="s">
        <v>590</v>
      </c>
      <c r="SPN275" t="s">
        <v>590</v>
      </c>
      <c r="SPO275" t="s">
        <v>590</v>
      </c>
      <c r="SPP275" t="s">
        <v>590</v>
      </c>
      <c r="SPQ275" t="s">
        <v>590</v>
      </c>
      <c r="SPR275" t="s">
        <v>590</v>
      </c>
      <c r="SPS275" t="s">
        <v>590</v>
      </c>
      <c r="SPT275" t="s">
        <v>590</v>
      </c>
      <c r="SPU275" t="s">
        <v>590</v>
      </c>
      <c r="SPV275" t="s">
        <v>590</v>
      </c>
      <c r="SPW275" t="s">
        <v>590</v>
      </c>
      <c r="SPX275" t="s">
        <v>590</v>
      </c>
      <c r="SPY275" t="s">
        <v>590</v>
      </c>
      <c r="SPZ275" t="s">
        <v>590</v>
      </c>
      <c r="SQA275" t="s">
        <v>590</v>
      </c>
      <c r="SQB275" t="s">
        <v>590</v>
      </c>
      <c r="SQC275" t="s">
        <v>590</v>
      </c>
      <c r="SQD275" t="s">
        <v>590</v>
      </c>
      <c r="SQE275" t="s">
        <v>590</v>
      </c>
      <c r="SQF275" t="s">
        <v>590</v>
      </c>
      <c r="SQG275" t="s">
        <v>590</v>
      </c>
      <c r="SQH275" t="s">
        <v>590</v>
      </c>
      <c r="SQI275" t="s">
        <v>590</v>
      </c>
      <c r="SQJ275" t="s">
        <v>590</v>
      </c>
      <c r="SQK275" t="s">
        <v>590</v>
      </c>
      <c r="SQL275" t="s">
        <v>590</v>
      </c>
      <c r="SQM275" t="s">
        <v>590</v>
      </c>
      <c r="SQN275" t="s">
        <v>590</v>
      </c>
      <c r="SQO275" t="s">
        <v>590</v>
      </c>
      <c r="SQP275" t="s">
        <v>590</v>
      </c>
      <c r="SQQ275" t="s">
        <v>590</v>
      </c>
      <c r="SQR275" t="s">
        <v>590</v>
      </c>
      <c r="SQS275" t="s">
        <v>590</v>
      </c>
      <c r="SQT275" t="s">
        <v>590</v>
      </c>
      <c r="SQU275" t="s">
        <v>590</v>
      </c>
      <c r="SQV275" t="s">
        <v>590</v>
      </c>
      <c r="SQW275" t="s">
        <v>590</v>
      </c>
      <c r="SQX275" t="s">
        <v>590</v>
      </c>
      <c r="SQY275" t="s">
        <v>590</v>
      </c>
      <c r="SQZ275" t="s">
        <v>590</v>
      </c>
      <c r="SRA275" t="s">
        <v>590</v>
      </c>
      <c r="SRB275" t="s">
        <v>590</v>
      </c>
      <c r="SRC275" t="s">
        <v>590</v>
      </c>
      <c r="SRD275" t="s">
        <v>590</v>
      </c>
      <c r="SRE275" t="s">
        <v>590</v>
      </c>
      <c r="SRF275" t="s">
        <v>590</v>
      </c>
      <c r="SRG275" t="s">
        <v>590</v>
      </c>
      <c r="SRH275" t="s">
        <v>590</v>
      </c>
      <c r="SRI275" t="s">
        <v>590</v>
      </c>
      <c r="SRJ275" t="s">
        <v>590</v>
      </c>
      <c r="SRK275" t="s">
        <v>590</v>
      </c>
      <c r="SRL275" t="s">
        <v>590</v>
      </c>
      <c r="SRM275" t="s">
        <v>590</v>
      </c>
      <c r="SRN275" t="s">
        <v>590</v>
      </c>
      <c r="SRO275" t="s">
        <v>590</v>
      </c>
      <c r="SRP275" t="s">
        <v>590</v>
      </c>
      <c r="SRQ275" t="s">
        <v>590</v>
      </c>
      <c r="SRR275" t="s">
        <v>590</v>
      </c>
      <c r="SRS275" t="s">
        <v>590</v>
      </c>
      <c r="SRT275" t="s">
        <v>590</v>
      </c>
      <c r="SRU275" t="s">
        <v>590</v>
      </c>
      <c r="SRV275" t="s">
        <v>590</v>
      </c>
      <c r="SRW275" t="s">
        <v>590</v>
      </c>
      <c r="SRX275" t="s">
        <v>590</v>
      </c>
      <c r="SRY275" t="s">
        <v>590</v>
      </c>
      <c r="SRZ275" t="s">
        <v>590</v>
      </c>
      <c r="SSA275" t="s">
        <v>590</v>
      </c>
      <c r="SSB275" t="s">
        <v>590</v>
      </c>
      <c r="SSC275" t="s">
        <v>590</v>
      </c>
      <c r="SSD275" t="s">
        <v>590</v>
      </c>
      <c r="SSE275" t="s">
        <v>590</v>
      </c>
      <c r="SSF275" t="s">
        <v>590</v>
      </c>
      <c r="SSG275" t="s">
        <v>590</v>
      </c>
      <c r="SSH275" t="s">
        <v>590</v>
      </c>
      <c r="SSI275" t="s">
        <v>590</v>
      </c>
      <c r="SSJ275" t="s">
        <v>590</v>
      </c>
      <c r="SSK275" t="s">
        <v>590</v>
      </c>
      <c r="SSL275" t="s">
        <v>590</v>
      </c>
      <c r="SSM275" t="s">
        <v>590</v>
      </c>
      <c r="SSN275" t="s">
        <v>590</v>
      </c>
      <c r="SSO275" t="s">
        <v>590</v>
      </c>
      <c r="SSP275" t="s">
        <v>590</v>
      </c>
      <c r="SSQ275" t="s">
        <v>590</v>
      </c>
      <c r="SSR275" t="s">
        <v>590</v>
      </c>
      <c r="SSS275" t="s">
        <v>590</v>
      </c>
      <c r="SST275" t="s">
        <v>590</v>
      </c>
      <c r="SSU275" t="s">
        <v>590</v>
      </c>
      <c r="SSV275" t="s">
        <v>590</v>
      </c>
      <c r="SSW275" t="s">
        <v>590</v>
      </c>
      <c r="SSX275" t="s">
        <v>590</v>
      </c>
      <c r="SSY275" t="s">
        <v>590</v>
      </c>
      <c r="SSZ275" t="s">
        <v>590</v>
      </c>
      <c r="STA275" t="s">
        <v>590</v>
      </c>
      <c r="STB275" t="s">
        <v>590</v>
      </c>
      <c r="STC275" t="s">
        <v>590</v>
      </c>
      <c r="STD275" t="s">
        <v>590</v>
      </c>
      <c r="STE275" t="s">
        <v>590</v>
      </c>
      <c r="STF275" t="s">
        <v>590</v>
      </c>
      <c r="STG275" t="s">
        <v>590</v>
      </c>
      <c r="STH275" t="s">
        <v>590</v>
      </c>
      <c r="STI275" t="s">
        <v>590</v>
      </c>
      <c r="STJ275" t="s">
        <v>590</v>
      </c>
      <c r="STK275" t="s">
        <v>590</v>
      </c>
      <c r="STL275" t="s">
        <v>590</v>
      </c>
      <c r="STM275" t="s">
        <v>590</v>
      </c>
      <c r="STN275" t="s">
        <v>590</v>
      </c>
      <c r="STO275" t="s">
        <v>590</v>
      </c>
      <c r="STP275" t="s">
        <v>590</v>
      </c>
      <c r="STQ275" t="s">
        <v>590</v>
      </c>
      <c r="STR275" t="s">
        <v>590</v>
      </c>
      <c r="STS275" t="s">
        <v>590</v>
      </c>
      <c r="STT275" t="s">
        <v>590</v>
      </c>
      <c r="STU275" t="s">
        <v>590</v>
      </c>
      <c r="STV275" t="s">
        <v>590</v>
      </c>
      <c r="STW275" t="s">
        <v>590</v>
      </c>
      <c r="STX275" t="s">
        <v>590</v>
      </c>
      <c r="STY275" t="s">
        <v>590</v>
      </c>
      <c r="STZ275" t="s">
        <v>590</v>
      </c>
      <c r="SUA275" t="s">
        <v>590</v>
      </c>
      <c r="SUB275" t="s">
        <v>590</v>
      </c>
      <c r="SUC275" t="s">
        <v>590</v>
      </c>
      <c r="SUD275" t="s">
        <v>590</v>
      </c>
      <c r="SUE275" t="s">
        <v>590</v>
      </c>
      <c r="SUF275" t="s">
        <v>590</v>
      </c>
      <c r="SUG275" t="s">
        <v>590</v>
      </c>
      <c r="SUH275" t="s">
        <v>590</v>
      </c>
      <c r="SUI275" t="s">
        <v>590</v>
      </c>
      <c r="SUJ275" t="s">
        <v>590</v>
      </c>
      <c r="SUK275" t="s">
        <v>590</v>
      </c>
      <c r="SUL275" t="s">
        <v>590</v>
      </c>
      <c r="SUM275" t="s">
        <v>590</v>
      </c>
      <c r="SUN275" t="s">
        <v>590</v>
      </c>
      <c r="SUO275" t="s">
        <v>590</v>
      </c>
      <c r="SUP275" t="s">
        <v>590</v>
      </c>
      <c r="SUQ275" t="s">
        <v>590</v>
      </c>
      <c r="SUR275" t="s">
        <v>590</v>
      </c>
      <c r="SUS275" t="s">
        <v>590</v>
      </c>
      <c r="SUT275" t="s">
        <v>590</v>
      </c>
      <c r="SUU275" t="s">
        <v>590</v>
      </c>
      <c r="SUV275" t="s">
        <v>590</v>
      </c>
      <c r="SUW275" t="s">
        <v>590</v>
      </c>
      <c r="SUX275" t="s">
        <v>590</v>
      </c>
      <c r="SUY275" t="s">
        <v>590</v>
      </c>
      <c r="SUZ275" t="s">
        <v>590</v>
      </c>
      <c r="SVA275" t="s">
        <v>590</v>
      </c>
      <c r="SVB275" t="s">
        <v>590</v>
      </c>
      <c r="SVC275" t="s">
        <v>590</v>
      </c>
      <c r="SVD275" t="s">
        <v>590</v>
      </c>
      <c r="SVE275" t="s">
        <v>590</v>
      </c>
      <c r="SVF275" t="s">
        <v>590</v>
      </c>
      <c r="SVG275" t="s">
        <v>590</v>
      </c>
      <c r="SVH275" t="s">
        <v>590</v>
      </c>
      <c r="SVI275" t="s">
        <v>590</v>
      </c>
      <c r="SVJ275" t="s">
        <v>590</v>
      </c>
      <c r="SVK275" t="s">
        <v>590</v>
      </c>
      <c r="SVL275" t="s">
        <v>590</v>
      </c>
      <c r="SVM275" t="s">
        <v>590</v>
      </c>
      <c r="SVN275" t="s">
        <v>590</v>
      </c>
      <c r="SVO275" t="s">
        <v>590</v>
      </c>
      <c r="SVP275" t="s">
        <v>590</v>
      </c>
      <c r="SVQ275" t="s">
        <v>590</v>
      </c>
      <c r="SVR275" t="s">
        <v>590</v>
      </c>
      <c r="SVS275" t="s">
        <v>590</v>
      </c>
      <c r="SVT275" t="s">
        <v>590</v>
      </c>
      <c r="SVU275" t="s">
        <v>590</v>
      </c>
      <c r="SVV275" t="s">
        <v>590</v>
      </c>
      <c r="SVW275" t="s">
        <v>590</v>
      </c>
      <c r="SVX275" t="s">
        <v>590</v>
      </c>
      <c r="SVY275" t="s">
        <v>590</v>
      </c>
      <c r="SVZ275" t="s">
        <v>590</v>
      </c>
      <c r="SWA275" t="s">
        <v>590</v>
      </c>
      <c r="SWB275" t="s">
        <v>590</v>
      </c>
      <c r="SWC275" t="s">
        <v>590</v>
      </c>
      <c r="SWD275" t="s">
        <v>590</v>
      </c>
      <c r="SWE275" t="s">
        <v>590</v>
      </c>
      <c r="SWF275" t="s">
        <v>590</v>
      </c>
      <c r="SWG275" t="s">
        <v>590</v>
      </c>
      <c r="SWH275" t="s">
        <v>590</v>
      </c>
      <c r="SWI275" t="s">
        <v>590</v>
      </c>
      <c r="SWJ275" t="s">
        <v>590</v>
      </c>
      <c r="SWK275" t="s">
        <v>590</v>
      </c>
      <c r="SWL275" t="s">
        <v>590</v>
      </c>
      <c r="SWM275" t="s">
        <v>590</v>
      </c>
      <c r="SWN275" t="s">
        <v>590</v>
      </c>
      <c r="SWO275" t="s">
        <v>590</v>
      </c>
      <c r="SWP275" t="s">
        <v>590</v>
      </c>
      <c r="SWQ275" t="s">
        <v>590</v>
      </c>
      <c r="SWR275" t="s">
        <v>590</v>
      </c>
      <c r="SWS275" t="s">
        <v>590</v>
      </c>
      <c r="SWT275" t="s">
        <v>590</v>
      </c>
      <c r="SWU275" t="s">
        <v>590</v>
      </c>
      <c r="SWV275" t="s">
        <v>590</v>
      </c>
      <c r="SWW275" t="s">
        <v>590</v>
      </c>
      <c r="SWX275" t="s">
        <v>590</v>
      </c>
      <c r="SWY275" t="s">
        <v>590</v>
      </c>
      <c r="SWZ275" t="s">
        <v>590</v>
      </c>
      <c r="SXA275" t="s">
        <v>590</v>
      </c>
      <c r="SXB275" t="s">
        <v>590</v>
      </c>
      <c r="SXC275" t="s">
        <v>590</v>
      </c>
      <c r="SXD275" t="s">
        <v>590</v>
      </c>
      <c r="SXE275" t="s">
        <v>590</v>
      </c>
      <c r="SXF275" t="s">
        <v>590</v>
      </c>
      <c r="SXG275" t="s">
        <v>590</v>
      </c>
      <c r="SXH275" t="s">
        <v>590</v>
      </c>
      <c r="SXI275" t="s">
        <v>590</v>
      </c>
      <c r="SXJ275" t="s">
        <v>590</v>
      </c>
      <c r="SXK275" t="s">
        <v>590</v>
      </c>
      <c r="SXL275" t="s">
        <v>590</v>
      </c>
      <c r="SXM275" t="s">
        <v>590</v>
      </c>
      <c r="SXN275" t="s">
        <v>590</v>
      </c>
      <c r="SXO275" t="s">
        <v>590</v>
      </c>
      <c r="SXP275" t="s">
        <v>590</v>
      </c>
      <c r="SXQ275" t="s">
        <v>590</v>
      </c>
      <c r="SXR275" t="s">
        <v>590</v>
      </c>
      <c r="SXS275" t="s">
        <v>590</v>
      </c>
      <c r="SXT275" t="s">
        <v>590</v>
      </c>
      <c r="SXU275" t="s">
        <v>590</v>
      </c>
      <c r="SXV275" t="s">
        <v>590</v>
      </c>
      <c r="SXW275" t="s">
        <v>590</v>
      </c>
      <c r="SXX275" t="s">
        <v>590</v>
      </c>
      <c r="SXY275" t="s">
        <v>590</v>
      </c>
      <c r="SXZ275" t="s">
        <v>590</v>
      </c>
      <c r="SYA275" t="s">
        <v>590</v>
      </c>
      <c r="SYB275" t="s">
        <v>590</v>
      </c>
      <c r="SYC275" t="s">
        <v>590</v>
      </c>
      <c r="SYD275" t="s">
        <v>590</v>
      </c>
      <c r="SYE275" t="s">
        <v>590</v>
      </c>
      <c r="SYF275" t="s">
        <v>590</v>
      </c>
      <c r="SYG275" t="s">
        <v>590</v>
      </c>
      <c r="SYH275" t="s">
        <v>590</v>
      </c>
      <c r="SYI275" t="s">
        <v>590</v>
      </c>
      <c r="SYJ275" t="s">
        <v>590</v>
      </c>
      <c r="SYK275" t="s">
        <v>590</v>
      </c>
      <c r="SYL275" t="s">
        <v>590</v>
      </c>
      <c r="SYM275" t="s">
        <v>590</v>
      </c>
      <c r="SYN275" t="s">
        <v>590</v>
      </c>
      <c r="SYO275" t="s">
        <v>590</v>
      </c>
      <c r="SYP275" t="s">
        <v>590</v>
      </c>
      <c r="SYQ275" t="s">
        <v>590</v>
      </c>
      <c r="SYR275" t="s">
        <v>590</v>
      </c>
      <c r="SYS275" t="s">
        <v>590</v>
      </c>
      <c r="SYT275" t="s">
        <v>590</v>
      </c>
      <c r="SYU275" t="s">
        <v>590</v>
      </c>
      <c r="SYV275" t="s">
        <v>590</v>
      </c>
      <c r="SYW275" t="s">
        <v>590</v>
      </c>
      <c r="SYX275" t="s">
        <v>590</v>
      </c>
      <c r="SYY275" t="s">
        <v>590</v>
      </c>
      <c r="SYZ275" t="s">
        <v>590</v>
      </c>
      <c r="SZA275" t="s">
        <v>590</v>
      </c>
      <c r="SZB275" t="s">
        <v>590</v>
      </c>
      <c r="SZC275" t="s">
        <v>590</v>
      </c>
      <c r="SZD275" t="s">
        <v>590</v>
      </c>
      <c r="SZE275" t="s">
        <v>590</v>
      </c>
      <c r="SZF275" t="s">
        <v>590</v>
      </c>
      <c r="SZG275" t="s">
        <v>590</v>
      </c>
      <c r="SZH275" t="s">
        <v>590</v>
      </c>
      <c r="SZI275" t="s">
        <v>590</v>
      </c>
      <c r="SZJ275" t="s">
        <v>590</v>
      </c>
      <c r="SZK275" t="s">
        <v>590</v>
      </c>
      <c r="SZL275" t="s">
        <v>590</v>
      </c>
      <c r="SZM275" t="s">
        <v>590</v>
      </c>
      <c r="SZN275" t="s">
        <v>590</v>
      </c>
      <c r="SZO275" t="s">
        <v>590</v>
      </c>
      <c r="SZP275" t="s">
        <v>590</v>
      </c>
      <c r="SZQ275" t="s">
        <v>590</v>
      </c>
      <c r="SZR275" t="s">
        <v>590</v>
      </c>
      <c r="SZS275" t="s">
        <v>590</v>
      </c>
      <c r="SZT275" t="s">
        <v>590</v>
      </c>
      <c r="SZU275" t="s">
        <v>590</v>
      </c>
      <c r="SZV275" t="s">
        <v>590</v>
      </c>
      <c r="SZW275" t="s">
        <v>590</v>
      </c>
      <c r="SZX275" t="s">
        <v>590</v>
      </c>
      <c r="SZY275" t="s">
        <v>590</v>
      </c>
      <c r="SZZ275" t="s">
        <v>590</v>
      </c>
      <c r="TAA275" t="s">
        <v>590</v>
      </c>
      <c r="TAB275" t="s">
        <v>590</v>
      </c>
      <c r="TAC275" t="s">
        <v>590</v>
      </c>
      <c r="TAD275" t="s">
        <v>590</v>
      </c>
      <c r="TAE275" t="s">
        <v>590</v>
      </c>
      <c r="TAF275" t="s">
        <v>590</v>
      </c>
      <c r="TAG275" t="s">
        <v>590</v>
      </c>
      <c r="TAH275" t="s">
        <v>590</v>
      </c>
      <c r="TAI275" t="s">
        <v>590</v>
      </c>
      <c r="TAJ275" t="s">
        <v>590</v>
      </c>
      <c r="TAK275" t="s">
        <v>590</v>
      </c>
      <c r="TAL275" t="s">
        <v>590</v>
      </c>
      <c r="TAM275" t="s">
        <v>590</v>
      </c>
      <c r="TAN275" t="s">
        <v>590</v>
      </c>
      <c r="TAO275" t="s">
        <v>590</v>
      </c>
      <c r="TAP275" t="s">
        <v>590</v>
      </c>
      <c r="TAQ275" t="s">
        <v>590</v>
      </c>
      <c r="TAR275" t="s">
        <v>590</v>
      </c>
      <c r="TAS275" t="s">
        <v>590</v>
      </c>
      <c r="TAT275" t="s">
        <v>590</v>
      </c>
      <c r="TAU275" t="s">
        <v>590</v>
      </c>
      <c r="TAV275" t="s">
        <v>590</v>
      </c>
      <c r="TAW275" t="s">
        <v>590</v>
      </c>
      <c r="TAX275" t="s">
        <v>590</v>
      </c>
      <c r="TAY275" t="s">
        <v>590</v>
      </c>
      <c r="TAZ275" t="s">
        <v>590</v>
      </c>
      <c r="TBA275" t="s">
        <v>590</v>
      </c>
      <c r="TBB275" t="s">
        <v>590</v>
      </c>
      <c r="TBC275" t="s">
        <v>590</v>
      </c>
      <c r="TBD275" t="s">
        <v>590</v>
      </c>
      <c r="TBE275" t="s">
        <v>590</v>
      </c>
      <c r="TBF275" t="s">
        <v>590</v>
      </c>
      <c r="TBG275" t="s">
        <v>590</v>
      </c>
      <c r="TBH275" t="s">
        <v>590</v>
      </c>
      <c r="TBI275" t="s">
        <v>590</v>
      </c>
      <c r="TBJ275" t="s">
        <v>590</v>
      </c>
      <c r="TBK275" t="s">
        <v>590</v>
      </c>
      <c r="TBL275" t="s">
        <v>590</v>
      </c>
      <c r="TBM275" t="s">
        <v>590</v>
      </c>
      <c r="TBN275" t="s">
        <v>590</v>
      </c>
      <c r="TBO275" t="s">
        <v>590</v>
      </c>
      <c r="TBP275" t="s">
        <v>590</v>
      </c>
      <c r="TBQ275" t="s">
        <v>590</v>
      </c>
      <c r="TBR275" t="s">
        <v>590</v>
      </c>
      <c r="TBS275" t="s">
        <v>590</v>
      </c>
      <c r="TBT275" t="s">
        <v>590</v>
      </c>
      <c r="TBU275" t="s">
        <v>590</v>
      </c>
      <c r="TBV275" t="s">
        <v>590</v>
      </c>
      <c r="TBW275" t="s">
        <v>590</v>
      </c>
      <c r="TBX275" t="s">
        <v>590</v>
      </c>
      <c r="TBY275" t="s">
        <v>590</v>
      </c>
      <c r="TBZ275" t="s">
        <v>590</v>
      </c>
      <c r="TCA275" t="s">
        <v>590</v>
      </c>
      <c r="TCB275" t="s">
        <v>590</v>
      </c>
      <c r="TCC275" t="s">
        <v>590</v>
      </c>
      <c r="TCD275" t="s">
        <v>590</v>
      </c>
      <c r="TCE275" t="s">
        <v>590</v>
      </c>
      <c r="TCF275" t="s">
        <v>590</v>
      </c>
      <c r="TCG275" t="s">
        <v>590</v>
      </c>
      <c r="TCH275" t="s">
        <v>590</v>
      </c>
      <c r="TCI275" t="s">
        <v>590</v>
      </c>
      <c r="TCJ275" t="s">
        <v>590</v>
      </c>
      <c r="TCK275" t="s">
        <v>590</v>
      </c>
      <c r="TCL275" t="s">
        <v>590</v>
      </c>
      <c r="TCM275" t="s">
        <v>590</v>
      </c>
      <c r="TCN275" t="s">
        <v>590</v>
      </c>
      <c r="TCO275" t="s">
        <v>590</v>
      </c>
      <c r="TCP275" t="s">
        <v>590</v>
      </c>
      <c r="TCQ275" t="s">
        <v>590</v>
      </c>
      <c r="TCR275" t="s">
        <v>590</v>
      </c>
      <c r="TCS275" t="s">
        <v>590</v>
      </c>
      <c r="TCT275" t="s">
        <v>590</v>
      </c>
      <c r="TCU275" t="s">
        <v>590</v>
      </c>
      <c r="TCV275" t="s">
        <v>590</v>
      </c>
      <c r="TCW275" t="s">
        <v>590</v>
      </c>
      <c r="TCX275" t="s">
        <v>590</v>
      </c>
      <c r="TCY275" t="s">
        <v>590</v>
      </c>
      <c r="TCZ275" t="s">
        <v>590</v>
      </c>
      <c r="TDA275" t="s">
        <v>590</v>
      </c>
      <c r="TDB275" t="s">
        <v>590</v>
      </c>
      <c r="TDC275" t="s">
        <v>590</v>
      </c>
      <c r="TDD275" t="s">
        <v>590</v>
      </c>
      <c r="TDE275" t="s">
        <v>590</v>
      </c>
      <c r="TDF275" t="s">
        <v>590</v>
      </c>
      <c r="TDG275" t="s">
        <v>590</v>
      </c>
      <c r="TDH275" t="s">
        <v>590</v>
      </c>
      <c r="TDI275" t="s">
        <v>590</v>
      </c>
      <c r="TDJ275" t="s">
        <v>590</v>
      </c>
      <c r="TDK275" t="s">
        <v>590</v>
      </c>
      <c r="TDL275" t="s">
        <v>590</v>
      </c>
      <c r="TDM275" t="s">
        <v>590</v>
      </c>
      <c r="TDN275" t="s">
        <v>590</v>
      </c>
      <c r="TDO275" t="s">
        <v>590</v>
      </c>
      <c r="TDP275" t="s">
        <v>590</v>
      </c>
      <c r="TDQ275" t="s">
        <v>590</v>
      </c>
      <c r="TDR275" t="s">
        <v>590</v>
      </c>
      <c r="TDS275" t="s">
        <v>590</v>
      </c>
      <c r="TDT275" t="s">
        <v>590</v>
      </c>
      <c r="TDU275" t="s">
        <v>590</v>
      </c>
      <c r="TDV275" t="s">
        <v>590</v>
      </c>
      <c r="TDW275" t="s">
        <v>590</v>
      </c>
      <c r="TDX275" t="s">
        <v>590</v>
      </c>
      <c r="TDY275" t="s">
        <v>590</v>
      </c>
      <c r="TDZ275" t="s">
        <v>590</v>
      </c>
      <c r="TEA275" t="s">
        <v>590</v>
      </c>
      <c r="TEB275" t="s">
        <v>590</v>
      </c>
      <c r="TEC275" t="s">
        <v>590</v>
      </c>
      <c r="TED275" t="s">
        <v>590</v>
      </c>
      <c r="TEE275" t="s">
        <v>590</v>
      </c>
      <c r="TEF275" t="s">
        <v>590</v>
      </c>
      <c r="TEG275" t="s">
        <v>590</v>
      </c>
      <c r="TEH275" t="s">
        <v>590</v>
      </c>
      <c r="TEI275" t="s">
        <v>590</v>
      </c>
      <c r="TEJ275" t="s">
        <v>590</v>
      </c>
      <c r="TEK275" t="s">
        <v>590</v>
      </c>
      <c r="TEL275" t="s">
        <v>590</v>
      </c>
      <c r="TEM275" t="s">
        <v>590</v>
      </c>
      <c r="TEN275" t="s">
        <v>590</v>
      </c>
      <c r="TEO275" t="s">
        <v>590</v>
      </c>
      <c r="TEP275" t="s">
        <v>590</v>
      </c>
      <c r="TEQ275" t="s">
        <v>590</v>
      </c>
      <c r="TER275" t="s">
        <v>590</v>
      </c>
      <c r="TES275" t="s">
        <v>590</v>
      </c>
      <c r="TET275" t="s">
        <v>590</v>
      </c>
      <c r="TEU275" t="s">
        <v>590</v>
      </c>
      <c r="TEV275" t="s">
        <v>590</v>
      </c>
      <c r="TEW275" t="s">
        <v>590</v>
      </c>
      <c r="TEX275" t="s">
        <v>590</v>
      </c>
      <c r="TEY275" t="s">
        <v>590</v>
      </c>
      <c r="TEZ275" t="s">
        <v>590</v>
      </c>
      <c r="TFA275" t="s">
        <v>590</v>
      </c>
      <c r="TFB275" t="s">
        <v>590</v>
      </c>
      <c r="TFC275" t="s">
        <v>590</v>
      </c>
      <c r="TFD275" t="s">
        <v>590</v>
      </c>
      <c r="TFE275" t="s">
        <v>590</v>
      </c>
      <c r="TFF275" t="s">
        <v>590</v>
      </c>
      <c r="TFG275" t="s">
        <v>590</v>
      </c>
      <c r="TFH275" t="s">
        <v>590</v>
      </c>
      <c r="TFI275" t="s">
        <v>590</v>
      </c>
      <c r="TFJ275" t="s">
        <v>590</v>
      </c>
      <c r="TFK275" t="s">
        <v>590</v>
      </c>
      <c r="TFL275" t="s">
        <v>590</v>
      </c>
      <c r="TFM275" t="s">
        <v>590</v>
      </c>
      <c r="TFN275" t="s">
        <v>590</v>
      </c>
      <c r="TFO275" t="s">
        <v>590</v>
      </c>
      <c r="TFP275" t="s">
        <v>590</v>
      </c>
      <c r="TFQ275" t="s">
        <v>590</v>
      </c>
      <c r="TFR275" t="s">
        <v>590</v>
      </c>
      <c r="TFS275" t="s">
        <v>590</v>
      </c>
      <c r="TFT275" t="s">
        <v>590</v>
      </c>
      <c r="TFU275" t="s">
        <v>590</v>
      </c>
      <c r="TFV275" t="s">
        <v>590</v>
      </c>
      <c r="TFW275" t="s">
        <v>590</v>
      </c>
      <c r="TFX275" t="s">
        <v>590</v>
      </c>
      <c r="TFY275" t="s">
        <v>590</v>
      </c>
      <c r="TFZ275" t="s">
        <v>590</v>
      </c>
      <c r="TGA275" t="s">
        <v>590</v>
      </c>
      <c r="TGB275" t="s">
        <v>590</v>
      </c>
      <c r="TGC275" t="s">
        <v>590</v>
      </c>
      <c r="TGD275" t="s">
        <v>590</v>
      </c>
      <c r="TGE275" t="s">
        <v>590</v>
      </c>
      <c r="TGF275" t="s">
        <v>590</v>
      </c>
      <c r="TGG275" t="s">
        <v>590</v>
      </c>
      <c r="TGH275" t="s">
        <v>590</v>
      </c>
      <c r="TGI275" t="s">
        <v>590</v>
      </c>
      <c r="TGJ275" t="s">
        <v>590</v>
      </c>
      <c r="TGK275" t="s">
        <v>590</v>
      </c>
      <c r="TGL275" t="s">
        <v>590</v>
      </c>
      <c r="TGM275" t="s">
        <v>590</v>
      </c>
      <c r="TGN275" t="s">
        <v>590</v>
      </c>
      <c r="TGO275" t="s">
        <v>590</v>
      </c>
      <c r="TGP275" t="s">
        <v>590</v>
      </c>
      <c r="TGQ275" t="s">
        <v>590</v>
      </c>
      <c r="TGR275" t="s">
        <v>590</v>
      </c>
      <c r="TGS275" t="s">
        <v>590</v>
      </c>
      <c r="TGT275" t="s">
        <v>590</v>
      </c>
      <c r="TGU275" t="s">
        <v>590</v>
      </c>
      <c r="TGV275" t="s">
        <v>590</v>
      </c>
      <c r="TGW275" t="s">
        <v>590</v>
      </c>
      <c r="TGX275" t="s">
        <v>590</v>
      </c>
      <c r="TGY275" t="s">
        <v>590</v>
      </c>
      <c r="TGZ275" t="s">
        <v>590</v>
      </c>
      <c r="THA275" t="s">
        <v>590</v>
      </c>
      <c r="THB275" t="s">
        <v>590</v>
      </c>
      <c r="THC275" t="s">
        <v>590</v>
      </c>
      <c r="THD275" t="s">
        <v>590</v>
      </c>
      <c r="THE275" t="s">
        <v>590</v>
      </c>
      <c r="THF275" t="s">
        <v>590</v>
      </c>
      <c r="THG275" t="s">
        <v>590</v>
      </c>
      <c r="THH275" t="s">
        <v>590</v>
      </c>
      <c r="THI275" t="s">
        <v>590</v>
      </c>
      <c r="THJ275" t="s">
        <v>590</v>
      </c>
      <c r="THK275" t="s">
        <v>590</v>
      </c>
      <c r="THL275" t="s">
        <v>590</v>
      </c>
      <c r="THM275" t="s">
        <v>590</v>
      </c>
      <c r="THN275" t="s">
        <v>590</v>
      </c>
      <c r="THO275" t="s">
        <v>590</v>
      </c>
      <c r="THP275" t="s">
        <v>590</v>
      </c>
      <c r="THQ275" t="s">
        <v>590</v>
      </c>
      <c r="THR275" t="s">
        <v>590</v>
      </c>
      <c r="THS275" t="s">
        <v>590</v>
      </c>
      <c r="THT275" t="s">
        <v>590</v>
      </c>
      <c r="THU275" t="s">
        <v>590</v>
      </c>
      <c r="THV275" t="s">
        <v>590</v>
      </c>
      <c r="THW275" t="s">
        <v>590</v>
      </c>
      <c r="THX275" t="s">
        <v>590</v>
      </c>
      <c r="THY275" t="s">
        <v>590</v>
      </c>
      <c r="THZ275" t="s">
        <v>590</v>
      </c>
      <c r="TIA275" t="s">
        <v>590</v>
      </c>
      <c r="TIB275" t="s">
        <v>590</v>
      </c>
      <c r="TIC275" t="s">
        <v>590</v>
      </c>
      <c r="TID275" t="s">
        <v>590</v>
      </c>
      <c r="TIE275" t="s">
        <v>590</v>
      </c>
      <c r="TIF275" t="s">
        <v>590</v>
      </c>
      <c r="TIG275" t="s">
        <v>590</v>
      </c>
      <c r="TIH275" t="s">
        <v>590</v>
      </c>
      <c r="TII275" t="s">
        <v>590</v>
      </c>
      <c r="TIJ275" t="s">
        <v>590</v>
      </c>
      <c r="TIK275" t="s">
        <v>590</v>
      </c>
      <c r="TIL275" t="s">
        <v>590</v>
      </c>
      <c r="TIM275" t="s">
        <v>590</v>
      </c>
      <c r="TIN275" t="s">
        <v>590</v>
      </c>
      <c r="TIO275" t="s">
        <v>590</v>
      </c>
      <c r="TIP275" t="s">
        <v>590</v>
      </c>
      <c r="TIQ275" t="s">
        <v>590</v>
      </c>
      <c r="TIR275" t="s">
        <v>590</v>
      </c>
      <c r="TIS275" t="s">
        <v>590</v>
      </c>
      <c r="TIT275" t="s">
        <v>590</v>
      </c>
      <c r="TIU275" t="s">
        <v>590</v>
      </c>
      <c r="TIV275" t="s">
        <v>590</v>
      </c>
      <c r="TIW275" t="s">
        <v>590</v>
      </c>
      <c r="TIX275" t="s">
        <v>590</v>
      </c>
      <c r="TIY275" t="s">
        <v>590</v>
      </c>
      <c r="TIZ275" t="s">
        <v>590</v>
      </c>
      <c r="TJA275" t="s">
        <v>590</v>
      </c>
      <c r="TJB275" t="s">
        <v>590</v>
      </c>
      <c r="TJC275" t="s">
        <v>590</v>
      </c>
      <c r="TJD275" t="s">
        <v>590</v>
      </c>
      <c r="TJE275" t="s">
        <v>590</v>
      </c>
      <c r="TJF275" t="s">
        <v>590</v>
      </c>
      <c r="TJG275" t="s">
        <v>590</v>
      </c>
      <c r="TJH275" t="s">
        <v>590</v>
      </c>
      <c r="TJI275" t="s">
        <v>590</v>
      </c>
      <c r="TJJ275" t="s">
        <v>590</v>
      </c>
      <c r="TJK275" t="s">
        <v>590</v>
      </c>
      <c r="TJL275" t="s">
        <v>590</v>
      </c>
      <c r="TJM275" t="s">
        <v>590</v>
      </c>
      <c r="TJN275" t="s">
        <v>590</v>
      </c>
      <c r="TJO275" t="s">
        <v>590</v>
      </c>
      <c r="TJP275" t="s">
        <v>590</v>
      </c>
      <c r="TJQ275" t="s">
        <v>590</v>
      </c>
      <c r="TJR275" t="s">
        <v>590</v>
      </c>
      <c r="TJS275" t="s">
        <v>590</v>
      </c>
      <c r="TJT275" t="s">
        <v>590</v>
      </c>
      <c r="TJU275" t="s">
        <v>590</v>
      </c>
      <c r="TJV275" t="s">
        <v>590</v>
      </c>
      <c r="TJW275" t="s">
        <v>590</v>
      </c>
      <c r="TJX275" t="s">
        <v>590</v>
      </c>
      <c r="TJY275" t="s">
        <v>590</v>
      </c>
      <c r="TJZ275" t="s">
        <v>590</v>
      </c>
      <c r="TKA275" t="s">
        <v>590</v>
      </c>
      <c r="TKB275" t="s">
        <v>590</v>
      </c>
      <c r="TKC275" t="s">
        <v>590</v>
      </c>
      <c r="TKD275" t="s">
        <v>590</v>
      </c>
      <c r="TKE275" t="s">
        <v>590</v>
      </c>
      <c r="TKF275" t="s">
        <v>590</v>
      </c>
      <c r="TKG275" t="s">
        <v>590</v>
      </c>
      <c r="TKH275" t="s">
        <v>590</v>
      </c>
      <c r="TKI275" t="s">
        <v>590</v>
      </c>
      <c r="TKJ275" t="s">
        <v>590</v>
      </c>
      <c r="TKK275" t="s">
        <v>590</v>
      </c>
      <c r="TKL275" t="s">
        <v>590</v>
      </c>
      <c r="TKM275" t="s">
        <v>590</v>
      </c>
      <c r="TKN275" t="s">
        <v>590</v>
      </c>
      <c r="TKO275" t="s">
        <v>590</v>
      </c>
      <c r="TKP275" t="s">
        <v>590</v>
      </c>
      <c r="TKQ275" t="s">
        <v>590</v>
      </c>
      <c r="TKR275" t="s">
        <v>590</v>
      </c>
      <c r="TKS275" t="s">
        <v>590</v>
      </c>
      <c r="TKT275" t="s">
        <v>590</v>
      </c>
      <c r="TKU275" t="s">
        <v>590</v>
      </c>
      <c r="TKV275" t="s">
        <v>590</v>
      </c>
      <c r="TKW275" t="s">
        <v>590</v>
      </c>
      <c r="TKX275" t="s">
        <v>590</v>
      </c>
      <c r="TKY275" t="s">
        <v>590</v>
      </c>
      <c r="TKZ275" t="s">
        <v>590</v>
      </c>
      <c r="TLA275" t="s">
        <v>590</v>
      </c>
      <c r="TLB275" t="s">
        <v>590</v>
      </c>
      <c r="TLC275" t="s">
        <v>590</v>
      </c>
      <c r="TLD275" t="s">
        <v>590</v>
      </c>
      <c r="TLE275" t="s">
        <v>590</v>
      </c>
      <c r="TLF275" t="s">
        <v>590</v>
      </c>
      <c r="TLG275" t="s">
        <v>590</v>
      </c>
      <c r="TLH275" t="s">
        <v>590</v>
      </c>
      <c r="TLI275" t="s">
        <v>590</v>
      </c>
      <c r="TLJ275" t="s">
        <v>590</v>
      </c>
      <c r="TLK275" t="s">
        <v>590</v>
      </c>
      <c r="TLL275" t="s">
        <v>590</v>
      </c>
      <c r="TLM275" t="s">
        <v>590</v>
      </c>
      <c r="TLN275" t="s">
        <v>590</v>
      </c>
      <c r="TLO275" t="s">
        <v>590</v>
      </c>
      <c r="TLP275" t="s">
        <v>590</v>
      </c>
      <c r="TLQ275" t="s">
        <v>590</v>
      </c>
      <c r="TLR275" t="s">
        <v>590</v>
      </c>
      <c r="TLS275" t="s">
        <v>590</v>
      </c>
      <c r="TLT275" t="s">
        <v>590</v>
      </c>
      <c r="TLU275" t="s">
        <v>590</v>
      </c>
      <c r="TLV275" t="s">
        <v>590</v>
      </c>
      <c r="TLW275" t="s">
        <v>590</v>
      </c>
      <c r="TLX275" t="s">
        <v>590</v>
      </c>
      <c r="TLY275" t="s">
        <v>590</v>
      </c>
      <c r="TLZ275" t="s">
        <v>590</v>
      </c>
      <c r="TMA275" t="s">
        <v>590</v>
      </c>
      <c r="TMB275" t="s">
        <v>590</v>
      </c>
      <c r="TMC275" t="s">
        <v>590</v>
      </c>
      <c r="TMD275" t="s">
        <v>590</v>
      </c>
      <c r="TME275" t="s">
        <v>590</v>
      </c>
      <c r="TMF275" t="s">
        <v>590</v>
      </c>
      <c r="TMG275" t="s">
        <v>590</v>
      </c>
      <c r="TMH275" t="s">
        <v>590</v>
      </c>
      <c r="TMI275" t="s">
        <v>590</v>
      </c>
      <c r="TMJ275" t="s">
        <v>590</v>
      </c>
      <c r="TMK275" t="s">
        <v>590</v>
      </c>
      <c r="TML275" t="s">
        <v>590</v>
      </c>
      <c r="TMM275" t="s">
        <v>590</v>
      </c>
      <c r="TMN275" t="s">
        <v>590</v>
      </c>
      <c r="TMO275" t="s">
        <v>590</v>
      </c>
      <c r="TMP275" t="s">
        <v>590</v>
      </c>
      <c r="TMQ275" t="s">
        <v>590</v>
      </c>
      <c r="TMR275" t="s">
        <v>590</v>
      </c>
      <c r="TMS275" t="s">
        <v>590</v>
      </c>
      <c r="TMT275" t="s">
        <v>590</v>
      </c>
      <c r="TMU275" t="s">
        <v>590</v>
      </c>
      <c r="TMV275" t="s">
        <v>590</v>
      </c>
      <c r="TMW275" t="s">
        <v>590</v>
      </c>
      <c r="TMX275" t="s">
        <v>590</v>
      </c>
      <c r="TMY275" t="s">
        <v>590</v>
      </c>
      <c r="TMZ275" t="s">
        <v>590</v>
      </c>
      <c r="TNA275" t="s">
        <v>590</v>
      </c>
      <c r="TNB275" t="s">
        <v>590</v>
      </c>
      <c r="TNC275" t="s">
        <v>590</v>
      </c>
      <c r="TND275" t="s">
        <v>590</v>
      </c>
      <c r="TNE275" t="s">
        <v>590</v>
      </c>
      <c r="TNF275" t="s">
        <v>590</v>
      </c>
      <c r="TNG275" t="s">
        <v>590</v>
      </c>
      <c r="TNH275" t="s">
        <v>590</v>
      </c>
      <c r="TNI275" t="s">
        <v>590</v>
      </c>
      <c r="TNJ275" t="s">
        <v>590</v>
      </c>
      <c r="TNK275" t="s">
        <v>590</v>
      </c>
      <c r="TNL275" t="s">
        <v>590</v>
      </c>
      <c r="TNM275" t="s">
        <v>590</v>
      </c>
      <c r="TNN275" t="s">
        <v>590</v>
      </c>
      <c r="TNO275" t="s">
        <v>590</v>
      </c>
      <c r="TNP275" t="s">
        <v>590</v>
      </c>
      <c r="TNQ275" t="s">
        <v>590</v>
      </c>
      <c r="TNR275" t="s">
        <v>590</v>
      </c>
      <c r="TNS275" t="s">
        <v>590</v>
      </c>
      <c r="TNT275" t="s">
        <v>590</v>
      </c>
      <c r="TNU275" t="s">
        <v>590</v>
      </c>
      <c r="TNV275" t="s">
        <v>590</v>
      </c>
      <c r="TNW275" t="s">
        <v>590</v>
      </c>
      <c r="TNX275" t="s">
        <v>590</v>
      </c>
      <c r="TNY275" t="s">
        <v>590</v>
      </c>
      <c r="TNZ275" t="s">
        <v>590</v>
      </c>
      <c r="TOA275" t="s">
        <v>590</v>
      </c>
      <c r="TOB275" t="s">
        <v>590</v>
      </c>
      <c r="TOC275" t="s">
        <v>590</v>
      </c>
      <c r="TOD275" t="s">
        <v>590</v>
      </c>
      <c r="TOE275" t="s">
        <v>590</v>
      </c>
      <c r="TOF275" t="s">
        <v>590</v>
      </c>
      <c r="TOG275" t="s">
        <v>590</v>
      </c>
      <c r="TOH275" t="s">
        <v>590</v>
      </c>
      <c r="TOI275" t="s">
        <v>590</v>
      </c>
      <c r="TOJ275" t="s">
        <v>590</v>
      </c>
      <c r="TOK275" t="s">
        <v>590</v>
      </c>
      <c r="TOL275" t="s">
        <v>590</v>
      </c>
      <c r="TOM275" t="s">
        <v>590</v>
      </c>
      <c r="TON275" t="s">
        <v>590</v>
      </c>
      <c r="TOO275" t="s">
        <v>590</v>
      </c>
      <c r="TOP275" t="s">
        <v>590</v>
      </c>
      <c r="TOQ275" t="s">
        <v>590</v>
      </c>
      <c r="TOR275" t="s">
        <v>590</v>
      </c>
      <c r="TOS275" t="s">
        <v>590</v>
      </c>
      <c r="TOT275" t="s">
        <v>590</v>
      </c>
      <c r="TOU275" t="s">
        <v>590</v>
      </c>
      <c r="TOV275" t="s">
        <v>590</v>
      </c>
      <c r="TOW275" t="s">
        <v>590</v>
      </c>
      <c r="TOX275" t="s">
        <v>590</v>
      </c>
      <c r="TOY275" t="s">
        <v>590</v>
      </c>
      <c r="TOZ275" t="s">
        <v>590</v>
      </c>
      <c r="TPA275" t="s">
        <v>590</v>
      </c>
      <c r="TPB275" t="s">
        <v>590</v>
      </c>
      <c r="TPC275" t="s">
        <v>590</v>
      </c>
      <c r="TPD275" t="s">
        <v>590</v>
      </c>
      <c r="TPE275" t="s">
        <v>590</v>
      </c>
      <c r="TPF275" t="s">
        <v>590</v>
      </c>
      <c r="TPG275" t="s">
        <v>590</v>
      </c>
      <c r="TPH275" t="s">
        <v>590</v>
      </c>
      <c r="TPI275" t="s">
        <v>590</v>
      </c>
      <c r="TPJ275" t="s">
        <v>590</v>
      </c>
      <c r="TPK275" t="s">
        <v>590</v>
      </c>
      <c r="TPL275" t="s">
        <v>590</v>
      </c>
      <c r="TPM275" t="s">
        <v>590</v>
      </c>
      <c r="TPN275" t="s">
        <v>590</v>
      </c>
      <c r="TPO275" t="s">
        <v>590</v>
      </c>
      <c r="TPP275" t="s">
        <v>590</v>
      </c>
      <c r="TPQ275" t="s">
        <v>590</v>
      </c>
      <c r="TPR275" t="s">
        <v>590</v>
      </c>
      <c r="TPS275" t="s">
        <v>590</v>
      </c>
      <c r="TPT275" t="s">
        <v>590</v>
      </c>
      <c r="TPU275" t="s">
        <v>590</v>
      </c>
      <c r="TPV275" t="s">
        <v>590</v>
      </c>
      <c r="TPW275" t="s">
        <v>590</v>
      </c>
      <c r="TPX275" t="s">
        <v>590</v>
      </c>
      <c r="TPY275" t="s">
        <v>590</v>
      </c>
      <c r="TPZ275" t="s">
        <v>590</v>
      </c>
      <c r="TQA275" t="s">
        <v>590</v>
      </c>
      <c r="TQB275" t="s">
        <v>590</v>
      </c>
      <c r="TQC275" t="s">
        <v>590</v>
      </c>
      <c r="TQD275" t="s">
        <v>590</v>
      </c>
      <c r="TQE275" t="s">
        <v>590</v>
      </c>
      <c r="TQF275" t="s">
        <v>590</v>
      </c>
      <c r="TQG275" t="s">
        <v>590</v>
      </c>
      <c r="TQH275" t="s">
        <v>590</v>
      </c>
      <c r="TQI275" t="s">
        <v>590</v>
      </c>
      <c r="TQJ275" t="s">
        <v>590</v>
      </c>
      <c r="TQK275" t="s">
        <v>590</v>
      </c>
      <c r="TQL275" t="s">
        <v>590</v>
      </c>
      <c r="TQM275" t="s">
        <v>590</v>
      </c>
      <c r="TQN275" t="s">
        <v>590</v>
      </c>
      <c r="TQO275" t="s">
        <v>590</v>
      </c>
      <c r="TQP275" t="s">
        <v>590</v>
      </c>
      <c r="TQQ275" t="s">
        <v>590</v>
      </c>
      <c r="TQR275" t="s">
        <v>590</v>
      </c>
      <c r="TQS275" t="s">
        <v>590</v>
      </c>
      <c r="TQT275" t="s">
        <v>590</v>
      </c>
      <c r="TQU275" t="s">
        <v>590</v>
      </c>
      <c r="TQV275" t="s">
        <v>590</v>
      </c>
      <c r="TQW275" t="s">
        <v>590</v>
      </c>
      <c r="TQX275" t="s">
        <v>590</v>
      </c>
      <c r="TQY275" t="s">
        <v>590</v>
      </c>
      <c r="TQZ275" t="s">
        <v>590</v>
      </c>
      <c r="TRA275" t="s">
        <v>590</v>
      </c>
      <c r="TRB275" t="s">
        <v>590</v>
      </c>
      <c r="TRC275" t="s">
        <v>590</v>
      </c>
      <c r="TRD275" t="s">
        <v>590</v>
      </c>
      <c r="TRE275" t="s">
        <v>590</v>
      </c>
      <c r="TRF275" t="s">
        <v>590</v>
      </c>
      <c r="TRG275" t="s">
        <v>590</v>
      </c>
      <c r="TRH275" t="s">
        <v>590</v>
      </c>
      <c r="TRI275" t="s">
        <v>590</v>
      </c>
      <c r="TRJ275" t="s">
        <v>590</v>
      </c>
      <c r="TRK275" t="s">
        <v>590</v>
      </c>
      <c r="TRL275" t="s">
        <v>590</v>
      </c>
      <c r="TRM275" t="s">
        <v>590</v>
      </c>
      <c r="TRN275" t="s">
        <v>590</v>
      </c>
      <c r="TRO275" t="s">
        <v>590</v>
      </c>
      <c r="TRP275" t="s">
        <v>590</v>
      </c>
      <c r="TRQ275" t="s">
        <v>590</v>
      </c>
      <c r="TRR275" t="s">
        <v>590</v>
      </c>
      <c r="TRS275" t="s">
        <v>590</v>
      </c>
      <c r="TRT275" t="s">
        <v>590</v>
      </c>
      <c r="TRU275" t="s">
        <v>590</v>
      </c>
      <c r="TRV275" t="s">
        <v>590</v>
      </c>
      <c r="TRW275" t="s">
        <v>590</v>
      </c>
      <c r="TRX275" t="s">
        <v>590</v>
      </c>
      <c r="TRY275" t="s">
        <v>590</v>
      </c>
      <c r="TRZ275" t="s">
        <v>590</v>
      </c>
      <c r="TSA275" t="s">
        <v>590</v>
      </c>
      <c r="TSB275" t="s">
        <v>590</v>
      </c>
      <c r="TSC275" t="s">
        <v>590</v>
      </c>
      <c r="TSD275" t="s">
        <v>590</v>
      </c>
      <c r="TSE275" t="s">
        <v>590</v>
      </c>
      <c r="TSF275" t="s">
        <v>590</v>
      </c>
      <c r="TSG275" t="s">
        <v>590</v>
      </c>
      <c r="TSH275" t="s">
        <v>590</v>
      </c>
      <c r="TSI275" t="s">
        <v>590</v>
      </c>
      <c r="TSJ275" t="s">
        <v>590</v>
      </c>
      <c r="TSK275" t="s">
        <v>590</v>
      </c>
      <c r="TSL275" t="s">
        <v>590</v>
      </c>
      <c r="TSM275" t="s">
        <v>590</v>
      </c>
      <c r="TSN275" t="s">
        <v>590</v>
      </c>
      <c r="TSO275" t="s">
        <v>590</v>
      </c>
      <c r="TSP275" t="s">
        <v>590</v>
      </c>
      <c r="TSQ275" t="s">
        <v>590</v>
      </c>
      <c r="TSR275" t="s">
        <v>590</v>
      </c>
      <c r="TSS275" t="s">
        <v>590</v>
      </c>
      <c r="TST275" t="s">
        <v>590</v>
      </c>
      <c r="TSU275" t="s">
        <v>590</v>
      </c>
      <c r="TSV275" t="s">
        <v>590</v>
      </c>
      <c r="TSW275" t="s">
        <v>590</v>
      </c>
      <c r="TSX275" t="s">
        <v>590</v>
      </c>
      <c r="TSY275" t="s">
        <v>590</v>
      </c>
      <c r="TSZ275" t="s">
        <v>590</v>
      </c>
      <c r="TTA275" t="s">
        <v>590</v>
      </c>
      <c r="TTB275" t="s">
        <v>590</v>
      </c>
      <c r="TTC275" t="s">
        <v>590</v>
      </c>
      <c r="TTD275" t="s">
        <v>590</v>
      </c>
      <c r="TTE275" t="s">
        <v>590</v>
      </c>
      <c r="TTF275" t="s">
        <v>590</v>
      </c>
      <c r="TTG275" t="s">
        <v>590</v>
      </c>
      <c r="TTH275" t="s">
        <v>590</v>
      </c>
      <c r="TTI275" t="s">
        <v>590</v>
      </c>
      <c r="TTJ275" t="s">
        <v>590</v>
      </c>
      <c r="TTK275" t="s">
        <v>590</v>
      </c>
      <c r="TTL275" t="s">
        <v>590</v>
      </c>
      <c r="TTM275" t="s">
        <v>590</v>
      </c>
      <c r="TTN275" t="s">
        <v>590</v>
      </c>
      <c r="TTO275" t="s">
        <v>590</v>
      </c>
      <c r="TTP275" t="s">
        <v>590</v>
      </c>
      <c r="TTQ275" t="s">
        <v>590</v>
      </c>
      <c r="TTR275" t="s">
        <v>590</v>
      </c>
      <c r="TTS275" t="s">
        <v>590</v>
      </c>
      <c r="TTT275" t="s">
        <v>590</v>
      </c>
      <c r="TTU275" t="s">
        <v>590</v>
      </c>
      <c r="TTV275" t="s">
        <v>590</v>
      </c>
      <c r="TTW275" t="s">
        <v>590</v>
      </c>
      <c r="TTX275" t="s">
        <v>590</v>
      </c>
      <c r="TTY275" t="s">
        <v>590</v>
      </c>
      <c r="TTZ275" t="s">
        <v>590</v>
      </c>
      <c r="TUA275" t="s">
        <v>590</v>
      </c>
      <c r="TUB275" t="s">
        <v>590</v>
      </c>
      <c r="TUC275" t="s">
        <v>590</v>
      </c>
      <c r="TUD275" t="s">
        <v>590</v>
      </c>
      <c r="TUE275" t="s">
        <v>590</v>
      </c>
      <c r="TUF275" t="s">
        <v>590</v>
      </c>
      <c r="TUG275" t="s">
        <v>590</v>
      </c>
      <c r="TUH275" t="s">
        <v>590</v>
      </c>
      <c r="TUI275" t="s">
        <v>590</v>
      </c>
      <c r="TUJ275" t="s">
        <v>590</v>
      </c>
      <c r="TUK275" t="s">
        <v>590</v>
      </c>
      <c r="TUL275" t="s">
        <v>590</v>
      </c>
      <c r="TUM275" t="s">
        <v>590</v>
      </c>
      <c r="TUN275" t="s">
        <v>590</v>
      </c>
      <c r="TUO275" t="s">
        <v>590</v>
      </c>
      <c r="TUP275" t="s">
        <v>590</v>
      </c>
      <c r="TUQ275" t="s">
        <v>590</v>
      </c>
      <c r="TUR275" t="s">
        <v>590</v>
      </c>
      <c r="TUS275" t="s">
        <v>590</v>
      </c>
      <c r="TUT275" t="s">
        <v>590</v>
      </c>
      <c r="TUU275" t="s">
        <v>590</v>
      </c>
      <c r="TUV275" t="s">
        <v>590</v>
      </c>
      <c r="TUW275" t="s">
        <v>590</v>
      </c>
      <c r="TUX275" t="s">
        <v>590</v>
      </c>
      <c r="TUY275" t="s">
        <v>590</v>
      </c>
      <c r="TUZ275" t="s">
        <v>590</v>
      </c>
      <c r="TVA275" t="s">
        <v>590</v>
      </c>
      <c r="TVB275" t="s">
        <v>590</v>
      </c>
      <c r="TVC275" t="s">
        <v>590</v>
      </c>
      <c r="TVD275" t="s">
        <v>590</v>
      </c>
      <c r="TVE275" t="s">
        <v>590</v>
      </c>
      <c r="TVF275" t="s">
        <v>590</v>
      </c>
      <c r="TVG275" t="s">
        <v>590</v>
      </c>
      <c r="TVH275" t="s">
        <v>590</v>
      </c>
      <c r="TVI275" t="s">
        <v>590</v>
      </c>
      <c r="TVJ275" t="s">
        <v>590</v>
      </c>
      <c r="TVK275" t="s">
        <v>590</v>
      </c>
      <c r="TVL275" t="s">
        <v>590</v>
      </c>
      <c r="TVM275" t="s">
        <v>590</v>
      </c>
      <c r="TVN275" t="s">
        <v>590</v>
      </c>
      <c r="TVO275" t="s">
        <v>590</v>
      </c>
      <c r="TVP275" t="s">
        <v>590</v>
      </c>
      <c r="TVQ275" t="s">
        <v>590</v>
      </c>
      <c r="TVR275" t="s">
        <v>590</v>
      </c>
      <c r="TVS275" t="s">
        <v>590</v>
      </c>
      <c r="TVT275" t="s">
        <v>590</v>
      </c>
      <c r="TVU275" t="s">
        <v>590</v>
      </c>
      <c r="TVV275" t="s">
        <v>590</v>
      </c>
      <c r="TVW275" t="s">
        <v>590</v>
      </c>
      <c r="TVX275" t="s">
        <v>590</v>
      </c>
      <c r="TVY275" t="s">
        <v>590</v>
      </c>
      <c r="TVZ275" t="s">
        <v>590</v>
      </c>
      <c r="TWA275" t="s">
        <v>590</v>
      </c>
      <c r="TWB275" t="s">
        <v>590</v>
      </c>
      <c r="TWC275" t="s">
        <v>590</v>
      </c>
      <c r="TWD275" t="s">
        <v>590</v>
      </c>
      <c r="TWE275" t="s">
        <v>590</v>
      </c>
      <c r="TWF275" t="s">
        <v>590</v>
      </c>
      <c r="TWG275" t="s">
        <v>590</v>
      </c>
      <c r="TWH275" t="s">
        <v>590</v>
      </c>
      <c r="TWI275" t="s">
        <v>590</v>
      </c>
      <c r="TWJ275" t="s">
        <v>590</v>
      </c>
      <c r="TWK275" t="s">
        <v>590</v>
      </c>
      <c r="TWL275" t="s">
        <v>590</v>
      </c>
      <c r="TWM275" t="s">
        <v>590</v>
      </c>
      <c r="TWN275" t="s">
        <v>590</v>
      </c>
      <c r="TWO275" t="s">
        <v>590</v>
      </c>
      <c r="TWP275" t="s">
        <v>590</v>
      </c>
      <c r="TWQ275" t="s">
        <v>590</v>
      </c>
      <c r="TWR275" t="s">
        <v>590</v>
      </c>
      <c r="TWS275" t="s">
        <v>590</v>
      </c>
      <c r="TWT275" t="s">
        <v>590</v>
      </c>
      <c r="TWU275" t="s">
        <v>590</v>
      </c>
      <c r="TWV275" t="s">
        <v>590</v>
      </c>
      <c r="TWW275" t="s">
        <v>590</v>
      </c>
      <c r="TWX275" t="s">
        <v>590</v>
      </c>
      <c r="TWY275" t="s">
        <v>590</v>
      </c>
      <c r="TWZ275" t="s">
        <v>590</v>
      </c>
      <c r="TXA275" t="s">
        <v>590</v>
      </c>
      <c r="TXB275" t="s">
        <v>590</v>
      </c>
      <c r="TXC275" t="s">
        <v>590</v>
      </c>
      <c r="TXD275" t="s">
        <v>590</v>
      </c>
      <c r="TXE275" t="s">
        <v>590</v>
      </c>
      <c r="TXF275" t="s">
        <v>590</v>
      </c>
      <c r="TXG275" t="s">
        <v>590</v>
      </c>
      <c r="TXH275" t="s">
        <v>590</v>
      </c>
      <c r="TXI275" t="s">
        <v>590</v>
      </c>
      <c r="TXJ275" t="s">
        <v>590</v>
      </c>
      <c r="TXK275" t="s">
        <v>590</v>
      </c>
      <c r="TXL275" t="s">
        <v>590</v>
      </c>
      <c r="TXM275" t="s">
        <v>590</v>
      </c>
      <c r="TXN275" t="s">
        <v>590</v>
      </c>
      <c r="TXO275" t="s">
        <v>590</v>
      </c>
      <c r="TXP275" t="s">
        <v>590</v>
      </c>
      <c r="TXQ275" t="s">
        <v>590</v>
      </c>
      <c r="TXR275" t="s">
        <v>590</v>
      </c>
      <c r="TXS275" t="s">
        <v>590</v>
      </c>
      <c r="TXT275" t="s">
        <v>590</v>
      </c>
      <c r="TXU275" t="s">
        <v>590</v>
      </c>
      <c r="TXV275" t="s">
        <v>590</v>
      </c>
      <c r="TXW275" t="s">
        <v>590</v>
      </c>
      <c r="TXX275" t="s">
        <v>590</v>
      </c>
      <c r="TXY275" t="s">
        <v>590</v>
      </c>
      <c r="TXZ275" t="s">
        <v>590</v>
      </c>
      <c r="TYA275" t="s">
        <v>590</v>
      </c>
      <c r="TYB275" t="s">
        <v>590</v>
      </c>
      <c r="TYC275" t="s">
        <v>590</v>
      </c>
      <c r="TYD275" t="s">
        <v>590</v>
      </c>
      <c r="TYE275" t="s">
        <v>590</v>
      </c>
      <c r="TYF275" t="s">
        <v>590</v>
      </c>
      <c r="TYG275" t="s">
        <v>590</v>
      </c>
      <c r="TYH275" t="s">
        <v>590</v>
      </c>
      <c r="TYI275" t="s">
        <v>590</v>
      </c>
      <c r="TYJ275" t="s">
        <v>590</v>
      </c>
      <c r="TYK275" t="s">
        <v>590</v>
      </c>
      <c r="TYL275" t="s">
        <v>590</v>
      </c>
      <c r="TYM275" t="s">
        <v>590</v>
      </c>
      <c r="TYN275" t="s">
        <v>590</v>
      </c>
      <c r="TYO275" t="s">
        <v>590</v>
      </c>
      <c r="TYP275" t="s">
        <v>590</v>
      </c>
      <c r="TYQ275" t="s">
        <v>590</v>
      </c>
      <c r="TYR275" t="s">
        <v>590</v>
      </c>
      <c r="TYS275" t="s">
        <v>590</v>
      </c>
      <c r="TYT275" t="s">
        <v>590</v>
      </c>
      <c r="TYU275" t="s">
        <v>590</v>
      </c>
      <c r="TYV275" t="s">
        <v>590</v>
      </c>
      <c r="TYW275" t="s">
        <v>590</v>
      </c>
      <c r="TYX275" t="s">
        <v>590</v>
      </c>
      <c r="TYY275" t="s">
        <v>590</v>
      </c>
      <c r="TYZ275" t="s">
        <v>590</v>
      </c>
      <c r="TZA275" t="s">
        <v>590</v>
      </c>
      <c r="TZB275" t="s">
        <v>590</v>
      </c>
      <c r="TZC275" t="s">
        <v>590</v>
      </c>
      <c r="TZD275" t="s">
        <v>590</v>
      </c>
      <c r="TZE275" t="s">
        <v>590</v>
      </c>
      <c r="TZF275" t="s">
        <v>590</v>
      </c>
      <c r="TZG275" t="s">
        <v>590</v>
      </c>
      <c r="TZH275" t="s">
        <v>590</v>
      </c>
      <c r="TZI275" t="s">
        <v>590</v>
      </c>
      <c r="TZJ275" t="s">
        <v>590</v>
      </c>
      <c r="TZK275" t="s">
        <v>590</v>
      </c>
      <c r="TZL275" t="s">
        <v>590</v>
      </c>
      <c r="TZM275" t="s">
        <v>590</v>
      </c>
      <c r="TZN275" t="s">
        <v>590</v>
      </c>
      <c r="TZO275" t="s">
        <v>590</v>
      </c>
      <c r="TZP275" t="s">
        <v>590</v>
      </c>
      <c r="TZQ275" t="s">
        <v>590</v>
      </c>
      <c r="TZR275" t="s">
        <v>590</v>
      </c>
      <c r="TZS275" t="s">
        <v>590</v>
      </c>
      <c r="TZT275" t="s">
        <v>590</v>
      </c>
      <c r="TZU275" t="s">
        <v>590</v>
      </c>
      <c r="TZV275" t="s">
        <v>590</v>
      </c>
      <c r="TZW275" t="s">
        <v>590</v>
      </c>
      <c r="TZX275" t="s">
        <v>590</v>
      </c>
      <c r="TZY275" t="s">
        <v>590</v>
      </c>
      <c r="TZZ275" t="s">
        <v>590</v>
      </c>
      <c r="UAA275" t="s">
        <v>590</v>
      </c>
      <c r="UAB275" t="s">
        <v>590</v>
      </c>
      <c r="UAC275" t="s">
        <v>590</v>
      </c>
      <c r="UAD275" t="s">
        <v>590</v>
      </c>
      <c r="UAE275" t="s">
        <v>590</v>
      </c>
      <c r="UAF275" t="s">
        <v>590</v>
      </c>
      <c r="UAG275" t="s">
        <v>590</v>
      </c>
      <c r="UAH275" t="s">
        <v>590</v>
      </c>
      <c r="UAI275" t="s">
        <v>590</v>
      </c>
      <c r="UAJ275" t="s">
        <v>590</v>
      </c>
      <c r="UAK275" t="s">
        <v>590</v>
      </c>
      <c r="UAL275" t="s">
        <v>590</v>
      </c>
      <c r="UAM275" t="s">
        <v>590</v>
      </c>
      <c r="UAN275" t="s">
        <v>590</v>
      </c>
      <c r="UAO275" t="s">
        <v>590</v>
      </c>
      <c r="UAP275" t="s">
        <v>590</v>
      </c>
      <c r="UAQ275" t="s">
        <v>590</v>
      </c>
      <c r="UAR275" t="s">
        <v>590</v>
      </c>
      <c r="UAS275" t="s">
        <v>590</v>
      </c>
      <c r="UAT275" t="s">
        <v>590</v>
      </c>
      <c r="UAU275" t="s">
        <v>590</v>
      </c>
      <c r="UAV275" t="s">
        <v>590</v>
      </c>
      <c r="UAW275" t="s">
        <v>590</v>
      </c>
      <c r="UAX275" t="s">
        <v>590</v>
      </c>
      <c r="UAY275" t="s">
        <v>590</v>
      </c>
      <c r="UAZ275" t="s">
        <v>590</v>
      </c>
      <c r="UBA275" t="s">
        <v>590</v>
      </c>
      <c r="UBB275" t="s">
        <v>590</v>
      </c>
      <c r="UBC275" t="s">
        <v>590</v>
      </c>
      <c r="UBD275" t="s">
        <v>590</v>
      </c>
      <c r="UBE275" t="s">
        <v>590</v>
      </c>
      <c r="UBF275" t="s">
        <v>590</v>
      </c>
      <c r="UBG275" t="s">
        <v>590</v>
      </c>
      <c r="UBH275" t="s">
        <v>590</v>
      </c>
      <c r="UBI275" t="s">
        <v>590</v>
      </c>
      <c r="UBJ275" t="s">
        <v>590</v>
      </c>
      <c r="UBK275" t="s">
        <v>590</v>
      </c>
      <c r="UBL275" t="s">
        <v>590</v>
      </c>
      <c r="UBM275" t="s">
        <v>590</v>
      </c>
      <c r="UBN275" t="s">
        <v>590</v>
      </c>
      <c r="UBO275" t="s">
        <v>590</v>
      </c>
      <c r="UBP275" t="s">
        <v>590</v>
      </c>
      <c r="UBQ275" t="s">
        <v>590</v>
      </c>
      <c r="UBR275" t="s">
        <v>590</v>
      </c>
      <c r="UBS275" t="s">
        <v>590</v>
      </c>
      <c r="UBT275" t="s">
        <v>590</v>
      </c>
      <c r="UBU275" t="s">
        <v>590</v>
      </c>
      <c r="UBV275" t="s">
        <v>590</v>
      </c>
      <c r="UBW275" t="s">
        <v>590</v>
      </c>
      <c r="UBX275" t="s">
        <v>590</v>
      </c>
      <c r="UBY275" t="s">
        <v>590</v>
      </c>
      <c r="UBZ275" t="s">
        <v>590</v>
      </c>
      <c r="UCA275" t="s">
        <v>590</v>
      </c>
      <c r="UCB275" t="s">
        <v>590</v>
      </c>
      <c r="UCC275" t="s">
        <v>590</v>
      </c>
      <c r="UCD275" t="s">
        <v>590</v>
      </c>
      <c r="UCE275" t="s">
        <v>590</v>
      </c>
      <c r="UCF275" t="s">
        <v>590</v>
      </c>
      <c r="UCG275" t="s">
        <v>590</v>
      </c>
      <c r="UCH275" t="s">
        <v>590</v>
      </c>
      <c r="UCI275" t="s">
        <v>590</v>
      </c>
      <c r="UCJ275" t="s">
        <v>590</v>
      </c>
      <c r="UCK275" t="s">
        <v>590</v>
      </c>
      <c r="UCL275" t="s">
        <v>590</v>
      </c>
      <c r="UCM275" t="s">
        <v>590</v>
      </c>
      <c r="UCN275" t="s">
        <v>590</v>
      </c>
      <c r="UCO275" t="s">
        <v>590</v>
      </c>
      <c r="UCP275" t="s">
        <v>590</v>
      </c>
      <c r="UCQ275" t="s">
        <v>590</v>
      </c>
      <c r="UCR275" t="s">
        <v>590</v>
      </c>
      <c r="UCS275" t="s">
        <v>590</v>
      </c>
      <c r="UCT275" t="s">
        <v>590</v>
      </c>
      <c r="UCU275" t="s">
        <v>590</v>
      </c>
      <c r="UCV275" t="s">
        <v>590</v>
      </c>
      <c r="UCW275" t="s">
        <v>590</v>
      </c>
      <c r="UCX275" t="s">
        <v>590</v>
      </c>
      <c r="UCY275" t="s">
        <v>590</v>
      </c>
      <c r="UCZ275" t="s">
        <v>590</v>
      </c>
      <c r="UDA275" t="s">
        <v>590</v>
      </c>
      <c r="UDB275" t="s">
        <v>590</v>
      </c>
      <c r="UDC275" t="s">
        <v>590</v>
      </c>
      <c r="UDD275" t="s">
        <v>590</v>
      </c>
      <c r="UDE275" t="s">
        <v>590</v>
      </c>
      <c r="UDF275" t="s">
        <v>590</v>
      </c>
      <c r="UDG275" t="s">
        <v>590</v>
      </c>
      <c r="UDH275" t="s">
        <v>590</v>
      </c>
      <c r="UDI275" t="s">
        <v>590</v>
      </c>
      <c r="UDJ275" t="s">
        <v>590</v>
      </c>
      <c r="UDK275" t="s">
        <v>590</v>
      </c>
      <c r="UDL275" t="s">
        <v>590</v>
      </c>
      <c r="UDM275" t="s">
        <v>590</v>
      </c>
      <c r="UDN275" t="s">
        <v>590</v>
      </c>
      <c r="UDO275" t="s">
        <v>590</v>
      </c>
      <c r="UDP275" t="s">
        <v>590</v>
      </c>
      <c r="UDQ275" t="s">
        <v>590</v>
      </c>
      <c r="UDR275" t="s">
        <v>590</v>
      </c>
      <c r="UDS275" t="s">
        <v>590</v>
      </c>
      <c r="UDT275" t="s">
        <v>590</v>
      </c>
      <c r="UDU275" t="s">
        <v>590</v>
      </c>
      <c r="UDV275" t="s">
        <v>590</v>
      </c>
      <c r="UDW275" t="s">
        <v>590</v>
      </c>
      <c r="UDX275" t="s">
        <v>590</v>
      </c>
      <c r="UDY275" t="s">
        <v>590</v>
      </c>
      <c r="UDZ275" t="s">
        <v>590</v>
      </c>
      <c r="UEA275" t="s">
        <v>590</v>
      </c>
      <c r="UEB275" t="s">
        <v>590</v>
      </c>
      <c r="UEC275" t="s">
        <v>590</v>
      </c>
      <c r="UED275" t="s">
        <v>590</v>
      </c>
      <c r="UEE275" t="s">
        <v>590</v>
      </c>
      <c r="UEF275" t="s">
        <v>590</v>
      </c>
      <c r="UEG275" t="s">
        <v>590</v>
      </c>
      <c r="UEH275" t="s">
        <v>590</v>
      </c>
      <c r="UEI275" t="s">
        <v>590</v>
      </c>
      <c r="UEJ275" t="s">
        <v>590</v>
      </c>
      <c r="UEK275" t="s">
        <v>590</v>
      </c>
      <c r="UEL275" t="s">
        <v>590</v>
      </c>
      <c r="UEM275" t="s">
        <v>590</v>
      </c>
      <c r="UEN275" t="s">
        <v>590</v>
      </c>
      <c r="UEO275" t="s">
        <v>590</v>
      </c>
      <c r="UEP275" t="s">
        <v>590</v>
      </c>
      <c r="UEQ275" t="s">
        <v>590</v>
      </c>
      <c r="UER275" t="s">
        <v>590</v>
      </c>
      <c r="UES275" t="s">
        <v>590</v>
      </c>
      <c r="UET275" t="s">
        <v>590</v>
      </c>
      <c r="UEU275" t="s">
        <v>590</v>
      </c>
      <c r="UEV275" t="s">
        <v>590</v>
      </c>
      <c r="UEW275" t="s">
        <v>590</v>
      </c>
      <c r="UEX275" t="s">
        <v>590</v>
      </c>
      <c r="UEY275" t="s">
        <v>590</v>
      </c>
      <c r="UEZ275" t="s">
        <v>590</v>
      </c>
      <c r="UFA275" t="s">
        <v>590</v>
      </c>
      <c r="UFB275" t="s">
        <v>590</v>
      </c>
      <c r="UFC275" t="s">
        <v>590</v>
      </c>
      <c r="UFD275" t="s">
        <v>590</v>
      </c>
      <c r="UFE275" t="s">
        <v>590</v>
      </c>
      <c r="UFF275" t="s">
        <v>590</v>
      </c>
      <c r="UFG275" t="s">
        <v>590</v>
      </c>
      <c r="UFH275" t="s">
        <v>590</v>
      </c>
      <c r="UFI275" t="s">
        <v>590</v>
      </c>
      <c r="UFJ275" t="s">
        <v>590</v>
      </c>
      <c r="UFK275" t="s">
        <v>590</v>
      </c>
      <c r="UFL275" t="s">
        <v>590</v>
      </c>
      <c r="UFM275" t="s">
        <v>590</v>
      </c>
      <c r="UFN275" t="s">
        <v>590</v>
      </c>
      <c r="UFO275" t="s">
        <v>590</v>
      </c>
      <c r="UFP275" t="s">
        <v>590</v>
      </c>
      <c r="UFQ275" t="s">
        <v>590</v>
      </c>
      <c r="UFR275" t="s">
        <v>590</v>
      </c>
      <c r="UFS275" t="s">
        <v>590</v>
      </c>
      <c r="UFT275" t="s">
        <v>590</v>
      </c>
      <c r="UFU275" t="s">
        <v>590</v>
      </c>
      <c r="UFV275" t="s">
        <v>590</v>
      </c>
      <c r="UFW275" t="s">
        <v>590</v>
      </c>
      <c r="UFX275" t="s">
        <v>590</v>
      </c>
      <c r="UFY275" t="s">
        <v>590</v>
      </c>
      <c r="UFZ275" t="s">
        <v>590</v>
      </c>
      <c r="UGA275" t="s">
        <v>590</v>
      </c>
      <c r="UGB275" t="s">
        <v>590</v>
      </c>
      <c r="UGC275" t="s">
        <v>590</v>
      </c>
      <c r="UGD275" t="s">
        <v>590</v>
      </c>
      <c r="UGE275" t="s">
        <v>590</v>
      </c>
      <c r="UGF275" t="s">
        <v>590</v>
      </c>
      <c r="UGG275" t="s">
        <v>590</v>
      </c>
      <c r="UGH275" t="s">
        <v>590</v>
      </c>
      <c r="UGI275" t="s">
        <v>590</v>
      </c>
      <c r="UGJ275" t="s">
        <v>590</v>
      </c>
      <c r="UGK275" t="s">
        <v>590</v>
      </c>
      <c r="UGL275" t="s">
        <v>590</v>
      </c>
      <c r="UGM275" t="s">
        <v>590</v>
      </c>
      <c r="UGN275" t="s">
        <v>590</v>
      </c>
      <c r="UGO275" t="s">
        <v>590</v>
      </c>
      <c r="UGP275" t="s">
        <v>590</v>
      </c>
      <c r="UGQ275" t="s">
        <v>590</v>
      </c>
      <c r="UGR275" t="s">
        <v>590</v>
      </c>
      <c r="UGS275" t="s">
        <v>590</v>
      </c>
      <c r="UGT275" t="s">
        <v>590</v>
      </c>
      <c r="UGU275" t="s">
        <v>590</v>
      </c>
      <c r="UGV275" t="s">
        <v>590</v>
      </c>
      <c r="UGW275" t="s">
        <v>590</v>
      </c>
      <c r="UGX275" t="s">
        <v>590</v>
      </c>
      <c r="UGY275" t="s">
        <v>590</v>
      </c>
      <c r="UGZ275" t="s">
        <v>590</v>
      </c>
      <c r="UHA275" t="s">
        <v>590</v>
      </c>
      <c r="UHB275" t="s">
        <v>590</v>
      </c>
      <c r="UHC275" t="s">
        <v>590</v>
      </c>
      <c r="UHD275" t="s">
        <v>590</v>
      </c>
      <c r="UHE275" t="s">
        <v>590</v>
      </c>
      <c r="UHF275" t="s">
        <v>590</v>
      </c>
      <c r="UHG275" t="s">
        <v>590</v>
      </c>
      <c r="UHH275" t="s">
        <v>590</v>
      </c>
      <c r="UHI275" t="s">
        <v>590</v>
      </c>
      <c r="UHJ275" t="s">
        <v>590</v>
      </c>
      <c r="UHK275" t="s">
        <v>590</v>
      </c>
      <c r="UHL275" t="s">
        <v>590</v>
      </c>
      <c r="UHM275" t="s">
        <v>590</v>
      </c>
      <c r="UHN275" t="s">
        <v>590</v>
      </c>
      <c r="UHO275" t="s">
        <v>590</v>
      </c>
      <c r="UHP275" t="s">
        <v>590</v>
      </c>
      <c r="UHQ275" t="s">
        <v>590</v>
      </c>
      <c r="UHR275" t="s">
        <v>590</v>
      </c>
      <c r="UHS275" t="s">
        <v>590</v>
      </c>
      <c r="UHT275" t="s">
        <v>590</v>
      </c>
      <c r="UHU275" t="s">
        <v>590</v>
      </c>
      <c r="UHV275" t="s">
        <v>590</v>
      </c>
      <c r="UHW275" t="s">
        <v>590</v>
      </c>
      <c r="UHX275" t="s">
        <v>590</v>
      </c>
      <c r="UHY275" t="s">
        <v>590</v>
      </c>
      <c r="UHZ275" t="s">
        <v>590</v>
      </c>
      <c r="UIA275" t="s">
        <v>590</v>
      </c>
      <c r="UIB275" t="s">
        <v>590</v>
      </c>
      <c r="UIC275" t="s">
        <v>590</v>
      </c>
      <c r="UID275" t="s">
        <v>590</v>
      </c>
      <c r="UIE275" t="s">
        <v>590</v>
      </c>
      <c r="UIF275" t="s">
        <v>590</v>
      </c>
      <c r="UIG275" t="s">
        <v>590</v>
      </c>
      <c r="UIH275" t="s">
        <v>590</v>
      </c>
      <c r="UII275" t="s">
        <v>590</v>
      </c>
      <c r="UIJ275" t="s">
        <v>590</v>
      </c>
      <c r="UIK275" t="s">
        <v>590</v>
      </c>
      <c r="UIL275" t="s">
        <v>590</v>
      </c>
      <c r="UIM275" t="s">
        <v>590</v>
      </c>
      <c r="UIN275" t="s">
        <v>590</v>
      </c>
      <c r="UIO275" t="s">
        <v>590</v>
      </c>
      <c r="UIP275" t="s">
        <v>590</v>
      </c>
      <c r="UIQ275" t="s">
        <v>590</v>
      </c>
      <c r="UIR275" t="s">
        <v>590</v>
      </c>
      <c r="UIS275" t="s">
        <v>590</v>
      </c>
      <c r="UIT275" t="s">
        <v>590</v>
      </c>
      <c r="UIU275" t="s">
        <v>590</v>
      </c>
      <c r="UIV275" t="s">
        <v>590</v>
      </c>
      <c r="UIW275" t="s">
        <v>590</v>
      </c>
      <c r="UIX275" t="s">
        <v>590</v>
      </c>
      <c r="UIY275" t="s">
        <v>590</v>
      </c>
      <c r="UIZ275" t="s">
        <v>590</v>
      </c>
      <c r="UJA275" t="s">
        <v>590</v>
      </c>
      <c r="UJB275" t="s">
        <v>590</v>
      </c>
      <c r="UJC275" t="s">
        <v>590</v>
      </c>
      <c r="UJD275" t="s">
        <v>590</v>
      </c>
      <c r="UJE275" t="s">
        <v>590</v>
      </c>
      <c r="UJF275" t="s">
        <v>590</v>
      </c>
      <c r="UJG275" t="s">
        <v>590</v>
      </c>
      <c r="UJH275" t="s">
        <v>590</v>
      </c>
      <c r="UJI275" t="s">
        <v>590</v>
      </c>
      <c r="UJJ275" t="s">
        <v>590</v>
      </c>
      <c r="UJK275" t="s">
        <v>590</v>
      </c>
      <c r="UJL275" t="s">
        <v>590</v>
      </c>
      <c r="UJM275" t="s">
        <v>590</v>
      </c>
      <c r="UJN275" t="s">
        <v>590</v>
      </c>
      <c r="UJO275" t="s">
        <v>590</v>
      </c>
      <c r="UJP275" t="s">
        <v>590</v>
      </c>
      <c r="UJQ275" t="s">
        <v>590</v>
      </c>
      <c r="UJR275" t="s">
        <v>590</v>
      </c>
      <c r="UJS275" t="s">
        <v>590</v>
      </c>
      <c r="UJT275" t="s">
        <v>590</v>
      </c>
      <c r="UJU275" t="s">
        <v>590</v>
      </c>
      <c r="UJV275" t="s">
        <v>590</v>
      </c>
      <c r="UJW275" t="s">
        <v>590</v>
      </c>
      <c r="UJX275" t="s">
        <v>590</v>
      </c>
      <c r="UJY275" t="s">
        <v>590</v>
      </c>
      <c r="UJZ275" t="s">
        <v>590</v>
      </c>
      <c r="UKA275" t="s">
        <v>590</v>
      </c>
      <c r="UKB275" t="s">
        <v>590</v>
      </c>
      <c r="UKC275" t="s">
        <v>590</v>
      </c>
      <c r="UKD275" t="s">
        <v>590</v>
      </c>
      <c r="UKE275" t="s">
        <v>590</v>
      </c>
      <c r="UKF275" t="s">
        <v>590</v>
      </c>
      <c r="UKG275" t="s">
        <v>590</v>
      </c>
      <c r="UKH275" t="s">
        <v>590</v>
      </c>
      <c r="UKI275" t="s">
        <v>590</v>
      </c>
      <c r="UKJ275" t="s">
        <v>590</v>
      </c>
      <c r="UKK275" t="s">
        <v>590</v>
      </c>
      <c r="UKL275" t="s">
        <v>590</v>
      </c>
      <c r="UKM275" t="s">
        <v>590</v>
      </c>
      <c r="UKN275" t="s">
        <v>590</v>
      </c>
      <c r="UKO275" t="s">
        <v>590</v>
      </c>
      <c r="UKP275" t="s">
        <v>590</v>
      </c>
      <c r="UKQ275" t="s">
        <v>590</v>
      </c>
      <c r="UKR275" t="s">
        <v>590</v>
      </c>
      <c r="UKS275" t="s">
        <v>590</v>
      </c>
      <c r="UKT275" t="s">
        <v>590</v>
      </c>
      <c r="UKU275" t="s">
        <v>590</v>
      </c>
      <c r="UKV275" t="s">
        <v>590</v>
      </c>
      <c r="UKW275" t="s">
        <v>590</v>
      </c>
      <c r="UKX275" t="s">
        <v>590</v>
      </c>
      <c r="UKY275" t="s">
        <v>590</v>
      </c>
      <c r="UKZ275" t="s">
        <v>590</v>
      </c>
      <c r="ULA275" t="s">
        <v>590</v>
      </c>
      <c r="ULB275" t="s">
        <v>590</v>
      </c>
      <c r="ULC275" t="s">
        <v>590</v>
      </c>
      <c r="ULD275" t="s">
        <v>590</v>
      </c>
      <c r="ULE275" t="s">
        <v>590</v>
      </c>
      <c r="ULF275" t="s">
        <v>590</v>
      </c>
      <c r="ULG275" t="s">
        <v>590</v>
      </c>
      <c r="ULH275" t="s">
        <v>590</v>
      </c>
      <c r="ULI275" t="s">
        <v>590</v>
      </c>
      <c r="ULJ275" t="s">
        <v>590</v>
      </c>
      <c r="ULK275" t="s">
        <v>590</v>
      </c>
      <c r="ULL275" t="s">
        <v>590</v>
      </c>
      <c r="ULM275" t="s">
        <v>590</v>
      </c>
      <c r="ULN275" t="s">
        <v>590</v>
      </c>
      <c r="ULO275" t="s">
        <v>590</v>
      </c>
      <c r="ULP275" t="s">
        <v>590</v>
      </c>
      <c r="ULQ275" t="s">
        <v>590</v>
      </c>
      <c r="ULR275" t="s">
        <v>590</v>
      </c>
      <c r="ULS275" t="s">
        <v>590</v>
      </c>
      <c r="ULT275" t="s">
        <v>590</v>
      </c>
      <c r="ULU275" t="s">
        <v>590</v>
      </c>
      <c r="ULV275" t="s">
        <v>590</v>
      </c>
      <c r="ULW275" t="s">
        <v>590</v>
      </c>
      <c r="ULX275" t="s">
        <v>590</v>
      </c>
      <c r="ULY275" t="s">
        <v>590</v>
      </c>
      <c r="ULZ275" t="s">
        <v>590</v>
      </c>
      <c r="UMA275" t="s">
        <v>590</v>
      </c>
      <c r="UMB275" t="s">
        <v>590</v>
      </c>
      <c r="UMC275" t="s">
        <v>590</v>
      </c>
      <c r="UMD275" t="s">
        <v>590</v>
      </c>
      <c r="UME275" t="s">
        <v>590</v>
      </c>
      <c r="UMF275" t="s">
        <v>590</v>
      </c>
      <c r="UMG275" t="s">
        <v>590</v>
      </c>
      <c r="UMH275" t="s">
        <v>590</v>
      </c>
      <c r="UMI275" t="s">
        <v>590</v>
      </c>
      <c r="UMJ275" t="s">
        <v>590</v>
      </c>
      <c r="UMK275" t="s">
        <v>590</v>
      </c>
      <c r="UML275" t="s">
        <v>590</v>
      </c>
      <c r="UMM275" t="s">
        <v>590</v>
      </c>
      <c r="UMN275" t="s">
        <v>590</v>
      </c>
      <c r="UMO275" t="s">
        <v>590</v>
      </c>
      <c r="UMP275" t="s">
        <v>590</v>
      </c>
      <c r="UMQ275" t="s">
        <v>590</v>
      </c>
      <c r="UMR275" t="s">
        <v>590</v>
      </c>
      <c r="UMS275" t="s">
        <v>590</v>
      </c>
      <c r="UMT275" t="s">
        <v>590</v>
      </c>
      <c r="UMU275" t="s">
        <v>590</v>
      </c>
      <c r="UMV275" t="s">
        <v>590</v>
      </c>
      <c r="UMW275" t="s">
        <v>590</v>
      </c>
      <c r="UMX275" t="s">
        <v>590</v>
      </c>
      <c r="UMY275" t="s">
        <v>590</v>
      </c>
      <c r="UMZ275" t="s">
        <v>590</v>
      </c>
      <c r="UNA275" t="s">
        <v>590</v>
      </c>
      <c r="UNB275" t="s">
        <v>590</v>
      </c>
      <c r="UNC275" t="s">
        <v>590</v>
      </c>
      <c r="UND275" t="s">
        <v>590</v>
      </c>
      <c r="UNE275" t="s">
        <v>590</v>
      </c>
      <c r="UNF275" t="s">
        <v>590</v>
      </c>
      <c r="UNG275" t="s">
        <v>590</v>
      </c>
      <c r="UNH275" t="s">
        <v>590</v>
      </c>
      <c r="UNI275" t="s">
        <v>590</v>
      </c>
      <c r="UNJ275" t="s">
        <v>590</v>
      </c>
      <c r="UNK275" t="s">
        <v>590</v>
      </c>
      <c r="UNL275" t="s">
        <v>590</v>
      </c>
      <c r="UNM275" t="s">
        <v>590</v>
      </c>
      <c r="UNN275" t="s">
        <v>590</v>
      </c>
      <c r="UNO275" t="s">
        <v>590</v>
      </c>
      <c r="UNP275" t="s">
        <v>590</v>
      </c>
      <c r="UNQ275" t="s">
        <v>590</v>
      </c>
      <c r="UNR275" t="s">
        <v>590</v>
      </c>
      <c r="UNS275" t="s">
        <v>590</v>
      </c>
      <c r="UNT275" t="s">
        <v>590</v>
      </c>
      <c r="UNU275" t="s">
        <v>590</v>
      </c>
      <c r="UNV275" t="s">
        <v>590</v>
      </c>
      <c r="UNW275" t="s">
        <v>590</v>
      </c>
      <c r="UNX275" t="s">
        <v>590</v>
      </c>
      <c r="UNY275" t="s">
        <v>590</v>
      </c>
      <c r="UNZ275" t="s">
        <v>590</v>
      </c>
      <c r="UOA275" t="s">
        <v>590</v>
      </c>
      <c r="UOB275" t="s">
        <v>590</v>
      </c>
      <c r="UOC275" t="s">
        <v>590</v>
      </c>
      <c r="UOD275" t="s">
        <v>590</v>
      </c>
      <c r="UOE275" t="s">
        <v>590</v>
      </c>
      <c r="UOF275" t="s">
        <v>590</v>
      </c>
      <c r="UOG275" t="s">
        <v>590</v>
      </c>
      <c r="UOH275" t="s">
        <v>590</v>
      </c>
      <c r="UOI275" t="s">
        <v>590</v>
      </c>
      <c r="UOJ275" t="s">
        <v>590</v>
      </c>
      <c r="UOK275" t="s">
        <v>590</v>
      </c>
      <c r="UOL275" t="s">
        <v>590</v>
      </c>
      <c r="UOM275" t="s">
        <v>590</v>
      </c>
      <c r="UON275" t="s">
        <v>590</v>
      </c>
      <c r="UOO275" t="s">
        <v>590</v>
      </c>
      <c r="UOP275" t="s">
        <v>590</v>
      </c>
      <c r="UOQ275" t="s">
        <v>590</v>
      </c>
      <c r="UOR275" t="s">
        <v>590</v>
      </c>
      <c r="UOS275" t="s">
        <v>590</v>
      </c>
      <c r="UOT275" t="s">
        <v>590</v>
      </c>
      <c r="UOU275" t="s">
        <v>590</v>
      </c>
      <c r="UOV275" t="s">
        <v>590</v>
      </c>
      <c r="UOW275" t="s">
        <v>590</v>
      </c>
      <c r="UOX275" t="s">
        <v>590</v>
      </c>
      <c r="UOY275" t="s">
        <v>590</v>
      </c>
      <c r="UOZ275" t="s">
        <v>590</v>
      </c>
      <c r="UPA275" t="s">
        <v>590</v>
      </c>
      <c r="UPB275" t="s">
        <v>590</v>
      </c>
      <c r="UPC275" t="s">
        <v>590</v>
      </c>
      <c r="UPD275" t="s">
        <v>590</v>
      </c>
      <c r="UPE275" t="s">
        <v>590</v>
      </c>
      <c r="UPF275" t="s">
        <v>590</v>
      </c>
      <c r="UPG275" t="s">
        <v>590</v>
      </c>
      <c r="UPH275" t="s">
        <v>590</v>
      </c>
      <c r="UPI275" t="s">
        <v>590</v>
      </c>
      <c r="UPJ275" t="s">
        <v>590</v>
      </c>
      <c r="UPK275" t="s">
        <v>590</v>
      </c>
      <c r="UPL275" t="s">
        <v>590</v>
      </c>
      <c r="UPM275" t="s">
        <v>590</v>
      </c>
      <c r="UPN275" t="s">
        <v>590</v>
      </c>
      <c r="UPO275" t="s">
        <v>590</v>
      </c>
      <c r="UPP275" t="s">
        <v>590</v>
      </c>
      <c r="UPQ275" t="s">
        <v>590</v>
      </c>
      <c r="UPR275" t="s">
        <v>590</v>
      </c>
      <c r="UPS275" t="s">
        <v>590</v>
      </c>
      <c r="UPT275" t="s">
        <v>590</v>
      </c>
      <c r="UPU275" t="s">
        <v>590</v>
      </c>
      <c r="UPV275" t="s">
        <v>590</v>
      </c>
      <c r="UPW275" t="s">
        <v>590</v>
      </c>
      <c r="UPX275" t="s">
        <v>590</v>
      </c>
      <c r="UPY275" t="s">
        <v>590</v>
      </c>
      <c r="UPZ275" t="s">
        <v>590</v>
      </c>
      <c r="UQA275" t="s">
        <v>590</v>
      </c>
      <c r="UQB275" t="s">
        <v>590</v>
      </c>
      <c r="UQC275" t="s">
        <v>590</v>
      </c>
      <c r="UQD275" t="s">
        <v>590</v>
      </c>
      <c r="UQE275" t="s">
        <v>590</v>
      </c>
      <c r="UQF275" t="s">
        <v>590</v>
      </c>
      <c r="UQG275" t="s">
        <v>590</v>
      </c>
      <c r="UQH275" t="s">
        <v>590</v>
      </c>
      <c r="UQI275" t="s">
        <v>590</v>
      </c>
      <c r="UQJ275" t="s">
        <v>590</v>
      </c>
      <c r="UQK275" t="s">
        <v>590</v>
      </c>
      <c r="UQL275" t="s">
        <v>590</v>
      </c>
      <c r="UQM275" t="s">
        <v>590</v>
      </c>
      <c r="UQN275" t="s">
        <v>590</v>
      </c>
      <c r="UQO275" t="s">
        <v>590</v>
      </c>
      <c r="UQP275" t="s">
        <v>590</v>
      </c>
      <c r="UQQ275" t="s">
        <v>590</v>
      </c>
      <c r="UQR275" t="s">
        <v>590</v>
      </c>
      <c r="UQS275" t="s">
        <v>590</v>
      </c>
      <c r="UQT275" t="s">
        <v>590</v>
      </c>
      <c r="UQU275" t="s">
        <v>590</v>
      </c>
      <c r="UQV275" t="s">
        <v>590</v>
      </c>
      <c r="UQW275" t="s">
        <v>590</v>
      </c>
      <c r="UQX275" t="s">
        <v>590</v>
      </c>
      <c r="UQY275" t="s">
        <v>590</v>
      </c>
      <c r="UQZ275" t="s">
        <v>590</v>
      </c>
      <c r="URA275" t="s">
        <v>590</v>
      </c>
      <c r="URB275" t="s">
        <v>590</v>
      </c>
      <c r="URC275" t="s">
        <v>590</v>
      </c>
      <c r="URD275" t="s">
        <v>590</v>
      </c>
      <c r="URE275" t="s">
        <v>590</v>
      </c>
      <c r="URF275" t="s">
        <v>590</v>
      </c>
      <c r="URG275" t="s">
        <v>590</v>
      </c>
      <c r="URH275" t="s">
        <v>590</v>
      </c>
      <c r="URI275" t="s">
        <v>590</v>
      </c>
      <c r="URJ275" t="s">
        <v>590</v>
      </c>
      <c r="URK275" t="s">
        <v>590</v>
      </c>
      <c r="URL275" t="s">
        <v>590</v>
      </c>
      <c r="URM275" t="s">
        <v>590</v>
      </c>
      <c r="URN275" t="s">
        <v>590</v>
      </c>
      <c r="URO275" t="s">
        <v>590</v>
      </c>
      <c r="URP275" t="s">
        <v>590</v>
      </c>
      <c r="URQ275" t="s">
        <v>590</v>
      </c>
      <c r="URR275" t="s">
        <v>590</v>
      </c>
      <c r="URS275" t="s">
        <v>590</v>
      </c>
      <c r="URT275" t="s">
        <v>590</v>
      </c>
      <c r="URU275" t="s">
        <v>590</v>
      </c>
      <c r="URV275" t="s">
        <v>590</v>
      </c>
      <c r="URW275" t="s">
        <v>590</v>
      </c>
      <c r="URX275" t="s">
        <v>590</v>
      </c>
      <c r="URY275" t="s">
        <v>590</v>
      </c>
      <c r="URZ275" t="s">
        <v>590</v>
      </c>
      <c r="USA275" t="s">
        <v>590</v>
      </c>
      <c r="USB275" t="s">
        <v>590</v>
      </c>
      <c r="USC275" t="s">
        <v>590</v>
      </c>
      <c r="USD275" t="s">
        <v>590</v>
      </c>
      <c r="USE275" t="s">
        <v>590</v>
      </c>
      <c r="USF275" t="s">
        <v>590</v>
      </c>
      <c r="USG275" t="s">
        <v>590</v>
      </c>
      <c r="USH275" t="s">
        <v>590</v>
      </c>
      <c r="USI275" t="s">
        <v>590</v>
      </c>
      <c r="USJ275" t="s">
        <v>590</v>
      </c>
      <c r="USK275" t="s">
        <v>590</v>
      </c>
      <c r="USL275" t="s">
        <v>590</v>
      </c>
      <c r="USM275" t="s">
        <v>590</v>
      </c>
      <c r="USN275" t="s">
        <v>590</v>
      </c>
      <c r="USO275" t="s">
        <v>590</v>
      </c>
      <c r="USP275" t="s">
        <v>590</v>
      </c>
      <c r="USQ275" t="s">
        <v>590</v>
      </c>
      <c r="USR275" t="s">
        <v>590</v>
      </c>
      <c r="USS275" t="s">
        <v>590</v>
      </c>
      <c r="UST275" t="s">
        <v>590</v>
      </c>
      <c r="USU275" t="s">
        <v>590</v>
      </c>
      <c r="USV275" t="s">
        <v>590</v>
      </c>
      <c r="USW275" t="s">
        <v>590</v>
      </c>
      <c r="USX275" t="s">
        <v>590</v>
      </c>
      <c r="USY275" t="s">
        <v>590</v>
      </c>
      <c r="USZ275" t="s">
        <v>590</v>
      </c>
      <c r="UTA275" t="s">
        <v>590</v>
      </c>
      <c r="UTB275" t="s">
        <v>590</v>
      </c>
      <c r="UTC275" t="s">
        <v>590</v>
      </c>
      <c r="UTD275" t="s">
        <v>590</v>
      </c>
      <c r="UTE275" t="s">
        <v>590</v>
      </c>
      <c r="UTF275" t="s">
        <v>590</v>
      </c>
      <c r="UTG275" t="s">
        <v>590</v>
      </c>
      <c r="UTH275" t="s">
        <v>590</v>
      </c>
      <c r="UTI275" t="s">
        <v>590</v>
      </c>
      <c r="UTJ275" t="s">
        <v>590</v>
      </c>
      <c r="UTK275" t="s">
        <v>590</v>
      </c>
      <c r="UTL275" t="s">
        <v>590</v>
      </c>
      <c r="UTM275" t="s">
        <v>590</v>
      </c>
      <c r="UTN275" t="s">
        <v>590</v>
      </c>
      <c r="UTO275" t="s">
        <v>590</v>
      </c>
      <c r="UTP275" t="s">
        <v>590</v>
      </c>
      <c r="UTQ275" t="s">
        <v>590</v>
      </c>
      <c r="UTR275" t="s">
        <v>590</v>
      </c>
      <c r="UTS275" t="s">
        <v>590</v>
      </c>
      <c r="UTT275" t="s">
        <v>590</v>
      </c>
      <c r="UTU275" t="s">
        <v>590</v>
      </c>
      <c r="UTV275" t="s">
        <v>590</v>
      </c>
      <c r="UTW275" t="s">
        <v>590</v>
      </c>
      <c r="UTX275" t="s">
        <v>590</v>
      </c>
      <c r="UTY275" t="s">
        <v>590</v>
      </c>
      <c r="UTZ275" t="s">
        <v>590</v>
      </c>
      <c r="UUA275" t="s">
        <v>590</v>
      </c>
      <c r="UUB275" t="s">
        <v>590</v>
      </c>
      <c r="UUC275" t="s">
        <v>590</v>
      </c>
      <c r="UUD275" t="s">
        <v>590</v>
      </c>
      <c r="UUE275" t="s">
        <v>590</v>
      </c>
      <c r="UUF275" t="s">
        <v>590</v>
      </c>
      <c r="UUG275" t="s">
        <v>590</v>
      </c>
      <c r="UUH275" t="s">
        <v>590</v>
      </c>
      <c r="UUI275" t="s">
        <v>590</v>
      </c>
      <c r="UUJ275" t="s">
        <v>590</v>
      </c>
      <c r="UUK275" t="s">
        <v>590</v>
      </c>
      <c r="UUL275" t="s">
        <v>590</v>
      </c>
      <c r="UUM275" t="s">
        <v>590</v>
      </c>
      <c r="UUN275" t="s">
        <v>590</v>
      </c>
      <c r="UUO275" t="s">
        <v>590</v>
      </c>
      <c r="UUP275" t="s">
        <v>590</v>
      </c>
      <c r="UUQ275" t="s">
        <v>590</v>
      </c>
      <c r="UUR275" t="s">
        <v>590</v>
      </c>
      <c r="UUS275" t="s">
        <v>590</v>
      </c>
      <c r="UUT275" t="s">
        <v>590</v>
      </c>
      <c r="UUU275" t="s">
        <v>590</v>
      </c>
      <c r="UUV275" t="s">
        <v>590</v>
      </c>
      <c r="UUW275" t="s">
        <v>590</v>
      </c>
      <c r="UUX275" t="s">
        <v>590</v>
      </c>
      <c r="UUY275" t="s">
        <v>590</v>
      </c>
      <c r="UUZ275" t="s">
        <v>590</v>
      </c>
      <c r="UVA275" t="s">
        <v>590</v>
      </c>
      <c r="UVB275" t="s">
        <v>590</v>
      </c>
      <c r="UVC275" t="s">
        <v>590</v>
      </c>
      <c r="UVD275" t="s">
        <v>590</v>
      </c>
      <c r="UVE275" t="s">
        <v>590</v>
      </c>
      <c r="UVF275" t="s">
        <v>590</v>
      </c>
      <c r="UVG275" t="s">
        <v>590</v>
      </c>
      <c r="UVH275" t="s">
        <v>590</v>
      </c>
      <c r="UVI275" t="s">
        <v>590</v>
      </c>
      <c r="UVJ275" t="s">
        <v>590</v>
      </c>
      <c r="UVK275" t="s">
        <v>590</v>
      </c>
      <c r="UVL275" t="s">
        <v>590</v>
      </c>
      <c r="UVM275" t="s">
        <v>590</v>
      </c>
      <c r="UVN275" t="s">
        <v>590</v>
      </c>
      <c r="UVO275" t="s">
        <v>590</v>
      </c>
      <c r="UVP275" t="s">
        <v>590</v>
      </c>
      <c r="UVQ275" t="s">
        <v>590</v>
      </c>
      <c r="UVR275" t="s">
        <v>590</v>
      </c>
      <c r="UVS275" t="s">
        <v>590</v>
      </c>
      <c r="UVT275" t="s">
        <v>590</v>
      </c>
      <c r="UVU275" t="s">
        <v>590</v>
      </c>
      <c r="UVV275" t="s">
        <v>590</v>
      </c>
      <c r="UVW275" t="s">
        <v>590</v>
      </c>
      <c r="UVX275" t="s">
        <v>590</v>
      </c>
      <c r="UVY275" t="s">
        <v>590</v>
      </c>
      <c r="UVZ275" t="s">
        <v>590</v>
      </c>
      <c r="UWA275" t="s">
        <v>590</v>
      </c>
      <c r="UWB275" t="s">
        <v>590</v>
      </c>
      <c r="UWC275" t="s">
        <v>590</v>
      </c>
      <c r="UWD275" t="s">
        <v>590</v>
      </c>
      <c r="UWE275" t="s">
        <v>590</v>
      </c>
      <c r="UWF275" t="s">
        <v>590</v>
      </c>
      <c r="UWG275" t="s">
        <v>590</v>
      </c>
      <c r="UWH275" t="s">
        <v>590</v>
      </c>
      <c r="UWI275" t="s">
        <v>590</v>
      </c>
      <c r="UWJ275" t="s">
        <v>590</v>
      </c>
      <c r="UWK275" t="s">
        <v>590</v>
      </c>
      <c r="UWL275" t="s">
        <v>590</v>
      </c>
      <c r="UWM275" t="s">
        <v>590</v>
      </c>
      <c r="UWN275" t="s">
        <v>590</v>
      </c>
      <c r="UWO275" t="s">
        <v>590</v>
      </c>
      <c r="UWP275" t="s">
        <v>590</v>
      </c>
      <c r="UWQ275" t="s">
        <v>590</v>
      </c>
      <c r="UWR275" t="s">
        <v>590</v>
      </c>
      <c r="UWS275" t="s">
        <v>590</v>
      </c>
      <c r="UWT275" t="s">
        <v>590</v>
      </c>
      <c r="UWU275" t="s">
        <v>590</v>
      </c>
      <c r="UWV275" t="s">
        <v>590</v>
      </c>
      <c r="UWW275" t="s">
        <v>590</v>
      </c>
      <c r="UWX275" t="s">
        <v>590</v>
      </c>
      <c r="UWY275" t="s">
        <v>590</v>
      </c>
      <c r="UWZ275" t="s">
        <v>590</v>
      </c>
      <c r="UXA275" t="s">
        <v>590</v>
      </c>
      <c r="UXB275" t="s">
        <v>590</v>
      </c>
      <c r="UXC275" t="s">
        <v>590</v>
      </c>
      <c r="UXD275" t="s">
        <v>590</v>
      </c>
      <c r="UXE275" t="s">
        <v>590</v>
      </c>
      <c r="UXF275" t="s">
        <v>590</v>
      </c>
      <c r="UXG275" t="s">
        <v>590</v>
      </c>
      <c r="UXH275" t="s">
        <v>590</v>
      </c>
      <c r="UXI275" t="s">
        <v>590</v>
      </c>
      <c r="UXJ275" t="s">
        <v>590</v>
      </c>
      <c r="UXK275" t="s">
        <v>590</v>
      </c>
      <c r="UXL275" t="s">
        <v>590</v>
      </c>
      <c r="UXM275" t="s">
        <v>590</v>
      </c>
      <c r="UXN275" t="s">
        <v>590</v>
      </c>
      <c r="UXO275" t="s">
        <v>590</v>
      </c>
      <c r="UXP275" t="s">
        <v>590</v>
      </c>
      <c r="UXQ275" t="s">
        <v>590</v>
      </c>
      <c r="UXR275" t="s">
        <v>590</v>
      </c>
      <c r="UXS275" t="s">
        <v>590</v>
      </c>
      <c r="UXT275" t="s">
        <v>590</v>
      </c>
      <c r="UXU275" t="s">
        <v>590</v>
      </c>
      <c r="UXV275" t="s">
        <v>590</v>
      </c>
      <c r="UXW275" t="s">
        <v>590</v>
      </c>
      <c r="UXX275" t="s">
        <v>590</v>
      </c>
      <c r="UXY275" t="s">
        <v>590</v>
      </c>
      <c r="UXZ275" t="s">
        <v>590</v>
      </c>
      <c r="UYA275" t="s">
        <v>590</v>
      </c>
      <c r="UYB275" t="s">
        <v>590</v>
      </c>
      <c r="UYC275" t="s">
        <v>590</v>
      </c>
      <c r="UYD275" t="s">
        <v>590</v>
      </c>
      <c r="UYE275" t="s">
        <v>590</v>
      </c>
      <c r="UYF275" t="s">
        <v>590</v>
      </c>
      <c r="UYG275" t="s">
        <v>590</v>
      </c>
      <c r="UYH275" t="s">
        <v>590</v>
      </c>
      <c r="UYI275" t="s">
        <v>590</v>
      </c>
      <c r="UYJ275" t="s">
        <v>590</v>
      </c>
      <c r="UYK275" t="s">
        <v>590</v>
      </c>
      <c r="UYL275" t="s">
        <v>590</v>
      </c>
      <c r="UYM275" t="s">
        <v>590</v>
      </c>
      <c r="UYN275" t="s">
        <v>590</v>
      </c>
      <c r="UYO275" t="s">
        <v>590</v>
      </c>
      <c r="UYP275" t="s">
        <v>590</v>
      </c>
      <c r="UYQ275" t="s">
        <v>590</v>
      </c>
      <c r="UYR275" t="s">
        <v>590</v>
      </c>
      <c r="UYS275" t="s">
        <v>590</v>
      </c>
      <c r="UYT275" t="s">
        <v>590</v>
      </c>
      <c r="UYU275" t="s">
        <v>590</v>
      </c>
      <c r="UYV275" t="s">
        <v>590</v>
      </c>
      <c r="UYW275" t="s">
        <v>590</v>
      </c>
      <c r="UYX275" t="s">
        <v>590</v>
      </c>
      <c r="UYY275" t="s">
        <v>590</v>
      </c>
      <c r="UYZ275" t="s">
        <v>590</v>
      </c>
      <c r="UZA275" t="s">
        <v>590</v>
      </c>
      <c r="UZB275" t="s">
        <v>590</v>
      </c>
      <c r="UZC275" t="s">
        <v>590</v>
      </c>
      <c r="UZD275" t="s">
        <v>590</v>
      </c>
      <c r="UZE275" t="s">
        <v>590</v>
      </c>
      <c r="UZF275" t="s">
        <v>590</v>
      </c>
      <c r="UZG275" t="s">
        <v>590</v>
      </c>
      <c r="UZH275" t="s">
        <v>590</v>
      </c>
      <c r="UZI275" t="s">
        <v>590</v>
      </c>
      <c r="UZJ275" t="s">
        <v>590</v>
      </c>
      <c r="UZK275" t="s">
        <v>590</v>
      </c>
      <c r="UZL275" t="s">
        <v>590</v>
      </c>
      <c r="UZM275" t="s">
        <v>590</v>
      </c>
      <c r="UZN275" t="s">
        <v>590</v>
      </c>
      <c r="UZO275" t="s">
        <v>590</v>
      </c>
      <c r="UZP275" t="s">
        <v>590</v>
      </c>
      <c r="UZQ275" t="s">
        <v>590</v>
      </c>
      <c r="UZR275" t="s">
        <v>590</v>
      </c>
      <c r="UZS275" t="s">
        <v>590</v>
      </c>
      <c r="UZT275" t="s">
        <v>590</v>
      </c>
      <c r="UZU275" t="s">
        <v>590</v>
      </c>
      <c r="UZV275" t="s">
        <v>590</v>
      </c>
      <c r="UZW275" t="s">
        <v>590</v>
      </c>
      <c r="UZX275" t="s">
        <v>590</v>
      </c>
      <c r="UZY275" t="s">
        <v>590</v>
      </c>
      <c r="UZZ275" t="s">
        <v>590</v>
      </c>
      <c r="VAA275" t="s">
        <v>590</v>
      </c>
      <c r="VAB275" t="s">
        <v>590</v>
      </c>
      <c r="VAC275" t="s">
        <v>590</v>
      </c>
      <c r="VAD275" t="s">
        <v>590</v>
      </c>
      <c r="VAE275" t="s">
        <v>590</v>
      </c>
      <c r="VAF275" t="s">
        <v>590</v>
      </c>
      <c r="VAG275" t="s">
        <v>590</v>
      </c>
      <c r="VAH275" t="s">
        <v>590</v>
      </c>
      <c r="VAI275" t="s">
        <v>590</v>
      </c>
      <c r="VAJ275" t="s">
        <v>590</v>
      </c>
      <c r="VAK275" t="s">
        <v>590</v>
      </c>
      <c r="VAL275" t="s">
        <v>590</v>
      </c>
      <c r="VAM275" t="s">
        <v>590</v>
      </c>
      <c r="VAN275" t="s">
        <v>590</v>
      </c>
      <c r="VAO275" t="s">
        <v>590</v>
      </c>
      <c r="VAP275" t="s">
        <v>590</v>
      </c>
      <c r="VAQ275" t="s">
        <v>590</v>
      </c>
      <c r="VAR275" t="s">
        <v>590</v>
      </c>
      <c r="VAS275" t="s">
        <v>590</v>
      </c>
      <c r="VAT275" t="s">
        <v>590</v>
      </c>
      <c r="VAU275" t="s">
        <v>590</v>
      </c>
      <c r="VAV275" t="s">
        <v>590</v>
      </c>
      <c r="VAW275" t="s">
        <v>590</v>
      </c>
      <c r="VAX275" t="s">
        <v>590</v>
      </c>
      <c r="VAY275" t="s">
        <v>590</v>
      </c>
      <c r="VAZ275" t="s">
        <v>590</v>
      </c>
      <c r="VBA275" t="s">
        <v>590</v>
      </c>
      <c r="VBB275" t="s">
        <v>590</v>
      </c>
      <c r="VBC275" t="s">
        <v>590</v>
      </c>
      <c r="VBD275" t="s">
        <v>590</v>
      </c>
      <c r="VBE275" t="s">
        <v>590</v>
      </c>
      <c r="VBF275" t="s">
        <v>590</v>
      </c>
      <c r="VBG275" t="s">
        <v>590</v>
      </c>
      <c r="VBH275" t="s">
        <v>590</v>
      </c>
      <c r="VBI275" t="s">
        <v>590</v>
      </c>
      <c r="VBJ275" t="s">
        <v>590</v>
      </c>
      <c r="VBK275" t="s">
        <v>590</v>
      </c>
      <c r="VBL275" t="s">
        <v>590</v>
      </c>
      <c r="VBM275" t="s">
        <v>590</v>
      </c>
      <c r="VBN275" t="s">
        <v>590</v>
      </c>
      <c r="VBO275" t="s">
        <v>590</v>
      </c>
      <c r="VBP275" t="s">
        <v>590</v>
      </c>
      <c r="VBQ275" t="s">
        <v>590</v>
      </c>
      <c r="VBR275" t="s">
        <v>590</v>
      </c>
      <c r="VBS275" t="s">
        <v>590</v>
      </c>
      <c r="VBT275" t="s">
        <v>590</v>
      </c>
      <c r="VBU275" t="s">
        <v>590</v>
      </c>
      <c r="VBV275" t="s">
        <v>590</v>
      </c>
      <c r="VBW275" t="s">
        <v>590</v>
      </c>
      <c r="VBX275" t="s">
        <v>590</v>
      </c>
      <c r="VBY275" t="s">
        <v>590</v>
      </c>
      <c r="VBZ275" t="s">
        <v>590</v>
      </c>
      <c r="VCA275" t="s">
        <v>590</v>
      </c>
      <c r="VCB275" t="s">
        <v>590</v>
      </c>
      <c r="VCC275" t="s">
        <v>590</v>
      </c>
      <c r="VCD275" t="s">
        <v>590</v>
      </c>
      <c r="VCE275" t="s">
        <v>590</v>
      </c>
      <c r="VCF275" t="s">
        <v>590</v>
      </c>
      <c r="VCG275" t="s">
        <v>590</v>
      </c>
      <c r="VCH275" t="s">
        <v>590</v>
      </c>
      <c r="VCI275" t="s">
        <v>590</v>
      </c>
      <c r="VCJ275" t="s">
        <v>590</v>
      </c>
      <c r="VCK275" t="s">
        <v>590</v>
      </c>
      <c r="VCL275" t="s">
        <v>590</v>
      </c>
      <c r="VCM275" t="s">
        <v>590</v>
      </c>
      <c r="VCN275" t="s">
        <v>590</v>
      </c>
      <c r="VCO275" t="s">
        <v>590</v>
      </c>
      <c r="VCP275" t="s">
        <v>590</v>
      </c>
      <c r="VCQ275" t="s">
        <v>590</v>
      </c>
      <c r="VCR275" t="s">
        <v>590</v>
      </c>
      <c r="VCS275" t="s">
        <v>590</v>
      </c>
      <c r="VCT275" t="s">
        <v>590</v>
      </c>
      <c r="VCU275" t="s">
        <v>590</v>
      </c>
      <c r="VCV275" t="s">
        <v>590</v>
      </c>
      <c r="VCW275" t="s">
        <v>590</v>
      </c>
      <c r="VCX275" t="s">
        <v>590</v>
      </c>
      <c r="VCY275" t="s">
        <v>590</v>
      </c>
      <c r="VCZ275" t="s">
        <v>590</v>
      </c>
      <c r="VDA275" t="s">
        <v>590</v>
      </c>
      <c r="VDB275" t="s">
        <v>590</v>
      </c>
      <c r="VDC275" t="s">
        <v>590</v>
      </c>
      <c r="VDD275" t="s">
        <v>590</v>
      </c>
      <c r="VDE275" t="s">
        <v>590</v>
      </c>
      <c r="VDF275" t="s">
        <v>590</v>
      </c>
      <c r="VDG275" t="s">
        <v>590</v>
      </c>
      <c r="VDH275" t="s">
        <v>590</v>
      </c>
      <c r="VDI275" t="s">
        <v>590</v>
      </c>
      <c r="VDJ275" t="s">
        <v>590</v>
      </c>
      <c r="VDK275" t="s">
        <v>590</v>
      </c>
      <c r="VDL275" t="s">
        <v>590</v>
      </c>
      <c r="VDM275" t="s">
        <v>590</v>
      </c>
      <c r="VDN275" t="s">
        <v>590</v>
      </c>
      <c r="VDO275" t="s">
        <v>590</v>
      </c>
      <c r="VDP275" t="s">
        <v>590</v>
      </c>
      <c r="VDQ275" t="s">
        <v>590</v>
      </c>
      <c r="VDR275" t="s">
        <v>590</v>
      </c>
      <c r="VDS275" t="s">
        <v>590</v>
      </c>
      <c r="VDT275" t="s">
        <v>590</v>
      </c>
      <c r="VDU275" t="s">
        <v>590</v>
      </c>
      <c r="VDV275" t="s">
        <v>590</v>
      </c>
      <c r="VDW275" t="s">
        <v>590</v>
      </c>
      <c r="VDX275" t="s">
        <v>590</v>
      </c>
      <c r="VDY275" t="s">
        <v>590</v>
      </c>
      <c r="VDZ275" t="s">
        <v>590</v>
      </c>
      <c r="VEA275" t="s">
        <v>590</v>
      </c>
      <c r="VEB275" t="s">
        <v>590</v>
      </c>
      <c r="VEC275" t="s">
        <v>590</v>
      </c>
      <c r="VED275" t="s">
        <v>590</v>
      </c>
      <c r="VEE275" t="s">
        <v>590</v>
      </c>
      <c r="VEF275" t="s">
        <v>590</v>
      </c>
      <c r="VEG275" t="s">
        <v>590</v>
      </c>
      <c r="VEH275" t="s">
        <v>590</v>
      </c>
      <c r="VEI275" t="s">
        <v>590</v>
      </c>
      <c r="VEJ275" t="s">
        <v>590</v>
      </c>
      <c r="VEK275" t="s">
        <v>590</v>
      </c>
      <c r="VEL275" t="s">
        <v>590</v>
      </c>
      <c r="VEM275" t="s">
        <v>590</v>
      </c>
      <c r="VEN275" t="s">
        <v>590</v>
      </c>
      <c r="VEO275" t="s">
        <v>590</v>
      </c>
      <c r="VEP275" t="s">
        <v>590</v>
      </c>
      <c r="VEQ275" t="s">
        <v>590</v>
      </c>
      <c r="VER275" t="s">
        <v>590</v>
      </c>
      <c r="VES275" t="s">
        <v>590</v>
      </c>
      <c r="VET275" t="s">
        <v>590</v>
      </c>
      <c r="VEU275" t="s">
        <v>590</v>
      </c>
      <c r="VEV275" t="s">
        <v>590</v>
      </c>
      <c r="VEW275" t="s">
        <v>590</v>
      </c>
      <c r="VEX275" t="s">
        <v>590</v>
      </c>
      <c r="VEY275" t="s">
        <v>590</v>
      </c>
      <c r="VEZ275" t="s">
        <v>590</v>
      </c>
      <c r="VFA275" t="s">
        <v>590</v>
      </c>
      <c r="VFB275" t="s">
        <v>590</v>
      </c>
      <c r="VFC275" t="s">
        <v>590</v>
      </c>
      <c r="VFD275" t="s">
        <v>590</v>
      </c>
      <c r="VFE275" t="s">
        <v>590</v>
      </c>
      <c r="VFF275" t="s">
        <v>590</v>
      </c>
      <c r="VFG275" t="s">
        <v>590</v>
      </c>
      <c r="VFH275" t="s">
        <v>590</v>
      </c>
      <c r="VFI275" t="s">
        <v>590</v>
      </c>
      <c r="VFJ275" t="s">
        <v>590</v>
      </c>
      <c r="VFK275" t="s">
        <v>590</v>
      </c>
      <c r="VFL275" t="s">
        <v>590</v>
      </c>
      <c r="VFM275" t="s">
        <v>590</v>
      </c>
      <c r="VFN275" t="s">
        <v>590</v>
      </c>
      <c r="VFO275" t="s">
        <v>590</v>
      </c>
      <c r="VFP275" t="s">
        <v>590</v>
      </c>
      <c r="VFQ275" t="s">
        <v>590</v>
      </c>
      <c r="VFR275" t="s">
        <v>590</v>
      </c>
      <c r="VFS275" t="s">
        <v>590</v>
      </c>
      <c r="VFT275" t="s">
        <v>590</v>
      </c>
      <c r="VFU275" t="s">
        <v>590</v>
      </c>
      <c r="VFV275" t="s">
        <v>590</v>
      </c>
      <c r="VFW275" t="s">
        <v>590</v>
      </c>
      <c r="VFX275" t="s">
        <v>590</v>
      </c>
      <c r="VFY275" t="s">
        <v>590</v>
      </c>
      <c r="VFZ275" t="s">
        <v>590</v>
      </c>
      <c r="VGA275" t="s">
        <v>590</v>
      </c>
      <c r="VGB275" t="s">
        <v>590</v>
      </c>
      <c r="VGC275" t="s">
        <v>590</v>
      </c>
      <c r="VGD275" t="s">
        <v>590</v>
      </c>
      <c r="VGE275" t="s">
        <v>590</v>
      </c>
      <c r="VGF275" t="s">
        <v>590</v>
      </c>
      <c r="VGG275" t="s">
        <v>590</v>
      </c>
      <c r="VGH275" t="s">
        <v>590</v>
      </c>
      <c r="VGI275" t="s">
        <v>590</v>
      </c>
      <c r="VGJ275" t="s">
        <v>590</v>
      </c>
      <c r="VGK275" t="s">
        <v>590</v>
      </c>
      <c r="VGL275" t="s">
        <v>590</v>
      </c>
      <c r="VGM275" t="s">
        <v>590</v>
      </c>
      <c r="VGN275" t="s">
        <v>590</v>
      </c>
      <c r="VGO275" t="s">
        <v>590</v>
      </c>
      <c r="VGP275" t="s">
        <v>590</v>
      </c>
      <c r="VGQ275" t="s">
        <v>590</v>
      </c>
      <c r="VGR275" t="s">
        <v>590</v>
      </c>
      <c r="VGS275" t="s">
        <v>590</v>
      </c>
      <c r="VGT275" t="s">
        <v>590</v>
      </c>
      <c r="VGU275" t="s">
        <v>590</v>
      </c>
      <c r="VGV275" t="s">
        <v>590</v>
      </c>
      <c r="VGW275" t="s">
        <v>590</v>
      </c>
      <c r="VGX275" t="s">
        <v>590</v>
      </c>
      <c r="VGY275" t="s">
        <v>590</v>
      </c>
      <c r="VGZ275" t="s">
        <v>590</v>
      </c>
      <c r="VHA275" t="s">
        <v>590</v>
      </c>
      <c r="VHB275" t="s">
        <v>590</v>
      </c>
      <c r="VHC275" t="s">
        <v>590</v>
      </c>
      <c r="VHD275" t="s">
        <v>590</v>
      </c>
      <c r="VHE275" t="s">
        <v>590</v>
      </c>
      <c r="VHF275" t="s">
        <v>590</v>
      </c>
      <c r="VHG275" t="s">
        <v>590</v>
      </c>
      <c r="VHH275" t="s">
        <v>590</v>
      </c>
      <c r="VHI275" t="s">
        <v>590</v>
      </c>
      <c r="VHJ275" t="s">
        <v>590</v>
      </c>
      <c r="VHK275" t="s">
        <v>590</v>
      </c>
      <c r="VHL275" t="s">
        <v>590</v>
      </c>
      <c r="VHM275" t="s">
        <v>590</v>
      </c>
      <c r="VHN275" t="s">
        <v>590</v>
      </c>
      <c r="VHO275" t="s">
        <v>590</v>
      </c>
      <c r="VHP275" t="s">
        <v>590</v>
      </c>
      <c r="VHQ275" t="s">
        <v>590</v>
      </c>
      <c r="VHR275" t="s">
        <v>590</v>
      </c>
      <c r="VHS275" t="s">
        <v>590</v>
      </c>
      <c r="VHT275" t="s">
        <v>590</v>
      </c>
      <c r="VHU275" t="s">
        <v>590</v>
      </c>
      <c r="VHV275" t="s">
        <v>590</v>
      </c>
      <c r="VHW275" t="s">
        <v>590</v>
      </c>
      <c r="VHX275" t="s">
        <v>590</v>
      </c>
      <c r="VHY275" t="s">
        <v>590</v>
      </c>
      <c r="VHZ275" t="s">
        <v>590</v>
      </c>
      <c r="VIA275" t="s">
        <v>590</v>
      </c>
      <c r="VIB275" t="s">
        <v>590</v>
      </c>
      <c r="VIC275" t="s">
        <v>590</v>
      </c>
      <c r="VID275" t="s">
        <v>590</v>
      </c>
      <c r="VIE275" t="s">
        <v>590</v>
      </c>
      <c r="VIF275" t="s">
        <v>590</v>
      </c>
      <c r="VIG275" t="s">
        <v>590</v>
      </c>
      <c r="VIH275" t="s">
        <v>590</v>
      </c>
      <c r="VII275" t="s">
        <v>590</v>
      </c>
      <c r="VIJ275" t="s">
        <v>590</v>
      </c>
      <c r="VIK275" t="s">
        <v>590</v>
      </c>
      <c r="VIL275" t="s">
        <v>590</v>
      </c>
      <c r="VIM275" t="s">
        <v>590</v>
      </c>
      <c r="VIN275" t="s">
        <v>590</v>
      </c>
      <c r="VIO275" t="s">
        <v>590</v>
      </c>
      <c r="VIP275" t="s">
        <v>590</v>
      </c>
      <c r="VIQ275" t="s">
        <v>590</v>
      </c>
      <c r="VIR275" t="s">
        <v>590</v>
      </c>
      <c r="VIS275" t="s">
        <v>590</v>
      </c>
      <c r="VIT275" t="s">
        <v>590</v>
      </c>
      <c r="VIU275" t="s">
        <v>590</v>
      </c>
      <c r="VIV275" t="s">
        <v>590</v>
      </c>
      <c r="VIW275" t="s">
        <v>590</v>
      </c>
      <c r="VIX275" t="s">
        <v>590</v>
      </c>
      <c r="VIY275" t="s">
        <v>590</v>
      </c>
      <c r="VIZ275" t="s">
        <v>590</v>
      </c>
      <c r="VJA275" t="s">
        <v>590</v>
      </c>
      <c r="VJB275" t="s">
        <v>590</v>
      </c>
      <c r="VJC275" t="s">
        <v>590</v>
      </c>
      <c r="VJD275" t="s">
        <v>590</v>
      </c>
      <c r="VJE275" t="s">
        <v>590</v>
      </c>
      <c r="VJF275" t="s">
        <v>590</v>
      </c>
      <c r="VJG275" t="s">
        <v>590</v>
      </c>
      <c r="VJH275" t="s">
        <v>590</v>
      </c>
      <c r="VJI275" t="s">
        <v>590</v>
      </c>
      <c r="VJJ275" t="s">
        <v>590</v>
      </c>
      <c r="VJK275" t="s">
        <v>590</v>
      </c>
      <c r="VJL275" t="s">
        <v>590</v>
      </c>
      <c r="VJM275" t="s">
        <v>590</v>
      </c>
      <c r="VJN275" t="s">
        <v>590</v>
      </c>
      <c r="VJO275" t="s">
        <v>590</v>
      </c>
      <c r="VJP275" t="s">
        <v>590</v>
      </c>
      <c r="VJQ275" t="s">
        <v>590</v>
      </c>
      <c r="VJR275" t="s">
        <v>590</v>
      </c>
      <c r="VJS275" t="s">
        <v>590</v>
      </c>
      <c r="VJT275" t="s">
        <v>590</v>
      </c>
      <c r="VJU275" t="s">
        <v>590</v>
      </c>
      <c r="VJV275" t="s">
        <v>590</v>
      </c>
      <c r="VJW275" t="s">
        <v>590</v>
      </c>
      <c r="VJX275" t="s">
        <v>590</v>
      </c>
      <c r="VJY275" t="s">
        <v>590</v>
      </c>
      <c r="VJZ275" t="s">
        <v>590</v>
      </c>
      <c r="VKA275" t="s">
        <v>590</v>
      </c>
      <c r="VKB275" t="s">
        <v>590</v>
      </c>
      <c r="VKC275" t="s">
        <v>590</v>
      </c>
      <c r="VKD275" t="s">
        <v>590</v>
      </c>
      <c r="VKE275" t="s">
        <v>590</v>
      </c>
      <c r="VKF275" t="s">
        <v>590</v>
      </c>
      <c r="VKG275" t="s">
        <v>590</v>
      </c>
      <c r="VKH275" t="s">
        <v>590</v>
      </c>
      <c r="VKI275" t="s">
        <v>590</v>
      </c>
      <c r="VKJ275" t="s">
        <v>590</v>
      </c>
      <c r="VKK275" t="s">
        <v>590</v>
      </c>
      <c r="VKL275" t="s">
        <v>590</v>
      </c>
      <c r="VKM275" t="s">
        <v>590</v>
      </c>
      <c r="VKN275" t="s">
        <v>590</v>
      </c>
      <c r="VKO275" t="s">
        <v>590</v>
      </c>
      <c r="VKP275" t="s">
        <v>590</v>
      </c>
      <c r="VKQ275" t="s">
        <v>590</v>
      </c>
      <c r="VKR275" t="s">
        <v>590</v>
      </c>
      <c r="VKS275" t="s">
        <v>590</v>
      </c>
      <c r="VKT275" t="s">
        <v>590</v>
      </c>
      <c r="VKU275" t="s">
        <v>590</v>
      </c>
      <c r="VKV275" t="s">
        <v>590</v>
      </c>
      <c r="VKW275" t="s">
        <v>590</v>
      </c>
      <c r="VKX275" t="s">
        <v>590</v>
      </c>
      <c r="VKY275" t="s">
        <v>590</v>
      </c>
      <c r="VKZ275" t="s">
        <v>590</v>
      </c>
      <c r="VLA275" t="s">
        <v>590</v>
      </c>
      <c r="VLB275" t="s">
        <v>590</v>
      </c>
      <c r="VLC275" t="s">
        <v>590</v>
      </c>
      <c r="VLD275" t="s">
        <v>590</v>
      </c>
      <c r="VLE275" t="s">
        <v>590</v>
      </c>
      <c r="VLF275" t="s">
        <v>590</v>
      </c>
      <c r="VLG275" t="s">
        <v>590</v>
      </c>
      <c r="VLH275" t="s">
        <v>590</v>
      </c>
      <c r="VLI275" t="s">
        <v>590</v>
      </c>
      <c r="VLJ275" t="s">
        <v>590</v>
      </c>
      <c r="VLK275" t="s">
        <v>590</v>
      </c>
      <c r="VLL275" t="s">
        <v>590</v>
      </c>
      <c r="VLM275" t="s">
        <v>590</v>
      </c>
      <c r="VLN275" t="s">
        <v>590</v>
      </c>
      <c r="VLO275" t="s">
        <v>590</v>
      </c>
      <c r="VLP275" t="s">
        <v>590</v>
      </c>
      <c r="VLQ275" t="s">
        <v>590</v>
      </c>
      <c r="VLR275" t="s">
        <v>590</v>
      </c>
      <c r="VLS275" t="s">
        <v>590</v>
      </c>
      <c r="VLT275" t="s">
        <v>590</v>
      </c>
      <c r="VLU275" t="s">
        <v>590</v>
      </c>
      <c r="VLV275" t="s">
        <v>590</v>
      </c>
      <c r="VLW275" t="s">
        <v>590</v>
      </c>
      <c r="VLX275" t="s">
        <v>590</v>
      </c>
      <c r="VLY275" t="s">
        <v>590</v>
      </c>
      <c r="VLZ275" t="s">
        <v>590</v>
      </c>
      <c r="VMA275" t="s">
        <v>590</v>
      </c>
      <c r="VMB275" t="s">
        <v>590</v>
      </c>
      <c r="VMC275" t="s">
        <v>590</v>
      </c>
      <c r="VMD275" t="s">
        <v>590</v>
      </c>
      <c r="VME275" t="s">
        <v>590</v>
      </c>
      <c r="VMF275" t="s">
        <v>590</v>
      </c>
      <c r="VMG275" t="s">
        <v>590</v>
      </c>
      <c r="VMH275" t="s">
        <v>590</v>
      </c>
      <c r="VMI275" t="s">
        <v>590</v>
      </c>
      <c r="VMJ275" t="s">
        <v>590</v>
      </c>
      <c r="VMK275" t="s">
        <v>590</v>
      </c>
      <c r="VML275" t="s">
        <v>590</v>
      </c>
      <c r="VMM275" t="s">
        <v>590</v>
      </c>
      <c r="VMN275" t="s">
        <v>590</v>
      </c>
      <c r="VMO275" t="s">
        <v>590</v>
      </c>
      <c r="VMP275" t="s">
        <v>590</v>
      </c>
      <c r="VMQ275" t="s">
        <v>590</v>
      </c>
      <c r="VMR275" t="s">
        <v>590</v>
      </c>
      <c r="VMS275" t="s">
        <v>590</v>
      </c>
      <c r="VMT275" t="s">
        <v>590</v>
      </c>
      <c r="VMU275" t="s">
        <v>590</v>
      </c>
      <c r="VMV275" t="s">
        <v>590</v>
      </c>
      <c r="VMW275" t="s">
        <v>590</v>
      </c>
      <c r="VMX275" t="s">
        <v>590</v>
      </c>
      <c r="VMY275" t="s">
        <v>590</v>
      </c>
      <c r="VMZ275" t="s">
        <v>590</v>
      </c>
      <c r="VNA275" t="s">
        <v>590</v>
      </c>
      <c r="VNB275" t="s">
        <v>590</v>
      </c>
      <c r="VNC275" t="s">
        <v>590</v>
      </c>
      <c r="VND275" t="s">
        <v>590</v>
      </c>
      <c r="VNE275" t="s">
        <v>590</v>
      </c>
      <c r="VNF275" t="s">
        <v>590</v>
      </c>
      <c r="VNG275" t="s">
        <v>590</v>
      </c>
      <c r="VNH275" t="s">
        <v>590</v>
      </c>
      <c r="VNI275" t="s">
        <v>590</v>
      </c>
      <c r="VNJ275" t="s">
        <v>590</v>
      </c>
      <c r="VNK275" t="s">
        <v>590</v>
      </c>
      <c r="VNL275" t="s">
        <v>590</v>
      </c>
      <c r="VNM275" t="s">
        <v>590</v>
      </c>
      <c r="VNN275" t="s">
        <v>590</v>
      </c>
      <c r="VNO275" t="s">
        <v>590</v>
      </c>
      <c r="VNP275" t="s">
        <v>590</v>
      </c>
      <c r="VNQ275" t="s">
        <v>590</v>
      </c>
      <c r="VNR275" t="s">
        <v>590</v>
      </c>
      <c r="VNS275" t="s">
        <v>590</v>
      </c>
      <c r="VNT275" t="s">
        <v>590</v>
      </c>
      <c r="VNU275" t="s">
        <v>590</v>
      </c>
      <c r="VNV275" t="s">
        <v>590</v>
      </c>
      <c r="VNW275" t="s">
        <v>590</v>
      </c>
      <c r="VNX275" t="s">
        <v>590</v>
      </c>
      <c r="VNY275" t="s">
        <v>590</v>
      </c>
      <c r="VNZ275" t="s">
        <v>590</v>
      </c>
      <c r="VOA275" t="s">
        <v>590</v>
      </c>
      <c r="VOB275" t="s">
        <v>590</v>
      </c>
      <c r="VOC275" t="s">
        <v>590</v>
      </c>
      <c r="VOD275" t="s">
        <v>590</v>
      </c>
      <c r="VOE275" t="s">
        <v>590</v>
      </c>
      <c r="VOF275" t="s">
        <v>590</v>
      </c>
      <c r="VOG275" t="s">
        <v>590</v>
      </c>
      <c r="VOH275" t="s">
        <v>590</v>
      </c>
      <c r="VOI275" t="s">
        <v>590</v>
      </c>
      <c r="VOJ275" t="s">
        <v>590</v>
      </c>
      <c r="VOK275" t="s">
        <v>590</v>
      </c>
      <c r="VOL275" t="s">
        <v>590</v>
      </c>
      <c r="VOM275" t="s">
        <v>590</v>
      </c>
      <c r="VON275" t="s">
        <v>590</v>
      </c>
      <c r="VOO275" t="s">
        <v>590</v>
      </c>
      <c r="VOP275" t="s">
        <v>590</v>
      </c>
      <c r="VOQ275" t="s">
        <v>590</v>
      </c>
      <c r="VOR275" t="s">
        <v>590</v>
      </c>
      <c r="VOS275" t="s">
        <v>590</v>
      </c>
      <c r="VOT275" t="s">
        <v>590</v>
      </c>
      <c r="VOU275" t="s">
        <v>590</v>
      </c>
      <c r="VOV275" t="s">
        <v>590</v>
      </c>
      <c r="VOW275" t="s">
        <v>590</v>
      </c>
      <c r="VOX275" t="s">
        <v>590</v>
      </c>
      <c r="VOY275" t="s">
        <v>590</v>
      </c>
      <c r="VOZ275" t="s">
        <v>590</v>
      </c>
      <c r="VPA275" t="s">
        <v>590</v>
      </c>
      <c r="VPB275" t="s">
        <v>590</v>
      </c>
      <c r="VPC275" t="s">
        <v>590</v>
      </c>
      <c r="VPD275" t="s">
        <v>590</v>
      </c>
      <c r="VPE275" t="s">
        <v>590</v>
      </c>
      <c r="VPF275" t="s">
        <v>590</v>
      </c>
      <c r="VPG275" t="s">
        <v>590</v>
      </c>
      <c r="VPH275" t="s">
        <v>590</v>
      </c>
      <c r="VPI275" t="s">
        <v>590</v>
      </c>
      <c r="VPJ275" t="s">
        <v>590</v>
      </c>
      <c r="VPK275" t="s">
        <v>590</v>
      </c>
      <c r="VPL275" t="s">
        <v>590</v>
      </c>
      <c r="VPM275" t="s">
        <v>590</v>
      </c>
      <c r="VPN275" t="s">
        <v>590</v>
      </c>
      <c r="VPO275" t="s">
        <v>590</v>
      </c>
      <c r="VPP275" t="s">
        <v>590</v>
      </c>
      <c r="VPQ275" t="s">
        <v>590</v>
      </c>
      <c r="VPR275" t="s">
        <v>590</v>
      </c>
      <c r="VPS275" t="s">
        <v>590</v>
      </c>
      <c r="VPT275" t="s">
        <v>590</v>
      </c>
      <c r="VPU275" t="s">
        <v>590</v>
      </c>
      <c r="VPV275" t="s">
        <v>590</v>
      </c>
      <c r="VPW275" t="s">
        <v>590</v>
      </c>
      <c r="VPX275" t="s">
        <v>590</v>
      </c>
      <c r="VPY275" t="s">
        <v>590</v>
      </c>
      <c r="VPZ275" t="s">
        <v>590</v>
      </c>
      <c r="VQA275" t="s">
        <v>590</v>
      </c>
      <c r="VQB275" t="s">
        <v>590</v>
      </c>
      <c r="VQC275" t="s">
        <v>590</v>
      </c>
      <c r="VQD275" t="s">
        <v>590</v>
      </c>
      <c r="VQE275" t="s">
        <v>590</v>
      </c>
      <c r="VQF275" t="s">
        <v>590</v>
      </c>
      <c r="VQG275" t="s">
        <v>590</v>
      </c>
      <c r="VQH275" t="s">
        <v>590</v>
      </c>
      <c r="VQI275" t="s">
        <v>590</v>
      </c>
      <c r="VQJ275" t="s">
        <v>590</v>
      </c>
      <c r="VQK275" t="s">
        <v>590</v>
      </c>
      <c r="VQL275" t="s">
        <v>590</v>
      </c>
      <c r="VQM275" t="s">
        <v>590</v>
      </c>
      <c r="VQN275" t="s">
        <v>590</v>
      </c>
      <c r="VQO275" t="s">
        <v>590</v>
      </c>
      <c r="VQP275" t="s">
        <v>590</v>
      </c>
      <c r="VQQ275" t="s">
        <v>590</v>
      </c>
      <c r="VQR275" t="s">
        <v>590</v>
      </c>
      <c r="VQS275" t="s">
        <v>590</v>
      </c>
      <c r="VQT275" t="s">
        <v>590</v>
      </c>
      <c r="VQU275" t="s">
        <v>590</v>
      </c>
      <c r="VQV275" t="s">
        <v>590</v>
      </c>
      <c r="VQW275" t="s">
        <v>590</v>
      </c>
      <c r="VQX275" t="s">
        <v>590</v>
      </c>
      <c r="VQY275" t="s">
        <v>590</v>
      </c>
      <c r="VQZ275" t="s">
        <v>590</v>
      </c>
      <c r="VRA275" t="s">
        <v>590</v>
      </c>
      <c r="VRB275" t="s">
        <v>590</v>
      </c>
      <c r="VRC275" t="s">
        <v>590</v>
      </c>
      <c r="VRD275" t="s">
        <v>590</v>
      </c>
      <c r="VRE275" t="s">
        <v>590</v>
      </c>
      <c r="VRF275" t="s">
        <v>590</v>
      </c>
      <c r="VRG275" t="s">
        <v>590</v>
      </c>
      <c r="VRH275" t="s">
        <v>590</v>
      </c>
      <c r="VRI275" t="s">
        <v>590</v>
      </c>
      <c r="VRJ275" t="s">
        <v>590</v>
      </c>
      <c r="VRK275" t="s">
        <v>590</v>
      </c>
      <c r="VRL275" t="s">
        <v>590</v>
      </c>
      <c r="VRM275" t="s">
        <v>590</v>
      </c>
      <c r="VRN275" t="s">
        <v>590</v>
      </c>
      <c r="VRO275" t="s">
        <v>590</v>
      </c>
      <c r="VRP275" t="s">
        <v>590</v>
      </c>
      <c r="VRQ275" t="s">
        <v>590</v>
      </c>
      <c r="VRR275" t="s">
        <v>590</v>
      </c>
      <c r="VRS275" t="s">
        <v>590</v>
      </c>
      <c r="VRT275" t="s">
        <v>590</v>
      </c>
      <c r="VRU275" t="s">
        <v>590</v>
      </c>
      <c r="VRV275" t="s">
        <v>590</v>
      </c>
      <c r="VRW275" t="s">
        <v>590</v>
      </c>
      <c r="VRX275" t="s">
        <v>590</v>
      </c>
      <c r="VRY275" t="s">
        <v>590</v>
      </c>
      <c r="VRZ275" t="s">
        <v>590</v>
      </c>
      <c r="VSA275" t="s">
        <v>590</v>
      </c>
      <c r="VSB275" t="s">
        <v>590</v>
      </c>
      <c r="VSC275" t="s">
        <v>590</v>
      </c>
      <c r="VSD275" t="s">
        <v>590</v>
      </c>
      <c r="VSE275" t="s">
        <v>590</v>
      </c>
      <c r="VSF275" t="s">
        <v>590</v>
      </c>
      <c r="VSG275" t="s">
        <v>590</v>
      </c>
      <c r="VSH275" t="s">
        <v>590</v>
      </c>
      <c r="VSI275" t="s">
        <v>590</v>
      </c>
      <c r="VSJ275" t="s">
        <v>590</v>
      </c>
      <c r="VSK275" t="s">
        <v>590</v>
      </c>
      <c r="VSL275" t="s">
        <v>590</v>
      </c>
      <c r="VSM275" t="s">
        <v>590</v>
      </c>
      <c r="VSN275" t="s">
        <v>590</v>
      </c>
      <c r="VSO275" t="s">
        <v>590</v>
      </c>
      <c r="VSP275" t="s">
        <v>590</v>
      </c>
      <c r="VSQ275" t="s">
        <v>590</v>
      </c>
      <c r="VSR275" t="s">
        <v>590</v>
      </c>
      <c r="VSS275" t="s">
        <v>590</v>
      </c>
      <c r="VST275" t="s">
        <v>590</v>
      </c>
      <c r="VSU275" t="s">
        <v>590</v>
      </c>
      <c r="VSV275" t="s">
        <v>590</v>
      </c>
      <c r="VSW275" t="s">
        <v>590</v>
      </c>
      <c r="VSX275" t="s">
        <v>590</v>
      </c>
      <c r="VSY275" t="s">
        <v>590</v>
      </c>
      <c r="VSZ275" t="s">
        <v>590</v>
      </c>
      <c r="VTA275" t="s">
        <v>590</v>
      </c>
      <c r="VTB275" t="s">
        <v>590</v>
      </c>
      <c r="VTC275" t="s">
        <v>590</v>
      </c>
      <c r="VTD275" t="s">
        <v>590</v>
      </c>
      <c r="VTE275" t="s">
        <v>590</v>
      </c>
      <c r="VTF275" t="s">
        <v>590</v>
      </c>
      <c r="VTG275" t="s">
        <v>590</v>
      </c>
      <c r="VTH275" t="s">
        <v>590</v>
      </c>
      <c r="VTI275" t="s">
        <v>590</v>
      </c>
      <c r="VTJ275" t="s">
        <v>590</v>
      </c>
      <c r="VTK275" t="s">
        <v>590</v>
      </c>
      <c r="VTL275" t="s">
        <v>590</v>
      </c>
      <c r="VTM275" t="s">
        <v>590</v>
      </c>
      <c r="VTN275" t="s">
        <v>590</v>
      </c>
      <c r="VTO275" t="s">
        <v>590</v>
      </c>
      <c r="VTP275" t="s">
        <v>590</v>
      </c>
      <c r="VTQ275" t="s">
        <v>590</v>
      </c>
      <c r="VTR275" t="s">
        <v>590</v>
      </c>
      <c r="VTS275" t="s">
        <v>590</v>
      </c>
      <c r="VTT275" t="s">
        <v>590</v>
      </c>
      <c r="VTU275" t="s">
        <v>590</v>
      </c>
      <c r="VTV275" t="s">
        <v>590</v>
      </c>
      <c r="VTW275" t="s">
        <v>590</v>
      </c>
      <c r="VTX275" t="s">
        <v>590</v>
      </c>
      <c r="VTY275" t="s">
        <v>590</v>
      </c>
      <c r="VTZ275" t="s">
        <v>590</v>
      </c>
      <c r="VUA275" t="s">
        <v>590</v>
      </c>
      <c r="VUB275" t="s">
        <v>590</v>
      </c>
      <c r="VUC275" t="s">
        <v>590</v>
      </c>
      <c r="VUD275" t="s">
        <v>590</v>
      </c>
      <c r="VUE275" t="s">
        <v>590</v>
      </c>
      <c r="VUF275" t="s">
        <v>590</v>
      </c>
      <c r="VUG275" t="s">
        <v>590</v>
      </c>
      <c r="VUH275" t="s">
        <v>590</v>
      </c>
      <c r="VUI275" t="s">
        <v>590</v>
      </c>
      <c r="VUJ275" t="s">
        <v>590</v>
      </c>
      <c r="VUK275" t="s">
        <v>590</v>
      </c>
      <c r="VUL275" t="s">
        <v>590</v>
      </c>
      <c r="VUM275" t="s">
        <v>590</v>
      </c>
      <c r="VUN275" t="s">
        <v>590</v>
      </c>
      <c r="VUO275" t="s">
        <v>590</v>
      </c>
      <c r="VUP275" t="s">
        <v>590</v>
      </c>
      <c r="VUQ275" t="s">
        <v>590</v>
      </c>
      <c r="VUR275" t="s">
        <v>590</v>
      </c>
      <c r="VUS275" t="s">
        <v>590</v>
      </c>
      <c r="VUT275" t="s">
        <v>590</v>
      </c>
      <c r="VUU275" t="s">
        <v>590</v>
      </c>
      <c r="VUV275" t="s">
        <v>590</v>
      </c>
      <c r="VUW275" t="s">
        <v>590</v>
      </c>
      <c r="VUX275" t="s">
        <v>590</v>
      </c>
      <c r="VUY275" t="s">
        <v>590</v>
      </c>
      <c r="VUZ275" t="s">
        <v>590</v>
      </c>
      <c r="VVA275" t="s">
        <v>590</v>
      </c>
      <c r="VVB275" t="s">
        <v>590</v>
      </c>
      <c r="VVC275" t="s">
        <v>590</v>
      </c>
      <c r="VVD275" t="s">
        <v>590</v>
      </c>
      <c r="VVE275" t="s">
        <v>590</v>
      </c>
      <c r="VVF275" t="s">
        <v>590</v>
      </c>
      <c r="VVG275" t="s">
        <v>590</v>
      </c>
      <c r="VVH275" t="s">
        <v>590</v>
      </c>
      <c r="VVI275" t="s">
        <v>590</v>
      </c>
      <c r="VVJ275" t="s">
        <v>590</v>
      </c>
      <c r="VVK275" t="s">
        <v>590</v>
      </c>
      <c r="VVL275" t="s">
        <v>590</v>
      </c>
      <c r="VVM275" t="s">
        <v>590</v>
      </c>
      <c r="VVN275" t="s">
        <v>590</v>
      </c>
      <c r="VVO275" t="s">
        <v>590</v>
      </c>
      <c r="VVP275" t="s">
        <v>590</v>
      </c>
      <c r="VVQ275" t="s">
        <v>590</v>
      </c>
      <c r="VVR275" t="s">
        <v>590</v>
      </c>
      <c r="VVS275" t="s">
        <v>590</v>
      </c>
      <c r="VVT275" t="s">
        <v>590</v>
      </c>
      <c r="VVU275" t="s">
        <v>590</v>
      </c>
      <c r="VVV275" t="s">
        <v>590</v>
      </c>
      <c r="VVW275" t="s">
        <v>590</v>
      </c>
      <c r="VVX275" t="s">
        <v>590</v>
      </c>
      <c r="VVY275" t="s">
        <v>590</v>
      </c>
      <c r="VVZ275" t="s">
        <v>590</v>
      </c>
      <c r="VWA275" t="s">
        <v>590</v>
      </c>
      <c r="VWB275" t="s">
        <v>590</v>
      </c>
      <c r="VWC275" t="s">
        <v>590</v>
      </c>
      <c r="VWD275" t="s">
        <v>590</v>
      </c>
      <c r="VWE275" t="s">
        <v>590</v>
      </c>
      <c r="VWF275" t="s">
        <v>590</v>
      </c>
      <c r="VWG275" t="s">
        <v>590</v>
      </c>
      <c r="VWH275" t="s">
        <v>590</v>
      </c>
      <c r="VWI275" t="s">
        <v>590</v>
      </c>
      <c r="VWJ275" t="s">
        <v>590</v>
      </c>
      <c r="VWK275" t="s">
        <v>590</v>
      </c>
      <c r="VWL275" t="s">
        <v>590</v>
      </c>
      <c r="VWM275" t="s">
        <v>590</v>
      </c>
      <c r="VWN275" t="s">
        <v>590</v>
      </c>
      <c r="VWO275" t="s">
        <v>590</v>
      </c>
      <c r="VWP275" t="s">
        <v>590</v>
      </c>
      <c r="VWQ275" t="s">
        <v>590</v>
      </c>
      <c r="VWR275" t="s">
        <v>590</v>
      </c>
      <c r="VWS275" t="s">
        <v>590</v>
      </c>
      <c r="VWT275" t="s">
        <v>590</v>
      </c>
      <c r="VWU275" t="s">
        <v>590</v>
      </c>
      <c r="VWV275" t="s">
        <v>590</v>
      </c>
      <c r="VWW275" t="s">
        <v>590</v>
      </c>
      <c r="VWX275" t="s">
        <v>590</v>
      </c>
      <c r="VWY275" t="s">
        <v>590</v>
      </c>
      <c r="VWZ275" t="s">
        <v>590</v>
      </c>
      <c r="VXA275" t="s">
        <v>590</v>
      </c>
      <c r="VXB275" t="s">
        <v>590</v>
      </c>
      <c r="VXC275" t="s">
        <v>590</v>
      </c>
      <c r="VXD275" t="s">
        <v>590</v>
      </c>
      <c r="VXE275" t="s">
        <v>590</v>
      </c>
      <c r="VXF275" t="s">
        <v>590</v>
      </c>
      <c r="VXG275" t="s">
        <v>590</v>
      </c>
      <c r="VXH275" t="s">
        <v>590</v>
      </c>
      <c r="VXI275" t="s">
        <v>590</v>
      </c>
      <c r="VXJ275" t="s">
        <v>590</v>
      </c>
      <c r="VXK275" t="s">
        <v>590</v>
      </c>
      <c r="VXL275" t="s">
        <v>590</v>
      </c>
      <c r="VXM275" t="s">
        <v>590</v>
      </c>
      <c r="VXN275" t="s">
        <v>590</v>
      </c>
      <c r="VXO275" t="s">
        <v>590</v>
      </c>
      <c r="VXP275" t="s">
        <v>590</v>
      </c>
      <c r="VXQ275" t="s">
        <v>590</v>
      </c>
      <c r="VXR275" t="s">
        <v>590</v>
      </c>
      <c r="VXS275" t="s">
        <v>590</v>
      </c>
      <c r="VXT275" t="s">
        <v>590</v>
      </c>
      <c r="VXU275" t="s">
        <v>590</v>
      </c>
      <c r="VXV275" t="s">
        <v>590</v>
      </c>
      <c r="VXW275" t="s">
        <v>590</v>
      </c>
      <c r="VXX275" t="s">
        <v>590</v>
      </c>
      <c r="VXY275" t="s">
        <v>590</v>
      </c>
      <c r="VXZ275" t="s">
        <v>590</v>
      </c>
      <c r="VYA275" t="s">
        <v>590</v>
      </c>
      <c r="VYB275" t="s">
        <v>590</v>
      </c>
      <c r="VYC275" t="s">
        <v>590</v>
      </c>
      <c r="VYD275" t="s">
        <v>590</v>
      </c>
      <c r="VYE275" t="s">
        <v>590</v>
      </c>
      <c r="VYF275" t="s">
        <v>590</v>
      </c>
      <c r="VYG275" t="s">
        <v>590</v>
      </c>
      <c r="VYH275" t="s">
        <v>590</v>
      </c>
      <c r="VYI275" t="s">
        <v>590</v>
      </c>
      <c r="VYJ275" t="s">
        <v>590</v>
      </c>
      <c r="VYK275" t="s">
        <v>590</v>
      </c>
      <c r="VYL275" t="s">
        <v>590</v>
      </c>
      <c r="VYM275" t="s">
        <v>590</v>
      </c>
      <c r="VYN275" t="s">
        <v>590</v>
      </c>
      <c r="VYO275" t="s">
        <v>590</v>
      </c>
      <c r="VYP275" t="s">
        <v>590</v>
      </c>
      <c r="VYQ275" t="s">
        <v>590</v>
      </c>
      <c r="VYR275" t="s">
        <v>590</v>
      </c>
      <c r="VYS275" t="s">
        <v>590</v>
      </c>
      <c r="VYT275" t="s">
        <v>590</v>
      </c>
      <c r="VYU275" t="s">
        <v>590</v>
      </c>
      <c r="VYV275" t="s">
        <v>590</v>
      </c>
      <c r="VYW275" t="s">
        <v>590</v>
      </c>
      <c r="VYX275" t="s">
        <v>590</v>
      </c>
      <c r="VYY275" t="s">
        <v>590</v>
      </c>
      <c r="VYZ275" t="s">
        <v>590</v>
      </c>
      <c r="VZA275" t="s">
        <v>590</v>
      </c>
      <c r="VZB275" t="s">
        <v>590</v>
      </c>
      <c r="VZC275" t="s">
        <v>590</v>
      </c>
      <c r="VZD275" t="s">
        <v>590</v>
      </c>
      <c r="VZE275" t="s">
        <v>590</v>
      </c>
      <c r="VZF275" t="s">
        <v>590</v>
      </c>
      <c r="VZG275" t="s">
        <v>590</v>
      </c>
      <c r="VZH275" t="s">
        <v>590</v>
      </c>
      <c r="VZI275" t="s">
        <v>590</v>
      </c>
      <c r="VZJ275" t="s">
        <v>590</v>
      </c>
      <c r="VZK275" t="s">
        <v>590</v>
      </c>
      <c r="VZL275" t="s">
        <v>590</v>
      </c>
      <c r="VZM275" t="s">
        <v>590</v>
      </c>
      <c r="VZN275" t="s">
        <v>590</v>
      </c>
      <c r="VZO275" t="s">
        <v>590</v>
      </c>
      <c r="VZP275" t="s">
        <v>590</v>
      </c>
      <c r="VZQ275" t="s">
        <v>590</v>
      </c>
      <c r="VZR275" t="s">
        <v>590</v>
      </c>
      <c r="VZS275" t="s">
        <v>590</v>
      </c>
      <c r="VZT275" t="s">
        <v>590</v>
      </c>
      <c r="VZU275" t="s">
        <v>590</v>
      </c>
      <c r="VZV275" t="s">
        <v>590</v>
      </c>
      <c r="VZW275" t="s">
        <v>590</v>
      </c>
      <c r="VZX275" t="s">
        <v>590</v>
      </c>
      <c r="VZY275" t="s">
        <v>590</v>
      </c>
      <c r="VZZ275" t="s">
        <v>590</v>
      </c>
      <c r="WAA275" t="s">
        <v>590</v>
      </c>
      <c r="WAB275" t="s">
        <v>590</v>
      </c>
      <c r="WAC275" t="s">
        <v>590</v>
      </c>
      <c r="WAD275" t="s">
        <v>590</v>
      </c>
      <c r="WAE275" t="s">
        <v>590</v>
      </c>
      <c r="WAF275" t="s">
        <v>590</v>
      </c>
      <c r="WAG275" t="s">
        <v>590</v>
      </c>
      <c r="WAH275" t="s">
        <v>590</v>
      </c>
      <c r="WAI275" t="s">
        <v>590</v>
      </c>
      <c r="WAJ275" t="s">
        <v>590</v>
      </c>
      <c r="WAK275" t="s">
        <v>590</v>
      </c>
      <c r="WAL275" t="s">
        <v>590</v>
      </c>
      <c r="WAM275" t="s">
        <v>590</v>
      </c>
      <c r="WAN275" t="s">
        <v>590</v>
      </c>
      <c r="WAO275" t="s">
        <v>590</v>
      </c>
      <c r="WAP275" t="s">
        <v>590</v>
      </c>
      <c r="WAQ275" t="s">
        <v>590</v>
      </c>
      <c r="WAR275" t="s">
        <v>590</v>
      </c>
      <c r="WAS275" t="s">
        <v>590</v>
      </c>
      <c r="WAT275" t="s">
        <v>590</v>
      </c>
      <c r="WAU275" t="s">
        <v>590</v>
      </c>
      <c r="WAV275" t="s">
        <v>590</v>
      </c>
      <c r="WAW275" t="s">
        <v>590</v>
      </c>
      <c r="WAX275" t="s">
        <v>590</v>
      </c>
      <c r="WAY275" t="s">
        <v>590</v>
      </c>
      <c r="WAZ275" t="s">
        <v>590</v>
      </c>
      <c r="WBA275" t="s">
        <v>590</v>
      </c>
      <c r="WBB275" t="s">
        <v>590</v>
      </c>
      <c r="WBC275" t="s">
        <v>590</v>
      </c>
      <c r="WBD275" t="s">
        <v>590</v>
      </c>
      <c r="WBE275" t="s">
        <v>590</v>
      </c>
      <c r="WBF275" t="s">
        <v>590</v>
      </c>
      <c r="WBG275" t="s">
        <v>590</v>
      </c>
      <c r="WBH275" t="s">
        <v>590</v>
      </c>
      <c r="WBI275" t="s">
        <v>590</v>
      </c>
      <c r="WBJ275" t="s">
        <v>590</v>
      </c>
      <c r="WBK275" t="s">
        <v>590</v>
      </c>
      <c r="WBL275" t="s">
        <v>590</v>
      </c>
      <c r="WBM275" t="s">
        <v>590</v>
      </c>
      <c r="WBN275" t="s">
        <v>590</v>
      </c>
      <c r="WBO275" t="s">
        <v>590</v>
      </c>
      <c r="WBP275" t="s">
        <v>590</v>
      </c>
      <c r="WBQ275" t="s">
        <v>590</v>
      </c>
      <c r="WBR275" t="s">
        <v>590</v>
      </c>
      <c r="WBS275" t="s">
        <v>590</v>
      </c>
      <c r="WBT275" t="s">
        <v>590</v>
      </c>
      <c r="WBU275" t="s">
        <v>590</v>
      </c>
      <c r="WBV275" t="s">
        <v>590</v>
      </c>
      <c r="WBW275" t="s">
        <v>590</v>
      </c>
      <c r="WBX275" t="s">
        <v>590</v>
      </c>
      <c r="WBY275" t="s">
        <v>590</v>
      </c>
      <c r="WBZ275" t="s">
        <v>590</v>
      </c>
      <c r="WCA275" t="s">
        <v>590</v>
      </c>
      <c r="WCB275" t="s">
        <v>590</v>
      </c>
      <c r="WCC275" t="s">
        <v>590</v>
      </c>
      <c r="WCD275" t="s">
        <v>590</v>
      </c>
      <c r="WCE275" t="s">
        <v>590</v>
      </c>
      <c r="WCF275" t="s">
        <v>590</v>
      </c>
      <c r="WCG275" t="s">
        <v>590</v>
      </c>
      <c r="WCH275" t="s">
        <v>590</v>
      </c>
      <c r="WCI275" t="s">
        <v>590</v>
      </c>
      <c r="WCJ275" t="s">
        <v>590</v>
      </c>
      <c r="WCK275" t="s">
        <v>590</v>
      </c>
      <c r="WCL275" t="s">
        <v>590</v>
      </c>
      <c r="WCM275" t="s">
        <v>590</v>
      </c>
      <c r="WCN275" t="s">
        <v>590</v>
      </c>
      <c r="WCO275" t="s">
        <v>590</v>
      </c>
      <c r="WCP275" t="s">
        <v>590</v>
      </c>
      <c r="WCQ275" t="s">
        <v>590</v>
      </c>
      <c r="WCR275" t="s">
        <v>590</v>
      </c>
      <c r="WCS275" t="s">
        <v>590</v>
      </c>
      <c r="WCT275" t="s">
        <v>590</v>
      </c>
      <c r="WCU275" t="s">
        <v>590</v>
      </c>
      <c r="WCV275" t="s">
        <v>590</v>
      </c>
      <c r="WCW275" t="s">
        <v>590</v>
      </c>
      <c r="WCX275" t="s">
        <v>590</v>
      </c>
      <c r="WCY275" t="s">
        <v>590</v>
      </c>
      <c r="WCZ275" t="s">
        <v>590</v>
      </c>
      <c r="WDA275" t="s">
        <v>590</v>
      </c>
      <c r="WDB275" t="s">
        <v>590</v>
      </c>
      <c r="WDC275" t="s">
        <v>590</v>
      </c>
      <c r="WDD275" t="s">
        <v>590</v>
      </c>
      <c r="WDE275" t="s">
        <v>590</v>
      </c>
      <c r="WDF275" t="s">
        <v>590</v>
      </c>
      <c r="WDG275" t="s">
        <v>590</v>
      </c>
      <c r="WDH275" t="s">
        <v>590</v>
      </c>
      <c r="WDI275" t="s">
        <v>590</v>
      </c>
      <c r="WDJ275" t="s">
        <v>590</v>
      </c>
      <c r="WDK275" t="s">
        <v>590</v>
      </c>
      <c r="WDL275" t="s">
        <v>590</v>
      </c>
      <c r="WDM275" t="s">
        <v>590</v>
      </c>
      <c r="WDN275" t="s">
        <v>590</v>
      </c>
      <c r="WDO275" t="s">
        <v>590</v>
      </c>
      <c r="WDP275" t="s">
        <v>590</v>
      </c>
      <c r="WDQ275" t="s">
        <v>590</v>
      </c>
      <c r="WDR275" t="s">
        <v>590</v>
      </c>
      <c r="WDS275" t="s">
        <v>590</v>
      </c>
      <c r="WDT275" t="s">
        <v>590</v>
      </c>
      <c r="WDU275" t="s">
        <v>590</v>
      </c>
      <c r="WDV275" t="s">
        <v>590</v>
      </c>
      <c r="WDW275" t="s">
        <v>590</v>
      </c>
      <c r="WDX275" t="s">
        <v>590</v>
      </c>
      <c r="WDY275" t="s">
        <v>590</v>
      </c>
      <c r="WDZ275" t="s">
        <v>590</v>
      </c>
      <c r="WEA275" t="s">
        <v>590</v>
      </c>
      <c r="WEB275" t="s">
        <v>590</v>
      </c>
      <c r="WEC275" t="s">
        <v>590</v>
      </c>
      <c r="WED275" t="s">
        <v>590</v>
      </c>
      <c r="WEE275" t="s">
        <v>590</v>
      </c>
      <c r="WEF275" t="s">
        <v>590</v>
      </c>
      <c r="WEG275" t="s">
        <v>590</v>
      </c>
      <c r="WEH275" t="s">
        <v>590</v>
      </c>
      <c r="WEI275" t="s">
        <v>590</v>
      </c>
      <c r="WEJ275" t="s">
        <v>590</v>
      </c>
      <c r="WEK275" t="s">
        <v>590</v>
      </c>
      <c r="WEL275" t="s">
        <v>590</v>
      </c>
      <c r="WEM275" t="s">
        <v>590</v>
      </c>
      <c r="WEN275" t="s">
        <v>590</v>
      </c>
      <c r="WEO275" t="s">
        <v>590</v>
      </c>
      <c r="WEP275" t="s">
        <v>590</v>
      </c>
      <c r="WEQ275" t="s">
        <v>590</v>
      </c>
      <c r="WER275" t="s">
        <v>590</v>
      </c>
      <c r="WES275" t="s">
        <v>590</v>
      </c>
      <c r="WET275" t="s">
        <v>590</v>
      </c>
      <c r="WEU275" t="s">
        <v>590</v>
      </c>
      <c r="WEV275" t="s">
        <v>590</v>
      </c>
      <c r="WEW275" t="s">
        <v>590</v>
      </c>
      <c r="WEX275" t="s">
        <v>590</v>
      </c>
      <c r="WEY275" t="s">
        <v>590</v>
      </c>
      <c r="WEZ275" t="s">
        <v>590</v>
      </c>
      <c r="WFA275" t="s">
        <v>590</v>
      </c>
      <c r="WFB275" t="s">
        <v>590</v>
      </c>
      <c r="WFC275" t="s">
        <v>590</v>
      </c>
      <c r="WFD275" t="s">
        <v>590</v>
      </c>
      <c r="WFE275" t="s">
        <v>590</v>
      </c>
      <c r="WFF275" t="s">
        <v>590</v>
      </c>
      <c r="WFG275" t="s">
        <v>590</v>
      </c>
      <c r="WFH275" t="s">
        <v>590</v>
      </c>
      <c r="WFI275" t="s">
        <v>590</v>
      </c>
      <c r="WFJ275" t="s">
        <v>590</v>
      </c>
      <c r="WFK275" t="s">
        <v>590</v>
      </c>
      <c r="WFL275" t="s">
        <v>590</v>
      </c>
      <c r="WFM275" t="s">
        <v>590</v>
      </c>
      <c r="WFN275" t="s">
        <v>590</v>
      </c>
      <c r="WFO275" t="s">
        <v>590</v>
      </c>
      <c r="WFP275" t="s">
        <v>590</v>
      </c>
      <c r="WFQ275" t="s">
        <v>590</v>
      </c>
      <c r="WFR275" t="s">
        <v>590</v>
      </c>
      <c r="WFS275" t="s">
        <v>590</v>
      </c>
      <c r="WFT275" t="s">
        <v>590</v>
      </c>
      <c r="WFU275" t="s">
        <v>590</v>
      </c>
      <c r="WFV275" t="s">
        <v>590</v>
      </c>
      <c r="WFW275" t="s">
        <v>590</v>
      </c>
      <c r="WFX275" t="s">
        <v>590</v>
      </c>
      <c r="WFY275" t="s">
        <v>590</v>
      </c>
      <c r="WFZ275" t="s">
        <v>590</v>
      </c>
      <c r="WGA275" t="s">
        <v>590</v>
      </c>
      <c r="WGB275" t="s">
        <v>590</v>
      </c>
      <c r="WGC275" t="s">
        <v>590</v>
      </c>
      <c r="WGD275" t="s">
        <v>590</v>
      </c>
      <c r="WGE275" t="s">
        <v>590</v>
      </c>
      <c r="WGF275" t="s">
        <v>590</v>
      </c>
      <c r="WGG275" t="s">
        <v>590</v>
      </c>
      <c r="WGH275" t="s">
        <v>590</v>
      </c>
      <c r="WGI275" t="s">
        <v>590</v>
      </c>
      <c r="WGJ275" t="s">
        <v>590</v>
      </c>
      <c r="WGK275" t="s">
        <v>590</v>
      </c>
      <c r="WGL275" t="s">
        <v>590</v>
      </c>
      <c r="WGM275" t="s">
        <v>590</v>
      </c>
      <c r="WGN275" t="s">
        <v>590</v>
      </c>
      <c r="WGO275" t="s">
        <v>590</v>
      </c>
      <c r="WGP275" t="s">
        <v>590</v>
      </c>
      <c r="WGQ275" t="s">
        <v>590</v>
      </c>
      <c r="WGR275" t="s">
        <v>590</v>
      </c>
      <c r="WGS275" t="s">
        <v>590</v>
      </c>
      <c r="WGT275" t="s">
        <v>590</v>
      </c>
      <c r="WGU275" t="s">
        <v>590</v>
      </c>
      <c r="WGV275" t="s">
        <v>590</v>
      </c>
      <c r="WGW275" t="s">
        <v>590</v>
      </c>
      <c r="WGX275" t="s">
        <v>590</v>
      </c>
      <c r="WGY275" t="s">
        <v>590</v>
      </c>
      <c r="WGZ275" t="s">
        <v>590</v>
      </c>
      <c r="WHA275" t="s">
        <v>590</v>
      </c>
      <c r="WHB275" t="s">
        <v>590</v>
      </c>
      <c r="WHC275" t="s">
        <v>590</v>
      </c>
      <c r="WHD275" t="s">
        <v>590</v>
      </c>
      <c r="WHE275" t="s">
        <v>590</v>
      </c>
      <c r="WHF275" t="s">
        <v>590</v>
      </c>
      <c r="WHG275" t="s">
        <v>590</v>
      </c>
      <c r="WHH275" t="s">
        <v>590</v>
      </c>
      <c r="WHI275" t="s">
        <v>590</v>
      </c>
      <c r="WHJ275" t="s">
        <v>590</v>
      </c>
      <c r="WHK275" t="s">
        <v>590</v>
      </c>
      <c r="WHL275" t="s">
        <v>590</v>
      </c>
      <c r="WHM275" t="s">
        <v>590</v>
      </c>
      <c r="WHN275" t="s">
        <v>590</v>
      </c>
      <c r="WHO275" t="s">
        <v>590</v>
      </c>
      <c r="WHP275" t="s">
        <v>590</v>
      </c>
      <c r="WHQ275" t="s">
        <v>590</v>
      </c>
      <c r="WHR275" t="s">
        <v>590</v>
      </c>
      <c r="WHS275" t="s">
        <v>590</v>
      </c>
      <c r="WHT275" t="s">
        <v>590</v>
      </c>
      <c r="WHU275" t="s">
        <v>590</v>
      </c>
      <c r="WHV275" t="s">
        <v>590</v>
      </c>
      <c r="WHW275" t="s">
        <v>590</v>
      </c>
      <c r="WHX275" t="s">
        <v>590</v>
      </c>
      <c r="WHY275" t="s">
        <v>590</v>
      </c>
      <c r="WHZ275" t="s">
        <v>590</v>
      </c>
      <c r="WIA275" t="s">
        <v>590</v>
      </c>
      <c r="WIB275" t="s">
        <v>590</v>
      </c>
      <c r="WIC275" t="s">
        <v>590</v>
      </c>
      <c r="WID275" t="s">
        <v>590</v>
      </c>
      <c r="WIE275" t="s">
        <v>590</v>
      </c>
      <c r="WIF275" t="s">
        <v>590</v>
      </c>
      <c r="WIG275" t="s">
        <v>590</v>
      </c>
      <c r="WIH275" t="s">
        <v>590</v>
      </c>
      <c r="WII275" t="s">
        <v>590</v>
      </c>
      <c r="WIJ275" t="s">
        <v>590</v>
      </c>
      <c r="WIK275" t="s">
        <v>590</v>
      </c>
      <c r="WIL275" t="s">
        <v>590</v>
      </c>
      <c r="WIM275" t="s">
        <v>590</v>
      </c>
      <c r="WIN275" t="s">
        <v>590</v>
      </c>
      <c r="WIO275" t="s">
        <v>590</v>
      </c>
      <c r="WIP275" t="s">
        <v>590</v>
      </c>
      <c r="WIQ275" t="s">
        <v>590</v>
      </c>
      <c r="WIR275" t="s">
        <v>590</v>
      </c>
      <c r="WIS275" t="s">
        <v>590</v>
      </c>
      <c r="WIT275" t="s">
        <v>590</v>
      </c>
      <c r="WIU275" t="s">
        <v>590</v>
      </c>
      <c r="WIV275" t="s">
        <v>590</v>
      </c>
      <c r="WIW275" t="s">
        <v>590</v>
      </c>
      <c r="WIX275" t="s">
        <v>590</v>
      </c>
      <c r="WIY275" t="s">
        <v>590</v>
      </c>
      <c r="WIZ275" t="s">
        <v>590</v>
      </c>
      <c r="WJA275" t="s">
        <v>590</v>
      </c>
      <c r="WJB275" t="s">
        <v>590</v>
      </c>
      <c r="WJC275" t="s">
        <v>590</v>
      </c>
      <c r="WJD275" t="s">
        <v>590</v>
      </c>
      <c r="WJE275" t="s">
        <v>590</v>
      </c>
      <c r="WJF275" t="s">
        <v>590</v>
      </c>
      <c r="WJG275" t="s">
        <v>590</v>
      </c>
      <c r="WJH275" t="s">
        <v>590</v>
      </c>
      <c r="WJI275" t="s">
        <v>590</v>
      </c>
      <c r="WJJ275" t="s">
        <v>590</v>
      </c>
      <c r="WJK275" t="s">
        <v>590</v>
      </c>
      <c r="WJL275" t="s">
        <v>590</v>
      </c>
      <c r="WJM275" t="s">
        <v>590</v>
      </c>
      <c r="WJN275" t="s">
        <v>590</v>
      </c>
      <c r="WJO275" t="s">
        <v>590</v>
      </c>
      <c r="WJP275" t="s">
        <v>590</v>
      </c>
      <c r="WJQ275" t="s">
        <v>590</v>
      </c>
      <c r="WJR275" t="s">
        <v>590</v>
      </c>
      <c r="WJS275" t="s">
        <v>590</v>
      </c>
      <c r="WJT275" t="s">
        <v>590</v>
      </c>
      <c r="WJU275" t="s">
        <v>590</v>
      </c>
      <c r="WJV275" t="s">
        <v>590</v>
      </c>
      <c r="WJW275" t="s">
        <v>590</v>
      </c>
      <c r="WJX275" t="s">
        <v>590</v>
      </c>
      <c r="WJY275" t="s">
        <v>590</v>
      </c>
      <c r="WJZ275" t="s">
        <v>590</v>
      </c>
      <c r="WKA275" t="s">
        <v>590</v>
      </c>
      <c r="WKB275" t="s">
        <v>590</v>
      </c>
      <c r="WKC275" t="s">
        <v>590</v>
      </c>
      <c r="WKD275" t="s">
        <v>590</v>
      </c>
      <c r="WKE275" t="s">
        <v>590</v>
      </c>
      <c r="WKF275" t="s">
        <v>590</v>
      </c>
      <c r="WKG275" t="s">
        <v>590</v>
      </c>
      <c r="WKH275" t="s">
        <v>590</v>
      </c>
      <c r="WKI275" t="s">
        <v>590</v>
      </c>
      <c r="WKJ275" t="s">
        <v>590</v>
      </c>
      <c r="WKK275" t="s">
        <v>590</v>
      </c>
      <c r="WKL275" t="s">
        <v>590</v>
      </c>
      <c r="WKM275" t="s">
        <v>590</v>
      </c>
      <c r="WKN275" t="s">
        <v>590</v>
      </c>
      <c r="WKO275" t="s">
        <v>590</v>
      </c>
      <c r="WKP275" t="s">
        <v>590</v>
      </c>
      <c r="WKQ275" t="s">
        <v>590</v>
      </c>
      <c r="WKR275" t="s">
        <v>590</v>
      </c>
      <c r="WKS275" t="s">
        <v>590</v>
      </c>
      <c r="WKT275" t="s">
        <v>590</v>
      </c>
      <c r="WKU275" t="s">
        <v>590</v>
      </c>
      <c r="WKV275" t="s">
        <v>590</v>
      </c>
      <c r="WKW275" t="s">
        <v>590</v>
      </c>
      <c r="WKX275" t="s">
        <v>590</v>
      </c>
      <c r="WKY275" t="s">
        <v>590</v>
      </c>
      <c r="WKZ275" t="s">
        <v>590</v>
      </c>
      <c r="WLA275" t="s">
        <v>590</v>
      </c>
      <c r="WLB275" t="s">
        <v>590</v>
      </c>
      <c r="WLC275" t="s">
        <v>590</v>
      </c>
      <c r="WLD275" t="s">
        <v>590</v>
      </c>
      <c r="WLE275" t="s">
        <v>590</v>
      </c>
      <c r="WLF275" t="s">
        <v>590</v>
      </c>
      <c r="WLG275" t="s">
        <v>590</v>
      </c>
      <c r="WLH275" t="s">
        <v>590</v>
      </c>
      <c r="WLI275" t="s">
        <v>590</v>
      </c>
      <c r="WLJ275" t="s">
        <v>590</v>
      </c>
      <c r="WLK275" t="s">
        <v>590</v>
      </c>
      <c r="WLL275" t="s">
        <v>590</v>
      </c>
      <c r="WLM275" t="s">
        <v>590</v>
      </c>
      <c r="WLN275" t="s">
        <v>590</v>
      </c>
      <c r="WLO275" t="s">
        <v>590</v>
      </c>
      <c r="WLP275" t="s">
        <v>590</v>
      </c>
      <c r="WLQ275" t="s">
        <v>590</v>
      </c>
      <c r="WLR275" t="s">
        <v>590</v>
      </c>
      <c r="WLS275" t="s">
        <v>590</v>
      </c>
      <c r="WLT275" t="s">
        <v>590</v>
      </c>
      <c r="WLU275" t="s">
        <v>590</v>
      </c>
      <c r="WLV275" t="s">
        <v>590</v>
      </c>
      <c r="WLW275" t="s">
        <v>590</v>
      </c>
      <c r="WLX275" t="s">
        <v>590</v>
      </c>
      <c r="WLY275" t="s">
        <v>590</v>
      </c>
      <c r="WLZ275" t="s">
        <v>590</v>
      </c>
      <c r="WMA275" t="s">
        <v>590</v>
      </c>
      <c r="WMB275" t="s">
        <v>590</v>
      </c>
      <c r="WMC275" t="s">
        <v>590</v>
      </c>
      <c r="WMD275" t="s">
        <v>590</v>
      </c>
      <c r="WME275" t="s">
        <v>590</v>
      </c>
      <c r="WMF275" t="s">
        <v>590</v>
      </c>
      <c r="WMG275" t="s">
        <v>590</v>
      </c>
      <c r="WMH275" t="s">
        <v>590</v>
      </c>
      <c r="WMI275" t="s">
        <v>590</v>
      </c>
      <c r="WMJ275" t="s">
        <v>590</v>
      </c>
      <c r="WMK275" t="s">
        <v>590</v>
      </c>
      <c r="WML275" t="s">
        <v>590</v>
      </c>
      <c r="WMM275" t="s">
        <v>590</v>
      </c>
      <c r="WMN275" t="s">
        <v>590</v>
      </c>
      <c r="WMO275" t="s">
        <v>590</v>
      </c>
      <c r="WMP275" t="s">
        <v>590</v>
      </c>
      <c r="WMQ275" t="s">
        <v>590</v>
      </c>
      <c r="WMR275" t="s">
        <v>590</v>
      </c>
      <c r="WMS275" t="s">
        <v>590</v>
      </c>
      <c r="WMT275" t="s">
        <v>590</v>
      </c>
      <c r="WMU275" t="s">
        <v>590</v>
      </c>
      <c r="WMV275" t="s">
        <v>590</v>
      </c>
      <c r="WMW275" t="s">
        <v>590</v>
      </c>
      <c r="WMX275" t="s">
        <v>590</v>
      </c>
      <c r="WMY275" t="s">
        <v>590</v>
      </c>
      <c r="WMZ275" t="s">
        <v>590</v>
      </c>
      <c r="WNA275" t="s">
        <v>590</v>
      </c>
      <c r="WNB275" t="s">
        <v>590</v>
      </c>
      <c r="WNC275" t="s">
        <v>590</v>
      </c>
      <c r="WND275" t="s">
        <v>590</v>
      </c>
      <c r="WNE275" t="s">
        <v>590</v>
      </c>
      <c r="WNF275" t="s">
        <v>590</v>
      </c>
      <c r="WNG275" t="s">
        <v>590</v>
      </c>
      <c r="WNH275" t="s">
        <v>590</v>
      </c>
      <c r="WNI275" t="s">
        <v>590</v>
      </c>
      <c r="WNJ275" t="s">
        <v>590</v>
      </c>
      <c r="WNK275" t="s">
        <v>590</v>
      </c>
      <c r="WNL275" t="s">
        <v>590</v>
      </c>
      <c r="WNM275" t="s">
        <v>590</v>
      </c>
      <c r="WNN275" t="s">
        <v>590</v>
      </c>
      <c r="WNO275" t="s">
        <v>590</v>
      </c>
      <c r="WNP275" t="s">
        <v>590</v>
      </c>
      <c r="WNQ275" t="s">
        <v>590</v>
      </c>
      <c r="WNR275" t="s">
        <v>590</v>
      </c>
      <c r="WNS275" t="s">
        <v>590</v>
      </c>
      <c r="WNT275" t="s">
        <v>590</v>
      </c>
      <c r="WNU275" t="s">
        <v>590</v>
      </c>
      <c r="WNV275" t="s">
        <v>590</v>
      </c>
      <c r="WNW275" t="s">
        <v>590</v>
      </c>
      <c r="WNX275" t="s">
        <v>590</v>
      </c>
      <c r="WNY275" t="s">
        <v>590</v>
      </c>
      <c r="WNZ275" t="s">
        <v>590</v>
      </c>
      <c r="WOA275" t="s">
        <v>590</v>
      </c>
      <c r="WOB275" t="s">
        <v>590</v>
      </c>
      <c r="WOC275" t="s">
        <v>590</v>
      </c>
      <c r="WOD275" t="s">
        <v>590</v>
      </c>
      <c r="WOE275" t="s">
        <v>590</v>
      </c>
      <c r="WOF275" t="s">
        <v>590</v>
      </c>
      <c r="WOG275" t="s">
        <v>590</v>
      </c>
      <c r="WOH275" t="s">
        <v>590</v>
      </c>
      <c r="WOI275" t="s">
        <v>590</v>
      </c>
      <c r="WOJ275" t="s">
        <v>590</v>
      </c>
      <c r="WOK275" t="s">
        <v>590</v>
      </c>
      <c r="WOL275" t="s">
        <v>590</v>
      </c>
      <c r="WOM275" t="s">
        <v>590</v>
      </c>
      <c r="WON275" t="s">
        <v>590</v>
      </c>
      <c r="WOO275" t="s">
        <v>590</v>
      </c>
      <c r="WOP275" t="s">
        <v>590</v>
      </c>
      <c r="WOQ275" t="s">
        <v>590</v>
      </c>
      <c r="WOR275" t="s">
        <v>590</v>
      </c>
      <c r="WOS275" t="s">
        <v>590</v>
      </c>
      <c r="WOT275" t="s">
        <v>590</v>
      </c>
      <c r="WOU275" t="s">
        <v>590</v>
      </c>
      <c r="WOV275" t="s">
        <v>590</v>
      </c>
      <c r="WOW275" t="s">
        <v>590</v>
      </c>
      <c r="WOX275" t="s">
        <v>590</v>
      </c>
      <c r="WOY275" t="s">
        <v>590</v>
      </c>
      <c r="WOZ275" t="s">
        <v>590</v>
      </c>
      <c r="WPA275" t="s">
        <v>590</v>
      </c>
      <c r="WPB275" t="s">
        <v>590</v>
      </c>
      <c r="WPC275" t="s">
        <v>590</v>
      </c>
      <c r="WPD275" t="s">
        <v>590</v>
      </c>
      <c r="WPE275" t="s">
        <v>590</v>
      </c>
      <c r="WPF275" t="s">
        <v>590</v>
      </c>
      <c r="WPG275" t="s">
        <v>590</v>
      </c>
      <c r="WPH275" t="s">
        <v>590</v>
      </c>
      <c r="WPI275" t="s">
        <v>590</v>
      </c>
      <c r="WPJ275" t="s">
        <v>590</v>
      </c>
      <c r="WPK275" t="s">
        <v>590</v>
      </c>
      <c r="WPL275" t="s">
        <v>590</v>
      </c>
      <c r="WPM275" t="s">
        <v>590</v>
      </c>
      <c r="WPN275" t="s">
        <v>590</v>
      </c>
      <c r="WPO275" t="s">
        <v>590</v>
      </c>
      <c r="WPP275" t="s">
        <v>590</v>
      </c>
      <c r="WPQ275" t="s">
        <v>590</v>
      </c>
      <c r="WPR275" t="s">
        <v>590</v>
      </c>
      <c r="WPS275" t="s">
        <v>590</v>
      </c>
      <c r="WPT275" t="s">
        <v>590</v>
      </c>
      <c r="WPU275" t="s">
        <v>590</v>
      </c>
      <c r="WPV275" t="s">
        <v>590</v>
      </c>
      <c r="WPW275" t="s">
        <v>590</v>
      </c>
      <c r="WPX275" t="s">
        <v>590</v>
      </c>
      <c r="WPY275" t="s">
        <v>590</v>
      </c>
      <c r="WPZ275" t="s">
        <v>590</v>
      </c>
      <c r="WQA275" t="s">
        <v>590</v>
      </c>
      <c r="WQB275" t="s">
        <v>590</v>
      </c>
      <c r="WQC275" t="s">
        <v>590</v>
      </c>
      <c r="WQD275" t="s">
        <v>590</v>
      </c>
      <c r="WQE275" t="s">
        <v>590</v>
      </c>
      <c r="WQF275" t="s">
        <v>590</v>
      </c>
      <c r="WQG275" t="s">
        <v>590</v>
      </c>
      <c r="WQH275" t="s">
        <v>590</v>
      </c>
      <c r="WQI275" t="s">
        <v>590</v>
      </c>
      <c r="WQJ275" t="s">
        <v>590</v>
      </c>
      <c r="WQK275" t="s">
        <v>590</v>
      </c>
      <c r="WQL275" t="s">
        <v>590</v>
      </c>
      <c r="WQM275" t="s">
        <v>590</v>
      </c>
      <c r="WQN275" t="s">
        <v>590</v>
      </c>
      <c r="WQO275" t="s">
        <v>590</v>
      </c>
      <c r="WQP275" t="s">
        <v>590</v>
      </c>
      <c r="WQQ275" t="s">
        <v>590</v>
      </c>
      <c r="WQR275" t="s">
        <v>590</v>
      </c>
      <c r="WQS275" t="s">
        <v>590</v>
      </c>
      <c r="WQT275" t="s">
        <v>590</v>
      </c>
      <c r="WQU275" t="s">
        <v>590</v>
      </c>
      <c r="WQV275" t="s">
        <v>590</v>
      </c>
      <c r="WQW275" t="s">
        <v>590</v>
      </c>
      <c r="WQX275" t="s">
        <v>590</v>
      </c>
      <c r="WQY275" t="s">
        <v>590</v>
      </c>
      <c r="WQZ275" t="s">
        <v>590</v>
      </c>
      <c r="WRA275" t="s">
        <v>590</v>
      </c>
      <c r="WRB275" t="s">
        <v>590</v>
      </c>
      <c r="WRC275" t="s">
        <v>590</v>
      </c>
      <c r="WRD275" t="s">
        <v>590</v>
      </c>
      <c r="WRE275" t="s">
        <v>590</v>
      </c>
      <c r="WRF275" t="s">
        <v>590</v>
      </c>
      <c r="WRG275" t="s">
        <v>590</v>
      </c>
      <c r="WRH275" t="s">
        <v>590</v>
      </c>
      <c r="WRI275" t="s">
        <v>590</v>
      </c>
      <c r="WRJ275" t="s">
        <v>590</v>
      </c>
      <c r="WRK275" t="s">
        <v>590</v>
      </c>
      <c r="WRL275" t="s">
        <v>590</v>
      </c>
      <c r="WRM275" t="s">
        <v>590</v>
      </c>
      <c r="WRN275" t="s">
        <v>590</v>
      </c>
      <c r="WRO275" t="s">
        <v>590</v>
      </c>
      <c r="WRP275" t="s">
        <v>590</v>
      </c>
      <c r="WRQ275" t="s">
        <v>590</v>
      </c>
      <c r="WRR275" t="s">
        <v>590</v>
      </c>
      <c r="WRS275" t="s">
        <v>590</v>
      </c>
      <c r="WRT275" t="s">
        <v>590</v>
      </c>
      <c r="WRU275" t="s">
        <v>590</v>
      </c>
      <c r="WRV275" t="s">
        <v>590</v>
      </c>
      <c r="WRW275" t="s">
        <v>590</v>
      </c>
      <c r="WRX275" t="s">
        <v>590</v>
      </c>
      <c r="WRY275" t="s">
        <v>590</v>
      </c>
      <c r="WRZ275" t="s">
        <v>590</v>
      </c>
      <c r="WSA275" t="s">
        <v>590</v>
      </c>
      <c r="WSB275" t="s">
        <v>590</v>
      </c>
      <c r="WSC275" t="s">
        <v>590</v>
      </c>
      <c r="WSD275" t="s">
        <v>590</v>
      </c>
      <c r="WSE275" t="s">
        <v>590</v>
      </c>
      <c r="WSF275" t="s">
        <v>590</v>
      </c>
      <c r="WSG275" t="s">
        <v>590</v>
      </c>
      <c r="WSH275" t="s">
        <v>590</v>
      </c>
      <c r="WSI275" t="s">
        <v>590</v>
      </c>
      <c r="WSJ275" t="s">
        <v>590</v>
      </c>
      <c r="WSK275" t="s">
        <v>590</v>
      </c>
      <c r="WSL275" t="s">
        <v>590</v>
      </c>
      <c r="WSM275" t="s">
        <v>590</v>
      </c>
      <c r="WSN275" t="s">
        <v>590</v>
      </c>
      <c r="WSO275" t="s">
        <v>590</v>
      </c>
      <c r="WSP275" t="s">
        <v>590</v>
      </c>
      <c r="WSQ275" t="s">
        <v>590</v>
      </c>
      <c r="WSR275" t="s">
        <v>590</v>
      </c>
      <c r="WSS275" t="s">
        <v>590</v>
      </c>
      <c r="WST275" t="s">
        <v>590</v>
      </c>
      <c r="WSU275" t="s">
        <v>590</v>
      </c>
      <c r="WSV275" t="s">
        <v>590</v>
      </c>
      <c r="WSW275" t="s">
        <v>590</v>
      </c>
      <c r="WSX275" t="s">
        <v>590</v>
      </c>
      <c r="WSY275" t="s">
        <v>590</v>
      </c>
      <c r="WSZ275" t="s">
        <v>590</v>
      </c>
      <c r="WTA275" t="s">
        <v>590</v>
      </c>
      <c r="WTB275" t="s">
        <v>590</v>
      </c>
      <c r="WTC275" t="s">
        <v>590</v>
      </c>
      <c r="WTD275" t="s">
        <v>590</v>
      </c>
      <c r="WTE275" t="s">
        <v>590</v>
      </c>
      <c r="WTF275" t="s">
        <v>590</v>
      </c>
      <c r="WTG275" t="s">
        <v>590</v>
      </c>
      <c r="WTH275" t="s">
        <v>590</v>
      </c>
      <c r="WTI275" t="s">
        <v>590</v>
      </c>
      <c r="WTJ275" t="s">
        <v>590</v>
      </c>
      <c r="WTK275" t="s">
        <v>590</v>
      </c>
      <c r="WTL275" t="s">
        <v>590</v>
      </c>
      <c r="WTM275" t="s">
        <v>590</v>
      </c>
      <c r="WTN275" t="s">
        <v>590</v>
      </c>
      <c r="WTO275" t="s">
        <v>590</v>
      </c>
      <c r="WTP275" t="s">
        <v>590</v>
      </c>
      <c r="WTQ275" t="s">
        <v>590</v>
      </c>
      <c r="WTR275" t="s">
        <v>590</v>
      </c>
      <c r="WTS275" t="s">
        <v>590</v>
      </c>
      <c r="WTT275" t="s">
        <v>590</v>
      </c>
      <c r="WTU275" t="s">
        <v>590</v>
      </c>
      <c r="WTV275" t="s">
        <v>590</v>
      </c>
      <c r="WTW275" t="s">
        <v>590</v>
      </c>
      <c r="WTX275" t="s">
        <v>590</v>
      </c>
      <c r="WTY275" t="s">
        <v>590</v>
      </c>
      <c r="WTZ275" t="s">
        <v>590</v>
      </c>
      <c r="WUA275" t="s">
        <v>590</v>
      </c>
      <c r="WUB275" t="s">
        <v>590</v>
      </c>
      <c r="WUC275" t="s">
        <v>590</v>
      </c>
      <c r="WUD275" t="s">
        <v>590</v>
      </c>
      <c r="WUE275" t="s">
        <v>590</v>
      </c>
      <c r="WUF275" t="s">
        <v>590</v>
      </c>
      <c r="WUG275" t="s">
        <v>590</v>
      </c>
      <c r="WUH275" t="s">
        <v>590</v>
      </c>
      <c r="WUI275" t="s">
        <v>590</v>
      </c>
      <c r="WUJ275" t="s">
        <v>590</v>
      </c>
      <c r="WUK275" t="s">
        <v>590</v>
      </c>
      <c r="WUL275" t="s">
        <v>590</v>
      </c>
      <c r="WUM275" t="s">
        <v>590</v>
      </c>
      <c r="WUN275" t="s">
        <v>590</v>
      </c>
      <c r="WUO275" t="s">
        <v>590</v>
      </c>
      <c r="WUP275" t="s">
        <v>590</v>
      </c>
      <c r="WUQ275" t="s">
        <v>590</v>
      </c>
      <c r="WUR275" t="s">
        <v>590</v>
      </c>
      <c r="WUS275" t="s">
        <v>590</v>
      </c>
      <c r="WUT275" t="s">
        <v>590</v>
      </c>
      <c r="WUU275" t="s">
        <v>590</v>
      </c>
      <c r="WUV275" t="s">
        <v>590</v>
      </c>
      <c r="WUW275" t="s">
        <v>590</v>
      </c>
      <c r="WUX275" t="s">
        <v>590</v>
      </c>
      <c r="WUY275" t="s">
        <v>590</v>
      </c>
      <c r="WUZ275" t="s">
        <v>590</v>
      </c>
      <c r="WVA275" t="s">
        <v>590</v>
      </c>
      <c r="WVB275" t="s">
        <v>590</v>
      </c>
      <c r="WVC275" t="s">
        <v>590</v>
      </c>
      <c r="WVD275" t="s">
        <v>590</v>
      </c>
      <c r="WVE275" t="s">
        <v>590</v>
      </c>
      <c r="WVF275" t="s">
        <v>590</v>
      </c>
      <c r="WVG275" t="s">
        <v>590</v>
      </c>
      <c r="WVH275" t="s">
        <v>590</v>
      </c>
      <c r="WVI275" t="s">
        <v>590</v>
      </c>
      <c r="WVJ275" t="s">
        <v>590</v>
      </c>
      <c r="WVK275" t="s">
        <v>590</v>
      </c>
      <c r="WVL275" t="s">
        <v>590</v>
      </c>
      <c r="WVM275" t="s">
        <v>590</v>
      </c>
      <c r="WVN275" t="s">
        <v>590</v>
      </c>
      <c r="WVO275" t="s">
        <v>590</v>
      </c>
      <c r="WVP275" t="s">
        <v>590</v>
      </c>
      <c r="WVQ275" t="s">
        <v>590</v>
      </c>
      <c r="WVR275" t="s">
        <v>590</v>
      </c>
      <c r="WVS275" t="s">
        <v>590</v>
      </c>
      <c r="WVT275" t="s">
        <v>590</v>
      </c>
      <c r="WVU275" t="s">
        <v>590</v>
      </c>
      <c r="WVV275" t="s">
        <v>590</v>
      </c>
      <c r="WVW275" t="s">
        <v>590</v>
      </c>
      <c r="WVX275" t="s">
        <v>590</v>
      </c>
      <c r="WVY275" t="s">
        <v>590</v>
      </c>
      <c r="WVZ275" t="s">
        <v>590</v>
      </c>
      <c r="WWA275" t="s">
        <v>590</v>
      </c>
      <c r="WWB275" t="s">
        <v>590</v>
      </c>
      <c r="WWC275" t="s">
        <v>590</v>
      </c>
      <c r="WWD275" t="s">
        <v>590</v>
      </c>
      <c r="WWE275" t="s">
        <v>590</v>
      </c>
      <c r="WWF275" t="s">
        <v>590</v>
      </c>
      <c r="WWG275" t="s">
        <v>590</v>
      </c>
      <c r="WWH275" t="s">
        <v>590</v>
      </c>
      <c r="WWI275" t="s">
        <v>590</v>
      </c>
      <c r="WWJ275" t="s">
        <v>590</v>
      </c>
      <c r="WWK275" t="s">
        <v>590</v>
      </c>
      <c r="WWL275" t="s">
        <v>590</v>
      </c>
      <c r="WWM275" t="s">
        <v>590</v>
      </c>
      <c r="WWN275" t="s">
        <v>590</v>
      </c>
      <c r="WWO275" t="s">
        <v>590</v>
      </c>
      <c r="WWP275" t="s">
        <v>590</v>
      </c>
      <c r="WWQ275" t="s">
        <v>590</v>
      </c>
      <c r="WWR275" t="s">
        <v>590</v>
      </c>
      <c r="WWS275" t="s">
        <v>590</v>
      </c>
      <c r="WWT275" t="s">
        <v>590</v>
      </c>
      <c r="WWU275" t="s">
        <v>590</v>
      </c>
      <c r="WWV275" t="s">
        <v>590</v>
      </c>
      <c r="WWW275" t="s">
        <v>590</v>
      </c>
      <c r="WWX275" t="s">
        <v>590</v>
      </c>
      <c r="WWY275" t="s">
        <v>590</v>
      </c>
      <c r="WWZ275" t="s">
        <v>590</v>
      </c>
      <c r="WXA275" t="s">
        <v>590</v>
      </c>
      <c r="WXB275" t="s">
        <v>590</v>
      </c>
      <c r="WXC275" t="s">
        <v>590</v>
      </c>
      <c r="WXD275" t="s">
        <v>590</v>
      </c>
      <c r="WXE275" t="s">
        <v>590</v>
      </c>
      <c r="WXF275" t="s">
        <v>590</v>
      </c>
      <c r="WXG275" t="s">
        <v>590</v>
      </c>
      <c r="WXH275" t="s">
        <v>590</v>
      </c>
      <c r="WXI275" t="s">
        <v>590</v>
      </c>
      <c r="WXJ275" t="s">
        <v>590</v>
      </c>
      <c r="WXK275" t="s">
        <v>590</v>
      </c>
      <c r="WXL275" t="s">
        <v>590</v>
      </c>
      <c r="WXM275" t="s">
        <v>590</v>
      </c>
      <c r="WXN275" t="s">
        <v>590</v>
      </c>
      <c r="WXO275" t="s">
        <v>590</v>
      </c>
      <c r="WXP275" t="s">
        <v>590</v>
      </c>
      <c r="WXQ275" t="s">
        <v>590</v>
      </c>
      <c r="WXR275" t="s">
        <v>590</v>
      </c>
      <c r="WXS275" t="s">
        <v>590</v>
      </c>
      <c r="WXT275" t="s">
        <v>590</v>
      </c>
      <c r="WXU275" t="s">
        <v>590</v>
      </c>
      <c r="WXV275" t="s">
        <v>590</v>
      </c>
      <c r="WXW275" t="s">
        <v>590</v>
      </c>
      <c r="WXX275" t="s">
        <v>590</v>
      </c>
      <c r="WXY275" t="s">
        <v>590</v>
      </c>
      <c r="WXZ275" t="s">
        <v>590</v>
      </c>
      <c r="WYA275" t="s">
        <v>590</v>
      </c>
      <c r="WYB275" t="s">
        <v>590</v>
      </c>
      <c r="WYC275" t="s">
        <v>590</v>
      </c>
      <c r="WYD275" t="s">
        <v>590</v>
      </c>
      <c r="WYE275" t="s">
        <v>590</v>
      </c>
      <c r="WYF275" t="s">
        <v>590</v>
      </c>
      <c r="WYG275" t="s">
        <v>590</v>
      </c>
      <c r="WYH275" t="s">
        <v>590</v>
      </c>
      <c r="WYI275" t="s">
        <v>590</v>
      </c>
      <c r="WYJ275" t="s">
        <v>590</v>
      </c>
      <c r="WYK275" t="s">
        <v>590</v>
      </c>
      <c r="WYL275" t="s">
        <v>590</v>
      </c>
      <c r="WYM275" t="s">
        <v>590</v>
      </c>
      <c r="WYN275" t="s">
        <v>590</v>
      </c>
      <c r="WYO275" t="s">
        <v>590</v>
      </c>
      <c r="WYP275" t="s">
        <v>590</v>
      </c>
      <c r="WYQ275" t="s">
        <v>590</v>
      </c>
      <c r="WYR275" t="s">
        <v>590</v>
      </c>
      <c r="WYS275" t="s">
        <v>590</v>
      </c>
      <c r="WYT275" t="s">
        <v>590</v>
      </c>
      <c r="WYU275" t="s">
        <v>590</v>
      </c>
      <c r="WYV275" t="s">
        <v>590</v>
      </c>
      <c r="WYW275" t="s">
        <v>590</v>
      </c>
      <c r="WYX275" t="s">
        <v>590</v>
      </c>
      <c r="WYY275" t="s">
        <v>590</v>
      </c>
      <c r="WYZ275" t="s">
        <v>590</v>
      </c>
      <c r="WZA275" t="s">
        <v>590</v>
      </c>
      <c r="WZB275" t="s">
        <v>590</v>
      </c>
      <c r="WZC275" t="s">
        <v>590</v>
      </c>
      <c r="WZD275" t="s">
        <v>590</v>
      </c>
      <c r="WZE275" t="s">
        <v>590</v>
      </c>
      <c r="WZF275" t="s">
        <v>590</v>
      </c>
      <c r="WZG275" t="s">
        <v>590</v>
      </c>
      <c r="WZH275" t="s">
        <v>590</v>
      </c>
      <c r="WZI275" t="s">
        <v>590</v>
      </c>
      <c r="WZJ275" t="s">
        <v>590</v>
      </c>
      <c r="WZK275" t="s">
        <v>590</v>
      </c>
      <c r="WZL275" t="s">
        <v>590</v>
      </c>
      <c r="WZM275" t="s">
        <v>590</v>
      </c>
      <c r="WZN275" t="s">
        <v>590</v>
      </c>
      <c r="WZO275" t="s">
        <v>590</v>
      </c>
      <c r="WZP275" t="s">
        <v>590</v>
      </c>
      <c r="WZQ275" t="s">
        <v>590</v>
      </c>
      <c r="WZR275" t="s">
        <v>590</v>
      </c>
      <c r="WZS275" t="s">
        <v>590</v>
      </c>
      <c r="WZT275" t="s">
        <v>590</v>
      </c>
      <c r="WZU275" t="s">
        <v>590</v>
      </c>
      <c r="WZV275" t="s">
        <v>590</v>
      </c>
      <c r="WZW275" t="s">
        <v>590</v>
      </c>
      <c r="WZX275" t="s">
        <v>590</v>
      </c>
      <c r="WZY275" t="s">
        <v>590</v>
      </c>
      <c r="WZZ275" t="s">
        <v>590</v>
      </c>
      <c r="XAA275" t="s">
        <v>590</v>
      </c>
      <c r="XAB275" t="s">
        <v>590</v>
      </c>
      <c r="XAC275" t="s">
        <v>590</v>
      </c>
      <c r="XAD275" t="s">
        <v>590</v>
      </c>
      <c r="XAE275" t="s">
        <v>590</v>
      </c>
      <c r="XAF275" t="s">
        <v>590</v>
      </c>
      <c r="XAG275" t="s">
        <v>590</v>
      </c>
      <c r="XAH275" t="s">
        <v>590</v>
      </c>
      <c r="XAI275" t="s">
        <v>590</v>
      </c>
      <c r="XAJ275" t="s">
        <v>590</v>
      </c>
      <c r="XAK275" t="s">
        <v>590</v>
      </c>
      <c r="XAL275" t="s">
        <v>590</v>
      </c>
      <c r="XAM275" t="s">
        <v>590</v>
      </c>
      <c r="XAN275" t="s">
        <v>590</v>
      </c>
      <c r="XAO275" t="s">
        <v>590</v>
      </c>
      <c r="XAP275" t="s">
        <v>590</v>
      </c>
      <c r="XAQ275" t="s">
        <v>590</v>
      </c>
      <c r="XAR275" t="s">
        <v>590</v>
      </c>
      <c r="XAS275" t="s">
        <v>590</v>
      </c>
      <c r="XAT275" t="s">
        <v>590</v>
      </c>
      <c r="XAU275" t="s">
        <v>590</v>
      </c>
      <c r="XAV275" t="s">
        <v>590</v>
      </c>
      <c r="XAW275" t="s">
        <v>590</v>
      </c>
      <c r="XAX275" t="s">
        <v>590</v>
      </c>
      <c r="XAY275" t="s">
        <v>590</v>
      </c>
      <c r="XAZ275" t="s">
        <v>590</v>
      </c>
      <c r="XBA275" t="s">
        <v>590</v>
      </c>
      <c r="XBB275" t="s">
        <v>590</v>
      </c>
      <c r="XBC275" t="s">
        <v>590</v>
      </c>
      <c r="XBD275" t="s">
        <v>590</v>
      </c>
      <c r="XBE275" t="s">
        <v>590</v>
      </c>
      <c r="XBF275" t="s">
        <v>590</v>
      </c>
      <c r="XBG275" t="s">
        <v>590</v>
      </c>
      <c r="XBH275" t="s">
        <v>590</v>
      </c>
      <c r="XBI275" t="s">
        <v>590</v>
      </c>
      <c r="XBJ275" t="s">
        <v>590</v>
      </c>
      <c r="XBK275" t="s">
        <v>590</v>
      </c>
      <c r="XBL275" t="s">
        <v>590</v>
      </c>
      <c r="XBM275" t="s">
        <v>590</v>
      </c>
      <c r="XBN275" t="s">
        <v>590</v>
      </c>
      <c r="XBO275" t="s">
        <v>590</v>
      </c>
      <c r="XBP275" t="s">
        <v>590</v>
      </c>
      <c r="XBQ275" t="s">
        <v>590</v>
      </c>
      <c r="XBR275" t="s">
        <v>590</v>
      </c>
      <c r="XBS275" t="s">
        <v>590</v>
      </c>
      <c r="XBT275" t="s">
        <v>590</v>
      </c>
      <c r="XBU275" t="s">
        <v>590</v>
      </c>
      <c r="XBV275" t="s">
        <v>590</v>
      </c>
      <c r="XBW275" t="s">
        <v>590</v>
      </c>
      <c r="XBX275" t="s">
        <v>590</v>
      </c>
      <c r="XBY275" t="s">
        <v>590</v>
      </c>
      <c r="XBZ275" t="s">
        <v>590</v>
      </c>
      <c r="XCA275" t="s">
        <v>590</v>
      </c>
      <c r="XCB275" t="s">
        <v>590</v>
      </c>
      <c r="XCC275" t="s">
        <v>590</v>
      </c>
      <c r="XCD275" t="s">
        <v>590</v>
      </c>
      <c r="XCE275" t="s">
        <v>590</v>
      </c>
      <c r="XCF275" t="s">
        <v>590</v>
      </c>
      <c r="XCG275" t="s">
        <v>590</v>
      </c>
      <c r="XCH275" t="s">
        <v>590</v>
      </c>
      <c r="XCI275" t="s">
        <v>590</v>
      </c>
      <c r="XCJ275" t="s">
        <v>590</v>
      </c>
      <c r="XCK275" t="s">
        <v>590</v>
      </c>
      <c r="XCL275" t="s">
        <v>590</v>
      </c>
      <c r="XCM275" t="s">
        <v>590</v>
      </c>
      <c r="XCN275" t="s">
        <v>590</v>
      </c>
      <c r="XCO275" t="s">
        <v>590</v>
      </c>
      <c r="XCP275" t="s">
        <v>590</v>
      </c>
      <c r="XCQ275" t="s">
        <v>590</v>
      </c>
      <c r="XCR275" t="s">
        <v>590</v>
      </c>
      <c r="XCS275" t="s">
        <v>590</v>
      </c>
      <c r="XCT275" t="s">
        <v>590</v>
      </c>
      <c r="XCU275" t="s">
        <v>590</v>
      </c>
      <c r="XCV275" t="s">
        <v>590</v>
      </c>
      <c r="XCW275" t="s">
        <v>590</v>
      </c>
      <c r="XCX275" t="s">
        <v>590</v>
      </c>
      <c r="XCY275" t="s">
        <v>590</v>
      </c>
      <c r="XCZ275" t="s">
        <v>590</v>
      </c>
      <c r="XDA275" t="s">
        <v>590</v>
      </c>
      <c r="XDB275" t="s">
        <v>590</v>
      </c>
      <c r="XDC275" t="s">
        <v>590</v>
      </c>
      <c r="XDD275" t="s">
        <v>590</v>
      </c>
      <c r="XDE275" t="s">
        <v>590</v>
      </c>
      <c r="XDF275" t="s">
        <v>590</v>
      </c>
      <c r="XDG275" t="s">
        <v>590</v>
      </c>
      <c r="XDH275" t="s">
        <v>590</v>
      </c>
      <c r="XDI275" t="s">
        <v>590</v>
      </c>
      <c r="XDJ275" t="s">
        <v>590</v>
      </c>
      <c r="XDK275" t="s">
        <v>590</v>
      </c>
      <c r="XDL275" t="s">
        <v>590</v>
      </c>
      <c r="XDM275" t="s">
        <v>590</v>
      </c>
      <c r="XDN275" t="s">
        <v>590</v>
      </c>
      <c r="XDO275" t="s">
        <v>590</v>
      </c>
      <c r="XDP275" t="s">
        <v>590</v>
      </c>
      <c r="XDQ275" t="s">
        <v>590</v>
      </c>
      <c r="XDR275" t="s">
        <v>590</v>
      </c>
      <c r="XDS275" t="s">
        <v>590</v>
      </c>
      <c r="XDT275" t="s">
        <v>590</v>
      </c>
      <c r="XDU275" t="s">
        <v>590</v>
      </c>
      <c r="XDV275" t="s">
        <v>590</v>
      </c>
      <c r="XDW275" t="s">
        <v>590</v>
      </c>
      <c r="XDX275" t="s">
        <v>590</v>
      </c>
      <c r="XDY275" t="s">
        <v>590</v>
      </c>
      <c r="XDZ275" t="s">
        <v>590</v>
      </c>
      <c r="XEA275" t="s">
        <v>590</v>
      </c>
      <c r="XEB275" t="s">
        <v>590</v>
      </c>
      <c r="XEC275" t="s">
        <v>590</v>
      </c>
      <c r="XED275" t="s">
        <v>590</v>
      </c>
      <c r="XEE275" t="s">
        <v>590</v>
      </c>
      <c r="XEF275" t="s">
        <v>590</v>
      </c>
      <c r="XEG275" t="s">
        <v>590</v>
      </c>
      <c r="XEH275" t="s">
        <v>590</v>
      </c>
      <c r="XEI275" t="s">
        <v>590</v>
      </c>
      <c r="XEJ275" t="s">
        <v>590</v>
      </c>
      <c r="XEK275" t="s">
        <v>590</v>
      </c>
      <c r="XEL275" t="s">
        <v>590</v>
      </c>
      <c r="XEM275" t="s">
        <v>590</v>
      </c>
      <c r="XEN275" t="s">
        <v>590</v>
      </c>
      <c r="XEO275" t="s">
        <v>590</v>
      </c>
      <c r="XEP275" t="s">
        <v>590</v>
      </c>
      <c r="XEQ275" t="s">
        <v>590</v>
      </c>
      <c r="XER275" t="s">
        <v>590</v>
      </c>
      <c r="XES275" t="s">
        <v>590</v>
      </c>
      <c r="XET275" t="s">
        <v>590</v>
      </c>
      <c r="XEU275" t="s">
        <v>590</v>
      </c>
      <c r="XEV275" t="s">
        <v>590</v>
      </c>
      <c r="XEW275" t="s">
        <v>590</v>
      </c>
      <c r="XEX275" t="s">
        <v>590</v>
      </c>
      <c r="XEY275" t="s">
        <v>590</v>
      </c>
      <c r="XEZ275" t="s">
        <v>590</v>
      </c>
      <c r="XFA275" t="s">
        <v>590</v>
      </c>
      <c r="XFB275" t="s">
        <v>590</v>
      </c>
      <c r="XFC275" t="s">
        <v>590</v>
      </c>
      <c r="XFD275" t="s">
        <v>590</v>
      </c>
    </row>
    <row r="276" spans="2:16384" ht="15.75" customHeight="1" x14ac:dyDescent="0.45">
      <c r="C276" s="73" t="s">
        <v>596</v>
      </c>
      <c r="D276" s="26" t="s">
        <v>227</v>
      </c>
      <c r="E276" s="73"/>
      <c r="F276" s="73"/>
      <c r="G276" s="73"/>
      <c r="H276" s="101"/>
      <c r="I276" s="74">
        <f t="shared" ref="I276:AN276" ca="1" si="755">SUM(I272:I275)</f>
        <v>0</v>
      </c>
      <c r="J276" s="74">
        <f t="shared" ca="1" si="755"/>
        <v>0</v>
      </c>
      <c r="K276" s="74">
        <f t="shared" ca="1" si="755"/>
        <v>0</v>
      </c>
      <c r="L276" s="74">
        <f t="shared" ca="1" si="755"/>
        <v>0</v>
      </c>
      <c r="M276" s="74">
        <f t="shared" ca="1" si="755"/>
        <v>0</v>
      </c>
      <c r="N276" s="74">
        <f t="shared" ca="1" si="755"/>
        <v>0</v>
      </c>
      <c r="O276" s="74">
        <f t="shared" ca="1" si="755"/>
        <v>0</v>
      </c>
      <c r="P276" s="74">
        <f t="shared" ca="1" si="755"/>
        <v>0</v>
      </c>
      <c r="Q276" s="74">
        <f t="shared" ca="1" si="755"/>
        <v>0</v>
      </c>
      <c r="R276" s="74">
        <f t="shared" ca="1" si="755"/>
        <v>0</v>
      </c>
      <c r="S276" s="74">
        <f t="shared" ca="1" si="755"/>
        <v>0</v>
      </c>
      <c r="T276" s="74">
        <f t="shared" ca="1" si="755"/>
        <v>0</v>
      </c>
      <c r="U276" s="74">
        <f t="shared" ca="1" si="755"/>
        <v>0</v>
      </c>
      <c r="V276" s="74">
        <f t="shared" ca="1" si="755"/>
        <v>0</v>
      </c>
      <c r="W276" s="74">
        <f t="shared" ca="1" si="755"/>
        <v>0</v>
      </c>
      <c r="X276" s="74">
        <f t="shared" ca="1" si="755"/>
        <v>0</v>
      </c>
      <c r="Y276" s="74">
        <f t="shared" ca="1" si="755"/>
        <v>0</v>
      </c>
      <c r="Z276" s="74">
        <f t="shared" ca="1" si="755"/>
        <v>0</v>
      </c>
      <c r="AA276" s="74">
        <f t="shared" ca="1" si="755"/>
        <v>0</v>
      </c>
      <c r="AB276" s="74">
        <f t="shared" ca="1" si="755"/>
        <v>0</v>
      </c>
      <c r="AC276" s="74">
        <f t="shared" ca="1" si="755"/>
        <v>0</v>
      </c>
      <c r="AD276" s="74">
        <f t="shared" ca="1" si="755"/>
        <v>0</v>
      </c>
      <c r="AE276" s="74">
        <f t="shared" ca="1" si="755"/>
        <v>0</v>
      </c>
      <c r="AF276" s="74">
        <f t="shared" ca="1" si="755"/>
        <v>0</v>
      </c>
      <c r="AG276" s="74">
        <f t="shared" ca="1" si="755"/>
        <v>0</v>
      </c>
      <c r="AH276" s="74">
        <f t="shared" ca="1" si="755"/>
        <v>0</v>
      </c>
      <c r="AI276" s="74">
        <f t="shared" ca="1" si="755"/>
        <v>0</v>
      </c>
      <c r="AJ276" s="74">
        <f t="shared" ca="1" si="755"/>
        <v>0</v>
      </c>
      <c r="AK276" s="74">
        <f t="shared" ca="1" si="755"/>
        <v>0</v>
      </c>
      <c r="AL276" s="74">
        <f t="shared" ca="1" si="755"/>
        <v>0</v>
      </c>
      <c r="AM276" s="74">
        <f t="shared" ca="1" si="755"/>
        <v>0</v>
      </c>
      <c r="AN276" s="74">
        <f t="shared" ca="1" si="755"/>
        <v>0</v>
      </c>
      <c r="AO276" s="74">
        <f t="shared" ref="AO276:BT276" ca="1" si="756">SUM(AO272:AO275)</f>
        <v>0</v>
      </c>
      <c r="AP276" s="74">
        <f t="shared" ca="1" si="756"/>
        <v>0</v>
      </c>
      <c r="AQ276" s="74">
        <f t="shared" ca="1" si="756"/>
        <v>0</v>
      </c>
      <c r="AR276" s="74">
        <f t="shared" ca="1" si="756"/>
        <v>0</v>
      </c>
      <c r="AS276" s="74">
        <f t="shared" ca="1" si="756"/>
        <v>69866.677945412914</v>
      </c>
      <c r="AT276" s="74">
        <f t="shared" ca="1" si="756"/>
        <v>86830.852070362569</v>
      </c>
      <c r="AU276" s="74">
        <f t="shared" ca="1" si="756"/>
        <v>104042.80462883969</v>
      </c>
      <c r="AV276" s="74">
        <f t="shared" ca="1" si="756"/>
        <v>121503.40284536162</v>
      </c>
      <c r="AW276" s="74">
        <f t="shared" ca="1" si="756"/>
        <v>139213.51697973153</v>
      </c>
      <c r="AX276" s="74">
        <f t="shared" ca="1" si="756"/>
        <v>157174.02033766187</v>
      </c>
      <c r="AY276" s="74">
        <f t="shared" ca="1" si="756"/>
        <v>175613.70076065604</v>
      </c>
      <c r="AZ276" s="74">
        <f t="shared" ca="1" si="756"/>
        <v>194309.17484617376</v>
      </c>
      <c r="BA276" s="74">
        <f t="shared" ca="1" si="756"/>
        <v>213261.33787203385</v>
      </c>
      <c r="BB276" s="74">
        <f t="shared" ca="1" si="756"/>
        <v>232471.08824952753</v>
      </c>
      <c r="BC276" s="74">
        <f t="shared" ca="1" si="756"/>
        <v>251939.32753438549</v>
      </c>
      <c r="BD276" s="74">
        <f t="shared" ca="1" si="756"/>
        <v>271666.96043778351</v>
      </c>
      <c r="BE276" s="74">
        <f t="shared" ca="1" si="756"/>
        <v>290546.41627935739</v>
      </c>
      <c r="BF276" s="74">
        <f t="shared" ca="1" si="756"/>
        <v>309669.33897951251</v>
      </c>
      <c r="BG276" s="74">
        <f t="shared" ca="1" si="756"/>
        <v>329036.5806722538</v>
      </c>
      <c r="BH276" s="74">
        <f t="shared" ca="1" si="756"/>
        <v>348648.9964740554</v>
      </c>
      <c r="BI276" s="74">
        <f t="shared" ca="1" si="756"/>
        <v>368507.44449429895</v>
      </c>
      <c r="BJ276" s="74">
        <f t="shared" ca="1" si="756"/>
        <v>0</v>
      </c>
      <c r="BK276" s="74">
        <f t="shared" ca="1" si="756"/>
        <v>0</v>
      </c>
      <c r="BL276" s="74">
        <f t="shared" ca="1" si="756"/>
        <v>0</v>
      </c>
      <c r="BM276" s="74">
        <f t="shared" ca="1" si="756"/>
        <v>0</v>
      </c>
      <c r="BN276" s="74">
        <f t="shared" ca="1" si="756"/>
        <v>0</v>
      </c>
      <c r="BO276" s="74">
        <f t="shared" ca="1" si="756"/>
        <v>0</v>
      </c>
      <c r="BP276" s="74">
        <f t="shared" ca="1" si="756"/>
        <v>0</v>
      </c>
      <c r="BQ276" s="74">
        <f t="shared" ca="1" si="756"/>
        <v>0</v>
      </c>
      <c r="BR276" s="74">
        <f t="shared" ca="1" si="756"/>
        <v>0</v>
      </c>
      <c r="BS276" s="74">
        <f t="shared" ca="1" si="756"/>
        <v>0</v>
      </c>
      <c r="BT276" s="74">
        <f t="shared" ca="1" si="756"/>
        <v>0</v>
      </c>
      <c r="BU276" s="74">
        <f t="shared" ref="BU276:CZ276" ca="1" si="757">SUM(BU272:BU275)</f>
        <v>0</v>
      </c>
      <c r="BV276" s="74">
        <f t="shared" ca="1" si="757"/>
        <v>0</v>
      </c>
      <c r="BW276" s="74">
        <f t="shared" ca="1" si="757"/>
        <v>0</v>
      </c>
      <c r="BX276" s="74">
        <f t="shared" ca="1" si="757"/>
        <v>0</v>
      </c>
      <c r="BY276" s="74">
        <f t="shared" ca="1" si="757"/>
        <v>0</v>
      </c>
      <c r="BZ276" s="74">
        <f t="shared" ca="1" si="757"/>
        <v>0</v>
      </c>
      <c r="CA276" s="74">
        <f t="shared" ca="1" si="757"/>
        <v>0</v>
      </c>
      <c r="CB276" s="74">
        <f t="shared" ca="1" si="757"/>
        <v>0</v>
      </c>
      <c r="CC276" s="74">
        <f t="shared" ca="1" si="757"/>
        <v>0</v>
      </c>
      <c r="CD276" s="74">
        <f t="shared" ca="1" si="757"/>
        <v>0</v>
      </c>
      <c r="CE276" s="74">
        <f t="shared" ca="1" si="757"/>
        <v>0</v>
      </c>
      <c r="CF276" s="74">
        <f t="shared" ca="1" si="757"/>
        <v>0</v>
      </c>
      <c r="CG276" s="74">
        <f t="shared" ca="1" si="757"/>
        <v>0</v>
      </c>
      <c r="CH276" s="74">
        <f t="shared" ca="1" si="757"/>
        <v>0</v>
      </c>
      <c r="CI276" s="74">
        <f t="shared" ca="1" si="757"/>
        <v>0</v>
      </c>
      <c r="CJ276" s="74">
        <f t="shared" ca="1" si="757"/>
        <v>0</v>
      </c>
      <c r="CK276" s="74">
        <f t="shared" ca="1" si="757"/>
        <v>0</v>
      </c>
      <c r="CL276" s="74">
        <f t="shared" ca="1" si="757"/>
        <v>0</v>
      </c>
      <c r="CM276" s="74">
        <f t="shared" ca="1" si="757"/>
        <v>0</v>
      </c>
      <c r="CN276" s="74">
        <f t="shared" ca="1" si="757"/>
        <v>0</v>
      </c>
      <c r="CO276" s="74">
        <f t="shared" ca="1" si="757"/>
        <v>0</v>
      </c>
      <c r="CP276" s="74">
        <f t="shared" ca="1" si="757"/>
        <v>0</v>
      </c>
      <c r="CQ276" s="74">
        <f t="shared" ca="1" si="757"/>
        <v>0</v>
      </c>
      <c r="CR276" s="74">
        <f t="shared" ca="1" si="757"/>
        <v>0</v>
      </c>
      <c r="CS276" s="74">
        <f t="shared" ca="1" si="757"/>
        <v>0</v>
      </c>
      <c r="CT276" s="74">
        <f t="shared" ca="1" si="757"/>
        <v>0</v>
      </c>
      <c r="CU276" s="74">
        <f t="shared" ca="1" si="757"/>
        <v>0</v>
      </c>
      <c r="CV276" s="74">
        <f t="shared" ca="1" si="757"/>
        <v>0</v>
      </c>
      <c r="CW276" s="74">
        <f t="shared" ca="1" si="757"/>
        <v>0</v>
      </c>
      <c r="CX276" s="74">
        <f t="shared" ca="1" si="757"/>
        <v>0</v>
      </c>
      <c r="CY276" s="74">
        <f t="shared" ca="1" si="757"/>
        <v>0</v>
      </c>
      <c r="CZ276" s="74">
        <f t="shared" ca="1" si="757"/>
        <v>0</v>
      </c>
      <c r="DA276" s="74">
        <f t="shared" ref="DA276:DT276" ca="1" si="758">SUM(DA272:DA275)</f>
        <v>0</v>
      </c>
      <c r="DB276" s="74">
        <f t="shared" ca="1" si="758"/>
        <v>0</v>
      </c>
      <c r="DC276" s="74">
        <f t="shared" ca="1" si="758"/>
        <v>0</v>
      </c>
      <c r="DD276" s="74">
        <f t="shared" ca="1" si="758"/>
        <v>0</v>
      </c>
      <c r="DE276" s="74">
        <f t="shared" ca="1" si="758"/>
        <v>0</v>
      </c>
      <c r="DF276" s="74">
        <f t="shared" ca="1" si="758"/>
        <v>0</v>
      </c>
      <c r="DG276" s="74">
        <f t="shared" ca="1" si="758"/>
        <v>0</v>
      </c>
      <c r="DH276" s="74">
        <f t="shared" ca="1" si="758"/>
        <v>0</v>
      </c>
      <c r="DI276" s="74">
        <f t="shared" ca="1" si="758"/>
        <v>0</v>
      </c>
      <c r="DJ276" s="74">
        <f t="shared" ca="1" si="758"/>
        <v>0</v>
      </c>
      <c r="DK276" s="74">
        <f t="shared" ca="1" si="758"/>
        <v>0</v>
      </c>
      <c r="DL276" s="74">
        <f t="shared" ca="1" si="758"/>
        <v>0</v>
      </c>
      <c r="DM276" s="74">
        <f t="shared" ca="1" si="758"/>
        <v>0</v>
      </c>
      <c r="DN276" s="74">
        <f t="shared" ca="1" si="758"/>
        <v>0</v>
      </c>
      <c r="DO276" s="74">
        <f t="shared" ca="1" si="758"/>
        <v>0</v>
      </c>
      <c r="DP276" s="74">
        <f t="shared" ca="1" si="758"/>
        <v>0</v>
      </c>
      <c r="DQ276" s="74">
        <f t="shared" ca="1" si="758"/>
        <v>0</v>
      </c>
      <c r="DR276" s="74">
        <f t="shared" ca="1" si="758"/>
        <v>0</v>
      </c>
      <c r="DS276" s="74">
        <f t="shared" ca="1" si="758"/>
        <v>0</v>
      </c>
      <c r="DT276" s="74">
        <f t="shared" ca="1" si="758"/>
        <v>0</v>
      </c>
      <c r="DV276" t="s">
        <v>362</v>
      </c>
      <c r="DW276" t="s">
        <v>362</v>
      </c>
      <c r="DX276" t="s">
        <v>362</v>
      </c>
      <c r="DY276" t="s">
        <v>362</v>
      </c>
      <c r="DZ276" t="s">
        <v>362</v>
      </c>
      <c r="EA276" t="s">
        <v>362</v>
      </c>
      <c r="EB276" t="s">
        <v>362</v>
      </c>
      <c r="EC276" t="s">
        <v>362</v>
      </c>
      <c r="ED276" t="s">
        <v>362</v>
      </c>
      <c r="EE276" t="s">
        <v>362</v>
      </c>
      <c r="EF276" t="s">
        <v>362</v>
      </c>
      <c r="EG276" t="s">
        <v>362</v>
      </c>
      <c r="EH276" t="s">
        <v>362</v>
      </c>
      <c r="EI276" t="s">
        <v>362</v>
      </c>
      <c r="EJ276" t="s">
        <v>362</v>
      </c>
      <c r="EK276" t="s">
        <v>362</v>
      </c>
      <c r="EL276" t="s">
        <v>362</v>
      </c>
      <c r="EM276" t="s">
        <v>362</v>
      </c>
      <c r="EN276" t="s">
        <v>362</v>
      </c>
      <c r="EO276" t="s">
        <v>362</v>
      </c>
      <c r="EP276" t="s">
        <v>362</v>
      </c>
      <c r="EQ276" t="s">
        <v>362</v>
      </c>
      <c r="ER276" t="s">
        <v>362</v>
      </c>
      <c r="ES276" t="s">
        <v>362</v>
      </c>
      <c r="ET276" t="s">
        <v>362</v>
      </c>
      <c r="EU276" t="s">
        <v>362</v>
      </c>
      <c r="EV276" t="s">
        <v>362</v>
      </c>
      <c r="EW276" t="s">
        <v>362</v>
      </c>
      <c r="EX276" t="s">
        <v>362</v>
      </c>
      <c r="EY276" t="s">
        <v>362</v>
      </c>
      <c r="EZ276" t="s">
        <v>362</v>
      </c>
      <c r="FA276" t="s">
        <v>362</v>
      </c>
      <c r="FB276" t="s">
        <v>362</v>
      </c>
      <c r="FC276" t="s">
        <v>362</v>
      </c>
      <c r="FD276" t="s">
        <v>362</v>
      </c>
      <c r="FE276" t="s">
        <v>362</v>
      </c>
      <c r="FF276" t="s">
        <v>362</v>
      </c>
      <c r="FG276" t="s">
        <v>362</v>
      </c>
      <c r="FH276" t="s">
        <v>362</v>
      </c>
      <c r="FI276" t="s">
        <v>362</v>
      </c>
      <c r="FJ276" t="s">
        <v>362</v>
      </c>
      <c r="FK276" t="s">
        <v>362</v>
      </c>
      <c r="FL276" t="s">
        <v>362</v>
      </c>
      <c r="FM276" t="s">
        <v>362</v>
      </c>
      <c r="FN276" t="s">
        <v>362</v>
      </c>
      <c r="FO276" t="s">
        <v>362</v>
      </c>
      <c r="FP276" t="s">
        <v>362</v>
      </c>
      <c r="FQ276" t="s">
        <v>362</v>
      </c>
      <c r="FR276" t="s">
        <v>362</v>
      </c>
      <c r="FS276" t="s">
        <v>362</v>
      </c>
      <c r="FT276" t="s">
        <v>362</v>
      </c>
      <c r="FU276" t="s">
        <v>362</v>
      </c>
      <c r="FV276" t="s">
        <v>362</v>
      </c>
      <c r="FW276" t="s">
        <v>362</v>
      </c>
      <c r="FX276" t="s">
        <v>362</v>
      </c>
      <c r="FY276" t="s">
        <v>362</v>
      </c>
      <c r="FZ276" t="s">
        <v>362</v>
      </c>
      <c r="GA276" t="s">
        <v>362</v>
      </c>
      <c r="GB276" t="s">
        <v>362</v>
      </c>
      <c r="GC276" t="s">
        <v>362</v>
      </c>
      <c r="GD276" t="s">
        <v>362</v>
      </c>
      <c r="GE276" t="s">
        <v>362</v>
      </c>
      <c r="GF276" t="s">
        <v>362</v>
      </c>
      <c r="GG276" t="s">
        <v>362</v>
      </c>
      <c r="GH276" t="s">
        <v>362</v>
      </c>
      <c r="GI276" t="s">
        <v>362</v>
      </c>
      <c r="GJ276" t="s">
        <v>362</v>
      </c>
      <c r="GK276" t="s">
        <v>362</v>
      </c>
      <c r="GL276" t="s">
        <v>362</v>
      </c>
      <c r="GM276" t="s">
        <v>362</v>
      </c>
      <c r="GN276" t="s">
        <v>362</v>
      </c>
      <c r="GO276" t="s">
        <v>362</v>
      </c>
      <c r="GP276" t="s">
        <v>362</v>
      </c>
      <c r="GQ276" t="s">
        <v>362</v>
      </c>
      <c r="GR276" t="s">
        <v>362</v>
      </c>
      <c r="GS276" t="s">
        <v>362</v>
      </c>
      <c r="GT276" t="s">
        <v>362</v>
      </c>
      <c r="GU276" t="s">
        <v>362</v>
      </c>
      <c r="GV276" t="s">
        <v>362</v>
      </c>
      <c r="GW276" t="s">
        <v>362</v>
      </c>
      <c r="GX276" t="s">
        <v>362</v>
      </c>
      <c r="GY276" t="s">
        <v>362</v>
      </c>
      <c r="GZ276" t="s">
        <v>362</v>
      </c>
      <c r="HA276" t="s">
        <v>362</v>
      </c>
      <c r="HB276" t="s">
        <v>362</v>
      </c>
      <c r="HC276" t="s">
        <v>362</v>
      </c>
      <c r="HD276" t="s">
        <v>362</v>
      </c>
      <c r="HE276" t="s">
        <v>362</v>
      </c>
      <c r="HF276" t="s">
        <v>362</v>
      </c>
      <c r="HG276" t="s">
        <v>362</v>
      </c>
      <c r="HH276" t="s">
        <v>362</v>
      </c>
      <c r="HI276" t="s">
        <v>362</v>
      </c>
      <c r="HJ276" t="s">
        <v>362</v>
      </c>
      <c r="HK276" t="s">
        <v>362</v>
      </c>
      <c r="HL276" t="s">
        <v>362</v>
      </c>
      <c r="HM276" t="s">
        <v>362</v>
      </c>
      <c r="HN276" t="s">
        <v>362</v>
      </c>
      <c r="HO276" t="s">
        <v>362</v>
      </c>
      <c r="HP276" t="s">
        <v>362</v>
      </c>
      <c r="HQ276" t="s">
        <v>362</v>
      </c>
      <c r="HR276" t="s">
        <v>362</v>
      </c>
      <c r="HS276" t="s">
        <v>362</v>
      </c>
      <c r="HT276" t="s">
        <v>362</v>
      </c>
      <c r="HU276" t="s">
        <v>362</v>
      </c>
      <c r="HV276" t="s">
        <v>362</v>
      </c>
      <c r="HW276" t="s">
        <v>362</v>
      </c>
      <c r="HX276" t="s">
        <v>362</v>
      </c>
      <c r="HY276" t="s">
        <v>362</v>
      </c>
      <c r="HZ276" t="s">
        <v>362</v>
      </c>
      <c r="IA276" t="s">
        <v>362</v>
      </c>
      <c r="IB276" t="s">
        <v>362</v>
      </c>
      <c r="IC276" t="s">
        <v>362</v>
      </c>
      <c r="ID276" t="s">
        <v>362</v>
      </c>
      <c r="IE276" t="s">
        <v>362</v>
      </c>
      <c r="IF276" t="s">
        <v>362</v>
      </c>
      <c r="IG276" t="s">
        <v>362</v>
      </c>
      <c r="IH276" t="s">
        <v>362</v>
      </c>
      <c r="II276" t="s">
        <v>362</v>
      </c>
      <c r="IJ276" t="s">
        <v>362</v>
      </c>
      <c r="IK276" t="s">
        <v>362</v>
      </c>
      <c r="IL276" t="s">
        <v>362</v>
      </c>
      <c r="IM276" t="s">
        <v>362</v>
      </c>
      <c r="IN276" t="s">
        <v>362</v>
      </c>
      <c r="IO276" t="s">
        <v>362</v>
      </c>
      <c r="IP276" t="s">
        <v>362</v>
      </c>
      <c r="IQ276" t="s">
        <v>362</v>
      </c>
      <c r="IR276" t="s">
        <v>362</v>
      </c>
      <c r="IS276" t="s">
        <v>362</v>
      </c>
      <c r="IT276" t="s">
        <v>362</v>
      </c>
      <c r="IU276" t="s">
        <v>362</v>
      </c>
      <c r="IV276" t="s">
        <v>362</v>
      </c>
      <c r="IW276" t="s">
        <v>362</v>
      </c>
      <c r="IX276" t="s">
        <v>362</v>
      </c>
      <c r="IY276" t="s">
        <v>362</v>
      </c>
      <c r="IZ276" t="s">
        <v>362</v>
      </c>
      <c r="JA276" t="s">
        <v>362</v>
      </c>
      <c r="JB276" t="s">
        <v>362</v>
      </c>
      <c r="JC276" t="s">
        <v>362</v>
      </c>
      <c r="JD276" t="s">
        <v>362</v>
      </c>
      <c r="JE276" t="s">
        <v>362</v>
      </c>
      <c r="JF276" t="s">
        <v>362</v>
      </c>
      <c r="JG276" t="s">
        <v>362</v>
      </c>
      <c r="JH276" t="s">
        <v>362</v>
      </c>
      <c r="JI276" t="s">
        <v>362</v>
      </c>
      <c r="JJ276" t="s">
        <v>362</v>
      </c>
      <c r="JK276" t="s">
        <v>362</v>
      </c>
      <c r="JL276" t="s">
        <v>362</v>
      </c>
      <c r="JM276" t="s">
        <v>362</v>
      </c>
      <c r="JN276" t="s">
        <v>362</v>
      </c>
      <c r="JO276" t="s">
        <v>362</v>
      </c>
      <c r="JP276" t="s">
        <v>362</v>
      </c>
      <c r="JQ276" t="s">
        <v>362</v>
      </c>
      <c r="JR276" t="s">
        <v>362</v>
      </c>
      <c r="JS276" t="s">
        <v>362</v>
      </c>
      <c r="JT276" t="s">
        <v>362</v>
      </c>
      <c r="JU276" t="s">
        <v>362</v>
      </c>
      <c r="JV276" t="s">
        <v>362</v>
      </c>
      <c r="JW276" t="s">
        <v>362</v>
      </c>
      <c r="JX276" t="s">
        <v>362</v>
      </c>
      <c r="JY276" t="s">
        <v>362</v>
      </c>
      <c r="JZ276" t="s">
        <v>362</v>
      </c>
      <c r="KA276" t="s">
        <v>362</v>
      </c>
      <c r="KB276" t="s">
        <v>362</v>
      </c>
      <c r="KC276" t="s">
        <v>362</v>
      </c>
      <c r="KD276" t="s">
        <v>362</v>
      </c>
      <c r="KE276" t="s">
        <v>362</v>
      </c>
      <c r="KF276" t="s">
        <v>362</v>
      </c>
      <c r="KG276" t="s">
        <v>362</v>
      </c>
      <c r="KH276" t="s">
        <v>362</v>
      </c>
      <c r="KI276" t="s">
        <v>362</v>
      </c>
      <c r="KJ276" t="s">
        <v>362</v>
      </c>
      <c r="KK276" t="s">
        <v>362</v>
      </c>
      <c r="KL276" t="s">
        <v>362</v>
      </c>
      <c r="KM276" t="s">
        <v>362</v>
      </c>
      <c r="KN276" t="s">
        <v>362</v>
      </c>
      <c r="KO276" t="s">
        <v>362</v>
      </c>
      <c r="KP276" t="s">
        <v>362</v>
      </c>
      <c r="KQ276" t="s">
        <v>362</v>
      </c>
      <c r="KR276" t="s">
        <v>362</v>
      </c>
      <c r="KS276" t="s">
        <v>362</v>
      </c>
      <c r="KT276" t="s">
        <v>362</v>
      </c>
      <c r="KU276" t="s">
        <v>362</v>
      </c>
      <c r="KV276" t="s">
        <v>362</v>
      </c>
      <c r="KW276" t="s">
        <v>362</v>
      </c>
      <c r="KX276" t="s">
        <v>362</v>
      </c>
      <c r="KY276" t="s">
        <v>362</v>
      </c>
      <c r="KZ276" t="s">
        <v>362</v>
      </c>
      <c r="LA276" t="s">
        <v>362</v>
      </c>
      <c r="LB276" t="s">
        <v>362</v>
      </c>
      <c r="LC276" t="s">
        <v>362</v>
      </c>
      <c r="LD276" t="s">
        <v>362</v>
      </c>
      <c r="LE276" t="s">
        <v>362</v>
      </c>
      <c r="LF276" t="s">
        <v>362</v>
      </c>
      <c r="LG276" t="s">
        <v>362</v>
      </c>
      <c r="LH276" t="s">
        <v>362</v>
      </c>
      <c r="LI276" t="s">
        <v>362</v>
      </c>
      <c r="LJ276" t="s">
        <v>362</v>
      </c>
      <c r="LK276" t="s">
        <v>362</v>
      </c>
      <c r="LL276" t="s">
        <v>362</v>
      </c>
      <c r="LM276" t="s">
        <v>362</v>
      </c>
      <c r="LN276" t="s">
        <v>362</v>
      </c>
      <c r="LO276" t="s">
        <v>362</v>
      </c>
      <c r="LP276" t="s">
        <v>362</v>
      </c>
      <c r="LQ276" t="s">
        <v>362</v>
      </c>
      <c r="LR276" t="s">
        <v>362</v>
      </c>
      <c r="LS276" t="s">
        <v>362</v>
      </c>
      <c r="LT276" t="s">
        <v>362</v>
      </c>
      <c r="LU276" t="s">
        <v>362</v>
      </c>
      <c r="LV276" t="s">
        <v>362</v>
      </c>
      <c r="LW276" t="s">
        <v>362</v>
      </c>
      <c r="LX276" t="s">
        <v>362</v>
      </c>
      <c r="LY276" t="s">
        <v>362</v>
      </c>
      <c r="LZ276" t="s">
        <v>362</v>
      </c>
      <c r="MA276" t="s">
        <v>362</v>
      </c>
      <c r="MB276" t="s">
        <v>362</v>
      </c>
      <c r="MC276" t="s">
        <v>362</v>
      </c>
      <c r="MD276" t="s">
        <v>362</v>
      </c>
      <c r="ME276" t="s">
        <v>362</v>
      </c>
      <c r="MF276" t="s">
        <v>362</v>
      </c>
      <c r="MG276" t="s">
        <v>362</v>
      </c>
      <c r="MH276" t="s">
        <v>362</v>
      </c>
      <c r="MI276" t="s">
        <v>362</v>
      </c>
      <c r="MJ276" t="s">
        <v>362</v>
      </c>
      <c r="MK276" t="s">
        <v>362</v>
      </c>
      <c r="ML276" t="s">
        <v>362</v>
      </c>
      <c r="MM276" t="s">
        <v>362</v>
      </c>
      <c r="MN276" t="s">
        <v>362</v>
      </c>
      <c r="MO276" t="s">
        <v>362</v>
      </c>
      <c r="MP276" t="s">
        <v>362</v>
      </c>
      <c r="MQ276" t="s">
        <v>362</v>
      </c>
      <c r="MR276" t="s">
        <v>362</v>
      </c>
      <c r="MS276" t="s">
        <v>362</v>
      </c>
      <c r="MT276" t="s">
        <v>362</v>
      </c>
      <c r="MU276" t="s">
        <v>362</v>
      </c>
      <c r="MV276" t="s">
        <v>362</v>
      </c>
      <c r="MW276" t="s">
        <v>362</v>
      </c>
      <c r="MX276" t="s">
        <v>362</v>
      </c>
      <c r="MY276" t="s">
        <v>362</v>
      </c>
      <c r="MZ276" t="s">
        <v>362</v>
      </c>
      <c r="NA276" t="s">
        <v>362</v>
      </c>
      <c r="NB276" t="s">
        <v>362</v>
      </c>
      <c r="NC276" t="s">
        <v>362</v>
      </c>
      <c r="ND276" t="s">
        <v>362</v>
      </c>
      <c r="NE276" t="s">
        <v>362</v>
      </c>
      <c r="NF276" t="s">
        <v>362</v>
      </c>
      <c r="NG276" t="s">
        <v>362</v>
      </c>
      <c r="NH276" t="s">
        <v>362</v>
      </c>
      <c r="NI276" t="s">
        <v>362</v>
      </c>
      <c r="NJ276" t="s">
        <v>362</v>
      </c>
      <c r="NK276" t="s">
        <v>362</v>
      </c>
      <c r="NL276" t="s">
        <v>362</v>
      </c>
      <c r="NM276" t="s">
        <v>362</v>
      </c>
      <c r="NN276" t="s">
        <v>362</v>
      </c>
      <c r="NO276" t="s">
        <v>362</v>
      </c>
      <c r="NP276" t="s">
        <v>362</v>
      </c>
      <c r="NQ276" t="s">
        <v>362</v>
      </c>
      <c r="NR276" t="s">
        <v>362</v>
      </c>
      <c r="NS276" t="s">
        <v>362</v>
      </c>
      <c r="NT276" t="s">
        <v>362</v>
      </c>
      <c r="NU276" t="s">
        <v>362</v>
      </c>
      <c r="NV276" t="s">
        <v>362</v>
      </c>
      <c r="NW276" t="s">
        <v>362</v>
      </c>
      <c r="NX276" t="s">
        <v>362</v>
      </c>
      <c r="NY276" t="s">
        <v>362</v>
      </c>
      <c r="NZ276" t="s">
        <v>362</v>
      </c>
      <c r="OA276" t="s">
        <v>362</v>
      </c>
      <c r="OB276" t="s">
        <v>362</v>
      </c>
      <c r="OC276" t="s">
        <v>362</v>
      </c>
      <c r="OD276" t="s">
        <v>362</v>
      </c>
      <c r="OE276" t="s">
        <v>362</v>
      </c>
      <c r="OF276" t="s">
        <v>362</v>
      </c>
      <c r="OG276" t="s">
        <v>362</v>
      </c>
      <c r="OH276" t="s">
        <v>362</v>
      </c>
      <c r="OI276" t="s">
        <v>362</v>
      </c>
      <c r="OJ276" t="s">
        <v>362</v>
      </c>
      <c r="OK276" t="s">
        <v>362</v>
      </c>
      <c r="OL276" t="s">
        <v>362</v>
      </c>
      <c r="OM276" t="s">
        <v>362</v>
      </c>
      <c r="ON276" t="s">
        <v>362</v>
      </c>
      <c r="OO276" t="s">
        <v>362</v>
      </c>
      <c r="OP276" t="s">
        <v>362</v>
      </c>
      <c r="OQ276" t="s">
        <v>362</v>
      </c>
      <c r="OR276" t="s">
        <v>362</v>
      </c>
      <c r="OS276" t="s">
        <v>362</v>
      </c>
      <c r="OT276" t="s">
        <v>362</v>
      </c>
      <c r="OU276" t="s">
        <v>362</v>
      </c>
      <c r="OV276" t="s">
        <v>362</v>
      </c>
      <c r="OW276" t="s">
        <v>362</v>
      </c>
      <c r="OX276" t="s">
        <v>362</v>
      </c>
      <c r="OY276" t="s">
        <v>362</v>
      </c>
      <c r="OZ276" t="s">
        <v>362</v>
      </c>
      <c r="PA276" t="s">
        <v>362</v>
      </c>
      <c r="PB276" t="s">
        <v>362</v>
      </c>
      <c r="PC276" t="s">
        <v>362</v>
      </c>
      <c r="PD276" t="s">
        <v>362</v>
      </c>
      <c r="PE276" t="s">
        <v>362</v>
      </c>
      <c r="PF276" t="s">
        <v>362</v>
      </c>
      <c r="PG276" t="s">
        <v>362</v>
      </c>
      <c r="PH276" t="s">
        <v>362</v>
      </c>
      <c r="PI276" t="s">
        <v>362</v>
      </c>
      <c r="PJ276" t="s">
        <v>362</v>
      </c>
      <c r="PK276" t="s">
        <v>362</v>
      </c>
      <c r="PL276" t="s">
        <v>362</v>
      </c>
      <c r="PM276" t="s">
        <v>362</v>
      </c>
      <c r="PN276" t="s">
        <v>362</v>
      </c>
      <c r="PO276" t="s">
        <v>362</v>
      </c>
      <c r="PP276" t="s">
        <v>362</v>
      </c>
      <c r="PQ276" t="s">
        <v>362</v>
      </c>
      <c r="PR276" t="s">
        <v>362</v>
      </c>
      <c r="PS276" t="s">
        <v>362</v>
      </c>
      <c r="PT276" t="s">
        <v>362</v>
      </c>
      <c r="PU276" t="s">
        <v>362</v>
      </c>
      <c r="PV276" t="s">
        <v>362</v>
      </c>
      <c r="PW276" t="s">
        <v>362</v>
      </c>
      <c r="PX276" t="s">
        <v>362</v>
      </c>
      <c r="PY276" t="s">
        <v>362</v>
      </c>
      <c r="PZ276" t="s">
        <v>362</v>
      </c>
      <c r="QA276" t="s">
        <v>362</v>
      </c>
      <c r="QB276" t="s">
        <v>362</v>
      </c>
      <c r="QC276" t="s">
        <v>362</v>
      </c>
      <c r="QD276" t="s">
        <v>362</v>
      </c>
      <c r="QE276" t="s">
        <v>362</v>
      </c>
      <c r="QF276" t="s">
        <v>362</v>
      </c>
      <c r="QG276" t="s">
        <v>362</v>
      </c>
      <c r="QH276" t="s">
        <v>362</v>
      </c>
      <c r="QI276" t="s">
        <v>362</v>
      </c>
      <c r="QJ276" t="s">
        <v>362</v>
      </c>
      <c r="QK276" t="s">
        <v>362</v>
      </c>
      <c r="QL276" t="s">
        <v>362</v>
      </c>
      <c r="QM276" t="s">
        <v>362</v>
      </c>
      <c r="QN276" t="s">
        <v>362</v>
      </c>
      <c r="QO276" t="s">
        <v>362</v>
      </c>
      <c r="QP276" t="s">
        <v>362</v>
      </c>
      <c r="QQ276" t="s">
        <v>362</v>
      </c>
      <c r="QR276" t="s">
        <v>362</v>
      </c>
      <c r="QS276" t="s">
        <v>362</v>
      </c>
      <c r="QT276" t="s">
        <v>362</v>
      </c>
      <c r="QU276" t="s">
        <v>362</v>
      </c>
      <c r="QV276" t="s">
        <v>362</v>
      </c>
      <c r="QW276" t="s">
        <v>362</v>
      </c>
      <c r="QX276" t="s">
        <v>362</v>
      </c>
      <c r="QY276" t="s">
        <v>362</v>
      </c>
      <c r="QZ276" t="s">
        <v>362</v>
      </c>
      <c r="RA276" t="s">
        <v>362</v>
      </c>
      <c r="RB276" t="s">
        <v>362</v>
      </c>
      <c r="RC276" t="s">
        <v>362</v>
      </c>
      <c r="RD276" t="s">
        <v>362</v>
      </c>
      <c r="RE276" t="s">
        <v>362</v>
      </c>
      <c r="RF276" t="s">
        <v>362</v>
      </c>
      <c r="RG276" t="s">
        <v>362</v>
      </c>
      <c r="RH276" t="s">
        <v>362</v>
      </c>
      <c r="RI276" t="s">
        <v>362</v>
      </c>
      <c r="RJ276" t="s">
        <v>362</v>
      </c>
      <c r="RK276" t="s">
        <v>362</v>
      </c>
      <c r="RL276" t="s">
        <v>362</v>
      </c>
      <c r="RM276" t="s">
        <v>362</v>
      </c>
      <c r="RN276" t="s">
        <v>362</v>
      </c>
      <c r="RO276" t="s">
        <v>362</v>
      </c>
      <c r="RP276" t="s">
        <v>362</v>
      </c>
      <c r="RQ276" t="s">
        <v>362</v>
      </c>
      <c r="RR276" t="s">
        <v>362</v>
      </c>
      <c r="RS276" t="s">
        <v>362</v>
      </c>
      <c r="RT276" t="s">
        <v>362</v>
      </c>
      <c r="RU276" t="s">
        <v>362</v>
      </c>
      <c r="RV276" t="s">
        <v>362</v>
      </c>
      <c r="RW276" t="s">
        <v>362</v>
      </c>
      <c r="RX276" t="s">
        <v>362</v>
      </c>
      <c r="RY276" t="s">
        <v>362</v>
      </c>
      <c r="RZ276" t="s">
        <v>362</v>
      </c>
      <c r="SA276" t="s">
        <v>362</v>
      </c>
      <c r="SB276" t="s">
        <v>362</v>
      </c>
      <c r="SC276" t="s">
        <v>362</v>
      </c>
      <c r="SD276" t="s">
        <v>362</v>
      </c>
      <c r="SE276" t="s">
        <v>362</v>
      </c>
      <c r="SF276" t="s">
        <v>362</v>
      </c>
      <c r="SG276" t="s">
        <v>362</v>
      </c>
      <c r="SH276" t="s">
        <v>362</v>
      </c>
      <c r="SI276" t="s">
        <v>362</v>
      </c>
      <c r="SJ276" t="s">
        <v>362</v>
      </c>
      <c r="SK276" t="s">
        <v>362</v>
      </c>
      <c r="SL276" t="s">
        <v>362</v>
      </c>
      <c r="SM276" t="s">
        <v>362</v>
      </c>
      <c r="SN276" t="s">
        <v>362</v>
      </c>
      <c r="SO276" t="s">
        <v>362</v>
      </c>
      <c r="SP276" t="s">
        <v>362</v>
      </c>
      <c r="SQ276" t="s">
        <v>362</v>
      </c>
      <c r="SR276" t="s">
        <v>362</v>
      </c>
      <c r="SS276" t="s">
        <v>362</v>
      </c>
      <c r="ST276" t="s">
        <v>362</v>
      </c>
      <c r="SU276" t="s">
        <v>362</v>
      </c>
      <c r="SV276" t="s">
        <v>362</v>
      </c>
      <c r="SW276" t="s">
        <v>362</v>
      </c>
      <c r="SX276" t="s">
        <v>362</v>
      </c>
      <c r="SY276" t="s">
        <v>362</v>
      </c>
      <c r="SZ276" t="s">
        <v>362</v>
      </c>
      <c r="TA276" t="s">
        <v>362</v>
      </c>
      <c r="TB276" t="s">
        <v>362</v>
      </c>
      <c r="TC276" t="s">
        <v>362</v>
      </c>
      <c r="TD276" t="s">
        <v>362</v>
      </c>
      <c r="TE276" t="s">
        <v>362</v>
      </c>
      <c r="TF276" t="s">
        <v>362</v>
      </c>
      <c r="TG276" t="s">
        <v>362</v>
      </c>
      <c r="TH276" t="s">
        <v>362</v>
      </c>
      <c r="TI276" t="s">
        <v>362</v>
      </c>
      <c r="TJ276" t="s">
        <v>362</v>
      </c>
      <c r="TK276" t="s">
        <v>362</v>
      </c>
      <c r="TL276" t="s">
        <v>362</v>
      </c>
      <c r="TM276" t="s">
        <v>362</v>
      </c>
      <c r="TN276" t="s">
        <v>362</v>
      </c>
      <c r="TO276" t="s">
        <v>362</v>
      </c>
      <c r="TP276" t="s">
        <v>362</v>
      </c>
      <c r="TQ276" t="s">
        <v>362</v>
      </c>
      <c r="TR276" t="s">
        <v>362</v>
      </c>
      <c r="TS276" t="s">
        <v>362</v>
      </c>
      <c r="TT276" t="s">
        <v>362</v>
      </c>
      <c r="TU276" t="s">
        <v>362</v>
      </c>
      <c r="TV276" t="s">
        <v>362</v>
      </c>
      <c r="TW276" t="s">
        <v>362</v>
      </c>
      <c r="TX276" t="s">
        <v>362</v>
      </c>
      <c r="TY276" t="s">
        <v>362</v>
      </c>
      <c r="TZ276" t="s">
        <v>362</v>
      </c>
      <c r="UA276" t="s">
        <v>362</v>
      </c>
      <c r="UB276" t="s">
        <v>362</v>
      </c>
      <c r="UC276" t="s">
        <v>362</v>
      </c>
      <c r="UD276" t="s">
        <v>362</v>
      </c>
      <c r="UE276" t="s">
        <v>362</v>
      </c>
      <c r="UF276" t="s">
        <v>362</v>
      </c>
      <c r="UG276" t="s">
        <v>362</v>
      </c>
      <c r="UH276" t="s">
        <v>362</v>
      </c>
      <c r="UI276" t="s">
        <v>362</v>
      </c>
      <c r="UJ276" t="s">
        <v>362</v>
      </c>
      <c r="UK276" t="s">
        <v>362</v>
      </c>
      <c r="UL276" t="s">
        <v>362</v>
      </c>
      <c r="UM276" t="s">
        <v>362</v>
      </c>
      <c r="UN276" t="s">
        <v>362</v>
      </c>
      <c r="UO276" t="s">
        <v>362</v>
      </c>
      <c r="UP276" t="s">
        <v>362</v>
      </c>
      <c r="UQ276" t="s">
        <v>362</v>
      </c>
      <c r="UR276" t="s">
        <v>362</v>
      </c>
      <c r="US276" t="s">
        <v>362</v>
      </c>
      <c r="UT276" t="s">
        <v>362</v>
      </c>
      <c r="UU276" t="s">
        <v>362</v>
      </c>
      <c r="UV276" t="s">
        <v>362</v>
      </c>
      <c r="UW276" t="s">
        <v>362</v>
      </c>
      <c r="UX276" t="s">
        <v>362</v>
      </c>
      <c r="UY276" t="s">
        <v>362</v>
      </c>
      <c r="UZ276" t="s">
        <v>362</v>
      </c>
      <c r="VA276" t="s">
        <v>362</v>
      </c>
      <c r="VB276" t="s">
        <v>362</v>
      </c>
      <c r="VC276" t="s">
        <v>362</v>
      </c>
      <c r="VD276" t="s">
        <v>362</v>
      </c>
      <c r="VE276" t="s">
        <v>362</v>
      </c>
      <c r="VF276" t="s">
        <v>362</v>
      </c>
      <c r="VG276" t="s">
        <v>362</v>
      </c>
      <c r="VH276" t="s">
        <v>362</v>
      </c>
      <c r="VI276" t="s">
        <v>362</v>
      </c>
      <c r="VJ276" t="s">
        <v>362</v>
      </c>
      <c r="VK276" t="s">
        <v>362</v>
      </c>
      <c r="VL276" t="s">
        <v>362</v>
      </c>
      <c r="VM276" t="s">
        <v>362</v>
      </c>
      <c r="VN276" t="s">
        <v>362</v>
      </c>
      <c r="VO276" t="s">
        <v>362</v>
      </c>
      <c r="VP276" t="s">
        <v>362</v>
      </c>
      <c r="VQ276" t="s">
        <v>362</v>
      </c>
      <c r="VR276" t="s">
        <v>362</v>
      </c>
      <c r="VS276" t="s">
        <v>362</v>
      </c>
      <c r="VT276" t="s">
        <v>362</v>
      </c>
      <c r="VU276" t="s">
        <v>362</v>
      </c>
      <c r="VV276" t="s">
        <v>362</v>
      </c>
      <c r="VW276" t="s">
        <v>362</v>
      </c>
      <c r="VX276" t="s">
        <v>362</v>
      </c>
      <c r="VY276" t="s">
        <v>362</v>
      </c>
      <c r="VZ276" t="s">
        <v>362</v>
      </c>
      <c r="WA276" t="s">
        <v>362</v>
      </c>
      <c r="WB276" t="s">
        <v>362</v>
      </c>
      <c r="WC276" t="s">
        <v>362</v>
      </c>
      <c r="WD276" t="s">
        <v>362</v>
      </c>
      <c r="WE276" t="s">
        <v>362</v>
      </c>
      <c r="WF276" t="s">
        <v>362</v>
      </c>
      <c r="WG276" t="s">
        <v>362</v>
      </c>
      <c r="WH276" t="s">
        <v>362</v>
      </c>
      <c r="WI276" t="s">
        <v>362</v>
      </c>
      <c r="WJ276" t="s">
        <v>362</v>
      </c>
      <c r="WK276" t="s">
        <v>362</v>
      </c>
      <c r="WL276" t="s">
        <v>362</v>
      </c>
      <c r="WM276" t="s">
        <v>362</v>
      </c>
      <c r="WN276" t="s">
        <v>362</v>
      </c>
      <c r="WO276" t="s">
        <v>362</v>
      </c>
      <c r="WP276" t="s">
        <v>362</v>
      </c>
      <c r="WQ276" t="s">
        <v>362</v>
      </c>
      <c r="WR276" t="s">
        <v>362</v>
      </c>
      <c r="WS276" t="s">
        <v>362</v>
      </c>
      <c r="WT276" t="s">
        <v>362</v>
      </c>
      <c r="WU276" t="s">
        <v>362</v>
      </c>
      <c r="WV276" t="s">
        <v>362</v>
      </c>
      <c r="WW276" t="s">
        <v>362</v>
      </c>
      <c r="WX276" t="s">
        <v>362</v>
      </c>
      <c r="WY276" t="s">
        <v>362</v>
      </c>
      <c r="WZ276" t="s">
        <v>362</v>
      </c>
      <c r="XA276" t="s">
        <v>362</v>
      </c>
      <c r="XB276" t="s">
        <v>362</v>
      </c>
      <c r="XC276" t="s">
        <v>362</v>
      </c>
      <c r="XD276" t="s">
        <v>362</v>
      </c>
      <c r="XE276" t="s">
        <v>362</v>
      </c>
      <c r="XF276" t="s">
        <v>362</v>
      </c>
      <c r="XG276" t="s">
        <v>362</v>
      </c>
      <c r="XH276" t="s">
        <v>362</v>
      </c>
      <c r="XI276" t="s">
        <v>362</v>
      </c>
      <c r="XJ276" t="s">
        <v>362</v>
      </c>
      <c r="XK276" t="s">
        <v>362</v>
      </c>
      <c r="XL276" t="s">
        <v>362</v>
      </c>
      <c r="XM276" t="s">
        <v>362</v>
      </c>
      <c r="XN276" t="s">
        <v>362</v>
      </c>
      <c r="XO276" t="s">
        <v>362</v>
      </c>
      <c r="XP276" t="s">
        <v>362</v>
      </c>
      <c r="XQ276" t="s">
        <v>362</v>
      </c>
      <c r="XR276" t="s">
        <v>362</v>
      </c>
      <c r="XS276" t="s">
        <v>362</v>
      </c>
      <c r="XT276" t="s">
        <v>362</v>
      </c>
      <c r="XU276" t="s">
        <v>362</v>
      </c>
      <c r="XV276" t="s">
        <v>362</v>
      </c>
      <c r="XW276" t="s">
        <v>362</v>
      </c>
      <c r="XX276" t="s">
        <v>362</v>
      </c>
      <c r="XY276" t="s">
        <v>362</v>
      </c>
      <c r="XZ276" t="s">
        <v>362</v>
      </c>
      <c r="YA276" t="s">
        <v>362</v>
      </c>
      <c r="YB276" t="s">
        <v>362</v>
      </c>
      <c r="YC276" t="s">
        <v>362</v>
      </c>
      <c r="YD276" t="s">
        <v>362</v>
      </c>
      <c r="YE276" t="s">
        <v>362</v>
      </c>
      <c r="YF276" t="s">
        <v>362</v>
      </c>
      <c r="YG276" t="s">
        <v>362</v>
      </c>
      <c r="YH276" t="s">
        <v>362</v>
      </c>
      <c r="YI276" t="s">
        <v>362</v>
      </c>
      <c r="YJ276" t="s">
        <v>362</v>
      </c>
      <c r="YK276" t="s">
        <v>362</v>
      </c>
      <c r="YL276" t="s">
        <v>362</v>
      </c>
      <c r="YM276" t="s">
        <v>362</v>
      </c>
      <c r="YN276" t="s">
        <v>362</v>
      </c>
      <c r="YO276" t="s">
        <v>362</v>
      </c>
      <c r="YP276" t="s">
        <v>362</v>
      </c>
      <c r="YQ276" t="s">
        <v>362</v>
      </c>
      <c r="YR276" t="s">
        <v>362</v>
      </c>
      <c r="YS276" t="s">
        <v>362</v>
      </c>
      <c r="YT276" t="s">
        <v>362</v>
      </c>
      <c r="YU276" t="s">
        <v>362</v>
      </c>
      <c r="YV276" t="s">
        <v>362</v>
      </c>
      <c r="YW276" t="s">
        <v>362</v>
      </c>
      <c r="YX276" t="s">
        <v>362</v>
      </c>
      <c r="YY276" t="s">
        <v>362</v>
      </c>
      <c r="YZ276" t="s">
        <v>362</v>
      </c>
      <c r="ZA276" t="s">
        <v>362</v>
      </c>
      <c r="ZB276" t="s">
        <v>362</v>
      </c>
      <c r="ZC276" t="s">
        <v>362</v>
      </c>
      <c r="ZD276" t="s">
        <v>362</v>
      </c>
      <c r="ZE276" t="s">
        <v>362</v>
      </c>
      <c r="ZF276" t="s">
        <v>362</v>
      </c>
      <c r="ZG276" t="s">
        <v>362</v>
      </c>
      <c r="ZH276" t="s">
        <v>362</v>
      </c>
      <c r="ZI276" t="s">
        <v>362</v>
      </c>
      <c r="ZJ276" t="s">
        <v>362</v>
      </c>
      <c r="ZK276" t="s">
        <v>362</v>
      </c>
      <c r="ZL276" t="s">
        <v>362</v>
      </c>
      <c r="ZM276" t="s">
        <v>362</v>
      </c>
      <c r="ZN276" t="s">
        <v>362</v>
      </c>
      <c r="ZO276" t="s">
        <v>362</v>
      </c>
      <c r="ZP276" t="s">
        <v>362</v>
      </c>
      <c r="ZQ276" t="s">
        <v>362</v>
      </c>
      <c r="ZR276" t="s">
        <v>362</v>
      </c>
      <c r="ZS276" t="s">
        <v>362</v>
      </c>
      <c r="ZT276" t="s">
        <v>362</v>
      </c>
      <c r="ZU276" t="s">
        <v>362</v>
      </c>
      <c r="ZV276" t="s">
        <v>362</v>
      </c>
      <c r="ZW276" t="s">
        <v>362</v>
      </c>
      <c r="ZX276" t="s">
        <v>362</v>
      </c>
      <c r="ZY276" t="s">
        <v>362</v>
      </c>
      <c r="ZZ276" t="s">
        <v>362</v>
      </c>
      <c r="AAA276" t="s">
        <v>362</v>
      </c>
      <c r="AAB276" t="s">
        <v>362</v>
      </c>
      <c r="AAC276" t="s">
        <v>362</v>
      </c>
      <c r="AAD276" t="s">
        <v>362</v>
      </c>
      <c r="AAE276" t="s">
        <v>362</v>
      </c>
      <c r="AAF276" t="s">
        <v>362</v>
      </c>
      <c r="AAG276" t="s">
        <v>362</v>
      </c>
      <c r="AAH276" t="s">
        <v>362</v>
      </c>
      <c r="AAI276" t="s">
        <v>362</v>
      </c>
      <c r="AAJ276" t="s">
        <v>362</v>
      </c>
      <c r="AAK276" t="s">
        <v>362</v>
      </c>
      <c r="AAL276" t="s">
        <v>362</v>
      </c>
      <c r="AAM276" t="s">
        <v>362</v>
      </c>
      <c r="AAN276" t="s">
        <v>362</v>
      </c>
      <c r="AAO276" t="s">
        <v>362</v>
      </c>
      <c r="AAP276" t="s">
        <v>362</v>
      </c>
      <c r="AAQ276" t="s">
        <v>362</v>
      </c>
      <c r="AAR276" t="s">
        <v>362</v>
      </c>
      <c r="AAS276" t="s">
        <v>362</v>
      </c>
      <c r="AAT276" t="s">
        <v>362</v>
      </c>
      <c r="AAU276" t="s">
        <v>362</v>
      </c>
      <c r="AAV276" t="s">
        <v>362</v>
      </c>
      <c r="AAW276" t="s">
        <v>362</v>
      </c>
      <c r="AAX276" t="s">
        <v>362</v>
      </c>
      <c r="AAY276" t="s">
        <v>362</v>
      </c>
      <c r="AAZ276" t="s">
        <v>362</v>
      </c>
      <c r="ABA276" t="s">
        <v>362</v>
      </c>
      <c r="ABB276" t="s">
        <v>362</v>
      </c>
      <c r="ABC276" t="s">
        <v>362</v>
      </c>
      <c r="ABD276" t="s">
        <v>362</v>
      </c>
      <c r="ABE276" t="s">
        <v>362</v>
      </c>
      <c r="ABF276" t="s">
        <v>362</v>
      </c>
      <c r="ABG276" t="s">
        <v>362</v>
      </c>
      <c r="ABH276" t="s">
        <v>362</v>
      </c>
      <c r="ABI276" t="s">
        <v>362</v>
      </c>
      <c r="ABJ276" t="s">
        <v>362</v>
      </c>
      <c r="ABK276" t="s">
        <v>362</v>
      </c>
      <c r="ABL276" t="s">
        <v>362</v>
      </c>
      <c r="ABM276" t="s">
        <v>362</v>
      </c>
      <c r="ABN276" t="s">
        <v>362</v>
      </c>
      <c r="ABO276" t="s">
        <v>362</v>
      </c>
      <c r="ABP276" t="s">
        <v>362</v>
      </c>
      <c r="ABQ276" t="s">
        <v>362</v>
      </c>
      <c r="ABR276" t="s">
        <v>362</v>
      </c>
      <c r="ABS276" t="s">
        <v>362</v>
      </c>
      <c r="ABT276" t="s">
        <v>362</v>
      </c>
      <c r="ABU276" t="s">
        <v>362</v>
      </c>
      <c r="ABV276" t="s">
        <v>362</v>
      </c>
      <c r="ABW276" t="s">
        <v>362</v>
      </c>
      <c r="ABX276" t="s">
        <v>362</v>
      </c>
      <c r="ABY276" t="s">
        <v>362</v>
      </c>
      <c r="ABZ276" t="s">
        <v>362</v>
      </c>
      <c r="ACA276" t="s">
        <v>362</v>
      </c>
      <c r="ACB276" t="s">
        <v>362</v>
      </c>
      <c r="ACC276" t="s">
        <v>362</v>
      </c>
      <c r="ACD276" t="s">
        <v>362</v>
      </c>
      <c r="ACE276" t="s">
        <v>362</v>
      </c>
      <c r="ACF276" t="s">
        <v>362</v>
      </c>
      <c r="ACG276" t="s">
        <v>362</v>
      </c>
      <c r="ACH276" t="s">
        <v>362</v>
      </c>
      <c r="ACI276" t="s">
        <v>362</v>
      </c>
      <c r="ACJ276" t="s">
        <v>362</v>
      </c>
      <c r="ACK276" t="s">
        <v>362</v>
      </c>
      <c r="ACL276" t="s">
        <v>362</v>
      </c>
      <c r="ACM276" t="s">
        <v>362</v>
      </c>
      <c r="ACN276" t="s">
        <v>362</v>
      </c>
      <c r="ACO276" t="s">
        <v>362</v>
      </c>
      <c r="ACP276" t="s">
        <v>362</v>
      </c>
      <c r="ACQ276" t="s">
        <v>362</v>
      </c>
      <c r="ACR276" t="s">
        <v>362</v>
      </c>
      <c r="ACS276" t="s">
        <v>362</v>
      </c>
      <c r="ACT276" t="s">
        <v>362</v>
      </c>
      <c r="ACU276" t="s">
        <v>362</v>
      </c>
      <c r="ACV276" t="s">
        <v>362</v>
      </c>
      <c r="ACW276" t="s">
        <v>362</v>
      </c>
      <c r="ACX276" t="s">
        <v>362</v>
      </c>
      <c r="ACY276" t="s">
        <v>362</v>
      </c>
      <c r="ACZ276" t="s">
        <v>362</v>
      </c>
      <c r="ADA276" t="s">
        <v>362</v>
      </c>
      <c r="ADB276" t="s">
        <v>362</v>
      </c>
      <c r="ADC276" t="s">
        <v>362</v>
      </c>
      <c r="ADD276" t="s">
        <v>362</v>
      </c>
      <c r="ADE276" t="s">
        <v>362</v>
      </c>
      <c r="ADF276" t="s">
        <v>362</v>
      </c>
      <c r="ADG276" t="s">
        <v>362</v>
      </c>
      <c r="ADH276" t="s">
        <v>362</v>
      </c>
      <c r="ADI276" t="s">
        <v>362</v>
      </c>
      <c r="ADJ276" t="s">
        <v>362</v>
      </c>
      <c r="ADK276" t="s">
        <v>362</v>
      </c>
      <c r="ADL276" t="s">
        <v>362</v>
      </c>
      <c r="ADM276" t="s">
        <v>362</v>
      </c>
      <c r="ADN276" t="s">
        <v>362</v>
      </c>
      <c r="ADO276" t="s">
        <v>362</v>
      </c>
      <c r="ADP276" t="s">
        <v>362</v>
      </c>
      <c r="ADQ276" t="s">
        <v>362</v>
      </c>
      <c r="ADR276" t="s">
        <v>362</v>
      </c>
      <c r="ADS276" t="s">
        <v>362</v>
      </c>
      <c r="ADT276" t="s">
        <v>362</v>
      </c>
      <c r="ADU276" t="s">
        <v>362</v>
      </c>
      <c r="ADV276" t="s">
        <v>362</v>
      </c>
      <c r="ADW276" t="s">
        <v>362</v>
      </c>
      <c r="ADX276" t="s">
        <v>362</v>
      </c>
      <c r="ADY276" t="s">
        <v>362</v>
      </c>
      <c r="ADZ276" t="s">
        <v>362</v>
      </c>
      <c r="AEA276" t="s">
        <v>362</v>
      </c>
      <c r="AEB276" t="s">
        <v>362</v>
      </c>
      <c r="AEC276" t="s">
        <v>362</v>
      </c>
      <c r="AED276" t="s">
        <v>362</v>
      </c>
      <c r="AEE276" t="s">
        <v>362</v>
      </c>
      <c r="AEF276" t="s">
        <v>362</v>
      </c>
      <c r="AEG276" t="s">
        <v>362</v>
      </c>
      <c r="AEH276" t="s">
        <v>362</v>
      </c>
      <c r="AEI276" t="s">
        <v>362</v>
      </c>
      <c r="AEJ276" t="s">
        <v>362</v>
      </c>
      <c r="AEK276" t="s">
        <v>362</v>
      </c>
      <c r="AEL276" t="s">
        <v>362</v>
      </c>
      <c r="AEM276" t="s">
        <v>362</v>
      </c>
      <c r="AEN276" t="s">
        <v>362</v>
      </c>
      <c r="AEO276" t="s">
        <v>362</v>
      </c>
      <c r="AEP276" t="s">
        <v>362</v>
      </c>
      <c r="AEQ276" t="s">
        <v>362</v>
      </c>
      <c r="AER276" t="s">
        <v>362</v>
      </c>
      <c r="AES276" t="s">
        <v>362</v>
      </c>
      <c r="AET276" t="s">
        <v>362</v>
      </c>
      <c r="AEU276" t="s">
        <v>362</v>
      </c>
      <c r="AEV276" t="s">
        <v>362</v>
      </c>
      <c r="AEW276" t="s">
        <v>362</v>
      </c>
      <c r="AEX276" t="s">
        <v>362</v>
      </c>
      <c r="AEY276" t="s">
        <v>362</v>
      </c>
      <c r="AEZ276" t="s">
        <v>362</v>
      </c>
      <c r="AFA276" t="s">
        <v>362</v>
      </c>
      <c r="AFB276" t="s">
        <v>362</v>
      </c>
      <c r="AFC276" t="s">
        <v>362</v>
      </c>
      <c r="AFD276" t="s">
        <v>362</v>
      </c>
      <c r="AFE276" t="s">
        <v>362</v>
      </c>
      <c r="AFF276" t="s">
        <v>362</v>
      </c>
      <c r="AFG276" t="s">
        <v>362</v>
      </c>
      <c r="AFH276" t="s">
        <v>362</v>
      </c>
      <c r="AFI276" t="s">
        <v>362</v>
      </c>
      <c r="AFJ276" t="s">
        <v>362</v>
      </c>
      <c r="AFK276" t="s">
        <v>362</v>
      </c>
      <c r="AFL276" t="s">
        <v>362</v>
      </c>
      <c r="AFM276" t="s">
        <v>362</v>
      </c>
      <c r="AFN276" t="s">
        <v>362</v>
      </c>
      <c r="AFO276" t="s">
        <v>362</v>
      </c>
      <c r="AFP276" t="s">
        <v>362</v>
      </c>
      <c r="AFQ276" t="s">
        <v>362</v>
      </c>
      <c r="AFR276" t="s">
        <v>362</v>
      </c>
      <c r="AFS276" t="s">
        <v>362</v>
      </c>
      <c r="AFT276" t="s">
        <v>362</v>
      </c>
      <c r="AFU276" t="s">
        <v>362</v>
      </c>
      <c r="AFV276" t="s">
        <v>362</v>
      </c>
      <c r="AFW276" t="s">
        <v>362</v>
      </c>
      <c r="AFX276" t="s">
        <v>362</v>
      </c>
      <c r="AFY276" t="s">
        <v>362</v>
      </c>
      <c r="AFZ276" t="s">
        <v>362</v>
      </c>
      <c r="AGA276" t="s">
        <v>362</v>
      </c>
      <c r="AGB276" t="s">
        <v>362</v>
      </c>
      <c r="AGC276" t="s">
        <v>362</v>
      </c>
      <c r="AGD276" t="s">
        <v>362</v>
      </c>
      <c r="AGE276" t="s">
        <v>362</v>
      </c>
      <c r="AGF276" t="s">
        <v>362</v>
      </c>
      <c r="AGG276" t="s">
        <v>362</v>
      </c>
      <c r="AGH276" t="s">
        <v>362</v>
      </c>
      <c r="AGI276" t="s">
        <v>362</v>
      </c>
      <c r="AGJ276" t="s">
        <v>362</v>
      </c>
      <c r="AGK276" t="s">
        <v>362</v>
      </c>
      <c r="AGL276" t="s">
        <v>362</v>
      </c>
      <c r="AGM276" t="s">
        <v>362</v>
      </c>
      <c r="AGN276" t="s">
        <v>362</v>
      </c>
      <c r="AGO276" t="s">
        <v>362</v>
      </c>
      <c r="AGP276" t="s">
        <v>362</v>
      </c>
      <c r="AGQ276" t="s">
        <v>362</v>
      </c>
      <c r="AGR276" t="s">
        <v>362</v>
      </c>
      <c r="AGS276" t="s">
        <v>362</v>
      </c>
      <c r="AGT276" t="s">
        <v>362</v>
      </c>
      <c r="AGU276" t="s">
        <v>362</v>
      </c>
      <c r="AGV276" t="s">
        <v>362</v>
      </c>
      <c r="AGW276" t="s">
        <v>362</v>
      </c>
      <c r="AGX276" t="s">
        <v>362</v>
      </c>
      <c r="AGY276" t="s">
        <v>362</v>
      </c>
      <c r="AGZ276" t="s">
        <v>362</v>
      </c>
      <c r="AHA276" t="s">
        <v>362</v>
      </c>
      <c r="AHB276" t="s">
        <v>362</v>
      </c>
      <c r="AHC276" t="s">
        <v>362</v>
      </c>
      <c r="AHD276" t="s">
        <v>362</v>
      </c>
      <c r="AHE276" t="s">
        <v>362</v>
      </c>
      <c r="AHF276" t="s">
        <v>362</v>
      </c>
      <c r="AHG276" t="s">
        <v>362</v>
      </c>
      <c r="AHH276" t="s">
        <v>362</v>
      </c>
      <c r="AHI276" t="s">
        <v>362</v>
      </c>
      <c r="AHJ276" t="s">
        <v>362</v>
      </c>
      <c r="AHK276" t="s">
        <v>362</v>
      </c>
      <c r="AHL276" t="s">
        <v>362</v>
      </c>
      <c r="AHM276" t="s">
        <v>362</v>
      </c>
      <c r="AHN276" t="s">
        <v>362</v>
      </c>
      <c r="AHO276" t="s">
        <v>362</v>
      </c>
      <c r="AHP276" t="s">
        <v>362</v>
      </c>
      <c r="AHQ276" t="s">
        <v>362</v>
      </c>
      <c r="AHR276" t="s">
        <v>362</v>
      </c>
      <c r="AHS276" t="s">
        <v>362</v>
      </c>
      <c r="AHT276" t="s">
        <v>362</v>
      </c>
      <c r="AHU276" t="s">
        <v>362</v>
      </c>
      <c r="AHV276" t="s">
        <v>362</v>
      </c>
      <c r="AHW276" t="s">
        <v>362</v>
      </c>
      <c r="AHX276" t="s">
        <v>362</v>
      </c>
      <c r="AHY276" t="s">
        <v>362</v>
      </c>
      <c r="AHZ276" t="s">
        <v>362</v>
      </c>
      <c r="AIA276" t="s">
        <v>362</v>
      </c>
      <c r="AIB276" t="s">
        <v>362</v>
      </c>
      <c r="AIC276" t="s">
        <v>362</v>
      </c>
      <c r="AID276" t="s">
        <v>362</v>
      </c>
      <c r="AIE276" t="s">
        <v>362</v>
      </c>
      <c r="AIF276" t="s">
        <v>362</v>
      </c>
      <c r="AIG276" t="s">
        <v>362</v>
      </c>
      <c r="AIH276" t="s">
        <v>362</v>
      </c>
      <c r="AII276" t="s">
        <v>362</v>
      </c>
      <c r="AIJ276" t="s">
        <v>362</v>
      </c>
      <c r="AIK276" t="s">
        <v>362</v>
      </c>
      <c r="AIL276" t="s">
        <v>362</v>
      </c>
      <c r="AIM276" t="s">
        <v>362</v>
      </c>
      <c r="AIN276" t="s">
        <v>362</v>
      </c>
      <c r="AIO276" t="s">
        <v>362</v>
      </c>
      <c r="AIP276" t="s">
        <v>362</v>
      </c>
      <c r="AIQ276" t="s">
        <v>362</v>
      </c>
      <c r="AIR276" t="s">
        <v>362</v>
      </c>
      <c r="AIS276" t="s">
        <v>362</v>
      </c>
      <c r="AIT276" t="s">
        <v>362</v>
      </c>
      <c r="AIU276" t="s">
        <v>362</v>
      </c>
      <c r="AIV276" t="s">
        <v>362</v>
      </c>
      <c r="AIW276" t="s">
        <v>362</v>
      </c>
      <c r="AIX276" t="s">
        <v>362</v>
      </c>
      <c r="AIY276" t="s">
        <v>362</v>
      </c>
      <c r="AIZ276" t="s">
        <v>362</v>
      </c>
      <c r="AJA276" t="s">
        <v>362</v>
      </c>
      <c r="AJB276" t="s">
        <v>362</v>
      </c>
      <c r="AJC276" t="s">
        <v>362</v>
      </c>
      <c r="AJD276" t="s">
        <v>362</v>
      </c>
      <c r="AJE276" t="s">
        <v>362</v>
      </c>
      <c r="AJF276" t="s">
        <v>362</v>
      </c>
      <c r="AJG276" t="s">
        <v>362</v>
      </c>
      <c r="AJH276" t="s">
        <v>362</v>
      </c>
      <c r="AJI276" t="s">
        <v>362</v>
      </c>
      <c r="AJJ276" t="s">
        <v>362</v>
      </c>
      <c r="AJK276" t="s">
        <v>362</v>
      </c>
      <c r="AJL276" t="s">
        <v>362</v>
      </c>
      <c r="AJM276" t="s">
        <v>362</v>
      </c>
      <c r="AJN276" t="s">
        <v>362</v>
      </c>
      <c r="AJO276" t="s">
        <v>362</v>
      </c>
      <c r="AJP276" t="s">
        <v>362</v>
      </c>
      <c r="AJQ276" t="s">
        <v>362</v>
      </c>
      <c r="AJR276" t="s">
        <v>362</v>
      </c>
      <c r="AJS276" t="s">
        <v>362</v>
      </c>
      <c r="AJT276" t="s">
        <v>362</v>
      </c>
      <c r="AJU276" t="s">
        <v>362</v>
      </c>
      <c r="AJV276" t="s">
        <v>362</v>
      </c>
      <c r="AJW276" t="s">
        <v>362</v>
      </c>
      <c r="AJX276" t="s">
        <v>362</v>
      </c>
      <c r="AJY276" t="s">
        <v>362</v>
      </c>
      <c r="AJZ276" t="s">
        <v>362</v>
      </c>
      <c r="AKA276" t="s">
        <v>362</v>
      </c>
      <c r="AKB276" t="s">
        <v>362</v>
      </c>
      <c r="AKC276" t="s">
        <v>362</v>
      </c>
      <c r="AKD276" t="s">
        <v>362</v>
      </c>
      <c r="AKE276" t="s">
        <v>362</v>
      </c>
      <c r="AKF276" t="s">
        <v>362</v>
      </c>
      <c r="AKG276" t="s">
        <v>362</v>
      </c>
      <c r="AKH276" t="s">
        <v>362</v>
      </c>
      <c r="AKI276" t="s">
        <v>362</v>
      </c>
      <c r="AKJ276" t="s">
        <v>362</v>
      </c>
      <c r="AKK276" t="s">
        <v>362</v>
      </c>
      <c r="AKL276" t="s">
        <v>362</v>
      </c>
      <c r="AKM276" t="s">
        <v>362</v>
      </c>
      <c r="AKN276" t="s">
        <v>362</v>
      </c>
      <c r="AKO276" t="s">
        <v>362</v>
      </c>
      <c r="AKP276" t="s">
        <v>362</v>
      </c>
      <c r="AKQ276" t="s">
        <v>362</v>
      </c>
      <c r="AKR276" t="s">
        <v>362</v>
      </c>
      <c r="AKS276" t="s">
        <v>362</v>
      </c>
      <c r="AKT276" t="s">
        <v>362</v>
      </c>
      <c r="AKU276" t="s">
        <v>362</v>
      </c>
      <c r="AKV276" t="s">
        <v>362</v>
      </c>
      <c r="AKW276" t="s">
        <v>362</v>
      </c>
      <c r="AKX276" t="s">
        <v>362</v>
      </c>
      <c r="AKY276" t="s">
        <v>362</v>
      </c>
      <c r="AKZ276" t="s">
        <v>362</v>
      </c>
      <c r="ALA276" t="s">
        <v>362</v>
      </c>
      <c r="ALB276" t="s">
        <v>362</v>
      </c>
      <c r="ALC276" t="s">
        <v>362</v>
      </c>
      <c r="ALD276" t="s">
        <v>362</v>
      </c>
      <c r="ALE276" t="s">
        <v>362</v>
      </c>
      <c r="ALF276" t="s">
        <v>362</v>
      </c>
      <c r="ALG276" t="s">
        <v>362</v>
      </c>
      <c r="ALH276" t="s">
        <v>362</v>
      </c>
      <c r="ALI276" t="s">
        <v>362</v>
      </c>
      <c r="ALJ276" t="s">
        <v>362</v>
      </c>
      <c r="ALK276" t="s">
        <v>362</v>
      </c>
      <c r="ALL276" t="s">
        <v>362</v>
      </c>
      <c r="ALM276" t="s">
        <v>362</v>
      </c>
      <c r="ALN276" t="s">
        <v>362</v>
      </c>
      <c r="ALO276" t="s">
        <v>362</v>
      </c>
      <c r="ALP276" t="s">
        <v>362</v>
      </c>
      <c r="ALQ276" t="s">
        <v>362</v>
      </c>
      <c r="ALR276" t="s">
        <v>362</v>
      </c>
      <c r="ALS276" t="s">
        <v>362</v>
      </c>
      <c r="ALT276" t="s">
        <v>362</v>
      </c>
      <c r="ALU276" t="s">
        <v>362</v>
      </c>
      <c r="ALV276" t="s">
        <v>362</v>
      </c>
      <c r="ALW276" t="s">
        <v>362</v>
      </c>
      <c r="ALX276" t="s">
        <v>362</v>
      </c>
      <c r="ALY276" t="s">
        <v>362</v>
      </c>
      <c r="ALZ276" t="s">
        <v>362</v>
      </c>
      <c r="AMA276" t="s">
        <v>362</v>
      </c>
      <c r="AMB276" t="s">
        <v>362</v>
      </c>
      <c r="AMC276" t="s">
        <v>362</v>
      </c>
      <c r="AMD276" t="s">
        <v>362</v>
      </c>
      <c r="AME276" t="s">
        <v>362</v>
      </c>
      <c r="AMF276" t="s">
        <v>362</v>
      </c>
      <c r="AMG276" t="s">
        <v>362</v>
      </c>
      <c r="AMH276" t="s">
        <v>362</v>
      </c>
      <c r="AMI276" t="s">
        <v>362</v>
      </c>
      <c r="AMJ276" t="s">
        <v>362</v>
      </c>
      <c r="AMK276" t="s">
        <v>362</v>
      </c>
      <c r="AML276" t="s">
        <v>362</v>
      </c>
      <c r="AMM276" t="s">
        <v>362</v>
      </c>
      <c r="AMN276" t="s">
        <v>362</v>
      </c>
      <c r="AMO276" t="s">
        <v>362</v>
      </c>
      <c r="AMP276" t="s">
        <v>362</v>
      </c>
      <c r="AMQ276" t="s">
        <v>362</v>
      </c>
      <c r="AMR276" t="s">
        <v>362</v>
      </c>
      <c r="AMS276" t="s">
        <v>362</v>
      </c>
      <c r="AMT276" t="s">
        <v>362</v>
      </c>
      <c r="AMU276" t="s">
        <v>362</v>
      </c>
      <c r="AMV276" t="s">
        <v>362</v>
      </c>
      <c r="AMW276" t="s">
        <v>362</v>
      </c>
      <c r="AMX276" t="s">
        <v>362</v>
      </c>
      <c r="AMY276" t="s">
        <v>362</v>
      </c>
      <c r="AMZ276" t="s">
        <v>362</v>
      </c>
      <c r="ANA276" t="s">
        <v>362</v>
      </c>
      <c r="ANB276" t="s">
        <v>362</v>
      </c>
      <c r="ANC276" t="s">
        <v>362</v>
      </c>
      <c r="AND276" t="s">
        <v>362</v>
      </c>
      <c r="ANE276" t="s">
        <v>362</v>
      </c>
      <c r="ANF276" t="s">
        <v>362</v>
      </c>
      <c r="ANG276" t="s">
        <v>362</v>
      </c>
      <c r="ANH276" t="s">
        <v>362</v>
      </c>
      <c r="ANI276" t="s">
        <v>362</v>
      </c>
      <c r="ANJ276" t="s">
        <v>362</v>
      </c>
      <c r="ANK276" t="s">
        <v>362</v>
      </c>
      <c r="ANL276" t="s">
        <v>362</v>
      </c>
      <c r="ANM276" t="s">
        <v>362</v>
      </c>
      <c r="ANN276" t="s">
        <v>362</v>
      </c>
      <c r="ANO276" t="s">
        <v>362</v>
      </c>
      <c r="ANP276" t="s">
        <v>362</v>
      </c>
      <c r="ANQ276" t="s">
        <v>362</v>
      </c>
      <c r="ANR276" t="s">
        <v>362</v>
      </c>
      <c r="ANS276" t="s">
        <v>362</v>
      </c>
      <c r="ANT276" t="s">
        <v>362</v>
      </c>
      <c r="ANU276" t="s">
        <v>362</v>
      </c>
      <c r="ANV276" t="s">
        <v>362</v>
      </c>
      <c r="ANW276" t="s">
        <v>362</v>
      </c>
      <c r="ANX276" t="s">
        <v>362</v>
      </c>
      <c r="ANY276" t="s">
        <v>362</v>
      </c>
      <c r="ANZ276" t="s">
        <v>362</v>
      </c>
      <c r="AOA276" t="s">
        <v>362</v>
      </c>
      <c r="AOB276" t="s">
        <v>362</v>
      </c>
      <c r="AOC276" t="s">
        <v>362</v>
      </c>
      <c r="AOD276" t="s">
        <v>362</v>
      </c>
      <c r="AOE276" t="s">
        <v>362</v>
      </c>
      <c r="AOF276" t="s">
        <v>362</v>
      </c>
      <c r="AOG276" t="s">
        <v>362</v>
      </c>
      <c r="AOH276" t="s">
        <v>362</v>
      </c>
      <c r="AOI276" t="s">
        <v>362</v>
      </c>
      <c r="AOJ276" t="s">
        <v>362</v>
      </c>
      <c r="AOK276" t="s">
        <v>362</v>
      </c>
      <c r="AOL276" t="s">
        <v>362</v>
      </c>
      <c r="AOM276" t="s">
        <v>362</v>
      </c>
      <c r="AON276" t="s">
        <v>362</v>
      </c>
      <c r="AOO276" t="s">
        <v>362</v>
      </c>
      <c r="AOP276" t="s">
        <v>362</v>
      </c>
      <c r="AOQ276" t="s">
        <v>362</v>
      </c>
      <c r="AOR276" t="s">
        <v>362</v>
      </c>
      <c r="AOS276" t="s">
        <v>362</v>
      </c>
      <c r="AOT276" t="s">
        <v>362</v>
      </c>
      <c r="AOU276" t="s">
        <v>362</v>
      </c>
      <c r="AOV276" t="s">
        <v>362</v>
      </c>
      <c r="AOW276" t="s">
        <v>362</v>
      </c>
      <c r="AOX276" t="s">
        <v>362</v>
      </c>
      <c r="AOY276" t="s">
        <v>362</v>
      </c>
      <c r="AOZ276" t="s">
        <v>362</v>
      </c>
      <c r="APA276" t="s">
        <v>362</v>
      </c>
      <c r="APB276" t="s">
        <v>362</v>
      </c>
      <c r="APC276" t="s">
        <v>362</v>
      </c>
      <c r="APD276" t="s">
        <v>362</v>
      </c>
      <c r="APE276" t="s">
        <v>362</v>
      </c>
      <c r="APF276" t="s">
        <v>362</v>
      </c>
      <c r="APG276" t="s">
        <v>362</v>
      </c>
      <c r="APH276" t="s">
        <v>362</v>
      </c>
      <c r="API276" t="s">
        <v>362</v>
      </c>
      <c r="APJ276" t="s">
        <v>362</v>
      </c>
      <c r="APK276" t="s">
        <v>362</v>
      </c>
      <c r="APL276" t="s">
        <v>362</v>
      </c>
      <c r="APM276" t="s">
        <v>362</v>
      </c>
      <c r="APN276" t="s">
        <v>362</v>
      </c>
      <c r="APO276" t="s">
        <v>362</v>
      </c>
      <c r="APP276" t="s">
        <v>362</v>
      </c>
      <c r="APQ276" t="s">
        <v>362</v>
      </c>
      <c r="APR276" t="s">
        <v>362</v>
      </c>
      <c r="APS276" t="s">
        <v>362</v>
      </c>
      <c r="APT276" t="s">
        <v>362</v>
      </c>
      <c r="APU276" t="s">
        <v>362</v>
      </c>
      <c r="APV276" t="s">
        <v>362</v>
      </c>
      <c r="APW276" t="s">
        <v>362</v>
      </c>
      <c r="APX276" t="s">
        <v>362</v>
      </c>
      <c r="APY276" t="s">
        <v>362</v>
      </c>
      <c r="APZ276" t="s">
        <v>362</v>
      </c>
      <c r="AQA276" t="s">
        <v>362</v>
      </c>
      <c r="AQB276" t="s">
        <v>362</v>
      </c>
      <c r="AQC276" t="s">
        <v>362</v>
      </c>
      <c r="AQD276" t="s">
        <v>362</v>
      </c>
      <c r="AQE276" t="s">
        <v>362</v>
      </c>
      <c r="AQF276" t="s">
        <v>362</v>
      </c>
      <c r="AQG276" t="s">
        <v>362</v>
      </c>
      <c r="AQH276" t="s">
        <v>362</v>
      </c>
      <c r="AQI276" t="s">
        <v>362</v>
      </c>
      <c r="AQJ276" t="s">
        <v>362</v>
      </c>
      <c r="AQK276" t="s">
        <v>362</v>
      </c>
      <c r="AQL276" t="s">
        <v>362</v>
      </c>
      <c r="AQM276" t="s">
        <v>362</v>
      </c>
      <c r="AQN276" t="s">
        <v>362</v>
      </c>
      <c r="AQO276" t="s">
        <v>362</v>
      </c>
      <c r="AQP276" t="s">
        <v>362</v>
      </c>
      <c r="AQQ276" t="s">
        <v>362</v>
      </c>
      <c r="AQR276" t="s">
        <v>362</v>
      </c>
      <c r="AQS276" t="s">
        <v>362</v>
      </c>
      <c r="AQT276" t="s">
        <v>362</v>
      </c>
      <c r="AQU276" t="s">
        <v>362</v>
      </c>
      <c r="AQV276" t="s">
        <v>362</v>
      </c>
      <c r="AQW276" t="s">
        <v>362</v>
      </c>
      <c r="AQX276" t="s">
        <v>362</v>
      </c>
      <c r="AQY276" t="s">
        <v>362</v>
      </c>
      <c r="AQZ276" t="s">
        <v>362</v>
      </c>
      <c r="ARA276" t="s">
        <v>362</v>
      </c>
      <c r="ARB276" t="s">
        <v>362</v>
      </c>
      <c r="ARC276" t="s">
        <v>362</v>
      </c>
      <c r="ARD276" t="s">
        <v>362</v>
      </c>
      <c r="ARE276" t="s">
        <v>362</v>
      </c>
      <c r="ARF276" t="s">
        <v>362</v>
      </c>
      <c r="ARG276" t="s">
        <v>362</v>
      </c>
      <c r="ARH276" t="s">
        <v>362</v>
      </c>
      <c r="ARI276" t="s">
        <v>362</v>
      </c>
      <c r="ARJ276" t="s">
        <v>362</v>
      </c>
      <c r="ARK276" t="s">
        <v>362</v>
      </c>
      <c r="ARL276" t="s">
        <v>362</v>
      </c>
      <c r="ARM276" t="s">
        <v>362</v>
      </c>
      <c r="ARN276" t="s">
        <v>362</v>
      </c>
      <c r="ARO276" t="s">
        <v>362</v>
      </c>
      <c r="ARP276" t="s">
        <v>362</v>
      </c>
      <c r="ARQ276" t="s">
        <v>362</v>
      </c>
      <c r="ARR276" t="s">
        <v>362</v>
      </c>
      <c r="ARS276" t="s">
        <v>362</v>
      </c>
      <c r="ART276" t="s">
        <v>362</v>
      </c>
      <c r="ARU276" t="s">
        <v>362</v>
      </c>
      <c r="ARV276" t="s">
        <v>362</v>
      </c>
      <c r="ARW276" t="s">
        <v>362</v>
      </c>
      <c r="ARX276" t="s">
        <v>362</v>
      </c>
      <c r="ARY276" t="s">
        <v>362</v>
      </c>
      <c r="ARZ276" t="s">
        <v>362</v>
      </c>
      <c r="ASA276" t="s">
        <v>362</v>
      </c>
      <c r="ASB276" t="s">
        <v>362</v>
      </c>
      <c r="ASC276" t="s">
        <v>362</v>
      </c>
      <c r="ASD276" t="s">
        <v>362</v>
      </c>
      <c r="ASE276" t="s">
        <v>362</v>
      </c>
      <c r="ASF276" t="s">
        <v>362</v>
      </c>
      <c r="ASG276" t="s">
        <v>362</v>
      </c>
      <c r="ASH276" t="s">
        <v>362</v>
      </c>
      <c r="ASI276" t="s">
        <v>362</v>
      </c>
      <c r="ASJ276" t="s">
        <v>362</v>
      </c>
      <c r="ASK276" t="s">
        <v>362</v>
      </c>
      <c r="ASL276" t="s">
        <v>362</v>
      </c>
      <c r="ASM276" t="s">
        <v>362</v>
      </c>
      <c r="ASN276" t="s">
        <v>362</v>
      </c>
      <c r="ASO276" t="s">
        <v>362</v>
      </c>
      <c r="ASP276" t="s">
        <v>362</v>
      </c>
      <c r="ASQ276" t="s">
        <v>362</v>
      </c>
      <c r="ASR276" t="s">
        <v>362</v>
      </c>
      <c r="ASS276" t="s">
        <v>362</v>
      </c>
      <c r="AST276" t="s">
        <v>362</v>
      </c>
      <c r="ASU276" t="s">
        <v>362</v>
      </c>
      <c r="ASV276" t="s">
        <v>362</v>
      </c>
      <c r="ASW276" t="s">
        <v>362</v>
      </c>
      <c r="ASX276" t="s">
        <v>362</v>
      </c>
      <c r="ASY276" t="s">
        <v>362</v>
      </c>
      <c r="ASZ276" t="s">
        <v>362</v>
      </c>
      <c r="ATA276" t="s">
        <v>362</v>
      </c>
      <c r="ATB276" t="s">
        <v>362</v>
      </c>
      <c r="ATC276" t="s">
        <v>362</v>
      </c>
      <c r="ATD276" t="s">
        <v>362</v>
      </c>
      <c r="ATE276" t="s">
        <v>362</v>
      </c>
      <c r="ATF276" t="s">
        <v>362</v>
      </c>
      <c r="ATG276" t="s">
        <v>362</v>
      </c>
      <c r="ATH276" t="s">
        <v>362</v>
      </c>
      <c r="ATI276" t="s">
        <v>362</v>
      </c>
      <c r="ATJ276" t="s">
        <v>362</v>
      </c>
      <c r="ATK276" t="s">
        <v>362</v>
      </c>
      <c r="ATL276" t="s">
        <v>362</v>
      </c>
      <c r="ATM276" t="s">
        <v>362</v>
      </c>
      <c r="ATN276" t="s">
        <v>362</v>
      </c>
      <c r="ATO276" t="s">
        <v>362</v>
      </c>
      <c r="ATP276" t="s">
        <v>362</v>
      </c>
      <c r="ATQ276" t="s">
        <v>362</v>
      </c>
      <c r="ATR276" t="s">
        <v>362</v>
      </c>
      <c r="ATS276" t="s">
        <v>362</v>
      </c>
      <c r="ATT276" t="s">
        <v>362</v>
      </c>
      <c r="ATU276" t="s">
        <v>362</v>
      </c>
      <c r="ATV276" t="s">
        <v>362</v>
      </c>
      <c r="ATW276" t="s">
        <v>362</v>
      </c>
      <c r="ATX276" t="s">
        <v>362</v>
      </c>
      <c r="ATY276" t="s">
        <v>362</v>
      </c>
      <c r="ATZ276" t="s">
        <v>362</v>
      </c>
      <c r="AUA276" t="s">
        <v>362</v>
      </c>
      <c r="AUB276" t="s">
        <v>362</v>
      </c>
      <c r="AUC276" t="s">
        <v>362</v>
      </c>
      <c r="AUD276" t="s">
        <v>362</v>
      </c>
      <c r="AUE276" t="s">
        <v>362</v>
      </c>
      <c r="AUF276" t="s">
        <v>362</v>
      </c>
      <c r="AUG276" t="s">
        <v>362</v>
      </c>
      <c r="AUH276" t="s">
        <v>362</v>
      </c>
      <c r="AUI276" t="s">
        <v>362</v>
      </c>
      <c r="AUJ276" t="s">
        <v>362</v>
      </c>
      <c r="AUK276" t="s">
        <v>362</v>
      </c>
      <c r="AUL276" t="s">
        <v>362</v>
      </c>
      <c r="AUM276" t="s">
        <v>362</v>
      </c>
      <c r="AUN276" t="s">
        <v>362</v>
      </c>
      <c r="AUO276" t="s">
        <v>362</v>
      </c>
      <c r="AUP276" t="s">
        <v>362</v>
      </c>
      <c r="AUQ276" t="s">
        <v>362</v>
      </c>
      <c r="AUR276" t="s">
        <v>362</v>
      </c>
      <c r="AUS276" t="s">
        <v>362</v>
      </c>
      <c r="AUT276" t="s">
        <v>362</v>
      </c>
      <c r="AUU276" t="s">
        <v>362</v>
      </c>
      <c r="AUV276" t="s">
        <v>362</v>
      </c>
      <c r="AUW276" t="s">
        <v>362</v>
      </c>
      <c r="AUX276" t="s">
        <v>362</v>
      </c>
      <c r="AUY276" t="s">
        <v>362</v>
      </c>
      <c r="AUZ276" t="s">
        <v>362</v>
      </c>
      <c r="AVA276" t="s">
        <v>362</v>
      </c>
      <c r="AVB276" t="s">
        <v>362</v>
      </c>
      <c r="AVC276" t="s">
        <v>362</v>
      </c>
      <c r="AVD276" t="s">
        <v>362</v>
      </c>
      <c r="AVE276" t="s">
        <v>362</v>
      </c>
      <c r="AVF276" t="s">
        <v>362</v>
      </c>
      <c r="AVG276" t="s">
        <v>362</v>
      </c>
      <c r="AVH276" t="s">
        <v>362</v>
      </c>
      <c r="AVI276" t="s">
        <v>362</v>
      </c>
      <c r="AVJ276" t="s">
        <v>362</v>
      </c>
      <c r="AVK276" t="s">
        <v>362</v>
      </c>
      <c r="AVL276" t="s">
        <v>362</v>
      </c>
      <c r="AVM276" t="s">
        <v>362</v>
      </c>
      <c r="AVN276" t="s">
        <v>362</v>
      </c>
      <c r="AVO276" t="s">
        <v>362</v>
      </c>
      <c r="AVP276" t="s">
        <v>362</v>
      </c>
      <c r="AVQ276" t="s">
        <v>362</v>
      </c>
      <c r="AVR276" t="s">
        <v>362</v>
      </c>
      <c r="AVS276" t="s">
        <v>362</v>
      </c>
      <c r="AVT276" t="s">
        <v>362</v>
      </c>
      <c r="AVU276" t="s">
        <v>362</v>
      </c>
      <c r="AVV276" t="s">
        <v>362</v>
      </c>
      <c r="AVW276" t="s">
        <v>362</v>
      </c>
      <c r="AVX276" t="s">
        <v>362</v>
      </c>
      <c r="AVY276" t="s">
        <v>362</v>
      </c>
      <c r="AVZ276" t="s">
        <v>362</v>
      </c>
      <c r="AWA276" t="s">
        <v>362</v>
      </c>
      <c r="AWB276" t="s">
        <v>362</v>
      </c>
      <c r="AWC276" t="s">
        <v>362</v>
      </c>
      <c r="AWD276" t="s">
        <v>362</v>
      </c>
      <c r="AWE276" t="s">
        <v>362</v>
      </c>
      <c r="AWF276" t="s">
        <v>362</v>
      </c>
      <c r="AWG276" t="s">
        <v>362</v>
      </c>
      <c r="AWH276" t="s">
        <v>362</v>
      </c>
      <c r="AWI276" t="s">
        <v>362</v>
      </c>
      <c r="AWJ276" t="s">
        <v>362</v>
      </c>
      <c r="AWK276" t="s">
        <v>362</v>
      </c>
      <c r="AWL276" t="s">
        <v>362</v>
      </c>
      <c r="AWM276" t="s">
        <v>362</v>
      </c>
      <c r="AWN276" t="s">
        <v>362</v>
      </c>
      <c r="AWO276" t="s">
        <v>362</v>
      </c>
      <c r="AWP276" t="s">
        <v>362</v>
      </c>
      <c r="AWQ276" t="s">
        <v>362</v>
      </c>
      <c r="AWR276" t="s">
        <v>362</v>
      </c>
      <c r="AWS276" t="s">
        <v>362</v>
      </c>
      <c r="AWT276" t="s">
        <v>362</v>
      </c>
      <c r="AWU276" t="s">
        <v>362</v>
      </c>
      <c r="AWV276" t="s">
        <v>362</v>
      </c>
      <c r="AWW276" t="s">
        <v>362</v>
      </c>
      <c r="AWX276" t="s">
        <v>362</v>
      </c>
      <c r="AWY276" t="s">
        <v>362</v>
      </c>
      <c r="AWZ276" t="s">
        <v>362</v>
      </c>
      <c r="AXA276" t="s">
        <v>362</v>
      </c>
      <c r="AXB276" t="s">
        <v>362</v>
      </c>
      <c r="AXC276" t="s">
        <v>362</v>
      </c>
      <c r="AXD276" t="s">
        <v>362</v>
      </c>
      <c r="AXE276" t="s">
        <v>362</v>
      </c>
      <c r="AXF276" t="s">
        <v>362</v>
      </c>
      <c r="AXG276" t="s">
        <v>362</v>
      </c>
      <c r="AXH276" t="s">
        <v>362</v>
      </c>
      <c r="AXI276" t="s">
        <v>362</v>
      </c>
      <c r="AXJ276" t="s">
        <v>362</v>
      </c>
      <c r="AXK276" t="s">
        <v>362</v>
      </c>
      <c r="AXL276" t="s">
        <v>362</v>
      </c>
      <c r="AXM276" t="s">
        <v>362</v>
      </c>
      <c r="AXN276" t="s">
        <v>362</v>
      </c>
      <c r="AXO276" t="s">
        <v>362</v>
      </c>
      <c r="AXP276" t="s">
        <v>362</v>
      </c>
      <c r="AXQ276" t="s">
        <v>362</v>
      </c>
      <c r="AXR276" t="s">
        <v>362</v>
      </c>
      <c r="AXS276" t="s">
        <v>362</v>
      </c>
      <c r="AXT276" t="s">
        <v>362</v>
      </c>
      <c r="AXU276" t="s">
        <v>362</v>
      </c>
      <c r="AXV276" t="s">
        <v>362</v>
      </c>
      <c r="AXW276" t="s">
        <v>362</v>
      </c>
      <c r="AXX276" t="s">
        <v>362</v>
      </c>
      <c r="AXY276" t="s">
        <v>362</v>
      </c>
      <c r="AXZ276" t="s">
        <v>362</v>
      </c>
      <c r="AYA276" t="s">
        <v>362</v>
      </c>
      <c r="AYB276" t="s">
        <v>362</v>
      </c>
      <c r="AYC276" t="s">
        <v>362</v>
      </c>
      <c r="AYD276" t="s">
        <v>362</v>
      </c>
      <c r="AYE276" t="s">
        <v>362</v>
      </c>
      <c r="AYF276" t="s">
        <v>362</v>
      </c>
      <c r="AYG276" t="s">
        <v>362</v>
      </c>
      <c r="AYH276" t="s">
        <v>362</v>
      </c>
      <c r="AYI276" t="s">
        <v>362</v>
      </c>
      <c r="AYJ276" t="s">
        <v>362</v>
      </c>
      <c r="AYK276" t="s">
        <v>362</v>
      </c>
      <c r="AYL276" t="s">
        <v>362</v>
      </c>
      <c r="AYM276" t="s">
        <v>362</v>
      </c>
      <c r="AYN276" t="s">
        <v>362</v>
      </c>
      <c r="AYO276" t="s">
        <v>362</v>
      </c>
      <c r="AYP276" t="s">
        <v>362</v>
      </c>
      <c r="AYQ276" t="s">
        <v>362</v>
      </c>
      <c r="AYR276" t="s">
        <v>362</v>
      </c>
      <c r="AYS276" t="s">
        <v>362</v>
      </c>
      <c r="AYT276" t="s">
        <v>362</v>
      </c>
      <c r="AYU276" t="s">
        <v>362</v>
      </c>
      <c r="AYV276" t="s">
        <v>362</v>
      </c>
      <c r="AYW276" t="s">
        <v>362</v>
      </c>
      <c r="AYX276" t="s">
        <v>362</v>
      </c>
      <c r="AYY276" t="s">
        <v>362</v>
      </c>
      <c r="AYZ276" t="s">
        <v>362</v>
      </c>
      <c r="AZA276" t="s">
        <v>362</v>
      </c>
      <c r="AZB276" t="s">
        <v>362</v>
      </c>
      <c r="AZC276" t="s">
        <v>362</v>
      </c>
      <c r="AZD276" t="s">
        <v>362</v>
      </c>
      <c r="AZE276" t="s">
        <v>362</v>
      </c>
      <c r="AZF276" t="s">
        <v>362</v>
      </c>
      <c r="AZG276" t="s">
        <v>362</v>
      </c>
      <c r="AZH276" t="s">
        <v>362</v>
      </c>
      <c r="AZI276" t="s">
        <v>362</v>
      </c>
      <c r="AZJ276" t="s">
        <v>362</v>
      </c>
      <c r="AZK276" t="s">
        <v>362</v>
      </c>
      <c r="AZL276" t="s">
        <v>362</v>
      </c>
      <c r="AZM276" t="s">
        <v>362</v>
      </c>
      <c r="AZN276" t="s">
        <v>362</v>
      </c>
      <c r="AZO276" t="s">
        <v>362</v>
      </c>
      <c r="AZP276" t="s">
        <v>362</v>
      </c>
      <c r="AZQ276" t="s">
        <v>362</v>
      </c>
      <c r="AZR276" t="s">
        <v>362</v>
      </c>
      <c r="AZS276" t="s">
        <v>362</v>
      </c>
      <c r="AZT276" t="s">
        <v>362</v>
      </c>
      <c r="AZU276" t="s">
        <v>362</v>
      </c>
      <c r="AZV276" t="s">
        <v>362</v>
      </c>
      <c r="AZW276" t="s">
        <v>362</v>
      </c>
      <c r="AZX276" t="s">
        <v>362</v>
      </c>
      <c r="AZY276" t="s">
        <v>362</v>
      </c>
      <c r="AZZ276" t="s">
        <v>362</v>
      </c>
      <c r="BAA276" t="s">
        <v>362</v>
      </c>
      <c r="BAB276" t="s">
        <v>362</v>
      </c>
      <c r="BAC276" t="s">
        <v>362</v>
      </c>
      <c r="BAD276" t="s">
        <v>362</v>
      </c>
      <c r="BAE276" t="s">
        <v>362</v>
      </c>
      <c r="BAF276" t="s">
        <v>362</v>
      </c>
      <c r="BAG276" t="s">
        <v>362</v>
      </c>
      <c r="BAH276" t="s">
        <v>362</v>
      </c>
      <c r="BAI276" t="s">
        <v>362</v>
      </c>
      <c r="BAJ276" t="s">
        <v>362</v>
      </c>
      <c r="BAK276" t="s">
        <v>362</v>
      </c>
      <c r="BAL276" t="s">
        <v>362</v>
      </c>
      <c r="BAM276" t="s">
        <v>362</v>
      </c>
      <c r="BAN276" t="s">
        <v>362</v>
      </c>
      <c r="BAO276" t="s">
        <v>362</v>
      </c>
      <c r="BAP276" t="s">
        <v>362</v>
      </c>
      <c r="BAQ276" t="s">
        <v>362</v>
      </c>
      <c r="BAR276" t="s">
        <v>362</v>
      </c>
      <c r="BAS276" t="s">
        <v>362</v>
      </c>
      <c r="BAT276" t="s">
        <v>362</v>
      </c>
      <c r="BAU276" t="s">
        <v>362</v>
      </c>
      <c r="BAV276" t="s">
        <v>362</v>
      </c>
      <c r="BAW276" t="s">
        <v>362</v>
      </c>
      <c r="BAX276" t="s">
        <v>362</v>
      </c>
      <c r="BAY276" t="s">
        <v>362</v>
      </c>
      <c r="BAZ276" t="s">
        <v>362</v>
      </c>
      <c r="BBA276" t="s">
        <v>362</v>
      </c>
      <c r="BBB276" t="s">
        <v>362</v>
      </c>
      <c r="BBC276" t="s">
        <v>362</v>
      </c>
      <c r="BBD276" t="s">
        <v>362</v>
      </c>
      <c r="BBE276" t="s">
        <v>362</v>
      </c>
      <c r="BBF276" t="s">
        <v>362</v>
      </c>
      <c r="BBG276" t="s">
        <v>362</v>
      </c>
      <c r="BBH276" t="s">
        <v>362</v>
      </c>
      <c r="BBI276" t="s">
        <v>362</v>
      </c>
      <c r="BBJ276" t="s">
        <v>362</v>
      </c>
      <c r="BBK276" t="s">
        <v>362</v>
      </c>
      <c r="BBL276" t="s">
        <v>362</v>
      </c>
      <c r="BBM276" t="s">
        <v>362</v>
      </c>
      <c r="BBN276" t="s">
        <v>362</v>
      </c>
      <c r="BBO276" t="s">
        <v>362</v>
      </c>
      <c r="BBP276" t="s">
        <v>362</v>
      </c>
      <c r="BBQ276" t="s">
        <v>362</v>
      </c>
      <c r="BBR276" t="s">
        <v>362</v>
      </c>
      <c r="BBS276" t="s">
        <v>362</v>
      </c>
      <c r="BBT276" t="s">
        <v>362</v>
      </c>
      <c r="BBU276" t="s">
        <v>362</v>
      </c>
      <c r="BBV276" t="s">
        <v>362</v>
      </c>
      <c r="BBW276" t="s">
        <v>362</v>
      </c>
      <c r="BBX276" t="s">
        <v>362</v>
      </c>
      <c r="BBY276" t="s">
        <v>362</v>
      </c>
      <c r="BBZ276" t="s">
        <v>362</v>
      </c>
      <c r="BCA276" t="s">
        <v>362</v>
      </c>
      <c r="BCB276" t="s">
        <v>362</v>
      </c>
      <c r="BCC276" t="s">
        <v>362</v>
      </c>
      <c r="BCD276" t="s">
        <v>362</v>
      </c>
      <c r="BCE276" t="s">
        <v>362</v>
      </c>
      <c r="BCF276" t="s">
        <v>362</v>
      </c>
      <c r="BCG276" t="s">
        <v>362</v>
      </c>
      <c r="BCH276" t="s">
        <v>362</v>
      </c>
      <c r="BCI276" t="s">
        <v>362</v>
      </c>
      <c r="BCJ276" t="s">
        <v>362</v>
      </c>
      <c r="BCK276" t="s">
        <v>362</v>
      </c>
      <c r="BCL276" t="s">
        <v>362</v>
      </c>
      <c r="BCM276" t="s">
        <v>362</v>
      </c>
      <c r="BCN276" t="s">
        <v>362</v>
      </c>
      <c r="BCO276" t="s">
        <v>362</v>
      </c>
      <c r="BCP276" t="s">
        <v>362</v>
      </c>
      <c r="BCQ276" t="s">
        <v>362</v>
      </c>
      <c r="BCR276" t="s">
        <v>362</v>
      </c>
      <c r="BCS276" t="s">
        <v>362</v>
      </c>
      <c r="BCT276" t="s">
        <v>362</v>
      </c>
      <c r="BCU276" t="s">
        <v>362</v>
      </c>
      <c r="BCV276" t="s">
        <v>362</v>
      </c>
      <c r="BCW276" t="s">
        <v>362</v>
      </c>
      <c r="BCX276" t="s">
        <v>362</v>
      </c>
      <c r="BCY276" t="s">
        <v>362</v>
      </c>
      <c r="BCZ276" t="s">
        <v>362</v>
      </c>
      <c r="BDA276" t="s">
        <v>362</v>
      </c>
      <c r="BDB276" t="s">
        <v>362</v>
      </c>
      <c r="BDC276" t="s">
        <v>362</v>
      </c>
      <c r="BDD276" t="s">
        <v>362</v>
      </c>
      <c r="BDE276" t="s">
        <v>362</v>
      </c>
      <c r="BDF276" t="s">
        <v>362</v>
      </c>
      <c r="BDG276" t="s">
        <v>362</v>
      </c>
      <c r="BDH276" t="s">
        <v>362</v>
      </c>
      <c r="BDI276" t="s">
        <v>362</v>
      </c>
      <c r="BDJ276" t="s">
        <v>362</v>
      </c>
      <c r="BDK276" t="s">
        <v>362</v>
      </c>
      <c r="BDL276" t="s">
        <v>362</v>
      </c>
      <c r="BDM276" t="s">
        <v>362</v>
      </c>
      <c r="BDN276" t="s">
        <v>362</v>
      </c>
      <c r="BDO276" t="s">
        <v>362</v>
      </c>
      <c r="BDP276" t="s">
        <v>362</v>
      </c>
      <c r="BDQ276" t="s">
        <v>362</v>
      </c>
      <c r="BDR276" t="s">
        <v>362</v>
      </c>
      <c r="BDS276" t="s">
        <v>362</v>
      </c>
      <c r="BDT276" t="s">
        <v>362</v>
      </c>
      <c r="BDU276" t="s">
        <v>362</v>
      </c>
      <c r="BDV276" t="s">
        <v>362</v>
      </c>
      <c r="BDW276" t="s">
        <v>362</v>
      </c>
      <c r="BDX276" t="s">
        <v>362</v>
      </c>
      <c r="BDY276" t="s">
        <v>362</v>
      </c>
      <c r="BDZ276" t="s">
        <v>362</v>
      </c>
      <c r="BEA276" t="s">
        <v>362</v>
      </c>
      <c r="BEB276" t="s">
        <v>362</v>
      </c>
      <c r="BEC276" t="s">
        <v>362</v>
      </c>
      <c r="BED276" t="s">
        <v>362</v>
      </c>
      <c r="BEE276" t="s">
        <v>362</v>
      </c>
      <c r="BEF276" t="s">
        <v>362</v>
      </c>
      <c r="BEG276" t="s">
        <v>362</v>
      </c>
      <c r="BEH276" t="s">
        <v>362</v>
      </c>
      <c r="BEI276" t="s">
        <v>362</v>
      </c>
      <c r="BEJ276" t="s">
        <v>362</v>
      </c>
      <c r="BEK276" t="s">
        <v>362</v>
      </c>
      <c r="BEL276" t="s">
        <v>362</v>
      </c>
      <c r="BEM276" t="s">
        <v>362</v>
      </c>
      <c r="BEN276" t="s">
        <v>362</v>
      </c>
      <c r="BEO276" t="s">
        <v>362</v>
      </c>
      <c r="BEP276" t="s">
        <v>362</v>
      </c>
      <c r="BEQ276" t="s">
        <v>362</v>
      </c>
      <c r="BER276" t="s">
        <v>362</v>
      </c>
      <c r="BES276" t="s">
        <v>362</v>
      </c>
      <c r="BET276" t="s">
        <v>362</v>
      </c>
      <c r="BEU276" t="s">
        <v>362</v>
      </c>
      <c r="BEV276" t="s">
        <v>362</v>
      </c>
      <c r="BEW276" t="s">
        <v>362</v>
      </c>
      <c r="BEX276" t="s">
        <v>362</v>
      </c>
      <c r="BEY276" t="s">
        <v>362</v>
      </c>
      <c r="BEZ276" t="s">
        <v>362</v>
      </c>
      <c r="BFA276" t="s">
        <v>362</v>
      </c>
      <c r="BFB276" t="s">
        <v>362</v>
      </c>
      <c r="BFC276" t="s">
        <v>362</v>
      </c>
      <c r="BFD276" t="s">
        <v>362</v>
      </c>
      <c r="BFE276" t="s">
        <v>362</v>
      </c>
      <c r="BFF276" t="s">
        <v>362</v>
      </c>
      <c r="BFG276" t="s">
        <v>362</v>
      </c>
      <c r="BFH276" t="s">
        <v>362</v>
      </c>
      <c r="BFI276" t="s">
        <v>362</v>
      </c>
      <c r="BFJ276" t="s">
        <v>362</v>
      </c>
      <c r="BFK276" t="s">
        <v>362</v>
      </c>
      <c r="BFL276" t="s">
        <v>362</v>
      </c>
      <c r="BFM276" t="s">
        <v>362</v>
      </c>
      <c r="BFN276" t="s">
        <v>362</v>
      </c>
      <c r="BFO276" t="s">
        <v>362</v>
      </c>
      <c r="BFP276" t="s">
        <v>362</v>
      </c>
      <c r="BFQ276" t="s">
        <v>362</v>
      </c>
      <c r="BFR276" t="s">
        <v>362</v>
      </c>
      <c r="BFS276" t="s">
        <v>362</v>
      </c>
      <c r="BFT276" t="s">
        <v>362</v>
      </c>
      <c r="BFU276" t="s">
        <v>362</v>
      </c>
      <c r="BFV276" t="s">
        <v>362</v>
      </c>
      <c r="BFW276" t="s">
        <v>362</v>
      </c>
      <c r="BFX276" t="s">
        <v>362</v>
      </c>
      <c r="BFY276" t="s">
        <v>362</v>
      </c>
      <c r="BFZ276" t="s">
        <v>362</v>
      </c>
      <c r="BGA276" t="s">
        <v>362</v>
      </c>
      <c r="BGB276" t="s">
        <v>362</v>
      </c>
      <c r="BGC276" t="s">
        <v>362</v>
      </c>
      <c r="BGD276" t="s">
        <v>362</v>
      </c>
      <c r="BGE276" t="s">
        <v>362</v>
      </c>
      <c r="BGF276" t="s">
        <v>362</v>
      </c>
      <c r="BGG276" t="s">
        <v>362</v>
      </c>
      <c r="BGH276" t="s">
        <v>362</v>
      </c>
      <c r="BGI276" t="s">
        <v>362</v>
      </c>
      <c r="BGJ276" t="s">
        <v>362</v>
      </c>
      <c r="BGK276" t="s">
        <v>362</v>
      </c>
      <c r="BGL276" t="s">
        <v>362</v>
      </c>
      <c r="BGM276" t="s">
        <v>362</v>
      </c>
      <c r="BGN276" t="s">
        <v>362</v>
      </c>
      <c r="BGO276" t="s">
        <v>362</v>
      </c>
      <c r="BGP276" t="s">
        <v>362</v>
      </c>
      <c r="BGQ276" t="s">
        <v>362</v>
      </c>
      <c r="BGR276" t="s">
        <v>362</v>
      </c>
      <c r="BGS276" t="s">
        <v>362</v>
      </c>
      <c r="BGT276" t="s">
        <v>362</v>
      </c>
      <c r="BGU276" t="s">
        <v>362</v>
      </c>
      <c r="BGV276" t="s">
        <v>362</v>
      </c>
      <c r="BGW276" t="s">
        <v>362</v>
      </c>
      <c r="BGX276" t="s">
        <v>362</v>
      </c>
      <c r="BGY276" t="s">
        <v>362</v>
      </c>
      <c r="BGZ276" t="s">
        <v>362</v>
      </c>
      <c r="BHA276" t="s">
        <v>362</v>
      </c>
      <c r="BHB276" t="s">
        <v>362</v>
      </c>
      <c r="BHC276" t="s">
        <v>362</v>
      </c>
      <c r="BHD276" t="s">
        <v>362</v>
      </c>
      <c r="BHE276" t="s">
        <v>362</v>
      </c>
      <c r="BHF276" t="s">
        <v>362</v>
      </c>
      <c r="BHG276" t="s">
        <v>362</v>
      </c>
      <c r="BHH276" t="s">
        <v>362</v>
      </c>
      <c r="BHI276" t="s">
        <v>362</v>
      </c>
      <c r="BHJ276" t="s">
        <v>362</v>
      </c>
      <c r="BHK276" t="s">
        <v>362</v>
      </c>
      <c r="BHL276" t="s">
        <v>362</v>
      </c>
      <c r="BHM276" t="s">
        <v>362</v>
      </c>
      <c r="BHN276" t="s">
        <v>362</v>
      </c>
      <c r="BHO276" t="s">
        <v>362</v>
      </c>
      <c r="BHP276" t="s">
        <v>362</v>
      </c>
      <c r="BHQ276" t="s">
        <v>362</v>
      </c>
      <c r="BHR276" t="s">
        <v>362</v>
      </c>
      <c r="BHS276" t="s">
        <v>362</v>
      </c>
      <c r="BHT276" t="s">
        <v>362</v>
      </c>
      <c r="BHU276" t="s">
        <v>362</v>
      </c>
      <c r="BHV276" t="s">
        <v>362</v>
      </c>
      <c r="BHW276" t="s">
        <v>362</v>
      </c>
      <c r="BHX276" t="s">
        <v>362</v>
      </c>
      <c r="BHY276" t="s">
        <v>362</v>
      </c>
      <c r="BHZ276" t="s">
        <v>362</v>
      </c>
      <c r="BIA276" t="s">
        <v>362</v>
      </c>
      <c r="BIB276" t="s">
        <v>362</v>
      </c>
      <c r="BIC276" t="s">
        <v>362</v>
      </c>
      <c r="BID276" t="s">
        <v>362</v>
      </c>
      <c r="BIE276" t="s">
        <v>362</v>
      </c>
      <c r="BIF276" t="s">
        <v>362</v>
      </c>
      <c r="BIG276" t="s">
        <v>362</v>
      </c>
      <c r="BIH276" t="s">
        <v>362</v>
      </c>
      <c r="BII276" t="s">
        <v>362</v>
      </c>
      <c r="BIJ276" t="s">
        <v>362</v>
      </c>
      <c r="BIK276" t="s">
        <v>362</v>
      </c>
      <c r="BIL276" t="s">
        <v>362</v>
      </c>
      <c r="BIM276" t="s">
        <v>362</v>
      </c>
      <c r="BIN276" t="s">
        <v>362</v>
      </c>
      <c r="BIO276" t="s">
        <v>362</v>
      </c>
      <c r="BIP276" t="s">
        <v>362</v>
      </c>
      <c r="BIQ276" t="s">
        <v>362</v>
      </c>
      <c r="BIR276" t="s">
        <v>362</v>
      </c>
      <c r="BIS276" t="s">
        <v>362</v>
      </c>
      <c r="BIT276" t="s">
        <v>362</v>
      </c>
      <c r="BIU276" t="s">
        <v>362</v>
      </c>
      <c r="BIV276" t="s">
        <v>362</v>
      </c>
      <c r="BIW276" t="s">
        <v>362</v>
      </c>
      <c r="BIX276" t="s">
        <v>362</v>
      </c>
      <c r="BIY276" t="s">
        <v>362</v>
      </c>
      <c r="BIZ276" t="s">
        <v>362</v>
      </c>
      <c r="BJA276" t="s">
        <v>362</v>
      </c>
      <c r="BJB276" t="s">
        <v>362</v>
      </c>
      <c r="BJC276" t="s">
        <v>362</v>
      </c>
      <c r="BJD276" t="s">
        <v>362</v>
      </c>
      <c r="BJE276" t="s">
        <v>362</v>
      </c>
      <c r="BJF276" t="s">
        <v>362</v>
      </c>
      <c r="BJG276" t="s">
        <v>362</v>
      </c>
      <c r="BJH276" t="s">
        <v>362</v>
      </c>
      <c r="BJI276" t="s">
        <v>362</v>
      </c>
      <c r="BJJ276" t="s">
        <v>362</v>
      </c>
      <c r="BJK276" t="s">
        <v>362</v>
      </c>
      <c r="BJL276" t="s">
        <v>362</v>
      </c>
      <c r="BJM276" t="s">
        <v>362</v>
      </c>
      <c r="BJN276" t="s">
        <v>362</v>
      </c>
      <c r="BJO276" t="s">
        <v>362</v>
      </c>
      <c r="BJP276" t="s">
        <v>362</v>
      </c>
      <c r="BJQ276" t="s">
        <v>362</v>
      </c>
      <c r="BJR276" t="s">
        <v>362</v>
      </c>
      <c r="BJS276" t="s">
        <v>362</v>
      </c>
      <c r="BJT276" t="s">
        <v>362</v>
      </c>
      <c r="BJU276" t="s">
        <v>362</v>
      </c>
      <c r="BJV276" t="s">
        <v>362</v>
      </c>
      <c r="BJW276" t="s">
        <v>362</v>
      </c>
      <c r="BJX276" t="s">
        <v>362</v>
      </c>
      <c r="BJY276" t="s">
        <v>362</v>
      </c>
      <c r="BJZ276" t="s">
        <v>362</v>
      </c>
      <c r="BKA276" t="s">
        <v>362</v>
      </c>
      <c r="BKB276" t="s">
        <v>362</v>
      </c>
      <c r="BKC276" t="s">
        <v>362</v>
      </c>
      <c r="BKD276" t="s">
        <v>362</v>
      </c>
      <c r="BKE276" t="s">
        <v>362</v>
      </c>
      <c r="BKF276" t="s">
        <v>362</v>
      </c>
      <c r="BKG276" t="s">
        <v>362</v>
      </c>
      <c r="BKH276" t="s">
        <v>362</v>
      </c>
      <c r="BKI276" t="s">
        <v>362</v>
      </c>
      <c r="BKJ276" t="s">
        <v>362</v>
      </c>
      <c r="BKK276" t="s">
        <v>362</v>
      </c>
      <c r="BKL276" t="s">
        <v>362</v>
      </c>
      <c r="BKM276" t="s">
        <v>362</v>
      </c>
      <c r="BKN276" t="s">
        <v>362</v>
      </c>
      <c r="BKO276" t="s">
        <v>362</v>
      </c>
      <c r="BKP276" t="s">
        <v>362</v>
      </c>
      <c r="BKQ276" t="s">
        <v>362</v>
      </c>
      <c r="BKR276" t="s">
        <v>362</v>
      </c>
      <c r="BKS276" t="s">
        <v>362</v>
      </c>
      <c r="BKT276" t="s">
        <v>362</v>
      </c>
      <c r="BKU276" t="s">
        <v>362</v>
      </c>
      <c r="BKV276" t="s">
        <v>362</v>
      </c>
      <c r="BKW276" t="s">
        <v>362</v>
      </c>
      <c r="BKX276" t="s">
        <v>362</v>
      </c>
      <c r="BKY276" t="s">
        <v>362</v>
      </c>
      <c r="BKZ276" t="s">
        <v>362</v>
      </c>
      <c r="BLA276" t="s">
        <v>362</v>
      </c>
      <c r="BLB276" t="s">
        <v>362</v>
      </c>
      <c r="BLC276" t="s">
        <v>362</v>
      </c>
      <c r="BLD276" t="s">
        <v>362</v>
      </c>
      <c r="BLE276" t="s">
        <v>362</v>
      </c>
      <c r="BLF276" t="s">
        <v>362</v>
      </c>
      <c r="BLG276" t="s">
        <v>362</v>
      </c>
      <c r="BLH276" t="s">
        <v>362</v>
      </c>
      <c r="BLI276" t="s">
        <v>362</v>
      </c>
      <c r="BLJ276" t="s">
        <v>362</v>
      </c>
      <c r="BLK276" t="s">
        <v>362</v>
      </c>
      <c r="BLL276" t="s">
        <v>362</v>
      </c>
      <c r="BLM276" t="s">
        <v>362</v>
      </c>
      <c r="BLN276" t="s">
        <v>362</v>
      </c>
      <c r="BLO276" t="s">
        <v>362</v>
      </c>
      <c r="BLP276" t="s">
        <v>362</v>
      </c>
      <c r="BLQ276" t="s">
        <v>362</v>
      </c>
      <c r="BLR276" t="s">
        <v>362</v>
      </c>
      <c r="BLS276" t="s">
        <v>362</v>
      </c>
      <c r="BLT276" t="s">
        <v>362</v>
      </c>
      <c r="BLU276" t="s">
        <v>362</v>
      </c>
      <c r="BLV276" t="s">
        <v>362</v>
      </c>
      <c r="BLW276" t="s">
        <v>362</v>
      </c>
      <c r="BLX276" t="s">
        <v>362</v>
      </c>
      <c r="BLY276" t="s">
        <v>362</v>
      </c>
      <c r="BLZ276" t="s">
        <v>362</v>
      </c>
      <c r="BMA276" t="s">
        <v>362</v>
      </c>
      <c r="BMB276" t="s">
        <v>362</v>
      </c>
      <c r="BMC276" t="s">
        <v>362</v>
      </c>
      <c r="BMD276" t="s">
        <v>362</v>
      </c>
      <c r="BME276" t="s">
        <v>362</v>
      </c>
      <c r="BMF276" t="s">
        <v>362</v>
      </c>
      <c r="BMG276" t="s">
        <v>362</v>
      </c>
      <c r="BMH276" t="s">
        <v>362</v>
      </c>
      <c r="BMI276" t="s">
        <v>362</v>
      </c>
      <c r="BMJ276" t="s">
        <v>362</v>
      </c>
      <c r="BMK276" t="s">
        <v>362</v>
      </c>
      <c r="BML276" t="s">
        <v>362</v>
      </c>
      <c r="BMM276" t="s">
        <v>362</v>
      </c>
      <c r="BMN276" t="s">
        <v>362</v>
      </c>
      <c r="BMO276" t="s">
        <v>362</v>
      </c>
      <c r="BMP276" t="s">
        <v>362</v>
      </c>
      <c r="BMQ276" t="s">
        <v>362</v>
      </c>
      <c r="BMR276" t="s">
        <v>362</v>
      </c>
      <c r="BMS276" t="s">
        <v>362</v>
      </c>
      <c r="BMT276" t="s">
        <v>362</v>
      </c>
      <c r="BMU276" t="s">
        <v>362</v>
      </c>
      <c r="BMV276" t="s">
        <v>362</v>
      </c>
      <c r="BMW276" t="s">
        <v>362</v>
      </c>
      <c r="BMX276" t="s">
        <v>362</v>
      </c>
      <c r="BMY276" t="s">
        <v>362</v>
      </c>
      <c r="BMZ276" t="s">
        <v>362</v>
      </c>
      <c r="BNA276" t="s">
        <v>362</v>
      </c>
      <c r="BNB276" t="s">
        <v>362</v>
      </c>
      <c r="BNC276" t="s">
        <v>362</v>
      </c>
      <c r="BND276" t="s">
        <v>362</v>
      </c>
      <c r="BNE276" t="s">
        <v>362</v>
      </c>
      <c r="BNF276" t="s">
        <v>362</v>
      </c>
      <c r="BNG276" t="s">
        <v>362</v>
      </c>
      <c r="BNH276" t="s">
        <v>362</v>
      </c>
      <c r="BNI276" t="s">
        <v>362</v>
      </c>
      <c r="BNJ276" t="s">
        <v>362</v>
      </c>
      <c r="BNK276" t="s">
        <v>362</v>
      </c>
      <c r="BNL276" t="s">
        <v>362</v>
      </c>
      <c r="BNM276" t="s">
        <v>362</v>
      </c>
      <c r="BNN276" t="s">
        <v>362</v>
      </c>
      <c r="BNO276" t="s">
        <v>362</v>
      </c>
      <c r="BNP276" t="s">
        <v>362</v>
      </c>
      <c r="BNQ276" t="s">
        <v>362</v>
      </c>
      <c r="BNR276" t="s">
        <v>362</v>
      </c>
      <c r="BNS276" t="s">
        <v>362</v>
      </c>
      <c r="BNT276" t="s">
        <v>362</v>
      </c>
      <c r="BNU276" t="s">
        <v>362</v>
      </c>
      <c r="BNV276" t="s">
        <v>362</v>
      </c>
      <c r="BNW276" t="s">
        <v>362</v>
      </c>
      <c r="BNX276" t="s">
        <v>362</v>
      </c>
      <c r="BNY276" t="s">
        <v>362</v>
      </c>
      <c r="BNZ276" t="s">
        <v>362</v>
      </c>
      <c r="BOA276" t="s">
        <v>362</v>
      </c>
      <c r="BOB276" t="s">
        <v>362</v>
      </c>
      <c r="BOC276" t="s">
        <v>362</v>
      </c>
      <c r="BOD276" t="s">
        <v>362</v>
      </c>
      <c r="BOE276" t="s">
        <v>362</v>
      </c>
      <c r="BOF276" t="s">
        <v>362</v>
      </c>
      <c r="BOG276" t="s">
        <v>362</v>
      </c>
      <c r="BOH276" t="s">
        <v>362</v>
      </c>
      <c r="BOI276" t="s">
        <v>362</v>
      </c>
      <c r="BOJ276" t="s">
        <v>362</v>
      </c>
      <c r="BOK276" t="s">
        <v>362</v>
      </c>
      <c r="BOL276" t="s">
        <v>362</v>
      </c>
      <c r="BOM276" t="s">
        <v>362</v>
      </c>
      <c r="BON276" t="s">
        <v>362</v>
      </c>
      <c r="BOO276" t="s">
        <v>362</v>
      </c>
      <c r="BOP276" t="s">
        <v>362</v>
      </c>
      <c r="BOQ276" t="s">
        <v>362</v>
      </c>
      <c r="BOR276" t="s">
        <v>362</v>
      </c>
      <c r="BOS276" t="s">
        <v>362</v>
      </c>
      <c r="BOT276" t="s">
        <v>362</v>
      </c>
      <c r="BOU276" t="s">
        <v>362</v>
      </c>
      <c r="BOV276" t="s">
        <v>362</v>
      </c>
      <c r="BOW276" t="s">
        <v>362</v>
      </c>
      <c r="BOX276" t="s">
        <v>362</v>
      </c>
      <c r="BOY276" t="s">
        <v>362</v>
      </c>
      <c r="BOZ276" t="s">
        <v>362</v>
      </c>
      <c r="BPA276" t="s">
        <v>362</v>
      </c>
      <c r="BPB276" t="s">
        <v>362</v>
      </c>
      <c r="BPC276" t="s">
        <v>362</v>
      </c>
      <c r="BPD276" t="s">
        <v>362</v>
      </c>
      <c r="BPE276" t="s">
        <v>362</v>
      </c>
      <c r="BPF276" t="s">
        <v>362</v>
      </c>
      <c r="BPG276" t="s">
        <v>362</v>
      </c>
      <c r="BPH276" t="s">
        <v>362</v>
      </c>
      <c r="BPI276" t="s">
        <v>362</v>
      </c>
      <c r="BPJ276" t="s">
        <v>362</v>
      </c>
      <c r="BPK276" t="s">
        <v>362</v>
      </c>
      <c r="BPL276" t="s">
        <v>362</v>
      </c>
      <c r="BPM276" t="s">
        <v>362</v>
      </c>
      <c r="BPN276" t="s">
        <v>362</v>
      </c>
      <c r="BPO276" t="s">
        <v>362</v>
      </c>
      <c r="BPP276" t="s">
        <v>362</v>
      </c>
      <c r="BPQ276" t="s">
        <v>362</v>
      </c>
      <c r="BPR276" t="s">
        <v>362</v>
      </c>
      <c r="BPS276" t="s">
        <v>362</v>
      </c>
      <c r="BPT276" t="s">
        <v>362</v>
      </c>
      <c r="BPU276" t="s">
        <v>362</v>
      </c>
      <c r="BPV276" t="s">
        <v>362</v>
      </c>
      <c r="BPW276" t="s">
        <v>362</v>
      </c>
      <c r="BPX276" t="s">
        <v>362</v>
      </c>
      <c r="BPY276" t="s">
        <v>362</v>
      </c>
      <c r="BPZ276" t="s">
        <v>362</v>
      </c>
      <c r="BQA276" t="s">
        <v>362</v>
      </c>
      <c r="BQB276" t="s">
        <v>362</v>
      </c>
      <c r="BQC276" t="s">
        <v>362</v>
      </c>
      <c r="BQD276" t="s">
        <v>362</v>
      </c>
      <c r="BQE276" t="s">
        <v>362</v>
      </c>
      <c r="BQF276" t="s">
        <v>362</v>
      </c>
      <c r="BQG276" t="s">
        <v>362</v>
      </c>
      <c r="BQH276" t="s">
        <v>362</v>
      </c>
      <c r="BQI276" t="s">
        <v>362</v>
      </c>
      <c r="BQJ276" t="s">
        <v>362</v>
      </c>
      <c r="BQK276" t="s">
        <v>362</v>
      </c>
      <c r="BQL276" t="s">
        <v>362</v>
      </c>
      <c r="BQM276" t="s">
        <v>362</v>
      </c>
      <c r="BQN276" t="s">
        <v>362</v>
      </c>
      <c r="BQO276" t="s">
        <v>362</v>
      </c>
      <c r="BQP276" t="s">
        <v>362</v>
      </c>
      <c r="BQQ276" t="s">
        <v>362</v>
      </c>
      <c r="BQR276" t="s">
        <v>362</v>
      </c>
      <c r="BQS276" t="s">
        <v>362</v>
      </c>
      <c r="BQT276" t="s">
        <v>362</v>
      </c>
      <c r="BQU276" t="s">
        <v>362</v>
      </c>
      <c r="BQV276" t="s">
        <v>362</v>
      </c>
      <c r="BQW276" t="s">
        <v>362</v>
      </c>
      <c r="BQX276" t="s">
        <v>362</v>
      </c>
      <c r="BQY276" t="s">
        <v>362</v>
      </c>
      <c r="BQZ276" t="s">
        <v>362</v>
      </c>
      <c r="BRA276" t="s">
        <v>362</v>
      </c>
      <c r="BRB276" t="s">
        <v>362</v>
      </c>
      <c r="BRC276" t="s">
        <v>362</v>
      </c>
      <c r="BRD276" t="s">
        <v>362</v>
      </c>
      <c r="BRE276" t="s">
        <v>362</v>
      </c>
      <c r="BRF276" t="s">
        <v>362</v>
      </c>
      <c r="BRG276" t="s">
        <v>362</v>
      </c>
      <c r="BRH276" t="s">
        <v>362</v>
      </c>
      <c r="BRI276" t="s">
        <v>362</v>
      </c>
      <c r="BRJ276" t="s">
        <v>362</v>
      </c>
      <c r="BRK276" t="s">
        <v>362</v>
      </c>
      <c r="BRL276" t="s">
        <v>362</v>
      </c>
      <c r="BRM276" t="s">
        <v>362</v>
      </c>
      <c r="BRN276" t="s">
        <v>362</v>
      </c>
      <c r="BRO276" t="s">
        <v>362</v>
      </c>
      <c r="BRP276" t="s">
        <v>362</v>
      </c>
      <c r="BRQ276" t="s">
        <v>362</v>
      </c>
      <c r="BRR276" t="s">
        <v>362</v>
      </c>
      <c r="BRS276" t="s">
        <v>362</v>
      </c>
      <c r="BRT276" t="s">
        <v>362</v>
      </c>
      <c r="BRU276" t="s">
        <v>362</v>
      </c>
      <c r="BRV276" t="s">
        <v>362</v>
      </c>
      <c r="BRW276" t="s">
        <v>362</v>
      </c>
      <c r="BRX276" t="s">
        <v>362</v>
      </c>
      <c r="BRY276" t="s">
        <v>362</v>
      </c>
      <c r="BRZ276" t="s">
        <v>362</v>
      </c>
      <c r="BSA276" t="s">
        <v>362</v>
      </c>
      <c r="BSB276" t="s">
        <v>362</v>
      </c>
      <c r="BSC276" t="s">
        <v>362</v>
      </c>
      <c r="BSD276" t="s">
        <v>362</v>
      </c>
      <c r="BSE276" t="s">
        <v>362</v>
      </c>
      <c r="BSF276" t="s">
        <v>362</v>
      </c>
      <c r="BSG276" t="s">
        <v>362</v>
      </c>
      <c r="BSH276" t="s">
        <v>362</v>
      </c>
      <c r="BSI276" t="s">
        <v>362</v>
      </c>
      <c r="BSJ276" t="s">
        <v>362</v>
      </c>
      <c r="BSK276" t="s">
        <v>362</v>
      </c>
      <c r="BSL276" t="s">
        <v>362</v>
      </c>
      <c r="BSM276" t="s">
        <v>362</v>
      </c>
      <c r="BSN276" t="s">
        <v>362</v>
      </c>
      <c r="BSO276" t="s">
        <v>362</v>
      </c>
      <c r="BSP276" t="s">
        <v>362</v>
      </c>
      <c r="BSQ276" t="s">
        <v>362</v>
      </c>
      <c r="BSR276" t="s">
        <v>362</v>
      </c>
      <c r="BSS276" t="s">
        <v>362</v>
      </c>
      <c r="BST276" t="s">
        <v>362</v>
      </c>
      <c r="BSU276" t="s">
        <v>362</v>
      </c>
      <c r="BSV276" t="s">
        <v>362</v>
      </c>
      <c r="BSW276" t="s">
        <v>362</v>
      </c>
      <c r="BSX276" t="s">
        <v>362</v>
      </c>
      <c r="BSY276" t="s">
        <v>362</v>
      </c>
      <c r="BSZ276" t="s">
        <v>362</v>
      </c>
      <c r="BTA276" t="s">
        <v>362</v>
      </c>
      <c r="BTB276" t="s">
        <v>362</v>
      </c>
      <c r="BTC276" t="s">
        <v>362</v>
      </c>
      <c r="BTD276" t="s">
        <v>362</v>
      </c>
      <c r="BTE276" t="s">
        <v>362</v>
      </c>
      <c r="BTF276" t="s">
        <v>362</v>
      </c>
      <c r="BTG276" t="s">
        <v>362</v>
      </c>
      <c r="BTH276" t="s">
        <v>362</v>
      </c>
      <c r="BTI276" t="s">
        <v>362</v>
      </c>
      <c r="BTJ276" t="s">
        <v>362</v>
      </c>
      <c r="BTK276" t="s">
        <v>362</v>
      </c>
      <c r="BTL276" t="s">
        <v>362</v>
      </c>
      <c r="BTM276" t="s">
        <v>362</v>
      </c>
      <c r="BTN276" t="s">
        <v>362</v>
      </c>
      <c r="BTO276" t="s">
        <v>362</v>
      </c>
      <c r="BTP276" t="s">
        <v>362</v>
      </c>
      <c r="BTQ276" t="s">
        <v>362</v>
      </c>
      <c r="BTR276" t="s">
        <v>362</v>
      </c>
      <c r="BTS276" t="s">
        <v>362</v>
      </c>
      <c r="BTT276" t="s">
        <v>362</v>
      </c>
      <c r="BTU276" t="s">
        <v>362</v>
      </c>
      <c r="BTV276" t="s">
        <v>362</v>
      </c>
      <c r="BTW276" t="s">
        <v>362</v>
      </c>
      <c r="BTX276" t="s">
        <v>362</v>
      </c>
      <c r="BTY276" t="s">
        <v>362</v>
      </c>
      <c r="BTZ276" t="s">
        <v>362</v>
      </c>
      <c r="BUA276" t="s">
        <v>362</v>
      </c>
      <c r="BUB276" t="s">
        <v>362</v>
      </c>
      <c r="BUC276" t="s">
        <v>362</v>
      </c>
      <c r="BUD276" t="s">
        <v>362</v>
      </c>
      <c r="BUE276" t="s">
        <v>362</v>
      </c>
      <c r="BUF276" t="s">
        <v>362</v>
      </c>
      <c r="BUG276" t="s">
        <v>362</v>
      </c>
      <c r="BUH276" t="s">
        <v>362</v>
      </c>
      <c r="BUI276" t="s">
        <v>362</v>
      </c>
      <c r="BUJ276" t="s">
        <v>362</v>
      </c>
      <c r="BUK276" t="s">
        <v>362</v>
      </c>
      <c r="BUL276" t="s">
        <v>362</v>
      </c>
      <c r="BUM276" t="s">
        <v>362</v>
      </c>
      <c r="BUN276" t="s">
        <v>362</v>
      </c>
      <c r="BUO276" t="s">
        <v>362</v>
      </c>
      <c r="BUP276" t="s">
        <v>362</v>
      </c>
      <c r="BUQ276" t="s">
        <v>362</v>
      </c>
      <c r="BUR276" t="s">
        <v>362</v>
      </c>
      <c r="BUS276" t="s">
        <v>362</v>
      </c>
      <c r="BUT276" t="s">
        <v>362</v>
      </c>
      <c r="BUU276" t="s">
        <v>362</v>
      </c>
      <c r="BUV276" t="s">
        <v>362</v>
      </c>
      <c r="BUW276" t="s">
        <v>362</v>
      </c>
      <c r="BUX276" t="s">
        <v>362</v>
      </c>
      <c r="BUY276" t="s">
        <v>362</v>
      </c>
      <c r="BUZ276" t="s">
        <v>362</v>
      </c>
      <c r="BVA276" t="s">
        <v>362</v>
      </c>
      <c r="BVB276" t="s">
        <v>362</v>
      </c>
      <c r="BVC276" t="s">
        <v>362</v>
      </c>
      <c r="BVD276" t="s">
        <v>362</v>
      </c>
      <c r="BVE276" t="s">
        <v>362</v>
      </c>
      <c r="BVF276" t="s">
        <v>362</v>
      </c>
      <c r="BVG276" t="s">
        <v>362</v>
      </c>
      <c r="BVH276" t="s">
        <v>362</v>
      </c>
      <c r="BVI276" t="s">
        <v>362</v>
      </c>
      <c r="BVJ276" t="s">
        <v>362</v>
      </c>
      <c r="BVK276" t="s">
        <v>362</v>
      </c>
      <c r="BVL276" t="s">
        <v>362</v>
      </c>
      <c r="BVM276" t="s">
        <v>362</v>
      </c>
      <c r="BVN276" t="s">
        <v>362</v>
      </c>
      <c r="BVO276" t="s">
        <v>362</v>
      </c>
      <c r="BVP276" t="s">
        <v>362</v>
      </c>
      <c r="BVQ276" t="s">
        <v>362</v>
      </c>
      <c r="BVR276" t="s">
        <v>362</v>
      </c>
      <c r="BVS276" t="s">
        <v>362</v>
      </c>
      <c r="BVT276" t="s">
        <v>362</v>
      </c>
      <c r="BVU276" t="s">
        <v>362</v>
      </c>
      <c r="BVV276" t="s">
        <v>362</v>
      </c>
      <c r="BVW276" t="s">
        <v>362</v>
      </c>
      <c r="BVX276" t="s">
        <v>362</v>
      </c>
      <c r="BVY276" t="s">
        <v>362</v>
      </c>
      <c r="BVZ276" t="s">
        <v>362</v>
      </c>
      <c r="BWA276" t="s">
        <v>362</v>
      </c>
      <c r="BWB276" t="s">
        <v>362</v>
      </c>
      <c r="BWC276" t="s">
        <v>362</v>
      </c>
      <c r="BWD276" t="s">
        <v>362</v>
      </c>
      <c r="BWE276" t="s">
        <v>362</v>
      </c>
      <c r="BWF276" t="s">
        <v>362</v>
      </c>
      <c r="BWG276" t="s">
        <v>362</v>
      </c>
      <c r="BWH276" t="s">
        <v>362</v>
      </c>
      <c r="BWI276" t="s">
        <v>362</v>
      </c>
      <c r="BWJ276" t="s">
        <v>362</v>
      </c>
      <c r="BWK276" t="s">
        <v>362</v>
      </c>
      <c r="BWL276" t="s">
        <v>362</v>
      </c>
      <c r="BWM276" t="s">
        <v>362</v>
      </c>
      <c r="BWN276" t="s">
        <v>362</v>
      </c>
      <c r="BWO276" t="s">
        <v>362</v>
      </c>
      <c r="BWP276" t="s">
        <v>362</v>
      </c>
      <c r="BWQ276" t="s">
        <v>362</v>
      </c>
      <c r="BWR276" t="s">
        <v>362</v>
      </c>
      <c r="BWS276" t="s">
        <v>362</v>
      </c>
      <c r="BWT276" t="s">
        <v>362</v>
      </c>
      <c r="BWU276" t="s">
        <v>362</v>
      </c>
      <c r="BWV276" t="s">
        <v>362</v>
      </c>
      <c r="BWW276" t="s">
        <v>362</v>
      </c>
      <c r="BWX276" t="s">
        <v>362</v>
      </c>
      <c r="BWY276" t="s">
        <v>362</v>
      </c>
      <c r="BWZ276" t="s">
        <v>362</v>
      </c>
      <c r="BXA276" t="s">
        <v>362</v>
      </c>
      <c r="BXB276" t="s">
        <v>362</v>
      </c>
      <c r="BXC276" t="s">
        <v>362</v>
      </c>
      <c r="BXD276" t="s">
        <v>362</v>
      </c>
      <c r="BXE276" t="s">
        <v>362</v>
      </c>
      <c r="BXF276" t="s">
        <v>362</v>
      </c>
      <c r="BXG276" t="s">
        <v>362</v>
      </c>
      <c r="BXH276" t="s">
        <v>362</v>
      </c>
      <c r="BXI276" t="s">
        <v>362</v>
      </c>
      <c r="BXJ276" t="s">
        <v>362</v>
      </c>
      <c r="BXK276" t="s">
        <v>362</v>
      </c>
      <c r="BXL276" t="s">
        <v>362</v>
      </c>
      <c r="BXM276" t="s">
        <v>362</v>
      </c>
      <c r="BXN276" t="s">
        <v>362</v>
      </c>
      <c r="BXO276" t="s">
        <v>362</v>
      </c>
      <c r="BXP276" t="s">
        <v>362</v>
      </c>
      <c r="BXQ276" t="s">
        <v>362</v>
      </c>
      <c r="BXR276" t="s">
        <v>362</v>
      </c>
      <c r="BXS276" t="s">
        <v>362</v>
      </c>
      <c r="BXT276" t="s">
        <v>362</v>
      </c>
      <c r="BXU276" t="s">
        <v>362</v>
      </c>
      <c r="BXV276" t="s">
        <v>362</v>
      </c>
      <c r="BXW276" t="s">
        <v>362</v>
      </c>
      <c r="BXX276" t="s">
        <v>362</v>
      </c>
      <c r="BXY276" t="s">
        <v>362</v>
      </c>
      <c r="BXZ276" t="s">
        <v>362</v>
      </c>
      <c r="BYA276" t="s">
        <v>362</v>
      </c>
      <c r="BYB276" t="s">
        <v>362</v>
      </c>
      <c r="BYC276" t="s">
        <v>362</v>
      </c>
      <c r="BYD276" t="s">
        <v>362</v>
      </c>
      <c r="BYE276" t="s">
        <v>362</v>
      </c>
      <c r="BYF276" t="s">
        <v>362</v>
      </c>
      <c r="BYG276" t="s">
        <v>362</v>
      </c>
      <c r="BYH276" t="s">
        <v>362</v>
      </c>
      <c r="BYI276" t="s">
        <v>362</v>
      </c>
      <c r="BYJ276" t="s">
        <v>362</v>
      </c>
      <c r="BYK276" t="s">
        <v>362</v>
      </c>
      <c r="BYL276" t="s">
        <v>362</v>
      </c>
      <c r="BYM276" t="s">
        <v>362</v>
      </c>
      <c r="BYN276" t="s">
        <v>362</v>
      </c>
      <c r="BYO276" t="s">
        <v>362</v>
      </c>
      <c r="BYP276" t="s">
        <v>362</v>
      </c>
      <c r="BYQ276" t="s">
        <v>362</v>
      </c>
      <c r="BYR276" t="s">
        <v>362</v>
      </c>
      <c r="BYS276" t="s">
        <v>362</v>
      </c>
      <c r="BYT276" t="s">
        <v>362</v>
      </c>
      <c r="BYU276" t="s">
        <v>362</v>
      </c>
      <c r="BYV276" t="s">
        <v>362</v>
      </c>
      <c r="BYW276" t="s">
        <v>362</v>
      </c>
      <c r="BYX276" t="s">
        <v>362</v>
      </c>
      <c r="BYY276" t="s">
        <v>362</v>
      </c>
      <c r="BYZ276" t="s">
        <v>362</v>
      </c>
      <c r="BZA276" t="s">
        <v>362</v>
      </c>
      <c r="BZB276" t="s">
        <v>362</v>
      </c>
      <c r="BZC276" t="s">
        <v>362</v>
      </c>
      <c r="BZD276" t="s">
        <v>362</v>
      </c>
      <c r="BZE276" t="s">
        <v>362</v>
      </c>
      <c r="BZF276" t="s">
        <v>362</v>
      </c>
      <c r="BZG276" t="s">
        <v>362</v>
      </c>
      <c r="BZH276" t="s">
        <v>362</v>
      </c>
      <c r="BZI276" t="s">
        <v>362</v>
      </c>
      <c r="BZJ276" t="s">
        <v>362</v>
      </c>
      <c r="BZK276" t="s">
        <v>362</v>
      </c>
      <c r="BZL276" t="s">
        <v>362</v>
      </c>
      <c r="BZM276" t="s">
        <v>362</v>
      </c>
      <c r="BZN276" t="s">
        <v>362</v>
      </c>
      <c r="BZO276" t="s">
        <v>362</v>
      </c>
      <c r="BZP276" t="s">
        <v>362</v>
      </c>
      <c r="BZQ276" t="s">
        <v>362</v>
      </c>
      <c r="BZR276" t="s">
        <v>362</v>
      </c>
      <c r="BZS276" t="s">
        <v>362</v>
      </c>
      <c r="BZT276" t="s">
        <v>362</v>
      </c>
      <c r="BZU276" t="s">
        <v>362</v>
      </c>
      <c r="BZV276" t="s">
        <v>362</v>
      </c>
      <c r="BZW276" t="s">
        <v>362</v>
      </c>
      <c r="BZX276" t="s">
        <v>362</v>
      </c>
      <c r="BZY276" t="s">
        <v>362</v>
      </c>
      <c r="BZZ276" t="s">
        <v>362</v>
      </c>
      <c r="CAA276" t="s">
        <v>362</v>
      </c>
      <c r="CAB276" t="s">
        <v>362</v>
      </c>
      <c r="CAC276" t="s">
        <v>362</v>
      </c>
      <c r="CAD276" t="s">
        <v>362</v>
      </c>
      <c r="CAE276" t="s">
        <v>362</v>
      </c>
      <c r="CAF276" t="s">
        <v>362</v>
      </c>
      <c r="CAG276" t="s">
        <v>362</v>
      </c>
      <c r="CAH276" t="s">
        <v>362</v>
      </c>
      <c r="CAI276" t="s">
        <v>362</v>
      </c>
      <c r="CAJ276" t="s">
        <v>362</v>
      </c>
      <c r="CAK276" t="s">
        <v>362</v>
      </c>
      <c r="CAL276" t="s">
        <v>362</v>
      </c>
      <c r="CAM276" t="s">
        <v>362</v>
      </c>
      <c r="CAN276" t="s">
        <v>362</v>
      </c>
      <c r="CAO276" t="s">
        <v>362</v>
      </c>
      <c r="CAP276" t="s">
        <v>362</v>
      </c>
      <c r="CAQ276" t="s">
        <v>362</v>
      </c>
      <c r="CAR276" t="s">
        <v>362</v>
      </c>
      <c r="CAS276" t="s">
        <v>362</v>
      </c>
      <c r="CAT276" t="s">
        <v>362</v>
      </c>
      <c r="CAU276" t="s">
        <v>362</v>
      </c>
      <c r="CAV276" t="s">
        <v>362</v>
      </c>
      <c r="CAW276" t="s">
        <v>362</v>
      </c>
      <c r="CAX276" t="s">
        <v>362</v>
      </c>
      <c r="CAY276" t="s">
        <v>362</v>
      </c>
      <c r="CAZ276" t="s">
        <v>362</v>
      </c>
      <c r="CBA276" t="s">
        <v>362</v>
      </c>
      <c r="CBB276" t="s">
        <v>362</v>
      </c>
      <c r="CBC276" t="s">
        <v>362</v>
      </c>
      <c r="CBD276" t="s">
        <v>362</v>
      </c>
      <c r="CBE276" t="s">
        <v>362</v>
      </c>
      <c r="CBF276" t="s">
        <v>362</v>
      </c>
      <c r="CBG276" t="s">
        <v>362</v>
      </c>
      <c r="CBH276" t="s">
        <v>362</v>
      </c>
      <c r="CBI276" t="s">
        <v>362</v>
      </c>
      <c r="CBJ276" t="s">
        <v>362</v>
      </c>
      <c r="CBK276" t="s">
        <v>362</v>
      </c>
      <c r="CBL276" t="s">
        <v>362</v>
      </c>
      <c r="CBM276" t="s">
        <v>362</v>
      </c>
      <c r="CBN276" t="s">
        <v>362</v>
      </c>
      <c r="CBO276" t="s">
        <v>362</v>
      </c>
      <c r="CBP276" t="s">
        <v>362</v>
      </c>
      <c r="CBQ276" t="s">
        <v>362</v>
      </c>
      <c r="CBR276" t="s">
        <v>362</v>
      </c>
      <c r="CBS276" t="s">
        <v>362</v>
      </c>
      <c r="CBT276" t="s">
        <v>362</v>
      </c>
      <c r="CBU276" t="s">
        <v>362</v>
      </c>
      <c r="CBV276" t="s">
        <v>362</v>
      </c>
      <c r="CBW276" t="s">
        <v>362</v>
      </c>
      <c r="CBX276" t="s">
        <v>362</v>
      </c>
      <c r="CBY276" t="s">
        <v>362</v>
      </c>
      <c r="CBZ276" t="s">
        <v>362</v>
      </c>
      <c r="CCA276" t="s">
        <v>362</v>
      </c>
      <c r="CCB276" t="s">
        <v>362</v>
      </c>
      <c r="CCC276" t="s">
        <v>362</v>
      </c>
      <c r="CCD276" t="s">
        <v>362</v>
      </c>
      <c r="CCE276" t="s">
        <v>362</v>
      </c>
      <c r="CCF276" t="s">
        <v>362</v>
      </c>
      <c r="CCG276" t="s">
        <v>362</v>
      </c>
      <c r="CCH276" t="s">
        <v>362</v>
      </c>
      <c r="CCI276" t="s">
        <v>362</v>
      </c>
      <c r="CCJ276" t="s">
        <v>362</v>
      </c>
      <c r="CCK276" t="s">
        <v>362</v>
      </c>
      <c r="CCL276" t="s">
        <v>362</v>
      </c>
      <c r="CCM276" t="s">
        <v>362</v>
      </c>
      <c r="CCN276" t="s">
        <v>362</v>
      </c>
      <c r="CCO276" t="s">
        <v>362</v>
      </c>
      <c r="CCP276" t="s">
        <v>362</v>
      </c>
      <c r="CCQ276" t="s">
        <v>362</v>
      </c>
      <c r="CCR276" t="s">
        <v>362</v>
      </c>
      <c r="CCS276" t="s">
        <v>362</v>
      </c>
      <c r="CCT276" t="s">
        <v>362</v>
      </c>
      <c r="CCU276" t="s">
        <v>362</v>
      </c>
      <c r="CCV276" t="s">
        <v>362</v>
      </c>
      <c r="CCW276" t="s">
        <v>362</v>
      </c>
      <c r="CCX276" t="s">
        <v>362</v>
      </c>
      <c r="CCY276" t="s">
        <v>362</v>
      </c>
      <c r="CCZ276" t="s">
        <v>362</v>
      </c>
      <c r="CDA276" t="s">
        <v>362</v>
      </c>
      <c r="CDB276" t="s">
        <v>362</v>
      </c>
      <c r="CDC276" t="s">
        <v>362</v>
      </c>
      <c r="CDD276" t="s">
        <v>362</v>
      </c>
      <c r="CDE276" t="s">
        <v>362</v>
      </c>
      <c r="CDF276" t="s">
        <v>362</v>
      </c>
      <c r="CDG276" t="s">
        <v>362</v>
      </c>
      <c r="CDH276" t="s">
        <v>362</v>
      </c>
      <c r="CDI276" t="s">
        <v>362</v>
      </c>
      <c r="CDJ276" t="s">
        <v>362</v>
      </c>
      <c r="CDK276" t="s">
        <v>362</v>
      </c>
      <c r="CDL276" t="s">
        <v>362</v>
      </c>
      <c r="CDM276" t="s">
        <v>362</v>
      </c>
      <c r="CDN276" t="s">
        <v>362</v>
      </c>
      <c r="CDO276" t="s">
        <v>362</v>
      </c>
      <c r="CDP276" t="s">
        <v>362</v>
      </c>
      <c r="CDQ276" t="s">
        <v>362</v>
      </c>
      <c r="CDR276" t="s">
        <v>362</v>
      </c>
      <c r="CDS276" t="s">
        <v>362</v>
      </c>
      <c r="CDT276" t="s">
        <v>362</v>
      </c>
      <c r="CDU276" t="s">
        <v>362</v>
      </c>
      <c r="CDV276" t="s">
        <v>362</v>
      </c>
      <c r="CDW276" t="s">
        <v>362</v>
      </c>
      <c r="CDX276" t="s">
        <v>362</v>
      </c>
      <c r="CDY276" t="s">
        <v>362</v>
      </c>
      <c r="CDZ276" t="s">
        <v>362</v>
      </c>
      <c r="CEA276" t="s">
        <v>362</v>
      </c>
      <c r="CEB276" t="s">
        <v>362</v>
      </c>
      <c r="CEC276" t="s">
        <v>362</v>
      </c>
      <c r="CED276" t="s">
        <v>362</v>
      </c>
      <c r="CEE276" t="s">
        <v>362</v>
      </c>
      <c r="CEF276" t="s">
        <v>362</v>
      </c>
      <c r="CEG276" t="s">
        <v>362</v>
      </c>
      <c r="CEH276" t="s">
        <v>362</v>
      </c>
      <c r="CEI276" t="s">
        <v>362</v>
      </c>
      <c r="CEJ276" t="s">
        <v>362</v>
      </c>
      <c r="CEK276" t="s">
        <v>362</v>
      </c>
      <c r="CEL276" t="s">
        <v>362</v>
      </c>
      <c r="CEM276" t="s">
        <v>362</v>
      </c>
      <c r="CEN276" t="s">
        <v>362</v>
      </c>
      <c r="CEO276" t="s">
        <v>362</v>
      </c>
      <c r="CEP276" t="s">
        <v>362</v>
      </c>
      <c r="CEQ276" t="s">
        <v>362</v>
      </c>
      <c r="CER276" t="s">
        <v>362</v>
      </c>
      <c r="CES276" t="s">
        <v>362</v>
      </c>
      <c r="CET276" t="s">
        <v>362</v>
      </c>
      <c r="CEU276" t="s">
        <v>362</v>
      </c>
      <c r="CEV276" t="s">
        <v>362</v>
      </c>
      <c r="CEW276" t="s">
        <v>362</v>
      </c>
      <c r="CEX276" t="s">
        <v>362</v>
      </c>
      <c r="CEY276" t="s">
        <v>362</v>
      </c>
      <c r="CEZ276" t="s">
        <v>362</v>
      </c>
      <c r="CFA276" t="s">
        <v>362</v>
      </c>
      <c r="CFB276" t="s">
        <v>362</v>
      </c>
      <c r="CFC276" t="s">
        <v>362</v>
      </c>
      <c r="CFD276" t="s">
        <v>362</v>
      </c>
      <c r="CFE276" t="s">
        <v>362</v>
      </c>
      <c r="CFF276" t="s">
        <v>362</v>
      </c>
      <c r="CFG276" t="s">
        <v>362</v>
      </c>
      <c r="CFH276" t="s">
        <v>362</v>
      </c>
      <c r="CFI276" t="s">
        <v>362</v>
      </c>
      <c r="CFJ276" t="s">
        <v>362</v>
      </c>
      <c r="CFK276" t="s">
        <v>362</v>
      </c>
      <c r="CFL276" t="s">
        <v>362</v>
      </c>
      <c r="CFM276" t="s">
        <v>362</v>
      </c>
      <c r="CFN276" t="s">
        <v>362</v>
      </c>
      <c r="CFO276" t="s">
        <v>362</v>
      </c>
      <c r="CFP276" t="s">
        <v>362</v>
      </c>
      <c r="CFQ276" t="s">
        <v>362</v>
      </c>
      <c r="CFR276" t="s">
        <v>362</v>
      </c>
      <c r="CFS276" t="s">
        <v>362</v>
      </c>
      <c r="CFT276" t="s">
        <v>362</v>
      </c>
      <c r="CFU276" t="s">
        <v>362</v>
      </c>
      <c r="CFV276" t="s">
        <v>362</v>
      </c>
      <c r="CFW276" t="s">
        <v>362</v>
      </c>
      <c r="CFX276" t="s">
        <v>362</v>
      </c>
      <c r="CFY276" t="s">
        <v>362</v>
      </c>
      <c r="CFZ276" t="s">
        <v>362</v>
      </c>
      <c r="CGA276" t="s">
        <v>362</v>
      </c>
      <c r="CGB276" t="s">
        <v>362</v>
      </c>
      <c r="CGC276" t="s">
        <v>362</v>
      </c>
      <c r="CGD276" t="s">
        <v>362</v>
      </c>
      <c r="CGE276" t="s">
        <v>362</v>
      </c>
      <c r="CGF276" t="s">
        <v>362</v>
      </c>
      <c r="CGG276" t="s">
        <v>362</v>
      </c>
      <c r="CGH276" t="s">
        <v>362</v>
      </c>
      <c r="CGI276" t="s">
        <v>362</v>
      </c>
      <c r="CGJ276" t="s">
        <v>362</v>
      </c>
      <c r="CGK276" t="s">
        <v>362</v>
      </c>
      <c r="CGL276" t="s">
        <v>362</v>
      </c>
      <c r="CGM276" t="s">
        <v>362</v>
      </c>
      <c r="CGN276" t="s">
        <v>362</v>
      </c>
      <c r="CGO276" t="s">
        <v>362</v>
      </c>
      <c r="CGP276" t="s">
        <v>362</v>
      </c>
      <c r="CGQ276" t="s">
        <v>362</v>
      </c>
      <c r="CGR276" t="s">
        <v>362</v>
      </c>
      <c r="CGS276" t="s">
        <v>362</v>
      </c>
      <c r="CGT276" t="s">
        <v>362</v>
      </c>
      <c r="CGU276" t="s">
        <v>362</v>
      </c>
      <c r="CGV276" t="s">
        <v>362</v>
      </c>
      <c r="CGW276" t="s">
        <v>362</v>
      </c>
      <c r="CGX276" t="s">
        <v>362</v>
      </c>
      <c r="CGY276" t="s">
        <v>362</v>
      </c>
      <c r="CGZ276" t="s">
        <v>362</v>
      </c>
      <c r="CHA276" t="s">
        <v>362</v>
      </c>
      <c r="CHB276" t="s">
        <v>362</v>
      </c>
      <c r="CHC276" t="s">
        <v>362</v>
      </c>
      <c r="CHD276" t="s">
        <v>362</v>
      </c>
      <c r="CHE276" t="s">
        <v>362</v>
      </c>
      <c r="CHF276" t="s">
        <v>362</v>
      </c>
      <c r="CHG276" t="s">
        <v>362</v>
      </c>
      <c r="CHH276" t="s">
        <v>362</v>
      </c>
      <c r="CHI276" t="s">
        <v>362</v>
      </c>
      <c r="CHJ276" t="s">
        <v>362</v>
      </c>
      <c r="CHK276" t="s">
        <v>362</v>
      </c>
      <c r="CHL276" t="s">
        <v>362</v>
      </c>
      <c r="CHM276" t="s">
        <v>362</v>
      </c>
      <c r="CHN276" t="s">
        <v>362</v>
      </c>
      <c r="CHO276" t="s">
        <v>362</v>
      </c>
      <c r="CHP276" t="s">
        <v>362</v>
      </c>
      <c r="CHQ276" t="s">
        <v>362</v>
      </c>
      <c r="CHR276" t="s">
        <v>362</v>
      </c>
      <c r="CHS276" t="s">
        <v>362</v>
      </c>
      <c r="CHT276" t="s">
        <v>362</v>
      </c>
      <c r="CHU276" t="s">
        <v>362</v>
      </c>
      <c r="CHV276" t="s">
        <v>362</v>
      </c>
      <c r="CHW276" t="s">
        <v>362</v>
      </c>
      <c r="CHX276" t="s">
        <v>362</v>
      </c>
      <c r="CHY276" t="s">
        <v>362</v>
      </c>
      <c r="CHZ276" t="s">
        <v>362</v>
      </c>
      <c r="CIA276" t="s">
        <v>362</v>
      </c>
      <c r="CIB276" t="s">
        <v>362</v>
      </c>
      <c r="CIC276" t="s">
        <v>362</v>
      </c>
      <c r="CID276" t="s">
        <v>362</v>
      </c>
      <c r="CIE276" t="s">
        <v>362</v>
      </c>
      <c r="CIF276" t="s">
        <v>362</v>
      </c>
      <c r="CIG276" t="s">
        <v>362</v>
      </c>
      <c r="CIH276" t="s">
        <v>362</v>
      </c>
      <c r="CII276" t="s">
        <v>362</v>
      </c>
      <c r="CIJ276" t="s">
        <v>362</v>
      </c>
      <c r="CIK276" t="s">
        <v>362</v>
      </c>
      <c r="CIL276" t="s">
        <v>362</v>
      </c>
      <c r="CIM276" t="s">
        <v>362</v>
      </c>
      <c r="CIN276" t="s">
        <v>362</v>
      </c>
      <c r="CIO276" t="s">
        <v>362</v>
      </c>
      <c r="CIP276" t="s">
        <v>362</v>
      </c>
      <c r="CIQ276" t="s">
        <v>362</v>
      </c>
      <c r="CIR276" t="s">
        <v>362</v>
      </c>
      <c r="CIS276" t="s">
        <v>362</v>
      </c>
      <c r="CIT276" t="s">
        <v>362</v>
      </c>
      <c r="CIU276" t="s">
        <v>362</v>
      </c>
      <c r="CIV276" t="s">
        <v>362</v>
      </c>
      <c r="CIW276" t="s">
        <v>362</v>
      </c>
      <c r="CIX276" t="s">
        <v>362</v>
      </c>
      <c r="CIY276" t="s">
        <v>362</v>
      </c>
      <c r="CIZ276" t="s">
        <v>362</v>
      </c>
      <c r="CJA276" t="s">
        <v>362</v>
      </c>
      <c r="CJB276" t="s">
        <v>362</v>
      </c>
      <c r="CJC276" t="s">
        <v>362</v>
      </c>
      <c r="CJD276" t="s">
        <v>362</v>
      </c>
      <c r="CJE276" t="s">
        <v>362</v>
      </c>
      <c r="CJF276" t="s">
        <v>362</v>
      </c>
      <c r="CJG276" t="s">
        <v>362</v>
      </c>
      <c r="CJH276" t="s">
        <v>362</v>
      </c>
      <c r="CJI276" t="s">
        <v>362</v>
      </c>
      <c r="CJJ276" t="s">
        <v>362</v>
      </c>
      <c r="CJK276" t="s">
        <v>362</v>
      </c>
      <c r="CJL276" t="s">
        <v>362</v>
      </c>
      <c r="CJM276" t="s">
        <v>362</v>
      </c>
      <c r="CJN276" t="s">
        <v>362</v>
      </c>
      <c r="CJO276" t="s">
        <v>362</v>
      </c>
      <c r="CJP276" t="s">
        <v>362</v>
      </c>
      <c r="CJQ276" t="s">
        <v>362</v>
      </c>
      <c r="CJR276" t="s">
        <v>362</v>
      </c>
      <c r="CJS276" t="s">
        <v>362</v>
      </c>
      <c r="CJT276" t="s">
        <v>362</v>
      </c>
      <c r="CJU276" t="s">
        <v>362</v>
      </c>
      <c r="CJV276" t="s">
        <v>362</v>
      </c>
      <c r="CJW276" t="s">
        <v>362</v>
      </c>
      <c r="CJX276" t="s">
        <v>362</v>
      </c>
      <c r="CJY276" t="s">
        <v>362</v>
      </c>
      <c r="CJZ276" t="s">
        <v>362</v>
      </c>
      <c r="CKA276" t="s">
        <v>362</v>
      </c>
      <c r="CKB276" t="s">
        <v>362</v>
      </c>
      <c r="CKC276" t="s">
        <v>362</v>
      </c>
      <c r="CKD276" t="s">
        <v>362</v>
      </c>
      <c r="CKE276" t="s">
        <v>362</v>
      </c>
      <c r="CKF276" t="s">
        <v>362</v>
      </c>
      <c r="CKG276" t="s">
        <v>362</v>
      </c>
      <c r="CKH276" t="s">
        <v>362</v>
      </c>
      <c r="CKI276" t="s">
        <v>362</v>
      </c>
      <c r="CKJ276" t="s">
        <v>362</v>
      </c>
      <c r="CKK276" t="s">
        <v>362</v>
      </c>
      <c r="CKL276" t="s">
        <v>362</v>
      </c>
      <c r="CKM276" t="s">
        <v>362</v>
      </c>
      <c r="CKN276" t="s">
        <v>362</v>
      </c>
      <c r="CKO276" t="s">
        <v>362</v>
      </c>
      <c r="CKP276" t="s">
        <v>362</v>
      </c>
      <c r="CKQ276" t="s">
        <v>362</v>
      </c>
      <c r="CKR276" t="s">
        <v>362</v>
      </c>
      <c r="CKS276" t="s">
        <v>362</v>
      </c>
      <c r="CKT276" t="s">
        <v>362</v>
      </c>
      <c r="CKU276" t="s">
        <v>362</v>
      </c>
      <c r="CKV276" t="s">
        <v>362</v>
      </c>
      <c r="CKW276" t="s">
        <v>362</v>
      </c>
      <c r="CKX276" t="s">
        <v>362</v>
      </c>
      <c r="CKY276" t="s">
        <v>362</v>
      </c>
      <c r="CKZ276" t="s">
        <v>362</v>
      </c>
      <c r="CLA276" t="s">
        <v>362</v>
      </c>
      <c r="CLB276" t="s">
        <v>362</v>
      </c>
      <c r="CLC276" t="s">
        <v>362</v>
      </c>
      <c r="CLD276" t="s">
        <v>362</v>
      </c>
      <c r="CLE276" t="s">
        <v>362</v>
      </c>
      <c r="CLF276" t="s">
        <v>362</v>
      </c>
      <c r="CLG276" t="s">
        <v>362</v>
      </c>
      <c r="CLH276" t="s">
        <v>362</v>
      </c>
      <c r="CLI276" t="s">
        <v>362</v>
      </c>
      <c r="CLJ276" t="s">
        <v>362</v>
      </c>
      <c r="CLK276" t="s">
        <v>362</v>
      </c>
      <c r="CLL276" t="s">
        <v>362</v>
      </c>
      <c r="CLM276" t="s">
        <v>362</v>
      </c>
      <c r="CLN276" t="s">
        <v>362</v>
      </c>
      <c r="CLO276" t="s">
        <v>362</v>
      </c>
      <c r="CLP276" t="s">
        <v>362</v>
      </c>
      <c r="CLQ276" t="s">
        <v>362</v>
      </c>
      <c r="CLR276" t="s">
        <v>362</v>
      </c>
      <c r="CLS276" t="s">
        <v>362</v>
      </c>
      <c r="CLT276" t="s">
        <v>362</v>
      </c>
      <c r="CLU276" t="s">
        <v>362</v>
      </c>
      <c r="CLV276" t="s">
        <v>362</v>
      </c>
      <c r="CLW276" t="s">
        <v>362</v>
      </c>
      <c r="CLX276" t="s">
        <v>362</v>
      </c>
      <c r="CLY276" t="s">
        <v>362</v>
      </c>
      <c r="CLZ276" t="s">
        <v>362</v>
      </c>
      <c r="CMA276" t="s">
        <v>362</v>
      </c>
      <c r="CMB276" t="s">
        <v>362</v>
      </c>
      <c r="CMC276" t="s">
        <v>362</v>
      </c>
      <c r="CMD276" t="s">
        <v>362</v>
      </c>
      <c r="CME276" t="s">
        <v>362</v>
      </c>
      <c r="CMF276" t="s">
        <v>362</v>
      </c>
      <c r="CMG276" t="s">
        <v>362</v>
      </c>
      <c r="CMH276" t="s">
        <v>362</v>
      </c>
      <c r="CMI276" t="s">
        <v>362</v>
      </c>
      <c r="CMJ276" t="s">
        <v>362</v>
      </c>
      <c r="CMK276" t="s">
        <v>362</v>
      </c>
      <c r="CML276" t="s">
        <v>362</v>
      </c>
      <c r="CMM276" t="s">
        <v>362</v>
      </c>
      <c r="CMN276" t="s">
        <v>362</v>
      </c>
      <c r="CMO276" t="s">
        <v>362</v>
      </c>
      <c r="CMP276" t="s">
        <v>362</v>
      </c>
      <c r="CMQ276" t="s">
        <v>362</v>
      </c>
      <c r="CMR276" t="s">
        <v>362</v>
      </c>
      <c r="CMS276" t="s">
        <v>362</v>
      </c>
      <c r="CMT276" t="s">
        <v>362</v>
      </c>
      <c r="CMU276" t="s">
        <v>362</v>
      </c>
      <c r="CMV276" t="s">
        <v>362</v>
      </c>
      <c r="CMW276" t="s">
        <v>362</v>
      </c>
      <c r="CMX276" t="s">
        <v>362</v>
      </c>
      <c r="CMY276" t="s">
        <v>362</v>
      </c>
      <c r="CMZ276" t="s">
        <v>362</v>
      </c>
      <c r="CNA276" t="s">
        <v>362</v>
      </c>
      <c r="CNB276" t="s">
        <v>362</v>
      </c>
      <c r="CNC276" t="s">
        <v>362</v>
      </c>
      <c r="CND276" t="s">
        <v>362</v>
      </c>
      <c r="CNE276" t="s">
        <v>362</v>
      </c>
      <c r="CNF276" t="s">
        <v>362</v>
      </c>
      <c r="CNG276" t="s">
        <v>362</v>
      </c>
      <c r="CNH276" t="s">
        <v>362</v>
      </c>
      <c r="CNI276" t="s">
        <v>362</v>
      </c>
      <c r="CNJ276" t="s">
        <v>362</v>
      </c>
      <c r="CNK276" t="s">
        <v>362</v>
      </c>
      <c r="CNL276" t="s">
        <v>362</v>
      </c>
      <c r="CNM276" t="s">
        <v>362</v>
      </c>
      <c r="CNN276" t="s">
        <v>362</v>
      </c>
      <c r="CNO276" t="s">
        <v>362</v>
      </c>
      <c r="CNP276" t="s">
        <v>362</v>
      </c>
      <c r="CNQ276" t="s">
        <v>362</v>
      </c>
      <c r="CNR276" t="s">
        <v>362</v>
      </c>
      <c r="CNS276" t="s">
        <v>362</v>
      </c>
      <c r="CNT276" t="s">
        <v>362</v>
      </c>
      <c r="CNU276" t="s">
        <v>362</v>
      </c>
      <c r="CNV276" t="s">
        <v>362</v>
      </c>
      <c r="CNW276" t="s">
        <v>362</v>
      </c>
      <c r="CNX276" t="s">
        <v>362</v>
      </c>
      <c r="CNY276" t="s">
        <v>362</v>
      </c>
      <c r="CNZ276" t="s">
        <v>362</v>
      </c>
      <c r="COA276" t="s">
        <v>362</v>
      </c>
      <c r="COB276" t="s">
        <v>362</v>
      </c>
      <c r="COC276" t="s">
        <v>362</v>
      </c>
      <c r="COD276" t="s">
        <v>362</v>
      </c>
      <c r="COE276" t="s">
        <v>362</v>
      </c>
      <c r="COF276" t="s">
        <v>362</v>
      </c>
      <c r="COG276" t="s">
        <v>362</v>
      </c>
      <c r="COH276" t="s">
        <v>362</v>
      </c>
      <c r="COI276" t="s">
        <v>362</v>
      </c>
      <c r="COJ276" t="s">
        <v>362</v>
      </c>
      <c r="COK276" t="s">
        <v>362</v>
      </c>
      <c r="COL276" t="s">
        <v>362</v>
      </c>
      <c r="COM276" t="s">
        <v>362</v>
      </c>
      <c r="CON276" t="s">
        <v>362</v>
      </c>
      <c r="COO276" t="s">
        <v>362</v>
      </c>
      <c r="COP276" t="s">
        <v>362</v>
      </c>
      <c r="COQ276" t="s">
        <v>362</v>
      </c>
      <c r="COR276" t="s">
        <v>362</v>
      </c>
      <c r="COS276" t="s">
        <v>362</v>
      </c>
      <c r="COT276" t="s">
        <v>362</v>
      </c>
      <c r="COU276" t="s">
        <v>362</v>
      </c>
      <c r="COV276" t="s">
        <v>362</v>
      </c>
      <c r="COW276" t="s">
        <v>362</v>
      </c>
      <c r="COX276" t="s">
        <v>362</v>
      </c>
      <c r="COY276" t="s">
        <v>362</v>
      </c>
      <c r="COZ276" t="s">
        <v>362</v>
      </c>
      <c r="CPA276" t="s">
        <v>362</v>
      </c>
      <c r="CPB276" t="s">
        <v>362</v>
      </c>
      <c r="CPC276" t="s">
        <v>362</v>
      </c>
      <c r="CPD276" t="s">
        <v>362</v>
      </c>
      <c r="CPE276" t="s">
        <v>362</v>
      </c>
      <c r="CPF276" t="s">
        <v>362</v>
      </c>
      <c r="CPG276" t="s">
        <v>362</v>
      </c>
      <c r="CPH276" t="s">
        <v>362</v>
      </c>
      <c r="CPI276" t="s">
        <v>362</v>
      </c>
      <c r="CPJ276" t="s">
        <v>362</v>
      </c>
      <c r="CPK276" t="s">
        <v>362</v>
      </c>
      <c r="CPL276" t="s">
        <v>362</v>
      </c>
      <c r="CPM276" t="s">
        <v>362</v>
      </c>
      <c r="CPN276" t="s">
        <v>362</v>
      </c>
      <c r="CPO276" t="s">
        <v>362</v>
      </c>
      <c r="CPP276" t="s">
        <v>362</v>
      </c>
      <c r="CPQ276" t="s">
        <v>362</v>
      </c>
      <c r="CPR276" t="s">
        <v>362</v>
      </c>
      <c r="CPS276" t="s">
        <v>362</v>
      </c>
      <c r="CPT276" t="s">
        <v>362</v>
      </c>
      <c r="CPU276" t="s">
        <v>362</v>
      </c>
      <c r="CPV276" t="s">
        <v>362</v>
      </c>
      <c r="CPW276" t="s">
        <v>362</v>
      </c>
      <c r="CPX276" t="s">
        <v>362</v>
      </c>
      <c r="CPY276" t="s">
        <v>362</v>
      </c>
      <c r="CPZ276" t="s">
        <v>362</v>
      </c>
      <c r="CQA276" t="s">
        <v>362</v>
      </c>
      <c r="CQB276" t="s">
        <v>362</v>
      </c>
      <c r="CQC276" t="s">
        <v>362</v>
      </c>
      <c r="CQD276" t="s">
        <v>362</v>
      </c>
      <c r="CQE276" t="s">
        <v>362</v>
      </c>
      <c r="CQF276" t="s">
        <v>362</v>
      </c>
      <c r="CQG276" t="s">
        <v>362</v>
      </c>
      <c r="CQH276" t="s">
        <v>362</v>
      </c>
      <c r="CQI276" t="s">
        <v>362</v>
      </c>
      <c r="CQJ276" t="s">
        <v>362</v>
      </c>
      <c r="CQK276" t="s">
        <v>362</v>
      </c>
      <c r="CQL276" t="s">
        <v>362</v>
      </c>
      <c r="CQM276" t="s">
        <v>362</v>
      </c>
      <c r="CQN276" t="s">
        <v>362</v>
      </c>
      <c r="CQO276" t="s">
        <v>362</v>
      </c>
      <c r="CQP276" t="s">
        <v>362</v>
      </c>
      <c r="CQQ276" t="s">
        <v>362</v>
      </c>
      <c r="CQR276" t="s">
        <v>362</v>
      </c>
      <c r="CQS276" t="s">
        <v>362</v>
      </c>
      <c r="CQT276" t="s">
        <v>362</v>
      </c>
      <c r="CQU276" t="s">
        <v>362</v>
      </c>
      <c r="CQV276" t="s">
        <v>362</v>
      </c>
      <c r="CQW276" t="s">
        <v>362</v>
      </c>
      <c r="CQX276" t="s">
        <v>362</v>
      </c>
      <c r="CQY276" t="s">
        <v>362</v>
      </c>
      <c r="CQZ276" t="s">
        <v>362</v>
      </c>
      <c r="CRA276" t="s">
        <v>362</v>
      </c>
      <c r="CRB276" t="s">
        <v>362</v>
      </c>
      <c r="CRC276" t="s">
        <v>362</v>
      </c>
      <c r="CRD276" t="s">
        <v>362</v>
      </c>
      <c r="CRE276" t="s">
        <v>362</v>
      </c>
      <c r="CRF276" t="s">
        <v>362</v>
      </c>
      <c r="CRG276" t="s">
        <v>362</v>
      </c>
      <c r="CRH276" t="s">
        <v>362</v>
      </c>
      <c r="CRI276" t="s">
        <v>362</v>
      </c>
      <c r="CRJ276" t="s">
        <v>362</v>
      </c>
      <c r="CRK276" t="s">
        <v>362</v>
      </c>
      <c r="CRL276" t="s">
        <v>362</v>
      </c>
      <c r="CRM276" t="s">
        <v>362</v>
      </c>
      <c r="CRN276" t="s">
        <v>362</v>
      </c>
      <c r="CRO276" t="s">
        <v>362</v>
      </c>
      <c r="CRP276" t="s">
        <v>362</v>
      </c>
      <c r="CRQ276" t="s">
        <v>362</v>
      </c>
      <c r="CRR276" t="s">
        <v>362</v>
      </c>
      <c r="CRS276" t="s">
        <v>362</v>
      </c>
      <c r="CRT276" t="s">
        <v>362</v>
      </c>
      <c r="CRU276" t="s">
        <v>362</v>
      </c>
      <c r="CRV276" t="s">
        <v>362</v>
      </c>
      <c r="CRW276" t="s">
        <v>362</v>
      </c>
      <c r="CRX276" t="s">
        <v>362</v>
      </c>
      <c r="CRY276" t="s">
        <v>362</v>
      </c>
      <c r="CRZ276" t="s">
        <v>362</v>
      </c>
      <c r="CSA276" t="s">
        <v>362</v>
      </c>
      <c r="CSB276" t="s">
        <v>362</v>
      </c>
      <c r="CSC276" t="s">
        <v>362</v>
      </c>
      <c r="CSD276" t="s">
        <v>362</v>
      </c>
      <c r="CSE276" t="s">
        <v>362</v>
      </c>
      <c r="CSF276" t="s">
        <v>362</v>
      </c>
      <c r="CSG276" t="s">
        <v>362</v>
      </c>
      <c r="CSH276" t="s">
        <v>362</v>
      </c>
      <c r="CSI276" t="s">
        <v>362</v>
      </c>
      <c r="CSJ276" t="s">
        <v>362</v>
      </c>
      <c r="CSK276" t="s">
        <v>362</v>
      </c>
      <c r="CSL276" t="s">
        <v>362</v>
      </c>
      <c r="CSM276" t="s">
        <v>362</v>
      </c>
      <c r="CSN276" t="s">
        <v>362</v>
      </c>
      <c r="CSO276" t="s">
        <v>362</v>
      </c>
      <c r="CSP276" t="s">
        <v>362</v>
      </c>
      <c r="CSQ276" t="s">
        <v>362</v>
      </c>
      <c r="CSR276" t="s">
        <v>362</v>
      </c>
      <c r="CSS276" t="s">
        <v>362</v>
      </c>
      <c r="CST276" t="s">
        <v>362</v>
      </c>
      <c r="CSU276" t="s">
        <v>362</v>
      </c>
      <c r="CSV276" t="s">
        <v>362</v>
      </c>
      <c r="CSW276" t="s">
        <v>362</v>
      </c>
      <c r="CSX276" t="s">
        <v>362</v>
      </c>
      <c r="CSY276" t="s">
        <v>362</v>
      </c>
      <c r="CSZ276" t="s">
        <v>362</v>
      </c>
      <c r="CTA276" t="s">
        <v>362</v>
      </c>
      <c r="CTB276" t="s">
        <v>362</v>
      </c>
      <c r="CTC276" t="s">
        <v>362</v>
      </c>
      <c r="CTD276" t="s">
        <v>362</v>
      </c>
      <c r="CTE276" t="s">
        <v>362</v>
      </c>
      <c r="CTF276" t="s">
        <v>362</v>
      </c>
      <c r="CTG276" t="s">
        <v>362</v>
      </c>
      <c r="CTH276" t="s">
        <v>362</v>
      </c>
      <c r="CTI276" t="s">
        <v>362</v>
      </c>
      <c r="CTJ276" t="s">
        <v>362</v>
      </c>
      <c r="CTK276" t="s">
        <v>362</v>
      </c>
      <c r="CTL276" t="s">
        <v>362</v>
      </c>
      <c r="CTM276" t="s">
        <v>362</v>
      </c>
      <c r="CTN276" t="s">
        <v>362</v>
      </c>
      <c r="CTO276" t="s">
        <v>362</v>
      </c>
      <c r="CTP276" t="s">
        <v>362</v>
      </c>
      <c r="CTQ276" t="s">
        <v>362</v>
      </c>
      <c r="CTR276" t="s">
        <v>362</v>
      </c>
      <c r="CTS276" t="s">
        <v>362</v>
      </c>
      <c r="CTT276" t="s">
        <v>362</v>
      </c>
      <c r="CTU276" t="s">
        <v>362</v>
      </c>
      <c r="CTV276" t="s">
        <v>362</v>
      </c>
      <c r="CTW276" t="s">
        <v>362</v>
      </c>
      <c r="CTX276" t="s">
        <v>362</v>
      </c>
      <c r="CTY276" t="s">
        <v>362</v>
      </c>
      <c r="CTZ276" t="s">
        <v>362</v>
      </c>
      <c r="CUA276" t="s">
        <v>362</v>
      </c>
      <c r="CUB276" t="s">
        <v>362</v>
      </c>
      <c r="CUC276" t="s">
        <v>362</v>
      </c>
      <c r="CUD276" t="s">
        <v>362</v>
      </c>
      <c r="CUE276" t="s">
        <v>362</v>
      </c>
      <c r="CUF276" t="s">
        <v>362</v>
      </c>
      <c r="CUG276" t="s">
        <v>362</v>
      </c>
      <c r="CUH276" t="s">
        <v>362</v>
      </c>
      <c r="CUI276" t="s">
        <v>362</v>
      </c>
      <c r="CUJ276" t="s">
        <v>362</v>
      </c>
      <c r="CUK276" t="s">
        <v>362</v>
      </c>
      <c r="CUL276" t="s">
        <v>362</v>
      </c>
      <c r="CUM276" t="s">
        <v>362</v>
      </c>
      <c r="CUN276" t="s">
        <v>362</v>
      </c>
      <c r="CUO276" t="s">
        <v>362</v>
      </c>
      <c r="CUP276" t="s">
        <v>362</v>
      </c>
      <c r="CUQ276" t="s">
        <v>362</v>
      </c>
      <c r="CUR276" t="s">
        <v>362</v>
      </c>
      <c r="CUS276" t="s">
        <v>362</v>
      </c>
      <c r="CUT276" t="s">
        <v>362</v>
      </c>
      <c r="CUU276" t="s">
        <v>362</v>
      </c>
      <c r="CUV276" t="s">
        <v>362</v>
      </c>
      <c r="CUW276" t="s">
        <v>362</v>
      </c>
      <c r="CUX276" t="s">
        <v>362</v>
      </c>
      <c r="CUY276" t="s">
        <v>362</v>
      </c>
      <c r="CUZ276" t="s">
        <v>362</v>
      </c>
      <c r="CVA276" t="s">
        <v>362</v>
      </c>
      <c r="CVB276" t="s">
        <v>362</v>
      </c>
      <c r="CVC276" t="s">
        <v>362</v>
      </c>
      <c r="CVD276" t="s">
        <v>362</v>
      </c>
      <c r="CVE276" t="s">
        <v>362</v>
      </c>
      <c r="CVF276" t="s">
        <v>362</v>
      </c>
      <c r="CVG276" t="s">
        <v>362</v>
      </c>
      <c r="CVH276" t="s">
        <v>362</v>
      </c>
      <c r="CVI276" t="s">
        <v>362</v>
      </c>
      <c r="CVJ276" t="s">
        <v>362</v>
      </c>
      <c r="CVK276" t="s">
        <v>362</v>
      </c>
      <c r="CVL276" t="s">
        <v>362</v>
      </c>
      <c r="CVM276" t="s">
        <v>362</v>
      </c>
      <c r="CVN276" t="s">
        <v>362</v>
      </c>
      <c r="CVO276" t="s">
        <v>362</v>
      </c>
      <c r="CVP276" t="s">
        <v>362</v>
      </c>
      <c r="CVQ276" t="s">
        <v>362</v>
      </c>
      <c r="CVR276" t="s">
        <v>362</v>
      </c>
      <c r="CVS276" t="s">
        <v>362</v>
      </c>
      <c r="CVT276" t="s">
        <v>362</v>
      </c>
      <c r="CVU276" t="s">
        <v>362</v>
      </c>
      <c r="CVV276" t="s">
        <v>362</v>
      </c>
      <c r="CVW276" t="s">
        <v>362</v>
      </c>
      <c r="CVX276" t="s">
        <v>362</v>
      </c>
      <c r="CVY276" t="s">
        <v>362</v>
      </c>
      <c r="CVZ276" t="s">
        <v>362</v>
      </c>
      <c r="CWA276" t="s">
        <v>362</v>
      </c>
      <c r="CWB276" t="s">
        <v>362</v>
      </c>
      <c r="CWC276" t="s">
        <v>362</v>
      </c>
      <c r="CWD276" t="s">
        <v>362</v>
      </c>
      <c r="CWE276" t="s">
        <v>362</v>
      </c>
      <c r="CWF276" t="s">
        <v>362</v>
      </c>
      <c r="CWG276" t="s">
        <v>362</v>
      </c>
      <c r="CWH276" t="s">
        <v>362</v>
      </c>
      <c r="CWI276" t="s">
        <v>362</v>
      </c>
      <c r="CWJ276" t="s">
        <v>362</v>
      </c>
      <c r="CWK276" t="s">
        <v>362</v>
      </c>
      <c r="CWL276" t="s">
        <v>362</v>
      </c>
      <c r="CWM276" t="s">
        <v>362</v>
      </c>
      <c r="CWN276" t="s">
        <v>362</v>
      </c>
      <c r="CWO276" t="s">
        <v>362</v>
      </c>
      <c r="CWP276" t="s">
        <v>362</v>
      </c>
      <c r="CWQ276" t="s">
        <v>362</v>
      </c>
      <c r="CWR276" t="s">
        <v>362</v>
      </c>
      <c r="CWS276" t="s">
        <v>362</v>
      </c>
      <c r="CWT276" t="s">
        <v>362</v>
      </c>
      <c r="CWU276" t="s">
        <v>362</v>
      </c>
      <c r="CWV276" t="s">
        <v>362</v>
      </c>
      <c r="CWW276" t="s">
        <v>362</v>
      </c>
      <c r="CWX276" t="s">
        <v>362</v>
      </c>
      <c r="CWY276" t="s">
        <v>362</v>
      </c>
      <c r="CWZ276" t="s">
        <v>362</v>
      </c>
      <c r="CXA276" t="s">
        <v>362</v>
      </c>
      <c r="CXB276" t="s">
        <v>362</v>
      </c>
      <c r="CXC276" t="s">
        <v>362</v>
      </c>
      <c r="CXD276" t="s">
        <v>362</v>
      </c>
      <c r="CXE276" t="s">
        <v>362</v>
      </c>
      <c r="CXF276" t="s">
        <v>362</v>
      </c>
      <c r="CXG276" t="s">
        <v>362</v>
      </c>
      <c r="CXH276" t="s">
        <v>362</v>
      </c>
      <c r="CXI276" t="s">
        <v>362</v>
      </c>
      <c r="CXJ276" t="s">
        <v>362</v>
      </c>
      <c r="CXK276" t="s">
        <v>362</v>
      </c>
      <c r="CXL276" t="s">
        <v>362</v>
      </c>
      <c r="CXM276" t="s">
        <v>362</v>
      </c>
      <c r="CXN276" t="s">
        <v>362</v>
      </c>
      <c r="CXO276" t="s">
        <v>362</v>
      </c>
      <c r="CXP276" t="s">
        <v>362</v>
      </c>
      <c r="CXQ276" t="s">
        <v>362</v>
      </c>
      <c r="CXR276" t="s">
        <v>362</v>
      </c>
      <c r="CXS276" t="s">
        <v>362</v>
      </c>
      <c r="CXT276" t="s">
        <v>362</v>
      </c>
      <c r="CXU276" t="s">
        <v>362</v>
      </c>
      <c r="CXV276" t="s">
        <v>362</v>
      </c>
      <c r="CXW276" t="s">
        <v>362</v>
      </c>
      <c r="CXX276" t="s">
        <v>362</v>
      </c>
      <c r="CXY276" t="s">
        <v>362</v>
      </c>
      <c r="CXZ276" t="s">
        <v>362</v>
      </c>
      <c r="CYA276" t="s">
        <v>362</v>
      </c>
      <c r="CYB276" t="s">
        <v>362</v>
      </c>
      <c r="CYC276" t="s">
        <v>362</v>
      </c>
      <c r="CYD276" t="s">
        <v>362</v>
      </c>
      <c r="CYE276" t="s">
        <v>362</v>
      </c>
      <c r="CYF276" t="s">
        <v>362</v>
      </c>
      <c r="CYG276" t="s">
        <v>362</v>
      </c>
      <c r="CYH276" t="s">
        <v>362</v>
      </c>
      <c r="CYI276" t="s">
        <v>362</v>
      </c>
      <c r="CYJ276" t="s">
        <v>362</v>
      </c>
      <c r="CYK276" t="s">
        <v>362</v>
      </c>
      <c r="CYL276" t="s">
        <v>362</v>
      </c>
      <c r="CYM276" t="s">
        <v>362</v>
      </c>
      <c r="CYN276" t="s">
        <v>362</v>
      </c>
      <c r="CYO276" t="s">
        <v>362</v>
      </c>
      <c r="CYP276" t="s">
        <v>362</v>
      </c>
      <c r="CYQ276" t="s">
        <v>362</v>
      </c>
      <c r="CYR276" t="s">
        <v>362</v>
      </c>
      <c r="CYS276" t="s">
        <v>362</v>
      </c>
      <c r="CYT276" t="s">
        <v>362</v>
      </c>
      <c r="CYU276" t="s">
        <v>362</v>
      </c>
      <c r="CYV276" t="s">
        <v>362</v>
      </c>
      <c r="CYW276" t="s">
        <v>362</v>
      </c>
      <c r="CYX276" t="s">
        <v>362</v>
      </c>
      <c r="CYY276" t="s">
        <v>362</v>
      </c>
      <c r="CYZ276" t="s">
        <v>362</v>
      </c>
      <c r="CZA276" t="s">
        <v>362</v>
      </c>
      <c r="CZB276" t="s">
        <v>362</v>
      </c>
      <c r="CZC276" t="s">
        <v>362</v>
      </c>
      <c r="CZD276" t="s">
        <v>362</v>
      </c>
      <c r="CZE276" t="s">
        <v>362</v>
      </c>
      <c r="CZF276" t="s">
        <v>362</v>
      </c>
      <c r="CZG276" t="s">
        <v>362</v>
      </c>
      <c r="CZH276" t="s">
        <v>362</v>
      </c>
      <c r="CZI276" t="s">
        <v>362</v>
      </c>
      <c r="CZJ276" t="s">
        <v>362</v>
      </c>
      <c r="CZK276" t="s">
        <v>362</v>
      </c>
      <c r="CZL276" t="s">
        <v>362</v>
      </c>
      <c r="CZM276" t="s">
        <v>362</v>
      </c>
      <c r="CZN276" t="s">
        <v>362</v>
      </c>
      <c r="CZO276" t="s">
        <v>362</v>
      </c>
      <c r="CZP276" t="s">
        <v>362</v>
      </c>
      <c r="CZQ276" t="s">
        <v>362</v>
      </c>
      <c r="CZR276" t="s">
        <v>362</v>
      </c>
      <c r="CZS276" t="s">
        <v>362</v>
      </c>
      <c r="CZT276" t="s">
        <v>362</v>
      </c>
      <c r="CZU276" t="s">
        <v>362</v>
      </c>
      <c r="CZV276" t="s">
        <v>362</v>
      </c>
      <c r="CZW276" t="s">
        <v>362</v>
      </c>
      <c r="CZX276" t="s">
        <v>362</v>
      </c>
      <c r="CZY276" t="s">
        <v>362</v>
      </c>
      <c r="CZZ276" t="s">
        <v>362</v>
      </c>
      <c r="DAA276" t="s">
        <v>362</v>
      </c>
      <c r="DAB276" t="s">
        <v>362</v>
      </c>
      <c r="DAC276" t="s">
        <v>362</v>
      </c>
      <c r="DAD276" t="s">
        <v>362</v>
      </c>
      <c r="DAE276" t="s">
        <v>362</v>
      </c>
      <c r="DAF276" t="s">
        <v>362</v>
      </c>
      <c r="DAG276" t="s">
        <v>362</v>
      </c>
      <c r="DAH276" t="s">
        <v>362</v>
      </c>
      <c r="DAI276" t="s">
        <v>362</v>
      </c>
      <c r="DAJ276" t="s">
        <v>362</v>
      </c>
      <c r="DAK276" t="s">
        <v>362</v>
      </c>
      <c r="DAL276" t="s">
        <v>362</v>
      </c>
      <c r="DAM276" t="s">
        <v>362</v>
      </c>
      <c r="DAN276" t="s">
        <v>362</v>
      </c>
      <c r="DAO276" t="s">
        <v>362</v>
      </c>
      <c r="DAP276" t="s">
        <v>362</v>
      </c>
      <c r="DAQ276" t="s">
        <v>362</v>
      </c>
      <c r="DAR276" t="s">
        <v>362</v>
      </c>
      <c r="DAS276" t="s">
        <v>362</v>
      </c>
      <c r="DAT276" t="s">
        <v>362</v>
      </c>
      <c r="DAU276" t="s">
        <v>362</v>
      </c>
      <c r="DAV276" t="s">
        <v>362</v>
      </c>
      <c r="DAW276" t="s">
        <v>362</v>
      </c>
      <c r="DAX276" t="s">
        <v>362</v>
      </c>
      <c r="DAY276" t="s">
        <v>362</v>
      </c>
      <c r="DAZ276" t="s">
        <v>362</v>
      </c>
      <c r="DBA276" t="s">
        <v>362</v>
      </c>
      <c r="DBB276" t="s">
        <v>362</v>
      </c>
      <c r="DBC276" t="s">
        <v>362</v>
      </c>
      <c r="DBD276" t="s">
        <v>362</v>
      </c>
      <c r="DBE276" t="s">
        <v>362</v>
      </c>
      <c r="DBF276" t="s">
        <v>362</v>
      </c>
      <c r="DBG276" t="s">
        <v>362</v>
      </c>
      <c r="DBH276" t="s">
        <v>362</v>
      </c>
      <c r="DBI276" t="s">
        <v>362</v>
      </c>
      <c r="DBJ276" t="s">
        <v>362</v>
      </c>
      <c r="DBK276" t="s">
        <v>362</v>
      </c>
      <c r="DBL276" t="s">
        <v>362</v>
      </c>
      <c r="DBM276" t="s">
        <v>362</v>
      </c>
      <c r="DBN276" t="s">
        <v>362</v>
      </c>
      <c r="DBO276" t="s">
        <v>362</v>
      </c>
      <c r="DBP276" t="s">
        <v>362</v>
      </c>
      <c r="DBQ276" t="s">
        <v>362</v>
      </c>
      <c r="DBR276" t="s">
        <v>362</v>
      </c>
      <c r="DBS276" t="s">
        <v>362</v>
      </c>
      <c r="DBT276" t="s">
        <v>362</v>
      </c>
      <c r="DBU276" t="s">
        <v>362</v>
      </c>
      <c r="DBV276" t="s">
        <v>362</v>
      </c>
      <c r="DBW276" t="s">
        <v>362</v>
      </c>
      <c r="DBX276" t="s">
        <v>362</v>
      </c>
      <c r="DBY276" t="s">
        <v>362</v>
      </c>
      <c r="DBZ276" t="s">
        <v>362</v>
      </c>
      <c r="DCA276" t="s">
        <v>362</v>
      </c>
      <c r="DCB276" t="s">
        <v>362</v>
      </c>
      <c r="DCC276" t="s">
        <v>362</v>
      </c>
      <c r="DCD276" t="s">
        <v>362</v>
      </c>
      <c r="DCE276" t="s">
        <v>362</v>
      </c>
      <c r="DCF276" t="s">
        <v>362</v>
      </c>
      <c r="DCG276" t="s">
        <v>362</v>
      </c>
      <c r="DCH276" t="s">
        <v>362</v>
      </c>
      <c r="DCI276" t="s">
        <v>362</v>
      </c>
      <c r="DCJ276" t="s">
        <v>362</v>
      </c>
      <c r="DCK276" t="s">
        <v>362</v>
      </c>
      <c r="DCL276" t="s">
        <v>362</v>
      </c>
      <c r="DCM276" t="s">
        <v>362</v>
      </c>
      <c r="DCN276" t="s">
        <v>362</v>
      </c>
      <c r="DCO276" t="s">
        <v>362</v>
      </c>
      <c r="DCP276" t="s">
        <v>362</v>
      </c>
      <c r="DCQ276" t="s">
        <v>362</v>
      </c>
      <c r="DCR276" t="s">
        <v>362</v>
      </c>
      <c r="DCS276" t="s">
        <v>362</v>
      </c>
      <c r="DCT276" t="s">
        <v>362</v>
      </c>
      <c r="DCU276" t="s">
        <v>362</v>
      </c>
      <c r="DCV276" t="s">
        <v>362</v>
      </c>
      <c r="DCW276" t="s">
        <v>362</v>
      </c>
      <c r="DCX276" t="s">
        <v>362</v>
      </c>
      <c r="DCY276" t="s">
        <v>362</v>
      </c>
      <c r="DCZ276" t="s">
        <v>362</v>
      </c>
      <c r="DDA276" t="s">
        <v>362</v>
      </c>
      <c r="DDB276" t="s">
        <v>362</v>
      </c>
      <c r="DDC276" t="s">
        <v>362</v>
      </c>
      <c r="DDD276" t="s">
        <v>362</v>
      </c>
      <c r="DDE276" t="s">
        <v>362</v>
      </c>
      <c r="DDF276" t="s">
        <v>362</v>
      </c>
      <c r="DDG276" t="s">
        <v>362</v>
      </c>
      <c r="DDH276" t="s">
        <v>362</v>
      </c>
      <c r="DDI276" t="s">
        <v>362</v>
      </c>
      <c r="DDJ276" t="s">
        <v>362</v>
      </c>
      <c r="DDK276" t="s">
        <v>362</v>
      </c>
      <c r="DDL276" t="s">
        <v>362</v>
      </c>
      <c r="DDM276" t="s">
        <v>362</v>
      </c>
      <c r="DDN276" t="s">
        <v>362</v>
      </c>
      <c r="DDO276" t="s">
        <v>362</v>
      </c>
      <c r="DDP276" t="s">
        <v>362</v>
      </c>
      <c r="DDQ276" t="s">
        <v>362</v>
      </c>
      <c r="DDR276" t="s">
        <v>362</v>
      </c>
      <c r="DDS276" t="s">
        <v>362</v>
      </c>
      <c r="DDT276" t="s">
        <v>362</v>
      </c>
      <c r="DDU276" t="s">
        <v>362</v>
      </c>
      <c r="DDV276" t="s">
        <v>362</v>
      </c>
      <c r="DDW276" t="s">
        <v>362</v>
      </c>
      <c r="DDX276" t="s">
        <v>362</v>
      </c>
      <c r="DDY276" t="s">
        <v>362</v>
      </c>
      <c r="DDZ276" t="s">
        <v>362</v>
      </c>
      <c r="DEA276" t="s">
        <v>362</v>
      </c>
      <c r="DEB276" t="s">
        <v>362</v>
      </c>
      <c r="DEC276" t="s">
        <v>362</v>
      </c>
      <c r="DED276" t="s">
        <v>362</v>
      </c>
      <c r="DEE276" t="s">
        <v>362</v>
      </c>
      <c r="DEF276" t="s">
        <v>362</v>
      </c>
      <c r="DEG276" t="s">
        <v>362</v>
      </c>
      <c r="DEH276" t="s">
        <v>362</v>
      </c>
      <c r="DEI276" t="s">
        <v>362</v>
      </c>
      <c r="DEJ276" t="s">
        <v>362</v>
      </c>
      <c r="DEK276" t="s">
        <v>362</v>
      </c>
      <c r="DEL276" t="s">
        <v>362</v>
      </c>
      <c r="DEM276" t="s">
        <v>362</v>
      </c>
      <c r="DEN276" t="s">
        <v>362</v>
      </c>
      <c r="DEO276" t="s">
        <v>362</v>
      </c>
      <c r="DEP276" t="s">
        <v>362</v>
      </c>
      <c r="DEQ276" t="s">
        <v>362</v>
      </c>
      <c r="DER276" t="s">
        <v>362</v>
      </c>
      <c r="DES276" t="s">
        <v>362</v>
      </c>
      <c r="DET276" t="s">
        <v>362</v>
      </c>
      <c r="DEU276" t="s">
        <v>362</v>
      </c>
      <c r="DEV276" t="s">
        <v>362</v>
      </c>
      <c r="DEW276" t="s">
        <v>362</v>
      </c>
      <c r="DEX276" t="s">
        <v>362</v>
      </c>
      <c r="DEY276" t="s">
        <v>362</v>
      </c>
      <c r="DEZ276" t="s">
        <v>362</v>
      </c>
      <c r="DFA276" t="s">
        <v>362</v>
      </c>
      <c r="DFB276" t="s">
        <v>362</v>
      </c>
      <c r="DFC276" t="s">
        <v>362</v>
      </c>
      <c r="DFD276" t="s">
        <v>362</v>
      </c>
      <c r="DFE276" t="s">
        <v>362</v>
      </c>
      <c r="DFF276" t="s">
        <v>362</v>
      </c>
      <c r="DFG276" t="s">
        <v>362</v>
      </c>
      <c r="DFH276" t="s">
        <v>362</v>
      </c>
      <c r="DFI276" t="s">
        <v>362</v>
      </c>
      <c r="DFJ276" t="s">
        <v>362</v>
      </c>
      <c r="DFK276" t="s">
        <v>362</v>
      </c>
      <c r="DFL276" t="s">
        <v>362</v>
      </c>
      <c r="DFM276" t="s">
        <v>362</v>
      </c>
      <c r="DFN276" t="s">
        <v>362</v>
      </c>
      <c r="DFO276" t="s">
        <v>362</v>
      </c>
      <c r="DFP276" t="s">
        <v>362</v>
      </c>
      <c r="DFQ276" t="s">
        <v>362</v>
      </c>
      <c r="DFR276" t="s">
        <v>362</v>
      </c>
      <c r="DFS276" t="s">
        <v>362</v>
      </c>
      <c r="DFT276" t="s">
        <v>362</v>
      </c>
      <c r="DFU276" t="s">
        <v>362</v>
      </c>
      <c r="DFV276" t="s">
        <v>362</v>
      </c>
      <c r="DFW276" t="s">
        <v>362</v>
      </c>
      <c r="DFX276" t="s">
        <v>362</v>
      </c>
      <c r="DFY276" t="s">
        <v>362</v>
      </c>
      <c r="DFZ276" t="s">
        <v>362</v>
      </c>
      <c r="DGA276" t="s">
        <v>362</v>
      </c>
      <c r="DGB276" t="s">
        <v>362</v>
      </c>
      <c r="DGC276" t="s">
        <v>362</v>
      </c>
      <c r="DGD276" t="s">
        <v>362</v>
      </c>
      <c r="DGE276" t="s">
        <v>362</v>
      </c>
      <c r="DGF276" t="s">
        <v>362</v>
      </c>
      <c r="DGG276" t="s">
        <v>362</v>
      </c>
      <c r="DGH276" t="s">
        <v>362</v>
      </c>
      <c r="DGI276" t="s">
        <v>362</v>
      </c>
      <c r="DGJ276" t="s">
        <v>362</v>
      </c>
      <c r="DGK276" t="s">
        <v>362</v>
      </c>
      <c r="DGL276" t="s">
        <v>362</v>
      </c>
      <c r="DGM276" t="s">
        <v>362</v>
      </c>
      <c r="DGN276" t="s">
        <v>362</v>
      </c>
      <c r="DGO276" t="s">
        <v>362</v>
      </c>
      <c r="DGP276" t="s">
        <v>362</v>
      </c>
      <c r="DGQ276" t="s">
        <v>362</v>
      </c>
      <c r="DGR276" t="s">
        <v>362</v>
      </c>
      <c r="DGS276" t="s">
        <v>362</v>
      </c>
      <c r="DGT276" t="s">
        <v>362</v>
      </c>
      <c r="DGU276" t="s">
        <v>362</v>
      </c>
      <c r="DGV276" t="s">
        <v>362</v>
      </c>
      <c r="DGW276" t="s">
        <v>362</v>
      </c>
      <c r="DGX276" t="s">
        <v>362</v>
      </c>
      <c r="DGY276" t="s">
        <v>362</v>
      </c>
      <c r="DGZ276" t="s">
        <v>362</v>
      </c>
      <c r="DHA276" t="s">
        <v>362</v>
      </c>
      <c r="DHB276" t="s">
        <v>362</v>
      </c>
      <c r="DHC276" t="s">
        <v>362</v>
      </c>
      <c r="DHD276" t="s">
        <v>362</v>
      </c>
      <c r="DHE276" t="s">
        <v>362</v>
      </c>
      <c r="DHF276" t="s">
        <v>362</v>
      </c>
      <c r="DHG276" t="s">
        <v>362</v>
      </c>
      <c r="DHH276" t="s">
        <v>362</v>
      </c>
      <c r="DHI276" t="s">
        <v>362</v>
      </c>
      <c r="DHJ276" t="s">
        <v>362</v>
      </c>
      <c r="DHK276" t="s">
        <v>362</v>
      </c>
      <c r="DHL276" t="s">
        <v>362</v>
      </c>
      <c r="DHM276" t="s">
        <v>362</v>
      </c>
      <c r="DHN276" t="s">
        <v>362</v>
      </c>
      <c r="DHO276" t="s">
        <v>362</v>
      </c>
      <c r="DHP276" t="s">
        <v>362</v>
      </c>
      <c r="DHQ276" t="s">
        <v>362</v>
      </c>
      <c r="DHR276" t="s">
        <v>362</v>
      </c>
      <c r="DHS276" t="s">
        <v>362</v>
      </c>
      <c r="DHT276" t="s">
        <v>362</v>
      </c>
      <c r="DHU276" t="s">
        <v>362</v>
      </c>
      <c r="DHV276" t="s">
        <v>362</v>
      </c>
      <c r="DHW276" t="s">
        <v>362</v>
      </c>
      <c r="DHX276" t="s">
        <v>362</v>
      </c>
      <c r="DHY276" t="s">
        <v>362</v>
      </c>
      <c r="DHZ276" t="s">
        <v>362</v>
      </c>
      <c r="DIA276" t="s">
        <v>362</v>
      </c>
      <c r="DIB276" t="s">
        <v>362</v>
      </c>
      <c r="DIC276" t="s">
        <v>362</v>
      </c>
      <c r="DID276" t="s">
        <v>362</v>
      </c>
      <c r="DIE276" t="s">
        <v>362</v>
      </c>
      <c r="DIF276" t="s">
        <v>362</v>
      </c>
      <c r="DIG276" t="s">
        <v>362</v>
      </c>
      <c r="DIH276" t="s">
        <v>362</v>
      </c>
      <c r="DII276" t="s">
        <v>362</v>
      </c>
      <c r="DIJ276" t="s">
        <v>362</v>
      </c>
      <c r="DIK276" t="s">
        <v>362</v>
      </c>
      <c r="DIL276" t="s">
        <v>362</v>
      </c>
      <c r="DIM276" t="s">
        <v>362</v>
      </c>
      <c r="DIN276" t="s">
        <v>362</v>
      </c>
      <c r="DIO276" t="s">
        <v>362</v>
      </c>
      <c r="DIP276" t="s">
        <v>362</v>
      </c>
      <c r="DIQ276" t="s">
        <v>362</v>
      </c>
      <c r="DIR276" t="s">
        <v>362</v>
      </c>
      <c r="DIS276" t="s">
        <v>362</v>
      </c>
      <c r="DIT276" t="s">
        <v>362</v>
      </c>
      <c r="DIU276" t="s">
        <v>362</v>
      </c>
      <c r="DIV276" t="s">
        <v>362</v>
      </c>
      <c r="DIW276" t="s">
        <v>362</v>
      </c>
      <c r="DIX276" t="s">
        <v>362</v>
      </c>
      <c r="DIY276" t="s">
        <v>362</v>
      </c>
      <c r="DIZ276" t="s">
        <v>362</v>
      </c>
      <c r="DJA276" t="s">
        <v>362</v>
      </c>
      <c r="DJB276" t="s">
        <v>362</v>
      </c>
      <c r="DJC276" t="s">
        <v>362</v>
      </c>
      <c r="DJD276" t="s">
        <v>362</v>
      </c>
      <c r="DJE276" t="s">
        <v>362</v>
      </c>
      <c r="DJF276" t="s">
        <v>362</v>
      </c>
      <c r="DJG276" t="s">
        <v>362</v>
      </c>
      <c r="DJH276" t="s">
        <v>362</v>
      </c>
      <c r="DJI276" t="s">
        <v>362</v>
      </c>
      <c r="DJJ276" t="s">
        <v>362</v>
      </c>
      <c r="DJK276" t="s">
        <v>362</v>
      </c>
      <c r="DJL276" t="s">
        <v>362</v>
      </c>
      <c r="DJM276" t="s">
        <v>362</v>
      </c>
      <c r="DJN276" t="s">
        <v>362</v>
      </c>
      <c r="DJO276" t="s">
        <v>362</v>
      </c>
      <c r="DJP276" t="s">
        <v>362</v>
      </c>
      <c r="DJQ276" t="s">
        <v>362</v>
      </c>
      <c r="DJR276" t="s">
        <v>362</v>
      </c>
      <c r="DJS276" t="s">
        <v>362</v>
      </c>
      <c r="DJT276" t="s">
        <v>362</v>
      </c>
      <c r="DJU276" t="s">
        <v>362</v>
      </c>
      <c r="DJV276" t="s">
        <v>362</v>
      </c>
      <c r="DJW276" t="s">
        <v>362</v>
      </c>
      <c r="DJX276" t="s">
        <v>362</v>
      </c>
      <c r="DJY276" t="s">
        <v>362</v>
      </c>
      <c r="DJZ276" t="s">
        <v>362</v>
      </c>
      <c r="DKA276" t="s">
        <v>362</v>
      </c>
      <c r="DKB276" t="s">
        <v>362</v>
      </c>
      <c r="DKC276" t="s">
        <v>362</v>
      </c>
      <c r="DKD276" t="s">
        <v>362</v>
      </c>
      <c r="DKE276" t="s">
        <v>362</v>
      </c>
      <c r="DKF276" t="s">
        <v>362</v>
      </c>
      <c r="DKG276" t="s">
        <v>362</v>
      </c>
      <c r="DKH276" t="s">
        <v>362</v>
      </c>
      <c r="DKI276" t="s">
        <v>362</v>
      </c>
      <c r="DKJ276" t="s">
        <v>362</v>
      </c>
      <c r="DKK276" t="s">
        <v>362</v>
      </c>
      <c r="DKL276" t="s">
        <v>362</v>
      </c>
      <c r="DKM276" t="s">
        <v>362</v>
      </c>
      <c r="DKN276" t="s">
        <v>362</v>
      </c>
      <c r="DKO276" t="s">
        <v>362</v>
      </c>
      <c r="DKP276" t="s">
        <v>362</v>
      </c>
      <c r="DKQ276" t="s">
        <v>362</v>
      </c>
      <c r="DKR276" t="s">
        <v>362</v>
      </c>
      <c r="DKS276" t="s">
        <v>362</v>
      </c>
      <c r="DKT276" t="s">
        <v>362</v>
      </c>
      <c r="DKU276" t="s">
        <v>362</v>
      </c>
      <c r="DKV276" t="s">
        <v>362</v>
      </c>
      <c r="DKW276" t="s">
        <v>362</v>
      </c>
      <c r="DKX276" t="s">
        <v>362</v>
      </c>
      <c r="DKY276" t="s">
        <v>362</v>
      </c>
      <c r="DKZ276" t="s">
        <v>362</v>
      </c>
      <c r="DLA276" t="s">
        <v>362</v>
      </c>
      <c r="DLB276" t="s">
        <v>362</v>
      </c>
      <c r="DLC276" t="s">
        <v>362</v>
      </c>
      <c r="DLD276" t="s">
        <v>362</v>
      </c>
      <c r="DLE276" t="s">
        <v>362</v>
      </c>
      <c r="DLF276" t="s">
        <v>362</v>
      </c>
      <c r="DLG276" t="s">
        <v>362</v>
      </c>
      <c r="DLH276" t="s">
        <v>362</v>
      </c>
      <c r="DLI276" t="s">
        <v>362</v>
      </c>
      <c r="DLJ276" t="s">
        <v>362</v>
      </c>
      <c r="DLK276" t="s">
        <v>362</v>
      </c>
      <c r="DLL276" t="s">
        <v>362</v>
      </c>
      <c r="DLM276" t="s">
        <v>362</v>
      </c>
      <c r="DLN276" t="s">
        <v>362</v>
      </c>
      <c r="DLO276" t="s">
        <v>362</v>
      </c>
      <c r="DLP276" t="s">
        <v>362</v>
      </c>
      <c r="DLQ276" t="s">
        <v>362</v>
      </c>
      <c r="DLR276" t="s">
        <v>362</v>
      </c>
      <c r="DLS276" t="s">
        <v>362</v>
      </c>
      <c r="DLT276" t="s">
        <v>362</v>
      </c>
      <c r="DLU276" t="s">
        <v>362</v>
      </c>
      <c r="DLV276" t="s">
        <v>362</v>
      </c>
      <c r="DLW276" t="s">
        <v>362</v>
      </c>
      <c r="DLX276" t="s">
        <v>362</v>
      </c>
      <c r="DLY276" t="s">
        <v>362</v>
      </c>
      <c r="DLZ276" t="s">
        <v>362</v>
      </c>
      <c r="DMA276" t="s">
        <v>362</v>
      </c>
      <c r="DMB276" t="s">
        <v>362</v>
      </c>
      <c r="DMC276" t="s">
        <v>362</v>
      </c>
      <c r="DMD276" t="s">
        <v>362</v>
      </c>
      <c r="DME276" t="s">
        <v>362</v>
      </c>
      <c r="DMF276" t="s">
        <v>362</v>
      </c>
      <c r="DMG276" t="s">
        <v>362</v>
      </c>
      <c r="DMH276" t="s">
        <v>362</v>
      </c>
      <c r="DMI276" t="s">
        <v>362</v>
      </c>
      <c r="DMJ276" t="s">
        <v>362</v>
      </c>
      <c r="DMK276" t="s">
        <v>362</v>
      </c>
      <c r="DML276" t="s">
        <v>362</v>
      </c>
      <c r="DMM276" t="s">
        <v>362</v>
      </c>
      <c r="DMN276" t="s">
        <v>362</v>
      </c>
      <c r="DMO276" t="s">
        <v>362</v>
      </c>
      <c r="DMP276" t="s">
        <v>362</v>
      </c>
      <c r="DMQ276" t="s">
        <v>362</v>
      </c>
      <c r="DMR276" t="s">
        <v>362</v>
      </c>
      <c r="DMS276" t="s">
        <v>362</v>
      </c>
      <c r="DMT276" t="s">
        <v>362</v>
      </c>
      <c r="DMU276" t="s">
        <v>362</v>
      </c>
      <c r="DMV276" t="s">
        <v>362</v>
      </c>
      <c r="DMW276" t="s">
        <v>362</v>
      </c>
      <c r="DMX276" t="s">
        <v>362</v>
      </c>
      <c r="DMY276" t="s">
        <v>362</v>
      </c>
      <c r="DMZ276" t="s">
        <v>362</v>
      </c>
      <c r="DNA276" t="s">
        <v>362</v>
      </c>
      <c r="DNB276" t="s">
        <v>362</v>
      </c>
      <c r="DNC276" t="s">
        <v>362</v>
      </c>
      <c r="DND276" t="s">
        <v>362</v>
      </c>
      <c r="DNE276" t="s">
        <v>362</v>
      </c>
      <c r="DNF276" t="s">
        <v>362</v>
      </c>
      <c r="DNG276" t="s">
        <v>362</v>
      </c>
      <c r="DNH276" t="s">
        <v>362</v>
      </c>
      <c r="DNI276" t="s">
        <v>362</v>
      </c>
      <c r="DNJ276" t="s">
        <v>362</v>
      </c>
      <c r="DNK276" t="s">
        <v>362</v>
      </c>
      <c r="DNL276" t="s">
        <v>362</v>
      </c>
      <c r="DNM276" t="s">
        <v>362</v>
      </c>
      <c r="DNN276" t="s">
        <v>362</v>
      </c>
      <c r="DNO276" t="s">
        <v>362</v>
      </c>
      <c r="DNP276" t="s">
        <v>362</v>
      </c>
      <c r="DNQ276" t="s">
        <v>362</v>
      </c>
      <c r="DNR276" t="s">
        <v>362</v>
      </c>
      <c r="DNS276" t="s">
        <v>362</v>
      </c>
      <c r="DNT276" t="s">
        <v>362</v>
      </c>
      <c r="DNU276" t="s">
        <v>362</v>
      </c>
      <c r="DNV276" t="s">
        <v>362</v>
      </c>
      <c r="DNW276" t="s">
        <v>362</v>
      </c>
      <c r="DNX276" t="s">
        <v>362</v>
      </c>
      <c r="DNY276" t="s">
        <v>362</v>
      </c>
      <c r="DNZ276" t="s">
        <v>362</v>
      </c>
      <c r="DOA276" t="s">
        <v>362</v>
      </c>
      <c r="DOB276" t="s">
        <v>362</v>
      </c>
      <c r="DOC276" t="s">
        <v>362</v>
      </c>
      <c r="DOD276" t="s">
        <v>362</v>
      </c>
      <c r="DOE276" t="s">
        <v>362</v>
      </c>
      <c r="DOF276" t="s">
        <v>362</v>
      </c>
      <c r="DOG276" t="s">
        <v>362</v>
      </c>
      <c r="DOH276" t="s">
        <v>362</v>
      </c>
      <c r="DOI276" t="s">
        <v>362</v>
      </c>
      <c r="DOJ276" t="s">
        <v>362</v>
      </c>
      <c r="DOK276" t="s">
        <v>362</v>
      </c>
      <c r="DOL276" t="s">
        <v>362</v>
      </c>
      <c r="DOM276" t="s">
        <v>362</v>
      </c>
      <c r="DON276" t="s">
        <v>362</v>
      </c>
      <c r="DOO276" t="s">
        <v>362</v>
      </c>
      <c r="DOP276" t="s">
        <v>362</v>
      </c>
      <c r="DOQ276" t="s">
        <v>362</v>
      </c>
      <c r="DOR276" t="s">
        <v>362</v>
      </c>
      <c r="DOS276" t="s">
        <v>362</v>
      </c>
      <c r="DOT276" t="s">
        <v>362</v>
      </c>
      <c r="DOU276" t="s">
        <v>362</v>
      </c>
      <c r="DOV276" t="s">
        <v>362</v>
      </c>
      <c r="DOW276" t="s">
        <v>362</v>
      </c>
      <c r="DOX276" t="s">
        <v>362</v>
      </c>
      <c r="DOY276" t="s">
        <v>362</v>
      </c>
      <c r="DOZ276" t="s">
        <v>362</v>
      </c>
      <c r="DPA276" t="s">
        <v>362</v>
      </c>
      <c r="DPB276" t="s">
        <v>362</v>
      </c>
      <c r="DPC276" t="s">
        <v>362</v>
      </c>
      <c r="DPD276" t="s">
        <v>362</v>
      </c>
      <c r="DPE276" t="s">
        <v>362</v>
      </c>
      <c r="DPF276" t="s">
        <v>362</v>
      </c>
      <c r="DPG276" t="s">
        <v>362</v>
      </c>
      <c r="DPH276" t="s">
        <v>362</v>
      </c>
      <c r="DPI276" t="s">
        <v>362</v>
      </c>
      <c r="DPJ276" t="s">
        <v>362</v>
      </c>
      <c r="DPK276" t="s">
        <v>362</v>
      </c>
      <c r="DPL276" t="s">
        <v>362</v>
      </c>
      <c r="DPM276" t="s">
        <v>362</v>
      </c>
      <c r="DPN276" t="s">
        <v>362</v>
      </c>
      <c r="DPO276" t="s">
        <v>362</v>
      </c>
      <c r="DPP276" t="s">
        <v>362</v>
      </c>
      <c r="DPQ276" t="s">
        <v>362</v>
      </c>
      <c r="DPR276" t="s">
        <v>362</v>
      </c>
      <c r="DPS276" t="s">
        <v>362</v>
      </c>
      <c r="DPT276" t="s">
        <v>362</v>
      </c>
      <c r="DPU276" t="s">
        <v>362</v>
      </c>
      <c r="DPV276" t="s">
        <v>362</v>
      </c>
      <c r="DPW276" t="s">
        <v>362</v>
      </c>
      <c r="DPX276" t="s">
        <v>362</v>
      </c>
      <c r="DPY276" t="s">
        <v>362</v>
      </c>
      <c r="DPZ276" t="s">
        <v>362</v>
      </c>
      <c r="DQA276" t="s">
        <v>362</v>
      </c>
      <c r="DQB276" t="s">
        <v>362</v>
      </c>
      <c r="DQC276" t="s">
        <v>362</v>
      </c>
      <c r="DQD276" t="s">
        <v>362</v>
      </c>
      <c r="DQE276" t="s">
        <v>362</v>
      </c>
      <c r="DQF276" t="s">
        <v>362</v>
      </c>
      <c r="DQG276" t="s">
        <v>362</v>
      </c>
      <c r="DQH276" t="s">
        <v>362</v>
      </c>
      <c r="DQI276" t="s">
        <v>362</v>
      </c>
      <c r="DQJ276" t="s">
        <v>362</v>
      </c>
      <c r="DQK276" t="s">
        <v>362</v>
      </c>
      <c r="DQL276" t="s">
        <v>362</v>
      </c>
      <c r="DQM276" t="s">
        <v>362</v>
      </c>
      <c r="DQN276" t="s">
        <v>362</v>
      </c>
      <c r="DQO276" t="s">
        <v>362</v>
      </c>
      <c r="DQP276" t="s">
        <v>362</v>
      </c>
      <c r="DQQ276" t="s">
        <v>362</v>
      </c>
      <c r="DQR276" t="s">
        <v>362</v>
      </c>
      <c r="DQS276" t="s">
        <v>362</v>
      </c>
      <c r="DQT276" t="s">
        <v>362</v>
      </c>
      <c r="DQU276" t="s">
        <v>362</v>
      </c>
      <c r="DQV276" t="s">
        <v>362</v>
      </c>
      <c r="DQW276" t="s">
        <v>362</v>
      </c>
      <c r="DQX276" t="s">
        <v>362</v>
      </c>
      <c r="DQY276" t="s">
        <v>362</v>
      </c>
      <c r="DQZ276" t="s">
        <v>362</v>
      </c>
      <c r="DRA276" t="s">
        <v>362</v>
      </c>
      <c r="DRB276" t="s">
        <v>362</v>
      </c>
      <c r="DRC276" t="s">
        <v>362</v>
      </c>
      <c r="DRD276" t="s">
        <v>362</v>
      </c>
      <c r="DRE276" t="s">
        <v>362</v>
      </c>
      <c r="DRF276" t="s">
        <v>362</v>
      </c>
      <c r="DRG276" t="s">
        <v>362</v>
      </c>
      <c r="DRH276" t="s">
        <v>362</v>
      </c>
      <c r="DRI276" t="s">
        <v>362</v>
      </c>
      <c r="DRJ276" t="s">
        <v>362</v>
      </c>
      <c r="DRK276" t="s">
        <v>362</v>
      </c>
      <c r="DRL276" t="s">
        <v>362</v>
      </c>
      <c r="DRM276" t="s">
        <v>362</v>
      </c>
      <c r="DRN276" t="s">
        <v>362</v>
      </c>
      <c r="DRO276" t="s">
        <v>362</v>
      </c>
      <c r="DRP276" t="s">
        <v>362</v>
      </c>
      <c r="DRQ276" t="s">
        <v>362</v>
      </c>
      <c r="DRR276" t="s">
        <v>362</v>
      </c>
      <c r="DRS276" t="s">
        <v>362</v>
      </c>
      <c r="DRT276" t="s">
        <v>362</v>
      </c>
      <c r="DRU276" t="s">
        <v>362</v>
      </c>
      <c r="DRV276" t="s">
        <v>362</v>
      </c>
      <c r="DRW276" t="s">
        <v>362</v>
      </c>
      <c r="DRX276" t="s">
        <v>362</v>
      </c>
      <c r="DRY276" t="s">
        <v>362</v>
      </c>
      <c r="DRZ276" t="s">
        <v>362</v>
      </c>
      <c r="DSA276" t="s">
        <v>362</v>
      </c>
      <c r="DSB276" t="s">
        <v>362</v>
      </c>
      <c r="DSC276" t="s">
        <v>362</v>
      </c>
      <c r="DSD276" t="s">
        <v>362</v>
      </c>
      <c r="DSE276" t="s">
        <v>362</v>
      </c>
      <c r="DSF276" t="s">
        <v>362</v>
      </c>
      <c r="DSG276" t="s">
        <v>362</v>
      </c>
      <c r="DSH276" t="s">
        <v>362</v>
      </c>
      <c r="DSI276" t="s">
        <v>362</v>
      </c>
      <c r="DSJ276" t="s">
        <v>362</v>
      </c>
      <c r="DSK276" t="s">
        <v>362</v>
      </c>
      <c r="DSL276" t="s">
        <v>362</v>
      </c>
      <c r="DSM276" t="s">
        <v>362</v>
      </c>
      <c r="DSN276" t="s">
        <v>362</v>
      </c>
      <c r="DSO276" t="s">
        <v>362</v>
      </c>
      <c r="DSP276" t="s">
        <v>362</v>
      </c>
      <c r="DSQ276" t="s">
        <v>362</v>
      </c>
      <c r="DSR276" t="s">
        <v>362</v>
      </c>
      <c r="DSS276" t="s">
        <v>362</v>
      </c>
      <c r="DST276" t="s">
        <v>362</v>
      </c>
      <c r="DSU276" t="s">
        <v>362</v>
      </c>
      <c r="DSV276" t="s">
        <v>362</v>
      </c>
      <c r="DSW276" t="s">
        <v>362</v>
      </c>
      <c r="DSX276" t="s">
        <v>362</v>
      </c>
      <c r="DSY276" t="s">
        <v>362</v>
      </c>
      <c r="DSZ276" t="s">
        <v>362</v>
      </c>
      <c r="DTA276" t="s">
        <v>362</v>
      </c>
      <c r="DTB276" t="s">
        <v>362</v>
      </c>
      <c r="DTC276" t="s">
        <v>362</v>
      </c>
      <c r="DTD276" t="s">
        <v>362</v>
      </c>
      <c r="DTE276" t="s">
        <v>362</v>
      </c>
      <c r="DTF276" t="s">
        <v>362</v>
      </c>
      <c r="DTG276" t="s">
        <v>362</v>
      </c>
      <c r="DTH276" t="s">
        <v>362</v>
      </c>
      <c r="DTI276" t="s">
        <v>362</v>
      </c>
      <c r="DTJ276" t="s">
        <v>362</v>
      </c>
      <c r="DTK276" t="s">
        <v>362</v>
      </c>
      <c r="DTL276" t="s">
        <v>362</v>
      </c>
      <c r="DTM276" t="s">
        <v>362</v>
      </c>
      <c r="DTN276" t="s">
        <v>362</v>
      </c>
      <c r="DTO276" t="s">
        <v>362</v>
      </c>
      <c r="DTP276" t="s">
        <v>362</v>
      </c>
      <c r="DTQ276" t="s">
        <v>362</v>
      </c>
      <c r="DTR276" t="s">
        <v>362</v>
      </c>
      <c r="DTS276" t="s">
        <v>362</v>
      </c>
      <c r="DTT276" t="s">
        <v>362</v>
      </c>
      <c r="DTU276" t="s">
        <v>362</v>
      </c>
      <c r="DTV276" t="s">
        <v>362</v>
      </c>
      <c r="DTW276" t="s">
        <v>362</v>
      </c>
      <c r="DTX276" t="s">
        <v>362</v>
      </c>
      <c r="DTY276" t="s">
        <v>362</v>
      </c>
      <c r="DTZ276" t="s">
        <v>362</v>
      </c>
      <c r="DUA276" t="s">
        <v>362</v>
      </c>
      <c r="DUB276" t="s">
        <v>362</v>
      </c>
      <c r="DUC276" t="s">
        <v>362</v>
      </c>
      <c r="DUD276" t="s">
        <v>362</v>
      </c>
      <c r="DUE276" t="s">
        <v>362</v>
      </c>
      <c r="DUF276" t="s">
        <v>362</v>
      </c>
      <c r="DUG276" t="s">
        <v>362</v>
      </c>
      <c r="DUH276" t="s">
        <v>362</v>
      </c>
      <c r="DUI276" t="s">
        <v>362</v>
      </c>
      <c r="DUJ276" t="s">
        <v>362</v>
      </c>
      <c r="DUK276" t="s">
        <v>362</v>
      </c>
      <c r="DUL276" t="s">
        <v>362</v>
      </c>
      <c r="DUM276" t="s">
        <v>362</v>
      </c>
      <c r="DUN276" t="s">
        <v>362</v>
      </c>
      <c r="DUO276" t="s">
        <v>362</v>
      </c>
      <c r="DUP276" t="s">
        <v>362</v>
      </c>
      <c r="DUQ276" t="s">
        <v>362</v>
      </c>
      <c r="DUR276" t="s">
        <v>362</v>
      </c>
      <c r="DUS276" t="s">
        <v>362</v>
      </c>
      <c r="DUT276" t="s">
        <v>362</v>
      </c>
      <c r="DUU276" t="s">
        <v>362</v>
      </c>
      <c r="DUV276" t="s">
        <v>362</v>
      </c>
      <c r="DUW276" t="s">
        <v>362</v>
      </c>
      <c r="DUX276" t="s">
        <v>362</v>
      </c>
      <c r="DUY276" t="s">
        <v>362</v>
      </c>
      <c r="DUZ276" t="s">
        <v>362</v>
      </c>
      <c r="DVA276" t="s">
        <v>362</v>
      </c>
      <c r="DVB276" t="s">
        <v>362</v>
      </c>
      <c r="DVC276" t="s">
        <v>362</v>
      </c>
      <c r="DVD276" t="s">
        <v>362</v>
      </c>
      <c r="DVE276" t="s">
        <v>362</v>
      </c>
      <c r="DVF276" t="s">
        <v>362</v>
      </c>
      <c r="DVG276" t="s">
        <v>362</v>
      </c>
      <c r="DVH276" t="s">
        <v>362</v>
      </c>
      <c r="DVI276" t="s">
        <v>362</v>
      </c>
      <c r="DVJ276" t="s">
        <v>362</v>
      </c>
      <c r="DVK276" t="s">
        <v>362</v>
      </c>
      <c r="DVL276" t="s">
        <v>362</v>
      </c>
      <c r="DVM276" t="s">
        <v>362</v>
      </c>
      <c r="DVN276" t="s">
        <v>362</v>
      </c>
      <c r="DVO276" t="s">
        <v>362</v>
      </c>
      <c r="DVP276" t="s">
        <v>362</v>
      </c>
      <c r="DVQ276" t="s">
        <v>362</v>
      </c>
      <c r="DVR276" t="s">
        <v>362</v>
      </c>
      <c r="DVS276" t="s">
        <v>362</v>
      </c>
      <c r="DVT276" t="s">
        <v>362</v>
      </c>
      <c r="DVU276" t="s">
        <v>362</v>
      </c>
      <c r="DVV276" t="s">
        <v>362</v>
      </c>
      <c r="DVW276" t="s">
        <v>362</v>
      </c>
      <c r="DVX276" t="s">
        <v>362</v>
      </c>
      <c r="DVY276" t="s">
        <v>362</v>
      </c>
      <c r="DVZ276" t="s">
        <v>362</v>
      </c>
      <c r="DWA276" t="s">
        <v>362</v>
      </c>
      <c r="DWB276" t="s">
        <v>362</v>
      </c>
      <c r="DWC276" t="s">
        <v>362</v>
      </c>
      <c r="DWD276" t="s">
        <v>362</v>
      </c>
      <c r="DWE276" t="s">
        <v>362</v>
      </c>
      <c r="DWF276" t="s">
        <v>362</v>
      </c>
      <c r="DWG276" t="s">
        <v>362</v>
      </c>
      <c r="DWH276" t="s">
        <v>362</v>
      </c>
      <c r="DWI276" t="s">
        <v>362</v>
      </c>
      <c r="DWJ276" t="s">
        <v>362</v>
      </c>
      <c r="DWK276" t="s">
        <v>362</v>
      </c>
      <c r="DWL276" t="s">
        <v>362</v>
      </c>
      <c r="DWM276" t="s">
        <v>362</v>
      </c>
      <c r="DWN276" t="s">
        <v>362</v>
      </c>
      <c r="DWO276" t="s">
        <v>362</v>
      </c>
      <c r="DWP276" t="s">
        <v>362</v>
      </c>
      <c r="DWQ276" t="s">
        <v>362</v>
      </c>
      <c r="DWR276" t="s">
        <v>362</v>
      </c>
      <c r="DWS276" t="s">
        <v>362</v>
      </c>
      <c r="DWT276" t="s">
        <v>362</v>
      </c>
      <c r="DWU276" t="s">
        <v>362</v>
      </c>
      <c r="DWV276" t="s">
        <v>362</v>
      </c>
      <c r="DWW276" t="s">
        <v>362</v>
      </c>
      <c r="DWX276" t="s">
        <v>362</v>
      </c>
      <c r="DWY276" t="s">
        <v>362</v>
      </c>
      <c r="DWZ276" t="s">
        <v>362</v>
      </c>
      <c r="DXA276" t="s">
        <v>362</v>
      </c>
      <c r="DXB276" t="s">
        <v>362</v>
      </c>
      <c r="DXC276" t="s">
        <v>362</v>
      </c>
      <c r="DXD276" t="s">
        <v>362</v>
      </c>
      <c r="DXE276" t="s">
        <v>362</v>
      </c>
      <c r="DXF276" t="s">
        <v>362</v>
      </c>
      <c r="DXG276" t="s">
        <v>362</v>
      </c>
      <c r="DXH276" t="s">
        <v>362</v>
      </c>
      <c r="DXI276" t="s">
        <v>362</v>
      </c>
      <c r="DXJ276" t="s">
        <v>362</v>
      </c>
      <c r="DXK276" t="s">
        <v>362</v>
      </c>
      <c r="DXL276" t="s">
        <v>362</v>
      </c>
      <c r="DXM276" t="s">
        <v>362</v>
      </c>
      <c r="DXN276" t="s">
        <v>362</v>
      </c>
      <c r="DXO276" t="s">
        <v>362</v>
      </c>
      <c r="DXP276" t="s">
        <v>362</v>
      </c>
      <c r="DXQ276" t="s">
        <v>362</v>
      </c>
      <c r="DXR276" t="s">
        <v>362</v>
      </c>
      <c r="DXS276" t="s">
        <v>362</v>
      </c>
      <c r="DXT276" t="s">
        <v>362</v>
      </c>
      <c r="DXU276" t="s">
        <v>362</v>
      </c>
      <c r="DXV276" t="s">
        <v>362</v>
      </c>
      <c r="DXW276" t="s">
        <v>362</v>
      </c>
      <c r="DXX276" t="s">
        <v>362</v>
      </c>
      <c r="DXY276" t="s">
        <v>362</v>
      </c>
      <c r="DXZ276" t="s">
        <v>362</v>
      </c>
      <c r="DYA276" t="s">
        <v>362</v>
      </c>
      <c r="DYB276" t="s">
        <v>362</v>
      </c>
      <c r="DYC276" t="s">
        <v>362</v>
      </c>
      <c r="DYD276" t="s">
        <v>362</v>
      </c>
      <c r="DYE276" t="s">
        <v>362</v>
      </c>
      <c r="DYF276" t="s">
        <v>362</v>
      </c>
      <c r="DYG276" t="s">
        <v>362</v>
      </c>
      <c r="DYH276" t="s">
        <v>362</v>
      </c>
      <c r="DYI276" t="s">
        <v>362</v>
      </c>
      <c r="DYJ276" t="s">
        <v>362</v>
      </c>
      <c r="DYK276" t="s">
        <v>362</v>
      </c>
      <c r="DYL276" t="s">
        <v>362</v>
      </c>
      <c r="DYM276" t="s">
        <v>362</v>
      </c>
      <c r="DYN276" t="s">
        <v>362</v>
      </c>
      <c r="DYO276" t="s">
        <v>362</v>
      </c>
      <c r="DYP276" t="s">
        <v>362</v>
      </c>
      <c r="DYQ276" t="s">
        <v>362</v>
      </c>
      <c r="DYR276" t="s">
        <v>362</v>
      </c>
      <c r="DYS276" t="s">
        <v>362</v>
      </c>
      <c r="DYT276" t="s">
        <v>362</v>
      </c>
      <c r="DYU276" t="s">
        <v>362</v>
      </c>
      <c r="DYV276" t="s">
        <v>362</v>
      </c>
      <c r="DYW276" t="s">
        <v>362</v>
      </c>
      <c r="DYX276" t="s">
        <v>362</v>
      </c>
      <c r="DYY276" t="s">
        <v>362</v>
      </c>
      <c r="DYZ276" t="s">
        <v>362</v>
      </c>
      <c r="DZA276" t="s">
        <v>362</v>
      </c>
      <c r="DZB276" t="s">
        <v>362</v>
      </c>
      <c r="DZC276" t="s">
        <v>362</v>
      </c>
      <c r="DZD276" t="s">
        <v>362</v>
      </c>
      <c r="DZE276" t="s">
        <v>362</v>
      </c>
      <c r="DZF276" t="s">
        <v>362</v>
      </c>
      <c r="DZG276" t="s">
        <v>362</v>
      </c>
      <c r="DZH276" t="s">
        <v>362</v>
      </c>
      <c r="DZI276" t="s">
        <v>362</v>
      </c>
      <c r="DZJ276" t="s">
        <v>362</v>
      </c>
      <c r="DZK276" t="s">
        <v>362</v>
      </c>
      <c r="DZL276" t="s">
        <v>362</v>
      </c>
      <c r="DZM276" t="s">
        <v>362</v>
      </c>
      <c r="DZN276" t="s">
        <v>362</v>
      </c>
      <c r="DZO276" t="s">
        <v>362</v>
      </c>
      <c r="DZP276" t="s">
        <v>362</v>
      </c>
      <c r="DZQ276" t="s">
        <v>362</v>
      </c>
      <c r="DZR276" t="s">
        <v>362</v>
      </c>
      <c r="DZS276" t="s">
        <v>362</v>
      </c>
      <c r="DZT276" t="s">
        <v>362</v>
      </c>
      <c r="DZU276" t="s">
        <v>362</v>
      </c>
      <c r="DZV276" t="s">
        <v>362</v>
      </c>
      <c r="DZW276" t="s">
        <v>362</v>
      </c>
      <c r="DZX276" t="s">
        <v>362</v>
      </c>
      <c r="DZY276" t="s">
        <v>362</v>
      </c>
      <c r="DZZ276" t="s">
        <v>362</v>
      </c>
      <c r="EAA276" t="s">
        <v>362</v>
      </c>
      <c r="EAB276" t="s">
        <v>362</v>
      </c>
      <c r="EAC276" t="s">
        <v>362</v>
      </c>
      <c r="EAD276" t="s">
        <v>362</v>
      </c>
      <c r="EAE276" t="s">
        <v>362</v>
      </c>
      <c r="EAF276" t="s">
        <v>362</v>
      </c>
      <c r="EAG276" t="s">
        <v>362</v>
      </c>
      <c r="EAH276" t="s">
        <v>362</v>
      </c>
      <c r="EAI276" t="s">
        <v>362</v>
      </c>
      <c r="EAJ276" t="s">
        <v>362</v>
      </c>
      <c r="EAK276" t="s">
        <v>362</v>
      </c>
      <c r="EAL276" t="s">
        <v>362</v>
      </c>
      <c r="EAM276" t="s">
        <v>362</v>
      </c>
      <c r="EAN276" t="s">
        <v>362</v>
      </c>
      <c r="EAO276" t="s">
        <v>362</v>
      </c>
      <c r="EAP276" t="s">
        <v>362</v>
      </c>
      <c r="EAQ276" t="s">
        <v>362</v>
      </c>
      <c r="EAR276" t="s">
        <v>362</v>
      </c>
      <c r="EAS276" t="s">
        <v>362</v>
      </c>
      <c r="EAT276" t="s">
        <v>362</v>
      </c>
      <c r="EAU276" t="s">
        <v>362</v>
      </c>
      <c r="EAV276" t="s">
        <v>362</v>
      </c>
      <c r="EAW276" t="s">
        <v>362</v>
      </c>
      <c r="EAX276" t="s">
        <v>362</v>
      </c>
      <c r="EAY276" t="s">
        <v>362</v>
      </c>
      <c r="EAZ276" t="s">
        <v>362</v>
      </c>
      <c r="EBA276" t="s">
        <v>362</v>
      </c>
      <c r="EBB276" t="s">
        <v>362</v>
      </c>
      <c r="EBC276" t="s">
        <v>362</v>
      </c>
      <c r="EBD276" t="s">
        <v>362</v>
      </c>
      <c r="EBE276" t="s">
        <v>362</v>
      </c>
      <c r="EBF276" t="s">
        <v>362</v>
      </c>
      <c r="EBG276" t="s">
        <v>362</v>
      </c>
      <c r="EBH276" t="s">
        <v>362</v>
      </c>
      <c r="EBI276" t="s">
        <v>362</v>
      </c>
      <c r="EBJ276" t="s">
        <v>362</v>
      </c>
      <c r="EBK276" t="s">
        <v>362</v>
      </c>
      <c r="EBL276" t="s">
        <v>362</v>
      </c>
      <c r="EBM276" t="s">
        <v>362</v>
      </c>
      <c r="EBN276" t="s">
        <v>362</v>
      </c>
      <c r="EBO276" t="s">
        <v>362</v>
      </c>
      <c r="EBP276" t="s">
        <v>362</v>
      </c>
      <c r="EBQ276" t="s">
        <v>362</v>
      </c>
      <c r="EBR276" t="s">
        <v>362</v>
      </c>
      <c r="EBS276" t="s">
        <v>362</v>
      </c>
      <c r="EBT276" t="s">
        <v>362</v>
      </c>
      <c r="EBU276" t="s">
        <v>362</v>
      </c>
      <c r="EBV276" t="s">
        <v>362</v>
      </c>
      <c r="EBW276" t="s">
        <v>362</v>
      </c>
      <c r="EBX276" t="s">
        <v>362</v>
      </c>
      <c r="EBY276" t="s">
        <v>362</v>
      </c>
      <c r="EBZ276" t="s">
        <v>362</v>
      </c>
      <c r="ECA276" t="s">
        <v>362</v>
      </c>
      <c r="ECB276" t="s">
        <v>362</v>
      </c>
      <c r="ECC276" t="s">
        <v>362</v>
      </c>
      <c r="ECD276" t="s">
        <v>362</v>
      </c>
      <c r="ECE276" t="s">
        <v>362</v>
      </c>
      <c r="ECF276" t="s">
        <v>362</v>
      </c>
      <c r="ECG276" t="s">
        <v>362</v>
      </c>
      <c r="ECH276" t="s">
        <v>362</v>
      </c>
      <c r="ECI276" t="s">
        <v>362</v>
      </c>
      <c r="ECJ276" t="s">
        <v>362</v>
      </c>
      <c r="ECK276" t="s">
        <v>362</v>
      </c>
      <c r="ECL276" t="s">
        <v>362</v>
      </c>
      <c r="ECM276" t="s">
        <v>362</v>
      </c>
      <c r="ECN276" t="s">
        <v>362</v>
      </c>
      <c r="ECO276" t="s">
        <v>362</v>
      </c>
      <c r="ECP276" t="s">
        <v>362</v>
      </c>
      <c r="ECQ276" t="s">
        <v>362</v>
      </c>
      <c r="ECR276" t="s">
        <v>362</v>
      </c>
      <c r="ECS276" t="s">
        <v>362</v>
      </c>
      <c r="ECT276" t="s">
        <v>362</v>
      </c>
      <c r="ECU276" t="s">
        <v>362</v>
      </c>
      <c r="ECV276" t="s">
        <v>362</v>
      </c>
      <c r="ECW276" t="s">
        <v>362</v>
      </c>
      <c r="ECX276" t="s">
        <v>362</v>
      </c>
      <c r="ECY276" t="s">
        <v>362</v>
      </c>
      <c r="ECZ276" t="s">
        <v>362</v>
      </c>
      <c r="EDA276" t="s">
        <v>362</v>
      </c>
      <c r="EDB276" t="s">
        <v>362</v>
      </c>
      <c r="EDC276" t="s">
        <v>362</v>
      </c>
      <c r="EDD276" t="s">
        <v>362</v>
      </c>
      <c r="EDE276" t="s">
        <v>362</v>
      </c>
      <c r="EDF276" t="s">
        <v>362</v>
      </c>
      <c r="EDG276" t="s">
        <v>362</v>
      </c>
      <c r="EDH276" t="s">
        <v>362</v>
      </c>
      <c r="EDI276" t="s">
        <v>362</v>
      </c>
      <c r="EDJ276" t="s">
        <v>362</v>
      </c>
      <c r="EDK276" t="s">
        <v>362</v>
      </c>
      <c r="EDL276" t="s">
        <v>362</v>
      </c>
      <c r="EDM276" t="s">
        <v>362</v>
      </c>
      <c r="EDN276" t="s">
        <v>362</v>
      </c>
      <c r="EDO276" t="s">
        <v>362</v>
      </c>
      <c r="EDP276" t="s">
        <v>362</v>
      </c>
      <c r="EDQ276" t="s">
        <v>362</v>
      </c>
      <c r="EDR276" t="s">
        <v>362</v>
      </c>
      <c r="EDS276" t="s">
        <v>362</v>
      </c>
      <c r="EDT276" t="s">
        <v>362</v>
      </c>
      <c r="EDU276" t="s">
        <v>362</v>
      </c>
      <c r="EDV276" t="s">
        <v>362</v>
      </c>
      <c r="EDW276" t="s">
        <v>362</v>
      </c>
      <c r="EDX276" t="s">
        <v>362</v>
      </c>
      <c r="EDY276" t="s">
        <v>362</v>
      </c>
      <c r="EDZ276" t="s">
        <v>362</v>
      </c>
      <c r="EEA276" t="s">
        <v>362</v>
      </c>
      <c r="EEB276" t="s">
        <v>362</v>
      </c>
      <c r="EEC276" t="s">
        <v>362</v>
      </c>
      <c r="EED276" t="s">
        <v>362</v>
      </c>
      <c r="EEE276" t="s">
        <v>362</v>
      </c>
      <c r="EEF276" t="s">
        <v>362</v>
      </c>
      <c r="EEG276" t="s">
        <v>362</v>
      </c>
      <c r="EEH276" t="s">
        <v>362</v>
      </c>
      <c r="EEI276" t="s">
        <v>362</v>
      </c>
      <c r="EEJ276" t="s">
        <v>362</v>
      </c>
      <c r="EEK276" t="s">
        <v>362</v>
      </c>
      <c r="EEL276" t="s">
        <v>362</v>
      </c>
      <c r="EEM276" t="s">
        <v>362</v>
      </c>
      <c r="EEN276" t="s">
        <v>362</v>
      </c>
      <c r="EEO276" t="s">
        <v>362</v>
      </c>
      <c r="EEP276" t="s">
        <v>362</v>
      </c>
      <c r="EEQ276" t="s">
        <v>362</v>
      </c>
      <c r="EER276" t="s">
        <v>362</v>
      </c>
      <c r="EES276" t="s">
        <v>362</v>
      </c>
      <c r="EET276" t="s">
        <v>362</v>
      </c>
      <c r="EEU276" t="s">
        <v>362</v>
      </c>
      <c r="EEV276" t="s">
        <v>362</v>
      </c>
      <c r="EEW276" t="s">
        <v>362</v>
      </c>
      <c r="EEX276" t="s">
        <v>362</v>
      </c>
      <c r="EEY276" t="s">
        <v>362</v>
      </c>
      <c r="EEZ276" t="s">
        <v>362</v>
      </c>
      <c r="EFA276" t="s">
        <v>362</v>
      </c>
      <c r="EFB276" t="s">
        <v>362</v>
      </c>
      <c r="EFC276" t="s">
        <v>362</v>
      </c>
      <c r="EFD276" t="s">
        <v>362</v>
      </c>
      <c r="EFE276" t="s">
        <v>362</v>
      </c>
      <c r="EFF276" t="s">
        <v>362</v>
      </c>
      <c r="EFG276" t="s">
        <v>362</v>
      </c>
      <c r="EFH276" t="s">
        <v>362</v>
      </c>
      <c r="EFI276" t="s">
        <v>362</v>
      </c>
      <c r="EFJ276" t="s">
        <v>362</v>
      </c>
      <c r="EFK276" t="s">
        <v>362</v>
      </c>
      <c r="EFL276" t="s">
        <v>362</v>
      </c>
      <c r="EFM276" t="s">
        <v>362</v>
      </c>
      <c r="EFN276" t="s">
        <v>362</v>
      </c>
      <c r="EFO276" t="s">
        <v>362</v>
      </c>
      <c r="EFP276" t="s">
        <v>362</v>
      </c>
      <c r="EFQ276" t="s">
        <v>362</v>
      </c>
      <c r="EFR276" t="s">
        <v>362</v>
      </c>
      <c r="EFS276" t="s">
        <v>362</v>
      </c>
      <c r="EFT276" t="s">
        <v>362</v>
      </c>
      <c r="EFU276" t="s">
        <v>362</v>
      </c>
      <c r="EFV276" t="s">
        <v>362</v>
      </c>
      <c r="EFW276" t="s">
        <v>362</v>
      </c>
      <c r="EFX276" t="s">
        <v>362</v>
      </c>
      <c r="EFY276" t="s">
        <v>362</v>
      </c>
      <c r="EFZ276" t="s">
        <v>362</v>
      </c>
      <c r="EGA276" t="s">
        <v>362</v>
      </c>
      <c r="EGB276" t="s">
        <v>362</v>
      </c>
      <c r="EGC276" t="s">
        <v>362</v>
      </c>
      <c r="EGD276" t="s">
        <v>362</v>
      </c>
      <c r="EGE276" t="s">
        <v>362</v>
      </c>
      <c r="EGF276" t="s">
        <v>362</v>
      </c>
      <c r="EGG276" t="s">
        <v>362</v>
      </c>
      <c r="EGH276" t="s">
        <v>362</v>
      </c>
      <c r="EGI276" t="s">
        <v>362</v>
      </c>
      <c r="EGJ276" t="s">
        <v>362</v>
      </c>
      <c r="EGK276" t="s">
        <v>362</v>
      </c>
      <c r="EGL276" t="s">
        <v>362</v>
      </c>
      <c r="EGM276" t="s">
        <v>362</v>
      </c>
      <c r="EGN276" t="s">
        <v>362</v>
      </c>
      <c r="EGO276" t="s">
        <v>362</v>
      </c>
      <c r="EGP276" t="s">
        <v>362</v>
      </c>
      <c r="EGQ276" t="s">
        <v>362</v>
      </c>
      <c r="EGR276" t="s">
        <v>362</v>
      </c>
      <c r="EGS276" t="s">
        <v>362</v>
      </c>
      <c r="EGT276" t="s">
        <v>362</v>
      </c>
      <c r="EGU276" t="s">
        <v>362</v>
      </c>
      <c r="EGV276" t="s">
        <v>362</v>
      </c>
      <c r="EGW276" t="s">
        <v>362</v>
      </c>
      <c r="EGX276" t="s">
        <v>362</v>
      </c>
      <c r="EGY276" t="s">
        <v>362</v>
      </c>
      <c r="EGZ276" t="s">
        <v>362</v>
      </c>
      <c r="EHA276" t="s">
        <v>362</v>
      </c>
      <c r="EHB276" t="s">
        <v>362</v>
      </c>
      <c r="EHC276" t="s">
        <v>362</v>
      </c>
      <c r="EHD276" t="s">
        <v>362</v>
      </c>
      <c r="EHE276" t="s">
        <v>362</v>
      </c>
      <c r="EHF276" t="s">
        <v>362</v>
      </c>
      <c r="EHG276" t="s">
        <v>362</v>
      </c>
      <c r="EHH276" t="s">
        <v>362</v>
      </c>
      <c r="EHI276" t="s">
        <v>362</v>
      </c>
      <c r="EHJ276" t="s">
        <v>362</v>
      </c>
      <c r="EHK276" t="s">
        <v>362</v>
      </c>
      <c r="EHL276" t="s">
        <v>362</v>
      </c>
      <c r="EHM276" t="s">
        <v>362</v>
      </c>
      <c r="EHN276" t="s">
        <v>362</v>
      </c>
      <c r="EHO276" t="s">
        <v>362</v>
      </c>
      <c r="EHP276" t="s">
        <v>362</v>
      </c>
      <c r="EHQ276" t="s">
        <v>362</v>
      </c>
      <c r="EHR276" t="s">
        <v>362</v>
      </c>
      <c r="EHS276" t="s">
        <v>362</v>
      </c>
      <c r="EHT276" t="s">
        <v>362</v>
      </c>
      <c r="EHU276" t="s">
        <v>362</v>
      </c>
      <c r="EHV276" t="s">
        <v>362</v>
      </c>
      <c r="EHW276" t="s">
        <v>362</v>
      </c>
      <c r="EHX276" t="s">
        <v>362</v>
      </c>
      <c r="EHY276" t="s">
        <v>362</v>
      </c>
      <c r="EHZ276" t="s">
        <v>362</v>
      </c>
      <c r="EIA276" t="s">
        <v>362</v>
      </c>
      <c r="EIB276" t="s">
        <v>362</v>
      </c>
      <c r="EIC276" t="s">
        <v>362</v>
      </c>
      <c r="EID276" t="s">
        <v>362</v>
      </c>
      <c r="EIE276" t="s">
        <v>362</v>
      </c>
      <c r="EIF276" t="s">
        <v>362</v>
      </c>
      <c r="EIG276" t="s">
        <v>362</v>
      </c>
      <c r="EIH276" t="s">
        <v>362</v>
      </c>
      <c r="EII276" t="s">
        <v>362</v>
      </c>
      <c r="EIJ276" t="s">
        <v>362</v>
      </c>
      <c r="EIK276" t="s">
        <v>362</v>
      </c>
      <c r="EIL276" t="s">
        <v>362</v>
      </c>
      <c r="EIM276" t="s">
        <v>362</v>
      </c>
      <c r="EIN276" t="s">
        <v>362</v>
      </c>
      <c r="EIO276" t="s">
        <v>362</v>
      </c>
      <c r="EIP276" t="s">
        <v>362</v>
      </c>
      <c r="EIQ276" t="s">
        <v>362</v>
      </c>
      <c r="EIR276" t="s">
        <v>362</v>
      </c>
      <c r="EIS276" t="s">
        <v>362</v>
      </c>
      <c r="EIT276" t="s">
        <v>362</v>
      </c>
      <c r="EIU276" t="s">
        <v>362</v>
      </c>
      <c r="EIV276" t="s">
        <v>362</v>
      </c>
      <c r="EIW276" t="s">
        <v>362</v>
      </c>
      <c r="EIX276" t="s">
        <v>362</v>
      </c>
      <c r="EIY276" t="s">
        <v>362</v>
      </c>
      <c r="EIZ276" t="s">
        <v>362</v>
      </c>
      <c r="EJA276" t="s">
        <v>362</v>
      </c>
      <c r="EJB276" t="s">
        <v>362</v>
      </c>
      <c r="EJC276" t="s">
        <v>362</v>
      </c>
      <c r="EJD276" t="s">
        <v>362</v>
      </c>
      <c r="EJE276" t="s">
        <v>362</v>
      </c>
      <c r="EJF276" t="s">
        <v>362</v>
      </c>
      <c r="EJG276" t="s">
        <v>362</v>
      </c>
      <c r="EJH276" t="s">
        <v>362</v>
      </c>
      <c r="EJI276" t="s">
        <v>362</v>
      </c>
      <c r="EJJ276" t="s">
        <v>362</v>
      </c>
      <c r="EJK276" t="s">
        <v>362</v>
      </c>
      <c r="EJL276" t="s">
        <v>362</v>
      </c>
      <c r="EJM276" t="s">
        <v>362</v>
      </c>
      <c r="EJN276" t="s">
        <v>362</v>
      </c>
      <c r="EJO276" t="s">
        <v>362</v>
      </c>
      <c r="EJP276" t="s">
        <v>362</v>
      </c>
      <c r="EJQ276" t="s">
        <v>362</v>
      </c>
      <c r="EJR276" t="s">
        <v>362</v>
      </c>
      <c r="EJS276" t="s">
        <v>362</v>
      </c>
      <c r="EJT276" t="s">
        <v>362</v>
      </c>
      <c r="EJU276" t="s">
        <v>362</v>
      </c>
      <c r="EJV276" t="s">
        <v>362</v>
      </c>
      <c r="EJW276" t="s">
        <v>362</v>
      </c>
      <c r="EJX276" t="s">
        <v>362</v>
      </c>
      <c r="EJY276" t="s">
        <v>362</v>
      </c>
      <c r="EJZ276" t="s">
        <v>362</v>
      </c>
      <c r="EKA276" t="s">
        <v>362</v>
      </c>
      <c r="EKB276" t="s">
        <v>362</v>
      </c>
      <c r="EKC276" t="s">
        <v>362</v>
      </c>
      <c r="EKD276" t="s">
        <v>362</v>
      </c>
      <c r="EKE276" t="s">
        <v>362</v>
      </c>
      <c r="EKF276" t="s">
        <v>362</v>
      </c>
      <c r="EKG276" t="s">
        <v>362</v>
      </c>
      <c r="EKH276" t="s">
        <v>362</v>
      </c>
      <c r="EKI276" t="s">
        <v>362</v>
      </c>
      <c r="EKJ276" t="s">
        <v>362</v>
      </c>
      <c r="EKK276" t="s">
        <v>362</v>
      </c>
      <c r="EKL276" t="s">
        <v>362</v>
      </c>
      <c r="EKM276" t="s">
        <v>362</v>
      </c>
      <c r="EKN276" t="s">
        <v>362</v>
      </c>
      <c r="EKO276" t="s">
        <v>362</v>
      </c>
      <c r="EKP276" t="s">
        <v>362</v>
      </c>
      <c r="EKQ276" t="s">
        <v>362</v>
      </c>
      <c r="EKR276" t="s">
        <v>362</v>
      </c>
      <c r="EKS276" t="s">
        <v>362</v>
      </c>
      <c r="EKT276" t="s">
        <v>362</v>
      </c>
      <c r="EKU276" t="s">
        <v>362</v>
      </c>
      <c r="EKV276" t="s">
        <v>362</v>
      </c>
      <c r="EKW276" t="s">
        <v>362</v>
      </c>
      <c r="EKX276" t="s">
        <v>362</v>
      </c>
      <c r="EKY276" t="s">
        <v>362</v>
      </c>
      <c r="EKZ276" t="s">
        <v>362</v>
      </c>
      <c r="ELA276" t="s">
        <v>362</v>
      </c>
      <c r="ELB276" t="s">
        <v>362</v>
      </c>
      <c r="ELC276" t="s">
        <v>362</v>
      </c>
      <c r="ELD276" t="s">
        <v>362</v>
      </c>
      <c r="ELE276" t="s">
        <v>362</v>
      </c>
      <c r="ELF276" t="s">
        <v>362</v>
      </c>
      <c r="ELG276" t="s">
        <v>362</v>
      </c>
      <c r="ELH276" t="s">
        <v>362</v>
      </c>
      <c r="ELI276" t="s">
        <v>362</v>
      </c>
      <c r="ELJ276" t="s">
        <v>362</v>
      </c>
      <c r="ELK276" t="s">
        <v>362</v>
      </c>
      <c r="ELL276" t="s">
        <v>362</v>
      </c>
      <c r="ELM276" t="s">
        <v>362</v>
      </c>
      <c r="ELN276" t="s">
        <v>362</v>
      </c>
      <c r="ELO276" t="s">
        <v>362</v>
      </c>
      <c r="ELP276" t="s">
        <v>362</v>
      </c>
      <c r="ELQ276" t="s">
        <v>362</v>
      </c>
      <c r="ELR276" t="s">
        <v>362</v>
      </c>
      <c r="ELS276" t="s">
        <v>362</v>
      </c>
      <c r="ELT276" t="s">
        <v>362</v>
      </c>
      <c r="ELU276" t="s">
        <v>362</v>
      </c>
      <c r="ELV276" t="s">
        <v>362</v>
      </c>
      <c r="ELW276" t="s">
        <v>362</v>
      </c>
      <c r="ELX276" t="s">
        <v>362</v>
      </c>
      <c r="ELY276" t="s">
        <v>362</v>
      </c>
      <c r="ELZ276" t="s">
        <v>362</v>
      </c>
      <c r="EMA276" t="s">
        <v>362</v>
      </c>
      <c r="EMB276" t="s">
        <v>362</v>
      </c>
      <c r="EMC276" t="s">
        <v>362</v>
      </c>
      <c r="EMD276" t="s">
        <v>362</v>
      </c>
      <c r="EME276" t="s">
        <v>362</v>
      </c>
      <c r="EMF276" t="s">
        <v>362</v>
      </c>
      <c r="EMG276" t="s">
        <v>362</v>
      </c>
      <c r="EMH276" t="s">
        <v>362</v>
      </c>
      <c r="EMI276" t="s">
        <v>362</v>
      </c>
      <c r="EMJ276" t="s">
        <v>362</v>
      </c>
      <c r="EMK276" t="s">
        <v>362</v>
      </c>
      <c r="EML276" t="s">
        <v>362</v>
      </c>
      <c r="EMM276" t="s">
        <v>362</v>
      </c>
      <c r="EMN276" t="s">
        <v>362</v>
      </c>
      <c r="EMO276" t="s">
        <v>362</v>
      </c>
      <c r="EMP276" t="s">
        <v>362</v>
      </c>
      <c r="EMQ276" t="s">
        <v>362</v>
      </c>
      <c r="EMR276" t="s">
        <v>362</v>
      </c>
      <c r="EMS276" t="s">
        <v>362</v>
      </c>
      <c r="EMT276" t="s">
        <v>362</v>
      </c>
      <c r="EMU276" t="s">
        <v>362</v>
      </c>
      <c r="EMV276" t="s">
        <v>362</v>
      </c>
      <c r="EMW276" t="s">
        <v>362</v>
      </c>
      <c r="EMX276" t="s">
        <v>362</v>
      </c>
      <c r="EMY276" t="s">
        <v>362</v>
      </c>
      <c r="EMZ276" t="s">
        <v>362</v>
      </c>
      <c r="ENA276" t="s">
        <v>362</v>
      </c>
      <c r="ENB276" t="s">
        <v>362</v>
      </c>
      <c r="ENC276" t="s">
        <v>362</v>
      </c>
      <c r="END276" t="s">
        <v>362</v>
      </c>
      <c r="ENE276" t="s">
        <v>362</v>
      </c>
      <c r="ENF276" t="s">
        <v>362</v>
      </c>
      <c r="ENG276" t="s">
        <v>362</v>
      </c>
      <c r="ENH276" t="s">
        <v>362</v>
      </c>
      <c r="ENI276" t="s">
        <v>362</v>
      </c>
      <c r="ENJ276" t="s">
        <v>362</v>
      </c>
      <c r="ENK276" t="s">
        <v>362</v>
      </c>
      <c r="ENL276" t="s">
        <v>362</v>
      </c>
      <c r="ENM276" t="s">
        <v>362</v>
      </c>
      <c r="ENN276" t="s">
        <v>362</v>
      </c>
      <c r="ENO276" t="s">
        <v>362</v>
      </c>
      <c r="ENP276" t="s">
        <v>362</v>
      </c>
      <c r="ENQ276" t="s">
        <v>362</v>
      </c>
      <c r="ENR276" t="s">
        <v>362</v>
      </c>
      <c r="ENS276" t="s">
        <v>362</v>
      </c>
      <c r="ENT276" t="s">
        <v>362</v>
      </c>
      <c r="ENU276" t="s">
        <v>362</v>
      </c>
      <c r="ENV276" t="s">
        <v>362</v>
      </c>
      <c r="ENW276" t="s">
        <v>362</v>
      </c>
      <c r="ENX276" t="s">
        <v>362</v>
      </c>
      <c r="ENY276" t="s">
        <v>362</v>
      </c>
      <c r="ENZ276" t="s">
        <v>362</v>
      </c>
      <c r="EOA276" t="s">
        <v>362</v>
      </c>
      <c r="EOB276" t="s">
        <v>362</v>
      </c>
      <c r="EOC276" t="s">
        <v>362</v>
      </c>
      <c r="EOD276" t="s">
        <v>362</v>
      </c>
      <c r="EOE276" t="s">
        <v>362</v>
      </c>
      <c r="EOF276" t="s">
        <v>362</v>
      </c>
      <c r="EOG276" t="s">
        <v>362</v>
      </c>
      <c r="EOH276" t="s">
        <v>362</v>
      </c>
      <c r="EOI276" t="s">
        <v>362</v>
      </c>
      <c r="EOJ276" t="s">
        <v>362</v>
      </c>
      <c r="EOK276" t="s">
        <v>362</v>
      </c>
      <c r="EOL276" t="s">
        <v>362</v>
      </c>
      <c r="EOM276" t="s">
        <v>362</v>
      </c>
      <c r="EON276" t="s">
        <v>362</v>
      </c>
      <c r="EOO276" t="s">
        <v>362</v>
      </c>
      <c r="EOP276" t="s">
        <v>362</v>
      </c>
      <c r="EOQ276" t="s">
        <v>362</v>
      </c>
      <c r="EOR276" t="s">
        <v>362</v>
      </c>
      <c r="EOS276" t="s">
        <v>362</v>
      </c>
      <c r="EOT276" t="s">
        <v>362</v>
      </c>
      <c r="EOU276" t="s">
        <v>362</v>
      </c>
      <c r="EOV276" t="s">
        <v>362</v>
      </c>
      <c r="EOW276" t="s">
        <v>362</v>
      </c>
      <c r="EOX276" t="s">
        <v>362</v>
      </c>
      <c r="EOY276" t="s">
        <v>362</v>
      </c>
      <c r="EOZ276" t="s">
        <v>362</v>
      </c>
      <c r="EPA276" t="s">
        <v>362</v>
      </c>
      <c r="EPB276" t="s">
        <v>362</v>
      </c>
      <c r="EPC276" t="s">
        <v>362</v>
      </c>
      <c r="EPD276" t="s">
        <v>362</v>
      </c>
      <c r="EPE276" t="s">
        <v>362</v>
      </c>
      <c r="EPF276" t="s">
        <v>362</v>
      </c>
      <c r="EPG276" t="s">
        <v>362</v>
      </c>
      <c r="EPH276" t="s">
        <v>362</v>
      </c>
      <c r="EPI276" t="s">
        <v>362</v>
      </c>
      <c r="EPJ276" t="s">
        <v>362</v>
      </c>
      <c r="EPK276" t="s">
        <v>362</v>
      </c>
      <c r="EPL276" t="s">
        <v>362</v>
      </c>
      <c r="EPM276" t="s">
        <v>362</v>
      </c>
      <c r="EPN276" t="s">
        <v>362</v>
      </c>
      <c r="EPO276" t="s">
        <v>362</v>
      </c>
      <c r="EPP276" t="s">
        <v>362</v>
      </c>
      <c r="EPQ276" t="s">
        <v>362</v>
      </c>
      <c r="EPR276" t="s">
        <v>362</v>
      </c>
      <c r="EPS276" t="s">
        <v>362</v>
      </c>
      <c r="EPT276" t="s">
        <v>362</v>
      </c>
      <c r="EPU276" t="s">
        <v>362</v>
      </c>
      <c r="EPV276" t="s">
        <v>362</v>
      </c>
      <c r="EPW276" t="s">
        <v>362</v>
      </c>
      <c r="EPX276" t="s">
        <v>362</v>
      </c>
      <c r="EPY276" t="s">
        <v>362</v>
      </c>
      <c r="EPZ276" t="s">
        <v>362</v>
      </c>
      <c r="EQA276" t="s">
        <v>362</v>
      </c>
      <c r="EQB276" t="s">
        <v>362</v>
      </c>
      <c r="EQC276" t="s">
        <v>362</v>
      </c>
      <c r="EQD276" t="s">
        <v>362</v>
      </c>
      <c r="EQE276" t="s">
        <v>362</v>
      </c>
      <c r="EQF276" t="s">
        <v>362</v>
      </c>
      <c r="EQG276" t="s">
        <v>362</v>
      </c>
      <c r="EQH276" t="s">
        <v>362</v>
      </c>
      <c r="EQI276" t="s">
        <v>362</v>
      </c>
      <c r="EQJ276" t="s">
        <v>362</v>
      </c>
      <c r="EQK276" t="s">
        <v>362</v>
      </c>
      <c r="EQL276" t="s">
        <v>362</v>
      </c>
      <c r="EQM276" t="s">
        <v>362</v>
      </c>
      <c r="EQN276" t="s">
        <v>362</v>
      </c>
      <c r="EQO276" t="s">
        <v>362</v>
      </c>
      <c r="EQP276" t="s">
        <v>362</v>
      </c>
      <c r="EQQ276" t="s">
        <v>362</v>
      </c>
      <c r="EQR276" t="s">
        <v>362</v>
      </c>
      <c r="EQS276" t="s">
        <v>362</v>
      </c>
      <c r="EQT276" t="s">
        <v>362</v>
      </c>
      <c r="EQU276" t="s">
        <v>362</v>
      </c>
      <c r="EQV276" t="s">
        <v>362</v>
      </c>
      <c r="EQW276" t="s">
        <v>362</v>
      </c>
      <c r="EQX276" t="s">
        <v>362</v>
      </c>
      <c r="EQY276" t="s">
        <v>362</v>
      </c>
      <c r="EQZ276" t="s">
        <v>362</v>
      </c>
      <c r="ERA276" t="s">
        <v>362</v>
      </c>
      <c r="ERB276" t="s">
        <v>362</v>
      </c>
      <c r="ERC276" t="s">
        <v>362</v>
      </c>
      <c r="ERD276" t="s">
        <v>362</v>
      </c>
      <c r="ERE276" t="s">
        <v>362</v>
      </c>
      <c r="ERF276" t="s">
        <v>362</v>
      </c>
      <c r="ERG276" t="s">
        <v>362</v>
      </c>
      <c r="ERH276" t="s">
        <v>362</v>
      </c>
      <c r="ERI276" t="s">
        <v>362</v>
      </c>
      <c r="ERJ276" t="s">
        <v>362</v>
      </c>
      <c r="ERK276" t="s">
        <v>362</v>
      </c>
      <c r="ERL276" t="s">
        <v>362</v>
      </c>
      <c r="ERM276" t="s">
        <v>362</v>
      </c>
      <c r="ERN276" t="s">
        <v>362</v>
      </c>
      <c r="ERO276" t="s">
        <v>362</v>
      </c>
      <c r="ERP276" t="s">
        <v>362</v>
      </c>
      <c r="ERQ276" t="s">
        <v>362</v>
      </c>
      <c r="ERR276" t="s">
        <v>362</v>
      </c>
      <c r="ERS276" t="s">
        <v>362</v>
      </c>
      <c r="ERT276" t="s">
        <v>362</v>
      </c>
      <c r="ERU276" t="s">
        <v>362</v>
      </c>
      <c r="ERV276" t="s">
        <v>362</v>
      </c>
      <c r="ERW276" t="s">
        <v>362</v>
      </c>
      <c r="ERX276" t="s">
        <v>362</v>
      </c>
      <c r="ERY276" t="s">
        <v>362</v>
      </c>
      <c r="ERZ276" t="s">
        <v>362</v>
      </c>
      <c r="ESA276" t="s">
        <v>362</v>
      </c>
      <c r="ESB276" t="s">
        <v>362</v>
      </c>
      <c r="ESC276" t="s">
        <v>362</v>
      </c>
      <c r="ESD276" t="s">
        <v>362</v>
      </c>
      <c r="ESE276" t="s">
        <v>362</v>
      </c>
      <c r="ESF276" t="s">
        <v>362</v>
      </c>
      <c r="ESG276" t="s">
        <v>362</v>
      </c>
      <c r="ESH276" t="s">
        <v>362</v>
      </c>
      <c r="ESI276" t="s">
        <v>362</v>
      </c>
      <c r="ESJ276" t="s">
        <v>362</v>
      </c>
      <c r="ESK276" t="s">
        <v>362</v>
      </c>
      <c r="ESL276" t="s">
        <v>362</v>
      </c>
      <c r="ESM276" t="s">
        <v>362</v>
      </c>
      <c r="ESN276" t="s">
        <v>362</v>
      </c>
      <c r="ESO276" t="s">
        <v>362</v>
      </c>
      <c r="ESP276" t="s">
        <v>362</v>
      </c>
      <c r="ESQ276" t="s">
        <v>362</v>
      </c>
      <c r="ESR276" t="s">
        <v>362</v>
      </c>
      <c r="ESS276" t="s">
        <v>362</v>
      </c>
      <c r="EST276" t="s">
        <v>362</v>
      </c>
      <c r="ESU276" t="s">
        <v>362</v>
      </c>
      <c r="ESV276" t="s">
        <v>362</v>
      </c>
      <c r="ESW276" t="s">
        <v>362</v>
      </c>
      <c r="ESX276" t="s">
        <v>362</v>
      </c>
      <c r="ESY276" t="s">
        <v>362</v>
      </c>
      <c r="ESZ276" t="s">
        <v>362</v>
      </c>
      <c r="ETA276" t="s">
        <v>362</v>
      </c>
      <c r="ETB276" t="s">
        <v>362</v>
      </c>
      <c r="ETC276" t="s">
        <v>362</v>
      </c>
      <c r="ETD276" t="s">
        <v>362</v>
      </c>
      <c r="ETE276" t="s">
        <v>362</v>
      </c>
      <c r="ETF276" t="s">
        <v>362</v>
      </c>
      <c r="ETG276" t="s">
        <v>362</v>
      </c>
      <c r="ETH276" t="s">
        <v>362</v>
      </c>
      <c r="ETI276" t="s">
        <v>362</v>
      </c>
      <c r="ETJ276" t="s">
        <v>362</v>
      </c>
      <c r="ETK276" t="s">
        <v>362</v>
      </c>
      <c r="ETL276" t="s">
        <v>362</v>
      </c>
      <c r="ETM276" t="s">
        <v>362</v>
      </c>
      <c r="ETN276" t="s">
        <v>362</v>
      </c>
      <c r="ETO276" t="s">
        <v>362</v>
      </c>
      <c r="ETP276" t="s">
        <v>362</v>
      </c>
      <c r="ETQ276" t="s">
        <v>362</v>
      </c>
      <c r="ETR276" t="s">
        <v>362</v>
      </c>
      <c r="ETS276" t="s">
        <v>362</v>
      </c>
      <c r="ETT276" t="s">
        <v>362</v>
      </c>
      <c r="ETU276" t="s">
        <v>362</v>
      </c>
      <c r="ETV276" t="s">
        <v>362</v>
      </c>
      <c r="ETW276" t="s">
        <v>362</v>
      </c>
      <c r="ETX276" t="s">
        <v>362</v>
      </c>
      <c r="ETY276" t="s">
        <v>362</v>
      </c>
      <c r="ETZ276" t="s">
        <v>362</v>
      </c>
      <c r="EUA276" t="s">
        <v>362</v>
      </c>
      <c r="EUB276" t="s">
        <v>362</v>
      </c>
      <c r="EUC276" t="s">
        <v>362</v>
      </c>
      <c r="EUD276" t="s">
        <v>362</v>
      </c>
      <c r="EUE276" t="s">
        <v>362</v>
      </c>
      <c r="EUF276" t="s">
        <v>362</v>
      </c>
      <c r="EUG276" t="s">
        <v>362</v>
      </c>
      <c r="EUH276" t="s">
        <v>362</v>
      </c>
      <c r="EUI276" t="s">
        <v>362</v>
      </c>
      <c r="EUJ276" t="s">
        <v>362</v>
      </c>
      <c r="EUK276" t="s">
        <v>362</v>
      </c>
      <c r="EUL276" t="s">
        <v>362</v>
      </c>
      <c r="EUM276" t="s">
        <v>362</v>
      </c>
      <c r="EUN276" t="s">
        <v>362</v>
      </c>
      <c r="EUO276" t="s">
        <v>362</v>
      </c>
      <c r="EUP276" t="s">
        <v>362</v>
      </c>
      <c r="EUQ276" t="s">
        <v>362</v>
      </c>
      <c r="EUR276" t="s">
        <v>362</v>
      </c>
      <c r="EUS276" t="s">
        <v>362</v>
      </c>
      <c r="EUT276" t="s">
        <v>362</v>
      </c>
      <c r="EUU276" t="s">
        <v>362</v>
      </c>
      <c r="EUV276" t="s">
        <v>362</v>
      </c>
      <c r="EUW276" t="s">
        <v>362</v>
      </c>
      <c r="EUX276" t="s">
        <v>362</v>
      </c>
      <c r="EUY276" t="s">
        <v>362</v>
      </c>
      <c r="EUZ276" t="s">
        <v>362</v>
      </c>
      <c r="EVA276" t="s">
        <v>362</v>
      </c>
      <c r="EVB276" t="s">
        <v>362</v>
      </c>
      <c r="EVC276" t="s">
        <v>362</v>
      </c>
      <c r="EVD276" t="s">
        <v>362</v>
      </c>
      <c r="EVE276" t="s">
        <v>362</v>
      </c>
      <c r="EVF276" t="s">
        <v>362</v>
      </c>
      <c r="EVG276" t="s">
        <v>362</v>
      </c>
      <c r="EVH276" t="s">
        <v>362</v>
      </c>
      <c r="EVI276" t="s">
        <v>362</v>
      </c>
      <c r="EVJ276" t="s">
        <v>362</v>
      </c>
      <c r="EVK276" t="s">
        <v>362</v>
      </c>
      <c r="EVL276" t="s">
        <v>362</v>
      </c>
      <c r="EVM276" t="s">
        <v>362</v>
      </c>
      <c r="EVN276" t="s">
        <v>362</v>
      </c>
      <c r="EVO276" t="s">
        <v>362</v>
      </c>
      <c r="EVP276" t="s">
        <v>362</v>
      </c>
      <c r="EVQ276" t="s">
        <v>362</v>
      </c>
      <c r="EVR276" t="s">
        <v>362</v>
      </c>
      <c r="EVS276" t="s">
        <v>362</v>
      </c>
      <c r="EVT276" t="s">
        <v>362</v>
      </c>
      <c r="EVU276" t="s">
        <v>362</v>
      </c>
      <c r="EVV276" t="s">
        <v>362</v>
      </c>
      <c r="EVW276" t="s">
        <v>362</v>
      </c>
      <c r="EVX276" t="s">
        <v>362</v>
      </c>
      <c r="EVY276" t="s">
        <v>362</v>
      </c>
      <c r="EVZ276" t="s">
        <v>362</v>
      </c>
      <c r="EWA276" t="s">
        <v>362</v>
      </c>
      <c r="EWB276" t="s">
        <v>362</v>
      </c>
      <c r="EWC276" t="s">
        <v>362</v>
      </c>
      <c r="EWD276" t="s">
        <v>362</v>
      </c>
      <c r="EWE276" t="s">
        <v>362</v>
      </c>
      <c r="EWF276" t="s">
        <v>362</v>
      </c>
      <c r="EWG276" t="s">
        <v>362</v>
      </c>
      <c r="EWH276" t="s">
        <v>362</v>
      </c>
      <c r="EWI276" t="s">
        <v>362</v>
      </c>
      <c r="EWJ276" t="s">
        <v>362</v>
      </c>
      <c r="EWK276" t="s">
        <v>362</v>
      </c>
      <c r="EWL276" t="s">
        <v>362</v>
      </c>
      <c r="EWM276" t="s">
        <v>362</v>
      </c>
      <c r="EWN276" t="s">
        <v>362</v>
      </c>
      <c r="EWO276" t="s">
        <v>362</v>
      </c>
      <c r="EWP276" t="s">
        <v>362</v>
      </c>
      <c r="EWQ276" t="s">
        <v>362</v>
      </c>
      <c r="EWR276" t="s">
        <v>362</v>
      </c>
      <c r="EWS276" t="s">
        <v>362</v>
      </c>
      <c r="EWT276" t="s">
        <v>362</v>
      </c>
      <c r="EWU276" t="s">
        <v>362</v>
      </c>
      <c r="EWV276" t="s">
        <v>362</v>
      </c>
      <c r="EWW276" t="s">
        <v>362</v>
      </c>
      <c r="EWX276" t="s">
        <v>362</v>
      </c>
      <c r="EWY276" t="s">
        <v>362</v>
      </c>
      <c r="EWZ276" t="s">
        <v>362</v>
      </c>
      <c r="EXA276" t="s">
        <v>362</v>
      </c>
      <c r="EXB276" t="s">
        <v>362</v>
      </c>
      <c r="EXC276" t="s">
        <v>362</v>
      </c>
      <c r="EXD276" t="s">
        <v>362</v>
      </c>
      <c r="EXE276" t="s">
        <v>362</v>
      </c>
      <c r="EXF276" t="s">
        <v>362</v>
      </c>
      <c r="EXG276" t="s">
        <v>362</v>
      </c>
      <c r="EXH276" t="s">
        <v>362</v>
      </c>
      <c r="EXI276" t="s">
        <v>362</v>
      </c>
      <c r="EXJ276" t="s">
        <v>362</v>
      </c>
      <c r="EXK276" t="s">
        <v>362</v>
      </c>
      <c r="EXL276" t="s">
        <v>362</v>
      </c>
      <c r="EXM276" t="s">
        <v>362</v>
      </c>
      <c r="EXN276" t="s">
        <v>362</v>
      </c>
      <c r="EXO276" t="s">
        <v>362</v>
      </c>
      <c r="EXP276" t="s">
        <v>362</v>
      </c>
      <c r="EXQ276" t="s">
        <v>362</v>
      </c>
      <c r="EXR276" t="s">
        <v>362</v>
      </c>
      <c r="EXS276" t="s">
        <v>362</v>
      </c>
      <c r="EXT276" t="s">
        <v>362</v>
      </c>
      <c r="EXU276" t="s">
        <v>362</v>
      </c>
      <c r="EXV276" t="s">
        <v>362</v>
      </c>
      <c r="EXW276" t="s">
        <v>362</v>
      </c>
      <c r="EXX276" t="s">
        <v>362</v>
      </c>
      <c r="EXY276" t="s">
        <v>362</v>
      </c>
      <c r="EXZ276" t="s">
        <v>362</v>
      </c>
      <c r="EYA276" t="s">
        <v>362</v>
      </c>
      <c r="EYB276" t="s">
        <v>362</v>
      </c>
      <c r="EYC276" t="s">
        <v>362</v>
      </c>
      <c r="EYD276" t="s">
        <v>362</v>
      </c>
      <c r="EYE276" t="s">
        <v>362</v>
      </c>
      <c r="EYF276" t="s">
        <v>362</v>
      </c>
      <c r="EYG276" t="s">
        <v>362</v>
      </c>
      <c r="EYH276" t="s">
        <v>362</v>
      </c>
      <c r="EYI276" t="s">
        <v>362</v>
      </c>
      <c r="EYJ276" t="s">
        <v>362</v>
      </c>
      <c r="EYK276" t="s">
        <v>362</v>
      </c>
      <c r="EYL276" t="s">
        <v>362</v>
      </c>
      <c r="EYM276" t="s">
        <v>362</v>
      </c>
      <c r="EYN276" t="s">
        <v>362</v>
      </c>
      <c r="EYO276" t="s">
        <v>362</v>
      </c>
      <c r="EYP276" t="s">
        <v>362</v>
      </c>
      <c r="EYQ276" t="s">
        <v>362</v>
      </c>
      <c r="EYR276" t="s">
        <v>362</v>
      </c>
      <c r="EYS276" t="s">
        <v>362</v>
      </c>
      <c r="EYT276" t="s">
        <v>362</v>
      </c>
      <c r="EYU276" t="s">
        <v>362</v>
      </c>
      <c r="EYV276" t="s">
        <v>362</v>
      </c>
      <c r="EYW276" t="s">
        <v>362</v>
      </c>
      <c r="EYX276" t="s">
        <v>362</v>
      </c>
      <c r="EYY276" t="s">
        <v>362</v>
      </c>
      <c r="EYZ276" t="s">
        <v>362</v>
      </c>
      <c r="EZA276" t="s">
        <v>362</v>
      </c>
      <c r="EZB276" t="s">
        <v>362</v>
      </c>
      <c r="EZC276" t="s">
        <v>362</v>
      </c>
      <c r="EZD276" t="s">
        <v>362</v>
      </c>
      <c r="EZE276" t="s">
        <v>362</v>
      </c>
      <c r="EZF276" t="s">
        <v>362</v>
      </c>
      <c r="EZG276" t="s">
        <v>362</v>
      </c>
      <c r="EZH276" t="s">
        <v>362</v>
      </c>
      <c r="EZI276" t="s">
        <v>362</v>
      </c>
      <c r="EZJ276" t="s">
        <v>362</v>
      </c>
      <c r="EZK276" t="s">
        <v>362</v>
      </c>
      <c r="EZL276" t="s">
        <v>362</v>
      </c>
      <c r="EZM276" t="s">
        <v>362</v>
      </c>
      <c r="EZN276" t="s">
        <v>362</v>
      </c>
      <c r="EZO276" t="s">
        <v>362</v>
      </c>
      <c r="EZP276" t="s">
        <v>362</v>
      </c>
      <c r="EZQ276" t="s">
        <v>362</v>
      </c>
      <c r="EZR276" t="s">
        <v>362</v>
      </c>
      <c r="EZS276" t="s">
        <v>362</v>
      </c>
      <c r="EZT276" t="s">
        <v>362</v>
      </c>
      <c r="EZU276" t="s">
        <v>362</v>
      </c>
      <c r="EZV276" t="s">
        <v>362</v>
      </c>
      <c r="EZW276" t="s">
        <v>362</v>
      </c>
      <c r="EZX276" t="s">
        <v>362</v>
      </c>
      <c r="EZY276" t="s">
        <v>362</v>
      </c>
      <c r="EZZ276" t="s">
        <v>362</v>
      </c>
      <c r="FAA276" t="s">
        <v>362</v>
      </c>
      <c r="FAB276" t="s">
        <v>362</v>
      </c>
      <c r="FAC276" t="s">
        <v>362</v>
      </c>
      <c r="FAD276" t="s">
        <v>362</v>
      </c>
      <c r="FAE276" t="s">
        <v>362</v>
      </c>
      <c r="FAF276" t="s">
        <v>362</v>
      </c>
      <c r="FAG276" t="s">
        <v>362</v>
      </c>
      <c r="FAH276" t="s">
        <v>362</v>
      </c>
      <c r="FAI276" t="s">
        <v>362</v>
      </c>
      <c r="FAJ276" t="s">
        <v>362</v>
      </c>
      <c r="FAK276" t="s">
        <v>362</v>
      </c>
      <c r="FAL276" t="s">
        <v>362</v>
      </c>
      <c r="FAM276" t="s">
        <v>362</v>
      </c>
      <c r="FAN276" t="s">
        <v>362</v>
      </c>
      <c r="FAO276" t="s">
        <v>362</v>
      </c>
      <c r="FAP276" t="s">
        <v>362</v>
      </c>
      <c r="FAQ276" t="s">
        <v>362</v>
      </c>
      <c r="FAR276" t="s">
        <v>362</v>
      </c>
      <c r="FAS276" t="s">
        <v>362</v>
      </c>
      <c r="FAT276" t="s">
        <v>362</v>
      </c>
      <c r="FAU276" t="s">
        <v>362</v>
      </c>
      <c r="FAV276" t="s">
        <v>362</v>
      </c>
      <c r="FAW276" t="s">
        <v>362</v>
      </c>
      <c r="FAX276" t="s">
        <v>362</v>
      </c>
      <c r="FAY276" t="s">
        <v>362</v>
      </c>
      <c r="FAZ276" t="s">
        <v>362</v>
      </c>
      <c r="FBA276" t="s">
        <v>362</v>
      </c>
      <c r="FBB276" t="s">
        <v>362</v>
      </c>
      <c r="FBC276" t="s">
        <v>362</v>
      </c>
      <c r="FBD276" t="s">
        <v>362</v>
      </c>
      <c r="FBE276" t="s">
        <v>362</v>
      </c>
      <c r="FBF276" t="s">
        <v>362</v>
      </c>
      <c r="FBG276" t="s">
        <v>362</v>
      </c>
      <c r="FBH276" t="s">
        <v>362</v>
      </c>
      <c r="FBI276" t="s">
        <v>362</v>
      </c>
      <c r="FBJ276" t="s">
        <v>362</v>
      </c>
      <c r="FBK276" t="s">
        <v>362</v>
      </c>
      <c r="FBL276" t="s">
        <v>362</v>
      </c>
      <c r="FBM276" t="s">
        <v>362</v>
      </c>
      <c r="FBN276" t="s">
        <v>362</v>
      </c>
      <c r="FBO276" t="s">
        <v>362</v>
      </c>
      <c r="FBP276" t="s">
        <v>362</v>
      </c>
      <c r="FBQ276" t="s">
        <v>362</v>
      </c>
      <c r="FBR276" t="s">
        <v>362</v>
      </c>
      <c r="FBS276" t="s">
        <v>362</v>
      </c>
      <c r="FBT276" t="s">
        <v>362</v>
      </c>
      <c r="FBU276" t="s">
        <v>362</v>
      </c>
      <c r="FBV276" t="s">
        <v>362</v>
      </c>
      <c r="FBW276" t="s">
        <v>362</v>
      </c>
      <c r="FBX276" t="s">
        <v>362</v>
      </c>
      <c r="FBY276" t="s">
        <v>362</v>
      </c>
      <c r="FBZ276" t="s">
        <v>362</v>
      </c>
      <c r="FCA276" t="s">
        <v>362</v>
      </c>
      <c r="FCB276" t="s">
        <v>362</v>
      </c>
      <c r="FCC276" t="s">
        <v>362</v>
      </c>
      <c r="FCD276" t="s">
        <v>362</v>
      </c>
      <c r="FCE276" t="s">
        <v>362</v>
      </c>
      <c r="FCF276" t="s">
        <v>362</v>
      </c>
      <c r="FCG276" t="s">
        <v>362</v>
      </c>
      <c r="FCH276" t="s">
        <v>362</v>
      </c>
      <c r="FCI276" t="s">
        <v>362</v>
      </c>
      <c r="FCJ276" t="s">
        <v>362</v>
      </c>
      <c r="FCK276" t="s">
        <v>362</v>
      </c>
      <c r="FCL276" t="s">
        <v>362</v>
      </c>
      <c r="FCM276" t="s">
        <v>362</v>
      </c>
      <c r="FCN276" t="s">
        <v>362</v>
      </c>
      <c r="FCO276" t="s">
        <v>362</v>
      </c>
      <c r="FCP276" t="s">
        <v>362</v>
      </c>
      <c r="FCQ276" t="s">
        <v>362</v>
      </c>
      <c r="FCR276" t="s">
        <v>362</v>
      </c>
      <c r="FCS276" t="s">
        <v>362</v>
      </c>
      <c r="FCT276" t="s">
        <v>362</v>
      </c>
      <c r="FCU276" t="s">
        <v>362</v>
      </c>
      <c r="FCV276" t="s">
        <v>362</v>
      </c>
      <c r="FCW276" t="s">
        <v>362</v>
      </c>
      <c r="FCX276" t="s">
        <v>362</v>
      </c>
      <c r="FCY276" t="s">
        <v>362</v>
      </c>
      <c r="FCZ276" t="s">
        <v>362</v>
      </c>
      <c r="FDA276" t="s">
        <v>362</v>
      </c>
      <c r="FDB276" t="s">
        <v>362</v>
      </c>
      <c r="FDC276" t="s">
        <v>362</v>
      </c>
      <c r="FDD276" t="s">
        <v>362</v>
      </c>
      <c r="FDE276" t="s">
        <v>362</v>
      </c>
      <c r="FDF276" t="s">
        <v>362</v>
      </c>
      <c r="FDG276" t="s">
        <v>362</v>
      </c>
      <c r="FDH276" t="s">
        <v>362</v>
      </c>
      <c r="FDI276" t="s">
        <v>362</v>
      </c>
      <c r="FDJ276" t="s">
        <v>362</v>
      </c>
      <c r="FDK276" t="s">
        <v>362</v>
      </c>
      <c r="FDL276" t="s">
        <v>362</v>
      </c>
      <c r="FDM276" t="s">
        <v>362</v>
      </c>
      <c r="FDN276" t="s">
        <v>362</v>
      </c>
      <c r="FDO276" t="s">
        <v>362</v>
      </c>
      <c r="FDP276" t="s">
        <v>362</v>
      </c>
      <c r="FDQ276" t="s">
        <v>362</v>
      </c>
      <c r="FDR276" t="s">
        <v>362</v>
      </c>
      <c r="FDS276" t="s">
        <v>362</v>
      </c>
      <c r="FDT276" t="s">
        <v>362</v>
      </c>
      <c r="FDU276" t="s">
        <v>362</v>
      </c>
      <c r="FDV276" t="s">
        <v>362</v>
      </c>
      <c r="FDW276" t="s">
        <v>362</v>
      </c>
      <c r="FDX276" t="s">
        <v>362</v>
      </c>
      <c r="FDY276" t="s">
        <v>362</v>
      </c>
      <c r="FDZ276" t="s">
        <v>362</v>
      </c>
      <c r="FEA276" t="s">
        <v>362</v>
      </c>
      <c r="FEB276" t="s">
        <v>362</v>
      </c>
      <c r="FEC276" t="s">
        <v>362</v>
      </c>
      <c r="FED276" t="s">
        <v>362</v>
      </c>
      <c r="FEE276" t="s">
        <v>362</v>
      </c>
      <c r="FEF276" t="s">
        <v>362</v>
      </c>
      <c r="FEG276" t="s">
        <v>362</v>
      </c>
      <c r="FEH276" t="s">
        <v>362</v>
      </c>
      <c r="FEI276" t="s">
        <v>362</v>
      </c>
      <c r="FEJ276" t="s">
        <v>362</v>
      </c>
      <c r="FEK276" t="s">
        <v>362</v>
      </c>
      <c r="FEL276" t="s">
        <v>362</v>
      </c>
      <c r="FEM276" t="s">
        <v>362</v>
      </c>
      <c r="FEN276" t="s">
        <v>362</v>
      </c>
      <c r="FEO276" t="s">
        <v>362</v>
      </c>
      <c r="FEP276" t="s">
        <v>362</v>
      </c>
      <c r="FEQ276" t="s">
        <v>362</v>
      </c>
      <c r="FER276" t="s">
        <v>362</v>
      </c>
      <c r="FES276" t="s">
        <v>362</v>
      </c>
      <c r="FET276" t="s">
        <v>362</v>
      </c>
      <c r="FEU276" t="s">
        <v>362</v>
      </c>
      <c r="FEV276" t="s">
        <v>362</v>
      </c>
      <c r="FEW276" t="s">
        <v>362</v>
      </c>
      <c r="FEX276" t="s">
        <v>362</v>
      </c>
      <c r="FEY276" t="s">
        <v>362</v>
      </c>
      <c r="FEZ276" t="s">
        <v>362</v>
      </c>
      <c r="FFA276" t="s">
        <v>362</v>
      </c>
      <c r="FFB276" t="s">
        <v>362</v>
      </c>
      <c r="FFC276" t="s">
        <v>362</v>
      </c>
      <c r="FFD276" t="s">
        <v>362</v>
      </c>
      <c r="FFE276" t="s">
        <v>362</v>
      </c>
      <c r="FFF276" t="s">
        <v>362</v>
      </c>
      <c r="FFG276" t="s">
        <v>362</v>
      </c>
      <c r="FFH276" t="s">
        <v>362</v>
      </c>
      <c r="FFI276" t="s">
        <v>362</v>
      </c>
      <c r="FFJ276" t="s">
        <v>362</v>
      </c>
      <c r="FFK276" t="s">
        <v>362</v>
      </c>
      <c r="FFL276" t="s">
        <v>362</v>
      </c>
      <c r="FFM276" t="s">
        <v>362</v>
      </c>
      <c r="FFN276" t="s">
        <v>362</v>
      </c>
      <c r="FFO276" t="s">
        <v>362</v>
      </c>
      <c r="FFP276" t="s">
        <v>362</v>
      </c>
      <c r="FFQ276" t="s">
        <v>362</v>
      </c>
      <c r="FFR276" t="s">
        <v>362</v>
      </c>
      <c r="FFS276" t="s">
        <v>362</v>
      </c>
      <c r="FFT276" t="s">
        <v>362</v>
      </c>
      <c r="FFU276" t="s">
        <v>362</v>
      </c>
      <c r="FFV276" t="s">
        <v>362</v>
      </c>
      <c r="FFW276" t="s">
        <v>362</v>
      </c>
      <c r="FFX276" t="s">
        <v>362</v>
      </c>
      <c r="FFY276" t="s">
        <v>362</v>
      </c>
      <c r="FFZ276" t="s">
        <v>362</v>
      </c>
      <c r="FGA276" t="s">
        <v>362</v>
      </c>
      <c r="FGB276" t="s">
        <v>362</v>
      </c>
      <c r="FGC276" t="s">
        <v>362</v>
      </c>
      <c r="FGD276" t="s">
        <v>362</v>
      </c>
      <c r="FGE276" t="s">
        <v>362</v>
      </c>
      <c r="FGF276" t="s">
        <v>362</v>
      </c>
      <c r="FGG276" t="s">
        <v>362</v>
      </c>
      <c r="FGH276" t="s">
        <v>362</v>
      </c>
      <c r="FGI276" t="s">
        <v>362</v>
      </c>
      <c r="FGJ276" t="s">
        <v>362</v>
      </c>
      <c r="FGK276" t="s">
        <v>362</v>
      </c>
      <c r="FGL276" t="s">
        <v>362</v>
      </c>
      <c r="FGM276" t="s">
        <v>362</v>
      </c>
      <c r="FGN276" t="s">
        <v>362</v>
      </c>
      <c r="FGO276" t="s">
        <v>362</v>
      </c>
      <c r="FGP276" t="s">
        <v>362</v>
      </c>
      <c r="FGQ276" t="s">
        <v>362</v>
      </c>
      <c r="FGR276" t="s">
        <v>362</v>
      </c>
      <c r="FGS276" t="s">
        <v>362</v>
      </c>
      <c r="FGT276" t="s">
        <v>362</v>
      </c>
      <c r="FGU276" t="s">
        <v>362</v>
      </c>
      <c r="FGV276" t="s">
        <v>362</v>
      </c>
      <c r="FGW276" t="s">
        <v>362</v>
      </c>
      <c r="FGX276" t="s">
        <v>362</v>
      </c>
      <c r="FGY276" t="s">
        <v>362</v>
      </c>
      <c r="FGZ276" t="s">
        <v>362</v>
      </c>
      <c r="FHA276" t="s">
        <v>362</v>
      </c>
      <c r="FHB276" t="s">
        <v>362</v>
      </c>
      <c r="FHC276" t="s">
        <v>362</v>
      </c>
      <c r="FHD276" t="s">
        <v>362</v>
      </c>
      <c r="FHE276" t="s">
        <v>362</v>
      </c>
      <c r="FHF276" t="s">
        <v>362</v>
      </c>
      <c r="FHG276" t="s">
        <v>362</v>
      </c>
      <c r="FHH276" t="s">
        <v>362</v>
      </c>
      <c r="FHI276" t="s">
        <v>362</v>
      </c>
      <c r="FHJ276" t="s">
        <v>362</v>
      </c>
      <c r="FHK276" t="s">
        <v>362</v>
      </c>
      <c r="FHL276" t="s">
        <v>362</v>
      </c>
      <c r="FHM276" t="s">
        <v>362</v>
      </c>
      <c r="FHN276" t="s">
        <v>362</v>
      </c>
      <c r="FHO276" t="s">
        <v>362</v>
      </c>
      <c r="FHP276" t="s">
        <v>362</v>
      </c>
      <c r="FHQ276" t="s">
        <v>362</v>
      </c>
      <c r="FHR276" t="s">
        <v>362</v>
      </c>
      <c r="FHS276" t="s">
        <v>362</v>
      </c>
      <c r="FHT276" t="s">
        <v>362</v>
      </c>
      <c r="FHU276" t="s">
        <v>362</v>
      </c>
      <c r="FHV276" t="s">
        <v>362</v>
      </c>
      <c r="FHW276" t="s">
        <v>362</v>
      </c>
      <c r="FHX276" t="s">
        <v>362</v>
      </c>
      <c r="FHY276" t="s">
        <v>362</v>
      </c>
      <c r="FHZ276" t="s">
        <v>362</v>
      </c>
      <c r="FIA276" t="s">
        <v>362</v>
      </c>
      <c r="FIB276" t="s">
        <v>362</v>
      </c>
      <c r="FIC276" t="s">
        <v>362</v>
      </c>
      <c r="FID276" t="s">
        <v>362</v>
      </c>
      <c r="FIE276" t="s">
        <v>362</v>
      </c>
      <c r="FIF276" t="s">
        <v>362</v>
      </c>
      <c r="FIG276" t="s">
        <v>362</v>
      </c>
      <c r="FIH276" t="s">
        <v>362</v>
      </c>
      <c r="FII276" t="s">
        <v>362</v>
      </c>
      <c r="FIJ276" t="s">
        <v>362</v>
      </c>
      <c r="FIK276" t="s">
        <v>362</v>
      </c>
      <c r="FIL276" t="s">
        <v>362</v>
      </c>
      <c r="FIM276" t="s">
        <v>362</v>
      </c>
      <c r="FIN276" t="s">
        <v>362</v>
      </c>
      <c r="FIO276" t="s">
        <v>362</v>
      </c>
      <c r="FIP276" t="s">
        <v>362</v>
      </c>
      <c r="FIQ276" t="s">
        <v>362</v>
      </c>
      <c r="FIR276" t="s">
        <v>362</v>
      </c>
      <c r="FIS276" t="s">
        <v>362</v>
      </c>
      <c r="FIT276" t="s">
        <v>362</v>
      </c>
      <c r="FIU276" t="s">
        <v>362</v>
      </c>
      <c r="FIV276" t="s">
        <v>362</v>
      </c>
      <c r="FIW276" t="s">
        <v>362</v>
      </c>
      <c r="FIX276" t="s">
        <v>362</v>
      </c>
      <c r="FIY276" t="s">
        <v>362</v>
      </c>
      <c r="FIZ276" t="s">
        <v>362</v>
      </c>
      <c r="FJA276" t="s">
        <v>362</v>
      </c>
      <c r="FJB276" t="s">
        <v>362</v>
      </c>
      <c r="FJC276" t="s">
        <v>362</v>
      </c>
      <c r="FJD276" t="s">
        <v>362</v>
      </c>
      <c r="FJE276" t="s">
        <v>362</v>
      </c>
      <c r="FJF276" t="s">
        <v>362</v>
      </c>
      <c r="FJG276" t="s">
        <v>362</v>
      </c>
      <c r="FJH276" t="s">
        <v>362</v>
      </c>
      <c r="FJI276" t="s">
        <v>362</v>
      </c>
      <c r="FJJ276" t="s">
        <v>362</v>
      </c>
      <c r="FJK276" t="s">
        <v>362</v>
      </c>
      <c r="FJL276" t="s">
        <v>362</v>
      </c>
      <c r="FJM276" t="s">
        <v>362</v>
      </c>
      <c r="FJN276" t="s">
        <v>362</v>
      </c>
      <c r="FJO276" t="s">
        <v>362</v>
      </c>
      <c r="FJP276" t="s">
        <v>362</v>
      </c>
      <c r="FJQ276" t="s">
        <v>362</v>
      </c>
      <c r="FJR276" t="s">
        <v>362</v>
      </c>
      <c r="FJS276" t="s">
        <v>362</v>
      </c>
      <c r="FJT276" t="s">
        <v>362</v>
      </c>
      <c r="FJU276" t="s">
        <v>362</v>
      </c>
      <c r="FJV276" t="s">
        <v>362</v>
      </c>
      <c r="FJW276" t="s">
        <v>362</v>
      </c>
      <c r="FJX276" t="s">
        <v>362</v>
      </c>
      <c r="FJY276" t="s">
        <v>362</v>
      </c>
      <c r="FJZ276" t="s">
        <v>362</v>
      </c>
      <c r="FKA276" t="s">
        <v>362</v>
      </c>
      <c r="FKB276" t="s">
        <v>362</v>
      </c>
      <c r="FKC276" t="s">
        <v>362</v>
      </c>
      <c r="FKD276" t="s">
        <v>362</v>
      </c>
      <c r="FKE276" t="s">
        <v>362</v>
      </c>
      <c r="FKF276" t="s">
        <v>362</v>
      </c>
      <c r="FKG276" t="s">
        <v>362</v>
      </c>
      <c r="FKH276" t="s">
        <v>362</v>
      </c>
      <c r="FKI276" t="s">
        <v>362</v>
      </c>
      <c r="FKJ276" t="s">
        <v>362</v>
      </c>
      <c r="FKK276" t="s">
        <v>362</v>
      </c>
      <c r="FKL276" t="s">
        <v>362</v>
      </c>
      <c r="FKM276" t="s">
        <v>362</v>
      </c>
      <c r="FKN276" t="s">
        <v>362</v>
      </c>
      <c r="FKO276" t="s">
        <v>362</v>
      </c>
      <c r="FKP276" t="s">
        <v>362</v>
      </c>
      <c r="FKQ276" t="s">
        <v>362</v>
      </c>
      <c r="FKR276" t="s">
        <v>362</v>
      </c>
      <c r="FKS276" t="s">
        <v>362</v>
      </c>
      <c r="FKT276" t="s">
        <v>362</v>
      </c>
      <c r="FKU276" t="s">
        <v>362</v>
      </c>
      <c r="FKV276" t="s">
        <v>362</v>
      </c>
      <c r="FKW276" t="s">
        <v>362</v>
      </c>
      <c r="FKX276" t="s">
        <v>362</v>
      </c>
      <c r="FKY276" t="s">
        <v>362</v>
      </c>
      <c r="FKZ276" t="s">
        <v>362</v>
      </c>
      <c r="FLA276" t="s">
        <v>362</v>
      </c>
      <c r="FLB276" t="s">
        <v>362</v>
      </c>
      <c r="FLC276" t="s">
        <v>362</v>
      </c>
      <c r="FLD276" t="s">
        <v>362</v>
      </c>
      <c r="FLE276" t="s">
        <v>362</v>
      </c>
      <c r="FLF276" t="s">
        <v>362</v>
      </c>
      <c r="FLG276" t="s">
        <v>362</v>
      </c>
      <c r="FLH276" t="s">
        <v>362</v>
      </c>
      <c r="FLI276" t="s">
        <v>362</v>
      </c>
      <c r="FLJ276" t="s">
        <v>362</v>
      </c>
      <c r="FLK276" t="s">
        <v>362</v>
      </c>
      <c r="FLL276" t="s">
        <v>362</v>
      </c>
      <c r="FLM276" t="s">
        <v>362</v>
      </c>
      <c r="FLN276" t="s">
        <v>362</v>
      </c>
      <c r="FLO276" t="s">
        <v>362</v>
      </c>
      <c r="FLP276" t="s">
        <v>362</v>
      </c>
      <c r="FLQ276" t="s">
        <v>362</v>
      </c>
      <c r="FLR276" t="s">
        <v>362</v>
      </c>
      <c r="FLS276" t="s">
        <v>362</v>
      </c>
      <c r="FLT276" t="s">
        <v>362</v>
      </c>
      <c r="FLU276" t="s">
        <v>362</v>
      </c>
      <c r="FLV276" t="s">
        <v>362</v>
      </c>
      <c r="FLW276" t="s">
        <v>362</v>
      </c>
      <c r="FLX276" t="s">
        <v>362</v>
      </c>
      <c r="FLY276" t="s">
        <v>362</v>
      </c>
      <c r="FLZ276" t="s">
        <v>362</v>
      </c>
      <c r="FMA276" t="s">
        <v>362</v>
      </c>
      <c r="FMB276" t="s">
        <v>362</v>
      </c>
      <c r="FMC276" t="s">
        <v>362</v>
      </c>
      <c r="FMD276" t="s">
        <v>362</v>
      </c>
      <c r="FME276" t="s">
        <v>362</v>
      </c>
      <c r="FMF276" t="s">
        <v>362</v>
      </c>
      <c r="FMG276" t="s">
        <v>362</v>
      </c>
      <c r="FMH276" t="s">
        <v>362</v>
      </c>
      <c r="FMI276" t="s">
        <v>362</v>
      </c>
      <c r="FMJ276" t="s">
        <v>362</v>
      </c>
      <c r="FMK276" t="s">
        <v>362</v>
      </c>
      <c r="FML276" t="s">
        <v>362</v>
      </c>
      <c r="FMM276" t="s">
        <v>362</v>
      </c>
      <c r="FMN276" t="s">
        <v>362</v>
      </c>
      <c r="FMO276" t="s">
        <v>362</v>
      </c>
      <c r="FMP276" t="s">
        <v>362</v>
      </c>
      <c r="FMQ276" t="s">
        <v>362</v>
      </c>
      <c r="FMR276" t="s">
        <v>362</v>
      </c>
      <c r="FMS276" t="s">
        <v>362</v>
      </c>
      <c r="FMT276" t="s">
        <v>362</v>
      </c>
      <c r="FMU276" t="s">
        <v>362</v>
      </c>
      <c r="FMV276" t="s">
        <v>362</v>
      </c>
      <c r="FMW276" t="s">
        <v>362</v>
      </c>
      <c r="FMX276" t="s">
        <v>362</v>
      </c>
      <c r="FMY276" t="s">
        <v>362</v>
      </c>
      <c r="FMZ276" t="s">
        <v>362</v>
      </c>
      <c r="FNA276" t="s">
        <v>362</v>
      </c>
      <c r="FNB276" t="s">
        <v>362</v>
      </c>
      <c r="FNC276" t="s">
        <v>362</v>
      </c>
      <c r="FND276" t="s">
        <v>362</v>
      </c>
      <c r="FNE276" t="s">
        <v>362</v>
      </c>
      <c r="FNF276" t="s">
        <v>362</v>
      </c>
      <c r="FNG276" t="s">
        <v>362</v>
      </c>
      <c r="FNH276" t="s">
        <v>362</v>
      </c>
      <c r="FNI276" t="s">
        <v>362</v>
      </c>
      <c r="FNJ276" t="s">
        <v>362</v>
      </c>
      <c r="FNK276" t="s">
        <v>362</v>
      </c>
      <c r="FNL276" t="s">
        <v>362</v>
      </c>
      <c r="FNM276" t="s">
        <v>362</v>
      </c>
      <c r="FNN276" t="s">
        <v>362</v>
      </c>
      <c r="FNO276" t="s">
        <v>362</v>
      </c>
      <c r="FNP276" t="s">
        <v>362</v>
      </c>
      <c r="FNQ276" t="s">
        <v>362</v>
      </c>
      <c r="FNR276" t="s">
        <v>362</v>
      </c>
      <c r="FNS276" t="s">
        <v>362</v>
      </c>
      <c r="FNT276" t="s">
        <v>362</v>
      </c>
      <c r="FNU276" t="s">
        <v>362</v>
      </c>
      <c r="FNV276" t="s">
        <v>362</v>
      </c>
      <c r="FNW276" t="s">
        <v>362</v>
      </c>
      <c r="FNX276" t="s">
        <v>362</v>
      </c>
      <c r="FNY276" t="s">
        <v>362</v>
      </c>
      <c r="FNZ276" t="s">
        <v>362</v>
      </c>
      <c r="FOA276" t="s">
        <v>362</v>
      </c>
      <c r="FOB276" t="s">
        <v>362</v>
      </c>
      <c r="FOC276" t="s">
        <v>362</v>
      </c>
      <c r="FOD276" t="s">
        <v>362</v>
      </c>
      <c r="FOE276" t="s">
        <v>362</v>
      </c>
      <c r="FOF276" t="s">
        <v>362</v>
      </c>
      <c r="FOG276" t="s">
        <v>362</v>
      </c>
      <c r="FOH276" t="s">
        <v>362</v>
      </c>
      <c r="FOI276" t="s">
        <v>362</v>
      </c>
      <c r="FOJ276" t="s">
        <v>362</v>
      </c>
      <c r="FOK276" t="s">
        <v>362</v>
      </c>
      <c r="FOL276" t="s">
        <v>362</v>
      </c>
      <c r="FOM276" t="s">
        <v>362</v>
      </c>
      <c r="FON276" t="s">
        <v>362</v>
      </c>
      <c r="FOO276" t="s">
        <v>362</v>
      </c>
      <c r="FOP276" t="s">
        <v>362</v>
      </c>
      <c r="FOQ276" t="s">
        <v>362</v>
      </c>
      <c r="FOR276" t="s">
        <v>362</v>
      </c>
      <c r="FOS276" t="s">
        <v>362</v>
      </c>
      <c r="FOT276" t="s">
        <v>362</v>
      </c>
      <c r="FOU276" t="s">
        <v>362</v>
      </c>
      <c r="FOV276" t="s">
        <v>362</v>
      </c>
      <c r="FOW276" t="s">
        <v>362</v>
      </c>
      <c r="FOX276" t="s">
        <v>362</v>
      </c>
      <c r="FOY276" t="s">
        <v>362</v>
      </c>
      <c r="FOZ276" t="s">
        <v>362</v>
      </c>
      <c r="FPA276" t="s">
        <v>362</v>
      </c>
      <c r="FPB276" t="s">
        <v>362</v>
      </c>
      <c r="FPC276" t="s">
        <v>362</v>
      </c>
      <c r="FPD276" t="s">
        <v>362</v>
      </c>
      <c r="FPE276" t="s">
        <v>362</v>
      </c>
      <c r="FPF276" t="s">
        <v>362</v>
      </c>
      <c r="FPG276" t="s">
        <v>362</v>
      </c>
      <c r="FPH276" t="s">
        <v>362</v>
      </c>
      <c r="FPI276" t="s">
        <v>362</v>
      </c>
      <c r="FPJ276" t="s">
        <v>362</v>
      </c>
      <c r="FPK276" t="s">
        <v>362</v>
      </c>
      <c r="FPL276" t="s">
        <v>362</v>
      </c>
      <c r="FPM276" t="s">
        <v>362</v>
      </c>
      <c r="FPN276" t="s">
        <v>362</v>
      </c>
      <c r="FPO276" t="s">
        <v>362</v>
      </c>
      <c r="FPP276" t="s">
        <v>362</v>
      </c>
      <c r="FPQ276" t="s">
        <v>362</v>
      </c>
      <c r="FPR276" t="s">
        <v>362</v>
      </c>
      <c r="FPS276" t="s">
        <v>362</v>
      </c>
      <c r="FPT276" t="s">
        <v>362</v>
      </c>
      <c r="FPU276" t="s">
        <v>362</v>
      </c>
      <c r="FPV276" t="s">
        <v>362</v>
      </c>
      <c r="FPW276" t="s">
        <v>362</v>
      </c>
      <c r="FPX276" t="s">
        <v>362</v>
      </c>
      <c r="FPY276" t="s">
        <v>362</v>
      </c>
      <c r="FPZ276" t="s">
        <v>362</v>
      </c>
      <c r="FQA276" t="s">
        <v>362</v>
      </c>
      <c r="FQB276" t="s">
        <v>362</v>
      </c>
      <c r="FQC276" t="s">
        <v>362</v>
      </c>
      <c r="FQD276" t="s">
        <v>362</v>
      </c>
      <c r="FQE276" t="s">
        <v>362</v>
      </c>
      <c r="FQF276" t="s">
        <v>362</v>
      </c>
      <c r="FQG276" t="s">
        <v>362</v>
      </c>
      <c r="FQH276" t="s">
        <v>362</v>
      </c>
      <c r="FQI276" t="s">
        <v>362</v>
      </c>
      <c r="FQJ276" t="s">
        <v>362</v>
      </c>
      <c r="FQK276" t="s">
        <v>362</v>
      </c>
      <c r="FQL276" t="s">
        <v>362</v>
      </c>
      <c r="FQM276" t="s">
        <v>362</v>
      </c>
      <c r="FQN276" t="s">
        <v>362</v>
      </c>
      <c r="FQO276" t="s">
        <v>362</v>
      </c>
      <c r="FQP276" t="s">
        <v>362</v>
      </c>
      <c r="FQQ276" t="s">
        <v>362</v>
      </c>
      <c r="FQR276" t="s">
        <v>362</v>
      </c>
      <c r="FQS276" t="s">
        <v>362</v>
      </c>
      <c r="FQT276" t="s">
        <v>362</v>
      </c>
      <c r="FQU276" t="s">
        <v>362</v>
      </c>
      <c r="FQV276" t="s">
        <v>362</v>
      </c>
      <c r="FQW276" t="s">
        <v>362</v>
      </c>
      <c r="FQX276" t="s">
        <v>362</v>
      </c>
      <c r="FQY276" t="s">
        <v>362</v>
      </c>
      <c r="FQZ276" t="s">
        <v>362</v>
      </c>
      <c r="FRA276" t="s">
        <v>362</v>
      </c>
      <c r="FRB276" t="s">
        <v>362</v>
      </c>
      <c r="FRC276" t="s">
        <v>362</v>
      </c>
      <c r="FRD276" t="s">
        <v>362</v>
      </c>
      <c r="FRE276" t="s">
        <v>362</v>
      </c>
      <c r="FRF276" t="s">
        <v>362</v>
      </c>
      <c r="FRG276" t="s">
        <v>362</v>
      </c>
      <c r="FRH276" t="s">
        <v>362</v>
      </c>
      <c r="FRI276" t="s">
        <v>362</v>
      </c>
      <c r="FRJ276" t="s">
        <v>362</v>
      </c>
      <c r="FRK276" t="s">
        <v>362</v>
      </c>
      <c r="FRL276" t="s">
        <v>362</v>
      </c>
      <c r="FRM276" t="s">
        <v>362</v>
      </c>
      <c r="FRN276" t="s">
        <v>362</v>
      </c>
      <c r="FRO276" t="s">
        <v>362</v>
      </c>
      <c r="FRP276" t="s">
        <v>362</v>
      </c>
      <c r="FRQ276" t="s">
        <v>362</v>
      </c>
      <c r="FRR276" t="s">
        <v>362</v>
      </c>
      <c r="FRS276" t="s">
        <v>362</v>
      </c>
      <c r="FRT276" t="s">
        <v>362</v>
      </c>
      <c r="FRU276" t="s">
        <v>362</v>
      </c>
      <c r="FRV276" t="s">
        <v>362</v>
      </c>
      <c r="FRW276" t="s">
        <v>362</v>
      </c>
      <c r="FRX276" t="s">
        <v>362</v>
      </c>
      <c r="FRY276" t="s">
        <v>362</v>
      </c>
      <c r="FRZ276" t="s">
        <v>362</v>
      </c>
      <c r="FSA276" t="s">
        <v>362</v>
      </c>
      <c r="FSB276" t="s">
        <v>362</v>
      </c>
      <c r="FSC276" t="s">
        <v>362</v>
      </c>
      <c r="FSD276" t="s">
        <v>362</v>
      </c>
      <c r="FSE276" t="s">
        <v>362</v>
      </c>
      <c r="FSF276" t="s">
        <v>362</v>
      </c>
      <c r="FSG276" t="s">
        <v>362</v>
      </c>
      <c r="FSH276" t="s">
        <v>362</v>
      </c>
      <c r="FSI276" t="s">
        <v>362</v>
      </c>
      <c r="FSJ276" t="s">
        <v>362</v>
      </c>
      <c r="FSK276" t="s">
        <v>362</v>
      </c>
      <c r="FSL276" t="s">
        <v>362</v>
      </c>
      <c r="FSM276" t="s">
        <v>362</v>
      </c>
      <c r="FSN276" t="s">
        <v>362</v>
      </c>
      <c r="FSO276" t="s">
        <v>362</v>
      </c>
      <c r="FSP276" t="s">
        <v>362</v>
      </c>
      <c r="FSQ276" t="s">
        <v>362</v>
      </c>
      <c r="FSR276" t="s">
        <v>362</v>
      </c>
      <c r="FSS276" t="s">
        <v>362</v>
      </c>
      <c r="FST276" t="s">
        <v>362</v>
      </c>
      <c r="FSU276" t="s">
        <v>362</v>
      </c>
      <c r="FSV276" t="s">
        <v>362</v>
      </c>
      <c r="FSW276" t="s">
        <v>362</v>
      </c>
      <c r="FSX276" t="s">
        <v>362</v>
      </c>
      <c r="FSY276" t="s">
        <v>362</v>
      </c>
      <c r="FSZ276" t="s">
        <v>362</v>
      </c>
      <c r="FTA276" t="s">
        <v>362</v>
      </c>
      <c r="FTB276" t="s">
        <v>362</v>
      </c>
      <c r="FTC276" t="s">
        <v>362</v>
      </c>
      <c r="FTD276" t="s">
        <v>362</v>
      </c>
      <c r="FTE276" t="s">
        <v>362</v>
      </c>
      <c r="FTF276" t="s">
        <v>362</v>
      </c>
      <c r="FTG276" t="s">
        <v>362</v>
      </c>
      <c r="FTH276" t="s">
        <v>362</v>
      </c>
      <c r="FTI276" t="s">
        <v>362</v>
      </c>
      <c r="FTJ276" t="s">
        <v>362</v>
      </c>
      <c r="FTK276" t="s">
        <v>362</v>
      </c>
      <c r="FTL276" t="s">
        <v>362</v>
      </c>
      <c r="FTM276" t="s">
        <v>362</v>
      </c>
      <c r="FTN276" t="s">
        <v>362</v>
      </c>
      <c r="FTO276" t="s">
        <v>362</v>
      </c>
      <c r="FTP276" t="s">
        <v>362</v>
      </c>
      <c r="FTQ276" t="s">
        <v>362</v>
      </c>
      <c r="FTR276" t="s">
        <v>362</v>
      </c>
      <c r="FTS276" t="s">
        <v>362</v>
      </c>
      <c r="FTT276" t="s">
        <v>362</v>
      </c>
      <c r="FTU276" t="s">
        <v>362</v>
      </c>
      <c r="FTV276" t="s">
        <v>362</v>
      </c>
      <c r="FTW276" t="s">
        <v>362</v>
      </c>
      <c r="FTX276" t="s">
        <v>362</v>
      </c>
      <c r="FTY276" t="s">
        <v>362</v>
      </c>
      <c r="FTZ276" t="s">
        <v>362</v>
      </c>
      <c r="FUA276" t="s">
        <v>362</v>
      </c>
      <c r="FUB276" t="s">
        <v>362</v>
      </c>
      <c r="FUC276" t="s">
        <v>362</v>
      </c>
      <c r="FUD276" t="s">
        <v>362</v>
      </c>
      <c r="FUE276" t="s">
        <v>362</v>
      </c>
      <c r="FUF276" t="s">
        <v>362</v>
      </c>
      <c r="FUG276" t="s">
        <v>362</v>
      </c>
      <c r="FUH276" t="s">
        <v>362</v>
      </c>
      <c r="FUI276" t="s">
        <v>362</v>
      </c>
      <c r="FUJ276" t="s">
        <v>362</v>
      </c>
      <c r="FUK276" t="s">
        <v>362</v>
      </c>
      <c r="FUL276" t="s">
        <v>362</v>
      </c>
      <c r="FUM276" t="s">
        <v>362</v>
      </c>
      <c r="FUN276" t="s">
        <v>362</v>
      </c>
      <c r="FUO276" t="s">
        <v>362</v>
      </c>
      <c r="FUP276" t="s">
        <v>362</v>
      </c>
      <c r="FUQ276" t="s">
        <v>362</v>
      </c>
      <c r="FUR276" t="s">
        <v>362</v>
      </c>
      <c r="FUS276" t="s">
        <v>362</v>
      </c>
      <c r="FUT276" t="s">
        <v>362</v>
      </c>
      <c r="FUU276" t="s">
        <v>362</v>
      </c>
      <c r="FUV276" t="s">
        <v>362</v>
      </c>
      <c r="FUW276" t="s">
        <v>362</v>
      </c>
      <c r="FUX276" t="s">
        <v>362</v>
      </c>
      <c r="FUY276" t="s">
        <v>362</v>
      </c>
      <c r="FUZ276" t="s">
        <v>362</v>
      </c>
      <c r="FVA276" t="s">
        <v>362</v>
      </c>
      <c r="FVB276" t="s">
        <v>362</v>
      </c>
      <c r="FVC276" t="s">
        <v>362</v>
      </c>
      <c r="FVD276" t="s">
        <v>362</v>
      </c>
      <c r="FVE276" t="s">
        <v>362</v>
      </c>
      <c r="FVF276" t="s">
        <v>362</v>
      </c>
      <c r="FVG276" t="s">
        <v>362</v>
      </c>
      <c r="FVH276" t="s">
        <v>362</v>
      </c>
      <c r="FVI276" t="s">
        <v>362</v>
      </c>
      <c r="FVJ276" t="s">
        <v>362</v>
      </c>
      <c r="FVK276" t="s">
        <v>362</v>
      </c>
      <c r="FVL276" t="s">
        <v>362</v>
      </c>
      <c r="FVM276" t="s">
        <v>362</v>
      </c>
      <c r="FVN276" t="s">
        <v>362</v>
      </c>
      <c r="FVO276" t="s">
        <v>362</v>
      </c>
      <c r="FVP276" t="s">
        <v>362</v>
      </c>
      <c r="FVQ276" t="s">
        <v>362</v>
      </c>
      <c r="FVR276" t="s">
        <v>362</v>
      </c>
      <c r="FVS276" t="s">
        <v>362</v>
      </c>
      <c r="FVT276" t="s">
        <v>362</v>
      </c>
      <c r="FVU276" t="s">
        <v>362</v>
      </c>
      <c r="FVV276" t="s">
        <v>362</v>
      </c>
      <c r="FVW276" t="s">
        <v>362</v>
      </c>
      <c r="FVX276" t="s">
        <v>362</v>
      </c>
      <c r="FVY276" t="s">
        <v>362</v>
      </c>
      <c r="FVZ276" t="s">
        <v>362</v>
      </c>
      <c r="FWA276" t="s">
        <v>362</v>
      </c>
      <c r="FWB276" t="s">
        <v>362</v>
      </c>
      <c r="FWC276" t="s">
        <v>362</v>
      </c>
      <c r="FWD276" t="s">
        <v>362</v>
      </c>
      <c r="FWE276" t="s">
        <v>362</v>
      </c>
      <c r="FWF276" t="s">
        <v>362</v>
      </c>
      <c r="FWG276" t="s">
        <v>362</v>
      </c>
      <c r="FWH276" t="s">
        <v>362</v>
      </c>
      <c r="FWI276" t="s">
        <v>362</v>
      </c>
      <c r="FWJ276" t="s">
        <v>362</v>
      </c>
      <c r="FWK276" t="s">
        <v>362</v>
      </c>
      <c r="FWL276" t="s">
        <v>362</v>
      </c>
      <c r="FWM276" t="s">
        <v>362</v>
      </c>
      <c r="FWN276" t="s">
        <v>362</v>
      </c>
      <c r="FWO276" t="s">
        <v>362</v>
      </c>
      <c r="FWP276" t="s">
        <v>362</v>
      </c>
      <c r="FWQ276" t="s">
        <v>362</v>
      </c>
      <c r="FWR276" t="s">
        <v>362</v>
      </c>
      <c r="FWS276" t="s">
        <v>362</v>
      </c>
      <c r="FWT276" t="s">
        <v>362</v>
      </c>
      <c r="FWU276" t="s">
        <v>362</v>
      </c>
      <c r="FWV276" t="s">
        <v>362</v>
      </c>
      <c r="FWW276" t="s">
        <v>362</v>
      </c>
      <c r="FWX276" t="s">
        <v>362</v>
      </c>
      <c r="FWY276" t="s">
        <v>362</v>
      </c>
      <c r="FWZ276" t="s">
        <v>362</v>
      </c>
      <c r="FXA276" t="s">
        <v>362</v>
      </c>
      <c r="FXB276" t="s">
        <v>362</v>
      </c>
      <c r="FXC276" t="s">
        <v>362</v>
      </c>
      <c r="FXD276" t="s">
        <v>362</v>
      </c>
      <c r="FXE276" t="s">
        <v>362</v>
      </c>
      <c r="FXF276" t="s">
        <v>362</v>
      </c>
      <c r="FXG276" t="s">
        <v>362</v>
      </c>
      <c r="FXH276" t="s">
        <v>362</v>
      </c>
      <c r="FXI276" t="s">
        <v>362</v>
      </c>
      <c r="FXJ276" t="s">
        <v>362</v>
      </c>
      <c r="FXK276" t="s">
        <v>362</v>
      </c>
      <c r="FXL276" t="s">
        <v>362</v>
      </c>
      <c r="FXM276" t="s">
        <v>362</v>
      </c>
      <c r="FXN276" t="s">
        <v>362</v>
      </c>
      <c r="FXO276" t="s">
        <v>362</v>
      </c>
      <c r="FXP276" t="s">
        <v>362</v>
      </c>
      <c r="FXQ276" t="s">
        <v>362</v>
      </c>
      <c r="FXR276" t="s">
        <v>362</v>
      </c>
      <c r="FXS276" t="s">
        <v>362</v>
      </c>
      <c r="FXT276" t="s">
        <v>362</v>
      </c>
      <c r="FXU276" t="s">
        <v>362</v>
      </c>
      <c r="FXV276" t="s">
        <v>362</v>
      </c>
      <c r="FXW276" t="s">
        <v>362</v>
      </c>
      <c r="FXX276" t="s">
        <v>362</v>
      </c>
      <c r="FXY276" t="s">
        <v>362</v>
      </c>
      <c r="FXZ276" t="s">
        <v>362</v>
      </c>
      <c r="FYA276" t="s">
        <v>362</v>
      </c>
      <c r="FYB276" t="s">
        <v>362</v>
      </c>
      <c r="FYC276" t="s">
        <v>362</v>
      </c>
      <c r="FYD276" t="s">
        <v>362</v>
      </c>
      <c r="FYE276" t="s">
        <v>362</v>
      </c>
      <c r="FYF276" t="s">
        <v>362</v>
      </c>
      <c r="FYG276" t="s">
        <v>362</v>
      </c>
      <c r="FYH276" t="s">
        <v>362</v>
      </c>
      <c r="FYI276" t="s">
        <v>362</v>
      </c>
      <c r="FYJ276" t="s">
        <v>362</v>
      </c>
      <c r="FYK276" t="s">
        <v>362</v>
      </c>
      <c r="FYL276" t="s">
        <v>362</v>
      </c>
      <c r="FYM276" t="s">
        <v>362</v>
      </c>
      <c r="FYN276" t="s">
        <v>362</v>
      </c>
      <c r="FYO276" t="s">
        <v>362</v>
      </c>
      <c r="FYP276" t="s">
        <v>362</v>
      </c>
      <c r="FYQ276" t="s">
        <v>362</v>
      </c>
      <c r="FYR276" t="s">
        <v>362</v>
      </c>
      <c r="FYS276" t="s">
        <v>362</v>
      </c>
      <c r="FYT276" t="s">
        <v>362</v>
      </c>
      <c r="FYU276" t="s">
        <v>362</v>
      </c>
      <c r="FYV276" t="s">
        <v>362</v>
      </c>
      <c r="FYW276" t="s">
        <v>362</v>
      </c>
      <c r="FYX276" t="s">
        <v>362</v>
      </c>
      <c r="FYY276" t="s">
        <v>362</v>
      </c>
      <c r="FYZ276" t="s">
        <v>362</v>
      </c>
      <c r="FZA276" t="s">
        <v>362</v>
      </c>
      <c r="FZB276" t="s">
        <v>362</v>
      </c>
      <c r="FZC276" t="s">
        <v>362</v>
      </c>
      <c r="FZD276" t="s">
        <v>362</v>
      </c>
      <c r="FZE276" t="s">
        <v>362</v>
      </c>
      <c r="FZF276" t="s">
        <v>362</v>
      </c>
      <c r="FZG276" t="s">
        <v>362</v>
      </c>
      <c r="FZH276" t="s">
        <v>362</v>
      </c>
      <c r="FZI276" t="s">
        <v>362</v>
      </c>
      <c r="FZJ276" t="s">
        <v>362</v>
      </c>
      <c r="FZK276" t="s">
        <v>362</v>
      </c>
      <c r="FZL276" t="s">
        <v>362</v>
      </c>
      <c r="FZM276" t="s">
        <v>362</v>
      </c>
      <c r="FZN276" t="s">
        <v>362</v>
      </c>
      <c r="FZO276" t="s">
        <v>362</v>
      </c>
      <c r="FZP276" t="s">
        <v>362</v>
      </c>
      <c r="FZQ276" t="s">
        <v>362</v>
      </c>
      <c r="FZR276" t="s">
        <v>362</v>
      </c>
      <c r="FZS276" t="s">
        <v>362</v>
      </c>
      <c r="FZT276" t="s">
        <v>362</v>
      </c>
      <c r="FZU276" t="s">
        <v>362</v>
      </c>
      <c r="FZV276" t="s">
        <v>362</v>
      </c>
      <c r="FZW276" t="s">
        <v>362</v>
      </c>
      <c r="FZX276" t="s">
        <v>362</v>
      </c>
      <c r="FZY276" t="s">
        <v>362</v>
      </c>
      <c r="FZZ276" t="s">
        <v>362</v>
      </c>
      <c r="GAA276" t="s">
        <v>362</v>
      </c>
      <c r="GAB276" t="s">
        <v>362</v>
      </c>
      <c r="GAC276" t="s">
        <v>362</v>
      </c>
      <c r="GAD276" t="s">
        <v>362</v>
      </c>
      <c r="GAE276" t="s">
        <v>362</v>
      </c>
      <c r="GAF276" t="s">
        <v>362</v>
      </c>
      <c r="GAG276" t="s">
        <v>362</v>
      </c>
      <c r="GAH276" t="s">
        <v>362</v>
      </c>
      <c r="GAI276" t="s">
        <v>362</v>
      </c>
      <c r="GAJ276" t="s">
        <v>362</v>
      </c>
      <c r="GAK276" t="s">
        <v>362</v>
      </c>
      <c r="GAL276" t="s">
        <v>362</v>
      </c>
      <c r="GAM276" t="s">
        <v>362</v>
      </c>
      <c r="GAN276" t="s">
        <v>362</v>
      </c>
      <c r="GAO276" t="s">
        <v>362</v>
      </c>
      <c r="GAP276" t="s">
        <v>362</v>
      </c>
      <c r="GAQ276" t="s">
        <v>362</v>
      </c>
      <c r="GAR276" t="s">
        <v>362</v>
      </c>
      <c r="GAS276" t="s">
        <v>362</v>
      </c>
      <c r="GAT276" t="s">
        <v>362</v>
      </c>
      <c r="GAU276" t="s">
        <v>362</v>
      </c>
      <c r="GAV276" t="s">
        <v>362</v>
      </c>
      <c r="GAW276" t="s">
        <v>362</v>
      </c>
      <c r="GAX276" t="s">
        <v>362</v>
      </c>
      <c r="GAY276" t="s">
        <v>362</v>
      </c>
      <c r="GAZ276" t="s">
        <v>362</v>
      </c>
      <c r="GBA276" t="s">
        <v>362</v>
      </c>
      <c r="GBB276" t="s">
        <v>362</v>
      </c>
      <c r="GBC276" t="s">
        <v>362</v>
      </c>
      <c r="GBD276" t="s">
        <v>362</v>
      </c>
      <c r="GBE276" t="s">
        <v>362</v>
      </c>
      <c r="GBF276" t="s">
        <v>362</v>
      </c>
      <c r="GBG276" t="s">
        <v>362</v>
      </c>
      <c r="GBH276" t="s">
        <v>362</v>
      </c>
      <c r="GBI276" t="s">
        <v>362</v>
      </c>
      <c r="GBJ276" t="s">
        <v>362</v>
      </c>
      <c r="GBK276" t="s">
        <v>362</v>
      </c>
      <c r="GBL276" t="s">
        <v>362</v>
      </c>
      <c r="GBM276" t="s">
        <v>362</v>
      </c>
      <c r="GBN276" t="s">
        <v>362</v>
      </c>
      <c r="GBO276" t="s">
        <v>362</v>
      </c>
      <c r="GBP276" t="s">
        <v>362</v>
      </c>
      <c r="GBQ276" t="s">
        <v>362</v>
      </c>
      <c r="GBR276" t="s">
        <v>362</v>
      </c>
      <c r="GBS276" t="s">
        <v>362</v>
      </c>
      <c r="GBT276" t="s">
        <v>362</v>
      </c>
      <c r="GBU276" t="s">
        <v>362</v>
      </c>
      <c r="GBV276" t="s">
        <v>362</v>
      </c>
      <c r="GBW276" t="s">
        <v>362</v>
      </c>
      <c r="GBX276" t="s">
        <v>362</v>
      </c>
      <c r="GBY276" t="s">
        <v>362</v>
      </c>
      <c r="GBZ276" t="s">
        <v>362</v>
      </c>
      <c r="GCA276" t="s">
        <v>362</v>
      </c>
      <c r="GCB276" t="s">
        <v>362</v>
      </c>
      <c r="GCC276" t="s">
        <v>362</v>
      </c>
      <c r="GCD276" t="s">
        <v>362</v>
      </c>
      <c r="GCE276" t="s">
        <v>362</v>
      </c>
      <c r="GCF276" t="s">
        <v>362</v>
      </c>
      <c r="GCG276" t="s">
        <v>362</v>
      </c>
      <c r="GCH276" t="s">
        <v>362</v>
      </c>
      <c r="GCI276" t="s">
        <v>362</v>
      </c>
      <c r="GCJ276" t="s">
        <v>362</v>
      </c>
      <c r="GCK276" t="s">
        <v>362</v>
      </c>
      <c r="GCL276" t="s">
        <v>362</v>
      </c>
      <c r="GCM276" t="s">
        <v>362</v>
      </c>
      <c r="GCN276" t="s">
        <v>362</v>
      </c>
      <c r="GCO276" t="s">
        <v>362</v>
      </c>
      <c r="GCP276" t="s">
        <v>362</v>
      </c>
      <c r="GCQ276" t="s">
        <v>362</v>
      </c>
      <c r="GCR276" t="s">
        <v>362</v>
      </c>
      <c r="GCS276" t="s">
        <v>362</v>
      </c>
      <c r="GCT276" t="s">
        <v>362</v>
      </c>
      <c r="GCU276" t="s">
        <v>362</v>
      </c>
      <c r="GCV276" t="s">
        <v>362</v>
      </c>
      <c r="GCW276" t="s">
        <v>362</v>
      </c>
      <c r="GCX276" t="s">
        <v>362</v>
      </c>
      <c r="GCY276" t="s">
        <v>362</v>
      </c>
      <c r="GCZ276" t="s">
        <v>362</v>
      </c>
      <c r="GDA276" t="s">
        <v>362</v>
      </c>
      <c r="GDB276" t="s">
        <v>362</v>
      </c>
      <c r="GDC276" t="s">
        <v>362</v>
      </c>
      <c r="GDD276" t="s">
        <v>362</v>
      </c>
      <c r="GDE276" t="s">
        <v>362</v>
      </c>
      <c r="GDF276" t="s">
        <v>362</v>
      </c>
      <c r="GDG276" t="s">
        <v>362</v>
      </c>
      <c r="GDH276" t="s">
        <v>362</v>
      </c>
      <c r="GDI276" t="s">
        <v>362</v>
      </c>
      <c r="GDJ276" t="s">
        <v>362</v>
      </c>
      <c r="GDK276" t="s">
        <v>362</v>
      </c>
      <c r="GDL276" t="s">
        <v>362</v>
      </c>
      <c r="GDM276" t="s">
        <v>362</v>
      </c>
      <c r="GDN276" t="s">
        <v>362</v>
      </c>
      <c r="GDO276" t="s">
        <v>362</v>
      </c>
      <c r="GDP276" t="s">
        <v>362</v>
      </c>
      <c r="GDQ276" t="s">
        <v>362</v>
      </c>
      <c r="GDR276" t="s">
        <v>362</v>
      </c>
      <c r="GDS276" t="s">
        <v>362</v>
      </c>
      <c r="GDT276" t="s">
        <v>362</v>
      </c>
      <c r="GDU276" t="s">
        <v>362</v>
      </c>
      <c r="GDV276" t="s">
        <v>362</v>
      </c>
      <c r="GDW276" t="s">
        <v>362</v>
      </c>
      <c r="GDX276" t="s">
        <v>362</v>
      </c>
      <c r="GDY276" t="s">
        <v>362</v>
      </c>
      <c r="GDZ276" t="s">
        <v>362</v>
      </c>
      <c r="GEA276" t="s">
        <v>362</v>
      </c>
      <c r="GEB276" t="s">
        <v>362</v>
      </c>
      <c r="GEC276" t="s">
        <v>362</v>
      </c>
      <c r="GED276" t="s">
        <v>362</v>
      </c>
      <c r="GEE276" t="s">
        <v>362</v>
      </c>
      <c r="GEF276" t="s">
        <v>362</v>
      </c>
      <c r="GEG276" t="s">
        <v>362</v>
      </c>
      <c r="GEH276" t="s">
        <v>362</v>
      </c>
      <c r="GEI276" t="s">
        <v>362</v>
      </c>
      <c r="GEJ276" t="s">
        <v>362</v>
      </c>
      <c r="GEK276" t="s">
        <v>362</v>
      </c>
      <c r="GEL276" t="s">
        <v>362</v>
      </c>
      <c r="GEM276" t="s">
        <v>362</v>
      </c>
      <c r="GEN276" t="s">
        <v>362</v>
      </c>
      <c r="GEO276" t="s">
        <v>362</v>
      </c>
      <c r="GEP276" t="s">
        <v>362</v>
      </c>
      <c r="GEQ276" t="s">
        <v>362</v>
      </c>
      <c r="GER276" t="s">
        <v>362</v>
      </c>
      <c r="GES276" t="s">
        <v>362</v>
      </c>
      <c r="GET276" t="s">
        <v>362</v>
      </c>
      <c r="GEU276" t="s">
        <v>362</v>
      </c>
      <c r="GEV276" t="s">
        <v>362</v>
      </c>
      <c r="GEW276" t="s">
        <v>362</v>
      </c>
      <c r="GEX276" t="s">
        <v>362</v>
      </c>
      <c r="GEY276" t="s">
        <v>362</v>
      </c>
      <c r="GEZ276" t="s">
        <v>362</v>
      </c>
      <c r="GFA276" t="s">
        <v>362</v>
      </c>
      <c r="GFB276" t="s">
        <v>362</v>
      </c>
      <c r="GFC276" t="s">
        <v>362</v>
      </c>
      <c r="GFD276" t="s">
        <v>362</v>
      </c>
      <c r="GFE276" t="s">
        <v>362</v>
      </c>
      <c r="GFF276" t="s">
        <v>362</v>
      </c>
      <c r="GFG276" t="s">
        <v>362</v>
      </c>
      <c r="GFH276" t="s">
        <v>362</v>
      </c>
      <c r="GFI276" t="s">
        <v>362</v>
      </c>
      <c r="GFJ276" t="s">
        <v>362</v>
      </c>
      <c r="GFK276" t="s">
        <v>362</v>
      </c>
      <c r="GFL276" t="s">
        <v>362</v>
      </c>
      <c r="GFM276" t="s">
        <v>362</v>
      </c>
      <c r="GFN276" t="s">
        <v>362</v>
      </c>
      <c r="GFO276" t="s">
        <v>362</v>
      </c>
      <c r="GFP276" t="s">
        <v>362</v>
      </c>
      <c r="GFQ276" t="s">
        <v>362</v>
      </c>
      <c r="GFR276" t="s">
        <v>362</v>
      </c>
      <c r="GFS276" t="s">
        <v>362</v>
      </c>
      <c r="GFT276" t="s">
        <v>362</v>
      </c>
      <c r="GFU276" t="s">
        <v>362</v>
      </c>
      <c r="GFV276" t="s">
        <v>362</v>
      </c>
      <c r="GFW276" t="s">
        <v>362</v>
      </c>
      <c r="GFX276" t="s">
        <v>362</v>
      </c>
      <c r="GFY276" t="s">
        <v>362</v>
      </c>
      <c r="GFZ276" t="s">
        <v>362</v>
      </c>
      <c r="GGA276" t="s">
        <v>362</v>
      </c>
      <c r="GGB276" t="s">
        <v>362</v>
      </c>
      <c r="GGC276" t="s">
        <v>362</v>
      </c>
      <c r="GGD276" t="s">
        <v>362</v>
      </c>
      <c r="GGE276" t="s">
        <v>362</v>
      </c>
      <c r="GGF276" t="s">
        <v>362</v>
      </c>
      <c r="GGG276" t="s">
        <v>362</v>
      </c>
      <c r="GGH276" t="s">
        <v>362</v>
      </c>
      <c r="GGI276" t="s">
        <v>362</v>
      </c>
      <c r="GGJ276" t="s">
        <v>362</v>
      </c>
      <c r="GGK276" t="s">
        <v>362</v>
      </c>
      <c r="GGL276" t="s">
        <v>362</v>
      </c>
      <c r="GGM276" t="s">
        <v>362</v>
      </c>
      <c r="GGN276" t="s">
        <v>362</v>
      </c>
      <c r="GGO276" t="s">
        <v>362</v>
      </c>
      <c r="GGP276" t="s">
        <v>362</v>
      </c>
      <c r="GGQ276" t="s">
        <v>362</v>
      </c>
      <c r="GGR276" t="s">
        <v>362</v>
      </c>
      <c r="GGS276" t="s">
        <v>362</v>
      </c>
      <c r="GGT276" t="s">
        <v>362</v>
      </c>
      <c r="GGU276" t="s">
        <v>362</v>
      </c>
      <c r="GGV276" t="s">
        <v>362</v>
      </c>
      <c r="GGW276" t="s">
        <v>362</v>
      </c>
      <c r="GGX276" t="s">
        <v>362</v>
      </c>
      <c r="GGY276" t="s">
        <v>362</v>
      </c>
      <c r="GGZ276" t="s">
        <v>362</v>
      </c>
      <c r="GHA276" t="s">
        <v>362</v>
      </c>
      <c r="GHB276" t="s">
        <v>362</v>
      </c>
      <c r="GHC276" t="s">
        <v>362</v>
      </c>
      <c r="GHD276" t="s">
        <v>362</v>
      </c>
      <c r="GHE276" t="s">
        <v>362</v>
      </c>
      <c r="GHF276" t="s">
        <v>362</v>
      </c>
      <c r="GHG276" t="s">
        <v>362</v>
      </c>
      <c r="GHH276" t="s">
        <v>362</v>
      </c>
      <c r="GHI276" t="s">
        <v>362</v>
      </c>
      <c r="GHJ276" t="s">
        <v>362</v>
      </c>
      <c r="GHK276" t="s">
        <v>362</v>
      </c>
      <c r="GHL276" t="s">
        <v>362</v>
      </c>
      <c r="GHM276" t="s">
        <v>362</v>
      </c>
      <c r="GHN276" t="s">
        <v>362</v>
      </c>
      <c r="GHO276" t="s">
        <v>362</v>
      </c>
      <c r="GHP276" t="s">
        <v>362</v>
      </c>
      <c r="GHQ276" t="s">
        <v>362</v>
      </c>
      <c r="GHR276" t="s">
        <v>362</v>
      </c>
      <c r="GHS276" t="s">
        <v>362</v>
      </c>
      <c r="GHT276" t="s">
        <v>362</v>
      </c>
      <c r="GHU276" t="s">
        <v>362</v>
      </c>
      <c r="GHV276" t="s">
        <v>362</v>
      </c>
      <c r="GHW276" t="s">
        <v>362</v>
      </c>
      <c r="GHX276" t="s">
        <v>362</v>
      </c>
      <c r="GHY276" t="s">
        <v>362</v>
      </c>
      <c r="GHZ276" t="s">
        <v>362</v>
      </c>
      <c r="GIA276" t="s">
        <v>362</v>
      </c>
      <c r="GIB276" t="s">
        <v>362</v>
      </c>
      <c r="GIC276" t="s">
        <v>362</v>
      </c>
      <c r="GID276" t="s">
        <v>362</v>
      </c>
      <c r="GIE276" t="s">
        <v>362</v>
      </c>
      <c r="GIF276" t="s">
        <v>362</v>
      </c>
      <c r="GIG276" t="s">
        <v>362</v>
      </c>
      <c r="GIH276" t="s">
        <v>362</v>
      </c>
      <c r="GII276" t="s">
        <v>362</v>
      </c>
      <c r="GIJ276" t="s">
        <v>362</v>
      </c>
      <c r="GIK276" t="s">
        <v>362</v>
      </c>
      <c r="GIL276" t="s">
        <v>362</v>
      </c>
      <c r="GIM276" t="s">
        <v>362</v>
      </c>
      <c r="GIN276" t="s">
        <v>362</v>
      </c>
      <c r="GIO276" t="s">
        <v>362</v>
      </c>
      <c r="GIP276" t="s">
        <v>362</v>
      </c>
      <c r="GIQ276" t="s">
        <v>362</v>
      </c>
      <c r="GIR276" t="s">
        <v>362</v>
      </c>
      <c r="GIS276" t="s">
        <v>362</v>
      </c>
      <c r="GIT276" t="s">
        <v>362</v>
      </c>
      <c r="GIU276" t="s">
        <v>362</v>
      </c>
      <c r="GIV276" t="s">
        <v>362</v>
      </c>
      <c r="GIW276" t="s">
        <v>362</v>
      </c>
      <c r="GIX276" t="s">
        <v>362</v>
      </c>
      <c r="GIY276" t="s">
        <v>362</v>
      </c>
      <c r="GIZ276" t="s">
        <v>362</v>
      </c>
      <c r="GJA276" t="s">
        <v>362</v>
      </c>
      <c r="GJB276" t="s">
        <v>362</v>
      </c>
      <c r="GJC276" t="s">
        <v>362</v>
      </c>
      <c r="GJD276" t="s">
        <v>362</v>
      </c>
      <c r="GJE276" t="s">
        <v>362</v>
      </c>
      <c r="GJF276" t="s">
        <v>362</v>
      </c>
      <c r="GJG276" t="s">
        <v>362</v>
      </c>
      <c r="GJH276" t="s">
        <v>362</v>
      </c>
      <c r="GJI276" t="s">
        <v>362</v>
      </c>
      <c r="GJJ276" t="s">
        <v>362</v>
      </c>
      <c r="GJK276" t="s">
        <v>362</v>
      </c>
      <c r="GJL276" t="s">
        <v>362</v>
      </c>
      <c r="GJM276" t="s">
        <v>362</v>
      </c>
      <c r="GJN276" t="s">
        <v>362</v>
      </c>
      <c r="GJO276" t="s">
        <v>362</v>
      </c>
      <c r="GJP276" t="s">
        <v>362</v>
      </c>
      <c r="GJQ276" t="s">
        <v>362</v>
      </c>
      <c r="GJR276" t="s">
        <v>362</v>
      </c>
      <c r="GJS276" t="s">
        <v>362</v>
      </c>
      <c r="GJT276" t="s">
        <v>362</v>
      </c>
      <c r="GJU276" t="s">
        <v>362</v>
      </c>
      <c r="GJV276" t="s">
        <v>362</v>
      </c>
      <c r="GJW276" t="s">
        <v>362</v>
      </c>
      <c r="GJX276" t="s">
        <v>362</v>
      </c>
      <c r="GJY276" t="s">
        <v>362</v>
      </c>
      <c r="GJZ276" t="s">
        <v>362</v>
      </c>
      <c r="GKA276" t="s">
        <v>362</v>
      </c>
      <c r="GKB276" t="s">
        <v>362</v>
      </c>
      <c r="GKC276" t="s">
        <v>362</v>
      </c>
      <c r="GKD276" t="s">
        <v>362</v>
      </c>
      <c r="GKE276" t="s">
        <v>362</v>
      </c>
      <c r="GKF276" t="s">
        <v>362</v>
      </c>
      <c r="GKG276" t="s">
        <v>362</v>
      </c>
      <c r="GKH276" t="s">
        <v>362</v>
      </c>
      <c r="GKI276" t="s">
        <v>362</v>
      </c>
      <c r="GKJ276" t="s">
        <v>362</v>
      </c>
      <c r="GKK276" t="s">
        <v>362</v>
      </c>
      <c r="GKL276" t="s">
        <v>362</v>
      </c>
      <c r="GKM276" t="s">
        <v>362</v>
      </c>
      <c r="GKN276" t="s">
        <v>362</v>
      </c>
      <c r="GKO276" t="s">
        <v>362</v>
      </c>
      <c r="GKP276" t="s">
        <v>362</v>
      </c>
      <c r="GKQ276" t="s">
        <v>362</v>
      </c>
      <c r="GKR276" t="s">
        <v>362</v>
      </c>
      <c r="GKS276" t="s">
        <v>362</v>
      </c>
      <c r="GKT276" t="s">
        <v>362</v>
      </c>
      <c r="GKU276" t="s">
        <v>362</v>
      </c>
      <c r="GKV276" t="s">
        <v>362</v>
      </c>
      <c r="GKW276" t="s">
        <v>362</v>
      </c>
      <c r="GKX276" t="s">
        <v>362</v>
      </c>
      <c r="GKY276" t="s">
        <v>362</v>
      </c>
      <c r="GKZ276" t="s">
        <v>362</v>
      </c>
      <c r="GLA276" t="s">
        <v>362</v>
      </c>
      <c r="GLB276" t="s">
        <v>362</v>
      </c>
      <c r="GLC276" t="s">
        <v>362</v>
      </c>
      <c r="GLD276" t="s">
        <v>362</v>
      </c>
      <c r="GLE276" t="s">
        <v>362</v>
      </c>
      <c r="GLF276" t="s">
        <v>362</v>
      </c>
      <c r="GLG276" t="s">
        <v>362</v>
      </c>
      <c r="GLH276" t="s">
        <v>362</v>
      </c>
      <c r="GLI276" t="s">
        <v>362</v>
      </c>
      <c r="GLJ276" t="s">
        <v>362</v>
      </c>
      <c r="GLK276" t="s">
        <v>362</v>
      </c>
      <c r="GLL276" t="s">
        <v>362</v>
      </c>
      <c r="GLM276" t="s">
        <v>362</v>
      </c>
      <c r="GLN276" t="s">
        <v>362</v>
      </c>
      <c r="GLO276" t="s">
        <v>362</v>
      </c>
      <c r="GLP276" t="s">
        <v>362</v>
      </c>
      <c r="GLQ276" t="s">
        <v>362</v>
      </c>
      <c r="GLR276" t="s">
        <v>362</v>
      </c>
      <c r="GLS276" t="s">
        <v>362</v>
      </c>
      <c r="GLT276" t="s">
        <v>362</v>
      </c>
      <c r="GLU276" t="s">
        <v>362</v>
      </c>
      <c r="GLV276" t="s">
        <v>362</v>
      </c>
      <c r="GLW276" t="s">
        <v>362</v>
      </c>
      <c r="GLX276" t="s">
        <v>362</v>
      </c>
      <c r="GLY276" t="s">
        <v>362</v>
      </c>
      <c r="GLZ276" t="s">
        <v>362</v>
      </c>
      <c r="GMA276" t="s">
        <v>362</v>
      </c>
      <c r="GMB276" t="s">
        <v>362</v>
      </c>
      <c r="GMC276" t="s">
        <v>362</v>
      </c>
      <c r="GMD276" t="s">
        <v>362</v>
      </c>
      <c r="GME276" t="s">
        <v>362</v>
      </c>
      <c r="GMF276" t="s">
        <v>362</v>
      </c>
      <c r="GMG276" t="s">
        <v>362</v>
      </c>
      <c r="GMH276" t="s">
        <v>362</v>
      </c>
      <c r="GMI276" t="s">
        <v>362</v>
      </c>
      <c r="GMJ276" t="s">
        <v>362</v>
      </c>
      <c r="GMK276" t="s">
        <v>362</v>
      </c>
      <c r="GML276" t="s">
        <v>362</v>
      </c>
      <c r="GMM276" t="s">
        <v>362</v>
      </c>
      <c r="GMN276" t="s">
        <v>362</v>
      </c>
      <c r="GMO276" t="s">
        <v>362</v>
      </c>
      <c r="GMP276" t="s">
        <v>362</v>
      </c>
      <c r="GMQ276" t="s">
        <v>362</v>
      </c>
      <c r="GMR276" t="s">
        <v>362</v>
      </c>
      <c r="GMS276" t="s">
        <v>362</v>
      </c>
      <c r="GMT276" t="s">
        <v>362</v>
      </c>
      <c r="GMU276" t="s">
        <v>362</v>
      </c>
      <c r="GMV276" t="s">
        <v>362</v>
      </c>
      <c r="GMW276" t="s">
        <v>362</v>
      </c>
      <c r="GMX276" t="s">
        <v>362</v>
      </c>
      <c r="GMY276" t="s">
        <v>362</v>
      </c>
      <c r="GMZ276" t="s">
        <v>362</v>
      </c>
      <c r="GNA276" t="s">
        <v>362</v>
      </c>
      <c r="GNB276" t="s">
        <v>362</v>
      </c>
      <c r="GNC276" t="s">
        <v>362</v>
      </c>
      <c r="GND276" t="s">
        <v>362</v>
      </c>
      <c r="GNE276" t="s">
        <v>362</v>
      </c>
      <c r="GNF276" t="s">
        <v>362</v>
      </c>
      <c r="GNG276" t="s">
        <v>362</v>
      </c>
      <c r="GNH276" t="s">
        <v>362</v>
      </c>
      <c r="GNI276" t="s">
        <v>362</v>
      </c>
      <c r="GNJ276" t="s">
        <v>362</v>
      </c>
      <c r="GNK276" t="s">
        <v>362</v>
      </c>
      <c r="GNL276" t="s">
        <v>362</v>
      </c>
      <c r="GNM276" t="s">
        <v>362</v>
      </c>
      <c r="GNN276" t="s">
        <v>362</v>
      </c>
      <c r="GNO276" t="s">
        <v>362</v>
      </c>
      <c r="GNP276" t="s">
        <v>362</v>
      </c>
      <c r="GNQ276" t="s">
        <v>362</v>
      </c>
      <c r="GNR276" t="s">
        <v>362</v>
      </c>
      <c r="GNS276" t="s">
        <v>362</v>
      </c>
      <c r="GNT276" t="s">
        <v>362</v>
      </c>
      <c r="GNU276" t="s">
        <v>362</v>
      </c>
      <c r="GNV276" t="s">
        <v>362</v>
      </c>
      <c r="GNW276" t="s">
        <v>362</v>
      </c>
      <c r="GNX276" t="s">
        <v>362</v>
      </c>
      <c r="GNY276" t="s">
        <v>362</v>
      </c>
      <c r="GNZ276" t="s">
        <v>362</v>
      </c>
      <c r="GOA276" t="s">
        <v>362</v>
      </c>
      <c r="GOB276" t="s">
        <v>362</v>
      </c>
      <c r="GOC276" t="s">
        <v>362</v>
      </c>
      <c r="GOD276" t="s">
        <v>362</v>
      </c>
      <c r="GOE276" t="s">
        <v>362</v>
      </c>
      <c r="GOF276" t="s">
        <v>362</v>
      </c>
      <c r="GOG276" t="s">
        <v>362</v>
      </c>
      <c r="GOH276" t="s">
        <v>362</v>
      </c>
      <c r="GOI276" t="s">
        <v>362</v>
      </c>
      <c r="GOJ276" t="s">
        <v>362</v>
      </c>
      <c r="GOK276" t="s">
        <v>362</v>
      </c>
      <c r="GOL276" t="s">
        <v>362</v>
      </c>
      <c r="GOM276" t="s">
        <v>362</v>
      </c>
      <c r="GON276" t="s">
        <v>362</v>
      </c>
      <c r="GOO276" t="s">
        <v>362</v>
      </c>
      <c r="GOP276" t="s">
        <v>362</v>
      </c>
      <c r="GOQ276" t="s">
        <v>362</v>
      </c>
      <c r="GOR276" t="s">
        <v>362</v>
      </c>
      <c r="GOS276" t="s">
        <v>362</v>
      </c>
      <c r="GOT276" t="s">
        <v>362</v>
      </c>
      <c r="GOU276" t="s">
        <v>362</v>
      </c>
      <c r="GOV276" t="s">
        <v>362</v>
      </c>
      <c r="GOW276" t="s">
        <v>362</v>
      </c>
      <c r="GOX276" t="s">
        <v>362</v>
      </c>
      <c r="GOY276" t="s">
        <v>362</v>
      </c>
      <c r="GOZ276" t="s">
        <v>362</v>
      </c>
      <c r="GPA276" t="s">
        <v>362</v>
      </c>
      <c r="GPB276" t="s">
        <v>362</v>
      </c>
      <c r="GPC276" t="s">
        <v>362</v>
      </c>
      <c r="GPD276" t="s">
        <v>362</v>
      </c>
      <c r="GPE276" t="s">
        <v>362</v>
      </c>
      <c r="GPF276" t="s">
        <v>362</v>
      </c>
      <c r="GPG276" t="s">
        <v>362</v>
      </c>
      <c r="GPH276" t="s">
        <v>362</v>
      </c>
      <c r="GPI276" t="s">
        <v>362</v>
      </c>
      <c r="GPJ276" t="s">
        <v>362</v>
      </c>
      <c r="GPK276" t="s">
        <v>362</v>
      </c>
      <c r="GPL276" t="s">
        <v>362</v>
      </c>
      <c r="GPM276" t="s">
        <v>362</v>
      </c>
      <c r="GPN276" t="s">
        <v>362</v>
      </c>
      <c r="GPO276" t="s">
        <v>362</v>
      </c>
      <c r="GPP276" t="s">
        <v>362</v>
      </c>
      <c r="GPQ276" t="s">
        <v>362</v>
      </c>
      <c r="GPR276" t="s">
        <v>362</v>
      </c>
      <c r="GPS276" t="s">
        <v>362</v>
      </c>
      <c r="GPT276" t="s">
        <v>362</v>
      </c>
      <c r="GPU276" t="s">
        <v>362</v>
      </c>
      <c r="GPV276" t="s">
        <v>362</v>
      </c>
      <c r="GPW276" t="s">
        <v>362</v>
      </c>
      <c r="GPX276" t="s">
        <v>362</v>
      </c>
      <c r="GPY276" t="s">
        <v>362</v>
      </c>
      <c r="GPZ276" t="s">
        <v>362</v>
      </c>
      <c r="GQA276" t="s">
        <v>362</v>
      </c>
      <c r="GQB276" t="s">
        <v>362</v>
      </c>
      <c r="GQC276" t="s">
        <v>362</v>
      </c>
      <c r="GQD276" t="s">
        <v>362</v>
      </c>
      <c r="GQE276" t="s">
        <v>362</v>
      </c>
      <c r="GQF276" t="s">
        <v>362</v>
      </c>
      <c r="GQG276" t="s">
        <v>362</v>
      </c>
      <c r="GQH276" t="s">
        <v>362</v>
      </c>
      <c r="GQI276" t="s">
        <v>362</v>
      </c>
      <c r="GQJ276" t="s">
        <v>362</v>
      </c>
      <c r="GQK276" t="s">
        <v>362</v>
      </c>
      <c r="GQL276" t="s">
        <v>362</v>
      </c>
      <c r="GQM276" t="s">
        <v>362</v>
      </c>
      <c r="GQN276" t="s">
        <v>362</v>
      </c>
      <c r="GQO276" t="s">
        <v>362</v>
      </c>
      <c r="GQP276" t="s">
        <v>362</v>
      </c>
      <c r="GQQ276" t="s">
        <v>362</v>
      </c>
      <c r="GQR276" t="s">
        <v>362</v>
      </c>
      <c r="GQS276" t="s">
        <v>362</v>
      </c>
      <c r="GQT276" t="s">
        <v>362</v>
      </c>
      <c r="GQU276" t="s">
        <v>362</v>
      </c>
      <c r="GQV276" t="s">
        <v>362</v>
      </c>
      <c r="GQW276" t="s">
        <v>362</v>
      </c>
      <c r="GQX276" t="s">
        <v>362</v>
      </c>
      <c r="GQY276" t="s">
        <v>362</v>
      </c>
      <c r="GQZ276" t="s">
        <v>362</v>
      </c>
      <c r="GRA276" t="s">
        <v>362</v>
      </c>
      <c r="GRB276" t="s">
        <v>362</v>
      </c>
      <c r="GRC276" t="s">
        <v>362</v>
      </c>
      <c r="GRD276" t="s">
        <v>362</v>
      </c>
      <c r="GRE276" t="s">
        <v>362</v>
      </c>
      <c r="GRF276" t="s">
        <v>362</v>
      </c>
      <c r="GRG276" t="s">
        <v>362</v>
      </c>
      <c r="GRH276" t="s">
        <v>362</v>
      </c>
      <c r="GRI276" t="s">
        <v>362</v>
      </c>
      <c r="GRJ276" t="s">
        <v>362</v>
      </c>
      <c r="GRK276" t="s">
        <v>362</v>
      </c>
      <c r="GRL276" t="s">
        <v>362</v>
      </c>
      <c r="GRM276" t="s">
        <v>362</v>
      </c>
      <c r="GRN276" t="s">
        <v>362</v>
      </c>
      <c r="GRO276" t="s">
        <v>362</v>
      </c>
      <c r="GRP276" t="s">
        <v>362</v>
      </c>
      <c r="GRQ276" t="s">
        <v>362</v>
      </c>
      <c r="GRR276" t="s">
        <v>362</v>
      </c>
      <c r="GRS276" t="s">
        <v>362</v>
      </c>
      <c r="GRT276" t="s">
        <v>362</v>
      </c>
      <c r="GRU276" t="s">
        <v>362</v>
      </c>
      <c r="GRV276" t="s">
        <v>362</v>
      </c>
      <c r="GRW276" t="s">
        <v>362</v>
      </c>
      <c r="GRX276" t="s">
        <v>362</v>
      </c>
      <c r="GRY276" t="s">
        <v>362</v>
      </c>
      <c r="GRZ276" t="s">
        <v>362</v>
      </c>
      <c r="GSA276" t="s">
        <v>362</v>
      </c>
      <c r="GSB276" t="s">
        <v>362</v>
      </c>
      <c r="GSC276" t="s">
        <v>362</v>
      </c>
      <c r="GSD276" t="s">
        <v>362</v>
      </c>
      <c r="GSE276" t="s">
        <v>362</v>
      </c>
      <c r="GSF276" t="s">
        <v>362</v>
      </c>
      <c r="GSG276" t="s">
        <v>362</v>
      </c>
      <c r="GSH276" t="s">
        <v>362</v>
      </c>
      <c r="GSI276" t="s">
        <v>362</v>
      </c>
      <c r="GSJ276" t="s">
        <v>362</v>
      </c>
      <c r="GSK276" t="s">
        <v>362</v>
      </c>
      <c r="GSL276" t="s">
        <v>362</v>
      </c>
      <c r="GSM276" t="s">
        <v>362</v>
      </c>
      <c r="GSN276" t="s">
        <v>362</v>
      </c>
      <c r="GSO276" t="s">
        <v>362</v>
      </c>
      <c r="GSP276" t="s">
        <v>362</v>
      </c>
      <c r="GSQ276" t="s">
        <v>362</v>
      </c>
      <c r="GSR276" t="s">
        <v>362</v>
      </c>
      <c r="GSS276" t="s">
        <v>362</v>
      </c>
      <c r="GST276" t="s">
        <v>362</v>
      </c>
      <c r="GSU276" t="s">
        <v>362</v>
      </c>
      <c r="GSV276" t="s">
        <v>362</v>
      </c>
      <c r="GSW276" t="s">
        <v>362</v>
      </c>
      <c r="GSX276" t="s">
        <v>362</v>
      </c>
      <c r="GSY276" t="s">
        <v>362</v>
      </c>
      <c r="GSZ276" t="s">
        <v>362</v>
      </c>
      <c r="GTA276" t="s">
        <v>362</v>
      </c>
      <c r="GTB276" t="s">
        <v>362</v>
      </c>
      <c r="GTC276" t="s">
        <v>362</v>
      </c>
      <c r="GTD276" t="s">
        <v>362</v>
      </c>
      <c r="GTE276" t="s">
        <v>362</v>
      </c>
      <c r="GTF276" t="s">
        <v>362</v>
      </c>
      <c r="GTG276" t="s">
        <v>362</v>
      </c>
      <c r="GTH276" t="s">
        <v>362</v>
      </c>
      <c r="GTI276" t="s">
        <v>362</v>
      </c>
      <c r="GTJ276" t="s">
        <v>362</v>
      </c>
      <c r="GTK276" t="s">
        <v>362</v>
      </c>
      <c r="GTL276" t="s">
        <v>362</v>
      </c>
      <c r="GTM276" t="s">
        <v>362</v>
      </c>
      <c r="GTN276" t="s">
        <v>362</v>
      </c>
      <c r="GTO276" t="s">
        <v>362</v>
      </c>
      <c r="GTP276" t="s">
        <v>362</v>
      </c>
      <c r="GTQ276" t="s">
        <v>362</v>
      </c>
      <c r="GTR276" t="s">
        <v>362</v>
      </c>
      <c r="GTS276" t="s">
        <v>362</v>
      </c>
      <c r="GTT276" t="s">
        <v>362</v>
      </c>
      <c r="GTU276" t="s">
        <v>362</v>
      </c>
      <c r="GTV276" t="s">
        <v>362</v>
      </c>
      <c r="GTW276" t="s">
        <v>362</v>
      </c>
      <c r="GTX276" t="s">
        <v>362</v>
      </c>
      <c r="GTY276" t="s">
        <v>362</v>
      </c>
      <c r="GTZ276" t="s">
        <v>362</v>
      </c>
      <c r="GUA276" t="s">
        <v>362</v>
      </c>
      <c r="GUB276" t="s">
        <v>362</v>
      </c>
      <c r="GUC276" t="s">
        <v>362</v>
      </c>
      <c r="GUD276" t="s">
        <v>362</v>
      </c>
      <c r="GUE276" t="s">
        <v>362</v>
      </c>
      <c r="GUF276" t="s">
        <v>362</v>
      </c>
      <c r="GUG276" t="s">
        <v>362</v>
      </c>
      <c r="GUH276" t="s">
        <v>362</v>
      </c>
      <c r="GUI276" t="s">
        <v>362</v>
      </c>
      <c r="GUJ276" t="s">
        <v>362</v>
      </c>
      <c r="GUK276" t="s">
        <v>362</v>
      </c>
      <c r="GUL276" t="s">
        <v>362</v>
      </c>
      <c r="GUM276" t="s">
        <v>362</v>
      </c>
      <c r="GUN276" t="s">
        <v>362</v>
      </c>
      <c r="GUO276" t="s">
        <v>362</v>
      </c>
      <c r="GUP276" t="s">
        <v>362</v>
      </c>
      <c r="GUQ276" t="s">
        <v>362</v>
      </c>
      <c r="GUR276" t="s">
        <v>362</v>
      </c>
      <c r="GUS276" t="s">
        <v>362</v>
      </c>
      <c r="GUT276" t="s">
        <v>362</v>
      </c>
      <c r="GUU276" t="s">
        <v>362</v>
      </c>
      <c r="GUV276" t="s">
        <v>362</v>
      </c>
      <c r="GUW276" t="s">
        <v>362</v>
      </c>
      <c r="GUX276" t="s">
        <v>362</v>
      </c>
      <c r="GUY276" t="s">
        <v>362</v>
      </c>
      <c r="GUZ276" t="s">
        <v>362</v>
      </c>
      <c r="GVA276" t="s">
        <v>362</v>
      </c>
      <c r="GVB276" t="s">
        <v>362</v>
      </c>
      <c r="GVC276" t="s">
        <v>362</v>
      </c>
      <c r="GVD276" t="s">
        <v>362</v>
      </c>
      <c r="GVE276" t="s">
        <v>362</v>
      </c>
      <c r="GVF276" t="s">
        <v>362</v>
      </c>
      <c r="GVG276" t="s">
        <v>362</v>
      </c>
      <c r="GVH276" t="s">
        <v>362</v>
      </c>
      <c r="GVI276" t="s">
        <v>362</v>
      </c>
      <c r="GVJ276" t="s">
        <v>362</v>
      </c>
      <c r="GVK276" t="s">
        <v>362</v>
      </c>
      <c r="GVL276" t="s">
        <v>362</v>
      </c>
      <c r="GVM276" t="s">
        <v>362</v>
      </c>
      <c r="GVN276" t="s">
        <v>362</v>
      </c>
      <c r="GVO276" t="s">
        <v>362</v>
      </c>
      <c r="GVP276" t="s">
        <v>362</v>
      </c>
      <c r="GVQ276" t="s">
        <v>362</v>
      </c>
      <c r="GVR276" t="s">
        <v>362</v>
      </c>
      <c r="GVS276" t="s">
        <v>362</v>
      </c>
      <c r="GVT276" t="s">
        <v>362</v>
      </c>
      <c r="GVU276" t="s">
        <v>362</v>
      </c>
      <c r="GVV276" t="s">
        <v>362</v>
      </c>
      <c r="GVW276" t="s">
        <v>362</v>
      </c>
      <c r="GVX276" t="s">
        <v>362</v>
      </c>
      <c r="GVY276" t="s">
        <v>362</v>
      </c>
      <c r="GVZ276" t="s">
        <v>362</v>
      </c>
      <c r="GWA276" t="s">
        <v>362</v>
      </c>
      <c r="GWB276" t="s">
        <v>362</v>
      </c>
      <c r="GWC276" t="s">
        <v>362</v>
      </c>
      <c r="GWD276" t="s">
        <v>362</v>
      </c>
      <c r="GWE276" t="s">
        <v>362</v>
      </c>
      <c r="GWF276" t="s">
        <v>362</v>
      </c>
      <c r="GWG276" t="s">
        <v>362</v>
      </c>
      <c r="GWH276" t="s">
        <v>362</v>
      </c>
      <c r="GWI276" t="s">
        <v>362</v>
      </c>
      <c r="GWJ276" t="s">
        <v>362</v>
      </c>
      <c r="GWK276" t="s">
        <v>362</v>
      </c>
      <c r="GWL276" t="s">
        <v>362</v>
      </c>
      <c r="GWM276" t="s">
        <v>362</v>
      </c>
      <c r="GWN276" t="s">
        <v>362</v>
      </c>
      <c r="GWO276" t="s">
        <v>362</v>
      </c>
      <c r="GWP276" t="s">
        <v>362</v>
      </c>
      <c r="GWQ276" t="s">
        <v>362</v>
      </c>
      <c r="GWR276" t="s">
        <v>362</v>
      </c>
      <c r="GWS276" t="s">
        <v>362</v>
      </c>
      <c r="GWT276" t="s">
        <v>362</v>
      </c>
      <c r="GWU276" t="s">
        <v>362</v>
      </c>
      <c r="GWV276" t="s">
        <v>362</v>
      </c>
      <c r="GWW276" t="s">
        <v>362</v>
      </c>
      <c r="GWX276" t="s">
        <v>362</v>
      </c>
      <c r="GWY276" t="s">
        <v>362</v>
      </c>
      <c r="GWZ276" t="s">
        <v>362</v>
      </c>
      <c r="GXA276" t="s">
        <v>362</v>
      </c>
      <c r="GXB276" t="s">
        <v>362</v>
      </c>
      <c r="GXC276" t="s">
        <v>362</v>
      </c>
      <c r="GXD276" t="s">
        <v>362</v>
      </c>
      <c r="GXE276" t="s">
        <v>362</v>
      </c>
      <c r="GXF276" t="s">
        <v>362</v>
      </c>
      <c r="GXG276" t="s">
        <v>362</v>
      </c>
      <c r="GXH276" t="s">
        <v>362</v>
      </c>
      <c r="GXI276" t="s">
        <v>362</v>
      </c>
      <c r="GXJ276" t="s">
        <v>362</v>
      </c>
      <c r="GXK276" t="s">
        <v>362</v>
      </c>
      <c r="GXL276" t="s">
        <v>362</v>
      </c>
      <c r="GXM276" t="s">
        <v>362</v>
      </c>
      <c r="GXN276" t="s">
        <v>362</v>
      </c>
      <c r="GXO276" t="s">
        <v>362</v>
      </c>
      <c r="GXP276" t="s">
        <v>362</v>
      </c>
      <c r="GXQ276" t="s">
        <v>362</v>
      </c>
      <c r="GXR276" t="s">
        <v>362</v>
      </c>
      <c r="GXS276" t="s">
        <v>362</v>
      </c>
      <c r="GXT276" t="s">
        <v>362</v>
      </c>
      <c r="GXU276" t="s">
        <v>362</v>
      </c>
      <c r="GXV276" t="s">
        <v>362</v>
      </c>
      <c r="GXW276" t="s">
        <v>362</v>
      </c>
      <c r="GXX276" t="s">
        <v>362</v>
      </c>
      <c r="GXY276" t="s">
        <v>362</v>
      </c>
      <c r="GXZ276" t="s">
        <v>362</v>
      </c>
      <c r="GYA276" t="s">
        <v>362</v>
      </c>
      <c r="GYB276" t="s">
        <v>362</v>
      </c>
      <c r="GYC276" t="s">
        <v>362</v>
      </c>
      <c r="GYD276" t="s">
        <v>362</v>
      </c>
      <c r="GYE276" t="s">
        <v>362</v>
      </c>
      <c r="GYF276" t="s">
        <v>362</v>
      </c>
      <c r="GYG276" t="s">
        <v>362</v>
      </c>
      <c r="GYH276" t="s">
        <v>362</v>
      </c>
      <c r="GYI276" t="s">
        <v>362</v>
      </c>
      <c r="GYJ276" t="s">
        <v>362</v>
      </c>
      <c r="GYK276" t="s">
        <v>362</v>
      </c>
      <c r="GYL276" t="s">
        <v>362</v>
      </c>
      <c r="GYM276" t="s">
        <v>362</v>
      </c>
      <c r="GYN276" t="s">
        <v>362</v>
      </c>
      <c r="GYO276" t="s">
        <v>362</v>
      </c>
      <c r="GYP276" t="s">
        <v>362</v>
      </c>
      <c r="GYQ276" t="s">
        <v>362</v>
      </c>
      <c r="GYR276" t="s">
        <v>362</v>
      </c>
      <c r="GYS276" t="s">
        <v>362</v>
      </c>
      <c r="GYT276" t="s">
        <v>362</v>
      </c>
      <c r="GYU276" t="s">
        <v>362</v>
      </c>
      <c r="GYV276" t="s">
        <v>362</v>
      </c>
      <c r="GYW276" t="s">
        <v>362</v>
      </c>
      <c r="GYX276" t="s">
        <v>362</v>
      </c>
      <c r="GYY276" t="s">
        <v>362</v>
      </c>
      <c r="GYZ276" t="s">
        <v>362</v>
      </c>
      <c r="GZA276" t="s">
        <v>362</v>
      </c>
      <c r="GZB276" t="s">
        <v>362</v>
      </c>
      <c r="GZC276" t="s">
        <v>362</v>
      </c>
      <c r="GZD276" t="s">
        <v>362</v>
      </c>
      <c r="GZE276" t="s">
        <v>362</v>
      </c>
      <c r="GZF276" t="s">
        <v>362</v>
      </c>
      <c r="GZG276" t="s">
        <v>362</v>
      </c>
      <c r="GZH276" t="s">
        <v>362</v>
      </c>
      <c r="GZI276" t="s">
        <v>362</v>
      </c>
      <c r="GZJ276" t="s">
        <v>362</v>
      </c>
      <c r="GZK276" t="s">
        <v>362</v>
      </c>
      <c r="GZL276" t="s">
        <v>362</v>
      </c>
      <c r="GZM276" t="s">
        <v>362</v>
      </c>
      <c r="GZN276" t="s">
        <v>362</v>
      </c>
      <c r="GZO276" t="s">
        <v>362</v>
      </c>
      <c r="GZP276" t="s">
        <v>362</v>
      </c>
      <c r="GZQ276" t="s">
        <v>362</v>
      </c>
      <c r="GZR276" t="s">
        <v>362</v>
      </c>
      <c r="GZS276" t="s">
        <v>362</v>
      </c>
      <c r="GZT276" t="s">
        <v>362</v>
      </c>
      <c r="GZU276" t="s">
        <v>362</v>
      </c>
      <c r="GZV276" t="s">
        <v>362</v>
      </c>
      <c r="GZW276" t="s">
        <v>362</v>
      </c>
      <c r="GZX276" t="s">
        <v>362</v>
      </c>
      <c r="GZY276" t="s">
        <v>362</v>
      </c>
      <c r="GZZ276" t="s">
        <v>362</v>
      </c>
      <c r="HAA276" t="s">
        <v>362</v>
      </c>
      <c r="HAB276" t="s">
        <v>362</v>
      </c>
      <c r="HAC276" t="s">
        <v>362</v>
      </c>
      <c r="HAD276" t="s">
        <v>362</v>
      </c>
      <c r="HAE276" t="s">
        <v>362</v>
      </c>
      <c r="HAF276" t="s">
        <v>362</v>
      </c>
      <c r="HAG276" t="s">
        <v>362</v>
      </c>
      <c r="HAH276" t="s">
        <v>362</v>
      </c>
      <c r="HAI276" t="s">
        <v>362</v>
      </c>
      <c r="HAJ276" t="s">
        <v>362</v>
      </c>
      <c r="HAK276" t="s">
        <v>362</v>
      </c>
      <c r="HAL276" t="s">
        <v>362</v>
      </c>
      <c r="HAM276" t="s">
        <v>362</v>
      </c>
      <c r="HAN276" t="s">
        <v>362</v>
      </c>
      <c r="HAO276" t="s">
        <v>362</v>
      </c>
      <c r="HAP276" t="s">
        <v>362</v>
      </c>
      <c r="HAQ276" t="s">
        <v>362</v>
      </c>
      <c r="HAR276" t="s">
        <v>362</v>
      </c>
      <c r="HAS276" t="s">
        <v>362</v>
      </c>
      <c r="HAT276" t="s">
        <v>362</v>
      </c>
      <c r="HAU276" t="s">
        <v>362</v>
      </c>
      <c r="HAV276" t="s">
        <v>362</v>
      </c>
      <c r="HAW276" t="s">
        <v>362</v>
      </c>
      <c r="HAX276" t="s">
        <v>362</v>
      </c>
      <c r="HAY276" t="s">
        <v>362</v>
      </c>
      <c r="HAZ276" t="s">
        <v>362</v>
      </c>
      <c r="HBA276" t="s">
        <v>362</v>
      </c>
      <c r="HBB276" t="s">
        <v>362</v>
      </c>
      <c r="HBC276" t="s">
        <v>362</v>
      </c>
      <c r="HBD276" t="s">
        <v>362</v>
      </c>
      <c r="HBE276" t="s">
        <v>362</v>
      </c>
      <c r="HBF276" t="s">
        <v>362</v>
      </c>
      <c r="HBG276" t="s">
        <v>362</v>
      </c>
      <c r="HBH276" t="s">
        <v>362</v>
      </c>
      <c r="HBI276" t="s">
        <v>362</v>
      </c>
      <c r="HBJ276" t="s">
        <v>362</v>
      </c>
      <c r="HBK276" t="s">
        <v>362</v>
      </c>
      <c r="HBL276" t="s">
        <v>362</v>
      </c>
      <c r="HBM276" t="s">
        <v>362</v>
      </c>
      <c r="HBN276" t="s">
        <v>362</v>
      </c>
      <c r="HBO276" t="s">
        <v>362</v>
      </c>
      <c r="HBP276" t="s">
        <v>362</v>
      </c>
      <c r="HBQ276" t="s">
        <v>362</v>
      </c>
      <c r="HBR276" t="s">
        <v>362</v>
      </c>
      <c r="HBS276" t="s">
        <v>362</v>
      </c>
      <c r="HBT276" t="s">
        <v>362</v>
      </c>
      <c r="HBU276" t="s">
        <v>362</v>
      </c>
      <c r="HBV276" t="s">
        <v>362</v>
      </c>
      <c r="HBW276" t="s">
        <v>362</v>
      </c>
      <c r="HBX276" t="s">
        <v>362</v>
      </c>
      <c r="HBY276" t="s">
        <v>362</v>
      </c>
      <c r="HBZ276" t="s">
        <v>362</v>
      </c>
      <c r="HCA276" t="s">
        <v>362</v>
      </c>
      <c r="HCB276" t="s">
        <v>362</v>
      </c>
      <c r="HCC276" t="s">
        <v>362</v>
      </c>
      <c r="HCD276" t="s">
        <v>362</v>
      </c>
      <c r="HCE276" t="s">
        <v>362</v>
      </c>
      <c r="HCF276" t="s">
        <v>362</v>
      </c>
      <c r="HCG276" t="s">
        <v>362</v>
      </c>
      <c r="HCH276" t="s">
        <v>362</v>
      </c>
      <c r="HCI276" t="s">
        <v>362</v>
      </c>
      <c r="HCJ276" t="s">
        <v>362</v>
      </c>
      <c r="HCK276" t="s">
        <v>362</v>
      </c>
      <c r="HCL276" t="s">
        <v>362</v>
      </c>
      <c r="HCM276" t="s">
        <v>362</v>
      </c>
      <c r="HCN276" t="s">
        <v>362</v>
      </c>
      <c r="HCO276" t="s">
        <v>362</v>
      </c>
      <c r="HCP276" t="s">
        <v>362</v>
      </c>
      <c r="HCQ276" t="s">
        <v>362</v>
      </c>
      <c r="HCR276" t="s">
        <v>362</v>
      </c>
      <c r="HCS276" t="s">
        <v>362</v>
      </c>
      <c r="HCT276" t="s">
        <v>362</v>
      </c>
      <c r="HCU276" t="s">
        <v>362</v>
      </c>
      <c r="HCV276" t="s">
        <v>362</v>
      </c>
      <c r="HCW276" t="s">
        <v>362</v>
      </c>
      <c r="HCX276" t="s">
        <v>362</v>
      </c>
      <c r="HCY276" t="s">
        <v>362</v>
      </c>
      <c r="HCZ276" t="s">
        <v>362</v>
      </c>
      <c r="HDA276" t="s">
        <v>362</v>
      </c>
      <c r="HDB276" t="s">
        <v>362</v>
      </c>
      <c r="HDC276" t="s">
        <v>362</v>
      </c>
      <c r="HDD276" t="s">
        <v>362</v>
      </c>
      <c r="HDE276" t="s">
        <v>362</v>
      </c>
      <c r="HDF276" t="s">
        <v>362</v>
      </c>
      <c r="HDG276" t="s">
        <v>362</v>
      </c>
      <c r="HDH276" t="s">
        <v>362</v>
      </c>
      <c r="HDI276" t="s">
        <v>362</v>
      </c>
      <c r="HDJ276" t="s">
        <v>362</v>
      </c>
      <c r="HDK276" t="s">
        <v>362</v>
      </c>
      <c r="HDL276" t="s">
        <v>362</v>
      </c>
      <c r="HDM276" t="s">
        <v>362</v>
      </c>
      <c r="HDN276" t="s">
        <v>362</v>
      </c>
      <c r="HDO276" t="s">
        <v>362</v>
      </c>
      <c r="HDP276" t="s">
        <v>362</v>
      </c>
      <c r="HDQ276" t="s">
        <v>362</v>
      </c>
      <c r="HDR276" t="s">
        <v>362</v>
      </c>
      <c r="HDS276" t="s">
        <v>362</v>
      </c>
      <c r="HDT276" t="s">
        <v>362</v>
      </c>
      <c r="HDU276" t="s">
        <v>362</v>
      </c>
      <c r="HDV276" t="s">
        <v>362</v>
      </c>
      <c r="HDW276" t="s">
        <v>362</v>
      </c>
      <c r="HDX276" t="s">
        <v>362</v>
      </c>
      <c r="HDY276" t="s">
        <v>362</v>
      </c>
      <c r="HDZ276" t="s">
        <v>362</v>
      </c>
      <c r="HEA276" t="s">
        <v>362</v>
      </c>
      <c r="HEB276" t="s">
        <v>362</v>
      </c>
      <c r="HEC276" t="s">
        <v>362</v>
      </c>
      <c r="HED276" t="s">
        <v>362</v>
      </c>
      <c r="HEE276" t="s">
        <v>362</v>
      </c>
      <c r="HEF276" t="s">
        <v>362</v>
      </c>
      <c r="HEG276" t="s">
        <v>362</v>
      </c>
      <c r="HEH276" t="s">
        <v>362</v>
      </c>
      <c r="HEI276" t="s">
        <v>362</v>
      </c>
      <c r="HEJ276" t="s">
        <v>362</v>
      </c>
      <c r="HEK276" t="s">
        <v>362</v>
      </c>
      <c r="HEL276" t="s">
        <v>362</v>
      </c>
      <c r="HEM276" t="s">
        <v>362</v>
      </c>
      <c r="HEN276" t="s">
        <v>362</v>
      </c>
      <c r="HEO276" t="s">
        <v>362</v>
      </c>
      <c r="HEP276" t="s">
        <v>362</v>
      </c>
      <c r="HEQ276" t="s">
        <v>362</v>
      </c>
      <c r="HER276" t="s">
        <v>362</v>
      </c>
      <c r="HES276" t="s">
        <v>362</v>
      </c>
      <c r="HET276" t="s">
        <v>362</v>
      </c>
      <c r="HEU276" t="s">
        <v>362</v>
      </c>
      <c r="HEV276" t="s">
        <v>362</v>
      </c>
      <c r="HEW276" t="s">
        <v>362</v>
      </c>
      <c r="HEX276" t="s">
        <v>362</v>
      </c>
      <c r="HEY276" t="s">
        <v>362</v>
      </c>
      <c r="HEZ276" t="s">
        <v>362</v>
      </c>
      <c r="HFA276" t="s">
        <v>362</v>
      </c>
      <c r="HFB276" t="s">
        <v>362</v>
      </c>
      <c r="HFC276" t="s">
        <v>362</v>
      </c>
      <c r="HFD276" t="s">
        <v>362</v>
      </c>
      <c r="HFE276" t="s">
        <v>362</v>
      </c>
      <c r="HFF276" t="s">
        <v>362</v>
      </c>
      <c r="HFG276" t="s">
        <v>362</v>
      </c>
      <c r="HFH276" t="s">
        <v>362</v>
      </c>
      <c r="HFI276" t="s">
        <v>362</v>
      </c>
      <c r="HFJ276" t="s">
        <v>362</v>
      </c>
      <c r="HFK276" t="s">
        <v>362</v>
      </c>
      <c r="HFL276" t="s">
        <v>362</v>
      </c>
      <c r="HFM276" t="s">
        <v>362</v>
      </c>
      <c r="HFN276" t="s">
        <v>362</v>
      </c>
      <c r="HFO276" t="s">
        <v>362</v>
      </c>
      <c r="HFP276" t="s">
        <v>362</v>
      </c>
      <c r="HFQ276" t="s">
        <v>362</v>
      </c>
      <c r="HFR276" t="s">
        <v>362</v>
      </c>
      <c r="HFS276" t="s">
        <v>362</v>
      </c>
      <c r="HFT276" t="s">
        <v>362</v>
      </c>
      <c r="HFU276" t="s">
        <v>362</v>
      </c>
      <c r="HFV276" t="s">
        <v>362</v>
      </c>
      <c r="HFW276" t="s">
        <v>362</v>
      </c>
      <c r="HFX276" t="s">
        <v>362</v>
      </c>
      <c r="HFY276" t="s">
        <v>362</v>
      </c>
      <c r="HFZ276" t="s">
        <v>362</v>
      </c>
      <c r="HGA276" t="s">
        <v>362</v>
      </c>
      <c r="HGB276" t="s">
        <v>362</v>
      </c>
      <c r="HGC276" t="s">
        <v>362</v>
      </c>
      <c r="HGD276" t="s">
        <v>362</v>
      </c>
      <c r="HGE276" t="s">
        <v>362</v>
      </c>
      <c r="HGF276" t="s">
        <v>362</v>
      </c>
      <c r="HGG276" t="s">
        <v>362</v>
      </c>
      <c r="HGH276" t="s">
        <v>362</v>
      </c>
      <c r="HGI276" t="s">
        <v>362</v>
      </c>
      <c r="HGJ276" t="s">
        <v>362</v>
      </c>
      <c r="HGK276" t="s">
        <v>362</v>
      </c>
      <c r="HGL276" t="s">
        <v>362</v>
      </c>
      <c r="HGM276" t="s">
        <v>362</v>
      </c>
      <c r="HGN276" t="s">
        <v>362</v>
      </c>
      <c r="HGO276" t="s">
        <v>362</v>
      </c>
      <c r="HGP276" t="s">
        <v>362</v>
      </c>
      <c r="HGQ276" t="s">
        <v>362</v>
      </c>
      <c r="HGR276" t="s">
        <v>362</v>
      </c>
      <c r="HGS276" t="s">
        <v>362</v>
      </c>
      <c r="HGT276" t="s">
        <v>362</v>
      </c>
      <c r="HGU276" t="s">
        <v>362</v>
      </c>
      <c r="HGV276" t="s">
        <v>362</v>
      </c>
      <c r="HGW276" t="s">
        <v>362</v>
      </c>
      <c r="HGX276" t="s">
        <v>362</v>
      </c>
      <c r="HGY276" t="s">
        <v>362</v>
      </c>
      <c r="HGZ276" t="s">
        <v>362</v>
      </c>
      <c r="HHA276" t="s">
        <v>362</v>
      </c>
      <c r="HHB276" t="s">
        <v>362</v>
      </c>
      <c r="HHC276" t="s">
        <v>362</v>
      </c>
      <c r="HHD276" t="s">
        <v>362</v>
      </c>
      <c r="HHE276" t="s">
        <v>362</v>
      </c>
      <c r="HHF276" t="s">
        <v>362</v>
      </c>
      <c r="HHG276" t="s">
        <v>362</v>
      </c>
      <c r="HHH276" t="s">
        <v>362</v>
      </c>
      <c r="HHI276" t="s">
        <v>362</v>
      </c>
      <c r="HHJ276" t="s">
        <v>362</v>
      </c>
      <c r="HHK276" t="s">
        <v>362</v>
      </c>
      <c r="HHL276" t="s">
        <v>362</v>
      </c>
      <c r="HHM276" t="s">
        <v>362</v>
      </c>
      <c r="HHN276" t="s">
        <v>362</v>
      </c>
      <c r="HHO276" t="s">
        <v>362</v>
      </c>
      <c r="HHP276" t="s">
        <v>362</v>
      </c>
      <c r="HHQ276" t="s">
        <v>362</v>
      </c>
      <c r="HHR276" t="s">
        <v>362</v>
      </c>
      <c r="HHS276" t="s">
        <v>362</v>
      </c>
      <c r="HHT276" t="s">
        <v>362</v>
      </c>
      <c r="HHU276" t="s">
        <v>362</v>
      </c>
      <c r="HHV276" t="s">
        <v>362</v>
      </c>
      <c r="HHW276" t="s">
        <v>362</v>
      </c>
      <c r="HHX276" t="s">
        <v>362</v>
      </c>
      <c r="HHY276" t="s">
        <v>362</v>
      </c>
      <c r="HHZ276" t="s">
        <v>362</v>
      </c>
      <c r="HIA276" t="s">
        <v>362</v>
      </c>
      <c r="HIB276" t="s">
        <v>362</v>
      </c>
      <c r="HIC276" t="s">
        <v>362</v>
      </c>
      <c r="HID276" t="s">
        <v>362</v>
      </c>
      <c r="HIE276" t="s">
        <v>362</v>
      </c>
      <c r="HIF276" t="s">
        <v>362</v>
      </c>
      <c r="HIG276" t="s">
        <v>362</v>
      </c>
      <c r="HIH276" t="s">
        <v>362</v>
      </c>
      <c r="HII276" t="s">
        <v>362</v>
      </c>
      <c r="HIJ276" t="s">
        <v>362</v>
      </c>
      <c r="HIK276" t="s">
        <v>362</v>
      </c>
      <c r="HIL276" t="s">
        <v>362</v>
      </c>
      <c r="HIM276" t="s">
        <v>362</v>
      </c>
      <c r="HIN276" t="s">
        <v>362</v>
      </c>
      <c r="HIO276" t="s">
        <v>362</v>
      </c>
      <c r="HIP276" t="s">
        <v>362</v>
      </c>
      <c r="HIQ276" t="s">
        <v>362</v>
      </c>
      <c r="HIR276" t="s">
        <v>362</v>
      </c>
      <c r="HIS276" t="s">
        <v>362</v>
      </c>
      <c r="HIT276" t="s">
        <v>362</v>
      </c>
      <c r="HIU276" t="s">
        <v>362</v>
      </c>
      <c r="HIV276" t="s">
        <v>362</v>
      </c>
      <c r="HIW276" t="s">
        <v>362</v>
      </c>
      <c r="HIX276" t="s">
        <v>362</v>
      </c>
      <c r="HIY276" t="s">
        <v>362</v>
      </c>
      <c r="HIZ276" t="s">
        <v>362</v>
      </c>
      <c r="HJA276" t="s">
        <v>362</v>
      </c>
      <c r="HJB276" t="s">
        <v>362</v>
      </c>
      <c r="HJC276" t="s">
        <v>362</v>
      </c>
      <c r="HJD276" t="s">
        <v>362</v>
      </c>
      <c r="HJE276" t="s">
        <v>362</v>
      </c>
      <c r="HJF276" t="s">
        <v>362</v>
      </c>
      <c r="HJG276" t="s">
        <v>362</v>
      </c>
      <c r="HJH276" t="s">
        <v>362</v>
      </c>
      <c r="HJI276" t="s">
        <v>362</v>
      </c>
      <c r="HJJ276" t="s">
        <v>362</v>
      </c>
      <c r="HJK276" t="s">
        <v>362</v>
      </c>
      <c r="HJL276" t="s">
        <v>362</v>
      </c>
      <c r="HJM276" t="s">
        <v>362</v>
      </c>
      <c r="HJN276" t="s">
        <v>362</v>
      </c>
      <c r="HJO276" t="s">
        <v>362</v>
      </c>
      <c r="HJP276" t="s">
        <v>362</v>
      </c>
      <c r="HJQ276" t="s">
        <v>362</v>
      </c>
      <c r="HJR276" t="s">
        <v>362</v>
      </c>
      <c r="HJS276" t="s">
        <v>362</v>
      </c>
      <c r="HJT276" t="s">
        <v>362</v>
      </c>
      <c r="HJU276" t="s">
        <v>362</v>
      </c>
      <c r="HJV276" t="s">
        <v>362</v>
      </c>
      <c r="HJW276" t="s">
        <v>362</v>
      </c>
      <c r="HJX276" t="s">
        <v>362</v>
      </c>
      <c r="HJY276" t="s">
        <v>362</v>
      </c>
      <c r="HJZ276" t="s">
        <v>362</v>
      </c>
      <c r="HKA276" t="s">
        <v>362</v>
      </c>
      <c r="HKB276" t="s">
        <v>362</v>
      </c>
      <c r="HKC276" t="s">
        <v>362</v>
      </c>
      <c r="HKD276" t="s">
        <v>362</v>
      </c>
      <c r="HKE276" t="s">
        <v>362</v>
      </c>
      <c r="HKF276" t="s">
        <v>362</v>
      </c>
      <c r="HKG276" t="s">
        <v>362</v>
      </c>
      <c r="HKH276" t="s">
        <v>362</v>
      </c>
      <c r="HKI276" t="s">
        <v>362</v>
      </c>
      <c r="HKJ276" t="s">
        <v>362</v>
      </c>
      <c r="HKK276" t="s">
        <v>362</v>
      </c>
      <c r="HKL276" t="s">
        <v>362</v>
      </c>
      <c r="HKM276" t="s">
        <v>362</v>
      </c>
      <c r="HKN276" t="s">
        <v>362</v>
      </c>
      <c r="HKO276" t="s">
        <v>362</v>
      </c>
      <c r="HKP276" t="s">
        <v>362</v>
      </c>
      <c r="HKQ276" t="s">
        <v>362</v>
      </c>
      <c r="HKR276" t="s">
        <v>362</v>
      </c>
      <c r="HKS276" t="s">
        <v>362</v>
      </c>
      <c r="HKT276" t="s">
        <v>362</v>
      </c>
      <c r="HKU276" t="s">
        <v>362</v>
      </c>
      <c r="HKV276" t="s">
        <v>362</v>
      </c>
      <c r="HKW276" t="s">
        <v>362</v>
      </c>
      <c r="HKX276" t="s">
        <v>362</v>
      </c>
      <c r="HKY276" t="s">
        <v>362</v>
      </c>
      <c r="HKZ276" t="s">
        <v>362</v>
      </c>
      <c r="HLA276" t="s">
        <v>362</v>
      </c>
      <c r="HLB276" t="s">
        <v>362</v>
      </c>
      <c r="HLC276" t="s">
        <v>362</v>
      </c>
      <c r="HLD276" t="s">
        <v>362</v>
      </c>
      <c r="HLE276" t="s">
        <v>362</v>
      </c>
      <c r="HLF276" t="s">
        <v>362</v>
      </c>
      <c r="HLG276" t="s">
        <v>362</v>
      </c>
      <c r="HLH276" t="s">
        <v>362</v>
      </c>
      <c r="HLI276" t="s">
        <v>362</v>
      </c>
      <c r="HLJ276" t="s">
        <v>362</v>
      </c>
      <c r="HLK276" t="s">
        <v>362</v>
      </c>
      <c r="HLL276" t="s">
        <v>362</v>
      </c>
      <c r="HLM276" t="s">
        <v>362</v>
      </c>
      <c r="HLN276" t="s">
        <v>362</v>
      </c>
      <c r="HLO276" t="s">
        <v>362</v>
      </c>
      <c r="HLP276" t="s">
        <v>362</v>
      </c>
      <c r="HLQ276" t="s">
        <v>362</v>
      </c>
      <c r="HLR276" t="s">
        <v>362</v>
      </c>
      <c r="HLS276" t="s">
        <v>362</v>
      </c>
      <c r="HLT276" t="s">
        <v>362</v>
      </c>
      <c r="HLU276" t="s">
        <v>362</v>
      </c>
      <c r="HLV276" t="s">
        <v>362</v>
      </c>
      <c r="HLW276" t="s">
        <v>362</v>
      </c>
      <c r="HLX276" t="s">
        <v>362</v>
      </c>
      <c r="HLY276" t="s">
        <v>362</v>
      </c>
      <c r="HLZ276" t="s">
        <v>362</v>
      </c>
      <c r="HMA276" t="s">
        <v>362</v>
      </c>
      <c r="HMB276" t="s">
        <v>362</v>
      </c>
      <c r="HMC276" t="s">
        <v>362</v>
      </c>
      <c r="HMD276" t="s">
        <v>362</v>
      </c>
      <c r="HME276" t="s">
        <v>362</v>
      </c>
      <c r="HMF276" t="s">
        <v>362</v>
      </c>
      <c r="HMG276" t="s">
        <v>362</v>
      </c>
      <c r="HMH276" t="s">
        <v>362</v>
      </c>
      <c r="HMI276" t="s">
        <v>362</v>
      </c>
      <c r="HMJ276" t="s">
        <v>362</v>
      </c>
      <c r="HMK276" t="s">
        <v>362</v>
      </c>
      <c r="HML276" t="s">
        <v>362</v>
      </c>
      <c r="HMM276" t="s">
        <v>362</v>
      </c>
      <c r="HMN276" t="s">
        <v>362</v>
      </c>
      <c r="HMO276" t="s">
        <v>362</v>
      </c>
      <c r="HMP276" t="s">
        <v>362</v>
      </c>
      <c r="HMQ276" t="s">
        <v>362</v>
      </c>
      <c r="HMR276" t="s">
        <v>362</v>
      </c>
      <c r="HMS276" t="s">
        <v>362</v>
      </c>
      <c r="HMT276" t="s">
        <v>362</v>
      </c>
      <c r="HMU276" t="s">
        <v>362</v>
      </c>
      <c r="HMV276" t="s">
        <v>362</v>
      </c>
      <c r="HMW276" t="s">
        <v>362</v>
      </c>
      <c r="HMX276" t="s">
        <v>362</v>
      </c>
      <c r="HMY276" t="s">
        <v>362</v>
      </c>
      <c r="HMZ276" t="s">
        <v>362</v>
      </c>
      <c r="HNA276" t="s">
        <v>362</v>
      </c>
      <c r="HNB276" t="s">
        <v>362</v>
      </c>
      <c r="HNC276" t="s">
        <v>362</v>
      </c>
      <c r="HND276" t="s">
        <v>362</v>
      </c>
      <c r="HNE276" t="s">
        <v>362</v>
      </c>
      <c r="HNF276" t="s">
        <v>362</v>
      </c>
      <c r="HNG276" t="s">
        <v>362</v>
      </c>
      <c r="HNH276" t="s">
        <v>362</v>
      </c>
      <c r="HNI276" t="s">
        <v>362</v>
      </c>
      <c r="HNJ276" t="s">
        <v>362</v>
      </c>
      <c r="HNK276" t="s">
        <v>362</v>
      </c>
      <c r="HNL276" t="s">
        <v>362</v>
      </c>
      <c r="HNM276" t="s">
        <v>362</v>
      </c>
      <c r="HNN276" t="s">
        <v>362</v>
      </c>
      <c r="HNO276" t="s">
        <v>362</v>
      </c>
      <c r="HNP276" t="s">
        <v>362</v>
      </c>
      <c r="HNQ276" t="s">
        <v>362</v>
      </c>
      <c r="HNR276" t="s">
        <v>362</v>
      </c>
      <c r="HNS276" t="s">
        <v>362</v>
      </c>
      <c r="HNT276" t="s">
        <v>362</v>
      </c>
      <c r="HNU276" t="s">
        <v>362</v>
      </c>
      <c r="HNV276" t="s">
        <v>362</v>
      </c>
      <c r="HNW276" t="s">
        <v>362</v>
      </c>
      <c r="HNX276" t="s">
        <v>362</v>
      </c>
      <c r="HNY276" t="s">
        <v>362</v>
      </c>
      <c r="HNZ276" t="s">
        <v>362</v>
      </c>
      <c r="HOA276" t="s">
        <v>362</v>
      </c>
      <c r="HOB276" t="s">
        <v>362</v>
      </c>
      <c r="HOC276" t="s">
        <v>362</v>
      </c>
      <c r="HOD276" t="s">
        <v>362</v>
      </c>
      <c r="HOE276" t="s">
        <v>362</v>
      </c>
      <c r="HOF276" t="s">
        <v>362</v>
      </c>
      <c r="HOG276" t="s">
        <v>362</v>
      </c>
      <c r="HOH276" t="s">
        <v>362</v>
      </c>
      <c r="HOI276" t="s">
        <v>362</v>
      </c>
      <c r="HOJ276" t="s">
        <v>362</v>
      </c>
      <c r="HOK276" t="s">
        <v>362</v>
      </c>
      <c r="HOL276" t="s">
        <v>362</v>
      </c>
      <c r="HOM276" t="s">
        <v>362</v>
      </c>
      <c r="HON276" t="s">
        <v>362</v>
      </c>
      <c r="HOO276" t="s">
        <v>362</v>
      </c>
      <c r="HOP276" t="s">
        <v>362</v>
      </c>
      <c r="HOQ276" t="s">
        <v>362</v>
      </c>
      <c r="HOR276" t="s">
        <v>362</v>
      </c>
      <c r="HOS276" t="s">
        <v>362</v>
      </c>
      <c r="HOT276" t="s">
        <v>362</v>
      </c>
      <c r="HOU276" t="s">
        <v>362</v>
      </c>
      <c r="HOV276" t="s">
        <v>362</v>
      </c>
      <c r="HOW276" t="s">
        <v>362</v>
      </c>
      <c r="HOX276" t="s">
        <v>362</v>
      </c>
      <c r="HOY276" t="s">
        <v>362</v>
      </c>
      <c r="HOZ276" t="s">
        <v>362</v>
      </c>
      <c r="HPA276" t="s">
        <v>362</v>
      </c>
      <c r="HPB276" t="s">
        <v>362</v>
      </c>
      <c r="HPC276" t="s">
        <v>362</v>
      </c>
      <c r="HPD276" t="s">
        <v>362</v>
      </c>
      <c r="HPE276" t="s">
        <v>362</v>
      </c>
      <c r="HPF276" t="s">
        <v>362</v>
      </c>
      <c r="HPG276" t="s">
        <v>362</v>
      </c>
      <c r="HPH276" t="s">
        <v>362</v>
      </c>
      <c r="HPI276" t="s">
        <v>362</v>
      </c>
      <c r="HPJ276" t="s">
        <v>362</v>
      </c>
      <c r="HPK276" t="s">
        <v>362</v>
      </c>
      <c r="HPL276" t="s">
        <v>362</v>
      </c>
      <c r="HPM276" t="s">
        <v>362</v>
      </c>
      <c r="HPN276" t="s">
        <v>362</v>
      </c>
      <c r="HPO276" t="s">
        <v>362</v>
      </c>
      <c r="HPP276" t="s">
        <v>362</v>
      </c>
      <c r="HPQ276" t="s">
        <v>362</v>
      </c>
      <c r="HPR276" t="s">
        <v>362</v>
      </c>
      <c r="HPS276" t="s">
        <v>362</v>
      </c>
      <c r="HPT276" t="s">
        <v>362</v>
      </c>
      <c r="HPU276" t="s">
        <v>362</v>
      </c>
      <c r="HPV276" t="s">
        <v>362</v>
      </c>
      <c r="HPW276" t="s">
        <v>362</v>
      </c>
      <c r="HPX276" t="s">
        <v>362</v>
      </c>
      <c r="HPY276" t="s">
        <v>362</v>
      </c>
      <c r="HPZ276" t="s">
        <v>362</v>
      </c>
      <c r="HQA276" t="s">
        <v>362</v>
      </c>
      <c r="HQB276" t="s">
        <v>362</v>
      </c>
      <c r="HQC276" t="s">
        <v>362</v>
      </c>
      <c r="HQD276" t="s">
        <v>362</v>
      </c>
      <c r="HQE276" t="s">
        <v>362</v>
      </c>
      <c r="HQF276" t="s">
        <v>362</v>
      </c>
      <c r="HQG276" t="s">
        <v>362</v>
      </c>
      <c r="HQH276" t="s">
        <v>362</v>
      </c>
      <c r="HQI276" t="s">
        <v>362</v>
      </c>
      <c r="HQJ276" t="s">
        <v>362</v>
      </c>
      <c r="HQK276" t="s">
        <v>362</v>
      </c>
      <c r="HQL276" t="s">
        <v>362</v>
      </c>
      <c r="HQM276" t="s">
        <v>362</v>
      </c>
      <c r="HQN276" t="s">
        <v>362</v>
      </c>
      <c r="HQO276" t="s">
        <v>362</v>
      </c>
      <c r="HQP276" t="s">
        <v>362</v>
      </c>
      <c r="HQQ276" t="s">
        <v>362</v>
      </c>
      <c r="HQR276" t="s">
        <v>362</v>
      </c>
      <c r="HQS276" t="s">
        <v>362</v>
      </c>
      <c r="HQT276" t="s">
        <v>362</v>
      </c>
      <c r="HQU276" t="s">
        <v>362</v>
      </c>
      <c r="HQV276" t="s">
        <v>362</v>
      </c>
      <c r="HQW276" t="s">
        <v>362</v>
      </c>
      <c r="HQX276" t="s">
        <v>362</v>
      </c>
      <c r="HQY276" t="s">
        <v>362</v>
      </c>
      <c r="HQZ276" t="s">
        <v>362</v>
      </c>
      <c r="HRA276" t="s">
        <v>362</v>
      </c>
      <c r="HRB276" t="s">
        <v>362</v>
      </c>
      <c r="HRC276" t="s">
        <v>362</v>
      </c>
      <c r="HRD276" t="s">
        <v>362</v>
      </c>
      <c r="HRE276" t="s">
        <v>362</v>
      </c>
      <c r="HRF276" t="s">
        <v>362</v>
      </c>
      <c r="HRG276" t="s">
        <v>362</v>
      </c>
      <c r="HRH276" t="s">
        <v>362</v>
      </c>
      <c r="HRI276" t="s">
        <v>362</v>
      </c>
      <c r="HRJ276" t="s">
        <v>362</v>
      </c>
      <c r="HRK276" t="s">
        <v>362</v>
      </c>
      <c r="HRL276" t="s">
        <v>362</v>
      </c>
      <c r="HRM276" t="s">
        <v>362</v>
      </c>
      <c r="HRN276" t="s">
        <v>362</v>
      </c>
      <c r="HRO276" t="s">
        <v>362</v>
      </c>
      <c r="HRP276" t="s">
        <v>362</v>
      </c>
      <c r="HRQ276" t="s">
        <v>362</v>
      </c>
      <c r="HRR276" t="s">
        <v>362</v>
      </c>
      <c r="HRS276" t="s">
        <v>362</v>
      </c>
      <c r="HRT276" t="s">
        <v>362</v>
      </c>
      <c r="HRU276" t="s">
        <v>362</v>
      </c>
      <c r="HRV276" t="s">
        <v>362</v>
      </c>
      <c r="HRW276" t="s">
        <v>362</v>
      </c>
      <c r="HRX276" t="s">
        <v>362</v>
      </c>
      <c r="HRY276" t="s">
        <v>362</v>
      </c>
      <c r="HRZ276" t="s">
        <v>362</v>
      </c>
      <c r="HSA276" t="s">
        <v>362</v>
      </c>
      <c r="HSB276" t="s">
        <v>362</v>
      </c>
      <c r="HSC276" t="s">
        <v>362</v>
      </c>
      <c r="HSD276" t="s">
        <v>362</v>
      </c>
      <c r="HSE276" t="s">
        <v>362</v>
      </c>
      <c r="HSF276" t="s">
        <v>362</v>
      </c>
      <c r="HSG276" t="s">
        <v>362</v>
      </c>
      <c r="HSH276" t="s">
        <v>362</v>
      </c>
      <c r="HSI276" t="s">
        <v>362</v>
      </c>
      <c r="HSJ276" t="s">
        <v>362</v>
      </c>
      <c r="HSK276" t="s">
        <v>362</v>
      </c>
      <c r="HSL276" t="s">
        <v>362</v>
      </c>
      <c r="HSM276" t="s">
        <v>362</v>
      </c>
      <c r="HSN276" t="s">
        <v>362</v>
      </c>
      <c r="HSO276" t="s">
        <v>362</v>
      </c>
      <c r="HSP276" t="s">
        <v>362</v>
      </c>
      <c r="HSQ276" t="s">
        <v>362</v>
      </c>
      <c r="HSR276" t="s">
        <v>362</v>
      </c>
      <c r="HSS276" t="s">
        <v>362</v>
      </c>
      <c r="HST276" t="s">
        <v>362</v>
      </c>
      <c r="HSU276" t="s">
        <v>362</v>
      </c>
      <c r="HSV276" t="s">
        <v>362</v>
      </c>
      <c r="HSW276" t="s">
        <v>362</v>
      </c>
      <c r="HSX276" t="s">
        <v>362</v>
      </c>
      <c r="HSY276" t="s">
        <v>362</v>
      </c>
      <c r="HSZ276" t="s">
        <v>362</v>
      </c>
      <c r="HTA276" t="s">
        <v>362</v>
      </c>
      <c r="HTB276" t="s">
        <v>362</v>
      </c>
      <c r="HTC276" t="s">
        <v>362</v>
      </c>
      <c r="HTD276" t="s">
        <v>362</v>
      </c>
      <c r="HTE276" t="s">
        <v>362</v>
      </c>
      <c r="HTF276" t="s">
        <v>362</v>
      </c>
      <c r="HTG276" t="s">
        <v>362</v>
      </c>
      <c r="HTH276" t="s">
        <v>362</v>
      </c>
      <c r="HTI276" t="s">
        <v>362</v>
      </c>
      <c r="HTJ276" t="s">
        <v>362</v>
      </c>
      <c r="HTK276" t="s">
        <v>362</v>
      </c>
      <c r="HTL276" t="s">
        <v>362</v>
      </c>
      <c r="HTM276" t="s">
        <v>362</v>
      </c>
      <c r="HTN276" t="s">
        <v>362</v>
      </c>
      <c r="HTO276" t="s">
        <v>362</v>
      </c>
      <c r="HTP276" t="s">
        <v>362</v>
      </c>
      <c r="HTQ276" t="s">
        <v>362</v>
      </c>
      <c r="HTR276" t="s">
        <v>362</v>
      </c>
      <c r="HTS276" t="s">
        <v>362</v>
      </c>
      <c r="HTT276" t="s">
        <v>362</v>
      </c>
      <c r="HTU276" t="s">
        <v>362</v>
      </c>
      <c r="HTV276" t="s">
        <v>362</v>
      </c>
      <c r="HTW276" t="s">
        <v>362</v>
      </c>
      <c r="HTX276" t="s">
        <v>362</v>
      </c>
      <c r="HTY276" t="s">
        <v>362</v>
      </c>
      <c r="HTZ276" t="s">
        <v>362</v>
      </c>
      <c r="HUA276" t="s">
        <v>362</v>
      </c>
      <c r="HUB276" t="s">
        <v>362</v>
      </c>
      <c r="HUC276" t="s">
        <v>362</v>
      </c>
      <c r="HUD276" t="s">
        <v>362</v>
      </c>
      <c r="HUE276" t="s">
        <v>362</v>
      </c>
      <c r="HUF276" t="s">
        <v>362</v>
      </c>
      <c r="HUG276" t="s">
        <v>362</v>
      </c>
      <c r="HUH276" t="s">
        <v>362</v>
      </c>
      <c r="HUI276" t="s">
        <v>362</v>
      </c>
      <c r="HUJ276" t="s">
        <v>362</v>
      </c>
      <c r="HUK276" t="s">
        <v>362</v>
      </c>
      <c r="HUL276" t="s">
        <v>362</v>
      </c>
      <c r="HUM276" t="s">
        <v>362</v>
      </c>
      <c r="HUN276" t="s">
        <v>362</v>
      </c>
      <c r="HUO276" t="s">
        <v>362</v>
      </c>
      <c r="HUP276" t="s">
        <v>362</v>
      </c>
      <c r="HUQ276" t="s">
        <v>362</v>
      </c>
      <c r="HUR276" t="s">
        <v>362</v>
      </c>
      <c r="HUS276" t="s">
        <v>362</v>
      </c>
      <c r="HUT276" t="s">
        <v>362</v>
      </c>
      <c r="HUU276" t="s">
        <v>362</v>
      </c>
      <c r="HUV276" t="s">
        <v>362</v>
      </c>
      <c r="HUW276" t="s">
        <v>362</v>
      </c>
      <c r="HUX276" t="s">
        <v>362</v>
      </c>
      <c r="HUY276" t="s">
        <v>362</v>
      </c>
      <c r="HUZ276" t="s">
        <v>362</v>
      </c>
      <c r="HVA276" t="s">
        <v>362</v>
      </c>
      <c r="HVB276" t="s">
        <v>362</v>
      </c>
      <c r="HVC276" t="s">
        <v>362</v>
      </c>
      <c r="HVD276" t="s">
        <v>362</v>
      </c>
      <c r="HVE276" t="s">
        <v>362</v>
      </c>
      <c r="HVF276" t="s">
        <v>362</v>
      </c>
      <c r="HVG276" t="s">
        <v>362</v>
      </c>
      <c r="HVH276" t="s">
        <v>362</v>
      </c>
      <c r="HVI276" t="s">
        <v>362</v>
      </c>
      <c r="HVJ276" t="s">
        <v>362</v>
      </c>
      <c r="HVK276" t="s">
        <v>362</v>
      </c>
      <c r="HVL276" t="s">
        <v>362</v>
      </c>
      <c r="HVM276" t="s">
        <v>362</v>
      </c>
      <c r="HVN276" t="s">
        <v>362</v>
      </c>
      <c r="HVO276" t="s">
        <v>362</v>
      </c>
      <c r="HVP276" t="s">
        <v>362</v>
      </c>
      <c r="HVQ276" t="s">
        <v>362</v>
      </c>
      <c r="HVR276" t="s">
        <v>362</v>
      </c>
      <c r="HVS276" t="s">
        <v>362</v>
      </c>
      <c r="HVT276" t="s">
        <v>362</v>
      </c>
      <c r="HVU276" t="s">
        <v>362</v>
      </c>
      <c r="HVV276" t="s">
        <v>362</v>
      </c>
      <c r="HVW276" t="s">
        <v>362</v>
      </c>
      <c r="HVX276" t="s">
        <v>362</v>
      </c>
      <c r="HVY276" t="s">
        <v>362</v>
      </c>
      <c r="HVZ276" t="s">
        <v>362</v>
      </c>
      <c r="HWA276" t="s">
        <v>362</v>
      </c>
      <c r="HWB276" t="s">
        <v>362</v>
      </c>
      <c r="HWC276" t="s">
        <v>362</v>
      </c>
      <c r="HWD276" t="s">
        <v>362</v>
      </c>
      <c r="HWE276" t="s">
        <v>362</v>
      </c>
      <c r="HWF276" t="s">
        <v>362</v>
      </c>
      <c r="HWG276" t="s">
        <v>362</v>
      </c>
      <c r="HWH276" t="s">
        <v>362</v>
      </c>
      <c r="HWI276" t="s">
        <v>362</v>
      </c>
      <c r="HWJ276" t="s">
        <v>362</v>
      </c>
      <c r="HWK276" t="s">
        <v>362</v>
      </c>
      <c r="HWL276" t="s">
        <v>362</v>
      </c>
      <c r="HWM276" t="s">
        <v>362</v>
      </c>
      <c r="HWN276" t="s">
        <v>362</v>
      </c>
      <c r="HWO276" t="s">
        <v>362</v>
      </c>
      <c r="HWP276" t="s">
        <v>362</v>
      </c>
      <c r="HWQ276" t="s">
        <v>362</v>
      </c>
      <c r="HWR276" t="s">
        <v>362</v>
      </c>
      <c r="HWS276" t="s">
        <v>362</v>
      </c>
      <c r="HWT276" t="s">
        <v>362</v>
      </c>
      <c r="HWU276" t="s">
        <v>362</v>
      </c>
      <c r="HWV276" t="s">
        <v>362</v>
      </c>
      <c r="HWW276" t="s">
        <v>362</v>
      </c>
      <c r="HWX276" t="s">
        <v>362</v>
      </c>
      <c r="HWY276" t="s">
        <v>362</v>
      </c>
      <c r="HWZ276" t="s">
        <v>362</v>
      </c>
      <c r="HXA276" t="s">
        <v>362</v>
      </c>
      <c r="HXB276" t="s">
        <v>362</v>
      </c>
      <c r="HXC276" t="s">
        <v>362</v>
      </c>
      <c r="HXD276" t="s">
        <v>362</v>
      </c>
      <c r="HXE276" t="s">
        <v>362</v>
      </c>
      <c r="HXF276" t="s">
        <v>362</v>
      </c>
      <c r="HXG276" t="s">
        <v>362</v>
      </c>
      <c r="HXH276" t="s">
        <v>362</v>
      </c>
      <c r="HXI276" t="s">
        <v>362</v>
      </c>
      <c r="HXJ276" t="s">
        <v>362</v>
      </c>
      <c r="HXK276" t="s">
        <v>362</v>
      </c>
      <c r="HXL276" t="s">
        <v>362</v>
      </c>
      <c r="HXM276" t="s">
        <v>362</v>
      </c>
      <c r="HXN276" t="s">
        <v>362</v>
      </c>
      <c r="HXO276" t="s">
        <v>362</v>
      </c>
      <c r="HXP276" t="s">
        <v>362</v>
      </c>
      <c r="HXQ276" t="s">
        <v>362</v>
      </c>
      <c r="HXR276" t="s">
        <v>362</v>
      </c>
      <c r="HXS276" t="s">
        <v>362</v>
      </c>
      <c r="HXT276" t="s">
        <v>362</v>
      </c>
      <c r="HXU276" t="s">
        <v>362</v>
      </c>
      <c r="HXV276" t="s">
        <v>362</v>
      </c>
      <c r="HXW276" t="s">
        <v>362</v>
      </c>
      <c r="HXX276" t="s">
        <v>362</v>
      </c>
      <c r="HXY276" t="s">
        <v>362</v>
      </c>
      <c r="HXZ276" t="s">
        <v>362</v>
      </c>
      <c r="HYA276" t="s">
        <v>362</v>
      </c>
      <c r="HYB276" t="s">
        <v>362</v>
      </c>
      <c r="HYC276" t="s">
        <v>362</v>
      </c>
      <c r="HYD276" t="s">
        <v>362</v>
      </c>
      <c r="HYE276" t="s">
        <v>362</v>
      </c>
      <c r="HYF276" t="s">
        <v>362</v>
      </c>
      <c r="HYG276" t="s">
        <v>362</v>
      </c>
      <c r="HYH276" t="s">
        <v>362</v>
      </c>
      <c r="HYI276" t="s">
        <v>362</v>
      </c>
      <c r="HYJ276" t="s">
        <v>362</v>
      </c>
      <c r="HYK276" t="s">
        <v>362</v>
      </c>
      <c r="HYL276" t="s">
        <v>362</v>
      </c>
      <c r="HYM276" t="s">
        <v>362</v>
      </c>
      <c r="HYN276" t="s">
        <v>362</v>
      </c>
      <c r="HYO276" t="s">
        <v>362</v>
      </c>
      <c r="HYP276" t="s">
        <v>362</v>
      </c>
      <c r="HYQ276" t="s">
        <v>362</v>
      </c>
      <c r="HYR276" t="s">
        <v>362</v>
      </c>
      <c r="HYS276" t="s">
        <v>362</v>
      </c>
      <c r="HYT276" t="s">
        <v>362</v>
      </c>
      <c r="HYU276" t="s">
        <v>362</v>
      </c>
      <c r="HYV276" t="s">
        <v>362</v>
      </c>
      <c r="HYW276" t="s">
        <v>362</v>
      </c>
      <c r="HYX276" t="s">
        <v>362</v>
      </c>
      <c r="HYY276" t="s">
        <v>362</v>
      </c>
      <c r="HYZ276" t="s">
        <v>362</v>
      </c>
      <c r="HZA276" t="s">
        <v>362</v>
      </c>
      <c r="HZB276" t="s">
        <v>362</v>
      </c>
      <c r="HZC276" t="s">
        <v>362</v>
      </c>
      <c r="HZD276" t="s">
        <v>362</v>
      </c>
      <c r="HZE276" t="s">
        <v>362</v>
      </c>
      <c r="HZF276" t="s">
        <v>362</v>
      </c>
      <c r="HZG276" t="s">
        <v>362</v>
      </c>
      <c r="HZH276" t="s">
        <v>362</v>
      </c>
      <c r="HZI276" t="s">
        <v>362</v>
      </c>
      <c r="HZJ276" t="s">
        <v>362</v>
      </c>
      <c r="HZK276" t="s">
        <v>362</v>
      </c>
      <c r="HZL276" t="s">
        <v>362</v>
      </c>
      <c r="HZM276" t="s">
        <v>362</v>
      </c>
      <c r="HZN276" t="s">
        <v>362</v>
      </c>
      <c r="HZO276" t="s">
        <v>362</v>
      </c>
      <c r="HZP276" t="s">
        <v>362</v>
      </c>
      <c r="HZQ276" t="s">
        <v>362</v>
      </c>
      <c r="HZR276" t="s">
        <v>362</v>
      </c>
      <c r="HZS276" t="s">
        <v>362</v>
      </c>
      <c r="HZT276" t="s">
        <v>362</v>
      </c>
      <c r="HZU276" t="s">
        <v>362</v>
      </c>
      <c r="HZV276" t="s">
        <v>362</v>
      </c>
      <c r="HZW276" t="s">
        <v>362</v>
      </c>
      <c r="HZX276" t="s">
        <v>362</v>
      </c>
      <c r="HZY276" t="s">
        <v>362</v>
      </c>
      <c r="HZZ276" t="s">
        <v>362</v>
      </c>
      <c r="IAA276" t="s">
        <v>362</v>
      </c>
      <c r="IAB276" t="s">
        <v>362</v>
      </c>
      <c r="IAC276" t="s">
        <v>362</v>
      </c>
      <c r="IAD276" t="s">
        <v>362</v>
      </c>
      <c r="IAE276" t="s">
        <v>362</v>
      </c>
      <c r="IAF276" t="s">
        <v>362</v>
      </c>
      <c r="IAG276" t="s">
        <v>362</v>
      </c>
      <c r="IAH276" t="s">
        <v>362</v>
      </c>
      <c r="IAI276" t="s">
        <v>362</v>
      </c>
      <c r="IAJ276" t="s">
        <v>362</v>
      </c>
      <c r="IAK276" t="s">
        <v>362</v>
      </c>
      <c r="IAL276" t="s">
        <v>362</v>
      </c>
      <c r="IAM276" t="s">
        <v>362</v>
      </c>
      <c r="IAN276" t="s">
        <v>362</v>
      </c>
      <c r="IAO276" t="s">
        <v>362</v>
      </c>
      <c r="IAP276" t="s">
        <v>362</v>
      </c>
      <c r="IAQ276" t="s">
        <v>362</v>
      </c>
      <c r="IAR276" t="s">
        <v>362</v>
      </c>
      <c r="IAS276" t="s">
        <v>362</v>
      </c>
      <c r="IAT276" t="s">
        <v>362</v>
      </c>
      <c r="IAU276" t="s">
        <v>362</v>
      </c>
      <c r="IAV276" t="s">
        <v>362</v>
      </c>
      <c r="IAW276" t="s">
        <v>362</v>
      </c>
      <c r="IAX276" t="s">
        <v>362</v>
      </c>
      <c r="IAY276" t="s">
        <v>362</v>
      </c>
      <c r="IAZ276" t="s">
        <v>362</v>
      </c>
      <c r="IBA276" t="s">
        <v>362</v>
      </c>
      <c r="IBB276" t="s">
        <v>362</v>
      </c>
      <c r="IBC276" t="s">
        <v>362</v>
      </c>
      <c r="IBD276" t="s">
        <v>362</v>
      </c>
      <c r="IBE276" t="s">
        <v>362</v>
      </c>
      <c r="IBF276" t="s">
        <v>362</v>
      </c>
      <c r="IBG276" t="s">
        <v>362</v>
      </c>
      <c r="IBH276" t="s">
        <v>362</v>
      </c>
      <c r="IBI276" t="s">
        <v>362</v>
      </c>
      <c r="IBJ276" t="s">
        <v>362</v>
      </c>
      <c r="IBK276" t="s">
        <v>362</v>
      </c>
      <c r="IBL276" t="s">
        <v>362</v>
      </c>
      <c r="IBM276" t="s">
        <v>362</v>
      </c>
      <c r="IBN276" t="s">
        <v>362</v>
      </c>
      <c r="IBO276" t="s">
        <v>362</v>
      </c>
      <c r="IBP276" t="s">
        <v>362</v>
      </c>
      <c r="IBQ276" t="s">
        <v>362</v>
      </c>
      <c r="IBR276" t="s">
        <v>362</v>
      </c>
      <c r="IBS276" t="s">
        <v>362</v>
      </c>
      <c r="IBT276" t="s">
        <v>362</v>
      </c>
      <c r="IBU276" t="s">
        <v>362</v>
      </c>
      <c r="IBV276" t="s">
        <v>362</v>
      </c>
      <c r="IBW276" t="s">
        <v>362</v>
      </c>
      <c r="IBX276" t="s">
        <v>362</v>
      </c>
      <c r="IBY276" t="s">
        <v>362</v>
      </c>
      <c r="IBZ276" t="s">
        <v>362</v>
      </c>
      <c r="ICA276" t="s">
        <v>362</v>
      </c>
      <c r="ICB276" t="s">
        <v>362</v>
      </c>
      <c r="ICC276" t="s">
        <v>362</v>
      </c>
      <c r="ICD276" t="s">
        <v>362</v>
      </c>
      <c r="ICE276" t="s">
        <v>362</v>
      </c>
      <c r="ICF276" t="s">
        <v>362</v>
      </c>
      <c r="ICG276" t="s">
        <v>362</v>
      </c>
      <c r="ICH276" t="s">
        <v>362</v>
      </c>
      <c r="ICI276" t="s">
        <v>362</v>
      </c>
      <c r="ICJ276" t="s">
        <v>362</v>
      </c>
      <c r="ICK276" t="s">
        <v>362</v>
      </c>
      <c r="ICL276" t="s">
        <v>362</v>
      </c>
      <c r="ICM276" t="s">
        <v>362</v>
      </c>
      <c r="ICN276" t="s">
        <v>362</v>
      </c>
      <c r="ICO276" t="s">
        <v>362</v>
      </c>
      <c r="ICP276" t="s">
        <v>362</v>
      </c>
      <c r="ICQ276" t="s">
        <v>362</v>
      </c>
      <c r="ICR276" t="s">
        <v>362</v>
      </c>
      <c r="ICS276" t="s">
        <v>362</v>
      </c>
      <c r="ICT276" t="s">
        <v>362</v>
      </c>
      <c r="ICU276" t="s">
        <v>362</v>
      </c>
      <c r="ICV276" t="s">
        <v>362</v>
      </c>
      <c r="ICW276" t="s">
        <v>362</v>
      </c>
      <c r="ICX276" t="s">
        <v>362</v>
      </c>
      <c r="ICY276" t="s">
        <v>362</v>
      </c>
      <c r="ICZ276" t="s">
        <v>362</v>
      </c>
      <c r="IDA276" t="s">
        <v>362</v>
      </c>
      <c r="IDB276" t="s">
        <v>362</v>
      </c>
      <c r="IDC276" t="s">
        <v>362</v>
      </c>
      <c r="IDD276" t="s">
        <v>362</v>
      </c>
      <c r="IDE276" t="s">
        <v>362</v>
      </c>
      <c r="IDF276" t="s">
        <v>362</v>
      </c>
      <c r="IDG276" t="s">
        <v>362</v>
      </c>
      <c r="IDH276" t="s">
        <v>362</v>
      </c>
      <c r="IDI276" t="s">
        <v>362</v>
      </c>
      <c r="IDJ276" t="s">
        <v>362</v>
      </c>
      <c r="IDK276" t="s">
        <v>362</v>
      </c>
      <c r="IDL276" t="s">
        <v>362</v>
      </c>
      <c r="IDM276" t="s">
        <v>362</v>
      </c>
      <c r="IDN276" t="s">
        <v>362</v>
      </c>
      <c r="IDO276" t="s">
        <v>362</v>
      </c>
      <c r="IDP276" t="s">
        <v>362</v>
      </c>
      <c r="IDQ276" t="s">
        <v>362</v>
      </c>
      <c r="IDR276" t="s">
        <v>362</v>
      </c>
      <c r="IDS276" t="s">
        <v>362</v>
      </c>
      <c r="IDT276" t="s">
        <v>362</v>
      </c>
      <c r="IDU276" t="s">
        <v>362</v>
      </c>
      <c r="IDV276" t="s">
        <v>362</v>
      </c>
      <c r="IDW276" t="s">
        <v>362</v>
      </c>
      <c r="IDX276" t="s">
        <v>362</v>
      </c>
      <c r="IDY276" t="s">
        <v>362</v>
      </c>
      <c r="IDZ276" t="s">
        <v>362</v>
      </c>
      <c r="IEA276" t="s">
        <v>362</v>
      </c>
      <c r="IEB276" t="s">
        <v>362</v>
      </c>
      <c r="IEC276" t="s">
        <v>362</v>
      </c>
      <c r="IED276" t="s">
        <v>362</v>
      </c>
      <c r="IEE276" t="s">
        <v>362</v>
      </c>
      <c r="IEF276" t="s">
        <v>362</v>
      </c>
      <c r="IEG276" t="s">
        <v>362</v>
      </c>
      <c r="IEH276" t="s">
        <v>362</v>
      </c>
      <c r="IEI276" t="s">
        <v>362</v>
      </c>
      <c r="IEJ276" t="s">
        <v>362</v>
      </c>
      <c r="IEK276" t="s">
        <v>362</v>
      </c>
      <c r="IEL276" t="s">
        <v>362</v>
      </c>
      <c r="IEM276" t="s">
        <v>362</v>
      </c>
      <c r="IEN276" t="s">
        <v>362</v>
      </c>
      <c r="IEO276" t="s">
        <v>362</v>
      </c>
      <c r="IEP276" t="s">
        <v>362</v>
      </c>
      <c r="IEQ276" t="s">
        <v>362</v>
      </c>
      <c r="IER276" t="s">
        <v>362</v>
      </c>
      <c r="IES276" t="s">
        <v>362</v>
      </c>
      <c r="IET276" t="s">
        <v>362</v>
      </c>
      <c r="IEU276" t="s">
        <v>362</v>
      </c>
      <c r="IEV276" t="s">
        <v>362</v>
      </c>
      <c r="IEW276" t="s">
        <v>362</v>
      </c>
      <c r="IEX276" t="s">
        <v>362</v>
      </c>
      <c r="IEY276" t="s">
        <v>362</v>
      </c>
      <c r="IEZ276" t="s">
        <v>362</v>
      </c>
      <c r="IFA276" t="s">
        <v>362</v>
      </c>
      <c r="IFB276" t="s">
        <v>362</v>
      </c>
      <c r="IFC276" t="s">
        <v>362</v>
      </c>
      <c r="IFD276" t="s">
        <v>362</v>
      </c>
      <c r="IFE276" t="s">
        <v>362</v>
      </c>
      <c r="IFF276" t="s">
        <v>362</v>
      </c>
      <c r="IFG276" t="s">
        <v>362</v>
      </c>
      <c r="IFH276" t="s">
        <v>362</v>
      </c>
      <c r="IFI276" t="s">
        <v>362</v>
      </c>
      <c r="IFJ276" t="s">
        <v>362</v>
      </c>
      <c r="IFK276" t="s">
        <v>362</v>
      </c>
      <c r="IFL276" t="s">
        <v>362</v>
      </c>
      <c r="IFM276" t="s">
        <v>362</v>
      </c>
      <c r="IFN276" t="s">
        <v>362</v>
      </c>
      <c r="IFO276" t="s">
        <v>362</v>
      </c>
      <c r="IFP276" t="s">
        <v>362</v>
      </c>
      <c r="IFQ276" t="s">
        <v>362</v>
      </c>
      <c r="IFR276" t="s">
        <v>362</v>
      </c>
      <c r="IFS276" t="s">
        <v>362</v>
      </c>
      <c r="IFT276" t="s">
        <v>362</v>
      </c>
      <c r="IFU276" t="s">
        <v>362</v>
      </c>
      <c r="IFV276" t="s">
        <v>362</v>
      </c>
      <c r="IFW276" t="s">
        <v>362</v>
      </c>
      <c r="IFX276" t="s">
        <v>362</v>
      </c>
      <c r="IFY276" t="s">
        <v>362</v>
      </c>
      <c r="IFZ276" t="s">
        <v>362</v>
      </c>
      <c r="IGA276" t="s">
        <v>362</v>
      </c>
      <c r="IGB276" t="s">
        <v>362</v>
      </c>
      <c r="IGC276" t="s">
        <v>362</v>
      </c>
      <c r="IGD276" t="s">
        <v>362</v>
      </c>
      <c r="IGE276" t="s">
        <v>362</v>
      </c>
      <c r="IGF276" t="s">
        <v>362</v>
      </c>
      <c r="IGG276" t="s">
        <v>362</v>
      </c>
      <c r="IGH276" t="s">
        <v>362</v>
      </c>
      <c r="IGI276" t="s">
        <v>362</v>
      </c>
      <c r="IGJ276" t="s">
        <v>362</v>
      </c>
      <c r="IGK276" t="s">
        <v>362</v>
      </c>
      <c r="IGL276" t="s">
        <v>362</v>
      </c>
      <c r="IGM276" t="s">
        <v>362</v>
      </c>
      <c r="IGN276" t="s">
        <v>362</v>
      </c>
      <c r="IGO276" t="s">
        <v>362</v>
      </c>
      <c r="IGP276" t="s">
        <v>362</v>
      </c>
      <c r="IGQ276" t="s">
        <v>362</v>
      </c>
      <c r="IGR276" t="s">
        <v>362</v>
      </c>
      <c r="IGS276" t="s">
        <v>362</v>
      </c>
      <c r="IGT276" t="s">
        <v>362</v>
      </c>
      <c r="IGU276" t="s">
        <v>362</v>
      </c>
      <c r="IGV276" t="s">
        <v>362</v>
      </c>
      <c r="IGW276" t="s">
        <v>362</v>
      </c>
      <c r="IGX276" t="s">
        <v>362</v>
      </c>
      <c r="IGY276" t="s">
        <v>362</v>
      </c>
      <c r="IGZ276" t="s">
        <v>362</v>
      </c>
      <c r="IHA276" t="s">
        <v>362</v>
      </c>
      <c r="IHB276" t="s">
        <v>362</v>
      </c>
      <c r="IHC276" t="s">
        <v>362</v>
      </c>
      <c r="IHD276" t="s">
        <v>362</v>
      </c>
      <c r="IHE276" t="s">
        <v>362</v>
      </c>
      <c r="IHF276" t="s">
        <v>362</v>
      </c>
      <c r="IHG276" t="s">
        <v>362</v>
      </c>
      <c r="IHH276" t="s">
        <v>362</v>
      </c>
      <c r="IHI276" t="s">
        <v>362</v>
      </c>
      <c r="IHJ276" t="s">
        <v>362</v>
      </c>
      <c r="IHK276" t="s">
        <v>362</v>
      </c>
      <c r="IHL276" t="s">
        <v>362</v>
      </c>
      <c r="IHM276" t="s">
        <v>362</v>
      </c>
      <c r="IHN276" t="s">
        <v>362</v>
      </c>
      <c r="IHO276" t="s">
        <v>362</v>
      </c>
      <c r="IHP276" t="s">
        <v>362</v>
      </c>
      <c r="IHQ276" t="s">
        <v>362</v>
      </c>
      <c r="IHR276" t="s">
        <v>362</v>
      </c>
      <c r="IHS276" t="s">
        <v>362</v>
      </c>
      <c r="IHT276" t="s">
        <v>362</v>
      </c>
      <c r="IHU276" t="s">
        <v>362</v>
      </c>
      <c r="IHV276" t="s">
        <v>362</v>
      </c>
      <c r="IHW276" t="s">
        <v>362</v>
      </c>
      <c r="IHX276" t="s">
        <v>362</v>
      </c>
      <c r="IHY276" t="s">
        <v>362</v>
      </c>
      <c r="IHZ276" t="s">
        <v>362</v>
      </c>
      <c r="IIA276" t="s">
        <v>362</v>
      </c>
      <c r="IIB276" t="s">
        <v>362</v>
      </c>
      <c r="IIC276" t="s">
        <v>362</v>
      </c>
      <c r="IID276" t="s">
        <v>362</v>
      </c>
      <c r="IIE276" t="s">
        <v>362</v>
      </c>
      <c r="IIF276" t="s">
        <v>362</v>
      </c>
      <c r="IIG276" t="s">
        <v>362</v>
      </c>
      <c r="IIH276" t="s">
        <v>362</v>
      </c>
      <c r="III276" t="s">
        <v>362</v>
      </c>
      <c r="IIJ276" t="s">
        <v>362</v>
      </c>
      <c r="IIK276" t="s">
        <v>362</v>
      </c>
      <c r="IIL276" t="s">
        <v>362</v>
      </c>
      <c r="IIM276" t="s">
        <v>362</v>
      </c>
      <c r="IIN276" t="s">
        <v>362</v>
      </c>
      <c r="IIO276" t="s">
        <v>362</v>
      </c>
      <c r="IIP276" t="s">
        <v>362</v>
      </c>
      <c r="IIQ276" t="s">
        <v>362</v>
      </c>
      <c r="IIR276" t="s">
        <v>362</v>
      </c>
      <c r="IIS276" t="s">
        <v>362</v>
      </c>
      <c r="IIT276" t="s">
        <v>362</v>
      </c>
      <c r="IIU276" t="s">
        <v>362</v>
      </c>
      <c r="IIV276" t="s">
        <v>362</v>
      </c>
      <c r="IIW276" t="s">
        <v>362</v>
      </c>
      <c r="IIX276" t="s">
        <v>362</v>
      </c>
      <c r="IIY276" t="s">
        <v>362</v>
      </c>
      <c r="IIZ276" t="s">
        <v>362</v>
      </c>
      <c r="IJA276" t="s">
        <v>362</v>
      </c>
      <c r="IJB276" t="s">
        <v>362</v>
      </c>
      <c r="IJC276" t="s">
        <v>362</v>
      </c>
      <c r="IJD276" t="s">
        <v>362</v>
      </c>
      <c r="IJE276" t="s">
        <v>362</v>
      </c>
      <c r="IJF276" t="s">
        <v>362</v>
      </c>
      <c r="IJG276" t="s">
        <v>362</v>
      </c>
      <c r="IJH276" t="s">
        <v>362</v>
      </c>
      <c r="IJI276" t="s">
        <v>362</v>
      </c>
      <c r="IJJ276" t="s">
        <v>362</v>
      </c>
      <c r="IJK276" t="s">
        <v>362</v>
      </c>
      <c r="IJL276" t="s">
        <v>362</v>
      </c>
      <c r="IJM276" t="s">
        <v>362</v>
      </c>
      <c r="IJN276" t="s">
        <v>362</v>
      </c>
      <c r="IJO276" t="s">
        <v>362</v>
      </c>
      <c r="IJP276" t="s">
        <v>362</v>
      </c>
      <c r="IJQ276" t="s">
        <v>362</v>
      </c>
      <c r="IJR276" t="s">
        <v>362</v>
      </c>
      <c r="IJS276" t="s">
        <v>362</v>
      </c>
      <c r="IJT276" t="s">
        <v>362</v>
      </c>
      <c r="IJU276" t="s">
        <v>362</v>
      </c>
      <c r="IJV276" t="s">
        <v>362</v>
      </c>
      <c r="IJW276" t="s">
        <v>362</v>
      </c>
      <c r="IJX276" t="s">
        <v>362</v>
      </c>
      <c r="IJY276" t="s">
        <v>362</v>
      </c>
      <c r="IJZ276" t="s">
        <v>362</v>
      </c>
      <c r="IKA276" t="s">
        <v>362</v>
      </c>
      <c r="IKB276" t="s">
        <v>362</v>
      </c>
      <c r="IKC276" t="s">
        <v>362</v>
      </c>
      <c r="IKD276" t="s">
        <v>362</v>
      </c>
      <c r="IKE276" t="s">
        <v>362</v>
      </c>
      <c r="IKF276" t="s">
        <v>362</v>
      </c>
      <c r="IKG276" t="s">
        <v>362</v>
      </c>
      <c r="IKH276" t="s">
        <v>362</v>
      </c>
      <c r="IKI276" t="s">
        <v>362</v>
      </c>
      <c r="IKJ276" t="s">
        <v>362</v>
      </c>
      <c r="IKK276" t="s">
        <v>362</v>
      </c>
      <c r="IKL276" t="s">
        <v>362</v>
      </c>
      <c r="IKM276" t="s">
        <v>362</v>
      </c>
      <c r="IKN276" t="s">
        <v>362</v>
      </c>
      <c r="IKO276" t="s">
        <v>362</v>
      </c>
      <c r="IKP276" t="s">
        <v>362</v>
      </c>
      <c r="IKQ276" t="s">
        <v>362</v>
      </c>
      <c r="IKR276" t="s">
        <v>362</v>
      </c>
      <c r="IKS276" t="s">
        <v>362</v>
      </c>
      <c r="IKT276" t="s">
        <v>362</v>
      </c>
      <c r="IKU276" t="s">
        <v>362</v>
      </c>
      <c r="IKV276" t="s">
        <v>362</v>
      </c>
      <c r="IKW276" t="s">
        <v>362</v>
      </c>
      <c r="IKX276" t="s">
        <v>362</v>
      </c>
      <c r="IKY276" t="s">
        <v>362</v>
      </c>
      <c r="IKZ276" t="s">
        <v>362</v>
      </c>
      <c r="ILA276" t="s">
        <v>362</v>
      </c>
      <c r="ILB276" t="s">
        <v>362</v>
      </c>
      <c r="ILC276" t="s">
        <v>362</v>
      </c>
      <c r="ILD276" t="s">
        <v>362</v>
      </c>
      <c r="ILE276" t="s">
        <v>362</v>
      </c>
      <c r="ILF276" t="s">
        <v>362</v>
      </c>
      <c r="ILG276" t="s">
        <v>362</v>
      </c>
      <c r="ILH276" t="s">
        <v>362</v>
      </c>
      <c r="ILI276" t="s">
        <v>362</v>
      </c>
      <c r="ILJ276" t="s">
        <v>362</v>
      </c>
      <c r="ILK276" t="s">
        <v>362</v>
      </c>
      <c r="ILL276" t="s">
        <v>362</v>
      </c>
      <c r="ILM276" t="s">
        <v>362</v>
      </c>
      <c r="ILN276" t="s">
        <v>362</v>
      </c>
      <c r="ILO276" t="s">
        <v>362</v>
      </c>
      <c r="ILP276" t="s">
        <v>362</v>
      </c>
      <c r="ILQ276" t="s">
        <v>362</v>
      </c>
      <c r="ILR276" t="s">
        <v>362</v>
      </c>
      <c r="ILS276" t="s">
        <v>362</v>
      </c>
      <c r="ILT276" t="s">
        <v>362</v>
      </c>
      <c r="ILU276" t="s">
        <v>362</v>
      </c>
      <c r="ILV276" t="s">
        <v>362</v>
      </c>
      <c r="ILW276" t="s">
        <v>362</v>
      </c>
      <c r="ILX276" t="s">
        <v>362</v>
      </c>
      <c r="ILY276" t="s">
        <v>362</v>
      </c>
      <c r="ILZ276" t="s">
        <v>362</v>
      </c>
      <c r="IMA276" t="s">
        <v>362</v>
      </c>
      <c r="IMB276" t="s">
        <v>362</v>
      </c>
      <c r="IMC276" t="s">
        <v>362</v>
      </c>
      <c r="IMD276" t="s">
        <v>362</v>
      </c>
      <c r="IME276" t="s">
        <v>362</v>
      </c>
      <c r="IMF276" t="s">
        <v>362</v>
      </c>
      <c r="IMG276" t="s">
        <v>362</v>
      </c>
      <c r="IMH276" t="s">
        <v>362</v>
      </c>
      <c r="IMI276" t="s">
        <v>362</v>
      </c>
      <c r="IMJ276" t="s">
        <v>362</v>
      </c>
      <c r="IMK276" t="s">
        <v>362</v>
      </c>
      <c r="IML276" t="s">
        <v>362</v>
      </c>
      <c r="IMM276" t="s">
        <v>362</v>
      </c>
      <c r="IMN276" t="s">
        <v>362</v>
      </c>
      <c r="IMO276" t="s">
        <v>362</v>
      </c>
      <c r="IMP276" t="s">
        <v>362</v>
      </c>
      <c r="IMQ276" t="s">
        <v>362</v>
      </c>
      <c r="IMR276" t="s">
        <v>362</v>
      </c>
      <c r="IMS276" t="s">
        <v>362</v>
      </c>
      <c r="IMT276" t="s">
        <v>362</v>
      </c>
      <c r="IMU276" t="s">
        <v>362</v>
      </c>
      <c r="IMV276" t="s">
        <v>362</v>
      </c>
      <c r="IMW276" t="s">
        <v>362</v>
      </c>
      <c r="IMX276" t="s">
        <v>362</v>
      </c>
      <c r="IMY276" t="s">
        <v>362</v>
      </c>
      <c r="IMZ276" t="s">
        <v>362</v>
      </c>
      <c r="INA276" t="s">
        <v>362</v>
      </c>
      <c r="INB276" t="s">
        <v>362</v>
      </c>
      <c r="INC276" t="s">
        <v>362</v>
      </c>
      <c r="IND276" t="s">
        <v>362</v>
      </c>
      <c r="INE276" t="s">
        <v>362</v>
      </c>
      <c r="INF276" t="s">
        <v>362</v>
      </c>
      <c r="ING276" t="s">
        <v>362</v>
      </c>
      <c r="INH276" t="s">
        <v>362</v>
      </c>
      <c r="INI276" t="s">
        <v>362</v>
      </c>
      <c r="INJ276" t="s">
        <v>362</v>
      </c>
      <c r="INK276" t="s">
        <v>362</v>
      </c>
      <c r="INL276" t="s">
        <v>362</v>
      </c>
      <c r="INM276" t="s">
        <v>362</v>
      </c>
      <c r="INN276" t="s">
        <v>362</v>
      </c>
      <c r="INO276" t="s">
        <v>362</v>
      </c>
      <c r="INP276" t="s">
        <v>362</v>
      </c>
      <c r="INQ276" t="s">
        <v>362</v>
      </c>
      <c r="INR276" t="s">
        <v>362</v>
      </c>
      <c r="INS276" t="s">
        <v>362</v>
      </c>
      <c r="INT276" t="s">
        <v>362</v>
      </c>
      <c r="INU276" t="s">
        <v>362</v>
      </c>
      <c r="INV276" t="s">
        <v>362</v>
      </c>
      <c r="INW276" t="s">
        <v>362</v>
      </c>
      <c r="INX276" t="s">
        <v>362</v>
      </c>
      <c r="INY276" t="s">
        <v>362</v>
      </c>
      <c r="INZ276" t="s">
        <v>362</v>
      </c>
      <c r="IOA276" t="s">
        <v>362</v>
      </c>
      <c r="IOB276" t="s">
        <v>362</v>
      </c>
      <c r="IOC276" t="s">
        <v>362</v>
      </c>
      <c r="IOD276" t="s">
        <v>362</v>
      </c>
      <c r="IOE276" t="s">
        <v>362</v>
      </c>
      <c r="IOF276" t="s">
        <v>362</v>
      </c>
      <c r="IOG276" t="s">
        <v>362</v>
      </c>
      <c r="IOH276" t="s">
        <v>362</v>
      </c>
      <c r="IOI276" t="s">
        <v>362</v>
      </c>
      <c r="IOJ276" t="s">
        <v>362</v>
      </c>
      <c r="IOK276" t="s">
        <v>362</v>
      </c>
      <c r="IOL276" t="s">
        <v>362</v>
      </c>
      <c r="IOM276" t="s">
        <v>362</v>
      </c>
      <c r="ION276" t="s">
        <v>362</v>
      </c>
      <c r="IOO276" t="s">
        <v>362</v>
      </c>
      <c r="IOP276" t="s">
        <v>362</v>
      </c>
      <c r="IOQ276" t="s">
        <v>362</v>
      </c>
      <c r="IOR276" t="s">
        <v>362</v>
      </c>
      <c r="IOS276" t="s">
        <v>362</v>
      </c>
      <c r="IOT276" t="s">
        <v>362</v>
      </c>
      <c r="IOU276" t="s">
        <v>362</v>
      </c>
      <c r="IOV276" t="s">
        <v>362</v>
      </c>
      <c r="IOW276" t="s">
        <v>362</v>
      </c>
      <c r="IOX276" t="s">
        <v>362</v>
      </c>
      <c r="IOY276" t="s">
        <v>362</v>
      </c>
      <c r="IOZ276" t="s">
        <v>362</v>
      </c>
      <c r="IPA276" t="s">
        <v>362</v>
      </c>
      <c r="IPB276" t="s">
        <v>362</v>
      </c>
      <c r="IPC276" t="s">
        <v>362</v>
      </c>
      <c r="IPD276" t="s">
        <v>362</v>
      </c>
      <c r="IPE276" t="s">
        <v>362</v>
      </c>
      <c r="IPF276" t="s">
        <v>362</v>
      </c>
      <c r="IPG276" t="s">
        <v>362</v>
      </c>
      <c r="IPH276" t="s">
        <v>362</v>
      </c>
      <c r="IPI276" t="s">
        <v>362</v>
      </c>
      <c r="IPJ276" t="s">
        <v>362</v>
      </c>
      <c r="IPK276" t="s">
        <v>362</v>
      </c>
      <c r="IPL276" t="s">
        <v>362</v>
      </c>
      <c r="IPM276" t="s">
        <v>362</v>
      </c>
      <c r="IPN276" t="s">
        <v>362</v>
      </c>
      <c r="IPO276" t="s">
        <v>362</v>
      </c>
      <c r="IPP276" t="s">
        <v>362</v>
      </c>
      <c r="IPQ276" t="s">
        <v>362</v>
      </c>
      <c r="IPR276" t="s">
        <v>362</v>
      </c>
      <c r="IPS276" t="s">
        <v>362</v>
      </c>
      <c r="IPT276" t="s">
        <v>362</v>
      </c>
      <c r="IPU276" t="s">
        <v>362</v>
      </c>
      <c r="IPV276" t="s">
        <v>362</v>
      </c>
      <c r="IPW276" t="s">
        <v>362</v>
      </c>
      <c r="IPX276" t="s">
        <v>362</v>
      </c>
      <c r="IPY276" t="s">
        <v>362</v>
      </c>
      <c r="IPZ276" t="s">
        <v>362</v>
      </c>
      <c r="IQA276" t="s">
        <v>362</v>
      </c>
      <c r="IQB276" t="s">
        <v>362</v>
      </c>
      <c r="IQC276" t="s">
        <v>362</v>
      </c>
      <c r="IQD276" t="s">
        <v>362</v>
      </c>
      <c r="IQE276" t="s">
        <v>362</v>
      </c>
      <c r="IQF276" t="s">
        <v>362</v>
      </c>
      <c r="IQG276" t="s">
        <v>362</v>
      </c>
      <c r="IQH276" t="s">
        <v>362</v>
      </c>
      <c r="IQI276" t="s">
        <v>362</v>
      </c>
      <c r="IQJ276" t="s">
        <v>362</v>
      </c>
      <c r="IQK276" t="s">
        <v>362</v>
      </c>
      <c r="IQL276" t="s">
        <v>362</v>
      </c>
      <c r="IQM276" t="s">
        <v>362</v>
      </c>
      <c r="IQN276" t="s">
        <v>362</v>
      </c>
      <c r="IQO276" t="s">
        <v>362</v>
      </c>
      <c r="IQP276" t="s">
        <v>362</v>
      </c>
      <c r="IQQ276" t="s">
        <v>362</v>
      </c>
      <c r="IQR276" t="s">
        <v>362</v>
      </c>
      <c r="IQS276" t="s">
        <v>362</v>
      </c>
      <c r="IQT276" t="s">
        <v>362</v>
      </c>
      <c r="IQU276" t="s">
        <v>362</v>
      </c>
      <c r="IQV276" t="s">
        <v>362</v>
      </c>
      <c r="IQW276" t="s">
        <v>362</v>
      </c>
      <c r="IQX276" t="s">
        <v>362</v>
      </c>
      <c r="IQY276" t="s">
        <v>362</v>
      </c>
      <c r="IQZ276" t="s">
        <v>362</v>
      </c>
      <c r="IRA276" t="s">
        <v>362</v>
      </c>
      <c r="IRB276" t="s">
        <v>362</v>
      </c>
      <c r="IRC276" t="s">
        <v>362</v>
      </c>
      <c r="IRD276" t="s">
        <v>362</v>
      </c>
      <c r="IRE276" t="s">
        <v>362</v>
      </c>
      <c r="IRF276" t="s">
        <v>362</v>
      </c>
      <c r="IRG276" t="s">
        <v>362</v>
      </c>
      <c r="IRH276" t="s">
        <v>362</v>
      </c>
      <c r="IRI276" t="s">
        <v>362</v>
      </c>
      <c r="IRJ276" t="s">
        <v>362</v>
      </c>
      <c r="IRK276" t="s">
        <v>362</v>
      </c>
      <c r="IRL276" t="s">
        <v>362</v>
      </c>
      <c r="IRM276" t="s">
        <v>362</v>
      </c>
      <c r="IRN276" t="s">
        <v>362</v>
      </c>
      <c r="IRO276" t="s">
        <v>362</v>
      </c>
      <c r="IRP276" t="s">
        <v>362</v>
      </c>
      <c r="IRQ276" t="s">
        <v>362</v>
      </c>
      <c r="IRR276" t="s">
        <v>362</v>
      </c>
      <c r="IRS276" t="s">
        <v>362</v>
      </c>
      <c r="IRT276" t="s">
        <v>362</v>
      </c>
      <c r="IRU276" t="s">
        <v>362</v>
      </c>
      <c r="IRV276" t="s">
        <v>362</v>
      </c>
      <c r="IRW276" t="s">
        <v>362</v>
      </c>
      <c r="IRX276" t="s">
        <v>362</v>
      </c>
      <c r="IRY276" t="s">
        <v>362</v>
      </c>
      <c r="IRZ276" t="s">
        <v>362</v>
      </c>
      <c r="ISA276" t="s">
        <v>362</v>
      </c>
      <c r="ISB276" t="s">
        <v>362</v>
      </c>
      <c r="ISC276" t="s">
        <v>362</v>
      </c>
      <c r="ISD276" t="s">
        <v>362</v>
      </c>
      <c r="ISE276" t="s">
        <v>362</v>
      </c>
      <c r="ISF276" t="s">
        <v>362</v>
      </c>
      <c r="ISG276" t="s">
        <v>362</v>
      </c>
      <c r="ISH276" t="s">
        <v>362</v>
      </c>
      <c r="ISI276" t="s">
        <v>362</v>
      </c>
      <c r="ISJ276" t="s">
        <v>362</v>
      </c>
      <c r="ISK276" t="s">
        <v>362</v>
      </c>
      <c r="ISL276" t="s">
        <v>362</v>
      </c>
      <c r="ISM276" t="s">
        <v>362</v>
      </c>
      <c r="ISN276" t="s">
        <v>362</v>
      </c>
      <c r="ISO276" t="s">
        <v>362</v>
      </c>
      <c r="ISP276" t="s">
        <v>362</v>
      </c>
      <c r="ISQ276" t="s">
        <v>362</v>
      </c>
      <c r="ISR276" t="s">
        <v>362</v>
      </c>
      <c r="ISS276" t="s">
        <v>362</v>
      </c>
      <c r="IST276" t="s">
        <v>362</v>
      </c>
      <c r="ISU276" t="s">
        <v>362</v>
      </c>
      <c r="ISV276" t="s">
        <v>362</v>
      </c>
      <c r="ISW276" t="s">
        <v>362</v>
      </c>
      <c r="ISX276" t="s">
        <v>362</v>
      </c>
      <c r="ISY276" t="s">
        <v>362</v>
      </c>
      <c r="ISZ276" t="s">
        <v>362</v>
      </c>
      <c r="ITA276" t="s">
        <v>362</v>
      </c>
      <c r="ITB276" t="s">
        <v>362</v>
      </c>
      <c r="ITC276" t="s">
        <v>362</v>
      </c>
      <c r="ITD276" t="s">
        <v>362</v>
      </c>
      <c r="ITE276" t="s">
        <v>362</v>
      </c>
      <c r="ITF276" t="s">
        <v>362</v>
      </c>
      <c r="ITG276" t="s">
        <v>362</v>
      </c>
      <c r="ITH276" t="s">
        <v>362</v>
      </c>
      <c r="ITI276" t="s">
        <v>362</v>
      </c>
      <c r="ITJ276" t="s">
        <v>362</v>
      </c>
      <c r="ITK276" t="s">
        <v>362</v>
      </c>
      <c r="ITL276" t="s">
        <v>362</v>
      </c>
      <c r="ITM276" t="s">
        <v>362</v>
      </c>
      <c r="ITN276" t="s">
        <v>362</v>
      </c>
      <c r="ITO276" t="s">
        <v>362</v>
      </c>
      <c r="ITP276" t="s">
        <v>362</v>
      </c>
      <c r="ITQ276" t="s">
        <v>362</v>
      </c>
      <c r="ITR276" t="s">
        <v>362</v>
      </c>
      <c r="ITS276" t="s">
        <v>362</v>
      </c>
      <c r="ITT276" t="s">
        <v>362</v>
      </c>
      <c r="ITU276" t="s">
        <v>362</v>
      </c>
      <c r="ITV276" t="s">
        <v>362</v>
      </c>
      <c r="ITW276" t="s">
        <v>362</v>
      </c>
      <c r="ITX276" t="s">
        <v>362</v>
      </c>
      <c r="ITY276" t="s">
        <v>362</v>
      </c>
      <c r="ITZ276" t="s">
        <v>362</v>
      </c>
      <c r="IUA276" t="s">
        <v>362</v>
      </c>
      <c r="IUB276" t="s">
        <v>362</v>
      </c>
      <c r="IUC276" t="s">
        <v>362</v>
      </c>
      <c r="IUD276" t="s">
        <v>362</v>
      </c>
      <c r="IUE276" t="s">
        <v>362</v>
      </c>
      <c r="IUF276" t="s">
        <v>362</v>
      </c>
      <c r="IUG276" t="s">
        <v>362</v>
      </c>
      <c r="IUH276" t="s">
        <v>362</v>
      </c>
      <c r="IUI276" t="s">
        <v>362</v>
      </c>
      <c r="IUJ276" t="s">
        <v>362</v>
      </c>
      <c r="IUK276" t="s">
        <v>362</v>
      </c>
      <c r="IUL276" t="s">
        <v>362</v>
      </c>
      <c r="IUM276" t="s">
        <v>362</v>
      </c>
      <c r="IUN276" t="s">
        <v>362</v>
      </c>
      <c r="IUO276" t="s">
        <v>362</v>
      </c>
      <c r="IUP276" t="s">
        <v>362</v>
      </c>
      <c r="IUQ276" t="s">
        <v>362</v>
      </c>
      <c r="IUR276" t="s">
        <v>362</v>
      </c>
      <c r="IUS276" t="s">
        <v>362</v>
      </c>
      <c r="IUT276" t="s">
        <v>362</v>
      </c>
      <c r="IUU276" t="s">
        <v>362</v>
      </c>
      <c r="IUV276" t="s">
        <v>362</v>
      </c>
      <c r="IUW276" t="s">
        <v>362</v>
      </c>
      <c r="IUX276" t="s">
        <v>362</v>
      </c>
      <c r="IUY276" t="s">
        <v>362</v>
      </c>
      <c r="IUZ276" t="s">
        <v>362</v>
      </c>
      <c r="IVA276" t="s">
        <v>362</v>
      </c>
      <c r="IVB276" t="s">
        <v>362</v>
      </c>
      <c r="IVC276" t="s">
        <v>362</v>
      </c>
      <c r="IVD276" t="s">
        <v>362</v>
      </c>
      <c r="IVE276" t="s">
        <v>362</v>
      </c>
      <c r="IVF276" t="s">
        <v>362</v>
      </c>
      <c r="IVG276" t="s">
        <v>362</v>
      </c>
      <c r="IVH276" t="s">
        <v>362</v>
      </c>
      <c r="IVI276" t="s">
        <v>362</v>
      </c>
      <c r="IVJ276" t="s">
        <v>362</v>
      </c>
      <c r="IVK276" t="s">
        <v>362</v>
      </c>
      <c r="IVL276" t="s">
        <v>362</v>
      </c>
      <c r="IVM276" t="s">
        <v>362</v>
      </c>
      <c r="IVN276" t="s">
        <v>362</v>
      </c>
      <c r="IVO276" t="s">
        <v>362</v>
      </c>
      <c r="IVP276" t="s">
        <v>362</v>
      </c>
      <c r="IVQ276" t="s">
        <v>362</v>
      </c>
      <c r="IVR276" t="s">
        <v>362</v>
      </c>
      <c r="IVS276" t="s">
        <v>362</v>
      </c>
      <c r="IVT276" t="s">
        <v>362</v>
      </c>
      <c r="IVU276" t="s">
        <v>362</v>
      </c>
      <c r="IVV276" t="s">
        <v>362</v>
      </c>
      <c r="IVW276" t="s">
        <v>362</v>
      </c>
      <c r="IVX276" t="s">
        <v>362</v>
      </c>
      <c r="IVY276" t="s">
        <v>362</v>
      </c>
      <c r="IVZ276" t="s">
        <v>362</v>
      </c>
      <c r="IWA276" t="s">
        <v>362</v>
      </c>
      <c r="IWB276" t="s">
        <v>362</v>
      </c>
      <c r="IWC276" t="s">
        <v>362</v>
      </c>
      <c r="IWD276" t="s">
        <v>362</v>
      </c>
      <c r="IWE276" t="s">
        <v>362</v>
      </c>
      <c r="IWF276" t="s">
        <v>362</v>
      </c>
      <c r="IWG276" t="s">
        <v>362</v>
      </c>
      <c r="IWH276" t="s">
        <v>362</v>
      </c>
      <c r="IWI276" t="s">
        <v>362</v>
      </c>
      <c r="IWJ276" t="s">
        <v>362</v>
      </c>
      <c r="IWK276" t="s">
        <v>362</v>
      </c>
      <c r="IWL276" t="s">
        <v>362</v>
      </c>
      <c r="IWM276" t="s">
        <v>362</v>
      </c>
      <c r="IWN276" t="s">
        <v>362</v>
      </c>
      <c r="IWO276" t="s">
        <v>362</v>
      </c>
      <c r="IWP276" t="s">
        <v>362</v>
      </c>
      <c r="IWQ276" t="s">
        <v>362</v>
      </c>
      <c r="IWR276" t="s">
        <v>362</v>
      </c>
      <c r="IWS276" t="s">
        <v>362</v>
      </c>
      <c r="IWT276" t="s">
        <v>362</v>
      </c>
      <c r="IWU276" t="s">
        <v>362</v>
      </c>
      <c r="IWV276" t="s">
        <v>362</v>
      </c>
      <c r="IWW276" t="s">
        <v>362</v>
      </c>
      <c r="IWX276" t="s">
        <v>362</v>
      </c>
      <c r="IWY276" t="s">
        <v>362</v>
      </c>
      <c r="IWZ276" t="s">
        <v>362</v>
      </c>
      <c r="IXA276" t="s">
        <v>362</v>
      </c>
      <c r="IXB276" t="s">
        <v>362</v>
      </c>
      <c r="IXC276" t="s">
        <v>362</v>
      </c>
      <c r="IXD276" t="s">
        <v>362</v>
      </c>
      <c r="IXE276" t="s">
        <v>362</v>
      </c>
      <c r="IXF276" t="s">
        <v>362</v>
      </c>
      <c r="IXG276" t="s">
        <v>362</v>
      </c>
      <c r="IXH276" t="s">
        <v>362</v>
      </c>
      <c r="IXI276" t="s">
        <v>362</v>
      </c>
      <c r="IXJ276" t="s">
        <v>362</v>
      </c>
      <c r="IXK276" t="s">
        <v>362</v>
      </c>
      <c r="IXL276" t="s">
        <v>362</v>
      </c>
      <c r="IXM276" t="s">
        <v>362</v>
      </c>
      <c r="IXN276" t="s">
        <v>362</v>
      </c>
      <c r="IXO276" t="s">
        <v>362</v>
      </c>
      <c r="IXP276" t="s">
        <v>362</v>
      </c>
      <c r="IXQ276" t="s">
        <v>362</v>
      </c>
      <c r="IXR276" t="s">
        <v>362</v>
      </c>
      <c r="IXS276" t="s">
        <v>362</v>
      </c>
      <c r="IXT276" t="s">
        <v>362</v>
      </c>
      <c r="IXU276" t="s">
        <v>362</v>
      </c>
      <c r="IXV276" t="s">
        <v>362</v>
      </c>
      <c r="IXW276" t="s">
        <v>362</v>
      </c>
      <c r="IXX276" t="s">
        <v>362</v>
      </c>
      <c r="IXY276" t="s">
        <v>362</v>
      </c>
      <c r="IXZ276" t="s">
        <v>362</v>
      </c>
      <c r="IYA276" t="s">
        <v>362</v>
      </c>
      <c r="IYB276" t="s">
        <v>362</v>
      </c>
      <c r="IYC276" t="s">
        <v>362</v>
      </c>
      <c r="IYD276" t="s">
        <v>362</v>
      </c>
      <c r="IYE276" t="s">
        <v>362</v>
      </c>
      <c r="IYF276" t="s">
        <v>362</v>
      </c>
      <c r="IYG276" t="s">
        <v>362</v>
      </c>
      <c r="IYH276" t="s">
        <v>362</v>
      </c>
      <c r="IYI276" t="s">
        <v>362</v>
      </c>
      <c r="IYJ276" t="s">
        <v>362</v>
      </c>
      <c r="IYK276" t="s">
        <v>362</v>
      </c>
      <c r="IYL276" t="s">
        <v>362</v>
      </c>
      <c r="IYM276" t="s">
        <v>362</v>
      </c>
      <c r="IYN276" t="s">
        <v>362</v>
      </c>
      <c r="IYO276" t="s">
        <v>362</v>
      </c>
      <c r="IYP276" t="s">
        <v>362</v>
      </c>
      <c r="IYQ276" t="s">
        <v>362</v>
      </c>
      <c r="IYR276" t="s">
        <v>362</v>
      </c>
      <c r="IYS276" t="s">
        <v>362</v>
      </c>
      <c r="IYT276" t="s">
        <v>362</v>
      </c>
      <c r="IYU276" t="s">
        <v>362</v>
      </c>
      <c r="IYV276" t="s">
        <v>362</v>
      </c>
      <c r="IYW276" t="s">
        <v>362</v>
      </c>
      <c r="IYX276" t="s">
        <v>362</v>
      </c>
      <c r="IYY276" t="s">
        <v>362</v>
      </c>
      <c r="IYZ276" t="s">
        <v>362</v>
      </c>
      <c r="IZA276" t="s">
        <v>362</v>
      </c>
      <c r="IZB276" t="s">
        <v>362</v>
      </c>
      <c r="IZC276" t="s">
        <v>362</v>
      </c>
      <c r="IZD276" t="s">
        <v>362</v>
      </c>
      <c r="IZE276" t="s">
        <v>362</v>
      </c>
      <c r="IZF276" t="s">
        <v>362</v>
      </c>
      <c r="IZG276" t="s">
        <v>362</v>
      </c>
      <c r="IZH276" t="s">
        <v>362</v>
      </c>
      <c r="IZI276" t="s">
        <v>362</v>
      </c>
      <c r="IZJ276" t="s">
        <v>362</v>
      </c>
      <c r="IZK276" t="s">
        <v>362</v>
      </c>
      <c r="IZL276" t="s">
        <v>362</v>
      </c>
      <c r="IZM276" t="s">
        <v>362</v>
      </c>
      <c r="IZN276" t="s">
        <v>362</v>
      </c>
      <c r="IZO276" t="s">
        <v>362</v>
      </c>
      <c r="IZP276" t="s">
        <v>362</v>
      </c>
      <c r="IZQ276" t="s">
        <v>362</v>
      </c>
      <c r="IZR276" t="s">
        <v>362</v>
      </c>
      <c r="IZS276" t="s">
        <v>362</v>
      </c>
      <c r="IZT276" t="s">
        <v>362</v>
      </c>
      <c r="IZU276" t="s">
        <v>362</v>
      </c>
      <c r="IZV276" t="s">
        <v>362</v>
      </c>
      <c r="IZW276" t="s">
        <v>362</v>
      </c>
      <c r="IZX276" t="s">
        <v>362</v>
      </c>
      <c r="IZY276" t="s">
        <v>362</v>
      </c>
      <c r="IZZ276" t="s">
        <v>362</v>
      </c>
      <c r="JAA276" t="s">
        <v>362</v>
      </c>
      <c r="JAB276" t="s">
        <v>362</v>
      </c>
      <c r="JAC276" t="s">
        <v>362</v>
      </c>
      <c r="JAD276" t="s">
        <v>362</v>
      </c>
      <c r="JAE276" t="s">
        <v>362</v>
      </c>
      <c r="JAF276" t="s">
        <v>362</v>
      </c>
      <c r="JAG276" t="s">
        <v>362</v>
      </c>
      <c r="JAH276" t="s">
        <v>362</v>
      </c>
      <c r="JAI276" t="s">
        <v>362</v>
      </c>
      <c r="JAJ276" t="s">
        <v>362</v>
      </c>
      <c r="JAK276" t="s">
        <v>362</v>
      </c>
      <c r="JAL276" t="s">
        <v>362</v>
      </c>
      <c r="JAM276" t="s">
        <v>362</v>
      </c>
      <c r="JAN276" t="s">
        <v>362</v>
      </c>
      <c r="JAO276" t="s">
        <v>362</v>
      </c>
      <c r="JAP276" t="s">
        <v>362</v>
      </c>
      <c r="JAQ276" t="s">
        <v>362</v>
      </c>
      <c r="JAR276" t="s">
        <v>362</v>
      </c>
      <c r="JAS276" t="s">
        <v>362</v>
      </c>
      <c r="JAT276" t="s">
        <v>362</v>
      </c>
      <c r="JAU276" t="s">
        <v>362</v>
      </c>
      <c r="JAV276" t="s">
        <v>362</v>
      </c>
      <c r="JAW276" t="s">
        <v>362</v>
      </c>
      <c r="JAX276" t="s">
        <v>362</v>
      </c>
      <c r="JAY276" t="s">
        <v>362</v>
      </c>
      <c r="JAZ276" t="s">
        <v>362</v>
      </c>
      <c r="JBA276" t="s">
        <v>362</v>
      </c>
      <c r="JBB276" t="s">
        <v>362</v>
      </c>
      <c r="JBC276" t="s">
        <v>362</v>
      </c>
      <c r="JBD276" t="s">
        <v>362</v>
      </c>
      <c r="JBE276" t="s">
        <v>362</v>
      </c>
      <c r="JBF276" t="s">
        <v>362</v>
      </c>
      <c r="JBG276" t="s">
        <v>362</v>
      </c>
      <c r="JBH276" t="s">
        <v>362</v>
      </c>
      <c r="JBI276" t="s">
        <v>362</v>
      </c>
      <c r="JBJ276" t="s">
        <v>362</v>
      </c>
      <c r="JBK276" t="s">
        <v>362</v>
      </c>
      <c r="JBL276" t="s">
        <v>362</v>
      </c>
      <c r="JBM276" t="s">
        <v>362</v>
      </c>
      <c r="JBN276" t="s">
        <v>362</v>
      </c>
      <c r="JBO276" t="s">
        <v>362</v>
      </c>
      <c r="JBP276" t="s">
        <v>362</v>
      </c>
      <c r="JBQ276" t="s">
        <v>362</v>
      </c>
      <c r="JBR276" t="s">
        <v>362</v>
      </c>
      <c r="JBS276" t="s">
        <v>362</v>
      </c>
      <c r="JBT276" t="s">
        <v>362</v>
      </c>
      <c r="JBU276" t="s">
        <v>362</v>
      </c>
      <c r="JBV276" t="s">
        <v>362</v>
      </c>
      <c r="JBW276" t="s">
        <v>362</v>
      </c>
      <c r="JBX276" t="s">
        <v>362</v>
      </c>
      <c r="JBY276" t="s">
        <v>362</v>
      </c>
      <c r="JBZ276" t="s">
        <v>362</v>
      </c>
      <c r="JCA276" t="s">
        <v>362</v>
      </c>
      <c r="JCB276" t="s">
        <v>362</v>
      </c>
      <c r="JCC276" t="s">
        <v>362</v>
      </c>
      <c r="JCD276" t="s">
        <v>362</v>
      </c>
      <c r="JCE276" t="s">
        <v>362</v>
      </c>
      <c r="JCF276" t="s">
        <v>362</v>
      </c>
      <c r="JCG276" t="s">
        <v>362</v>
      </c>
      <c r="JCH276" t="s">
        <v>362</v>
      </c>
      <c r="JCI276" t="s">
        <v>362</v>
      </c>
      <c r="JCJ276" t="s">
        <v>362</v>
      </c>
      <c r="JCK276" t="s">
        <v>362</v>
      </c>
      <c r="JCL276" t="s">
        <v>362</v>
      </c>
      <c r="JCM276" t="s">
        <v>362</v>
      </c>
      <c r="JCN276" t="s">
        <v>362</v>
      </c>
      <c r="JCO276" t="s">
        <v>362</v>
      </c>
      <c r="JCP276" t="s">
        <v>362</v>
      </c>
      <c r="JCQ276" t="s">
        <v>362</v>
      </c>
      <c r="JCR276" t="s">
        <v>362</v>
      </c>
      <c r="JCS276" t="s">
        <v>362</v>
      </c>
      <c r="JCT276" t="s">
        <v>362</v>
      </c>
      <c r="JCU276" t="s">
        <v>362</v>
      </c>
      <c r="JCV276" t="s">
        <v>362</v>
      </c>
      <c r="JCW276" t="s">
        <v>362</v>
      </c>
      <c r="JCX276" t="s">
        <v>362</v>
      </c>
      <c r="JCY276" t="s">
        <v>362</v>
      </c>
      <c r="JCZ276" t="s">
        <v>362</v>
      </c>
      <c r="JDA276" t="s">
        <v>362</v>
      </c>
      <c r="JDB276" t="s">
        <v>362</v>
      </c>
      <c r="JDC276" t="s">
        <v>362</v>
      </c>
      <c r="JDD276" t="s">
        <v>362</v>
      </c>
      <c r="JDE276" t="s">
        <v>362</v>
      </c>
      <c r="JDF276" t="s">
        <v>362</v>
      </c>
      <c r="JDG276" t="s">
        <v>362</v>
      </c>
      <c r="JDH276" t="s">
        <v>362</v>
      </c>
      <c r="JDI276" t="s">
        <v>362</v>
      </c>
      <c r="JDJ276" t="s">
        <v>362</v>
      </c>
      <c r="JDK276" t="s">
        <v>362</v>
      </c>
      <c r="JDL276" t="s">
        <v>362</v>
      </c>
      <c r="JDM276" t="s">
        <v>362</v>
      </c>
      <c r="JDN276" t="s">
        <v>362</v>
      </c>
      <c r="JDO276" t="s">
        <v>362</v>
      </c>
      <c r="JDP276" t="s">
        <v>362</v>
      </c>
      <c r="JDQ276" t="s">
        <v>362</v>
      </c>
      <c r="JDR276" t="s">
        <v>362</v>
      </c>
      <c r="JDS276" t="s">
        <v>362</v>
      </c>
      <c r="JDT276" t="s">
        <v>362</v>
      </c>
      <c r="JDU276" t="s">
        <v>362</v>
      </c>
      <c r="JDV276" t="s">
        <v>362</v>
      </c>
      <c r="JDW276" t="s">
        <v>362</v>
      </c>
      <c r="JDX276" t="s">
        <v>362</v>
      </c>
      <c r="JDY276" t="s">
        <v>362</v>
      </c>
      <c r="JDZ276" t="s">
        <v>362</v>
      </c>
      <c r="JEA276" t="s">
        <v>362</v>
      </c>
      <c r="JEB276" t="s">
        <v>362</v>
      </c>
      <c r="JEC276" t="s">
        <v>362</v>
      </c>
      <c r="JED276" t="s">
        <v>362</v>
      </c>
      <c r="JEE276" t="s">
        <v>362</v>
      </c>
      <c r="JEF276" t="s">
        <v>362</v>
      </c>
      <c r="JEG276" t="s">
        <v>362</v>
      </c>
      <c r="JEH276" t="s">
        <v>362</v>
      </c>
      <c r="JEI276" t="s">
        <v>362</v>
      </c>
      <c r="JEJ276" t="s">
        <v>362</v>
      </c>
      <c r="JEK276" t="s">
        <v>362</v>
      </c>
      <c r="JEL276" t="s">
        <v>362</v>
      </c>
      <c r="JEM276" t="s">
        <v>362</v>
      </c>
      <c r="JEN276" t="s">
        <v>362</v>
      </c>
      <c r="JEO276" t="s">
        <v>362</v>
      </c>
      <c r="JEP276" t="s">
        <v>362</v>
      </c>
      <c r="JEQ276" t="s">
        <v>362</v>
      </c>
      <c r="JER276" t="s">
        <v>362</v>
      </c>
      <c r="JES276" t="s">
        <v>362</v>
      </c>
      <c r="JET276" t="s">
        <v>362</v>
      </c>
      <c r="JEU276" t="s">
        <v>362</v>
      </c>
      <c r="JEV276" t="s">
        <v>362</v>
      </c>
      <c r="JEW276" t="s">
        <v>362</v>
      </c>
      <c r="JEX276" t="s">
        <v>362</v>
      </c>
      <c r="JEY276" t="s">
        <v>362</v>
      </c>
      <c r="JEZ276" t="s">
        <v>362</v>
      </c>
      <c r="JFA276" t="s">
        <v>362</v>
      </c>
      <c r="JFB276" t="s">
        <v>362</v>
      </c>
      <c r="JFC276" t="s">
        <v>362</v>
      </c>
      <c r="JFD276" t="s">
        <v>362</v>
      </c>
      <c r="JFE276" t="s">
        <v>362</v>
      </c>
      <c r="JFF276" t="s">
        <v>362</v>
      </c>
      <c r="JFG276" t="s">
        <v>362</v>
      </c>
      <c r="JFH276" t="s">
        <v>362</v>
      </c>
      <c r="JFI276" t="s">
        <v>362</v>
      </c>
      <c r="JFJ276" t="s">
        <v>362</v>
      </c>
      <c r="JFK276" t="s">
        <v>362</v>
      </c>
      <c r="JFL276" t="s">
        <v>362</v>
      </c>
      <c r="JFM276" t="s">
        <v>362</v>
      </c>
      <c r="JFN276" t="s">
        <v>362</v>
      </c>
      <c r="JFO276" t="s">
        <v>362</v>
      </c>
      <c r="JFP276" t="s">
        <v>362</v>
      </c>
      <c r="JFQ276" t="s">
        <v>362</v>
      </c>
      <c r="JFR276" t="s">
        <v>362</v>
      </c>
      <c r="JFS276" t="s">
        <v>362</v>
      </c>
      <c r="JFT276" t="s">
        <v>362</v>
      </c>
      <c r="JFU276" t="s">
        <v>362</v>
      </c>
      <c r="JFV276" t="s">
        <v>362</v>
      </c>
      <c r="JFW276" t="s">
        <v>362</v>
      </c>
      <c r="JFX276" t="s">
        <v>362</v>
      </c>
      <c r="JFY276" t="s">
        <v>362</v>
      </c>
      <c r="JFZ276" t="s">
        <v>362</v>
      </c>
      <c r="JGA276" t="s">
        <v>362</v>
      </c>
      <c r="JGB276" t="s">
        <v>362</v>
      </c>
      <c r="JGC276" t="s">
        <v>362</v>
      </c>
      <c r="JGD276" t="s">
        <v>362</v>
      </c>
      <c r="JGE276" t="s">
        <v>362</v>
      </c>
      <c r="JGF276" t="s">
        <v>362</v>
      </c>
      <c r="JGG276" t="s">
        <v>362</v>
      </c>
      <c r="JGH276" t="s">
        <v>362</v>
      </c>
      <c r="JGI276" t="s">
        <v>362</v>
      </c>
      <c r="JGJ276" t="s">
        <v>362</v>
      </c>
      <c r="JGK276" t="s">
        <v>362</v>
      </c>
      <c r="JGL276" t="s">
        <v>362</v>
      </c>
      <c r="JGM276" t="s">
        <v>362</v>
      </c>
      <c r="JGN276" t="s">
        <v>362</v>
      </c>
      <c r="JGO276" t="s">
        <v>362</v>
      </c>
      <c r="JGP276" t="s">
        <v>362</v>
      </c>
      <c r="JGQ276" t="s">
        <v>362</v>
      </c>
      <c r="JGR276" t="s">
        <v>362</v>
      </c>
      <c r="JGS276" t="s">
        <v>362</v>
      </c>
      <c r="JGT276" t="s">
        <v>362</v>
      </c>
      <c r="JGU276" t="s">
        <v>362</v>
      </c>
      <c r="JGV276" t="s">
        <v>362</v>
      </c>
      <c r="JGW276" t="s">
        <v>362</v>
      </c>
      <c r="JGX276" t="s">
        <v>362</v>
      </c>
      <c r="JGY276" t="s">
        <v>362</v>
      </c>
      <c r="JGZ276" t="s">
        <v>362</v>
      </c>
      <c r="JHA276" t="s">
        <v>362</v>
      </c>
      <c r="JHB276" t="s">
        <v>362</v>
      </c>
      <c r="JHC276" t="s">
        <v>362</v>
      </c>
      <c r="JHD276" t="s">
        <v>362</v>
      </c>
      <c r="JHE276" t="s">
        <v>362</v>
      </c>
      <c r="JHF276" t="s">
        <v>362</v>
      </c>
      <c r="JHG276" t="s">
        <v>362</v>
      </c>
      <c r="JHH276" t="s">
        <v>362</v>
      </c>
      <c r="JHI276" t="s">
        <v>362</v>
      </c>
      <c r="JHJ276" t="s">
        <v>362</v>
      </c>
      <c r="JHK276" t="s">
        <v>362</v>
      </c>
      <c r="JHL276" t="s">
        <v>362</v>
      </c>
      <c r="JHM276" t="s">
        <v>362</v>
      </c>
      <c r="JHN276" t="s">
        <v>362</v>
      </c>
      <c r="JHO276" t="s">
        <v>362</v>
      </c>
      <c r="JHP276" t="s">
        <v>362</v>
      </c>
      <c r="JHQ276" t="s">
        <v>362</v>
      </c>
      <c r="JHR276" t="s">
        <v>362</v>
      </c>
      <c r="JHS276" t="s">
        <v>362</v>
      </c>
      <c r="JHT276" t="s">
        <v>362</v>
      </c>
      <c r="JHU276" t="s">
        <v>362</v>
      </c>
      <c r="JHV276" t="s">
        <v>362</v>
      </c>
      <c r="JHW276" t="s">
        <v>362</v>
      </c>
      <c r="JHX276" t="s">
        <v>362</v>
      </c>
      <c r="JHY276" t="s">
        <v>362</v>
      </c>
      <c r="JHZ276" t="s">
        <v>362</v>
      </c>
      <c r="JIA276" t="s">
        <v>362</v>
      </c>
      <c r="JIB276" t="s">
        <v>362</v>
      </c>
      <c r="JIC276" t="s">
        <v>362</v>
      </c>
      <c r="JID276" t="s">
        <v>362</v>
      </c>
      <c r="JIE276" t="s">
        <v>362</v>
      </c>
      <c r="JIF276" t="s">
        <v>362</v>
      </c>
      <c r="JIG276" t="s">
        <v>362</v>
      </c>
      <c r="JIH276" t="s">
        <v>362</v>
      </c>
      <c r="JII276" t="s">
        <v>362</v>
      </c>
      <c r="JIJ276" t="s">
        <v>362</v>
      </c>
      <c r="JIK276" t="s">
        <v>362</v>
      </c>
      <c r="JIL276" t="s">
        <v>362</v>
      </c>
      <c r="JIM276" t="s">
        <v>362</v>
      </c>
      <c r="JIN276" t="s">
        <v>362</v>
      </c>
      <c r="JIO276" t="s">
        <v>362</v>
      </c>
      <c r="JIP276" t="s">
        <v>362</v>
      </c>
      <c r="JIQ276" t="s">
        <v>362</v>
      </c>
      <c r="JIR276" t="s">
        <v>362</v>
      </c>
      <c r="JIS276" t="s">
        <v>362</v>
      </c>
      <c r="JIT276" t="s">
        <v>362</v>
      </c>
      <c r="JIU276" t="s">
        <v>362</v>
      </c>
      <c r="JIV276" t="s">
        <v>362</v>
      </c>
      <c r="JIW276" t="s">
        <v>362</v>
      </c>
      <c r="JIX276" t="s">
        <v>362</v>
      </c>
      <c r="JIY276" t="s">
        <v>362</v>
      </c>
      <c r="JIZ276" t="s">
        <v>362</v>
      </c>
      <c r="JJA276" t="s">
        <v>362</v>
      </c>
      <c r="JJB276" t="s">
        <v>362</v>
      </c>
      <c r="JJC276" t="s">
        <v>362</v>
      </c>
      <c r="JJD276" t="s">
        <v>362</v>
      </c>
      <c r="JJE276" t="s">
        <v>362</v>
      </c>
      <c r="JJF276" t="s">
        <v>362</v>
      </c>
      <c r="JJG276" t="s">
        <v>362</v>
      </c>
      <c r="JJH276" t="s">
        <v>362</v>
      </c>
      <c r="JJI276" t="s">
        <v>362</v>
      </c>
      <c r="JJJ276" t="s">
        <v>362</v>
      </c>
      <c r="JJK276" t="s">
        <v>362</v>
      </c>
      <c r="JJL276" t="s">
        <v>362</v>
      </c>
      <c r="JJM276" t="s">
        <v>362</v>
      </c>
      <c r="JJN276" t="s">
        <v>362</v>
      </c>
      <c r="JJO276" t="s">
        <v>362</v>
      </c>
      <c r="JJP276" t="s">
        <v>362</v>
      </c>
      <c r="JJQ276" t="s">
        <v>362</v>
      </c>
      <c r="JJR276" t="s">
        <v>362</v>
      </c>
      <c r="JJS276" t="s">
        <v>362</v>
      </c>
      <c r="JJT276" t="s">
        <v>362</v>
      </c>
      <c r="JJU276" t="s">
        <v>362</v>
      </c>
      <c r="JJV276" t="s">
        <v>362</v>
      </c>
      <c r="JJW276" t="s">
        <v>362</v>
      </c>
      <c r="JJX276" t="s">
        <v>362</v>
      </c>
      <c r="JJY276" t="s">
        <v>362</v>
      </c>
      <c r="JJZ276" t="s">
        <v>362</v>
      </c>
      <c r="JKA276" t="s">
        <v>362</v>
      </c>
      <c r="JKB276" t="s">
        <v>362</v>
      </c>
      <c r="JKC276" t="s">
        <v>362</v>
      </c>
      <c r="JKD276" t="s">
        <v>362</v>
      </c>
      <c r="JKE276" t="s">
        <v>362</v>
      </c>
      <c r="JKF276" t="s">
        <v>362</v>
      </c>
      <c r="JKG276" t="s">
        <v>362</v>
      </c>
      <c r="JKH276" t="s">
        <v>362</v>
      </c>
      <c r="JKI276" t="s">
        <v>362</v>
      </c>
      <c r="JKJ276" t="s">
        <v>362</v>
      </c>
      <c r="JKK276" t="s">
        <v>362</v>
      </c>
      <c r="JKL276" t="s">
        <v>362</v>
      </c>
      <c r="JKM276" t="s">
        <v>362</v>
      </c>
      <c r="JKN276" t="s">
        <v>362</v>
      </c>
      <c r="JKO276" t="s">
        <v>362</v>
      </c>
      <c r="JKP276" t="s">
        <v>362</v>
      </c>
      <c r="JKQ276" t="s">
        <v>362</v>
      </c>
      <c r="JKR276" t="s">
        <v>362</v>
      </c>
      <c r="JKS276" t="s">
        <v>362</v>
      </c>
      <c r="JKT276" t="s">
        <v>362</v>
      </c>
      <c r="JKU276" t="s">
        <v>362</v>
      </c>
      <c r="JKV276" t="s">
        <v>362</v>
      </c>
      <c r="JKW276" t="s">
        <v>362</v>
      </c>
      <c r="JKX276" t="s">
        <v>362</v>
      </c>
      <c r="JKY276" t="s">
        <v>362</v>
      </c>
      <c r="JKZ276" t="s">
        <v>362</v>
      </c>
      <c r="JLA276" t="s">
        <v>362</v>
      </c>
      <c r="JLB276" t="s">
        <v>362</v>
      </c>
      <c r="JLC276" t="s">
        <v>362</v>
      </c>
      <c r="JLD276" t="s">
        <v>362</v>
      </c>
      <c r="JLE276" t="s">
        <v>362</v>
      </c>
      <c r="JLF276" t="s">
        <v>362</v>
      </c>
      <c r="JLG276" t="s">
        <v>362</v>
      </c>
      <c r="JLH276" t="s">
        <v>362</v>
      </c>
      <c r="JLI276" t="s">
        <v>362</v>
      </c>
      <c r="JLJ276" t="s">
        <v>362</v>
      </c>
      <c r="JLK276" t="s">
        <v>362</v>
      </c>
      <c r="JLL276" t="s">
        <v>362</v>
      </c>
      <c r="JLM276" t="s">
        <v>362</v>
      </c>
      <c r="JLN276" t="s">
        <v>362</v>
      </c>
      <c r="JLO276" t="s">
        <v>362</v>
      </c>
      <c r="JLP276" t="s">
        <v>362</v>
      </c>
      <c r="JLQ276" t="s">
        <v>362</v>
      </c>
      <c r="JLR276" t="s">
        <v>362</v>
      </c>
      <c r="JLS276" t="s">
        <v>362</v>
      </c>
      <c r="JLT276" t="s">
        <v>362</v>
      </c>
      <c r="JLU276" t="s">
        <v>362</v>
      </c>
      <c r="JLV276" t="s">
        <v>362</v>
      </c>
      <c r="JLW276" t="s">
        <v>362</v>
      </c>
      <c r="JLX276" t="s">
        <v>362</v>
      </c>
      <c r="JLY276" t="s">
        <v>362</v>
      </c>
      <c r="JLZ276" t="s">
        <v>362</v>
      </c>
      <c r="JMA276" t="s">
        <v>362</v>
      </c>
      <c r="JMB276" t="s">
        <v>362</v>
      </c>
      <c r="JMC276" t="s">
        <v>362</v>
      </c>
      <c r="JMD276" t="s">
        <v>362</v>
      </c>
      <c r="JME276" t="s">
        <v>362</v>
      </c>
      <c r="JMF276" t="s">
        <v>362</v>
      </c>
      <c r="JMG276" t="s">
        <v>362</v>
      </c>
      <c r="JMH276" t="s">
        <v>362</v>
      </c>
      <c r="JMI276" t="s">
        <v>362</v>
      </c>
      <c r="JMJ276" t="s">
        <v>362</v>
      </c>
      <c r="JMK276" t="s">
        <v>362</v>
      </c>
      <c r="JML276" t="s">
        <v>362</v>
      </c>
      <c r="JMM276" t="s">
        <v>362</v>
      </c>
      <c r="JMN276" t="s">
        <v>362</v>
      </c>
      <c r="JMO276" t="s">
        <v>362</v>
      </c>
      <c r="JMP276" t="s">
        <v>362</v>
      </c>
      <c r="JMQ276" t="s">
        <v>362</v>
      </c>
      <c r="JMR276" t="s">
        <v>362</v>
      </c>
      <c r="JMS276" t="s">
        <v>362</v>
      </c>
      <c r="JMT276" t="s">
        <v>362</v>
      </c>
      <c r="JMU276" t="s">
        <v>362</v>
      </c>
      <c r="JMV276" t="s">
        <v>362</v>
      </c>
      <c r="JMW276" t="s">
        <v>362</v>
      </c>
      <c r="JMX276" t="s">
        <v>362</v>
      </c>
      <c r="JMY276" t="s">
        <v>362</v>
      </c>
      <c r="JMZ276" t="s">
        <v>362</v>
      </c>
      <c r="JNA276" t="s">
        <v>362</v>
      </c>
      <c r="JNB276" t="s">
        <v>362</v>
      </c>
      <c r="JNC276" t="s">
        <v>362</v>
      </c>
      <c r="JND276" t="s">
        <v>362</v>
      </c>
      <c r="JNE276" t="s">
        <v>362</v>
      </c>
      <c r="JNF276" t="s">
        <v>362</v>
      </c>
      <c r="JNG276" t="s">
        <v>362</v>
      </c>
      <c r="JNH276" t="s">
        <v>362</v>
      </c>
      <c r="JNI276" t="s">
        <v>362</v>
      </c>
      <c r="JNJ276" t="s">
        <v>362</v>
      </c>
      <c r="JNK276" t="s">
        <v>362</v>
      </c>
      <c r="JNL276" t="s">
        <v>362</v>
      </c>
      <c r="JNM276" t="s">
        <v>362</v>
      </c>
      <c r="JNN276" t="s">
        <v>362</v>
      </c>
      <c r="JNO276" t="s">
        <v>362</v>
      </c>
      <c r="JNP276" t="s">
        <v>362</v>
      </c>
      <c r="JNQ276" t="s">
        <v>362</v>
      </c>
      <c r="JNR276" t="s">
        <v>362</v>
      </c>
      <c r="JNS276" t="s">
        <v>362</v>
      </c>
      <c r="JNT276" t="s">
        <v>362</v>
      </c>
      <c r="JNU276" t="s">
        <v>362</v>
      </c>
      <c r="JNV276" t="s">
        <v>362</v>
      </c>
      <c r="JNW276" t="s">
        <v>362</v>
      </c>
      <c r="JNX276" t="s">
        <v>362</v>
      </c>
      <c r="JNY276" t="s">
        <v>362</v>
      </c>
      <c r="JNZ276" t="s">
        <v>362</v>
      </c>
      <c r="JOA276" t="s">
        <v>362</v>
      </c>
      <c r="JOB276" t="s">
        <v>362</v>
      </c>
      <c r="JOC276" t="s">
        <v>362</v>
      </c>
      <c r="JOD276" t="s">
        <v>362</v>
      </c>
      <c r="JOE276" t="s">
        <v>362</v>
      </c>
      <c r="JOF276" t="s">
        <v>362</v>
      </c>
      <c r="JOG276" t="s">
        <v>362</v>
      </c>
      <c r="JOH276" t="s">
        <v>362</v>
      </c>
      <c r="JOI276" t="s">
        <v>362</v>
      </c>
      <c r="JOJ276" t="s">
        <v>362</v>
      </c>
      <c r="JOK276" t="s">
        <v>362</v>
      </c>
      <c r="JOL276" t="s">
        <v>362</v>
      </c>
      <c r="JOM276" t="s">
        <v>362</v>
      </c>
      <c r="JON276" t="s">
        <v>362</v>
      </c>
      <c r="JOO276" t="s">
        <v>362</v>
      </c>
      <c r="JOP276" t="s">
        <v>362</v>
      </c>
      <c r="JOQ276" t="s">
        <v>362</v>
      </c>
      <c r="JOR276" t="s">
        <v>362</v>
      </c>
      <c r="JOS276" t="s">
        <v>362</v>
      </c>
      <c r="JOT276" t="s">
        <v>362</v>
      </c>
      <c r="JOU276" t="s">
        <v>362</v>
      </c>
      <c r="JOV276" t="s">
        <v>362</v>
      </c>
      <c r="JOW276" t="s">
        <v>362</v>
      </c>
      <c r="JOX276" t="s">
        <v>362</v>
      </c>
      <c r="JOY276" t="s">
        <v>362</v>
      </c>
      <c r="JOZ276" t="s">
        <v>362</v>
      </c>
      <c r="JPA276" t="s">
        <v>362</v>
      </c>
      <c r="JPB276" t="s">
        <v>362</v>
      </c>
      <c r="JPC276" t="s">
        <v>362</v>
      </c>
      <c r="JPD276" t="s">
        <v>362</v>
      </c>
      <c r="JPE276" t="s">
        <v>362</v>
      </c>
      <c r="JPF276" t="s">
        <v>362</v>
      </c>
      <c r="JPG276" t="s">
        <v>362</v>
      </c>
      <c r="JPH276" t="s">
        <v>362</v>
      </c>
      <c r="JPI276" t="s">
        <v>362</v>
      </c>
      <c r="JPJ276" t="s">
        <v>362</v>
      </c>
      <c r="JPK276" t="s">
        <v>362</v>
      </c>
      <c r="JPL276" t="s">
        <v>362</v>
      </c>
      <c r="JPM276" t="s">
        <v>362</v>
      </c>
      <c r="JPN276" t="s">
        <v>362</v>
      </c>
      <c r="JPO276" t="s">
        <v>362</v>
      </c>
      <c r="JPP276" t="s">
        <v>362</v>
      </c>
      <c r="JPQ276" t="s">
        <v>362</v>
      </c>
      <c r="JPR276" t="s">
        <v>362</v>
      </c>
      <c r="JPS276" t="s">
        <v>362</v>
      </c>
      <c r="JPT276" t="s">
        <v>362</v>
      </c>
      <c r="JPU276" t="s">
        <v>362</v>
      </c>
      <c r="JPV276" t="s">
        <v>362</v>
      </c>
      <c r="JPW276" t="s">
        <v>362</v>
      </c>
      <c r="JPX276" t="s">
        <v>362</v>
      </c>
      <c r="JPY276" t="s">
        <v>362</v>
      </c>
      <c r="JPZ276" t="s">
        <v>362</v>
      </c>
      <c r="JQA276" t="s">
        <v>362</v>
      </c>
      <c r="JQB276" t="s">
        <v>362</v>
      </c>
      <c r="JQC276" t="s">
        <v>362</v>
      </c>
      <c r="JQD276" t="s">
        <v>362</v>
      </c>
      <c r="JQE276" t="s">
        <v>362</v>
      </c>
      <c r="JQF276" t="s">
        <v>362</v>
      </c>
      <c r="JQG276" t="s">
        <v>362</v>
      </c>
      <c r="JQH276" t="s">
        <v>362</v>
      </c>
      <c r="JQI276" t="s">
        <v>362</v>
      </c>
      <c r="JQJ276" t="s">
        <v>362</v>
      </c>
      <c r="JQK276" t="s">
        <v>362</v>
      </c>
      <c r="JQL276" t="s">
        <v>362</v>
      </c>
      <c r="JQM276" t="s">
        <v>362</v>
      </c>
      <c r="JQN276" t="s">
        <v>362</v>
      </c>
      <c r="JQO276" t="s">
        <v>362</v>
      </c>
      <c r="JQP276" t="s">
        <v>362</v>
      </c>
      <c r="JQQ276" t="s">
        <v>362</v>
      </c>
      <c r="JQR276" t="s">
        <v>362</v>
      </c>
      <c r="JQS276" t="s">
        <v>362</v>
      </c>
      <c r="JQT276" t="s">
        <v>362</v>
      </c>
      <c r="JQU276" t="s">
        <v>362</v>
      </c>
      <c r="JQV276" t="s">
        <v>362</v>
      </c>
      <c r="JQW276" t="s">
        <v>362</v>
      </c>
      <c r="JQX276" t="s">
        <v>362</v>
      </c>
      <c r="JQY276" t="s">
        <v>362</v>
      </c>
      <c r="JQZ276" t="s">
        <v>362</v>
      </c>
      <c r="JRA276" t="s">
        <v>362</v>
      </c>
      <c r="JRB276" t="s">
        <v>362</v>
      </c>
      <c r="JRC276" t="s">
        <v>362</v>
      </c>
      <c r="JRD276" t="s">
        <v>362</v>
      </c>
      <c r="JRE276" t="s">
        <v>362</v>
      </c>
      <c r="JRF276" t="s">
        <v>362</v>
      </c>
      <c r="JRG276" t="s">
        <v>362</v>
      </c>
      <c r="JRH276" t="s">
        <v>362</v>
      </c>
      <c r="JRI276" t="s">
        <v>362</v>
      </c>
      <c r="JRJ276" t="s">
        <v>362</v>
      </c>
      <c r="JRK276" t="s">
        <v>362</v>
      </c>
      <c r="JRL276" t="s">
        <v>362</v>
      </c>
      <c r="JRM276" t="s">
        <v>362</v>
      </c>
      <c r="JRN276" t="s">
        <v>362</v>
      </c>
      <c r="JRO276" t="s">
        <v>362</v>
      </c>
      <c r="JRP276" t="s">
        <v>362</v>
      </c>
      <c r="JRQ276" t="s">
        <v>362</v>
      </c>
      <c r="JRR276" t="s">
        <v>362</v>
      </c>
      <c r="JRS276" t="s">
        <v>362</v>
      </c>
      <c r="JRT276" t="s">
        <v>362</v>
      </c>
      <c r="JRU276" t="s">
        <v>362</v>
      </c>
      <c r="JRV276" t="s">
        <v>362</v>
      </c>
      <c r="JRW276" t="s">
        <v>362</v>
      </c>
      <c r="JRX276" t="s">
        <v>362</v>
      </c>
      <c r="JRY276" t="s">
        <v>362</v>
      </c>
      <c r="JRZ276" t="s">
        <v>362</v>
      </c>
      <c r="JSA276" t="s">
        <v>362</v>
      </c>
      <c r="JSB276" t="s">
        <v>362</v>
      </c>
      <c r="JSC276" t="s">
        <v>362</v>
      </c>
      <c r="JSD276" t="s">
        <v>362</v>
      </c>
      <c r="JSE276" t="s">
        <v>362</v>
      </c>
      <c r="JSF276" t="s">
        <v>362</v>
      </c>
      <c r="JSG276" t="s">
        <v>362</v>
      </c>
      <c r="JSH276" t="s">
        <v>362</v>
      </c>
      <c r="JSI276" t="s">
        <v>362</v>
      </c>
      <c r="JSJ276" t="s">
        <v>362</v>
      </c>
      <c r="JSK276" t="s">
        <v>362</v>
      </c>
      <c r="JSL276" t="s">
        <v>362</v>
      </c>
      <c r="JSM276" t="s">
        <v>362</v>
      </c>
      <c r="JSN276" t="s">
        <v>362</v>
      </c>
      <c r="JSO276" t="s">
        <v>362</v>
      </c>
      <c r="JSP276" t="s">
        <v>362</v>
      </c>
      <c r="JSQ276" t="s">
        <v>362</v>
      </c>
      <c r="JSR276" t="s">
        <v>362</v>
      </c>
      <c r="JSS276" t="s">
        <v>362</v>
      </c>
      <c r="JST276" t="s">
        <v>362</v>
      </c>
      <c r="JSU276" t="s">
        <v>362</v>
      </c>
      <c r="JSV276" t="s">
        <v>362</v>
      </c>
      <c r="JSW276" t="s">
        <v>362</v>
      </c>
      <c r="JSX276" t="s">
        <v>362</v>
      </c>
      <c r="JSY276" t="s">
        <v>362</v>
      </c>
      <c r="JSZ276" t="s">
        <v>362</v>
      </c>
      <c r="JTA276" t="s">
        <v>362</v>
      </c>
      <c r="JTB276" t="s">
        <v>362</v>
      </c>
      <c r="JTC276" t="s">
        <v>362</v>
      </c>
      <c r="JTD276" t="s">
        <v>362</v>
      </c>
      <c r="JTE276" t="s">
        <v>362</v>
      </c>
      <c r="JTF276" t="s">
        <v>362</v>
      </c>
      <c r="JTG276" t="s">
        <v>362</v>
      </c>
      <c r="JTH276" t="s">
        <v>362</v>
      </c>
      <c r="JTI276" t="s">
        <v>362</v>
      </c>
      <c r="JTJ276" t="s">
        <v>362</v>
      </c>
      <c r="JTK276" t="s">
        <v>362</v>
      </c>
      <c r="JTL276" t="s">
        <v>362</v>
      </c>
      <c r="JTM276" t="s">
        <v>362</v>
      </c>
      <c r="JTN276" t="s">
        <v>362</v>
      </c>
      <c r="JTO276" t="s">
        <v>362</v>
      </c>
      <c r="JTP276" t="s">
        <v>362</v>
      </c>
      <c r="JTQ276" t="s">
        <v>362</v>
      </c>
      <c r="JTR276" t="s">
        <v>362</v>
      </c>
      <c r="JTS276" t="s">
        <v>362</v>
      </c>
      <c r="JTT276" t="s">
        <v>362</v>
      </c>
      <c r="JTU276" t="s">
        <v>362</v>
      </c>
      <c r="JTV276" t="s">
        <v>362</v>
      </c>
      <c r="JTW276" t="s">
        <v>362</v>
      </c>
      <c r="JTX276" t="s">
        <v>362</v>
      </c>
      <c r="JTY276" t="s">
        <v>362</v>
      </c>
      <c r="JTZ276" t="s">
        <v>362</v>
      </c>
      <c r="JUA276" t="s">
        <v>362</v>
      </c>
      <c r="JUB276" t="s">
        <v>362</v>
      </c>
      <c r="JUC276" t="s">
        <v>362</v>
      </c>
      <c r="JUD276" t="s">
        <v>362</v>
      </c>
      <c r="JUE276" t="s">
        <v>362</v>
      </c>
      <c r="JUF276" t="s">
        <v>362</v>
      </c>
      <c r="JUG276" t="s">
        <v>362</v>
      </c>
      <c r="JUH276" t="s">
        <v>362</v>
      </c>
      <c r="JUI276" t="s">
        <v>362</v>
      </c>
      <c r="JUJ276" t="s">
        <v>362</v>
      </c>
      <c r="JUK276" t="s">
        <v>362</v>
      </c>
      <c r="JUL276" t="s">
        <v>362</v>
      </c>
      <c r="JUM276" t="s">
        <v>362</v>
      </c>
      <c r="JUN276" t="s">
        <v>362</v>
      </c>
      <c r="JUO276" t="s">
        <v>362</v>
      </c>
      <c r="JUP276" t="s">
        <v>362</v>
      </c>
      <c r="JUQ276" t="s">
        <v>362</v>
      </c>
      <c r="JUR276" t="s">
        <v>362</v>
      </c>
      <c r="JUS276" t="s">
        <v>362</v>
      </c>
      <c r="JUT276" t="s">
        <v>362</v>
      </c>
      <c r="JUU276" t="s">
        <v>362</v>
      </c>
      <c r="JUV276" t="s">
        <v>362</v>
      </c>
      <c r="JUW276" t="s">
        <v>362</v>
      </c>
      <c r="JUX276" t="s">
        <v>362</v>
      </c>
      <c r="JUY276" t="s">
        <v>362</v>
      </c>
      <c r="JUZ276" t="s">
        <v>362</v>
      </c>
      <c r="JVA276" t="s">
        <v>362</v>
      </c>
      <c r="JVB276" t="s">
        <v>362</v>
      </c>
      <c r="JVC276" t="s">
        <v>362</v>
      </c>
      <c r="JVD276" t="s">
        <v>362</v>
      </c>
      <c r="JVE276" t="s">
        <v>362</v>
      </c>
      <c r="JVF276" t="s">
        <v>362</v>
      </c>
      <c r="JVG276" t="s">
        <v>362</v>
      </c>
      <c r="JVH276" t="s">
        <v>362</v>
      </c>
      <c r="JVI276" t="s">
        <v>362</v>
      </c>
      <c r="JVJ276" t="s">
        <v>362</v>
      </c>
      <c r="JVK276" t="s">
        <v>362</v>
      </c>
      <c r="JVL276" t="s">
        <v>362</v>
      </c>
      <c r="JVM276" t="s">
        <v>362</v>
      </c>
      <c r="JVN276" t="s">
        <v>362</v>
      </c>
      <c r="JVO276" t="s">
        <v>362</v>
      </c>
      <c r="JVP276" t="s">
        <v>362</v>
      </c>
      <c r="JVQ276" t="s">
        <v>362</v>
      </c>
      <c r="JVR276" t="s">
        <v>362</v>
      </c>
      <c r="JVS276" t="s">
        <v>362</v>
      </c>
      <c r="JVT276" t="s">
        <v>362</v>
      </c>
      <c r="JVU276" t="s">
        <v>362</v>
      </c>
      <c r="JVV276" t="s">
        <v>362</v>
      </c>
      <c r="JVW276" t="s">
        <v>362</v>
      </c>
      <c r="JVX276" t="s">
        <v>362</v>
      </c>
      <c r="JVY276" t="s">
        <v>362</v>
      </c>
      <c r="JVZ276" t="s">
        <v>362</v>
      </c>
      <c r="JWA276" t="s">
        <v>362</v>
      </c>
      <c r="JWB276" t="s">
        <v>362</v>
      </c>
      <c r="JWC276" t="s">
        <v>362</v>
      </c>
      <c r="JWD276" t="s">
        <v>362</v>
      </c>
      <c r="JWE276" t="s">
        <v>362</v>
      </c>
      <c r="JWF276" t="s">
        <v>362</v>
      </c>
      <c r="JWG276" t="s">
        <v>362</v>
      </c>
      <c r="JWH276" t="s">
        <v>362</v>
      </c>
      <c r="JWI276" t="s">
        <v>362</v>
      </c>
      <c r="JWJ276" t="s">
        <v>362</v>
      </c>
      <c r="JWK276" t="s">
        <v>362</v>
      </c>
      <c r="JWL276" t="s">
        <v>362</v>
      </c>
      <c r="JWM276" t="s">
        <v>362</v>
      </c>
      <c r="JWN276" t="s">
        <v>362</v>
      </c>
      <c r="JWO276" t="s">
        <v>362</v>
      </c>
      <c r="JWP276" t="s">
        <v>362</v>
      </c>
      <c r="JWQ276" t="s">
        <v>362</v>
      </c>
      <c r="JWR276" t="s">
        <v>362</v>
      </c>
      <c r="JWS276" t="s">
        <v>362</v>
      </c>
      <c r="JWT276" t="s">
        <v>362</v>
      </c>
      <c r="JWU276" t="s">
        <v>362</v>
      </c>
      <c r="JWV276" t="s">
        <v>362</v>
      </c>
      <c r="JWW276" t="s">
        <v>362</v>
      </c>
      <c r="JWX276" t="s">
        <v>362</v>
      </c>
      <c r="JWY276" t="s">
        <v>362</v>
      </c>
      <c r="JWZ276" t="s">
        <v>362</v>
      </c>
      <c r="JXA276" t="s">
        <v>362</v>
      </c>
      <c r="JXB276" t="s">
        <v>362</v>
      </c>
      <c r="JXC276" t="s">
        <v>362</v>
      </c>
      <c r="JXD276" t="s">
        <v>362</v>
      </c>
      <c r="JXE276" t="s">
        <v>362</v>
      </c>
      <c r="JXF276" t="s">
        <v>362</v>
      </c>
      <c r="JXG276" t="s">
        <v>362</v>
      </c>
      <c r="JXH276" t="s">
        <v>362</v>
      </c>
      <c r="JXI276" t="s">
        <v>362</v>
      </c>
      <c r="JXJ276" t="s">
        <v>362</v>
      </c>
      <c r="JXK276" t="s">
        <v>362</v>
      </c>
      <c r="JXL276" t="s">
        <v>362</v>
      </c>
      <c r="JXM276" t="s">
        <v>362</v>
      </c>
      <c r="JXN276" t="s">
        <v>362</v>
      </c>
      <c r="JXO276" t="s">
        <v>362</v>
      </c>
      <c r="JXP276" t="s">
        <v>362</v>
      </c>
      <c r="JXQ276" t="s">
        <v>362</v>
      </c>
      <c r="JXR276" t="s">
        <v>362</v>
      </c>
      <c r="JXS276" t="s">
        <v>362</v>
      </c>
      <c r="JXT276" t="s">
        <v>362</v>
      </c>
      <c r="JXU276" t="s">
        <v>362</v>
      </c>
      <c r="JXV276" t="s">
        <v>362</v>
      </c>
      <c r="JXW276" t="s">
        <v>362</v>
      </c>
      <c r="JXX276" t="s">
        <v>362</v>
      </c>
      <c r="JXY276" t="s">
        <v>362</v>
      </c>
      <c r="JXZ276" t="s">
        <v>362</v>
      </c>
      <c r="JYA276" t="s">
        <v>362</v>
      </c>
      <c r="JYB276" t="s">
        <v>362</v>
      </c>
      <c r="JYC276" t="s">
        <v>362</v>
      </c>
      <c r="JYD276" t="s">
        <v>362</v>
      </c>
      <c r="JYE276" t="s">
        <v>362</v>
      </c>
      <c r="JYF276" t="s">
        <v>362</v>
      </c>
      <c r="JYG276" t="s">
        <v>362</v>
      </c>
      <c r="JYH276" t="s">
        <v>362</v>
      </c>
      <c r="JYI276" t="s">
        <v>362</v>
      </c>
      <c r="JYJ276" t="s">
        <v>362</v>
      </c>
      <c r="JYK276" t="s">
        <v>362</v>
      </c>
      <c r="JYL276" t="s">
        <v>362</v>
      </c>
      <c r="JYM276" t="s">
        <v>362</v>
      </c>
      <c r="JYN276" t="s">
        <v>362</v>
      </c>
      <c r="JYO276" t="s">
        <v>362</v>
      </c>
      <c r="JYP276" t="s">
        <v>362</v>
      </c>
      <c r="JYQ276" t="s">
        <v>362</v>
      </c>
      <c r="JYR276" t="s">
        <v>362</v>
      </c>
      <c r="JYS276" t="s">
        <v>362</v>
      </c>
      <c r="JYT276" t="s">
        <v>362</v>
      </c>
      <c r="JYU276" t="s">
        <v>362</v>
      </c>
      <c r="JYV276" t="s">
        <v>362</v>
      </c>
      <c r="JYW276" t="s">
        <v>362</v>
      </c>
      <c r="JYX276" t="s">
        <v>362</v>
      </c>
      <c r="JYY276" t="s">
        <v>362</v>
      </c>
      <c r="JYZ276" t="s">
        <v>362</v>
      </c>
      <c r="JZA276" t="s">
        <v>362</v>
      </c>
      <c r="JZB276" t="s">
        <v>362</v>
      </c>
      <c r="JZC276" t="s">
        <v>362</v>
      </c>
      <c r="JZD276" t="s">
        <v>362</v>
      </c>
      <c r="JZE276" t="s">
        <v>362</v>
      </c>
      <c r="JZF276" t="s">
        <v>362</v>
      </c>
      <c r="JZG276" t="s">
        <v>362</v>
      </c>
      <c r="JZH276" t="s">
        <v>362</v>
      </c>
      <c r="JZI276" t="s">
        <v>362</v>
      </c>
      <c r="JZJ276" t="s">
        <v>362</v>
      </c>
      <c r="JZK276" t="s">
        <v>362</v>
      </c>
      <c r="JZL276" t="s">
        <v>362</v>
      </c>
      <c r="JZM276" t="s">
        <v>362</v>
      </c>
      <c r="JZN276" t="s">
        <v>362</v>
      </c>
      <c r="JZO276" t="s">
        <v>362</v>
      </c>
      <c r="JZP276" t="s">
        <v>362</v>
      </c>
      <c r="JZQ276" t="s">
        <v>362</v>
      </c>
      <c r="JZR276" t="s">
        <v>362</v>
      </c>
      <c r="JZS276" t="s">
        <v>362</v>
      </c>
      <c r="JZT276" t="s">
        <v>362</v>
      </c>
      <c r="JZU276" t="s">
        <v>362</v>
      </c>
      <c r="JZV276" t="s">
        <v>362</v>
      </c>
      <c r="JZW276" t="s">
        <v>362</v>
      </c>
      <c r="JZX276" t="s">
        <v>362</v>
      </c>
      <c r="JZY276" t="s">
        <v>362</v>
      </c>
      <c r="JZZ276" t="s">
        <v>362</v>
      </c>
      <c r="KAA276" t="s">
        <v>362</v>
      </c>
      <c r="KAB276" t="s">
        <v>362</v>
      </c>
      <c r="KAC276" t="s">
        <v>362</v>
      </c>
      <c r="KAD276" t="s">
        <v>362</v>
      </c>
      <c r="KAE276" t="s">
        <v>362</v>
      </c>
      <c r="KAF276" t="s">
        <v>362</v>
      </c>
      <c r="KAG276" t="s">
        <v>362</v>
      </c>
      <c r="KAH276" t="s">
        <v>362</v>
      </c>
      <c r="KAI276" t="s">
        <v>362</v>
      </c>
      <c r="KAJ276" t="s">
        <v>362</v>
      </c>
      <c r="KAK276" t="s">
        <v>362</v>
      </c>
      <c r="KAL276" t="s">
        <v>362</v>
      </c>
      <c r="KAM276" t="s">
        <v>362</v>
      </c>
      <c r="KAN276" t="s">
        <v>362</v>
      </c>
      <c r="KAO276" t="s">
        <v>362</v>
      </c>
      <c r="KAP276" t="s">
        <v>362</v>
      </c>
      <c r="KAQ276" t="s">
        <v>362</v>
      </c>
      <c r="KAR276" t="s">
        <v>362</v>
      </c>
      <c r="KAS276" t="s">
        <v>362</v>
      </c>
      <c r="KAT276" t="s">
        <v>362</v>
      </c>
      <c r="KAU276" t="s">
        <v>362</v>
      </c>
      <c r="KAV276" t="s">
        <v>362</v>
      </c>
      <c r="KAW276" t="s">
        <v>362</v>
      </c>
      <c r="KAX276" t="s">
        <v>362</v>
      </c>
      <c r="KAY276" t="s">
        <v>362</v>
      </c>
      <c r="KAZ276" t="s">
        <v>362</v>
      </c>
      <c r="KBA276" t="s">
        <v>362</v>
      </c>
      <c r="KBB276" t="s">
        <v>362</v>
      </c>
      <c r="KBC276" t="s">
        <v>362</v>
      </c>
      <c r="KBD276" t="s">
        <v>362</v>
      </c>
      <c r="KBE276" t="s">
        <v>362</v>
      </c>
      <c r="KBF276" t="s">
        <v>362</v>
      </c>
      <c r="KBG276" t="s">
        <v>362</v>
      </c>
      <c r="KBH276" t="s">
        <v>362</v>
      </c>
      <c r="KBI276" t="s">
        <v>362</v>
      </c>
      <c r="KBJ276" t="s">
        <v>362</v>
      </c>
      <c r="KBK276" t="s">
        <v>362</v>
      </c>
      <c r="KBL276" t="s">
        <v>362</v>
      </c>
      <c r="KBM276" t="s">
        <v>362</v>
      </c>
      <c r="KBN276" t="s">
        <v>362</v>
      </c>
      <c r="KBO276" t="s">
        <v>362</v>
      </c>
      <c r="KBP276" t="s">
        <v>362</v>
      </c>
      <c r="KBQ276" t="s">
        <v>362</v>
      </c>
      <c r="KBR276" t="s">
        <v>362</v>
      </c>
      <c r="KBS276" t="s">
        <v>362</v>
      </c>
      <c r="KBT276" t="s">
        <v>362</v>
      </c>
      <c r="KBU276" t="s">
        <v>362</v>
      </c>
      <c r="KBV276" t="s">
        <v>362</v>
      </c>
      <c r="KBW276" t="s">
        <v>362</v>
      </c>
      <c r="KBX276" t="s">
        <v>362</v>
      </c>
      <c r="KBY276" t="s">
        <v>362</v>
      </c>
      <c r="KBZ276" t="s">
        <v>362</v>
      </c>
      <c r="KCA276" t="s">
        <v>362</v>
      </c>
      <c r="KCB276" t="s">
        <v>362</v>
      </c>
      <c r="KCC276" t="s">
        <v>362</v>
      </c>
      <c r="KCD276" t="s">
        <v>362</v>
      </c>
      <c r="KCE276" t="s">
        <v>362</v>
      </c>
      <c r="KCF276" t="s">
        <v>362</v>
      </c>
      <c r="KCG276" t="s">
        <v>362</v>
      </c>
      <c r="KCH276" t="s">
        <v>362</v>
      </c>
      <c r="KCI276" t="s">
        <v>362</v>
      </c>
      <c r="KCJ276" t="s">
        <v>362</v>
      </c>
      <c r="KCK276" t="s">
        <v>362</v>
      </c>
      <c r="KCL276" t="s">
        <v>362</v>
      </c>
      <c r="KCM276" t="s">
        <v>362</v>
      </c>
      <c r="KCN276" t="s">
        <v>362</v>
      </c>
      <c r="KCO276" t="s">
        <v>362</v>
      </c>
      <c r="KCP276" t="s">
        <v>362</v>
      </c>
      <c r="KCQ276" t="s">
        <v>362</v>
      </c>
      <c r="KCR276" t="s">
        <v>362</v>
      </c>
      <c r="KCS276" t="s">
        <v>362</v>
      </c>
      <c r="KCT276" t="s">
        <v>362</v>
      </c>
      <c r="KCU276" t="s">
        <v>362</v>
      </c>
      <c r="KCV276" t="s">
        <v>362</v>
      </c>
      <c r="KCW276" t="s">
        <v>362</v>
      </c>
      <c r="KCX276" t="s">
        <v>362</v>
      </c>
      <c r="KCY276" t="s">
        <v>362</v>
      </c>
      <c r="KCZ276" t="s">
        <v>362</v>
      </c>
      <c r="KDA276" t="s">
        <v>362</v>
      </c>
      <c r="KDB276" t="s">
        <v>362</v>
      </c>
      <c r="KDC276" t="s">
        <v>362</v>
      </c>
      <c r="KDD276" t="s">
        <v>362</v>
      </c>
      <c r="KDE276" t="s">
        <v>362</v>
      </c>
      <c r="KDF276" t="s">
        <v>362</v>
      </c>
      <c r="KDG276" t="s">
        <v>362</v>
      </c>
      <c r="KDH276" t="s">
        <v>362</v>
      </c>
      <c r="KDI276" t="s">
        <v>362</v>
      </c>
      <c r="KDJ276" t="s">
        <v>362</v>
      </c>
      <c r="KDK276" t="s">
        <v>362</v>
      </c>
      <c r="KDL276" t="s">
        <v>362</v>
      </c>
      <c r="KDM276" t="s">
        <v>362</v>
      </c>
      <c r="KDN276" t="s">
        <v>362</v>
      </c>
      <c r="KDO276" t="s">
        <v>362</v>
      </c>
      <c r="KDP276" t="s">
        <v>362</v>
      </c>
      <c r="KDQ276" t="s">
        <v>362</v>
      </c>
      <c r="KDR276" t="s">
        <v>362</v>
      </c>
      <c r="KDS276" t="s">
        <v>362</v>
      </c>
      <c r="KDT276" t="s">
        <v>362</v>
      </c>
      <c r="KDU276" t="s">
        <v>362</v>
      </c>
      <c r="KDV276" t="s">
        <v>362</v>
      </c>
      <c r="KDW276" t="s">
        <v>362</v>
      </c>
      <c r="KDX276" t="s">
        <v>362</v>
      </c>
      <c r="KDY276" t="s">
        <v>362</v>
      </c>
      <c r="KDZ276" t="s">
        <v>362</v>
      </c>
      <c r="KEA276" t="s">
        <v>362</v>
      </c>
      <c r="KEB276" t="s">
        <v>362</v>
      </c>
      <c r="KEC276" t="s">
        <v>362</v>
      </c>
      <c r="KED276" t="s">
        <v>362</v>
      </c>
      <c r="KEE276" t="s">
        <v>362</v>
      </c>
      <c r="KEF276" t="s">
        <v>362</v>
      </c>
      <c r="KEG276" t="s">
        <v>362</v>
      </c>
      <c r="KEH276" t="s">
        <v>362</v>
      </c>
      <c r="KEI276" t="s">
        <v>362</v>
      </c>
      <c r="KEJ276" t="s">
        <v>362</v>
      </c>
      <c r="KEK276" t="s">
        <v>362</v>
      </c>
      <c r="KEL276" t="s">
        <v>362</v>
      </c>
      <c r="KEM276" t="s">
        <v>362</v>
      </c>
      <c r="KEN276" t="s">
        <v>362</v>
      </c>
      <c r="KEO276" t="s">
        <v>362</v>
      </c>
      <c r="KEP276" t="s">
        <v>362</v>
      </c>
      <c r="KEQ276" t="s">
        <v>362</v>
      </c>
      <c r="KER276" t="s">
        <v>362</v>
      </c>
      <c r="KES276" t="s">
        <v>362</v>
      </c>
      <c r="KET276" t="s">
        <v>362</v>
      </c>
      <c r="KEU276" t="s">
        <v>362</v>
      </c>
      <c r="KEV276" t="s">
        <v>362</v>
      </c>
      <c r="KEW276" t="s">
        <v>362</v>
      </c>
      <c r="KEX276" t="s">
        <v>362</v>
      </c>
      <c r="KEY276" t="s">
        <v>362</v>
      </c>
      <c r="KEZ276" t="s">
        <v>362</v>
      </c>
      <c r="KFA276" t="s">
        <v>362</v>
      </c>
      <c r="KFB276" t="s">
        <v>362</v>
      </c>
      <c r="KFC276" t="s">
        <v>362</v>
      </c>
      <c r="KFD276" t="s">
        <v>362</v>
      </c>
      <c r="KFE276" t="s">
        <v>362</v>
      </c>
      <c r="KFF276" t="s">
        <v>362</v>
      </c>
      <c r="KFG276" t="s">
        <v>362</v>
      </c>
      <c r="KFH276" t="s">
        <v>362</v>
      </c>
      <c r="KFI276" t="s">
        <v>362</v>
      </c>
      <c r="KFJ276" t="s">
        <v>362</v>
      </c>
      <c r="KFK276" t="s">
        <v>362</v>
      </c>
      <c r="KFL276" t="s">
        <v>362</v>
      </c>
      <c r="KFM276" t="s">
        <v>362</v>
      </c>
      <c r="KFN276" t="s">
        <v>362</v>
      </c>
      <c r="KFO276" t="s">
        <v>362</v>
      </c>
      <c r="KFP276" t="s">
        <v>362</v>
      </c>
      <c r="KFQ276" t="s">
        <v>362</v>
      </c>
      <c r="KFR276" t="s">
        <v>362</v>
      </c>
      <c r="KFS276" t="s">
        <v>362</v>
      </c>
      <c r="KFT276" t="s">
        <v>362</v>
      </c>
      <c r="KFU276" t="s">
        <v>362</v>
      </c>
      <c r="KFV276" t="s">
        <v>362</v>
      </c>
      <c r="KFW276" t="s">
        <v>362</v>
      </c>
      <c r="KFX276" t="s">
        <v>362</v>
      </c>
      <c r="KFY276" t="s">
        <v>362</v>
      </c>
      <c r="KFZ276" t="s">
        <v>362</v>
      </c>
      <c r="KGA276" t="s">
        <v>362</v>
      </c>
      <c r="KGB276" t="s">
        <v>362</v>
      </c>
      <c r="KGC276" t="s">
        <v>362</v>
      </c>
      <c r="KGD276" t="s">
        <v>362</v>
      </c>
      <c r="KGE276" t="s">
        <v>362</v>
      </c>
      <c r="KGF276" t="s">
        <v>362</v>
      </c>
      <c r="KGG276" t="s">
        <v>362</v>
      </c>
      <c r="KGH276" t="s">
        <v>362</v>
      </c>
      <c r="KGI276" t="s">
        <v>362</v>
      </c>
      <c r="KGJ276" t="s">
        <v>362</v>
      </c>
      <c r="KGK276" t="s">
        <v>362</v>
      </c>
      <c r="KGL276" t="s">
        <v>362</v>
      </c>
      <c r="KGM276" t="s">
        <v>362</v>
      </c>
      <c r="KGN276" t="s">
        <v>362</v>
      </c>
      <c r="KGO276" t="s">
        <v>362</v>
      </c>
      <c r="KGP276" t="s">
        <v>362</v>
      </c>
      <c r="KGQ276" t="s">
        <v>362</v>
      </c>
      <c r="KGR276" t="s">
        <v>362</v>
      </c>
      <c r="KGS276" t="s">
        <v>362</v>
      </c>
      <c r="KGT276" t="s">
        <v>362</v>
      </c>
      <c r="KGU276" t="s">
        <v>362</v>
      </c>
      <c r="KGV276" t="s">
        <v>362</v>
      </c>
      <c r="KGW276" t="s">
        <v>362</v>
      </c>
      <c r="KGX276" t="s">
        <v>362</v>
      </c>
      <c r="KGY276" t="s">
        <v>362</v>
      </c>
      <c r="KGZ276" t="s">
        <v>362</v>
      </c>
      <c r="KHA276" t="s">
        <v>362</v>
      </c>
      <c r="KHB276" t="s">
        <v>362</v>
      </c>
      <c r="KHC276" t="s">
        <v>362</v>
      </c>
      <c r="KHD276" t="s">
        <v>362</v>
      </c>
      <c r="KHE276" t="s">
        <v>362</v>
      </c>
      <c r="KHF276" t="s">
        <v>362</v>
      </c>
      <c r="KHG276" t="s">
        <v>362</v>
      </c>
      <c r="KHH276" t="s">
        <v>362</v>
      </c>
      <c r="KHI276" t="s">
        <v>362</v>
      </c>
      <c r="KHJ276" t="s">
        <v>362</v>
      </c>
      <c r="KHK276" t="s">
        <v>362</v>
      </c>
      <c r="KHL276" t="s">
        <v>362</v>
      </c>
      <c r="KHM276" t="s">
        <v>362</v>
      </c>
      <c r="KHN276" t="s">
        <v>362</v>
      </c>
      <c r="KHO276" t="s">
        <v>362</v>
      </c>
      <c r="KHP276" t="s">
        <v>362</v>
      </c>
      <c r="KHQ276" t="s">
        <v>362</v>
      </c>
      <c r="KHR276" t="s">
        <v>362</v>
      </c>
      <c r="KHS276" t="s">
        <v>362</v>
      </c>
      <c r="KHT276" t="s">
        <v>362</v>
      </c>
      <c r="KHU276" t="s">
        <v>362</v>
      </c>
      <c r="KHV276" t="s">
        <v>362</v>
      </c>
      <c r="KHW276" t="s">
        <v>362</v>
      </c>
      <c r="KHX276" t="s">
        <v>362</v>
      </c>
      <c r="KHY276" t="s">
        <v>362</v>
      </c>
      <c r="KHZ276" t="s">
        <v>362</v>
      </c>
      <c r="KIA276" t="s">
        <v>362</v>
      </c>
      <c r="KIB276" t="s">
        <v>362</v>
      </c>
      <c r="KIC276" t="s">
        <v>362</v>
      </c>
      <c r="KID276" t="s">
        <v>362</v>
      </c>
      <c r="KIE276" t="s">
        <v>362</v>
      </c>
      <c r="KIF276" t="s">
        <v>362</v>
      </c>
      <c r="KIG276" t="s">
        <v>362</v>
      </c>
      <c r="KIH276" t="s">
        <v>362</v>
      </c>
      <c r="KII276" t="s">
        <v>362</v>
      </c>
      <c r="KIJ276" t="s">
        <v>362</v>
      </c>
      <c r="KIK276" t="s">
        <v>362</v>
      </c>
      <c r="KIL276" t="s">
        <v>362</v>
      </c>
      <c r="KIM276" t="s">
        <v>362</v>
      </c>
      <c r="KIN276" t="s">
        <v>362</v>
      </c>
      <c r="KIO276" t="s">
        <v>362</v>
      </c>
      <c r="KIP276" t="s">
        <v>362</v>
      </c>
      <c r="KIQ276" t="s">
        <v>362</v>
      </c>
      <c r="KIR276" t="s">
        <v>362</v>
      </c>
      <c r="KIS276" t="s">
        <v>362</v>
      </c>
      <c r="KIT276" t="s">
        <v>362</v>
      </c>
      <c r="KIU276" t="s">
        <v>362</v>
      </c>
      <c r="KIV276" t="s">
        <v>362</v>
      </c>
      <c r="KIW276" t="s">
        <v>362</v>
      </c>
      <c r="KIX276" t="s">
        <v>362</v>
      </c>
      <c r="KIY276" t="s">
        <v>362</v>
      </c>
      <c r="KIZ276" t="s">
        <v>362</v>
      </c>
      <c r="KJA276" t="s">
        <v>362</v>
      </c>
      <c r="KJB276" t="s">
        <v>362</v>
      </c>
      <c r="KJC276" t="s">
        <v>362</v>
      </c>
      <c r="KJD276" t="s">
        <v>362</v>
      </c>
      <c r="KJE276" t="s">
        <v>362</v>
      </c>
      <c r="KJF276" t="s">
        <v>362</v>
      </c>
      <c r="KJG276" t="s">
        <v>362</v>
      </c>
      <c r="KJH276" t="s">
        <v>362</v>
      </c>
      <c r="KJI276" t="s">
        <v>362</v>
      </c>
      <c r="KJJ276" t="s">
        <v>362</v>
      </c>
      <c r="KJK276" t="s">
        <v>362</v>
      </c>
      <c r="KJL276" t="s">
        <v>362</v>
      </c>
      <c r="KJM276" t="s">
        <v>362</v>
      </c>
      <c r="KJN276" t="s">
        <v>362</v>
      </c>
      <c r="KJO276" t="s">
        <v>362</v>
      </c>
      <c r="KJP276" t="s">
        <v>362</v>
      </c>
      <c r="KJQ276" t="s">
        <v>362</v>
      </c>
      <c r="KJR276" t="s">
        <v>362</v>
      </c>
      <c r="KJS276" t="s">
        <v>362</v>
      </c>
      <c r="KJT276" t="s">
        <v>362</v>
      </c>
      <c r="KJU276" t="s">
        <v>362</v>
      </c>
      <c r="KJV276" t="s">
        <v>362</v>
      </c>
      <c r="KJW276" t="s">
        <v>362</v>
      </c>
      <c r="KJX276" t="s">
        <v>362</v>
      </c>
      <c r="KJY276" t="s">
        <v>362</v>
      </c>
      <c r="KJZ276" t="s">
        <v>362</v>
      </c>
      <c r="KKA276" t="s">
        <v>362</v>
      </c>
      <c r="KKB276" t="s">
        <v>362</v>
      </c>
      <c r="KKC276" t="s">
        <v>362</v>
      </c>
      <c r="KKD276" t="s">
        <v>362</v>
      </c>
      <c r="KKE276" t="s">
        <v>362</v>
      </c>
      <c r="KKF276" t="s">
        <v>362</v>
      </c>
      <c r="KKG276" t="s">
        <v>362</v>
      </c>
      <c r="KKH276" t="s">
        <v>362</v>
      </c>
      <c r="KKI276" t="s">
        <v>362</v>
      </c>
      <c r="KKJ276" t="s">
        <v>362</v>
      </c>
      <c r="KKK276" t="s">
        <v>362</v>
      </c>
      <c r="KKL276" t="s">
        <v>362</v>
      </c>
      <c r="KKM276" t="s">
        <v>362</v>
      </c>
      <c r="KKN276" t="s">
        <v>362</v>
      </c>
      <c r="KKO276" t="s">
        <v>362</v>
      </c>
      <c r="KKP276" t="s">
        <v>362</v>
      </c>
      <c r="KKQ276" t="s">
        <v>362</v>
      </c>
      <c r="KKR276" t="s">
        <v>362</v>
      </c>
      <c r="KKS276" t="s">
        <v>362</v>
      </c>
      <c r="KKT276" t="s">
        <v>362</v>
      </c>
      <c r="KKU276" t="s">
        <v>362</v>
      </c>
      <c r="KKV276" t="s">
        <v>362</v>
      </c>
      <c r="KKW276" t="s">
        <v>362</v>
      </c>
      <c r="KKX276" t="s">
        <v>362</v>
      </c>
      <c r="KKY276" t="s">
        <v>362</v>
      </c>
      <c r="KKZ276" t="s">
        <v>362</v>
      </c>
      <c r="KLA276" t="s">
        <v>362</v>
      </c>
      <c r="KLB276" t="s">
        <v>362</v>
      </c>
      <c r="KLC276" t="s">
        <v>362</v>
      </c>
      <c r="KLD276" t="s">
        <v>362</v>
      </c>
      <c r="KLE276" t="s">
        <v>362</v>
      </c>
      <c r="KLF276" t="s">
        <v>362</v>
      </c>
      <c r="KLG276" t="s">
        <v>362</v>
      </c>
      <c r="KLH276" t="s">
        <v>362</v>
      </c>
      <c r="KLI276" t="s">
        <v>362</v>
      </c>
      <c r="KLJ276" t="s">
        <v>362</v>
      </c>
      <c r="KLK276" t="s">
        <v>362</v>
      </c>
      <c r="KLL276" t="s">
        <v>362</v>
      </c>
      <c r="KLM276" t="s">
        <v>362</v>
      </c>
      <c r="KLN276" t="s">
        <v>362</v>
      </c>
      <c r="KLO276" t="s">
        <v>362</v>
      </c>
      <c r="KLP276" t="s">
        <v>362</v>
      </c>
      <c r="KLQ276" t="s">
        <v>362</v>
      </c>
      <c r="KLR276" t="s">
        <v>362</v>
      </c>
      <c r="KLS276" t="s">
        <v>362</v>
      </c>
      <c r="KLT276" t="s">
        <v>362</v>
      </c>
      <c r="KLU276" t="s">
        <v>362</v>
      </c>
      <c r="KLV276" t="s">
        <v>362</v>
      </c>
      <c r="KLW276" t="s">
        <v>362</v>
      </c>
      <c r="KLX276" t="s">
        <v>362</v>
      </c>
      <c r="KLY276" t="s">
        <v>362</v>
      </c>
      <c r="KLZ276" t="s">
        <v>362</v>
      </c>
      <c r="KMA276" t="s">
        <v>362</v>
      </c>
      <c r="KMB276" t="s">
        <v>362</v>
      </c>
      <c r="KMC276" t="s">
        <v>362</v>
      </c>
      <c r="KMD276" t="s">
        <v>362</v>
      </c>
      <c r="KME276" t="s">
        <v>362</v>
      </c>
      <c r="KMF276" t="s">
        <v>362</v>
      </c>
      <c r="KMG276" t="s">
        <v>362</v>
      </c>
      <c r="KMH276" t="s">
        <v>362</v>
      </c>
      <c r="KMI276" t="s">
        <v>362</v>
      </c>
      <c r="KMJ276" t="s">
        <v>362</v>
      </c>
      <c r="KMK276" t="s">
        <v>362</v>
      </c>
      <c r="KML276" t="s">
        <v>362</v>
      </c>
      <c r="KMM276" t="s">
        <v>362</v>
      </c>
      <c r="KMN276" t="s">
        <v>362</v>
      </c>
      <c r="KMO276" t="s">
        <v>362</v>
      </c>
      <c r="KMP276" t="s">
        <v>362</v>
      </c>
      <c r="KMQ276" t="s">
        <v>362</v>
      </c>
      <c r="KMR276" t="s">
        <v>362</v>
      </c>
      <c r="KMS276" t="s">
        <v>362</v>
      </c>
      <c r="KMT276" t="s">
        <v>362</v>
      </c>
      <c r="KMU276" t="s">
        <v>362</v>
      </c>
      <c r="KMV276" t="s">
        <v>362</v>
      </c>
      <c r="KMW276" t="s">
        <v>362</v>
      </c>
      <c r="KMX276" t="s">
        <v>362</v>
      </c>
      <c r="KMY276" t="s">
        <v>362</v>
      </c>
      <c r="KMZ276" t="s">
        <v>362</v>
      </c>
      <c r="KNA276" t="s">
        <v>362</v>
      </c>
      <c r="KNB276" t="s">
        <v>362</v>
      </c>
      <c r="KNC276" t="s">
        <v>362</v>
      </c>
      <c r="KND276" t="s">
        <v>362</v>
      </c>
      <c r="KNE276" t="s">
        <v>362</v>
      </c>
      <c r="KNF276" t="s">
        <v>362</v>
      </c>
      <c r="KNG276" t="s">
        <v>362</v>
      </c>
      <c r="KNH276" t="s">
        <v>362</v>
      </c>
      <c r="KNI276" t="s">
        <v>362</v>
      </c>
      <c r="KNJ276" t="s">
        <v>362</v>
      </c>
      <c r="KNK276" t="s">
        <v>362</v>
      </c>
      <c r="KNL276" t="s">
        <v>362</v>
      </c>
      <c r="KNM276" t="s">
        <v>362</v>
      </c>
      <c r="KNN276" t="s">
        <v>362</v>
      </c>
      <c r="KNO276" t="s">
        <v>362</v>
      </c>
      <c r="KNP276" t="s">
        <v>362</v>
      </c>
      <c r="KNQ276" t="s">
        <v>362</v>
      </c>
      <c r="KNR276" t="s">
        <v>362</v>
      </c>
      <c r="KNS276" t="s">
        <v>362</v>
      </c>
      <c r="KNT276" t="s">
        <v>362</v>
      </c>
      <c r="KNU276" t="s">
        <v>362</v>
      </c>
      <c r="KNV276" t="s">
        <v>362</v>
      </c>
      <c r="KNW276" t="s">
        <v>362</v>
      </c>
      <c r="KNX276" t="s">
        <v>362</v>
      </c>
      <c r="KNY276" t="s">
        <v>362</v>
      </c>
      <c r="KNZ276" t="s">
        <v>362</v>
      </c>
      <c r="KOA276" t="s">
        <v>362</v>
      </c>
      <c r="KOB276" t="s">
        <v>362</v>
      </c>
      <c r="KOC276" t="s">
        <v>362</v>
      </c>
      <c r="KOD276" t="s">
        <v>362</v>
      </c>
      <c r="KOE276" t="s">
        <v>362</v>
      </c>
      <c r="KOF276" t="s">
        <v>362</v>
      </c>
      <c r="KOG276" t="s">
        <v>362</v>
      </c>
      <c r="KOH276" t="s">
        <v>362</v>
      </c>
      <c r="KOI276" t="s">
        <v>362</v>
      </c>
      <c r="KOJ276" t="s">
        <v>362</v>
      </c>
      <c r="KOK276" t="s">
        <v>362</v>
      </c>
      <c r="KOL276" t="s">
        <v>362</v>
      </c>
      <c r="KOM276" t="s">
        <v>362</v>
      </c>
      <c r="KON276" t="s">
        <v>362</v>
      </c>
      <c r="KOO276" t="s">
        <v>362</v>
      </c>
      <c r="KOP276" t="s">
        <v>362</v>
      </c>
      <c r="KOQ276" t="s">
        <v>362</v>
      </c>
      <c r="KOR276" t="s">
        <v>362</v>
      </c>
      <c r="KOS276" t="s">
        <v>362</v>
      </c>
      <c r="KOT276" t="s">
        <v>362</v>
      </c>
      <c r="KOU276" t="s">
        <v>362</v>
      </c>
      <c r="KOV276" t="s">
        <v>362</v>
      </c>
      <c r="KOW276" t="s">
        <v>362</v>
      </c>
      <c r="KOX276" t="s">
        <v>362</v>
      </c>
      <c r="KOY276" t="s">
        <v>362</v>
      </c>
      <c r="KOZ276" t="s">
        <v>362</v>
      </c>
      <c r="KPA276" t="s">
        <v>362</v>
      </c>
      <c r="KPB276" t="s">
        <v>362</v>
      </c>
      <c r="KPC276" t="s">
        <v>362</v>
      </c>
      <c r="KPD276" t="s">
        <v>362</v>
      </c>
      <c r="KPE276" t="s">
        <v>362</v>
      </c>
      <c r="KPF276" t="s">
        <v>362</v>
      </c>
      <c r="KPG276" t="s">
        <v>362</v>
      </c>
      <c r="KPH276" t="s">
        <v>362</v>
      </c>
      <c r="KPI276" t="s">
        <v>362</v>
      </c>
      <c r="KPJ276" t="s">
        <v>362</v>
      </c>
      <c r="KPK276" t="s">
        <v>362</v>
      </c>
      <c r="KPL276" t="s">
        <v>362</v>
      </c>
      <c r="KPM276" t="s">
        <v>362</v>
      </c>
      <c r="KPN276" t="s">
        <v>362</v>
      </c>
      <c r="KPO276" t="s">
        <v>362</v>
      </c>
      <c r="KPP276" t="s">
        <v>362</v>
      </c>
      <c r="KPQ276" t="s">
        <v>362</v>
      </c>
      <c r="KPR276" t="s">
        <v>362</v>
      </c>
      <c r="KPS276" t="s">
        <v>362</v>
      </c>
      <c r="KPT276" t="s">
        <v>362</v>
      </c>
      <c r="KPU276" t="s">
        <v>362</v>
      </c>
      <c r="KPV276" t="s">
        <v>362</v>
      </c>
      <c r="KPW276" t="s">
        <v>362</v>
      </c>
      <c r="KPX276" t="s">
        <v>362</v>
      </c>
      <c r="KPY276" t="s">
        <v>362</v>
      </c>
      <c r="KPZ276" t="s">
        <v>362</v>
      </c>
      <c r="KQA276" t="s">
        <v>362</v>
      </c>
      <c r="KQB276" t="s">
        <v>362</v>
      </c>
      <c r="KQC276" t="s">
        <v>362</v>
      </c>
      <c r="KQD276" t="s">
        <v>362</v>
      </c>
      <c r="KQE276" t="s">
        <v>362</v>
      </c>
      <c r="KQF276" t="s">
        <v>362</v>
      </c>
      <c r="KQG276" t="s">
        <v>362</v>
      </c>
      <c r="KQH276" t="s">
        <v>362</v>
      </c>
      <c r="KQI276" t="s">
        <v>362</v>
      </c>
      <c r="KQJ276" t="s">
        <v>362</v>
      </c>
      <c r="KQK276" t="s">
        <v>362</v>
      </c>
      <c r="KQL276" t="s">
        <v>362</v>
      </c>
      <c r="KQM276" t="s">
        <v>362</v>
      </c>
      <c r="KQN276" t="s">
        <v>362</v>
      </c>
      <c r="KQO276" t="s">
        <v>362</v>
      </c>
      <c r="KQP276" t="s">
        <v>362</v>
      </c>
      <c r="KQQ276" t="s">
        <v>362</v>
      </c>
      <c r="KQR276" t="s">
        <v>362</v>
      </c>
      <c r="KQS276" t="s">
        <v>362</v>
      </c>
      <c r="KQT276" t="s">
        <v>362</v>
      </c>
      <c r="KQU276" t="s">
        <v>362</v>
      </c>
      <c r="KQV276" t="s">
        <v>362</v>
      </c>
      <c r="KQW276" t="s">
        <v>362</v>
      </c>
      <c r="KQX276" t="s">
        <v>362</v>
      </c>
      <c r="KQY276" t="s">
        <v>362</v>
      </c>
      <c r="KQZ276" t="s">
        <v>362</v>
      </c>
      <c r="KRA276" t="s">
        <v>362</v>
      </c>
      <c r="KRB276" t="s">
        <v>362</v>
      </c>
      <c r="KRC276" t="s">
        <v>362</v>
      </c>
      <c r="KRD276" t="s">
        <v>362</v>
      </c>
      <c r="KRE276" t="s">
        <v>362</v>
      </c>
      <c r="KRF276" t="s">
        <v>362</v>
      </c>
      <c r="KRG276" t="s">
        <v>362</v>
      </c>
      <c r="KRH276" t="s">
        <v>362</v>
      </c>
      <c r="KRI276" t="s">
        <v>362</v>
      </c>
      <c r="KRJ276" t="s">
        <v>362</v>
      </c>
      <c r="KRK276" t="s">
        <v>362</v>
      </c>
      <c r="KRL276" t="s">
        <v>362</v>
      </c>
      <c r="KRM276" t="s">
        <v>362</v>
      </c>
      <c r="KRN276" t="s">
        <v>362</v>
      </c>
      <c r="KRO276" t="s">
        <v>362</v>
      </c>
      <c r="KRP276" t="s">
        <v>362</v>
      </c>
      <c r="KRQ276" t="s">
        <v>362</v>
      </c>
      <c r="KRR276" t="s">
        <v>362</v>
      </c>
      <c r="KRS276" t="s">
        <v>362</v>
      </c>
      <c r="KRT276" t="s">
        <v>362</v>
      </c>
      <c r="KRU276" t="s">
        <v>362</v>
      </c>
      <c r="KRV276" t="s">
        <v>362</v>
      </c>
      <c r="KRW276" t="s">
        <v>362</v>
      </c>
      <c r="KRX276" t="s">
        <v>362</v>
      </c>
      <c r="KRY276" t="s">
        <v>362</v>
      </c>
      <c r="KRZ276" t="s">
        <v>362</v>
      </c>
      <c r="KSA276" t="s">
        <v>362</v>
      </c>
      <c r="KSB276" t="s">
        <v>362</v>
      </c>
      <c r="KSC276" t="s">
        <v>362</v>
      </c>
      <c r="KSD276" t="s">
        <v>362</v>
      </c>
      <c r="KSE276" t="s">
        <v>362</v>
      </c>
      <c r="KSF276" t="s">
        <v>362</v>
      </c>
      <c r="KSG276" t="s">
        <v>362</v>
      </c>
      <c r="KSH276" t="s">
        <v>362</v>
      </c>
      <c r="KSI276" t="s">
        <v>362</v>
      </c>
      <c r="KSJ276" t="s">
        <v>362</v>
      </c>
      <c r="KSK276" t="s">
        <v>362</v>
      </c>
      <c r="KSL276" t="s">
        <v>362</v>
      </c>
      <c r="KSM276" t="s">
        <v>362</v>
      </c>
      <c r="KSN276" t="s">
        <v>362</v>
      </c>
      <c r="KSO276" t="s">
        <v>362</v>
      </c>
      <c r="KSP276" t="s">
        <v>362</v>
      </c>
      <c r="KSQ276" t="s">
        <v>362</v>
      </c>
      <c r="KSR276" t="s">
        <v>362</v>
      </c>
      <c r="KSS276" t="s">
        <v>362</v>
      </c>
      <c r="KST276" t="s">
        <v>362</v>
      </c>
      <c r="KSU276" t="s">
        <v>362</v>
      </c>
      <c r="KSV276" t="s">
        <v>362</v>
      </c>
      <c r="KSW276" t="s">
        <v>362</v>
      </c>
      <c r="KSX276" t="s">
        <v>362</v>
      </c>
      <c r="KSY276" t="s">
        <v>362</v>
      </c>
      <c r="KSZ276" t="s">
        <v>362</v>
      </c>
      <c r="KTA276" t="s">
        <v>362</v>
      </c>
      <c r="KTB276" t="s">
        <v>362</v>
      </c>
      <c r="KTC276" t="s">
        <v>362</v>
      </c>
      <c r="KTD276" t="s">
        <v>362</v>
      </c>
      <c r="KTE276" t="s">
        <v>362</v>
      </c>
      <c r="KTF276" t="s">
        <v>362</v>
      </c>
      <c r="KTG276" t="s">
        <v>362</v>
      </c>
      <c r="KTH276" t="s">
        <v>362</v>
      </c>
      <c r="KTI276" t="s">
        <v>362</v>
      </c>
      <c r="KTJ276" t="s">
        <v>362</v>
      </c>
      <c r="KTK276" t="s">
        <v>362</v>
      </c>
      <c r="KTL276" t="s">
        <v>362</v>
      </c>
      <c r="KTM276" t="s">
        <v>362</v>
      </c>
      <c r="KTN276" t="s">
        <v>362</v>
      </c>
      <c r="KTO276" t="s">
        <v>362</v>
      </c>
      <c r="KTP276" t="s">
        <v>362</v>
      </c>
      <c r="KTQ276" t="s">
        <v>362</v>
      </c>
      <c r="KTR276" t="s">
        <v>362</v>
      </c>
      <c r="KTS276" t="s">
        <v>362</v>
      </c>
      <c r="KTT276" t="s">
        <v>362</v>
      </c>
      <c r="KTU276" t="s">
        <v>362</v>
      </c>
      <c r="KTV276" t="s">
        <v>362</v>
      </c>
      <c r="KTW276" t="s">
        <v>362</v>
      </c>
      <c r="KTX276" t="s">
        <v>362</v>
      </c>
      <c r="KTY276" t="s">
        <v>362</v>
      </c>
      <c r="KTZ276" t="s">
        <v>362</v>
      </c>
      <c r="KUA276" t="s">
        <v>362</v>
      </c>
      <c r="KUB276" t="s">
        <v>362</v>
      </c>
      <c r="KUC276" t="s">
        <v>362</v>
      </c>
      <c r="KUD276" t="s">
        <v>362</v>
      </c>
      <c r="KUE276" t="s">
        <v>362</v>
      </c>
      <c r="KUF276" t="s">
        <v>362</v>
      </c>
      <c r="KUG276" t="s">
        <v>362</v>
      </c>
      <c r="KUH276" t="s">
        <v>362</v>
      </c>
      <c r="KUI276" t="s">
        <v>362</v>
      </c>
      <c r="KUJ276" t="s">
        <v>362</v>
      </c>
      <c r="KUK276" t="s">
        <v>362</v>
      </c>
      <c r="KUL276" t="s">
        <v>362</v>
      </c>
      <c r="KUM276" t="s">
        <v>362</v>
      </c>
      <c r="KUN276" t="s">
        <v>362</v>
      </c>
      <c r="KUO276" t="s">
        <v>362</v>
      </c>
      <c r="KUP276" t="s">
        <v>362</v>
      </c>
      <c r="KUQ276" t="s">
        <v>362</v>
      </c>
      <c r="KUR276" t="s">
        <v>362</v>
      </c>
      <c r="KUS276" t="s">
        <v>362</v>
      </c>
      <c r="KUT276" t="s">
        <v>362</v>
      </c>
      <c r="KUU276" t="s">
        <v>362</v>
      </c>
      <c r="KUV276" t="s">
        <v>362</v>
      </c>
      <c r="KUW276" t="s">
        <v>362</v>
      </c>
      <c r="KUX276" t="s">
        <v>362</v>
      </c>
      <c r="KUY276" t="s">
        <v>362</v>
      </c>
      <c r="KUZ276" t="s">
        <v>362</v>
      </c>
      <c r="KVA276" t="s">
        <v>362</v>
      </c>
      <c r="KVB276" t="s">
        <v>362</v>
      </c>
      <c r="KVC276" t="s">
        <v>362</v>
      </c>
      <c r="KVD276" t="s">
        <v>362</v>
      </c>
      <c r="KVE276" t="s">
        <v>362</v>
      </c>
      <c r="KVF276" t="s">
        <v>362</v>
      </c>
      <c r="KVG276" t="s">
        <v>362</v>
      </c>
      <c r="KVH276" t="s">
        <v>362</v>
      </c>
      <c r="KVI276" t="s">
        <v>362</v>
      </c>
      <c r="KVJ276" t="s">
        <v>362</v>
      </c>
      <c r="KVK276" t="s">
        <v>362</v>
      </c>
      <c r="KVL276" t="s">
        <v>362</v>
      </c>
      <c r="KVM276" t="s">
        <v>362</v>
      </c>
      <c r="KVN276" t="s">
        <v>362</v>
      </c>
      <c r="KVO276" t="s">
        <v>362</v>
      </c>
      <c r="KVP276" t="s">
        <v>362</v>
      </c>
      <c r="KVQ276" t="s">
        <v>362</v>
      </c>
      <c r="KVR276" t="s">
        <v>362</v>
      </c>
      <c r="KVS276" t="s">
        <v>362</v>
      </c>
      <c r="KVT276" t="s">
        <v>362</v>
      </c>
      <c r="KVU276" t="s">
        <v>362</v>
      </c>
      <c r="KVV276" t="s">
        <v>362</v>
      </c>
      <c r="KVW276" t="s">
        <v>362</v>
      </c>
      <c r="KVX276" t="s">
        <v>362</v>
      </c>
      <c r="KVY276" t="s">
        <v>362</v>
      </c>
      <c r="KVZ276" t="s">
        <v>362</v>
      </c>
      <c r="KWA276" t="s">
        <v>362</v>
      </c>
      <c r="KWB276" t="s">
        <v>362</v>
      </c>
      <c r="KWC276" t="s">
        <v>362</v>
      </c>
      <c r="KWD276" t="s">
        <v>362</v>
      </c>
      <c r="KWE276" t="s">
        <v>362</v>
      </c>
      <c r="KWF276" t="s">
        <v>362</v>
      </c>
      <c r="KWG276" t="s">
        <v>362</v>
      </c>
      <c r="KWH276" t="s">
        <v>362</v>
      </c>
      <c r="KWI276" t="s">
        <v>362</v>
      </c>
      <c r="KWJ276" t="s">
        <v>362</v>
      </c>
      <c r="KWK276" t="s">
        <v>362</v>
      </c>
      <c r="KWL276" t="s">
        <v>362</v>
      </c>
      <c r="KWM276" t="s">
        <v>362</v>
      </c>
      <c r="KWN276" t="s">
        <v>362</v>
      </c>
      <c r="KWO276" t="s">
        <v>362</v>
      </c>
      <c r="KWP276" t="s">
        <v>362</v>
      </c>
      <c r="KWQ276" t="s">
        <v>362</v>
      </c>
      <c r="KWR276" t="s">
        <v>362</v>
      </c>
      <c r="KWS276" t="s">
        <v>362</v>
      </c>
      <c r="KWT276" t="s">
        <v>362</v>
      </c>
      <c r="KWU276" t="s">
        <v>362</v>
      </c>
      <c r="KWV276" t="s">
        <v>362</v>
      </c>
      <c r="KWW276" t="s">
        <v>362</v>
      </c>
      <c r="KWX276" t="s">
        <v>362</v>
      </c>
      <c r="KWY276" t="s">
        <v>362</v>
      </c>
      <c r="KWZ276" t="s">
        <v>362</v>
      </c>
      <c r="KXA276" t="s">
        <v>362</v>
      </c>
      <c r="KXB276" t="s">
        <v>362</v>
      </c>
      <c r="KXC276" t="s">
        <v>362</v>
      </c>
      <c r="KXD276" t="s">
        <v>362</v>
      </c>
      <c r="KXE276" t="s">
        <v>362</v>
      </c>
      <c r="KXF276" t="s">
        <v>362</v>
      </c>
      <c r="KXG276" t="s">
        <v>362</v>
      </c>
      <c r="KXH276" t="s">
        <v>362</v>
      </c>
      <c r="KXI276" t="s">
        <v>362</v>
      </c>
      <c r="KXJ276" t="s">
        <v>362</v>
      </c>
      <c r="KXK276" t="s">
        <v>362</v>
      </c>
      <c r="KXL276" t="s">
        <v>362</v>
      </c>
      <c r="KXM276" t="s">
        <v>362</v>
      </c>
      <c r="KXN276" t="s">
        <v>362</v>
      </c>
      <c r="KXO276" t="s">
        <v>362</v>
      </c>
      <c r="KXP276" t="s">
        <v>362</v>
      </c>
      <c r="KXQ276" t="s">
        <v>362</v>
      </c>
      <c r="KXR276" t="s">
        <v>362</v>
      </c>
      <c r="KXS276" t="s">
        <v>362</v>
      </c>
      <c r="KXT276" t="s">
        <v>362</v>
      </c>
      <c r="KXU276" t="s">
        <v>362</v>
      </c>
      <c r="KXV276" t="s">
        <v>362</v>
      </c>
      <c r="KXW276" t="s">
        <v>362</v>
      </c>
      <c r="KXX276" t="s">
        <v>362</v>
      </c>
      <c r="KXY276" t="s">
        <v>362</v>
      </c>
      <c r="KXZ276" t="s">
        <v>362</v>
      </c>
      <c r="KYA276" t="s">
        <v>362</v>
      </c>
      <c r="KYB276" t="s">
        <v>362</v>
      </c>
      <c r="KYC276" t="s">
        <v>362</v>
      </c>
      <c r="KYD276" t="s">
        <v>362</v>
      </c>
      <c r="KYE276" t="s">
        <v>362</v>
      </c>
      <c r="KYF276" t="s">
        <v>362</v>
      </c>
      <c r="KYG276" t="s">
        <v>362</v>
      </c>
      <c r="KYH276" t="s">
        <v>362</v>
      </c>
      <c r="KYI276" t="s">
        <v>362</v>
      </c>
      <c r="KYJ276" t="s">
        <v>362</v>
      </c>
      <c r="KYK276" t="s">
        <v>362</v>
      </c>
      <c r="KYL276" t="s">
        <v>362</v>
      </c>
      <c r="KYM276" t="s">
        <v>362</v>
      </c>
      <c r="KYN276" t="s">
        <v>362</v>
      </c>
      <c r="KYO276" t="s">
        <v>362</v>
      </c>
      <c r="KYP276" t="s">
        <v>362</v>
      </c>
      <c r="KYQ276" t="s">
        <v>362</v>
      </c>
      <c r="KYR276" t="s">
        <v>362</v>
      </c>
      <c r="KYS276" t="s">
        <v>362</v>
      </c>
      <c r="KYT276" t="s">
        <v>362</v>
      </c>
      <c r="KYU276" t="s">
        <v>362</v>
      </c>
      <c r="KYV276" t="s">
        <v>362</v>
      </c>
      <c r="KYW276" t="s">
        <v>362</v>
      </c>
      <c r="KYX276" t="s">
        <v>362</v>
      </c>
      <c r="KYY276" t="s">
        <v>362</v>
      </c>
      <c r="KYZ276" t="s">
        <v>362</v>
      </c>
      <c r="KZA276" t="s">
        <v>362</v>
      </c>
      <c r="KZB276" t="s">
        <v>362</v>
      </c>
      <c r="KZC276" t="s">
        <v>362</v>
      </c>
      <c r="KZD276" t="s">
        <v>362</v>
      </c>
      <c r="KZE276" t="s">
        <v>362</v>
      </c>
      <c r="KZF276" t="s">
        <v>362</v>
      </c>
      <c r="KZG276" t="s">
        <v>362</v>
      </c>
      <c r="KZH276" t="s">
        <v>362</v>
      </c>
      <c r="KZI276" t="s">
        <v>362</v>
      </c>
      <c r="KZJ276" t="s">
        <v>362</v>
      </c>
      <c r="KZK276" t="s">
        <v>362</v>
      </c>
      <c r="KZL276" t="s">
        <v>362</v>
      </c>
      <c r="KZM276" t="s">
        <v>362</v>
      </c>
      <c r="KZN276" t="s">
        <v>362</v>
      </c>
      <c r="KZO276" t="s">
        <v>362</v>
      </c>
      <c r="KZP276" t="s">
        <v>362</v>
      </c>
      <c r="KZQ276" t="s">
        <v>362</v>
      </c>
      <c r="KZR276" t="s">
        <v>362</v>
      </c>
      <c r="KZS276" t="s">
        <v>362</v>
      </c>
      <c r="KZT276" t="s">
        <v>362</v>
      </c>
      <c r="KZU276" t="s">
        <v>362</v>
      </c>
      <c r="KZV276" t="s">
        <v>362</v>
      </c>
      <c r="KZW276" t="s">
        <v>362</v>
      </c>
      <c r="KZX276" t="s">
        <v>362</v>
      </c>
      <c r="KZY276" t="s">
        <v>362</v>
      </c>
      <c r="KZZ276" t="s">
        <v>362</v>
      </c>
      <c r="LAA276" t="s">
        <v>362</v>
      </c>
      <c r="LAB276" t="s">
        <v>362</v>
      </c>
      <c r="LAC276" t="s">
        <v>362</v>
      </c>
      <c r="LAD276" t="s">
        <v>362</v>
      </c>
      <c r="LAE276" t="s">
        <v>362</v>
      </c>
      <c r="LAF276" t="s">
        <v>362</v>
      </c>
      <c r="LAG276" t="s">
        <v>362</v>
      </c>
      <c r="LAH276" t="s">
        <v>362</v>
      </c>
      <c r="LAI276" t="s">
        <v>362</v>
      </c>
      <c r="LAJ276" t="s">
        <v>362</v>
      </c>
      <c r="LAK276" t="s">
        <v>362</v>
      </c>
      <c r="LAL276" t="s">
        <v>362</v>
      </c>
      <c r="LAM276" t="s">
        <v>362</v>
      </c>
      <c r="LAN276" t="s">
        <v>362</v>
      </c>
      <c r="LAO276" t="s">
        <v>362</v>
      </c>
      <c r="LAP276" t="s">
        <v>362</v>
      </c>
      <c r="LAQ276" t="s">
        <v>362</v>
      </c>
      <c r="LAR276" t="s">
        <v>362</v>
      </c>
      <c r="LAS276" t="s">
        <v>362</v>
      </c>
      <c r="LAT276" t="s">
        <v>362</v>
      </c>
      <c r="LAU276" t="s">
        <v>362</v>
      </c>
      <c r="LAV276" t="s">
        <v>362</v>
      </c>
      <c r="LAW276" t="s">
        <v>362</v>
      </c>
      <c r="LAX276" t="s">
        <v>362</v>
      </c>
      <c r="LAY276" t="s">
        <v>362</v>
      </c>
      <c r="LAZ276" t="s">
        <v>362</v>
      </c>
      <c r="LBA276" t="s">
        <v>362</v>
      </c>
      <c r="LBB276" t="s">
        <v>362</v>
      </c>
      <c r="LBC276" t="s">
        <v>362</v>
      </c>
      <c r="LBD276" t="s">
        <v>362</v>
      </c>
      <c r="LBE276" t="s">
        <v>362</v>
      </c>
      <c r="LBF276" t="s">
        <v>362</v>
      </c>
      <c r="LBG276" t="s">
        <v>362</v>
      </c>
      <c r="LBH276" t="s">
        <v>362</v>
      </c>
      <c r="LBI276" t="s">
        <v>362</v>
      </c>
      <c r="LBJ276" t="s">
        <v>362</v>
      </c>
      <c r="LBK276" t="s">
        <v>362</v>
      </c>
      <c r="LBL276" t="s">
        <v>362</v>
      </c>
      <c r="LBM276" t="s">
        <v>362</v>
      </c>
      <c r="LBN276" t="s">
        <v>362</v>
      </c>
      <c r="LBO276" t="s">
        <v>362</v>
      </c>
      <c r="LBP276" t="s">
        <v>362</v>
      </c>
      <c r="LBQ276" t="s">
        <v>362</v>
      </c>
      <c r="LBR276" t="s">
        <v>362</v>
      </c>
      <c r="LBS276" t="s">
        <v>362</v>
      </c>
      <c r="LBT276" t="s">
        <v>362</v>
      </c>
      <c r="LBU276" t="s">
        <v>362</v>
      </c>
      <c r="LBV276" t="s">
        <v>362</v>
      </c>
      <c r="LBW276" t="s">
        <v>362</v>
      </c>
      <c r="LBX276" t="s">
        <v>362</v>
      </c>
      <c r="LBY276" t="s">
        <v>362</v>
      </c>
      <c r="LBZ276" t="s">
        <v>362</v>
      </c>
      <c r="LCA276" t="s">
        <v>362</v>
      </c>
      <c r="LCB276" t="s">
        <v>362</v>
      </c>
      <c r="LCC276" t="s">
        <v>362</v>
      </c>
      <c r="LCD276" t="s">
        <v>362</v>
      </c>
      <c r="LCE276" t="s">
        <v>362</v>
      </c>
      <c r="LCF276" t="s">
        <v>362</v>
      </c>
      <c r="LCG276" t="s">
        <v>362</v>
      </c>
      <c r="LCH276" t="s">
        <v>362</v>
      </c>
      <c r="LCI276" t="s">
        <v>362</v>
      </c>
      <c r="LCJ276" t="s">
        <v>362</v>
      </c>
      <c r="LCK276" t="s">
        <v>362</v>
      </c>
      <c r="LCL276" t="s">
        <v>362</v>
      </c>
      <c r="LCM276" t="s">
        <v>362</v>
      </c>
      <c r="LCN276" t="s">
        <v>362</v>
      </c>
      <c r="LCO276" t="s">
        <v>362</v>
      </c>
      <c r="LCP276" t="s">
        <v>362</v>
      </c>
      <c r="LCQ276" t="s">
        <v>362</v>
      </c>
      <c r="LCR276" t="s">
        <v>362</v>
      </c>
      <c r="LCS276" t="s">
        <v>362</v>
      </c>
      <c r="LCT276" t="s">
        <v>362</v>
      </c>
      <c r="LCU276" t="s">
        <v>362</v>
      </c>
      <c r="LCV276" t="s">
        <v>362</v>
      </c>
      <c r="LCW276" t="s">
        <v>362</v>
      </c>
      <c r="LCX276" t="s">
        <v>362</v>
      </c>
      <c r="LCY276" t="s">
        <v>362</v>
      </c>
      <c r="LCZ276" t="s">
        <v>362</v>
      </c>
      <c r="LDA276" t="s">
        <v>362</v>
      </c>
      <c r="LDB276" t="s">
        <v>362</v>
      </c>
      <c r="LDC276" t="s">
        <v>362</v>
      </c>
      <c r="LDD276" t="s">
        <v>362</v>
      </c>
      <c r="LDE276" t="s">
        <v>362</v>
      </c>
      <c r="LDF276" t="s">
        <v>362</v>
      </c>
      <c r="LDG276" t="s">
        <v>362</v>
      </c>
      <c r="LDH276" t="s">
        <v>362</v>
      </c>
      <c r="LDI276" t="s">
        <v>362</v>
      </c>
      <c r="LDJ276" t="s">
        <v>362</v>
      </c>
      <c r="LDK276" t="s">
        <v>362</v>
      </c>
      <c r="LDL276" t="s">
        <v>362</v>
      </c>
      <c r="LDM276" t="s">
        <v>362</v>
      </c>
      <c r="LDN276" t="s">
        <v>362</v>
      </c>
      <c r="LDO276" t="s">
        <v>362</v>
      </c>
      <c r="LDP276" t="s">
        <v>362</v>
      </c>
      <c r="LDQ276" t="s">
        <v>362</v>
      </c>
      <c r="LDR276" t="s">
        <v>362</v>
      </c>
      <c r="LDS276" t="s">
        <v>362</v>
      </c>
      <c r="LDT276" t="s">
        <v>362</v>
      </c>
      <c r="LDU276" t="s">
        <v>362</v>
      </c>
      <c r="LDV276" t="s">
        <v>362</v>
      </c>
      <c r="LDW276" t="s">
        <v>362</v>
      </c>
      <c r="LDX276" t="s">
        <v>362</v>
      </c>
      <c r="LDY276" t="s">
        <v>362</v>
      </c>
      <c r="LDZ276" t="s">
        <v>362</v>
      </c>
      <c r="LEA276" t="s">
        <v>362</v>
      </c>
      <c r="LEB276" t="s">
        <v>362</v>
      </c>
      <c r="LEC276" t="s">
        <v>362</v>
      </c>
      <c r="LED276" t="s">
        <v>362</v>
      </c>
      <c r="LEE276" t="s">
        <v>362</v>
      </c>
      <c r="LEF276" t="s">
        <v>362</v>
      </c>
      <c r="LEG276" t="s">
        <v>362</v>
      </c>
      <c r="LEH276" t="s">
        <v>362</v>
      </c>
      <c r="LEI276" t="s">
        <v>362</v>
      </c>
      <c r="LEJ276" t="s">
        <v>362</v>
      </c>
      <c r="LEK276" t="s">
        <v>362</v>
      </c>
      <c r="LEL276" t="s">
        <v>362</v>
      </c>
      <c r="LEM276" t="s">
        <v>362</v>
      </c>
      <c r="LEN276" t="s">
        <v>362</v>
      </c>
      <c r="LEO276" t="s">
        <v>362</v>
      </c>
      <c r="LEP276" t="s">
        <v>362</v>
      </c>
      <c r="LEQ276" t="s">
        <v>362</v>
      </c>
      <c r="LER276" t="s">
        <v>362</v>
      </c>
      <c r="LES276" t="s">
        <v>362</v>
      </c>
      <c r="LET276" t="s">
        <v>362</v>
      </c>
      <c r="LEU276" t="s">
        <v>362</v>
      </c>
      <c r="LEV276" t="s">
        <v>362</v>
      </c>
      <c r="LEW276" t="s">
        <v>362</v>
      </c>
      <c r="LEX276" t="s">
        <v>362</v>
      </c>
      <c r="LEY276" t="s">
        <v>362</v>
      </c>
      <c r="LEZ276" t="s">
        <v>362</v>
      </c>
      <c r="LFA276" t="s">
        <v>362</v>
      </c>
      <c r="LFB276" t="s">
        <v>362</v>
      </c>
      <c r="LFC276" t="s">
        <v>362</v>
      </c>
      <c r="LFD276" t="s">
        <v>362</v>
      </c>
      <c r="LFE276" t="s">
        <v>362</v>
      </c>
      <c r="LFF276" t="s">
        <v>362</v>
      </c>
      <c r="LFG276" t="s">
        <v>362</v>
      </c>
      <c r="LFH276" t="s">
        <v>362</v>
      </c>
      <c r="LFI276" t="s">
        <v>362</v>
      </c>
      <c r="LFJ276" t="s">
        <v>362</v>
      </c>
      <c r="LFK276" t="s">
        <v>362</v>
      </c>
      <c r="LFL276" t="s">
        <v>362</v>
      </c>
      <c r="LFM276" t="s">
        <v>362</v>
      </c>
      <c r="LFN276" t="s">
        <v>362</v>
      </c>
      <c r="LFO276" t="s">
        <v>362</v>
      </c>
      <c r="LFP276" t="s">
        <v>362</v>
      </c>
      <c r="LFQ276" t="s">
        <v>362</v>
      </c>
      <c r="LFR276" t="s">
        <v>362</v>
      </c>
      <c r="LFS276" t="s">
        <v>362</v>
      </c>
      <c r="LFT276" t="s">
        <v>362</v>
      </c>
      <c r="LFU276" t="s">
        <v>362</v>
      </c>
      <c r="LFV276" t="s">
        <v>362</v>
      </c>
      <c r="LFW276" t="s">
        <v>362</v>
      </c>
      <c r="LFX276" t="s">
        <v>362</v>
      </c>
      <c r="LFY276" t="s">
        <v>362</v>
      </c>
      <c r="LFZ276" t="s">
        <v>362</v>
      </c>
      <c r="LGA276" t="s">
        <v>362</v>
      </c>
      <c r="LGB276" t="s">
        <v>362</v>
      </c>
      <c r="LGC276" t="s">
        <v>362</v>
      </c>
      <c r="LGD276" t="s">
        <v>362</v>
      </c>
      <c r="LGE276" t="s">
        <v>362</v>
      </c>
      <c r="LGF276" t="s">
        <v>362</v>
      </c>
      <c r="LGG276" t="s">
        <v>362</v>
      </c>
      <c r="LGH276" t="s">
        <v>362</v>
      </c>
      <c r="LGI276" t="s">
        <v>362</v>
      </c>
      <c r="LGJ276" t="s">
        <v>362</v>
      </c>
      <c r="LGK276" t="s">
        <v>362</v>
      </c>
      <c r="LGL276" t="s">
        <v>362</v>
      </c>
      <c r="LGM276" t="s">
        <v>362</v>
      </c>
      <c r="LGN276" t="s">
        <v>362</v>
      </c>
      <c r="LGO276" t="s">
        <v>362</v>
      </c>
      <c r="LGP276" t="s">
        <v>362</v>
      </c>
      <c r="LGQ276" t="s">
        <v>362</v>
      </c>
      <c r="LGR276" t="s">
        <v>362</v>
      </c>
      <c r="LGS276" t="s">
        <v>362</v>
      </c>
      <c r="LGT276" t="s">
        <v>362</v>
      </c>
      <c r="LGU276" t="s">
        <v>362</v>
      </c>
      <c r="LGV276" t="s">
        <v>362</v>
      </c>
      <c r="LGW276" t="s">
        <v>362</v>
      </c>
      <c r="LGX276" t="s">
        <v>362</v>
      </c>
      <c r="LGY276" t="s">
        <v>362</v>
      </c>
      <c r="LGZ276" t="s">
        <v>362</v>
      </c>
      <c r="LHA276" t="s">
        <v>362</v>
      </c>
      <c r="LHB276" t="s">
        <v>362</v>
      </c>
      <c r="LHC276" t="s">
        <v>362</v>
      </c>
      <c r="LHD276" t="s">
        <v>362</v>
      </c>
      <c r="LHE276" t="s">
        <v>362</v>
      </c>
      <c r="LHF276" t="s">
        <v>362</v>
      </c>
      <c r="LHG276" t="s">
        <v>362</v>
      </c>
      <c r="LHH276" t="s">
        <v>362</v>
      </c>
      <c r="LHI276" t="s">
        <v>362</v>
      </c>
      <c r="LHJ276" t="s">
        <v>362</v>
      </c>
      <c r="LHK276" t="s">
        <v>362</v>
      </c>
      <c r="LHL276" t="s">
        <v>362</v>
      </c>
      <c r="LHM276" t="s">
        <v>362</v>
      </c>
      <c r="LHN276" t="s">
        <v>362</v>
      </c>
      <c r="LHO276" t="s">
        <v>362</v>
      </c>
      <c r="LHP276" t="s">
        <v>362</v>
      </c>
      <c r="LHQ276" t="s">
        <v>362</v>
      </c>
      <c r="LHR276" t="s">
        <v>362</v>
      </c>
      <c r="LHS276" t="s">
        <v>362</v>
      </c>
      <c r="LHT276" t="s">
        <v>362</v>
      </c>
      <c r="LHU276" t="s">
        <v>362</v>
      </c>
      <c r="LHV276" t="s">
        <v>362</v>
      </c>
      <c r="LHW276" t="s">
        <v>362</v>
      </c>
      <c r="LHX276" t="s">
        <v>362</v>
      </c>
      <c r="LHY276" t="s">
        <v>362</v>
      </c>
      <c r="LHZ276" t="s">
        <v>362</v>
      </c>
      <c r="LIA276" t="s">
        <v>362</v>
      </c>
      <c r="LIB276" t="s">
        <v>362</v>
      </c>
      <c r="LIC276" t="s">
        <v>362</v>
      </c>
      <c r="LID276" t="s">
        <v>362</v>
      </c>
      <c r="LIE276" t="s">
        <v>362</v>
      </c>
      <c r="LIF276" t="s">
        <v>362</v>
      </c>
      <c r="LIG276" t="s">
        <v>362</v>
      </c>
      <c r="LIH276" t="s">
        <v>362</v>
      </c>
      <c r="LII276" t="s">
        <v>362</v>
      </c>
      <c r="LIJ276" t="s">
        <v>362</v>
      </c>
      <c r="LIK276" t="s">
        <v>362</v>
      </c>
      <c r="LIL276" t="s">
        <v>362</v>
      </c>
      <c r="LIM276" t="s">
        <v>362</v>
      </c>
      <c r="LIN276" t="s">
        <v>362</v>
      </c>
      <c r="LIO276" t="s">
        <v>362</v>
      </c>
      <c r="LIP276" t="s">
        <v>362</v>
      </c>
      <c r="LIQ276" t="s">
        <v>362</v>
      </c>
      <c r="LIR276" t="s">
        <v>362</v>
      </c>
      <c r="LIS276" t="s">
        <v>362</v>
      </c>
      <c r="LIT276" t="s">
        <v>362</v>
      </c>
      <c r="LIU276" t="s">
        <v>362</v>
      </c>
      <c r="LIV276" t="s">
        <v>362</v>
      </c>
      <c r="LIW276" t="s">
        <v>362</v>
      </c>
      <c r="LIX276" t="s">
        <v>362</v>
      </c>
      <c r="LIY276" t="s">
        <v>362</v>
      </c>
      <c r="LIZ276" t="s">
        <v>362</v>
      </c>
      <c r="LJA276" t="s">
        <v>362</v>
      </c>
      <c r="LJB276" t="s">
        <v>362</v>
      </c>
      <c r="LJC276" t="s">
        <v>362</v>
      </c>
      <c r="LJD276" t="s">
        <v>362</v>
      </c>
      <c r="LJE276" t="s">
        <v>362</v>
      </c>
      <c r="LJF276" t="s">
        <v>362</v>
      </c>
      <c r="LJG276" t="s">
        <v>362</v>
      </c>
      <c r="LJH276" t="s">
        <v>362</v>
      </c>
      <c r="LJI276" t="s">
        <v>362</v>
      </c>
      <c r="LJJ276" t="s">
        <v>362</v>
      </c>
      <c r="LJK276" t="s">
        <v>362</v>
      </c>
      <c r="LJL276" t="s">
        <v>362</v>
      </c>
      <c r="LJM276" t="s">
        <v>362</v>
      </c>
      <c r="LJN276" t="s">
        <v>362</v>
      </c>
      <c r="LJO276" t="s">
        <v>362</v>
      </c>
      <c r="LJP276" t="s">
        <v>362</v>
      </c>
      <c r="LJQ276" t="s">
        <v>362</v>
      </c>
      <c r="LJR276" t="s">
        <v>362</v>
      </c>
      <c r="LJS276" t="s">
        <v>362</v>
      </c>
      <c r="LJT276" t="s">
        <v>362</v>
      </c>
      <c r="LJU276" t="s">
        <v>362</v>
      </c>
      <c r="LJV276" t="s">
        <v>362</v>
      </c>
      <c r="LJW276" t="s">
        <v>362</v>
      </c>
      <c r="LJX276" t="s">
        <v>362</v>
      </c>
      <c r="LJY276" t="s">
        <v>362</v>
      </c>
      <c r="LJZ276" t="s">
        <v>362</v>
      </c>
      <c r="LKA276" t="s">
        <v>362</v>
      </c>
      <c r="LKB276" t="s">
        <v>362</v>
      </c>
      <c r="LKC276" t="s">
        <v>362</v>
      </c>
      <c r="LKD276" t="s">
        <v>362</v>
      </c>
      <c r="LKE276" t="s">
        <v>362</v>
      </c>
      <c r="LKF276" t="s">
        <v>362</v>
      </c>
      <c r="LKG276" t="s">
        <v>362</v>
      </c>
      <c r="LKH276" t="s">
        <v>362</v>
      </c>
      <c r="LKI276" t="s">
        <v>362</v>
      </c>
      <c r="LKJ276" t="s">
        <v>362</v>
      </c>
      <c r="LKK276" t="s">
        <v>362</v>
      </c>
      <c r="LKL276" t="s">
        <v>362</v>
      </c>
      <c r="LKM276" t="s">
        <v>362</v>
      </c>
      <c r="LKN276" t="s">
        <v>362</v>
      </c>
      <c r="LKO276" t="s">
        <v>362</v>
      </c>
      <c r="LKP276" t="s">
        <v>362</v>
      </c>
      <c r="LKQ276" t="s">
        <v>362</v>
      </c>
      <c r="LKR276" t="s">
        <v>362</v>
      </c>
      <c r="LKS276" t="s">
        <v>362</v>
      </c>
      <c r="LKT276" t="s">
        <v>362</v>
      </c>
      <c r="LKU276" t="s">
        <v>362</v>
      </c>
      <c r="LKV276" t="s">
        <v>362</v>
      </c>
      <c r="LKW276" t="s">
        <v>362</v>
      </c>
      <c r="LKX276" t="s">
        <v>362</v>
      </c>
      <c r="LKY276" t="s">
        <v>362</v>
      </c>
      <c r="LKZ276" t="s">
        <v>362</v>
      </c>
      <c r="LLA276" t="s">
        <v>362</v>
      </c>
      <c r="LLB276" t="s">
        <v>362</v>
      </c>
      <c r="LLC276" t="s">
        <v>362</v>
      </c>
      <c r="LLD276" t="s">
        <v>362</v>
      </c>
      <c r="LLE276" t="s">
        <v>362</v>
      </c>
      <c r="LLF276" t="s">
        <v>362</v>
      </c>
      <c r="LLG276" t="s">
        <v>362</v>
      </c>
      <c r="LLH276" t="s">
        <v>362</v>
      </c>
      <c r="LLI276" t="s">
        <v>362</v>
      </c>
      <c r="LLJ276" t="s">
        <v>362</v>
      </c>
      <c r="LLK276" t="s">
        <v>362</v>
      </c>
      <c r="LLL276" t="s">
        <v>362</v>
      </c>
      <c r="LLM276" t="s">
        <v>362</v>
      </c>
      <c r="LLN276" t="s">
        <v>362</v>
      </c>
      <c r="LLO276" t="s">
        <v>362</v>
      </c>
      <c r="LLP276" t="s">
        <v>362</v>
      </c>
      <c r="LLQ276" t="s">
        <v>362</v>
      </c>
      <c r="LLR276" t="s">
        <v>362</v>
      </c>
      <c r="LLS276" t="s">
        <v>362</v>
      </c>
      <c r="LLT276" t="s">
        <v>362</v>
      </c>
      <c r="LLU276" t="s">
        <v>362</v>
      </c>
      <c r="LLV276" t="s">
        <v>362</v>
      </c>
      <c r="LLW276" t="s">
        <v>362</v>
      </c>
      <c r="LLX276" t="s">
        <v>362</v>
      </c>
      <c r="LLY276" t="s">
        <v>362</v>
      </c>
      <c r="LLZ276" t="s">
        <v>362</v>
      </c>
      <c r="LMA276" t="s">
        <v>362</v>
      </c>
      <c r="LMB276" t="s">
        <v>362</v>
      </c>
      <c r="LMC276" t="s">
        <v>362</v>
      </c>
      <c r="LMD276" t="s">
        <v>362</v>
      </c>
      <c r="LME276" t="s">
        <v>362</v>
      </c>
      <c r="LMF276" t="s">
        <v>362</v>
      </c>
      <c r="LMG276" t="s">
        <v>362</v>
      </c>
      <c r="LMH276" t="s">
        <v>362</v>
      </c>
      <c r="LMI276" t="s">
        <v>362</v>
      </c>
      <c r="LMJ276" t="s">
        <v>362</v>
      </c>
      <c r="LMK276" t="s">
        <v>362</v>
      </c>
      <c r="LML276" t="s">
        <v>362</v>
      </c>
      <c r="LMM276" t="s">
        <v>362</v>
      </c>
      <c r="LMN276" t="s">
        <v>362</v>
      </c>
      <c r="LMO276" t="s">
        <v>362</v>
      </c>
      <c r="LMP276" t="s">
        <v>362</v>
      </c>
      <c r="LMQ276" t="s">
        <v>362</v>
      </c>
      <c r="LMR276" t="s">
        <v>362</v>
      </c>
      <c r="LMS276" t="s">
        <v>362</v>
      </c>
      <c r="LMT276" t="s">
        <v>362</v>
      </c>
      <c r="LMU276" t="s">
        <v>362</v>
      </c>
      <c r="LMV276" t="s">
        <v>362</v>
      </c>
      <c r="LMW276" t="s">
        <v>362</v>
      </c>
      <c r="LMX276" t="s">
        <v>362</v>
      </c>
      <c r="LMY276" t="s">
        <v>362</v>
      </c>
      <c r="LMZ276" t="s">
        <v>362</v>
      </c>
      <c r="LNA276" t="s">
        <v>362</v>
      </c>
      <c r="LNB276" t="s">
        <v>362</v>
      </c>
      <c r="LNC276" t="s">
        <v>362</v>
      </c>
      <c r="LND276" t="s">
        <v>362</v>
      </c>
      <c r="LNE276" t="s">
        <v>362</v>
      </c>
      <c r="LNF276" t="s">
        <v>362</v>
      </c>
      <c r="LNG276" t="s">
        <v>362</v>
      </c>
      <c r="LNH276" t="s">
        <v>362</v>
      </c>
      <c r="LNI276" t="s">
        <v>362</v>
      </c>
      <c r="LNJ276" t="s">
        <v>362</v>
      </c>
      <c r="LNK276" t="s">
        <v>362</v>
      </c>
      <c r="LNL276" t="s">
        <v>362</v>
      </c>
      <c r="LNM276" t="s">
        <v>362</v>
      </c>
      <c r="LNN276" t="s">
        <v>362</v>
      </c>
      <c r="LNO276" t="s">
        <v>362</v>
      </c>
      <c r="LNP276" t="s">
        <v>362</v>
      </c>
      <c r="LNQ276" t="s">
        <v>362</v>
      </c>
      <c r="LNR276" t="s">
        <v>362</v>
      </c>
      <c r="LNS276" t="s">
        <v>362</v>
      </c>
      <c r="LNT276" t="s">
        <v>362</v>
      </c>
      <c r="LNU276" t="s">
        <v>362</v>
      </c>
      <c r="LNV276" t="s">
        <v>362</v>
      </c>
      <c r="LNW276" t="s">
        <v>362</v>
      </c>
      <c r="LNX276" t="s">
        <v>362</v>
      </c>
      <c r="LNY276" t="s">
        <v>362</v>
      </c>
      <c r="LNZ276" t="s">
        <v>362</v>
      </c>
      <c r="LOA276" t="s">
        <v>362</v>
      </c>
      <c r="LOB276" t="s">
        <v>362</v>
      </c>
      <c r="LOC276" t="s">
        <v>362</v>
      </c>
      <c r="LOD276" t="s">
        <v>362</v>
      </c>
      <c r="LOE276" t="s">
        <v>362</v>
      </c>
      <c r="LOF276" t="s">
        <v>362</v>
      </c>
      <c r="LOG276" t="s">
        <v>362</v>
      </c>
      <c r="LOH276" t="s">
        <v>362</v>
      </c>
      <c r="LOI276" t="s">
        <v>362</v>
      </c>
      <c r="LOJ276" t="s">
        <v>362</v>
      </c>
      <c r="LOK276" t="s">
        <v>362</v>
      </c>
      <c r="LOL276" t="s">
        <v>362</v>
      </c>
      <c r="LOM276" t="s">
        <v>362</v>
      </c>
      <c r="LON276" t="s">
        <v>362</v>
      </c>
      <c r="LOO276" t="s">
        <v>362</v>
      </c>
      <c r="LOP276" t="s">
        <v>362</v>
      </c>
      <c r="LOQ276" t="s">
        <v>362</v>
      </c>
      <c r="LOR276" t="s">
        <v>362</v>
      </c>
      <c r="LOS276" t="s">
        <v>362</v>
      </c>
      <c r="LOT276" t="s">
        <v>362</v>
      </c>
      <c r="LOU276" t="s">
        <v>362</v>
      </c>
      <c r="LOV276" t="s">
        <v>362</v>
      </c>
      <c r="LOW276" t="s">
        <v>362</v>
      </c>
      <c r="LOX276" t="s">
        <v>362</v>
      </c>
      <c r="LOY276" t="s">
        <v>362</v>
      </c>
      <c r="LOZ276" t="s">
        <v>362</v>
      </c>
      <c r="LPA276" t="s">
        <v>362</v>
      </c>
      <c r="LPB276" t="s">
        <v>362</v>
      </c>
      <c r="LPC276" t="s">
        <v>362</v>
      </c>
      <c r="LPD276" t="s">
        <v>362</v>
      </c>
      <c r="LPE276" t="s">
        <v>362</v>
      </c>
      <c r="LPF276" t="s">
        <v>362</v>
      </c>
      <c r="LPG276" t="s">
        <v>362</v>
      </c>
      <c r="LPH276" t="s">
        <v>362</v>
      </c>
      <c r="LPI276" t="s">
        <v>362</v>
      </c>
      <c r="LPJ276" t="s">
        <v>362</v>
      </c>
      <c r="LPK276" t="s">
        <v>362</v>
      </c>
      <c r="LPL276" t="s">
        <v>362</v>
      </c>
      <c r="LPM276" t="s">
        <v>362</v>
      </c>
      <c r="LPN276" t="s">
        <v>362</v>
      </c>
      <c r="LPO276" t="s">
        <v>362</v>
      </c>
      <c r="LPP276" t="s">
        <v>362</v>
      </c>
      <c r="LPQ276" t="s">
        <v>362</v>
      </c>
      <c r="LPR276" t="s">
        <v>362</v>
      </c>
      <c r="LPS276" t="s">
        <v>362</v>
      </c>
      <c r="LPT276" t="s">
        <v>362</v>
      </c>
      <c r="LPU276" t="s">
        <v>362</v>
      </c>
      <c r="LPV276" t="s">
        <v>362</v>
      </c>
      <c r="LPW276" t="s">
        <v>362</v>
      </c>
      <c r="LPX276" t="s">
        <v>362</v>
      </c>
      <c r="LPY276" t="s">
        <v>362</v>
      </c>
      <c r="LPZ276" t="s">
        <v>362</v>
      </c>
      <c r="LQA276" t="s">
        <v>362</v>
      </c>
      <c r="LQB276" t="s">
        <v>362</v>
      </c>
      <c r="LQC276" t="s">
        <v>362</v>
      </c>
      <c r="LQD276" t="s">
        <v>362</v>
      </c>
      <c r="LQE276" t="s">
        <v>362</v>
      </c>
      <c r="LQF276" t="s">
        <v>362</v>
      </c>
      <c r="LQG276" t="s">
        <v>362</v>
      </c>
      <c r="LQH276" t="s">
        <v>362</v>
      </c>
      <c r="LQI276" t="s">
        <v>362</v>
      </c>
      <c r="LQJ276" t="s">
        <v>362</v>
      </c>
      <c r="LQK276" t="s">
        <v>362</v>
      </c>
      <c r="LQL276" t="s">
        <v>362</v>
      </c>
      <c r="LQM276" t="s">
        <v>362</v>
      </c>
      <c r="LQN276" t="s">
        <v>362</v>
      </c>
      <c r="LQO276" t="s">
        <v>362</v>
      </c>
      <c r="LQP276" t="s">
        <v>362</v>
      </c>
      <c r="LQQ276" t="s">
        <v>362</v>
      </c>
      <c r="LQR276" t="s">
        <v>362</v>
      </c>
      <c r="LQS276" t="s">
        <v>362</v>
      </c>
      <c r="LQT276" t="s">
        <v>362</v>
      </c>
      <c r="LQU276" t="s">
        <v>362</v>
      </c>
      <c r="LQV276" t="s">
        <v>362</v>
      </c>
      <c r="LQW276" t="s">
        <v>362</v>
      </c>
      <c r="LQX276" t="s">
        <v>362</v>
      </c>
      <c r="LQY276" t="s">
        <v>362</v>
      </c>
      <c r="LQZ276" t="s">
        <v>362</v>
      </c>
      <c r="LRA276" t="s">
        <v>362</v>
      </c>
      <c r="LRB276" t="s">
        <v>362</v>
      </c>
      <c r="LRC276" t="s">
        <v>362</v>
      </c>
      <c r="LRD276" t="s">
        <v>362</v>
      </c>
      <c r="LRE276" t="s">
        <v>362</v>
      </c>
      <c r="LRF276" t="s">
        <v>362</v>
      </c>
      <c r="LRG276" t="s">
        <v>362</v>
      </c>
      <c r="LRH276" t="s">
        <v>362</v>
      </c>
      <c r="LRI276" t="s">
        <v>362</v>
      </c>
      <c r="LRJ276" t="s">
        <v>362</v>
      </c>
      <c r="LRK276" t="s">
        <v>362</v>
      </c>
      <c r="LRL276" t="s">
        <v>362</v>
      </c>
      <c r="LRM276" t="s">
        <v>362</v>
      </c>
      <c r="LRN276" t="s">
        <v>362</v>
      </c>
      <c r="LRO276" t="s">
        <v>362</v>
      </c>
      <c r="LRP276" t="s">
        <v>362</v>
      </c>
      <c r="LRQ276" t="s">
        <v>362</v>
      </c>
      <c r="LRR276" t="s">
        <v>362</v>
      </c>
      <c r="LRS276" t="s">
        <v>362</v>
      </c>
      <c r="LRT276" t="s">
        <v>362</v>
      </c>
      <c r="LRU276" t="s">
        <v>362</v>
      </c>
      <c r="LRV276" t="s">
        <v>362</v>
      </c>
      <c r="LRW276" t="s">
        <v>362</v>
      </c>
      <c r="LRX276" t="s">
        <v>362</v>
      </c>
      <c r="LRY276" t="s">
        <v>362</v>
      </c>
      <c r="LRZ276" t="s">
        <v>362</v>
      </c>
      <c r="LSA276" t="s">
        <v>362</v>
      </c>
      <c r="LSB276" t="s">
        <v>362</v>
      </c>
      <c r="LSC276" t="s">
        <v>362</v>
      </c>
      <c r="LSD276" t="s">
        <v>362</v>
      </c>
      <c r="LSE276" t="s">
        <v>362</v>
      </c>
      <c r="LSF276" t="s">
        <v>362</v>
      </c>
      <c r="LSG276" t="s">
        <v>362</v>
      </c>
      <c r="LSH276" t="s">
        <v>362</v>
      </c>
      <c r="LSI276" t="s">
        <v>362</v>
      </c>
      <c r="LSJ276" t="s">
        <v>362</v>
      </c>
      <c r="LSK276" t="s">
        <v>362</v>
      </c>
      <c r="LSL276" t="s">
        <v>362</v>
      </c>
      <c r="LSM276" t="s">
        <v>362</v>
      </c>
      <c r="LSN276" t="s">
        <v>362</v>
      </c>
      <c r="LSO276" t="s">
        <v>362</v>
      </c>
      <c r="LSP276" t="s">
        <v>362</v>
      </c>
      <c r="LSQ276" t="s">
        <v>362</v>
      </c>
      <c r="LSR276" t="s">
        <v>362</v>
      </c>
      <c r="LSS276" t="s">
        <v>362</v>
      </c>
      <c r="LST276" t="s">
        <v>362</v>
      </c>
      <c r="LSU276" t="s">
        <v>362</v>
      </c>
      <c r="LSV276" t="s">
        <v>362</v>
      </c>
      <c r="LSW276" t="s">
        <v>362</v>
      </c>
      <c r="LSX276" t="s">
        <v>362</v>
      </c>
      <c r="LSY276" t="s">
        <v>362</v>
      </c>
      <c r="LSZ276" t="s">
        <v>362</v>
      </c>
      <c r="LTA276" t="s">
        <v>362</v>
      </c>
      <c r="LTB276" t="s">
        <v>362</v>
      </c>
      <c r="LTC276" t="s">
        <v>362</v>
      </c>
      <c r="LTD276" t="s">
        <v>362</v>
      </c>
      <c r="LTE276" t="s">
        <v>362</v>
      </c>
      <c r="LTF276" t="s">
        <v>362</v>
      </c>
      <c r="LTG276" t="s">
        <v>362</v>
      </c>
      <c r="LTH276" t="s">
        <v>362</v>
      </c>
      <c r="LTI276" t="s">
        <v>362</v>
      </c>
      <c r="LTJ276" t="s">
        <v>362</v>
      </c>
      <c r="LTK276" t="s">
        <v>362</v>
      </c>
      <c r="LTL276" t="s">
        <v>362</v>
      </c>
      <c r="LTM276" t="s">
        <v>362</v>
      </c>
      <c r="LTN276" t="s">
        <v>362</v>
      </c>
      <c r="LTO276" t="s">
        <v>362</v>
      </c>
      <c r="LTP276" t="s">
        <v>362</v>
      </c>
      <c r="LTQ276" t="s">
        <v>362</v>
      </c>
      <c r="LTR276" t="s">
        <v>362</v>
      </c>
      <c r="LTS276" t="s">
        <v>362</v>
      </c>
      <c r="LTT276" t="s">
        <v>362</v>
      </c>
      <c r="LTU276" t="s">
        <v>362</v>
      </c>
      <c r="LTV276" t="s">
        <v>362</v>
      </c>
      <c r="LTW276" t="s">
        <v>362</v>
      </c>
      <c r="LTX276" t="s">
        <v>362</v>
      </c>
      <c r="LTY276" t="s">
        <v>362</v>
      </c>
      <c r="LTZ276" t="s">
        <v>362</v>
      </c>
      <c r="LUA276" t="s">
        <v>362</v>
      </c>
      <c r="LUB276" t="s">
        <v>362</v>
      </c>
      <c r="LUC276" t="s">
        <v>362</v>
      </c>
      <c r="LUD276" t="s">
        <v>362</v>
      </c>
      <c r="LUE276" t="s">
        <v>362</v>
      </c>
      <c r="LUF276" t="s">
        <v>362</v>
      </c>
      <c r="LUG276" t="s">
        <v>362</v>
      </c>
      <c r="LUH276" t="s">
        <v>362</v>
      </c>
      <c r="LUI276" t="s">
        <v>362</v>
      </c>
      <c r="LUJ276" t="s">
        <v>362</v>
      </c>
      <c r="LUK276" t="s">
        <v>362</v>
      </c>
      <c r="LUL276" t="s">
        <v>362</v>
      </c>
      <c r="LUM276" t="s">
        <v>362</v>
      </c>
      <c r="LUN276" t="s">
        <v>362</v>
      </c>
      <c r="LUO276" t="s">
        <v>362</v>
      </c>
      <c r="LUP276" t="s">
        <v>362</v>
      </c>
      <c r="LUQ276" t="s">
        <v>362</v>
      </c>
      <c r="LUR276" t="s">
        <v>362</v>
      </c>
      <c r="LUS276" t="s">
        <v>362</v>
      </c>
      <c r="LUT276" t="s">
        <v>362</v>
      </c>
      <c r="LUU276" t="s">
        <v>362</v>
      </c>
      <c r="LUV276" t="s">
        <v>362</v>
      </c>
      <c r="LUW276" t="s">
        <v>362</v>
      </c>
      <c r="LUX276" t="s">
        <v>362</v>
      </c>
      <c r="LUY276" t="s">
        <v>362</v>
      </c>
      <c r="LUZ276" t="s">
        <v>362</v>
      </c>
      <c r="LVA276" t="s">
        <v>362</v>
      </c>
      <c r="LVB276" t="s">
        <v>362</v>
      </c>
      <c r="LVC276" t="s">
        <v>362</v>
      </c>
      <c r="LVD276" t="s">
        <v>362</v>
      </c>
      <c r="LVE276" t="s">
        <v>362</v>
      </c>
      <c r="LVF276" t="s">
        <v>362</v>
      </c>
      <c r="LVG276" t="s">
        <v>362</v>
      </c>
      <c r="LVH276" t="s">
        <v>362</v>
      </c>
      <c r="LVI276" t="s">
        <v>362</v>
      </c>
      <c r="LVJ276" t="s">
        <v>362</v>
      </c>
      <c r="LVK276" t="s">
        <v>362</v>
      </c>
      <c r="LVL276" t="s">
        <v>362</v>
      </c>
      <c r="LVM276" t="s">
        <v>362</v>
      </c>
      <c r="LVN276" t="s">
        <v>362</v>
      </c>
      <c r="LVO276" t="s">
        <v>362</v>
      </c>
      <c r="LVP276" t="s">
        <v>362</v>
      </c>
      <c r="LVQ276" t="s">
        <v>362</v>
      </c>
      <c r="LVR276" t="s">
        <v>362</v>
      </c>
      <c r="LVS276" t="s">
        <v>362</v>
      </c>
      <c r="LVT276" t="s">
        <v>362</v>
      </c>
      <c r="LVU276" t="s">
        <v>362</v>
      </c>
      <c r="LVV276" t="s">
        <v>362</v>
      </c>
      <c r="LVW276" t="s">
        <v>362</v>
      </c>
      <c r="LVX276" t="s">
        <v>362</v>
      </c>
      <c r="LVY276" t="s">
        <v>362</v>
      </c>
      <c r="LVZ276" t="s">
        <v>362</v>
      </c>
      <c r="LWA276" t="s">
        <v>362</v>
      </c>
      <c r="LWB276" t="s">
        <v>362</v>
      </c>
      <c r="LWC276" t="s">
        <v>362</v>
      </c>
      <c r="LWD276" t="s">
        <v>362</v>
      </c>
      <c r="LWE276" t="s">
        <v>362</v>
      </c>
      <c r="LWF276" t="s">
        <v>362</v>
      </c>
      <c r="LWG276" t="s">
        <v>362</v>
      </c>
      <c r="LWH276" t="s">
        <v>362</v>
      </c>
      <c r="LWI276" t="s">
        <v>362</v>
      </c>
      <c r="LWJ276" t="s">
        <v>362</v>
      </c>
      <c r="LWK276" t="s">
        <v>362</v>
      </c>
      <c r="LWL276" t="s">
        <v>362</v>
      </c>
      <c r="LWM276" t="s">
        <v>362</v>
      </c>
      <c r="LWN276" t="s">
        <v>362</v>
      </c>
      <c r="LWO276" t="s">
        <v>362</v>
      </c>
      <c r="LWP276" t="s">
        <v>362</v>
      </c>
      <c r="LWQ276" t="s">
        <v>362</v>
      </c>
      <c r="LWR276" t="s">
        <v>362</v>
      </c>
      <c r="LWS276" t="s">
        <v>362</v>
      </c>
      <c r="LWT276" t="s">
        <v>362</v>
      </c>
      <c r="LWU276" t="s">
        <v>362</v>
      </c>
      <c r="LWV276" t="s">
        <v>362</v>
      </c>
      <c r="LWW276" t="s">
        <v>362</v>
      </c>
      <c r="LWX276" t="s">
        <v>362</v>
      </c>
      <c r="LWY276" t="s">
        <v>362</v>
      </c>
      <c r="LWZ276" t="s">
        <v>362</v>
      </c>
      <c r="LXA276" t="s">
        <v>362</v>
      </c>
      <c r="LXB276" t="s">
        <v>362</v>
      </c>
      <c r="LXC276" t="s">
        <v>362</v>
      </c>
      <c r="LXD276" t="s">
        <v>362</v>
      </c>
      <c r="LXE276" t="s">
        <v>362</v>
      </c>
      <c r="LXF276" t="s">
        <v>362</v>
      </c>
      <c r="LXG276" t="s">
        <v>362</v>
      </c>
      <c r="LXH276" t="s">
        <v>362</v>
      </c>
      <c r="LXI276" t="s">
        <v>362</v>
      </c>
      <c r="LXJ276" t="s">
        <v>362</v>
      </c>
      <c r="LXK276" t="s">
        <v>362</v>
      </c>
      <c r="LXL276" t="s">
        <v>362</v>
      </c>
      <c r="LXM276" t="s">
        <v>362</v>
      </c>
      <c r="LXN276" t="s">
        <v>362</v>
      </c>
      <c r="LXO276" t="s">
        <v>362</v>
      </c>
      <c r="LXP276" t="s">
        <v>362</v>
      </c>
      <c r="LXQ276" t="s">
        <v>362</v>
      </c>
      <c r="LXR276" t="s">
        <v>362</v>
      </c>
      <c r="LXS276" t="s">
        <v>362</v>
      </c>
      <c r="LXT276" t="s">
        <v>362</v>
      </c>
      <c r="LXU276" t="s">
        <v>362</v>
      </c>
      <c r="LXV276" t="s">
        <v>362</v>
      </c>
      <c r="LXW276" t="s">
        <v>362</v>
      </c>
      <c r="LXX276" t="s">
        <v>362</v>
      </c>
      <c r="LXY276" t="s">
        <v>362</v>
      </c>
      <c r="LXZ276" t="s">
        <v>362</v>
      </c>
      <c r="LYA276" t="s">
        <v>362</v>
      </c>
      <c r="LYB276" t="s">
        <v>362</v>
      </c>
      <c r="LYC276" t="s">
        <v>362</v>
      </c>
      <c r="LYD276" t="s">
        <v>362</v>
      </c>
      <c r="LYE276" t="s">
        <v>362</v>
      </c>
      <c r="LYF276" t="s">
        <v>362</v>
      </c>
      <c r="LYG276" t="s">
        <v>362</v>
      </c>
      <c r="LYH276" t="s">
        <v>362</v>
      </c>
      <c r="LYI276" t="s">
        <v>362</v>
      </c>
      <c r="LYJ276" t="s">
        <v>362</v>
      </c>
      <c r="LYK276" t="s">
        <v>362</v>
      </c>
      <c r="LYL276" t="s">
        <v>362</v>
      </c>
      <c r="LYM276" t="s">
        <v>362</v>
      </c>
      <c r="LYN276" t="s">
        <v>362</v>
      </c>
      <c r="LYO276" t="s">
        <v>362</v>
      </c>
      <c r="LYP276" t="s">
        <v>362</v>
      </c>
      <c r="LYQ276" t="s">
        <v>362</v>
      </c>
      <c r="LYR276" t="s">
        <v>362</v>
      </c>
      <c r="LYS276" t="s">
        <v>362</v>
      </c>
      <c r="LYT276" t="s">
        <v>362</v>
      </c>
      <c r="LYU276" t="s">
        <v>362</v>
      </c>
      <c r="LYV276" t="s">
        <v>362</v>
      </c>
      <c r="LYW276" t="s">
        <v>362</v>
      </c>
      <c r="LYX276" t="s">
        <v>362</v>
      </c>
      <c r="LYY276" t="s">
        <v>362</v>
      </c>
      <c r="LYZ276" t="s">
        <v>362</v>
      </c>
      <c r="LZA276" t="s">
        <v>362</v>
      </c>
      <c r="LZB276" t="s">
        <v>362</v>
      </c>
      <c r="LZC276" t="s">
        <v>362</v>
      </c>
      <c r="LZD276" t="s">
        <v>362</v>
      </c>
      <c r="LZE276" t="s">
        <v>362</v>
      </c>
      <c r="LZF276" t="s">
        <v>362</v>
      </c>
      <c r="LZG276" t="s">
        <v>362</v>
      </c>
      <c r="LZH276" t="s">
        <v>362</v>
      </c>
      <c r="LZI276" t="s">
        <v>362</v>
      </c>
      <c r="LZJ276" t="s">
        <v>362</v>
      </c>
      <c r="LZK276" t="s">
        <v>362</v>
      </c>
      <c r="LZL276" t="s">
        <v>362</v>
      </c>
      <c r="LZM276" t="s">
        <v>362</v>
      </c>
      <c r="LZN276" t="s">
        <v>362</v>
      </c>
      <c r="LZO276" t="s">
        <v>362</v>
      </c>
      <c r="LZP276" t="s">
        <v>362</v>
      </c>
      <c r="LZQ276" t="s">
        <v>362</v>
      </c>
      <c r="LZR276" t="s">
        <v>362</v>
      </c>
      <c r="LZS276" t="s">
        <v>362</v>
      </c>
      <c r="LZT276" t="s">
        <v>362</v>
      </c>
      <c r="LZU276" t="s">
        <v>362</v>
      </c>
      <c r="LZV276" t="s">
        <v>362</v>
      </c>
      <c r="LZW276" t="s">
        <v>362</v>
      </c>
      <c r="LZX276" t="s">
        <v>362</v>
      </c>
      <c r="LZY276" t="s">
        <v>362</v>
      </c>
      <c r="LZZ276" t="s">
        <v>362</v>
      </c>
      <c r="MAA276" t="s">
        <v>362</v>
      </c>
      <c r="MAB276" t="s">
        <v>362</v>
      </c>
      <c r="MAC276" t="s">
        <v>362</v>
      </c>
      <c r="MAD276" t="s">
        <v>362</v>
      </c>
      <c r="MAE276" t="s">
        <v>362</v>
      </c>
      <c r="MAF276" t="s">
        <v>362</v>
      </c>
      <c r="MAG276" t="s">
        <v>362</v>
      </c>
      <c r="MAH276" t="s">
        <v>362</v>
      </c>
      <c r="MAI276" t="s">
        <v>362</v>
      </c>
      <c r="MAJ276" t="s">
        <v>362</v>
      </c>
      <c r="MAK276" t="s">
        <v>362</v>
      </c>
      <c r="MAL276" t="s">
        <v>362</v>
      </c>
      <c r="MAM276" t="s">
        <v>362</v>
      </c>
      <c r="MAN276" t="s">
        <v>362</v>
      </c>
      <c r="MAO276" t="s">
        <v>362</v>
      </c>
      <c r="MAP276" t="s">
        <v>362</v>
      </c>
      <c r="MAQ276" t="s">
        <v>362</v>
      </c>
      <c r="MAR276" t="s">
        <v>362</v>
      </c>
      <c r="MAS276" t="s">
        <v>362</v>
      </c>
      <c r="MAT276" t="s">
        <v>362</v>
      </c>
      <c r="MAU276" t="s">
        <v>362</v>
      </c>
      <c r="MAV276" t="s">
        <v>362</v>
      </c>
      <c r="MAW276" t="s">
        <v>362</v>
      </c>
      <c r="MAX276" t="s">
        <v>362</v>
      </c>
      <c r="MAY276" t="s">
        <v>362</v>
      </c>
      <c r="MAZ276" t="s">
        <v>362</v>
      </c>
      <c r="MBA276" t="s">
        <v>362</v>
      </c>
      <c r="MBB276" t="s">
        <v>362</v>
      </c>
      <c r="MBC276" t="s">
        <v>362</v>
      </c>
      <c r="MBD276" t="s">
        <v>362</v>
      </c>
      <c r="MBE276" t="s">
        <v>362</v>
      </c>
      <c r="MBF276" t="s">
        <v>362</v>
      </c>
      <c r="MBG276" t="s">
        <v>362</v>
      </c>
      <c r="MBH276" t="s">
        <v>362</v>
      </c>
      <c r="MBI276" t="s">
        <v>362</v>
      </c>
      <c r="MBJ276" t="s">
        <v>362</v>
      </c>
      <c r="MBK276" t="s">
        <v>362</v>
      </c>
      <c r="MBL276" t="s">
        <v>362</v>
      </c>
      <c r="MBM276" t="s">
        <v>362</v>
      </c>
      <c r="MBN276" t="s">
        <v>362</v>
      </c>
      <c r="MBO276" t="s">
        <v>362</v>
      </c>
      <c r="MBP276" t="s">
        <v>362</v>
      </c>
      <c r="MBQ276" t="s">
        <v>362</v>
      </c>
      <c r="MBR276" t="s">
        <v>362</v>
      </c>
      <c r="MBS276" t="s">
        <v>362</v>
      </c>
      <c r="MBT276" t="s">
        <v>362</v>
      </c>
      <c r="MBU276" t="s">
        <v>362</v>
      </c>
      <c r="MBV276" t="s">
        <v>362</v>
      </c>
      <c r="MBW276" t="s">
        <v>362</v>
      </c>
      <c r="MBX276" t="s">
        <v>362</v>
      </c>
      <c r="MBY276" t="s">
        <v>362</v>
      </c>
      <c r="MBZ276" t="s">
        <v>362</v>
      </c>
      <c r="MCA276" t="s">
        <v>362</v>
      </c>
      <c r="MCB276" t="s">
        <v>362</v>
      </c>
      <c r="MCC276" t="s">
        <v>362</v>
      </c>
      <c r="MCD276" t="s">
        <v>362</v>
      </c>
      <c r="MCE276" t="s">
        <v>362</v>
      </c>
      <c r="MCF276" t="s">
        <v>362</v>
      </c>
      <c r="MCG276" t="s">
        <v>362</v>
      </c>
      <c r="MCH276" t="s">
        <v>362</v>
      </c>
      <c r="MCI276" t="s">
        <v>362</v>
      </c>
      <c r="MCJ276" t="s">
        <v>362</v>
      </c>
      <c r="MCK276" t="s">
        <v>362</v>
      </c>
      <c r="MCL276" t="s">
        <v>362</v>
      </c>
      <c r="MCM276" t="s">
        <v>362</v>
      </c>
      <c r="MCN276" t="s">
        <v>362</v>
      </c>
      <c r="MCO276" t="s">
        <v>362</v>
      </c>
      <c r="MCP276" t="s">
        <v>362</v>
      </c>
      <c r="MCQ276" t="s">
        <v>362</v>
      </c>
      <c r="MCR276" t="s">
        <v>362</v>
      </c>
      <c r="MCS276" t="s">
        <v>362</v>
      </c>
      <c r="MCT276" t="s">
        <v>362</v>
      </c>
      <c r="MCU276" t="s">
        <v>362</v>
      </c>
      <c r="MCV276" t="s">
        <v>362</v>
      </c>
      <c r="MCW276" t="s">
        <v>362</v>
      </c>
      <c r="MCX276" t="s">
        <v>362</v>
      </c>
      <c r="MCY276" t="s">
        <v>362</v>
      </c>
      <c r="MCZ276" t="s">
        <v>362</v>
      </c>
      <c r="MDA276" t="s">
        <v>362</v>
      </c>
      <c r="MDB276" t="s">
        <v>362</v>
      </c>
      <c r="MDC276" t="s">
        <v>362</v>
      </c>
      <c r="MDD276" t="s">
        <v>362</v>
      </c>
      <c r="MDE276" t="s">
        <v>362</v>
      </c>
      <c r="MDF276" t="s">
        <v>362</v>
      </c>
      <c r="MDG276" t="s">
        <v>362</v>
      </c>
      <c r="MDH276" t="s">
        <v>362</v>
      </c>
      <c r="MDI276" t="s">
        <v>362</v>
      </c>
      <c r="MDJ276" t="s">
        <v>362</v>
      </c>
      <c r="MDK276" t="s">
        <v>362</v>
      </c>
      <c r="MDL276" t="s">
        <v>362</v>
      </c>
      <c r="MDM276" t="s">
        <v>362</v>
      </c>
      <c r="MDN276" t="s">
        <v>362</v>
      </c>
      <c r="MDO276" t="s">
        <v>362</v>
      </c>
      <c r="MDP276" t="s">
        <v>362</v>
      </c>
      <c r="MDQ276" t="s">
        <v>362</v>
      </c>
      <c r="MDR276" t="s">
        <v>362</v>
      </c>
      <c r="MDS276" t="s">
        <v>362</v>
      </c>
      <c r="MDT276" t="s">
        <v>362</v>
      </c>
      <c r="MDU276" t="s">
        <v>362</v>
      </c>
      <c r="MDV276" t="s">
        <v>362</v>
      </c>
      <c r="MDW276" t="s">
        <v>362</v>
      </c>
      <c r="MDX276" t="s">
        <v>362</v>
      </c>
      <c r="MDY276" t="s">
        <v>362</v>
      </c>
      <c r="MDZ276" t="s">
        <v>362</v>
      </c>
      <c r="MEA276" t="s">
        <v>362</v>
      </c>
      <c r="MEB276" t="s">
        <v>362</v>
      </c>
      <c r="MEC276" t="s">
        <v>362</v>
      </c>
      <c r="MED276" t="s">
        <v>362</v>
      </c>
      <c r="MEE276" t="s">
        <v>362</v>
      </c>
      <c r="MEF276" t="s">
        <v>362</v>
      </c>
      <c r="MEG276" t="s">
        <v>362</v>
      </c>
      <c r="MEH276" t="s">
        <v>362</v>
      </c>
      <c r="MEI276" t="s">
        <v>362</v>
      </c>
      <c r="MEJ276" t="s">
        <v>362</v>
      </c>
      <c r="MEK276" t="s">
        <v>362</v>
      </c>
      <c r="MEL276" t="s">
        <v>362</v>
      </c>
      <c r="MEM276" t="s">
        <v>362</v>
      </c>
      <c r="MEN276" t="s">
        <v>362</v>
      </c>
      <c r="MEO276" t="s">
        <v>362</v>
      </c>
      <c r="MEP276" t="s">
        <v>362</v>
      </c>
      <c r="MEQ276" t="s">
        <v>362</v>
      </c>
      <c r="MER276" t="s">
        <v>362</v>
      </c>
      <c r="MES276" t="s">
        <v>362</v>
      </c>
      <c r="MET276" t="s">
        <v>362</v>
      </c>
      <c r="MEU276" t="s">
        <v>362</v>
      </c>
      <c r="MEV276" t="s">
        <v>362</v>
      </c>
      <c r="MEW276" t="s">
        <v>362</v>
      </c>
      <c r="MEX276" t="s">
        <v>362</v>
      </c>
      <c r="MEY276" t="s">
        <v>362</v>
      </c>
      <c r="MEZ276" t="s">
        <v>362</v>
      </c>
      <c r="MFA276" t="s">
        <v>362</v>
      </c>
      <c r="MFB276" t="s">
        <v>362</v>
      </c>
      <c r="MFC276" t="s">
        <v>362</v>
      </c>
      <c r="MFD276" t="s">
        <v>362</v>
      </c>
      <c r="MFE276" t="s">
        <v>362</v>
      </c>
      <c r="MFF276" t="s">
        <v>362</v>
      </c>
      <c r="MFG276" t="s">
        <v>362</v>
      </c>
      <c r="MFH276" t="s">
        <v>362</v>
      </c>
      <c r="MFI276" t="s">
        <v>362</v>
      </c>
      <c r="MFJ276" t="s">
        <v>362</v>
      </c>
      <c r="MFK276" t="s">
        <v>362</v>
      </c>
      <c r="MFL276" t="s">
        <v>362</v>
      </c>
      <c r="MFM276" t="s">
        <v>362</v>
      </c>
      <c r="MFN276" t="s">
        <v>362</v>
      </c>
      <c r="MFO276" t="s">
        <v>362</v>
      </c>
      <c r="MFP276" t="s">
        <v>362</v>
      </c>
      <c r="MFQ276" t="s">
        <v>362</v>
      </c>
      <c r="MFR276" t="s">
        <v>362</v>
      </c>
      <c r="MFS276" t="s">
        <v>362</v>
      </c>
      <c r="MFT276" t="s">
        <v>362</v>
      </c>
      <c r="MFU276" t="s">
        <v>362</v>
      </c>
      <c r="MFV276" t="s">
        <v>362</v>
      </c>
      <c r="MFW276" t="s">
        <v>362</v>
      </c>
      <c r="MFX276" t="s">
        <v>362</v>
      </c>
      <c r="MFY276" t="s">
        <v>362</v>
      </c>
      <c r="MFZ276" t="s">
        <v>362</v>
      </c>
      <c r="MGA276" t="s">
        <v>362</v>
      </c>
      <c r="MGB276" t="s">
        <v>362</v>
      </c>
      <c r="MGC276" t="s">
        <v>362</v>
      </c>
      <c r="MGD276" t="s">
        <v>362</v>
      </c>
      <c r="MGE276" t="s">
        <v>362</v>
      </c>
      <c r="MGF276" t="s">
        <v>362</v>
      </c>
      <c r="MGG276" t="s">
        <v>362</v>
      </c>
      <c r="MGH276" t="s">
        <v>362</v>
      </c>
      <c r="MGI276" t="s">
        <v>362</v>
      </c>
      <c r="MGJ276" t="s">
        <v>362</v>
      </c>
      <c r="MGK276" t="s">
        <v>362</v>
      </c>
      <c r="MGL276" t="s">
        <v>362</v>
      </c>
      <c r="MGM276" t="s">
        <v>362</v>
      </c>
      <c r="MGN276" t="s">
        <v>362</v>
      </c>
      <c r="MGO276" t="s">
        <v>362</v>
      </c>
      <c r="MGP276" t="s">
        <v>362</v>
      </c>
      <c r="MGQ276" t="s">
        <v>362</v>
      </c>
      <c r="MGR276" t="s">
        <v>362</v>
      </c>
      <c r="MGS276" t="s">
        <v>362</v>
      </c>
      <c r="MGT276" t="s">
        <v>362</v>
      </c>
      <c r="MGU276" t="s">
        <v>362</v>
      </c>
      <c r="MGV276" t="s">
        <v>362</v>
      </c>
      <c r="MGW276" t="s">
        <v>362</v>
      </c>
      <c r="MGX276" t="s">
        <v>362</v>
      </c>
      <c r="MGY276" t="s">
        <v>362</v>
      </c>
      <c r="MGZ276" t="s">
        <v>362</v>
      </c>
      <c r="MHA276" t="s">
        <v>362</v>
      </c>
      <c r="MHB276" t="s">
        <v>362</v>
      </c>
      <c r="MHC276" t="s">
        <v>362</v>
      </c>
      <c r="MHD276" t="s">
        <v>362</v>
      </c>
      <c r="MHE276" t="s">
        <v>362</v>
      </c>
      <c r="MHF276" t="s">
        <v>362</v>
      </c>
      <c r="MHG276" t="s">
        <v>362</v>
      </c>
      <c r="MHH276" t="s">
        <v>362</v>
      </c>
      <c r="MHI276" t="s">
        <v>362</v>
      </c>
      <c r="MHJ276" t="s">
        <v>362</v>
      </c>
      <c r="MHK276" t="s">
        <v>362</v>
      </c>
      <c r="MHL276" t="s">
        <v>362</v>
      </c>
      <c r="MHM276" t="s">
        <v>362</v>
      </c>
      <c r="MHN276" t="s">
        <v>362</v>
      </c>
      <c r="MHO276" t="s">
        <v>362</v>
      </c>
      <c r="MHP276" t="s">
        <v>362</v>
      </c>
      <c r="MHQ276" t="s">
        <v>362</v>
      </c>
      <c r="MHR276" t="s">
        <v>362</v>
      </c>
      <c r="MHS276" t="s">
        <v>362</v>
      </c>
      <c r="MHT276" t="s">
        <v>362</v>
      </c>
      <c r="MHU276" t="s">
        <v>362</v>
      </c>
      <c r="MHV276" t="s">
        <v>362</v>
      </c>
      <c r="MHW276" t="s">
        <v>362</v>
      </c>
      <c r="MHX276" t="s">
        <v>362</v>
      </c>
      <c r="MHY276" t="s">
        <v>362</v>
      </c>
      <c r="MHZ276" t="s">
        <v>362</v>
      </c>
      <c r="MIA276" t="s">
        <v>362</v>
      </c>
      <c r="MIB276" t="s">
        <v>362</v>
      </c>
      <c r="MIC276" t="s">
        <v>362</v>
      </c>
      <c r="MID276" t="s">
        <v>362</v>
      </c>
      <c r="MIE276" t="s">
        <v>362</v>
      </c>
      <c r="MIF276" t="s">
        <v>362</v>
      </c>
      <c r="MIG276" t="s">
        <v>362</v>
      </c>
      <c r="MIH276" t="s">
        <v>362</v>
      </c>
      <c r="MII276" t="s">
        <v>362</v>
      </c>
      <c r="MIJ276" t="s">
        <v>362</v>
      </c>
      <c r="MIK276" t="s">
        <v>362</v>
      </c>
      <c r="MIL276" t="s">
        <v>362</v>
      </c>
      <c r="MIM276" t="s">
        <v>362</v>
      </c>
      <c r="MIN276" t="s">
        <v>362</v>
      </c>
      <c r="MIO276" t="s">
        <v>362</v>
      </c>
      <c r="MIP276" t="s">
        <v>362</v>
      </c>
      <c r="MIQ276" t="s">
        <v>362</v>
      </c>
      <c r="MIR276" t="s">
        <v>362</v>
      </c>
      <c r="MIS276" t="s">
        <v>362</v>
      </c>
      <c r="MIT276" t="s">
        <v>362</v>
      </c>
      <c r="MIU276" t="s">
        <v>362</v>
      </c>
      <c r="MIV276" t="s">
        <v>362</v>
      </c>
      <c r="MIW276" t="s">
        <v>362</v>
      </c>
      <c r="MIX276" t="s">
        <v>362</v>
      </c>
      <c r="MIY276" t="s">
        <v>362</v>
      </c>
      <c r="MIZ276" t="s">
        <v>362</v>
      </c>
      <c r="MJA276" t="s">
        <v>362</v>
      </c>
      <c r="MJB276" t="s">
        <v>362</v>
      </c>
      <c r="MJC276" t="s">
        <v>362</v>
      </c>
      <c r="MJD276" t="s">
        <v>362</v>
      </c>
      <c r="MJE276" t="s">
        <v>362</v>
      </c>
      <c r="MJF276" t="s">
        <v>362</v>
      </c>
      <c r="MJG276" t="s">
        <v>362</v>
      </c>
      <c r="MJH276" t="s">
        <v>362</v>
      </c>
      <c r="MJI276" t="s">
        <v>362</v>
      </c>
      <c r="MJJ276" t="s">
        <v>362</v>
      </c>
      <c r="MJK276" t="s">
        <v>362</v>
      </c>
      <c r="MJL276" t="s">
        <v>362</v>
      </c>
      <c r="MJM276" t="s">
        <v>362</v>
      </c>
      <c r="MJN276" t="s">
        <v>362</v>
      </c>
      <c r="MJO276" t="s">
        <v>362</v>
      </c>
      <c r="MJP276" t="s">
        <v>362</v>
      </c>
      <c r="MJQ276" t="s">
        <v>362</v>
      </c>
      <c r="MJR276" t="s">
        <v>362</v>
      </c>
      <c r="MJS276" t="s">
        <v>362</v>
      </c>
      <c r="MJT276" t="s">
        <v>362</v>
      </c>
      <c r="MJU276" t="s">
        <v>362</v>
      </c>
      <c r="MJV276" t="s">
        <v>362</v>
      </c>
      <c r="MJW276" t="s">
        <v>362</v>
      </c>
      <c r="MJX276" t="s">
        <v>362</v>
      </c>
      <c r="MJY276" t="s">
        <v>362</v>
      </c>
      <c r="MJZ276" t="s">
        <v>362</v>
      </c>
      <c r="MKA276" t="s">
        <v>362</v>
      </c>
      <c r="MKB276" t="s">
        <v>362</v>
      </c>
      <c r="MKC276" t="s">
        <v>362</v>
      </c>
      <c r="MKD276" t="s">
        <v>362</v>
      </c>
      <c r="MKE276" t="s">
        <v>362</v>
      </c>
      <c r="MKF276" t="s">
        <v>362</v>
      </c>
      <c r="MKG276" t="s">
        <v>362</v>
      </c>
      <c r="MKH276" t="s">
        <v>362</v>
      </c>
      <c r="MKI276" t="s">
        <v>362</v>
      </c>
      <c r="MKJ276" t="s">
        <v>362</v>
      </c>
      <c r="MKK276" t="s">
        <v>362</v>
      </c>
      <c r="MKL276" t="s">
        <v>362</v>
      </c>
      <c r="MKM276" t="s">
        <v>362</v>
      </c>
      <c r="MKN276" t="s">
        <v>362</v>
      </c>
      <c r="MKO276" t="s">
        <v>362</v>
      </c>
      <c r="MKP276" t="s">
        <v>362</v>
      </c>
      <c r="MKQ276" t="s">
        <v>362</v>
      </c>
      <c r="MKR276" t="s">
        <v>362</v>
      </c>
      <c r="MKS276" t="s">
        <v>362</v>
      </c>
      <c r="MKT276" t="s">
        <v>362</v>
      </c>
      <c r="MKU276" t="s">
        <v>362</v>
      </c>
      <c r="MKV276" t="s">
        <v>362</v>
      </c>
      <c r="MKW276" t="s">
        <v>362</v>
      </c>
      <c r="MKX276" t="s">
        <v>362</v>
      </c>
      <c r="MKY276" t="s">
        <v>362</v>
      </c>
      <c r="MKZ276" t="s">
        <v>362</v>
      </c>
      <c r="MLA276" t="s">
        <v>362</v>
      </c>
      <c r="MLB276" t="s">
        <v>362</v>
      </c>
      <c r="MLC276" t="s">
        <v>362</v>
      </c>
      <c r="MLD276" t="s">
        <v>362</v>
      </c>
      <c r="MLE276" t="s">
        <v>362</v>
      </c>
      <c r="MLF276" t="s">
        <v>362</v>
      </c>
      <c r="MLG276" t="s">
        <v>362</v>
      </c>
      <c r="MLH276" t="s">
        <v>362</v>
      </c>
      <c r="MLI276" t="s">
        <v>362</v>
      </c>
      <c r="MLJ276" t="s">
        <v>362</v>
      </c>
      <c r="MLK276" t="s">
        <v>362</v>
      </c>
      <c r="MLL276" t="s">
        <v>362</v>
      </c>
      <c r="MLM276" t="s">
        <v>362</v>
      </c>
      <c r="MLN276" t="s">
        <v>362</v>
      </c>
      <c r="MLO276" t="s">
        <v>362</v>
      </c>
      <c r="MLP276" t="s">
        <v>362</v>
      </c>
      <c r="MLQ276" t="s">
        <v>362</v>
      </c>
      <c r="MLR276" t="s">
        <v>362</v>
      </c>
      <c r="MLS276" t="s">
        <v>362</v>
      </c>
      <c r="MLT276" t="s">
        <v>362</v>
      </c>
      <c r="MLU276" t="s">
        <v>362</v>
      </c>
      <c r="MLV276" t="s">
        <v>362</v>
      </c>
      <c r="MLW276" t="s">
        <v>362</v>
      </c>
      <c r="MLX276" t="s">
        <v>362</v>
      </c>
      <c r="MLY276" t="s">
        <v>362</v>
      </c>
      <c r="MLZ276" t="s">
        <v>362</v>
      </c>
      <c r="MMA276" t="s">
        <v>362</v>
      </c>
      <c r="MMB276" t="s">
        <v>362</v>
      </c>
      <c r="MMC276" t="s">
        <v>362</v>
      </c>
      <c r="MMD276" t="s">
        <v>362</v>
      </c>
      <c r="MME276" t="s">
        <v>362</v>
      </c>
      <c r="MMF276" t="s">
        <v>362</v>
      </c>
      <c r="MMG276" t="s">
        <v>362</v>
      </c>
      <c r="MMH276" t="s">
        <v>362</v>
      </c>
      <c r="MMI276" t="s">
        <v>362</v>
      </c>
      <c r="MMJ276" t="s">
        <v>362</v>
      </c>
      <c r="MMK276" t="s">
        <v>362</v>
      </c>
      <c r="MML276" t="s">
        <v>362</v>
      </c>
      <c r="MMM276" t="s">
        <v>362</v>
      </c>
      <c r="MMN276" t="s">
        <v>362</v>
      </c>
      <c r="MMO276" t="s">
        <v>362</v>
      </c>
      <c r="MMP276" t="s">
        <v>362</v>
      </c>
      <c r="MMQ276" t="s">
        <v>362</v>
      </c>
      <c r="MMR276" t="s">
        <v>362</v>
      </c>
      <c r="MMS276" t="s">
        <v>362</v>
      </c>
      <c r="MMT276" t="s">
        <v>362</v>
      </c>
      <c r="MMU276" t="s">
        <v>362</v>
      </c>
      <c r="MMV276" t="s">
        <v>362</v>
      </c>
      <c r="MMW276" t="s">
        <v>362</v>
      </c>
      <c r="MMX276" t="s">
        <v>362</v>
      </c>
      <c r="MMY276" t="s">
        <v>362</v>
      </c>
      <c r="MMZ276" t="s">
        <v>362</v>
      </c>
      <c r="MNA276" t="s">
        <v>362</v>
      </c>
      <c r="MNB276" t="s">
        <v>362</v>
      </c>
      <c r="MNC276" t="s">
        <v>362</v>
      </c>
      <c r="MND276" t="s">
        <v>362</v>
      </c>
      <c r="MNE276" t="s">
        <v>362</v>
      </c>
      <c r="MNF276" t="s">
        <v>362</v>
      </c>
      <c r="MNG276" t="s">
        <v>362</v>
      </c>
      <c r="MNH276" t="s">
        <v>362</v>
      </c>
      <c r="MNI276" t="s">
        <v>362</v>
      </c>
      <c r="MNJ276" t="s">
        <v>362</v>
      </c>
      <c r="MNK276" t="s">
        <v>362</v>
      </c>
      <c r="MNL276" t="s">
        <v>362</v>
      </c>
      <c r="MNM276" t="s">
        <v>362</v>
      </c>
      <c r="MNN276" t="s">
        <v>362</v>
      </c>
      <c r="MNO276" t="s">
        <v>362</v>
      </c>
      <c r="MNP276" t="s">
        <v>362</v>
      </c>
      <c r="MNQ276" t="s">
        <v>362</v>
      </c>
      <c r="MNR276" t="s">
        <v>362</v>
      </c>
      <c r="MNS276" t="s">
        <v>362</v>
      </c>
      <c r="MNT276" t="s">
        <v>362</v>
      </c>
      <c r="MNU276" t="s">
        <v>362</v>
      </c>
      <c r="MNV276" t="s">
        <v>362</v>
      </c>
      <c r="MNW276" t="s">
        <v>362</v>
      </c>
      <c r="MNX276" t="s">
        <v>362</v>
      </c>
      <c r="MNY276" t="s">
        <v>362</v>
      </c>
      <c r="MNZ276" t="s">
        <v>362</v>
      </c>
      <c r="MOA276" t="s">
        <v>362</v>
      </c>
      <c r="MOB276" t="s">
        <v>362</v>
      </c>
      <c r="MOC276" t="s">
        <v>362</v>
      </c>
      <c r="MOD276" t="s">
        <v>362</v>
      </c>
      <c r="MOE276" t="s">
        <v>362</v>
      </c>
      <c r="MOF276" t="s">
        <v>362</v>
      </c>
      <c r="MOG276" t="s">
        <v>362</v>
      </c>
      <c r="MOH276" t="s">
        <v>362</v>
      </c>
      <c r="MOI276" t="s">
        <v>362</v>
      </c>
      <c r="MOJ276" t="s">
        <v>362</v>
      </c>
      <c r="MOK276" t="s">
        <v>362</v>
      </c>
      <c r="MOL276" t="s">
        <v>362</v>
      </c>
      <c r="MOM276" t="s">
        <v>362</v>
      </c>
      <c r="MON276" t="s">
        <v>362</v>
      </c>
      <c r="MOO276" t="s">
        <v>362</v>
      </c>
      <c r="MOP276" t="s">
        <v>362</v>
      </c>
      <c r="MOQ276" t="s">
        <v>362</v>
      </c>
      <c r="MOR276" t="s">
        <v>362</v>
      </c>
      <c r="MOS276" t="s">
        <v>362</v>
      </c>
      <c r="MOT276" t="s">
        <v>362</v>
      </c>
      <c r="MOU276" t="s">
        <v>362</v>
      </c>
      <c r="MOV276" t="s">
        <v>362</v>
      </c>
      <c r="MOW276" t="s">
        <v>362</v>
      </c>
      <c r="MOX276" t="s">
        <v>362</v>
      </c>
      <c r="MOY276" t="s">
        <v>362</v>
      </c>
      <c r="MOZ276" t="s">
        <v>362</v>
      </c>
      <c r="MPA276" t="s">
        <v>362</v>
      </c>
      <c r="MPB276" t="s">
        <v>362</v>
      </c>
      <c r="MPC276" t="s">
        <v>362</v>
      </c>
      <c r="MPD276" t="s">
        <v>362</v>
      </c>
      <c r="MPE276" t="s">
        <v>362</v>
      </c>
      <c r="MPF276" t="s">
        <v>362</v>
      </c>
      <c r="MPG276" t="s">
        <v>362</v>
      </c>
      <c r="MPH276" t="s">
        <v>362</v>
      </c>
      <c r="MPI276" t="s">
        <v>362</v>
      </c>
      <c r="MPJ276" t="s">
        <v>362</v>
      </c>
      <c r="MPK276" t="s">
        <v>362</v>
      </c>
      <c r="MPL276" t="s">
        <v>362</v>
      </c>
      <c r="MPM276" t="s">
        <v>362</v>
      </c>
      <c r="MPN276" t="s">
        <v>362</v>
      </c>
      <c r="MPO276" t="s">
        <v>362</v>
      </c>
      <c r="MPP276" t="s">
        <v>362</v>
      </c>
      <c r="MPQ276" t="s">
        <v>362</v>
      </c>
      <c r="MPR276" t="s">
        <v>362</v>
      </c>
      <c r="MPS276" t="s">
        <v>362</v>
      </c>
      <c r="MPT276" t="s">
        <v>362</v>
      </c>
      <c r="MPU276" t="s">
        <v>362</v>
      </c>
      <c r="MPV276" t="s">
        <v>362</v>
      </c>
      <c r="MPW276" t="s">
        <v>362</v>
      </c>
      <c r="MPX276" t="s">
        <v>362</v>
      </c>
      <c r="MPY276" t="s">
        <v>362</v>
      </c>
      <c r="MPZ276" t="s">
        <v>362</v>
      </c>
      <c r="MQA276" t="s">
        <v>362</v>
      </c>
      <c r="MQB276" t="s">
        <v>362</v>
      </c>
      <c r="MQC276" t="s">
        <v>362</v>
      </c>
      <c r="MQD276" t="s">
        <v>362</v>
      </c>
      <c r="MQE276" t="s">
        <v>362</v>
      </c>
      <c r="MQF276" t="s">
        <v>362</v>
      </c>
      <c r="MQG276" t="s">
        <v>362</v>
      </c>
      <c r="MQH276" t="s">
        <v>362</v>
      </c>
      <c r="MQI276" t="s">
        <v>362</v>
      </c>
      <c r="MQJ276" t="s">
        <v>362</v>
      </c>
      <c r="MQK276" t="s">
        <v>362</v>
      </c>
      <c r="MQL276" t="s">
        <v>362</v>
      </c>
      <c r="MQM276" t="s">
        <v>362</v>
      </c>
      <c r="MQN276" t="s">
        <v>362</v>
      </c>
      <c r="MQO276" t="s">
        <v>362</v>
      </c>
      <c r="MQP276" t="s">
        <v>362</v>
      </c>
      <c r="MQQ276" t="s">
        <v>362</v>
      </c>
      <c r="MQR276" t="s">
        <v>362</v>
      </c>
      <c r="MQS276" t="s">
        <v>362</v>
      </c>
      <c r="MQT276" t="s">
        <v>362</v>
      </c>
      <c r="MQU276" t="s">
        <v>362</v>
      </c>
      <c r="MQV276" t="s">
        <v>362</v>
      </c>
      <c r="MQW276" t="s">
        <v>362</v>
      </c>
      <c r="MQX276" t="s">
        <v>362</v>
      </c>
      <c r="MQY276" t="s">
        <v>362</v>
      </c>
      <c r="MQZ276" t="s">
        <v>362</v>
      </c>
      <c r="MRA276" t="s">
        <v>362</v>
      </c>
      <c r="MRB276" t="s">
        <v>362</v>
      </c>
      <c r="MRC276" t="s">
        <v>362</v>
      </c>
      <c r="MRD276" t="s">
        <v>362</v>
      </c>
      <c r="MRE276" t="s">
        <v>362</v>
      </c>
      <c r="MRF276" t="s">
        <v>362</v>
      </c>
      <c r="MRG276" t="s">
        <v>362</v>
      </c>
      <c r="MRH276" t="s">
        <v>362</v>
      </c>
      <c r="MRI276" t="s">
        <v>362</v>
      </c>
      <c r="MRJ276" t="s">
        <v>362</v>
      </c>
      <c r="MRK276" t="s">
        <v>362</v>
      </c>
      <c r="MRL276" t="s">
        <v>362</v>
      </c>
      <c r="MRM276" t="s">
        <v>362</v>
      </c>
      <c r="MRN276" t="s">
        <v>362</v>
      </c>
      <c r="MRO276" t="s">
        <v>362</v>
      </c>
      <c r="MRP276" t="s">
        <v>362</v>
      </c>
      <c r="MRQ276" t="s">
        <v>362</v>
      </c>
      <c r="MRR276" t="s">
        <v>362</v>
      </c>
      <c r="MRS276" t="s">
        <v>362</v>
      </c>
      <c r="MRT276" t="s">
        <v>362</v>
      </c>
      <c r="MRU276" t="s">
        <v>362</v>
      </c>
      <c r="MRV276" t="s">
        <v>362</v>
      </c>
      <c r="MRW276" t="s">
        <v>362</v>
      </c>
      <c r="MRX276" t="s">
        <v>362</v>
      </c>
      <c r="MRY276" t="s">
        <v>362</v>
      </c>
      <c r="MRZ276" t="s">
        <v>362</v>
      </c>
      <c r="MSA276" t="s">
        <v>362</v>
      </c>
      <c r="MSB276" t="s">
        <v>362</v>
      </c>
      <c r="MSC276" t="s">
        <v>362</v>
      </c>
      <c r="MSD276" t="s">
        <v>362</v>
      </c>
      <c r="MSE276" t="s">
        <v>362</v>
      </c>
      <c r="MSF276" t="s">
        <v>362</v>
      </c>
      <c r="MSG276" t="s">
        <v>362</v>
      </c>
      <c r="MSH276" t="s">
        <v>362</v>
      </c>
      <c r="MSI276" t="s">
        <v>362</v>
      </c>
      <c r="MSJ276" t="s">
        <v>362</v>
      </c>
      <c r="MSK276" t="s">
        <v>362</v>
      </c>
      <c r="MSL276" t="s">
        <v>362</v>
      </c>
      <c r="MSM276" t="s">
        <v>362</v>
      </c>
      <c r="MSN276" t="s">
        <v>362</v>
      </c>
      <c r="MSO276" t="s">
        <v>362</v>
      </c>
      <c r="MSP276" t="s">
        <v>362</v>
      </c>
      <c r="MSQ276" t="s">
        <v>362</v>
      </c>
      <c r="MSR276" t="s">
        <v>362</v>
      </c>
      <c r="MSS276" t="s">
        <v>362</v>
      </c>
      <c r="MST276" t="s">
        <v>362</v>
      </c>
      <c r="MSU276" t="s">
        <v>362</v>
      </c>
      <c r="MSV276" t="s">
        <v>362</v>
      </c>
      <c r="MSW276" t="s">
        <v>362</v>
      </c>
      <c r="MSX276" t="s">
        <v>362</v>
      </c>
      <c r="MSY276" t="s">
        <v>362</v>
      </c>
      <c r="MSZ276" t="s">
        <v>362</v>
      </c>
      <c r="MTA276" t="s">
        <v>362</v>
      </c>
      <c r="MTB276" t="s">
        <v>362</v>
      </c>
      <c r="MTC276" t="s">
        <v>362</v>
      </c>
      <c r="MTD276" t="s">
        <v>362</v>
      </c>
      <c r="MTE276" t="s">
        <v>362</v>
      </c>
      <c r="MTF276" t="s">
        <v>362</v>
      </c>
      <c r="MTG276" t="s">
        <v>362</v>
      </c>
      <c r="MTH276" t="s">
        <v>362</v>
      </c>
      <c r="MTI276" t="s">
        <v>362</v>
      </c>
      <c r="MTJ276" t="s">
        <v>362</v>
      </c>
      <c r="MTK276" t="s">
        <v>362</v>
      </c>
      <c r="MTL276" t="s">
        <v>362</v>
      </c>
      <c r="MTM276" t="s">
        <v>362</v>
      </c>
      <c r="MTN276" t="s">
        <v>362</v>
      </c>
      <c r="MTO276" t="s">
        <v>362</v>
      </c>
      <c r="MTP276" t="s">
        <v>362</v>
      </c>
      <c r="MTQ276" t="s">
        <v>362</v>
      </c>
      <c r="MTR276" t="s">
        <v>362</v>
      </c>
      <c r="MTS276" t="s">
        <v>362</v>
      </c>
      <c r="MTT276" t="s">
        <v>362</v>
      </c>
      <c r="MTU276" t="s">
        <v>362</v>
      </c>
      <c r="MTV276" t="s">
        <v>362</v>
      </c>
      <c r="MTW276" t="s">
        <v>362</v>
      </c>
      <c r="MTX276" t="s">
        <v>362</v>
      </c>
      <c r="MTY276" t="s">
        <v>362</v>
      </c>
      <c r="MTZ276" t="s">
        <v>362</v>
      </c>
      <c r="MUA276" t="s">
        <v>362</v>
      </c>
      <c r="MUB276" t="s">
        <v>362</v>
      </c>
      <c r="MUC276" t="s">
        <v>362</v>
      </c>
      <c r="MUD276" t="s">
        <v>362</v>
      </c>
      <c r="MUE276" t="s">
        <v>362</v>
      </c>
      <c r="MUF276" t="s">
        <v>362</v>
      </c>
      <c r="MUG276" t="s">
        <v>362</v>
      </c>
      <c r="MUH276" t="s">
        <v>362</v>
      </c>
      <c r="MUI276" t="s">
        <v>362</v>
      </c>
      <c r="MUJ276" t="s">
        <v>362</v>
      </c>
      <c r="MUK276" t="s">
        <v>362</v>
      </c>
      <c r="MUL276" t="s">
        <v>362</v>
      </c>
      <c r="MUM276" t="s">
        <v>362</v>
      </c>
      <c r="MUN276" t="s">
        <v>362</v>
      </c>
      <c r="MUO276" t="s">
        <v>362</v>
      </c>
      <c r="MUP276" t="s">
        <v>362</v>
      </c>
      <c r="MUQ276" t="s">
        <v>362</v>
      </c>
      <c r="MUR276" t="s">
        <v>362</v>
      </c>
      <c r="MUS276" t="s">
        <v>362</v>
      </c>
      <c r="MUT276" t="s">
        <v>362</v>
      </c>
      <c r="MUU276" t="s">
        <v>362</v>
      </c>
      <c r="MUV276" t="s">
        <v>362</v>
      </c>
      <c r="MUW276" t="s">
        <v>362</v>
      </c>
      <c r="MUX276" t="s">
        <v>362</v>
      </c>
      <c r="MUY276" t="s">
        <v>362</v>
      </c>
      <c r="MUZ276" t="s">
        <v>362</v>
      </c>
      <c r="MVA276" t="s">
        <v>362</v>
      </c>
      <c r="MVB276" t="s">
        <v>362</v>
      </c>
      <c r="MVC276" t="s">
        <v>362</v>
      </c>
      <c r="MVD276" t="s">
        <v>362</v>
      </c>
      <c r="MVE276" t="s">
        <v>362</v>
      </c>
      <c r="MVF276" t="s">
        <v>362</v>
      </c>
      <c r="MVG276" t="s">
        <v>362</v>
      </c>
      <c r="MVH276" t="s">
        <v>362</v>
      </c>
      <c r="MVI276" t="s">
        <v>362</v>
      </c>
      <c r="MVJ276" t="s">
        <v>362</v>
      </c>
      <c r="MVK276" t="s">
        <v>362</v>
      </c>
      <c r="MVL276" t="s">
        <v>362</v>
      </c>
      <c r="MVM276" t="s">
        <v>362</v>
      </c>
      <c r="MVN276" t="s">
        <v>362</v>
      </c>
      <c r="MVO276" t="s">
        <v>362</v>
      </c>
      <c r="MVP276" t="s">
        <v>362</v>
      </c>
      <c r="MVQ276" t="s">
        <v>362</v>
      </c>
      <c r="MVR276" t="s">
        <v>362</v>
      </c>
      <c r="MVS276" t="s">
        <v>362</v>
      </c>
      <c r="MVT276" t="s">
        <v>362</v>
      </c>
      <c r="MVU276" t="s">
        <v>362</v>
      </c>
      <c r="MVV276" t="s">
        <v>362</v>
      </c>
      <c r="MVW276" t="s">
        <v>362</v>
      </c>
      <c r="MVX276" t="s">
        <v>362</v>
      </c>
      <c r="MVY276" t="s">
        <v>362</v>
      </c>
      <c r="MVZ276" t="s">
        <v>362</v>
      </c>
      <c r="MWA276" t="s">
        <v>362</v>
      </c>
      <c r="MWB276" t="s">
        <v>362</v>
      </c>
      <c r="MWC276" t="s">
        <v>362</v>
      </c>
      <c r="MWD276" t="s">
        <v>362</v>
      </c>
      <c r="MWE276" t="s">
        <v>362</v>
      </c>
      <c r="MWF276" t="s">
        <v>362</v>
      </c>
      <c r="MWG276" t="s">
        <v>362</v>
      </c>
      <c r="MWH276" t="s">
        <v>362</v>
      </c>
      <c r="MWI276" t="s">
        <v>362</v>
      </c>
      <c r="MWJ276" t="s">
        <v>362</v>
      </c>
      <c r="MWK276" t="s">
        <v>362</v>
      </c>
      <c r="MWL276" t="s">
        <v>362</v>
      </c>
      <c r="MWM276" t="s">
        <v>362</v>
      </c>
      <c r="MWN276" t="s">
        <v>362</v>
      </c>
      <c r="MWO276" t="s">
        <v>362</v>
      </c>
      <c r="MWP276" t="s">
        <v>362</v>
      </c>
      <c r="MWQ276" t="s">
        <v>362</v>
      </c>
      <c r="MWR276" t="s">
        <v>362</v>
      </c>
      <c r="MWS276" t="s">
        <v>362</v>
      </c>
      <c r="MWT276" t="s">
        <v>362</v>
      </c>
      <c r="MWU276" t="s">
        <v>362</v>
      </c>
      <c r="MWV276" t="s">
        <v>362</v>
      </c>
      <c r="MWW276" t="s">
        <v>362</v>
      </c>
      <c r="MWX276" t="s">
        <v>362</v>
      </c>
      <c r="MWY276" t="s">
        <v>362</v>
      </c>
      <c r="MWZ276" t="s">
        <v>362</v>
      </c>
      <c r="MXA276" t="s">
        <v>362</v>
      </c>
      <c r="MXB276" t="s">
        <v>362</v>
      </c>
      <c r="MXC276" t="s">
        <v>362</v>
      </c>
      <c r="MXD276" t="s">
        <v>362</v>
      </c>
      <c r="MXE276" t="s">
        <v>362</v>
      </c>
      <c r="MXF276" t="s">
        <v>362</v>
      </c>
      <c r="MXG276" t="s">
        <v>362</v>
      </c>
      <c r="MXH276" t="s">
        <v>362</v>
      </c>
      <c r="MXI276" t="s">
        <v>362</v>
      </c>
      <c r="MXJ276" t="s">
        <v>362</v>
      </c>
      <c r="MXK276" t="s">
        <v>362</v>
      </c>
      <c r="MXL276" t="s">
        <v>362</v>
      </c>
      <c r="MXM276" t="s">
        <v>362</v>
      </c>
      <c r="MXN276" t="s">
        <v>362</v>
      </c>
      <c r="MXO276" t="s">
        <v>362</v>
      </c>
      <c r="MXP276" t="s">
        <v>362</v>
      </c>
      <c r="MXQ276" t="s">
        <v>362</v>
      </c>
      <c r="MXR276" t="s">
        <v>362</v>
      </c>
      <c r="MXS276" t="s">
        <v>362</v>
      </c>
      <c r="MXT276" t="s">
        <v>362</v>
      </c>
      <c r="MXU276" t="s">
        <v>362</v>
      </c>
      <c r="MXV276" t="s">
        <v>362</v>
      </c>
      <c r="MXW276" t="s">
        <v>362</v>
      </c>
      <c r="MXX276" t="s">
        <v>362</v>
      </c>
      <c r="MXY276" t="s">
        <v>362</v>
      </c>
      <c r="MXZ276" t="s">
        <v>362</v>
      </c>
      <c r="MYA276" t="s">
        <v>362</v>
      </c>
      <c r="MYB276" t="s">
        <v>362</v>
      </c>
      <c r="MYC276" t="s">
        <v>362</v>
      </c>
      <c r="MYD276" t="s">
        <v>362</v>
      </c>
      <c r="MYE276" t="s">
        <v>362</v>
      </c>
      <c r="MYF276" t="s">
        <v>362</v>
      </c>
      <c r="MYG276" t="s">
        <v>362</v>
      </c>
      <c r="MYH276" t="s">
        <v>362</v>
      </c>
      <c r="MYI276" t="s">
        <v>362</v>
      </c>
      <c r="MYJ276" t="s">
        <v>362</v>
      </c>
      <c r="MYK276" t="s">
        <v>362</v>
      </c>
      <c r="MYL276" t="s">
        <v>362</v>
      </c>
      <c r="MYM276" t="s">
        <v>362</v>
      </c>
      <c r="MYN276" t="s">
        <v>362</v>
      </c>
      <c r="MYO276" t="s">
        <v>362</v>
      </c>
      <c r="MYP276" t="s">
        <v>362</v>
      </c>
      <c r="MYQ276" t="s">
        <v>362</v>
      </c>
      <c r="MYR276" t="s">
        <v>362</v>
      </c>
      <c r="MYS276" t="s">
        <v>362</v>
      </c>
      <c r="MYT276" t="s">
        <v>362</v>
      </c>
      <c r="MYU276" t="s">
        <v>362</v>
      </c>
      <c r="MYV276" t="s">
        <v>362</v>
      </c>
      <c r="MYW276" t="s">
        <v>362</v>
      </c>
      <c r="MYX276" t="s">
        <v>362</v>
      </c>
      <c r="MYY276" t="s">
        <v>362</v>
      </c>
      <c r="MYZ276" t="s">
        <v>362</v>
      </c>
      <c r="MZA276" t="s">
        <v>362</v>
      </c>
      <c r="MZB276" t="s">
        <v>362</v>
      </c>
      <c r="MZC276" t="s">
        <v>362</v>
      </c>
      <c r="MZD276" t="s">
        <v>362</v>
      </c>
      <c r="MZE276" t="s">
        <v>362</v>
      </c>
      <c r="MZF276" t="s">
        <v>362</v>
      </c>
      <c r="MZG276" t="s">
        <v>362</v>
      </c>
      <c r="MZH276" t="s">
        <v>362</v>
      </c>
      <c r="MZI276" t="s">
        <v>362</v>
      </c>
      <c r="MZJ276" t="s">
        <v>362</v>
      </c>
      <c r="MZK276" t="s">
        <v>362</v>
      </c>
      <c r="MZL276" t="s">
        <v>362</v>
      </c>
      <c r="MZM276" t="s">
        <v>362</v>
      </c>
      <c r="MZN276" t="s">
        <v>362</v>
      </c>
      <c r="MZO276" t="s">
        <v>362</v>
      </c>
      <c r="MZP276" t="s">
        <v>362</v>
      </c>
      <c r="MZQ276" t="s">
        <v>362</v>
      </c>
      <c r="MZR276" t="s">
        <v>362</v>
      </c>
      <c r="MZS276" t="s">
        <v>362</v>
      </c>
      <c r="MZT276" t="s">
        <v>362</v>
      </c>
      <c r="MZU276" t="s">
        <v>362</v>
      </c>
      <c r="MZV276" t="s">
        <v>362</v>
      </c>
      <c r="MZW276" t="s">
        <v>362</v>
      </c>
      <c r="MZX276" t="s">
        <v>362</v>
      </c>
      <c r="MZY276" t="s">
        <v>362</v>
      </c>
      <c r="MZZ276" t="s">
        <v>362</v>
      </c>
      <c r="NAA276" t="s">
        <v>362</v>
      </c>
      <c r="NAB276" t="s">
        <v>362</v>
      </c>
      <c r="NAC276" t="s">
        <v>362</v>
      </c>
      <c r="NAD276" t="s">
        <v>362</v>
      </c>
      <c r="NAE276" t="s">
        <v>362</v>
      </c>
      <c r="NAF276" t="s">
        <v>362</v>
      </c>
      <c r="NAG276" t="s">
        <v>362</v>
      </c>
      <c r="NAH276" t="s">
        <v>362</v>
      </c>
      <c r="NAI276" t="s">
        <v>362</v>
      </c>
      <c r="NAJ276" t="s">
        <v>362</v>
      </c>
      <c r="NAK276" t="s">
        <v>362</v>
      </c>
      <c r="NAL276" t="s">
        <v>362</v>
      </c>
      <c r="NAM276" t="s">
        <v>362</v>
      </c>
      <c r="NAN276" t="s">
        <v>362</v>
      </c>
      <c r="NAO276" t="s">
        <v>362</v>
      </c>
      <c r="NAP276" t="s">
        <v>362</v>
      </c>
      <c r="NAQ276" t="s">
        <v>362</v>
      </c>
      <c r="NAR276" t="s">
        <v>362</v>
      </c>
      <c r="NAS276" t="s">
        <v>362</v>
      </c>
      <c r="NAT276" t="s">
        <v>362</v>
      </c>
      <c r="NAU276" t="s">
        <v>362</v>
      </c>
      <c r="NAV276" t="s">
        <v>362</v>
      </c>
      <c r="NAW276" t="s">
        <v>362</v>
      </c>
      <c r="NAX276" t="s">
        <v>362</v>
      </c>
      <c r="NAY276" t="s">
        <v>362</v>
      </c>
      <c r="NAZ276" t="s">
        <v>362</v>
      </c>
      <c r="NBA276" t="s">
        <v>362</v>
      </c>
      <c r="NBB276" t="s">
        <v>362</v>
      </c>
      <c r="NBC276" t="s">
        <v>362</v>
      </c>
      <c r="NBD276" t="s">
        <v>362</v>
      </c>
      <c r="NBE276" t="s">
        <v>362</v>
      </c>
      <c r="NBF276" t="s">
        <v>362</v>
      </c>
      <c r="NBG276" t="s">
        <v>362</v>
      </c>
      <c r="NBH276" t="s">
        <v>362</v>
      </c>
      <c r="NBI276" t="s">
        <v>362</v>
      </c>
      <c r="NBJ276" t="s">
        <v>362</v>
      </c>
      <c r="NBK276" t="s">
        <v>362</v>
      </c>
      <c r="NBL276" t="s">
        <v>362</v>
      </c>
      <c r="NBM276" t="s">
        <v>362</v>
      </c>
      <c r="NBN276" t="s">
        <v>362</v>
      </c>
      <c r="NBO276" t="s">
        <v>362</v>
      </c>
      <c r="NBP276" t="s">
        <v>362</v>
      </c>
      <c r="NBQ276" t="s">
        <v>362</v>
      </c>
      <c r="NBR276" t="s">
        <v>362</v>
      </c>
      <c r="NBS276" t="s">
        <v>362</v>
      </c>
      <c r="NBT276" t="s">
        <v>362</v>
      </c>
      <c r="NBU276" t="s">
        <v>362</v>
      </c>
      <c r="NBV276" t="s">
        <v>362</v>
      </c>
      <c r="NBW276" t="s">
        <v>362</v>
      </c>
      <c r="NBX276" t="s">
        <v>362</v>
      </c>
      <c r="NBY276" t="s">
        <v>362</v>
      </c>
      <c r="NBZ276" t="s">
        <v>362</v>
      </c>
      <c r="NCA276" t="s">
        <v>362</v>
      </c>
      <c r="NCB276" t="s">
        <v>362</v>
      </c>
      <c r="NCC276" t="s">
        <v>362</v>
      </c>
      <c r="NCD276" t="s">
        <v>362</v>
      </c>
      <c r="NCE276" t="s">
        <v>362</v>
      </c>
      <c r="NCF276" t="s">
        <v>362</v>
      </c>
      <c r="NCG276" t="s">
        <v>362</v>
      </c>
      <c r="NCH276" t="s">
        <v>362</v>
      </c>
      <c r="NCI276" t="s">
        <v>362</v>
      </c>
      <c r="NCJ276" t="s">
        <v>362</v>
      </c>
      <c r="NCK276" t="s">
        <v>362</v>
      </c>
      <c r="NCL276" t="s">
        <v>362</v>
      </c>
      <c r="NCM276" t="s">
        <v>362</v>
      </c>
      <c r="NCN276" t="s">
        <v>362</v>
      </c>
      <c r="NCO276" t="s">
        <v>362</v>
      </c>
      <c r="NCP276" t="s">
        <v>362</v>
      </c>
      <c r="NCQ276" t="s">
        <v>362</v>
      </c>
      <c r="NCR276" t="s">
        <v>362</v>
      </c>
      <c r="NCS276" t="s">
        <v>362</v>
      </c>
      <c r="NCT276" t="s">
        <v>362</v>
      </c>
      <c r="NCU276" t="s">
        <v>362</v>
      </c>
      <c r="NCV276" t="s">
        <v>362</v>
      </c>
      <c r="NCW276" t="s">
        <v>362</v>
      </c>
      <c r="NCX276" t="s">
        <v>362</v>
      </c>
      <c r="NCY276" t="s">
        <v>362</v>
      </c>
      <c r="NCZ276" t="s">
        <v>362</v>
      </c>
      <c r="NDA276" t="s">
        <v>362</v>
      </c>
      <c r="NDB276" t="s">
        <v>362</v>
      </c>
      <c r="NDC276" t="s">
        <v>362</v>
      </c>
      <c r="NDD276" t="s">
        <v>362</v>
      </c>
      <c r="NDE276" t="s">
        <v>362</v>
      </c>
      <c r="NDF276" t="s">
        <v>362</v>
      </c>
      <c r="NDG276" t="s">
        <v>362</v>
      </c>
      <c r="NDH276" t="s">
        <v>362</v>
      </c>
      <c r="NDI276" t="s">
        <v>362</v>
      </c>
      <c r="NDJ276" t="s">
        <v>362</v>
      </c>
      <c r="NDK276" t="s">
        <v>362</v>
      </c>
      <c r="NDL276" t="s">
        <v>362</v>
      </c>
      <c r="NDM276" t="s">
        <v>362</v>
      </c>
      <c r="NDN276" t="s">
        <v>362</v>
      </c>
      <c r="NDO276" t="s">
        <v>362</v>
      </c>
      <c r="NDP276" t="s">
        <v>362</v>
      </c>
      <c r="NDQ276" t="s">
        <v>362</v>
      </c>
      <c r="NDR276" t="s">
        <v>362</v>
      </c>
      <c r="NDS276" t="s">
        <v>362</v>
      </c>
      <c r="NDT276" t="s">
        <v>362</v>
      </c>
      <c r="NDU276" t="s">
        <v>362</v>
      </c>
      <c r="NDV276" t="s">
        <v>362</v>
      </c>
      <c r="NDW276" t="s">
        <v>362</v>
      </c>
      <c r="NDX276" t="s">
        <v>362</v>
      </c>
      <c r="NDY276" t="s">
        <v>362</v>
      </c>
      <c r="NDZ276" t="s">
        <v>362</v>
      </c>
      <c r="NEA276" t="s">
        <v>362</v>
      </c>
      <c r="NEB276" t="s">
        <v>362</v>
      </c>
      <c r="NEC276" t="s">
        <v>362</v>
      </c>
      <c r="NED276" t="s">
        <v>362</v>
      </c>
      <c r="NEE276" t="s">
        <v>362</v>
      </c>
      <c r="NEF276" t="s">
        <v>362</v>
      </c>
      <c r="NEG276" t="s">
        <v>362</v>
      </c>
      <c r="NEH276" t="s">
        <v>362</v>
      </c>
      <c r="NEI276" t="s">
        <v>362</v>
      </c>
      <c r="NEJ276" t="s">
        <v>362</v>
      </c>
      <c r="NEK276" t="s">
        <v>362</v>
      </c>
      <c r="NEL276" t="s">
        <v>362</v>
      </c>
      <c r="NEM276" t="s">
        <v>362</v>
      </c>
      <c r="NEN276" t="s">
        <v>362</v>
      </c>
      <c r="NEO276" t="s">
        <v>362</v>
      </c>
      <c r="NEP276" t="s">
        <v>362</v>
      </c>
      <c r="NEQ276" t="s">
        <v>362</v>
      </c>
      <c r="NER276" t="s">
        <v>362</v>
      </c>
      <c r="NES276" t="s">
        <v>362</v>
      </c>
      <c r="NET276" t="s">
        <v>362</v>
      </c>
      <c r="NEU276" t="s">
        <v>362</v>
      </c>
      <c r="NEV276" t="s">
        <v>362</v>
      </c>
      <c r="NEW276" t="s">
        <v>362</v>
      </c>
      <c r="NEX276" t="s">
        <v>362</v>
      </c>
      <c r="NEY276" t="s">
        <v>362</v>
      </c>
      <c r="NEZ276" t="s">
        <v>362</v>
      </c>
      <c r="NFA276" t="s">
        <v>362</v>
      </c>
      <c r="NFB276" t="s">
        <v>362</v>
      </c>
      <c r="NFC276" t="s">
        <v>362</v>
      </c>
      <c r="NFD276" t="s">
        <v>362</v>
      </c>
      <c r="NFE276" t="s">
        <v>362</v>
      </c>
      <c r="NFF276" t="s">
        <v>362</v>
      </c>
      <c r="NFG276" t="s">
        <v>362</v>
      </c>
      <c r="NFH276" t="s">
        <v>362</v>
      </c>
      <c r="NFI276" t="s">
        <v>362</v>
      </c>
      <c r="NFJ276" t="s">
        <v>362</v>
      </c>
      <c r="NFK276" t="s">
        <v>362</v>
      </c>
      <c r="NFL276" t="s">
        <v>362</v>
      </c>
      <c r="NFM276" t="s">
        <v>362</v>
      </c>
      <c r="NFN276" t="s">
        <v>362</v>
      </c>
      <c r="NFO276" t="s">
        <v>362</v>
      </c>
      <c r="NFP276" t="s">
        <v>362</v>
      </c>
      <c r="NFQ276" t="s">
        <v>362</v>
      </c>
      <c r="NFR276" t="s">
        <v>362</v>
      </c>
      <c r="NFS276" t="s">
        <v>362</v>
      </c>
      <c r="NFT276" t="s">
        <v>362</v>
      </c>
      <c r="NFU276" t="s">
        <v>362</v>
      </c>
      <c r="NFV276" t="s">
        <v>362</v>
      </c>
      <c r="NFW276" t="s">
        <v>362</v>
      </c>
      <c r="NFX276" t="s">
        <v>362</v>
      </c>
      <c r="NFY276" t="s">
        <v>362</v>
      </c>
      <c r="NFZ276" t="s">
        <v>362</v>
      </c>
      <c r="NGA276" t="s">
        <v>362</v>
      </c>
      <c r="NGB276" t="s">
        <v>362</v>
      </c>
      <c r="NGC276" t="s">
        <v>362</v>
      </c>
      <c r="NGD276" t="s">
        <v>362</v>
      </c>
      <c r="NGE276" t="s">
        <v>362</v>
      </c>
      <c r="NGF276" t="s">
        <v>362</v>
      </c>
      <c r="NGG276" t="s">
        <v>362</v>
      </c>
      <c r="NGH276" t="s">
        <v>362</v>
      </c>
      <c r="NGI276" t="s">
        <v>362</v>
      </c>
      <c r="NGJ276" t="s">
        <v>362</v>
      </c>
      <c r="NGK276" t="s">
        <v>362</v>
      </c>
      <c r="NGL276" t="s">
        <v>362</v>
      </c>
      <c r="NGM276" t="s">
        <v>362</v>
      </c>
      <c r="NGN276" t="s">
        <v>362</v>
      </c>
      <c r="NGO276" t="s">
        <v>362</v>
      </c>
      <c r="NGP276" t="s">
        <v>362</v>
      </c>
      <c r="NGQ276" t="s">
        <v>362</v>
      </c>
      <c r="NGR276" t="s">
        <v>362</v>
      </c>
      <c r="NGS276" t="s">
        <v>362</v>
      </c>
      <c r="NGT276" t="s">
        <v>362</v>
      </c>
      <c r="NGU276" t="s">
        <v>362</v>
      </c>
      <c r="NGV276" t="s">
        <v>362</v>
      </c>
      <c r="NGW276" t="s">
        <v>362</v>
      </c>
      <c r="NGX276" t="s">
        <v>362</v>
      </c>
      <c r="NGY276" t="s">
        <v>362</v>
      </c>
      <c r="NGZ276" t="s">
        <v>362</v>
      </c>
      <c r="NHA276" t="s">
        <v>362</v>
      </c>
      <c r="NHB276" t="s">
        <v>362</v>
      </c>
      <c r="NHC276" t="s">
        <v>362</v>
      </c>
      <c r="NHD276" t="s">
        <v>362</v>
      </c>
      <c r="NHE276" t="s">
        <v>362</v>
      </c>
      <c r="NHF276" t="s">
        <v>362</v>
      </c>
      <c r="NHG276" t="s">
        <v>362</v>
      </c>
      <c r="NHH276" t="s">
        <v>362</v>
      </c>
      <c r="NHI276" t="s">
        <v>362</v>
      </c>
      <c r="NHJ276" t="s">
        <v>362</v>
      </c>
      <c r="NHK276" t="s">
        <v>362</v>
      </c>
      <c r="NHL276" t="s">
        <v>362</v>
      </c>
      <c r="NHM276" t="s">
        <v>362</v>
      </c>
      <c r="NHN276" t="s">
        <v>362</v>
      </c>
      <c r="NHO276" t="s">
        <v>362</v>
      </c>
      <c r="NHP276" t="s">
        <v>362</v>
      </c>
      <c r="NHQ276" t="s">
        <v>362</v>
      </c>
      <c r="NHR276" t="s">
        <v>362</v>
      </c>
      <c r="NHS276" t="s">
        <v>362</v>
      </c>
      <c r="NHT276" t="s">
        <v>362</v>
      </c>
      <c r="NHU276" t="s">
        <v>362</v>
      </c>
      <c r="NHV276" t="s">
        <v>362</v>
      </c>
      <c r="NHW276" t="s">
        <v>362</v>
      </c>
      <c r="NHX276" t="s">
        <v>362</v>
      </c>
      <c r="NHY276" t="s">
        <v>362</v>
      </c>
      <c r="NHZ276" t="s">
        <v>362</v>
      </c>
      <c r="NIA276" t="s">
        <v>362</v>
      </c>
      <c r="NIB276" t="s">
        <v>362</v>
      </c>
      <c r="NIC276" t="s">
        <v>362</v>
      </c>
      <c r="NID276" t="s">
        <v>362</v>
      </c>
      <c r="NIE276" t="s">
        <v>362</v>
      </c>
      <c r="NIF276" t="s">
        <v>362</v>
      </c>
      <c r="NIG276" t="s">
        <v>362</v>
      </c>
      <c r="NIH276" t="s">
        <v>362</v>
      </c>
      <c r="NII276" t="s">
        <v>362</v>
      </c>
      <c r="NIJ276" t="s">
        <v>362</v>
      </c>
      <c r="NIK276" t="s">
        <v>362</v>
      </c>
      <c r="NIL276" t="s">
        <v>362</v>
      </c>
      <c r="NIM276" t="s">
        <v>362</v>
      </c>
      <c r="NIN276" t="s">
        <v>362</v>
      </c>
      <c r="NIO276" t="s">
        <v>362</v>
      </c>
      <c r="NIP276" t="s">
        <v>362</v>
      </c>
      <c r="NIQ276" t="s">
        <v>362</v>
      </c>
      <c r="NIR276" t="s">
        <v>362</v>
      </c>
      <c r="NIS276" t="s">
        <v>362</v>
      </c>
      <c r="NIT276" t="s">
        <v>362</v>
      </c>
      <c r="NIU276" t="s">
        <v>362</v>
      </c>
      <c r="NIV276" t="s">
        <v>362</v>
      </c>
      <c r="NIW276" t="s">
        <v>362</v>
      </c>
      <c r="NIX276" t="s">
        <v>362</v>
      </c>
      <c r="NIY276" t="s">
        <v>362</v>
      </c>
      <c r="NIZ276" t="s">
        <v>362</v>
      </c>
      <c r="NJA276" t="s">
        <v>362</v>
      </c>
      <c r="NJB276" t="s">
        <v>362</v>
      </c>
      <c r="NJC276" t="s">
        <v>362</v>
      </c>
      <c r="NJD276" t="s">
        <v>362</v>
      </c>
      <c r="NJE276" t="s">
        <v>362</v>
      </c>
      <c r="NJF276" t="s">
        <v>362</v>
      </c>
      <c r="NJG276" t="s">
        <v>362</v>
      </c>
      <c r="NJH276" t="s">
        <v>362</v>
      </c>
      <c r="NJI276" t="s">
        <v>362</v>
      </c>
      <c r="NJJ276" t="s">
        <v>362</v>
      </c>
      <c r="NJK276" t="s">
        <v>362</v>
      </c>
      <c r="NJL276" t="s">
        <v>362</v>
      </c>
      <c r="NJM276" t="s">
        <v>362</v>
      </c>
      <c r="NJN276" t="s">
        <v>362</v>
      </c>
      <c r="NJO276" t="s">
        <v>362</v>
      </c>
      <c r="NJP276" t="s">
        <v>362</v>
      </c>
      <c r="NJQ276" t="s">
        <v>362</v>
      </c>
      <c r="NJR276" t="s">
        <v>362</v>
      </c>
      <c r="NJS276" t="s">
        <v>362</v>
      </c>
      <c r="NJT276" t="s">
        <v>362</v>
      </c>
      <c r="NJU276" t="s">
        <v>362</v>
      </c>
      <c r="NJV276" t="s">
        <v>362</v>
      </c>
      <c r="NJW276" t="s">
        <v>362</v>
      </c>
      <c r="NJX276" t="s">
        <v>362</v>
      </c>
      <c r="NJY276" t="s">
        <v>362</v>
      </c>
      <c r="NJZ276" t="s">
        <v>362</v>
      </c>
      <c r="NKA276" t="s">
        <v>362</v>
      </c>
      <c r="NKB276" t="s">
        <v>362</v>
      </c>
      <c r="NKC276" t="s">
        <v>362</v>
      </c>
      <c r="NKD276" t="s">
        <v>362</v>
      </c>
      <c r="NKE276" t="s">
        <v>362</v>
      </c>
      <c r="NKF276" t="s">
        <v>362</v>
      </c>
      <c r="NKG276" t="s">
        <v>362</v>
      </c>
      <c r="NKH276" t="s">
        <v>362</v>
      </c>
      <c r="NKI276" t="s">
        <v>362</v>
      </c>
      <c r="NKJ276" t="s">
        <v>362</v>
      </c>
      <c r="NKK276" t="s">
        <v>362</v>
      </c>
      <c r="NKL276" t="s">
        <v>362</v>
      </c>
      <c r="NKM276" t="s">
        <v>362</v>
      </c>
      <c r="NKN276" t="s">
        <v>362</v>
      </c>
      <c r="NKO276" t="s">
        <v>362</v>
      </c>
      <c r="NKP276" t="s">
        <v>362</v>
      </c>
      <c r="NKQ276" t="s">
        <v>362</v>
      </c>
      <c r="NKR276" t="s">
        <v>362</v>
      </c>
      <c r="NKS276" t="s">
        <v>362</v>
      </c>
      <c r="NKT276" t="s">
        <v>362</v>
      </c>
      <c r="NKU276" t="s">
        <v>362</v>
      </c>
      <c r="NKV276" t="s">
        <v>362</v>
      </c>
      <c r="NKW276" t="s">
        <v>362</v>
      </c>
      <c r="NKX276" t="s">
        <v>362</v>
      </c>
      <c r="NKY276" t="s">
        <v>362</v>
      </c>
      <c r="NKZ276" t="s">
        <v>362</v>
      </c>
      <c r="NLA276" t="s">
        <v>362</v>
      </c>
      <c r="NLB276" t="s">
        <v>362</v>
      </c>
      <c r="NLC276" t="s">
        <v>362</v>
      </c>
      <c r="NLD276" t="s">
        <v>362</v>
      </c>
      <c r="NLE276" t="s">
        <v>362</v>
      </c>
      <c r="NLF276" t="s">
        <v>362</v>
      </c>
      <c r="NLG276" t="s">
        <v>362</v>
      </c>
      <c r="NLH276" t="s">
        <v>362</v>
      </c>
      <c r="NLI276" t="s">
        <v>362</v>
      </c>
      <c r="NLJ276" t="s">
        <v>362</v>
      </c>
      <c r="NLK276" t="s">
        <v>362</v>
      </c>
      <c r="NLL276" t="s">
        <v>362</v>
      </c>
      <c r="NLM276" t="s">
        <v>362</v>
      </c>
      <c r="NLN276" t="s">
        <v>362</v>
      </c>
      <c r="NLO276" t="s">
        <v>362</v>
      </c>
      <c r="NLP276" t="s">
        <v>362</v>
      </c>
      <c r="NLQ276" t="s">
        <v>362</v>
      </c>
      <c r="NLR276" t="s">
        <v>362</v>
      </c>
      <c r="NLS276" t="s">
        <v>362</v>
      </c>
      <c r="NLT276" t="s">
        <v>362</v>
      </c>
      <c r="NLU276" t="s">
        <v>362</v>
      </c>
      <c r="NLV276" t="s">
        <v>362</v>
      </c>
      <c r="NLW276" t="s">
        <v>362</v>
      </c>
      <c r="NLX276" t="s">
        <v>362</v>
      </c>
      <c r="NLY276" t="s">
        <v>362</v>
      </c>
      <c r="NLZ276" t="s">
        <v>362</v>
      </c>
      <c r="NMA276" t="s">
        <v>362</v>
      </c>
      <c r="NMB276" t="s">
        <v>362</v>
      </c>
      <c r="NMC276" t="s">
        <v>362</v>
      </c>
      <c r="NMD276" t="s">
        <v>362</v>
      </c>
      <c r="NME276" t="s">
        <v>362</v>
      </c>
      <c r="NMF276" t="s">
        <v>362</v>
      </c>
      <c r="NMG276" t="s">
        <v>362</v>
      </c>
      <c r="NMH276" t="s">
        <v>362</v>
      </c>
      <c r="NMI276" t="s">
        <v>362</v>
      </c>
      <c r="NMJ276" t="s">
        <v>362</v>
      </c>
      <c r="NMK276" t="s">
        <v>362</v>
      </c>
      <c r="NML276" t="s">
        <v>362</v>
      </c>
      <c r="NMM276" t="s">
        <v>362</v>
      </c>
      <c r="NMN276" t="s">
        <v>362</v>
      </c>
      <c r="NMO276" t="s">
        <v>362</v>
      </c>
      <c r="NMP276" t="s">
        <v>362</v>
      </c>
      <c r="NMQ276" t="s">
        <v>362</v>
      </c>
      <c r="NMR276" t="s">
        <v>362</v>
      </c>
      <c r="NMS276" t="s">
        <v>362</v>
      </c>
      <c r="NMT276" t="s">
        <v>362</v>
      </c>
      <c r="NMU276" t="s">
        <v>362</v>
      </c>
      <c r="NMV276" t="s">
        <v>362</v>
      </c>
      <c r="NMW276" t="s">
        <v>362</v>
      </c>
      <c r="NMX276" t="s">
        <v>362</v>
      </c>
      <c r="NMY276" t="s">
        <v>362</v>
      </c>
      <c r="NMZ276" t="s">
        <v>362</v>
      </c>
      <c r="NNA276" t="s">
        <v>362</v>
      </c>
      <c r="NNB276" t="s">
        <v>362</v>
      </c>
      <c r="NNC276" t="s">
        <v>362</v>
      </c>
      <c r="NND276" t="s">
        <v>362</v>
      </c>
      <c r="NNE276" t="s">
        <v>362</v>
      </c>
      <c r="NNF276" t="s">
        <v>362</v>
      </c>
      <c r="NNG276" t="s">
        <v>362</v>
      </c>
      <c r="NNH276" t="s">
        <v>362</v>
      </c>
      <c r="NNI276" t="s">
        <v>362</v>
      </c>
      <c r="NNJ276" t="s">
        <v>362</v>
      </c>
      <c r="NNK276" t="s">
        <v>362</v>
      </c>
      <c r="NNL276" t="s">
        <v>362</v>
      </c>
      <c r="NNM276" t="s">
        <v>362</v>
      </c>
      <c r="NNN276" t="s">
        <v>362</v>
      </c>
      <c r="NNO276" t="s">
        <v>362</v>
      </c>
      <c r="NNP276" t="s">
        <v>362</v>
      </c>
      <c r="NNQ276" t="s">
        <v>362</v>
      </c>
      <c r="NNR276" t="s">
        <v>362</v>
      </c>
      <c r="NNS276" t="s">
        <v>362</v>
      </c>
      <c r="NNT276" t="s">
        <v>362</v>
      </c>
      <c r="NNU276" t="s">
        <v>362</v>
      </c>
      <c r="NNV276" t="s">
        <v>362</v>
      </c>
      <c r="NNW276" t="s">
        <v>362</v>
      </c>
      <c r="NNX276" t="s">
        <v>362</v>
      </c>
      <c r="NNY276" t="s">
        <v>362</v>
      </c>
      <c r="NNZ276" t="s">
        <v>362</v>
      </c>
      <c r="NOA276" t="s">
        <v>362</v>
      </c>
      <c r="NOB276" t="s">
        <v>362</v>
      </c>
      <c r="NOC276" t="s">
        <v>362</v>
      </c>
      <c r="NOD276" t="s">
        <v>362</v>
      </c>
      <c r="NOE276" t="s">
        <v>362</v>
      </c>
      <c r="NOF276" t="s">
        <v>362</v>
      </c>
      <c r="NOG276" t="s">
        <v>362</v>
      </c>
      <c r="NOH276" t="s">
        <v>362</v>
      </c>
      <c r="NOI276" t="s">
        <v>362</v>
      </c>
      <c r="NOJ276" t="s">
        <v>362</v>
      </c>
      <c r="NOK276" t="s">
        <v>362</v>
      </c>
      <c r="NOL276" t="s">
        <v>362</v>
      </c>
      <c r="NOM276" t="s">
        <v>362</v>
      </c>
      <c r="NON276" t="s">
        <v>362</v>
      </c>
      <c r="NOO276" t="s">
        <v>362</v>
      </c>
      <c r="NOP276" t="s">
        <v>362</v>
      </c>
      <c r="NOQ276" t="s">
        <v>362</v>
      </c>
      <c r="NOR276" t="s">
        <v>362</v>
      </c>
      <c r="NOS276" t="s">
        <v>362</v>
      </c>
      <c r="NOT276" t="s">
        <v>362</v>
      </c>
      <c r="NOU276" t="s">
        <v>362</v>
      </c>
      <c r="NOV276" t="s">
        <v>362</v>
      </c>
      <c r="NOW276" t="s">
        <v>362</v>
      </c>
      <c r="NOX276" t="s">
        <v>362</v>
      </c>
      <c r="NOY276" t="s">
        <v>362</v>
      </c>
      <c r="NOZ276" t="s">
        <v>362</v>
      </c>
      <c r="NPA276" t="s">
        <v>362</v>
      </c>
      <c r="NPB276" t="s">
        <v>362</v>
      </c>
      <c r="NPC276" t="s">
        <v>362</v>
      </c>
      <c r="NPD276" t="s">
        <v>362</v>
      </c>
      <c r="NPE276" t="s">
        <v>362</v>
      </c>
      <c r="NPF276" t="s">
        <v>362</v>
      </c>
      <c r="NPG276" t="s">
        <v>362</v>
      </c>
      <c r="NPH276" t="s">
        <v>362</v>
      </c>
      <c r="NPI276" t="s">
        <v>362</v>
      </c>
      <c r="NPJ276" t="s">
        <v>362</v>
      </c>
      <c r="NPK276" t="s">
        <v>362</v>
      </c>
      <c r="NPL276" t="s">
        <v>362</v>
      </c>
      <c r="NPM276" t="s">
        <v>362</v>
      </c>
      <c r="NPN276" t="s">
        <v>362</v>
      </c>
      <c r="NPO276" t="s">
        <v>362</v>
      </c>
      <c r="NPP276" t="s">
        <v>362</v>
      </c>
      <c r="NPQ276" t="s">
        <v>362</v>
      </c>
      <c r="NPR276" t="s">
        <v>362</v>
      </c>
      <c r="NPS276" t="s">
        <v>362</v>
      </c>
      <c r="NPT276" t="s">
        <v>362</v>
      </c>
      <c r="NPU276" t="s">
        <v>362</v>
      </c>
      <c r="NPV276" t="s">
        <v>362</v>
      </c>
      <c r="NPW276" t="s">
        <v>362</v>
      </c>
      <c r="NPX276" t="s">
        <v>362</v>
      </c>
      <c r="NPY276" t="s">
        <v>362</v>
      </c>
      <c r="NPZ276" t="s">
        <v>362</v>
      </c>
      <c r="NQA276" t="s">
        <v>362</v>
      </c>
      <c r="NQB276" t="s">
        <v>362</v>
      </c>
      <c r="NQC276" t="s">
        <v>362</v>
      </c>
      <c r="NQD276" t="s">
        <v>362</v>
      </c>
      <c r="NQE276" t="s">
        <v>362</v>
      </c>
      <c r="NQF276" t="s">
        <v>362</v>
      </c>
      <c r="NQG276" t="s">
        <v>362</v>
      </c>
      <c r="NQH276" t="s">
        <v>362</v>
      </c>
      <c r="NQI276" t="s">
        <v>362</v>
      </c>
      <c r="NQJ276" t="s">
        <v>362</v>
      </c>
      <c r="NQK276" t="s">
        <v>362</v>
      </c>
      <c r="NQL276" t="s">
        <v>362</v>
      </c>
      <c r="NQM276" t="s">
        <v>362</v>
      </c>
      <c r="NQN276" t="s">
        <v>362</v>
      </c>
      <c r="NQO276" t="s">
        <v>362</v>
      </c>
      <c r="NQP276" t="s">
        <v>362</v>
      </c>
      <c r="NQQ276" t="s">
        <v>362</v>
      </c>
      <c r="NQR276" t="s">
        <v>362</v>
      </c>
      <c r="NQS276" t="s">
        <v>362</v>
      </c>
      <c r="NQT276" t="s">
        <v>362</v>
      </c>
      <c r="NQU276" t="s">
        <v>362</v>
      </c>
      <c r="NQV276" t="s">
        <v>362</v>
      </c>
      <c r="NQW276" t="s">
        <v>362</v>
      </c>
      <c r="NQX276" t="s">
        <v>362</v>
      </c>
      <c r="NQY276" t="s">
        <v>362</v>
      </c>
      <c r="NQZ276" t="s">
        <v>362</v>
      </c>
      <c r="NRA276" t="s">
        <v>362</v>
      </c>
      <c r="NRB276" t="s">
        <v>362</v>
      </c>
      <c r="NRC276" t="s">
        <v>362</v>
      </c>
      <c r="NRD276" t="s">
        <v>362</v>
      </c>
      <c r="NRE276" t="s">
        <v>362</v>
      </c>
      <c r="NRF276" t="s">
        <v>362</v>
      </c>
      <c r="NRG276" t="s">
        <v>362</v>
      </c>
      <c r="NRH276" t="s">
        <v>362</v>
      </c>
      <c r="NRI276" t="s">
        <v>362</v>
      </c>
      <c r="NRJ276" t="s">
        <v>362</v>
      </c>
      <c r="NRK276" t="s">
        <v>362</v>
      </c>
      <c r="NRL276" t="s">
        <v>362</v>
      </c>
      <c r="NRM276" t="s">
        <v>362</v>
      </c>
      <c r="NRN276" t="s">
        <v>362</v>
      </c>
      <c r="NRO276" t="s">
        <v>362</v>
      </c>
      <c r="NRP276" t="s">
        <v>362</v>
      </c>
      <c r="NRQ276" t="s">
        <v>362</v>
      </c>
      <c r="NRR276" t="s">
        <v>362</v>
      </c>
      <c r="NRS276" t="s">
        <v>362</v>
      </c>
      <c r="NRT276" t="s">
        <v>362</v>
      </c>
      <c r="NRU276" t="s">
        <v>362</v>
      </c>
      <c r="NRV276" t="s">
        <v>362</v>
      </c>
      <c r="NRW276" t="s">
        <v>362</v>
      </c>
      <c r="NRX276" t="s">
        <v>362</v>
      </c>
      <c r="NRY276" t="s">
        <v>362</v>
      </c>
      <c r="NRZ276" t="s">
        <v>362</v>
      </c>
      <c r="NSA276" t="s">
        <v>362</v>
      </c>
      <c r="NSB276" t="s">
        <v>362</v>
      </c>
      <c r="NSC276" t="s">
        <v>362</v>
      </c>
      <c r="NSD276" t="s">
        <v>362</v>
      </c>
      <c r="NSE276" t="s">
        <v>362</v>
      </c>
      <c r="NSF276" t="s">
        <v>362</v>
      </c>
      <c r="NSG276" t="s">
        <v>362</v>
      </c>
      <c r="NSH276" t="s">
        <v>362</v>
      </c>
      <c r="NSI276" t="s">
        <v>362</v>
      </c>
      <c r="NSJ276" t="s">
        <v>362</v>
      </c>
      <c r="NSK276" t="s">
        <v>362</v>
      </c>
      <c r="NSL276" t="s">
        <v>362</v>
      </c>
      <c r="NSM276" t="s">
        <v>362</v>
      </c>
      <c r="NSN276" t="s">
        <v>362</v>
      </c>
      <c r="NSO276" t="s">
        <v>362</v>
      </c>
      <c r="NSP276" t="s">
        <v>362</v>
      </c>
      <c r="NSQ276" t="s">
        <v>362</v>
      </c>
      <c r="NSR276" t="s">
        <v>362</v>
      </c>
      <c r="NSS276" t="s">
        <v>362</v>
      </c>
      <c r="NST276" t="s">
        <v>362</v>
      </c>
      <c r="NSU276" t="s">
        <v>362</v>
      </c>
      <c r="NSV276" t="s">
        <v>362</v>
      </c>
      <c r="NSW276" t="s">
        <v>362</v>
      </c>
      <c r="NSX276" t="s">
        <v>362</v>
      </c>
      <c r="NSY276" t="s">
        <v>362</v>
      </c>
      <c r="NSZ276" t="s">
        <v>362</v>
      </c>
      <c r="NTA276" t="s">
        <v>362</v>
      </c>
      <c r="NTB276" t="s">
        <v>362</v>
      </c>
      <c r="NTC276" t="s">
        <v>362</v>
      </c>
      <c r="NTD276" t="s">
        <v>362</v>
      </c>
      <c r="NTE276" t="s">
        <v>362</v>
      </c>
      <c r="NTF276" t="s">
        <v>362</v>
      </c>
      <c r="NTG276" t="s">
        <v>362</v>
      </c>
      <c r="NTH276" t="s">
        <v>362</v>
      </c>
      <c r="NTI276" t="s">
        <v>362</v>
      </c>
      <c r="NTJ276" t="s">
        <v>362</v>
      </c>
      <c r="NTK276" t="s">
        <v>362</v>
      </c>
      <c r="NTL276" t="s">
        <v>362</v>
      </c>
      <c r="NTM276" t="s">
        <v>362</v>
      </c>
      <c r="NTN276" t="s">
        <v>362</v>
      </c>
      <c r="NTO276" t="s">
        <v>362</v>
      </c>
      <c r="NTP276" t="s">
        <v>362</v>
      </c>
      <c r="NTQ276" t="s">
        <v>362</v>
      </c>
      <c r="NTR276" t="s">
        <v>362</v>
      </c>
      <c r="NTS276" t="s">
        <v>362</v>
      </c>
      <c r="NTT276" t="s">
        <v>362</v>
      </c>
      <c r="NTU276" t="s">
        <v>362</v>
      </c>
      <c r="NTV276" t="s">
        <v>362</v>
      </c>
      <c r="NTW276" t="s">
        <v>362</v>
      </c>
      <c r="NTX276" t="s">
        <v>362</v>
      </c>
      <c r="NTY276" t="s">
        <v>362</v>
      </c>
      <c r="NTZ276" t="s">
        <v>362</v>
      </c>
      <c r="NUA276" t="s">
        <v>362</v>
      </c>
      <c r="NUB276" t="s">
        <v>362</v>
      </c>
      <c r="NUC276" t="s">
        <v>362</v>
      </c>
      <c r="NUD276" t="s">
        <v>362</v>
      </c>
      <c r="NUE276" t="s">
        <v>362</v>
      </c>
      <c r="NUF276" t="s">
        <v>362</v>
      </c>
      <c r="NUG276" t="s">
        <v>362</v>
      </c>
      <c r="NUH276" t="s">
        <v>362</v>
      </c>
      <c r="NUI276" t="s">
        <v>362</v>
      </c>
      <c r="NUJ276" t="s">
        <v>362</v>
      </c>
      <c r="NUK276" t="s">
        <v>362</v>
      </c>
      <c r="NUL276" t="s">
        <v>362</v>
      </c>
      <c r="NUM276" t="s">
        <v>362</v>
      </c>
      <c r="NUN276" t="s">
        <v>362</v>
      </c>
      <c r="NUO276" t="s">
        <v>362</v>
      </c>
      <c r="NUP276" t="s">
        <v>362</v>
      </c>
      <c r="NUQ276" t="s">
        <v>362</v>
      </c>
      <c r="NUR276" t="s">
        <v>362</v>
      </c>
      <c r="NUS276" t="s">
        <v>362</v>
      </c>
      <c r="NUT276" t="s">
        <v>362</v>
      </c>
      <c r="NUU276" t="s">
        <v>362</v>
      </c>
      <c r="NUV276" t="s">
        <v>362</v>
      </c>
      <c r="NUW276" t="s">
        <v>362</v>
      </c>
      <c r="NUX276" t="s">
        <v>362</v>
      </c>
      <c r="NUY276" t="s">
        <v>362</v>
      </c>
      <c r="NUZ276" t="s">
        <v>362</v>
      </c>
      <c r="NVA276" t="s">
        <v>362</v>
      </c>
      <c r="NVB276" t="s">
        <v>362</v>
      </c>
      <c r="NVC276" t="s">
        <v>362</v>
      </c>
      <c r="NVD276" t="s">
        <v>362</v>
      </c>
      <c r="NVE276" t="s">
        <v>362</v>
      </c>
      <c r="NVF276" t="s">
        <v>362</v>
      </c>
      <c r="NVG276" t="s">
        <v>362</v>
      </c>
      <c r="NVH276" t="s">
        <v>362</v>
      </c>
      <c r="NVI276" t="s">
        <v>362</v>
      </c>
      <c r="NVJ276" t="s">
        <v>362</v>
      </c>
      <c r="NVK276" t="s">
        <v>362</v>
      </c>
      <c r="NVL276" t="s">
        <v>362</v>
      </c>
      <c r="NVM276" t="s">
        <v>362</v>
      </c>
      <c r="NVN276" t="s">
        <v>362</v>
      </c>
      <c r="NVO276" t="s">
        <v>362</v>
      </c>
      <c r="NVP276" t="s">
        <v>362</v>
      </c>
      <c r="NVQ276" t="s">
        <v>362</v>
      </c>
      <c r="NVR276" t="s">
        <v>362</v>
      </c>
      <c r="NVS276" t="s">
        <v>362</v>
      </c>
      <c r="NVT276" t="s">
        <v>362</v>
      </c>
      <c r="NVU276" t="s">
        <v>362</v>
      </c>
      <c r="NVV276" t="s">
        <v>362</v>
      </c>
      <c r="NVW276" t="s">
        <v>362</v>
      </c>
      <c r="NVX276" t="s">
        <v>362</v>
      </c>
      <c r="NVY276" t="s">
        <v>362</v>
      </c>
      <c r="NVZ276" t="s">
        <v>362</v>
      </c>
      <c r="NWA276" t="s">
        <v>362</v>
      </c>
      <c r="NWB276" t="s">
        <v>362</v>
      </c>
      <c r="NWC276" t="s">
        <v>362</v>
      </c>
      <c r="NWD276" t="s">
        <v>362</v>
      </c>
      <c r="NWE276" t="s">
        <v>362</v>
      </c>
      <c r="NWF276" t="s">
        <v>362</v>
      </c>
      <c r="NWG276" t="s">
        <v>362</v>
      </c>
      <c r="NWH276" t="s">
        <v>362</v>
      </c>
      <c r="NWI276" t="s">
        <v>362</v>
      </c>
      <c r="NWJ276" t="s">
        <v>362</v>
      </c>
      <c r="NWK276" t="s">
        <v>362</v>
      </c>
      <c r="NWL276" t="s">
        <v>362</v>
      </c>
      <c r="NWM276" t="s">
        <v>362</v>
      </c>
      <c r="NWN276" t="s">
        <v>362</v>
      </c>
      <c r="NWO276" t="s">
        <v>362</v>
      </c>
      <c r="NWP276" t="s">
        <v>362</v>
      </c>
      <c r="NWQ276" t="s">
        <v>362</v>
      </c>
      <c r="NWR276" t="s">
        <v>362</v>
      </c>
      <c r="NWS276" t="s">
        <v>362</v>
      </c>
      <c r="NWT276" t="s">
        <v>362</v>
      </c>
      <c r="NWU276" t="s">
        <v>362</v>
      </c>
      <c r="NWV276" t="s">
        <v>362</v>
      </c>
      <c r="NWW276" t="s">
        <v>362</v>
      </c>
      <c r="NWX276" t="s">
        <v>362</v>
      </c>
      <c r="NWY276" t="s">
        <v>362</v>
      </c>
      <c r="NWZ276" t="s">
        <v>362</v>
      </c>
      <c r="NXA276" t="s">
        <v>362</v>
      </c>
      <c r="NXB276" t="s">
        <v>362</v>
      </c>
      <c r="NXC276" t="s">
        <v>362</v>
      </c>
      <c r="NXD276" t="s">
        <v>362</v>
      </c>
      <c r="NXE276" t="s">
        <v>362</v>
      </c>
      <c r="NXF276" t="s">
        <v>362</v>
      </c>
      <c r="NXG276" t="s">
        <v>362</v>
      </c>
      <c r="NXH276" t="s">
        <v>362</v>
      </c>
      <c r="NXI276" t="s">
        <v>362</v>
      </c>
      <c r="NXJ276" t="s">
        <v>362</v>
      </c>
      <c r="NXK276" t="s">
        <v>362</v>
      </c>
      <c r="NXL276" t="s">
        <v>362</v>
      </c>
      <c r="NXM276" t="s">
        <v>362</v>
      </c>
      <c r="NXN276" t="s">
        <v>362</v>
      </c>
      <c r="NXO276" t="s">
        <v>362</v>
      </c>
      <c r="NXP276" t="s">
        <v>362</v>
      </c>
      <c r="NXQ276" t="s">
        <v>362</v>
      </c>
      <c r="NXR276" t="s">
        <v>362</v>
      </c>
      <c r="NXS276" t="s">
        <v>362</v>
      </c>
      <c r="NXT276" t="s">
        <v>362</v>
      </c>
      <c r="NXU276" t="s">
        <v>362</v>
      </c>
      <c r="NXV276" t="s">
        <v>362</v>
      </c>
      <c r="NXW276" t="s">
        <v>362</v>
      </c>
      <c r="NXX276" t="s">
        <v>362</v>
      </c>
      <c r="NXY276" t="s">
        <v>362</v>
      </c>
      <c r="NXZ276" t="s">
        <v>362</v>
      </c>
      <c r="NYA276" t="s">
        <v>362</v>
      </c>
      <c r="NYB276" t="s">
        <v>362</v>
      </c>
      <c r="NYC276" t="s">
        <v>362</v>
      </c>
      <c r="NYD276" t="s">
        <v>362</v>
      </c>
      <c r="NYE276" t="s">
        <v>362</v>
      </c>
      <c r="NYF276" t="s">
        <v>362</v>
      </c>
      <c r="NYG276" t="s">
        <v>362</v>
      </c>
      <c r="NYH276" t="s">
        <v>362</v>
      </c>
      <c r="NYI276" t="s">
        <v>362</v>
      </c>
      <c r="NYJ276" t="s">
        <v>362</v>
      </c>
      <c r="NYK276" t="s">
        <v>362</v>
      </c>
      <c r="NYL276" t="s">
        <v>362</v>
      </c>
      <c r="NYM276" t="s">
        <v>362</v>
      </c>
      <c r="NYN276" t="s">
        <v>362</v>
      </c>
      <c r="NYO276" t="s">
        <v>362</v>
      </c>
      <c r="NYP276" t="s">
        <v>362</v>
      </c>
      <c r="NYQ276" t="s">
        <v>362</v>
      </c>
      <c r="NYR276" t="s">
        <v>362</v>
      </c>
      <c r="NYS276" t="s">
        <v>362</v>
      </c>
      <c r="NYT276" t="s">
        <v>362</v>
      </c>
      <c r="NYU276" t="s">
        <v>362</v>
      </c>
      <c r="NYV276" t="s">
        <v>362</v>
      </c>
      <c r="NYW276" t="s">
        <v>362</v>
      </c>
      <c r="NYX276" t="s">
        <v>362</v>
      </c>
      <c r="NYY276" t="s">
        <v>362</v>
      </c>
      <c r="NYZ276" t="s">
        <v>362</v>
      </c>
      <c r="NZA276" t="s">
        <v>362</v>
      </c>
      <c r="NZB276" t="s">
        <v>362</v>
      </c>
      <c r="NZC276" t="s">
        <v>362</v>
      </c>
      <c r="NZD276" t="s">
        <v>362</v>
      </c>
      <c r="NZE276" t="s">
        <v>362</v>
      </c>
      <c r="NZF276" t="s">
        <v>362</v>
      </c>
      <c r="NZG276" t="s">
        <v>362</v>
      </c>
      <c r="NZH276" t="s">
        <v>362</v>
      </c>
      <c r="NZI276" t="s">
        <v>362</v>
      </c>
      <c r="NZJ276" t="s">
        <v>362</v>
      </c>
      <c r="NZK276" t="s">
        <v>362</v>
      </c>
      <c r="NZL276" t="s">
        <v>362</v>
      </c>
      <c r="NZM276" t="s">
        <v>362</v>
      </c>
      <c r="NZN276" t="s">
        <v>362</v>
      </c>
      <c r="NZO276" t="s">
        <v>362</v>
      </c>
      <c r="NZP276" t="s">
        <v>362</v>
      </c>
      <c r="NZQ276" t="s">
        <v>362</v>
      </c>
      <c r="NZR276" t="s">
        <v>362</v>
      </c>
      <c r="NZS276" t="s">
        <v>362</v>
      </c>
      <c r="NZT276" t="s">
        <v>362</v>
      </c>
      <c r="NZU276" t="s">
        <v>362</v>
      </c>
      <c r="NZV276" t="s">
        <v>362</v>
      </c>
      <c r="NZW276" t="s">
        <v>362</v>
      </c>
      <c r="NZX276" t="s">
        <v>362</v>
      </c>
      <c r="NZY276" t="s">
        <v>362</v>
      </c>
      <c r="NZZ276" t="s">
        <v>362</v>
      </c>
      <c r="OAA276" t="s">
        <v>362</v>
      </c>
      <c r="OAB276" t="s">
        <v>362</v>
      </c>
      <c r="OAC276" t="s">
        <v>362</v>
      </c>
      <c r="OAD276" t="s">
        <v>362</v>
      </c>
      <c r="OAE276" t="s">
        <v>362</v>
      </c>
      <c r="OAF276" t="s">
        <v>362</v>
      </c>
      <c r="OAG276" t="s">
        <v>362</v>
      </c>
      <c r="OAH276" t="s">
        <v>362</v>
      </c>
      <c r="OAI276" t="s">
        <v>362</v>
      </c>
      <c r="OAJ276" t="s">
        <v>362</v>
      </c>
      <c r="OAK276" t="s">
        <v>362</v>
      </c>
      <c r="OAL276" t="s">
        <v>362</v>
      </c>
      <c r="OAM276" t="s">
        <v>362</v>
      </c>
      <c r="OAN276" t="s">
        <v>362</v>
      </c>
      <c r="OAO276" t="s">
        <v>362</v>
      </c>
      <c r="OAP276" t="s">
        <v>362</v>
      </c>
      <c r="OAQ276" t="s">
        <v>362</v>
      </c>
      <c r="OAR276" t="s">
        <v>362</v>
      </c>
      <c r="OAS276" t="s">
        <v>362</v>
      </c>
      <c r="OAT276" t="s">
        <v>362</v>
      </c>
      <c r="OAU276" t="s">
        <v>362</v>
      </c>
      <c r="OAV276" t="s">
        <v>362</v>
      </c>
      <c r="OAW276" t="s">
        <v>362</v>
      </c>
      <c r="OAX276" t="s">
        <v>362</v>
      </c>
      <c r="OAY276" t="s">
        <v>362</v>
      </c>
      <c r="OAZ276" t="s">
        <v>362</v>
      </c>
      <c r="OBA276" t="s">
        <v>362</v>
      </c>
      <c r="OBB276" t="s">
        <v>362</v>
      </c>
      <c r="OBC276" t="s">
        <v>362</v>
      </c>
      <c r="OBD276" t="s">
        <v>362</v>
      </c>
      <c r="OBE276" t="s">
        <v>362</v>
      </c>
      <c r="OBF276" t="s">
        <v>362</v>
      </c>
      <c r="OBG276" t="s">
        <v>362</v>
      </c>
      <c r="OBH276" t="s">
        <v>362</v>
      </c>
      <c r="OBI276" t="s">
        <v>362</v>
      </c>
      <c r="OBJ276" t="s">
        <v>362</v>
      </c>
      <c r="OBK276" t="s">
        <v>362</v>
      </c>
      <c r="OBL276" t="s">
        <v>362</v>
      </c>
      <c r="OBM276" t="s">
        <v>362</v>
      </c>
      <c r="OBN276" t="s">
        <v>362</v>
      </c>
      <c r="OBO276" t="s">
        <v>362</v>
      </c>
      <c r="OBP276" t="s">
        <v>362</v>
      </c>
      <c r="OBQ276" t="s">
        <v>362</v>
      </c>
      <c r="OBR276" t="s">
        <v>362</v>
      </c>
      <c r="OBS276" t="s">
        <v>362</v>
      </c>
      <c r="OBT276" t="s">
        <v>362</v>
      </c>
      <c r="OBU276" t="s">
        <v>362</v>
      </c>
      <c r="OBV276" t="s">
        <v>362</v>
      </c>
      <c r="OBW276" t="s">
        <v>362</v>
      </c>
      <c r="OBX276" t="s">
        <v>362</v>
      </c>
      <c r="OBY276" t="s">
        <v>362</v>
      </c>
      <c r="OBZ276" t="s">
        <v>362</v>
      </c>
      <c r="OCA276" t="s">
        <v>362</v>
      </c>
      <c r="OCB276" t="s">
        <v>362</v>
      </c>
      <c r="OCC276" t="s">
        <v>362</v>
      </c>
      <c r="OCD276" t="s">
        <v>362</v>
      </c>
      <c r="OCE276" t="s">
        <v>362</v>
      </c>
      <c r="OCF276" t="s">
        <v>362</v>
      </c>
      <c r="OCG276" t="s">
        <v>362</v>
      </c>
      <c r="OCH276" t="s">
        <v>362</v>
      </c>
      <c r="OCI276" t="s">
        <v>362</v>
      </c>
      <c r="OCJ276" t="s">
        <v>362</v>
      </c>
      <c r="OCK276" t="s">
        <v>362</v>
      </c>
      <c r="OCL276" t="s">
        <v>362</v>
      </c>
      <c r="OCM276" t="s">
        <v>362</v>
      </c>
      <c r="OCN276" t="s">
        <v>362</v>
      </c>
      <c r="OCO276" t="s">
        <v>362</v>
      </c>
      <c r="OCP276" t="s">
        <v>362</v>
      </c>
      <c r="OCQ276" t="s">
        <v>362</v>
      </c>
      <c r="OCR276" t="s">
        <v>362</v>
      </c>
      <c r="OCS276" t="s">
        <v>362</v>
      </c>
      <c r="OCT276" t="s">
        <v>362</v>
      </c>
      <c r="OCU276" t="s">
        <v>362</v>
      </c>
      <c r="OCV276" t="s">
        <v>362</v>
      </c>
      <c r="OCW276" t="s">
        <v>362</v>
      </c>
      <c r="OCX276" t="s">
        <v>362</v>
      </c>
      <c r="OCY276" t="s">
        <v>362</v>
      </c>
      <c r="OCZ276" t="s">
        <v>362</v>
      </c>
      <c r="ODA276" t="s">
        <v>362</v>
      </c>
      <c r="ODB276" t="s">
        <v>362</v>
      </c>
      <c r="ODC276" t="s">
        <v>362</v>
      </c>
      <c r="ODD276" t="s">
        <v>362</v>
      </c>
      <c r="ODE276" t="s">
        <v>362</v>
      </c>
      <c r="ODF276" t="s">
        <v>362</v>
      </c>
      <c r="ODG276" t="s">
        <v>362</v>
      </c>
      <c r="ODH276" t="s">
        <v>362</v>
      </c>
      <c r="ODI276" t="s">
        <v>362</v>
      </c>
      <c r="ODJ276" t="s">
        <v>362</v>
      </c>
      <c r="ODK276" t="s">
        <v>362</v>
      </c>
      <c r="ODL276" t="s">
        <v>362</v>
      </c>
      <c r="ODM276" t="s">
        <v>362</v>
      </c>
      <c r="ODN276" t="s">
        <v>362</v>
      </c>
      <c r="ODO276" t="s">
        <v>362</v>
      </c>
      <c r="ODP276" t="s">
        <v>362</v>
      </c>
      <c r="ODQ276" t="s">
        <v>362</v>
      </c>
      <c r="ODR276" t="s">
        <v>362</v>
      </c>
      <c r="ODS276" t="s">
        <v>362</v>
      </c>
      <c r="ODT276" t="s">
        <v>362</v>
      </c>
      <c r="ODU276" t="s">
        <v>362</v>
      </c>
      <c r="ODV276" t="s">
        <v>362</v>
      </c>
      <c r="ODW276" t="s">
        <v>362</v>
      </c>
      <c r="ODX276" t="s">
        <v>362</v>
      </c>
      <c r="ODY276" t="s">
        <v>362</v>
      </c>
      <c r="ODZ276" t="s">
        <v>362</v>
      </c>
      <c r="OEA276" t="s">
        <v>362</v>
      </c>
      <c r="OEB276" t="s">
        <v>362</v>
      </c>
      <c r="OEC276" t="s">
        <v>362</v>
      </c>
      <c r="OED276" t="s">
        <v>362</v>
      </c>
      <c r="OEE276" t="s">
        <v>362</v>
      </c>
      <c r="OEF276" t="s">
        <v>362</v>
      </c>
      <c r="OEG276" t="s">
        <v>362</v>
      </c>
      <c r="OEH276" t="s">
        <v>362</v>
      </c>
      <c r="OEI276" t="s">
        <v>362</v>
      </c>
      <c r="OEJ276" t="s">
        <v>362</v>
      </c>
      <c r="OEK276" t="s">
        <v>362</v>
      </c>
      <c r="OEL276" t="s">
        <v>362</v>
      </c>
      <c r="OEM276" t="s">
        <v>362</v>
      </c>
      <c r="OEN276" t="s">
        <v>362</v>
      </c>
      <c r="OEO276" t="s">
        <v>362</v>
      </c>
      <c r="OEP276" t="s">
        <v>362</v>
      </c>
      <c r="OEQ276" t="s">
        <v>362</v>
      </c>
      <c r="OER276" t="s">
        <v>362</v>
      </c>
      <c r="OES276" t="s">
        <v>362</v>
      </c>
      <c r="OET276" t="s">
        <v>362</v>
      </c>
      <c r="OEU276" t="s">
        <v>362</v>
      </c>
      <c r="OEV276" t="s">
        <v>362</v>
      </c>
      <c r="OEW276" t="s">
        <v>362</v>
      </c>
      <c r="OEX276" t="s">
        <v>362</v>
      </c>
      <c r="OEY276" t="s">
        <v>362</v>
      </c>
      <c r="OEZ276" t="s">
        <v>362</v>
      </c>
      <c r="OFA276" t="s">
        <v>362</v>
      </c>
      <c r="OFB276" t="s">
        <v>362</v>
      </c>
      <c r="OFC276" t="s">
        <v>362</v>
      </c>
      <c r="OFD276" t="s">
        <v>362</v>
      </c>
      <c r="OFE276" t="s">
        <v>362</v>
      </c>
      <c r="OFF276" t="s">
        <v>362</v>
      </c>
      <c r="OFG276" t="s">
        <v>362</v>
      </c>
      <c r="OFH276" t="s">
        <v>362</v>
      </c>
      <c r="OFI276" t="s">
        <v>362</v>
      </c>
      <c r="OFJ276" t="s">
        <v>362</v>
      </c>
      <c r="OFK276" t="s">
        <v>362</v>
      </c>
      <c r="OFL276" t="s">
        <v>362</v>
      </c>
      <c r="OFM276" t="s">
        <v>362</v>
      </c>
      <c r="OFN276" t="s">
        <v>362</v>
      </c>
      <c r="OFO276" t="s">
        <v>362</v>
      </c>
      <c r="OFP276" t="s">
        <v>362</v>
      </c>
      <c r="OFQ276" t="s">
        <v>362</v>
      </c>
      <c r="OFR276" t="s">
        <v>362</v>
      </c>
      <c r="OFS276" t="s">
        <v>362</v>
      </c>
      <c r="OFT276" t="s">
        <v>362</v>
      </c>
      <c r="OFU276" t="s">
        <v>362</v>
      </c>
      <c r="OFV276" t="s">
        <v>362</v>
      </c>
      <c r="OFW276" t="s">
        <v>362</v>
      </c>
      <c r="OFX276" t="s">
        <v>362</v>
      </c>
      <c r="OFY276" t="s">
        <v>362</v>
      </c>
      <c r="OFZ276" t="s">
        <v>362</v>
      </c>
      <c r="OGA276" t="s">
        <v>362</v>
      </c>
      <c r="OGB276" t="s">
        <v>362</v>
      </c>
      <c r="OGC276" t="s">
        <v>362</v>
      </c>
      <c r="OGD276" t="s">
        <v>362</v>
      </c>
      <c r="OGE276" t="s">
        <v>362</v>
      </c>
      <c r="OGF276" t="s">
        <v>362</v>
      </c>
      <c r="OGG276" t="s">
        <v>362</v>
      </c>
      <c r="OGH276" t="s">
        <v>362</v>
      </c>
      <c r="OGI276" t="s">
        <v>362</v>
      </c>
      <c r="OGJ276" t="s">
        <v>362</v>
      </c>
      <c r="OGK276" t="s">
        <v>362</v>
      </c>
      <c r="OGL276" t="s">
        <v>362</v>
      </c>
      <c r="OGM276" t="s">
        <v>362</v>
      </c>
      <c r="OGN276" t="s">
        <v>362</v>
      </c>
      <c r="OGO276" t="s">
        <v>362</v>
      </c>
      <c r="OGP276" t="s">
        <v>362</v>
      </c>
      <c r="OGQ276" t="s">
        <v>362</v>
      </c>
      <c r="OGR276" t="s">
        <v>362</v>
      </c>
      <c r="OGS276" t="s">
        <v>362</v>
      </c>
      <c r="OGT276" t="s">
        <v>362</v>
      </c>
      <c r="OGU276" t="s">
        <v>362</v>
      </c>
      <c r="OGV276" t="s">
        <v>362</v>
      </c>
      <c r="OGW276" t="s">
        <v>362</v>
      </c>
      <c r="OGX276" t="s">
        <v>362</v>
      </c>
      <c r="OGY276" t="s">
        <v>362</v>
      </c>
      <c r="OGZ276" t="s">
        <v>362</v>
      </c>
      <c r="OHA276" t="s">
        <v>362</v>
      </c>
      <c r="OHB276" t="s">
        <v>362</v>
      </c>
      <c r="OHC276" t="s">
        <v>362</v>
      </c>
      <c r="OHD276" t="s">
        <v>362</v>
      </c>
      <c r="OHE276" t="s">
        <v>362</v>
      </c>
      <c r="OHF276" t="s">
        <v>362</v>
      </c>
      <c r="OHG276" t="s">
        <v>362</v>
      </c>
      <c r="OHH276" t="s">
        <v>362</v>
      </c>
      <c r="OHI276" t="s">
        <v>362</v>
      </c>
      <c r="OHJ276" t="s">
        <v>362</v>
      </c>
      <c r="OHK276" t="s">
        <v>362</v>
      </c>
      <c r="OHL276" t="s">
        <v>362</v>
      </c>
      <c r="OHM276" t="s">
        <v>362</v>
      </c>
      <c r="OHN276" t="s">
        <v>362</v>
      </c>
      <c r="OHO276" t="s">
        <v>362</v>
      </c>
      <c r="OHP276" t="s">
        <v>362</v>
      </c>
      <c r="OHQ276" t="s">
        <v>362</v>
      </c>
      <c r="OHR276" t="s">
        <v>362</v>
      </c>
      <c r="OHS276" t="s">
        <v>362</v>
      </c>
      <c r="OHT276" t="s">
        <v>362</v>
      </c>
      <c r="OHU276" t="s">
        <v>362</v>
      </c>
      <c r="OHV276" t="s">
        <v>362</v>
      </c>
      <c r="OHW276" t="s">
        <v>362</v>
      </c>
      <c r="OHX276" t="s">
        <v>362</v>
      </c>
      <c r="OHY276" t="s">
        <v>362</v>
      </c>
      <c r="OHZ276" t="s">
        <v>362</v>
      </c>
      <c r="OIA276" t="s">
        <v>362</v>
      </c>
      <c r="OIB276" t="s">
        <v>362</v>
      </c>
      <c r="OIC276" t="s">
        <v>362</v>
      </c>
      <c r="OID276" t="s">
        <v>362</v>
      </c>
      <c r="OIE276" t="s">
        <v>362</v>
      </c>
      <c r="OIF276" t="s">
        <v>362</v>
      </c>
      <c r="OIG276" t="s">
        <v>362</v>
      </c>
      <c r="OIH276" t="s">
        <v>362</v>
      </c>
      <c r="OII276" t="s">
        <v>362</v>
      </c>
      <c r="OIJ276" t="s">
        <v>362</v>
      </c>
      <c r="OIK276" t="s">
        <v>362</v>
      </c>
      <c r="OIL276" t="s">
        <v>362</v>
      </c>
      <c r="OIM276" t="s">
        <v>362</v>
      </c>
      <c r="OIN276" t="s">
        <v>362</v>
      </c>
      <c r="OIO276" t="s">
        <v>362</v>
      </c>
      <c r="OIP276" t="s">
        <v>362</v>
      </c>
      <c r="OIQ276" t="s">
        <v>362</v>
      </c>
      <c r="OIR276" t="s">
        <v>362</v>
      </c>
      <c r="OIS276" t="s">
        <v>362</v>
      </c>
      <c r="OIT276" t="s">
        <v>362</v>
      </c>
      <c r="OIU276" t="s">
        <v>362</v>
      </c>
      <c r="OIV276" t="s">
        <v>362</v>
      </c>
      <c r="OIW276" t="s">
        <v>362</v>
      </c>
      <c r="OIX276" t="s">
        <v>362</v>
      </c>
      <c r="OIY276" t="s">
        <v>362</v>
      </c>
      <c r="OIZ276" t="s">
        <v>362</v>
      </c>
      <c r="OJA276" t="s">
        <v>362</v>
      </c>
      <c r="OJB276" t="s">
        <v>362</v>
      </c>
      <c r="OJC276" t="s">
        <v>362</v>
      </c>
      <c r="OJD276" t="s">
        <v>362</v>
      </c>
      <c r="OJE276" t="s">
        <v>362</v>
      </c>
      <c r="OJF276" t="s">
        <v>362</v>
      </c>
      <c r="OJG276" t="s">
        <v>362</v>
      </c>
      <c r="OJH276" t="s">
        <v>362</v>
      </c>
      <c r="OJI276" t="s">
        <v>362</v>
      </c>
      <c r="OJJ276" t="s">
        <v>362</v>
      </c>
      <c r="OJK276" t="s">
        <v>362</v>
      </c>
      <c r="OJL276" t="s">
        <v>362</v>
      </c>
      <c r="OJM276" t="s">
        <v>362</v>
      </c>
      <c r="OJN276" t="s">
        <v>362</v>
      </c>
      <c r="OJO276" t="s">
        <v>362</v>
      </c>
      <c r="OJP276" t="s">
        <v>362</v>
      </c>
      <c r="OJQ276" t="s">
        <v>362</v>
      </c>
      <c r="OJR276" t="s">
        <v>362</v>
      </c>
      <c r="OJS276" t="s">
        <v>362</v>
      </c>
      <c r="OJT276" t="s">
        <v>362</v>
      </c>
      <c r="OJU276" t="s">
        <v>362</v>
      </c>
      <c r="OJV276" t="s">
        <v>362</v>
      </c>
      <c r="OJW276" t="s">
        <v>362</v>
      </c>
      <c r="OJX276" t="s">
        <v>362</v>
      </c>
      <c r="OJY276" t="s">
        <v>362</v>
      </c>
      <c r="OJZ276" t="s">
        <v>362</v>
      </c>
      <c r="OKA276" t="s">
        <v>362</v>
      </c>
      <c r="OKB276" t="s">
        <v>362</v>
      </c>
      <c r="OKC276" t="s">
        <v>362</v>
      </c>
      <c r="OKD276" t="s">
        <v>362</v>
      </c>
      <c r="OKE276" t="s">
        <v>362</v>
      </c>
      <c r="OKF276" t="s">
        <v>362</v>
      </c>
      <c r="OKG276" t="s">
        <v>362</v>
      </c>
      <c r="OKH276" t="s">
        <v>362</v>
      </c>
      <c r="OKI276" t="s">
        <v>362</v>
      </c>
      <c r="OKJ276" t="s">
        <v>362</v>
      </c>
      <c r="OKK276" t="s">
        <v>362</v>
      </c>
      <c r="OKL276" t="s">
        <v>362</v>
      </c>
      <c r="OKM276" t="s">
        <v>362</v>
      </c>
      <c r="OKN276" t="s">
        <v>362</v>
      </c>
      <c r="OKO276" t="s">
        <v>362</v>
      </c>
      <c r="OKP276" t="s">
        <v>362</v>
      </c>
      <c r="OKQ276" t="s">
        <v>362</v>
      </c>
      <c r="OKR276" t="s">
        <v>362</v>
      </c>
      <c r="OKS276" t="s">
        <v>362</v>
      </c>
      <c r="OKT276" t="s">
        <v>362</v>
      </c>
      <c r="OKU276" t="s">
        <v>362</v>
      </c>
      <c r="OKV276" t="s">
        <v>362</v>
      </c>
      <c r="OKW276" t="s">
        <v>362</v>
      </c>
      <c r="OKX276" t="s">
        <v>362</v>
      </c>
      <c r="OKY276" t="s">
        <v>362</v>
      </c>
      <c r="OKZ276" t="s">
        <v>362</v>
      </c>
      <c r="OLA276" t="s">
        <v>362</v>
      </c>
      <c r="OLB276" t="s">
        <v>362</v>
      </c>
      <c r="OLC276" t="s">
        <v>362</v>
      </c>
      <c r="OLD276" t="s">
        <v>362</v>
      </c>
      <c r="OLE276" t="s">
        <v>362</v>
      </c>
      <c r="OLF276" t="s">
        <v>362</v>
      </c>
      <c r="OLG276" t="s">
        <v>362</v>
      </c>
      <c r="OLH276" t="s">
        <v>362</v>
      </c>
      <c r="OLI276" t="s">
        <v>362</v>
      </c>
      <c r="OLJ276" t="s">
        <v>362</v>
      </c>
      <c r="OLK276" t="s">
        <v>362</v>
      </c>
      <c r="OLL276" t="s">
        <v>362</v>
      </c>
      <c r="OLM276" t="s">
        <v>362</v>
      </c>
      <c r="OLN276" t="s">
        <v>362</v>
      </c>
      <c r="OLO276" t="s">
        <v>362</v>
      </c>
      <c r="OLP276" t="s">
        <v>362</v>
      </c>
      <c r="OLQ276" t="s">
        <v>362</v>
      </c>
      <c r="OLR276" t="s">
        <v>362</v>
      </c>
      <c r="OLS276" t="s">
        <v>362</v>
      </c>
      <c r="OLT276" t="s">
        <v>362</v>
      </c>
      <c r="OLU276" t="s">
        <v>362</v>
      </c>
      <c r="OLV276" t="s">
        <v>362</v>
      </c>
      <c r="OLW276" t="s">
        <v>362</v>
      </c>
      <c r="OLX276" t="s">
        <v>362</v>
      </c>
      <c r="OLY276" t="s">
        <v>362</v>
      </c>
      <c r="OLZ276" t="s">
        <v>362</v>
      </c>
      <c r="OMA276" t="s">
        <v>362</v>
      </c>
      <c r="OMB276" t="s">
        <v>362</v>
      </c>
      <c r="OMC276" t="s">
        <v>362</v>
      </c>
      <c r="OMD276" t="s">
        <v>362</v>
      </c>
      <c r="OME276" t="s">
        <v>362</v>
      </c>
      <c r="OMF276" t="s">
        <v>362</v>
      </c>
      <c r="OMG276" t="s">
        <v>362</v>
      </c>
      <c r="OMH276" t="s">
        <v>362</v>
      </c>
      <c r="OMI276" t="s">
        <v>362</v>
      </c>
      <c r="OMJ276" t="s">
        <v>362</v>
      </c>
      <c r="OMK276" t="s">
        <v>362</v>
      </c>
      <c r="OML276" t="s">
        <v>362</v>
      </c>
      <c r="OMM276" t="s">
        <v>362</v>
      </c>
      <c r="OMN276" t="s">
        <v>362</v>
      </c>
      <c r="OMO276" t="s">
        <v>362</v>
      </c>
      <c r="OMP276" t="s">
        <v>362</v>
      </c>
      <c r="OMQ276" t="s">
        <v>362</v>
      </c>
      <c r="OMR276" t="s">
        <v>362</v>
      </c>
      <c r="OMS276" t="s">
        <v>362</v>
      </c>
      <c r="OMT276" t="s">
        <v>362</v>
      </c>
      <c r="OMU276" t="s">
        <v>362</v>
      </c>
      <c r="OMV276" t="s">
        <v>362</v>
      </c>
      <c r="OMW276" t="s">
        <v>362</v>
      </c>
      <c r="OMX276" t="s">
        <v>362</v>
      </c>
      <c r="OMY276" t="s">
        <v>362</v>
      </c>
      <c r="OMZ276" t="s">
        <v>362</v>
      </c>
      <c r="ONA276" t="s">
        <v>362</v>
      </c>
      <c r="ONB276" t="s">
        <v>362</v>
      </c>
      <c r="ONC276" t="s">
        <v>362</v>
      </c>
      <c r="OND276" t="s">
        <v>362</v>
      </c>
      <c r="ONE276" t="s">
        <v>362</v>
      </c>
      <c r="ONF276" t="s">
        <v>362</v>
      </c>
      <c r="ONG276" t="s">
        <v>362</v>
      </c>
      <c r="ONH276" t="s">
        <v>362</v>
      </c>
      <c r="ONI276" t="s">
        <v>362</v>
      </c>
      <c r="ONJ276" t="s">
        <v>362</v>
      </c>
      <c r="ONK276" t="s">
        <v>362</v>
      </c>
      <c r="ONL276" t="s">
        <v>362</v>
      </c>
      <c r="ONM276" t="s">
        <v>362</v>
      </c>
      <c r="ONN276" t="s">
        <v>362</v>
      </c>
      <c r="ONO276" t="s">
        <v>362</v>
      </c>
      <c r="ONP276" t="s">
        <v>362</v>
      </c>
      <c r="ONQ276" t="s">
        <v>362</v>
      </c>
      <c r="ONR276" t="s">
        <v>362</v>
      </c>
      <c r="ONS276" t="s">
        <v>362</v>
      </c>
      <c r="ONT276" t="s">
        <v>362</v>
      </c>
      <c r="ONU276" t="s">
        <v>362</v>
      </c>
      <c r="ONV276" t="s">
        <v>362</v>
      </c>
      <c r="ONW276" t="s">
        <v>362</v>
      </c>
      <c r="ONX276" t="s">
        <v>362</v>
      </c>
      <c r="ONY276" t="s">
        <v>362</v>
      </c>
      <c r="ONZ276" t="s">
        <v>362</v>
      </c>
      <c r="OOA276" t="s">
        <v>362</v>
      </c>
      <c r="OOB276" t="s">
        <v>362</v>
      </c>
      <c r="OOC276" t="s">
        <v>362</v>
      </c>
      <c r="OOD276" t="s">
        <v>362</v>
      </c>
      <c r="OOE276" t="s">
        <v>362</v>
      </c>
      <c r="OOF276" t="s">
        <v>362</v>
      </c>
      <c r="OOG276" t="s">
        <v>362</v>
      </c>
      <c r="OOH276" t="s">
        <v>362</v>
      </c>
      <c r="OOI276" t="s">
        <v>362</v>
      </c>
      <c r="OOJ276" t="s">
        <v>362</v>
      </c>
      <c r="OOK276" t="s">
        <v>362</v>
      </c>
      <c r="OOL276" t="s">
        <v>362</v>
      </c>
      <c r="OOM276" t="s">
        <v>362</v>
      </c>
      <c r="OON276" t="s">
        <v>362</v>
      </c>
      <c r="OOO276" t="s">
        <v>362</v>
      </c>
      <c r="OOP276" t="s">
        <v>362</v>
      </c>
      <c r="OOQ276" t="s">
        <v>362</v>
      </c>
      <c r="OOR276" t="s">
        <v>362</v>
      </c>
      <c r="OOS276" t="s">
        <v>362</v>
      </c>
      <c r="OOT276" t="s">
        <v>362</v>
      </c>
      <c r="OOU276" t="s">
        <v>362</v>
      </c>
      <c r="OOV276" t="s">
        <v>362</v>
      </c>
      <c r="OOW276" t="s">
        <v>362</v>
      </c>
      <c r="OOX276" t="s">
        <v>362</v>
      </c>
      <c r="OOY276" t="s">
        <v>362</v>
      </c>
      <c r="OOZ276" t="s">
        <v>362</v>
      </c>
      <c r="OPA276" t="s">
        <v>362</v>
      </c>
      <c r="OPB276" t="s">
        <v>362</v>
      </c>
      <c r="OPC276" t="s">
        <v>362</v>
      </c>
      <c r="OPD276" t="s">
        <v>362</v>
      </c>
      <c r="OPE276" t="s">
        <v>362</v>
      </c>
      <c r="OPF276" t="s">
        <v>362</v>
      </c>
      <c r="OPG276" t="s">
        <v>362</v>
      </c>
      <c r="OPH276" t="s">
        <v>362</v>
      </c>
      <c r="OPI276" t="s">
        <v>362</v>
      </c>
      <c r="OPJ276" t="s">
        <v>362</v>
      </c>
      <c r="OPK276" t="s">
        <v>362</v>
      </c>
      <c r="OPL276" t="s">
        <v>362</v>
      </c>
      <c r="OPM276" t="s">
        <v>362</v>
      </c>
      <c r="OPN276" t="s">
        <v>362</v>
      </c>
      <c r="OPO276" t="s">
        <v>362</v>
      </c>
      <c r="OPP276" t="s">
        <v>362</v>
      </c>
      <c r="OPQ276" t="s">
        <v>362</v>
      </c>
      <c r="OPR276" t="s">
        <v>362</v>
      </c>
      <c r="OPS276" t="s">
        <v>362</v>
      </c>
      <c r="OPT276" t="s">
        <v>362</v>
      </c>
      <c r="OPU276" t="s">
        <v>362</v>
      </c>
      <c r="OPV276" t="s">
        <v>362</v>
      </c>
      <c r="OPW276" t="s">
        <v>362</v>
      </c>
      <c r="OPX276" t="s">
        <v>362</v>
      </c>
      <c r="OPY276" t="s">
        <v>362</v>
      </c>
      <c r="OPZ276" t="s">
        <v>362</v>
      </c>
      <c r="OQA276" t="s">
        <v>362</v>
      </c>
      <c r="OQB276" t="s">
        <v>362</v>
      </c>
      <c r="OQC276" t="s">
        <v>362</v>
      </c>
      <c r="OQD276" t="s">
        <v>362</v>
      </c>
      <c r="OQE276" t="s">
        <v>362</v>
      </c>
      <c r="OQF276" t="s">
        <v>362</v>
      </c>
      <c r="OQG276" t="s">
        <v>362</v>
      </c>
      <c r="OQH276" t="s">
        <v>362</v>
      </c>
      <c r="OQI276" t="s">
        <v>362</v>
      </c>
      <c r="OQJ276" t="s">
        <v>362</v>
      </c>
      <c r="OQK276" t="s">
        <v>362</v>
      </c>
      <c r="OQL276" t="s">
        <v>362</v>
      </c>
      <c r="OQM276" t="s">
        <v>362</v>
      </c>
      <c r="OQN276" t="s">
        <v>362</v>
      </c>
      <c r="OQO276" t="s">
        <v>362</v>
      </c>
      <c r="OQP276" t="s">
        <v>362</v>
      </c>
      <c r="OQQ276" t="s">
        <v>362</v>
      </c>
      <c r="OQR276" t="s">
        <v>362</v>
      </c>
      <c r="OQS276" t="s">
        <v>362</v>
      </c>
      <c r="OQT276" t="s">
        <v>362</v>
      </c>
      <c r="OQU276" t="s">
        <v>362</v>
      </c>
      <c r="OQV276" t="s">
        <v>362</v>
      </c>
      <c r="OQW276" t="s">
        <v>362</v>
      </c>
      <c r="OQX276" t="s">
        <v>362</v>
      </c>
      <c r="OQY276" t="s">
        <v>362</v>
      </c>
      <c r="OQZ276" t="s">
        <v>362</v>
      </c>
      <c r="ORA276" t="s">
        <v>362</v>
      </c>
      <c r="ORB276" t="s">
        <v>362</v>
      </c>
      <c r="ORC276" t="s">
        <v>362</v>
      </c>
      <c r="ORD276" t="s">
        <v>362</v>
      </c>
      <c r="ORE276" t="s">
        <v>362</v>
      </c>
      <c r="ORF276" t="s">
        <v>362</v>
      </c>
      <c r="ORG276" t="s">
        <v>362</v>
      </c>
      <c r="ORH276" t="s">
        <v>362</v>
      </c>
      <c r="ORI276" t="s">
        <v>362</v>
      </c>
      <c r="ORJ276" t="s">
        <v>362</v>
      </c>
      <c r="ORK276" t="s">
        <v>362</v>
      </c>
      <c r="ORL276" t="s">
        <v>362</v>
      </c>
      <c r="ORM276" t="s">
        <v>362</v>
      </c>
      <c r="ORN276" t="s">
        <v>362</v>
      </c>
      <c r="ORO276" t="s">
        <v>362</v>
      </c>
      <c r="ORP276" t="s">
        <v>362</v>
      </c>
      <c r="ORQ276" t="s">
        <v>362</v>
      </c>
      <c r="ORR276" t="s">
        <v>362</v>
      </c>
      <c r="ORS276" t="s">
        <v>362</v>
      </c>
      <c r="ORT276" t="s">
        <v>362</v>
      </c>
      <c r="ORU276" t="s">
        <v>362</v>
      </c>
      <c r="ORV276" t="s">
        <v>362</v>
      </c>
      <c r="ORW276" t="s">
        <v>362</v>
      </c>
      <c r="ORX276" t="s">
        <v>362</v>
      </c>
      <c r="ORY276" t="s">
        <v>362</v>
      </c>
      <c r="ORZ276" t="s">
        <v>362</v>
      </c>
      <c r="OSA276" t="s">
        <v>362</v>
      </c>
      <c r="OSB276" t="s">
        <v>362</v>
      </c>
      <c r="OSC276" t="s">
        <v>362</v>
      </c>
      <c r="OSD276" t="s">
        <v>362</v>
      </c>
      <c r="OSE276" t="s">
        <v>362</v>
      </c>
      <c r="OSF276" t="s">
        <v>362</v>
      </c>
      <c r="OSG276" t="s">
        <v>362</v>
      </c>
      <c r="OSH276" t="s">
        <v>362</v>
      </c>
      <c r="OSI276" t="s">
        <v>362</v>
      </c>
      <c r="OSJ276" t="s">
        <v>362</v>
      </c>
      <c r="OSK276" t="s">
        <v>362</v>
      </c>
      <c r="OSL276" t="s">
        <v>362</v>
      </c>
      <c r="OSM276" t="s">
        <v>362</v>
      </c>
      <c r="OSN276" t="s">
        <v>362</v>
      </c>
      <c r="OSO276" t="s">
        <v>362</v>
      </c>
      <c r="OSP276" t="s">
        <v>362</v>
      </c>
      <c r="OSQ276" t="s">
        <v>362</v>
      </c>
      <c r="OSR276" t="s">
        <v>362</v>
      </c>
      <c r="OSS276" t="s">
        <v>362</v>
      </c>
      <c r="OST276" t="s">
        <v>362</v>
      </c>
      <c r="OSU276" t="s">
        <v>362</v>
      </c>
      <c r="OSV276" t="s">
        <v>362</v>
      </c>
      <c r="OSW276" t="s">
        <v>362</v>
      </c>
      <c r="OSX276" t="s">
        <v>362</v>
      </c>
      <c r="OSY276" t="s">
        <v>362</v>
      </c>
      <c r="OSZ276" t="s">
        <v>362</v>
      </c>
      <c r="OTA276" t="s">
        <v>362</v>
      </c>
      <c r="OTB276" t="s">
        <v>362</v>
      </c>
      <c r="OTC276" t="s">
        <v>362</v>
      </c>
      <c r="OTD276" t="s">
        <v>362</v>
      </c>
      <c r="OTE276" t="s">
        <v>362</v>
      </c>
      <c r="OTF276" t="s">
        <v>362</v>
      </c>
      <c r="OTG276" t="s">
        <v>362</v>
      </c>
      <c r="OTH276" t="s">
        <v>362</v>
      </c>
      <c r="OTI276" t="s">
        <v>362</v>
      </c>
      <c r="OTJ276" t="s">
        <v>362</v>
      </c>
      <c r="OTK276" t="s">
        <v>362</v>
      </c>
      <c r="OTL276" t="s">
        <v>362</v>
      </c>
      <c r="OTM276" t="s">
        <v>362</v>
      </c>
      <c r="OTN276" t="s">
        <v>362</v>
      </c>
      <c r="OTO276" t="s">
        <v>362</v>
      </c>
      <c r="OTP276" t="s">
        <v>362</v>
      </c>
      <c r="OTQ276" t="s">
        <v>362</v>
      </c>
      <c r="OTR276" t="s">
        <v>362</v>
      </c>
      <c r="OTS276" t="s">
        <v>362</v>
      </c>
      <c r="OTT276" t="s">
        <v>362</v>
      </c>
      <c r="OTU276" t="s">
        <v>362</v>
      </c>
      <c r="OTV276" t="s">
        <v>362</v>
      </c>
      <c r="OTW276" t="s">
        <v>362</v>
      </c>
      <c r="OTX276" t="s">
        <v>362</v>
      </c>
      <c r="OTY276" t="s">
        <v>362</v>
      </c>
      <c r="OTZ276" t="s">
        <v>362</v>
      </c>
      <c r="OUA276" t="s">
        <v>362</v>
      </c>
      <c r="OUB276" t="s">
        <v>362</v>
      </c>
      <c r="OUC276" t="s">
        <v>362</v>
      </c>
      <c r="OUD276" t="s">
        <v>362</v>
      </c>
      <c r="OUE276" t="s">
        <v>362</v>
      </c>
      <c r="OUF276" t="s">
        <v>362</v>
      </c>
      <c r="OUG276" t="s">
        <v>362</v>
      </c>
      <c r="OUH276" t="s">
        <v>362</v>
      </c>
      <c r="OUI276" t="s">
        <v>362</v>
      </c>
      <c r="OUJ276" t="s">
        <v>362</v>
      </c>
      <c r="OUK276" t="s">
        <v>362</v>
      </c>
      <c r="OUL276" t="s">
        <v>362</v>
      </c>
      <c r="OUM276" t="s">
        <v>362</v>
      </c>
      <c r="OUN276" t="s">
        <v>362</v>
      </c>
      <c r="OUO276" t="s">
        <v>362</v>
      </c>
      <c r="OUP276" t="s">
        <v>362</v>
      </c>
      <c r="OUQ276" t="s">
        <v>362</v>
      </c>
      <c r="OUR276" t="s">
        <v>362</v>
      </c>
      <c r="OUS276" t="s">
        <v>362</v>
      </c>
      <c r="OUT276" t="s">
        <v>362</v>
      </c>
      <c r="OUU276" t="s">
        <v>362</v>
      </c>
      <c r="OUV276" t="s">
        <v>362</v>
      </c>
      <c r="OUW276" t="s">
        <v>362</v>
      </c>
      <c r="OUX276" t="s">
        <v>362</v>
      </c>
      <c r="OUY276" t="s">
        <v>362</v>
      </c>
      <c r="OUZ276" t="s">
        <v>362</v>
      </c>
      <c r="OVA276" t="s">
        <v>362</v>
      </c>
      <c r="OVB276" t="s">
        <v>362</v>
      </c>
      <c r="OVC276" t="s">
        <v>362</v>
      </c>
      <c r="OVD276" t="s">
        <v>362</v>
      </c>
      <c r="OVE276" t="s">
        <v>362</v>
      </c>
      <c r="OVF276" t="s">
        <v>362</v>
      </c>
      <c r="OVG276" t="s">
        <v>362</v>
      </c>
      <c r="OVH276" t="s">
        <v>362</v>
      </c>
      <c r="OVI276" t="s">
        <v>362</v>
      </c>
      <c r="OVJ276" t="s">
        <v>362</v>
      </c>
      <c r="OVK276" t="s">
        <v>362</v>
      </c>
      <c r="OVL276" t="s">
        <v>362</v>
      </c>
      <c r="OVM276" t="s">
        <v>362</v>
      </c>
      <c r="OVN276" t="s">
        <v>362</v>
      </c>
      <c r="OVO276" t="s">
        <v>362</v>
      </c>
      <c r="OVP276" t="s">
        <v>362</v>
      </c>
      <c r="OVQ276" t="s">
        <v>362</v>
      </c>
      <c r="OVR276" t="s">
        <v>362</v>
      </c>
      <c r="OVS276" t="s">
        <v>362</v>
      </c>
      <c r="OVT276" t="s">
        <v>362</v>
      </c>
      <c r="OVU276" t="s">
        <v>362</v>
      </c>
      <c r="OVV276" t="s">
        <v>362</v>
      </c>
      <c r="OVW276" t="s">
        <v>362</v>
      </c>
      <c r="OVX276" t="s">
        <v>362</v>
      </c>
      <c r="OVY276" t="s">
        <v>362</v>
      </c>
      <c r="OVZ276" t="s">
        <v>362</v>
      </c>
      <c r="OWA276" t="s">
        <v>362</v>
      </c>
      <c r="OWB276" t="s">
        <v>362</v>
      </c>
      <c r="OWC276" t="s">
        <v>362</v>
      </c>
      <c r="OWD276" t="s">
        <v>362</v>
      </c>
      <c r="OWE276" t="s">
        <v>362</v>
      </c>
      <c r="OWF276" t="s">
        <v>362</v>
      </c>
      <c r="OWG276" t="s">
        <v>362</v>
      </c>
      <c r="OWH276" t="s">
        <v>362</v>
      </c>
      <c r="OWI276" t="s">
        <v>362</v>
      </c>
      <c r="OWJ276" t="s">
        <v>362</v>
      </c>
      <c r="OWK276" t="s">
        <v>362</v>
      </c>
      <c r="OWL276" t="s">
        <v>362</v>
      </c>
      <c r="OWM276" t="s">
        <v>362</v>
      </c>
      <c r="OWN276" t="s">
        <v>362</v>
      </c>
      <c r="OWO276" t="s">
        <v>362</v>
      </c>
      <c r="OWP276" t="s">
        <v>362</v>
      </c>
      <c r="OWQ276" t="s">
        <v>362</v>
      </c>
      <c r="OWR276" t="s">
        <v>362</v>
      </c>
      <c r="OWS276" t="s">
        <v>362</v>
      </c>
      <c r="OWT276" t="s">
        <v>362</v>
      </c>
      <c r="OWU276" t="s">
        <v>362</v>
      </c>
      <c r="OWV276" t="s">
        <v>362</v>
      </c>
      <c r="OWW276" t="s">
        <v>362</v>
      </c>
      <c r="OWX276" t="s">
        <v>362</v>
      </c>
      <c r="OWY276" t="s">
        <v>362</v>
      </c>
      <c r="OWZ276" t="s">
        <v>362</v>
      </c>
      <c r="OXA276" t="s">
        <v>362</v>
      </c>
      <c r="OXB276" t="s">
        <v>362</v>
      </c>
      <c r="OXC276" t="s">
        <v>362</v>
      </c>
      <c r="OXD276" t="s">
        <v>362</v>
      </c>
      <c r="OXE276" t="s">
        <v>362</v>
      </c>
      <c r="OXF276" t="s">
        <v>362</v>
      </c>
      <c r="OXG276" t="s">
        <v>362</v>
      </c>
      <c r="OXH276" t="s">
        <v>362</v>
      </c>
      <c r="OXI276" t="s">
        <v>362</v>
      </c>
      <c r="OXJ276" t="s">
        <v>362</v>
      </c>
      <c r="OXK276" t="s">
        <v>362</v>
      </c>
      <c r="OXL276" t="s">
        <v>362</v>
      </c>
      <c r="OXM276" t="s">
        <v>362</v>
      </c>
      <c r="OXN276" t="s">
        <v>362</v>
      </c>
      <c r="OXO276" t="s">
        <v>362</v>
      </c>
      <c r="OXP276" t="s">
        <v>362</v>
      </c>
      <c r="OXQ276" t="s">
        <v>362</v>
      </c>
      <c r="OXR276" t="s">
        <v>362</v>
      </c>
      <c r="OXS276" t="s">
        <v>362</v>
      </c>
      <c r="OXT276" t="s">
        <v>362</v>
      </c>
      <c r="OXU276" t="s">
        <v>362</v>
      </c>
      <c r="OXV276" t="s">
        <v>362</v>
      </c>
      <c r="OXW276" t="s">
        <v>362</v>
      </c>
      <c r="OXX276" t="s">
        <v>362</v>
      </c>
      <c r="OXY276" t="s">
        <v>362</v>
      </c>
      <c r="OXZ276" t="s">
        <v>362</v>
      </c>
      <c r="OYA276" t="s">
        <v>362</v>
      </c>
      <c r="OYB276" t="s">
        <v>362</v>
      </c>
      <c r="OYC276" t="s">
        <v>362</v>
      </c>
      <c r="OYD276" t="s">
        <v>362</v>
      </c>
      <c r="OYE276" t="s">
        <v>362</v>
      </c>
      <c r="OYF276" t="s">
        <v>362</v>
      </c>
      <c r="OYG276" t="s">
        <v>362</v>
      </c>
      <c r="OYH276" t="s">
        <v>362</v>
      </c>
      <c r="OYI276" t="s">
        <v>362</v>
      </c>
      <c r="OYJ276" t="s">
        <v>362</v>
      </c>
      <c r="OYK276" t="s">
        <v>362</v>
      </c>
      <c r="OYL276" t="s">
        <v>362</v>
      </c>
      <c r="OYM276" t="s">
        <v>362</v>
      </c>
      <c r="OYN276" t="s">
        <v>362</v>
      </c>
      <c r="OYO276" t="s">
        <v>362</v>
      </c>
      <c r="OYP276" t="s">
        <v>362</v>
      </c>
      <c r="OYQ276" t="s">
        <v>362</v>
      </c>
      <c r="OYR276" t="s">
        <v>362</v>
      </c>
      <c r="OYS276" t="s">
        <v>362</v>
      </c>
      <c r="OYT276" t="s">
        <v>362</v>
      </c>
      <c r="OYU276" t="s">
        <v>362</v>
      </c>
      <c r="OYV276" t="s">
        <v>362</v>
      </c>
      <c r="OYW276" t="s">
        <v>362</v>
      </c>
      <c r="OYX276" t="s">
        <v>362</v>
      </c>
      <c r="OYY276" t="s">
        <v>362</v>
      </c>
      <c r="OYZ276" t="s">
        <v>362</v>
      </c>
      <c r="OZA276" t="s">
        <v>362</v>
      </c>
      <c r="OZB276" t="s">
        <v>362</v>
      </c>
      <c r="OZC276" t="s">
        <v>362</v>
      </c>
      <c r="OZD276" t="s">
        <v>362</v>
      </c>
      <c r="OZE276" t="s">
        <v>362</v>
      </c>
      <c r="OZF276" t="s">
        <v>362</v>
      </c>
      <c r="OZG276" t="s">
        <v>362</v>
      </c>
      <c r="OZH276" t="s">
        <v>362</v>
      </c>
      <c r="OZI276" t="s">
        <v>362</v>
      </c>
      <c r="OZJ276" t="s">
        <v>362</v>
      </c>
      <c r="OZK276" t="s">
        <v>362</v>
      </c>
      <c r="OZL276" t="s">
        <v>362</v>
      </c>
      <c r="OZM276" t="s">
        <v>362</v>
      </c>
      <c r="OZN276" t="s">
        <v>362</v>
      </c>
      <c r="OZO276" t="s">
        <v>362</v>
      </c>
      <c r="OZP276" t="s">
        <v>362</v>
      </c>
      <c r="OZQ276" t="s">
        <v>362</v>
      </c>
      <c r="OZR276" t="s">
        <v>362</v>
      </c>
      <c r="OZS276" t="s">
        <v>362</v>
      </c>
      <c r="OZT276" t="s">
        <v>362</v>
      </c>
      <c r="OZU276" t="s">
        <v>362</v>
      </c>
      <c r="OZV276" t="s">
        <v>362</v>
      </c>
      <c r="OZW276" t="s">
        <v>362</v>
      </c>
      <c r="OZX276" t="s">
        <v>362</v>
      </c>
      <c r="OZY276" t="s">
        <v>362</v>
      </c>
      <c r="OZZ276" t="s">
        <v>362</v>
      </c>
      <c r="PAA276" t="s">
        <v>362</v>
      </c>
      <c r="PAB276" t="s">
        <v>362</v>
      </c>
      <c r="PAC276" t="s">
        <v>362</v>
      </c>
      <c r="PAD276" t="s">
        <v>362</v>
      </c>
      <c r="PAE276" t="s">
        <v>362</v>
      </c>
      <c r="PAF276" t="s">
        <v>362</v>
      </c>
      <c r="PAG276" t="s">
        <v>362</v>
      </c>
      <c r="PAH276" t="s">
        <v>362</v>
      </c>
      <c r="PAI276" t="s">
        <v>362</v>
      </c>
      <c r="PAJ276" t="s">
        <v>362</v>
      </c>
      <c r="PAK276" t="s">
        <v>362</v>
      </c>
      <c r="PAL276" t="s">
        <v>362</v>
      </c>
      <c r="PAM276" t="s">
        <v>362</v>
      </c>
      <c r="PAN276" t="s">
        <v>362</v>
      </c>
      <c r="PAO276" t="s">
        <v>362</v>
      </c>
      <c r="PAP276" t="s">
        <v>362</v>
      </c>
      <c r="PAQ276" t="s">
        <v>362</v>
      </c>
      <c r="PAR276" t="s">
        <v>362</v>
      </c>
      <c r="PAS276" t="s">
        <v>362</v>
      </c>
      <c r="PAT276" t="s">
        <v>362</v>
      </c>
      <c r="PAU276" t="s">
        <v>362</v>
      </c>
      <c r="PAV276" t="s">
        <v>362</v>
      </c>
      <c r="PAW276" t="s">
        <v>362</v>
      </c>
      <c r="PAX276" t="s">
        <v>362</v>
      </c>
      <c r="PAY276" t="s">
        <v>362</v>
      </c>
      <c r="PAZ276" t="s">
        <v>362</v>
      </c>
      <c r="PBA276" t="s">
        <v>362</v>
      </c>
      <c r="PBB276" t="s">
        <v>362</v>
      </c>
      <c r="PBC276" t="s">
        <v>362</v>
      </c>
      <c r="PBD276" t="s">
        <v>362</v>
      </c>
      <c r="PBE276" t="s">
        <v>362</v>
      </c>
      <c r="PBF276" t="s">
        <v>362</v>
      </c>
      <c r="PBG276" t="s">
        <v>362</v>
      </c>
      <c r="PBH276" t="s">
        <v>362</v>
      </c>
      <c r="PBI276" t="s">
        <v>362</v>
      </c>
      <c r="PBJ276" t="s">
        <v>362</v>
      </c>
      <c r="PBK276" t="s">
        <v>362</v>
      </c>
      <c r="PBL276" t="s">
        <v>362</v>
      </c>
      <c r="PBM276" t="s">
        <v>362</v>
      </c>
      <c r="PBN276" t="s">
        <v>362</v>
      </c>
      <c r="PBO276" t="s">
        <v>362</v>
      </c>
      <c r="PBP276" t="s">
        <v>362</v>
      </c>
      <c r="PBQ276" t="s">
        <v>362</v>
      </c>
      <c r="PBR276" t="s">
        <v>362</v>
      </c>
      <c r="PBS276" t="s">
        <v>362</v>
      </c>
      <c r="PBT276" t="s">
        <v>362</v>
      </c>
      <c r="PBU276" t="s">
        <v>362</v>
      </c>
      <c r="PBV276" t="s">
        <v>362</v>
      </c>
      <c r="PBW276" t="s">
        <v>362</v>
      </c>
      <c r="PBX276" t="s">
        <v>362</v>
      </c>
      <c r="PBY276" t="s">
        <v>362</v>
      </c>
      <c r="PBZ276" t="s">
        <v>362</v>
      </c>
      <c r="PCA276" t="s">
        <v>362</v>
      </c>
      <c r="PCB276" t="s">
        <v>362</v>
      </c>
      <c r="PCC276" t="s">
        <v>362</v>
      </c>
      <c r="PCD276" t="s">
        <v>362</v>
      </c>
      <c r="PCE276" t="s">
        <v>362</v>
      </c>
      <c r="PCF276" t="s">
        <v>362</v>
      </c>
      <c r="PCG276" t="s">
        <v>362</v>
      </c>
      <c r="PCH276" t="s">
        <v>362</v>
      </c>
      <c r="PCI276" t="s">
        <v>362</v>
      </c>
      <c r="PCJ276" t="s">
        <v>362</v>
      </c>
      <c r="PCK276" t="s">
        <v>362</v>
      </c>
      <c r="PCL276" t="s">
        <v>362</v>
      </c>
      <c r="PCM276" t="s">
        <v>362</v>
      </c>
      <c r="PCN276" t="s">
        <v>362</v>
      </c>
      <c r="PCO276" t="s">
        <v>362</v>
      </c>
      <c r="PCP276" t="s">
        <v>362</v>
      </c>
      <c r="PCQ276" t="s">
        <v>362</v>
      </c>
      <c r="PCR276" t="s">
        <v>362</v>
      </c>
      <c r="PCS276" t="s">
        <v>362</v>
      </c>
      <c r="PCT276" t="s">
        <v>362</v>
      </c>
      <c r="PCU276" t="s">
        <v>362</v>
      </c>
      <c r="PCV276" t="s">
        <v>362</v>
      </c>
      <c r="PCW276" t="s">
        <v>362</v>
      </c>
      <c r="PCX276" t="s">
        <v>362</v>
      </c>
      <c r="PCY276" t="s">
        <v>362</v>
      </c>
      <c r="PCZ276" t="s">
        <v>362</v>
      </c>
      <c r="PDA276" t="s">
        <v>362</v>
      </c>
      <c r="PDB276" t="s">
        <v>362</v>
      </c>
      <c r="PDC276" t="s">
        <v>362</v>
      </c>
      <c r="PDD276" t="s">
        <v>362</v>
      </c>
      <c r="PDE276" t="s">
        <v>362</v>
      </c>
      <c r="PDF276" t="s">
        <v>362</v>
      </c>
      <c r="PDG276" t="s">
        <v>362</v>
      </c>
      <c r="PDH276" t="s">
        <v>362</v>
      </c>
      <c r="PDI276" t="s">
        <v>362</v>
      </c>
      <c r="PDJ276" t="s">
        <v>362</v>
      </c>
      <c r="PDK276" t="s">
        <v>362</v>
      </c>
      <c r="PDL276" t="s">
        <v>362</v>
      </c>
      <c r="PDM276" t="s">
        <v>362</v>
      </c>
      <c r="PDN276" t="s">
        <v>362</v>
      </c>
      <c r="PDO276" t="s">
        <v>362</v>
      </c>
      <c r="PDP276" t="s">
        <v>362</v>
      </c>
      <c r="PDQ276" t="s">
        <v>362</v>
      </c>
      <c r="PDR276" t="s">
        <v>362</v>
      </c>
      <c r="PDS276" t="s">
        <v>362</v>
      </c>
      <c r="PDT276" t="s">
        <v>362</v>
      </c>
      <c r="PDU276" t="s">
        <v>362</v>
      </c>
      <c r="PDV276" t="s">
        <v>362</v>
      </c>
      <c r="PDW276" t="s">
        <v>362</v>
      </c>
      <c r="PDX276" t="s">
        <v>362</v>
      </c>
      <c r="PDY276" t="s">
        <v>362</v>
      </c>
      <c r="PDZ276" t="s">
        <v>362</v>
      </c>
      <c r="PEA276" t="s">
        <v>362</v>
      </c>
      <c r="PEB276" t="s">
        <v>362</v>
      </c>
      <c r="PEC276" t="s">
        <v>362</v>
      </c>
      <c r="PED276" t="s">
        <v>362</v>
      </c>
      <c r="PEE276" t="s">
        <v>362</v>
      </c>
      <c r="PEF276" t="s">
        <v>362</v>
      </c>
      <c r="PEG276" t="s">
        <v>362</v>
      </c>
      <c r="PEH276" t="s">
        <v>362</v>
      </c>
      <c r="PEI276" t="s">
        <v>362</v>
      </c>
      <c r="PEJ276" t="s">
        <v>362</v>
      </c>
      <c r="PEK276" t="s">
        <v>362</v>
      </c>
      <c r="PEL276" t="s">
        <v>362</v>
      </c>
      <c r="PEM276" t="s">
        <v>362</v>
      </c>
      <c r="PEN276" t="s">
        <v>362</v>
      </c>
      <c r="PEO276" t="s">
        <v>362</v>
      </c>
      <c r="PEP276" t="s">
        <v>362</v>
      </c>
      <c r="PEQ276" t="s">
        <v>362</v>
      </c>
      <c r="PER276" t="s">
        <v>362</v>
      </c>
      <c r="PES276" t="s">
        <v>362</v>
      </c>
      <c r="PET276" t="s">
        <v>362</v>
      </c>
      <c r="PEU276" t="s">
        <v>362</v>
      </c>
      <c r="PEV276" t="s">
        <v>362</v>
      </c>
      <c r="PEW276" t="s">
        <v>362</v>
      </c>
      <c r="PEX276" t="s">
        <v>362</v>
      </c>
      <c r="PEY276" t="s">
        <v>362</v>
      </c>
      <c r="PEZ276" t="s">
        <v>362</v>
      </c>
      <c r="PFA276" t="s">
        <v>362</v>
      </c>
      <c r="PFB276" t="s">
        <v>362</v>
      </c>
      <c r="PFC276" t="s">
        <v>362</v>
      </c>
      <c r="PFD276" t="s">
        <v>362</v>
      </c>
      <c r="PFE276" t="s">
        <v>362</v>
      </c>
      <c r="PFF276" t="s">
        <v>362</v>
      </c>
      <c r="PFG276" t="s">
        <v>362</v>
      </c>
      <c r="PFH276" t="s">
        <v>362</v>
      </c>
      <c r="PFI276" t="s">
        <v>362</v>
      </c>
      <c r="PFJ276" t="s">
        <v>362</v>
      </c>
      <c r="PFK276" t="s">
        <v>362</v>
      </c>
      <c r="PFL276" t="s">
        <v>362</v>
      </c>
      <c r="PFM276" t="s">
        <v>362</v>
      </c>
      <c r="PFN276" t="s">
        <v>362</v>
      </c>
      <c r="PFO276" t="s">
        <v>362</v>
      </c>
      <c r="PFP276" t="s">
        <v>362</v>
      </c>
      <c r="PFQ276" t="s">
        <v>362</v>
      </c>
      <c r="PFR276" t="s">
        <v>362</v>
      </c>
      <c r="PFS276" t="s">
        <v>362</v>
      </c>
      <c r="PFT276" t="s">
        <v>362</v>
      </c>
      <c r="PFU276" t="s">
        <v>362</v>
      </c>
      <c r="PFV276" t="s">
        <v>362</v>
      </c>
      <c r="PFW276" t="s">
        <v>362</v>
      </c>
      <c r="PFX276" t="s">
        <v>362</v>
      </c>
      <c r="PFY276" t="s">
        <v>362</v>
      </c>
      <c r="PFZ276" t="s">
        <v>362</v>
      </c>
      <c r="PGA276" t="s">
        <v>362</v>
      </c>
      <c r="PGB276" t="s">
        <v>362</v>
      </c>
      <c r="PGC276" t="s">
        <v>362</v>
      </c>
      <c r="PGD276" t="s">
        <v>362</v>
      </c>
      <c r="PGE276" t="s">
        <v>362</v>
      </c>
      <c r="PGF276" t="s">
        <v>362</v>
      </c>
      <c r="PGG276" t="s">
        <v>362</v>
      </c>
      <c r="PGH276" t="s">
        <v>362</v>
      </c>
      <c r="PGI276" t="s">
        <v>362</v>
      </c>
      <c r="PGJ276" t="s">
        <v>362</v>
      </c>
      <c r="PGK276" t="s">
        <v>362</v>
      </c>
      <c r="PGL276" t="s">
        <v>362</v>
      </c>
      <c r="PGM276" t="s">
        <v>362</v>
      </c>
      <c r="PGN276" t="s">
        <v>362</v>
      </c>
      <c r="PGO276" t="s">
        <v>362</v>
      </c>
      <c r="PGP276" t="s">
        <v>362</v>
      </c>
      <c r="PGQ276" t="s">
        <v>362</v>
      </c>
      <c r="PGR276" t="s">
        <v>362</v>
      </c>
      <c r="PGS276" t="s">
        <v>362</v>
      </c>
      <c r="PGT276" t="s">
        <v>362</v>
      </c>
      <c r="PGU276" t="s">
        <v>362</v>
      </c>
      <c r="PGV276" t="s">
        <v>362</v>
      </c>
      <c r="PGW276" t="s">
        <v>362</v>
      </c>
      <c r="PGX276" t="s">
        <v>362</v>
      </c>
      <c r="PGY276" t="s">
        <v>362</v>
      </c>
      <c r="PGZ276" t="s">
        <v>362</v>
      </c>
      <c r="PHA276" t="s">
        <v>362</v>
      </c>
      <c r="PHB276" t="s">
        <v>362</v>
      </c>
      <c r="PHC276" t="s">
        <v>362</v>
      </c>
      <c r="PHD276" t="s">
        <v>362</v>
      </c>
      <c r="PHE276" t="s">
        <v>362</v>
      </c>
      <c r="PHF276" t="s">
        <v>362</v>
      </c>
      <c r="PHG276" t="s">
        <v>362</v>
      </c>
      <c r="PHH276" t="s">
        <v>362</v>
      </c>
      <c r="PHI276" t="s">
        <v>362</v>
      </c>
      <c r="PHJ276" t="s">
        <v>362</v>
      </c>
      <c r="PHK276" t="s">
        <v>362</v>
      </c>
      <c r="PHL276" t="s">
        <v>362</v>
      </c>
      <c r="PHM276" t="s">
        <v>362</v>
      </c>
      <c r="PHN276" t="s">
        <v>362</v>
      </c>
      <c r="PHO276" t="s">
        <v>362</v>
      </c>
      <c r="PHP276" t="s">
        <v>362</v>
      </c>
      <c r="PHQ276" t="s">
        <v>362</v>
      </c>
      <c r="PHR276" t="s">
        <v>362</v>
      </c>
      <c r="PHS276" t="s">
        <v>362</v>
      </c>
      <c r="PHT276" t="s">
        <v>362</v>
      </c>
      <c r="PHU276" t="s">
        <v>362</v>
      </c>
      <c r="PHV276" t="s">
        <v>362</v>
      </c>
      <c r="PHW276" t="s">
        <v>362</v>
      </c>
      <c r="PHX276" t="s">
        <v>362</v>
      </c>
      <c r="PHY276" t="s">
        <v>362</v>
      </c>
      <c r="PHZ276" t="s">
        <v>362</v>
      </c>
      <c r="PIA276" t="s">
        <v>362</v>
      </c>
      <c r="PIB276" t="s">
        <v>362</v>
      </c>
      <c r="PIC276" t="s">
        <v>362</v>
      </c>
      <c r="PID276" t="s">
        <v>362</v>
      </c>
      <c r="PIE276" t="s">
        <v>362</v>
      </c>
      <c r="PIF276" t="s">
        <v>362</v>
      </c>
      <c r="PIG276" t="s">
        <v>362</v>
      </c>
      <c r="PIH276" t="s">
        <v>362</v>
      </c>
      <c r="PII276" t="s">
        <v>362</v>
      </c>
      <c r="PIJ276" t="s">
        <v>362</v>
      </c>
      <c r="PIK276" t="s">
        <v>362</v>
      </c>
      <c r="PIL276" t="s">
        <v>362</v>
      </c>
      <c r="PIM276" t="s">
        <v>362</v>
      </c>
      <c r="PIN276" t="s">
        <v>362</v>
      </c>
      <c r="PIO276" t="s">
        <v>362</v>
      </c>
      <c r="PIP276" t="s">
        <v>362</v>
      </c>
      <c r="PIQ276" t="s">
        <v>362</v>
      </c>
      <c r="PIR276" t="s">
        <v>362</v>
      </c>
      <c r="PIS276" t="s">
        <v>362</v>
      </c>
      <c r="PIT276" t="s">
        <v>362</v>
      </c>
      <c r="PIU276" t="s">
        <v>362</v>
      </c>
      <c r="PIV276" t="s">
        <v>362</v>
      </c>
      <c r="PIW276" t="s">
        <v>362</v>
      </c>
      <c r="PIX276" t="s">
        <v>362</v>
      </c>
      <c r="PIY276" t="s">
        <v>362</v>
      </c>
      <c r="PIZ276" t="s">
        <v>362</v>
      </c>
      <c r="PJA276" t="s">
        <v>362</v>
      </c>
      <c r="PJB276" t="s">
        <v>362</v>
      </c>
      <c r="PJC276" t="s">
        <v>362</v>
      </c>
      <c r="PJD276" t="s">
        <v>362</v>
      </c>
      <c r="PJE276" t="s">
        <v>362</v>
      </c>
      <c r="PJF276" t="s">
        <v>362</v>
      </c>
      <c r="PJG276" t="s">
        <v>362</v>
      </c>
      <c r="PJH276" t="s">
        <v>362</v>
      </c>
      <c r="PJI276" t="s">
        <v>362</v>
      </c>
      <c r="PJJ276" t="s">
        <v>362</v>
      </c>
      <c r="PJK276" t="s">
        <v>362</v>
      </c>
      <c r="PJL276" t="s">
        <v>362</v>
      </c>
      <c r="PJM276" t="s">
        <v>362</v>
      </c>
      <c r="PJN276" t="s">
        <v>362</v>
      </c>
      <c r="PJO276" t="s">
        <v>362</v>
      </c>
      <c r="PJP276" t="s">
        <v>362</v>
      </c>
      <c r="PJQ276" t="s">
        <v>362</v>
      </c>
      <c r="PJR276" t="s">
        <v>362</v>
      </c>
      <c r="PJS276" t="s">
        <v>362</v>
      </c>
      <c r="PJT276" t="s">
        <v>362</v>
      </c>
      <c r="PJU276" t="s">
        <v>362</v>
      </c>
      <c r="PJV276" t="s">
        <v>362</v>
      </c>
      <c r="PJW276" t="s">
        <v>362</v>
      </c>
      <c r="PJX276" t="s">
        <v>362</v>
      </c>
      <c r="PJY276" t="s">
        <v>362</v>
      </c>
      <c r="PJZ276" t="s">
        <v>362</v>
      </c>
      <c r="PKA276" t="s">
        <v>362</v>
      </c>
      <c r="PKB276" t="s">
        <v>362</v>
      </c>
      <c r="PKC276" t="s">
        <v>362</v>
      </c>
      <c r="PKD276" t="s">
        <v>362</v>
      </c>
      <c r="PKE276" t="s">
        <v>362</v>
      </c>
      <c r="PKF276" t="s">
        <v>362</v>
      </c>
      <c r="PKG276" t="s">
        <v>362</v>
      </c>
      <c r="PKH276" t="s">
        <v>362</v>
      </c>
      <c r="PKI276" t="s">
        <v>362</v>
      </c>
      <c r="PKJ276" t="s">
        <v>362</v>
      </c>
      <c r="PKK276" t="s">
        <v>362</v>
      </c>
      <c r="PKL276" t="s">
        <v>362</v>
      </c>
      <c r="PKM276" t="s">
        <v>362</v>
      </c>
      <c r="PKN276" t="s">
        <v>362</v>
      </c>
      <c r="PKO276" t="s">
        <v>362</v>
      </c>
      <c r="PKP276" t="s">
        <v>362</v>
      </c>
      <c r="PKQ276" t="s">
        <v>362</v>
      </c>
      <c r="PKR276" t="s">
        <v>362</v>
      </c>
      <c r="PKS276" t="s">
        <v>362</v>
      </c>
      <c r="PKT276" t="s">
        <v>362</v>
      </c>
      <c r="PKU276" t="s">
        <v>362</v>
      </c>
      <c r="PKV276" t="s">
        <v>362</v>
      </c>
      <c r="PKW276" t="s">
        <v>362</v>
      </c>
      <c r="PKX276" t="s">
        <v>362</v>
      </c>
      <c r="PKY276" t="s">
        <v>362</v>
      </c>
      <c r="PKZ276" t="s">
        <v>362</v>
      </c>
      <c r="PLA276" t="s">
        <v>362</v>
      </c>
      <c r="PLB276" t="s">
        <v>362</v>
      </c>
      <c r="PLC276" t="s">
        <v>362</v>
      </c>
      <c r="PLD276" t="s">
        <v>362</v>
      </c>
      <c r="PLE276" t="s">
        <v>362</v>
      </c>
      <c r="PLF276" t="s">
        <v>362</v>
      </c>
      <c r="PLG276" t="s">
        <v>362</v>
      </c>
      <c r="PLH276" t="s">
        <v>362</v>
      </c>
      <c r="PLI276" t="s">
        <v>362</v>
      </c>
      <c r="PLJ276" t="s">
        <v>362</v>
      </c>
      <c r="PLK276" t="s">
        <v>362</v>
      </c>
      <c r="PLL276" t="s">
        <v>362</v>
      </c>
      <c r="PLM276" t="s">
        <v>362</v>
      </c>
      <c r="PLN276" t="s">
        <v>362</v>
      </c>
      <c r="PLO276" t="s">
        <v>362</v>
      </c>
      <c r="PLP276" t="s">
        <v>362</v>
      </c>
      <c r="PLQ276" t="s">
        <v>362</v>
      </c>
      <c r="PLR276" t="s">
        <v>362</v>
      </c>
      <c r="PLS276" t="s">
        <v>362</v>
      </c>
      <c r="PLT276" t="s">
        <v>362</v>
      </c>
      <c r="PLU276" t="s">
        <v>362</v>
      </c>
      <c r="PLV276" t="s">
        <v>362</v>
      </c>
      <c r="PLW276" t="s">
        <v>362</v>
      </c>
      <c r="PLX276" t="s">
        <v>362</v>
      </c>
      <c r="PLY276" t="s">
        <v>362</v>
      </c>
      <c r="PLZ276" t="s">
        <v>362</v>
      </c>
      <c r="PMA276" t="s">
        <v>362</v>
      </c>
      <c r="PMB276" t="s">
        <v>362</v>
      </c>
      <c r="PMC276" t="s">
        <v>362</v>
      </c>
      <c r="PMD276" t="s">
        <v>362</v>
      </c>
      <c r="PME276" t="s">
        <v>362</v>
      </c>
      <c r="PMF276" t="s">
        <v>362</v>
      </c>
      <c r="PMG276" t="s">
        <v>362</v>
      </c>
      <c r="PMH276" t="s">
        <v>362</v>
      </c>
      <c r="PMI276" t="s">
        <v>362</v>
      </c>
      <c r="PMJ276" t="s">
        <v>362</v>
      </c>
      <c r="PMK276" t="s">
        <v>362</v>
      </c>
      <c r="PML276" t="s">
        <v>362</v>
      </c>
      <c r="PMM276" t="s">
        <v>362</v>
      </c>
      <c r="PMN276" t="s">
        <v>362</v>
      </c>
      <c r="PMO276" t="s">
        <v>362</v>
      </c>
      <c r="PMP276" t="s">
        <v>362</v>
      </c>
      <c r="PMQ276" t="s">
        <v>362</v>
      </c>
      <c r="PMR276" t="s">
        <v>362</v>
      </c>
      <c r="PMS276" t="s">
        <v>362</v>
      </c>
      <c r="PMT276" t="s">
        <v>362</v>
      </c>
      <c r="PMU276" t="s">
        <v>362</v>
      </c>
      <c r="PMV276" t="s">
        <v>362</v>
      </c>
      <c r="PMW276" t="s">
        <v>362</v>
      </c>
      <c r="PMX276" t="s">
        <v>362</v>
      </c>
      <c r="PMY276" t="s">
        <v>362</v>
      </c>
      <c r="PMZ276" t="s">
        <v>362</v>
      </c>
      <c r="PNA276" t="s">
        <v>362</v>
      </c>
      <c r="PNB276" t="s">
        <v>362</v>
      </c>
      <c r="PNC276" t="s">
        <v>362</v>
      </c>
      <c r="PND276" t="s">
        <v>362</v>
      </c>
      <c r="PNE276" t="s">
        <v>362</v>
      </c>
      <c r="PNF276" t="s">
        <v>362</v>
      </c>
      <c r="PNG276" t="s">
        <v>362</v>
      </c>
      <c r="PNH276" t="s">
        <v>362</v>
      </c>
      <c r="PNI276" t="s">
        <v>362</v>
      </c>
      <c r="PNJ276" t="s">
        <v>362</v>
      </c>
      <c r="PNK276" t="s">
        <v>362</v>
      </c>
      <c r="PNL276" t="s">
        <v>362</v>
      </c>
      <c r="PNM276" t="s">
        <v>362</v>
      </c>
      <c r="PNN276" t="s">
        <v>362</v>
      </c>
      <c r="PNO276" t="s">
        <v>362</v>
      </c>
      <c r="PNP276" t="s">
        <v>362</v>
      </c>
      <c r="PNQ276" t="s">
        <v>362</v>
      </c>
      <c r="PNR276" t="s">
        <v>362</v>
      </c>
      <c r="PNS276" t="s">
        <v>362</v>
      </c>
      <c r="PNT276" t="s">
        <v>362</v>
      </c>
      <c r="PNU276" t="s">
        <v>362</v>
      </c>
      <c r="PNV276" t="s">
        <v>362</v>
      </c>
      <c r="PNW276" t="s">
        <v>362</v>
      </c>
      <c r="PNX276" t="s">
        <v>362</v>
      </c>
      <c r="PNY276" t="s">
        <v>362</v>
      </c>
      <c r="PNZ276" t="s">
        <v>362</v>
      </c>
      <c r="POA276" t="s">
        <v>362</v>
      </c>
      <c r="POB276" t="s">
        <v>362</v>
      </c>
      <c r="POC276" t="s">
        <v>362</v>
      </c>
      <c r="POD276" t="s">
        <v>362</v>
      </c>
      <c r="POE276" t="s">
        <v>362</v>
      </c>
      <c r="POF276" t="s">
        <v>362</v>
      </c>
      <c r="POG276" t="s">
        <v>362</v>
      </c>
      <c r="POH276" t="s">
        <v>362</v>
      </c>
      <c r="POI276" t="s">
        <v>362</v>
      </c>
      <c r="POJ276" t="s">
        <v>362</v>
      </c>
      <c r="POK276" t="s">
        <v>362</v>
      </c>
      <c r="POL276" t="s">
        <v>362</v>
      </c>
      <c r="POM276" t="s">
        <v>362</v>
      </c>
      <c r="PON276" t="s">
        <v>362</v>
      </c>
      <c r="POO276" t="s">
        <v>362</v>
      </c>
      <c r="POP276" t="s">
        <v>362</v>
      </c>
      <c r="POQ276" t="s">
        <v>362</v>
      </c>
      <c r="POR276" t="s">
        <v>362</v>
      </c>
      <c r="POS276" t="s">
        <v>362</v>
      </c>
      <c r="POT276" t="s">
        <v>362</v>
      </c>
      <c r="POU276" t="s">
        <v>362</v>
      </c>
      <c r="POV276" t="s">
        <v>362</v>
      </c>
      <c r="POW276" t="s">
        <v>362</v>
      </c>
      <c r="POX276" t="s">
        <v>362</v>
      </c>
      <c r="POY276" t="s">
        <v>362</v>
      </c>
      <c r="POZ276" t="s">
        <v>362</v>
      </c>
      <c r="PPA276" t="s">
        <v>362</v>
      </c>
      <c r="PPB276" t="s">
        <v>362</v>
      </c>
      <c r="PPC276" t="s">
        <v>362</v>
      </c>
      <c r="PPD276" t="s">
        <v>362</v>
      </c>
      <c r="PPE276" t="s">
        <v>362</v>
      </c>
      <c r="PPF276" t="s">
        <v>362</v>
      </c>
      <c r="PPG276" t="s">
        <v>362</v>
      </c>
      <c r="PPH276" t="s">
        <v>362</v>
      </c>
      <c r="PPI276" t="s">
        <v>362</v>
      </c>
      <c r="PPJ276" t="s">
        <v>362</v>
      </c>
      <c r="PPK276" t="s">
        <v>362</v>
      </c>
      <c r="PPL276" t="s">
        <v>362</v>
      </c>
      <c r="PPM276" t="s">
        <v>362</v>
      </c>
      <c r="PPN276" t="s">
        <v>362</v>
      </c>
      <c r="PPO276" t="s">
        <v>362</v>
      </c>
      <c r="PPP276" t="s">
        <v>362</v>
      </c>
      <c r="PPQ276" t="s">
        <v>362</v>
      </c>
      <c r="PPR276" t="s">
        <v>362</v>
      </c>
      <c r="PPS276" t="s">
        <v>362</v>
      </c>
      <c r="PPT276" t="s">
        <v>362</v>
      </c>
      <c r="PPU276" t="s">
        <v>362</v>
      </c>
      <c r="PPV276" t="s">
        <v>362</v>
      </c>
      <c r="PPW276" t="s">
        <v>362</v>
      </c>
      <c r="PPX276" t="s">
        <v>362</v>
      </c>
      <c r="PPY276" t="s">
        <v>362</v>
      </c>
      <c r="PPZ276" t="s">
        <v>362</v>
      </c>
      <c r="PQA276" t="s">
        <v>362</v>
      </c>
      <c r="PQB276" t="s">
        <v>362</v>
      </c>
      <c r="PQC276" t="s">
        <v>362</v>
      </c>
      <c r="PQD276" t="s">
        <v>362</v>
      </c>
      <c r="PQE276" t="s">
        <v>362</v>
      </c>
      <c r="PQF276" t="s">
        <v>362</v>
      </c>
      <c r="PQG276" t="s">
        <v>362</v>
      </c>
      <c r="PQH276" t="s">
        <v>362</v>
      </c>
      <c r="PQI276" t="s">
        <v>362</v>
      </c>
      <c r="PQJ276" t="s">
        <v>362</v>
      </c>
      <c r="PQK276" t="s">
        <v>362</v>
      </c>
      <c r="PQL276" t="s">
        <v>362</v>
      </c>
      <c r="PQM276" t="s">
        <v>362</v>
      </c>
      <c r="PQN276" t="s">
        <v>362</v>
      </c>
      <c r="PQO276" t="s">
        <v>362</v>
      </c>
      <c r="PQP276" t="s">
        <v>362</v>
      </c>
      <c r="PQQ276" t="s">
        <v>362</v>
      </c>
      <c r="PQR276" t="s">
        <v>362</v>
      </c>
      <c r="PQS276" t="s">
        <v>362</v>
      </c>
      <c r="PQT276" t="s">
        <v>362</v>
      </c>
      <c r="PQU276" t="s">
        <v>362</v>
      </c>
      <c r="PQV276" t="s">
        <v>362</v>
      </c>
      <c r="PQW276" t="s">
        <v>362</v>
      </c>
      <c r="PQX276" t="s">
        <v>362</v>
      </c>
      <c r="PQY276" t="s">
        <v>362</v>
      </c>
      <c r="PQZ276" t="s">
        <v>362</v>
      </c>
      <c r="PRA276" t="s">
        <v>362</v>
      </c>
      <c r="PRB276" t="s">
        <v>362</v>
      </c>
      <c r="PRC276" t="s">
        <v>362</v>
      </c>
      <c r="PRD276" t="s">
        <v>362</v>
      </c>
      <c r="PRE276" t="s">
        <v>362</v>
      </c>
      <c r="PRF276" t="s">
        <v>362</v>
      </c>
      <c r="PRG276" t="s">
        <v>362</v>
      </c>
      <c r="PRH276" t="s">
        <v>362</v>
      </c>
      <c r="PRI276" t="s">
        <v>362</v>
      </c>
      <c r="PRJ276" t="s">
        <v>362</v>
      </c>
      <c r="PRK276" t="s">
        <v>362</v>
      </c>
      <c r="PRL276" t="s">
        <v>362</v>
      </c>
      <c r="PRM276" t="s">
        <v>362</v>
      </c>
      <c r="PRN276" t="s">
        <v>362</v>
      </c>
      <c r="PRO276" t="s">
        <v>362</v>
      </c>
      <c r="PRP276" t="s">
        <v>362</v>
      </c>
      <c r="PRQ276" t="s">
        <v>362</v>
      </c>
      <c r="PRR276" t="s">
        <v>362</v>
      </c>
      <c r="PRS276" t="s">
        <v>362</v>
      </c>
      <c r="PRT276" t="s">
        <v>362</v>
      </c>
      <c r="PRU276" t="s">
        <v>362</v>
      </c>
      <c r="PRV276" t="s">
        <v>362</v>
      </c>
      <c r="PRW276" t="s">
        <v>362</v>
      </c>
      <c r="PRX276" t="s">
        <v>362</v>
      </c>
      <c r="PRY276" t="s">
        <v>362</v>
      </c>
      <c r="PRZ276" t="s">
        <v>362</v>
      </c>
      <c r="PSA276" t="s">
        <v>362</v>
      </c>
      <c r="PSB276" t="s">
        <v>362</v>
      </c>
      <c r="PSC276" t="s">
        <v>362</v>
      </c>
      <c r="PSD276" t="s">
        <v>362</v>
      </c>
      <c r="PSE276" t="s">
        <v>362</v>
      </c>
      <c r="PSF276" t="s">
        <v>362</v>
      </c>
      <c r="PSG276" t="s">
        <v>362</v>
      </c>
      <c r="PSH276" t="s">
        <v>362</v>
      </c>
      <c r="PSI276" t="s">
        <v>362</v>
      </c>
      <c r="PSJ276" t="s">
        <v>362</v>
      </c>
      <c r="PSK276" t="s">
        <v>362</v>
      </c>
      <c r="PSL276" t="s">
        <v>362</v>
      </c>
      <c r="PSM276" t="s">
        <v>362</v>
      </c>
      <c r="PSN276" t="s">
        <v>362</v>
      </c>
      <c r="PSO276" t="s">
        <v>362</v>
      </c>
      <c r="PSP276" t="s">
        <v>362</v>
      </c>
      <c r="PSQ276" t="s">
        <v>362</v>
      </c>
      <c r="PSR276" t="s">
        <v>362</v>
      </c>
      <c r="PSS276" t="s">
        <v>362</v>
      </c>
      <c r="PST276" t="s">
        <v>362</v>
      </c>
      <c r="PSU276" t="s">
        <v>362</v>
      </c>
      <c r="PSV276" t="s">
        <v>362</v>
      </c>
      <c r="PSW276" t="s">
        <v>362</v>
      </c>
      <c r="PSX276" t="s">
        <v>362</v>
      </c>
      <c r="PSY276" t="s">
        <v>362</v>
      </c>
      <c r="PSZ276" t="s">
        <v>362</v>
      </c>
      <c r="PTA276" t="s">
        <v>362</v>
      </c>
      <c r="PTB276" t="s">
        <v>362</v>
      </c>
      <c r="PTC276" t="s">
        <v>362</v>
      </c>
      <c r="PTD276" t="s">
        <v>362</v>
      </c>
      <c r="PTE276" t="s">
        <v>362</v>
      </c>
      <c r="PTF276" t="s">
        <v>362</v>
      </c>
      <c r="PTG276" t="s">
        <v>362</v>
      </c>
      <c r="PTH276" t="s">
        <v>362</v>
      </c>
      <c r="PTI276" t="s">
        <v>362</v>
      </c>
      <c r="PTJ276" t="s">
        <v>362</v>
      </c>
      <c r="PTK276" t="s">
        <v>362</v>
      </c>
      <c r="PTL276" t="s">
        <v>362</v>
      </c>
      <c r="PTM276" t="s">
        <v>362</v>
      </c>
      <c r="PTN276" t="s">
        <v>362</v>
      </c>
      <c r="PTO276" t="s">
        <v>362</v>
      </c>
      <c r="PTP276" t="s">
        <v>362</v>
      </c>
      <c r="PTQ276" t="s">
        <v>362</v>
      </c>
      <c r="PTR276" t="s">
        <v>362</v>
      </c>
      <c r="PTS276" t="s">
        <v>362</v>
      </c>
      <c r="PTT276" t="s">
        <v>362</v>
      </c>
      <c r="PTU276" t="s">
        <v>362</v>
      </c>
      <c r="PTV276" t="s">
        <v>362</v>
      </c>
      <c r="PTW276" t="s">
        <v>362</v>
      </c>
      <c r="PTX276" t="s">
        <v>362</v>
      </c>
      <c r="PTY276" t="s">
        <v>362</v>
      </c>
      <c r="PTZ276" t="s">
        <v>362</v>
      </c>
      <c r="PUA276" t="s">
        <v>362</v>
      </c>
      <c r="PUB276" t="s">
        <v>362</v>
      </c>
      <c r="PUC276" t="s">
        <v>362</v>
      </c>
      <c r="PUD276" t="s">
        <v>362</v>
      </c>
      <c r="PUE276" t="s">
        <v>362</v>
      </c>
      <c r="PUF276" t="s">
        <v>362</v>
      </c>
      <c r="PUG276" t="s">
        <v>362</v>
      </c>
      <c r="PUH276" t="s">
        <v>362</v>
      </c>
      <c r="PUI276" t="s">
        <v>362</v>
      </c>
      <c r="PUJ276" t="s">
        <v>362</v>
      </c>
      <c r="PUK276" t="s">
        <v>362</v>
      </c>
      <c r="PUL276" t="s">
        <v>362</v>
      </c>
      <c r="PUM276" t="s">
        <v>362</v>
      </c>
      <c r="PUN276" t="s">
        <v>362</v>
      </c>
      <c r="PUO276" t="s">
        <v>362</v>
      </c>
      <c r="PUP276" t="s">
        <v>362</v>
      </c>
      <c r="PUQ276" t="s">
        <v>362</v>
      </c>
      <c r="PUR276" t="s">
        <v>362</v>
      </c>
      <c r="PUS276" t="s">
        <v>362</v>
      </c>
      <c r="PUT276" t="s">
        <v>362</v>
      </c>
      <c r="PUU276" t="s">
        <v>362</v>
      </c>
      <c r="PUV276" t="s">
        <v>362</v>
      </c>
      <c r="PUW276" t="s">
        <v>362</v>
      </c>
      <c r="PUX276" t="s">
        <v>362</v>
      </c>
      <c r="PUY276" t="s">
        <v>362</v>
      </c>
      <c r="PUZ276" t="s">
        <v>362</v>
      </c>
      <c r="PVA276" t="s">
        <v>362</v>
      </c>
      <c r="PVB276" t="s">
        <v>362</v>
      </c>
      <c r="PVC276" t="s">
        <v>362</v>
      </c>
      <c r="PVD276" t="s">
        <v>362</v>
      </c>
      <c r="PVE276" t="s">
        <v>362</v>
      </c>
      <c r="PVF276" t="s">
        <v>362</v>
      </c>
      <c r="PVG276" t="s">
        <v>362</v>
      </c>
      <c r="PVH276" t="s">
        <v>362</v>
      </c>
      <c r="PVI276" t="s">
        <v>362</v>
      </c>
      <c r="PVJ276" t="s">
        <v>362</v>
      </c>
      <c r="PVK276" t="s">
        <v>362</v>
      </c>
      <c r="PVL276" t="s">
        <v>362</v>
      </c>
      <c r="PVM276" t="s">
        <v>362</v>
      </c>
      <c r="PVN276" t="s">
        <v>362</v>
      </c>
      <c r="PVO276" t="s">
        <v>362</v>
      </c>
      <c r="PVP276" t="s">
        <v>362</v>
      </c>
      <c r="PVQ276" t="s">
        <v>362</v>
      </c>
      <c r="PVR276" t="s">
        <v>362</v>
      </c>
      <c r="PVS276" t="s">
        <v>362</v>
      </c>
      <c r="PVT276" t="s">
        <v>362</v>
      </c>
      <c r="PVU276" t="s">
        <v>362</v>
      </c>
      <c r="PVV276" t="s">
        <v>362</v>
      </c>
      <c r="PVW276" t="s">
        <v>362</v>
      </c>
      <c r="PVX276" t="s">
        <v>362</v>
      </c>
      <c r="PVY276" t="s">
        <v>362</v>
      </c>
      <c r="PVZ276" t="s">
        <v>362</v>
      </c>
      <c r="PWA276" t="s">
        <v>362</v>
      </c>
      <c r="PWB276" t="s">
        <v>362</v>
      </c>
      <c r="PWC276" t="s">
        <v>362</v>
      </c>
      <c r="PWD276" t="s">
        <v>362</v>
      </c>
      <c r="PWE276" t="s">
        <v>362</v>
      </c>
      <c r="PWF276" t="s">
        <v>362</v>
      </c>
      <c r="PWG276" t="s">
        <v>362</v>
      </c>
      <c r="PWH276" t="s">
        <v>362</v>
      </c>
      <c r="PWI276" t="s">
        <v>362</v>
      </c>
      <c r="PWJ276" t="s">
        <v>362</v>
      </c>
      <c r="PWK276" t="s">
        <v>362</v>
      </c>
      <c r="PWL276" t="s">
        <v>362</v>
      </c>
      <c r="PWM276" t="s">
        <v>362</v>
      </c>
      <c r="PWN276" t="s">
        <v>362</v>
      </c>
      <c r="PWO276" t="s">
        <v>362</v>
      </c>
      <c r="PWP276" t="s">
        <v>362</v>
      </c>
      <c r="PWQ276" t="s">
        <v>362</v>
      </c>
      <c r="PWR276" t="s">
        <v>362</v>
      </c>
      <c r="PWS276" t="s">
        <v>362</v>
      </c>
      <c r="PWT276" t="s">
        <v>362</v>
      </c>
      <c r="PWU276" t="s">
        <v>362</v>
      </c>
      <c r="PWV276" t="s">
        <v>362</v>
      </c>
      <c r="PWW276" t="s">
        <v>362</v>
      </c>
      <c r="PWX276" t="s">
        <v>362</v>
      </c>
      <c r="PWY276" t="s">
        <v>362</v>
      </c>
      <c r="PWZ276" t="s">
        <v>362</v>
      </c>
      <c r="PXA276" t="s">
        <v>362</v>
      </c>
      <c r="PXB276" t="s">
        <v>362</v>
      </c>
      <c r="PXC276" t="s">
        <v>362</v>
      </c>
      <c r="PXD276" t="s">
        <v>362</v>
      </c>
      <c r="PXE276" t="s">
        <v>362</v>
      </c>
      <c r="PXF276" t="s">
        <v>362</v>
      </c>
      <c r="PXG276" t="s">
        <v>362</v>
      </c>
      <c r="PXH276" t="s">
        <v>362</v>
      </c>
      <c r="PXI276" t="s">
        <v>362</v>
      </c>
      <c r="PXJ276" t="s">
        <v>362</v>
      </c>
      <c r="PXK276" t="s">
        <v>362</v>
      </c>
      <c r="PXL276" t="s">
        <v>362</v>
      </c>
      <c r="PXM276" t="s">
        <v>362</v>
      </c>
      <c r="PXN276" t="s">
        <v>362</v>
      </c>
      <c r="PXO276" t="s">
        <v>362</v>
      </c>
      <c r="PXP276" t="s">
        <v>362</v>
      </c>
      <c r="PXQ276" t="s">
        <v>362</v>
      </c>
      <c r="PXR276" t="s">
        <v>362</v>
      </c>
      <c r="PXS276" t="s">
        <v>362</v>
      </c>
      <c r="PXT276" t="s">
        <v>362</v>
      </c>
      <c r="PXU276" t="s">
        <v>362</v>
      </c>
      <c r="PXV276" t="s">
        <v>362</v>
      </c>
      <c r="PXW276" t="s">
        <v>362</v>
      </c>
      <c r="PXX276" t="s">
        <v>362</v>
      </c>
      <c r="PXY276" t="s">
        <v>362</v>
      </c>
      <c r="PXZ276" t="s">
        <v>362</v>
      </c>
      <c r="PYA276" t="s">
        <v>362</v>
      </c>
      <c r="PYB276" t="s">
        <v>362</v>
      </c>
      <c r="PYC276" t="s">
        <v>362</v>
      </c>
      <c r="PYD276" t="s">
        <v>362</v>
      </c>
      <c r="PYE276" t="s">
        <v>362</v>
      </c>
      <c r="PYF276" t="s">
        <v>362</v>
      </c>
      <c r="PYG276" t="s">
        <v>362</v>
      </c>
      <c r="PYH276" t="s">
        <v>362</v>
      </c>
      <c r="PYI276" t="s">
        <v>362</v>
      </c>
      <c r="PYJ276" t="s">
        <v>362</v>
      </c>
      <c r="PYK276" t="s">
        <v>362</v>
      </c>
      <c r="PYL276" t="s">
        <v>362</v>
      </c>
      <c r="PYM276" t="s">
        <v>362</v>
      </c>
      <c r="PYN276" t="s">
        <v>362</v>
      </c>
      <c r="PYO276" t="s">
        <v>362</v>
      </c>
      <c r="PYP276" t="s">
        <v>362</v>
      </c>
      <c r="PYQ276" t="s">
        <v>362</v>
      </c>
      <c r="PYR276" t="s">
        <v>362</v>
      </c>
      <c r="PYS276" t="s">
        <v>362</v>
      </c>
      <c r="PYT276" t="s">
        <v>362</v>
      </c>
      <c r="PYU276" t="s">
        <v>362</v>
      </c>
      <c r="PYV276" t="s">
        <v>362</v>
      </c>
      <c r="PYW276" t="s">
        <v>362</v>
      </c>
      <c r="PYX276" t="s">
        <v>362</v>
      </c>
      <c r="PYY276" t="s">
        <v>362</v>
      </c>
      <c r="PYZ276" t="s">
        <v>362</v>
      </c>
      <c r="PZA276" t="s">
        <v>362</v>
      </c>
      <c r="PZB276" t="s">
        <v>362</v>
      </c>
      <c r="PZC276" t="s">
        <v>362</v>
      </c>
      <c r="PZD276" t="s">
        <v>362</v>
      </c>
      <c r="PZE276" t="s">
        <v>362</v>
      </c>
      <c r="PZF276" t="s">
        <v>362</v>
      </c>
      <c r="PZG276" t="s">
        <v>362</v>
      </c>
      <c r="PZH276" t="s">
        <v>362</v>
      </c>
      <c r="PZI276" t="s">
        <v>362</v>
      </c>
      <c r="PZJ276" t="s">
        <v>362</v>
      </c>
      <c r="PZK276" t="s">
        <v>362</v>
      </c>
      <c r="PZL276" t="s">
        <v>362</v>
      </c>
      <c r="PZM276" t="s">
        <v>362</v>
      </c>
      <c r="PZN276" t="s">
        <v>362</v>
      </c>
      <c r="PZO276" t="s">
        <v>362</v>
      </c>
      <c r="PZP276" t="s">
        <v>362</v>
      </c>
      <c r="PZQ276" t="s">
        <v>362</v>
      </c>
      <c r="PZR276" t="s">
        <v>362</v>
      </c>
      <c r="PZS276" t="s">
        <v>362</v>
      </c>
      <c r="PZT276" t="s">
        <v>362</v>
      </c>
      <c r="PZU276" t="s">
        <v>362</v>
      </c>
      <c r="PZV276" t="s">
        <v>362</v>
      </c>
      <c r="PZW276" t="s">
        <v>362</v>
      </c>
      <c r="PZX276" t="s">
        <v>362</v>
      </c>
      <c r="PZY276" t="s">
        <v>362</v>
      </c>
      <c r="PZZ276" t="s">
        <v>362</v>
      </c>
      <c r="QAA276" t="s">
        <v>362</v>
      </c>
      <c r="QAB276" t="s">
        <v>362</v>
      </c>
      <c r="QAC276" t="s">
        <v>362</v>
      </c>
      <c r="QAD276" t="s">
        <v>362</v>
      </c>
      <c r="QAE276" t="s">
        <v>362</v>
      </c>
      <c r="QAF276" t="s">
        <v>362</v>
      </c>
      <c r="QAG276" t="s">
        <v>362</v>
      </c>
      <c r="QAH276" t="s">
        <v>362</v>
      </c>
      <c r="QAI276" t="s">
        <v>362</v>
      </c>
      <c r="QAJ276" t="s">
        <v>362</v>
      </c>
      <c r="QAK276" t="s">
        <v>362</v>
      </c>
      <c r="QAL276" t="s">
        <v>362</v>
      </c>
      <c r="QAM276" t="s">
        <v>362</v>
      </c>
      <c r="QAN276" t="s">
        <v>362</v>
      </c>
      <c r="QAO276" t="s">
        <v>362</v>
      </c>
      <c r="QAP276" t="s">
        <v>362</v>
      </c>
      <c r="QAQ276" t="s">
        <v>362</v>
      </c>
      <c r="QAR276" t="s">
        <v>362</v>
      </c>
      <c r="QAS276" t="s">
        <v>362</v>
      </c>
      <c r="QAT276" t="s">
        <v>362</v>
      </c>
      <c r="QAU276" t="s">
        <v>362</v>
      </c>
      <c r="QAV276" t="s">
        <v>362</v>
      </c>
      <c r="QAW276" t="s">
        <v>362</v>
      </c>
      <c r="QAX276" t="s">
        <v>362</v>
      </c>
      <c r="QAY276" t="s">
        <v>362</v>
      </c>
      <c r="QAZ276" t="s">
        <v>362</v>
      </c>
      <c r="QBA276" t="s">
        <v>362</v>
      </c>
      <c r="QBB276" t="s">
        <v>362</v>
      </c>
      <c r="QBC276" t="s">
        <v>362</v>
      </c>
      <c r="QBD276" t="s">
        <v>362</v>
      </c>
      <c r="QBE276" t="s">
        <v>362</v>
      </c>
      <c r="QBF276" t="s">
        <v>362</v>
      </c>
      <c r="QBG276" t="s">
        <v>362</v>
      </c>
      <c r="QBH276" t="s">
        <v>362</v>
      </c>
      <c r="QBI276" t="s">
        <v>362</v>
      </c>
      <c r="QBJ276" t="s">
        <v>362</v>
      </c>
      <c r="QBK276" t="s">
        <v>362</v>
      </c>
      <c r="QBL276" t="s">
        <v>362</v>
      </c>
      <c r="QBM276" t="s">
        <v>362</v>
      </c>
      <c r="QBN276" t="s">
        <v>362</v>
      </c>
      <c r="QBO276" t="s">
        <v>362</v>
      </c>
      <c r="QBP276" t="s">
        <v>362</v>
      </c>
      <c r="QBQ276" t="s">
        <v>362</v>
      </c>
      <c r="QBR276" t="s">
        <v>362</v>
      </c>
      <c r="QBS276" t="s">
        <v>362</v>
      </c>
      <c r="QBT276" t="s">
        <v>362</v>
      </c>
      <c r="QBU276" t="s">
        <v>362</v>
      </c>
      <c r="QBV276" t="s">
        <v>362</v>
      </c>
      <c r="QBW276" t="s">
        <v>362</v>
      </c>
      <c r="QBX276" t="s">
        <v>362</v>
      </c>
      <c r="QBY276" t="s">
        <v>362</v>
      </c>
      <c r="QBZ276" t="s">
        <v>362</v>
      </c>
      <c r="QCA276" t="s">
        <v>362</v>
      </c>
      <c r="QCB276" t="s">
        <v>362</v>
      </c>
      <c r="QCC276" t="s">
        <v>362</v>
      </c>
      <c r="QCD276" t="s">
        <v>362</v>
      </c>
      <c r="QCE276" t="s">
        <v>362</v>
      </c>
      <c r="QCF276" t="s">
        <v>362</v>
      </c>
      <c r="QCG276" t="s">
        <v>362</v>
      </c>
      <c r="QCH276" t="s">
        <v>362</v>
      </c>
      <c r="QCI276" t="s">
        <v>362</v>
      </c>
      <c r="QCJ276" t="s">
        <v>362</v>
      </c>
      <c r="QCK276" t="s">
        <v>362</v>
      </c>
      <c r="QCL276" t="s">
        <v>362</v>
      </c>
      <c r="QCM276" t="s">
        <v>362</v>
      </c>
      <c r="QCN276" t="s">
        <v>362</v>
      </c>
      <c r="QCO276" t="s">
        <v>362</v>
      </c>
      <c r="QCP276" t="s">
        <v>362</v>
      </c>
      <c r="QCQ276" t="s">
        <v>362</v>
      </c>
      <c r="QCR276" t="s">
        <v>362</v>
      </c>
      <c r="QCS276" t="s">
        <v>362</v>
      </c>
      <c r="QCT276" t="s">
        <v>362</v>
      </c>
      <c r="QCU276" t="s">
        <v>362</v>
      </c>
      <c r="QCV276" t="s">
        <v>362</v>
      </c>
      <c r="QCW276" t="s">
        <v>362</v>
      </c>
      <c r="QCX276" t="s">
        <v>362</v>
      </c>
      <c r="QCY276" t="s">
        <v>362</v>
      </c>
      <c r="QCZ276" t="s">
        <v>362</v>
      </c>
      <c r="QDA276" t="s">
        <v>362</v>
      </c>
      <c r="QDB276" t="s">
        <v>362</v>
      </c>
      <c r="QDC276" t="s">
        <v>362</v>
      </c>
      <c r="QDD276" t="s">
        <v>362</v>
      </c>
      <c r="QDE276" t="s">
        <v>362</v>
      </c>
      <c r="QDF276" t="s">
        <v>362</v>
      </c>
      <c r="QDG276" t="s">
        <v>362</v>
      </c>
      <c r="QDH276" t="s">
        <v>362</v>
      </c>
      <c r="QDI276" t="s">
        <v>362</v>
      </c>
      <c r="QDJ276" t="s">
        <v>362</v>
      </c>
      <c r="QDK276" t="s">
        <v>362</v>
      </c>
      <c r="QDL276" t="s">
        <v>362</v>
      </c>
      <c r="QDM276" t="s">
        <v>362</v>
      </c>
      <c r="QDN276" t="s">
        <v>362</v>
      </c>
      <c r="QDO276" t="s">
        <v>362</v>
      </c>
      <c r="QDP276" t="s">
        <v>362</v>
      </c>
      <c r="QDQ276" t="s">
        <v>362</v>
      </c>
      <c r="QDR276" t="s">
        <v>362</v>
      </c>
      <c r="QDS276" t="s">
        <v>362</v>
      </c>
      <c r="QDT276" t="s">
        <v>362</v>
      </c>
      <c r="QDU276" t="s">
        <v>362</v>
      </c>
      <c r="QDV276" t="s">
        <v>362</v>
      </c>
      <c r="QDW276" t="s">
        <v>362</v>
      </c>
      <c r="QDX276" t="s">
        <v>362</v>
      </c>
      <c r="QDY276" t="s">
        <v>362</v>
      </c>
      <c r="QDZ276" t="s">
        <v>362</v>
      </c>
      <c r="QEA276" t="s">
        <v>362</v>
      </c>
      <c r="QEB276" t="s">
        <v>362</v>
      </c>
      <c r="QEC276" t="s">
        <v>362</v>
      </c>
      <c r="QED276" t="s">
        <v>362</v>
      </c>
      <c r="QEE276" t="s">
        <v>362</v>
      </c>
      <c r="QEF276" t="s">
        <v>362</v>
      </c>
      <c r="QEG276" t="s">
        <v>362</v>
      </c>
      <c r="QEH276" t="s">
        <v>362</v>
      </c>
      <c r="QEI276" t="s">
        <v>362</v>
      </c>
      <c r="QEJ276" t="s">
        <v>362</v>
      </c>
      <c r="QEK276" t="s">
        <v>362</v>
      </c>
      <c r="QEL276" t="s">
        <v>362</v>
      </c>
      <c r="QEM276" t="s">
        <v>362</v>
      </c>
      <c r="QEN276" t="s">
        <v>362</v>
      </c>
      <c r="QEO276" t="s">
        <v>362</v>
      </c>
      <c r="QEP276" t="s">
        <v>362</v>
      </c>
      <c r="QEQ276" t="s">
        <v>362</v>
      </c>
      <c r="QER276" t="s">
        <v>362</v>
      </c>
      <c r="QES276" t="s">
        <v>362</v>
      </c>
      <c r="QET276" t="s">
        <v>362</v>
      </c>
      <c r="QEU276" t="s">
        <v>362</v>
      </c>
      <c r="QEV276" t="s">
        <v>362</v>
      </c>
      <c r="QEW276" t="s">
        <v>362</v>
      </c>
      <c r="QEX276" t="s">
        <v>362</v>
      </c>
      <c r="QEY276" t="s">
        <v>362</v>
      </c>
      <c r="QEZ276" t="s">
        <v>362</v>
      </c>
      <c r="QFA276" t="s">
        <v>362</v>
      </c>
      <c r="QFB276" t="s">
        <v>362</v>
      </c>
      <c r="QFC276" t="s">
        <v>362</v>
      </c>
      <c r="QFD276" t="s">
        <v>362</v>
      </c>
      <c r="QFE276" t="s">
        <v>362</v>
      </c>
      <c r="QFF276" t="s">
        <v>362</v>
      </c>
      <c r="QFG276" t="s">
        <v>362</v>
      </c>
      <c r="QFH276" t="s">
        <v>362</v>
      </c>
      <c r="QFI276" t="s">
        <v>362</v>
      </c>
      <c r="QFJ276" t="s">
        <v>362</v>
      </c>
      <c r="QFK276" t="s">
        <v>362</v>
      </c>
      <c r="QFL276" t="s">
        <v>362</v>
      </c>
      <c r="QFM276" t="s">
        <v>362</v>
      </c>
      <c r="QFN276" t="s">
        <v>362</v>
      </c>
      <c r="QFO276" t="s">
        <v>362</v>
      </c>
      <c r="QFP276" t="s">
        <v>362</v>
      </c>
      <c r="QFQ276" t="s">
        <v>362</v>
      </c>
      <c r="QFR276" t="s">
        <v>362</v>
      </c>
      <c r="QFS276" t="s">
        <v>362</v>
      </c>
      <c r="QFT276" t="s">
        <v>362</v>
      </c>
      <c r="QFU276" t="s">
        <v>362</v>
      </c>
      <c r="QFV276" t="s">
        <v>362</v>
      </c>
      <c r="QFW276" t="s">
        <v>362</v>
      </c>
      <c r="QFX276" t="s">
        <v>362</v>
      </c>
      <c r="QFY276" t="s">
        <v>362</v>
      </c>
      <c r="QFZ276" t="s">
        <v>362</v>
      </c>
      <c r="QGA276" t="s">
        <v>362</v>
      </c>
      <c r="QGB276" t="s">
        <v>362</v>
      </c>
      <c r="QGC276" t="s">
        <v>362</v>
      </c>
      <c r="QGD276" t="s">
        <v>362</v>
      </c>
      <c r="QGE276" t="s">
        <v>362</v>
      </c>
      <c r="QGF276" t="s">
        <v>362</v>
      </c>
      <c r="QGG276" t="s">
        <v>362</v>
      </c>
      <c r="QGH276" t="s">
        <v>362</v>
      </c>
      <c r="QGI276" t="s">
        <v>362</v>
      </c>
      <c r="QGJ276" t="s">
        <v>362</v>
      </c>
      <c r="QGK276" t="s">
        <v>362</v>
      </c>
      <c r="QGL276" t="s">
        <v>362</v>
      </c>
      <c r="QGM276" t="s">
        <v>362</v>
      </c>
      <c r="QGN276" t="s">
        <v>362</v>
      </c>
      <c r="QGO276" t="s">
        <v>362</v>
      </c>
      <c r="QGP276" t="s">
        <v>362</v>
      </c>
      <c r="QGQ276" t="s">
        <v>362</v>
      </c>
      <c r="QGR276" t="s">
        <v>362</v>
      </c>
      <c r="QGS276" t="s">
        <v>362</v>
      </c>
      <c r="QGT276" t="s">
        <v>362</v>
      </c>
      <c r="QGU276" t="s">
        <v>362</v>
      </c>
      <c r="QGV276" t="s">
        <v>362</v>
      </c>
      <c r="QGW276" t="s">
        <v>362</v>
      </c>
      <c r="QGX276" t="s">
        <v>362</v>
      </c>
      <c r="QGY276" t="s">
        <v>362</v>
      </c>
      <c r="QGZ276" t="s">
        <v>362</v>
      </c>
      <c r="QHA276" t="s">
        <v>362</v>
      </c>
      <c r="QHB276" t="s">
        <v>362</v>
      </c>
      <c r="QHC276" t="s">
        <v>362</v>
      </c>
      <c r="QHD276" t="s">
        <v>362</v>
      </c>
      <c r="QHE276" t="s">
        <v>362</v>
      </c>
      <c r="QHF276" t="s">
        <v>362</v>
      </c>
      <c r="QHG276" t="s">
        <v>362</v>
      </c>
      <c r="QHH276" t="s">
        <v>362</v>
      </c>
      <c r="QHI276" t="s">
        <v>362</v>
      </c>
      <c r="QHJ276" t="s">
        <v>362</v>
      </c>
      <c r="QHK276" t="s">
        <v>362</v>
      </c>
      <c r="QHL276" t="s">
        <v>362</v>
      </c>
      <c r="QHM276" t="s">
        <v>362</v>
      </c>
      <c r="QHN276" t="s">
        <v>362</v>
      </c>
      <c r="QHO276" t="s">
        <v>362</v>
      </c>
      <c r="QHP276" t="s">
        <v>362</v>
      </c>
      <c r="QHQ276" t="s">
        <v>362</v>
      </c>
      <c r="QHR276" t="s">
        <v>362</v>
      </c>
      <c r="QHS276" t="s">
        <v>362</v>
      </c>
      <c r="QHT276" t="s">
        <v>362</v>
      </c>
      <c r="QHU276" t="s">
        <v>362</v>
      </c>
      <c r="QHV276" t="s">
        <v>362</v>
      </c>
      <c r="QHW276" t="s">
        <v>362</v>
      </c>
      <c r="QHX276" t="s">
        <v>362</v>
      </c>
      <c r="QHY276" t="s">
        <v>362</v>
      </c>
      <c r="QHZ276" t="s">
        <v>362</v>
      </c>
      <c r="QIA276" t="s">
        <v>362</v>
      </c>
      <c r="QIB276" t="s">
        <v>362</v>
      </c>
      <c r="QIC276" t="s">
        <v>362</v>
      </c>
      <c r="QID276" t="s">
        <v>362</v>
      </c>
      <c r="QIE276" t="s">
        <v>362</v>
      </c>
      <c r="QIF276" t="s">
        <v>362</v>
      </c>
      <c r="QIG276" t="s">
        <v>362</v>
      </c>
      <c r="QIH276" t="s">
        <v>362</v>
      </c>
      <c r="QII276" t="s">
        <v>362</v>
      </c>
      <c r="QIJ276" t="s">
        <v>362</v>
      </c>
      <c r="QIK276" t="s">
        <v>362</v>
      </c>
      <c r="QIL276" t="s">
        <v>362</v>
      </c>
      <c r="QIM276" t="s">
        <v>362</v>
      </c>
      <c r="QIN276" t="s">
        <v>362</v>
      </c>
      <c r="QIO276" t="s">
        <v>362</v>
      </c>
      <c r="QIP276" t="s">
        <v>362</v>
      </c>
      <c r="QIQ276" t="s">
        <v>362</v>
      </c>
      <c r="QIR276" t="s">
        <v>362</v>
      </c>
      <c r="QIS276" t="s">
        <v>362</v>
      </c>
      <c r="QIT276" t="s">
        <v>362</v>
      </c>
      <c r="QIU276" t="s">
        <v>362</v>
      </c>
      <c r="QIV276" t="s">
        <v>362</v>
      </c>
      <c r="QIW276" t="s">
        <v>362</v>
      </c>
      <c r="QIX276" t="s">
        <v>362</v>
      </c>
      <c r="QIY276" t="s">
        <v>362</v>
      </c>
      <c r="QIZ276" t="s">
        <v>362</v>
      </c>
      <c r="QJA276" t="s">
        <v>362</v>
      </c>
      <c r="QJB276" t="s">
        <v>362</v>
      </c>
      <c r="QJC276" t="s">
        <v>362</v>
      </c>
      <c r="QJD276" t="s">
        <v>362</v>
      </c>
      <c r="QJE276" t="s">
        <v>362</v>
      </c>
      <c r="QJF276" t="s">
        <v>362</v>
      </c>
      <c r="QJG276" t="s">
        <v>362</v>
      </c>
      <c r="QJH276" t="s">
        <v>362</v>
      </c>
      <c r="QJI276" t="s">
        <v>362</v>
      </c>
      <c r="QJJ276" t="s">
        <v>362</v>
      </c>
      <c r="QJK276" t="s">
        <v>362</v>
      </c>
      <c r="QJL276" t="s">
        <v>362</v>
      </c>
      <c r="QJM276" t="s">
        <v>362</v>
      </c>
      <c r="QJN276" t="s">
        <v>362</v>
      </c>
      <c r="QJO276" t="s">
        <v>362</v>
      </c>
      <c r="QJP276" t="s">
        <v>362</v>
      </c>
      <c r="QJQ276" t="s">
        <v>362</v>
      </c>
      <c r="QJR276" t="s">
        <v>362</v>
      </c>
      <c r="QJS276" t="s">
        <v>362</v>
      </c>
      <c r="QJT276" t="s">
        <v>362</v>
      </c>
      <c r="QJU276" t="s">
        <v>362</v>
      </c>
      <c r="QJV276" t="s">
        <v>362</v>
      </c>
      <c r="QJW276" t="s">
        <v>362</v>
      </c>
      <c r="QJX276" t="s">
        <v>362</v>
      </c>
      <c r="QJY276" t="s">
        <v>362</v>
      </c>
      <c r="QJZ276" t="s">
        <v>362</v>
      </c>
      <c r="QKA276" t="s">
        <v>362</v>
      </c>
      <c r="QKB276" t="s">
        <v>362</v>
      </c>
      <c r="QKC276" t="s">
        <v>362</v>
      </c>
      <c r="QKD276" t="s">
        <v>362</v>
      </c>
      <c r="QKE276" t="s">
        <v>362</v>
      </c>
      <c r="QKF276" t="s">
        <v>362</v>
      </c>
      <c r="QKG276" t="s">
        <v>362</v>
      </c>
      <c r="QKH276" t="s">
        <v>362</v>
      </c>
      <c r="QKI276" t="s">
        <v>362</v>
      </c>
      <c r="QKJ276" t="s">
        <v>362</v>
      </c>
      <c r="QKK276" t="s">
        <v>362</v>
      </c>
      <c r="QKL276" t="s">
        <v>362</v>
      </c>
      <c r="QKM276" t="s">
        <v>362</v>
      </c>
      <c r="QKN276" t="s">
        <v>362</v>
      </c>
      <c r="QKO276" t="s">
        <v>362</v>
      </c>
      <c r="QKP276" t="s">
        <v>362</v>
      </c>
      <c r="QKQ276" t="s">
        <v>362</v>
      </c>
      <c r="QKR276" t="s">
        <v>362</v>
      </c>
      <c r="QKS276" t="s">
        <v>362</v>
      </c>
      <c r="QKT276" t="s">
        <v>362</v>
      </c>
      <c r="QKU276" t="s">
        <v>362</v>
      </c>
      <c r="QKV276" t="s">
        <v>362</v>
      </c>
      <c r="QKW276" t="s">
        <v>362</v>
      </c>
      <c r="QKX276" t="s">
        <v>362</v>
      </c>
      <c r="QKY276" t="s">
        <v>362</v>
      </c>
      <c r="QKZ276" t="s">
        <v>362</v>
      </c>
      <c r="QLA276" t="s">
        <v>362</v>
      </c>
      <c r="QLB276" t="s">
        <v>362</v>
      </c>
      <c r="QLC276" t="s">
        <v>362</v>
      </c>
      <c r="QLD276" t="s">
        <v>362</v>
      </c>
      <c r="QLE276" t="s">
        <v>362</v>
      </c>
      <c r="QLF276" t="s">
        <v>362</v>
      </c>
      <c r="QLG276" t="s">
        <v>362</v>
      </c>
      <c r="QLH276" t="s">
        <v>362</v>
      </c>
      <c r="QLI276" t="s">
        <v>362</v>
      </c>
      <c r="QLJ276" t="s">
        <v>362</v>
      </c>
      <c r="QLK276" t="s">
        <v>362</v>
      </c>
      <c r="QLL276" t="s">
        <v>362</v>
      </c>
      <c r="QLM276" t="s">
        <v>362</v>
      </c>
      <c r="QLN276" t="s">
        <v>362</v>
      </c>
      <c r="QLO276" t="s">
        <v>362</v>
      </c>
      <c r="QLP276" t="s">
        <v>362</v>
      </c>
      <c r="QLQ276" t="s">
        <v>362</v>
      </c>
      <c r="QLR276" t="s">
        <v>362</v>
      </c>
      <c r="QLS276" t="s">
        <v>362</v>
      </c>
      <c r="QLT276" t="s">
        <v>362</v>
      </c>
      <c r="QLU276" t="s">
        <v>362</v>
      </c>
      <c r="QLV276" t="s">
        <v>362</v>
      </c>
      <c r="QLW276" t="s">
        <v>362</v>
      </c>
      <c r="QLX276" t="s">
        <v>362</v>
      </c>
      <c r="QLY276" t="s">
        <v>362</v>
      </c>
      <c r="QLZ276" t="s">
        <v>362</v>
      </c>
      <c r="QMA276" t="s">
        <v>362</v>
      </c>
      <c r="QMB276" t="s">
        <v>362</v>
      </c>
      <c r="QMC276" t="s">
        <v>362</v>
      </c>
      <c r="QMD276" t="s">
        <v>362</v>
      </c>
      <c r="QME276" t="s">
        <v>362</v>
      </c>
      <c r="QMF276" t="s">
        <v>362</v>
      </c>
      <c r="QMG276" t="s">
        <v>362</v>
      </c>
      <c r="QMH276" t="s">
        <v>362</v>
      </c>
      <c r="QMI276" t="s">
        <v>362</v>
      </c>
      <c r="QMJ276" t="s">
        <v>362</v>
      </c>
      <c r="QMK276" t="s">
        <v>362</v>
      </c>
      <c r="QML276" t="s">
        <v>362</v>
      </c>
      <c r="QMM276" t="s">
        <v>362</v>
      </c>
      <c r="QMN276" t="s">
        <v>362</v>
      </c>
      <c r="QMO276" t="s">
        <v>362</v>
      </c>
      <c r="QMP276" t="s">
        <v>362</v>
      </c>
      <c r="QMQ276" t="s">
        <v>362</v>
      </c>
      <c r="QMR276" t="s">
        <v>362</v>
      </c>
      <c r="QMS276" t="s">
        <v>362</v>
      </c>
      <c r="QMT276" t="s">
        <v>362</v>
      </c>
      <c r="QMU276" t="s">
        <v>362</v>
      </c>
      <c r="QMV276" t="s">
        <v>362</v>
      </c>
      <c r="QMW276" t="s">
        <v>362</v>
      </c>
      <c r="QMX276" t="s">
        <v>362</v>
      </c>
      <c r="QMY276" t="s">
        <v>362</v>
      </c>
      <c r="QMZ276" t="s">
        <v>362</v>
      </c>
      <c r="QNA276" t="s">
        <v>362</v>
      </c>
      <c r="QNB276" t="s">
        <v>362</v>
      </c>
      <c r="QNC276" t="s">
        <v>362</v>
      </c>
      <c r="QND276" t="s">
        <v>362</v>
      </c>
      <c r="QNE276" t="s">
        <v>362</v>
      </c>
      <c r="QNF276" t="s">
        <v>362</v>
      </c>
      <c r="QNG276" t="s">
        <v>362</v>
      </c>
      <c r="QNH276" t="s">
        <v>362</v>
      </c>
      <c r="QNI276" t="s">
        <v>362</v>
      </c>
      <c r="QNJ276" t="s">
        <v>362</v>
      </c>
      <c r="QNK276" t="s">
        <v>362</v>
      </c>
      <c r="QNL276" t="s">
        <v>362</v>
      </c>
      <c r="QNM276" t="s">
        <v>362</v>
      </c>
      <c r="QNN276" t="s">
        <v>362</v>
      </c>
      <c r="QNO276" t="s">
        <v>362</v>
      </c>
      <c r="QNP276" t="s">
        <v>362</v>
      </c>
      <c r="QNQ276" t="s">
        <v>362</v>
      </c>
      <c r="QNR276" t="s">
        <v>362</v>
      </c>
      <c r="QNS276" t="s">
        <v>362</v>
      </c>
      <c r="QNT276" t="s">
        <v>362</v>
      </c>
      <c r="QNU276" t="s">
        <v>362</v>
      </c>
      <c r="QNV276" t="s">
        <v>362</v>
      </c>
      <c r="QNW276" t="s">
        <v>362</v>
      </c>
      <c r="QNX276" t="s">
        <v>362</v>
      </c>
      <c r="QNY276" t="s">
        <v>362</v>
      </c>
      <c r="QNZ276" t="s">
        <v>362</v>
      </c>
      <c r="QOA276" t="s">
        <v>362</v>
      </c>
      <c r="QOB276" t="s">
        <v>362</v>
      </c>
      <c r="QOC276" t="s">
        <v>362</v>
      </c>
      <c r="QOD276" t="s">
        <v>362</v>
      </c>
      <c r="QOE276" t="s">
        <v>362</v>
      </c>
      <c r="QOF276" t="s">
        <v>362</v>
      </c>
      <c r="QOG276" t="s">
        <v>362</v>
      </c>
      <c r="QOH276" t="s">
        <v>362</v>
      </c>
      <c r="QOI276" t="s">
        <v>362</v>
      </c>
      <c r="QOJ276" t="s">
        <v>362</v>
      </c>
      <c r="QOK276" t="s">
        <v>362</v>
      </c>
      <c r="QOL276" t="s">
        <v>362</v>
      </c>
      <c r="QOM276" t="s">
        <v>362</v>
      </c>
      <c r="QON276" t="s">
        <v>362</v>
      </c>
      <c r="QOO276" t="s">
        <v>362</v>
      </c>
      <c r="QOP276" t="s">
        <v>362</v>
      </c>
      <c r="QOQ276" t="s">
        <v>362</v>
      </c>
      <c r="QOR276" t="s">
        <v>362</v>
      </c>
      <c r="QOS276" t="s">
        <v>362</v>
      </c>
      <c r="QOT276" t="s">
        <v>362</v>
      </c>
      <c r="QOU276" t="s">
        <v>362</v>
      </c>
      <c r="QOV276" t="s">
        <v>362</v>
      </c>
      <c r="QOW276" t="s">
        <v>362</v>
      </c>
      <c r="QOX276" t="s">
        <v>362</v>
      </c>
      <c r="QOY276" t="s">
        <v>362</v>
      </c>
      <c r="QOZ276" t="s">
        <v>362</v>
      </c>
      <c r="QPA276" t="s">
        <v>362</v>
      </c>
      <c r="QPB276" t="s">
        <v>362</v>
      </c>
      <c r="QPC276" t="s">
        <v>362</v>
      </c>
      <c r="QPD276" t="s">
        <v>362</v>
      </c>
      <c r="QPE276" t="s">
        <v>362</v>
      </c>
      <c r="QPF276" t="s">
        <v>362</v>
      </c>
      <c r="QPG276" t="s">
        <v>362</v>
      </c>
      <c r="QPH276" t="s">
        <v>362</v>
      </c>
      <c r="QPI276" t="s">
        <v>362</v>
      </c>
      <c r="QPJ276" t="s">
        <v>362</v>
      </c>
      <c r="QPK276" t="s">
        <v>362</v>
      </c>
      <c r="QPL276" t="s">
        <v>362</v>
      </c>
      <c r="QPM276" t="s">
        <v>362</v>
      </c>
      <c r="QPN276" t="s">
        <v>362</v>
      </c>
      <c r="QPO276" t="s">
        <v>362</v>
      </c>
      <c r="QPP276" t="s">
        <v>362</v>
      </c>
      <c r="QPQ276" t="s">
        <v>362</v>
      </c>
      <c r="QPR276" t="s">
        <v>362</v>
      </c>
      <c r="QPS276" t="s">
        <v>362</v>
      </c>
      <c r="QPT276" t="s">
        <v>362</v>
      </c>
      <c r="QPU276" t="s">
        <v>362</v>
      </c>
      <c r="QPV276" t="s">
        <v>362</v>
      </c>
      <c r="QPW276" t="s">
        <v>362</v>
      </c>
      <c r="QPX276" t="s">
        <v>362</v>
      </c>
      <c r="QPY276" t="s">
        <v>362</v>
      </c>
      <c r="QPZ276" t="s">
        <v>362</v>
      </c>
      <c r="QQA276" t="s">
        <v>362</v>
      </c>
      <c r="QQB276" t="s">
        <v>362</v>
      </c>
      <c r="QQC276" t="s">
        <v>362</v>
      </c>
      <c r="QQD276" t="s">
        <v>362</v>
      </c>
      <c r="QQE276" t="s">
        <v>362</v>
      </c>
      <c r="QQF276" t="s">
        <v>362</v>
      </c>
      <c r="QQG276" t="s">
        <v>362</v>
      </c>
      <c r="QQH276" t="s">
        <v>362</v>
      </c>
      <c r="QQI276" t="s">
        <v>362</v>
      </c>
      <c r="QQJ276" t="s">
        <v>362</v>
      </c>
      <c r="QQK276" t="s">
        <v>362</v>
      </c>
      <c r="QQL276" t="s">
        <v>362</v>
      </c>
      <c r="QQM276" t="s">
        <v>362</v>
      </c>
      <c r="QQN276" t="s">
        <v>362</v>
      </c>
      <c r="QQO276" t="s">
        <v>362</v>
      </c>
      <c r="QQP276" t="s">
        <v>362</v>
      </c>
      <c r="QQQ276" t="s">
        <v>362</v>
      </c>
      <c r="QQR276" t="s">
        <v>362</v>
      </c>
      <c r="QQS276" t="s">
        <v>362</v>
      </c>
      <c r="QQT276" t="s">
        <v>362</v>
      </c>
      <c r="QQU276" t="s">
        <v>362</v>
      </c>
      <c r="QQV276" t="s">
        <v>362</v>
      </c>
      <c r="QQW276" t="s">
        <v>362</v>
      </c>
      <c r="QQX276" t="s">
        <v>362</v>
      </c>
      <c r="QQY276" t="s">
        <v>362</v>
      </c>
      <c r="QQZ276" t="s">
        <v>362</v>
      </c>
      <c r="QRA276" t="s">
        <v>362</v>
      </c>
      <c r="QRB276" t="s">
        <v>362</v>
      </c>
      <c r="QRC276" t="s">
        <v>362</v>
      </c>
      <c r="QRD276" t="s">
        <v>362</v>
      </c>
      <c r="QRE276" t="s">
        <v>362</v>
      </c>
      <c r="QRF276" t="s">
        <v>362</v>
      </c>
      <c r="QRG276" t="s">
        <v>362</v>
      </c>
      <c r="QRH276" t="s">
        <v>362</v>
      </c>
      <c r="QRI276" t="s">
        <v>362</v>
      </c>
      <c r="QRJ276" t="s">
        <v>362</v>
      </c>
      <c r="QRK276" t="s">
        <v>362</v>
      </c>
      <c r="QRL276" t="s">
        <v>362</v>
      </c>
      <c r="QRM276" t="s">
        <v>362</v>
      </c>
      <c r="QRN276" t="s">
        <v>362</v>
      </c>
      <c r="QRO276" t="s">
        <v>362</v>
      </c>
      <c r="QRP276" t="s">
        <v>362</v>
      </c>
      <c r="QRQ276" t="s">
        <v>362</v>
      </c>
      <c r="QRR276" t="s">
        <v>362</v>
      </c>
      <c r="QRS276" t="s">
        <v>362</v>
      </c>
      <c r="QRT276" t="s">
        <v>362</v>
      </c>
      <c r="QRU276" t="s">
        <v>362</v>
      </c>
      <c r="QRV276" t="s">
        <v>362</v>
      </c>
      <c r="QRW276" t="s">
        <v>362</v>
      </c>
      <c r="QRX276" t="s">
        <v>362</v>
      </c>
      <c r="QRY276" t="s">
        <v>362</v>
      </c>
      <c r="QRZ276" t="s">
        <v>362</v>
      </c>
      <c r="QSA276" t="s">
        <v>362</v>
      </c>
      <c r="QSB276" t="s">
        <v>362</v>
      </c>
      <c r="QSC276" t="s">
        <v>362</v>
      </c>
      <c r="QSD276" t="s">
        <v>362</v>
      </c>
      <c r="QSE276" t="s">
        <v>362</v>
      </c>
      <c r="QSF276" t="s">
        <v>362</v>
      </c>
      <c r="QSG276" t="s">
        <v>362</v>
      </c>
      <c r="QSH276" t="s">
        <v>362</v>
      </c>
      <c r="QSI276" t="s">
        <v>362</v>
      </c>
      <c r="QSJ276" t="s">
        <v>362</v>
      </c>
      <c r="QSK276" t="s">
        <v>362</v>
      </c>
      <c r="QSL276" t="s">
        <v>362</v>
      </c>
      <c r="QSM276" t="s">
        <v>362</v>
      </c>
      <c r="QSN276" t="s">
        <v>362</v>
      </c>
      <c r="QSO276" t="s">
        <v>362</v>
      </c>
      <c r="QSP276" t="s">
        <v>362</v>
      </c>
      <c r="QSQ276" t="s">
        <v>362</v>
      </c>
      <c r="QSR276" t="s">
        <v>362</v>
      </c>
      <c r="QSS276" t="s">
        <v>362</v>
      </c>
      <c r="QST276" t="s">
        <v>362</v>
      </c>
      <c r="QSU276" t="s">
        <v>362</v>
      </c>
      <c r="QSV276" t="s">
        <v>362</v>
      </c>
      <c r="QSW276" t="s">
        <v>362</v>
      </c>
      <c r="QSX276" t="s">
        <v>362</v>
      </c>
      <c r="QSY276" t="s">
        <v>362</v>
      </c>
      <c r="QSZ276" t="s">
        <v>362</v>
      </c>
      <c r="QTA276" t="s">
        <v>362</v>
      </c>
      <c r="QTB276" t="s">
        <v>362</v>
      </c>
      <c r="QTC276" t="s">
        <v>362</v>
      </c>
      <c r="QTD276" t="s">
        <v>362</v>
      </c>
      <c r="QTE276" t="s">
        <v>362</v>
      </c>
      <c r="QTF276" t="s">
        <v>362</v>
      </c>
      <c r="QTG276" t="s">
        <v>362</v>
      </c>
      <c r="QTH276" t="s">
        <v>362</v>
      </c>
      <c r="QTI276" t="s">
        <v>362</v>
      </c>
      <c r="QTJ276" t="s">
        <v>362</v>
      </c>
      <c r="QTK276" t="s">
        <v>362</v>
      </c>
      <c r="QTL276" t="s">
        <v>362</v>
      </c>
      <c r="QTM276" t="s">
        <v>362</v>
      </c>
      <c r="QTN276" t="s">
        <v>362</v>
      </c>
      <c r="QTO276" t="s">
        <v>362</v>
      </c>
      <c r="QTP276" t="s">
        <v>362</v>
      </c>
      <c r="QTQ276" t="s">
        <v>362</v>
      </c>
      <c r="QTR276" t="s">
        <v>362</v>
      </c>
      <c r="QTS276" t="s">
        <v>362</v>
      </c>
      <c r="QTT276" t="s">
        <v>362</v>
      </c>
      <c r="QTU276" t="s">
        <v>362</v>
      </c>
      <c r="QTV276" t="s">
        <v>362</v>
      </c>
      <c r="QTW276" t="s">
        <v>362</v>
      </c>
      <c r="QTX276" t="s">
        <v>362</v>
      </c>
      <c r="QTY276" t="s">
        <v>362</v>
      </c>
      <c r="QTZ276" t="s">
        <v>362</v>
      </c>
      <c r="QUA276" t="s">
        <v>362</v>
      </c>
      <c r="QUB276" t="s">
        <v>362</v>
      </c>
      <c r="QUC276" t="s">
        <v>362</v>
      </c>
      <c r="QUD276" t="s">
        <v>362</v>
      </c>
      <c r="QUE276" t="s">
        <v>362</v>
      </c>
      <c r="QUF276" t="s">
        <v>362</v>
      </c>
      <c r="QUG276" t="s">
        <v>362</v>
      </c>
      <c r="QUH276" t="s">
        <v>362</v>
      </c>
      <c r="QUI276" t="s">
        <v>362</v>
      </c>
      <c r="QUJ276" t="s">
        <v>362</v>
      </c>
      <c r="QUK276" t="s">
        <v>362</v>
      </c>
      <c r="QUL276" t="s">
        <v>362</v>
      </c>
      <c r="QUM276" t="s">
        <v>362</v>
      </c>
      <c r="QUN276" t="s">
        <v>362</v>
      </c>
      <c r="QUO276" t="s">
        <v>362</v>
      </c>
      <c r="QUP276" t="s">
        <v>362</v>
      </c>
      <c r="QUQ276" t="s">
        <v>362</v>
      </c>
      <c r="QUR276" t="s">
        <v>362</v>
      </c>
      <c r="QUS276" t="s">
        <v>362</v>
      </c>
      <c r="QUT276" t="s">
        <v>362</v>
      </c>
      <c r="QUU276" t="s">
        <v>362</v>
      </c>
      <c r="QUV276" t="s">
        <v>362</v>
      </c>
      <c r="QUW276" t="s">
        <v>362</v>
      </c>
      <c r="QUX276" t="s">
        <v>362</v>
      </c>
      <c r="QUY276" t="s">
        <v>362</v>
      </c>
      <c r="QUZ276" t="s">
        <v>362</v>
      </c>
      <c r="QVA276" t="s">
        <v>362</v>
      </c>
      <c r="QVB276" t="s">
        <v>362</v>
      </c>
      <c r="QVC276" t="s">
        <v>362</v>
      </c>
      <c r="QVD276" t="s">
        <v>362</v>
      </c>
      <c r="QVE276" t="s">
        <v>362</v>
      </c>
      <c r="QVF276" t="s">
        <v>362</v>
      </c>
      <c r="QVG276" t="s">
        <v>362</v>
      </c>
      <c r="QVH276" t="s">
        <v>362</v>
      </c>
      <c r="QVI276" t="s">
        <v>362</v>
      </c>
      <c r="QVJ276" t="s">
        <v>362</v>
      </c>
      <c r="QVK276" t="s">
        <v>362</v>
      </c>
      <c r="QVL276" t="s">
        <v>362</v>
      </c>
      <c r="QVM276" t="s">
        <v>362</v>
      </c>
      <c r="QVN276" t="s">
        <v>362</v>
      </c>
      <c r="QVO276" t="s">
        <v>362</v>
      </c>
      <c r="QVP276" t="s">
        <v>362</v>
      </c>
      <c r="QVQ276" t="s">
        <v>362</v>
      </c>
      <c r="QVR276" t="s">
        <v>362</v>
      </c>
      <c r="QVS276" t="s">
        <v>362</v>
      </c>
      <c r="QVT276" t="s">
        <v>362</v>
      </c>
      <c r="QVU276" t="s">
        <v>362</v>
      </c>
      <c r="QVV276" t="s">
        <v>362</v>
      </c>
      <c r="QVW276" t="s">
        <v>362</v>
      </c>
      <c r="QVX276" t="s">
        <v>362</v>
      </c>
      <c r="QVY276" t="s">
        <v>362</v>
      </c>
      <c r="QVZ276" t="s">
        <v>362</v>
      </c>
      <c r="QWA276" t="s">
        <v>362</v>
      </c>
      <c r="QWB276" t="s">
        <v>362</v>
      </c>
      <c r="QWC276" t="s">
        <v>362</v>
      </c>
      <c r="QWD276" t="s">
        <v>362</v>
      </c>
      <c r="QWE276" t="s">
        <v>362</v>
      </c>
      <c r="QWF276" t="s">
        <v>362</v>
      </c>
      <c r="QWG276" t="s">
        <v>362</v>
      </c>
      <c r="QWH276" t="s">
        <v>362</v>
      </c>
      <c r="QWI276" t="s">
        <v>362</v>
      </c>
      <c r="QWJ276" t="s">
        <v>362</v>
      </c>
      <c r="QWK276" t="s">
        <v>362</v>
      </c>
      <c r="QWL276" t="s">
        <v>362</v>
      </c>
      <c r="QWM276" t="s">
        <v>362</v>
      </c>
      <c r="QWN276" t="s">
        <v>362</v>
      </c>
      <c r="QWO276" t="s">
        <v>362</v>
      </c>
      <c r="QWP276" t="s">
        <v>362</v>
      </c>
      <c r="QWQ276" t="s">
        <v>362</v>
      </c>
      <c r="QWR276" t="s">
        <v>362</v>
      </c>
      <c r="QWS276" t="s">
        <v>362</v>
      </c>
      <c r="QWT276" t="s">
        <v>362</v>
      </c>
      <c r="QWU276" t="s">
        <v>362</v>
      </c>
      <c r="QWV276" t="s">
        <v>362</v>
      </c>
      <c r="QWW276" t="s">
        <v>362</v>
      </c>
      <c r="QWX276" t="s">
        <v>362</v>
      </c>
      <c r="QWY276" t="s">
        <v>362</v>
      </c>
      <c r="QWZ276" t="s">
        <v>362</v>
      </c>
      <c r="QXA276" t="s">
        <v>362</v>
      </c>
      <c r="QXB276" t="s">
        <v>362</v>
      </c>
      <c r="QXC276" t="s">
        <v>362</v>
      </c>
      <c r="QXD276" t="s">
        <v>362</v>
      </c>
      <c r="QXE276" t="s">
        <v>362</v>
      </c>
      <c r="QXF276" t="s">
        <v>362</v>
      </c>
      <c r="QXG276" t="s">
        <v>362</v>
      </c>
      <c r="QXH276" t="s">
        <v>362</v>
      </c>
      <c r="QXI276" t="s">
        <v>362</v>
      </c>
      <c r="QXJ276" t="s">
        <v>362</v>
      </c>
      <c r="QXK276" t="s">
        <v>362</v>
      </c>
      <c r="QXL276" t="s">
        <v>362</v>
      </c>
      <c r="QXM276" t="s">
        <v>362</v>
      </c>
      <c r="QXN276" t="s">
        <v>362</v>
      </c>
      <c r="QXO276" t="s">
        <v>362</v>
      </c>
      <c r="QXP276" t="s">
        <v>362</v>
      </c>
      <c r="QXQ276" t="s">
        <v>362</v>
      </c>
      <c r="QXR276" t="s">
        <v>362</v>
      </c>
      <c r="QXS276" t="s">
        <v>362</v>
      </c>
      <c r="QXT276" t="s">
        <v>362</v>
      </c>
      <c r="QXU276" t="s">
        <v>362</v>
      </c>
      <c r="QXV276" t="s">
        <v>362</v>
      </c>
      <c r="QXW276" t="s">
        <v>362</v>
      </c>
      <c r="QXX276" t="s">
        <v>362</v>
      </c>
      <c r="QXY276" t="s">
        <v>362</v>
      </c>
      <c r="QXZ276" t="s">
        <v>362</v>
      </c>
      <c r="QYA276" t="s">
        <v>362</v>
      </c>
      <c r="QYB276" t="s">
        <v>362</v>
      </c>
      <c r="QYC276" t="s">
        <v>362</v>
      </c>
      <c r="QYD276" t="s">
        <v>362</v>
      </c>
      <c r="QYE276" t="s">
        <v>362</v>
      </c>
      <c r="QYF276" t="s">
        <v>362</v>
      </c>
      <c r="QYG276" t="s">
        <v>362</v>
      </c>
      <c r="QYH276" t="s">
        <v>362</v>
      </c>
      <c r="QYI276" t="s">
        <v>362</v>
      </c>
      <c r="QYJ276" t="s">
        <v>362</v>
      </c>
      <c r="QYK276" t="s">
        <v>362</v>
      </c>
      <c r="QYL276" t="s">
        <v>362</v>
      </c>
      <c r="QYM276" t="s">
        <v>362</v>
      </c>
      <c r="QYN276" t="s">
        <v>362</v>
      </c>
      <c r="QYO276" t="s">
        <v>362</v>
      </c>
      <c r="QYP276" t="s">
        <v>362</v>
      </c>
      <c r="QYQ276" t="s">
        <v>362</v>
      </c>
      <c r="QYR276" t="s">
        <v>362</v>
      </c>
      <c r="QYS276" t="s">
        <v>362</v>
      </c>
      <c r="QYT276" t="s">
        <v>362</v>
      </c>
      <c r="QYU276" t="s">
        <v>362</v>
      </c>
      <c r="QYV276" t="s">
        <v>362</v>
      </c>
      <c r="QYW276" t="s">
        <v>362</v>
      </c>
      <c r="QYX276" t="s">
        <v>362</v>
      </c>
      <c r="QYY276" t="s">
        <v>362</v>
      </c>
      <c r="QYZ276" t="s">
        <v>362</v>
      </c>
      <c r="QZA276" t="s">
        <v>362</v>
      </c>
      <c r="QZB276" t="s">
        <v>362</v>
      </c>
      <c r="QZC276" t="s">
        <v>362</v>
      </c>
      <c r="QZD276" t="s">
        <v>362</v>
      </c>
      <c r="QZE276" t="s">
        <v>362</v>
      </c>
      <c r="QZF276" t="s">
        <v>362</v>
      </c>
      <c r="QZG276" t="s">
        <v>362</v>
      </c>
      <c r="QZH276" t="s">
        <v>362</v>
      </c>
      <c r="QZI276" t="s">
        <v>362</v>
      </c>
      <c r="QZJ276" t="s">
        <v>362</v>
      </c>
      <c r="QZK276" t="s">
        <v>362</v>
      </c>
      <c r="QZL276" t="s">
        <v>362</v>
      </c>
      <c r="QZM276" t="s">
        <v>362</v>
      </c>
      <c r="QZN276" t="s">
        <v>362</v>
      </c>
      <c r="QZO276" t="s">
        <v>362</v>
      </c>
      <c r="QZP276" t="s">
        <v>362</v>
      </c>
      <c r="QZQ276" t="s">
        <v>362</v>
      </c>
      <c r="QZR276" t="s">
        <v>362</v>
      </c>
      <c r="QZS276" t="s">
        <v>362</v>
      </c>
      <c r="QZT276" t="s">
        <v>362</v>
      </c>
      <c r="QZU276" t="s">
        <v>362</v>
      </c>
      <c r="QZV276" t="s">
        <v>362</v>
      </c>
      <c r="QZW276" t="s">
        <v>362</v>
      </c>
      <c r="QZX276" t="s">
        <v>362</v>
      </c>
      <c r="QZY276" t="s">
        <v>362</v>
      </c>
      <c r="QZZ276" t="s">
        <v>362</v>
      </c>
      <c r="RAA276" t="s">
        <v>362</v>
      </c>
      <c r="RAB276" t="s">
        <v>362</v>
      </c>
      <c r="RAC276" t="s">
        <v>362</v>
      </c>
      <c r="RAD276" t="s">
        <v>362</v>
      </c>
      <c r="RAE276" t="s">
        <v>362</v>
      </c>
      <c r="RAF276" t="s">
        <v>362</v>
      </c>
      <c r="RAG276" t="s">
        <v>362</v>
      </c>
      <c r="RAH276" t="s">
        <v>362</v>
      </c>
      <c r="RAI276" t="s">
        <v>362</v>
      </c>
      <c r="RAJ276" t="s">
        <v>362</v>
      </c>
      <c r="RAK276" t="s">
        <v>362</v>
      </c>
      <c r="RAL276" t="s">
        <v>362</v>
      </c>
      <c r="RAM276" t="s">
        <v>362</v>
      </c>
      <c r="RAN276" t="s">
        <v>362</v>
      </c>
      <c r="RAO276" t="s">
        <v>362</v>
      </c>
      <c r="RAP276" t="s">
        <v>362</v>
      </c>
      <c r="RAQ276" t="s">
        <v>362</v>
      </c>
      <c r="RAR276" t="s">
        <v>362</v>
      </c>
      <c r="RAS276" t="s">
        <v>362</v>
      </c>
      <c r="RAT276" t="s">
        <v>362</v>
      </c>
      <c r="RAU276" t="s">
        <v>362</v>
      </c>
      <c r="RAV276" t="s">
        <v>362</v>
      </c>
      <c r="RAW276" t="s">
        <v>362</v>
      </c>
      <c r="RAX276" t="s">
        <v>362</v>
      </c>
      <c r="RAY276" t="s">
        <v>362</v>
      </c>
      <c r="RAZ276" t="s">
        <v>362</v>
      </c>
      <c r="RBA276" t="s">
        <v>362</v>
      </c>
      <c r="RBB276" t="s">
        <v>362</v>
      </c>
      <c r="RBC276" t="s">
        <v>362</v>
      </c>
      <c r="RBD276" t="s">
        <v>362</v>
      </c>
      <c r="RBE276" t="s">
        <v>362</v>
      </c>
      <c r="RBF276" t="s">
        <v>362</v>
      </c>
      <c r="RBG276" t="s">
        <v>362</v>
      </c>
      <c r="RBH276" t="s">
        <v>362</v>
      </c>
      <c r="RBI276" t="s">
        <v>362</v>
      </c>
      <c r="RBJ276" t="s">
        <v>362</v>
      </c>
      <c r="RBK276" t="s">
        <v>362</v>
      </c>
      <c r="RBL276" t="s">
        <v>362</v>
      </c>
      <c r="RBM276" t="s">
        <v>362</v>
      </c>
      <c r="RBN276" t="s">
        <v>362</v>
      </c>
      <c r="RBO276" t="s">
        <v>362</v>
      </c>
      <c r="RBP276" t="s">
        <v>362</v>
      </c>
      <c r="RBQ276" t="s">
        <v>362</v>
      </c>
      <c r="RBR276" t="s">
        <v>362</v>
      </c>
      <c r="RBS276" t="s">
        <v>362</v>
      </c>
      <c r="RBT276" t="s">
        <v>362</v>
      </c>
      <c r="RBU276" t="s">
        <v>362</v>
      </c>
      <c r="RBV276" t="s">
        <v>362</v>
      </c>
      <c r="RBW276" t="s">
        <v>362</v>
      </c>
      <c r="RBX276" t="s">
        <v>362</v>
      </c>
      <c r="RBY276" t="s">
        <v>362</v>
      </c>
      <c r="RBZ276" t="s">
        <v>362</v>
      </c>
      <c r="RCA276" t="s">
        <v>362</v>
      </c>
      <c r="RCB276" t="s">
        <v>362</v>
      </c>
      <c r="RCC276" t="s">
        <v>362</v>
      </c>
      <c r="RCD276" t="s">
        <v>362</v>
      </c>
      <c r="RCE276" t="s">
        <v>362</v>
      </c>
      <c r="RCF276" t="s">
        <v>362</v>
      </c>
      <c r="RCG276" t="s">
        <v>362</v>
      </c>
      <c r="RCH276" t="s">
        <v>362</v>
      </c>
      <c r="RCI276" t="s">
        <v>362</v>
      </c>
      <c r="RCJ276" t="s">
        <v>362</v>
      </c>
      <c r="RCK276" t="s">
        <v>362</v>
      </c>
      <c r="RCL276" t="s">
        <v>362</v>
      </c>
      <c r="RCM276" t="s">
        <v>362</v>
      </c>
      <c r="RCN276" t="s">
        <v>362</v>
      </c>
      <c r="RCO276" t="s">
        <v>362</v>
      </c>
      <c r="RCP276" t="s">
        <v>362</v>
      </c>
      <c r="RCQ276" t="s">
        <v>362</v>
      </c>
      <c r="RCR276" t="s">
        <v>362</v>
      </c>
      <c r="RCS276" t="s">
        <v>362</v>
      </c>
      <c r="RCT276" t="s">
        <v>362</v>
      </c>
      <c r="RCU276" t="s">
        <v>362</v>
      </c>
      <c r="RCV276" t="s">
        <v>362</v>
      </c>
      <c r="RCW276" t="s">
        <v>362</v>
      </c>
      <c r="RCX276" t="s">
        <v>362</v>
      </c>
      <c r="RCY276" t="s">
        <v>362</v>
      </c>
      <c r="RCZ276" t="s">
        <v>362</v>
      </c>
      <c r="RDA276" t="s">
        <v>362</v>
      </c>
      <c r="RDB276" t="s">
        <v>362</v>
      </c>
      <c r="RDC276" t="s">
        <v>362</v>
      </c>
      <c r="RDD276" t="s">
        <v>362</v>
      </c>
      <c r="RDE276" t="s">
        <v>362</v>
      </c>
      <c r="RDF276" t="s">
        <v>362</v>
      </c>
      <c r="RDG276" t="s">
        <v>362</v>
      </c>
      <c r="RDH276" t="s">
        <v>362</v>
      </c>
      <c r="RDI276" t="s">
        <v>362</v>
      </c>
      <c r="RDJ276" t="s">
        <v>362</v>
      </c>
      <c r="RDK276" t="s">
        <v>362</v>
      </c>
      <c r="RDL276" t="s">
        <v>362</v>
      </c>
      <c r="RDM276" t="s">
        <v>362</v>
      </c>
      <c r="RDN276" t="s">
        <v>362</v>
      </c>
      <c r="RDO276" t="s">
        <v>362</v>
      </c>
      <c r="RDP276" t="s">
        <v>362</v>
      </c>
      <c r="RDQ276" t="s">
        <v>362</v>
      </c>
      <c r="RDR276" t="s">
        <v>362</v>
      </c>
      <c r="RDS276" t="s">
        <v>362</v>
      </c>
      <c r="RDT276" t="s">
        <v>362</v>
      </c>
      <c r="RDU276" t="s">
        <v>362</v>
      </c>
      <c r="RDV276" t="s">
        <v>362</v>
      </c>
      <c r="RDW276" t="s">
        <v>362</v>
      </c>
      <c r="RDX276" t="s">
        <v>362</v>
      </c>
      <c r="RDY276" t="s">
        <v>362</v>
      </c>
      <c r="RDZ276" t="s">
        <v>362</v>
      </c>
      <c r="REA276" t="s">
        <v>362</v>
      </c>
      <c r="REB276" t="s">
        <v>362</v>
      </c>
      <c r="REC276" t="s">
        <v>362</v>
      </c>
      <c r="RED276" t="s">
        <v>362</v>
      </c>
      <c r="REE276" t="s">
        <v>362</v>
      </c>
      <c r="REF276" t="s">
        <v>362</v>
      </c>
      <c r="REG276" t="s">
        <v>362</v>
      </c>
      <c r="REH276" t="s">
        <v>362</v>
      </c>
      <c r="REI276" t="s">
        <v>362</v>
      </c>
      <c r="REJ276" t="s">
        <v>362</v>
      </c>
      <c r="REK276" t="s">
        <v>362</v>
      </c>
      <c r="REL276" t="s">
        <v>362</v>
      </c>
      <c r="REM276" t="s">
        <v>362</v>
      </c>
      <c r="REN276" t="s">
        <v>362</v>
      </c>
      <c r="REO276" t="s">
        <v>362</v>
      </c>
      <c r="REP276" t="s">
        <v>362</v>
      </c>
      <c r="REQ276" t="s">
        <v>362</v>
      </c>
      <c r="RER276" t="s">
        <v>362</v>
      </c>
      <c r="RES276" t="s">
        <v>362</v>
      </c>
      <c r="RET276" t="s">
        <v>362</v>
      </c>
      <c r="REU276" t="s">
        <v>362</v>
      </c>
      <c r="REV276" t="s">
        <v>362</v>
      </c>
      <c r="REW276" t="s">
        <v>362</v>
      </c>
      <c r="REX276" t="s">
        <v>362</v>
      </c>
      <c r="REY276" t="s">
        <v>362</v>
      </c>
      <c r="REZ276" t="s">
        <v>362</v>
      </c>
      <c r="RFA276" t="s">
        <v>362</v>
      </c>
      <c r="RFB276" t="s">
        <v>362</v>
      </c>
      <c r="RFC276" t="s">
        <v>362</v>
      </c>
      <c r="RFD276" t="s">
        <v>362</v>
      </c>
      <c r="RFE276" t="s">
        <v>362</v>
      </c>
      <c r="RFF276" t="s">
        <v>362</v>
      </c>
      <c r="RFG276" t="s">
        <v>362</v>
      </c>
      <c r="RFH276" t="s">
        <v>362</v>
      </c>
      <c r="RFI276" t="s">
        <v>362</v>
      </c>
      <c r="RFJ276" t="s">
        <v>362</v>
      </c>
      <c r="RFK276" t="s">
        <v>362</v>
      </c>
      <c r="RFL276" t="s">
        <v>362</v>
      </c>
      <c r="RFM276" t="s">
        <v>362</v>
      </c>
      <c r="RFN276" t="s">
        <v>362</v>
      </c>
      <c r="RFO276" t="s">
        <v>362</v>
      </c>
      <c r="RFP276" t="s">
        <v>362</v>
      </c>
      <c r="RFQ276" t="s">
        <v>362</v>
      </c>
      <c r="RFR276" t="s">
        <v>362</v>
      </c>
      <c r="RFS276" t="s">
        <v>362</v>
      </c>
      <c r="RFT276" t="s">
        <v>362</v>
      </c>
      <c r="RFU276" t="s">
        <v>362</v>
      </c>
      <c r="RFV276" t="s">
        <v>362</v>
      </c>
      <c r="RFW276" t="s">
        <v>362</v>
      </c>
      <c r="RFX276" t="s">
        <v>362</v>
      </c>
      <c r="RFY276" t="s">
        <v>362</v>
      </c>
      <c r="RFZ276" t="s">
        <v>362</v>
      </c>
      <c r="RGA276" t="s">
        <v>362</v>
      </c>
      <c r="RGB276" t="s">
        <v>362</v>
      </c>
      <c r="RGC276" t="s">
        <v>362</v>
      </c>
      <c r="RGD276" t="s">
        <v>362</v>
      </c>
      <c r="RGE276" t="s">
        <v>362</v>
      </c>
      <c r="RGF276" t="s">
        <v>362</v>
      </c>
      <c r="RGG276" t="s">
        <v>362</v>
      </c>
      <c r="RGH276" t="s">
        <v>362</v>
      </c>
      <c r="RGI276" t="s">
        <v>362</v>
      </c>
      <c r="RGJ276" t="s">
        <v>362</v>
      </c>
      <c r="RGK276" t="s">
        <v>362</v>
      </c>
      <c r="RGL276" t="s">
        <v>362</v>
      </c>
      <c r="RGM276" t="s">
        <v>362</v>
      </c>
      <c r="RGN276" t="s">
        <v>362</v>
      </c>
      <c r="RGO276" t="s">
        <v>362</v>
      </c>
      <c r="RGP276" t="s">
        <v>362</v>
      </c>
      <c r="RGQ276" t="s">
        <v>362</v>
      </c>
      <c r="RGR276" t="s">
        <v>362</v>
      </c>
      <c r="RGS276" t="s">
        <v>362</v>
      </c>
      <c r="RGT276" t="s">
        <v>362</v>
      </c>
      <c r="RGU276" t="s">
        <v>362</v>
      </c>
      <c r="RGV276" t="s">
        <v>362</v>
      </c>
      <c r="RGW276" t="s">
        <v>362</v>
      </c>
      <c r="RGX276" t="s">
        <v>362</v>
      </c>
      <c r="RGY276" t="s">
        <v>362</v>
      </c>
      <c r="RGZ276" t="s">
        <v>362</v>
      </c>
      <c r="RHA276" t="s">
        <v>362</v>
      </c>
      <c r="RHB276" t="s">
        <v>362</v>
      </c>
      <c r="RHC276" t="s">
        <v>362</v>
      </c>
      <c r="RHD276" t="s">
        <v>362</v>
      </c>
      <c r="RHE276" t="s">
        <v>362</v>
      </c>
      <c r="RHF276" t="s">
        <v>362</v>
      </c>
      <c r="RHG276" t="s">
        <v>362</v>
      </c>
      <c r="RHH276" t="s">
        <v>362</v>
      </c>
      <c r="RHI276" t="s">
        <v>362</v>
      </c>
      <c r="RHJ276" t="s">
        <v>362</v>
      </c>
      <c r="RHK276" t="s">
        <v>362</v>
      </c>
      <c r="RHL276" t="s">
        <v>362</v>
      </c>
      <c r="RHM276" t="s">
        <v>362</v>
      </c>
      <c r="RHN276" t="s">
        <v>362</v>
      </c>
      <c r="RHO276" t="s">
        <v>362</v>
      </c>
      <c r="RHP276" t="s">
        <v>362</v>
      </c>
      <c r="RHQ276" t="s">
        <v>362</v>
      </c>
      <c r="RHR276" t="s">
        <v>362</v>
      </c>
      <c r="RHS276" t="s">
        <v>362</v>
      </c>
      <c r="RHT276" t="s">
        <v>362</v>
      </c>
      <c r="RHU276" t="s">
        <v>362</v>
      </c>
      <c r="RHV276" t="s">
        <v>362</v>
      </c>
      <c r="RHW276" t="s">
        <v>362</v>
      </c>
      <c r="RHX276" t="s">
        <v>362</v>
      </c>
      <c r="RHY276" t="s">
        <v>362</v>
      </c>
      <c r="RHZ276" t="s">
        <v>362</v>
      </c>
      <c r="RIA276" t="s">
        <v>362</v>
      </c>
      <c r="RIB276" t="s">
        <v>362</v>
      </c>
      <c r="RIC276" t="s">
        <v>362</v>
      </c>
      <c r="RID276" t="s">
        <v>362</v>
      </c>
      <c r="RIE276" t="s">
        <v>362</v>
      </c>
      <c r="RIF276" t="s">
        <v>362</v>
      </c>
      <c r="RIG276" t="s">
        <v>362</v>
      </c>
      <c r="RIH276" t="s">
        <v>362</v>
      </c>
      <c r="RII276" t="s">
        <v>362</v>
      </c>
      <c r="RIJ276" t="s">
        <v>362</v>
      </c>
      <c r="RIK276" t="s">
        <v>362</v>
      </c>
      <c r="RIL276" t="s">
        <v>362</v>
      </c>
      <c r="RIM276" t="s">
        <v>362</v>
      </c>
      <c r="RIN276" t="s">
        <v>362</v>
      </c>
      <c r="RIO276" t="s">
        <v>362</v>
      </c>
      <c r="RIP276" t="s">
        <v>362</v>
      </c>
      <c r="RIQ276" t="s">
        <v>362</v>
      </c>
      <c r="RIR276" t="s">
        <v>362</v>
      </c>
      <c r="RIS276" t="s">
        <v>362</v>
      </c>
      <c r="RIT276" t="s">
        <v>362</v>
      </c>
      <c r="RIU276" t="s">
        <v>362</v>
      </c>
      <c r="RIV276" t="s">
        <v>362</v>
      </c>
      <c r="RIW276" t="s">
        <v>362</v>
      </c>
      <c r="RIX276" t="s">
        <v>362</v>
      </c>
      <c r="RIY276" t="s">
        <v>362</v>
      </c>
      <c r="RIZ276" t="s">
        <v>362</v>
      </c>
      <c r="RJA276" t="s">
        <v>362</v>
      </c>
      <c r="RJB276" t="s">
        <v>362</v>
      </c>
      <c r="RJC276" t="s">
        <v>362</v>
      </c>
      <c r="RJD276" t="s">
        <v>362</v>
      </c>
      <c r="RJE276" t="s">
        <v>362</v>
      </c>
      <c r="RJF276" t="s">
        <v>362</v>
      </c>
      <c r="RJG276" t="s">
        <v>362</v>
      </c>
      <c r="RJH276" t="s">
        <v>362</v>
      </c>
      <c r="RJI276" t="s">
        <v>362</v>
      </c>
      <c r="RJJ276" t="s">
        <v>362</v>
      </c>
      <c r="RJK276" t="s">
        <v>362</v>
      </c>
      <c r="RJL276" t="s">
        <v>362</v>
      </c>
      <c r="RJM276" t="s">
        <v>362</v>
      </c>
      <c r="RJN276" t="s">
        <v>362</v>
      </c>
      <c r="RJO276" t="s">
        <v>362</v>
      </c>
      <c r="RJP276" t="s">
        <v>362</v>
      </c>
      <c r="RJQ276" t="s">
        <v>362</v>
      </c>
      <c r="RJR276" t="s">
        <v>362</v>
      </c>
      <c r="RJS276" t="s">
        <v>362</v>
      </c>
      <c r="RJT276" t="s">
        <v>362</v>
      </c>
      <c r="RJU276" t="s">
        <v>362</v>
      </c>
      <c r="RJV276" t="s">
        <v>362</v>
      </c>
      <c r="RJW276" t="s">
        <v>362</v>
      </c>
      <c r="RJX276" t="s">
        <v>362</v>
      </c>
      <c r="RJY276" t="s">
        <v>362</v>
      </c>
      <c r="RJZ276" t="s">
        <v>362</v>
      </c>
      <c r="RKA276" t="s">
        <v>362</v>
      </c>
      <c r="RKB276" t="s">
        <v>362</v>
      </c>
      <c r="RKC276" t="s">
        <v>362</v>
      </c>
      <c r="RKD276" t="s">
        <v>362</v>
      </c>
      <c r="RKE276" t="s">
        <v>362</v>
      </c>
      <c r="RKF276" t="s">
        <v>362</v>
      </c>
      <c r="RKG276" t="s">
        <v>362</v>
      </c>
      <c r="RKH276" t="s">
        <v>362</v>
      </c>
      <c r="RKI276" t="s">
        <v>362</v>
      </c>
      <c r="RKJ276" t="s">
        <v>362</v>
      </c>
      <c r="RKK276" t="s">
        <v>362</v>
      </c>
      <c r="RKL276" t="s">
        <v>362</v>
      </c>
      <c r="RKM276" t="s">
        <v>362</v>
      </c>
      <c r="RKN276" t="s">
        <v>362</v>
      </c>
      <c r="RKO276" t="s">
        <v>362</v>
      </c>
      <c r="RKP276" t="s">
        <v>362</v>
      </c>
      <c r="RKQ276" t="s">
        <v>362</v>
      </c>
      <c r="RKR276" t="s">
        <v>362</v>
      </c>
      <c r="RKS276" t="s">
        <v>362</v>
      </c>
      <c r="RKT276" t="s">
        <v>362</v>
      </c>
      <c r="RKU276" t="s">
        <v>362</v>
      </c>
      <c r="RKV276" t="s">
        <v>362</v>
      </c>
      <c r="RKW276" t="s">
        <v>362</v>
      </c>
      <c r="RKX276" t="s">
        <v>362</v>
      </c>
      <c r="RKY276" t="s">
        <v>362</v>
      </c>
      <c r="RKZ276" t="s">
        <v>362</v>
      </c>
      <c r="RLA276" t="s">
        <v>362</v>
      </c>
      <c r="RLB276" t="s">
        <v>362</v>
      </c>
      <c r="RLC276" t="s">
        <v>362</v>
      </c>
      <c r="RLD276" t="s">
        <v>362</v>
      </c>
      <c r="RLE276" t="s">
        <v>362</v>
      </c>
      <c r="RLF276" t="s">
        <v>362</v>
      </c>
      <c r="RLG276" t="s">
        <v>362</v>
      </c>
      <c r="RLH276" t="s">
        <v>362</v>
      </c>
      <c r="RLI276" t="s">
        <v>362</v>
      </c>
      <c r="RLJ276" t="s">
        <v>362</v>
      </c>
      <c r="RLK276" t="s">
        <v>362</v>
      </c>
      <c r="RLL276" t="s">
        <v>362</v>
      </c>
      <c r="RLM276" t="s">
        <v>362</v>
      </c>
      <c r="RLN276" t="s">
        <v>362</v>
      </c>
      <c r="RLO276" t="s">
        <v>362</v>
      </c>
      <c r="RLP276" t="s">
        <v>362</v>
      </c>
      <c r="RLQ276" t="s">
        <v>362</v>
      </c>
      <c r="RLR276" t="s">
        <v>362</v>
      </c>
      <c r="RLS276" t="s">
        <v>362</v>
      </c>
      <c r="RLT276" t="s">
        <v>362</v>
      </c>
      <c r="RLU276" t="s">
        <v>362</v>
      </c>
      <c r="RLV276" t="s">
        <v>362</v>
      </c>
      <c r="RLW276" t="s">
        <v>362</v>
      </c>
      <c r="RLX276" t="s">
        <v>362</v>
      </c>
      <c r="RLY276" t="s">
        <v>362</v>
      </c>
      <c r="RLZ276" t="s">
        <v>362</v>
      </c>
      <c r="RMA276" t="s">
        <v>362</v>
      </c>
      <c r="RMB276" t="s">
        <v>362</v>
      </c>
      <c r="RMC276" t="s">
        <v>362</v>
      </c>
      <c r="RMD276" t="s">
        <v>362</v>
      </c>
      <c r="RME276" t="s">
        <v>362</v>
      </c>
      <c r="RMF276" t="s">
        <v>362</v>
      </c>
      <c r="RMG276" t="s">
        <v>362</v>
      </c>
      <c r="RMH276" t="s">
        <v>362</v>
      </c>
      <c r="RMI276" t="s">
        <v>362</v>
      </c>
      <c r="RMJ276" t="s">
        <v>362</v>
      </c>
      <c r="RMK276" t="s">
        <v>362</v>
      </c>
      <c r="RML276" t="s">
        <v>362</v>
      </c>
      <c r="RMM276" t="s">
        <v>362</v>
      </c>
      <c r="RMN276" t="s">
        <v>362</v>
      </c>
      <c r="RMO276" t="s">
        <v>362</v>
      </c>
      <c r="RMP276" t="s">
        <v>362</v>
      </c>
      <c r="RMQ276" t="s">
        <v>362</v>
      </c>
      <c r="RMR276" t="s">
        <v>362</v>
      </c>
      <c r="RMS276" t="s">
        <v>362</v>
      </c>
      <c r="RMT276" t="s">
        <v>362</v>
      </c>
      <c r="RMU276" t="s">
        <v>362</v>
      </c>
      <c r="RMV276" t="s">
        <v>362</v>
      </c>
      <c r="RMW276" t="s">
        <v>362</v>
      </c>
      <c r="RMX276" t="s">
        <v>362</v>
      </c>
      <c r="RMY276" t="s">
        <v>362</v>
      </c>
      <c r="RMZ276" t="s">
        <v>362</v>
      </c>
      <c r="RNA276" t="s">
        <v>362</v>
      </c>
      <c r="RNB276" t="s">
        <v>362</v>
      </c>
      <c r="RNC276" t="s">
        <v>362</v>
      </c>
      <c r="RND276" t="s">
        <v>362</v>
      </c>
      <c r="RNE276" t="s">
        <v>362</v>
      </c>
      <c r="RNF276" t="s">
        <v>362</v>
      </c>
      <c r="RNG276" t="s">
        <v>362</v>
      </c>
      <c r="RNH276" t="s">
        <v>362</v>
      </c>
      <c r="RNI276" t="s">
        <v>362</v>
      </c>
      <c r="RNJ276" t="s">
        <v>362</v>
      </c>
      <c r="RNK276" t="s">
        <v>362</v>
      </c>
      <c r="RNL276" t="s">
        <v>362</v>
      </c>
      <c r="RNM276" t="s">
        <v>362</v>
      </c>
      <c r="RNN276" t="s">
        <v>362</v>
      </c>
      <c r="RNO276" t="s">
        <v>362</v>
      </c>
      <c r="RNP276" t="s">
        <v>362</v>
      </c>
      <c r="RNQ276" t="s">
        <v>362</v>
      </c>
      <c r="RNR276" t="s">
        <v>362</v>
      </c>
      <c r="RNS276" t="s">
        <v>362</v>
      </c>
      <c r="RNT276" t="s">
        <v>362</v>
      </c>
      <c r="RNU276" t="s">
        <v>362</v>
      </c>
      <c r="RNV276" t="s">
        <v>362</v>
      </c>
      <c r="RNW276" t="s">
        <v>362</v>
      </c>
      <c r="RNX276" t="s">
        <v>362</v>
      </c>
      <c r="RNY276" t="s">
        <v>362</v>
      </c>
      <c r="RNZ276" t="s">
        <v>362</v>
      </c>
      <c r="ROA276" t="s">
        <v>362</v>
      </c>
      <c r="ROB276" t="s">
        <v>362</v>
      </c>
      <c r="ROC276" t="s">
        <v>362</v>
      </c>
      <c r="ROD276" t="s">
        <v>362</v>
      </c>
      <c r="ROE276" t="s">
        <v>362</v>
      </c>
      <c r="ROF276" t="s">
        <v>362</v>
      </c>
      <c r="ROG276" t="s">
        <v>362</v>
      </c>
      <c r="ROH276" t="s">
        <v>362</v>
      </c>
      <c r="ROI276" t="s">
        <v>362</v>
      </c>
      <c r="ROJ276" t="s">
        <v>362</v>
      </c>
      <c r="ROK276" t="s">
        <v>362</v>
      </c>
      <c r="ROL276" t="s">
        <v>362</v>
      </c>
      <c r="ROM276" t="s">
        <v>362</v>
      </c>
      <c r="RON276" t="s">
        <v>362</v>
      </c>
      <c r="ROO276" t="s">
        <v>362</v>
      </c>
      <c r="ROP276" t="s">
        <v>362</v>
      </c>
      <c r="ROQ276" t="s">
        <v>362</v>
      </c>
      <c r="ROR276" t="s">
        <v>362</v>
      </c>
      <c r="ROS276" t="s">
        <v>362</v>
      </c>
      <c r="ROT276" t="s">
        <v>362</v>
      </c>
      <c r="ROU276" t="s">
        <v>362</v>
      </c>
      <c r="ROV276" t="s">
        <v>362</v>
      </c>
      <c r="ROW276" t="s">
        <v>362</v>
      </c>
      <c r="ROX276" t="s">
        <v>362</v>
      </c>
      <c r="ROY276" t="s">
        <v>362</v>
      </c>
      <c r="ROZ276" t="s">
        <v>362</v>
      </c>
      <c r="RPA276" t="s">
        <v>362</v>
      </c>
      <c r="RPB276" t="s">
        <v>362</v>
      </c>
      <c r="RPC276" t="s">
        <v>362</v>
      </c>
      <c r="RPD276" t="s">
        <v>362</v>
      </c>
      <c r="RPE276" t="s">
        <v>362</v>
      </c>
      <c r="RPF276" t="s">
        <v>362</v>
      </c>
      <c r="RPG276" t="s">
        <v>362</v>
      </c>
      <c r="RPH276" t="s">
        <v>362</v>
      </c>
      <c r="RPI276" t="s">
        <v>362</v>
      </c>
      <c r="RPJ276" t="s">
        <v>362</v>
      </c>
      <c r="RPK276" t="s">
        <v>362</v>
      </c>
      <c r="RPL276" t="s">
        <v>362</v>
      </c>
      <c r="RPM276" t="s">
        <v>362</v>
      </c>
      <c r="RPN276" t="s">
        <v>362</v>
      </c>
      <c r="RPO276" t="s">
        <v>362</v>
      </c>
      <c r="RPP276" t="s">
        <v>362</v>
      </c>
      <c r="RPQ276" t="s">
        <v>362</v>
      </c>
      <c r="RPR276" t="s">
        <v>362</v>
      </c>
      <c r="RPS276" t="s">
        <v>362</v>
      </c>
      <c r="RPT276" t="s">
        <v>362</v>
      </c>
      <c r="RPU276" t="s">
        <v>362</v>
      </c>
      <c r="RPV276" t="s">
        <v>362</v>
      </c>
      <c r="RPW276" t="s">
        <v>362</v>
      </c>
      <c r="RPX276" t="s">
        <v>362</v>
      </c>
      <c r="RPY276" t="s">
        <v>362</v>
      </c>
      <c r="RPZ276" t="s">
        <v>362</v>
      </c>
      <c r="RQA276" t="s">
        <v>362</v>
      </c>
      <c r="RQB276" t="s">
        <v>362</v>
      </c>
      <c r="RQC276" t="s">
        <v>362</v>
      </c>
      <c r="RQD276" t="s">
        <v>362</v>
      </c>
      <c r="RQE276" t="s">
        <v>362</v>
      </c>
      <c r="RQF276" t="s">
        <v>362</v>
      </c>
      <c r="RQG276" t="s">
        <v>362</v>
      </c>
      <c r="RQH276" t="s">
        <v>362</v>
      </c>
      <c r="RQI276" t="s">
        <v>362</v>
      </c>
      <c r="RQJ276" t="s">
        <v>362</v>
      </c>
      <c r="RQK276" t="s">
        <v>362</v>
      </c>
      <c r="RQL276" t="s">
        <v>362</v>
      </c>
      <c r="RQM276" t="s">
        <v>362</v>
      </c>
      <c r="RQN276" t="s">
        <v>362</v>
      </c>
      <c r="RQO276" t="s">
        <v>362</v>
      </c>
      <c r="RQP276" t="s">
        <v>362</v>
      </c>
      <c r="RQQ276" t="s">
        <v>362</v>
      </c>
      <c r="RQR276" t="s">
        <v>362</v>
      </c>
      <c r="RQS276" t="s">
        <v>362</v>
      </c>
      <c r="RQT276" t="s">
        <v>362</v>
      </c>
      <c r="RQU276" t="s">
        <v>362</v>
      </c>
      <c r="RQV276" t="s">
        <v>362</v>
      </c>
      <c r="RQW276" t="s">
        <v>362</v>
      </c>
      <c r="RQX276" t="s">
        <v>362</v>
      </c>
      <c r="RQY276" t="s">
        <v>362</v>
      </c>
      <c r="RQZ276" t="s">
        <v>362</v>
      </c>
      <c r="RRA276" t="s">
        <v>362</v>
      </c>
      <c r="RRB276" t="s">
        <v>362</v>
      </c>
      <c r="RRC276" t="s">
        <v>362</v>
      </c>
      <c r="RRD276" t="s">
        <v>362</v>
      </c>
      <c r="RRE276" t="s">
        <v>362</v>
      </c>
      <c r="RRF276" t="s">
        <v>362</v>
      </c>
      <c r="RRG276" t="s">
        <v>362</v>
      </c>
      <c r="RRH276" t="s">
        <v>362</v>
      </c>
      <c r="RRI276" t="s">
        <v>362</v>
      </c>
      <c r="RRJ276" t="s">
        <v>362</v>
      </c>
      <c r="RRK276" t="s">
        <v>362</v>
      </c>
      <c r="RRL276" t="s">
        <v>362</v>
      </c>
      <c r="RRM276" t="s">
        <v>362</v>
      </c>
      <c r="RRN276" t="s">
        <v>362</v>
      </c>
      <c r="RRO276" t="s">
        <v>362</v>
      </c>
      <c r="RRP276" t="s">
        <v>362</v>
      </c>
      <c r="RRQ276" t="s">
        <v>362</v>
      </c>
      <c r="RRR276" t="s">
        <v>362</v>
      </c>
      <c r="RRS276" t="s">
        <v>362</v>
      </c>
      <c r="RRT276" t="s">
        <v>362</v>
      </c>
      <c r="RRU276" t="s">
        <v>362</v>
      </c>
      <c r="RRV276" t="s">
        <v>362</v>
      </c>
      <c r="RRW276" t="s">
        <v>362</v>
      </c>
      <c r="RRX276" t="s">
        <v>362</v>
      </c>
      <c r="RRY276" t="s">
        <v>362</v>
      </c>
      <c r="RRZ276" t="s">
        <v>362</v>
      </c>
      <c r="RSA276" t="s">
        <v>362</v>
      </c>
      <c r="RSB276" t="s">
        <v>362</v>
      </c>
      <c r="RSC276" t="s">
        <v>362</v>
      </c>
      <c r="RSD276" t="s">
        <v>362</v>
      </c>
      <c r="RSE276" t="s">
        <v>362</v>
      </c>
      <c r="RSF276" t="s">
        <v>362</v>
      </c>
      <c r="RSG276" t="s">
        <v>362</v>
      </c>
      <c r="RSH276" t="s">
        <v>362</v>
      </c>
      <c r="RSI276" t="s">
        <v>362</v>
      </c>
      <c r="RSJ276" t="s">
        <v>362</v>
      </c>
      <c r="RSK276" t="s">
        <v>362</v>
      </c>
      <c r="RSL276" t="s">
        <v>362</v>
      </c>
      <c r="RSM276" t="s">
        <v>362</v>
      </c>
      <c r="RSN276" t="s">
        <v>362</v>
      </c>
      <c r="RSO276" t="s">
        <v>362</v>
      </c>
      <c r="RSP276" t="s">
        <v>362</v>
      </c>
      <c r="RSQ276" t="s">
        <v>362</v>
      </c>
      <c r="RSR276" t="s">
        <v>362</v>
      </c>
      <c r="RSS276" t="s">
        <v>362</v>
      </c>
      <c r="RST276" t="s">
        <v>362</v>
      </c>
      <c r="RSU276" t="s">
        <v>362</v>
      </c>
      <c r="RSV276" t="s">
        <v>362</v>
      </c>
      <c r="RSW276" t="s">
        <v>362</v>
      </c>
      <c r="RSX276" t="s">
        <v>362</v>
      </c>
      <c r="RSY276" t="s">
        <v>362</v>
      </c>
      <c r="RSZ276" t="s">
        <v>362</v>
      </c>
      <c r="RTA276" t="s">
        <v>362</v>
      </c>
      <c r="RTB276" t="s">
        <v>362</v>
      </c>
      <c r="RTC276" t="s">
        <v>362</v>
      </c>
      <c r="RTD276" t="s">
        <v>362</v>
      </c>
      <c r="RTE276" t="s">
        <v>362</v>
      </c>
      <c r="RTF276" t="s">
        <v>362</v>
      </c>
      <c r="RTG276" t="s">
        <v>362</v>
      </c>
      <c r="RTH276" t="s">
        <v>362</v>
      </c>
      <c r="RTI276" t="s">
        <v>362</v>
      </c>
      <c r="RTJ276" t="s">
        <v>362</v>
      </c>
      <c r="RTK276" t="s">
        <v>362</v>
      </c>
      <c r="RTL276" t="s">
        <v>362</v>
      </c>
      <c r="RTM276" t="s">
        <v>362</v>
      </c>
      <c r="RTN276" t="s">
        <v>362</v>
      </c>
      <c r="RTO276" t="s">
        <v>362</v>
      </c>
      <c r="RTP276" t="s">
        <v>362</v>
      </c>
      <c r="RTQ276" t="s">
        <v>362</v>
      </c>
      <c r="RTR276" t="s">
        <v>362</v>
      </c>
      <c r="RTS276" t="s">
        <v>362</v>
      </c>
      <c r="RTT276" t="s">
        <v>362</v>
      </c>
      <c r="RTU276" t="s">
        <v>362</v>
      </c>
      <c r="RTV276" t="s">
        <v>362</v>
      </c>
      <c r="RTW276" t="s">
        <v>362</v>
      </c>
      <c r="RTX276" t="s">
        <v>362</v>
      </c>
      <c r="RTY276" t="s">
        <v>362</v>
      </c>
      <c r="RTZ276" t="s">
        <v>362</v>
      </c>
      <c r="RUA276" t="s">
        <v>362</v>
      </c>
      <c r="RUB276" t="s">
        <v>362</v>
      </c>
      <c r="RUC276" t="s">
        <v>362</v>
      </c>
      <c r="RUD276" t="s">
        <v>362</v>
      </c>
      <c r="RUE276" t="s">
        <v>362</v>
      </c>
      <c r="RUF276" t="s">
        <v>362</v>
      </c>
      <c r="RUG276" t="s">
        <v>362</v>
      </c>
      <c r="RUH276" t="s">
        <v>362</v>
      </c>
      <c r="RUI276" t="s">
        <v>362</v>
      </c>
      <c r="RUJ276" t="s">
        <v>362</v>
      </c>
      <c r="RUK276" t="s">
        <v>362</v>
      </c>
      <c r="RUL276" t="s">
        <v>362</v>
      </c>
      <c r="RUM276" t="s">
        <v>362</v>
      </c>
      <c r="RUN276" t="s">
        <v>362</v>
      </c>
      <c r="RUO276" t="s">
        <v>362</v>
      </c>
      <c r="RUP276" t="s">
        <v>362</v>
      </c>
      <c r="RUQ276" t="s">
        <v>362</v>
      </c>
      <c r="RUR276" t="s">
        <v>362</v>
      </c>
      <c r="RUS276" t="s">
        <v>362</v>
      </c>
      <c r="RUT276" t="s">
        <v>362</v>
      </c>
      <c r="RUU276" t="s">
        <v>362</v>
      </c>
      <c r="RUV276" t="s">
        <v>362</v>
      </c>
      <c r="RUW276" t="s">
        <v>362</v>
      </c>
      <c r="RUX276" t="s">
        <v>362</v>
      </c>
      <c r="RUY276" t="s">
        <v>362</v>
      </c>
      <c r="RUZ276" t="s">
        <v>362</v>
      </c>
      <c r="RVA276" t="s">
        <v>362</v>
      </c>
      <c r="RVB276" t="s">
        <v>362</v>
      </c>
      <c r="RVC276" t="s">
        <v>362</v>
      </c>
      <c r="RVD276" t="s">
        <v>362</v>
      </c>
      <c r="RVE276" t="s">
        <v>362</v>
      </c>
      <c r="RVF276" t="s">
        <v>362</v>
      </c>
      <c r="RVG276" t="s">
        <v>362</v>
      </c>
      <c r="RVH276" t="s">
        <v>362</v>
      </c>
      <c r="RVI276" t="s">
        <v>362</v>
      </c>
      <c r="RVJ276" t="s">
        <v>362</v>
      </c>
      <c r="RVK276" t="s">
        <v>362</v>
      </c>
      <c r="RVL276" t="s">
        <v>362</v>
      </c>
      <c r="RVM276" t="s">
        <v>362</v>
      </c>
      <c r="RVN276" t="s">
        <v>362</v>
      </c>
      <c r="RVO276" t="s">
        <v>362</v>
      </c>
      <c r="RVP276" t="s">
        <v>362</v>
      </c>
      <c r="RVQ276" t="s">
        <v>362</v>
      </c>
      <c r="RVR276" t="s">
        <v>362</v>
      </c>
      <c r="RVS276" t="s">
        <v>362</v>
      </c>
      <c r="RVT276" t="s">
        <v>362</v>
      </c>
      <c r="RVU276" t="s">
        <v>362</v>
      </c>
      <c r="RVV276" t="s">
        <v>362</v>
      </c>
      <c r="RVW276" t="s">
        <v>362</v>
      </c>
      <c r="RVX276" t="s">
        <v>362</v>
      </c>
      <c r="RVY276" t="s">
        <v>362</v>
      </c>
      <c r="RVZ276" t="s">
        <v>362</v>
      </c>
      <c r="RWA276" t="s">
        <v>362</v>
      </c>
      <c r="RWB276" t="s">
        <v>362</v>
      </c>
      <c r="RWC276" t="s">
        <v>362</v>
      </c>
      <c r="RWD276" t="s">
        <v>362</v>
      </c>
      <c r="RWE276" t="s">
        <v>362</v>
      </c>
      <c r="RWF276" t="s">
        <v>362</v>
      </c>
      <c r="RWG276" t="s">
        <v>362</v>
      </c>
      <c r="RWH276" t="s">
        <v>362</v>
      </c>
      <c r="RWI276" t="s">
        <v>362</v>
      </c>
      <c r="RWJ276" t="s">
        <v>362</v>
      </c>
      <c r="RWK276" t="s">
        <v>362</v>
      </c>
      <c r="RWL276" t="s">
        <v>362</v>
      </c>
      <c r="RWM276" t="s">
        <v>362</v>
      </c>
      <c r="RWN276" t="s">
        <v>362</v>
      </c>
      <c r="RWO276" t="s">
        <v>362</v>
      </c>
      <c r="RWP276" t="s">
        <v>362</v>
      </c>
      <c r="RWQ276" t="s">
        <v>362</v>
      </c>
      <c r="RWR276" t="s">
        <v>362</v>
      </c>
      <c r="RWS276" t="s">
        <v>362</v>
      </c>
      <c r="RWT276" t="s">
        <v>362</v>
      </c>
      <c r="RWU276" t="s">
        <v>362</v>
      </c>
      <c r="RWV276" t="s">
        <v>362</v>
      </c>
      <c r="RWW276" t="s">
        <v>362</v>
      </c>
      <c r="RWX276" t="s">
        <v>362</v>
      </c>
      <c r="RWY276" t="s">
        <v>362</v>
      </c>
      <c r="RWZ276" t="s">
        <v>362</v>
      </c>
      <c r="RXA276" t="s">
        <v>362</v>
      </c>
      <c r="RXB276" t="s">
        <v>362</v>
      </c>
      <c r="RXC276" t="s">
        <v>362</v>
      </c>
      <c r="RXD276" t="s">
        <v>362</v>
      </c>
      <c r="RXE276" t="s">
        <v>362</v>
      </c>
      <c r="RXF276" t="s">
        <v>362</v>
      </c>
      <c r="RXG276" t="s">
        <v>362</v>
      </c>
      <c r="RXH276" t="s">
        <v>362</v>
      </c>
      <c r="RXI276" t="s">
        <v>362</v>
      </c>
      <c r="RXJ276" t="s">
        <v>362</v>
      </c>
      <c r="RXK276" t="s">
        <v>362</v>
      </c>
      <c r="RXL276" t="s">
        <v>362</v>
      </c>
      <c r="RXM276" t="s">
        <v>362</v>
      </c>
      <c r="RXN276" t="s">
        <v>362</v>
      </c>
      <c r="RXO276" t="s">
        <v>362</v>
      </c>
      <c r="RXP276" t="s">
        <v>362</v>
      </c>
      <c r="RXQ276" t="s">
        <v>362</v>
      </c>
      <c r="RXR276" t="s">
        <v>362</v>
      </c>
      <c r="RXS276" t="s">
        <v>362</v>
      </c>
      <c r="RXT276" t="s">
        <v>362</v>
      </c>
      <c r="RXU276" t="s">
        <v>362</v>
      </c>
      <c r="RXV276" t="s">
        <v>362</v>
      </c>
      <c r="RXW276" t="s">
        <v>362</v>
      </c>
      <c r="RXX276" t="s">
        <v>362</v>
      </c>
      <c r="RXY276" t="s">
        <v>362</v>
      </c>
      <c r="RXZ276" t="s">
        <v>362</v>
      </c>
      <c r="RYA276" t="s">
        <v>362</v>
      </c>
      <c r="RYB276" t="s">
        <v>362</v>
      </c>
      <c r="RYC276" t="s">
        <v>362</v>
      </c>
      <c r="RYD276" t="s">
        <v>362</v>
      </c>
      <c r="RYE276" t="s">
        <v>362</v>
      </c>
      <c r="RYF276" t="s">
        <v>362</v>
      </c>
      <c r="RYG276" t="s">
        <v>362</v>
      </c>
      <c r="RYH276" t="s">
        <v>362</v>
      </c>
      <c r="RYI276" t="s">
        <v>362</v>
      </c>
      <c r="RYJ276" t="s">
        <v>362</v>
      </c>
      <c r="RYK276" t="s">
        <v>362</v>
      </c>
      <c r="RYL276" t="s">
        <v>362</v>
      </c>
      <c r="RYM276" t="s">
        <v>362</v>
      </c>
      <c r="RYN276" t="s">
        <v>362</v>
      </c>
      <c r="RYO276" t="s">
        <v>362</v>
      </c>
      <c r="RYP276" t="s">
        <v>362</v>
      </c>
      <c r="RYQ276" t="s">
        <v>362</v>
      </c>
      <c r="RYR276" t="s">
        <v>362</v>
      </c>
      <c r="RYS276" t="s">
        <v>362</v>
      </c>
      <c r="RYT276" t="s">
        <v>362</v>
      </c>
      <c r="RYU276" t="s">
        <v>362</v>
      </c>
      <c r="RYV276" t="s">
        <v>362</v>
      </c>
      <c r="RYW276" t="s">
        <v>362</v>
      </c>
      <c r="RYX276" t="s">
        <v>362</v>
      </c>
      <c r="RYY276" t="s">
        <v>362</v>
      </c>
      <c r="RYZ276" t="s">
        <v>362</v>
      </c>
      <c r="RZA276" t="s">
        <v>362</v>
      </c>
      <c r="RZB276" t="s">
        <v>362</v>
      </c>
      <c r="RZC276" t="s">
        <v>362</v>
      </c>
      <c r="RZD276" t="s">
        <v>362</v>
      </c>
      <c r="RZE276" t="s">
        <v>362</v>
      </c>
      <c r="RZF276" t="s">
        <v>362</v>
      </c>
      <c r="RZG276" t="s">
        <v>362</v>
      </c>
      <c r="RZH276" t="s">
        <v>362</v>
      </c>
      <c r="RZI276" t="s">
        <v>362</v>
      </c>
      <c r="RZJ276" t="s">
        <v>362</v>
      </c>
      <c r="RZK276" t="s">
        <v>362</v>
      </c>
      <c r="RZL276" t="s">
        <v>362</v>
      </c>
      <c r="RZM276" t="s">
        <v>362</v>
      </c>
      <c r="RZN276" t="s">
        <v>362</v>
      </c>
      <c r="RZO276" t="s">
        <v>362</v>
      </c>
      <c r="RZP276" t="s">
        <v>362</v>
      </c>
      <c r="RZQ276" t="s">
        <v>362</v>
      </c>
      <c r="RZR276" t="s">
        <v>362</v>
      </c>
      <c r="RZS276" t="s">
        <v>362</v>
      </c>
      <c r="RZT276" t="s">
        <v>362</v>
      </c>
      <c r="RZU276" t="s">
        <v>362</v>
      </c>
      <c r="RZV276" t="s">
        <v>362</v>
      </c>
      <c r="RZW276" t="s">
        <v>362</v>
      </c>
      <c r="RZX276" t="s">
        <v>362</v>
      </c>
      <c r="RZY276" t="s">
        <v>362</v>
      </c>
      <c r="RZZ276" t="s">
        <v>362</v>
      </c>
      <c r="SAA276" t="s">
        <v>362</v>
      </c>
      <c r="SAB276" t="s">
        <v>362</v>
      </c>
      <c r="SAC276" t="s">
        <v>362</v>
      </c>
      <c r="SAD276" t="s">
        <v>362</v>
      </c>
      <c r="SAE276" t="s">
        <v>362</v>
      </c>
      <c r="SAF276" t="s">
        <v>362</v>
      </c>
      <c r="SAG276" t="s">
        <v>362</v>
      </c>
      <c r="SAH276" t="s">
        <v>362</v>
      </c>
      <c r="SAI276" t="s">
        <v>362</v>
      </c>
      <c r="SAJ276" t="s">
        <v>362</v>
      </c>
      <c r="SAK276" t="s">
        <v>362</v>
      </c>
      <c r="SAL276" t="s">
        <v>362</v>
      </c>
      <c r="SAM276" t="s">
        <v>362</v>
      </c>
      <c r="SAN276" t="s">
        <v>362</v>
      </c>
      <c r="SAO276" t="s">
        <v>362</v>
      </c>
      <c r="SAP276" t="s">
        <v>362</v>
      </c>
      <c r="SAQ276" t="s">
        <v>362</v>
      </c>
      <c r="SAR276" t="s">
        <v>362</v>
      </c>
      <c r="SAS276" t="s">
        <v>362</v>
      </c>
      <c r="SAT276" t="s">
        <v>362</v>
      </c>
      <c r="SAU276" t="s">
        <v>362</v>
      </c>
      <c r="SAV276" t="s">
        <v>362</v>
      </c>
      <c r="SAW276" t="s">
        <v>362</v>
      </c>
      <c r="SAX276" t="s">
        <v>362</v>
      </c>
      <c r="SAY276" t="s">
        <v>362</v>
      </c>
      <c r="SAZ276" t="s">
        <v>362</v>
      </c>
      <c r="SBA276" t="s">
        <v>362</v>
      </c>
      <c r="SBB276" t="s">
        <v>362</v>
      </c>
      <c r="SBC276" t="s">
        <v>362</v>
      </c>
      <c r="SBD276" t="s">
        <v>362</v>
      </c>
      <c r="SBE276" t="s">
        <v>362</v>
      </c>
      <c r="SBF276" t="s">
        <v>362</v>
      </c>
      <c r="SBG276" t="s">
        <v>362</v>
      </c>
      <c r="SBH276" t="s">
        <v>362</v>
      </c>
      <c r="SBI276" t="s">
        <v>362</v>
      </c>
      <c r="SBJ276" t="s">
        <v>362</v>
      </c>
      <c r="SBK276" t="s">
        <v>362</v>
      </c>
      <c r="SBL276" t="s">
        <v>362</v>
      </c>
      <c r="SBM276" t="s">
        <v>362</v>
      </c>
      <c r="SBN276" t="s">
        <v>362</v>
      </c>
      <c r="SBO276" t="s">
        <v>362</v>
      </c>
      <c r="SBP276" t="s">
        <v>362</v>
      </c>
      <c r="SBQ276" t="s">
        <v>362</v>
      </c>
      <c r="SBR276" t="s">
        <v>362</v>
      </c>
      <c r="SBS276" t="s">
        <v>362</v>
      </c>
      <c r="SBT276" t="s">
        <v>362</v>
      </c>
      <c r="SBU276" t="s">
        <v>362</v>
      </c>
      <c r="SBV276" t="s">
        <v>362</v>
      </c>
      <c r="SBW276" t="s">
        <v>362</v>
      </c>
      <c r="SBX276" t="s">
        <v>362</v>
      </c>
      <c r="SBY276" t="s">
        <v>362</v>
      </c>
      <c r="SBZ276" t="s">
        <v>362</v>
      </c>
      <c r="SCA276" t="s">
        <v>362</v>
      </c>
      <c r="SCB276" t="s">
        <v>362</v>
      </c>
      <c r="SCC276" t="s">
        <v>362</v>
      </c>
      <c r="SCD276" t="s">
        <v>362</v>
      </c>
      <c r="SCE276" t="s">
        <v>362</v>
      </c>
      <c r="SCF276" t="s">
        <v>362</v>
      </c>
      <c r="SCG276" t="s">
        <v>362</v>
      </c>
      <c r="SCH276" t="s">
        <v>362</v>
      </c>
      <c r="SCI276" t="s">
        <v>362</v>
      </c>
      <c r="SCJ276" t="s">
        <v>362</v>
      </c>
      <c r="SCK276" t="s">
        <v>362</v>
      </c>
      <c r="SCL276" t="s">
        <v>362</v>
      </c>
      <c r="SCM276" t="s">
        <v>362</v>
      </c>
      <c r="SCN276" t="s">
        <v>362</v>
      </c>
      <c r="SCO276" t="s">
        <v>362</v>
      </c>
      <c r="SCP276" t="s">
        <v>362</v>
      </c>
      <c r="SCQ276" t="s">
        <v>362</v>
      </c>
      <c r="SCR276" t="s">
        <v>362</v>
      </c>
      <c r="SCS276" t="s">
        <v>362</v>
      </c>
      <c r="SCT276" t="s">
        <v>362</v>
      </c>
      <c r="SCU276" t="s">
        <v>362</v>
      </c>
      <c r="SCV276" t="s">
        <v>362</v>
      </c>
      <c r="SCW276" t="s">
        <v>362</v>
      </c>
      <c r="SCX276" t="s">
        <v>362</v>
      </c>
      <c r="SCY276" t="s">
        <v>362</v>
      </c>
      <c r="SCZ276" t="s">
        <v>362</v>
      </c>
      <c r="SDA276" t="s">
        <v>362</v>
      </c>
      <c r="SDB276" t="s">
        <v>362</v>
      </c>
      <c r="SDC276" t="s">
        <v>362</v>
      </c>
      <c r="SDD276" t="s">
        <v>362</v>
      </c>
      <c r="SDE276" t="s">
        <v>362</v>
      </c>
      <c r="SDF276" t="s">
        <v>362</v>
      </c>
      <c r="SDG276" t="s">
        <v>362</v>
      </c>
      <c r="SDH276" t="s">
        <v>362</v>
      </c>
      <c r="SDI276" t="s">
        <v>362</v>
      </c>
      <c r="SDJ276" t="s">
        <v>362</v>
      </c>
      <c r="SDK276" t="s">
        <v>362</v>
      </c>
      <c r="SDL276" t="s">
        <v>362</v>
      </c>
      <c r="SDM276" t="s">
        <v>362</v>
      </c>
      <c r="SDN276" t="s">
        <v>362</v>
      </c>
      <c r="SDO276" t="s">
        <v>362</v>
      </c>
      <c r="SDP276" t="s">
        <v>362</v>
      </c>
      <c r="SDQ276" t="s">
        <v>362</v>
      </c>
      <c r="SDR276" t="s">
        <v>362</v>
      </c>
      <c r="SDS276" t="s">
        <v>362</v>
      </c>
      <c r="SDT276" t="s">
        <v>362</v>
      </c>
      <c r="SDU276" t="s">
        <v>362</v>
      </c>
      <c r="SDV276" t="s">
        <v>362</v>
      </c>
      <c r="SDW276" t="s">
        <v>362</v>
      </c>
      <c r="SDX276" t="s">
        <v>362</v>
      </c>
      <c r="SDY276" t="s">
        <v>362</v>
      </c>
      <c r="SDZ276" t="s">
        <v>362</v>
      </c>
      <c r="SEA276" t="s">
        <v>362</v>
      </c>
      <c r="SEB276" t="s">
        <v>362</v>
      </c>
      <c r="SEC276" t="s">
        <v>362</v>
      </c>
      <c r="SED276" t="s">
        <v>362</v>
      </c>
      <c r="SEE276" t="s">
        <v>362</v>
      </c>
      <c r="SEF276" t="s">
        <v>362</v>
      </c>
      <c r="SEG276" t="s">
        <v>362</v>
      </c>
      <c r="SEH276" t="s">
        <v>362</v>
      </c>
      <c r="SEI276" t="s">
        <v>362</v>
      </c>
      <c r="SEJ276" t="s">
        <v>362</v>
      </c>
      <c r="SEK276" t="s">
        <v>362</v>
      </c>
      <c r="SEL276" t="s">
        <v>362</v>
      </c>
      <c r="SEM276" t="s">
        <v>362</v>
      </c>
      <c r="SEN276" t="s">
        <v>362</v>
      </c>
      <c r="SEO276" t="s">
        <v>362</v>
      </c>
      <c r="SEP276" t="s">
        <v>362</v>
      </c>
      <c r="SEQ276" t="s">
        <v>362</v>
      </c>
      <c r="SER276" t="s">
        <v>362</v>
      </c>
      <c r="SES276" t="s">
        <v>362</v>
      </c>
      <c r="SET276" t="s">
        <v>362</v>
      </c>
      <c r="SEU276" t="s">
        <v>362</v>
      </c>
      <c r="SEV276" t="s">
        <v>362</v>
      </c>
      <c r="SEW276" t="s">
        <v>362</v>
      </c>
      <c r="SEX276" t="s">
        <v>362</v>
      </c>
      <c r="SEY276" t="s">
        <v>362</v>
      </c>
      <c r="SEZ276" t="s">
        <v>362</v>
      </c>
      <c r="SFA276" t="s">
        <v>362</v>
      </c>
      <c r="SFB276" t="s">
        <v>362</v>
      </c>
      <c r="SFC276" t="s">
        <v>362</v>
      </c>
      <c r="SFD276" t="s">
        <v>362</v>
      </c>
      <c r="SFE276" t="s">
        <v>362</v>
      </c>
      <c r="SFF276" t="s">
        <v>362</v>
      </c>
      <c r="SFG276" t="s">
        <v>362</v>
      </c>
      <c r="SFH276" t="s">
        <v>362</v>
      </c>
      <c r="SFI276" t="s">
        <v>362</v>
      </c>
      <c r="SFJ276" t="s">
        <v>362</v>
      </c>
      <c r="SFK276" t="s">
        <v>362</v>
      </c>
      <c r="SFL276" t="s">
        <v>362</v>
      </c>
      <c r="SFM276" t="s">
        <v>362</v>
      </c>
      <c r="SFN276" t="s">
        <v>362</v>
      </c>
      <c r="SFO276" t="s">
        <v>362</v>
      </c>
      <c r="SFP276" t="s">
        <v>362</v>
      </c>
      <c r="SFQ276" t="s">
        <v>362</v>
      </c>
      <c r="SFR276" t="s">
        <v>362</v>
      </c>
      <c r="SFS276" t="s">
        <v>362</v>
      </c>
      <c r="SFT276" t="s">
        <v>362</v>
      </c>
      <c r="SFU276" t="s">
        <v>362</v>
      </c>
      <c r="SFV276" t="s">
        <v>362</v>
      </c>
      <c r="SFW276" t="s">
        <v>362</v>
      </c>
      <c r="SFX276" t="s">
        <v>362</v>
      </c>
      <c r="SFY276" t="s">
        <v>362</v>
      </c>
      <c r="SFZ276" t="s">
        <v>362</v>
      </c>
      <c r="SGA276" t="s">
        <v>362</v>
      </c>
      <c r="SGB276" t="s">
        <v>362</v>
      </c>
      <c r="SGC276" t="s">
        <v>362</v>
      </c>
      <c r="SGD276" t="s">
        <v>362</v>
      </c>
      <c r="SGE276" t="s">
        <v>362</v>
      </c>
      <c r="SGF276" t="s">
        <v>362</v>
      </c>
      <c r="SGG276" t="s">
        <v>362</v>
      </c>
      <c r="SGH276" t="s">
        <v>362</v>
      </c>
      <c r="SGI276" t="s">
        <v>362</v>
      </c>
      <c r="SGJ276" t="s">
        <v>362</v>
      </c>
      <c r="SGK276" t="s">
        <v>362</v>
      </c>
      <c r="SGL276" t="s">
        <v>362</v>
      </c>
      <c r="SGM276" t="s">
        <v>362</v>
      </c>
      <c r="SGN276" t="s">
        <v>362</v>
      </c>
      <c r="SGO276" t="s">
        <v>362</v>
      </c>
      <c r="SGP276" t="s">
        <v>362</v>
      </c>
      <c r="SGQ276" t="s">
        <v>362</v>
      </c>
      <c r="SGR276" t="s">
        <v>362</v>
      </c>
      <c r="SGS276" t="s">
        <v>362</v>
      </c>
      <c r="SGT276" t="s">
        <v>362</v>
      </c>
      <c r="SGU276" t="s">
        <v>362</v>
      </c>
      <c r="SGV276" t="s">
        <v>362</v>
      </c>
      <c r="SGW276" t="s">
        <v>362</v>
      </c>
      <c r="SGX276" t="s">
        <v>362</v>
      </c>
      <c r="SGY276" t="s">
        <v>362</v>
      </c>
      <c r="SGZ276" t="s">
        <v>362</v>
      </c>
      <c r="SHA276" t="s">
        <v>362</v>
      </c>
      <c r="SHB276" t="s">
        <v>362</v>
      </c>
      <c r="SHC276" t="s">
        <v>362</v>
      </c>
      <c r="SHD276" t="s">
        <v>362</v>
      </c>
      <c r="SHE276" t="s">
        <v>362</v>
      </c>
      <c r="SHF276" t="s">
        <v>362</v>
      </c>
      <c r="SHG276" t="s">
        <v>362</v>
      </c>
      <c r="SHH276" t="s">
        <v>362</v>
      </c>
      <c r="SHI276" t="s">
        <v>362</v>
      </c>
      <c r="SHJ276" t="s">
        <v>362</v>
      </c>
      <c r="SHK276" t="s">
        <v>362</v>
      </c>
      <c r="SHL276" t="s">
        <v>362</v>
      </c>
      <c r="SHM276" t="s">
        <v>362</v>
      </c>
      <c r="SHN276" t="s">
        <v>362</v>
      </c>
      <c r="SHO276" t="s">
        <v>362</v>
      </c>
      <c r="SHP276" t="s">
        <v>362</v>
      </c>
      <c r="SHQ276" t="s">
        <v>362</v>
      </c>
      <c r="SHR276" t="s">
        <v>362</v>
      </c>
      <c r="SHS276" t="s">
        <v>362</v>
      </c>
      <c r="SHT276" t="s">
        <v>362</v>
      </c>
      <c r="SHU276" t="s">
        <v>362</v>
      </c>
      <c r="SHV276" t="s">
        <v>362</v>
      </c>
      <c r="SHW276" t="s">
        <v>362</v>
      </c>
      <c r="SHX276" t="s">
        <v>362</v>
      </c>
      <c r="SHY276" t="s">
        <v>362</v>
      </c>
      <c r="SHZ276" t="s">
        <v>362</v>
      </c>
      <c r="SIA276" t="s">
        <v>362</v>
      </c>
      <c r="SIB276" t="s">
        <v>362</v>
      </c>
      <c r="SIC276" t="s">
        <v>362</v>
      </c>
      <c r="SID276" t="s">
        <v>362</v>
      </c>
      <c r="SIE276" t="s">
        <v>362</v>
      </c>
      <c r="SIF276" t="s">
        <v>362</v>
      </c>
      <c r="SIG276" t="s">
        <v>362</v>
      </c>
      <c r="SIH276" t="s">
        <v>362</v>
      </c>
      <c r="SII276" t="s">
        <v>362</v>
      </c>
      <c r="SIJ276" t="s">
        <v>362</v>
      </c>
      <c r="SIK276" t="s">
        <v>362</v>
      </c>
      <c r="SIL276" t="s">
        <v>362</v>
      </c>
      <c r="SIM276" t="s">
        <v>362</v>
      </c>
      <c r="SIN276" t="s">
        <v>362</v>
      </c>
      <c r="SIO276" t="s">
        <v>362</v>
      </c>
      <c r="SIP276" t="s">
        <v>362</v>
      </c>
      <c r="SIQ276" t="s">
        <v>362</v>
      </c>
      <c r="SIR276" t="s">
        <v>362</v>
      </c>
      <c r="SIS276" t="s">
        <v>362</v>
      </c>
      <c r="SIT276" t="s">
        <v>362</v>
      </c>
      <c r="SIU276" t="s">
        <v>362</v>
      </c>
      <c r="SIV276" t="s">
        <v>362</v>
      </c>
      <c r="SIW276" t="s">
        <v>362</v>
      </c>
      <c r="SIX276" t="s">
        <v>362</v>
      </c>
      <c r="SIY276" t="s">
        <v>362</v>
      </c>
      <c r="SIZ276" t="s">
        <v>362</v>
      </c>
      <c r="SJA276" t="s">
        <v>362</v>
      </c>
      <c r="SJB276" t="s">
        <v>362</v>
      </c>
      <c r="SJC276" t="s">
        <v>362</v>
      </c>
      <c r="SJD276" t="s">
        <v>362</v>
      </c>
      <c r="SJE276" t="s">
        <v>362</v>
      </c>
      <c r="SJF276" t="s">
        <v>362</v>
      </c>
      <c r="SJG276" t="s">
        <v>362</v>
      </c>
      <c r="SJH276" t="s">
        <v>362</v>
      </c>
      <c r="SJI276" t="s">
        <v>362</v>
      </c>
      <c r="SJJ276" t="s">
        <v>362</v>
      </c>
      <c r="SJK276" t="s">
        <v>362</v>
      </c>
      <c r="SJL276" t="s">
        <v>362</v>
      </c>
      <c r="SJM276" t="s">
        <v>362</v>
      </c>
      <c r="SJN276" t="s">
        <v>362</v>
      </c>
      <c r="SJO276" t="s">
        <v>362</v>
      </c>
      <c r="SJP276" t="s">
        <v>362</v>
      </c>
      <c r="SJQ276" t="s">
        <v>362</v>
      </c>
      <c r="SJR276" t="s">
        <v>362</v>
      </c>
      <c r="SJS276" t="s">
        <v>362</v>
      </c>
      <c r="SJT276" t="s">
        <v>362</v>
      </c>
      <c r="SJU276" t="s">
        <v>362</v>
      </c>
      <c r="SJV276" t="s">
        <v>362</v>
      </c>
      <c r="SJW276" t="s">
        <v>362</v>
      </c>
      <c r="SJX276" t="s">
        <v>362</v>
      </c>
      <c r="SJY276" t="s">
        <v>362</v>
      </c>
      <c r="SJZ276" t="s">
        <v>362</v>
      </c>
      <c r="SKA276" t="s">
        <v>362</v>
      </c>
      <c r="SKB276" t="s">
        <v>362</v>
      </c>
      <c r="SKC276" t="s">
        <v>362</v>
      </c>
      <c r="SKD276" t="s">
        <v>362</v>
      </c>
      <c r="SKE276" t="s">
        <v>362</v>
      </c>
      <c r="SKF276" t="s">
        <v>362</v>
      </c>
      <c r="SKG276" t="s">
        <v>362</v>
      </c>
      <c r="SKH276" t="s">
        <v>362</v>
      </c>
      <c r="SKI276" t="s">
        <v>362</v>
      </c>
      <c r="SKJ276" t="s">
        <v>362</v>
      </c>
      <c r="SKK276" t="s">
        <v>362</v>
      </c>
      <c r="SKL276" t="s">
        <v>362</v>
      </c>
      <c r="SKM276" t="s">
        <v>362</v>
      </c>
      <c r="SKN276" t="s">
        <v>362</v>
      </c>
      <c r="SKO276" t="s">
        <v>362</v>
      </c>
      <c r="SKP276" t="s">
        <v>362</v>
      </c>
      <c r="SKQ276" t="s">
        <v>362</v>
      </c>
      <c r="SKR276" t="s">
        <v>362</v>
      </c>
      <c r="SKS276" t="s">
        <v>362</v>
      </c>
      <c r="SKT276" t="s">
        <v>362</v>
      </c>
      <c r="SKU276" t="s">
        <v>362</v>
      </c>
      <c r="SKV276" t="s">
        <v>362</v>
      </c>
      <c r="SKW276" t="s">
        <v>362</v>
      </c>
      <c r="SKX276" t="s">
        <v>362</v>
      </c>
      <c r="SKY276" t="s">
        <v>362</v>
      </c>
      <c r="SKZ276" t="s">
        <v>362</v>
      </c>
      <c r="SLA276" t="s">
        <v>362</v>
      </c>
      <c r="SLB276" t="s">
        <v>362</v>
      </c>
      <c r="SLC276" t="s">
        <v>362</v>
      </c>
      <c r="SLD276" t="s">
        <v>362</v>
      </c>
      <c r="SLE276" t="s">
        <v>362</v>
      </c>
      <c r="SLF276" t="s">
        <v>362</v>
      </c>
      <c r="SLG276" t="s">
        <v>362</v>
      </c>
      <c r="SLH276" t="s">
        <v>362</v>
      </c>
      <c r="SLI276" t="s">
        <v>362</v>
      </c>
      <c r="SLJ276" t="s">
        <v>362</v>
      </c>
      <c r="SLK276" t="s">
        <v>362</v>
      </c>
      <c r="SLL276" t="s">
        <v>362</v>
      </c>
      <c r="SLM276" t="s">
        <v>362</v>
      </c>
      <c r="SLN276" t="s">
        <v>362</v>
      </c>
      <c r="SLO276" t="s">
        <v>362</v>
      </c>
      <c r="SLP276" t="s">
        <v>362</v>
      </c>
      <c r="SLQ276" t="s">
        <v>362</v>
      </c>
      <c r="SLR276" t="s">
        <v>362</v>
      </c>
      <c r="SLS276" t="s">
        <v>362</v>
      </c>
      <c r="SLT276" t="s">
        <v>362</v>
      </c>
      <c r="SLU276" t="s">
        <v>362</v>
      </c>
      <c r="SLV276" t="s">
        <v>362</v>
      </c>
      <c r="SLW276" t="s">
        <v>362</v>
      </c>
      <c r="SLX276" t="s">
        <v>362</v>
      </c>
      <c r="SLY276" t="s">
        <v>362</v>
      </c>
      <c r="SLZ276" t="s">
        <v>362</v>
      </c>
      <c r="SMA276" t="s">
        <v>362</v>
      </c>
      <c r="SMB276" t="s">
        <v>362</v>
      </c>
      <c r="SMC276" t="s">
        <v>362</v>
      </c>
      <c r="SMD276" t="s">
        <v>362</v>
      </c>
      <c r="SME276" t="s">
        <v>362</v>
      </c>
      <c r="SMF276" t="s">
        <v>362</v>
      </c>
      <c r="SMG276" t="s">
        <v>362</v>
      </c>
      <c r="SMH276" t="s">
        <v>362</v>
      </c>
      <c r="SMI276" t="s">
        <v>362</v>
      </c>
      <c r="SMJ276" t="s">
        <v>362</v>
      </c>
      <c r="SMK276" t="s">
        <v>362</v>
      </c>
      <c r="SML276" t="s">
        <v>362</v>
      </c>
      <c r="SMM276" t="s">
        <v>362</v>
      </c>
      <c r="SMN276" t="s">
        <v>362</v>
      </c>
      <c r="SMO276" t="s">
        <v>362</v>
      </c>
      <c r="SMP276" t="s">
        <v>362</v>
      </c>
      <c r="SMQ276" t="s">
        <v>362</v>
      </c>
      <c r="SMR276" t="s">
        <v>362</v>
      </c>
      <c r="SMS276" t="s">
        <v>362</v>
      </c>
      <c r="SMT276" t="s">
        <v>362</v>
      </c>
      <c r="SMU276" t="s">
        <v>362</v>
      </c>
      <c r="SMV276" t="s">
        <v>362</v>
      </c>
      <c r="SMW276" t="s">
        <v>362</v>
      </c>
      <c r="SMX276" t="s">
        <v>362</v>
      </c>
      <c r="SMY276" t="s">
        <v>362</v>
      </c>
      <c r="SMZ276" t="s">
        <v>362</v>
      </c>
      <c r="SNA276" t="s">
        <v>362</v>
      </c>
      <c r="SNB276" t="s">
        <v>362</v>
      </c>
      <c r="SNC276" t="s">
        <v>362</v>
      </c>
      <c r="SND276" t="s">
        <v>362</v>
      </c>
      <c r="SNE276" t="s">
        <v>362</v>
      </c>
      <c r="SNF276" t="s">
        <v>362</v>
      </c>
      <c r="SNG276" t="s">
        <v>362</v>
      </c>
      <c r="SNH276" t="s">
        <v>362</v>
      </c>
      <c r="SNI276" t="s">
        <v>362</v>
      </c>
      <c r="SNJ276" t="s">
        <v>362</v>
      </c>
      <c r="SNK276" t="s">
        <v>362</v>
      </c>
      <c r="SNL276" t="s">
        <v>362</v>
      </c>
      <c r="SNM276" t="s">
        <v>362</v>
      </c>
      <c r="SNN276" t="s">
        <v>362</v>
      </c>
      <c r="SNO276" t="s">
        <v>362</v>
      </c>
      <c r="SNP276" t="s">
        <v>362</v>
      </c>
      <c r="SNQ276" t="s">
        <v>362</v>
      </c>
      <c r="SNR276" t="s">
        <v>362</v>
      </c>
      <c r="SNS276" t="s">
        <v>362</v>
      </c>
      <c r="SNT276" t="s">
        <v>362</v>
      </c>
      <c r="SNU276" t="s">
        <v>362</v>
      </c>
      <c r="SNV276" t="s">
        <v>362</v>
      </c>
      <c r="SNW276" t="s">
        <v>362</v>
      </c>
      <c r="SNX276" t="s">
        <v>362</v>
      </c>
      <c r="SNY276" t="s">
        <v>362</v>
      </c>
      <c r="SNZ276" t="s">
        <v>362</v>
      </c>
      <c r="SOA276" t="s">
        <v>362</v>
      </c>
      <c r="SOB276" t="s">
        <v>362</v>
      </c>
      <c r="SOC276" t="s">
        <v>362</v>
      </c>
      <c r="SOD276" t="s">
        <v>362</v>
      </c>
      <c r="SOE276" t="s">
        <v>362</v>
      </c>
      <c r="SOF276" t="s">
        <v>362</v>
      </c>
      <c r="SOG276" t="s">
        <v>362</v>
      </c>
      <c r="SOH276" t="s">
        <v>362</v>
      </c>
      <c r="SOI276" t="s">
        <v>362</v>
      </c>
      <c r="SOJ276" t="s">
        <v>362</v>
      </c>
      <c r="SOK276" t="s">
        <v>362</v>
      </c>
      <c r="SOL276" t="s">
        <v>362</v>
      </c>
      <c r="SOM276" t="s">
        <v>362</v>
      </c>
      <c r="SON276" t="s">
        <v>362</v>
      </c>
      <c r="SOO276" t="s">
        <v>362</v>
      </c>
      <c r="SOP276" t="s">
        <v>362</v>
      </c>
      <c r="SOQ276" t="s">
        <v>362</v>
      </c>
      <c r="SOR276" t="s">
        <v>362</v>
      </c>
      <c r="SOS276" t="s">
        <v>362</v>
      </c>
      <c r="SOT276" t="s">
        <v>362</v>
      </c>
      <c r="SOU276" t="s">
        <v>362</v>
      </c>
      <c r="SOV276" t="s">
        <v>362</v>
      </c>
      <c r="SOW276" t="s">
        <v>362</v>
      </c>
      <c r="SOX276" t="s">
        <v>362</v>
      </c>
      <c r="SOY276" t="s">
        <v>362</v>
      </c>
      <c r="SOZ276" t="s">
        <v>362</v>
      </c>
      <c r="SPA276" t="s">
        <v>362</v>
      </c>
      <c r="SPB276" t="s">
        <v>362</v>
      </c>
      <c r="SPC276" t="s">
        <v>362</v>
      </c>
      <c r="SPD276" t="s">
        <v>362</v>
      </c>
      <c r="SPE276" t="s">
        <v>362</v>
      </c>
      <c r="SPF276" t="s">
        <v>362</v>
      </c>
      <c r="SPG276" t="s">
        <v>362</v>
      </c>
      <c r="SPH276" t="s">
        <v>362</v>
      </c>
      <c r="SPI276" t="s">
        <v>362</v>
      </c>
      <c r="SPJ276" t="s">
        <v>362</v>
      </c>
      <c r="SPK276" t="s">
        <v>362</v>
      </c>
      <c r="SPL276" t="s">
        <v>362</v>
      </c>
      <c r="SPM276" t="s">
        <v>362</v>
      </c>
      <c r="SPN276" t="s">
        <v>362</v>
      </c>
      <c r="SPO276" t="s">
        <v>362</v>
      </c>
      <c r="SPP276" t="s">
        <v>362</v>
      </c>
      <c r="SPQ276" t="s">
        <v>362</v>
      </c>
      <c r="SPR276" t="s">
        <v>362</v>
      </c>
      <c r="SPS276" t="s">
        <v>362</v>
      </c>
      <c r="SPT276" t="s">
        <v>362</v>
      </c>
      <c r="SPU276" t="s">
        <v>362</v>
      </c>
      <c r="SPV276" t="s">
        <v>362</v>
      </c>
      <c r="SPW276" t="s">
        <v>362</v>
      </c>
      <c r="SPX276" t="s">
        <v>362</v>
      </c>
      <c r="SPY276" t="s">
        <v>362</v>
      </c>
      <c r="SPZ276" t="s">
        <v>362</v>
      </c>
      <c r="SQA276" t="s">
        <v>362</v>
      </c>
      <c r="SQB276" t="s">
        <v>362</v>
      </c>
      <c r="SQC276" t="s">
        <v>362</v>
      </c>
      <c r="SQD276" t="s">
        <v>362</v>
      </c>
      <c r="SQE276" t="s">
        <v>362</v>
      </c>
      <c r="SQF276" t="s">
        <v>362</v>
      </c>
      <c r="SQG276" t="s">
        <v>362</v>
      </c>
      <c r="SQH276" t="s">
        <v>362</v>
      </c>
      <c r="SQI276" t="s">
        <v>362</v>
      </c>
      <c r="SQJ276" t="s">
        <v>362</v>
      </c>
      <c r="SQK276" t="s">
        <v>362</v>
      </c>
      <c r="SQL276" t="s">
        <v>362</v>
      </c>
      <c r="SQM276" t="s">
        <v>362</v>
      </c>
      <c r="SQN276" t="s">
        <v>362</v>
      </c>
      <c r="SQO276" t="s">
        <v>362</v>
      </c>
      <c r="SQP276" t="s">
        <v>362</v>
      </c>
      <c r="SQQ276" t="s">
        <v>362</v>
      </c>
      <c r="SQR276" t="s">
        <v>362</v>
      </c>
      <c r="SQS276" t="s">
        <v>362</v>
      </c>
      <c r="SQT276" t="s">
        <v>362</v>
      </c>
      <c r="SQU276" t="s">
        <v>362</v>
      </c>
      <c r="SQV276" t="s">
        <v>362</v>
      </c>
      <c r="SQW276" t="s">
        <v>362</v>
      </c>
      <c r="SQX276" t="s">
        <v>362</v>
      </c>
      <c r="SQY276" t="s">
        <v>362</v>
      </c>
      <c r="SQZ276" t="s">
        <v>362</v>
      </c>
      <c r="SRA276" t="s">
        <v>362</v>
      </c>
      <c r="SRB276" t="s">
        <v>362</v>
      </c>
      <c r="SRC276" t="s">
        <v>362</v>
      </c>
      <c r="SRD276" t="s">
        <v>362</v>
      </c>
      <c r="SRE276" t="s">
        <v>362</v>
      </c>
      <c r="SRF276" t="s">
        <v>362</v>
      </c>
      <c r="SRG276" t="s">
        <v>362</v>
      </c>
      <c r="SRH276" t="s">
        <v>362</v>
      </c>
      <c r="SRI276" t="s">
        <v>362</v>
      </c>
      <c r="SRJ276" t="s">
        <v>362</v>
      </c>
      <c r="SRK276" t="s">
        <v>362</v>
      </c>
      <c r="SRL276" t="s">
        <v>362</v>
      </c>
      <c r="SRM276" t="s">
        <v>362</v>
      </c>
      <c r="SRN276" t="s">
        <v>362</v>
      </c>
      <c r="SRO276" t="s">
        <v>362</v>
      </c>
      <c r="SRP276" t="s">
        <v>362</v>
      </c>
      <c r="SRQ276" t="s">
        <v>362</v>
      </c>
      <c r="SRR276" t="s">
        <v>362</v>
      </c>
      <c r="SRS276" t="s">
        <v>362</v>
      </c>
      <c r="SRT276" t="s">
        <v>362</v>
      </c>
      <c r="SRU276" t="s">
        <v>362</v>
      </c>
      <c r="SRV276" t="s">
        <v>362</v>
      </c>
      <c r="SRW276" t="s">
        <v>362</v>
      </c>
      <c r="SRX276" t="s">
        <v>362</v>
      </c>
      <c r="SRY276" t="s">
        <v>362</v>
      </c>
      <c r="SRZ276" t="s">
        <v>362</v>
      </c>
      <c r="SSA276" t="s">
        <v>362</v>
      </c>
      <c r="SSB276" t="s">
        <v>362</v>
      </c>
      <c r="SSC276" t="s">
        <v>362</v>
      </c>
      <c r="SSD276" t="s">
        <v>362</v>
      </c>
      <c r="SSE276" t="s">
        <v>362</v>
      </c>
      <c r="SSF276" t="s">
        <v>362</v>
      </c>
      <c r="SSG276" t="s">
        <v>362</v>
      </c>
      <c r="SSH276" t="s">
        <v>362</v>
      </c>
      <c r="SSI276" t="s">
        <v>362</v>
      </c>
      <c r="SSJ276" t="s">
        <v>362</v>
      </c>
      <c r="SSK276" t="s">
        <v>362</v>
      </c>
      <c r="SSL276" t="s">
        <v>362</v>
      </c>
      <c r="SSM276" t="s">
        <v>362</v>
      </c>
      <c r="SSN276" t="s">
        <v>362</v>
      </c>
      <c r="SSO276" t="s">
        <v>362</v>
      </c>
      <c r="SSP276" t="s">
        <v>362</v>
      </c>
      <c r="SSQ276" t="s">
        <v>362</v>
      </c>
      <c r="SSR276" t="s">
        <v>362</v>
      </c>
      <c r="SSS276" t="s">
        <v>362</v>
      </c>
      <c r="SST276" t="s">
        <v>362</v>
      </c>
      <c r="SSU276" t="s">
        <v>362</v>
      </c>
      <c r="SSV276" t="s">
        <v>362</v>
      </c>
      <c r="SSW276" t="s">
        <v>362</v>
      </c>
      <c r="SSX276" t="s">
        <v>362</v>
      </c>
      <c r="SSY276" t="s">
        <v>362</v>
      </c>
      <c r="SSZ276" t="s">
        <v>362</v>
      </c>
      <c r="STA276" t="s">
        <v>362</v>
      </c>
      <c r="STB276" t="s">
        <v>362</v>
      </c>
      <c r="STC276" t="s">
        <v>362</v>
      </c>
      <c r="STD276" t="s">
        <v>362</v>
      </c>
      <c r="STE276" t="s">
        <v>362</v>
      </c>
      <c r="STF276" t="s">
        <v>362</v>
      </c>
      <c r="STG276" t="s">
        <v>362</v>
      </c>
      <c r="STH276" t="s">
        <v>362</v>
      </c>
      <c r="STI276" t="s">
        <v>362</v>
      </c>
      <c r="STJ276" t="s">
        <v>362</v>
      </c>
      <c r="STK276" t="s">
        <v>362</v>
      </c>
      <c r="STL276" t="s">
        <v>362</v>
      </c>
      <c r="STM276" t="s">
        <v>362</v>
      </c>
      <c r="STN276" t="s">
        <v>362</v>
      </c>
      <c r="STO276" t="s">
        <v>362</v>
      </c>
      <c r="STP276" t="s">
        <v>362</v>
      </c>
      <c r="STQ276" t="s">
        <v>362</v>
      </c>
      <c r="STR276" t="s">
        <v>362</v>
      </c>
      <c r="STS276" t="s">
        <v>362</v>
      </c>
      <c r="STT276" t="s">
        <v>362</v>
      </c>
      <c r="STU276" t="s">
        <v>362</v>
      </c>
      <c r="STV276" t="s">
        <v>362</v>
      </c>
      <c r="STW276" t="s">
        <v>362</v>
      </c>
      <c r="STX276" t="s">
        <v>362</v>
      </c>
      <c r="STY276" t="s">
        <v>362</v>
      </c>
      <c r="STZ276" t="s">
        <v>362</v>
      </c>
      <c r="SUA276" t="s">
        <v>362</v>
      </c>
      <c r="SUB276" t="s">
        <v>362</v>
      </c>
      <c r="SUC276" t="s">
        <v>362</v>
      </c>
      <c r="SUD276" t="s">
        <v>362</v>
      </c>
      <c r="SUE276" t="s">
        <v>362</v>
      </c>
      <c r="SUF276" t="s">
        <v>362</v>
      </c>
      <c r="SUG276" t="s">
        <v>362</v>
      </c>
      <c r="SUH276" t="s">
        <v>362</v>
      </c>
      <c r="SUI276" t="s">
        <v>362</v>
      </c>
      <c r="SUJ276" t="s">
        <v>362</v>
      </c>
      <c r="SUK276" t="s">
        <v>362</v>
      </c>
      <c r="SUL276" t="s">
        <v>362</v>
      </c>
      <c r="SUM276" t="s">
        <v>362</v>
      </c>
      <c r="SUN276" t="s">
        <v>362</v>
      </c>
      <c r="SUO276" t="s">
        <v>362</v>
      </c>
      <c r="SUP276" t="s">
        <v>362</v>
      </c>
      <c r="SUQ276" t="s">
        <v>362</v>
      </c>
      <c r="SUR276" t="s">
        <v>362</v>
      </c>
      <c r="SUS276" t="s">
        <v>362</v>
      </c>
      <c r="SUT276" t="s">
        <v>362</v>
      </c>
      <c r="SUU276" t="s">
        <v>362</v>
      </c>
      <c r="SUV276" t="s">
        <v>362</v>
      </c>
      <c r="SUW276" t="s">
        <v>362</v>
      </c>
      <c r="SUX276" t="s">
        <v>362</v>
      </c>
      <c r="SUY276" t="s">
        <v>362</v>
      </c>
      <c r="SUZ276" t="s">
        <v>362</v>
      </c>
      <c r="SVA276" t="s">
        <v>362</v>
      </c>
      <c r="SVB276" t="s">
        <v>362</v>
      </c>
      <c r="SVC276" t="s">
        <v>362</v>
      </c>
      <c r="SVD276" t="s">
        <v>362</v>
      </c>
      <c r="SVE276" t="s">
        <v>362</v>
      </c>
      <c r="SVF276" t="s">
        <v>362</v>
      </c>
      <c r="SVG276" t="s">
        <v>362</v>
      </c>
      <c r="SVH276" t="s">
        <v>362</v>
      </c>
      <c r="SVI276" t="s">
        <v>362</v>
      </c>
      <c r="SVJ276" t="s">
        <v>362</v>
      </c>
      <c r="SVK276" t="s">
        <v>362</v>
      </c>
      <c r="SVL276" t="s">
        <v>362</v>
      </c>
      <c r="SVM276" t="s">
        <v>362</v>
      </c>
      <c r="SVN276" t="s">
        <v>362</v>
      </c>
      <c r="SVO276" t="s">
        <v>362</v>
      </c>
      <c r="SVP276" t="s">
        <v>362</v>
      </c>
      <c r="SVQ276" t="s">
        <v>362</v>
      </c>
      <c r="SVR276" t="s">
        <v>362</v>
      </c>
      <c r="SVS276" t="s">
        <v>362</v>
      </c>
      <c r="SVT276" t="s">
        <v>362</v>
      </c>
      <c r="SVU276" t="s">
        <v>362</v>
      </c>
      <c r="SVV276" t="s">
        <v>362</v>
      </c>
      <c r="SVW276" t="s">
        <v>362</v>
      </c>
      <c r="SVX276" t="s">
        <v>362</v>
      </c>
      <c r="SVY276" t="s">
        <v>362</v>
      </c>
      <c r="SVZ276" t="s">
        <v>362</v>
      </c>
      <c r="SWA276" t="s">
        <v>362</v>
      </c>
      <c r="SWB276" t="s">
        <v>362</v>
      </c>
      <c r="SWC276" t="s">
        <v>362</v>
      </c>
      <c r="SWD276" t="s">
        <v>362</v>
      </c>
      <c r="SWE276" t="s">
        <v>362</v>
      </c>
      <c r="SWF276" t="s">
        <v>362</v>
      </c>
      <c r="SWG276" t="s">
        <v>362</v>
      </c>
      <c r="SWH276" t="s">
        <v>362</v>
      </c>
      <c r="SWI276" t="s">
        <v>362</v>
      </c>
      <c r="SWJ276" t="s">
        <v>362</v>
      </c>
      <c r="SWK276" t="s">
        <v>362</v>
      </c>
      <c r="SWL276" t="s">
        <v>362</v>
      </c>
      <c r="SWM276" t="s">
        <v>362</v>
      </c>
      <c r="SWN276" t="s">
        <v>362</v>
      </c>
      <c r="SWO276" t="s">
        <v>362</v>
      </c>
      <c r="SWP276" t="s">
        <v>362</v>
      </c>
      <c r="SWQ276" t="s">
        <v>362</v>
      </c>
      <c r="SWR276" t="s">
        <v>362</v>
      </c>
      <c r="SWS276" t="s">
        <v>362</v>
      </c>
      <c r="SWT276" t="s">
        <v>362</v>
      </c>
      <c r="SWU276" t="s">
        <v>362</v>
      </c>
      <c r="SWV276" t="s">
        <v>362</v>
      </c>
      <c r="SWW276" t="s">
        <v>362</v>
      </c>
      <c r="SWX276" t="s">
        <v>362</v>
      </c>
      <c r="SWY276" t="s">
        <v>362</v>
      </c>
      <c r="SWZ276" t="s">
        <v>362</v>
      </c>
      <c r="SXA276" t="s">
        <v>362</v>
      </c>
      <c r="SXB276" t="s">
        <v>362</v>
      </c>
      <c r="SXC276" t="s">
        <v>362</v>
      </c>
      <c r="SXD276" t="s">
        <v>362</v>
      </c>
      <c r="SXE276" t="s">
        <v>362</v>
      </c>
      <c r="SXF276" t="s">
        <v>362</v>
      </c>
      <c r="SXG276" t="s">
        <v>362</v>
      </c>
      <c r="SXH276" t="s">
        <v>362</v>
      </c>
      <c r="SXI276" t="s">
        <v>362</v>
      </c>
      <c r="SXJ276" t="s">
        <v>362</v>
      </c>
      <c r="SXK276" t="s">
        <v>362</v>
      </c>
      <c r="SXL276" t="s">
        <v>362</v>
      </c>
      <c r="SXM276" t="s">
        <v>362</v>
      </c>
      <c r="SXN276" t="s">
        <v>362</v>
      </c>
      <c r="SXO276" t="s">
        <v>362</v>
      </c>
      <c r="SXP276" t="s">
        <v>362</v>
      </c>
      <c r="SXQ276" t="s">
        <v>362</v>
      </c>
      <c r="SXR276" t="s">
        <v>362</v>
      </c>
      <c r="SXS276" t="s">
        <v>362</v>
      </c>
      <c r="SXT276" t="s">
        <v>362</v>
      </c>
      <c r="SXU276" t="s">
        <v>362</v>
      </c>
      <c r="SXV276" t="s">
        <v>362</v>
      </c>
      <c r="SXW276" t="s">
        <v>362</v>
      </c>
      <c r="SXX276" t="s">
        <v>362</v>
      </c>
      <c r="SXY276" t="s">
        <v>362</v>
      </c>
      <c r="SXZ276" t="s">
        <v>362</v>
      </c>
      <c r="SYA276" t="s">
        <v>362</v>
      </c>
      <c r="SYB276" t="s">
        <v>362</v>
      </c>
      <c r="SYC276" t="s">
        <v>362</v>
      </c>
      <c r="SYD276" t="s">
        <v>362</v>
      </c>
      <c r="SYE276" t="s">
        <v>362</v>
      </c>
      <c r="SYF276" t="s">
        <v>362</v>
      </c>
      <c r="SYG276" t="s">
        <v>362</v>
      </c>
      <c r="SYH276" t="s">
        <v>362</v>
      </c>
      <c r="SYI276" t="s">
        <v>362</v>
      </c>
      <c r="SYJ276" t="s">
        <v>362</v>
      </c>
      <c r="SYK276" t="s">
        <v>362</v>
      </c>
      <c r="SYL276" t="s">
        <v>362</v>
      </c>
      <c r="SYM276" t="s">
        <v>362</v>
      </c>
      <c r="SYN276" t="s">
        <v>362</v>
      </c>
      <c r="SYO276" t="s">
        <v>362</v>
      </c>
      <c r="SYP276" t="s">
        <v>362</v>
      </c>
      <c r="SYQ276" t="s">
        <v>362</v>
      </c>
      <c r="SYR276" t="s">
        <v>362</v>
      </c>
      <c r="SYS276" t="s">
        <v>362</v>
      </c>
      <c r="SYT276" t="s">
        <v>362</v>
      </c>
      <c r="SYU276" t="s">
        <v>362</v>
      </c>
      <c r="SYV276" t="s">
        <v>362</v>
      </c>
      <c r="SYW276" t="s">
        <v>362</v>
      </c>
      <c r="SYX276" t="s">
        <v>362</v>
      </c>
      <c r="SYY276" t="s">
        <v>362</v>
      </c>
      <c r="SYZ276" t="s">
        <v>362</v>
      </c>
      <c r="SZA276" t="s">
        <v>362</v>
      </c>
      <c r="SZB276" t="s">
        <v>362</v>
      </c>
      <c r="SZC276" t="s">
        <v>362</v>
      </c>
      <c r="SZD276" t="s">
        <v>362</v>
      </c>
      <c r="SZE276" t="s">
        <v>362</v>
      </c>
      <c r="SZF276" t="s">
        <v>362</v>
      </c>
      <c r="SZG276" t="s">
        <v>362</v>
      </c>
      <c r="SZH276" t="s">
        <v>362</v>
      </c>
      <c r="SZI276" t="s">
        <v>362</v>
      </c>
      <c r="SZJ276" t="s">
        <v>362</v>
      </c>
      <c r="SZK276" t="s">
        <v>362</v>
      </c>
      <c r="SZL276" t="s">
        <v>362</v>
      </c>
      <c r="SZM276" t="s">
        <v>362</v>
      </c>
      <c r="SZN276" t="s">
        <v>362</v>
      </c>
      <c r="SZO276" t="s">
        <v>362</v>
      </c>
      <c r="SZP276" t="s">
        <v>362</v>
      </c>
      <c r="SZQ276" t="s">
        <v>362</v>
      </c>
      <c r="SZR276" t="s">
        <v>362</v>
      </c>
      <c r="SZS276" t="s">
        <v>362</v>
      </c>
      <c r="SZT276" t="s">
        <v>362</v>
      </c>
      <c r="SZU276" t="s">
        <v>362</v>
      </c>
      <c r="SZV276" t="s">
        <v>362</v>
      </c>
      <c r="SZW276" t="s">
        <v>362</v>
      </c>
      <c r="SZX276" t="s">
        <v>362</v>
      </c>
      <c r="SZY276" t="s">
        <v>362</v>
      </c>
      <c r="SZZ276" t="s">
        <v>362</v>
      </c>
      <c r="TAA276" t="s">
        <v>362</v>
      </c>
      <c r="TAB276" t="s">
        <v>362</v>
      </c>
      <c r="TAC276" t="s">
        <v>362</v>
      </c>
      <c r="TAD276" t="s">
        <v>362</v>
      </c>
      <c r="TAE276" t="s">
        <v>362</v>
      </c>
      <c r="TAF276" t="s">
        <v>362</v>
      </c>
      <c r="TAG276" t="s">
        <v>362</v>
      </c>
      <c r="TAH276" t="s">
        <v>362</v>
      </c>
      <c r="TAI276" t="s">
        <v>362</v>
      </c>
      <c r="TAJ276" t="s">
        <v>362</v>
      </c>
      <c r="TAK276" t="s">
        <v>362</v>
      </c>
      <c r="TAL276" t="s">
        <v>362</v>
      </c>
      <c r="TAM276" t="s">
        <v>362</v>
      </c>
      <c r="TAN276" t="s">
        <v>362</v>
      </c>
      <c r="TAO276" t="s">
        <v>362</v>
      </c>
      <c r="TAP276" t="s">
        <v>362</v>
      </c>
      <c r="TAQ276" t="s">
        <v>362</v>
      </c>
      <c r="TAR276" t="s">
        <v>362</v>
      </c>
      <c r="TAS276" t="s">
        <v>362</v>
      </c>
      <c r="TAT276" t="s">
        <v>362</v>
      </c>
      <c r="TAU276" t="s">
        <v>362</v>
      </c>
      <c r="TAV276" t="s">
        <v>362</v>
      </c>
      <c r="TAW276" t="s">
        <v>362</v>
      </c>
      <c r="TAX276" t="s">
        <v>362</v>
      </c>
      <c r="TAY276" t="s">
        <v>362</v>
      </c>
      <c r="TAZ276" t="s">
        <v>362</v>
      </c>
      <c r="TBA276" t="s">
        <v>362</v>
      </c>
      <c r="TBB276" t="s">
        <v>362</v>
      </c>
      <c r="TBC276" t="s">
        <v>362</v>
      </c>
      <c r="TBD276" t="s">
        <v>362</v>
      </c>
      <c r="TBE276" t="s">
        <v>362</v>
      </c>
      <c r="TBF276" t="s">
        <v>362</v>
      </c>
      <c r="TBG276" t="s">
        <v>362</v>
      </c>
      <c r="TBH276" t="s">
        <v>362</v>
      </c>
      <c r="TBI276" t="s">
        <v>362</v>
      </c>
      <c r="TBJ276" t="s">
        <v>362</v>
      </c>
      <c r="TBK276" t="s">
        <v>362</v>
      </c>
      <c r="TBL276" t="s">
        <v>362</v>
      </c>
      <c r="TBM276" t="s">
        <v>362</v>
      </c>
      <c r="TBN276" t="s">
        <v>362</v>
      </c>
      <c r="TBO276" t="s">
        <v>362</v>
      </c>
      <c r="TBP276" t="s">
        <v>362</v>
      </c>
      <c r="TBQ276" t="s">
        <v>362</v>
      </c>
      <c r="TBR276" t="s">
        <v>362</v>
      </c>
      <c r="TBS276" t="s">
        <v>362</v>
      </c>
      <c r="TBT276" t="s">
        <v>362</v>
      </c>
      <c r="TBU276" t="s">
        <v>362</v>
      </c>
      <c r="TBV276" t="s">
        <v>362</v>
      </c>
      <c r="TBW276" t="s">
        <v>362</v>
      </c>
      <c r="TBX276" t="s">
        <v>362</v>
      </c>
      <c r="TBY276" t="s">
        <v>362</v>
      </c>
      <c r="TBZ276" t="s">
        <v>362</v>
      </c>
      <c r="TCA276" t="s">
        <v>362</v>
      </c>
      <c r="TCB276" t="s">
        <v>362</v>
      </c>
      <c r="TCC276" t="s">
        <v>362</v>
      </c>
      <c r="TCD276" t="s">
        <v>362</v>
      </c>
      <c r="TCE276" t="s">
        <v>362</v>
      </c>
      <c r="TCF276" t="s">
        <v>362</v>
      </c>
      <c r="TCG276" t="s">
        <v>362</v>
      </c>
      <c r="TCH276" t="s">
        <v>362</v>
      </c>
      <c r="TCI276" t="s">
        <v>362</v>
      </c>
      <c r="TCJ276" t="s">
        <v>362</v>
      </c>
      <c r="TCK276" t="s">
        <v>362</v>
      </c>
      <c r="TCL276" t="s">
        <v>362</v>
      </c>
      <c r="TCM276" t="s">
        <v>362</v>
      </c>
      <c r="TCN276" t="s">
        <v>362</v>
      </c>
      <c r="TCO276" t="s">
        <v>362</v>
      </c>
      <c r="TCP276" t="s">
        <v>362</v>
      </c>
      <c r="TCQ276" t="s">
        <v>362</v>
      </c>
      <c r="TCR276" t="s">
        <v>362</v>
      </c>
      <c r="TCS276" t="s">
        <v>362</v>
      </c>
      <c r="TCT276" t="s">
        <v>362</v>
      </c>
      <c r="TCU276" t="s">
        <v>362</v>
      </c>
      <c r="TCV276" t="s">
        <v>362</v>
      </c>
      <c r="TCW276" t="s">
        <v>362</v>
      </c>
      <c r="TCX276" t="s">
        <v>362</v>
      </c>
      <c r="TCY276" t="s">
        <v>362</v>
      </c>
      <c r="TCZ276" t="s">
        <v>362</v>
      </c>
      <c r="TDA276" t="s">
        <v>362</v>
      </c>
      <c r="TDB276" t="s">
        <v>362</v>
      </c>
      <c r="TDC276" t="s">
        <v>362</v>
      </c>
      <c r="TDD276" t="s">
        <v>362</v>
      </c>
      <c r="TDE276" t="s">
        <v>362</v>
      </c>
      <c r="TDF276" t="s">
        <v>362</v>
      </c>
      <c r="TDG276" t="s">
        <v>362</v>
      </c>
      <c r="TDH276" t="s">
        <v>362</v>
      </c>
      <c r="TDI276" t="s">
        <v>362</v>
      </c>
      <c r="TDJ276" t="s">
        <v>362</v>
      </c>
      <c r="TDK276" t="s">
        <v>362</v>
      </c>
      <c r="TDL276" t="s">
        <v>362</v>
      </c>
      <c r="TDM276" t="s">
        <v>362</v>
      </c>
      <c r="TDN276" t="s">
        <v>362</v>
      </c>
      <c r="TDO276" t="s">
        <v>362</v>
      </c>
      <c r="TDP276" t="s">
        <v>362</v>
      </c>
      <c r="TDQ276" t="s">
        <v>362</v>
      </c>
      <c r="TDR276" t="s">
        <v>362</v>
      </c>
      <c r="TDS276" t="s">
        <v>362</v>
      </c>
      <c r="TDT276" t="s">
        <v>362</v>
      </c>
      <c r="TDU276" t="s">
        <v>362</v>
      </c>
      <c r="TDV276" t="s">
        <v>362</v>
      </c>
      <c r="TDW276" t="s">
        <v>362</v>
      </c>
      <c r="TDX276" t="s">
        <v>362</v>
      </c>
      <c r="TDY276" t="s">
        <v>362</v>
      </c>
      <c r="TDZ276" t="s">
        <v>362</v>
      </c>
      <c r="TEA276" t="s">
        <v>362</v>
      </c>
      <c r="TEB276" t="s">
        <v>362</v>
      </c>
      <c r="TEC276" t="s">
        <v>362</v>
      </c>
      <c r="TED276" t="s">
        <v>362</v>
      </c>
      <c r="TEE276" t="s">
        <v>362</v>
      </c>
      <c r="TEF276" t="s">
        <v>362</v>
      </c>
      <c r="TEG276" t="s">
        <v>362</v>
      </c>
      <c r="TEH276" t="s">
        <v>362</v>
      </c>
      <c r="TEI276" t="s">
        <v>362</v>
      </c>
      <c r="TEJ276" t="s">
        <v>362</v>
      </c>
      <c r="TEK276" t="s">
        <v>362</v>
      </c>
      <c r="TEL276" t="s">
        <v>362</v>
      </c>
      <c r="TEM276" t="s">
        <v>362</v>
      </c>
      <c r="TEN276" t="s">
        <v>362</v>
      </c>
      <c r="TEO276" t="s">
        <v>362</v>
      </c>
      <c r="TEP276" t="s">
        <v>362</v>
      </c>
      <c r="TEQ276" t="s">
        <v>362</v>
      </c>
      <c r="TER276" t="s">
        <v>362</v>
      </c>
      <c r="TES276" t="s">
        <v>362</v>
      </c>
      <c r="TET276" t="s">
        <v>362</v>
      </c>
      <c r="TEU276" t="s">
        <v>362</v>
      </c>
      <c r="TEV276" t="s">
        <v>362</v>
      </c>
      <c r="TEW276" t="s">
        <v>362</v>
      </c>
      <c r="TEX276" t="s">
        <v>362</v>
      </c>
      <c r="TEY276" t="s">
        <v>362</v>
      </c>
      <c r="TEZ276" t="s">
        <v>362</v>
      </c>
      <c r="TFA276" t="s">
        <v>362</v>
      </c>
      <c r="TFB276" t="s">
        <v>362</v>
      </c>
      <c r="TFC276" t="s">
        <v>362</v>
      </c>
      <c r="TFD276" t="s">
        <v>362</v>
      </c>
      <c r="TFE276" t="s">
        <v>362</v>
      </c>
      <c r="TFF276" t="s">
        <v>362</v>
      </c>
      <c r="TFG276" t="s">
        <v>362</v>
      </c>
      <c r="TFH276" t="s">
        <v>362</v>
      </c>
      <c r="TFI276" t="s">
        <v>362</v>
      </c>
      <c r="TFJ276" t="s">
        <v>362</v>
      </c>
      <c r="TFK276" t="s">
        <v>362</v>
      </c>
      <c r="TFL276" t="s">
        <v>362</v>
      </c>
      <c r="TFM276" t="s">
        <v>362</v>
      </c>
      <c r="TFN276" t="s">
        <v>362</v>
      </c>
      <c r="TFO276" t="s">
        <v>362</v>
      </c>
      <c r="TFP276" t="s">
        <v>362</v>
      </c>
      <c r="TFQ276" t="s">
        <v>362</v>
      </c>
      <c r="TFR276" t="s">
        <v>362</v>
      </c>
      <c r="TFS276" t="s">
        <v>362</v>
      </c>
      <c r="TFT276" t="s">
        <v>362</v>
      </c>
      <c r="TFU276" t="s">
        <v>362</v>
      </c>
      <c r="TFV276" t="s">
        <v>362</v>
      </c>
      <c r="TFW276" t="s">
        <v>362</v>
      </c>
      <c r="TFX276" t="s">
        <v>362</v>
      </c>
      <c r="TFY276" t="s">
        <v>362</v>
      </c>
      <c r="TFZ276" t="s">
        <v>362</v>
      </c>
      <c r="TGA276" t="s">
        <v>362</v>
      </c>
      <c r="TGB276" t="s">
        <v>362</v>
      </c>
      <c r="TGC276" t="s">
        <v>362</v>
      </c>
      <c r="TGD276" t="s">
        <v>362</v>
      </c>
      <c r="TGE276" t="s">
        <v>362</v>
      </c>
      <c r="TGF276" t="s">
        <v>362</v>
      </c>
      <c r="TGG276" t="s">
        <v>362</v>
      </c>
      <c r="TGH276" t="s">
        <v>362</v>
      </c>
      <c r="TGI276" t="s">
        <v>362</v>
      </c>
      <c r="TGJ276" t="s">
        <v>362</v>
      </c>
      <c r="TGK276" t="s">
        <v>362</v>
      </c>
      <c r="TGL276" t="s">
        <v>362</v>
      </c>
      <c r="TGM276" t="s">
        <v>362</v>
      </c>
      <c r="TGN276" t="s">
        <v>362</v>
      </c>
      <c r="TGO276" t="s">
        <v>362</v>
      </c>
      <c r="TGP276" t="s">
        <v>362</v>
      </c>
      <c r="TGQ276" t="s">
        <v>362</v>
      </c>
      <c r="TGR276" t="s">
        <v>362</v>
      </c>
      <c r="TGS276" t="s">
        <v>362</v>
      </c>
      <c r="TGT276" t="s">
        <v>362</v>
      </c>
      <c r="TGU276" t="s">
        <v>362</v>
      </c>
      <c r="TGV276" t="s">
        <v>362</v>
      </c>
      <c r="TGW276" t="s">
        <v>362</v>
      </c>
      <c r="TGX276" t="s">
        <v>362</v>
      </c>
      <c r="TGY276" t="s">
        <v>362</v>
      </c>
      <c r="TGZ276" t="s">
        <v>362</v>
      </c>
      <c r="THA276" t="s">
        <v>362</v>
      </c>
      <c r="THB276" t="s">
        <v>362</v>
      </c>
      <c r="THC276" t="s">
        <v>362</v>
      </c>
      <c r="THD276" t="s">
        <v>362</v>
      </c>
      <c r="THE276" t="s">
        <v>362</v>
      </c>
      <c r="THF276" t="s">
        <v>362</v>
      </c>
      <c r="THG276" t="s">
        <v>362</v>
      </c>
      <c r="THH276" t="s">
        <v>362</v>
      </c>
      <c r="THI276" t="s">
        <v>362</v>
      </c>
      <c r="THJ276" t="s">
        <v>362</v>
      </c>
      <c r="THK276" t="s">
        <v>362</v>
      </c>
      <c r="THL276" t="s">
        <v>362</v>
      </c>
      <c r="THM276" t="s">
        <v>362</v>
      </c>
      <c r="THN276" t="s">
        <v>362</v>
      </c>
      <c r="THO276" t="s">
        <v>362</v>
      </c>
      <c r="THP276" t="s">
        <v>362</v>
      </c>
      <c r="THQ276" t="s">
        <v>362</v>
      </c>
      <c r="THR276" t="s">
        <v>362</v>
      </c>
      <c r="THS276" t="s">
        <v>362</v>
      </c>
      <c r="THT276" t="s">
        <v>362</v>
      </c>
      <c r="THU276" t="s">
        <v>362</v>
      </c>
      <c r="THV276" t="s">
        <v>362</v>
      </c>
      <c r="THW276" t="s">
        <v>362</v>
      </c>
      <c r="THX276" t="s">
        <v>362</v>
      </c>
      <c r="THY276" t="s">
        <v>362</v>
      </c>
      <c r="THZ276" t="s">
        <v>362</v>
      </c>
      <c r="TIA276" t="s">
        <v>362</v>
      </c>
      <c r="TIB276" t="s">
        <v>362</v>
      </c>
      <c r="TIC276" t="s">
        <v>362</v>
      </c>
      <c r="TID276" t="s">
        <v>362</v>
      </c>
      <c r="TIE276" t="s">
        <v>362</v>
      </c>
      <c r="TIF276" t="s">
        <v>362</v>
      </c>
      <c r="TIG276" t="s">
        <v>362</v>
      </c>
      <c r="TIH276" t="s">
        <v>362</v>
      </c>
      <c r="TII276" t="s">
        <v>362</v>
      </c>
      <c r="TIJ276" t="s">
        <v>362</v>
      </c>
      <c r="TIK276" t="s">
        <v>362</v>
      </c>
      <c r="TIL276" t="s">
        <v>362</v>
      </c>
      <c r="TIM276" t="s">
        <v>362</v>
      </c>
      <c r="TIN276" t="s">
        <v>362</v>
      </c>
      <c r="TIO276" t="s">
        <v>362</v>
      </c>
      <c r="TIP276" t="s">
        <v>362</v>
      </c>
      <c r="TIQ276" t="s">
        <v>362</v>
      </c>
      <c r="TIR276" t="s">
        <v>362</v>
      </c>
      <c r="TIS276" t="s">
        <v>362</v>
      </c>
      <c r="TIT276" t="s">
        <v>362</v>
      </c>
      <c r="TIU276" t="s">
        <v>362</v>
      </c>
      <c r="TIV276" t="s">
        <v>362</v>
      </c>
      <c r="TIW276" t="s">
        <v>362</v>
      </c>
      <c r="TIX276" t="s">
        <v>362</v>
      </c>
      <c r="TIY276" t="s">
        <v>362</v>
      </c>
      <c r="TIZ276" t="s">
        <v>362</v>
      </c>
      <c r="TJA276" t="s">
        <v>362</v>
      </c>
      <c r="TJB276" t="s">
        <v>362</v>
      </c>
      <c r="TJC276" t="s">
        <v>362</v>
      </c>
      <c r="TJD276" t="s">
        <v>362</v>
      </c>
      <c r="TJE276" t="s">
        <v>362</v>
      </c>
      <c r="TJF276" t="s">
        <v>362</v>
      </c>
      <c r="TJG276" t="s">
        <v>362</v>
      </c>
      <c r="TJH276" t="s">
        <v>362</v>
      </c>
      <c r="TJI276" t="s">
        <v>362</v>
      </c>
      <c r="TJJ276" t="s">
        <v>362</v>
      </c>
      <c r="TJK276" t="s">
        <v>362</v>
      </c>
      <c r="TJL276" t="s">
        <v>362</v>
      </c>
      <c r="TJM276" t="s">
        <v>362</v>
      </c>
      <c r="TJN276" t="s">
        <v>362</v>
      </c>
      <c r="TJO276" t="s">
        <v>362</v>
      </c>
      <c r="TJP276" t="s">
        <v>362</v>
      </c>
      <c r="TJQ276" t="s">
        <v>362</v>
      </c>
      <c r="TJR276" t="s">
        <v>362</v>
      </c>
      <c r="TJS276" t="s">
        <v>362</v>
      </c>
      <c r="TJT276" t="s">
        <v>362</v>
      </c>
      <c r="TJU276" t="s">
        <v>362</v>
      </c>
      <c r="TJV276" t="s">
        <v>362</v>
      </c>
      <c r="TJW276" t="s">
        <v>362</v>
      </c>
      <c r="TJX276" t="s">
        <v>362</v>
      </c>
      <c r="TJY276" t="s">
        <v>362</v>
      </c>
      <c r="TJZ276" t="s">
        <v>362</v>
      </c>
      <c r="TKA276" t="s">
        <v>362</v>
      </c>
      <c r="TKB276" t="s">
        <v>362</v>
      </c>
      <c r="TKC276" t="s">
        <v>362</v>
      </c>
      <c r="TKD276" t="s">
        <v>362</v>
      </c>
      <c r="TKE276" t="s">
        <v>362</v>
      </c>
      <c r="TKF276" t="s">
        <v>362</v>
      </c>
      <c r="TKG276" t="s">
        <v>362</v>
      </c>
      <c r="TKH276" t="s">
        <v>362</v>
      </c>
      <c r="TKI276" t="s">
        <v>362</v>
      </c>
      <c r="TKJ276" t="s">
        <v>362</v>
      </c>
      <c r="TKK276" t="s">
        <v>362</v>
      </c>
      <c r="TKL276" t="s">
        <v>362</v>
      </c>
      <c r="TKM276" t="s">
        <v>362</v>
      </c>
      <c r="TKN276" t="s">
        <v>362</v>
      </c>
      <c r="TKO276" t="s">
        <v>362</v>
      </c>
      <c r="TKP276" t="s">
        <v>362</v>
      </c>
      <c r="TKQ276" t="s">
        <v>362</v>
      </c>
      <c r="TKR276" t="s">
        <v>362</v>
      </c>
      <c r="TKS276" t="s">
        <v>362</v>
      </c>
      <c r="TKT276" t="s">
        <v>362</v>
      </c>
      <c r="TKU276" t="s">
        <v>362</v>
      </c>
      <c r="TKV276" t="s">
        <v>362</v>
      </c>
      <c r="TKW276" t="s">
        <v>362</v>
      </c>
      <c r="TKX276" t="s">
        <v>362</v>
      </c>
      <c r="TKY276" t="s">
        <v>362</v>
      </c>
      <c r="TKZ276" t="s">
        <v>362</v>
      </c>
      <c r="TLA276" t="s">
        <v>362</v>
      </c>
      <c r="TLB276" t="s">
        <v>362</v>
      </c>
      <c r="TLC276" t="s">
        <v>362</v>
      </c>
      <c r="TLD276" t="s">
        <v>362</v>
      </c>
      <c r="TLE276" t="s">
        <v>362</v>
      </c>
      <c r="TLF276" t="s">
        <v>362</v>
      </c>
      <c r="TLG276" t="s">
        <v>362</v>
      </c>
      <c r="TLH276" t="s">
        <v>362</v>
      </c>
      <c r="TLI276" t="s">
        <v>362</v>
      </c>
      <c r="TLJ276" t="s">
        <v>362</v>
      </c>
      <c r="TLK276" t="s">
        <v>362</v>
      </c>
      <c r="TLL276" t="s">
        <v>362</v>
      </c>
      <c r="TLM276" t="s">
        <v>362</v>
      </c>
      <c r="TLN276" t="s">
        <v>362</v>
      </c>
      <c r="TLO276" t="s">
        <v>362</v>
      </c>
      <c r="TLP276" t="s">
        <v>362</v>
      </c>
      <c r="TLQ276" t="s">
        <v>362</v>
      </c>
      <c r="TLR276" t="s">
        <v>362</v>
      </c>
      <c r="TLS276" t="s">
        <v>362</v>
      </c>
      <c r="TLT276" t="s">
        <v>362</v>
      </c>
      <c r="TLU276" t="s">
        <v>362</v>
      </c>
      <c r="TLV276" t="s">
        <v>362</v>
      </c>
      <c r="TLW276" t="s">
        <v>362</v>
      </c>
      <c r="TLX276" t="s">
        <v>362</v>
      </c>
      <c r="TLY276" t="s">
        <v>362</v>
      </c>
      <c r="TLZ276" t="s">
        <v>362</v>
      </c>
      <c r="TMA276" t="s">
        <v>362</v>
      </c>
      <c r="TMB276" t="s">
        <v>362</v>
      </c>
      <c r="TMC276" t="s">
        <v>362</v>
      </c>
      <c r="TMD276" t="s">
        <v>362</v>
      </c>
      <c r="TME276" t="s">
        <v>362</v>
      </c>
      <c r="TMF276" t="s">
        <v>362</v>
      </c>
      <c r="TMG276" t="s">
        <v>362</v>
      </c>
      <c r="TMH276" t="s">
        <v>362</v>
      </c>
      <c r="TMI276" t="s">
        <v>362</v>
      </c>
      <c r="TMJ276" t="s">
        <v>362</v>
      </c>
      <c r="TMK276" t="s">
        <v>362</v>
      </c>
      <c r="TML276" t="s">
        <v>362</v>
      </c>
      <c r="TMM276" t="s">
        <v>362</v>
      </c>
      <c r="TMN276" t="s">
        <v>362</v>
      </c>
      <c r="TMO276" t="s">
        <v>362</v>
      </c>
      <c r="TMP276" t="s">
        <v>362</v>
      </c>
      <c r="TMQ276" t="s">
        <v>362</v>
      </c>
      <c r="TMR276" t="s">
        <v>362</v>
      </c>
      <c r="TMS276" t="s">
        <v>362</v>
      </c>
      <c r="TMT276" t="s">
        <v>362</v>
      </c>
      <c r="TMU276" t="s">
        <v>362</v>
      </c>
      <c r="TMV276" t="s">
        <v>362</v>
      </c>
      <c r="TMW276" t="s">
        <v>362</v>
      </c>
      <c r="TMX276" t="s">
        <v>362</v>
      </c>
      <c r="TMY276" t="s">
        <v>362</v>
      </c>
      <c r="TMZ276" t="s">
        <v>362</v>
      </c>
      <c r="TNA276" t="s">
        <v>362</v>
      </c>
      <c r="TNB276" t="s">
        <v>362</v>
      </c>
      <c r="TNC276" t="s">
        <v>362</v>
      </c>
      <c r="TND276" t="s">
        <v>362</v>
      </c>
      <c r="TNE276" t="s">
        <v>362</v>
      </c>
      <c r="TNF276" t="s">
        <v>362</v>
      </c>
      <c r="TNG276" t="s">
        <v>362</v>
      </c>
      <c r="TNH276" t="s">
        <v>362</v>
      </c>
      <c r="TNI276" t="s">
        <v>362</v>
      </c>
      <c r="TNJ276" t="s">
        <v>362</v>
      </c>
      <c r="TNK276" t="s">
        <v>362</v>
      </c>
      <c r="TNL276" t="s">
        <v>362</v>
      </c>
      <c r="TNM276" t="s">
        <v>362</v>
      </c>
      <c r="TNN276" t="s">
        <v>362</v>
      </c>
      <c r="TNO276" t="s">
        <v>362</v>
      </c>
      <c r="TNP276" t="s">
        <v>362</v>
      </c>
      <c r="TNQ276" t="s">
        <v>362</v>
      </c>
      <c r="TNR276" t="s">
        <v>362</v>
      </c>
      <c r="TNS276" t="s">
        <v>362</v>
      </c>
      <c r="TNT276" t="s">
        <v>362</v>
      </c>
      <c r="TNU276" t="s">
        <v>362</v>
      </c>
      <c r="TNV276" t="s">
        <v>362</v>
      </c>
      <c r="TNW276" t="s">
        <v>362</v>
      </c>
      <c r="TNX276" t="s">
        <v>362</v>
      </c>
      <c r="TNY276" t="s">
        <v>362</v>
      </c>
      <c r="TNZ276" t="s">
        <v>362</v>
      </c>
      <c r="TOA276" t="s">
        <v>362</v>
      </c>
      <c r="TOB276" t="s">
        <v>362</v>
      </c>
      <c r="TOC276" t="s">
        <v>362</v>
      </c>
      <c r="TOD276" t="s">
        <v>362</v>
      </c>
      <c r="TOE276" t="s">
        <v>362</v>
      </c>
      <c r="TOF276" t="s">
        <v>362</v>
      </c>
      <c r="TOG276" t="s">
        <v>362</v>
      </c>
      <c r="TOH276" t="s">
        <v>362</v>
      </c>
      <c r="TOI276" t="s">
        <v>362</v>
      </c>
      <c r="TOJ276" t="s">
        <v>362</v>
      </c>
      <c r="TOK276" t="s">
        <v>362</v>
      </c>
      <c r="TOL276" t="s">
        <v>362</v>
      </c>
      <c r="TOM276" t="s">
        <v>362</v>
      </c>
      <c r="TON276" t="s">
        <v>362</v>
      </c>
      <c r="TOO276" t="s">
        <v>362</v>
      </c>
      <c r="TOP276" t="s">
        <v>362</v>
      </c>
      <c r="TOQ276" t="s">
        <v>362</v>
      </c>
      <c r="TOR276" t="s">
        <v>362</v>
      </c>
      <c r="TOS276" t="s">
        <v>362</v>
      </c>
      <c r="TOT276" t="s">
        <v>362</v>
      </c>
      <c r="TOU276" t="s">
        <v>362</v>
      </c>
      <c r="TOV276" t="s">
        <v>362</v>
      </c>
      <c r="TOW276" t="s">
        <v>362</v>
      </c>
      <c r="TOX276" t="s">
        <v>362</v>
      </c>
      <c r="TOY276" t="s">
        <v>362</v>
      </c>
      <c r="TOZ276" t="s">
        <v>362</v>
      </c>
      <c r="TPA276" t="s">
        <v>362</v>
      </c>
      <c r="TPB276" t="s">
        <v>362</v>
      </c>
      <c r="TPC276" t="s">
        <v>362</v>
      </c>
      <c r="TPD276" t="s">
        <v>362</v>
      </c>
      <c r="TPE276" t="s">
        <v>362</v>
      </c>
      <c r="TPF276" t="s">
        <v>362</v>
      </c>
      <c r="TPG276" t="s">
        <v>362</v>
      </c>
      <c r="TPH276" t="s">
        <v>362</v>
      </c>
      <c r="TPI276" t="s">
        <v>362</v>
      </c>
      <c r="TPJ276" t="s">
        <v>362</v>
      </c>
      <c r="TPK276" t="s">
        <v>362</v>
      </c>
      <c r="TPL276" t="s">
        <v>362</v>
      </c>
      <c r="TPM276" t="s">
        <v>362</v>
      </c>
      <c r="TPN276" t="s">
        <v>362</v>
      </c>
      <c r="TPO276" t="s">
        <v>362</v>
      </c>
      <c r="TPP276" t="s">
        <v>362</v>
      </c>
      <c r="TPQ276" t="s">
        <v>362</v>
      </c>
      <c r="TPR276" t="s">
        <v>362</v>
      </c>
      <c r="TPS276" t="s">
        <v>362</v>
      </c>
      <c r="TPT276" t="s">
        <v>362</v>
      </c>
      <c r="TPU276" t="s">
        <v>362</v>
      </c>
      <c r="TPV276" t="s">
        <v>362</v>
      </c>
      <c r="TPW276" t="s">
        <v>362</v>
      </c>
      <c r="TPX276" t="s">
        <v>362</v>
      </c>
      <c r="TPY276" t="s">
        <v>362</v>
      </c>
      <c r="TPZ276" t="s">
        <v>362</v>
      </c>
      <c r="TQA276" t="s">
        <v>362</v>
      </c>
      <c r="TQB276" t="s">
        <v>362</v>
      </c>
      <c r="TQC276" t="s">
        <v>362</v>
      </c>
      <c r="TQD276" t="s">
        <v>362</v>
      </c>
      <c r="TQE276" t="s">
        <v>362</v>
      </c>
      <c r="TQF276" t="s">
        <v>362</v>
      </c>
      <c r="TQG276" t="s">
        <v>362</v>
      </c>
      <c r="TQH276" t="s">
        <v>362</v>
      </c>
      <c r="TQI276" t="s">
        <v>362</v>
      </c>
      <c r="TQJ276" t="s">
        <v>362</v>
      </c>
      <c r="TQK276" t="s">
        <v>362</v>
      </c>
      <c r="TQL276" t="s">
        <v>362</v>
      </c>
      <c r="TQM276" t="s">
        <v>362</v>
      </c>
      <c r="TQN276" t="s">
        <v>362</v>
      </c>
      <c r="TQO276" t="s">
        <v>362</v>
      </c>
      <c r="TQP276" t="s">
        <v>362</v>
      </c>
      <c r="TQQ276" t="s">
        <v>362</v>
      </c>
      <c r="TQR276" t="s">
        <v>362</v>
      </c>
      <c r="TQS276" t="s">
        <v>362</v>
      </c>
      <c r="TQT276" t="s">
        <v>362</v>
      </c>
      <c r="TQU276" t="s">
        <v>362</v>
      </c>
      <c r="TQV276" t="s">
        <v>362</v>
      </c>
      <c r="TQW276" t="s">
        <v>362</v>
      </c>
      <c r="TQX276" t="s">
        <v>362</v>
      </c>
      <c r="TQY276" t="s">
        <v>362</v>
      </c>
      <c r="TQZ276" t="s">
        <v>362</v>
      </c>
      <c r="TRA276" t="s">
        <v>362</v>
      </c>
      <c r="TRB276" t="s">
        <v>362</v>
      </c>
      <c r="TRC276" t="s">
        <v>362</v>
      </c>
      <c r="TRD276" t="s">
        <v>362</v>
      </c>
      <c r="TRE276" t="s">
        <v>362</v>
      </c>
      <c r="TRF276" t="s">
        <v>362</v>
      </c>
      <c r="TRG276" t="s">
        <v>362</v>
      </c>
      <c r="TRH276" t="s">
        <v>362</v>
      </c>
      <c r="TRI276" t="s">
        <v>362</v>
      </c>
      <c r="TRJ276" t="s">
        <v>362</v>
      </c>
      <c r="TRK276" t="s">
        <v>362</v>
      </c>
      <c r="TRL276" t="s">
        <v>362</v>
      </c>
      <c r="TRM276" t="s">
        <v>362</v>
      </c>
      <c r="TRN276" t="s">
        <v>362</v>
      </c>
      <c r="TRO276" t="s">
        <v>362</v>
      </c>
      <c r="TRP276" t="s">
        <v>362</v>
      </c>
      <c r="TRQ276" t="s">
        <v>362</v>
      </c>
      <c r="TRR276" t="s">
        <v>362</v>
      </c>
      <c r="TRS276" t="s">
        <v>362</v>
      </c>
      <c r="TRT276" t="s">
        <v>362</v>
      </c>
      <c r="TRU276" t="s">
        <v>362</v>
      </c>
      <c r="TRV276" t="s">
        <v>362</v>
      </c>
      <c r="TRW276" t="s">
        <v>362</v>
      </c>
      <c r="TRX276" t="s">
        <v>362</v>
      </c>
      <c r="TRY276" t="s">
        <v>362</v>
      </c>
      <c r="TRZ276" t="s">
        <v>362</v>
      </c>
      <c r="TSA276" t="s">
        <v>362</v>
      </c>
      <c r="TSB276" t="s">
        <v>362</v>
      </c>
      <c r="TSC276" t="s">
        <v>362</v>
      </c>
      <c r="TSD276" t="s">
        <v>362</v>
      </c>
      <c r="TSE276" t="s">
        <v>362</v>
      </c>
      <c r="TSF276" t="s">
        <v>362</v>
      </c>
      <c r="TSG276" t="s">
        <v>362</v>
      </c>
      <c r="TSH276" t="s">
        <v>362</v>
      </c>
      <c r="TSI276" t="s">
        <v>362</v>
      </c>
      <c r="TSJ276" t="s">
        <v>362</v>
      </c>
      <c r="TSK276" t="s">
        <v>362</v>
      </c>
      <c r="TSL276" t="s">
        <v>362</v>
      </c>
      <c r="TSM276" t="s">
        <v>362</v>
      </c>
      <c r="TSN276" t="s">
        <v>362</v>
      </c>
      <c r="TSO276" t="s">
        <v>362</v>
      </c>
      <c r="TSP276" t="s">
        <v>362</v>
      </c>
      <c r="TSQ276" t="s">
        <v>362</v>
      </c>
      <c r="TSR276" t="s">
        <v>362</v>
      </c>
      <c r="TSS276" t="s">
        <v>362</v>
      </c>
      <c r="TST276" t="s">
        <v>362</v>
      </c>
      <c r="TSU276" t="s">
        <v>362</v>
      </c>
      <c r="TSV276" t="s">
        <v>362</v>
      </c>
      <c r="TSW276" t="s">
        <v>362</v>
      </c>
      <c r="TSX276" t="s">
        <v>362</v>
      </c>
      <c r="TSY276" t="s">
        <v>362</v>
      </c>
      <c r="TSZ276" t="s">
        <v>362</v>
      </c>
      <c r="TTA276" t="s">
        <v>362</v>
      </c>
      <c r="TTB276" t="s">
        <v>362</v>
      </c>
      <c r="TTC276" t="s">
        <v>362</v>
      </c>
      <c r="TTD276" t="s">
        <v>362</v>
      </c>
      <c r="TTE276" t="s">
        <v>362</v>
      </c>
      <c r="TTF276" t="s">
        <v>362</v>
      </c>
      <c r="TTG276" t="s">
        <v>362</v>
      </c>
      <c r="TTH276" t="s">
        <v>362</v>
      </c>
      <c r="TTI276" t="s">
        <v>362</v>
      </c>
      <c r="TTJ276" t="s">
        <v>362</v>
      </c>
      <c r="TTK276" t="s">
        <v>362</v>
      </c>
      <c r="TTL276" t="s">
        <v>362</v>
      </c>
      <c r="TTM276" t="s">
        <v>362</v>
      </c>
      <c r="TTN276" t="s">
        <v>362</v>
      </c>
      <c r="TTO276" t="s">
        <v>362</v>
      </c>
      <c r="TTP276" t="s">
        <v>362</v>
      </c>
      <c r="TTQ276" t="s">
        <v>362</v>
      </c>
      <c r="TTR276" t="s">
        <v>362</v>
      </c>
      <c r="TTS276" t="s">
        <v>362</v>
      </c>
      <c r="TTT276" t="s">
        <v>362</v>
      </c>
      <c r="TTU276" t="s">
        <v>362</v>
      </c>
      <c r="TTV276" t="s">
        <v>362</v>
      </c>
      <c r="TTW276" t="s">
        <v>362</v>
      </c>
      <c r="TTX276" t="s">
        <v>362</v>
      </c>
      <c r="TTY276" t="s">
        <v>362</v>
      </c>
      <c r="TTZ276" t="s">
        <v>362</v>
      </c>
      <c r="TUA276" t="s">
        <v>362</v>
      </c>
      <c r="TUB276" t="s">
        <v>362</v>
      </c>
      <c r="TUC276" t="s">
        <v>362</v>
      </c>
      <c r="TUD276" t="s">
        <v>362</v>
      </c>
      <c r="TUE276" t="s">
        <v>362</v>
      </c>
      <c r="TUF276" t="s">
        <v>362</v>
      </c>
      <c r="TUG276" t="s">
        <v>362</v>
      </c>
      <c r="TUH276" t="s">
        <v>362</v>
      </c>
      <c r="TUI276" t="s">
        <v>362</v>
      </c>
      <c r="TUJ276" t="s">
        <v>362</v>
      </c>
      <c r="TUK276" t="s">
        <v>362</v>
      </c>
      <c r="TUL276" t="s">
        <v>362</v>
      </c>
      <c r="TUM276" t="s">
        <v>362</v>
      </c>
      <c r="TUN276" t="s">
        <v>362</v>
      </c>
      <c r="TUO276" t="s">
        <v>362</v>
      </c>
      <c r="TUP276" t="s">
        <v>362</v>
      </c>
      <c r="TUQ276" t="s">
        <v>362</v>
      </c>
      <c r="TUR276" t="s">
        <v>362</v>
      </c>
      <c r="TUS276" t="s">
        <v>362</v>
      </c>
      <c r="TUT276" t="s">
        <v>362</v>
      </c>
      <c r="TUU276" t="s">
        <v>362</v>
      </c>
      <c r="TUV276" t="s">
        <v>362</v>
      </c>
      <c r="TUW276" t="s">
        <v>362</v>
      </c>
      <c r="TUX276" t="s">
        <v>362</v>
      </c>
      <c r="TUY276" t="s">
        <v>362</v>
      </c>
      <c r="TUZ276" t="s">
        <v>362</v>
      </c>
      <c r="TVA276" t="s">
        <v>362</v>
      </c>
      <c r="TVB276" t="s">
        <v>362</v>
      </c>
      <c r="TVC276" t="s">
        <v>362</v>
      </c>
      <c r="TVD276" t="s">
        <v>362</v>
      </c>
      <c r="TVE276" t="s">
        <v>362</v>
      </c>
      <c r="TVF276" t="s">
        <v>362</v>
      </c>
      <c r="TVG276" t="s">
        <v>362</v>
      </c>
      <c r="TVH276" t="s">
        <v>362</v>
      </c>
      <c r="TVI276" t="s">
        <v>362</v>
      </c>
      <c r="TVJ276" t="s">
        <v>362</v>
      </c>
      <c r="TVK276" t="s">
        <v>362</v>
      </c>
      <c r="TVL276" t="s">
        <v>362</v>
      </c>
      <c r="TVM276" t="s">
        <v>362</v>
      </c>
      <c r="TVN276" t="s">
        <v>362</v>
      </c>
      <c r="TVO276" t="s">
        <v>362</v>
      </c>
      <c r="TVP276" t="s">
        <v>362</v>
      </c>
      <c r="TVQ276" t="s">
        <v>362</v>
      </c>
      <c r="TVR276" t="s">
        <v>362</v>
      </c>
      <c r="TVS276" t="s">
        <v>362</v>
      </c>
      <c r="TVT276" t="s">
        <v>362</v>
      </c>
      <c r="TVU276" t="s">
        <v>362</v>
      </c>
      <c r="TVV276" t="s">
        <v>362</v>
      </c>
      <c r="TVW276" t="s">
        <v>362</v>
      </c>
      <c r="TVX276" t="s">
        <v>362</v>
      </c>
      <c r="TVY276" t="s">
        <v>362</v>
      </c>
      <c r="TVZ276" t="s">
        <v>362</v>
      </c>
      <c r="TWA276" t="s">
        <v>362</v>
      </c>
      <c r="TWB276" t="s">
        <v>362</v>
      </c>
      <c r="TWC276" t="s">
        <v>362</v>
      </c>
      <c r="TWD276" t="s">
        <v>362</v>
      </c>
      <c r="TWE276" t="s">
        <v>362</v>
      </c>
      <c r="TWF276" t="s">
        <v>362</v>
      </c>
      <c r="TWG276" t="s">
        <v>362</v>
      </c>
      <c r="TWH276" t="s">
        <v>362</v>
      </c>
      <c r="TWI276" t="s">
        <v>362</v>
      </c>
      <c r="TWJ276" t="s">
        <v>362</v>
      </c>
      <c r="TWK276" t="s">
        <v>362</v>
      </c>
      <c r="TWL276" t="s">
        <v>362</v>
      </c>
      <c r="TWM276" t="s">
        <v>362</v>
      </c>
      <c r="TWN276" t="s">
        <v>362</v>
      </c>
      <c r="TWO276" t="s">
        <v>362</v>
      </c>
      <c r="TWP276" t="s">
        <v>362</v>
      </c>
      <c r="TWQ276" t="s">
        <v>362</v>
      </c>
      <c r="TWR276" t="s">
        <v>362</v>
      </c>
      <c r="TWS276" t="s">
        <v>362</v>
      </c>
      <c r="TWT276" t="s">
        <v>362</v>
      </c>
      <c r="TWU276" t="s">
        <v>362</v>
      </c>
      <c r="TWV276" t="s">
        <v>362</v>
      </c>
      <c r="TWW276" t="s">
        <v>362</v>
      </c>
      <c r="TWX276" t="s">
        <v>362</v>
      </c>
      <c r="TWY276" t="s">
        <v>362</v>
      </c>
      <c r="TWZ276" t="s">
        <v>362</v>
      </c>
      <c r="TXA276" t="s">
        <v>362</v>
      </c>
      <c r="TXB276" t="s">
        <v>362</v>
      </c>
      <c r="TXC276" t="s">
        <v>362</v>
      </c>
      <c r="TXD276" t="s">
        <v>362</v>
      </c>
      <c r="TXE276" t="s">
        <v>362</v>
      </c>
      <c r="TXF276" t="s">
        <v>362</v>
      </c>
      <c r="TXG276" t="s">
        <v>362</v>
      </c>
      <c r="TXH276" t="s">
        <v>362</v>
      </c>
      <c r="TXI276" t="s">
        <v>362</v>
      </c>
      <c r="TXJ276" t="s">
        <v>362</v>
      </c>
      <c r="TXK276" t="s">
        <v>362</v>
      </c>
      <c r="TXL276" t="s">
        <v>362</v>
      </c>
      <c r="TXM276" t="s">
        <v>362</v>
      </c>
      <c r="TXN276" t="s">
        <v>362</v>
      </c>
      <c r="TXO276" t="s">
        <v>362</v>
      </c>
      <c r="TXP276" t="s">
        <v>362</v>
      </c>
      <c r="TXQ276" t="s">
        <v>362</v>
      </c>
      <c r="TXR276" t="s">
        <v>362</v>
      </c>
      <c r="TXS276" t="s">
        <v>362</v>
      </c>
      <c r="TXT276" t="s">
        <v>362</v>
      </c>
      <c r="TXU276" t="s">
        <v>362</v>
      </c>
      <c r="TXV276" t="s">
        <v>362</v>
      </c>
      <c r="TXW276" t="s">
        <v>362</v>
      </c>
      <c r="TXX276" t="s">
        <v>362</v>
      </c>
      <c r="TXY276" t="s">
        <v>362</v>
      </c>
      <c r="TXZ276" t="s">
        <v>362</v>
      </c>
      <c r="TYA276" t="s">
        <v>362</v>
      </c>
      <c r="TYB276" t="s">
        <v>362</v>
      </c>
      <c r="TYC276" t="s">
        <v>362</v>
      </c>
      <c r="TYD276" t="s">
        <v>362</v>
      </c>
      <c r="TYE276" t="s">
        <v>362</v>
      </c>
      <c r="TYF276" t="s">
        <v>362</v>
      </c>
      <c r="TYG276" t="s">
        <v>362</v>
      </c>
      <c r="TYH276" t="s">
        <v>362</v>
      </c>
      <c r="TYI276" t="s">
        <v>362</v>
      </c>
      <c r="TYJ276" t="s">
        <v>362</v>
      </c>
      <c r="TYK276" t="s">
        <v>362</v>
      </c>
      <c r="TYL276" t="s">
        <v>362</v>
      </c>
      <c r="TYM276" t="s">
        <v>362</v>
      </c>
      <c r="TYN276" t="s">
        <v>362</v>
      </c>
      <c r="TYO276" t="s">
        <v>362</v>
      </c>
      <c r="TYP276" t="s">
        <v>362</v>
      </c>
      <c r="TYQ276" t="s">
        <v>362</v>
      </c>
      <c r="TYR276" t="s">
        <v>362</v>
      </c>
      <c r="TYS276" t="s">
        <v>362</v>
      </c>
      <c r="TYT276" t="s">
        <v>362</v>
      </c>
      <c r="TYU276" t="s">
        <v>362</v>
      </c>
      <c r="TYV276" t="s">
        <v>362</v>
      </c>
      <c r="TYW276" t="s">
        <v>362</v>
      </c>
      <c r="TYX276" t="s">
        <v>362</v>
      </c>
      <c r="TYY276" t="s">
        <v>362</v>
      </c>
      <c r="TYZ276" t="s">
        <v>362</v>
      </c>
      <c r="TZA276" t="s">
        <v>362</v>
      </c>
      <c r="TZB276" t="s">
        <v>362</v>
      </c>
      <c r="TZC276" t="s">
        <v>362</v>
      </c>
      <c r="TZD276" t="s">
        <v>362</v>
      </c>
      <c r="TZE276" t="s">
        <v>362</v>
      </c>
      <c r="TZF276" t="s">
        <v>362</v>
      </c>
      <c r="TZG276" t="s">
        <v>362</v>
      </c>
      <c r="TZH276" t="s">
        <v>362</v>
      </c>
      <c r="TZI276" t="s">
        <v>362</v>
      </c>
      <c r="TZJ276" t="s">
        <v>362</v>
      </c>
      <c r="TZK276" t="s">
        <v>362</v>
      </c>
      <c r="TZL276" t="s">
        <v>362</v>
      </c>
      <c r="TZM276" t="s">
        <v>362</v>
      </c>
      <c r="TZN276" t="s">
        <v>362</v>
      </c>
      <c r="TZO276" t="s">
        <v>362</v>
      </c>
      <c r="TZP276" t="s">
        <v>362</v>
      </c>
      <c r="TZQ276" t="s">
        <v>362</v>
      </c>
      <c r="TZR276" t="s">
        <v>362</v>
      </c>
      <c r="TZS276" t="s">
        <v>362</v>
      </c>
      <c r="TZT276" t="s">
        <v>362</v>
      </c>
      <c r="TZU276" t="s">
        <v>362</v>
      </c>
      <c r="TZV276" t="s">
        <v>362</v>
      </c>
      <c r="TZW276" t="s">
        <v>362</v>
      </c>
      <c r="TZX276" t="s">
        <v>362</v>
      </c>
      <c r="TZY276" t="s">
        <v>362</v>
      </c>
      <c r="TZZ276" t="s">
        <v>362</v>
      </c>
      <c r="UAA276" t="s">
        <v>362</v>
      </c>
      <c r="UAB276" t="s">
        <v>362</v>
      </c>
      <c r="UAC276" t="s">
        <v>362</v>
      </c>
      <c r="UAD276" t="s">
        <v>362</v>
      </c>
      <c r="UAE276" t="s">
        <v>362</v>
      </c>
      <c r="UAF276" t="s">
        <v>362</v>
      </c>
      <c r="UAG276" t="s">
        <v>362</v>
      </c>
      <c r="UAH276" t="s">
        <v>362</v>
      </c>
      <c r="UAI276" t="s">
        <v>362</v>
      </c>
      <c r="UAJ276" t="s">
        <v>362</v>
      </c>
      <c r="UAK276" t="s">
        <v>362</v>
      </c>
      <c r="UAL276" t="s">
        <v>362</v>
      </c>
      <c r="UAM276" t="s">
        <v>362</v>
      </c>
      <c r="UAN276" t="s">
        <v>362</v>
      </c>
      <c r="UAO276" t="s">
        <v>362</v>
      </c>
      <c r="UAP276" t="s">
        <v>362</v>
      </c>
      <c r="UAQ276" t="s">
        <v>362</v>
      </c>
      <c r="UAR276" t="s">
        <v>362</v>
      </c>
      <c r="UAS276" t="s">
        <v>362</v>
      </c>
      <c r="UAT276" t="s">
        <v>362</v>
      </c>
      <c r="UAU276" t="s">
        <v>362</v>
      </c>
      <c r="UAV276" t="s">
        <v>362</v>
      </c>
      <c r="UAW276" t="s">
        <v>362</v>
      </c>
      <c r="UAX276" t="s">
        <v>362</v>
      </c>
      <c r="UAY276" t="s">
        <v>362</v>
      </c>
      <c r="UAZ276" t="s">
        <v>362</v>
      </c>
      <c r="UBA276" t="s">
        <v>362</v>
      </c>
      <c r="UBB276" t="s">
        <v>362</v>
      </c>
      <c r="UBC276" t="s">
        <v>362</v>
      </c>
      <c r="UBD276" t="s">
        <v>362</v>
      </c>
      <c r="UBE276" t="s">
        <v>362</v>
      </c>
      <c r="UBF276" t="s">
        <v>362</v>
      </c>
      <c r="UBG276" t="s">
        <v>362</v>
      </c>
      <c r="UBH276" t="s">
        <v>362</v>
      </c>
      <c r="UBI276" t="s">
        <v>362</v>
      </c>
      <c r="UBJ276" t="s">
        <v>362</v>
      </c>
      <c r="UBK276" t="s">
        <v>362</v>
      </c>
      <c r="UBL276" t="s">
        <v>362</v>
      </c>
      <c r="UBM276" t="s">
        <v>362</v>
      </c>
      <c r="UBN276" t="s">
        <v>362</v>
      </c>
      <c r="UBO276" t="s">
        <v>362</v>
      </c>
      <c r="UBP276" t="s">
        <v>362</v>
      </c>
      <c r="UBQ276" t="s">
        <v>362</v>
      </c>
      <c r="UBR276" t="s">
        <v>362</v>
      </c>
      <c r="UBS276" t="s">
        <v>362</v>
      </c>
      <c r="UBT276" t="s">
        <v>362</v>
      </c>
      <c r="UBU276" t="s">
        <v>362</v>
      </c>
      <c r="UBV276" t="s">
        <v>362</v>
      </c>
      <c r="UBW276" t="s">
        <v>362</v>
      </c>
      <c r="UBX276" t="s">
        <v>362</v>
      </c>
      <c r="UBY276" t="s">
        <v>362</v>
      </c>
      <c r="UBZ276" t="s">
        <v>362</v>
      </c>
      <c r="UCA276" t="s">
        <v>362</v>
      </c>
      <c r="UCB276" t="s">
        <v>362</v>
      </c>
      <c r="UCC276" t="s">
        <v>362</v>
      </c>
      <c r="UCD276" t="s">
        <v>362</v>
      </c>
      <c r="UCE276" t="s">
        <v>362</v>
      </c>
      <c r="UCF276" t="s">
        <v>362</v>
      </c>
      <c r="UCG276" t="s">
        <v>362</v>
      </c>
      <c r="UCH276" t="s">
        <v>362</v>
      </c>
      <c r="UCI276" t="s">
        <v>362</v>
      </c>
      <c r="UCJ276" t="s">
        <v>362</v>
      </c>
      <c r="UCK276" t="s">
        <v>362</v>
      </c>
      <c r="UCL276" t="s">
        <v>362</v>
      </c>
      <c r="UCM276" t="s">
        <v>362</v>
      </c>
      <c r="UCN276" t="s">
        <v>362</v>
      </c>
      <c r="UCO276" t="s">
        <v>362</v>
      </c>
      <c r="UCP276" t="s">
        <v>362</v>
      </c>
      <c r="UCQ276" t="s">
        <v>362</v>
      </c>
      <c r="UCR276" t="s">
        <v>362</v>
      </c>
      <c r="UCS276" t="s">
        <v>362</v>
      </c>
      <c r="UCT276" t="s">
        <v>362</v>
      </c>
      <c r="UCU276" t="s">
        <v>362</v>
      </c>
      <c r="UCV276" t="s">
        <v>362</v>
      </c>
      <c r="UCW276" t="s">
        <v>362</v>
      </c>
      <c r="UCX276" t="s">
        <v>362</v>
      </c>
      <c r="UCY276" t="s">
        <v>362</v>
      </c>
      <c r="UCZ276" t="s">
        <v>362</v>
      </c>
      <c r="UDA276" t="s">
        <v>362</v>
      </c>
      <c r="UDB276" t="s">
        <v>362</v>
      </c>
      <c r="UDC276" t="s">
        <v>362</v>
      </c>
      <c r="UDD276" t="s">
        <v>362</v>
      </c>
      <c r="UDE276" t="s">
        <v>362</v>
      </c>
      <c r="UDF276" t="s">
        <v>362</v>
      </c>
      <c r="UDG276" t="s">
        <v>362</v>
      </c>
      <c r="UDH276" t="s">
        <v>362</v>
      </c>
      <c r="UDI276" t="s">
        <v>362</v>
      </c>
      <c r="UDJ276" t="s">
        <v>362</v>
      </c>
      <c r="UDK276" t="s">
        <v>362</v>
      </c>
      <c r="UDL276" t="s">
        <v>362</v>
      </c>
      <c r="UDM276" t="s">
        <v>362</v>
      </c>
      <c r="UDN276" t="s">
        <v>362</v>
      </c>
      <c r="UDO276" t="s">
        <v>362</v>
      </c>
      <c r="UDP276" t="s">
        <v>362</v>
      </c>
      <c r="UDQ276" t="s">
        <v>362</v>
      </c>
      <c r="UDR276" t="s">
        <v>362</v>
      </c>
      <c r="UDS276" t="s">
        <v>362</v>
      </c>
      <c r="UDT276" t="s">
        <v>362</v>
      </c>
      <c r="UDU276" t="s">
        <v>362</v>
      </c>
      <c r="UDV276" t="s">
        <v>362</v>
      </c>
      <c r="UDW276" t="s">
        <v>362</v>
      </c>
      <c r="UDX276" t="s">
        <v>362</v>
      </c>
      <c r="UDY276" t="s">
        <v>362</v>
      </c>
      <c r="UDZ276" t="s">
        <v>362</v>
      </c>
      <c r="UEA276" t="s">
        <v>362</v>
      </c>
      <c r="UEB276" t="s">
        <v>362</v>
      </c>
      <c r="UEC276" t="s">
        <v>362</v>
      </c>
      <c r="UED276" t="s">
        <v>362</v>
      </c>
      <c r="UEE276" t="s">
        <v>362</v>
      </c>
      <c r="UEF276" t="s">
        <v>362</v>
      </c>
      <c r="UEG276" t="s">
        <v>362</v>
      </c>
      <c r="UEH276" t="s">
        <v>362</v>
      </c>
      <c r="UEI276" t="s">
        <v>362</v>
      </c>
      <c r="UEJ276" t="s">
        <v>362</v>
      </c>
      <c r="UEK276" t="s">
        <v>362</v>
      </c>
      <c r="UEL276" t="s">
        <v>362</v>
      </c>
      <c r="UEM276" t="s">
        <v>362</v>
      </c>
      <c r="UEN276" t="s">
        <v>362</v>
      </c>
      <c r="UEO276" t="s">
        <v>362</v>
      </c>
      <c r="UEP276" t="s">
        <v>362</v>
      </c>
      <c r="UEQ276" t="s">
        <v>362</v>
      </c>
      <c r="UER276" t="s">
        <v>362</v>
      </c>
      <c r="UES276" t="s">
        <v>362</v>
      </c>
      <c r="UET276" t="s">
        <v>362</v>
      </c>
      <c r="UEU276" t="s">
        <v>362</v>
      </c>
      <c r="UEV276" t="s">
        <v>362</v>
      </c>
      <c r="UEW276" t="s">
        <v>362</v>
      </c>
      <c r="UEX276" t="s">
        <v>362</v>
      </c>
      <c r="UEY276" t="s">
        <v>362</v>
      </c>
      <c r="UEZ276" t="s">
        <v>362</v>
      </c>
      <c r="UFA276" t="s">
        <v>362</v>
      </c>
      <c r="UFB276" t="s">
        <v>362</v>
      </c>
      <c r="UFC276" t="s">
        <v>362</v>
      </c>
      <c r="UFD276" t="s">
        <v>362</v>
      </c>
      <c r="UFE276" t="s">
        <v>362</v>
      </c>
      <c r="UFF276" t="s">
        <v>362</v>
      </c>
      <c r="UFG276" t="s">
        <v>362</v>
      </c>
      <c r="UFH276" t="s">
        <v>362</v>
      </c>
      <c r="UFI276" t="s">
        <v>362</v>
      </c>
      <c r="UFJ276" t="s">
        <v>362</v>
      </c>
      <c r="UFK276" t="s">
        <v>362</v>
      </c>
      <c r="UFL276" t="s">
        <v>362</v>
      </c>
      <c r="UFM276" t="s">
        <v>362</v>
      </c>
      <c r="UFN276" t="s">
        <v>362</v>
      </c>
      <c r="UFO276" t="s">
        <v>362</v>
      </c>
      <c r="UFP276" t="s">
        <v>362</v>
      </c>
      <c r="UFQ276" t="s">
        <v>362</v>
      </c>
      <c r="UFR276" t="s">
        <v>362</v>
      </c>
      <c r="UFS276" t="s">
        <v>362</v>
      </c>
      <c r="UFT276" t="s">
        <v>362</v>
      </c>
      <c r="UFU276" t="s">
        <v>362</v>
      </c>
      <c r="UFV276" t="s">
        <v>362</v>
      </c>
      <c r="UFW276" t="s">
        <v>362</v>
      </c>
      <c r="UFX276" t="s">
        <v>362</v>
      </c>
      <c r="UFY276" t="s">
        <v>362</v>
      </c>
      <c r="UFZ276" t="s">
        <v>362</v>
      </c>
      <c r="UGA276" t="s">
        <v>362</v>
      </c>
      <c r="UGB276" t="s">
        <v>362</v>
      </c>
      <c r="UGC276" t="s">
        <v>362</v>
      </c>
      <c r="UGD276" t="s">
        <v>362</v>
      </c>
      <c r="UGE276" t="s">
        <v>362</v>
      </c>
      <c r="UGF276" t="s">
        <v>362</v>
      </c>
      <c r="UGG276" t="s">
        <v>362</v>
      </c>
      <c r="UGH276" t="s">
        <v>362</v>
      </c>
      <c r="UGI276" t="s">
        <v>362</v>
      </c>
      <c r="UGJ276" t="s">
        <v>362</v>
      </c>
      <c r="UGK276" t="s">
        <v>362</v>
      </c>
      <c r="UGL276" t="s">
        <v>362</v>
      </c>
      <c r="UGM276" t="s">
        <v>362</v>
      </c>
      <c r="UGN276" t="s">
        <v>362</v>
      </c>
      <c r="UGO276" t="s">
        <v>362</v>
      </c>
      <c r="UGP276" t="s">
        <v>362</v>
      </c>
      <c r="UGQ276" t="s">
        <v>362</v>
      </c>
      <c r="UGR276" t="s">
        <v>362</v>
      </c>
      <c r="UGS276" t="s">
        <v>362</v>
      </c>
      <c r="UGT276" t="s">
        <v>362</v>
      </c>
      <c r="UGU276" t="s">
        <v>362</v>
      </c>
      <c r="UGV276" t="s">
        <v>362</v>
      </c>
      <c r="UGW276" t="s">
        <v>362</v>
      </c>
      <c r="UGX276" t="s">
        <v>362</v>
      </c>
      <c r="UGY276" t="s">
        <v>362</v>
      </c>
      <c r="UGZ276" t="s">
        <v>362</v>
      </c>
      <c r="UHA276" t="s">
        <v>362</v>
      </c>
      <c r="UHB276" t="s">
        <v>362</v>
      </c>
      <c r="UHC276" t="s">
        <v>362</v>
      </c>
      <c r="UHD276" t="s">
        <v>362</v>
      </c>
      <c r="UHE276" t="s">
        <v>362</v>
      </c>
      <c r="UHF276" t="s">
        <v>362</v>
      </c>
      <c r="UHG276" t="s">
        <v>362</v>
      </c>
      <c r="UHH276" t="s">
        <v>362</v>
      </c>
      <c r="UHI276" t="s">
        <v>362</v>
      </c>
      <c r="UHJ276" t="s">
        <v>362</v>
      </c>
      <c r="UHK276" t="s">
        <v>362</v>
      </c>
      <c r="UHL276" t="s">
        <v>362</v>
      </c>
      <c r="UHM276" t="s">
        <v>362</v>
      </c>
      <c r="UHN276" t="s">
        <v>362</v>
      </c>
      <c r="UHO276" t="s">
        <v>362</v>
      </c>
      <c r="UHP276" t="s">
        <v>362</v>
      </c>
      <c r="UHQ276" t="s">
        <v>362</v>
      </c>
      <c r="UHR276" t="s">
        <v>362</v>
      </c>
      <c r="UHS276" t="s">
        <v>362</v>
      </c>
      <c r="UHT276" t="s">
        <v>362</v>
      </c>
      <c r="UHU276" t="s">
        <v>362</v>
      </c>
      <c r="UHV276" t="s">
        <v>362</v>
      </c>
      <c r="UHW276" t="s">
        <v>362</v>
      </c>
      <c r="UHX276" t="s">
        <v>362</v>
      </c>
      <c r="UHY276" t="s">
        <v>362</v>
      </c>
      <c r="UHZ276" t="s">
        <v>362</v>
      </c>
      <c r="UIA276" t="s">
        <v>362</v>
      </c>
      <c r="UIB276" t="s">
        <v>362</v>
      </c>
      <c r="UIC276" t="s">
        <v>362</v>
      </c>
      <c r="UID276" t="s">
        <v>362</v>
      </c>
      <c r="UIE276" t="s">
        <v>362</v>
      </c>
      <c r="UIF276" t="s">
        <v>362</v>
      </c>
      <c r="UIG276" t="s">
        <v>362</v>
      </c>
      <c r="UIH276" t="s">
        <v>362</v>
      </c>
      <c r="UII276" t="s">
        <v>362</v>
      </c>
      <c r="UIJ276" t="s">
        <v>362</v>
      </c>
      <c r="UIK276" t="s">
        <v>362</v>
      </c>
      <c r="UIL276" t="s">
        <v>362</v>
      </c>
      <c r="UIM276" t="s">
        <v>362</v>
      </c>
      <c r="UIN276" t="s">
        <v>362</v>
      </c>
      <c r="UIO276" t="s">
        <v>362</v>
      </c>
      <c r="UIP276" t="s">
        <v>362</v>
      </c>
      <c r="UIQ276" t="s">
        <v>362</v>
      </c>
      <c r="UIR276" t="s">
        <v>362</v>
      </c>
      <c r="UIS276" t="s">
        <v>362</v>
      </c>
      <c r="UIT276" t="s">
        <v>362</v>
      </c>
      <c r="UIU276" t="s">
        <v>362</v>
      </c>
      <c r="UIV276" t="s">
        <v>362</v>
      </c>
      <c r="UIW276" t="s">
        <v>362</v>
      </c>
      <c r="UIX276" t="s">
        <v>362</v>
      </c>
      <c r="UIY276" t="s">
        <v>362</v>
      </c>
      <c r="UIZ276" t="s">
        <v>362</v>
      </c>
      <c r="UJA276" t="s">
        <v>362</v>
      </c>
      <c r="UJB276" t="s">
        <v>362</v>
      </c>
      <c r="UJC276" t="s">
        <v>362</v>
      </c>
      <c r="UJD276" t="s">
        <v>362</v>
      </c>
      <c r="UJE276" t="s">
        <v>362</v>
      </c>
      <c r="UJF276" t="s">
        <v>362</v>
      </c>
      <c r="UJG276" t="s">
        <v>362</v>
      </c>
      <c r="UJH276" t="s">
        <v>362</v>
      </c>
      <c r="UJI276" t="s">
        <v>362</v>
      </c>
      <c r="UJJ276" t="s">
        <v>362</v>
      </c>
      <c r="UJK276" t="s">
        <v>362</v>
      </c>
      <c r="UJL276" t="s">
        <v>362</v>
      </c>
      <c r="UJM276" t="s">
        <v>362</v>
      </c>
      <c r="UJN276" t="s">
        <v>362</v>
      </c>
      <c r="UJO276" t="s">
        <v>362</v>
      </c>
      <c r="UJP276" t="s">
        <v>362</v>
      </c>
      <c r="UJQ276" t="s">
        <v>362</v>
      </c>
      <c r="UJR276" t="s">
        <v>362</v>
      </c>
      <c r="UJS276" t="s">
        <v>362</v>
      </c>
      <c r="UJT276" t="s">
        <v>362</v>
      </c>
      <c r="UJU276" t="s">
        <v>362</v>
      </c>
      <c r="UJV276" t="s">
        <v>362</v>
      </c>
      <c r="UJW276" t="s">
        <v>362</v>
      </c>
      <c r="UJX276" t="s">
        <v>362</v>
      </c>
      <c r="UJY276" t="s">
        <v>362</v>
      </c>
      <c r="UJZ276" t="s">
        <v>362</v>
      </c>
      <c r="UKA276" t="s">
        <v>362</v>
      </c>
      <c r="UKB276" t="s">
        <v>362</v>
      </c>
      <c r="UKC276" t="s">
        <v>362</v>
      </c>
      <c r="UKD276" t="s">
        <v>362</v>
      </c>
      <c r="UKE276" t="s">
        <v>362</v>
      </c>
      <c r="UKF276" t="s">
        <v>362</v>
      </c>
      <c r="UKG276" t="s">
        <v>362</v>
      </c>
      <c r="UKH276" t="s">
        <v>362</v>
      </c>
      <c r="UKI276" t="s">
        <v>362</v>
      </c>
      <c r="UKJ276" t="s">
        <v>362</v>
      </c>
      <c r="UKK276" t="s">
        <v>362</v>
      </c>
      <c r="UKL276" t="s">
        <v>362</v>
      </c>
      <c r="UKM276" t="s">
        <v>362</v>
      </c>
      <c r="UKN276" t="s">
        <v>362</v>
      </c>
      <c r="UKO276" t="s">
        <v>362</v>
      </c>
      <c r="UKP276" t="s">
        <v>362</v>
      </c>
      <c r="UKQ276" t="s">
        <v>362</v>
      </c>
      <c r="UKR276" t="s">
        <v>362</v>
      </c>
      <c r="UKS276" t="s">
        <v>362</v>
      </c>
      <c r="UKT276" t="s">
        <v>362</v>
      </c>
      <c r="UKU276" t="s">
        <v>362</v>
      </c>
      <c r="UKV276" t="s">
        <v>362</v>
      </c>
      <c r="UKW276" t="s">
        <v>362</v>
      </c>
      <c r="UKX276" t="s">
        <v>362</v>
      </c>
      <c r="UKY276" t="s">
        <v>362</v>
      </c>
      <c r="UKZ276" t="s">
        <v>362</v>
      </c>
      <c r="ULA276" t="s">
        <v>362</v>
      </c>
      <c r="ULB276" t="s">
        <v>362</v>
      </c>
      <c r="ULC276" t="s">
        <v>362</v>
      </c>
      <c r="ULD276" t="s">
        <v>362</v>
      </c>
      <c r="ULE276" t="s">
        <v>362</v>
      </c>
      <c r="ULF276" t="s">
        <v>362</v>
      </c>
      <c r="ULG276" t="s">
        <v>362</v>
      </c>
      <c r="ULH276" t="s">
        <v>362</v>
      </c>
      <c r="ULI276" t="s">
        <v>362</v>
      </c>
      <c r="ULJ276" t="s">
        <v>362</v>
      </c>
      <c r="ULK276" t="s">
        <v>362</v>
      </c>
      <c r="ULL276" t="s">
        <v>362</v>
      </c>
      <c r="ULM276" t="s">
        <v>362</v>
      </c>
      <c r="ULN276" t="s">
        <v>362</v>
      </c>
      <c r="ULO276" t="s">
        <v>362</v>
      </c>
      <c r="ULP276" t="s">
        <v>362</v>
      </c>
      <c r="ULQ276" t="s">
        <v>362</v>
      </c>
      <c r="ULR276" t="s">
        <v>362</v>
      </c>
      <c r="ULS276" t="s">
        <v>362</v>
      </c>
      <c r="ULT276" t="s">
        <v>362</v>
      </c>
      <c r="ULU276" t="s">
        <v>362</v>
      </c>
      <c r="ULV276" t="s">
        <v>362</v>
      </c>
      <c r="ULW276" t="s">
        <v>362</v>
      </c>
      <c r="ULX276" t="s">
        <v>362</v>
      </c>
      <c r="ULY276" t="s">
        <v>362</v>
      </c>
      <c r="ULZ276" t="s">
        <v>362</v>
      </c>
      <c r="UMA276" t="s">
        <v>362</v>
      </c>
      <c r="UMB276" t="s">
        <v>362</v>
      </c>
      <c r="UMC276" t="s">
        <v>362</v>
      </c>
      <c r="UMD276" t="s">
        <v>362</v>
      </c>
      <c r="UME276" t="s">
        <v>362</v>
      </c>
      <c r="UMF276" t="s">
        <v>362</v>
      </c>
      <c r="UMG276" t="s">
        <v>362</v>
      </c>
      <c r="UMH276" t="s">
        <v>362</v>
      </c>
      <c r="UMI276" t="s">
        <v>362</v>
      </c>
      <c r="UMJ276" t="s">
        <v>362</v>
      </c>
      <c r="UMK276" t="s">
        <v>362</v>
      </c>
      <c r="UML276" t="s">
        <v>362</v>
      </c>
      <c r="UMM276" t="s">
        <v>362</v>
      </c>
      <c r="UMN276" t="s">
        <v>362</v>
      </c>
      <c r="UMO276" t="s">
        <v>362</v>
      </c>
      <c r="UMP276" t="s">
        <v>362</v>
      </c>
      <c r="UMQ276" t="s">
        <v>362</v>
      </c>
      <c r="UMR276" t="s">
        <v>362</v>
      </c>
      <c r="UMS276" t="s">
        <v>362</v>
      </c>
      <c r="UMT276" t="s">
        <v>362</v>
      </c>
      <c r="UMU276" t="s">
        <v>362</v>
      </c>
      <c r="UMV276" t="s">
        <v>362</v>
      </c>
      <c r="UMW276" t="s">
        <v>362</v>
      </c>
      <c r="UMX276" t="s">
        <v>362</v>
      </c>
      <c r="UMY276" t="s">
        <v>362</v>
      </c>
      <c r="UMZ276" t="s">
        <v>362</v>
      </c>
      <c r="UNA276" t="s">
        <v>362</v>
      </c>
      <c r="UNB276" t="s">
        <v>362</v>
      </c>
      <c r="UNC276" t="s">
        <v>362</v>
      </c>
      <c r="UND276" t="s">
        <v>362</v>
      </c>
      <c r="UNE276" t="s">
        <v>362</v>
      </c>
      <c r="UNF276" t="s">
        <v>362</v>
      </c>
      <c r="UNG276" t="s">
        <v>362</v>
      </c>
      <c r="UNH276" t="s">
        <v>362</v>
      </c>
      <c r="UNI276" t="s">
        <v>362</v>
      </c>
      <c r="UNJ276" t="s">
        <v>362</v>
      </c>
      <c r="UNK276" t="s">
        <v>362</v>
      </c>
      <c r="UNL276" t="s">
        <v>362</v>
      </c>
      <c r="UNM276" t="s">
        <v>362</v>
      </c>
      <c r="UNN276" t="s">
        <v>362</v>
      </c>
      <c r="UNO276" t="s">
        <v>362</v>
      </c>
      <c r="UNP276" t="s">
        <v>362</v>
      </c>
      <c r="UNQ276" t="s">
        <v>362</v>
      </c>
      <c r="UNR276" t="s">
        <v>362</v>
      </c>
      <c r="UNS276" t="s">
        <v>362</v>
      </c>
      <c r="UNT276" t="s">
        <v>362</v>
      </c>
      <c r="UNU276" t="s">
        <v>362</v>
      </c>
      <c r="UNV276" t="s">
        <v>362</v>
      </c>
      <c r="UNW276" t="s">
        <v>362</v>
      </c>
      <c r="UNX276" t="s">
        <v>362</v>
      </c>
      <c r="UNY276" t="s">
        <v>362</v>
      </c>
      <c r="UNZ276" t="s">
        <v>362</v>
      </c>
      <c r="UOA276" t="s">
        <v>362</v>
      </c>
      <c r="UOB276" t="s">
        <v>362</v>
      </c>
      <c r="UOC276" t="s">
        <v>362</v>
      </c>
      <c r="UOD276" t="s">
        <v>362</v>
      </c>
      <c r="UOE276" t="s">
        <v>362</v>
      </c>
      <c r="UOF276" t="s">
        <v>362</v>
      </c>
      <c r="UOG276" t="s">
        <v>362</v>
      </c>
      <c r="UOH276" t="s">
        <v>362</v>
      </c>
      <c r="UOI276" t="s">
        <v>362</v>
      </c>
      <c r="UOJ276" t="s">
        <v>362</v>
      </c>
      <c r="UOK276" t="s">
        <v>362</v>
      </c>
      <c r="UOL276" t="s">
        <v>362</v>
      </c>
      <c r="UOM276" t="s">
        <v>362</v>
      </c>
      <c r="UON276" t="s">
        <v>362</v>
      </c>
      <c r="UOO276" t="s">
        <v>362</v>
      </c>
      <c r="UOP276" t="s">
        <v>362</v>
      </c>
      <c r="UOQ276" t="s">
        <v>362</v>
      </c>
      <c r="UOR276" t="s">
        <v>362</v>
      </c>
      <c r="UOS276" t="s">
        <v>362</v>
      </c>
      <c r="UOT276" t="s">
        <v>362</v>
      </c>
      <c r="UOU276" t="s">
        <v>362</v>
      </c>
      <c r="UOV276" t="s">
        <v>362</v>
      </c>
      <c r="UOW276" t="s">
        <v>362</v>
      </c>
      <c r="UOX276" t="s">
        <v>362</v>
      </c>
      <c r="UOY276" t="s">
        <v>362</v>
      </c>
      <c r="UOZ276" t="s">
        <v>362</v>
      </c>
      <c r="UPA276" t="s">
        <v>362</v>
      </c>
      <c r="UPB276" t="s">
        <v>362</v>
      </c>
      <c r="UPC276" t="s">
        <v>362</v>
      </c>
      <c r="UPD276" t="s">
        <v>362</v>
      </c>
      <c r="UPE276" t="s">
        <v>362</v>
      </c>
      <c r="UPF276" t="s">
        <v>362</v>
      </c>
      <c r="UPG276" t="s">
        <v>362</v>
      </c>
      <c r="UPH276" t="s">
        <v>362</v>
      </c>
      <c r="UPI276" t="s">
        <v>362</v>
      </c>
      <c r="UPJ276" t="s">
        <v>362</v>
      </c>
      <c r="UPK276" t="s">
        <v>362</v>
      </c>
      <c r="UPL276" t="s">
        <v>362</v>
      </c>
      <c r="UPM276" t="s">
        <v>362</v>
      </c>
      <c r="UPN276" t="s">
        <v>362</v>
      </c>
      <c r="UPO276" t="s">
        <v>362</v>
      </c>
      <c r="UPP276" t="s">
        <v>362</v>
      </c>
      <c r="UPQ276" t="s">
        <v>362</v>
      </c>
      <c r="UPR276" t="s">
        <v>362</v>
      </c>
      <c r="UPS276" t="s">
        <v>362</v>
      </c>
      <c r="UPT276" t="s">
        <v>362</v>
      </c>
      <c r="UPU276" t="s">
        <v>362</v>
      </c>
      <c r="UPV276" t="s">
        <v>362</v>
      </c>
      <c r="UPW276" t="s">
        <v>362</v>
      </c>
      <c r="UPX276" t="s">
        <v>362</v>
      </c>
      <c r="UPY276" t="s">
        <v>362</v>
      </c>
      <c r="UPZ276" t="s">
        <v>362</v>
      </c>
      <c r="UQA276" t="s">
        <v>362</v>
      </c>
      <c r="UQB276" t="s">
        <v>362</v>
      </c>
      <c r="UQC276" t="s">
        <v>362</v>
      </c>
      <c r="UQD276" t="s">
        <v>362</v>
      </c>
      <c r="UQE276" t="s">
        <v>362</v>
      </c>
      <c r="UQF276" t="s">
        <v>362</v>
      </c>
      <c r="UQG276" t="s">
        <v>362</v>
      </c>
      <c r="UQH276" t="s">
        <v>362</v>
      </c>
      <c r="UQI276" t="s">
        <v>362</v>
      </c>
      <c r="UQJ276" t="s">
        <v>362</v>
      </c>
      <c r="UQK276" t="s">
        <v>362</v>
      </c>
      <c r="UQL276" t="s">
        <v>362</v>
      </c>
      <c r="UQM276" t="s">
        <v>362</v>
      </c>
      <c r="UQN276" t="s">
        <v>362</v>
      </c>
      <c r="UQO276" t="s">
        <v>362</v>
      </c>
      <c r="UQP276" t="s">
        <v>362</v>
      </c>
      <c r="UQQ276" t="s">
        <v>362</v>
      </c>
      <c r="UQR276" t="s">
        <v>362</v>
      </c>
      <c r="UQS276" t="s">
        <v>362</v>
      </c>
      <c r="UQT276" t="s">
        <v>362</v>
      </c>
      <c r="UQU276" t="s">
        <v>362</v>
      </c>
      <c r="UQV276" t="s">
        <v>362</v>
      </c>
      <c r="UQW276" t="s">
        <v>362</v>
      </c>
      <c r="UQX276" t="s">
        <v>362</v>
      </c>
      <c r="UQY276" t="s">
        <v>362</v>
      </c>
      <c r="UQZ276" t="s">
        <v>362</v>
      </c>
      <c r="URA276" t="s">
        <v>362</v>
      </c>
      <c r="URB276" t="s">
        <v>362</v>
      </c>
      <c r="URC276" t="s">
        <v>362</v>
      </c>
      <c r="URD276" t="s">
        <v>362</v>
      </c>
      <c r="URE276" t="s">
        <v>362</v>
      </c>
      <c r="URF276" t="s">
        <v>362</v>
      </c>
      <c r="URG276" t="s">
        <v>362</v>
      </c>
      <c r="URH276" t="s">
        <v>362</v>
      </c>
      <c r="URI276" t="s">
        <v>362</v>
      </c>
      <c r="URJ276" t="s">
        <v>362</v>
      </c>
      <c r="URK276" t="s">
        <v>362</v>
      </c>
      <c r="URL276" t="s">
        <v>362</v>
      </c>
      <c r="URM276" t="s">
        <v>362</v>
      </c>
      <c r="URN276" t="s">
        <v>362</v>
      </c>
      <c r="URO276" t="s">
        <v>362</v>
      </c>
      <c r="URP276" t="s">
        <v>362</v>
      </c>
      <c r="URQ276" t="s">
        <v>362</v>
      </c>
      <c r="URR276" t="s">
        <v>362</v>
      </c>
      <c r="URS276" t="s">
        <v>362</v>
      </c>
      <c r="URT276" t="s">
        <v>362</v>
      </c>
      <c r="URU276" t="s">
        <v>362</v>
      </c>
      <c r="URV276" t="s">
        <v>362</v>
      </c>
      <c r="URW276" t="s">
        <v>362</v>
      </c>
      <c r="URX276" t="s">
        <v>362</v>
      </c>
      <c r="URY276" t="s">
        <v>362</v>
      </c>
      <c r="URZ276" t="s">
        <v>362</v>
      </c>
      <c r="USA276" t="s">
        <v>362</v>
      </c>
      <c r="USB276" t="s">
        <v>362</v>
      </c>
      <c r="USC276" t="s">
        <v>362</v>
      </c>
      <c r="USD276" t="s">
        <v>362</v>
      </c>
      <c r="USE276" t="s">
        <v>362</v>
      </c>
      <c r="USF276" t="s">
        <v>362</v>
      </c>
      <c r="USG276" t="s">
        <v>362</v>
      </c>
      <c r="USH276" t="s">
        <v>362</v>
      </c>
      <c r="USI276" t="s">
        <v>362</v>
      </c>
      <c r="USJ276" t="s">
        <v>362</v>
      </c>
      <c r="USK276" t="s">
        <v>362</v>
      </c>
      <c r="USL276" t="s">
        <v>362</v>
      </c>
      <c r="USM276" t="s">
        <v>362</v>
      </c>
      <c r="USN276" t="s">
        <v>362</v>
      </c>
      <c r="USO276" t="s">
        <v>362</v>
      </c>
      <c r="USP276" t="s">
        <v>362</v>
      </c>
      <c r="USQ276" t="s">
        <v>362</v>
      </c>
      <c r="USR276" t="s">
        <v>362</v>
      </c>
      <c r="USS276" t="s">
        <v>362</v>
      </c>
      <c r="UST276" t="s">
        <v>362</v>
      </c>
      <c r="USU276" t="s">
        <v>362</v>
      </c>
      <c r="USV276" t="s">
        <v>362</v>
      </c>
      <c r="USW276" t="s">
        <v>362</v>
      </c>
      <c r="USX276" t="s">
        <v>362</v>
      </c>
      <c r="USY276" t="s">
        <v>362</v>
      </c>
      <c r="USZ276" t="s">
        <v>362</v>
      </c>
      <c r="UTA276" t="s">
        <v>362</v>
      </c>
      <c r="UTB276" t="s">
        <v>362</v>
      </c>
      <c r="UTC276" t="s">
        <v>362</v>
      </c>
      <c r="UTD276" t="s">
        <v>362</v>
      </c>
      <c r="UTE276" t="s">
        <v>362</v>
      </c>
      <c r="UTF276" t="s">
        <v>362</v>
      </c>
      <c r="UTG276" t="s">
        <v>362</v>
      </c>
      <c r="UTH276" t="s">
        <v>362</v>
      </c>
      <c r="UTI276" t="s">
        <v>362</v>
      </c>
      <c r="UTJ276" t="s">
        <v>362</v>
      </c>
      <c r="UTK276" t="s">
        <v>362</v>
      </c>
      <c r="UTL276" t="s">
        <v>362</v>
      </c>
      <c r="UTM276" t="s">
        <v>362</v>
      </c>
      <c r="UTN276" t="s">
        <v>362</v>
      </c>
      <c r="UTO276" t="s">
        <v>362</v>
      </c>
      <c r="UTP276" t="s">
        <v>362</v>
      </c>
      <c r="UTQ276" t="s">
        <v>362</v>
      </c>
      <c r="UTR276" t="s">
        <v>362</v>
      </c>
      <c r="UTS276" t="s">
        <v>362</v>
      </c>
      <c r="UTT276" t="s">
        <v>362</v>
      </c>
      <c r="UTU276" t="s">
        <v>362</v>
      </c>
      <c r="UTV276" t="s">
        <v>362</v>
      </c>
      <c r="UTW276" t="s">
        <v>362</v>
      </c>
      <c r="UTX276" t="s">
        <v>362</v>
      </c>
      <c r="UTY276" t="s">
        <v>362</v>
      </c>
      <c r="UTZ276" t="s">
        <v>362</v>
      </c>
      <c r="UUA276" t="s">
        <v>362</v>
      </c>
      <c r="UUB276" t="s">
        <v>362</v>
      </c>
      <c r="UUC276" t="s">
        <v>362</v>
      </c>
      <c r="UUD276" t="s">
        <v>362</v>
      </c>
      <c r="UUE276" t="s">
        <v>362</v>
      </c>
      <c r="UUF276" t="s">
        <v>362</v>
      </c>
      <c r="UUG276" t="s">
        <v>362</v>
      </c>
      <c r="UUH276" t="s">
        <v>362</v>
      </c>
      <c r="UUI276" t="s">
        <v>362</v>
      </c>
      <c r="UUJ276" t="s">
        <v>362</v>
      </c>
      <c r="UUK276" t="s">
        <v>362</v>
      </c>
      <c r="UUL276" t="s">
        <v>362</v>
      </c>
      <c r="UUM276" t="s">
        <v>362</v>
      </c>
      <c r="UUN276" t="s">
        <v>362</v>
      </c>
      <c r="UUO276" t="s">
        <v>362</v>
      </c>
      <c r="UUP276" t="s">
        <v>362</v>
      </c>
      <c r="UUQ276" t="s">
        <v>362</v>
      </c>
      <c r="UUR276" t="s">
        <v>362</v>
      </c>
      <c r="UUS276" t="s">
        <v>362</v>
      </c>
      <c r="UUT276" t="s">
        <v>362</v>
      </c>
      <c r="UUU276" t="s">
        <v>362</v>
      </c>
      <c r="UUV276" t="s">
        <v>362</v>
      </c>
      <c r="UUW276" t="s">
        <v>362</v>
      </c>
      <c r="UUX276" t="s">
        <v>362</v>
      </c>
      <c r="UUY276" t="s">
        <v>362</v>
      </c>
      <c r="UUZ276" t="s">
        <v>362</v>
      </c>
      <c r="UVA276" t="s">
        <v>362</v>
      </c>
      <c r="UVB276" t="s">
        <v>362</v>
      </c>
      <c r="UVC276" t="s">
        <v>362</v>
      </c>
      <c r="UVD276" t="s">
        <v>362</v>
      </c>
      <c r="UVE276" t="s">
        <v>362</v>
      </c>
      <c r="UVF276" t="s">
        <v>362</v>
      </c>
      <c r="UVG276" t="s">
        <v>362</v>
      </c>
      <c r="UVH276" t="s">
        <v>362</v>
      </c>
      <c r="UVI276" t="s">
        <v>362</v>
      </c>
      <c r="UVJ276" t="s">
        <v>362</v>
      </c>
      <c r="UVK276" t="s">
        <v>362</v>
      </c>
      <c r="UVL276" t="s">
        <v>362</v>
      </c>
      <c r="UVM276" t="s">
        <v>362</v>
      </c>
      <c r="UVN276" t="s">
        <v>362</v>
      </c>
      <c r="UVO276" t="s">
        <v>362</v>
      </c>
      <c r="UVP276" t="s">
        <v>362</v>
      </c>
      <c r="UVQ276" t="s">
        <v>362</v>
      </c>
      <c r="UVR276" t="s">
        <v>362</v>
      </c>
      <c r="UVS276" t="s">
        <v>362</v>
      </c>
      <c r="UVT276" t="s">
        <v>362</v>
      </c>
      <c r="UVU276" t="s">
        <v>362</v>
      </c>
      <c r="UVV276" t="s">
        <v>362</v>
      </c>
      <c r="UVW276" t="s">
        <v>362</v>
      </c>
      <c r="UVX276" t="s">
        <v>362</v>
      </c>
      <c r="UVY276" t="s">
        <v>362</v>
      </c>
      <c r="UVZ276" t="s">
        <v>362</v>
      </c>
      <c r="UWA276" t="s">
        <v>362</v>
      </c>
      <c r="UWB276" t="s">
        <v>362</v>
      </c>
      <c r="UWC276" t="s">
        <v>362</v>
      </c>
      <c r="UWD276" t="s">
        <v>362</v>
      </c>
      <c r="UWE276" t="s">
        <v>362</v>
      </c>
      <c r="UWF276" t="s">
        <v>362</v>
      </c>
      <c r="UWG276" t="s">
        <v>362</v>
      </c>
      <c r="UWH276" t="s">
        <v>362</v>
      </c>
      <c r="UWI276" t="s">
        <v>362</v>
      </c>
      <c r="UWJ276" t="s">
        <v>362</v>
      </c>
      <c r="UWK276" t="s">
        <v>362</v>
      </c>
      <c r="UWL276" t="s">
        <v>362</v>
      </c>
      <c r="UWM276" t="s">
        <v>362</v>
      </c>
      <c r="UWN276" t="s">
        <v>362</v>
      </c>
      <c r="UWO276" t="s">
        <v>362</v>
      </c>
      <c r="UWP276" t="s">
        <v>362</v>
      </c>
      <c r="UWQ276" t="s">
        <v>362</v>
      </c>
      <c r="UWR276" t="s">
        <v>362</v>
      </c>
      <c r="UWS276" t="s">
        <v>362</v>
      </c>
      <c r="UWT276" t="s">
        <v>362</v>
      </c>
      <c r="UWU276" t="s">
        <v>362</v>
      </c>
      <c r="UWV276" t="s">
        <v>362</v>
      </c>
      <c r="UWW276" t="s">
        <v>362</v>
      </c>
      <c r="UWX276" t="s">
        <v>362</v>
      </c>
      <c r="UWY276" t="s">
        <v>362</v>
      </c>
      <c r="UWZ276" t="s">
        <v>362</v>
      </c>
      <c r="UXA276" t="s">
        <v>362</v>
      </c>
      <c r="UXB276" t="s">
        <v>362</v>
      </c>
      <c r="UXC276" t="s">
        <v>362</v>
      </c>
      <c r="UXD276" t="s">
        <v>362</v>
      </c>
      <c r="UXE276" t="s">
        <v>362</v>
      </c>
      <c r="UXF276" t="s">
        <v>362</v>
      </c>
      <c r="UXG276" t="s">
        <v>362</v>
      </c>
      <c r="UXH276" t="s">
        <v>362</v>
      </c>
      <c r="UXI276" t="s">
        <v>362</v>
      </c>
      <c r="UXJ276" t="s">
        <v>362</v>
      </c>
      <c r="UXK276" t="s">
        <v>362</v>
      </c>
      <c r="UXL276" t="s">
        <v>362</v>
      </c>
      <c r="UXM276" t="s">
        <v>362</v>
      </c>
      <c r="UXN276" t="s">
        <v>362</v>
      </c>
      <c r="UXO276" t="s">
        <v>362</v>
      </c>
      <c r="UXP276" t="s">
        <v>362</v>
      </c>
      <c r="UXQ276" t="s">
        <v>362</v>
      </c>
      <c r="UXR276" t="s">
        <v>362</v>
      </c>
      <c r="UXS276" t="s">
        <v>362</v>
      </c>
      <c r="UXT276" t="s">
        <v>362</v>
      </c>
      <c r="UXU276" t="s">
        <v>362</v>
      </c>
      <c r="UXV276" t="s">
        <v>362</v>
      </c>
      <c r="UXW276" t="s">
        <v>362</v>
      </c>
      <c r="UXX276" t="s">
        <v>362</v>
      </c>
      <c r="UXY276" t="s">
        <v>362</v>
      </c>
      <c r="UXZ276" t="s">
        <v>362</v>
      </c>
      <c r="UYA276" t="s">
        <v>362</v>
      </c>
      <c r="UYB276" t="s">
        <v>362</v>
      </c>
      <c r="UYC276" t="s">
        <v>362</v>
      </c>
      <c r="UYD276" t="s">
        <v>362</v>
      </c>
      <c r="UYE276" t="s">
        <v>362</v>
      </c>
      <c r="UYF276" t="s">
        <v>362</v>
      </c>
      <c r="UYG276" t="s">
        <v>362</v>
      </c>
      <c r="UYH276" t="s">
        <v>362</v>
      </c>
      <c r="UYI276" t="s">
        <v>362</v>
      </c>
      <c r="UYJ276" t="s">
        <v>362</v>
      </c>
      <c r="UYK276" t="s">
        <v>362</v>
      </c>
      <c r="UYL276" t="s">
        <v>362</v>
      </c>
      <c r="UYM276" t="s">
        <v>362</v>
      </c>
      <c r="UYN276" t="s">
        <v>362</v>
      </c>
      <c r="UYO276" t="s">
        <v>362</v>
      </c>
      <c r="UYP276" t="s">
        <v>362</v>
      </c>
      <c r="UYQ276" t="s">
        <v>362</v>
      </c>
      <c r="UYR276" t="s">
        <v>362</v>
      </c>
      <c r="UYS276" t="s">
        <v>362</v>
      </c>
      <c r="UYT276" t="s">
        <v>362</v>
      </c>
      <c r="UYU276" t="s">
        <v>362</v>
      </c>
      <c r="UYV276" t="s">
        <v>362</v>
      </c>
      <c r="UYW276" t="s">
        <v>362</v>
      </c>
      <c r="UYX276" t="s">
        <v>362</v>
      </c>
      <c r="UYY276" t="s">
        <v>362</v>
      </c>
      <c r="UYZ276" t="s">
        <v>362</v>
      </c>
      <c r="UZA276" t="s">
        <v>362</v>
      </c>
      <c r="UZB276" t="s">
        <v>362</v>
      </c>
      <c r="UZC276" t="s">
        <v>362</v>
      </c>
      <c r="UZD276" t="s">
        <v>362</v>
      </c>
      <c r="UZE276" t="s">
        <v>362</v>
      </c>
      <c r="UZF276" t="s">
        <v>362</v>
      </c>
      <c r="UZG276" t="s">
        <v>362</v>
      </c>
      <c r="UZH276" t="s">
        <v>362</v>
      </c>
      <c r="UZI276" t="s">
        <v>362</v>
      </c>
      <c r="UZJ276" t="s">
        <v>362</v>
      </c>
      <c r="UZK276" t="s">
        <v>362</v>
      </c>
      <c r="UZL276" t="s">
        <v>362</v>
      </c>
      <c r="UZM276" t="s">
        <v>362</v>
      </c>
      <c r="UZN276" t="s">
        <v>362</v>
      </c>
      <c r="UZO276" t="s">
        <v>362</v>
      </c>
      <c r="UZP276" t="s">
        <v>362</v>
      </c>
      <c r="UZQ276" t="s">
        <v>362</v>
      </c>
      <c r="UZR276" t="s">
        <v>362</v>
      </c>
      <c r="UZS276" t="s">
        <v>362</v>
      </c>
      <c r="UZT276" t="s">
        <v>362</v>
      </c>
      <c r="UZU276" t="s">
        <v>362</v>
      </c>
      <c r="UZV276" t="s">
        <v>362</v>
      </c>
      <c r="UZW276" t="s">
        <v>362</v>
      </c>
      <c r="UZX276" t="s">
        <v>362</v>
      </c>
      <c r="UZY276" t="s">
        <v>362</v>
      </c>
      <c r="UZZ276" t="s">
        <v>362</v>
      </c>
      <c r="VAA276" t="s">
        <v>362</v>
      </c>
      <c r="VAB276" t="s">
        <v>362</v>
      </c>
      <c r="VAC276" t="s">
        <v>362</v>
      </c>
      <c r="VAD276" t="s">
        <v>362</v>
      </c>
      <c r="VAE276" t="s">
        <v>362</v>
      </c>
      <c r="VAF276" t="s">
        <v>362</v>
      </c>
      <c r="VAG276" t="s">
        <v>362</v>
      </c>
      <c r="VAH276" t="s">
        <v>362</v>
      </c>
      <c r="VAI276" t="s">
        <v>362</v>
      </c>
      <c r="VAJ276" t="s">
        <v>362</v>
      </c>
      <c r="VAK276" t="s">
        <v>362</v>
      </c>
      <c r="VAL276" t="s">
        <v>362</v>
      </c>
      <c r="VAM276" t="s">
        <v>362</v>
      </c>
      <c r="VAN276" t="s">
        <v>362</v>
      </c>
      <c r="VAO276" t="s">
        <v>362</v>
      </c>
      <c r="VAP276" t="s">
        <v>362</v>
      </c>
      <c r="VAQ276" t="s">
        <v>362</v>
      </c>
      <c r="VAR276" t="s">
        <v>362</v>
      </c>
      <c r="VAS276" t="s">
        <v>362</v>
      </c>
      <c r="VAT276" t="s">
        <v>362</v>
      </c>
      <c r="VAU276" t="s">
        <v>362</v>
      </c>
      <c r="VAV276" t="s">
        <v>362</v>
      </c>
      <c r="VAW276" t="s">
        <v>362</v>
      </c>
      <c r="VAX276" t="s">
        <v>362</v>
      </c>
      <c r="VAY276" t="s">
        <v>362</v>
      </c>
      <c r="VAZ276" t="s">
        <v>362</v>
      </c>
      <c r="VBA276" t="s">
        <v>362</v>
      </c>
      <c r="VBB276" t="s">
        <v>362</v>
      </c>
      <c r="VBC276" t="s">
        <v>362</v>
      </c>
      <c r="VBD276" t="s">
        <v>362</v>
      </c>
      <c r="VBE276" t="s">
        <v>362</v>
      </c>
      <c r="VBF276" t="s">
        <v>362</v>
      </c>
      <c r="VBG276" t="s">
        <v>362</v>
      </c>
      <c r="VBH276" t="s">
        <v>362</v>
      </c>
      <c r="VBI276" t="s">
        <v>362</v>
      </c>
      <c r="VBJ276" t="s">
        <v>362</v>
      </c>
      <c r="VBK276" t="s">
        <v>362</v>
      </c>
      <c r="VBL276" t="s">
        <v>362</v>
      </c>
      <c r="VBM276" t="s">
        <v>362</v>
      </c>
      <c r="VBN276" t="s">
        <v>362</v>
      </c>
      <c r="VBO276" t="s">
        <v>362</v>
      </c>
      <c r="VBP276" t="s">
        <v>362</v>
      </c>
      <c r="VBQ276" t="s">
        <v>362</v>
      </c>
      <c r="VBR276" t="s">
        <v>362</v>
      </c>
      <c r="VBS276" t="s">
        <v>362</v>
      </c>
      <c r="VBT276" t="s">
        <v>362</v>
      </c>
      <c r="VBU276" t="s">
        <v>362</v>
      </c>
      <c r="VBV276" t="s">
        <v>362</v>
      </c>
      <c r="VBW276" t="s">
        <v>362</v>
      </c>
      <c r="VBX276" t="s">
        <v>362</v>
      </c>
      <c r="VBY276" t="s">
        <v>362</v>
      </c>
      <c r="VBZ276" t="s">
        <v>362</v>
      </c>
      <c r="VCA276" t="s">
        <v>362</v>
      </c>
      <c r="VCB276" t="s">
        <v>362</v>
      </c>
      <c r="VCC276" t="s">
        <v>362</v>
      </c>
      <c r="VCD276" t="s">
        <v>362</v>
      </c>
      <c r="VCE276" t="s">
        <v>362</v>
      </c>
      <c r="VCF276" t="s">
        <v>362</v>
      </c>
      <c r="VCG276" t="s">
        <v>362</v>
      </c>
      <c r="VCH276" t="s">
        <v>362</v>
      </c>
      <c r="VCI276" t="s">
        <v>362</v>
      </c>
      <c r="VCJ276" t="s">
        <v>362</v>
      </c>
      <c r="VCK276" t="s">
        <v>362</v>
      </c>
      <c r="VCL276" t="s">
        <v>362</v>
      </c>
      <c r="VCM276" t="s">
        <v>362</v>
      </c>
      <c r="VCN276" t="s">
        <v>362</v>
      </c>
      <c r="VCO276" t="s">
        <v>362</v>
      </c>
      <c r="VCP276" t="s">
        <v>362</v>
      </c>
      <c r="VCQ276" t="s">
        <v>362</v>
      </c>
      <c r="VCR276" t="s">
        <v>362</v>
      </c>
      <c r="VCS276" t="s">
        <v>362</v>
      </c>
      <c r="VCT276" t="s">
        <v>362</v>
      </c>
      <c r="VCU276" t="s">
        <v>362</v>
      </c>
      <c r="VCV276" t="s">
        <v>362</v>
      </c>
      <c r="VCW276" t="s">
        <v>362</v>
      </c>
      <c r="VCX276" t="s">
        <v>362</v>
      </c>
      <c r="VCY276" t="s">
        <v>362</v>
      </c>
      <c r="VCZ276" t="s">
        <v>362</v>
      </c>
      <c r="VDA276" t="s">
        <v>362</v>
      </c>
      <c r="VDB276" t="s">
        <v>362</v>
      </c>
      <c r="VDC276" t="s">
        <v>362</v>
      </c>
      <c r="VDD276" t="s">
        <v>362</v>
      </c>
      <c r="VDE276" t="s">
        <v>362</v>
      </c>
      <c r="VDF276" t="s">
        <v>362</v>
      </c>
      <c r="VDG276" t="s">
        <v>362</v>
      </c>
      <c r="VDH276" t="s">
        <v>362</v>
      </c>
      <c r="VDI276" t="s">
        <v>362</v>
      </c>
      <c r="VDJ276" t="s">
        <v>362</v>
      </c>
      <c r="VDK276" t="s">
        <v>362</v>
      </c>
      <c r="VDL276" t="s">
        <v>362</v>
      </c>
      <c r="VDM276" t="s">
        <v>362</v>
      </c>
      <c r="VDN276" t="s">
        <v>362</v>
      </c>
      <c r="VDO276" t="s">
        <v>362</v>
      </c>
      <c r="VDP276" t="s">
        <v>362</v>
      </c>
      <c r="VDQ276" t="s">
        <v>362</v>
      </c>
      <c r="VDR276" t="s">
        <v>362</v>
      </c>
      <c r="VDS276" t="s">
        <v>362</v>
      </c>
      <c r="VDT276" t="s">
        <v>362</v>
      </c>
      <c r="VDU276" t="s">
        <v>362</v>
      </c>
      <c r="VDV276" t="s">
        <v>362</v>
      </c>
      <c r="VDW276" t="s">
        <v>362</v>
      </c>
      <c r="VDX276" t="s">
        <v>362</v>
      </c>
      <c r="VDY276" t="s">
        <v>362</v>
      </c>
      <c r="VDZ276" t="s">
        <v>362</v>
      </c>
      <c r="VEA276" t="s">
        <v>362</v>
      </c>
      <c r="VEB276" t="s">
        <v>362</v>
      </c>
      <c r="VEC276" t="s">
        <v>362</v>
      </c>
      <c r="VED276" t="s">
        <v>362</v>
      </c>
      <c r="VEE276" t="s">
        <v>362</v>
      </c>
      <c r="VEF276" t="s">
        <v>362</v>
      </c>
      <c r="VEG276" t="s">
        <v>362</v>
      </c>
      <c r="VEH276" t="s">
        <v>362</v>
      </c>
      <c r="VEI276" t="s">
        <v>362</v>
      </c>
      <c r="VEJ276" t="s">
        <v>362</v>
      </c>
      <c r="VEK276" t="s">
        <v>362</v>
      </c>
      <c r="VEL276" t="s">
        <v>362</v>
      </c>
      <c r="VEM276" t="s">
        <v>362</v>
      </c>
      <c r="VEN276" t="s">
        <v>362</v>
      </c>
      <c r="VEO276" t="s">
        <v>362</v>
      </c>
      <c r="VEP276" t="s">
        <v>362</v>
      </c>
      <c r="VEQ276" t="s">
        <v>362</v>
      </c>
      <c r="VER276" t="s">
        <v>362</v>
      </c>
      <c r="VES276" t="s">
        <v>362</v>
      </c>
      <c r="VET276" t="s">
        <v>362</v>
      </c>
      <c r="VEU276" t="s">
        <v>362</v>
      </c>
      <c r="VEV276" t="s">
        <v>362</v>
      </c>
      <c r="VEW276" t="s">
        <v>362</v>
      </c>
      <c r="VEX276" t="s">
        <v>362</v>
      </c>
      <c r="VEY276" t="s">
        <v>362</v>
      </c>
      <c r="VEZ276" t="s">
        <v>362</v>
      </c>
      <c r="VFA276" t="s">
        <v>362</v>
      </c>
      <c r="VFB276" t="s">
        <v>362</v>
      </c>
      <c r="VFC276" t="s">
        <v>362</v>
      </c>
      <c r="VFD276" t="s">
        <v>362</v>
      </c>
      <c r="VFE276" t="s">
        <v>362</v>
      </c>
      <c r="VFF276" t="s">
        <v>362</v>
      </c>
      <c r="VFG276" t="s">
        <v>362</v>
      </c>
      <c r="VFH276" t="s">
        <v>362</v>
      </c>
      <c r="VFI276" t="s">
        <v>362</v>
      </c>
      <c r="VFJ276" t="s">
        <v>362</v>
      </c>
      <c r="VFK276" t="s">
        <v>362</v>
      </c>
      <c r="VFL276" t="s">
        <v>362</v>
      </c>
      <c r="VFM276" t="s">
        <v>362</v>
      </c>
      <c r="VFN276" t="s">
        <v>362</v>
      </c>
      <c r="VFO276" t="s">
        <v>362</v>
      </c>
      <c r="VFP276" t="s">
        <v>362</v>
      </c>
      <c r="VFQ276" t="s">
        <v>362</v>
      </c>
      <c r="VFR276" t="s">
        <v>362</v>
      </c>
      <c r="VFS276" t="s">
        <v>362</v>
      </c>
      <c r="VFT276" t="s">
        <v>362</v>
      </c>
      <c r="VFU276" t="s">
        <v>362</v>
      </c>
      <c r="VFV276" t="s">
        <v>362</v>
      </c>
      <c r="VFW276" t="s">
        <v>362</v>
      </c>
      <c r="VFX276" t="s">
        <v>362</v>
      </c>
      <c r="VFY276" t="s">
        <v>362</v>
      </c>
      <c r="VFZ276" t="s">
        <v>362</v>
      </c>
      <c r="VGA276" t="s">
        <v>362</v>
      </c>
      <c r="VGB276" t="s">
        <v>362</v>
      </c>
      <c r="VGC276" t="s">
        <v>362</v>
      </c>
      <c r="VGD276" t="s">
        <v>362</v>
      </c>
      <c r="VGE276" t="s">
        <v>362</v>
      </c>
      <c r="VGF276" t="s">
        <v>362</v>
      </c>
      <c r="VGG276" t="s">
        <v>362</v>
      </c>
      <c r="VGH276" t="s">
        <v>362</v>
      </c>
      <c r="VGI276" t="s">
        <v>362</v>
      </c>
      <c r="VGJ276" t="s">
        <v>362</v>
      </c>
      <c r="VGK276" t="s">
        <v>362</v>
      </c>
      <c r="VGL276" t="s">
        <v>362</v>
      </c>
      <c r="VGM276" t="s">
        <v>362</v>
      </c>
      <c r="VGN276" t="s">
        <v>362</v>
      </c>
      <c r="VGO276" t="s">
        <v>362</v>
      </c>
      <c r="VGP276" t="s">
        <v>362</v>
      </c>
      <c r="VGQ276" t="s">
        <v>362</v>
      </c>
      <c r="VGR276" t="s">
        <v>362</v>
      </c>
      <c r="VGS276" t="s">
        <v>362</v>
      </c>
      <c r="VGT276" t="s">
        <v>362</v>
      </c>
      <c r="VGU276" t="s">
        <v>362</v>
      </c>
      <c r="VGV276" t="s">
        <v>362</v>
      </c>
      <c r="VGW276" t="s">
        <v>362</v>
      </c>
      <c r="VGX276" t="s">
        <v>362</v>
      </c>
      <c r="VGY276" t="s">
        <v>362</v>
      </c>
      <c r="VGZ276" t="s">
        <v>362</v>
      </c>
      <c r="VHA276" t="s">
        <v>362</v>
      </c>
      <c r="VHB276" t="s">
        <v>362</v>
      </c>
      <c r="VHC276" t="s">
        <v>362</v>
      </c>
      <c r="VHD276" t="s">
        <v>362</v>
      </c>
      <c r="VHE276" t="s">
        <v>362</v>
      </c>
      <c r="VHF276" t="s">
        <v>362</v>
      </c>
      <c r="VHG276" t="s">
        <v>362</v>
      </c>
      <c r="VHH276" t="s">
        <v>362</v>
      </c>
      <c r="VHI276" t="s">
        <v>362</v>
      </c>
      <c r="VHJ276" t="s">
        <v>362</v>
      </c>
      <c r="VHK276" t="s">
        <v>362</v>
      </c>
      <c r="VHL276" t="s">
        <v>362</v>
      </c>
      <c r="VHM276" t="s">
        <v>362</v>
      </c>
      <c r="VHN276" t="s">
        <v>362</v>
      </c>
      <c r="VHO276" t="s">
        <v>362</v>
      </c>
      <c r="VHP276" t="s">
        <v>362</v>
      </c>
      <c r="VHQ276" t="s">
        <v>362</v>
      </c>
      <c r="VHR276" t="s">
        <v>362</v>
      </c>
      <c r="VHS276" t="s">
        <v>362</v>
      </c>
      <c r="VHT276" t="s">
        <v>362</v>
      </c>
      <c r="VHU276" t="s">
        <v>362</v>
      </c>
      <c r="VHV276" t="s">
        <v>362</v>
      </c>
      <c r="VHW276" t="s">
        <v>362</v>
      </c>
      <c r="VHX276" t="s">
        <v>362</v>
      </c>
      <c r="VHY276" t="s">
        <v>362</v>
      </c>
      <c r="VHZ276" t="s">
        <v>362</v>
      </c>
      <c r="VIA276" t="s">
        <v>362</v>
      </c>
      <c r="VIB276" t="s">
        <v>362</v>
      </c>
      <c r="VIC276" t="s">
        <v>362</v>
      </c>
      <c r="VID276" t="s">
        <v>362</v>
      </c>
      <c r="VIE276" t="s">
        <v>362</v>
      </c>
      <c r="VIF276" t="s">
        <v>362</v>
      </c>
      <c r="VIG276" t="s">
        <v>362</v>
      </c>
      <c r="VIH276" t="s">
        <v>362</v>
      </c>
      <c r="VII276" t="s">
        <v>362</v>
      </c>
      <c r="VIJ276" t="s">
        <v>362</v>
      </c>
      <c r="VIK276" t="s">
        <v>362</v>
      </c>
      <c r="VIL276" t="s">
        <v>362</v>
      </c>
      <c r="VIM276" t="s">
        <v>362</v>
      </c>
      <c r="VIN276" t="s">
        <v>362</v>
      </c>
      <c r="VIO276" t="s">
        <v>362</v>
      </c>
      <c r="VIP276" t="s">
        <v>362</v>
      </c>
      <c r="VIQ276" t="s">
        <v>362</v>
      </c>
      <c r="VIR276" t="s">
        <v>362</v>
      </c>
      <c r="VIS276" t="s">
        <v>362</v>
      </c>
      <c r="VIT276" t="s">
        <v>362</v>
      </c>
      <c r="VIU276" t="s">
        <v>362</v>
      </c>
      <c r="VIV276" t="s">
        <v>362</v>
      </c>
      <c r="VIW276" t="s">
        <v>362</v>
      </c>
      <c r="VIX276" t="s">
        <v>362</v>
      </c>
      <c r="VIY276" t="s">
        <v>362</v>
      </c>
      <c r="VIZ276" t="s">
        <v>362</v>
      </c>
      <c r="VJA276" t="s">
        <v>362</v>
      </c>
      <c r="VJB276" t="s">
        <v>362</v>
      </c>
      <c r="VJC276" t="s">
        <v>362</v>
      </c>
      <c r="VJD276" t="s">
        <v>362</v>
      </c>
      <c r="VJE276" t="s">
        <v>362</v>
      </c>
      <c r="VJF276" t="s">
        <v>362</v>
      </c>
      <c r="VJG276" t="s">
        <v>362</v>
      </c>
      <c r="VJH276" t="s">
        <v>362</v>
      </c>
      <c r="VJI276" t="s">
        <v>362</v>
      </c>
      <c r="VJJ276" t="s">
        <v>362</v>
      </c>
      <c r="VJK276" t="s">
        <v>362</v>
      </c>
      <c r="VJL276" t="s">
        <v>362</v>
      </c>
      <c r="VJM276" t="s">
        <v>362</v>
      </c>
      <c r="VJN276" t="s">
        <v>362</v>
      </c>
      <c r="VJO276" t="s">
        <v>362</v>
      </c>
      <c r="VJP276" t="s">
        <v>362</v>
      </c>
      <c r="VJQ276" t="s">
        <v>362</v>
      </c>
      <c r="VJR276" t="s">
        <v>362</v>
      </c>
      <c r="VJS276" t="s">
        <v>362</v>
      </c>
      <c r="VJT276" t="s">
        <v>362</v>
      </c>
      <c r="VJU276" t="s">
        <v>362</v>
      </c>
      <c r="VJV276" t="s">
        <v>362</v>
      </c>
      <c r="VJW276" t="s">
        <v>362</v>
      </c>
      <c r="VJX276" t="s">
        <v>362</v>
      </c>
      <c r="VJY276" t="s">
        <v>362</v>
      </c>
      <c r="VJZ276" t="s">
        <v>362</v>
      </c>
      <c r="VKA276" t="s">
        <v>362</v>
      </c>
      <c r="VKB276" t="s">
        <v>362</v>
      </c>
      <c r="VKC276" t="s">
        <v>362</v>
      </c>
      <c r="VKD276" t="s">
        <v>362</v>
      </c>
      <c r="VKE276" t="s">
        <v>362</v>
      </c>
      <c r="VKF276" t="s">
        <v>362</v>
      </c>
      <c r="VKG276" t="s">
        <v>362</v>
      </c>
      <c r="VKH276" t="s">
        <v>362</v>
      </c>
      <c r="VKI276" t="s">
        <v>362</v>
      </c>
      <c r="VKJ276" t="s">
        <v>362</v>
      </c>
      <c r="VKK276" t="s">
        <v>362</v>
      </c>
      <c r="VKL276" t="s">
        <v>362</v>
      </c>
      <c r="VKM276" t="s">
        <v>362</v>
      </c>
      <c r="VKN276" t="s">
        <v>362</v>
      </c>
      <c r="VKO276" t="s">
        <v>362</v>
      </c>
      <c r="VKP276" t="s">
        <v>362</v>
      </c>
      <c r="VKQ276" t="s">
        <v>362</v>
      </c>
      <c r="VKR276" t="s">
        <v>362</v>
      </c>
      <c r="VKS276" t="s">
        <v>362</v>
      </c>
      <c r="VKT276" t="s">
        <v>362</v>
      </c>
      <c r="VKU276" t="s">
        <v>362</v>
      </c>
      <c r="VKV276" t="s">
        <v>362</v>
      </c>
      <c r="VKW276" t="s">
        <v>362</v>
      </c>
      <c r="VKX276" t="s">
        <v>362</v>
      </c>
      <c r="VKY276" t="s">
        <v>362</v>
      </c>
      <c r="VKZ276" t="s">
        <v>362</v>
      </c>
      <c r="VLA276" t="s">
        <v>362</v>
      </c>
      <c r="VLB276" t="s">
        <v>362</v>
      </c>
      <c r="VLC276" t="s">
        <v>362</v>
      </c>
      <c r="VLD276" t="s">
        <v>362</v>
      </c>
      <c r="VLE276" t="s">
        <v>362</v>
      </c>
      <c r="VLF276" t="s">
        <v>362</v>
      </c>
      <c r="VLG276" t="s">
        <v>362</v>
      </c>
      <c r="VLH276" t="s">
        <v>362</v>
      </c>
      <c r="VLI276" t="s">
        <v>362</v>
      </c>
      <c r="VLJ276" t="s">
        <v>362</v>
      </c>
      <c r="VLK276" t="s">
        <v>362</v>
      </c>
      <c r="VLL276" t="s">
        <v>362</v>
      </c>
      <c r="VLM276" t="s">
        <v>362</v>
      </c>
      <c r="VLN276" t="s">
        <v>362</v>
      </c>
      <c r="VLO276" t="s">
        <v>362</v>
      </c>
      <c r="VLP276" t="s">
        <v>362</v>
      </c>
      <c r="VLQ276" t="s">
        <v>362</v>
      </c>
      <c r="VLR276" t="s">
        <v>362</v>
      </c>
      <c r="VLS276" t="s">
        <v>362</v>
      </c>
      <c r="VLT276" t="s">
        <v>362</v>
      </c>
      <c r="VLU276" t="s">
        <v>362</v>
      </c>
      <c r="VLV276" t="s">
        <v>362</v>
      </c>
      <c r="VLW276" t="s">
        <v>362</v>
      </c>
      <c r="VLX276" t="s">
        <v>362</v>
      </c>
      <c r="VLY276" t="s">
        <v>362</v>
      </c>
      <c r="VLZ276" t="s">
        <v>362</v>
      </c>
      <c r="VMA276" t="s">
        <v>362</v>
      </c>
      <c r="VMB276" t="s">
        <v>362</v>
      </c>
      <c r="VMC276" t="s">
        <v>362</v>
      </c>
      <c r="VMD276" t="s">
        <v>362</v>
      </c>
      <c r="VME276" t="s">
        <v>362</v>
      </c>
      <c r="VMF276" t="s">
        <v>362</v>
      </c>
      <c r="VMG276" t="s">
        <v>362</v>
      </c>
      <c r="VMH276" t="s">
        <v>362</v>
      </c>
      <c r="VMI276" t="s">
        <v>362</v>
      </c>
      <c r="VMJ276" t="s">
        <v>362</v>
      </c>
      <c r="VMK276" t="s">
        <v>362</v>
      </c>
      <c r="VML276" t="s">
        <v>362</v>
      </c>
      <c r="VMM276" t="s">
        <v>362</v>
      </c>
      <c r="VMN276" t="s">
        <v>362</v>
      </c>
      <c r="VMO276" t="s">
        <v>362</v>
      </c>
      <c r="VMP276" t="s">
        <v>362</v>
      </c>
      <c r="VMQ276" t="s">
        <v>362</v>
      </c>
      <c r="VMR276" t="s">
        <v>362</v>
      </c>
      <c r="VMS276" t="s">
        <v>362</v>
      </c>
      <c r="VMT276" t="s">
        <v>362</v>
      </c>
      <c r="VMU276" t="s">
        <v>362</v>
      </c>
      <c r="VMV276" t="s">
        <v>362</v>
      </c>
      <c r="VMW276" t="s">
        <v>362</v>
      </c>
      <c r="VMX276" t="s">
        <v>362</v>
      </c>
      <c r="VMY276" t="s">
        <v>362</v>
      </c>
      <c r="VMZ276" t="s">
        <v>362</v>
      </c>
      <c r="VNA276" t="s">
        <v>362</v>
      </c>
      <c r="VNB276" t="s">
        <v>362</v>
      </c>
      <c r="VNC276" t="s">
        <v>362</v>
      </c>
      <c r="VND276" t="s">
        <v>362</v>
      </c>
      <c r="VNE276" t="s">
        <v>362</v>
      </c>
      <c r="VNF276" t="s">
        <v>362</v>
      </c>
      <c r="VNG276" t="s">
        <v>362</v>
      </c>
      <c r="VNH276" t="s">
        <v>362</v>
      </c>
      <c r="VNI276" t="s">
        <v>362</v>
      </c>
      <c r="VNJ276" t="s">
        <v>362</v>
      </c>
      <c r="VNK276" t="s">
        <v>362</v>
      </c>
      <c r="VNL276" t="s">
        <v>362</v>
      </c>
      <c r="VNM276" t="s">
        <v>362</v>
      </c>
      <c r="VNN276" t="s">
        <v>362</v>
      </c>
      <c r="VNO276" t="s">
        <v>362</v>
      </c>
      <c r="VNP276" t="s">
        <v>362</v>
      </c>
      <c r="VNQ276" t="s">
        <v>362</v>
      </c>
      <c r="VNR276" t="s">
        <v>362</v>
      </c>
      <c r="VNS276" t="s">
        <v>362</v>
      </c>
      <c r="VNT276" t="s">
        <v>362</v>
      </c>
      <c r="VNU276" t="s">
        <v>362</v>
      </c>
      <c r="VNV276" t="s">
        <v>362</v>
      </c>
      <c r="VNW276" t="s">
        <v>362</v>
      </c>
      <c r="VNX276" t="s">
        <v>362</v>
      </c>
      <c r="VNY276" t="s">
        <v>362</v>
      </c>
      <c r="VNZ276" t="s">
        <v>362</v>
      </c>
      <c r="VOA276" t="s">
        <v>362</v>
      </c>
      <c r="VOB276" t="s">
        <v>362</v>
      </c>
      <c r="VOC276" t="s">
        <v>362</v>
      </c>
      <c r="VOD276" t="s">
        <v>362</v>
      </c>
      <c r="VOE276" t="s">
        <v>362</v>
      </c>
      <c r="VOF276" t="s">
        <v>362</v>
      </c>
      <c r="VOG276" t="s">
        <v>362</v>
      </c>
      <c r="VOH276" t="s">
        <v>362</v>
      </c>
      <c r="VOI276" t="s">
        <v>362</v>
      </c>
      <c r="VOJ276" t="s">
        <v>362</v>
      </c>
      <c r="VOK276" t="s">
        <v>362</v>
      </c>
      <c r="VOL276" t="s">
        <v>362</v>
      </c>
      <c r="VOM276" t="s">
        <v>362</v>
      </c>
      <c r="VON276" t="s">
        <v>362</v>
      </c>
      <c r="VOO276" t="s">
        <v>362</v>
      </c>
      <c r="VOP276" t="s">
        <v>362</v>
      </c>
      <c r="VOQ276" t="s">
        <v>362</v>
      </c>
      <c r="VOR276" t="s">
        <v>362</v>
      </c>
      <c r="VOS276" t="s">
        <v>362</v>
      </c>
      <c r="VOT276" t="s">
        <v>362</v>
      </c>
      <c r="VOU276" t="s">
        <v>362</v>
      </c>
      <c r="VOV276" t="s">
        <v>362</v>
      </c>
      <c r="VOW276" t="s">
        <v>362</v>
      </c>
      <c r="VOX276" t="s">
        <v>362</v>
      </c>
      <c r="VOY276" t="s">
        <v>362</v>
      </c>
      <c r="VOZ276" t="s">
        <v>362</v>
      </c>
      <c r="VPA276" t="s">
        <v>362</v>
      </c>
      <c r="VPB276" t="s">
        <v>362</v>
      </c>
      <c r="VPC276" t="s">
        <v>362</v>
      </c>
      <c r="VPD276" t="s">
        <v>362</v>
      </c>
      <c r="VPE276" t="s">
        <v>362</v>
      </c>
      <c r="VPF276" t="s">
        <v>362</v>
      </c>
      <c r="VPG276" t="s">
        <v>362</v>
      </c>
      <c r="VPH276" t="s">
        <v>362</v>
      </c>
      <c r="VPI276" t="s">
        <v>362</v>
      </c>
      <c r="VPJ276" t="s">
        <v>362</v>
      </c>
      <c r="VPK276" t="s">
        <v>362</v>
      </c>
      <c r="VPL276" t="s">
        <v>362</v>
      </c>
      <c r="VPM276" t="s">
        <v>362</v>
      </c>
      <c r="VPN276" t="s">
        <v>362</v>
      </c>
      <c r="VPO276" t="s">
        <v>362</v>
      </c>
      <c r="VPP276" t="s">
        <v>362</v>
      </c>
      <c r="VPQ276" t="s">
        <v>362</v>
      </c>
      <c r="VPR276" t="s">
        <v>362</v>
      </c>
      <c r="VPS276" t="s">
        <v>362</v>
      </c>
      <c r="VPT276" t="s">
        <v>362</v>
      </c>
      <c r="VPU276" t="s">
        <v>362</v>
      </c>
      <c r="VPV276" t="s">
        <v>362</v>
      </c>
      <c r="VPW276" t="s">
        <v>362</v>
      </c>
      <c r="VPX276" t="s">
        <v>362</v>
      </c>
      <c r="VPY276" t="s">
        <v>362</v>
      </c>
      <c r="VPZ276" t="s">
        <v>362</v>
      </c>
      <c r="VQA276" t="s">
        <v>362</v>
      </c>
      <c r="VQB276" t="s">
        <v>362</v>
      </c>
      <c r="VQC276" t="s">
        <v>362</v>
      </c>
      <c r="VQD276" t="s">
        <v>362</v>
      </c>
      <c r="VQE276" t="s">
        <v>362</v>
      </c>
      <c r="VQF276" t="s">
        <v>362</v>
      </c>
      <c r="VQG276" t="s">
        <v>362</v>
      </c>
      <c r="VQH276" t="s">
        <v>362</v>
      </c>
      <c r="VQI276" t="s">
        <v>362</v>
      </c>
      <c r="VQJ276" t="s">
        <v>362</v>
      </c>
      <c r="VQK276" t="s">
        <v>362</v>
      </c>
      <c r="VQL276" t="s">
        <v>362</v>
      </c>
      <c r="VQM276" t="s">
        <v>362</v>
      </c>
      <c r="VQN276" t="s">
        <v>362</v>
      </c>
      <c r="VQO276" t="s">
        <v>362</v>
      </c>
      <c r="VQP276" t="s">
        <v>362</v>
      </c>
      <c r="VQQ276" t="s">
        <v>362</v>
      </c>
      <c r="VQR276" t="s">
        <v>362</v>
      </c>
      <c r="VQS276" t="s">
        <v>362</v>
      </c>
      <c r="VQT276" t="s">
        <v>362</v>
      </c>
      <c r="VQU276" t="s">
        <v>362</v>
      </c>
      <c r="VQV276" t="s">
        <v>362</v>
      </c>
      <c r="VQW276" t="s">
        <v>362</v>
      </c>
      <c r="VQX276" t="s">
        <v>362</v>
      </c>
      <c r="VQY276" t="s">
        <v>362</v>
      </c>
      <c r="VQZ276" t="s">
        <v>362</v>
      </c>
      <c r="VRA276" t="s">
        <v>362</v>
      </c>
      <c r="VRB276" t="s">
        <v>362</v>
      </c>
      <c r="VRC276" t="s">
        <v>362</v>
      </c>
      <c r="VRD276" t="s">
        <v>362</v>
      </c>
      <c r="VRE276" t="s">
        <v>362</v>
      </c>
      <c r="VRF276" t="s">
        <v>362</v>
      </c>
      <c r="VRG276" t="s">
        <v>362</v>
      </c>
      <c r="VRH276" t="s">
        <v>362</v>
      </c>
      <c r="VRI276" t="s">
        <v>362</v>
      </c>
      <c r="VRJ276" t="s">
        <v>362</v>
      </c>
      <c r="VRK276" t="s">
        <v>362</v>
      </c>
      <c r="VRL276" t="s">
        <v>362</v>
      </c>
      <c r="VRM276" t="s">
        <v>362</v>
      </c>
      <c r="VRN276" t="s">
        <v>362</v>
      </c>
      <c r="VRO276" t="s">
        <v>362</v>
      </c>
      <c r="VRP276" t="s">
        <v>362</v>
      </c>
      <c r="VRQ276" t="s">
        <v>362</v>
      </c>
      <c r="VRR276" t="s">
        <v>362</v>
      </c>
      <c r="VRS276" t="s">
        <v>362</v>
      </c>
      <c r="VRT276" t="s">
        <v>362</v>
      </c>
      <c r="VRU276" t="s">
        <v>362</v>
      </c>
      <c r="VRV276" t="s">
        <v>362</v>
      </c>
      <c r="VRW276" t="s">
        <v>362</v>
      </c>
      <c r="VRX276" t="s">
        <v>362</v>
      </c>
      <c r="VRY276" t="s">
        <v>362</v>
      </c>
      <c r="VRZ276" t="s">
        <v>362</v>
      </c>
      <c r="VSA276" t="s">
        <v>362</v>
      </c>
      <c r="VSB276" t="s">
        <v>362</v>
      </c>
      <c r="VSC276" t="s">
        <v>362</v>
      </c>
      <c r="VSD276" t="s">
        <v>362</v>
      </c>
      <c r="VSE276" t="s">
        <v>362</v>
      </c>
      <c r="VSF276" t="s">
        <v>362</v>
      </c>
      <c r="VSG276" t="s">
        <v>362</v>
      </c>
      <c r="VSH276" t="s">
        <v>362</v>
      </c>
      <c r="VSI276" t="s">
        <v>362</v>
      </c>
      <c r="VSJ276" t="s">
        <v>362</v>
      </c>
      <c r="VSK276" t="s">
        <v>362</v>
      </c>
      <c r="VSL276" t="s">
        <v>362</v>
      </c>
      <c r="VSM276" t="s">
        <v>362</v>
      </c>
      <c r="VSN276" t="s">
        <v>362</v>
      </c>
      <c r="VSO276" t="s">
        <v>362</v>
      </c>
      <c r="VSP276" t="s">
        <v>362</v>
      </c>
      <c r="VSQ276" t="s">
        <v>362</v>
      </c>
      <c r="VSR276" t="s">
        <v>362</v>
      </c>
      <c r="VSS276" t="s">
        <v>362</v>
      </c>
      <c r="VST276" t="s">
        <v>362</v>
      </c>
      <c r="VSU276" t="s">
        <v>362</v>
      </c>
      <c r="VSV276" t="s">
        <v>362</v>
      </c>
      <c r="VSW276" t="s">
        <v>362</v>
      </c>
      <c r="VSX276" t="s">
        <v>362</v>
      </c>
      <c r="VSY276" t="s">
        <v>362</v>
      </c>
      <c r="VSZ276" t="s">
        <v>362</v>
      </c>
      <c r="VTA276" t="s">
        <v>362</v>
      </c>
      <c r="VTB276" t="s">
        <v>362</v>
      </c>
      <c r="VTC276" t="s">
        <v>362</v>
      </c>
      <c r="VTD276" t="s">
        <v>362</v>
      </c>
      <c r="VTE276" t="s">
        <v>362</v>
      </c>
      <c r="VTF276" t="s">
        <v>362</v>
      </c>
      <c r="VTG276" t="s">
        <v>362</v>
      </c>
      <c r="VTH276" t="s">
        <v>362</v>
      </c>
      <c r="VTI276" t="s">
        <v>362</v>
      </c>
      <c r="VTJ276" t="s">
        <v>362</v>
      </c>
      <c r="VTK276" t="s">
        <v>362</v>
      </c>
      <c r="VTL276" t="s">
        <v>362</v>
      </c>
      <c r="VTM276" t="s">
        <v>362</v>
      </c>
      <c r="VTN276" t="s">
        <v>362</v>
      </c>
      <c r="VTO276" t="s">
        <v>362</v>
      </c>
      <c r="VTP276" t="s">
        <v>362</v>
      </c>
      <c r="VTQ276" t="s">
        <v>362</v>
      </c>
      <c r="VTR276" t="s">
        <v>362</v>
      </c>
      <c r="VTS276" t="s">
        <v>362</v>
      </c>
      <c r="VTT276" t="s">
        <v>362</v>
      </c>
      <c r="VTU276" t="s">
        <v>362</v>
      </c>
      <c r="VTV276" t="s">
        <v>362</v>
      </c>
      <c r="VTW276" t="s">
        <v>362</v>
      </c>
      <c r="VTX276" t="s">
        <v>362</v>
      </c>
      <c r="VTY276" t="s">
        <v>362</v>
      </c>
      <c r="VTZ276" t="s">
        <v>362</v>
      </c>
      <c r="VUA276" t="s">
        <v>362</v>
      </c>
      <c r="VUB276" t="s">
        <v>362</v>
      </c>
      <c r="VUC276" t="s">
        <v>362</v>
      </c>
      <c r="VUD276" t="s">
        <v>362</v>
      </c>
      <c r="VUE276" t="s">
        <v>362</v>
      </c>
      <c r="VUF276" t="s">
        <v>362</v>
      </c>
      <c r="VUG276" t="s">
        <v>362</v>
      </c>
      <c r="VUH276" t="s">
        <v>362</v>
      </c>
      <c r="VUI276" t="s">
        <v>362</v>
      </c>
      <c r="VUJ276" t="s">
        <v>362</v>
      </c>
      <c r="VUK276" t="s">
        <v>362</v>
      </c>
      <c r="VUL276" t="s">
        <v>362</v>
      </c>
      <c r="VUM276" t="s">
        <v>362</v>
      </c>
      <c r="VUN276" t="s">
        <v>362</v>
      </c>
      <c r="VUO276" t="s">
        <v>362</v>
      </c>
      <c r="VUP276" t="s">
        <v>362</v>
      </c>
      <c r="VUQ276" t="s">
        <v>362</v>
      </c>
      <c r="VUR276" t="s">
        <v>362</v>
      </c>
      <c r="VUS276" t="s">
        <v>362</v>
      </c>
      <c r="VUT276" t="s">
        <v>362</v>
      </c>
      <c r="VUU276" t="s">
        <v>362</v>
      </c>
      <c r="VUV276" t="s">
        <v>362</v>
      </c>
      <c r="VUW276" t="s">
        <v>362</v>
      </c>
      <c r="VUX276" t="s">
        <v>362</v>
      </c>
      <c r="VUY276" t="s">
        <v>362</v>
      </c>
      <c r="VUZ276" t="s">
        <v>362</v>
      </c>
      <c r="VVA276" t="s">
        <v>362</v>
      </c>
      <c r="VVB276" t="s">
        <v>362</v>
      </c>
      <c r="VVC276" t="s">
        <v>362</v>
      </c>
      <c r="VVD276" t="s">
        <v>362</v>
      </c>
      <c r="VVE276" t="s">
        <v>362</v>
      </c>
      <c r="VVF276" t="s">
        <v>362</v>
      </c>
      <c r="VVG276" t="s">
        <v>362</v>
      </c>
      <c r="VVH276" t="s">
        <v>362</v>
      </c>
      <c r="VVI276" t="s">
        <v>362</v>
      </c>
      <c r="VVJ276" t="s">
        <v>362</v>
      </c>
      <c r="VVK276" t="s">
        <v>362</v>
      </c>
      <c r="VVL276" t="s">
        <v>362</v>
      </c>
      <c r="VVM276" t="s">
        <v>362</v>
      </c>
      <c r="VVN276" t="s">
        <v>362</v>
      </c>
      <c r="VVO276" t="s">
        <v>362</v>
      </c>
      <c r="VVP276" t="s">
        <v>362</v>
      </c>
      <c r="VVQ276" t="s">
        <v>362</v>
      </c>
      <c r="VVR276" t="s">
        <v>362</v>
      </c>
      <c r="VVS276" t="s">
        <v>362</v>
      </c>
      <c r="VVT276" t="s">
        <v>362</v>
      </c>
      <c r="VVU276" t="s">
        <v>362</v>
      </c>
      <c r="VVV276" t="s">
        <v>362</v>
      </c>
      <c r="VVW276" t="s">
        <v>362</v>
      </c>
      <c r="VVX276" t="s">
        <v>362</v>
      </c>
      <c r="VVY276" t="s">
        <v>362</v>
      </c>
      <c r="VVZ276" t="s">
        <v>362</v>
      </c>
      <c r="VWA276" t="s">
        <v>362</v>
      </c>
      <c r="VWB276" t="s">
        <v>362</v>
      </c>
      <c r="VWC276" t="s">
        <v>362</v>
      </c>
      <c r="VWD276" t="s">
        <v>362</v>
      </c>
      <c r="VWE276" t="s">
        <v>362</v>
      </c>
      <c r="VWF276" t="s">
        <v>362</v>
      </c>
      <c r="VWG276" t="s">
        <v>362</v>
      </c>
      <c r="VWH276" t="s">
        <v>362</v>
      </c>
      <c r="VWI276" t="s">
        <v>362</v>
      </c>
      <c r="VWJ276" t="s">
        <v>362</v>
      </c>
      <c r="VWK276" t="s">
        <v>362</v>
      </c>
      <c r="VWL276" t="s">
        <v>362</v>
      </c>
      <c r="VWM276" t="s">
        <v>362</v>
      </c>
      <c r="VWN276" t="s">
        <v>362</v>
      </c>
      <c r="VWO276" t="s">
        <v>362</v>
      </c>
      <c r="VWP276" t="s">
        <v>362</v>
      </c>
      <c r="VWQ276" t="s">
        <v>362</v>
      </c>
      <c r="VWR276" t="s">
        <v>362</v>
      </c>
      <c r="VWS276" t="s">
        <v>362</v>
      </c>
      <c r="VWT276" t="s">
        <v>362</v>
      </c>
      <c r="VWU276" t="s">
        <v>362</v>
      </c>
      <c r="VWV276" t="s">
        <v>362</v>
      </c>
      <c r="VWW276" t="s">
        <v>362</v>
      </c>
      <c r="VWX276" t="s">
        <v>362</v>
      </c>
      <c r="VWY276" t="s">
        <v>362</v>
      </c>
      <c r="VWZ276" t="s">
        <v>362</v>
      </c>
      <c r="VXA276" t="s">
        <v>362</v>
      </c>
      <c r="VXB276" t="s">
        <v>362</v>
      </c>
      <c r="VXC276" t="s">
        <v>362</v>
      </c>
      <c r="VXD276" t="s">
        <v>362</v>
      </c>
      <c r="VXE276" t="s">
        <v>362</v>
      </c>
      <c r="VXF276" t="s">
        <v>362</v>
      </c>
      <c r="VXG276" t="s">
        <v>362</v>
      </c>
      <c r="VXH276" t="s">
        <v>362</v>
      </c>
      <c r="VXI276" t="s">
        <v>362</v>
      </c>
      <c r="VXJ276" t="s">
        <v>362</v>
      </c>
      <c r="VXK276" t="s">
        <v>362</v>
      </c>
      <c r="VXL276" t="s">
        <v>362</v>
      </c>
      <c r="VXM276" t="s">
        <v>362</v>
      </c>
      <c r="VXN276" t="s">
        <v>362</v>
      </c>
      <c r="VXO276" t="s">
        <v>362</v>
      </c>
      <c r="VXP276" t="s">
        <v>362</v>
      </c>
      <c r="VXQ276" t="s">
        <v>362</v>
      </c>
      <c r="VXR276" t="s">
        <v>362</v>
      </c>
      <c r="VXS276" t="s">
        <v>362</v>
      </c>
      <c r="VXT276" t="s">
        <v>362</v>
      </c>
      <c r="VXU276" t="s">
        <v>362</v>
      </c>
      <c r="VXV276" t="s">
        <v>362</v>
      </c>
      <c r="VXW276" t="s">
        <v>362</v>
      </c>
      <c r="VXX276" t="s">
        <v>362</v>
      </c>
      <c r="VXY276" t="s">
        <v>362</v>
      </c>
      <c r="VXZ276" t="s">
        <v>362</v>
      </c>
      <c r="VYA276" t="s">
        <v>362</v>
      </c>
      <c r="VYB276" t="s">
        <v>362</v>
      </c>
      <c r="VYC276" t="s">
        <v>362</v>
      </c>
      <c r="VYD276" t="s">
        <v>362</v>
      </c>
      <c r="VYE276" t="s">
        <v>362</v>
      </c>
      <c r="VYF276" t="s">
        <v>362</v>
      </c>
      <c r="VYG276" t="s">
        <v>362</v>
      </c>
      <c r="VYH276" t="s">
        <v>362</v>
      </c>
      <c r="VYI276" t="s">
        <v>362</v>
      </c>
      <c r="VYJ276" t="s">
        <v>362</v>
      </c>
      <c r="VYK276" t="s">
        <v>362</v>
      </c>
      <c r="VYL276" t="s">
        <v>362</v>
      </c>
      <c r="VYM276" t="s">
        <v>362</v>
      </c>
      <c r="VYN276" t="s">
        <v>362</v>
      </c>
      <c r="VYO276" t="s">
        <v>362</v>
      </c>
      <c r="VYP276" t="s">
        <v>362</v>
      </c>
      <c r="VYQ276" t="s">
        <v>362</v>
      </c>
      <c r="VYR276" t="s">
        <v>362</v>
      </c>
      <c r="VYS276" t="s">
        <v>362</v>
      </c>
      <c r="VYT276" t="s">
        <v>362</v>
      </c>
      <c r="VYU276" t="s">
        <v>362</v>
      </c>
      <c r="VYV276" t="s">
        <v>362</v>
      </c>
      <c r="VYW276" t="s">
        <v>362</v>
      </c>
      <c r="VYX276" t="s">
        <v>362</v>
      </c>
      <c r="VYY276" t="s">
        <v>362</v>
      </c>
      <c r="VYZ276" t="s">
        <v>362</v>
      </c>
      <c r="VZA276" t="s">
        <v>362</v>
      </c>
      <c r="VZB276" t="s">
        <v>362</v>
      </c>
      <c r="VZC276" t="s">
        <v>362</v>
      </c>
      <c r="VZD276" t="s">
        <v>362</v>
      </c>
      <c r="VZE276" t="s">
        <v>362</v>
      </c>
      <c r="VZF276" t="s">
        <v>362</v>
      </c>
      <c r="VZG276" t="s">
        <v>362</v>
      </c>
      <c r="VZH276" t="s">
        <v>362</v>
      </c>
      <c r="VZI276" t="s">
        <v>362</v>
      </c>
      <c r="VZJ276" t="s">
        <v>362</v>
      </c>
      <c r="VZK276" t="s">
        <v>362</v>
      </c>
      <c r="VZL276" t="s">
        <v>362</v>
      </c>
      <c r="VZM276" t="s">
        <v>362</v>
      </c>
      <c r="VZN276" t="s">
        <v>362</v>
      </c>
      <c r="VZO276" t="s">
        <v>362</v>
      </c>
      <c r="VZP276" t="s">
        <v>362</v>
      </c>
      <c r="VZQ276" t="s">
        <v>362</v>
      </c>
      <c r="VZR276" t="s">
        <v>362</v>
      </c>
      <c r="VZS276" t="s">
        <v>362</v>
      </c>
      <c r="VZT276" t="s">
        <v>362</v>
      </c>
      <c r="VZU276" t="s">
        <v>362</v>
      </c>
      <c r="VZV276" t="s">
        <v>362</v>
      </c>
      <c r="VZW276" t="s">
        <v>362</v>
      </c>
      <c r="VZX276" t="s">
        <v>362</v>
      </c>
      <c r="VZY276" t="s">
        <v>362</v>
      </c>
      <c r="VZZ276" t="s">
        <v>362</v>
      </c>
      <c r="WAA276" t="s">
        <v>362</v>
      </c>
      <c r="WAB276" t="s">
        <v>362</v>
      </c>
      <c r="WAC276" t="s">
        <v>362</v>
      </c>
      <c r="WAD276" t="s">
        <v>362</v>
      </c>
      <c r="WAE276" t="s">
        <v>362</v>
      </c>
      <c r="WAF276" t="s">
        <v>362</v>
      </c>
      <c r="WAG276" t="s">
        <v>362</v>
      </c>
      <c r="WAH276" t="s">
        <v>362</v>
      </c>
      <c r="WAI276" t="s">
        <v>362</v>
      </c>
      <c r="WAJ276" t="s">
        <v>362</v>
      </c>
      <c r="WAK276" t="s">
        <v>362</v>
      </c>
      <c r="WAL276" t="s">
        <v>362</v>
      </c>
      <c r="WAM276" t="s">
        <v>362</v>
      </c>
      <c r="WAN276" t="s">
        <v>362</v>
      </c>
      <c r="WAO276" t="s">
        <v>362</v>
      </c>
      <c r="WAP276" t="s">
        <v>362</v>
      </c>
      <c r="WAQ276" t="s">
        <v>362</v>
      </c>
      <c r="WAR276" t="s">
        <v>362</v>
      </c>
      <c r="WAS276" t="s">
        <v>362</v>
      </c>
      <c r="WAT276" t="s">
        <v>362</v>
      </c>
      <c r="WAU276" t="s">
        <v>362</v>
      </c>
      <c r="WAV276" t="s">
        <v>362</v>
      </c>
      <c r="WAW276" t="s">
        <v>362</v>
      </c>
      <c r="WAX276" t="s">
        <v>362</v>
      </c>
      <c r="WAY276" t="s">
        <v>362</v>
      </c>
      <c r="WAZ276" t="s">
        <v>362</v>
      </c>
      <c r="WBA276" t="s">
        <v>362</v>
      </c>
      <c r="WBB276" t="s">
        <v>362</v>
      </c>
      <c r="WBC276" t="s">
        <v>362</v>
      </c>
      <c r="WBD276" t="s">
        <v>362</v>
      </c>
      <c r="WBE276" t="s">
        <v>362</v>
      </c>
      <c r="WBF276" t="s">
        <v>362</v>
      </c>
      <c r="WBG276" t="s">
        <v>362</v>
      </c>
      <c r="WBH276" t="s">
        <v>362</v>
      </c>
      <c r="WBI276" t="s">
        <v>362</v>
      </c>
      <c r="WBJ276" t="s">
        <v>362</v>
      </c>
      <c r="WBK276" t="s">
        <v>362</v>
      </c>
      <c r="WBL276" t="s">
        <v>362</v>
      </c>
      <c r="WBM276" t="s">
        <v>362</v>
      </c>
      <c r="WBN276" t="s">
        <v>362</v>
      </c>
      <c r="WBO276" t="s">
        <v>362</v>
      </c>
      <c r="WBP276" t="s">
        <v>362</v>
      </c>
      <c r="WBQ276" t="s">
        <v>362</v>
      </c>
      <c r="WBR276" t="s">
        <v>362</v>
      </c>
      <c r="WBS276" t="s">
        <v>362</v>
      </c>
      <c r="WBT276" t="s">
        <v>362</v>
      </c>
      <c r="WBU276" t="s">
        <v>362</v>
      </c>
      <c r="WBV276" t="s">
        <v>362</v>
      </c>
      <c r="WBW276" t="s">
        <v>362</v>
      </c>
      <c r="WBX276" t="s">
        <v>362</v>
      </c>
      <c r="WBY276" t="s">
        <v>362</v>
      </c>
      <c r="WBZ276" t="s">
        <v>362</v>
      </c>
      <c r="WCA276" t="s">
        <v>362</v>
      </c>
      <c r="WCB276" t="s">
        <v>362</v>
      </c>
      <c r="WCC276" t="s">
        <v>362</v>
      </c>
      <c r="WCD276" t="s">
        <v>362</v>
      </c>
      <c r="WCE276" t="s">
        <v>362</v>
      </c>
      <c r="WCF276" t="s">
        <v>362</v>
      </c>
      <c r="WCG276" t="s">
        <v>362</v>
      </c>
      <c r="WCH276" t="s">
        <v>362</v>
      </c>
      <c r="WCI276" t="s">
        <v>362</v>
      </c>
      <c r="WCJ276" t="s">
        <v>362</v>
      </c>
      <c r="WCK276" t="s">
        <v>362</v>
      </c>
      <c r="WCL276" t="s">
        <v>362</v>
      </c>
      <c r="WCM276" t="s">
        <v>362</v>
      </c>
      <c r="WCN276" t="s">
        <v>362</v>
      </c>
      <c r="WCO276" t="s">
        <v>362</v>
      </c>
      <c r="WCP276" t="s">
        <v>362</v>
      </c>
      <c r="WCQ276" t="s">
        <v>362</v>
      </c>
      <c r="WCR276" t="s">
        <v>362</v>
      </c>
      <c r="WCS276" t="s">
        <v>362</v>
      </c>
      <c r="WCT276" t="s">
        <v>362</v>
      </c>
      <c r="WCU276" t="s">
        <v>362</v>
      </c>
      <c r="WCV276" t="s">
        <v>362</v>
      </c>
      <c r="WCW276" t="s">
        <v>362</v>
      </c>
      <c r="WCX276" t="s">
        <v>362</v>
      </c>
      <c r="WCY276" t="s">
        <v>362</v>
      </c>
      <c r="WCZ276" t="s">
        <v>362</v>
      </c>
      <c r="WDA276" t="s">
        <v>362</v>
      </c>
      <c r="WDB276" t="s">
        <v>362</v>
      </c>
      <c r="WDC276" t="s">
        <v>362</v>
      </c>
      <c r="WDD276" t="s">
        <v>362</v>
      </c>
      <c r="WDE276" t="s">
        <v>362</v>
      </c>
      <c r="WDF276" t="s">
        <v>362</v>
      </c>
      <c r="WDG276" t="s">
        <v>362</v>
      </c>
      <c r="WDH276" t="s">
        <v>362</v>
      </c>
      <c r="WDI276" t="s">
        <v>362</v>
      </c>
      <c r="WDJ276" t="s">
        <v>362</v>
      </c>
      <c r="WDK276" t="s">
        <v>362</v>
      </c>
      <c r="WDL276" t="s">
        <v>362</v>
      </c>
      <c r="WDM276" t="s">
        <v>362</v>
      </c>
      <c r="WDN276" t="s">
        <v>362</v>
      </c>
      <c r="WDO276" t="s">
        <v>362</v>
      </c>
      <c r="WDP276" t="s">
        <v>362</v>
      </c>
      <c r="WDQ276" t="s">
        <v>362</v>
      </c>
      <c r="WDR276" t="s">
        <v>362</v>
      </c>
      <c r="WDS276" t="s">
        <v>362</v>
      </c>
      <c r="WDT276" t="s">
        <v>362</v>
      </c>
      <c r="WDU276" t="s">
        <v>362</v>
      </c>
      <c r="WDV276" t="s">
        <v>362</v>
      </c>
      <c r="WDW276" t="s">
        <v>362</v>
      </c>
      <c r="WDX276" t="s">
        <v>362</v>
      </c>
      <c r="WDY276" t="s">
        <v>362</v>
      </c>
      <c r="WDZ276" t="s">
        <v>362</v>
      </c>
      <c r="WEA276" t="s">
        <v>362</v>
      </c>
      <c r="WEB276" t="s">
        <v>362</v>
      </c>
      <c r="WEC276" t="s">
        <v>362</v>
      </c>
      <c r="WED276" t="s">
        <v>362</v>
      </c>
      <c r="WEE276" t="s">
        <v>362</v>
      </c>
      <c r="WEF276" t="s">
        <v>362</v>
      </c>
      <c r="WEG276" t="s">
        <v>362</v>
      </c>
      <c r="WEH276" t="s">
        <v>362</v>
      </c>
      <c r="WEI276" t="s">
        <v>362</v>
      </c>
      <c r="WEJ276" t="s">
        <v>362</v>
      </c>
      <c r="WEK276" t="s">
        <v>362</v>
      </c>
      <c r="WEL276" t="s">
        <v>362</v>
      </c>
      <c r="WEM276" t="s">
        <v>362</v>
      </c>
      <c r="WEN276" t="s">
        <v>362</v>
      </c>
      <c r="WEO276" t="s">
        <v>362</v>
      </c>
      <c r="WEP276" t="s">
        <v>362</v>
      </c>
      <c r="WEQ276" t="s">
        <v>362</v>
      </c>
      <c r="WER276" t="s">
        <v>362</v>
      </c>
      <c r="WES276" t="s">
        <v>362</v>
      </c>
      <c r="WET276" t="s">
        <v>362</v>
      </c>
      <c r="WEU276" t="s">
        <v>362</v>
      </c>
      <c r="WEV276" t="s">
        <v>362</v>
      </c>
      <c r="WEW276" t="s">
        <v>362</v>
      </c>
      <c r="WEX276" t="s">
        <v>362</v>
      </c>
      <c r="WEY276" t="s">
        <v>362</v>
      </c>
      <c r="WEZ276" t="s">
        <v>362</v>
      </c>
      <c r="WFA276" t="s">
        <v>362</v>
      </c>
      <c r="WFB276" t="s">
        <v>362</v>
      </c>
      <c r="WFC276" t="s">
        <v>362</v>
      </c>
      <c r="WFD276" t="s">
        <v>362</v>
      </c>
      <c r="WFE276" t="s">
        <v>362</v>
      </c>
      <c r="WFF276" t="s">
        <v>362</v>
      </c>
      <c r="WFG276" t="s">
        <v>362</v>
      </c>
      <c r="WFH276" t="s">
        <v>362</v>
      </c>
      <c r="WFI276" t="s">
        <v>362</v>
      </c>
      <c r="WFJ276" t="s">
        <v>362</v>
      </c>
      <c r="WFK276" t="s">
        <v>362</v>
      </c>
      <c r="WFL276" t="s">
        <v>362</v>
      </c>
      <c r="WFM276" t="s">
        <v>362</v>
      </c>
      <c r="WFN276" t="s">
        <v>362</v>
      </c>
      <c r="WFO276" t="s">
        <v>362</v>
      </c>
      <c r="WFP276" t="s">
        <v>362</v>
      </c>
      <c r="WFQ276" t="s">
        <v>362</v>
      </c>
      <c r="WFR276" t="s">
        <v>362</v>
      </c>
      <c r="WFS276" t="s">
        <v>362</v>
      </c>
      <c r="WFT276" t="s">
        <v>362</v>
      </c>
      <c r="WFU276" t="s">
        <v>362</v>
      </c>
      <c r="WFV276" t="s">
        <v>362</v>
      </c>
      <c r="WFW276" t="s">
        <v>362</v>
      </c>
      <c r="WFX276" t="s">
        <v>362</v>
      </c>
      <c r="WFY276" t="s">
        <v>362</v>
      </c>
      <c r="WFZ276" t="s">
        <v>362</v>
      </c>
      <c r="WGA276" t="s">
        <v>362</v>
      </c>
      <c r="WGB276" t="s">
        <v>362</v>
      </c>
      <c r="WGC276" t="s">
        <v>362</v>
      </c>
      <c r="WGD276" t="s">
        <v>362</v>
      </c>
      <c r="WGE276" t="s">
        <v>362</v>
      </c>
      <c r="WGF276" t="s">
        <v>362</v>
      </c>
      <c r="WGG276" t="s">
        <v>362</v>
      </c>
      <c r="WGH276" t="s">
        <v>362</v>
      </c>
      <c r="WGI276" t="s">
        <v>362</v>
      </c>
      <c r="WGJ276" t="s">
        <v>362</v>
      </c>
      <c r="WGK276" t="s">
        <v>362</v>
      </c>
      <c r="WGL276" t="s">
        <v>362</v>
      </c>
      <c r="WGM276" t="s">
        <v>362</v>
      </c>
      <c r="WGN276" t="s">
        <v>362</v>
      </c>
      <c r="WGO276" t="s">
        <v>362</v>
      </c>
      <c r="WGP276" t="s">
        <v>362</v>
      </c>
      <c r="WGQ276" t="s">
        <v>362</v>
      </c>
      <c r="WGR276" t="s">
        <v>362</v>
      </c>
      <c r="WGS276" t="s">
        <v>362</v>
      </c>
      <c r="WGT276" t="s">
        <v>362</v>
      </c>
      <c r="WGU276" t="s">
        <v>362</v>
      </c>
      <c r="WGV276" t="s">
        <v>362</v>
      </c>
      <c r="WGW276" t="s">
        <v>362</v>
      </c>
      <c r="WGX276" t="s">
        <v>362</v>
      </c>
      <c r="WGY276" t="s">
        <v>362</v>
      </c>
      <c r="WGZ276" t="s">
        <v>362</v>
      </c>
      <c r="WHA276" t="s">
        <v>362</v>
      </c>
      <c r="WHB276" t="s">
        <v>362</v>
      </c>
      <c r="WHC276" t="s">
        <v>362</v>
      </c>
      <c r="WHD276" t="s">
        <v>362</v>
      </c>
      <c r="WHE276" t="s">
        <v>362</v>
      </c>
      <c r="WHF276" t="s">
        <v>362</v>
      </c>
      <c r="WHG276" t="s">
        <v>362</v>
      </c>
      <c r="WHH276" t="s">
        <v>362</v>
      </c>
      <c r="WHI276" t="s">
        <v>362</v>
      </c>
      <c r="WHJ276" t="s">
        <v>362</v>
      </c>
      <c r="WHK276" t="s">
        <v>362</v>
      </c>
      <c r="WHL276" t="s">
        <v>362</v>
      </c>
      <c r="WHM276" t="s">
        <v>362</v>
      </c>
      <c r="WHN276" t="s">
        <v>362</v>
      </c>
      <c r="WHO276" t="s">
        <v>362</v>
      </c>
      <c r="WHP276" t="s">
        <v>362</v>
      </c>
      <c r="WHQ276" t="s">
        <v>362</v>
      </c>
      <c r="WHR276" t="s">
        <v>362</v>
      </c>
      <c r="WHS276" t="s">
        <v>362</v>
      </c>
      <c r="WHT276" t="s">
        <v>362</v>
      </c>
      <c r="WHU276" t="s">
        <v>362</v>
      </c>
      <c r="WHV276" t="s">
        <v>362</v>
      </c>
      <c r="WHW276" t="s">
        <v>362</v>
      </c>
      <c r="WHX276" t="s">
        <v>362</v>
      </c>
      <c r="WHY276" t="s">
        <v>362</v>
      </c>
      <c r="WHZ276" t="s">
        <v>362</v>
      </c>
      <c r="WIA276" t="s">
        <v>362</v>
      </c>
      <c r="WIB276" t="s">
        <v>362</v>
      </c>
      <c r="WIC276" t="s">
        <v>362</v>
      </c>
      <c r="WID276" t="s">
        <v>362</v>
      </c>
      <c r="WIE276" t="s">
        <v>362</v>
      </c>
      <c r="WIF276" t="s">
        <v>362</v>
      </c>
      <c r="WIG276" t="s">
        <v>362</v>
      </c>
      <c r="WIH276" t="s">
        <v>362</v>
      </c>
      <c r="WII276" t="s">
        <v>362</v>
      </c>
      <c r="WIJ276" t="s">
        <v>362</v>
      </c>
      <c r="WIK276" t="s">
        <v>362</v>
      </c>
      <c r="WIL276" t="s">
        <v>362</v>
      </c>
      <c r="WIM276" t="s">
        <v>362</v>
      </c>
      <c r="WIN276" t="s">
        <v>362</v>
      </c>
      <c r="WIO276" t="s">
        <v>362</v>
      </c>
      <c r="WIP276" t="s">
        <v>362</v>
      </c>
      <c r="WIQ276" t="s">
        <v>362</v>
      </c>
      <c r="WIR276" t="s">
        <v>362</v>
      </c>
      <c r="WIS276" t="s">
        <v>362</v>
      </c>
      <c r="WIT276" t="s">
        <v>362</v>
      </c>
      <c r="WIU276" t="s">
        <v>362</v>
      </c>
      <c r="WIV276" t="s">
        <v>362</v>
      </c>
      <c r="WIW276" t="s">
        <v>362</v>
      </c>
      <c r="WIX276" t="s">
        <v>362</v>
      </c>
      <c r="WIY276" t="s">
        <v>362</v>
      </c>
      <c r="WIZ276" t="s">
        <v>362</v>
      </c>
      <c r="WJA276" t="s">
        <v>362</v>
      </c>
      <c r="WJB276" t="s">
        <v>362</v>
      </c>
      <c r="WJC276" t="s">
        <v>362</v>
      </c>
      <c r="WJD276" t="s">
        <v>362</v>
      </c>
      <c r="WJE276" t="s">
        <v>362</v>
      </c>
      <c r="WJF276" t="s">
        <v>362</v>
      </c>
      <c r="WJG276" t="s">
        <v>362</v>
      </c>
      <c r="WJH276" t="s">
        <v>362</v>
      </c>
      <c r="WJI276" t="s">
        <v>362</v>
      </c>
      <c r="WJJ276" t="s">
        <v>362</v>
      </c>
      <c r="WJK276" t="s">
        <v>362</v>
      </c>
      <c r="WJL276" t="s">
        <v>362</v>
      </c>
      <c r="WJM276" t="s">
        <v>362</v>
      </c>
      <c r="WJN276" t="s">
        <v>362</v>
      </c>
      <c r="WJO276" t="s">
        <v>362</v>
      </c>
      <c r="WJP276" t="s">
        <v>362</v>
      </c>
      <c r="WJQ276" t="s">
        <v>362</v>
      </c>
      <c r="WJR276" t="s">
        <v>362</v>
      </c>
      <c r="WJS276" t="s">
        <v>362</v>
      </c>
      <c r="WJT276" t="s">
        <v>362</v>
      </c>
      <c r="WJU276" t="s">
        <v>362</v>
      </c>
      <c r="WJV276" t="s">
        <v>362</v>
      </c>
      <c r="WJW276" t="s">
        <v>362</v>
      </c>
      <c r="WJX276" t="s">
        <v>362</v>
      </c>
      <c r="WJY276" t="s">
        <v>362</v>
      </c>
      <c r="WJZ276" t="s">
        <v>362</v>
      </c>
      <c r="WKA276" t="s">
        <v>362</v>
      </c>
      <c r="WKB276" t="s">
        <v>362</v>
      </c>
      <c r="WKC276" t="s">
        <v>362</v>
      </c>
      <c r="WKD276" t="s">
        <v>362</v>
      </c>
      <c r="WKE276" t="s">
        <v>362</v>
      </c>
      <c r="WKF276" t="s">
        <v>362</v>
      </c>
      <c r="WKG276" t="s">
        <v>362</v>
      </c>
      <c r="WKH276" t="s">
        <v>362</v>
      </c>
      <c r="WKI276" t="s">
        <v>362</v>
      </c>
      <c r="WKJ276" t="s">
        <v>362</v>
      </c>
      <c r="WKK276" t="s">
        <v>362</v>
      </c>
      <c r="WKL276" t="s">
        <v>362</v>
      </c>
      <c r="WKM276" t="s">
        <v>362</v>
      </c>
      <c r="WKN276" t="s">
        <v>362</v>
      </c>
      <c r="WKO276" t="s">
        <v>362</v>
      </c>
      <c r="WKP276" t="s">
        <v>362</v>
      </c>
      <c r="WKQ276" t="s">
        <v>362</v>
      </c>
      <c r="WKR276" t="s">
        <v>362</v>
      </c>
      <c r="WKS276" t="s">
        <v>362</v>
      </c>
      <c r="WKT276" t="s">
        <v>362</v>
      </c>
      <c r="WKU276" t="s">
        <v>362</v>
      </c>
      <c r="WKV276" t="s">
        <v>362</v>
      </c>
      <c r="WKW276" t="s">
        <v>362</v>
      </c>
      <c r="WKX276" t="s">
        <v>362</v>
      </c>
      <c r="WKY276" t="s">
        <v>362</v>
      </c>
      <c r="WKZ276" t="s">
        <v>362</v>
      </c>
      <c r="WLA276" t="s">
        <v>362</v>
      </c>
      <c r="WLB276" t="s">
        <v>362</v>
      </c>
      <c r="WLC276" t="s">
        <v>362</v>
      </c>
      <c r="WLD276" t="s">
        <v>362</v>
      </c>
      <c r="WLE276" t="s">
        <v>362</v>
      </c>
      <c r="WLF276" t="s">
        <v>362</v>
      </c>
      <c r="WLG276" t="s">
        <v>362</v>
      </c>
      <c r="WLH276" t="s">
        <v>362</v>
      </c>
      <c r="WLI276" t="s">
        <v>362</v>
      </c>
      <c r="WLJ276" t="s">
        <v>362</v>
      </c>
      <c r="WLK276" t="s">
        <v>362</v>
      </c>
      <c r="WLL276" t="s">
        <v>362</v>
      </c>
      <c r="WLM276" t="s">
        <v>362</v>
      </c>
      <c r="WLN276" t="s">
        <v>362</v>
      </c>
      <c r="WLO276" t="s">
        <v>362</v>
      </c>
      <c r="WLP276" t="s">
        <v>362</v>
      </c>
      <c r="WLQ276" t="s">
        <v>362</v>
      </c>
      <c r="WLR276" t="s">
        <v>362</v>
      </c>
      <c r="WLS276" t="s">
        <v>362</v>
      </c>
      <c r="WLT276" t="s">
        <v>362</v>
      </c>
      <c r="WLU276" t="s">
        <v>362</v>
      </c>
      <c r="WLV276" t="s">
        <v>362</v>
      </c>
      <c r="WLW276" t="s">
        <v>362</v>
      </c>
      <c r="WLX276" t="s">
        <v>362</v>
      </c>
      <c r="WLY276" t="s">
        <v>362</v>
      </c>
      <c r="WLZ276" t="s">
        <v>362</v>
      </c>
      <c r="WMA276" t="s">
        <v>362</v>
      </c>
      <c r="WMB276" t="s">
        <v>362</v>
      </c>
      <c r="WMC276" t="s">
        <v>362</v>
      </c>
      <c r="WMD276" t="s">
        <v>362</v>
      </c>
      <c r="WME276" t="s">
        <v>362</v>
      </c>
      <c r="WMF276" t="s">
        <v>362</v>
      </c>
      <c r="WMG276" t="s">
        <v>362</v>
      </c>
      <c r="WMH276" t="s">
        <v>362</v>
      </c>
      <c r="WMI276" t="s">
        <v>362</v>
      </c>
      <c r="WMJ276" t="s">
        <v>362</v>
      </c>
      <c r="WMK276" t="s">
        <v>362</v>
      </c>
      <c r="WML276" t="s">
        <v>362</v>
      </c>
      <c r="WMM276" t="s">
        <v>362</v>
      </c>
      <c r="WMN276" t="s">
        <v>362</v>
      </c>
      <c r="WMO276" t="s">
        <v>362</v>
      </c>
      <c r="WMP276" t="s">
        <v>362</v>
      </c>
      <c r="WMQ276" t="s">
        <v>362</v>
      </c>
      <c r="WMR276" t="s">
        <v>362</v>
      </c>
      <c r="WMS276" t="s">
        <v>362</v>
      </c>
      <c r="WMT276" t="s">
        <v>362</v>
      </c>
      <c r="WMU276" t="s">
        <v>362</v>
      </c>
      <c r="WMV276" t="s">
        <v>362</v>
      </c>
      <c r="WMW276" t="s">
        <v>362</v>
      </c>
      <c r="WMX276" t="s">
        <v>362</v>
      </c>
      <c r="WMY276" t="s">
        <v>362</v>
      </c>
      <c r="WMZ276" t="s">
        <v>362</v>
      </c>
      <c r="WNA276" t="s">
        <v>362</v>
      </c>
      <c r="WNB276" t="s">
        <v>362</v>
      </c>
      <c r="WNC276" t="s">
        <v>362</v>
      </c>
      <c r="WND276" t="s">
        <v>362</v>
      </c>
      <c r="WNE276" t="s">
        <v>362</v>
      </c>
      <c r="WNF276" t="s">
        <v>362</v>
      </c>
      <c r="WNG276" t="s">
        <v>362</v>
      </c>
      <c r="WNH276" t="s">
        <v>362</v>
      </c>
      <c r="WNI276" t="s">
        <v>362</v>
      </c>
      <c r="WNJ276" t="s">
        <v>362</v>
      </c>
      <c r="WNK276" t="s">
        <v>362</v>
      </c>
      <c r="WNL276" t="s">
        <v>362</v>
      </c>
      <c r="WNM276" t="s">
        <v>362</v>
      </c>
      <c r="WNN276" t="s">
        <v>362</v>
      </c>
      <c r="WNO276" t="s">
        <v>362</v>
      </c>
      <c r="WNP276" t="s">
        <v>362</v>
      </c>
      <c r="WNQ276" t="s">
        <v>362</v>
      </c>
      <c r="WNR276" t="s">
        <v>362</v>
      </c>
      <c r="WNS276" t="s">
        <v>362</v>
      </c>
      <c r="WNT276" t="s">
        <v>362</v>
      </c>
      <c r="WNU276" t="s">
        <v>362</v>
      </c>
      <c r="WNV276" t="s">
        <v>362</v>
      </c>
      <c r="WNW276" t="s">
        <v>362</v>
      </c>
      <c r="WNX276" t="s">
        <v>362</v>
      </c>
      <c r="WNY276" t="s">
        <v>362</v>
      </c>
      <c r="WNZ276" t="s">
        <v>362</v>
      </c>
      <c r="WOA276" t="s">
        <v>362</v>
      </c>
      <c r="WOB276" t="s">
        <v>362</v>
      </c>
      <c r="WOC276" t="s">
        <v>362</v>
      </c>
      <c r="WOD276" t="s">
        <v>362</v>
      </c>
      <c r="WOE276" t="s">
        <v>362</v>
      </c>
      <c r="WOF276" t="s">
        <v>362</v>
      </c>
      <c r="WOG276" t="s">
        <v>362</v>
      </c>
      <c r="WOH276" t="s">
        <v>362</v>
      </c>
      <c r="WOI276" t="s">
        <v>362</v>
      </c>
      <c r="WOJ276" t="s">
        <v>362</v>
      </c>
      <c r="WOK276" t="s">
        <v>362</v>
      </c>
      <c r="WOL276" t="s">
        <v>362</v>
      </c>
      <c r="WOM276" t="s">
        <v>362</v>
      </c>
      <c r="WON276" t="s">
        <v>362</v>
      </c>
      <c r="WOO276" t="s">
        <v>362</v>
      </c>
      <c r="WOP276" t="s">
        <v>362</v>
      </c>
      <c r="WOQ276" t="s">
        <v>362</v>
      </c>
      <c r="WOR276" t="s">
        <v>362</v>
      </c>
      <c r="WOS276" t="s">
        <v>362</v>
      </c>
      <c r="WOT276" t="s">
        <v>362</v>
      </c>
      <c r="WOU276" t="s">
        <v>362</v>
      </c>
      <c r="WOV276" t="s">
        <v>362</v>
      </c>
      <c r="WOW276" t="s">
        <v>362</v>
      </c>
      <c r="WOX276" t="s">
        <v>362</v>
      </c>
      <c r="WOY276" t="s">
        <v>362</v>
      </c>
      <c r="WOZ276" t="s">
        <v>362</v>
      </c>
      <c r="WPA276" t="s">
        <v>362</v>
      </c>
      <c r="WPB276" t="s">
        <v>362</v>
      </c>
      <c r="WPC276" t="s">
        <v>362</v>
      </c>
      <c r="WPD276" t="s">
        <v>362</v>
      </c>
      <c r="WPE276" t="s">
        <v>362</v>
      </c>
      <c r="WPF276" t="s">
        <v>362</v>
      </c>
      <c r="WPG276" t="s">
        <v>362</v>
      </c>
      <c r="WPH276" t="s">
        <v>362</v>
      </c>
      <c r="WPI276" t="s">
        <v>362</v>
      </c>
      <c r="WPJ276" t="s">
        <v>362</v>
      </c>
      <c r="WPK276" t="s">
        <v>362</v>
      </c>
      <c r="WPL276" t="s">
        <v>362</v>
      </c>
      <c r="WPM276" t="s">
        <v>362</v>
      </c>
      <c r="WPN276" t="s">
        <v>362</v>
      </c>
      <c r="WPO276" t="s">
        <v>362</v>
      </c>
      <c r="WPP276" t="s">
        <v>362</v>
      </c>
      <c r="WPQ276" t="s">
        <v>362</v>
      </c>
      <c r="WPR276" t="s">
        <v>362</v>
      </c>
      <c r="WPS276" t="s">
        <v>362</v>
      </c>
      <c r="WPT276" t="s">
        <v>362</v>
      </c>
      <c r="WPU276" t="s">
        <v>362</v>
      </c>
      <c r="WPV276" t="s">
        <v>362</v>
      </c>
      <c r="WPW276" t="s">
        <v>362</v>
      </c>
      <c r="WPX276" t="s">
        <v>362</v>
      </c>
      <c r="WPY276" t="s">
        <v>362</v>
      </c>
      <c r="WPZ276" t="s">
        <v>362</v>
      </c>
      <c r="WQA276" t="s">
        <v>362</v>
      </c>
      <c r="WQB276" t="s">
        <v>362</v>
      </c>
      <c r="WQC276" t="s">
        <v>362</v>
      </c>
      <c r="WQD276" t="s">
        <v>362</v>
      </c>
      <c r="WQE276" t="s">
        <v>362</v>
      </c>
      <c r="WQF276" t="s">
        <v>362</v>
      </c>
      <c r="WQG276" t="s">
        <v>362</v>
      </c>
      <c r="WQH276" t="s">
        <v>362</v>
      </c>
      <c r="WQI276" t="s">
        <v>362</v>
      </c>
      <c r="WQJ276" t="s">
        <v>362</v>
      </c>
      <c r="WQK276" t="s">
        <v>362</v>
      </c>
      <c r="WQL276" t="s">
        <v>362</v>
      </c>
      <c r="WQM276" t="s">
        <v>362</v>
      </c>
      <c r="WQN276" t="s">
        <v>362</v>
      </c>
      <c r="WQO276" t="s">
        <v>362</v>
      </c>
      <c r="WQP276" t="s">
        <v>362</v>
      </c>
      <c r="WQQ276" t="s">
        <v>362</v>
      </c>
      <c r="WQR276" t="s">
        <v>362</v>
      </c>
      <c r="WQS276" t="s">
        <v>362</v>
      </c>
      <c r="WQT276" t="s">
        <v>362</v>
      </c>
      <c r="WQU276" t="s">
        <v>362</v>
      </c>
      <c r="WQV276" t="s">
        <v>362</v>
      </c>
      <c r="WQW276" t="s">
        <v>362</v>
      </c>
      <c r="WQX276" t="s">
        <v>362</v>
      </c>
      <c r="WQY276" t="s">
        <v>362</v>
      </c>
      <c r="WQZ276" t="s">
        <v>362</v>
      </c>
      <c r="WRA276" t="s">
        <v>362</v>
      </c>
      <c r="WRB276" t="s">
        <v>362</v>
      </c>
      <c r="WRC276" t="s">
        <v>362</v>
      </c>
      <c r="WRD276" t="s">
        <v>362</v>
      </c>
      <c r="WRE276" t="s">
        <v>362</v>
      </c>
      <c r="WRF276" t="s">
        <v>362</v>
      </c>
      <c r="WRG276" t="s">
        <v>362</v>
      </c>
      <c r="WRH276" t="s">
        <v>362</v>
      </c>
      <c r="WRI276" t="s">
        <v>362</v>
      </c>
      <c r="WRJ276" t="s">
        <v>362</v>
      </c>
      <c r="WRK276" t="s">
        <v>362</v>
      </c>
      <c r="WRL276" t="s">
        <v>362</v>
      </c>
      <c r="WRM276" t="s">
        <v>362</v>
      </c>
      <c r="WRN276" t="s">
        <v>362</v>
      </c>
      <c r="WRO276" t="s">
        <v>362</v>
      </c>
      <c r="WRP276" t="s">
        <v>362</v>
      </c>
      <c r="WRQ276" t="s">
        <v>362</v>
      </c>
      <c r="WRR276" t="s">
        <v>362</v>
      </c>
      <c r="WRS276" t="s">
        <v>362</v>
      </c>
      <c r="WRT276" t="s">
        <v>362</v>
      </c>
      <c r="WRU276" t="s">
        <v>362</v>
      </c>
      <c r="WRV276" t="s">
        <v>362</v>
      </c>
      <c r="WRW276" t="s">
        <v>362</v>
      </c>
      <c r="WRX276" t="s">
        <v>362</v>
      </c>
      <c r="WRY276" t="s">
        <v>362</v>
      </c>
      <c r="WRZ276" t="s">
        <v>362</v>
      </c>
      <c r="WSA276" t="s">
        <v>362</v>
      </c>
      <c r="WSB276" t="s">
        <v>362</v>
      </c>
      <c r="WSC276" t="s">
        <v>362</v>
      </c>
      <c r="WSD276" t="s">
        <v>362</v>
      </c>
      <c r="WSE276" t="s">
        <v>362</v>
      </c>
      <c r="WSF276" t="s">
        <v>362</v>
      </c>
      <c r="WSG276" t="s">
        <v>362</v>
      </c>
      <c r="WSH276" t="s">
        <v>362</v>
      </c>
      <c r="WSI276" t="s">
        <v>362</v>
      </c>
      <c r="WSJ276" t="s">
        <v>362</v>
      </c>
      <c r="WSK276" t="s">
        <v>362</v>
      </c>
      <c r="WSL276" t="s">
        <v>362</v>
      </c>
      <c r="WSM276" t="s">
        <v>362</v>
      </c>
      <c r="WSN276" t="s">
        <v>362</v>
      </c>
      <c r="WSO276" t="s">
        <v>362</v>
      </c>
      <c r="WSP276" t="s">
        <v>362</v>
      </c>
      <c r="WSQ276" t="s">
        <v>362</v>
      </c>
      <c r="WSR276" t="s">
        <v>362</v>
      </c>
      <c r="WSS276" t="s">
        <v>362</v>
      </c>
      <c r="WST276" t="s">
        <v>362</v>
      </c>
      <c r="WSU276" t="s">
        <v>362</v>
      </c>
      <c r="WSV276" t="s">
        <v>362</v>
      </c>
      <c r="WSW276" t="s">
        <v>362</v>
      </c>
      <c r="WSX276" t="s">
        <v>362</v>
      </c>
      <c r="WSY276" t="s">
        <v>362</v>
      </c>
      <c r="WSZ276" t="s">
        <v>362</v>
      </c>
      <c r="WTA276" t="s">
        <v>362</v>
      </c>
      <c r="WTB276" t="s">
        <v>362</v>
      </c>
      <c r="WTC276" t="s">
        <v>362</v>
      </c>
      <c r="WTD276" t="s">
        <v>362</v>
      </c>
      <c r="WTE276" t="s">
        <v>362</v>
      </c>
      <c r="WTF276" t="s">
        <v>362</v>
      </c>
      <c r="WTG276" t="s">
        <v>362</v>
      </c>
      <c r="WTH276" t="s">
        <v>362</v>
      </c>
      <c r="WTI276" t="s">
        <v>362</v>
      </c>
      <c r="WTJ276" t="s">
        <v>362</v>
      </c>
      <c r="WTK276" t="s">
        <v>362</v>
      </c>
      <c r="WTL276" t="s">
        <v>362</v>
      </c>
      <c r="WTM276" t="s">
        <v>362</v>
      </c>
      <c r="WTN276" t="s">
        <v>362</v>
      </c>
      <c r="WTO276" t="s">
        <v>362</v>
      </c>
      <c r="WTP276" t="s">
        <v>362</v>
      </c>
      <c r="WTQ276" t="s">
        <v>362</v>
      </c>
      <c r="WTR276" t="s">
        <v>362</v>
      </c>
      <c r="WTS276" t="s">
        <v>362</v>
      </c>
      <c r="WTT276" t="s">
        <v>362</v>
      </c>
      <c r="WTU276" t="s">
        <v>362</v>
      </c>
      <c r="WTV276" t="s">
        <v>362</v>
      </c>
      <c r="WTW276" t="s">
        <v>362</v>
      </c>
      <c r="WTX276" t="s">
        <v>362</v>
      </c>
      <c r="WTY276" t="s">
        <v>362</v>
      </c>
      <c r="WTZ276" t="s">
        <v>362</v>
      </c>
      <c r="WUA276" t="s">
        <v>362</v>
      </c>
      <c r="WUB276" t="s">
        <v>362</v>
      </c>
      <c r="WUC276" t="s">
        <v>362</v>
      </c>
      <c r="WUD276" t="s">
        <v>362</v>
      </c>
      <c r="WUE276" t="s">
        <v>362</v>
      </c>
      <c r="WUF276" t="s">
        <v>362</v>
      </c>
      <c r="WUG276" t="s">
        <v>362</v>
      </c>
      <c r="WUH276" t="s">
        <v>362</v>
      </c>
      <c r="WUI276" t="s">
        <v>362</v>
      </c>
      <c r="WUJ276" t="s">
        <v>362</v>
      </c>
      <c r="WUK276" t="s">
        <v>362</v>
      </c>
      <c r="WUL276" t="s">
        <v>362</v>
      </c>
      <c r="WUM276" t="s">
        <v>362</v>
      </c>
      <c r="WUN276" t="s">
        <v>362</v>
      </c>
      <c r="WUO276" t="s">
        <v>362</v>
      </c>
      <c r="WUP276" t="s">
        <v>362</v>
      </c>
      <c r="WUQ276" t="s">
        <v>362</v>
      </c>
      <c r="WUR276" t="s">
        <v>362</v>
      </c>
      <c r="WUS276" t="s">
        <v>362</v>
      </c>
      <c r="WUT276" t="s">
        <v>362</v>
      </c>
      <c r="WUU276" t="s">
        <v>362</v>
      </c>
      <c r="WUV276" t="s">
        <v>362</v>
      </c>
      <c r="WUW276" t="s">
        <v>362</v>
      </c>
      <c r="WUX276" t="s">
        <v>362</v>
      </c>
      <c r="WUY276" t="s">
        <v>362</v>
      </c>
      <c r="WUZ276" t="s">
        <v>362</v>
      </c>
      <c r="WVA276" t="s">
        <v>362</v>
      </c>
      <c r="WVB276" t="s">
        <v>362</v>
      </c>
      <c r="WVC276" t="s">
        <v>362</v>
      </c>
      <c r="WVD276" t="s">
        <v>362</v>
      </c>
      <c r="WVE276" t="s">
        <v>362</v>
      </c>
      <c r="WVF276" t="s">
        <v>362</v>
      </c>
      <c r="WVG276" t="s">
        <v>362</v>
      </c>
      <c r="WVH276" t="s">
        <v>362</v>
      </c>
      <c r="WVI276" t="s">
        <v>362</v>
      </c>
      <c r="WVJ276" t="s">
        <v>362</v>
      </c>
      <c r="WVK276" t="s">
        <v>362</v>
      </c>
      <c r="WVL276" t="s">
        <v>362</v>
      </c>
      <c r="WVM276" t="s">
        <v>362</v>
      </c>
      <c r="WVN276" t="s">
        <v>362</v>
      </c>
      <c r="WVO276" t="s">
        <v>362</v>
      </c>
      <c r="WVP276" t="s">
        <v>362</v>
      </c>
      <c r="WVQ276" t="s">
        <v>362</v>
      </c>
      <c r="WVR276" t="s">
        <v>362</v>
      </c>
      <c r="WVS276" t="s">
        <v>362</v>
      </c>
      <c r="WVT276" t="s">
        <v>362</v>
      </c>
      <c r="WVU276" t="s">
        <v>362</v>
      </c>
      <c r="WVV276" t="s">
        <v>362</v>
      </c>
      <c r="WVW276" t="s">
        <v>362</v>
      </c>
      <c r="WVX276" t="s">
        <v>362</v>
      </c>
      <c r="WVY276" t="s">
        <v>362</v>
      </c>
      <c r="WVZ276" t="s">
        <v>362</v>
      </c>
      <c r="WWA276" t="s">
        <v>362</v>
      </c>
      <c r="WWB276" t="s">
        <v>362</v>
      </c>
      <c r="WWC276" t="s">
        <v>362</v>
      </c>
      <c r="WWD276" t="s">
        <v>362</v>
      </c>
      <c r="WWE276" t="s">
        <v>362</v>
      </c>
      <c r="WWF276" t="s">
        <v>362</v>
      </c>
      <c r="WWG276" t="s">
        <v>362</v>
      </c>
      <c r="WWH276" t="s">
        <v>362</v>
      </c>
      <c r="WWI276" t="s">
        <v>362</v>
      </c>
      <c r="WWJ276" t="s">
        <v>362</v>
      </c>
      <c r="WWK276" t="s">
        <v>362</v>
      </c>
      <c r="WWL276" t="s">
        <v>362</v>
      </c>
      <c r="WWM276" t="s">
        <v>362</v>
      </c>
      <c r="WWN276" t="s">
        <v>362</v>
      </c>
      <c r="WWO276" t="s">
        <v>362</v>
      </c>
      <c r="WWP276" t="s">
        <v>362</v>
      </c>
      <c r="WWQ276" t="s">
        <v>362</v>
      </c>
      <c r="WWR276" t="s">
        <v>362</v>
      </c>
      <c r="WWS276" t="s">
        <v>362</v>
      </c>
      <c r="WWT276" t="s">
        <v>362</v>
      </c>
      <c r="WWU276" t="s">
        <v>362</v>
      </c>
      <c r="WWV276" t="s">
        <v>362</v>
      </c>
      <c r="WWW276" t="s">
        <v>362</v>
      </c>
      <c r="WWX276" t="s">
        <v>362</v>
      </c>
      <c r="WWY276" t="s">
        <v>362</v>
      </c>
      <c r="WWZ276" t="s">
        <v>362</v>
      </c>
      <c r="WXA276" t="s">
        <v>362</v>
      </c>
      <c r="WXB276" t="s">
        <v>362</v>
      </c>
      <c r="WXC276" t="s">
        <v>362</v>
      </c>
      <c r="WXD276" t="s">
        <v>362</v>
      </c>
      <c r="WXE276" t="s">
        <v>362</v>
      </c>
      <c r="WXF276" t="s">
        <v>362</v>
      </c>
      <c r="WXG276" t="s">
        <v>362</v>
      </c>
      <c r="WXH276" t="s">
        <v>362</v>
      </c>
      <c r="WXI276" t="s">
        <v>362</v>
      </c>
      <c r="WXJ276" t="s">
        <v>362</v>
      </c>
      <c r="WXK276" t="s">
        <v>362</v>
      </c>
      <c r="WXL276" t="s">
        <v>362</v>
      </c>
      <c r="WXM276" t="s">
        <v>362</v>
      </c>
      <c r="WXN276" t="s">
        <v>362</v>
      </c>
      <c r="WXO276" t="s">
        <v>362</v>
      </c>
      <c r="WXP276" t="s">
        <v>362</v>
      </c>
      <c r="WXQ276" t="s">
        <v>362</v>
      </c>
      <c r="WXR276" t="s">
        <v>362</v>
      </c>
      <c r="WXS276" t="s">
        <v>362</v>
      </c>
      <c r="WXT276" t="s">
        <v>362</v>
      </c>
      <c r="WXU276" t="s">
        <v>362</v>
      </c>
      <c r="WXV276" t="s">
        <v>362</v>
      </c>
      <c r="WXW276" t="s">
        <v>362</v>
      </c>
      <c r="WXX276" t="s">
        <v>362</v>
      </c>
      <c r="WXY276" t="s">
        <v>362</v>
      </c>
      <c r="WXZ276" t="s">
        <v>362</v>
      </c>
      <c r="WYA276" t="s">
        <v>362</v>
      </c>
      <c r="WYB276" t="s">
        <v>362</v>
      </c>
      <c r="WYC276" t="s">
        <v>362</v>
      </c>
      <c r="WYD276" t="s">
        <v>362</v>
      </c>
      <c r="WYE276" t="s">
        <v>362</v>
      </c>
      <c r="WYF276" t="s">
        <v>362</v>
      </c>
      <c r="WYG276" t="s">
        <v>362</v>
      </c>
      <c r="WYH276" t="s">
        <v>362</v>
      </c>
      <c r="WYI276" t="s">
        <v>362</v>
      </c>
      <c r="WYJ276" t="s">
        <v>362</v>
      </c>
      <c r="WYK276" t="s">
        <v>362</v>
      </c>
      <c r="WYL276" t="s">
        <v>362</v>
      </c>
      <c r="WYM276" t="s">
        <v>362</v>
      </c>
      <c r="WYN276" t="s">
        <v>362</v>
      </c>
      <c r="WYO276" t="s">
        <v>362</v>
      </c>
      <c r="WYP276" t="s">
        <v>362</v>
      </c>
      <c r="WYQ276" t="s">
        <v>362</v>
      </c>
      <c r="WYR276" t="s">
        <v>362</v>
      </c>
      <c r="WYS276" t="s">
        <v>362</v>
      </c>
      <c r="WYT276" t="s">
        <v>362</v>
      </c>
      <c r="WYU276" t="s">
        <v>362</v>
      </c>
      <c r="WYV276" t="s">
        <v>362</v>
      </c>
      <c r="WYW276" t="s">
        <v>362</v>
      </c>
      <c r="WYX276" t="s">
        <v>362</v>
      </c>
      <c r="WYY276" t="s">
        <v>362</v>
      </c>
      <c r="WYZ276" t="s">
        <v>362</v>
      </c>
      <c r="WZA276" t="s">
        <v>362</v>
      </c>
      <c r="WZB276" t="s">
        <v>362</v>
      </c>
      <c r="WZC276" t="s">
        <v>362</v>
      </c>
      <c r="WZD276" t="s">
        <v>362</v>
      </c>
      <c r="WZE276" t="s">
        <v>362</v>
      </c>
      <c r="WZF276" t="s">
        <v>362</v>
      </c>
      <c r="WZG276" t="s">
        <v>362</v>
      </c>
      <c r="WZH276" t="s">
        <v>362</v>
      </c>
      <c r="WZI276" t="s">
        <v>362</v>
      </c>
      <c r="WZJ276" t="s">
        <v>362</v>
      </c>
      <c r="WZK276" t="s">
        <v>362</v>
      </c>
      <c r="WZL276" t="s">
        <v>362</v>
      </c>
      <c r="WZM276" t="s">
        <v>362</v>
      </c>
      <c r="WZN276" t="s">
        <v>362</v>
      </c>
      <c r="WZO276" t="s">
        <v>362</v>
      </c>
      <c r="WZP276" t="s">
        <v>362</v>
      </c>
      <c r="WZQ276" t="s">
        <v>362</v>
      </c>
      <c r="WZR276" t="s">
        <v>362</v>
      </c>
      <c r="WZS276" t="s">
        <v>362</v>
      </c>
      <c r="WZT276" t="s">
        <v>362</v>
      </c>
      <c r="WZU276" t="s">
        <v>362</v>
      </c>
      <c r="WZV276" t="s">
        <v>362</v>
      </c>
      <c r="WZW276" t="s">
        <v>362</v>
      </c>
      <c r="WZX276" t="s">
        <v>362</v>
      </c>
      <c r="WZY276" t="s">
        <v>362</v>
      </c>
      <c r="WZZ276" t="s">
        <v>362</v>
      </c>
      <c r="XAA276" t="s">
        <v>362</v>
      </c>
      <c r="XAB276" t="s">
        <v>362</v>
      </c>
      <c r="XAC276" t="s">
        <v>362</v>
      </c>
      <c r="XAD276" t="s">
        <v>362</v>
      </c>
      <c r="XAE276" t="s">
        <v>362</v>
      </c>
      <c r="XAF276" t="s">
        <v>362</v>
      </c>
      <c r="XAG276" t="s">
        <v>362</v>
      </c>
      <c r="XAH276" t="s">
        <v>362</v>
      </c>
      <c r="XAI276" t="s">
        <v>362</v>
      </c>
      <c r="XAJ276" t="s">
        <v>362</v>
      </c>
      <c r="XAK276" t="s">
        <v>362</v>
      </c>
      <c r="XAL276" t="s">
        <v>362</v>
      </c>
      <c r="XAM276" t="s">
        <v>362</v>
      </c>
      <c r="XAN276" t="s">
        <v>362</v>
      </c>
      <c r="XAO276" t="s">
        <v>362</v>
      </c>
      <c r="XAP276" t="s">
        <v>362</v>
      </c>
      <c r="XAQ276" t="s">
        <v>362</v>
      </c>
      <c r="XAR276" t="s">
        <v>362</v>
      </c>
      <c r="XAS276" t="s">
        <v>362</v>
      </c>
      <c r="XAT276" t="s">
        <v>362</v>
      </c>
      <c r="XAU276" t="s">
        <v>362</v>
      </c>
      <c r="XAV276" t="s">
        <v>362</v>
      </c>
      <c r="XAW276" t="s">
        <v>362</v>
      </c>
      <c r="XAX276" t="s">
        <v>362</v>
      </c>
      <c r="XAY276" t="s">
        <v>362</v>
      </c>
      <c r="XAZ276" t="s">
        <v>362</v>
      </c>
      <c r="XBA276" t="s">
        <v>362</v>
      </c>
      <c r="XBB276" t="s">
        <v>362</v>
      </c>
      <c r="XBC276" t="s">
        <v>362</v>
      </c>
      <c r="XBD276" t="s">
        <v>362</v>
      </c>
      <c r="XBE276" t="s">
        <v>362</v>
      </c>
      <c r="XBF276" t="s">
        <v>362</v>
      </c>
      <c r="XBG276" t="s">
        <v>362</v>
      </c>
      <c r="XBH276" t="s">
        <v>362</v>
      </c>
      <c r="XBI276" t="s">
        <v>362</v>
      </c>
      <c r="XBJ276" t="s">
        <v>362</v>
      </c>
      <c r="XBK276" t="s">
        <v>362</v>
      </c>
      <c r="XBL276" t="s">
        <v>362</v>
      </c>
      <c r="XBM276" t="s">
        <v>362</v>
      </c>
      <c r="XBN276" t="s">
        <v>362</v>
      </c>
      <c r="XBO276" t="s">
        <v>362</v>
      </c>
      <c r="XBP276" t="s">
        <v>362</v>
      </c>
      <c r="XBQ276" t="s">
        <v>362</v>
      </c>
      <c r="XBR276" t="s">
        <v>362</v>
      </c>
      <c r="XBS276" t="s">
        <v>362</v>
      </c>
      <c r="XBT276" t="s">
        <v>362</v>
      </c>
      <c r="XBU276" t="s">
        <v>362</v>
      </c>
      <c r="XBV276" t="s">
        <v>362</v>
      </c>
      <c r="XBW276" t="s">
        <v>362</v>
      </c>
      <c r="XBX276" t="s">
        <v>362</v>
      </c>
      <c r="XBY276" t="s">
        <v>362</v>
      </c>
      <c r="XBZ276" t="s">
        <v>362</v>
      </c>
      <c r="XCA276" t="s">
        <v>362</v>
      </c>
      <c r="XCB276" t="s">
        <v>362</v>
      </c>
      <c r="XCC276" t="s">
        <v>362</v>
      </c>
      <c r="XCD276" t="s">
        <v>362</v>
      </c>
      <c r="XCE276" t="s">
        <v>362</v>
      </c>
      <c r="XCF276" t="s">
        <v>362</v>
      </c>
      <c r="XCG276" t="s">
        <v>362</v>
      </c>
      <c r="XCH276" t="s">
        <v>362</v>
      </c>
      <c r="XCI276" t="s">
        <v>362</v>
      </c>
      <c r="XCJ276" t="s">
        <v>362</v>
      </c>
      <c r="XCK276" t="s">
        <v>362</v>
      </c>
      <c r="XCL276" t="s">
        <v>362</v>
      </c>
      <c r="XCM276" t="s">
        <v>362</v>
      </c>
      <c r="XCN276" t="s">
        <v>362</v>
      </c>
      <c r="XCO276" t="s">
        <v>362</v>
      </c>
      <c r="XCP276" t="s">
        <v>362</v>
      </c>
      <c r="XCQ276" t="s">
        <v>362</v>
      </c>
      <c r="XCR276" t="s">
        <v>362</v>
      </c>
      <c r="XCS276" t="s">
        <v>362</v>
      </c>
      <c r="XCT276" t="s">
        <v>362</v>
      </c>
      <c r="XCU276" t="s">
        <v>362</v>
      </c>
      <c r="XCV276" t="s">
        <v>362</v>
      </c>
      <c r="XCW276" t="s">
        <v>362</v>
      </c>
      <c r="XCX276" t="s">
        <v>362</v>
      </c>
      <c r="XCY276" t="s">
        <v>362</v>
      </c>
      <c r="XCZ276" t="s">
        <v>362</v>
      </c>
      <c r="XDA276" t="s">
        <v>362</v>
      </c>
      <c r="XDB276" t="s">
        <v>362</v>
      </c>
      <c r="XDC276" t="s">
        <v>362</v>
      </c>
      <c r="XDD276" t="s">
        <v>362</v>
      </c>
      <c r="XDE276" t="s">
        <v>362</v>
      </c>
      <c r="XDF276" t="s">
        <v>362</v>
      </c>
      <c r="XDG276" t="s">
        <v>362</v>
      </c>
      <c r="XDH276" t="s">
        <v>362</v>
      </c>
      <c r="XDI276" t="s">
        <v>362</v>
      </c>
      <c r="XDJ276" t="s">
        <v>362</v>
      </c>
      <c r="XDK276" t="s">
        <v>362</v>
      </c>
      <c r="XDL276" t="s">
        <v>362</v>
      </c>
      <c r="XDM276" t="s">
        <v>362</v>
      </c>
      <c r="XDN276" t="s">
        <v>362</v>
      </c>
      <c r="XDO276" t="s">
        <v>362</v>
      </c>
      <c r="XDP276" t="s">
        <v>362</v>
      </c>
      <c r="XDQ276" t="s">
        <v>362</v>
      </c>
      <c r="XDR276" t="s">
        <v>362</v>
      </c>
      <c r="XDS276" t="s">
        <v>362</v>
      </c>
      <c r="XDT276" t="s">
        <v>362</v>
      </c>
      <c r="XDU276" t="s">
        <v>362</v>
      </c>
      <c r="XDV276" t="s">
        <v>362</v>
      </c>
      <c r="XDW276" t="s">
        <v>362</v>
      </c>
      <c r="XDX276" t="s">
        <v>362</v>
      </c>
      <c r="XDY276" t="s">
        <v>362</v>
      </c>
      <c r="XDZ276" t="s">
        <v>362</v>
      </c>
      <c r="XEA276" t="s">
        <v>362</v>
      </c>
      <c r="XEB276" t="s">
        <v>362</v>
      </c>
      <c r="XEC276" t="s">
        <v>362</v>
      </c>
      <c r="XED276" t="s">
        <v>362</v>
      </c>
      <c r="XEE276" t="s">
        <v>362</v>
      </c>
      <c r="XEF276" t="s">
        <v>362</v>
      </c>
      <c r="XEG276" t="s">
        <v>362</v>
      </c>
      <c r="XEH276" t="s">
        <v>362</v>
      </c>
      <c r="XEI276" t="s">
        <v>362</v>
      </c>
      <c r="XEJ276" t="s">
        <v>362</v>
      </c>
      <c r="XEK276" t="s">
        <v>362</v>
      </c>
      <c r="XEL276" t="s">
        <v>362</v>
      </c>
      <c r="XEM276" t="s">
        <v>362</v>
      </c>
      <c r="XEN276" t="s">
        <v>362</v>
      </c>
      <c r="XEO276" t="s">
        <v>362</v>
      </c>
      <c r="XEP276" t="s">
        <v>362</v>
      </c>
      <c r="XEQ276" t="s">
        <v>362</v>
      </c>
      <c r="XER276" t="s">
        <v>362</v>
      </c>
      <c r="XES276" t="s">
        <v>362</v>
      </c>
      <c r="XET276" t="s">
        <v>362</v>
      </c>
      <c r="XEU276" t="s">
        <v>362</v>
      </c>
      <c r="XEV276" t="s">
        <v>362</v>
      </c>
      <c r="XEW276" t="s">
        <v>362</v>
      </c>
      <c r="XEX276" t="s">
        <v>362</v>
      </c>
      <c r="XEY276" t="s">
        <v>362</v>
      </c>
      <c r="XEZ276" t="s">
        <v>362</v>
      </c>
      <c r="XFA276" t="s">
        <v>362</v>
      </c>
      <c r="XFB276" t="s">
        <v>362</v>
      </c>
      <c r="XFC276" t="s">
        <v>362</v>
      </c>
      <c r="XFD276" t="s">
        <v>362</v>
      </c>
    </row>
    <row r="278" spans="2:16384" x14ac:dyDescent="0.45">
      <c r="B278" s="35" t="s">
        <v>597</v>
      </c>
    </row>
    <row r="279" spans="2:16384" x14ac:dyDescent="0.45">
      <c r="C279" t="s">
        <v>598</v>
      </c>
      <c r="D279" s="3" t="s">
        <v>227</v>
      </c>
      <c r="I279" s="54">
        <f t="shared" ref="I279:AN279" si="759">H282</f>
        <v>0</v>
      </c>
      <c r="J279" s="54">
        <f t="shared" si="759"/>
        <v>0</v>
      </c>
      <c r="K279" s="54">
        <f t="shared" si="759"/>
        <v>0</v>
      </c>
      <c r="L279" s="54">
        <f t="shared" si="759"/>
        <v>0</v>
      </c>
      <c r="M279" s="54">
        <f t="shared" si="759"/>
        <v>0</v>
      </c>
      <c r="N279" s="54">
        <f t="shared" si="759"/>
        <v>0</v>
      </c>
      <c r="O279" s="54">
        <f t="shared" si="759"/>
        <v>0</v>
      </c>
      <c r="P279" s="54">
        <f t="shared" si="759"/>
        <v>0</v>
      </c>
      <c r="Q279" s="54">
        <f t="shared" si="759"/>
        <v>0</v>
      </c>
      <c r="R279" s="54">
        <f t="shared" si="759"/>
        <v>0</v>
      </c>
      <c r="S279" s="54">
        <f t="shared" si="759"/>
        <v>0</v>
      </c>
      <c r="T279" s="54">
        <f t="shared" si="759"/>
        <v>0</v>
      </c>
      <c r="U279" s="54">
        <f t="shared" si="759"/>
        <v>0</v>
      </c>
      <c r="V279" s="54">
        <f t="shared" si="759"/>
        <v>0</v>
      </c>
      <c r="W279" s="54">
        <f t="shared" si="759"/>
        <v>0</v>
      </c>
      <c r="X279" s="54">
        <f t="shared" si="759"/>
        <v>0</v>
      </c>
      <c r="Y279" s="54">
        <f t="shared" si="759"/>
        <v>0</v>
      </c>
      <c r="Z279" s="54">
        <f t="shared" si="759"/>
        <v>0</v>
      </c>
      <c r="AA279" s="54">
        <f t="shared" si="759"/>
        <v>0</v>
      </c>
      <c r="AB279" s="54">
        <f t="shared" si="759"/>
        <v>0</v>
      </c>
      <c r="AC279" s="54">
        <f t="shared" si="759"/>
        <v>0</v>
      </c>
      <c r="AD279" s="54">
        <f t="shared" si="759"/>
        <v>0</v>
      </c>
      <c r="AE279" s="54">
        <f t="shared" si="759"/>
        <v>0</v>
      </c>
      <c r="AF279" s="54">
        <f t="shared" si="759"/>
        <v>0</v>
      </c>
      <c r="AG279" s="54">
        <f t="shared" si="759"/>
        <v>0</v>
      </c>
      <c r="AH279" s="54">
        <f t="shared" si="759"/>
        <v>0</v>
      </c>
      <c r="AI279" s="54">
        <f t="shared" si="759"/>
        <v>0</v>
      </c>
      <c r="AJ279" s="54">
        <f t="shared" si="759"/>
        <v>0</v>
      </c>
      <c r="AK279" s="54">
        <f t="shared" si="759"/>
        <v>0</v>
      </c>
      <c r="AL279" s="54">
        <f t="shared" si="759"/>
        <v>0</v>
      </c>
      <c r="AM279" s="54">
        <f t="shared" si="759"/>
        <v>0</v>
      </c>
      <c r="AN279" s="54">
        <f t="shared" si="759"/>
        <v>0</v>
      </c>
      <c r="AO279" s="54">
        <f t="shared" ref="AO279:BT279" si="760">AN282</f>
        <v>0</v>
      </c>
      <c r="AP279" s="54">
        <f t="shared" si="760"/>
        <v>0</v>
      </c>
      <c r="AQ279" s="54">
        <f t="shared" si="760"/>
        <v>0</v>
      </c>
      <c r="AR279" s="54">
        <f t="shared" si="760"/>
        <v>0</v>
      </c>
      <c r="AS279" s="54">
        <f t="shared" si="760"/>
        <v>0</v>
      </c>
      <c r="AT279" s="54">
        <f t="shared" ca="1" si="760"/>
        <v>406199.05539051798</v>
      </c>
      <c r="AU279" s="54">
        <f t="shared" ca="1" si="760"/>
        <v>413469.41572978214</v>
      </c>
      <c r="AV279" s="54">
        <f t="shared" ca="1" si="760"/>
        <v>420845.96682627231</v>
      </c>
      <c r="AW279" s="54">
        <f t="shared" ca="1" si="760"/>
        <v>428329.08034763887</v>
      </c>
      <c r="AX279" s="54">
        <f t="shared" ca="1" si="760"/>
        <v>435919.12926236884</v>
      </c>
      <c r="AY279" s="54">
        <f t="shared" ca="1" si="760"/>
        <v>443616.48784433899</v>
      </c>
      <c r="AZ279" s="54">
        <f t="shared" ca="1" si="760"/>
        <v>451519.20802562218</v>
      </c>
      <c r="BA279" s="54">
        <f t="shared" ca="1" si="760"/>
        <v>459531.55406227265</v>
      </c>
      <c r="BB279" s="54">
        <f t="shared" ca="1" si="760"/>
        <v>467653.90964478411</v>
      </c>
      <c r="BC279" s="54">
        <f t="shared" ca="1" si="760"/>
        <v>475886.65980656713</v>
      </c>
      <c r="BD279" s="54">
        <f t="shared" ca="1" si="760"/>
        <v>484230.1909286491</v>
      </c>
      <c r="BE279" s="54">
        <f t="shared" ca="1" si="760"/>
        <v>492684.89074439113</v>
      </c>
      <c r="BF279" s="54">
        <f t="shared" ca="1" si="760"/>
        <v>500776.08610506565</v>
      </c>
      <c r="BG279" s="54">
        <f t="shared" ca="1" si="760"/>
        <v>508971.62440513214</v>
      </c>
      <c r="BH279" s="54">
        <f t="shared" ca="1" si="760"/>
        <v>517271.87084487843</v>
      </c>
      <c r="BI279" s="54">
        <f t="shared" ca="1" si="760"/>
        <v>525677.19190279336</v>
      </c>
      <c r="BJ279" s="54">
        <f t="shared" ca="1" si="760"/>
        <v>534187.95534004061</v>
      </c>
      <c r="BK279" s="54">
        <f t="shared" ca="1" si="760"/>
        <v>0</v>
      </c>
      <c r="BL279" s="54">
        <f t="shared" ca="1" si="760"/>
        <v>0</v>
      </c>
      <c r="BM279" s="54">
        <f t="shared" ca="1" si="760"/>
        <v>0</v>
      </c>
      <c r="BN279" s="54">
        <f t="shared" ca="1" si="760"/>
        <v>0</v>
      </c>
      <c r="BO279" s="54">
        <f t="shared" ca="1" si="760"/>
        <v>0</v>
      </c>
      <c r="BP279" s="54">
        <f t="shared" ca="1" si="760"/>
        <v>0</v>
      </c>
      <c r="BQ279" s="54">
        <f t="shared" ca="1" si="760"/>
        <v>0</v>
      </c>
      <c r="BR279" s="54">
        <f t="shared" ca="1" si="760"/>
        <v>0</v>
      </c>
      <c r="BS279" s="54">
        <f t="shared" ca="1" si="760"/>
        <v>0</v>
      </c>
      <c r="BT279" s="54">
        <f t="shared" ca="1" si="760"/>
        <v>0</v>
      </c>
      <c r="BU279" s="54">
        <f t="shared" ref="BU279:CZ279" ca="1" si="761">BT282</f>
        <v>0</v>
      </c>
      <c r="BV279" s="54">
        <f t="shared" ca="1" si="761"/>
        <v>0</v>
      </c>
      <c r="BW279" s="54">
        <f t="shared" ca="1" si="761"/>
        <v>0</v>
      </c>
      <c r="BX279" s="54">
        <f t="shared" ca="1" si="761"/>
        <v>0</v>
      </c>
      <c r="BY279" s="54">
        <f t="shared" ca="1" si="761"/>
        <v>0</v>
      </c>
      <c r="BZ279" s="54">
        <f t="shared" ca="1" si="761"/>
        <v>0</v>
      </c>
      <c r="CA279" s="54">
        <f t="shared" ca="1" si="761"/>
        <v>0</v>
      </c>
      <c r="CB279" s="54">
        <f t="shared" ca="1" si="761"/>
        <v>0</v>
      </c>
      <c r="CC279" s="54">
        <f t="shared" ca="1" si="761"/>
        <v>0</v>
      </c>
      <c r="CD279" s="54">
        <f t="shared" ca="1" si="761"/>
        <v>0</v>
      </c>
      <c r="CE279" s="54">
        <f t="shared" ca="1" si="761"/>
        <v>0</v>
      </c>
      <c r="CF279" s="54">
        <f t="shared" ca="1" si="761"/>
        <v>0</v>
      </c>
      <c r="CG279" s="54">
        <f t="shared" ca="1" si="761"/>
        <v>0</v>
      </c>
      <c r="CH279" s="54">
        <f t="shared" ca="1" si="761"/>
        <v>0</v>
      </c>
      <c r="CI279" s="54">
        <f t="shared" ca="1" si="761"/>
        <v>0</v>
      </c>
      <c r="CJ279" s="54">
        <f t="shared" ca="1" si="761"/>
        <v>0</v>
      </c>
      <c r="CK279" s="54">
        <f t="shared" ca="1" si="761"/>
        <v>0</v>
      </c>
      <c r="CL279" s="54">
        <f t="shared" ca="1" si="761"/>
        <v>0</v>
      </c>
      <c r="CM279" s="54">
        <f t="shared" ca="1" si="761"/>
        <v>0</v>
      </c>
      <c r="CN279" s="54">
        <f t="shared" ca="1" si="761"/>
        <v>0</v>
      </c>
      <c r="CO279" s="54">
        <f t="shared" ca="1" si="761"/>
        <v>0</v>
      </c>
      <c r="CP279" s="54">
        <f t="shared" ca="1" si="761"/>
        <v>0</v>
      </c>
      <c r="CQ279" s="54">
        <f t="shared" ca="1" si="761"/>
        <v>0</v>
      </c>
      <c r="CR279" s="54">
        <f t="shared" ca="1" si="761"/>
        <v>0</v>
      </c>
      <c r="CS279" s="54">
        <f t="shared" ca="1" si="761"/>
        <v>0</v>
      </c>
      <c r="CT279" s="54">
        <f t="shared" ca="1" si="761"/>
        <v>0</v>
      </c>
      <c r="CU279" s="54">
        <f t="shared" ca="1" si="761"/>
        <v>0</v>
      </c>
      <c r="CV279" s="54">
        <f t="shared" ca="1" si="761"/>
        <v>0</v>
      </c>
      <c r="CW279" s="54">
        <f t="shared" ca="1" si="761"/>
        <v>0</v>
      </c>
      <c r="CX279" s="54">
        <f t="shared" ca="1" si="761"/>
        <v>0</v>
      </c>
      <c r="CY279" s="54">
        <f t="shared" ca="1" si="761"/>
        <v>0</v>
      </c>
      <c r="CZ279" s="54">
        <f t="shared" ca="1" si="761"/>
        <v>0</v>
      </c>
      <c r="DA279" s="54">
        <f t="shared" ref="DA279:DT279" ca="1" si="762">CZ282</f>
        <v>0</v>
      </c>
      <c r="DB279" s="54">
        <f t="shared" ca="1" si="762"/>
        <v>0</v>
      </c>
      <c r="DC279" s="54">
        <f t="shared" ca="1" si="762"/>
        <v>0</v>
      </c>
      <c r="DD279" s="54">
        <f t="shared" ca="1" si="762"/>
        <v>0</v>
      </c>
      <c r="DE279" s="54">
        <f t="shared" ca="1" si="762"/>
        <v>0</v>
      </c>
      <c r="DF279" s="54">
        <f t="shared" ca="1" si="762"/>
        <v>0</v>
      </c>
      <c r="DG279" s="54">
        <f t="shared" ca="1" si="762"/>
        <v>0</v>
      </c>
      <c r="DH279" s="54">
        <f t="shared" ca="1" si="762"/>
        <v>0</v>
      </c>
      <c r="DI279" s="54">
        <f t="shared" ca="1" si="762"/>
        <v>0</v>
      </c>
      <c r="DJ279" s="54">
        <f t="shared" ca="1" si="762"/>
        <v>0</v>
      </c>
      <c r="DK279" s="54">
        <f t="shared" ca="1" si="762"/>
        <v>0</v>
      </c>
      <c r="DL279" s="54">
        <f t="shared" ca="1" si="762"/>
        <v>0</v>
      </c>
      <c r="DM279" s="54">
        <f t="shared" ca="1" si="762"/>
        <v>0</v>
      </c>
      <c r="DN279" s="54">
        <f t="shared" ca="1" si="762"/>
        <v>0</v>
      </c>
      <c r="DO279" s="54">
        <f t="shared" ca="1" si="762"/>
        <v>0</v>
      </c>
      <c r="DP279" s="54">
        <f t="shared" ca="1" si="762"/>
        <v>0</v>
      </c>
      <c r="DQ279" s="54">
        <f t="shared" ca="1" si="762"/>
        <v>0</v>
      </c>
      <c r="DR279" s="54">
        <f t="shared" ca="1" si="762"/>
        <v>0</v>
      </c>
      <c r="DS279" s="54">
        <f t="shared" ca="1" si="762"/>
        <v>0</v>
      </c>
      <c r="DT279" s="54">
        <f t="shared" ca="1" si="762"/>
        <v>0</v>
      </c>
    </row>
    <row r="280" spans="2:16384" x14ac:dyDescent="0.45">
      <c r="C280" t="s">
        <v>589</v>
      </c>
      <c r="D280" s="3" t="s">
        <v>227</v>
      </c>
      <c r="H280" s="54">
        <f ca="1">SUM(I280:DT280)</f>
        <v>548313.42369456892</v>
      </c>
      <c r="I280" s="54">
        <f>I262</f>
        <v>0</v>
      </c>
      <c r="J280" s="54">
        <f t="shared" ref="J280:AO280" si="763">J262+IF(AND(J10=0,I10=1),J250,0)</f>
        <v>0</v>
      </c>
      <c r="K280" s="54">
        <f t="shared" si="763"/>
        <v>0</v>
      </c>
      <c r="L280" s="54">
        <f t="shared" si="763"/>
        <v>0</v>
      </c>
      <c r="M280" s="54">
        <f t="shared" si="763"/>
        <v>0</v>
      </c>
      <c r="N280" s="54">
        <f t="shared" si="763"/>
        <v>0</v>
      </c>
      <c r="O280" s="54">
        <f t="shared" si="763"/>
        <v>0</v>
      </c>
      <c r="P280" s="54">
        <f t="shared" si="763"/>
        <v>0</v>
      </c>
      <c r="Q280" s="54">
        <f t="shared" si="763"/>
        <v>0</v>
      </c>
      <c r="R280" s="54">
        <f t="shared" si="763"/>
        <v>0</v>
      </c>
      <c r="S280" s="54">
        <f t="shared" si="763"/>
        <v>0</v>
      </c>
      <c r="T280" s="54">
        <f t="shared" si="763"/>
        <v>0</v>
      </c>
      <c r="U280" s="54">
        <f t="shared" si="763"/>
        <v>0</v>
      </c>
      <c r="V280" s="54">
        <f t="shared" si="763"/>
        <v>0</v>
      </c>
      <c r="W280" s="54">
        <f t="shared" si="763"/>
        <v>0</v>
      </c>
      <c r="X280" s="54">
        <f t="shared" si="763"/>
        <v>0</v>
      </c>
      <c r="Y280" s="54">
        <f t="shared" si="763"/>
        <v>0</v>
      </c>
      <c r="Z280" s="54">
        <f t="shared" si="763"/>
        <v>0</v>
      </c>
      <c r="AA280" s="54">
        <f t="shared" si="763"/>
        <v>0</v>
      </c>
      <c r="AB280" s="54">
        <f t="shared" si="763"/>
        <v>0</v>
      </c>
      <c r="AC280" s="54">
        <f t="shared" si="763"/>
        <v>0</v>
      </c>
      <c r="AD280" s="54">
        <f t="shared" si="763"/>
        <v>0</v>
      </c>
      <c r="AE280" s="54">
        <f t="shared" si="763"/>
        <v>0</v>
      </c>
      <c r="AF280" s="54">
        <f t="shared" si="763"/>
        <v>0</v>
      </c>
      <c r="AG280" s="54">
        <f t="shared" si="763"/>
        <v>0</v>
      </c>
      <c r="AH280" s="54">
        <f t="shared" si="763"/>
        <v>0</v>
      </c>
      <c r="AI280" s="54">
        <f t="shared" si="763"/>
        <v>0</v>
      </c>
      <c r="AJ280" s="54">
        <f t="shared" si="763"/>
        <v>0</v>
      </c>
      <c r="AK280" s="54">
        <f t="shared" si="763"/>
        <v>0</v>
      </c>
      <c r="AL280" s="54">
        <f t="shared" si="763"/>
        <v>0</v>
      </c>
      <c r="AM280" s="54">
        <f t="shared" si="763"/>
        <v>0</v>
      </c>
      <c r="AN280" s="54">
        <f t="shared" si="763"/>
        <v>0</v>
      </c>
      <c r="AO280" s="54">
        <f t="shared" si="763"/>
        <v>0</v>
      </c>
      <c r="AP280" s="54">
        <f t="shared" ref="AP280:BU280" si="764">AP262+IF(AND(AP10=0,AO10=1),AP250,0)</f>
        <v>0</v>
      </c>
      <c r="AQ280" s="54">
        <f t="shared" si="764"/>
        <v>0</v>
      </c>
      <c r="AR280" s="54">
        <f t="shared" si="764"/>
        <v>0</v>
      </c>
      <c r="AS280" s="54">
        <f t="shared" ca="1" si="764"/>
        <v>406199.05539051798</v>
      </c>
      <c r="AT280" s="54">
        <f t="shared" ca="1" si="764"/>
        <v>7270.3603392641398</v>
      </c>
      <c r="AU280" s="54">
        <f t="shared" ca="1" si="764"/>
        <v>7376.5510964901969</v>
      </c>
      <c r="AV280" s="54">
        <f t="shared" ca="1" si="764"/>
        <v>7483.1135213665457</v>
      </c>
      <c r="AW280" s="54">
        <f t="shared" ca="1" si="764"/>
        <v>7590.0489147299613</v>
      </c>
      <c r="AX280" s="54">
        <f t="shared" ca="1" si="764"/>
        <v>7697.3585819701493</v>
      </c>
      <c r="AY280" s="54">
        <f t="shared" ca="1" si="764"/>
        <v>7902.7201812832182</v>
      </c>
      <c r="AZ280" s="54">
        <f t="shared" ca="1" si="764"/>
        <v>8012.3460366504514</v>
      </c>
      <c r="BA280" s="54">
        <f t="shared" ca="1" si="764"/>
        <v>8122.3555825114699</v>
      </c>
      <c r="BB280" s="54">
        <f t="shared" ca="1" si="764"/>
        <v>8232.7501617830021</v>
      </c>
      <c r="BC280" s="54">
        <f t="shared" ca="1" si="764"/>
        <v>8343.5311220819858</v>
      </c>
      <c r="BD280" s="54">
        <f t="shared" ca="1" si="764"/>
        <v>8454.699815742013</v>
      </c>
      <c r="BE280" s="54">
        <f t="shared" ca="1" si="764"/>
        <v>8091.1953606745337</v>
      </c>
      <c r="BF280" s="54">
        <f t="shared" ca="1" si="764"/>
        <v>8195.5383000664679</v>
      </c>
      <c r="BG280" s="54">
        <f t="shared" ca="1" si="764"/>
        <v>8300.2464397462772</v>
      </c>
      <c r="BH280" s="54">
        <f t="shared" ca="1" si="764"/>
        <v>8405.3210579149618</v>
      </c>
      <c r="BI280" s="54">
        <f t="shared" ca="1" si="764"/>
        <v>8510.7634372472403</v>
      </c>
      <c r="BJ280" s="54">
        <f t="shared" ca="1" si="764"/>
        <v>14125.468354528255</v>
      </c>
      <c r="BK280" s="54">
        <f t="shared" ca="1" si="764"/>
        <v>0</v>
      </c>
      <c r="BL280" s="54">
        <f t="shared" ca="1" si="764"/>
        <v>0</v>
      </c>
      <c r="BM280" s="54">
        <f t="shared" ca="1" si="764"/>
        <v>0</v>
      </c>
      <c r="BN280" s="54">
        <f t="shared" ca="1" si="764"/>
        <v>0</v>
      </c>
      <c r="BO280" s="54">
        <f t="shared" ca="1" si="764"/>
        <v>0</v>
      </c>
      <c r="BP280" s="54">
        <f t="shared" ca="1" si="764"/>
        <v>0</v>
      </c>
      <c r="BQ280" s="54">
        <f t="shared" ca="1" si="764"/>
        <v>0</v>
      </c>
      <c r="BR280" s="54">
        <f t="shared" ca="1" si="764"/>
        <v>0</v>
      </c>
      <c r="BS280" s="54">
        <f t="shared" ca="1" si="764"/>
        <v>0</v>
      </c>
      <c r="BT280" s="54">
        <f t="shared" ca="1" si="764"/>
        <v>0</v>
      </c>
      <c r="BU280" s="54">
        <f t="shared" ca="1" si="764"/>
        <v>0</v>
      </c>
      <c r="BV280" s="54">
        <f t="shared" ref="BV280:DA280" ca="1" si="765">BV262+IF(AND(BV10=0,BU10=1),BV250,0)</f>
        <v>0</v>
      </c>
      <c r="BW280" s="54">
        <f t="shared" ca="1" si="765"/>
        <v>0</v>
      </c>
      <c r="BX280" s="54">
        <f t="shared" ca="1" si="765"/>
        <v>0</v>
      </c>
      <c r="BY280" s="54">
        <f t="shared" ca="1" si="765"/>
        <v>0</v>
      </c>
      <c r="BZ280" s="54">
        <f t="shared" ca="1" si="765"/>
        <v>0</v>
      </c>
      <c r="CA280" s="54">
        <f t="shared" ca="1" si="765"/>
        <v>0</v>
      </c>
      <c r="CB280" s="54">
        <f t="shared" ca="1" si="765"/>
        <v>0</v>
      </c>
      <c r="CC280" s="54">
        <f t="shared" ca="1" si="765"/>
        <v>0</v>
      </c>
      <c r="CD280" s="54">
        <f t="shared" ca="1" si="765"/>
        <v>0</v>
      </c>
      <c r="CE280" s="54">
        <f t="shared" ca="1" si="765"/>
        <v>0</v>
      </c>
      <c r="CF280" s="54">
        <f t="shared" ca="1" si="765"/>
        <v>0</v>
      </c>
      <c r="CG280" s="54">
        <f t="shared" ca="1" si="765"/>
        <v>0</v>
      </c>
      <c r="CH280" s="54">
        <f t="shared" ca="1" si="765"/>
        <v>0</v>
      </c>
      <c r="CI280" s="54">
        <f t="shared" ca="1" si="765"/>
        <v>0</v>
      </c>
      <c r="CJ280" s="54">
        <f t="shared" ca="1" si="765"/>
        <v>0</v>
      </c>
      <c r="CK280" s="54">
        <f t="shared" ca="1" si="765"/>
        <v>0</v>
      </c>
      <c r="CL280" s="54">
        <f t="shared" ca="1" si="765"/>
        <v>0</v>
      </c>
      <c r="CM280" s="54">
        <f t="shared" ca="1" si="765"/>
        <v>0</v>
      </c>
      <c r="CN280" s="54">
        <f t="shared" ca="1" si="765"/>
        <v>0</v>
      </c>
      <c r="CO280" s="54">
        <f t="shared" ca="1" si="765"/>
        <v>0</v>
      </c>
      <c r="CP280" s="54">
        <f t="shared" ca="1" si="765"/>
        <v>0</v>
      </c>
      <c r="CQ280" s="54">
        <f t="shared" ca="1" si="765"/>
        <v>0</v>
      </c>
      <c r="CR280" s="54">
        <f t="shared" ca="1" si="765"/>
        <v>0</v>
      </c>
      <c r="CS280" s="54">
        <f t="shared" ca="1" si="765"/>
        <v>0</v>
      </c>
      <c r="CT280" s="54">
        <f t="shared" ca="1" si="765"/>
        <v>0</v>
      </c>
      <c r="CU280" s="54">
        <f t="shared" ca="1" si="765"/>
        <v>0</v>
      </c>
      <c r="CV280" s="54">
        <f t="shared" ca="1" si="765"/>
        <v>0</v>
      </c>
      <c r="CW280" s="54">
        <f t="shared" ca="1" si="765"/>
        <v>0</v>
      </c>
      <c r="CX280" s="54">
        <f t="shared" ca="1" si="765"/>
        <v>0</v>
      </c>
      <c r="CY280" s="54">
        <f t="shared" ca="1" si="765"/>
        <v>0</v>
      </c>
      <c r="CZ280" s="54">
        <f t="shared" ca="1" si="765"/>
        <v>0</v>
      </c>
      <c r="DA280" s="54">
        <f t="shared" ca="1" si="765"/>
        <v>0</v>
      </c>
      <c r="DB280" s="54">
        <f t="shared" ref="DB280:DT280" ca="1" si="766">DB262+IF(AND(DB10=0,DA10=1),DB250,0)</f>
        <v>0</v>
      </c>
      <c r="DC280" s="54">
        <f t="shared" ca="1" si="766"/>
        <v>0</v>
      </c>
      <c r="DD280" s="54">
        <f t="shared" ca="1" si="766"/>
        <v>0</v>
      </c>
      <c r="DE280" s="54">
        <f t="shared" ca="1" si="766"/>
        <v>0</v>
      </c>
      <c r="DF280" s="54">
        <f t="shared" ca="1" si="766"/>
        <v>0</v>
      </c>
      <c r="DG280" s="54">
        <f t="shared" ca="1" si="766"/>
        <v>0</v>
      </c>
      <c r="DH280" s="54">
        <f t="shared" ca="1" si="766"/>
        <v>0</v>
      </c>
      <c r="DI280" s="54">
        <f t="shared" ca="1" si="766"/>
        <v>0</v>
      </c>
      <c r="DJ280" s="54">
        <f t="shared" ca="1" si="766"/>
        <v>0</v>
      </c>
      <c r="DK280" s="54">
        <f t="shared" ca="1" si="766"/>
        <v>0</v>
      </c>
      <c r="DL280" s="54">
        <f t="shared" ca="1" si="766"/>
        <v>0</v>
      </c>
      <c r="DM280" s="54">
        <f t="shared" ca="1" si="766"/>
        <v>0</v>
      </c>
      <c r="DN280" s="54">
        <f t="shared" ca="1" si="766"/>
        <v>0</v>
      </c>
      <c r="DO280" s="54">
        <f t="shared" ca="1" si="766"/>
        <v>0</v>
      </c>
      <c r="DP280" s="54">
        <f t="shared" ca="1" si="766"/>
        <v>0</v>
      </c>
      <c r="DQ280" s="54">
        <f t="shared" ca="1" si="766"/>
        <v>0</v>
      </c>
      <c r="DR280" s="54">
        <f t="shared" ca="1" si="766"/>
        <v>0</v>
      </c>
      <c r="DS280" s="54">
        <f t="shared" ca="1" si="766"/>
        <v>0</v>
      </c>
      <c r="DT280" s="54">
        <f t="shared" ca="1" si="766"/>
        <v>0</v>
      </c>
    </row>
    <row r="281" spans="2:16384" x14ac:dyDescent="0.45">
      <c r="C281" t="s">
        <v>590</v>
      </c>
      <c r="D281" s="3" t="s">
        <v>227</v>
      </c>
      <c r="H281" s="54">
        <f ca="1">SUM(I281:DT281)</f>
        <v>-548313.42369456892</v>
      </c>
      <c r="I281" s="54">
        <f t="shared" ref="I281:AN281" si="767">-SUM(I279:I280)*I237</f>
        <v>0</v>
      </c>
      <c r="J281" s="54">
        <f t="shared" si="767"/>
        <v>0</v>
      </c>
      <c r="K281" s="54">
        <f t="shared" si="767"/>
        <v>0</v>
      </c>
      <c r="L281" s="54">
        <f t="shared" si="767"/>
        <v>0</v>
      </c>
      <c r="M281" s="54">
        <f t="shared" si="767"/>
        <v>0</v>
      </c>
      <c r="N281" s="54">
        <f t="shared" si="767"/>
        <v>0</v>
      </c>
      <c r="O281" s="54">
        <f t="shared" si="767"/>
        <v>0</v>
      </c>
      <c r="P281" s="54">
        <f t="shared" si="767"/>
        <v>0</v>
      </c>
      <c r="Q281" s="54">
        <f t="shared" si="767"/>
        <v>0</v>
      </c>
      <c r="R281" s="54">
        <f t="shared" si="767"/>
        <v>0</v>
      </c>
      <c r="S281" s="54">
        <f t="shared" si="767"/>
        <v>0</v>
      </c>
      <c r="T281" s="54">
        <f t="shared" si="767"/>
        <v>0</v>
      </c>
      <c r="U281" s="54">
        <f t="shared" si="767"/>
        <v>0</v>
      </c>
      <c r="V281" s="54">
        <f t="shared" si="767"/>
        <v>0</v>
      </c>
      <c r="W281" s="54">
        <f t="shared" si="767"/>
        <v>0</v>
      </c>
      <c r="X281" s="54">
        <f t="shared" si="767"/>
        <v>0</v>
      </c>
      <c r="Y281" s="54">
        <f t="shared" si="767"/>
        <v>0</v>
      </c>
      <c r="Z281" s="54">
        <f t="shared" si="767"/>
        <v>0</v>
      </c>
      <c r="AA281" s="54">
        <f t="shared" si="767"/>
        <v>0</v>
      </c>
      <c r="AB281" s="54">
        <f t="shared" si="767"/>
        <v>0</v>
      </c>
      <c r="AC281" s="54">
        <f t="shared" si="767"/>
        <v>0</v>
      </c>
      <c r="AD281" s="54">
        <f t="shared" si="767"/>
        <v>0</v>
      </c>
      <c r="AE281" s="54">
        <f t="shared" si="767"/>
        <v>0</v>
      </c>
      <c r="AF281" s="54">
        <f t="shared" si="767"/>
        <v>0</v>
      </c>
      <c r="AG281" s="54">
        <f t="shared" si="767"/>
        <v>0</v>
      </c>
      <c r="AH281" s="54">
        <f t="shared" si="767"/>
        <v>0</v>
      </c>
      <c r="AI281" s="54">
        <f t="shared" si="767"/>
        <v>0</v>
      </c>
      <c r="AJ281" s="54">
        <f t="shared" si="767"/>
        <v>0</v>
      </c>
      <c r="AK281" s="54">
        <f t="shared" si="767"/>
        <v>0</v>
      </c>
      <c r="AL281" s="54">
        <f t="shared" si="767"/>
        <v>0</v>
      </c>
      <c r="AM281" s="54">
        <f t="shared" si="767"/>
        <v>0</v>
      </c>
      <c r="AN281" s="54">
        <f t="shared" si="767"/>
        <v>0</v>
      </c>
      <c r="AO281" s="54">
        <f t="shared" ref="AO281:BT281" si="768">-SUM(AO279:AO280)*AO237</f>
        <v>0</v>
      </c>
      <c r="AP281" s="54">
        <f t="shared" si="768"/>
        <v>0</v>
      </c>
      <c r="AQ281" s="54">
        <f t="shared" si="768"/>
        <v>0</v>
      </c>
      <c r="AR281" s="54">
        <f t="shared" si="768"/>
        <v>0</v>
      </c>
      <c r="AS281" s="54">
        <f t="shared" ca="1" si="768"/>
        <v>0</v>
      </c>
      <c r="AT281" s="54">
        <f t="shared" ca="1" si="768"/>
        <v>0</v>
      </c>
      <c r="AU281" s="54">
        <f t="shared" ca="1" si="768"/>
        <v>0</v>
      </c>
      <c r="AV281" s="54">
        <f t="shared" ca="1" si="768"/>
        <v>0</v>
      </c>
      <c r="AW281" s="54">
        <f t="shared" ca="1" si="768"/>
        <v>0</v>
      </c>
      <c r="AX281" s="54">
        <f t="shared" ca="1" si="768"/>
        <v>0</v>
      </c>
      <c r="AY281" s="54">
        <f t="shared" ca="1" si="768"/>
        <v>0</v>
      </c>
      <c r="AZ281" s="54">
        <f t="shared" ca="1" si="768"/>
        <v>0</v>
      </c>
      <c r="BA281" s="54">
        <f t="shared" ca="1" si="768"/>
        <v>0</v>
      </c>
      <c r="BB281" s="54">
        <f t="shared" ca="1" si="768"/>
        <v>0</v>
      </c>
      <c r="BC281" s="54">
        <f t="shared" ca="1" si="768"/>
        <v>0</v>
      </c>
      <c r="BD281" s="54">
        <f t="shared" ca="1" si="768"/>
        <v>0</v>
      </c>
      <c r="BE281" s="54">
        <f t="shared" ca="1" si="768"/>
        <v>0</v>
      </c>
      <c r="BF281" s="54">
        <f t="shared" ca="1" si="768"/>
        <v>0</v>
      </c>
      <c r="BG281" s="54">
        <f t="shared" ca="1" si="768"/>
        <v>0</v>
      </c>
      <c r="BH281" s="54">
        <f t="shared" ca="1" si="768"/>
        <v>0</v>
      </c>
      <c r="BI281" s="54">
        <f t="shared" ca="1" si="768"/>
        <v>0</v>
      </c>
      <c r="BJ281" s="54">
        <f t="shared" ca="1" si="768"/>
        <v>-548313.42369456892</v>
      </c>
      <c r="BK281" s="54">
        <f t="shared" ca="1" si="768"/>
        <v>0</v>
      </c>
      <c r="BL281" s="54">
        <f t="shared" ca="1" si="768"/>
        <v>0</v>
      </c>
      <c r="BM281" s="54">
        <f t="shared" ca="1" si="768"/>
        <v>0</v>
      </c>
      <c r="BN281" s="54">
        <f t="shared" ca="1" si="768"/>
        <v>0</v>
      </c>
      <c r="BO281" s="54">
        <f t="shared" ca="1" si="768"/>
        <v>0</v>
      </c>
      <c r="BP281" s="54">
        <f t="shared" ca="1" si="768"/>
        <v>0</v>
      </c>
      <c r="BQ281" s="54">
        <f t="shared" ca="1" si="768"/>
        <v>0</v>
      </c>
      <c r="BR281" s="54">
        <f t="shared" ca="1" si="768"/>
        <v>0</v>
      </c>
      <c r="BS281" s="54">
        <f t="shared" ca="1" si="768"/>
        <v>0</v>
      </c>
      <c r="BT281" s="54">
        <f t="shared" ca="1" si="768"/>
        <v>0</v>
      </c>
      <c r="BU281" s="54">
        <f t="shared" ref="BU281:CZ281" ca="1" si="769">-SUM(BU279:BU280)*BU237</f>
        <v>0</v>
      </c>
      <c r="BV281" s="54">
        <f t="shared" ca="1" si="769"/>
        <v>0</v>
      </c>
      <c r="BW281" s="54">
        <f t="shared" ca="1" si="769"/>
        <v>0</v>
      </c>
      <c r="BX281" s="54">
        <f t="shared" ca="1" si="769"/>
        <v>0</v>
      </c>
      <c r="BY281" s="54">
        <f t="shared" ca="1" si="769"/>
        <v>0</v>
      </c>
      <c r="BZ281" s="54">
        <f t="shared" ca="1" si="769"/>
        <v>0</v>
      </c>
      <c r="CA281" s="54">
        <f t="shared" ca="1" si="769"/>
        <v>0</v>
      </c>
      <c r="CB281" s="54">
        <f t="shared" ca="1" si="769"/>
        <v>0</v>
      </c>
      <c r="CC281" s="54">
        <f t="shared" ca="1" si="769"/>
        <v>0</v>
      </c>
      <c r="CD281" s="54">
        <f t="shared" ca="1" si="769"/>
        <v>0</v>
      </c>
      <c r="CE281" s="54">
        <f t="shared" ca="1" si="769"/>
        <v>0</v>
      </c>
      <c r="CF281" s="54">
        <f t="shared" ca="1" si="769"/>
        <v>0</v>
      </c>
      <c r="CG281" s="54">
        <f t="shared" ca="1" si="769"/>
        <v>0</v>
      </c>
      <c r="CH281" s="54">
        <f t="shared" ca="1" si="769"/>
        <v>0</v>
      </c>
      <c r="CI281" s="54">
        <f t="shared" ca="1" si="769"/>
        <v>0</v>
      </c>
      <c r="CJ281" s="54">
        <f t="shared" ca="1" si="769"/>
        <v>0</v>
      </c>
      <c r="CK281" s="54">
        <f t="shared" ca="1" si="769"/>
        <v>0</v>
      </c>
      <c r="CL281" s="54">
        <f t="shared" ca="1" si="769"/>
        <v>0</v>
      </c>
      <c r="CM281" s="54">
        <f t="shared" ca="1" si="769"/>
        <v>0</v>
      </c>
      <c r="CN281" s="54">
        <f t="shared" ca="1" si="769"/>
        <v>0</v>
      </c>
      <c r="CO281" s="54">
        <f t="shared" ca="1" si="769"/>
        <v>0</v>
      </c>
      <c r="CP281" s="54">
        <f t="shared" ca="1" si="769"/>
        <v>0</v>
      </c>
      <c r="CQ281" s="54">
        <f t="shared" ca="1" si="769"/>
        <v>0</v>
      </c>
      <c r="CR281" s="54">
        <f t="shared" ca="1" si="769"/>
        <v>0</v>
      </c>
      <c r="CS281" s="54">
        <f t="shared" ca="1" si="769"/>
        <v>0</v>
      </c>
      <c r="CT281" s="54">
        <f t="shared" ca="1" si="769"/>
        <v>0</v>
      </c>
      <c r="CU281" s="54">
        <f t="shared" ca="1" si="769"/>
        <v>0</v>
      </c>
      <c r="CV281" s="54">
        <f t="shared" ca="1" si="769"/>
        <v>0</v>
      </c>
      <c r="CW281" s="54">
        <f t="shared" ca="1" si="769"/>
        <v>0</v>
      </c>
      <c r="CX281" s="54">
        <f t="shared" ca="1" si="769"/>
        <v>0</v>
      </c>
      <c r="CY281" s="54">
        <f t="shared" ca="1" si="769"/>
        <v>0</v>
      </c>
      <c r="CZ281" s="54">
        <f t="shared" ca="1" si="769"/>
        <v>0</v>
      </c>
      <c r="DA281" s="54">
        <f t="shared" ref="DA281:DT281" ca="1" si="770">-SUM(DA279:DA280)*DA237</f>
        <v>0</v>
      </c>
      <c r="DB281" s="54">
        <f t="shared" ca="1" si="770"/>
        <v>0</v>
      </c>
      <c r="DC281" s="54">
        <f t="shared" ca="1" si="770"/>
        <v>0</v>
      </c>
      <c r="DD281" s="54">
        <f t="shared" ca="1" si="770"/>
        <v>0</v>
      </c>
      <c r="DE281" s="54">
        <f t="shared" ca="1" si="770"/>
        <v>0</v>
      </c>
      <c r="DF281" s="54">
        <f t="shared" ca="1" si="770"/>
        <v>0</v>
      </c>
      <c r="DG281" s="54">
        <f t="shared" ca="1" si="770"/>
        <v>0</v>
      </c>
      <c r="DH281" s="54">
        <f t="shared" ca="1" si="770"/>
        <v>0</v>
      </c>
      <c r="DI281" s="54">
        <f t="shared" ca="1" si="770"/>
        <v>0</v>
      </c>
      <c r="DJ281" s="54">
        <f t="shared" ca="1" si="770"/>
        <v>0</v>
      </c>
      <c r="DK281" s="54">
        <f t="shared" ca="1" si="770"/>
        <v>0</v>
      </c>
      <c r="DL281" s="54">
        <f t="shared" ca="1" si="770"/>
        <v>0</v>
      </c>
      <c r="DM281" s="54">
        <f t="shared" ca="1" si="770"/>
        <v>0</v>
      </c>
      <c r="DN281" s="54">
        <f t="shared" ca="1" si="770"/>
        <v>0</v>
      </c>
      <c r="DO281" s="54">
        <f t="shared" ca="1" si="770"/>
        <v>0</v>
      </c>
      <c r="DP281" s="54">
        <f t="shared" ca="1" si="770"/>
        <v>0</v>
      </c>
      <c r="DQ281" s="54">
        <f t="shared" ca="1" si="770"/>
        <v>0</v>
      </c>
      <c r="DR281" s="54">
        <f t="shared" ca="1" si="770"/>
        <v>0</v>
      </c>
      <c r="DS281" s="54">
        <f t="shared" ca="1" si="770"/>
        <v>0</v>
      </c>
      <c r="DT281" s="54">
        <f t="shared" ca="1" si="770"/>
        <v>0</v>
      </c>
    </row>
    <row r="282" spans="2:16384" ht="15.75" customHeight="1" x14ac:dyDescent="0.45">
      <c r="C282" s="73" t="s">
        <v>599</v>
      </c>
      <c r="D282" s="26" t="s">
        <v>227</v>
      </c>
      <c r="E282" s="73"/>
      <c r="F282" s="73"/>
      <c r="G282" s="73"/>
      <c r="H282" s="101"/>
      <c r="I282" s="74">
        <f t="shared" ref="I282:AN282" si="771">SUM(I279:I281)</f>
        <v>0</v>
      </c>
      <c r="J282" s="74">
        <f t="shared" si="771"/>
        <v>0</v>
      </c>
      <c r="K282" s="74">
        <f t="shared" si="771"/>
        <v>0</v>
      </c>
      <c r="L282" s="74">
        <f t="shared" si="771"/>
        <v>0</v>
      </c>
      <c r="M282" s="74">
        <f t="shared" si="771"/>
        <v>0</v>
      </c>
      <c r="N282" s="74">
        <f t="shared" si="771"/>
        <v>0</v>
      </c>
      <c r="O282" s="74">
        <f t="shared" si="771"/>
        <v>0</v>
      </c>
      <c r="P282" s="74">
        <f t="shared" si="771"/>
        <v>0</v>
      </c>
      <c r="Q282" s="74">
        <f t="shared" si="771"/>
        <v>0</v>
      </c>
      <c r="R282" s="74">
        <f t="shared" si="771"/>
        <v>0</v>
      </c>
      <c r="S282" s="74">
        <f t="shared" si="771"/>
        <v>0</v>
      </c>
      <c r="T282" s="74">
        <f t="shared" si="771"/>
        <v>0</v>
      </c>
      <c r="U282" s="74">
        <f t="shared" si="771"/>
        <v>0</v>
      </c>
      <c r="V282" s="74">
        <f t="shared" si="771"/>
        <v>0</v>
      </c>
      <c r="W282" s="74">
        <f t="shared" si="771"/>
        <v>0</v>
      </c>
      <c r="X282" s="74">
        <f t="shared" si="771"/>
        <v>0</v>
      </c>
      <c r="Y282" s="74">
        <f t="shared" si="771"/>
        <v>0</v>
      </c>
      <c r="Z282" s="74">
        <f t="shared" si="771"/>
        <v>0</v>
      </c>
      <c r="AA282" s="74">
        <f t="shared" si="771"/>
        <v>0</v>
      </c>
      <c r="AB282" s="74">
        <f t="shared" si="771"/>
        <v>0</v>
      </c>
      <c r="AC282" s="74">
        <f t="shared" si="771"/>
        <v>0</v>
      </c>
      <c r="AD282" s="74">
        <f t="shared" si="771"/>
        <v>0</v>
      </c>
      <c r="AE282" s="74">
        <f t="shared" si="771"/>
        <v>0</v>
      </c>
      <c r="AF282" s="74">
        <f t="shared" si="771"/>
        <v>0</v>
      </c>
      <c r="AG282" s="74">
        <f t="shared" si="771"/>
        <v>0</v>
      </c>
      <c r="AH282" s="74">
        <f t="shared" si="771"/>
        <v>0</v>
      </c>
      <c r="AI282" s="74">
        <f t="shared" si="771"/>
        <v>0</v>
      </c>
      <c r="AJ282" s="74">
        <f t="shared" si="771"/>
        <v>0</v>
      </c>
      <c r="AK282" s="74">
        <f t="shared" si="771"/>
        <v>0</v>
      </c>
      <c r="AL282" s="74">
        <f t="shared" si="771"/>
        <v>0</v>
      </c>
      <c r="AM282" s="74">
        <f t="shared" si="771"/>
        <v>0</v>
      </c>
      <c r="AN282" s="74">
        <f t="shared" si="771"/>
        <v>0</v>
      </c>
      <c r="AO282" s="74">
        <f t="shared" ref="AO282:BT282" si="772">SUM(AO279:AO281)</f>
        <v>0</v>
      </c>
      <c r="AP282" s="74">
        <f t="shared" si="772"/>
        <v>0</v>
      </c>
      <c r="AQ282" s="74">
        <f t="shared" si="772"/>
        <v>0</v>
      </c>
      <c r="AR282" s="74">
        <f t="shared" si="772"/>
        <v>0</v>
      </c>
      <c r="AS282" s="74">
        <f t="shared" ca="1" si="772"/>
        <v>406199.05539051798</v>
      </c>
      <c r="AT282" s="74">
        <f t="shared" ca="1" si="772"/>
        <v>413469.41572978214</v>
      </c>
      <c r="AU282" s="74">
        <f t="shared" ca="1" si="772"/>
        <v>420845.96682627231</v>
      </c>
      <c r="AV282" s="74">
        <f t="shared" ca="1" si="772"/>
        <v>428329.08034763887</v>
      </c>
      <c r="AW282" s="74">
        <f t="shared" ca="1" si="772"/>
        <v>435919.12926236884</v>
      </c>
      <c r="AX282" s="74">
        <f t="shared" ca="1" si="772"/>
        <v>443616.48784433899</v>
      </c>
      <c r="AY282" s="74">
        <f t="shared" ca="1" si="772"/>
        <v>451519.20802562218</v>
      </c>
      <c r="AZ282" s="74">
        <f t="shared" ca="1" si="772"/>
        <v>459531.55406227265</v>
      </c>
      <c r="BA282" s="74">
        <f t="shared" ca="1" si="772"/>
        <v>467653.90964478411</v>
      </c>
      <c r="BB282" s="74">
        <f t="shared" ca="1" si="772"/>
        <v>475886.65980656713</v>
      </c>
      <c r="BC282" s="74">
        <f t="shared" ca="1" si="772"/>
        <v>484230.1909286491</v>
      </c>
      <c r="BD282" s="74">
        <f t="shared" ca="1" si="772"/>
        <v>492684.89074439113</v>
      </c>
      <c r="BE282" s="74">
        <f t="shared" ca="1" si="772"/>
        <v>500776.08610506565</v>
      </c>
      <c r="BF282" s="74">
        <f t="shared" ca="1" si="772"/>
        <v>508971.62440513214</v>
      </c>
      <c r="BG282" s="74">
        <f t="shared" ca="1" si="772"/>
        <v>517271.87084487843</v>
      </c>
      <c r="BH282" s="74">
        <f t="shared" ca="1" si="772"/>
        <v>525677.19190279336</v>
      </c>
      <c r="BI282" s="74">
        <f t="shared" ca="1" si="772"/>
        <v>534187.95534004061</v>
      </c>
      <c r="BJ282" s="74">
        <f t="shared" ca="1" si="772"/>
        <v>0</v>
      </c>
      <c r="BK282" s="74">
        <f t="shared" ca="1" si="772"/>
        <v>0</v>
      </c>
      <c r="BL282" s="74">
        <f t="shared" ca="1" si="772"/>
        <v>0</v>
      </c>
      <c r="BM282" s="74">
        <f t="shared" ca="1" si="772"/>
        <v>0</v>
      </c>
      <c r="BN282" s="74">
        <f t="shared" ca="1" si="772"/>
        <v>0</v>
      </c>
      <c r="BO282" s="74">
        <f t="shared" ca="1" si="772"/>
        <v>0</v>
      </c>
      <c r="BP282" s="74">
        <f t="shared" ca="1" si="772"/>
        <v>0</v>
      </c>
      <c r="BQ282" s="74">
        <f t="shared" ca="1" si="772"/>
        <v>0</v>
      </c>
      <c r="BR282" s="74">
        <f t="shared" ca="1" si="772"/>
        <v>0</v>
      </c>
      <c r="BS282" s="74">
        <f t="shared" ca="1" si="772"/>
        <v>0</v>
      </c>
      <c r="BT282" s="74">
        <f t="shared" ca="1" si="772"/>
        <v>0</v>
      </c>
      <c r="BU282" s="74">
        <f t="shared" ref="BU282:CZ282" ca="1" si="773">SUM(BU279:BU281)</f>
        <v>0</v>
      </c>
      <c r="BV282" s="74">
        <f t="shared" ca="1" si="773"/>
        <v>0</v>
      </c>
      <c r="BW282" s="74">
        <f t="shared" ca="1" si="773"/>
        <v>0</v>
      </c>
      <c r="BX282" s="74">
        <f t="shared" ca="1" si="773"/>
        <v>0</v>
      </c>
      <c r="BY282" s="74">
        <f t="shared" ca="1" si="773"/>
        <v>0</v>
      </c>
      <c r="BZ282" s="74">
        <f t="shared" ca="1" si="773"/>
        <v>0</v>
      </c>
      <c r="CA282" s="74">
        <f t="shared" ca="1" si="773"/>
        <v>0</v>
      </c>
      <c r="CB282" s="74">
        <f t="shared" ca="1" si="773"/>
        <v>0</v>
      </c>
      <c r="CC282" s="74">
        <f t="shared" ca="1" si="773"/>
        <v>0</v>
      </c>
      <c r="CD282" s="74">
        <f t="shared" ca="1" si="773"/>
        <v>0</v>
      </c>
      <c r="CE282" s="74">
        <f t="shared" ca="1" si="773"/>
        <v>0</v>
      </c>
      <c r="CF282" s="74">
        <f t="shared" ca="1" si="773"/>
        <v>0</v>
      </c>
      <c r="CG282" s="74">
        <f t="shared" ca="1" si="773"/>
        <v>0</v>
      </c>
      <c r="CH282" s="74">
        <f t="shared" ca="1" si="773"/>
        <v>0</v>
      </c>
      <c r="CI282" s="74">
        <f t="shared" ca="1" si="773"/>
        <v>0</v>
      </c>
      <c r="CJ282" s="74">
        <f t="shared" ca="1" si="773"/>
        <v>0</v>
      </c>
      <c r="CK282" s="74">
        <f t="shared" ca="1" si="773"/>
        <v>0</v>
      </c>
      <c r="CL282" s="74">
        <f t="shared" ca="1" si="773"/>
        <v>0</v>
      </c>
      <c r="CM282" s="74">
        <f t="shared" ca="1" si="773"/>
        <v>0</v>
      </c>
      <c r="CN282" s="74">
        <f t="shared" ca="1" si="773"/>
        <v>0</v>
      </c>
      <c r="CO282" s="74">
        <f t="shared" ca="1" si="773"/>
        <v>0</v>
      </c>
      <c r="CP282" s="74">
        <f t="shared" ca="1" si="773"/>
        <v>0</v>
      </c>
      <c r="CQ282" s="74">
        <f t="shared" ca="1" si="773"/>
        <v>0</v>
      </c>
      <c r="CR282" s="74">
        <f t="shared" ca="1" si="773"/>
        <v>0</v>
      </c>
      <c r="CS282" s="74">
        <f t="shared" ca="1" si="773"/>
        <v>0</v>
      </c>
      <c r="CT282" s="74">
        <f t="shared" ca="1" si="773"/>
        <v>0</v>
      </c>
      <c r="CU282" s="74">
        <f t="shared" ca="1" si="773"/>
        <v>0</v>
      </c>
      <c r="CV282" s="74">
        <f t="shared" ca="1" si="773"/>
        <v>0</v>
      </c>
      <c r="CW282" s="74">
        <f t="shared" ca="1" si="773"/>
        <v>0</v>
      </c>
      <c r="CX282" s="74">
        <f t="shared" ca="1" si="773"/>
        <v>0</v>
      </c>
      <c r="CY282" s="74">
        <f t="shared" ca="1" si="773"/>
        <v>0</v>
      </c>
      <c r="CZ282" s="74">
        <f t="shared" ca="1" si="773"/>
        <v>0</v>
      </c>
      <c r="DA282" s="74">
        <f t="shared" ref="DA282:DT282" ca="1" si="774">SUM(DA279:DA281)</f>
        <v>0</v>
      </c>
      <c r="DB282" s="74">
        <f t="shared" ca="1" si="774"/>
        <v>0</v>
      </c>
      <c r="DC282" s="74">
        <f t="shared" ca="1" si="774"/>
        <v>0</v>
      </c>
      <c r="DD282" s="74">
        <f t="shared" ca="1" si="774"/>
        <v>0</v>
      </c>
      <c r="DE282" s="74">
        <f t="shared" ca="1" si="774"/>
        <v>0</v>
      </c>
      <c r="DF282" s="74">
        <f t="shared" ca="1" si="774"/>
        <v>0</v>
      </c>
      <c r="DG282" s="74">
        <f t="shared" ca="1" si="774"/>
        <v>0</v>
      </c>
      <c r="DH282" s="74">
        <f t="shared" ca="1" si="774"/>
        <v>0</v>
      </c>
      <c r="DI282" s="74">
        <f t="shared" ca="1" si="774"/>
        <v>0</v>
      </c>
      <c r="DJ282" s="74">
        <f t="shared" ca="1" si="774"/>
        <v>0</v>
      </c>
      <c r="DK282" s="74">
        <f t="shared" ca="1" si="774"/>
        <v>0</v>
      </c>
      <c r="DL282" s="74">
        <f t="shared" ca="1" si="774"/>
        <v>0</v>
      </c>
      <c r="DM282" s="74">
        <f t="shared" ca="1" si="774"/>
        <v>0</v>
      </c>
      <c r="DN282" s="74">
        <f t="shared" ca="1" si="774"/>
        <v>0</v>
      </c>
      <c r="DO282" s="74">
        <f t="shared" ca="1" si="774"/>
        <v>0</v>
      </c>
      <c r="DP282" s="74">
        <f t="shared" ca="1" si="774"/>
        <v>0</v>
      </c>
      <c r="DQ282" s="74">
        <f t="shared" ca="1" si="774"/>
        <v>0</v>
      </c>
      <c r="DR282" s="74">
        <f t="shared" ca="1" si="774"/>
        <v>0</v>
      </c>
      <c r="DS282" s="74">
        <f t="shared" ca="1" si="774"/>
        <v>0</v>
      </c>
      <c r="DT282" s="74">
        <f t="shared" ca="1" si="774"/>
        <v>0</v>
      </c>
    </row>
    <row r="284" spans="2:16384" x14ac:dyDescent="0.45">
      <c r="B284" s="35" t="s">
        <v>600</v>
      </c>
    </row>
    <row r="285" spans="2:16384" x14ac:dyDescent="0.45">
      <c r="C285" t="s">
        <v>601</v>
      </c>
      <c r="D285" s="3" t="s">
        <v>227</v>
      </c>
      <c r="I285" s="54">
        <f t="shared" ref="I285:AN285" si="775">H289</f>
        <v>0</v>
      </c>
      <c r="J285" s="54">
        <f t="shared" ca="1" si="775"/>
        <v>0</v>
      </c>
      <c r="K285" s="54">
        <f t="shared" ca="1" si="775"/>
        <v>0</v>
      </c>
      <c r="L285" s="54">
        <f t="shared" ca="1" si="775"/>
        <v>0</v>
      </c>
      <c r="M285" s="54">
        <f t="shared" ca="1" si="775"/>
        <v>0</v>
      </c>
      <c r="N285" s="54">
        <f t="shared" ca="1" si="775"/>
        <v>0</v>
      </c>
      <c r="O285" s="54">
        <f t="shared" ca="1" si="775"/>
        <v>0</v>
      </c>
      <c r="P285" s="54">
        <f t="shared" ca="1" si="775"/>
        <v>0</v>
      </c>
      <c r="Q285" s="54">
        <f t="shared" ca="1" si="775"/>
        <v>0</v>
      </c>
      <c r="R285" s="54">
        <f t="shared" ca="1" si="775"/>
        <v>0</v>
      </c>
      <c r="S285" s="54">
        <f t="shared" ca="1" si="775"/>
        <v>0</v>
      </c>
      <c r="T285" s="54">
        <f t="shared" ca="1" si="775"/>
        <v>0</v>
      </c>
      <c r="U285" s="54">
        <f t="shared" ca="1" si="775"/>
        <v>0</v>
      </c>
      <c r="V285" s="54">
        <f t="shared" ca="1" si="775"/>
        <v>0</v>
      </c>
      <c r="W285" s="54">
        <f t="shared" ca="1" si="775"/>
        <v>0</v>
      </c>
      <c r="X285" s="54">
        <f t="shared" ca="1" si="775"/>
        <v>0</v>
      </c>
      <c r="Y285" s="54">
        <f t="shared" ca="1" si="775"/>
        <v>0</v>
      </c>
      <c r="Z285" s="54">
        <f t="shared" ca="1" si="775"/>
        <v>0</v>
      </c>
      <c r="AA285" s="54">
        <f t="shared" ca="1" si="775"/>
        <v>0</v>
      </c>
      <c r="AB285" s="54">
        <f t="shared" ca="1" si="775"/>
        <v>0</v>
      </c>
      <c r="AC285" s="54">
        <f t="shared" ca="1" si="775"/>
        <v>0</v>
      </c>
      <c r="AD285" s="54">
        <f t="shared" ca="1" si="775"/>
        <v>0</v>
      </c>
      <c r="AE285" s="54">
        <f t="shared" ca="1" si="775"/>
        <v>0</v>
      </c>
      <c r="AF285" s="54">
        <f t="shared" ca="1" si="775"/>
        <v>0</v>
      </c>
      <c r="AG285" s="54">
        <f t="shared" ca="1" si="775"/>
        <v>0</v>
      </c>
      <c r="AH285" s="54">
        <f t="shared" ca="1" si="775"/>
        <v>0</v>
      </c>
      <c r="AI285" s="54">
        <f t="shared" ca="1" si="775"/>
        <v>0</v>
      </c>
      <c r="AJ285" s="54">
        <f t="shared" ca="1" si="775"/>
        <v>0</v>
      </c>
      <c r="AK285" s="54">
        <f t="shared" ca="1" si="775"/>
        <v>0</v>
      </c>
      <c r="AL285" s="54">
        <f t="shared" ca="1" si="775"/>
        <v>0</v>
      </c>
      <c r="AM285" s="54">
        <f t="shared" ca="1" si="775"/>
        <v>0</v>
      </c>
      <c r="AN285" s="54">
        <f t="shared" ca="1" si="775"/>
        <v>0</v>
      </c>
      <c r="AO285" s="54">
        <f t="shared" ref="AO285:BT285" ca="1" si="776">AN289</f>
        <v>0</v>
      </c>
      <c r="AP285" s="54">
        <f t="shared" ca="1" si="776"/>
        <v>0</v>
      </c>
      <c r="AQ285" s="54">
        <f t="shared" ca="1" si="776"/>
        <v>0</v>
      </c>
      <c r="AR285" s="54">
        <f t="shared" ca="1" si="776"/>
        <v>0</v>
      </c>
      <c r="AS285" s="54">
        <f t="shared" ca="1" si="776"/>
        <v>0</v>
      </c>
      <c r="AT285" s="54">
        <f t="shared" ca="1" si="776"/>
        <v>69866.677945412914</v>
      </c>
      <c r="AU285" s="54">
        <f t="shared" ca="1" si="776"/>
        <v>86830.852070362569</v>
      </c>
      <c r="AV285" s="54">
        <f t="shared" ca="1" si="776"/>
        <v>104042.80462883969</v>
      </c>
      <c r="AW285" s="54">
        <f t="shared" ca="1" si="776"/>
        <v>121503.40284536162</v>
      </c>
      <c r="AX285" s="54">
        <f t="shared" ca="1" si="776"/>
        <v>139213.51697973153</v>
      </c>
      <c r="AY285" s="54">
        <f t="shared" ca="1" si="776"/>
        <v>157174.02033766187</v>
      </c>
      <c r="AZ285" s="54">
        <f t="shared" ca="1" si="776"/>
        <v>175613.70076065604</v>
      </c>
      <c r="BA285" s="54">
        <f t="shared" ca="1" si="776"/>
        <v>194309.17484617376</v>
      </c>
      <c r="BB285" s="54">
        <f t="shared" ca="1" si="776"/>
        <v>213261.33787203385</v>
      </c>
      <c r="BC285" s="54">
        <f t="shared" ca="1" si="776"/>
        <v>232471.08824952753</v>
      </c>
      <c r="BD285" s="54">
        <f t="shared" ca="1" si="776"/>
        <v>251939.32753438549</v>
      </c>
      <c r="BE285" s="54">
        <f t="shared" ca="1" si="776"/>
        <v>271666.96043778351</v>
      </c>
      <c r="BF285" s="54">
        <f t="shared" ca="1" si="776"/>
        <v>290546.41627935739</v>
      </c>
      <c r="BG285" s="54">
        <f t="shared" ca="1" si="776"/>
        <v>309669.33897951251</v>
      </c>
      <c r="BH285" s="54">
        <f t="shared" ca="1" si="776"/>
        <v>329036.5806722538</v>
      </c>
      <c r="BI285" s="54">
        <f t="shared" ca="1" si="776"/>
        <v>348648.9964740554</v>
      </c>
      <c r="BJ285" s="54">
        <f t="shared" ca="1" si="776"/>
        <v>368507.44449429895</v>
      </c>
      <c r="BK285" s="54">
        <f t="shared" ca="1" si="776"/>
        <v>0</v>
      </c>
      <c r="BL285" s="54">
        <f t="shared" ca="1" si="776"/>
        <v>0</v>
      </c>
      <c r="BM285" s="54">
        <f t="shared" ca="1" si="776"/>
        <v>0</v>
      </c>
      <c r="BN285" s="54">
        <f t="shared" ca="1" si="776"/>
        <v>0</v>
      </c>
      <c r="BO285" s="54">
        <f t="shared" ca="1" si="776"/>
        <v>0</v>
      </c>
      <c r="BP285" s="54">
        <f t="shared" ca="1" si="776"/>
        <v>0</v>
      </c>
      <c r="BQ285" s="54">
        <f t="shared" ca="1" si="776"/>
        <v>0</v>
      </c>
      <c r="BR285" s="54">
        <f t="shared" ca="1" si="776"/>
        <v>0</v>
      </c>
      <c r="BS285" s="54">
        <f t="shared" ca="1" si="776"/>
        <v>0</v>
      </c>
      <c r="BT285" s="54">
        <f t="shared" ca="1" si="776"/>
        <v>0</v>
      </c>
      <c r="BU285" s="54">
        <f t="shared" ref="BU285:CZ285" ca="1" si="777">BT289</f>
        <v>0</v>
      </c>
      <c r="BV285" s="54">
        <f t="shared" ca="1" si="777"/>
        <v>0</v>
      </c>
      <c r="BW285" s="54">
        <f t="shared" ca="1" si="777"/>
        <v>0</v>
      </c>
      <c r="BX285" s="54">
        <f t="shared" ca="1" si="777"/>
        <v>0</v>
      </c>
      <c r="BY285" s="54">
        <f t="shared" ca="1" si="777"/>
        <v>0</v>
      </c>
      <c r="BZ285" s="54">
        <f t="shared" ca="1" si="777"/>
        <v>0</v>
      </c>
      <c r="CA285" s="54">
        <f t="shared" ca="1" si="777"/>
        <v>0</v>
      </c>
      <c r="CB285" s="54">
        <f t="shared" ca="1" si="777"/>
        <v>0</v>
      </c>
      <c r="CC285" s="54">
        <f t="shared" ca="1" si="777"/>
        <v>0</v>
      </c>
      <c r="CD285" s="54">
        <f t="shared" ca="1" si="777"/>
        <v>0</v>
      </c>
      <c r="CE285" s="54">
        <f t="shared" ca="1" si="777"/>
        <v>0</v>
      </c>
      <c r="CF285" s="54">
        <f t="shared" ca="1" si="777"/>
        <v>0</v>
      </c>
      <c r="CG285" s="54">
        <f t="shared" ca="1" si="777"/>
        <v>0</v>
      </c>
      <c r="CH285" s="54">
        <f t="shared" ca="1" si="777"/>
        <v>0</v>
      </c>
      <c r="CI285" s="54">
        <f t="shared" ca="1" si="777"/>
        <v>0</v>
      </c>
      <c r="CJ285" s="54">
        <f t="shared" ca="1" si="777"/>
        <v>0</v>
      </c>
      <c r="CK285" s="54">
        <f t="shared" ca="1" si="777"/>
        <v>0</v>
      </c>
      <c r="CL285" s="54">
        <f t="shared" ca="1" si="777"/>
        <v>0</v>
      </c>
      <c r="CM285" s="54">
        <f t="shared" ca="1" si="777"/>
        <v>0</v>
      </c>
      <c r="CN285" s="54">
        <f t="shared" ca="1" si="777"/>
        <v>0</v>
      </c>
      <c r="CO285" s="54">
        <f t="shared" ca="1" si="777"/>
        <v>0</v>
      </c>
      <c r="CP285" s="54">
        <f t="shared" ca="1" si="777"/>
        <v>0</v>
      </c>
      <c r="CQ285" s="54">
        <f t="shared" ca="1" si="777"/>
        <v>0</v>
      </c>
      <c r="CR285" s="54">
        <f t="shared" ca="1" si="777"/>
        <v>0</v>
      </c>
      <c r="CS285" s="54">
        <f t="shared" ca="1" si="777"/>
        <v>0</v>
      </c>
      <c r="CT285" s="54">
        <f t="shared" ca="1" si="777"/>
        <v>0</v>
      </c>
      <c r="CU285" s="54">
        <f t="shared" ca="1" si="777"/>
        <v>0</v>
      </c>
      <c r="CV285" s="54">
        <f t="shared" ca="1" si="777"/>
        <v>0</v>
      </c>
      <c r="CW285" s="54">
        <f t="shared" ca="1" si="777"/>
        <v>0</v>
      </c>
      <c r="CX285" s="54">
        <f t="shared" ca="1" si="777"/>
        <v>0</v>
      </c>
      <c r="CY285" s="54">
        <f t="shared" ca="1" si="777"/>
        <v>0</v>
      </c>
      <c r="CZ285" s="54">
        <f t="shared" ca="1" si="777"/>
        <v>0</v>
      </c>
      <c r="DA285" s="54">
        <f t="shared" ref="DA285:DT285" ca="1" si="778">CZ289</f>
        <v>0</v>
      </c>
      <c r="DB285" s="54">
        <f t="shared" ca="1" si="778"/>
        <v>0</v>
      </c>
      <c r="DC285" s="54">
        <f t="shared" ca="1" si="778"/>
        <v>0</v>
      </c>
      <c r="DD285" s="54">
        <f t="shared" ca="1" si="778"/>
        <v>0</v>
      </c>
      <c r="DE285" s="54">
        <f t="shared" ca="1" si="778"/>
        <v>0</v>
      </c>
      <c r="DF285" s="54">
        <f t="shared" ca="1" si="778"/>
        <v>0</v>
      </c>
      <c r="DG285" s="54">
        <f t="shared" ca="1" si="778"/>
        <v>0</v>
      </c>
      <c r="DH285" s="54">
        <f t="shared" ca="1" si="778"/>
        <v>0</v>
      </c>
      <c r="DI285" s="54">
        <f t="shared" ca="1" si="778"/>
        <v>0</v>
      </c>
      <c r="DJ285" s="54">
        <f t="shared" ca="1" si="778"/>
        <v>0</v>
      </c>
      <c r="DK285" s="54">
        <f t="shared" ca="1" si="778"/>
        <v>0</v>
      </c>
      <c r="DL285" s="54">
        <f t="shared" ca="1" si="778"/>
        <v>0</v>
      </c>
      <c r="DM285" s="54">
        <f t="shared" ca="1" si="778"/>
        <v>0</v>
      </c>
      <c r="DN285" s="54">
        <f t="shared" ca="1" si="778"/>
        <v>0</v>
      </c>
      <c r="DO285" s="54">
        <f t="shared" ca="1" si="778"/>
        <v>0</v>
      </c>
      <c r="DP285" s="54">
        <f t="shared" ca="1" si="778"/>
        <v>0</v>
      </c>
      <c r="DQ285" s="54">
        <f t="shared" ca="1" si="778"/>
        <v>0</v>
      </c>
      <c r="DR285" s="54">
        <f t="shared" ca="1" si="778"/>
        <v>0</v>
      </c>
      <c r="DS285" s="54">
        <f t="shared" ca="1" si="778"/>
        <v>0</v>
      </c>
      <c r="DT285" s="54">
        <f t="shared" ca="1" si="778"/>
        <v>0</v>
      </c>
    </row>
    <row r="286" spans="2:16384" x14ac:dyDescent="0.45">
      <c r="C286" t="s">
        <v>594</v>
      </c>
      <c r="D286" s="3" t="s">
        <v>227</v>
      </c>
      <c r="H286" s="54">
        <f ca="1">SUM(I286:DT286)</f>
        <v>401466.87065486488</v>
      </c>
      <c r="I286" s="54">
        <f t="shared" ref="I286:AN286" ca="1" si="779">I258</f>
        <v>0</v>
      </c>
      <c r="J286" s="54">
        <f t="shared" ca="1" si="779"/>
        <v>0</v>
      </c>
      <c r="K286" s="54">
        <f t="shared" ca="1" si="779"/>
        <v>0</v>
      </c>
      <c r="L286" s="54">
        <f t="shared" ca="1" si="779"/>
        <v>0</v>
      </c>
      <c r="M286" s="54">
        <f t="shared" ca="1" si="779"/>
        <v>0</v>
      </c>
      <c r="N286" s="54">
        <f t="shared" ca="1" si="779"/>
        <v>0</v>
      </c>
      <c r="O286" s="54">
        <f t="shared" ca="1" si="779"/>
        <v>0</v>
      </c>
      <c r="P286" s="54">
        <f t="shared" ca="1" si="779"/>
        <v>0</v>
      </c>
      <c r="Q286" s="54">
        <f t="shared" ca="1" si="779"/>
        <v>0</v>
      </c>
      <c r="R286" s="54">
        <f t="shared" ca="1" si="779"/>
        <v>0</v>
      </c>
      <c r="S286" s="54">
        <f t="shared" ca="1" si="779"/>
        <v>0</v>
      </c>
      <c r="T286" s="54">
        <f t="shared" ca="1" si="779"/>
        <v>0</v>
      </c>
      <c r="U286" s="54">
        <f t="shared" ca="1" si="779"/>
        <v>0</v>
      </c>
      <c r="V286" s="54">
        <f t="shared" ca="1" si="779"/>
        <v>0</v>
      </c>
      <c r="W286" s="54">
        <f t="shared" ca="1" si="779"/>
        <v>0</v>
      </c>
      <c r="X286" s="54">
        <f t="shared" ca="1" si="779"/>
        <v>0</v>
      </c>
      <c r="Y286" s="54">
        <f t="shared" ca="1" si="779"/>
        <v>0</v>
      </c>
      <c r="Z286" s="54">
        <f t="shared" ca="1" si="779"/>
        <v>0</v>
      </c>
      <c r="AA286" s="54">
        <f t="shared" ca="1" si="779"/>
        <v>0</v>
      </c>
      <c r="AB286" s="54">
        <f t="shared" ca="1" si="779"/>
        <v>0</v>
      </c>
      <c r="AC286" s="54">
        <f t="shared" ca="1" si="779"/>
        <v>0</v>
      </c>
      <c r="AD286" s="54">
        <f t="shared" ca="1" si="779"/>
        <v>0</v>
      </c>
      <c r="AE286" s="54">
        <f t="shared" ca="1" si="779"/>
        <v>0</v>
      </c>
      <c r="AF286" s="54">
        <f t="shared" ca="1" si="779"/>
        <v>0</v>
      </c>
      <c r="AG286" s="54">
        <f t="shared" ca="1" si="779"/>
        <v>0</v>
      </c>
      <c r="AH286" s="54">
        <f t="shared" ca="1" si="779"/>
        <v>0</v>
      </c>
      <c r="AI286" s="54">
        <f t="shared" ca="1" si="779"/>
        <v>0</v>
      </c>
      <c r="AJ286" s="54">
        <f t="shared" ca="1" si="779"/>
        <v>0</v>
      </c>
      <c r="AK286" s="54">
        <f t="shared" ca="1" si="779"/>
        <v>0</v>
      </c>
      <c r="AL286" s="54">
        <f t="shared" ca="1" si="779"/>
        <v>0</v>
      </c>
      <c r="AM286" s="54">
        <f t="shared" ca="1" si="779"/>
        <v>0</v>
      </c>
      <c r="AN286" s="54">
        <f t="shared" ca="1" si="779"/>
        <v>0</v>
      </c>
      <c r="AO286" s="54">
        <f t="shared" ref="AO286:BT286" ca="1" si="780">AO258</f>
        <v>0</v>
      </c>
      <c r="AP286" s="54">
        <f t="shared" ca="1" si="780"/>
        <v>0</v>
      </c>
      <c r="AQ286" s="54">
        <f t="shared" ca="1" si="780"/>
        <v>0</v>
      </c>
      <c r="AR286" s="54">
        <f t="shared" ca="1" si="780"/>
        <v>0</v>
      </c>
      <c r="AS286" s="54">
        <f t="shared" ca="1" si="780"/>
        <v>69866.677945412914</v>
      </c>
      <c r="AT286" s="54">
        <f t="shared" ca="1" si="780"/>
        <v>16964.174124949659</v>
      </c>
      <c r="AU286" s="54">
        <f t="shared" ca="1" si="780"/>
        <v>17211.952558477125</v>
      </c>
      <c r="AV286" s="54">
        <f t="shared" ca="1" si="780"/>
        <v>17460.598216521939</v>
      </c>
      <c r="AW286" s="54">
        <f t="shared" ca="1" si="780"/>
        <v>17710.114134369909</v>
      </c>
      <c r="AX286" s="54">
        <f t="shared" ca="1" si="780"/>
        <v>17960.503357930349</v>
      </c>
      <c r="AY286" s="54">
        <f t="shared" ca="1" si="780"/>
        <v>18439.680422994174</v>
      </c>
      <c r="AZ286" s="54">
        <f t="shared" ca="1" si="780"/>
        <v>18695.474085517719</v>
      </c>
      <c r="BA286" s="54">
        <f t="shared" ca="1" si="780"/>
        <v>18952.163025860096</v>
      </c>
      <c r="BB286" s="54">
        <f t="shared" ca="1" si="780"/>
        <v>19209.75037749367</v>
      </c>
      <c r="BC286" s="54">
        <f t="shared" ca="1" si="780"/>
        <v>19468.239284857966</v>
      </c>
      <c r="BD286" s="54">
        <f t="shared" ca="1" si="780"/>
        <v>19727.632903398029</v>
      </c>
      <c r="BE286" s="54">
        <f t="shared" ca="1" si="780"/>
        <v>18879.455841573912</v>
      </c>
      <c r="BF286" s="54">
        <f t="shared" ca="1" si="780"/>
        <v>19122.922700155093</v>
      </c>
      <c r="BG286" s="54">
        <f t="shared" ca="1" si="780"/>
        <v>19367.241692741311</v>
      </c>
      <c r="BH286" s="54">
        <f t="shared" ca="1" si="780"/>
        <v>19612.415801801577</v>
      </c>
      <c r="BI286" s="54">
        <f t="shared" ca="1" si="780"/>
        <v>19858.448020243559</v>
      </c>
      <c r="BJ286" s="54">
        <f t="shared" ca="1" si="780"/>
        <v>32959.426160565927</v>
      </c>
      <c r="BK286" s="54">
        <f t="shared" ca="1" si="780"/>
        <v>0</v>
      </c>
      <c r="BL286" s="54">
        <f t="shared" ca="1" si="780"/>
        <v>0</v>
      </c>
      <c r="BM286" s="54">
        <f t="shared" ca="1" si="780"/>
        <v>0</v>
      </c>
      <c r="BN286" s="54">
        <f t="shared" ca="1" si="780"/>
        <v>0</v>
      </c>
      <c r="BO286" s="54">
        <f t="shared" ca="1" si="780"/>
        <v>0</v>
      </c>
      <c r="BP286" s="54">
        <f t="shared" ca="1" si="780"/>
        <v>0</v>
      </c>
      <c r="BQ286" s="54">
        <f t="shared" ca="1" si="780"/>
        <v>0</v>
      </c>
      <c r="BR286" s="54">
        <f t="shared" ca="1" si="780"/>
        <v>0</v>
      </c>
      <c r="BS286" s="54">
        <f t="shared" ca="1" si="780"/>
        <v>0</v>
      </c>
      <c r="BT286" s="54">
        <f t="shared" ca="1" si="780"/>
        <v>0</v>
      </c>
      <c r="BU286" s="54">
        <f t="shared" ref="BU286:CZ286" ca="1" si="781">BU258</f>
        <v>0</v>
      </c>
      <c r="BV286" s="54">
        <f t="shared" ca="1" si="781"/>
        <v>0</v>
      </c>
      <c r="BW286" s="54">
        <f t="shared" ca="1" si="781"/>
        <v>0</v>
      </c>
      <c r="BX286" s="54">
        <f t="shared" ca="1" si="781"/>
        <v>0</v>
      </c>
      <c r="BY286" s="54">
        <f t="shared" ca="1" si="781"/>
        <v>0</v>
      </c>
      <c r="BZ286" s="54">
        <f t="shared" ca="1" si="781"/>
        <v>0</v>
      </c>
      <c r="CA286" s="54">
        <f t="shared" ca="1" si="781"/>
        <v>0</v>
      </c>
      <c r="CB286" s="54">
        <f t="shared" ca="1" si="781"/>
        <v>0</v>
      </c>
      <c r="CC286" s="54">
        <f t="shared" ca="1" si="781"/>
        <v>0</v>
      </c>
      <c r="CD286" s="54">
        <f t="shared" ca="1" si="781"/>
        <v>0</v>
      </c>
      <c r="CE286" s="54">
        <f t="shared" ca="1" si="781"/>
        <v>0</v>
      </c>
      <c r="CF286" s="54">
        <f t="shared" ca="1" si="781"/>
        <v>0</v>
      </c>
      <c r="CG286" s="54">
        <f t="shared" ca="1" si="781"/>
        <v>0</v>
      </c>
      <c r="CH286" s="54">
        <f t="shared" ca="1" si="781"/>
        <v>0</v>
      </c>
      <c r="CI286" s="54">
        <f t="shared" ca="1" si="781"/>
        <v>0</v>
      </c>
      <c r="CJ286" s="54">
        <f t="shared" ca="1" si="781"/>
        <v>0</v>
      </c>
      <c r="CK286" s="54">
        <f t="shared" ca="1" si="781"/>
        <v>0</v>
      </c>
      <c r="CL286" s="54">
        <f t="shared" ca="1" si="781"/>
        <v>0</v>
      </c>
      <c r="CM286" s="54">
        <f t="shared" ca="1" si="781"/>
        <v>0</v>
      </c>
      <c r="CN286" s="54">
        <f t="shared" ca="1" si="781"/>
        <v>0</v>
      </c>
      <c r="CO286" s="54">
        <f t="shared" ca="1" si="781"/>
        <v>0</v>
      </c>
      <c r="CP286" s="54">
        <f t="shared" ca="1" si="781"/>
        <v>0</v>
      </c>
      <c r="CQ286" s="54">
        <f t="shared" ca="1" si="781"/>
        <v>0</v>
      </c>
      <c r="CR286" s="54">
        <f t="shared" ca="1" si="781"/>
        <v>0</v>
      </c>
      <c r="CS286" s="54">
        <f t="shared" ca="1" si="781"/>
        <v>0</v>
      </c>
      <c r="CT286" s="54">
        <f t="shared" ca="1" si="781"/>
        <v>0</v>
      </c>
      <c r="CU286" s="54">
        <f t="shared" ca="1" si="781"/>
        <v>0</v>
      </c>
      <c r="CV286" s="54">
        <f t="shared" ca="1" si="781"/>
        <v>0</v>
      </c>
      <c r="CW286" s="54">
        <f t="shared" ca="1" si="781"/>
        <v>0</v>
      </c>
      <c r="CX286" s="54">
        <f t="shared" ca="1" si="781"/>
        <v>0</v>
      </c>
      <c r="CY286" s="54">
        <f t="shared" ca="1" si="781"/>
        <v>0</v>
      </c>
      <c r="CZ286" s="54">
        <f t="shared" ca="1" si="781"/>
        <v>0</v>
      </c>
      <c r="DA286" s="54">
        <f t="shared" ref="DA286:DT286" ca="1" si="782">DA258</f>
        <v>0</v>
      </c>
      <c r="DB286" s="54">
        <f t="shared" ca="1" si="782"/>
        <v>0</v>
      </c>
      <c r="DC286" s="54">
        <f t="shared" ca="1" si="782"/>
        <v>0</v>
      </c>
      <c r="DD286" s="54">
        <f t="shared" ca="1" si="782"/>
        <v>0</v>
      </c>
      <c r="DE286" s="54">
        <f t="shared" ca="1" si="782"/>
        <v>0</v>
      </c>
      <c r="DF286" s="54">
        <f t="shared" ca="1" si="782"/>
        <v>0</v>
      </c>
      <c r="DG286" s="54">
        <f t="shared" ca="1" si="782"/>
        <v>0</v>
      </c>
      <c r="DH286" s="54">
        <f t="shared" ca="1" si="782"/>
        <v>0</v>
      </c>
      <c r="DI286" s="54">
        <f t="shared" ca="1" si="782"/>
        <v>0</v>
      </c>
      <c r="DJ286" s="54">
        <f t="shared" ca="1" si="782"/>
        <v>0</v>
      </c>
      <c r="DK286" s="54">
        <f t="shared" ca="1" si="782"/>
        <v>0</v>
      </c>
      <c r="DL286" s="54">
        <f t="shared" ca="1" si="782"/>
        <v>0</v>
      </c>
      <c r="DM286" s="54">
        <f t="shared" ca="1" si="782"/>
        <v>0</v>
      </c>
      <c r="DN286" s="54">
        <f t="shared" ca="1" si="782"/>
        <v>0</v>
      </c>
      <c r="DO286" s="54">
        <f t="shared" ca="1" si="782"/>
        <v>0</v>
      </c>
      <c r="DP286" s="54">
        <f t="shared" ca="1" si="782"/>
        <v>0</v>
      </c>
      <c r="DQ286" s="54">
        <f t="shared" ca="1" si="782"/>
        <v>0</v>
      </c>
      <c r="DR286" s="54">
        <f t="shared" ca="1" si="782"/>
        <v>0</v>
      </c>
      <c r="DS286" s="54">
        <f t="shared" ca="1" si="782"/>
        <v>0</v>
      </c>
      <c r="DT286" s="54">
        <f t="shared" ca="1" si="782"/>
        <v>0</v>
      </c>
    </row>
    <row r="287" spans="2:16384" x14ac:dyDescent="0.45">
      <c r="C287" t="s">
        <v>595</v>
      </c>
      <c r="D287" s="3" t="s">
        <v>227</v>
      </c>
      <c r="H287" s="54">
        <f ca="1">SUM(I287:DT287)</f>
        <v>0</v>
      </c>
      <c r="I287" s="54">
        <f t="shared" ref="I287:AN287" si="783">I295</f>
        <v>0</v>
      </c>
      <c r="J287" s="54">
        <f t="shared" ca="1" si="783"/>
        <v>0</v>
      </c>
      <c r="K287" s="54">
        <f t="shared" ca="1" si="783"/>
        <v>0</v>
      </c>
      <c r="L287" s="54">
        <f t="shared" ca="1" si="783"/>
        <v>0</v>
      </c>
      <c r="M287" s="54">
        <f t="shared" ca="1" si="783"/>
        <v>0</v>
      </c>
      <c r="N287" s="54">
        <f t="shared" ca="1" si="783"/>
        <v>0</v>
      </c>
      <c r="O287" s="54">
        <f t="shared" ca="1" si="783"/>
        <v>0</v>
      </c>
      <c r="P287" s="54">
        <f t="shared" ca="1" si="783"/>
        <v>0</v>
      </c>
      <c r="Q287" s="54">
        <f t="shared" ca="1" si="783"/>
        <v>0</v>
      </c>
      <c r="R287" s="54">
        <f t="shared" ca="1" si="783"/>
        <v>0</v>
      </c>
      <c r="S287" s="54">
        <f t="shared" ca="1" si="783"/>
        <v>0</v>
      </c>
      <c r="T287" s="54">
        <f t="shared" ca="1" si="783"/>
        <v>0</v>
      </c>
      <c r="U287" s="54">
        <f t="shared" ca="1" si="783"/>
        <v>0</v>
      </c>
      <c r="V287" s="54">
        <f t="shared" ca="1" si="783"/>
        <v>0</v>
      </c>
      <c r="W287" s="54">
        <f t="shared" ca="1" si="783"/>
        <v>0</v>
      </c>
      <c r="X287" s="54">
        <f t="shared" ca="1" si="783"/>
        <v>0</v>
      </c>
      <c r="Y287" s="54">
        <f t="shared" ca="1" si="783"/>
        <v>0</v>
      </c>
      <c r="Z287" s="54">
        <f t="shared" ca="1" si="783"/>
        <v>0</v>
      </c>
      <c r="AA287" s="54">
        <f t="shared" ca="1" si="783"/>
        <v>0</v>
      </c>
      <c r="AB287" s="54">
        <f t="shared" ca="1" si="783"/>
        <v>0</v>
      </c>
      <c r="AC287" s="54">
        <f t="shared" ca="1" si="783"/>
        <v>0</v>
      </c>
      <c r="AD287" s="54">
        <f t="shared" ca="1" si="783"/>
        <v>0</v>
      </c>
      <c r="AE287" s="54">
        <f t="shared" ca="1" si="783"/>
        <v>0</v>
      </c>
      <c r="AF287" s="54">
        <f t="shared" ca="1" si="783"/>
        <v>0</v>
      </c>
      <c r="AG287" s="54">
        <f t="shared" ca="1" si="783"/>
        <v>0</v>
      </c>
      <c r="AH287" s="54">
        <f t="shared" ca="1" si="783"/>
        <v>0</v>
      </c>
      <c r="AI287" s="54">
        <f t="shared" ca="1" si="783"/>
        <v>0</v>
      </c>
      <c r="AJ287" s="54">
        <f t="shared" ca="1" si="783"/>
        <v>0</v>
      </c>
      <c r="AK287" s="54">
        <f t="shared" ca="1" si="783"/>
        <v>0</v>
      </c>
      <c r="AL287" s="54">
        <f t="shared" ca="1" si="783"/>
        <v>0</v>
      </c>
      <c r="AM287" s="54">
        <f t="shared" ca="1" si="783"/>
        <v>0</v>
      </c>
      <c r="AN287" s="54">
        <f t="shared" ca="1" si="783"/>
        <v>0</v>
      </c>
      <c r="AO287" s="54">
        <f t="shared" ref="AO287:BT287" ca="1" si="784">AO295</f>
        <v>0</v>
      </c>
      <c r="AP287" s="54">
        <f t="shared" ca="1" si="784"/>
        <v>0</v>
      </c>
      <c r="AQ287" s="54">
        <f t="shared" ca="1" si="784"/>
        <v>0</v>
      </c>
      <c r="AR287" s="54">
        <f t="shared" ca="1" si="784"/>
        <v>0</v>
      </c>
      <c r="AS287" s="54">
        <f t="shared" ca="1" si="784"/>
        <v>0</v>
      </c>
      <c r="AT287" s="54">
        <f t="shared" ca="1" si="784"/>
        <v>0</v>
      </c>
      <c r="AU287" s="54">
        <f t="shared" ca="1" si="784"/>
        <v>0</v>
      </c>
      <c r="AV287" s="54">
        <f t="shared" ca="1" si="784"/>
        <v>0</v>
      </c>
      <c r="AW287" s="54">
        <f t="shared" ca="1" si="784"/>
        <v>0</v>
      </c>
      <c r="AX287" s="54">
        <f t="shared" ca="1" si="784"/>
        <v>0</v>
      </c>
      <c r="AY287" s="54">
        <f t="shared" ca="1" si="784"/>
        <v>0</v>
      </c>
      <c r="AZ287" s="54">
        <f t="shared" ca="1" si="784"/>
        <v>0</v>
      </c>
      <c r="BA287" s="54">
        <f t="shared" ca="1" si="784"/>
        <v>0</v>
      </c>
      <c r="BB287" s="54">
        <f t="shared" ca="1" si="784"/>
        <v>0</v>
      </c>
      <c r="BC287" s="54">
        <f t="shared" ca="1" si="784"/>
        <v>0</v>
      </c>
      <c r="BD287" s="54">
        <f t="shared" ca="1" si="784"/>
        <v>0</v>
      </c>
      <c r="BE287" s="54">
        <f t="shared" ca="1" si="784"/>
        <v>0</v>
      </c>
      <c r="BF287" s="54">
        <f t="shared" ca="1" si="784"/>
        <v>0</v>
      </c>
      <c r="BG287" s="54">
        <f t="shared" ca="1" si="784"/>
        <v>0</v>
      </c>
      <c r="BH287" s="54">
        <f t="shared" ca="1" si="784"/>
        <v>0</v>
      </c>
      <c r="BI287" s="54">
        <f t="shared" ca="1" si="784"/>
        <v>0</v>
      </c>
      <c r="BJ287" s="54">
        <f t="shared" ca="1" si="784"/>
        <v>0</v>
      </c>
      <c r="BK287" s="54">
        <f t="shared" ca="1" si="784"/>
        <v>0</v>
      </c>
      <c r="BL287" s="54">
        <f t="shared" ca="1" si="784"/>
        <v>0</v>
      </c>
      <c r="BM287" s="54">
        <f t="shared" ca="1" si="784"/>
        <v>0</v>
      </c>
      <c r="BN287" s="54">
        <f t="shared" ca="1" si="784"/>
        <v>0</v>
      </c>
      <c r="BO287" s="54">
        <f t="shared" ca="1" si="784"/>
        <v>0</v>
      </c>
      <c r="BP287" s="54">
        <f t="shared" ca="1" si="784"/>
        <v>0</v>
      </c>
      <c r="BQ287" s="54">
        <f t="shared" ca="1" si="784"/>
        <v>0</v>
      </c>
      <c r="BR287" s="54">
        <f t="shared" ca="1" si="784"/>
        <v>0</v>
      </c>
      <c r="BS287" s="54">
        <f t="shared" ca="1" si="784"/>
        <v>0</v>
      </c>
      <c r="BT287" s="54">
        <f t="shared" ca="1" si="784"/>
        <v>0</v>
      </c>
      <c r="BU287" s="54">
        <f t="shared" ref="BU287:CZ287" ca="1" si="785">BU295</f>
        <v>0</v>
      </c>
      <c r="BV287" s="54">
        <f t="shared" ca="1" si="785"/>
        <v>0</v>
      </c>
      <c r="BW287" s="54">
        <f t="shared" ca="1" si="785"/>
        <v>0</v>
      </c>
      <c r="BX287" s="54">
        <f t="shared" ca="1" si="785"/>
        <v>0</v>
      </c>
      <c r="BY287" s="54">
        <f t="shared" ca="1" si="785"/>
        <v>0</v>
      </c>
      <c r="BZ287" s="54">
        <f t="shared" ca="1" si="785"/>
        <v>0</v>
      </c>
      <c r="CA287" s="54">
        <f t="shared" ca="1" si="785"/>
        <v>0</v>
      </c>
      <c r="CB287" s="54">
        <f t="shared" ca="1" si="785"/>
        <v>0</v>
      </c>
      <c r="CC287" s="54">
        <f t="shared" ca="1" si="785"/>
        <v>0</v>
      </c>
      <c r="CD287" s="54">
        <f t="shared" ca="1" si="785"/>
        <v>0</v>
      </c>
      <c r="CE287" s="54">
        <f t="shared" ca="1" si="785"/>
        <v>0</v>
      </c>
      <c r="CF287" s="54">
        <f t="shared" ca="1" si="785"/>
        <v>0</v>
      </c>
      <c r="CG287" s="54">
        <f t="shared" ca="1" si="785"/>
        <v>0</v>
      </c>
      <c r="CH287" s="54">
        <f t="shared" ca="1" si="785"/>
        <v>0</v>
      </c>
      <c r="CI287" s="54">
        <f t="shared" ca="1" si="785"/>
        <v>0</v>
      </c>
      <c r="CJ287" s="54">
        <f t="shared" ca="1" si="785"/>
        <v>0</v>
      </c>
      <c r="CK287" s="54">
        <f t="shared" ca="1" si="785"/>
        <v>0</v>
      </c>
      <c r="CL287" s="54">
        <f t="shared" ca="1" si="785"/>
        <v>0</v>
      </c>
      <c r="CM287" s="54">
        <f t="shared" ca="1" si="785"/>
        <v>0</v>
      </c>
      <c r="CN287" s="54">
        <f t="shared" ca="1" si="785"/>
        <v>0</v>
      </c>
      <c r="CO287" s="54">
        <f t="shared" ca="1" si="785"/>
        <v>0</v>
      </c>
      <c r="CP287" s="54">
        <f t="shared" ca="1" si="785"/>
        <v>0</v>
      </c>
      <c r="CQ287" s="54">
        <f t="shared" ca="1" si="785"/>
        <v>0</v>
      </c>
      <c r="CR287" s="54">
        <f t="shared" ca="1" si="785"/>
        <v>0</v>
      </c>
      <c r="CS287" s="54">
        <f t="shared" ca="1" si="785"/>
        <v>0</v>
      </c>
      <c r="CT287" s="54">
        <f t="shared" ca="1" si="785"/>
        <v>0</v>
      </c>
      <c r="CU287" s="54">
        <f t="shared" ca="1" si="785"/>
        <v>0</v>
      </c>
      <c r="CV287" s="54">
        <f t="shared" ca="1" si="785"/>
        <v>0</v>
      </c>
      <c r="CW287" s="54">
        <f t="shared" ca="1" si="785"/>
        <v>0</v>
      </c>
      <c r="CX287" s="54">
        <f t="shared" ca="1" si="785"/>
        <v>0</v>
      </c>
      <c r="CY287" s="54">
        <f t="shared" ca="1" si="785"/>
        <v>0</v>
      </c>
      <c r="CZ287" s="54">
        <f t="shared" ca="1" si="785"/>
        <v>0</v>
      </c>
      <c r="DA287" s="54">
        <f t="shared" ref="DA287:DT287" ca="1" si="786">DA295</f>
        <v>0</v>
      </c>
      <c r="DB287" s="54">
        <f t="shared" ca="1" si="786"/>
        <v>0</v>
      </c>
      <c r="DC287" s="54">
        <f t="shared" ca="1" si="786"/>
        <v>0</v>
      </c>
      <c r="DD287" s="54">
        <f t="shared" ca="1" si="786"/>
        <v>0</v>
      </c>
      <c r="DE287" s="54">
        <f t="shared" ca="1" si="786"/>
        <v>0</v>
      </c>
      <c r="DF287" s="54">
        <f t="shared" ca="1" si="786"/>
        <v>0</v>
      </c>
      <c r="DG287" s="54">
        <f t="shared" ca="1" si="786"/>
        <v>0</v>
      </c>
      <c r="DH287" s="54">
        <f t="shared" ca="1" si="786"/>
        <v>0</v>
      </c>
      <c r="DI287" s="54">
        <f t="shared" ca="1" si="786"/>
        <v>0</v>
      </c>
      <c r="DJ287" s="54">
        <f t="shared" ca="1" si="786"/>
        <v>0</v>
      </c>
      <c r="DK287" s="54">
        <f t="shared" ca="1" si="786"/>
        <v>0</v>
      </c>
      <c r="DL287" s="54">
        <f t="shared" ca="1" si="786"/>
        <v>0</v>
      </c>
      <c r="DM287" s="54">
        <f t="shared" ca="1" si="786"/>
        <v>0</v>
      </c>
      <c r="DN287" s="54">
        <f t="shared" ca="1" si="786"/>
        <v>0</v>
      </c>
      <c r="DO287" s="54">
        <f t="shared" ca="1" si="786"/>
        <v>0</v>
      </c>
      <c r="DP287" s="54">
        <f t="shared" ca="1" si="786"/>
        <v>0</v>
      </c>
      <c r="DQ287" s="54">
        <f t="shared" ca="1" si="786"/>
        <v>0</v>
      </c>
      <c r="DR287" s="54">
        <f t="shared" ca="1" si="786"/>
        <v>0</v>
      </c>
      <c r="DS287" s="54">
        <f t="shared" ca="1" si="786"/>
        <v>0</v>
      </c>
      <c r="DT287" s="54">
        <f t="shared" ca="1" si="786"/>
        <v>0</v>
      </c>
    </row>
    <row r="288" spans="2:16384" x14ac:dyDescent="0.45">
      <c r="C288" t="s">
        <v>590</v>
      </c>
      <c r="D288" s="3" t="s">
        <v>227</v>
      </c>
      <c r="H288" s="54">
        <f ca="1">SUM(I288:DT288)</f>
        <v>-401466.87065486488</v>
      </c>
      <c r="I288" s="54">
        <f t="shared" ref="I288:AN288" ca="1" si="787">-SUM(I285:I287)*I237</f>
        <v>0</v>
      </c>
      <c r="J288" s="54">
        <f t="shared" ca="1" si="787"/>
        <v>0</v>
      </c>
      <c r="K288" s="54">
        <f t="shared" ca="1" si="787"/>
        <v>0</v>
      </c>
      <c r="L288" s="54">
        <f t="shared" ca="1" si="787"/>
        <v>0</v>
      </c>
      <c r="M288" s="54">
        <f t="shared" ca="1" si="787"/>
        <v>0</v>
      </c>
      <c r="N288" s="54">
        <f t="shared" ca="1" si="787"/>
        <v>0</v>
      </c>
      <c r="O288" s="54">
        <f t="shared" ca="1" si="787"/>
        <v>0</v>
      </c>
      <c r="P288" s="54">
        <f t="shared" ca="1" si="787"/>
        <v>0</v>
      </c>
      <c r="Q288" s="54">
        <f t="shared" ca="1" si="787"/>
        <v>0</v>
      </c>
      <c r="R288" s="54">
        <f t="shared" ca="1" si="787"/>
        <v>0</v>
      </c>
      <c r="S288" s="54">
        <f t="shared" ca="1" si="787"/>
        <v>0</v>
      </c>
      <c r="T288" s="54">
        <f t="shared" ca="1" si="787"/>
        <v>0</v>
      </c>
      <c r="U288" s="54">
        <f t="shared" ca="1" si="787"/>
        <v>0</v>
      </c>
      <c r="V288" s="54">
        <f t="shared" ca="1" si="787"/>
        <v>0</v>
      </c>
      <c r="W288" s="54">
        <f t="shared" ca="1" si="787"/>
        <v>0</v>
      </c>
      <c r="X288" s="54">
        <f t="shared" ca="1" si="787"/>
        <v>0</v>
      </c>
      <c r="Y288" s="54">
        <f t="shared" ca="1" si="787"/>
        <v>0</v>
      </c>
      <c r="Z288" s="54">
        <f t="shared" ca="1" si="787"/>
        <v>0</v>
      </c>
      <c r="AA288" s="54">
        <f t="shared" ca="1" si="787"/>
        <v>0</v>
      </c>
      <c r="AB288" s="54">
        <f t="shared" ca="1" si="787"/>
        <v>0</v>
      </c>
      <c r="AC288" s="54">
        <f t="shared" ca="1" si="787"/>
        <v>0</v>
      </c>
      <c r="AD288" s="54">
        <f t="shared" ca="1" si="787"/>
        <v>0</v>
      </c>
      <c r="AE288" s="54">
        <f t="shared" ca="1" si="787"/>
        <v>0</v>
      </c>
      <c r="AF288" s="54">
        <f t="shared" ca="1" si="787"/>
        <v>0</v>
      </c>
      <c r="AG288" s="54">
        <f t="shared" ca="1" si="787"/>
        <v>0</v>
      </c>
      <c r="AH288" s="54">
        <f t="shared" ca="1" si="787"/>
        <v>0</v>
      </c>
      <c r="AI288" s="54">
        <f t="shared" ca="1" si="787"/>
        <v>0</v>
      </c>
      <c r="AJ288" s="54">
        <f t="shared" ca="1" si="787"/>
        <v>0</v>
      </c>
      <c r="AK288" s="54">
        <f t="shared" ca="1" si="787"/>
        <v>0</v>
      </c>
      <c r="AL288" s="54">
        <f t="shared" ca="1" si="787"/>
        <v>0</v>
      </c>
      <c r="AM288" s="54">
        <f t="shared" ca="1" si="787"/>
        <v>0</v>
      </c>
      <c r="AN288" s="54">
        <f t="shared" ca="1" si="787"/>
        <v>0</v>
      </c>
      <c r="AO288" s="54">
        <f t="shared" ref="AO288:BT288" ca="1" si="788">-SUM(AO285:AO287)*AO237</f>
        <v>0</v>
      </c>
      <c r="AP288" s="54">
        <f t="shared" ca="1" si="788"/>
        <v>0</v>
      </c>
      <c r="AQ288" s="54">
        <f t="shared" ca="1" si="788"/>
        <v>0</v>
      </c>
      <c r="AR288" s="54">
        <f t="shared" ca="1" si="788"/>
        <v>0</v>
      </c>
      <c r="AS288" s="54">
        <f t="shared" ca="1" si="788"/>
        <v>0</v>
      </c>
      <c r="AT288" s="54">
        <f t="shared" ca="1" si="788"/>
        <v>0</v>
      </c>
      <c r="AU288" s="54">
        <f t="shared" ca="1" si="788"/>
        <v>0</v>
      </c>
      <c r="AV288" s="54">
        <f t="shared" ca="1" si="788"/>
        <v>0</v>
      </c>
      <c r="AW288" s="54">
        <f t="shared" ca="1" si="788"/>
        <v>0</v>
      </c>
      <c r="AX288" s="54">
        <f t="shared" ca="1" si="788"/>
        <v>0</v>
      </c>
      <c r="AY288" s="54">
        <f t="shared" ca="1" si="788"/>
        <v>0</v>
      </c>
      <c r="AZ288" s="54">
        <f t="shared" ca="1" si="788"/>
        <v>0</v>
      </c>
      <c r="BA288" s="54">
        <f t="shared" ca="1" si="788"/>
        <v>0</v>
      </c>
      <c r="BB288" s="54">
        <f t="shared" ca="1" si="788"/>
        <v>0</v>
      </c>
      <c r="BC288" s="54">
        <f t="shared" ca="1" si="788"/>
        <v>0</v>
      </c>
      <c r="BD288" s="54">
        <f t="shared" ca="1" si="788"/>
        <v>0</v>
      </c>
      <c r="BE288" s="54">
        <f t="shared" ca="1" si="788"/>
        <v>0</v>
      </c>
      <c r="BF288" s="54">
        <f t="shared" ca="1" si="788"/>
        <v>0</v>
      </c>
      <c r="BG288" s="54">
        <f t="shared" ca="1" si="788"/>
        <v>0</v>
      </c>
      <c r="BH288" s="54">
        <f t="shared" ca="1" si="788"/>
        <v>0</v>
      </c>
      <c r="BI288" s="54">
        <f t="shared" ca="1" si="788"/>
        <v>0</v>
      </c>
      <c r="BJ288" s="54">
        <f t="shared" ca="1" si="788"/>
        <v>-401466.87065486488</v>
      </c>
      <c r="BK288" s="54">
        <f t="shared" ca="1" si="788"/>
        <v>0</v>
      </c>
      <c r="BL288" s="54">
        <f t="shared" ca="1" si="788"/>
        <v>0</v>
      </c>
      <c r="BM288" s="54">
        <f t="shared" ca="1" si="788"/>
        <v>0</v>
      </c>
      <c r="BN288" s="54">
        <f t="shared" ca="1" si="788"/>
        <v>0</v>
      </c>
      <c r="BO288" s="54">
        <f t="shared" ca="1" si="788"/>
        <v>0</v>
      </c>
      <c r="BP288" s="54">
        <f t="shared" ca="1" si="788"/>
        <v>0</v>
      </c>
      <c r="BQ288" s="54">
        <f t="shared" ca="1" si="788"/>
        <v>0</v>
      </c>
      <c r="BR288" s="54">
        <f t="shared" ca="1" si="788"/>
        <v>0</v>
      </c>
      <c r="BS288" s="54">
        <f t="shared" ca="1" si="788"/>
        <v>0</v>
      </c>
      <c r="BT288" s="54">
        <f t="shared" ca="1" si="788"/>
        <v>0</v>
      </c>
      <c r="BU288" s="54">
        <f t="shared" ref="BU288:CZ288" ca="1" si="789">-SUM(BU285:BU287)*BU237</f>
        <v>0</v>
      </c>
      <c r="BV288" s="54">
        <f t="shared" ca="1" si="789"/>
        <v>0</v>
      </c>
      <c r="BW288" s="54">
        <f t="shared" ca="1" si="789"/>
        <v>0</v>
      </c>
      <c r="BX288" s="54">
        <f t="shared" ca="1" si="789"/>
        <v>0</v>
      </c>
      <c r="BY288" s="54">
        <f t="shared" ca="1" si="789"/>
        <v>0</v>
      </c>
      <c r="BZ288" s="54">
        <f t="shared" ca="1" si="789"/>
        <v>0</v>
      </c>
      <c r="CA288" s="54">
        <f t="shared" ca="1" si="789"/>
        <v>0</v>
      </c>
      <c r="CB288" s="54">
        <f t="shared" ca="1" si="789"/>
        <v>0</v>
      </c>
      <c r="CC288" s="54">
        <f t="shared" ca="1" si="789"/>
        <v>0</v>
      </c>
      <c r="CD288" s="54">
        <f t="shared" ca="1" si="789"/>
        <v>0</v>
      </c>
      <c r="CE288" s="54">
        <f t="shared" ca="1" si="789"/>
        <v>0</v>
      </c>
      <c r="CF288" s="54">
        <f t="shared" ca="1" si="789"/>
        <v>0</v>
      </c>
      <c r="CG288" s="54">
        <f t="shared" ca="1" si="789"/>
        <v>0</v>
      </c>
      <c r="CH288" s="54">
        <f t="shared" ca="1" si="789"/>
        <v>0</v>
      </c>
      <c r="CI288" s="54">
        <f t="shared" ca="1" si="789"/>
        <v>0</v>
      </c>
      <c r="CJ288" s="54">
        <f t="shared" ca="1" si="789"/>
        <v>0</v>
      </c>
      <c r="CK288" s="54">
        <f t="shared" ca="1" si="789"/>
        <v>0</v>
      </c>
      <c r="CL288" s="54">
        <f t="shared" ca="1" si="789"/>
        <v>0</v>
      </c>
      <c r="CM288" s="54">
        <f t="shared" ca="1" si="789"/>
        <v>0</v>
      </c>
      <c r="CN288" s="54">
        <f t="shared" ca="1" si="789"/>
        <v>0</v>
      </c>
      <c r="CO288" s="54">
        <f t="shared" ca="1" si="789"/>
        <v>0</v>
      </c>
      <c r="CP288" s="54">
        <f t="shared" ca="1" si="789"/>
        <v>0</v>
      </c>
      <c r="CQ288" s="54">
        <f t="shared" ca="1" si="789"/>
        <v>0</v>
      </c>
      <c r="CR288" s="54">
        <f t="shared" ca="1" si="789"/>
        <v>0</v>
      </c>
      <c r="CS288" s="54">
        <f t="shared" ca="1" si="789"/>
        <v>0</v>
      </c>
      <c r="CT288" s="54">
        <f t="shared" ca="1" si="789"/>
        <v>0</v>
      </c>
      <c r="CU288" s="54">
        <f t="shared" ca="1" si="789"/>
        <v>0</v>
      </c>
      <c r="CV288" s="54">
        <f t="shared" ca="1" si="789"/>
        <v>0</v>
      </c>
      <c r="CW288" s="54">
        <f t="shared" ca="1" si="789"/>
        <v>0</v>
      </c>
      <c r="CX288" s="54">
        <f t="shared" ca="1" si="789"/>
        <v>0</v>
      </c>
      <c r="CY288" s="54">
        <f t="shared" ca="1" si="789"/>
        <v>0</v>
      </c>
      <c r="CZ288" s="54">
        <f t="shared" ca="1" si="789"/>
        <v>0</v>
      </c>
      <c r="DA288" s="54">
        <f t="shared" ref="DA288:DT288" ca="1" si="790">-SUM(DA285:DA287)*DA237</f>
        <v>0</v>
      </c>
      <c r="DB288" s="54">
        <f t="shared" ca="1" si="790"/>
        <v>0</v>
      </c>
      <c r="DC288" s="54">
        <f t="shared" ca="1" si="790"/>
        <v>0</v>
      </c>
      <c r="DD288" s="54">
        <f t="shared" ca="1" si="790"/>
        <v>0</v>
      </c>
      <c r="DE288" s="54">
        <f t="shared" ca="1" si="790"/>
        <v>0</v>
      </c>
      <c r="DF288" s="54">
        <f t="shared" ca="1" si="790"/>
        <v>0</v>
      </c>
      <c r="DG288" s="54">
        <f t="shared" ca="1" si="790"/>
        <v>0</v>
      </c>
      <c r="DH288" s="54">
        <f t="shared" ca="1" si="790"/>
        <v>0</v>
      </c>
      <c r="DI288" s="54">
        <f t="shared" ca="1" si="790"/>
        <v>0</v>
      </c>
      <c r="DJ288" s="54">
        <f t="shared" ca="1" si="790"/>
        <v>0</v>
      </c>
      <c r="DK288" s="54">
        <f t="shared" ca="1" si="790"/>
        <v>0</v>
      </c>
      <c r="DL288" s="54">
        <f t="shared" ca="1" si="790"/>
        <v>0</v>
      </c>
      <c r="DM288" s="54">
        <f t="shared" ca="1" si="790"/>
        <v>0</v>
      </c>
      <c r="DN288" s="54">
        <f t="shared" ca="1" si="790"/>
        <v>0</v>
      </c>
      <c r="DO288" s="54">
        <f t="shared" ca="1" si="790"/>
        <v>0</v>
      </c>
      <c r="DP288" s="54">
        <f t="shared" ca="1" si="790"/>
        <v>0</v>
      </c>
      <c r="DQ288" s="54">
        <f t="shared" ca="1" si="790"/>
        <v>0</v>
      </c>
      <c r="DR288" s="54">
        <f t="shared" ca="1" si="790"/>
        <v>0</v>
      </c>
      <c r="DS288" s="54">
        <f t="shared" ca="1" si="790"/>
        <v>0</v>
      </c>
      <c r="DT288" s="54">
        <f t="shared" ca="1" si="790"/>
        <v>0</v>
      </c>
    </row>
    <row r="289" spans="2:124" ht="15.75" customHeight="1" x14ac:dyDescent="0.45">
      <c r="C289" s="73" t="s">
        <v>602</v>
      </c>
      <c r="D289" s="26"/>
      <c r="E289" s="73"/>
      <c r="F289" s="73"/>
      <c r="G289" s="73"/>
      <c r="H289" s="101"/>
      <c r="I289" s="74">
        <f t="shared" ref="I289:AN289" ca="1" si="791">SUM(I285:I288)</f>
        <v>0</v>
      </c>
      <c r="J289" s="74">
        <f t="shared" ca="1" si="791"/>
        <v>0</v>
      </c>
      <c r="K289" s="74">
        <f t="shared" ca="1" si="791"/>
        <v>0</v>
      </c>
      <c r="L289" s="74">
        <f t="shared" ca="1" si="791"/>
        <v>0</v>
      </c>
      <c r="M289" s="74">
        <f t="shared" ca="1" si="791"/>
        <v>0</v>
      </c>
      <c r="N289" s="74">
        <f t="shared" ca="1" si="791"/>
        <v>0</v>
      </c>
      <c r="O289" s="74">
        <f t="shared" ca="1" si="791"/>
        <v>0</v>
      </c>
      <c r="P289" s="74">
        <f t="shared" ca="1" si="791"/>
        <v>0</v>
      </c>
      <c r="Q289" s="74">
        <f t="shared" ca="1" si="791"/>
        <v>0</v>
      </c>
      <c r="R289" s="74">
        <f t="shared" ca="1" si="791"/>
        <v>0</v>
      </c>
      <c r="S289" s="74">
        <f t="shared" ca="1" si="791"/>
        <v>0</v>
      </c>
      <c r="T289" s="74">
        <f t="shared" ca="1" si="791"/>
        <v>0</v>
      </c>
      <c r="U289" s="74">
        <f t="shared" ca="1" si="791"/>
        <v>0</v>
      </c>
      <c r="V289" s="74">
        <f t="shared" ca="1" si="791"/>
        <v>0</v>
      </c>
      <c r="W289" s="74">
        <f t="shared" ca="1" si="791"/>
        <v>0</v>
      </c>
      <c r="X289" s="74">
        <f t="shared" ca="1" si="791"/>
        <v>0</v>
      </c>
      <c r="Y289" s="74">
        <f t="shared" ca="1" si="791"/>
        <v>0</v>
      </c>
      <c r="Z289" s="74">
        <f t="shared" ca="1" si="791"/>
        <v>0</v>
      </c>
      <c r="AA289" s="74">
        <f t="shared" ca="1" si="791"/>
        <v>0</v>
      </c>
      <c r="AB289" s="74">
        <f t="shared" ca="1" si="791"/>
        <v>0</v>
      </c>
      <c r="AC289" s="74">
        <f t="shared" ca="1" si="791"/>
        <v>0</v>
      </c>
      <c r="AD289" s="74">
        <f t="shared" ca="1" si="791"/>
        <v>0</v>
      </c>
      <c r="AE289" s="74">
        <f t="shared" ca="1" si="791"/>
        <v>0</v>
      </c>
      <c r="AF289" s="74">
        <f t="shared" ca="1" si="791"/>
        <v>0</v>
      </c>
      <c r="AG289" s="74">
        <f t="shared" ca="1" si="791"/>
        <v>0</v>
      </c>
      <c r="AH289" s="74">
        <f t="shared" ca="1" si="791"/>
        <v>0</v>
      </c>
      <c r="AI289" s="74">
        <f t="shared" ca="1" si="791"/>
        <v>0</v>
      </c>
      <c r="AJ289" s="74">
        <f t="shared" ca="1" si="791"/>
        <v>0</v>
      </c>
      <c r="AK289" s="74">
        <f t="shared" ca="1" si="791"/>
        <v>0</v>
      </c>
      <c r="AL289" s="74">
        <f t="shared" ca="1" si="791"/>
        <v>0</v>
      </c>
      <c r="AM289" s="74">
        <f t="shared" ca="1" si="791"/>
        <v>0</v>
      </c>
      <c r="AN289" s="74">
        <f t="shared" ca="1" si="791"/>
        <v>0</v>
      </c>
      <c r="AO289" s="74">
        <f t="shared" ref="AO289:BT289" ca="1" si="792">SUM(AO285:AO288)</f>
        <v>0</v>
      </c>
      <c r="AP289" s="74">
        <f t="shared" ca="1" si="792"/>
        <v>0</v>
      </c>
      <c r="AQ289" s="74">
        <f t="shared" ca="1" si="792"/>
        <v>0</v>
      </c>
      <c r="AR289" s="74">
        <f t="shared" ca="1" si="792"/>
        <v>0</v>
      </c>
      <c r="AS289" s="74">
        <f t="shared" ca="1" si="792"/>
        <v>69866.677945412914</v>
      </c>
      <c r="AT289" s="74">
        <f t="shared" ca="1" si="792"/>
        <v>86830.852070362569</v>
      </c>
      <c r="AU289" s="74">
        <f t="shared" ca="1" si="792"/>
        <v>104042.80462883969</v>
      </c>
      <c r="AV289" s="74">
        <f t="shared" ca="1" si="792"/>
        <v>121503.40284536162</v>
      </c>
      <c r="AW289" s="74">
        <f t="shared" ca="1" si="792"/>
        <v>139213.51697973153</v>
      </c>
      <c r="AX289" s="74">
        <f t="shared" ca="1" si="792"/>
        <v>157174.02033766187</v>
      </c>
      <c r="AY289" s="74">
        <f t="shared" ca="1" si="792"/>
        <v>175613.70076065604</v>
      </c>
      <c r="AZ289" s="74">
        <f t="shared" ca="1" si="792"/>
        <v>194309.17484617376</v>
      </c>
      <c r="BA289" s="74">
        <f t="shared" ca="1" si="792"/>
        <v>213261.33787203385</v>
      </c>
      <c r="BB289" s="74">
        <f t="shared" ca="1" si="792"/>
        <v>232471.08824952753</v>
      </c>
      <c r="BC289" s="74">
        <f t="shared" ca="1" si="792"/>
        <v>251939.32753438549</v>
      </c>
      <c r="BD289" s="74">
        <f t="shared" ca="1" si="792"/>
        <v>271666.96043778351</v>
      </c>
      <c r="BE289" s="74">
        <f t="shared" ca="1" si="792"/>
        <v>290546.41627935739</v>
      </c>
      <c r="BF289" s="74">
        <f t="shared" ca="1" si="792"/>
        <v>309669.33897951251</v>
      </c>
      <c r="BG289" s="74">
        <f t="shared" ca="1" si="792"/>
        <v>329036.5806722538</v>
      </c>
      <c r="BH289" s="74">
        <f t="shared" ca="1" si="792"/>
        <v>348648.9964740554</v>
      </c>
      <c r="BI289" s="74">
        <f t="shared" ca="1" si="792"/>
        <v>368507.44449429895</v>
      </c>
      <c r="BJ289" s="74">
        <f t="shared" ca="1" si="792"/>
        <v>0</v>
      </c>
      <c r="BK289" s="74">
        <f t="shared" ca="1" si="792"/>
        <v>0</v>
      </c>
      <c r="BL289" s="74">
        <f t="shared" ca="1" si="792"/>
        <v>0</v>
      </c>
      <c r="BM289" s="74">
        <f t="shared" ca="1" si="792"/>
        <v>0</v>
      </c>
      <c r="BN289" s="74">
        <f t="shared" ca="1" si="792"/>
        <v>0</v>
      </c>
      <c r="BO289" s="74">
        <f t="shared" ca="1" si="792"/>
        <v>0</v>
      </c>
      <c r="BP289" s="74">
        <f t="shared" ca="1" si="792"/>
        <v>0</v>
      </c>
      <c r="BQ289" s="74">
        <f t="shared" ca="1" si="792"/>
        <v>0</v>
      </c>
      <c r="BR289" s="74">
        <f t="shared" ca="1" si="792"/>
        <v>0</v>
      </c>
      <c r="BS289" s="74">
        <f t="shared" ca="1" si="792"/>
        <v>0</v>
      </c>
      <c r="BT289" s="74">
        <f t="shared" ca="1" si="792"/>
        <v>0</v>
      </c>
      <c r="BU289" s="74">
        <f t="shared" ref="BU289:CZ289" ca="1" si="793">SUM(BU285:BU288)</f>
        <v>0</v>
      </c>
      <c r="BV289" s="74">
        <f t="shared" ca="1" si="793"/>
        <v>0</v>
      </c>
      <c r="BW289" s="74">
        <f t="shared" ca="1" si="793"/>
        <v>0</v>
      </c>
      <c r="BX289" s="74">
        <f t="shared" ca="1" si="793"/>
        <v>0</v>
      </c>
      <c r="BY289" s="74">
        <f t="shared" ca="1" si="793"/>
        <v>0</v>
      </c>
      <c r="BZ289" s="74">
        <f t="shared" ca="1" si="793"/>
        <v>0</v>
      </c>
      <c r="CA289" s="74">
        <f t="shared" ca="1" si="793"/>
        <v>0</v>
      </c>
      <c r="CB289" s="74">
        <f t="shared" ca="1" si="793"/>
        <v>0</v>
      </c>
      <c r="CC289" s="74">
        <f t="shared" ca="1" si="793"/>
        <v>0</v>
      </c>
      <c r="CD289" s="74">
        <f t="shared" ca="1" si="793"/>
        <v>0</v>
      </c>
      <c r="CE289" s="74">
        <f t="shared" ca="1" si="793"/>
        <v>0</v>
      </c>
      <c r="CF289" s="74">
        <f t="shared" ca="1" si="793"/>
        <v>0</v>
      </c>
      <c r="CG289" s="74">
        <f t="shared" ca="1" si="793"/>
        <v>0</v>
      </c>
      <c r="CH289" s="74">
        <f t="shared" ca="1" si="793"/>
        <v>0</v>
      </c>
      <c r="CI289" s="74">
        <f t="shared" ca="1" si="793"/>
        <v>0</v>
      </c>
      <c r="CJ289" s="74">
        <f t="shared" ca="1" si="793"/>
        <v>0</v>
      </c>
      <c r="CK289" s="74">
        <f t="shared" ca="1" si="793"/>
        <v>0</v>
      </c>
      <c r="CL289" s="74">
        <f t="shared" ca="1" si="793"/>
        <v>0</v>
      </c>
      <c r="CM289" s="74">
        <f t="shared" ca="1" si="793"/>
        <v>0</v>
      </c>
      <c r="CN289" s="74">
        <f t="shared" ca="1" si="793"/>
        <v>0</v>
      </c>
      <c r="CO289" s="74">
        <f t="shared" ca="1" si="793"/>
        <v>0</v>
      </c>
      <c r="CP289" s="74">
        <f t="shared" ca="1" si="793"/>
        <v>0</v>
      </c>
      <c r="CQ289" s="74">
        <f t="shared" ca="1" si="793"/>
        <v>0</v>
      </c>
      <c r="CR289" s="74">
        <f t="shared" ca="1" si="793"/>
        <v>0</v>
      </c>
      <c r="CS289" s="74">
        <f t="shared" ca="1" si="793"/>
        <v>0</v>
      </c>
      <c r="CT289" s="74">
        <f t="shared" ca="1" si="793"/>
        <v>0</v>
      </c>
      <c r="CU289" s="74">
        <f t="shared" ca="1" si="793"/>
        <v>0</v>
      </c>
      <c r="CV289" s="74">
        <f t="shared" ca="1" si="793"/>
        <v>0</v>
      </c>
      <c r="CW289" s="74">
        <f t="shared" ca="1" si="793"/>
        <v>0</v>
      </c>
      <c r="CX289" s="74">
        <f t="shared" ca="1" si="793"/>
        <v>0</v>
      </c>
      <c r="CY289" s="74">
        <f t="shared" ca="1" si="793"/>
        <v>0</v>
      </c>
      <c r="CZ289" s="74">
        <f t="shared" ca="1" si="793"/>
        <v>0</v>
      </c>
      <c r="DA289" s="74">
        <f t="shared" ref="DA289:DT289" ca="1" si="794">SUM(DA285:DA288)</f>
        <v>0</v>
      </c>
      <c r="DB289" s="74">
        <f t="shared" ca="1" si="794"/>
        <v>0</v>
      </c>
      <c r="DC289" s="74">
        <f t="shared" ca="1" si="794"/>
        <v>0</v>
      </c>
      <c r="DD289" s="74">
        <f t="shared" ca="1" si="794"/>
        <v>0</v>
      </c>
      <c r="DE289" s="74">
        <f t="shared" ca="1" si="794"/>
        <v>0</v>
      </c>
      <c r="DF289" s="74">
        <f t="shared" ca="1" si="794"/>
        <v>0</v>
      </c>
      <c r="DG289" s="74">
        <f t="shared" ca="1" si="794"/>
        <v>0</v>
      </c>
      <c r="DH289" s="74">
        <f t="shared" ca="1" si="794"/>
        <v>0</v>
      </c>
      <c r="DI289" s="74">
        <f t="shared" ca="1" si="794"/>
        <v>0</v>
      </c>
      <c r="DJ289" s="74">
        <f t="shared" ca="1" si="794"/>
        <v>0</v>
      </c>
      <c r="DK289" s="74">
        <f t="shared" ca="1" si="794"/>
        <v>0</v>
      </c>
      <c r="DL289" s="74">
        <f t="shared" ca="1" si="794"/>
        <v>0</v>
      </c>
      <c r="DM289" s="74">
        <f t="shared" ca="1" si="794"/>
        <v>0</v>
      </c>
      <c r="DN289" s="74">
        <f t="shared" ca="1" si="794"/>
        <v>0</v>
      </c>
      <c r="DO289" s="74">
        <f t="shared" ca="1" si="794"/>
        <v>0</v>
      </c>
      <c r="DP289" s="74">
        <f t="shared" ca="1" si="794"/>
        <v>0</v>
      </c>
      <c r="DQ289" s="74">
        <f t="shared" ca="1" si="794"/>
        <v>0</v>
      </c>
      <c r="DR289" s="74">
        <f t="shared" ca="1" si="794"/>
        <v>0</v>
      </c>
      <c r="DS289" s="74">
        <f t="shared" ca="1" si="794"/>
        <v>0</v>
      </c>
      <c r="DT289" s="74">
        <f t="shared" ca="1" si="794"/>
        <v>0</v>
      </c>
    </row>
    <row r="291" spans="2:124" x14ac:dyDescent="0.45">
      <c r="B291" s="35" t="s">
        <v>603</v>
      </c>
    </row>
    <row r="292" spans="2:124" x14ac:dyDescent="0.45">
      <c r="C292" t="s">
        <v>604</v>
      </c>
      <c r="D292" s="3" t="s">
        <v>227</v>
      </c>
      <c r="E292" s="66">
        <f>'Constant Inputs'!E140</f>
        <v>0.06</v>
      </c>
      <c r="H292" s="54">
        <f ca="1">SUM(I292:DT292)</f>
        <v>18321.508207037044</v>
      </c>
      <c r="I292" s="54">
        <f t="shared" ref="I292:AN292" si="795">I272*($E$292/(months_per_year/I6))*I11</f>
        <v>0</v>
      </c>
      <c r="J292" s="54">
        <f t="shared" ca="1" si="795"/>
        <v>0</v>
      </c>
      <c r="K292" s="54">
        <f t="shared" ca="1" si="795"/>
        <v>0</v>
      </c>
      <c r="L292" s="54">
        <f t="shared" ca="1" si="795"/>
        <v>0</v>
      </c>
      <c r="M292" s="54">
        <f t="shared" ca="1" si="795"/>
        <v>0</v>
      </c>
      <c r="N292" s="54">
        <f t="shared" ca="1" si="795"/>
        <v>0</v>
      </c>
      <c r="O292" s="54">
        <f t="shared" ca="1" si="795"/>
        <v>0</v>
      </c>
      <c r="P292" s="54">
        <f t="shared" ca="1" si="795"/>
        <v>0</v>
      </c>
      <c r="Q292" s="54">
        <f t="shared" ca="1" si="795"/>
        <v>0</v>
      </c>
      <c r="R292" s="54">
        <f t="shared" ca="1" si="795"/>
        <v>0</v>
      </c>
      <c r="S292" s="54">
        <f t="shared" ca="1" si="795"/>
        <v>0</v>
      </c>
      <c r="T292" s="54">
        <f t="shared" ca="1" si="795"/>
        <v>0</v>
      </c>
      <c r="U292" s="54">
        <f t="shared" ca="1" si="795"/>
        <v>0</v>
      </c>
      <c r="V292" s="54">
        <f t="shared" ca="1" si="795"/>
        <v>0</v>
      </c>
      <c r="W292" s="54">
        <f t="shared" ca="1" si="795"/>
        <v>0</v>
      </c>
      <c r="X292" s="54">
        <f t="shared" ca="1" si="795"/>
        <v>0</v>
      </c>
      <c r="Y292" s="54">
        <f t="shared" ca="1" si="795"/>
        <v>0</v>
      </c>
      <c r="Z292" s="54">
        <f t="shared" ca="1" si="795"/>
        <v>0</v>
      </c>
      <c r="AA292" s="54">
        <f t="shared" ca="1" si="795"/>
        <v>0</v>
      </c>
      <c r="AB292" s="54">
        <f t="shared" ca="1" si="795"/>
        <v>0</v>
      </c>
      <c r="AC292" s="54">
        <f t="shared" ca="1" si="795"/>
        <v>0</v>
      </c>
      <c r="AD292" s="54">
        <f t="shared" ca="1" si="795"/>
        <v>0</v>
      </c>
      <c r="AE292" s="54">
        <f t="shared" ca="1" si="795"/>
        <v>0</v>
      </c>
      <c r="AF292" s="54">
        <f t="shared" ca="1" si="795"/>
        <v>0</v>
      </c>
      <c r="AG292" s="54">
        <f t="shared" ca="1" si="795"/>
        <v>0</v>
      </c>
      <c r="AH292" s="54">
        <f t="shared" ca="1" si="795"/>
        <v>0</v>
      </c>
      <c r="AI292" s="54">
        <f t="shared" ca="1" si="795"/>
        <v>0</v>
      </c>
      <c r="AJ292" s="54">
        <f t="shared" ca="1" si="795"/>
        <v>0</v>
      </c>
      <c r="AK292" s="54">
        <f t="shared" ca="1" si="795"/>
        <v>0</v>
      </c>
      <c r="AL292" s="54">
        <f t="shared" ca="1" si="795"/>
        <v>0</v>
      </c>
      <c r="AM292" s="54">
        <f t="shared" ca="1" si="795"/>
        <v>0</v>
      </c>
      <c r="AN292" s="54">
        <f t="shared" ca="1" si="795"/>
        <v>0</v>
      </c>
      <c r="AO292" s="54">
        <f t="shared" ref="AO292:BT292" ca="1" si="796">AO272*($E$292/(months_per_year/AO6))*AO11</f>
        <v>0</v>
      </c>
      <c r="AP292" s="54">
        <f t="shared" ca="1" si="796"/>
        <v>0</v>
      </c>
      <c r="AQ292" s="54">
        <f t="shared" ca="1" si="796"/>
        <v>0</v>
      </c>
      <c r="AR292" s="54">
        <f t="shared" ca="1" si="796"/>
        <v>0</v>
      </c>
      <c r="AS292" s="54">
        <f t="shared" ca="1" si="796"/>
        <v>0</v>
      </c>
      <c r="AT292" s="54">
        <f t="shared" ca="1" si="796"/>
        <v>349.33338972706457</v>
      </c>
      <c r="AU292" s="54">
        <f t="shared" ca="1" si="796"/>
        <v>434.15426035181287</v>
      </c>
      <c r="AV292" s="54">
        <f t="shared" ca="1" si="796"/>
        <v>520.21402314419845</v>
      </c>
      <c r="AW292" s="54">
        <f t="shared" ca="1" si="796"/>
        <v>607.5170142268081</v>
      </c>
      <c r="AX292" s="54">
        <f t="shared" ca="1" si="796"/>
        <v>696.06758489865763</v>
      </c>
      <c r="AY292" s="54">
        <f t="shared" ca="1" si="796"/>
        <v>785.87010168830943</v>
      </c>
      <c r="AZ292" s="54">
        <f t="shared" ca="1" si="796"/>
        <v>878.06850380328024</v>
      </c>
      <c r="BA292" s="54">
        <f t="shared" ca="1" si="796"/>
        <v>971.54587423086878</v>
      </c>
      <c r="BB292" s="54">
        <f t="shared" ca="1" si="796"/>
        <v>1066.3066893601692</v>
      </c>
      <c r="BC292" s="54">
        <f t="shared" ca="1" si="796"/>
        <v>1162.3554412476376</v>
      </c>
      <c r="BD292" s="54">
        <f t="shared" ca="1" si="796"/>
        <v>1259.6966376719274</v>
      </c>
      <c r="BE292" s="54">
        <f t="shared" ca="1" si="796"/>
        <v>1358.3348021889176</v>
      </c>
      <c r="BF292" s="54">
        <f t="shared" ca="1" si="796"/>
        <v>1452.732081396787</v>
      </c>
      <c r="BG292" s="54">
        <f t="shared" ca="1" si="796"/>
        <v>1548.3466948975627</v>
      </c>
      <c r="BH292" s="54">
        <f t="shared" ca="1" si="796"/>
        <v>1645.1829033612689</v>
      </c>
      <c r="BI292" s="54">
        <f t="shared" ca="1" si="796"/>
        <v>1743.2449823702771</v>
      </c>
      <c r="BJ292" s="54">
        <f t="shared" ca="1" si="796"/>
        <v>1842.5372224714947</v>
      </c>
      <c r="BK292" s="54">
        <f t="shared" ca="1" si="796"/>
        <v>0</v>
      </c>
      <c r="BL292" s="54">
        <f t="shared" ca="1" si="796"/>
        <v>0</v>
      </c>
      <c r="BM292" s="54">
        <f t="shared" ca="1" si="796"/>
        <v>0</v>
      </c>
      <c r="BN292" s="54">
        <f t="shared" ca="1" si="796"/>
        <v>0</v>
      </c>
      <c r="BO292" s="54">
        <f t="shared" ca="1" si="796"/>
        <v>0</v>
      </c>
      <c r="BP292" s="54">
        <f t="shared" ca="1" si="796"/>
        <v>0</v>
      </c>
      <c r="BQ292" s="54">
        <f t="shared" ca="1" si="796"/>
        <v>0</v>
      </c>
      <c r="BR292" s="54">
        <f t="shared" ca="1" si="796"/>
        <v>0</v>
      </c>
      <c r="BS292" s="54">
        <f t="shared" ca="1" si="796"/>
        <v>0</v>
      </c>
      <c r="BT292" s="54">
        <f t="shared" ca="1" si="796"/>
        <v>0</v>
      </c>
      <c r="BU292" s="54">
        <f t="shared" ref="BU292:CZ292" ca="1" si="797">BU272*($E$292/(months_per_year/BU6))*BU11</f>
        <v>0</v>
      </c>
      <c r="BV292" s="54">
        <f t="shared" ca="1" si="797"/>
        <v>0</v>
      </c>
      <c r="BW292" s="54">
        <f t="shared" ca="1" si="797"/>
        <v>0</v>
      </c>
      <c r="BX292" s="54">
        <f t="shared" ca="1" si="797"/>
        <v>0</v>
      </c>
      <c r="BY292" s="54">
        <f t="shared" ca="1" si="797"/>
        <v>0</v>
      </c>
      <c r="BZ292" s="54">
        <f t="shared" ca="1" si="797"/>
        <v>0</v>
      </c>
      <c r="CA292" s="54">
        <f t="shared" ca="1" si="797"/>
        <v>0</v>
      </c>
      <c r="CB292" s="54">
        <f t="shared" ca="1" si="797"/>
        <v>0</v>
      </c>
      <c r="CC292" s="54">
        <f t="shared" ca="1" si="797"/>
        <v>0</v>
      </c>
      <c r="CD292" s="54">
        <f t="shared" ca="1" si="797"/>
        <v>0</v>
      </c>
      <c r="CE292" s="54">
        <f t="shared" ca="1" si="797"/>
        <v>0</v>
      </c>
      <c r="CF292" s="54">
        <f t="shared" ca="1" si="797"/>
        <v>0</v>
      </c>
      <c r="CG292" s="54">
        <f t="shared" ca="1" si="797"/>
        <v>0</v>
      </c>
      <c r="CH292" s="54">
        <f t="shared" ca="1" si="797"/>
        <v>0</v>
      </c>
      <c r="CI292" s="54">
        <f t="shared" ca="1" si="797"/>
        <v>0</v>
      </c>
      <c r="CJ292" s="54">
        <f t="shared" ca="1" si="797"/>
        <v>0</v>
      </c>
      <c r="CK292" s="54">
        <f t="shared" ca="1" si="797"/>
        <v>0</v>
      </c>
      <c r="CL292" s="54">
        <f t="shared" ca="1" si="797"/>
        <v>0</v>
      </c>
      <c r="CM292" s="54">
        <f t="shared" ca="1" si="797"/>
        <v>0</v>
      </c>
      <c r="CN292" s="54">
        <f t="shared" ca="1" si="797"/>
        <v>0</v>
      </c>
      <c r="CO292" s="54">
        <f t="shared" ca="1" si="797"/>
        <v>0</v>
      </c>
      <c r="CP292" s="54">
        <f t="shared" ca="1" si="797"/>
        <v>0</v>
      </c>
      <c r="CQ292" s="54">
        <f t="shared" ca="1" si="797"/>
        <v>0</v>
      </c>
      <c r="CR292" s="54">
        <f t="shared" ca="1" si="797"/>
        <v>0</v>
      </c>
      <c r="CS292" s="54">
        <f t="shared" ca="1" si="797"/>
        <v>0</v>
      </c>
      <c r="CT292" s="54">
        <f t="shared" ca="1" si="797"/>
        <v>0</v>
      </c>
      <c r="CU292" s="54">
        <f t="shared" ca="1" si="797"/>
        <v>0</v>
      </c>
      <c r="CV292" s="54">
        <f t="shared" ca="1" si="797"/>
        <v>0</v>
      </c>
      <c r="CW292" s="54">
        <f t="shared" ca="1" si="797"/>
        <v>0</v>
      </c>
      <c r="CX292" s="54">
        <f t="shared" ca="1" si="797"/>
        <v>0</v>
      </c>
      <c r="CY292" s="54">
        <f t="shared" ca="1" si="797"/>
        <v>0</v>
      </c>
      <c r="CZ292" s="54">
        <f t="shared" ca="1" si="797"/>
        <v>0</v>
      </c>
      <c r="DA292" s="54">
        <f t="shared" ref="DA292:DT292" ca="1" si="798">DA272*($E$292/(months_per_year/DA6))*DA11</f>
        <v>0</v>
      </c>
      <c r="DB292" s="54">
        <f t="shared" ca="1" si="798"/>
        <v>0</v>
      </c>
      <c r="DC292" s="54">
        <f t="shared" ca="1" si="798"/>
        <v>0</v>
      </c>
      <c r="DD292" s="54">
        <f t="shared" ca="1" si="798"/>
        <v>0</v>
      </c>
      <c r="DE292" s="54">
        <f t="shared" ca="1" si="798"/>
        <v>0</v>
      </c>
      <c r="DF292" s="54">
        <f t="shared" ca="1" si="798"/>
        <v>0</v>
      </c>
      <c r="DG292" s="54">
        <f t="shared" ca="1" si="798"/>
        <v>0</v>
      </c>
      <c r="DH292" s="54">
        <f t="shared" ca="1" si="798"/>
        <v>0</v>
      </c>
      <c r="DI292" s="54">
        <f t="shared" ca="1" si="798"/>
        <v>0</v>
      </c>
      <c r="DJ292" s="54">
        <f t="shared" ca="1" si="798"/>
        <v>0</v>
      </c>
      <c r="DK292" s="54">
        <f t="shared" ca="1" si="798"/>
        <v>0</v>
      </c>
      <c r="DL292" s="54">
        <f t="shared" ca="1" si="798"/>
        <v>0</v>
      </c>
      <c r="DM292" s="54">
        <f t="shared" ca="1" si="798"/>
        <v>0</v>
      </c>
      <c r="DN292" s="54">
        <f t="shared" ca="1" si="798"/>
        <v>0</v>
      </c>
      <c r="DO292" s="54">
        <f t="shared" ca="1" si="798"/>
        <v>0</v>
      </c>
      <c r="DP292" s="54">
        <f t="shared" ca="1" si="798"/>
        <v>0</v>
      </c>
      <c r="DQ292" s="54">
        <f t="shared" ca="1" si="798"/>
        <v>0</v>
      </c>
      <c r="DR292" s="54">
        <f t="shared" ca="1" si="798"/>
        <v>0</v>
      </c>
      <c r="DS292" s="54">
        <f t="shared" ca="1" si="798"/>
        <v>0</v>
      </c>
      <c r="DT292" s="54">
        <f t="shared" ca="1" si="798"/>
        <v>0</v>
      </c>
    </row>
    <row r="293" spans="2:124" x14ac:dyDescent="0.45">
      <c r="C293" t="s">
        <v>605</v>
      </c>
      <c r="D293" s="3" t="s">
        <v>227</v>
      </c>
      <c r="E293" s="66">
        <f>'Constant Inputs'!E140</f>
        <v>0.06</v>
      </c>
      <c r="H293" s="54">
        <f ca="1">SUM(I293:DT293)</f>
        <v>18321.508207037044</v>
      </c>
      <c r="I293" s="54">
        <f t="shared" ref="I293:AN293" si="799">I285*($E$293/(months_per_year/I6))*I11</f>
        <v>0</v>
      </c>
      <c r="J293" s="54">
        <f t="shared" ca="1" si="799"/>
        <v>0</v>
      </c>
      <c r="K293" s="54">
        <f t="shared" ca="1" si="799"/>
        <v>0</v>
      </c>
      <c r="L293" s="54">
        <f t="shared" ca="1" si="799"/>
        <v>0</v>
      </c>
      <c r="M293" s="54">
        <f t="shared" ca="1" si="799"/>
        <v>0</v>
      </c>
      <c r="N293" s="54">
        <f t="shared" ca="1" si="799"/>
        <v>0</v>
      </c>
      <c r="O293" s="54">
        <f t="shared" ca="1" si="799"/>
        <v>0</v>
      </c>
      <c r="P293" s="54">
        <f t="shared" ca="1" si="799"/>
        <v>0</v>
      </c>
      <c r="Q293" s="54">
        <f t="shared" ca="1" si="799"/>
        <v>0</v>
      </c>
      <c r="R293" s="54">
        <f t="shared" ca="1" si="799"/>
        <v>0</v>
      </c>
      <c r="S293" s="54">
        <f t="shared" ca="1" si="799"/>
        <v>0</v>
      </c>
      <c r="T293" s="54">
        <f t="shared" ca="1" si="799"/>
        <v>0</v>
      </c>
      <c r="U293" s="54">
        <f t="shared" ca="1" si="799"/>
        <v>0</v>
      </c>
      <c r="V293" s="54">
        <f t="shared" ca="1" si="799"/>
        <v>0</v>
      </c>
      <c r="W293" s="54">
        <f t="shared" ca="1" si="799"/>
        <v>0</v>
      </c>
      <c r="X293" s="54">
        <f t="shared" ca="1" si="799"/>
        <v>0</v>
      </c>
      <c r="Y293" s="54">
        <f t="shared" ca="1" si="799"/>
        <v>0</v>
      </c>
      <c r="Z293" s="54">
        <f t="shared" ca="1" si="799"/>
        <v>0</v>
      </c>
      <c r="AA293" s="54">
        <f t="shared" ca="1" si="799"/>
        <v>0</v>
      </c>
      <c r="AB293" s="54">
        <f t="shared" ca="1" si="799"/>
        <v>0</v>
      </c>
      <c r="AC293" s="54">
        <f t="shared" ca="1" si="799"/>
        <v>0</v>
      </c>
      <c r="AD293" s="54">
        <f t="shared" ca="1" si="799"/>
        <v>0</v>
      </c>
      <c r="AE293" s="54">
        <f t="shared" ca="1" si="799"/>
        <v>0</v>
      </c>
      <c r="AF293" s="54">
        <f t="shared" ca="1" si="799"/>
        <v>0</v>
      </c>
      <c r="AG293" s="54">
        <f t="shared" ca="1" si="799"/>
        <v>0</v>
      </c>
      <c r="AH293" s="54">
        <f t="shared" ca="1" si="799"/>
        <v>0</v>
      </c>
      <c r="AI293" s="54">
        <f t="shared" ca="1" si="799"/>
        <v>0</v>
      </c>
      <c r="AJ293" s="54">
        <f t="shared" ca="1" si="799"/>
        <v>0</v>
      </c>
      <c r="AK293" s="54">
        <f t="shared" ca="1" si="799"/>
        <v>0</v>
      </c>
      <c r="AL293" s="54">
        <f t="shared" ca="1" si="799"/>
        <v>0</v>
      </c>
      <c r="AM293" s="54">
        <f t="shared" ca="1" si="799"/>
        <v>0</v>
      </c>
      <c r="AN293" s="54">
        <f t="shared" ca="1" si="799"/>
        <v>0</v>
      </c>
      <c r="AO293" s="54">
        <f t="shared" ref="AO293:BT293" ca="1" si="800">AO285*($E$293/(months_per_year/AO6))*AO11</f>
        <v>0</v>
      </c>
      <c r="AP293" s="54">
        <f t="shared" ca="1" si="800"/>
        <v>0</v>
      </c>
      <c r="AQ293" s="54">
        <f t="shared" ca="1" si="800"/>
        <v>0</v>
      </c>
      <c r="AR293" s="54">
        <f t="shared" ca="1" si="800"/>
        <v>0</v>
      </c>
      <c r="AS293" s="54">
        <f t="shared" ca="1" si="800"/>
        <v>0</v>
      </c>
      <c r="AT293" s="54">
        <f t="shared" ca="1" si="800"/>
        <v>349.33338972706457</v>
      </c>
      <c r="AU293" s="54">
        <f t="shared" ca="1" si="800"/>
        <v>434.15426035181287</v>
      </c>
      <c r="AV293" s="54">
        <f t="shared" ca="1" si="800"/>
        <v>520.21402314419845</v>
      </c>
      <c r="AW293" s="54">
        <f t="shared" ca="1" si="800"/>
        <v>607.5170142268081</v>
      </c>
      <c r="AX293" s="54">
        <f t="shared" ca="1" si="800"/>
        <v>696.06758489865763</v>
      </c>
      <c r="AY293" s="54">
        <f t="shared" ca="1" si="800"/>
        <v>785.87010168830943</v>
      </c>
      <c r="AZ293" s="54">
        <f t="shared" ca="1" si="800"/>
        <v>878.06850380328024</v>
      </c>
      <c r="BA293" s="54">
        <f t="shared" ca="1" si="800"/>
        <v>971.54587423086878</v>
      </c>
      <c r="BB293" s="54">
        <f t="shared" ca="1" si="800"/>
        <v>1066.3066893601692</v>
      </c>
      <c r="BC293" s="54">
        <f t="shared" ca="1" si="800"/>
        <v>1162.3554412476376</v>
      </c>
      <c r="BD293" s="54">
        <f t="shared" ca="1" si="800"/>
        <v>1259.6966376719274</v>
      </c>
      <c r="BE293" s="54">
        <f t="shared" ca="1" si="800"/>
        <v>1358.3348021889176</v>
      </c>
      <c r="BF293" s="54">
        <f t="shared" ca="1" si="800"/>
        <v>1452.732081396787</v>
      </c>
      <c r="BG293" s="54">
        <f t="shared" ca="1" si="800"/>
        <v>1548.3466948975627</v>
      </c>
      <c r="BH293" s="54">
        <f t="shared" ca="1" si="800"/>
        <v>1645.1829033612689</v>
      </c>
      <c r="BI293" s="54">
        <f t="shared" ca="1" si="800"/>
        <v>1743.2449823702771</v>
      </c>
      <c r="BJ293" s="54">
        <f t="shared" ca="1" si="800"/>
        <v>1842.5372224714947</v>
      </c>
      <c r="BK293" s="54">
        <f t="shared" ca="1" si="800"/>
        <v>0</v>
      </c>
      <c r="BL293" s="54">
        <f t="shared" ca="1" si="800"/>
        <v>0</v>
      </c>
      <c r="BM293" s="54">
        <f t="shared" ca="1" si="800"/>
        <v>0</v>
      </c>
      <c r="BN293" s="54">
        <f t="shared" ca="1" si="800"/>
        <v>0</v>
      </c>
      <c r="BO293" s="54">
        <f t="shared" ca="1" si="800"/>
        <v>0</v>
      </c>
      <c r="BP293" s="54">
        <f t="shared" ca="1" si="800"/>
        <v>0</v>
      </c>
      <c r="BQ293" s="54">
        <f t="shared" ca="1" si="800"/>
        <v>0</v>
      </c>
      <c r="BR293" s="54">
        <f t="shared" ca="1" si="800"/>
        <v>0</v>
      </c>
      <c r="BS293" s="54">
        <f t="shared" ca="1" si="800"/>
        <v>0</v>
      </c>
      <c r="BT293" s="54">
        <f t="shared" ca="1" si="800"/>
        <v>0</v>
      </c>
      <c r="BU293" s="54">
        <f t="shared" ref="BU293:CZ293" ca="1" si="801">BU285*($E$293/(months_per_year/BU6))*BU11</f>
        <v>0</v>
      </c>
      <c r="BV293" s="54">
        <f t="shared" ca="1" si="801"/>
        <v>0</v>
      </c>
      <c r="BW293" s="54">
        <f t="shared" ca="1" si="801"/>
        <v>0</v>
      </c>
      <c r="BX293" s="54">
        <f t="shared" ca="1" si="801"/>
        <v>0</v>
      </c>
      <c r="BY293" s="54">
        <f t="shared" ca="1" si="801"/>
        <v>0</v>
      </c>
      <c r="BZ293" s="54">
        <f t="shared" ca="1" si="801"/>
        <v>0</v>
      </c>
      <c r="CA293" s="54">
        <f t="shared" ca="1" si="801"/>
        <v>0</v>
      </c>
      <c r="CB293" s="54">
        <f t="shared" ca="1" si="801"/>
        <v>0</v>
      </c>
      <c r="CC293" s="54">
        <f t="shared" ca="1" si="801"/>
        <v>0</v>
      </c>
      <c r="CD293" s="54">
        <f t="shared" ca="1" si="801"/>
        <v>0</v>
      </c>
      <c r="CE293" s="54">
        <f t="shared" ca="1" si="801"/>
        <v>0</v>
      </c>
      <c r="CF293" s="54">
        <f t="shared" ca="1" si="801"/>
        <v>0</v>
      </c>
      <c r="CG293" s="54">
        <f t="shared" ca="1" si="801"/>
        <v>0</v>
      </c>
      <c r="CH293" s="54">
        <f t="shared" ca="1" si="801"/>
        <v>0</v>
      </c>
      <c r="CI293" s="54">
        <f t="shared" ca="1" si="801"/>
        <v>0</v>
      </c>
      <c r="CJ293" s="54">
        <f t="shared" ca="1" si="801"/>
        <v>0</v>
      </c>
      <c r="CK293" s="54">
        <f t="shared" ca="1" si="801"/>
        <v>0</v>
      </c>
      <c r="CL293" s="54">
        <f t="shared" ca="1" si="801"/>
        <v>0</v>
      </c>
      <c r="CM293" s="54">
        <f t="shared" ca="1" si="801"/>
        <v>0</v>
      </c>
      <c r="CN293" s="54">
        <f t="shared" ca="1" si="801"/>
        <v>0</v>
      </c>
      <c r="CO293" s="54">
        <f t="shared" ca="1" si="801"/>
        <v>0</v>
      </c>
      <c r="CP293" s="54">
        <f t="shared" ca="1" si="801"/>
        <v>0</v>
      </c>
      <c r="CQ293" s="54">
        <f t="shared" ca="1" si="801"/>
        <v>0</v>
      </c>
      <c r="CR293" s="54">
        <f t="shared" ca="1" si="801"/>
        <v>0</v>
      </c>
      <c r="CS293" s="54">
        <f t="shared" ca="1" si="801"/>
        <v>0</v>
      </c>
      <c r="CT293" s="54">
        <f t="shared" ca="1" si="801"/>
        <v>0</v>
      </c>
      <c r="CU293" s="54">
        <f t="shared" ca="1" si="801"/>
        <v>0</v>
      </c>
      <c r="CV293" s="54">
        <f t="shared" ca="1" si="801"/>
        <v>0</v>
      </c>
      <c r="CW293" s="54">
        <f t="shared" ca="1" si="801"/>
        <v>0</v>
      </c>
      <c r="CX293" s="54">
        <f t="shared" ca="1" si="801"/>
        <v>0</v>
      </c>
      <c r="CY293" s="54">
        <f t="shared" ca="1" si="801"/>
        <v>0</v>
      </c>
      <c r="CZ293" s="54">
        <f t="shared" ca="1" si="801"/>
        <v>0</v>
      </c>
      <c r="DA293" s="54">
        <f t="shared" ref="DA293:DT293" ca="1" si="802">DA285*($E$293/(months_per_year/DA6))*DA11</f>
        <v>0</v>
      </c>
      <c r="DB293" s="54">
        <f t="shared" ca="1" si="802"/>
        <v>0</v>
      </c>
      <c r="DC293" s="54">
        <f t="shared" ca="1" si="802"/>
        <v>0</v>
      </c>
      <c r="DD293" s="54">
        <f t="shared" ca="1" si="802"/>
        <v>0</v>
      </c>
      <c r="DE293" s="54">
        <f t="shared" ca="1" si="802"/>
        <v>0</v>
      </c>
      <c r="DF293" s="54">
        <f t="shared" ca="1" si="802"/>
        <v>0</v>
      </c>
      <c r="DG293" s="54">
        <f t="shared" ca="1" si="802"/>
        <v>0</v>
      </c>
      <c r="DH293" s="54">
        <f t="shared" ca="1" si="802"/>
        <v>0</v>
      </c>
      <c r="DI293" s="54">
        <f t="shared" ca="1" si="802"/>
        <v>0</v>
      </c>
      <c r="DJ293" s="54">
        <f t="shared" ca="1" si="802"/>
        <v>0</v>
      </c>
      <c r="DK293" s="54">
        <f t="shared" ca="1" si="802"/>
        <v>0</v>
      </c>
      <c r="DL293" s="54">
        <f t="shared" ca="1" si="802"/>
        <v>0</v>
      </c>
      <c r="DM293" s="54">
        <f t="shared" ca="1" si="802"/>
        <v>0</v>
      </c>
      <c r="DN293" s="54">
        <f t="shared" ca="1" si="802"/>
        <v>0</v>
      </c>
      <c r="DO293" s="54">
        <f t="shared" ca="1" si="802"/>
        <v>0</v>
      </c>
      <c r="DP293" s="54">
        <f t="shared" ca="1" si="802"/>
        <v>0</v>
      </c>
      <c r="DQ293" s="54">
        <f t="shared" ca="1" si="802"/>
        <v>0</v>
      </c>
      <c r="DR293" s="54">
        <f t="shared" ca="1" si="802"/>
        <v>0</v>
      </c>
      <c r="DS293" s="54">
        <f t="shared" ca="1" si="802"/>
        <v>0</v>
      </c>
      <c r="DT293" s="54">
        <f t="shared" ca="1" si="802"/>
        <v>0</v>
      </c>
    </row>
    <row r="294" spans="2:124" x14ac:dyDescent="0.45">
      <c r="C294" t="s">
        <v>606</v>
      </c>
      <c r="D294" s="3" t="s">
        <v>227</v>
      </c>
      <c r="E294" s="65" t="b">
        <f>'Constant Inputs'!E141</f>
        <v>0</v>
      </c>
      <c r="H294" s="54">
        <f ca="1">SUM(I294:DT294)</f>
        <v>0</v>
      </c>
      <c r="I294" s="54">
        <f t="shared" ref="I294:AN294" si="803">I292*$E$294</f>
        <v>0</v>
      </c>
      <c r="J294" s="54">
        <f t="shared" ca="1" si="803"/>
        <v>0</v>
      </c>
      <c r="K294" s="54">
        <f t="shared" ca="1" si="803"/>
        <v>0</v>
      </c>
      <c r="L294" s="54">
        <f t="shared" ca="1" si="803"/>
        <v>0</v>
      </c>
      <c r="M294" s="54">
        <f t="shared" ca="1" si="803"/>
        <v>0</v>
      </c>
      <c r="N294" s="54">
        <f t="shared" ca="1" si="803"/>
        <v>0</v>
      </c>
      <c r="O294" s="54">
        <f t="shared" ca="1" si="803"/>
        <v>0</v>
      </c>
      <c r="P294" s="54">
        <f t="shared" ca="1" si="803"/>
        <v>0</v>
      </c>
      <c r="Q294" s="54">
        <f t="shared" ca="1" si="803"/>
        <v>0</v>
      </c>
      <c r="R294" s="54">
        <f t="shared" ca="1" si="803"/>
        <v>0</v>
      </c>
      <c r="S294" s="54">
        <f t="shared" ca="1" si="803"/>
        <v>0</v>
      </c>
      <c r="T294" s="54">
        <f t="shared" ca="1" si="803"/>
        <v>0</v>
      </c>
      <c r="U294" s="54">
        <f t="shared" ca="1" si="803"/>
        <v>0</v>
      </c>
      <c r="V294" s="54">
        <f t="shared" ca="1" si="803"/>
        <v>0</v>
      </c>
      <c r="W294" s="54">
        <f t="shared" ca="1" si="803"/>
        <v>0</v>
      </c>
      <c r="X294" s="54">
        <f t="shared" ca="1" si="803"/>
        <v>0</v>
      </c>
      <c r="Y294" s="54">
        <f t="shared" ca="1" si="803"/>
        <v>0</v>
      </c>
      <c r="Z294" s="54">
        <f t="shared" ca="1" si="803"/>
        <v>0</v>
      </c>
      <c r="AA294" s="54">
        <f t="shared" ca="1" si="803"/>
        <v>0</v>
      </c>
      <c r="AB294" s="54">
        <f t="shared" ca="1" si="803"/>
        <v>0</v>
      </c>
      <c r="AC294" s="54">
        <f t="shared" ca="1" si="803"/>
        <v>0</v>
      </c>
      <c r="AD294" s="54">
        <f t="shared" ca="1" si="803"/>
        <v>0</v>
      </c>
      <c r="AE294" s="54">
        <f t="shared" ca="1" si="803"/>
        <v>0</v>
      </c>
      <c r="AF294" s="54">
        <f t="shared" ca="1" si="803"/>
        <v>0</v>
      </c>
      <c r="AG294" s="54">
        <f t="shared" ca="1" si="803"/>
        <v>0</v>
      </c>
      <c r="AH294" s="54">
        <f t="shared" ca="1" si="803"/>
        <v>0</v>
      </c>
      <c r="AI294" s="54">
        <f t="shared" ca="1" si="803"/>
        <v>0</v>
      </c>
      <c r="AJ294" s="54">
        <f t="shared" ca="1" si="803"/>
        <v>0</v>
      </c>
      <c r="AK294" s="54">
        <f t="shared" ca="1" si="803"/>
        <v>0</v>
      </c>
      <c r="AL294" s="54">
        <f t="shared" ca="1" si="803"/>
        <v>0</v>
      </c>
      <c r="AM294" s="54">
        <f t="shared" ca="1" si="803"/>
        <v>0</v>
      </c>
      <c r="AN294" s="54">
        <f t="shared" ca="1" si="803"/>
        <v>0</v>
      </c>
      <c r="AO294" s="54">
        <f t="shared" ref="AO294:BT294" ca="1" si="804">AO292*$E$294</f>
        <v>0</v>
      </c>
      <c r="AP294" s="54">
        <f t="shared" ca="1" si="804"/>
        <v>0</v>
      </c>
      <c r="AQ294" s="54">
        <f t="shared" ca="1" si="804"/>
        <v>0</v>
      </c>
      <c r="AR294" s="54">
        <f t="shared" ca="1" si="804"/>
        <v>0</v>
      </c>
      <c r="AS294" s="54">
        <f t="shared" ca="1" si="804"/>
        <v>0</v>
      </c>
      <c r="AT294" s="54">
        <f t="shared" ca="1" si="804"/>
        <v>0</v>
      </c>
      <c r="AU294" s="54">
        <f t="shared" ca="1" si="804"/>
        <v>0</v>
      </c>
      <c r="AV294" s="54">
        <f t="shared" ca="1" si="804"/>
        <v>0</v>
      </c>
      <c r="AW294" s="54">
        <f t="shared" ca="1" si="804"/>
        <v>0</v>
      </c>
      <c r="AX294" s="54">
        <f t="shared" ca="1" si="804"/>
        <v>0</v>
      </c>
      <c r="AY294" s="54">
        <f t="shared" ca="1" si="804"/>
        <v>0</v>
      </c>
      <c r="AZ294" s="54">
        <f t="shared" ca="1" si="804"/>
        <v>0</v>
      </c>
      <c r="BA294" s="54">
        <f t="shared" ca="1" si="804"/>
        <v>0</v>
      </c>
      <c r="BB294" s="54">
        <f t="shared" ca="1" si="804"/>
        <v>0</v>
      </c>
      <c r="BC294" s="54">
        <f t="shared" ca="1" si="804"/>
        <v>0</v>
      </c>
      <c r="BD294" s="54">
        <f t="shared" ca="1" si="804"/>
        <v>0</v>
      </c>
      <c r="BE294" s="54">
        <f t="shared" ca="1" si="804"/>
        <v>0</v>
      </c>
      <c r="BF294" s="54">
        <f t="shared" ca="1" si="804"/>
        <v>0</v>
      </c>
      <c r="BG294" s="54">
        <f t="shared" ca="1" si="804"/>
        <v>0</v>
      </c>
      <c r="BH294" s="54">
        <f t="shared" ca="1" si="804"/>
        <v>0</v>
      </c>
      <c r="BI294" s="54">
        <f t="shared" ca="1" si="804"/>
        <v>0</v>
      </c>
      <c r="BJ294" s="54">
        <f t="shared" ca="1" si="804"/>
        <v>0</v>
      </c>
      <c r="BK294" s="54">
        <f t="shared" ca="1" si="804"/>
        <v>0</v>
      </c>
      <c r="BL294" s="54">
        <f t="shared" ca="1" si="804"/>
        <v>0</v>
      </c>
      <c r="BM294" s="54">
        <f t="shared" ca="1" si="804"/>
        <v>0</v>
      </c>
      <c r="BN294" s="54">
        <f t="shared" ca="1" si="804"/>
        <v>0</v>
      </c>
      <c r="BO294" s="54">
        <f t="shared" ca="1" si="804"/>
        <v>0</v>
      </c>
      <c r="BP294" s="54">
        <f t="shared" ca="1" si="804"/>
        <v>0</v>
      </c>
      <c r="BQ294" s="54">
        <f t="shared" ca="1" si="804"/>
        <v>0</v>
      </c>
      <c r="BR294" s="54">
        <f t="shared" ca="1" si="804"/>
        <v>0</v>
      </c>
      <c r="BS294" s="54">
        <f t="shared" ca="1" si="804"/>
        <v>0</v>
      </c>
      <c r="BT294" s="54">
        <f t="shared" ca="1" si="804"/>
        <v>0</v>
      </c>
      <c r="BU294" s="54">
        <f t="shared" ref="BU294:CZ294" ca="1" si="805">BU292*$E$294</f>
        <v>0</v>
      </c>
      <c r="BV294" s="54">
        <f t="shared" ca="1" si="805"/>
        <v>0</v>
      </c>
      <c r="BW294" s="54">
        <f t="shared" ca="1" si="805"/>
        <v>0</v>
      </c>
      <c r="BX294" s="54">
        <f t="shared" ca="1" si="805"/>
        <v>0</v>
      </c>
      <c r="BY294" s="54">
        <f t="shared" ca="1" si="805"/>
        <v>0</v>
      </c>
      <c r="BZ294" s="54">
        <f t="shared" ca="1" si="805"/>
        <v>0</v>
      </c>
      <c r="CA294" s="54">
        <f t="shared" ca="1" si="805"/>
        <v>0</v>
      </c>
      <c r="CB294" s="54">
        <f t="shared" ca="1" si="805"/>
        <v>0</v>
      </c>
      <c r="CC294" s="54">
        <f t="shared" ca="1" si="805"/>
        <v>0</v>
      </c>
      <c r="CD294" s="54">
        <f t="shared" ca="1" si="805"/>
        <v>0</v>
      </c>
      <c r="CE294" s="54">
        <f t="shared" ca="1" si="805"/>
        <v>0</v>
      </c>
      <c r="CF294" s="54">
        <f t="shared" ca="1" si="805"/>
        <v>0</v>
      </c>
      <c r="CG294" s="54">
        <f t="shared" ca="1" si="805"/>
        <v>0</v>
      </c>
      <c r="CH294" s="54">
        <f t="shared" ca="1" si="805"/>
        <v>0</v>
      </c>
      <c r="CI294" s="54">
        <f t="shared" ca="1" si="805"/>
        <v>0</v>
      </c>
      <c r="CJ294" s="54">
        <f t="shared" ca="1" si="805"/>
        <v>0</v>
      </c>
      <c r="CK294" s="54">
        <f t="shared" ca="1" si="805"/>
        <v>0</v>
      </c>
      <c r="CL294" s="54">
        <f t="shared" ca="1" si="805"/>
        <v>0</v>
      </c>
      <c r="CM294" s="54">
        <f t="shared" ca="1" si="805"/>
        <v>0</v>
      </c>
      <c r="CN294" s="54">
        <f t="shared" ca="1" si="805"/>
        <v>0</v>
      </c>
      <c r="CO294" s="54">
        <f t="shared" ca="1" si="805"/>
        <v>0</v>
      </c>
      <c r="CP294" s="54">
        <f t="shared" ca="1" si="805"/>
        <v>0</v>
      </c>
      <c r="CQ294" s="54">
        <f t="shared" ca="1" si="805"/>
        <v>0</v>
      </c>
      <c r="CR294" s="54">
        <f t="shared" ca="1" si="805"/>
        <v>0</v>
      </c>
      <c r="CS294" s="54">
        <f t="shared" ca="1" si="805"/>
        <v>0</v>
      </c>
      <c r="CT294" s="54">
        <f t="shared" ca="1" si="805"/>
        <v>0</v>
      </c>
      <c r="CU294" s="54">
        <f t="shared" ca="1" si="805"/>
        <v>0</v>
      </c>
      <c r="CV294" s="54">
        <f t="shared" ca="1" si="805"/>
        <v>0</v>
      </c>
      <c r="CW294" s="54">
        <f t="shared" ca="1" si="805"/>
        <v>0</v>
      </c>
      <c r="CX294" s="54">
        <f t="shared" ca="1" si="805"/>
        <v>0</v>
      </c>
      <c r="CY294" s="54">
        <f t="shared" ca="1" si="805"/>
        <v>0</v>
      </c>
      <c r="CZ294" s="54">
        <f t="shared" ca="1" si="805"/>
        <v>0</v>
      </c>
      <c r="DA294" s="54">
        <f t="shared" ref="DA294:DT294" ca="1" si="806">DA292*$E$294</f>
        <v>0</v>
      </c>
      <c r="DB294" s="54">
        <f t="shared" ca="1" si="806"/>
        <v>0</v>
      </c>
      <c r="DC294" s="54">
        <f t="shared" ca="1" si="806"/>
        <v>0</v>
      </c>
      <c r="DD294" s="54">
        <f t="shared" ca="1" si="806"/>
        <v>0</v>
      </c>
      <c r="DE294" s="54">
        <f t="shared" ca="1" si="806"/>
        <v>0</v>
      </c>
      <c r="DF294" s="54">
        <f t="shared" ca="1" si="806"/>
        <v>0</v>
      </c>
      <c r="DG294" s="54">
        <f t="shared" ca="1" si="806"/>
        <v>0</v>
      </c>
      <c r="DH294" s="54">
        <f t="shared" ca="1" si="806"/>
        <v>0</v>
      </c>
      <c r="DI294" s="54">
        <f t="shared" ca="1" si="806"/>
        <v>0</v>
      </c>
      <c r="DJ294" s="54">
        <f t="shared" ca="1" si="806"/>
        <v>0</v>
      </c>
      <c r="DK294" s="54">
        <f t="shared" ca="1" si="806"/>
        <v>0</v>
      </c>
      <c r="DL294" s="54">
        <f t="shared" ca="1" si="806"/>
        <v>0</v>
      </c>
      <c r="DM294" s="54">
        <f t="shared" ca="1" si="806"/>
        <v>0</v>
      </c>
      <c r="DN294" s="54">
        <f t="shared" ca="1" si="806"/>
        <v>0</v>
      </c>
      <c r="DO294" s="54">
        <f t="shared" ca="1" si="806"/>
        <v>0</v>
      </c>
      <c r="DP294" s="54">
        <f t="shared" ca="1" si="806"/>
        <v>0</v>
      </c>
      <c r="DQ294" s="54">
        <f t="shared" ca="1" si="806"/>
        <v>0</v>
      </c>
      <c r="DR294" s="54">
        <f t="shared" ca="1" si="806"/>
        <v>0</v>
      </c>
      <c r="DS294" s="54">
        <f t="shared" ca="1" si="806"/>
        <v>0</v>
      </c>
      <c r="DT294" s="54">
        <f t="shared" ca="1" si="806"/>
        <v>0</v>
      </c>
    </row>
    <row r="295" spans="2:124" x14ac:dyDescent="0.45">
      <c r="C295" t="s">
        <v>607</v>
      </c>
      <c r="D295" s="3" t="s">
        <v>227</v>
      </c>
      <c r="E295" s="65" t="b">
        <f>'Constant Inputs'!E141</f>
        <v>0</v>
      </c>
      <c r="H295" s="54">
        <f ca="1">SUM(I295:DT295)</f>
        <v>0</v>
      </c>
      <c r="I295" s="54">
        <f t="shared" ref="I295:AN295" si="807">I293*$E$295</f>
        <v>0</v>
      </c>
      <c r="J295" s="54">
        <f t="shared" ca="1" si="807"/>
        <v>0</v>
      </c>
      <c r="K295" s="54">
        <f t="shared" ca="1" si="807"/>
        <v>0</v>
      </c>
      <c r="L295" s="54">
        <f t="shared" ca="1" si="807"/>
        <v>0</v>
      </c>
      <c r="M295" s="54">
        <f t="shared" ca="1" si="807"/>
        <v>0</v>
      </c>
      <c r="N295" s="54">
        <f t="shared" ca="1" si="807"/>
        <v>0</v>
      </c>
      <c r="O295" s="54">
        <f t="shared" ca="1" si="807"/>
        <v>0</v>
      </c>
      <c r="P295" s="54">
        <f t="shared" ca="1" si="807"/>
        <v>0</v>
      </c>
      <c r="Q295" s="54">
        <f t="shared" ca="1" si="807"/>
        <v>0</v>
      </c>
      <c r="R295" s="54">
        <f t="shared" ca="1" si="807"/>
        <v>0</v>
      </c>
      <c r="S295" s="54">
        <f t="shared" ca="1" si="807"/>
        <v>0</v>
      </c>
      <c r="T295" s="54">
        <f t="shared" ca="1" si="807"/>
        <v>0</v>
      </c>
      <c r="U295" s="54">
        <f t="shared" ca="1" si="807"/>
        <v>0</v>
      </c>
      <c r="V295" s="54">
        <f t="shared" ca="1" si="807"/>
        <v>0</v>
      </c>
      <c r="W295" s="54">
        <f t="shared" ca="1" si="807"/>
        <v>0</v>
      </c>
      <c r="X295" s="54">
        <f t="shared" ca="1" si="807"/>
        <v>0</v>
      </c>
      <c r="Y295" s="54">
        <f t="shared" ca="1" si="807"/>
        <v>0</v>
      </c>
      <c r="Z295" s="54">
        <f t="shared" ca="1" si="807"/>
        <v>0</v>
      </c>
      <c r="AA295" s="54">
        <f t="shared" ca="1" si="807"/>
        <v>0</v>
      </c>
      <c r="AB295" s="54">
        <f t="shared" ca="1" si="807"/>
        <v>0</v>
      </c>
      <c r="AC295" s="54">
        <f t="shared" ca="1" si="807"/>
        <v>0</v>
      </c>
      <c r="AD295" s="54">
        <f t="shared" ca="1" si="807"/>
        <v>0</v>
      </c>
      <c r="AE295" s="54">
        <f t="shared" ca="1" si="807"/>
        <v>0</v>
      </c>
      <c r="AF295" s="54">
        <f t="shared" ca="1" si="807"/>
        <v>0</v>
      </c>
      <c r="AG295" s="54">
        <f t="shared" ca="1" si="807"/>
        <v>0</v>
      </c>
      <c r="AH295" s="54">
        <f t="shared" ca="1" si="807"/>
        <v>0</v>
      </c>
      <c r="AI295" s="54">
        <f t="shared" ca="1" si="807"/>
        <v>0</v>
      </c>
      <c r="AJ295" s="54">
        <f t="shared" ca="1" si="807"/>
        <v>0</v>
      </c>
      <c r="AK295" s="54">
        <f t="shared" ca="1" si="807"/>
        <v>0</v>
      </c>
      <c r="AL295" s="54">
        <f t="shared" ca="1" si="807"/>
        <v>0</v>
      </c>
      <c r="AM295" s="54">
        <f t="shared" ca="1" si="807"/>
        <v>0</v>
      </c>
      <c r="AN295" s="54">
        <f t="shared" ca="1" si="807"/>
        <v>0</v>
      </c>
      <c r="AO295" s="54">
        <f t="shared" ref="AO295:BT295" ca="1" si="808">AO293*$E$295</f>
        <v>0</v>
      </c>
      <c r="AP295" s="54">
        <f t="shared" ca="1" si="808"/>
        <v>0</v>
      </c>
      <c r="AQ295" s="54">
        <f t="shared" ca="1" si="808"/>
        <v>0</v>
      </c>
      <c r="AR295" s="54">
        <f t="shared" ca="1" si="808"/>
        <v>0</v>
      </c>
      <c r="AS295" s="54">
        <f t="shared" ca="1" si="808"/>
        <v>0</v>
      </c>
      <c r="AT295" s="54">
        <f t="shared" ca="1" si="808"/>
        <v>0</v>
      </c>
      <c r="AU295" s="54">
        <f t="shared" ca="1" si="808"/>
        <v>0</v>
      </c>
      <c r="AV295" s="54">
        <f t="shared" ca="1" si="808"/>
        <v>0</v>
      </c>
      <c r="AW295" s="54">
        <f t="shared" ca="1" si="808"/>
        <v>0</v>
      </c>
      <c r="AX295" s="54">
        <f t="shared" ca="1" si="808"/>
        <v>0</v>
      </c>
      <c r="AY295" s="54">
        <f t="shared" ca="1" si="808"/>
        <v>0</v>
      </c>
      <c r="AZ295" s="54">
        <f t="shared" ca="1" si="808"/>
        <v>0</v>
      </c>
      <c r="BA295" s="54">
        <f t="shared" ca="1" si="808"/>
        <v>0</v>
      </c>
      <c r="BB295" s="54">
        <f t="shared" ca="1" si="808"/>
        <v>0</v>
      </c>
      <c r="BC295" s="54">
        <f t="shared" ca="1" si="808"/>
        <v>0</v>
      </c>
      <c r="BD295" s="54">
        <f t="shared" ca="1" si="808"/>
        <v>0</v>
      </c>
      <c r="BE295" s="54">
        <f t="shared" ca="1" si="808"/>
        <v>0</v>
      </c>
      <c r="BF295" s="54">
        <f t="shared" ca="1" si="808"/>
        <v>0</v>
      </c>
      <c r="BG295" s="54">
        <f t="shared" ca="1" si="808"/>
        <v>0</v>
      </c>
      <c r="BH295" s="54">
        <f t="shared" ca="1" si="808"/>
        <v>0</v>
      </c>
      <c r="BI295" s="54">
        <f t="shared" ca="1" si="808"/>
        <v>0</v>
      </c>
      <c r="BJ295" s="54">
        <f t="shared" ca="1" si="808"/>
        <v>0</v>
      </c>
      <c r="BK295" s="54">
        <f t="shared" ca="1" si="808"/>
        <v>0</v>
      </c>
      <c r="BL295" s="54">
        <f t="shared" ca="1" si="808"/>
        <v>0</v>
      </c>
      <c r="BM295" s="54">
        <f t="shared" ca="1" si="808"/>
        <v>0</v>
      </c>
      <c r="BN295" s="54">
        <f t="shared" ca="1" si="808"/>
        <v>0</v>
      </c>
      <c r="BO295" s="54">
        <f t="shared" ca="1" si="808"/>
        <v>0</v>
      </c>
      <c r="BP295" s="54">
        <f t="shared" ca="1" si="808"/>
        <v>0</v>
      </c>
      <c r="BQ295" s="54">
        <f t="shared" ca="1" si="808"/>
        <v>0</v>
      </c>
      <c r="BR295" s="54">
        <f t="shared" ca="1" si="808"/>
        <v>0</v>
      </c>
      <c r="BS295" s="54">
        <f t="shared" ca="1" si="808"/>
        <v>0</v>
      </c>
      <c r="BT295" s="54">
        <f t="shared" ca="1" si="808"/>
        <v>0</v>
      </c>
      <c r="BU295" s="54">
        <f t="shared" ref="BU295:CZ295" ca="1" si="809">BU293*$E$295</f>
        <v>0</v>
      </c>
      <c r="BV295" s="54">
        <f t="shared" ca="1" si="809"/>
        <v>0</v>
      </c>
      <c r="BW295" s="54">
        <f t="shared" ca="1" si="809"/>
        <v>0</v>
      </c>
      <c r="BX295" s="54">
        <f t="shared" ca="1" si="809"/>
        <v>0</v>
      </c>
      <c r="BY295" s="54">
        <f t="shared" ca="1" si="809"/>
        <v>0</v>
      </c>
      <c r="BZ295" s="54">
        <f t="shared" ca="1" si="809"/>
        <v>0</v>
      </c>
      <c r="CA295" s="54">
        <f t="shared" ca="1" si="809"/>
        <v>0</v>
      </c>
      <c r="CB295" s="54">
        <f t="shared" ca="1" si="809"/>
        <v>0</v>
      </c>
      <c r="CC295" s="54">
        <f t="shared" ca="1" si="809"/>
        <v>0</v>
      </c>
      <c r="CD295" s="54">
        <f t="shared" ca="1" si="809"/>
        <v>0</v>
      </c>
      <c r="CE295" s="54">
        <f t="shared" ca="1" si="809"/>
        <v>0</v>
      </c>
      <c r="CF295" s="54">
        <f t="shared" ca="1" si="809"/>
        <v>0</v>
      </c>
      <c r="CG295" s="54">
        <f t="shared" ca="1" si="809"/>
        <v>0</v>
      </c>
      <c r="CH295" s="54">
        <f t="shared" ca="1" si="809"/>
        <v>0</v>
      </c>
      <c r="CI295" s="54">
        <f t="shared" ca="1" si="809"/>
        <v>0</v>
      </c>
      <c r="CJ295" s="54">
        <f t="shared" ca="1" si="809"/>
        <v>0</v>
      </c>
      <c r="CK295" s="54">
        <f t="shared" ca="1" si="809"/>
        <v>0</v>
      </c>
      <c r="CL295" s="54">
        <f t="shared" ca="1" si="809"/>
        <v>0</v>
      </c>
      <c r="CM295" s="54">
        <f t="shared" ca="1" si="809"/>
        <v>0</v>
      </c>
      <c r="CN295" s="54">
        <f t="shared" ca="1" si="809"/>
        <v>0</v>
      </c>
      <c r="CO295" s="54">
        <f t="shared" ca="1" si="809"/>
        <v>0</v>
      </c>
      <c r="CP295" s="54">
        <f t="shared" ca="1" si="809"/>
        <v>0</v>
      </c>
      <c r="CQ295" s="54">
        <f t="shared" ca="1" si="809"/>
        <v>0</v>
      </c>
      <c r="CR295" s="54">
        <f t="shared" ca="1" si="809"/>
        <v>0</v>
      </c>
      <c r="CS295" s="54">
        <f t="shared" ca="1" si="809"/>
        <v>0</v>
      </c>
      <c r="CT295" s="54">
        <f t="shared" ca="1" si="809"/>
        <v>0</v>
      </c>
      <c r="CU295" s="54">
        <f t="shared" ca="1" si="809"/>
        <v>0</v>
      </c>
      <c r="CV295" s="54">
        <f t="shared" ca="1" si="809"/>
        <v>0</v>
      </c>
      <c r="CW295" s="54">
        <f t="shared" ca="1" si="809"/>
        <v>0</v>
      </c>
      <c r="CX295" s="54">
        <f t="shared" ca="1" si="809"/>
        <v>0</v>
      </c>
      <c r="CY295" s="54">
        <f t="shared" ca="1" si="809"/>
        <v>0</v>
      </c>
      <c r="CZ295" s="54">
        <f t="shared" ca="1" si="809"/>
        <v>0</v>
      </c>
      <c r="DA295" s="54">
        <f t="shared" ref="DA295:DT295" ca="1" si="810">DA293*$E$295</f>
        <v>0</v>
      </c>
      <c r="DB295" s="54">
        <f t="shared" ca="1" si="810"/>
        <v>0</v>
      </c>
      <c r="DC295" s="54">
        <f t="shared" ca="1" si="810"/>
        <v>0</v>
      </c>
      <c r="DD295" s="54">
        <f t="shared" ca="1" si="810"/>
        <v>0</v>
      </c>
      <c r="DE295" s="54">
        <f t="shared" ca="1" si="810"/>
        <v>0</v>
      </c>
      <c r="DF295" s="54">
        <f t="shared" ca="1" si="810"/>
        <v>0</v>
      </c>
      <c r="DG295" s="54">
        <f t="shared" ca="1" si="810"/>
        <v>0</v>
      </c>
      <c r="DH295" s="54">
        <f t="shared" ca="1" si="810"/>
        <v>0</v>
      </c>
      <c r="DI295" s="54">
        <f t="shared" ca="1" si="810"/>
        <v>0</v>
      </c>
      <c r="DJ295" s="54">
        <f t="shared" ca="1" si="810"/>
        <v>0</v>
      </c>
      <c r="DK295" s="54">
        <f t="shared" ca="1" si="810"/>
        <v>0</v>
      </c>
      <c r="DL295" s="54">
        <f t="shared" ca="1" si="810"/>
        <v>0</v>
      </c>
      <c r="DM295" s="54">
        <f t="shared" ca="1" si="810"/>
        <v>0</v>
      </c>
      <c r="DN295" s="54">
        <f t="shared" ca="1" si="810"/>
        <v>0</v>
      </c>
      <c r="DO295" s="54">
        <f t="shared" ca="1" si="810"/>
        <v>0</v>
      </c>
      <c r="DP295" s="54">
        <f t="shared" ca="1" si="810"/>
        <v>0</v>
      </c>
      <c r="DQ295" s="54">
        <f t="shared" ca="1" si="810"/>
        <v>0</v>
      </c>
      <c r="DR295" s="54">
        <f t="shared" ca="1" si="810"/>
        <v>0</v>
      </c>
      <c r="DS295" s="54">
        <f t="shared" ca="1" si="810"/>
        <v>0</v>
      </c>
      <c r="DT295" s="54">
        <f t="shared" ca="1" si="810"/>
        <v>0</v>
      </c>
    </row>
    <row r="297" spans="2:124" x14ac:dyDescent="0.45">
      <c r="C297" t="s">
        <v>608</v>
      </c>
      <c r="D297" s="3" t="s">
        <v>227</v>
      </c>
      <c r="H297" s="54">
        <f ca="1">SUM(I297:DT297)</f>
        <v>18321.508207037044</v>
      </c>
      <c r="I297" s="54">
        <f t="shared" ref="I297:AN297" si="811">I292-I294</f>
        <v>0</v>
      </c>
      <c r="J297" s="54">
        <f t="shared" ca="1" si="811"/>
        <v>0</v>
      </c>
      <c r="K297" s="54">
        <f t="shared" ca="1" si="811"/>
        <v>0</v>
      </c>
      <c r="L297" s="54">
        <f t="shared" ca="1" si="811"/>
        <v>0</v>
      </c>
      <c r="M297" s="54">
        <f t="shared" ca="1" si="811"/>
        <v>0</v>
      </c>
      <c r="N297" s="54">
        <f t="shared" ca="1" si="811"/>
        <v>0</v>
      </c>
      <c r="O297" s="54">
        <f t="shared" ca="1" si="811"/>
        <v>0</v>
      </c>
      <c r="P297" s="54">
        <f t="shared" ca="1" si="811"/>
        <v>0</v>
      </c>
      <c r="Q297" s="54">
        <f t="shared" ca="1" si="811"/>
        <v>0</v>
      </c>
      <c r="R297" s="54">
        <f t="shared" ca="1" si="811"/>
        <v>0</v>
      </c>
      <c r="S297" s="54">
        <f t="shared" ca="1" si="811"/>
        <v>0</v>
      </c>
      <c r="T297" s="54">
        <f t="shared" ca="1" si="811"/>
        <v>0</v>
      </c>
      <c r="U297" s="54">
        <f t="shared" ca="1" si="811"/>
        <v>0</v>
      </c>
      <c r="V297" s="54">
        <f t="shared" ca="1" si="811"/>
        <v>0</v>
      </c>
      <c r="W297" s="54">
        <f t="shared" ca="1" si="811"/>
        <v>0</v>
      </c>
      <c r="X297" s="54">
        <f t="shared" ca="1" si="811"/>
        <v>0</v>
      </c>
      <c r="Y297" s="54">
        <f t="shared" ca="1" si="811"/>
        <v>0</v>
      </c>
      <c r="Z297" s="54">
        <f t="shared" ca="1" si="811"/>
        <v>0</v>
      </c>
      <c r="AA297" s="54">
        <f t="shared" ca="1" si="811"/>
        <v>0</v>
      </c>
      <c r="AB297" s="54">
        <f t="shared" ca="1" si="811"/>
        <v>0</v>
      </c>
      <c r="AC297" s="54">
        <f t="shared" ca="1" si="811"/>
        <v>0</v>
      </c>
      <c r="AD297" s="54">
        <f t="shared" ca="1" si="811"/>
        <v>0</v>
      </c>
      <c r="AE297" s="54">
        <f t="shared" ca="1" si="811"/>
        <v>0</v>
      </c>
      <c r="AF297" s="54">
        <f t="shared" ca="1" si="811"/>
        <v>0</v>
      </c>
      <c r="AG297" s="54">
        <f t="shared" ca="1" si="811"/>
        <v>0</v>
      </c>
      <c r="AH297" s="54">
        <f t="shared" ca="1" si="811"/>
        <v>0</v>
      </c>
      <c r="AI297" s="54">
        <f t="shared" ca="1" si="811"/>
        <v>0</v>
      </c>
      <c r="AJ297" s="54">
        <f t="shared" ca="1" si="811"/>
        <v>0</v>
      </c>
      <c r="AK297" s="54">
        <f t="shared" ca="1" si="811"/>
        <v>0</v>
      </c>
      <c r="AL297" s="54">
        <f t="shared" ca="1" si="811"/>
        <v>0</v>
      </c>
      <c r="AM297" s="54">
        <f t="shared" ca="1" si="811"/>
        <v>0</v>
      </c>
      <c r="AN297" s="54">
        <f t="shared" ca="1" si="811"/>
        <v>0</v>
      </c>
      <c r="AO297" s="54">
        <f t="shared" ref="AO297:BT297" ca="1" si="812">AO292-AO294</f>
        <v>0</v>
      </c>
      <c r="AP297" s="54">
        <f t="shared" ca="1" si="812"/>
        <v>0</v>
      </c>
      <c r="AQ297" s="54">
        <f t="shared" ca="1" si="812"/>
        <v>0</v>
      </c>
      <c r="AR297" s="54">
        <f t="shared" ca="1" si="812"/>
        <v>0</v>
      </c>
      <c r="AS297" s="54">
        <f t="shared" ca="1" si="812"/>
        <v>0</v>
      </c>
      <c r="AT297" s="54">
        <f t="shared" ca="1" si="812"/>
        <v>349.33338972706457</v>
      </c>
      <c r="AU297" s="54">
        <f t="shared" ca="1" si="812"/>
        <v>434.15426035181287</v>
      </c>
      <c r="AV297" s="54">
        <f t="shared" ca="1" si="812"/>
        <v>520.21402314419845</v>
      </c>
      <c r="AW297" s="54">
        <f t="shared" ca="1" si="812"/>
        <v>607.5170142268081</v>
      </c>
      <c r="AX297" s="54">
        <f t="shared" ca="1" si="812"/>
        <v>696.06758489865763</v>
      </c>
      <c r="AY297" s="54">
        <f t="shared" ca="1" si="812"/>
        <v>785.87010168830943</v>
      </c>
      <c r="AZ297" s="54">
        <f t="shared" ca="1" si="812"/>
        <v>878.06850380328024</v>
      </c>
      <c r="BA297" s="54">
        <f t="shared" ca="1" si="812"/>
        <v>971.54587423086878</v>
      </c>
      <c r="BB297" s="54">
        <f t="shared" ca="1" si="812"/>
        <v>1066.3066893601692</v>
      </c>
      <c r="BC297" s="54">
        <f t="shared" ca="1" si="812"/>
        <v>1162.3554412476376</v>
      </c>
      <c r="BD297" s="54">
        <f t="shared" ca="1" si="812"/>
        <v>1259.6966376719274</v>
      </c>
      <c r="BE297" s="54">
        <f t="shared" ca="1" si="812"/>
        <v>1358.3348021889176</v>
      </c>
      <c r="BF297" s="54">
        <f t="shared" ca="1" si="812"/>
        <v>1452.732081396787</v>
      </c>
      <c r="BG297" s="54">
        <f t="shared" ca="1" si="812"/>
        <v>1548.3466948975627</v>
      </c>
      <c r="BH297" s="54">
        <f t="shared" ca="1" si="812"/>
        <v>1645.1829033612689</v>
      </c>
      <c r="BI297" s="54">
        <f t="shared" ca="1" si="812"/>
        <v>1743.2449823702771</v>
      </c>
      <c r="BJ297" s="54">
        <f t="shared" ca="1" si="812"/>
        <v>1842.5372224714947</v>
      </c>
      <c r="BK297" s="54">
        <f t="shared" ca="1" si="812"/>
        <v>0</v>
      </c>
      <c r="BL297" s="54">
        <f t="shared" ca="1" si="812"/>
        <v>0</v>
      </c>
      <c r="BM297" s="54">
        <f t="shared" ca="1" si="812"/>
        <v>0</v>
      </c>
      <c r="BN297" s="54">
        <f t="shared" ca="1" si="812"/>
        <v>0</v>
      </c>
      <c r="BO297" s="54">
        <f t="shared" ca="1" si="812"/>
        <v>0</v>
      </c>
      <c r="BP297" s="54">
        <f t="shared" ca="1" si="812"/>
        <v>0</v>
      </c>
      <c r="BQ297" s="54">
        <f t="shared" ca="1" si="812"/>
        <v>0</v>
      </c>
      <c r="BR297" s="54">
        <f t="shared" ca="1" si="812"/>
        <v>0</v>
      </c>
      <c r="BS297" s="54">
        <f t="shared" ca="1" si="812"/>
        <v>0</v>
      </c>
      <c r="BT297" s="54">
        <f t="shared" ca="1" si="812"/>
        <v>0</v>
      </c>
      <c r="BU297" s="54">
        <f t="shared" ref="BU297:CZ297" ca="1" si="813">BU292-BU294</f>
        <v>0</v>
      </c>
      <c r="BV297" s="54">
        <f t="shared" ca="1" si="813"/>
        <v>0</v>
      </c>
      <c r="BW297" s="54">
        <f t="shared" ca="1" si="813"/>
        <v>0</v>
      </c>
      <c r="BX297" s="54">
        <f t="shared" ca="1" si="813"/>
        <v>0</v>
      </c>
      <c r="BY297" s="54">
        <f t="shared" ca="1" si="813"/>
        <v>0</v>
      </c>
      <c r="BZ297" s="54">
        <f t="shared" ca="1" si="813"/>
        <v>0</v>
      </c>
      <c r="CA297" s="54">
        <f t="shared" ca="1" si="813"/>
        <v>0</v>
      </c>
      <c r="CB297" s="54">
        <f t="shared" ca="1" si="813"/>
        <v>0</v>
      </c>
      <c r="CC297" s="54">
        <f t="shared" ca="1" si="813"/>
        <v>0</v>
      </c>
      <c r="CD297" s="54">
        <f t="shared" ca="1" si="813"/>
        <v>0</v>
      </c>
      <c r="CE297" s="54">
        <f t="shared" ca="1" si="813"/>
        <v>0</v>
      </c>
      <c r="CF297" s="54">
        <f t="shared" ca="1" si="813"/>
        <v>0</v>
      </c>
      <c r="CG297" s="54">
        <f t="shared" ca="1" si="813"/>
        <v>0</v>
      </c>
      <c r="CH297" s="54">
        <f t="shared" ca="1" si="813"/>
        <v>0</v>
      </c>
      <c r="CI297" s="54">
        <f t="shared" ca="1" si="813"/>
        <v>0</v>
      </c>
      <c r="CJ297" s="54">
        <f t="shared" ca="1" si="813"/>
        <v>0</v>
      </c>
      <c r="CK297" s="54">
        <f t="shared" ca="1" si="813"/>
        <v>0</v>
      </c>
      <c r="CL297" s="54">
        <f t="shared" ca="1" si="813"/>
        <v>0</v>
      </c>
      <c r="CM297" s="54">
        <f t="shared" ca="1" si="813"/>
        <v>0</v>
      </c>
      <c r="CN297" s="54">
        <f t="shared" ca="1" si="813"/>
        <v>0</v>
      </c>
      <c r="CO297" s="54">
        <f t="shared" ca="1" si="813"/>
        <v>0</v>
      </c>
      <c r="CP297" s="54">
        <f t="shared" ca="1" si="813"/>
        <v>0</v>
      </c>
      <c r="CQ297" s="54">
        <f t="shared" ca="1" si="813"/>
        <v>0</v>
      </c>
      <c r="CR297" s="54">
        <f t="shared" ca="1" si="813"/>
        <v>0</v>
      </c>
      <c r="CS297" s="54">
        <f t="shared" ca="1" si="813"/>
        <v>0</v>
      </c>
      <c r="CT297" s="54">
        <f t="shared" ca="1" si="813"/>
        <v>0</v>
      </c>
      <c r="CU297" s="54">
        <f t="shared" ca="1" si="813"/>
        <v>0</v>
      </c>
      <c r="CV297" s="54">
        <f t="shared" ca="1" si="813"/>
        <v>0</v>
      </c>
      <c r="CW297" s="54">
        <f t="shared" ca="1" si="813"/>
        <v>0</v>
      </c>
      <c r="CX297" s="54">
        <f t="shared" ca="1" si="813"/>
        <v>0</v>
      </c>
      <c r="CY297" s="54">
        <f t="shared" ca="1" si="813"/>
        <v>0</v>
      </c>
      <c r="CZ297" s="54">
        <f t="shared" ca="1" si="813"/>
        <v>0</v>
      </c>
      <c r="DA297" s="54">
        <f t="shared" ref="DA297:DT297" ca="1" si="814">DA292-DA294</f>
        <v>0</v>
      </c>
      <c r="DB297" s="54">
        <f t="shared" ca="1" si="814"/>
        <v>0</v>
      </c>
      <c r="DC297" s="54">
        <f t="shared" ca="1" si="814"/>
        <v>0</v>
      </c>
      <c r="DD297" s="54">
        <f t="shared" ca="1" si="814"/>
        <v>0</v>
      </c>
      <c r="DE297" s="54">
        <f t="shared" ca="1" si="814"/>
        <v>0</v>
      </c>
      <c r="DF297" s="54">
        <f t="shared" ca="1" si="814"/>
        <v>0</v>
      </c>
      <c r="DG297" s="54">
        <f t="shared" ca="1" si="814"/>
        <v>0</v>
      </c>
      <c r="DH297" s="54">
        <f t="shared" ca="1" si="814"/>
        <v>0</v>
      </c>
      <c r="DI297" s="54">
        <f t="shared" ca="1" si="814"/>
        <v>0</v>
      </c>
      <c r="DJ297" s="54">
        <f t="shared" ca="1" si="814"/>
        <v>0</v>
      </c>
      <c r="DK297" s="54">
        <f t="shared" ca="1" si="814"/>
        <v>0</v>
      </c>
      <c r="DL297" s="54">
        <f t="shared" ca="1" si="814"/>
        <v>0</v>
      </c>
      <c r="DM297" s="54">
        <f t="shared" ca="1" si="814"/>
        <v>0</v>
      </c>
      <c r="DN297" s="54">
        <f t="shared" ca="1" si="814"/>
        <v>0</v>
      </c>
      <c r="DO297" s="54">
        <f t="shared" ca="1" si="814"/>
        <v>0</v>
      </c>
      <c r="DP297" s="54">
        <f t="shared" ca="1" si="814"/>
        <v>0</v>
      </c>
      <c r="DQ297" s="54">
        <f t="shared" ca="1" si="814"/>
        <v>0</v>
      </c>
      <c r="DR297" s="54">
        <f t="shared" ca="1" si="814"/>
        <v>0</v>
      </c>
      <c r="DS297" s="54">
        <f t="shared" ca="1" si="814"/>
        <v>0</v>
      </c>
      <c r="DT297" s="54">
        <f t="shared" ca="1" si="814"/>
        <v>0</v>
      </c>
    </row>
    <row r="298" spans="2:124" x14ac:dyDescent="0.45">
      <c r="C298" t="s">
        <v>609</v>
      </c>
      <c r="D298" s="3" t="s">
        <v>227</v>
      </c>
      <c r="H298" s="54">
        <f ca="1">SUM(I298:DT298)</f>
        <v>18321.508207037044</v>
      </c>
      <c r="I298" s="54">
        <f t="shared" ref="I298:AN298" si="815">I293-I295</f>
        <v>0</v>
      </c>
      <c r="J298" s="54">
        <f t="shared" ca="1" si="815"/>
        <v>0</v>
      </c>
      <c r="K298" s="54">
        <f t="shared" ca="1" si="815"/>
        <v>0</v>
      </c>
      <c r="L298" s="54">
        <f t="shared" ca="1" si="815"/>
        <v>0</v>
      </c>
      <c r="M298" s="54">
        <f t="shared" ca="1" si="815"/>
        <v>0</v>
      </c>
      <c r="N298" s="54">
        <f t="shared" ca="1" si="815"/>
        <v>0</v>
      </c>
      <c r="O298" s="54">
        <f t="shared" ca="1" si="815"/>
        <v>0</v>
      </c>
      <c r="P298" s="54">
        <f t="shared" ca="1" si="815"/>
        <v>0</v>
      </c>
      <c r="Q298" s="54">
        <f t="shared" ca="1" si="815"/>
        <v>0</v>
      </c>
      <c r="R298" s="54">
        <f t="shared" ca="1" si="815"/>
        <v>0</v>
      </c>
      <c r="S298" s="54">
        <f t="shared" ca="1" si="815"/>
        <v>0</v>
      </c>
      <c r="T298" s="54">
        <f t="shared" ca="1" si="815"/>
        <v>0</v>
      </c>
      <c r="U298" s="54">
        <f t="shared" ca="1" si="815"/>
        <v>0</v>
      </c>
      <c r="V298" s="54">
        <f t="shared" ca="1" si="815"/>
        <v>0</v>
      </c>
      <c r="W298" s="54">
        <f t="shared" ca="1" si="815"/>
        <v>0</v>
      </c>
      <c r="X298" s="54">
        <f t="shared" ca="1" si="815"/>
        <v>0</v>
      </c>
      <c r="Y298" s="54">
        <f t="shared" ca="1" si="815"/>
        <v>0</v>
      </c>
      <c r="Z298" s="54">
        <f t="shared" ca="1" si="815"/>
        <v>0</v>
      </c>
      <c r="AA298" s="54">
        <f t="shared" ca="1" si="815"/>
        <v>0</v>
      </c>
      <c r="AB298" s="54">
        <f t="shared" ca="1" si="815"/>
        <v>0</v>
      </c>
      <c r="AC298" s="54">
        <f t="shared" ca="1" si="815"/>
        <v>0</v>
      </c>
      <c r="AD298" s="54">
        <f t="shared" ca="1" si="815"/>
        <v>0</v>
      </c>
      <c r="AE298" s="54">
        <f t="shared" ca="1" si="815"/>
        <v>0</v>
      </c>
      <c r="AF298" s="54">
        <f t="shared" ca="1" si="815"/>
        <v>0</v>
      </c>
      <c r="AG298" s="54">
        <f t="shared" ca="1" si="815"/>
        <v>0</v>
      </c>
      <c r="AH298" s="54">
        <f t="shared" ca="1" si="815"/>
        <v>0</v>
      </c>
      <c r="AI298" s="54">
        <f t="shared" ca="1" si="815"/>
        <v>0</v>
      </c>
      <c r="AJ298" s="54">
        <f t="shared" ca="1" si="815"/>
        <v>0</v>
      </c>
      <c r="AK298" s="54">
        <f t="shared" ca="1" si="815"/>
        <v>0</v>
      </c>
      <c r="AL298" s="54">
        <f t="shared" ca="1" si="815"/>
        <v>0</v>
      </c>
      <c r="AM298" s="54">
        <f t="shared" ca="1" si="815"/>
        <v>0</v>
      </c>
      <c r="AN298" s="54">
        <f t="shared" ca="1" si="815"/>
        <v>0</v>
      </c>
      <c r="AO298" s="54">
        <f t="shared" ref="AO298:BT298" ca="1" si="816">AO293-AO295</f>
        <v>0</v>
      </c>
      <c r="AP298" s="54">
        <f t="shared" ca="1" si="816"/>
        <v>0</v>
      </c>
      <c r="AQ298" s="54">
        <f t="shared" ca="1" si="816"/>
        <v>0</v>
      </c>
      <c r="AR298" s="54">
        <f t="shared" ca="1" si="816"/>
        <v>0</v>
      </c>
      <c r="AS298" s="54">
        <f t="shared" ca="1" si="816"/>
        <v>0</v>
      </c>
      <c r="AT298" s="54">
        <f t="shared" ca="1" si="816"/>
        <v>349.33338972706457</v>
      </c>
      <c r="AU298" s="54">
        <f t="shared" ca="1" si="816"/>
        <v>434.15426035181287</v>
      </c>
      <c r="AV298" s="54">
        <f t="shared" ca="1" si="816"/>
        <v>520.21402314419845</v>
      </c>
      <c r="AW298" s="54">
        <f t="shared" ca="1" si="816"/>
        <v>607.5170142268081</v>
      </c>
      <c r="AX298" s="54">
        <f t="shared" ca="1" si="816"/>
        <v>696.06758489865763</v>
      </c>
      <c r="AY298" s="54">
        <f t="shared" ca="1" si="816"/>
        <v>785.87010168830943</v>
      </c>
      <c r="AZ298" s="54">
        <f t="shared" ca="1" si="816"/>
        <v>878.06850380328024</v>
      </c>
      <c r="BA298" s="54">
        <f t="shared" ca="1" si="816"/>
        <v>971.54587423086878</v>
      </c>
      <c r="BB298" s="54">
        <f t="shared" ca="1" si="816"/>
        <v>1066.3066893601692</v>
      </c>
      <c r="BC298" s="54">
        <f t="shared" ca="1" si="816"/>
        <v>1162.3554412476376</v>
      </c>
      <c r="BD298" s="54">
        <f t="shared" ca="1" si="816"/>
        <v>1259.6966376719274</v>
      </c>
      <c r="BE298" s="54">
        <f t="shared" ca="1" si="816"/>
        <v>1358.3348021889176</v>
      </c>
      <c r="BF298" s="54">
        <f t="shared" ca="1" si="816"/>
        <v>1452.732081396787</v>
      </c>
      <c r="BG298" s="54">
        <f t="shared" ca="1" si="816"/>
        <v>1548.3466948975627</v>
      </c>
      <c r="BH298" s="54">
        <f t="shared" ca="1" si="816"/>
        <v>1645.1829033612689</v>
      </c>
      <c r="BI298" s="54">
        <f t="shared" ca="1" si="816"/>
        <v>1743.2449823702771</v>
      </c>
      <c r="BJ298" s="54">
        <f t="shared" ca="1" si="816"/>
        <v>1842.5372224714947</v>
      </c>
      <c r="BK298" s="54">
        <f t="shared" ca="1" si="816"/>
        <v>0</v>
      </c>
      <c r="BL298" s="54">
        <f t="shared" ca="1" si="816"/>
        <v>0</v>
      </c>
      <c r="BM298" s="54">
        <f t="shared" ca="1" si="816"/>
        <v>0</v>
      </c>
      <c r="BN298" s="54">
        <f t="shared" ca="1" si="816"/>
        <v>0</v>
      </c>
      <c r="BO298" s="54">
        <f t="shared" ca="1" si="816"/>
        <v>0</v>
      </c>
      <c r="BP298" s="54">
        <f t="shared" ca="1" si="816"/>
        <v>0</v>
      </c>
      <c r="BQ298" s="54">
        <f t="shared" ca="1" si="816"/>
        <v>0</v>
      </c>
      <c r="BR298" s="54">
        <f t="shared" ca="1" si="816"/>
        <v>0</v>
      </c>
      <c r="BS298" s="54">
        <f t="shared" ca="1" si="816"/>
        <v>0</v>
      </c>
      <c r="BT298" s="54">
        <f t="shared" ca="1" si="816"/>
        <v>0</v>
      </c>
      <c r="BU298" s="54">
        <f t="shared" ref="BU298:CZ298" ca="1" si="817">BU293-BU295</f>
        <v>0</v>
      </c>
      <c r="BV298" s="54">
        <f t="shared" ca="1" si="817"/>
        <v>0</v>
      </c>
      <c r="BW298" s="54">
        <f t="shared" ca="1" si="817"/>
        <v>0</v>
      </c>
      <c r="BX298" s="54">
        <f t="shared" ca="1" si="817"/>
        <v>0</v>
      </c>
      <c r="BY298" s="54">
        <f t="shared" ca="1" si="817"/>
        <v>0</v>
      </c>
      <c r="BZ298" s="54">
        <f t="shared" ca="1" si="817"/>
        <v>0</v>
      </c>
      <c r="CA298" s="54">
        <f t="shared" ca="1" si="817"/>
        <v>0</v>
      </c>
      <c r="CB298" s="54">
        <f t="shared" ca="1" si="817"/>
        <v>0</v>
      </c>
      <c r="CC298" s="54">
        <f t="shared" ca="1" si="817"/>
        <v>0</v>
      </c>
      <c r="CD298" s="54">
        <f t="shared" ca="1" si="817"/>
        <v>0</v>
      </c>
      <c r="CE298" s="54">
        <f t="shared" ca="1" si="817"/>
        <v>0</v>
      </c>
      <c r="CF298" s="54">
        <f t="shared" ca="1" si="817"/>
        <v>0</v>
      </c>
      <c r="CG298" s="54">
        <f t="shared" ca="1" si="817"/>
        <v>0</v>
      </c>
      <c r="CH298" s="54">
        <f t="shared" ca="1" si="817"/>
        <v>0</v>
      </c>
      <c r="CI298" s="54">
        <f t="shared" ca="1" si="817"/>
        <v>0</v>
      </c>
      <c r="CJ298" s="54">
        <f t="shared" ca="1" si="817"/>
        <v>0</v>
      </c>
      <c r="CK298" s="54">
        <f t="shared" ca="1" si="817"/>
        <v>0</v>
      </c>
      <c r="CL298" s="54">
        <f t="shared" ca="1" si="817"/>
        <v>0</v>
      </c>
      <c r="CM298" s="54">
        <f t="shared" ca="1" si="817"/>
        <v>0</v>
      </c>
      <c r="CN298" s="54">
        <f t="shared" ca="1" si="817"/>
        <v>0</v>
      </c>
      <c r="CO298" s="54">
        <f t="shared" ca="1" si="817"/>
        <v>0</v>
      </c>
      <c r="CP298" s="54">
        <f t="shared" ca="1" si="817"/>
        <v>0</v>
      </c>
      <c r="CQ298" s="54">
        <f t="shared" ca="1" si="817"/>
        <v>0</v>
      </c>
      <c r="CR298" s="54">
        <f t="shared" ca="1" si="817"/>
        <v>0</v>
      </c>
      <c r="CS298" s="54">
        <f t="shared" ca="1" si="817"/>
        <v>0</v>
      </c>
      <c r="CT298" s="54">
        <f t="shared" ca="1" si="817"/>
        <v>0</v>
      </c>
      <c r="CU298" s="54">
        <f t="shared" ca="1" si="817"/>
        <v>0</v>
      </c>
      <c r="CV298" s="54">
        <f t="shared" ca="1" si="817"/>
        <v>0</v>
      </c>
      <c r="CW298" s="54">
        <f t="shared" ca="1" si="817"/>
        <v>0</v>
      </c>
      <c r="CX298" s="54">
        <f t="shared" ca="1" si="817"/>
        <v>0</v>
      </c>
      <c r="CY298" s="54">
        <f t="shared" ca="1" si="817"/>
        <v>0</v>
      </c>
      <c r="CZ298" s="54">
        <f t="shared" ca="1" si="817"/>
        <v>0</v>
      </c>
      <c r="DA298" s="54">
        <f t="shared" ref="DA298:DT298" ca="1" si="818">DA293-DA295</f>
        <v>0</v>
      </c>
      <c r="DB298" s="54">
        <f t="shared" ca="1" si="818"/>
        <v>0</v>
      </c>
      <c r="DC298" s="54">
        <f t="shared" ca="1" si="818"/>
        <v>0</v>
      </c>
      <c r="DD298" s="54">
        <f t="shared" ca="1" si="818"/>
        <v>0</v>
      </c>
      <c r="DE298" s="54">
        <f t="shared" ca="1" si="818"/>
        <v>0</v>
      </c>
      <c r="DF298" s="54">
        <f t="shared" ca="1" si="818"/>
        <v>0</v>
      </c>
      <c r="DG298" s="54">
        <f t="shared" ca="1" si="818"/>
        <v>0</v>
      </c>
      <c r="DH298" s="54">
        <f t="shared" ca="1" si="818"/>
        <v>0</v>
      </c>
      <c r="DI298" s="54">
        <f t="shared" ca="1" si="818"/>
        <v>0</v>
      </c>
      <c r="DJ298" s="54">
        <f t="shared" ca="1" si="818"/>
        <v>0</v>
      </c>
      <c r="DK298" s="54">
        <f t="shared" ca="1" si="818"/>
        <v>0</v>
      </c>
      <c r="DL298" s="54">
        <f t="shared" ca="1" si="818"/>
        <v>0</v>
      </c>
      <c r="DM298" s="54">
        <f t="shared" ca="1" si="818"/>
        <v>0</v>
      </c>
      <c r="DN298" s="54">
        <f t="shared" ca="1" si="818"/>
        <v>0</v>
      </c>
      <c r="DO298" s="54">
        <f t="shared" ca="1" si="818"/>
        <v>0</v>
      </c>
      <c r="DP298" s="54">
        <f t="shared" ca="1" si="818"/>
        <v>0</v>
      </c>
      <c r="DQ298" s="54">
        <f t="shared" ca="1" si="818"/>
        <v>0</v>
      </c>
      <c r="DR298" s="54">
        <f t="shared" ca="1" si="818"/>
        <v>0</v>
      </c>
      <c r="DS298" s="54">
        <f t="shared" ca="1" si="818"/>
        <v>0</v>
      </c>
      <c r="DT298" s="54">
        <f t="shared" ca="1" si="818"/>
        <v>0</v>
      </c>
    </row>
    <row r="299" spans="2:124" ht="15.75" customHeight="1" x14ac:dyDescent="0.45">
      <c r="C299" s="73" t="s">
        <v>610</v>
      </c>
      <c r="D299" s="102" t="s">
        <v>227</v>
      </c>
      <c r="E299" s="73"/>
      <c r="F299" s="73"/>
      <c r="G299" s="73"/>
      <c r="H299" s="74">
        <f ca="1">SUM(I299:DT299)</f>
        <v>36643.016414074089</v>
      </c>
      <c r="I299" s="74">
        <f t="shared" ref="I299:AN299" si="819">SUM(I297:I298)</f>
        <v>0</v>
      </c>
      <c r="J299" s="74">
        <f t="shared" ca="1" si="819"/>
        <v>0</v>
      </c>
      <c r="K299" s="74">
        <f t="shared" ca="1" si="819"/>
        <v>0</v>
      </c>
      <c r="L299" s="74">
        <f t="shared" ca="1" si="819"/>
        <v>0</v>
      </c>
      <c r="M299" s="74">
        <f t="shared" ca="1" si="819"/>
        <v>0</v>
      </c>
      <c r="N299" s="74">
        <f t="shared" ca="1" si="819"/>
        <v>0</v>
      </c>
      <c r="O299" s="74">
        <f t="shared" ca="1" si="819"/>
        <v>0</v>
      </c>
      <c r="P299" s="74">
        <f t="shared" ca="1" si="819"/>
        <v>0</v>
      </c>
      <c r="Q299" s="74">
        <f t="shared" ca="1" si="819"/>
        <v>0</v>
      </c>
      <c r="R299" s="74">
        <f t="shared" ca="1" si="819"/>
        <v>0</v>
      </c>
      <c r="S299" s="74">
        <f t="shared" ca="1" si="819"/>
        <v>0</v>
      </c>
      <c r="T299" s="74">
        <f t="shared" ca="1" si="819"/>
        <v>0</v>
      </c>
      <c r="U299" s="74">
        <f t="shared" ca="1" si="819"/>
        <v>0</v>
      </c>
      <c r="V299" s="74">
        <f t="shared" ca="1" si="819"/>
        <v>0</v>
      </c>
      <c r="W299" s="74">
        <f t="shared" ca="1" si="819"/>
        <v>0</v>
      </c>
      <c r="X299" s="74">
        <f t="shared" ca="1" si="819"/>
        <v>0</v>
      </c>
      <c r="Y299" s="74">
        <f t="shared" ca="1" si="819"/>
        <v>0</v>
      </c>
      <c r="Z299" s="74">
        <f t="shared" ca="1" si="819"/>
        <v>0</v>
      </c>
      <c r="AA299" s="74">
        <f t="shared" ca="1" si="819"/>
        <v>0</v>
      </c>
      <c r="AB299" s="74">
        <f t="shared" ca="1" si="819"/>
        <v>0</v>
      </c>
      <c r="AC299" s="74">
        <f t="shared" ca="1" si="819"/>
        <v>0</v>
      </c>
      <c r="AD299" s="74">
        <f t="shared" ca="1" si="819"/>
        <v>0</v>
      </c>
      <c r="AE299" s="74">
        <f t="shared" ca="1" si="819"/>
        <v>0</v>
      </c>
      <c r="AF299" s="74">
        <f t="shared" ca="1" si="819"/>
        <v>0</v>
      </c>
      <c r="AG299" s="74">
        <f t="shared" ca="1" si="819"/>
        <v>0</v>
      </c>
      <c r="AH299" s="74">
        <f t="shared" ca="1" si="819"/>
        <v>0</v>
      </c>
      <c r="AI299" s="74">
        <f t="shared" ca="1" si="819"/>
        <v>0</v>
      </c>
      <c r="AJ299" s="74">
        <f t="shared" ca="1" si="819"/>
        <v>0</v>
      </c>
      <c r="AK299" s="74">
        <f t="shared" ca="1" si="819"/>
        <v>0</v>
      </c>
      <c r="AL299" s="74">
        <f t="shared" ca="1" si="819"/>
        <v>0</v>
      </c>
      <c r="AM299" s="74">
        <f t="shared" ca="1" si="819"/>
        <v>0</v>
      </c>
      <c r="AN299" s="74">
        <f t="shared" ca="1" si="819"/>
        <v>0</v>
      </c>
      <c r="AO299" s="74">
        <f t="shared" ref="AO299:BT299" ca="1" si="820">SUM(AO297:AO298)</f>
        <v>0</v>
      </c>
      <c r="AP299" s="74">
        <f t="shared" ca="1" si="820"/>
        <v>0</v>
      </c>
      <c r="AQ299" s="74">
        <f t="shared" ca="1" si="820"/>
        <v>0</v>
      </c>
      <c r="AR299" s="74">
        <f t="shared" ca="1" si="820"/>
        <v>0</v>
      </c>
      <c r="AS299" s="74">
        <f t="shared" ca="1" si="820"/>
        <v>0</v>
      </c>
      <c r="AT299" s="74">
        <f t="shared" ca="1" si="820"/>
        <v>698.66677945412914</v>
      </c>
      <c r="AU299" s="74">
        <f t="shared" ca="1" si="820"/>
        <v>868.30852070362573</v>
      </c>
      <c r="AV299" s="74">
        <f t="shared" ca="1" si="820"/>
        <v>1040.4280462883969</v>
      </c>
      <c r="AW299" s="74">
        <f t="shared" ca="1" si="820"/>
        <v>1215.0340284536162</v>
      </c>
      <c r="AX299" s="74">
        <f t="shared" ca="1" si="820"/>
        <v>1392.1351697973153</v>
      </c>
      <c r="AY299" s="74">
        <f t="shared" ca="1" si="820"/>
        <v>1571.7402033766189</v>
      </c>
      <c r="AZ299" s="74">
        <f t="shared" ca="1" si="820"/>
        <v>1756.1370076065605</v>
      </c>
      <c r="BA299" s="74">
        <f t="shared" ca="1" si="820"/>
        <v>1943.0917484617376</v>
      </c>
      <c r="BB299" s="74">
        <f t="shared" ca="1" si="820"/>
        <v>2132.6133787203385</v>
      </c>
      <c r="BC299" s="74">
        <f t="shared" ca="1" si="820"/>
        <v>2324.7108824952752</v>
      </c>
      <c r="BD299" s="74">
        <f t="shared" ca="1" si="820"/>
        <v>2519.3932753438548</v>
      </c>
      <c r="BE299" s="74">
        <f t="shared" ca="1" si="820"/>
        <v>2716.6696043778352</v>
      </c>
      <c r="BF299" s="74">
        <f t="shared" ca="1" si="820"/>
        <v>2905.4641627935739</v>
      </c>
      <c r="BG299" s="74">
        <f t="shared" ca="1" si="820"/>
        <v>3096.6933897951253</v>
      </c>
      <c r="BH299" s="74">
        <f t="shared" ca="1" si="820"/>
        <v>3290.3658067225379</v>
      </c>
      <c r="BI299" s="74">
        <f t="shared" ca="1" si="820"/>
        <v>3486.4899647405541</v>
      </c>
      <c r="BJ299" s="74">
        <f t="shared" ca="1" si="820"/>
        <v>3685.0744449429894</v>
      </c>
      <c r="BK299" s="74">
        <f t="shared" ca="1" si="820"/>
        <v>0</v>
      </c>
      <c r="BL299" s="74">
        <f t="shared" ca="1" si="820"/>
        <v>0</v>
      </c>
      <c r="BM299" s="74">
        <f t="shared" ca="1" si="820"/>
        <v>0</v>
      </c>
      <c r="BN299" s="74">
        <f t="shared" ca="1" si="820"/>
        <v>0</v>
      </c>
      <c r="BO299" s="74">
        <f t="shared" ca="1" si="820"/>
        <v>0</v>
      </c>
      <c r="BP299" s="74">
        <f t="shared" ca="1" si="820"/>
        <v>0</v>
      </c>
      <c r="BQ299" s="74">
        <f t="shared" ca="1" si="820"/>
        <v>0</v>
      </c>
      <c r="BR299" s="74">
        <f t="shared" ca="1" si="820"/>
        <v>0</v>
      </c>
      <c r="BS299" s="74">
        <f t="shared" ca="1" si="820"/>
        <v>0</v>
      </c>
      <c r="BT299" s="74">
        <f t="shared" ca="1" si="820"/>
        <v>0</v>
      </c>
      <c r="BU299" s="74">
        <f t="shared" ref="BU299:CZ299" ca="1" si="821">SUM(BU297:BU298)</f>
        <v>0</v>
      </c>
      <c r="BV299" s="74">
        <f t="shared" ca="1" si="821"/>
        <v>0</v>
      </c>
      <c r="BW299" s="74">
        <f t="shared" ca="1" si="821"/>
        <v>0</v>
      </c>
      <c r="BX299" s="74">
        <f t="shared" ca="1" si="821"/>
        <v>0</v>
      </c>
      <c r="BY299" s="74">
        <f t="shared" ca="1" si="821"/>
        <v>0</v>
      </c>
      <c r="BZ299" s="74">
        <f t="shared" ca="1" si="821"/>
        <v>0</v>
      </c>
      <c r="CA299" s="74">
        <f t="shared" ca="1" si="821"/>
        <v>0</v>
      </c>
      <c r="CB299" s="74">
        <f t="shared" ca="1" si="821"/>
        <v>0</v>
      </c>
      <c r="CC299" s="74">
        <f t="shared" ca="1" si="821"/>
        <v>0</v>
      </c>
      <c r="CD299" s="74">
        <f t="shared" ca="1" si="821"/>
        <v>0</v>
      </c>
      <c r="CE299" s="74">
        <f t="shared" ca="1" si="821"/>
        <v>0</v>
      </c>
      <c r="CF299" s="74">
        <f t="shared" ca="1" si="821"/>
        <v>0</v>
      </c>
      <c r="CG299" s="74">
        <f t="shared" ca="1" si="821"/>
        <v>0</v>
      </c>
      <c r="CH299" s="74">
        <f t="shared" ca="1" si="821"/>
        <v>0</v>
      </c>
      <c r="CI299" s="74">
        <f t="shared" ca="1" si="821"/>
        <v>0</v>
      </c>
      <c r="CJ299" s="74">
        <f t="shared" ca="1" si="821"/>
        <v>0</v>
      </c>
      <c r="CK299" s="74">
        <f t="shared" ca="1" si="821"/>
        <v>0</v>
      </c>
      <c r="CL299" s="74">
        <f t="shared" ca="1" si="821"/>
        <v>0</v>
      </c>
      <c r="CM299" s="74">
        <f t="shared" ca="1" si="821"/>
        <v>0</v>
      </c>
      <c r="CN299" s="74">
        <f t="shared" ca="1" si="821"/>
        <v>0</v>
      </c>
      <c r="CO299" s="74">
        <f t="shared" ca="1" si="821"/>
        <v>0</v>
      </c>
      <c r="CP299" s="74">
        <f t="shared" ca="1" si="821"/>
        <v>0</v>
      </c>
      <c r="CQ299" s="74">
        <f t="shared" ca="1" si="821"/>
        <v>0</v>
      </c>
      <c r="CR299" s="74">
        <f t="shared" ca="1" si="821"/>
        <v>0</v>
      </c>
      <c r="CS299" s="74">
        <f t="shared" ca="1" si="821"/>
        <v>0</v>
      </c>
      <c r="CT299" s="74">
        <f t="shared" ca="1" si="821"/>
        <v>0</v>
      </c>
      <c r="CU299" s="74">
        <f t="shared" ca="1" si="821"/>
        <v>0</v>
      </c>
      <c r="CV299" s="74">
        <f t="shared" ca="1" si="821"/>
        <v>0</v>
      </c>
      <c r="CW299" s="74">
        <f t="shared" ca="1" si="821"/>
        <v>0</v>
      </c>
      <c r="CX299" s="74">
        <f t="shared" ca="1" si="821"/>
        <v>0</v>
      </c>
      <c r="CY299" s="74">
        <f t="shared" ca="1" si="821"/>
        <v>0</v>
      </c>
      <c r="CZ299" s="74">
        <f t="shared" ca="1" si="821"/>
        <v>0</v>
      </c>
      <c r="DA299" s="74">
        <f t="shared" ref="DA299:DT299" ca="1" si="822">SUM(DA297:DA298)</f>
        <v>0</v>
      </c>
      <c r="DB299" s="74">
        <f t="shared" ca="1" si="822"/>
        <v>0</v>
      </c>
      <c r="DC299" s="74">
        <f t="shared" ca="1" si="822"/>
        <v>0</v>
      </c>
      <c r="DD299" s="74">
        <f t="shared" ca="1" si="822"/>
        <v>0</v>
      </c>
      <c r="DE299" s="74">
        <f t="shared" ca="1" si="822"/>
        <v>0</v>
      </c>
      <c r="DF299" s="74">
        <f t="shared" ca="1" si="822"/>
        <v>0</v>
      </c>
      <c r="DG299" s="74">
        <f t="shared" ca="1" si="822"/>
        <v>0</v>
      </c>
      <c r="DH299" s="74">
        <f t="shared" ca="1" si="822"/>
        <v>0</v>
      </c>
      <c r="DI299" s="74">
        <f t="shared" ca="1" si="822"/>
        <v>0</v>
      </c>
      <c r="DJ299" s="74">
        <f t="shared" ca="1" si="822"/>
        <v>0</v>
      </c>
      <c r="DK299" s="74">
        <f t="shared" ca="1" si="822"/>
        <v>0</v>
      </c>
      <c r="DL299" s="74">
        <f t="shared" ca="1" si="822"/>
        <v>0</v>
      </c>
      <c r="DM299" s="74">
        <f t="shared" ca="1" si="822"/>
        <v>0</v>
      </c>
      <c r="DN299" s="74">
        <f t="shared" ca="1" si="822"/>
        <v>0</v>
      </c>
      <c r="DO299" s="74">
        <f t="shared" ca="1" si="822"/>
        <v>0</v>
      </c>
      <c r="DP299" s="74">
        <f t="shared" ca="1" si="822"/>
        <v>0</v>
      </c>
      <c r="DQ299" s="74">
        <f t="shared" ca="1" si="822"/>
        <v>0</v>
      </c>
      <c r="DR299" s="74">
        <f t="shared" ca="1" si="822"/>
        <v>0</v>
      </c>
      <c r="DS299" s="74">
        <f t="shared" ca="1" si="822"/>
        <v>0</v>
      </c>
      <c r="DT299" s="74">
        <f t="shared" ca="1" si="822"/>
        <v>0</v>
      </c>
    </row>
    <row r="300" spans="2:124" x14ac:dyDescent="0.45">
      <c r="D300" s="103"/>
      <c r="H300" s="54"/>
    </row>
    <row r="301" spans="2:124" x14ac:dyDescent="0.45">
      <c r="B301" s="35" t="s">
        <v>611</v>
      </c>
      <c r="D301" s="103"/>
      <c r="H301" s="54"/>
    </row>
    <row r="302" spans="2:124" x14ac:dyDescent="0.45">
      <c r="C302" t="s">
        <v>612</v>
      </c>
      <c r="D302" s="3" t="s">
        <v>227</v>
      </c>
      <c r="E302" s="65" t="b">
        <f>'Constant Inputs'!E142</f>
        <v>0</v>
      </c>
      <c r="F302" s="66">
        <f>'Constant Inputs'!E143</f>
        <v>0.2</v>
      </c>
      <c r="H302" s="54">
        <f ca="1">SUM(I302:DT302)</f>
        <v>0</v>
      </c>
      <c r="I302" s="54">
        <f t="shared" ref="I302:AN302" si="823">I299*$E$302*$F$302*I11</f>
        <v>0</v>
      </c>
      <c r="J302" s="54">
        <f t="shared" ca="1" si="823"/>
        <v>0</v>
      </c>
      <c r="K302" s="54">
        <f t="shared" ca="1" si="823"/>
        <v>0</v>
      </c>
      <c r="L302" s="54">
        <f t="shared" ca="1" si="823"/>
        <v>0</v>
      </c>
      <c r="M302" s="54">
        <f t="shared" ca="1" si="823"/>
        <v>0</v>
      </c>
      <c r="N302" s="54">
        <f t="shared" ca="1" si="823"/>
        <v>0</v>
      </c>
      <c r="O302" s="54">
        <f t="shared" ca="1" si="823"/>
        <v>0</v>
      </c>
      <c r="P302" s="54">
        <f t="shared" ca="1" si="823"/>
        <v>0</v>
      </c>
      <c r="Q302" s="54">
        <f t="shared" ca="1" si="823"/>
        <v>0</v>
      </c>
      <c r="R302" s="54">
        <f t="shared" ca="1" si="823"/>
        <v>0</v>
      </c>
      <c r="S302" s="54">
        <f t="shared" ca="1" si="823"/>
        <v>0</v>
      </c>
      <c r="T302" s="54">
        <f t="shared" ca="1" si="823"/>
        <v>0</v>
      </c>
      <c r="U302" s="54">
        <f t="shared" ca="1" si="823"/>
        <v>0</v>
      </c>
      <c r="V302" s="54">
        <f t="shared" ca="1" si="823"/>
        <v>0</v>
      </c>
      <c r="W302" s="54">
        <f t="shared" ca="1" si="823"/>
        <v>0</v>
      </c>
      <c r="X302" s="54">
        <f t="shared" ca="1" si="823"/>
        <v>0</v>
      </c>
      <c r="Y302" s="54">
        <f t="shared" ca="1" si="823"/>
        <v>0</v>
      </c>
      <c r="Z302" s="54">
        <f t="shared" ca="1" si="823"/>
        <v>0</v>
      </c>
      <c r="AA302" s="54">
        <f t="shared" ca="1" si="823"/>
        <v>0</v>
      </c>
      <c r="AB302" s="54">
        <f t="shared" ca="1" si="823"/>
        <v>0</v>
      </c>
      <c r="AC302" s="54">
        <f t="shared" ca="1" si="823"/>
        <v>0</v>
      </c>
      <c r="AD302" s="54">
        <f t="shared" ca="1" si="823"/>
        <v>0</v>
      </c>
      <c r="AE302" s="54">
        <f t="shared" ca="1" si="823"/>
        <v>0</v>
      </c>
      <c r="AF302" s="54">
        <f t="shared" ca="1" si="823"/>
        <v>0</v>
      </c>
      <c r="AG302" s="54">
        <f t="shared" ca="1" si="823"/>
        <v>0</v>
      </c>
      <c r="AH302" s="54">
        <f t="shared" ca="1" si="823"/>
        <v>0</v>
      </c>
      <c r="AI302" s="54">
        <f t="shared" ca="1" si="823"/>
        <v>0</v>
      </c>
      <c r="AJ302" s="54">
        <f t="shared" ca="1" si="823"/>
        <v>0</v>
      </c>
      <c r="AK302" s="54">
        <f t="shared" ca="1" si="823"/>
        <v>0</v>
      </c>
      <c r="AL302" s="54">
        <f t="shared" ca="1" si="823"/>
        <v>0</v>
      </c>
      <c r="AM302" s="54">
        <f t="shared" ca="1" si="823"/>
        <v>0</v>
      </c>
      <c r="AN302" s="54">
        <f t="shared" ca="1" si="823"/>
        <v>0</v>
      </c>
      <c r="AO302" s="54">
        <f t="shared" ref="AO302:BT302" ca="1" si="824">AO299*$E$302*$F$302*AO11</f>
        <v>0</v>
      </c>
      <c r="AP302" s="54">
        <f t="shared" ca="1" si="824"/>
        <v>0</v>
      </c>
      <c r="AQ302" s="54">
        <f t="shared" ca="1" si="824"/>
        <v>0</v>
      </c>
      <c r="AR302" s="54">
        <f t="shared" ca="1" si="824"/>
        <v>0</v>
      </c>
      <c r="AS302" s="54">
        <f t="shared" ca="1" si="824"/>
        <v>0</v>
      </c>
      <c r="AT302" s="54">
        <f ca="1">AT299*$E$302*$F$302*AT11</f>
        <v>0</v>
      </c>
      <c r="AU302" s="54">
        <f t="shared" ca="1" si="824"/>
        <v>0</v>
      </c>
      <c r="AV302" s="54">
        <f t="shared" ca="1" si="824"/>
        <v>0</v>
      </c>
      <c r="AW302" s="54">
        <f t="shared" ca="1" si="824"/>
        <v>0</v>
      </c>
      <c r="AX302" s="54">
        <f t="shared" ca="1" si="824"/>
        <v>0</v>
      </c>
      <c r="AY302" s="54">
        <f t="shared" ca="1" si="824"/>
        <v>0</v>
      </c>
      <c r="AZ302" s="54">
        <f t="shared" ca="1" si="824"/>
        <v>0</v>
      </c>
      <c r="BA302" s="54">
        <f t="shared" ca="1" si="824"/>
        <v>0</v>
      </c>
      <c r="BB302" s="54">
        <f t="shared" ca="1" si="824"/>
        <v>0</v>
      </c>
      <c r="BC302" s="54">
        <f t="shared" ca="1" si="824"/>
        <v>0</v>
      </c>
      <c r="BD302" s="54">
        <f t="shared" ca="1" si="824"/>
        <v>0</v>
      </c>
      <c r="BE302" s="54">
        <f t="shared" ca="1" si="824"/>
        <v>0</v>
      </c>
      <c r="BF302" s="54">
        <f t="shared" ca="1" si="824"/>
        <v>0</v>
      </c>
      <c r="BG302" s="54">
        <f t="shared" ca="1" si="824"/>
        <v>0</v>
      </c>
      <c r="BH302" s="54">
        <f t="shared" ca="1" si="824"/>
        <v>0</v>
      </c>
      <c r="BI302" s="54">
        <f t="shared" ca="1" si="824"/>
        <v>0</v>
      </c>
      <c r="BJ302" s="54">
        <f t="shared" ca="1" si="824"/>
        <v>0</v>
      </c>
      <c r="BK302" s="54">
        <f t="shared" ca="1" si="824"/>
        <v>0</v>
      </c>
      <c r="BL302" s="54">
        <f t="shared" ca="1" si="824"/>
        <v>0</v>
      </c>
      <c r="BM302" s="54">
        <f t="shared" ca="1" si="824"/>
        <v>0</v>
      </c>
      <c r="BN302" s="54">
        <f t="shared" ca="1" si="824"/>
        <v>0</v>
      </c>
      <c r="BO302" s="54">
        <f t="shared" ca="1" si="824"/>
        <v>0</v>
      </c>
      <c r="BP302" s="54">
        <f t="shared" ca="1" si="824"/>
        <v>0</v>
      </c>
      <c r="BQ302" s="54">
        <f t="shared" ca="1" si="824"/>
        <v>0</v>
      </c>
      <c r="BR302" s="54">
        <f t="shared" ca="1" si="824"/>
        <v>0</v>
      </c>
      <c r="BS302" s="54">
        <f t="shared" ca="1" si="824"/>
        <v>0</v>
      </c>
      <c r="BT302" s="54">
        <f t="shared" ca="1" si="824"/>
        <v>0</v>
      </c>
      <c r="BU302" s="54">
        <f t="shared" ref="BU302:CZ302" ca="1" si="825">BU299*$E$302*$F$302*BU11</f>
        <v>0</v>
      </c>
      <c r="BV302" s="54">
        <f t="shared" ca="1" si="825"/>
        <v>0</v>
      </c>
      <c r="BW302" s="54">
        <f t="shared" ca="1" si="825"/>
        <v>0</v>
      </c>
      <c r="BX302" s="54">
        <f t="shared" ca="1" si="825"/>
        <v>0</v>
      </c>
      <c r="BY302" s="54">
        <f t="shared" ca="1" si="825"/>
        <v>0</v>
      </c>
      <c r="BZ302" s="54">
        <f t="shared" ca="1" si="825"/>
        <v>0</v>
      </c>
      <c r="CA302" s="54">
        <f t="shared" ca="1" si="825"/>
        <v>0</v>
      </c>
      <c r="CB302" s="54">
        <f t="shared" ca="1" si="825"/>
        <v>0</v>
      </c>
      <c r="CC302" s="54">
        <f t="shared" ca="1" si="825"/>
        <v>0</v>
      </c>
      <c r="CD302" s="54">
        <f t="shared" ca="1" si="825"/>
        <v>0</v>
      </c>
      <c r="CE302" s="54">
        <f t="shared" ca="1" si="825"/>
        <v>0</v>
      </c>
      <c r="CF302" s="54">
        <f t="shared" ca="1" si="825"/>
        <v>0</v>
      </c>
      <c r="CG302" s="54">
        <f t="shared" ca="1" si="825"/>
        <v>0</v>
      </c>
      <c r="CH302" s="54">
        <f t="shared" ca="1" si="825"/>
        <v>0</v>
      </c>
      <c r="CI302" s="54">
        <f t="shared" ca="1" si="825"/>
        <v>0</v>
      </c>
      <c r="CJ302" s="54">
        <f t="shared" ca="1" si="825"/>
        <v>0</v>
      </c>
      <c r="CK302" s="54">
        <f t="shared" ca="1" si="825"/>
        <v>0</v>
      </c>
      <c r="CL302" s="54">
        <f t="shared" ca="1" si="825"/>
        <v>0</v>
      </c>
      <c r="CM302" s="54">
        <f t="shared" ca="1" si="825"/>
        <v>0</v>
      </c>
      <c r="CN302" s="54">
        <f t="shared" ca="1" si="825"/>
        <v>0</v>
      </c>
      <c r="CO302" s="54">
        <f t="shared" ca="1" si="825"/>
        <v>0</v>
      </c>
      <c r="CP302" s="54">
        <f t="shared" ca="1" si="825"/>
        <v>0</v>
      </c>
      <c r="CQ302" s="54">
        <f t="shared" ca="1" si="825"/>
        <v>0</v>
      </c>
      <c r="CR302" s="54">
        <f t="shared" ca="1" si="825"/>
        <v>0</v>
      </c>
      <c r="CS302" s="54">
        <f t="shared" ca="1" si="825"/>
        <v>0</v>
      </c>
      <c r="CT302" s="54">
        <f t="shared" ca="1" si="825"/>
        <v>0</v>
      </c>
      <c r="CU302" s="54">
        <f t="shared" ca="1" si="825"/>
        <v>0</v>
      </c>
      <c r="CV302" s="54">
        <f t="shared" ca="1" si="825"/>
        <v>0</v>
      </c>
      <c r="CW302" s="54">
        <f t="shared" ca="1" si="825"/>
        <v>0</v>
      </c>
      <c r="CX302" s="54">
        <f t="shared" ca="1" si="825"/>
        <v>0</v>
      </c>
      <c r="CY302" s="54">
        <f t="shared" ca="1" si="825"/>
        <v>0</v>
      </c>
      <c r="CZ302" s="54">
        <f t="shared" ca="1" si="825"/>
        <v>0</v>
      </c>
      <c r="DA302" s="54">
        <f t="shared" ref="DA302:DT302" ca="1" si="826">DA299*$E$302*$F$302*DA11</f>
        <v>0</v>
      </c>
      <c r="DB302" s="54">
        <f t="shared" ca="1" si="826"/>
        <v>0</v>
      </c>
      <c r="DC302" s="54">
        <f t="shared" ca="1" si="826"/>
        <v>0</v>
      </c>
      <c r="DD302" s="54">
        <f t="shared" ca="1" si="826"/>
        <v>0</v>
      </c>
      <c r="DE302" s="54">
        <f t="shared" ca="1" si="826"/>
        <v>0</v>
      </c>
      <c r="DF302" s="54">
        <f t="shared" ca="1" si="826"/>
        <v>0</v>
      </c>
      <c r="DG302" s="54">
        <f t="shared" ca="1" si="826"/>
        <v>0</v>
      </c>
      <c r="DH302" s="54">
        <f t="shared" ca="1" si="826"/>
        <v>0</v>
      </c>
      <c r="DI302" s="54">
        <f t="shared" ca="1" si="826"/>
        <v>0</v>
      </c>
      <c r="DJ302" s="54">
        <f t="shared" ca="1" si="826"/>
        <v>0</v>
      </c>
      <c r="DK302" s="54">
        <f t="shared" ca="1" si="826"/>
        <v>0</v>
      </c>
      <c r="DL302" s="54">
        <f t="shared" ca="1" si="826"/>
        <v>0</v>
      </c>
      <c r="DM302" s="54">
        <f t="shared" ca="1" si="826"/>
        <v>0</v>
      </c>
      <c r="DN302" s="54">
        <f t="shared" ca="1" si="826"/>
        <v>0</v>
      </c>
      <c r="DO302" s="54">
        <f t="shared" ca="1" si="826"/>
        <v>0</v>
      </c>
      <c r="DP302" s="54">
        <f t="shared" ca="1" si="826"/>
        <v>0</v>
      </c>
      <c r="DQ302" s="54">
        <f t="shared" ca="1" si="826"/>
        <v>0</v>
      </c>
      <c r="DR302" s="54">
        <f t="shared" ca="1" si="826"/>
        <v>0</v>
      </c>
      <c r="DS302" s="54">
        <f t="shared" ca="1" si="826"/>
        <v>0</v>
      </c>
      <c r="DT302" s="54">
        <f t="shared" ca="1" si="826"/>
        <v>0</v>
      </c>
    </row>
    <row r="303" spans="2:124" x14ac:dyDescent="0.45">
      <c r="D303" s="103"/>
      <c r="H303" s="54"/>
    </row>
    <row r="304" spans="2:124" x14ac:dyDescent="0.45">
      <c r="B304" s="35" t="s">
        <v>613</v>
      </c>
    </row>
    <row r="305" spans="1:124" s="5" customFormat="1" ht="15.75" customHeight="1" x14ac:dyDescent="0.5">
      <c r="A305" s="5" t="s">
        <v>614</v>
      </c>
      <c r="B305" s="112"/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2"/>
      <c r="W305" s="62"/>
      <c r="X305" s="62"/>
      <c r="Y305" s="62"/>
      <c r="Z305" s="62"/>
      <c r="AA305" s="62"/>
      <c r="AB305" s="62"/>
      <c r="AC305" s="62"/>
      <c r="AD305" s="62"/>
      <c r="AE305" s="62"/>
      <c r="AF305" s="62"/>
      <c r="AG305" s="62"/>
      <c r="AH305" s="62"/>
      <c r="AI305" s="62"/>
      <c r="AJ305" s="62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 s="62"/>
      <c r="BZ305" s="62"/>
      <c r="CA305" s="62"/>
      <c r="CB305" s="62"/>
      <c r="CC305" s="62"/>
      <c r="CD305" s="62"/>
      <c r="CE305" s="62"/>
      <c r="CF305" s="62"/>
      <c r="CG305" s="62"/>
      <c r="CH305" s="62"/>
      <c r="CI305" s="62"/>
      <c r="CJ305" s="62"/>
      <c r="CK305" s="62"/>
      <c r="CL305" s="62"/>
      <c r="CM305" s="62"/>
      <c r="CN305" s="62"/>
      <c r="CO305" s="62"/>
      <c r="CP305" s="62"/>
      <c r="CQ305" s="62"/>
      <c r="CR305" s="62"/>
      <c r="CS305" s="62"/>
      <c r="CT305" s="62"/>
      <c r="CU305" s="62"/>
      <c r="CV305" s="62"/>
      <c r="CW305" s="62"/>
      <c r="CX305" s="62"/>
      <c r="CY305" s="62"/>
      <c r="CZ305" s="62"/>
      <c r="DA305" s="62"/>
      <c r="DB305" s="62"/>
      <c r="DC305" s="62"/>
      <c r="DD305" s="62"/>
      <c r="DE305" s="62"/>
      <c r="DF305" s="62"/>
      <c r="DG305" s="62"/>
      <c r="DH305" s="62"/>
      <c r="DI305" s="62"/>
      <c r="DJ305" s="62"/>
      <c r="DK305" s="62"/>
      <c r="DL305" s="62"/>
      <c r="DM305" s="62"/>
      <c r="DN305" s="62"/>
      <c r="DO305" s="62"/>
      <c r="DP305" s="62"/>
      <c r="DQ305" s="62"/>
      <c r="DR305" s="62"/>
      <c r="DS305" s="62"/>
      <c r="DT305" s="62"/>
    </row>
    <row r="306" spans="1:124" x14ac:dyDescent="0.45">
      <c r="C306" t="s">
        <v>615</v>
      </c>
      <c r="E306" s="80">
        <f>Cons_Debt</f>
        <v>3100000</v>
      </c>
      <c r="I306" s="54">
        <f t="shared" ref="I306:AN306" si="827">$E$306*I11</f>
        <v>0</v>
      </c>
      <c r="J306" s="54">
        <f t="shared" si="827"/>
        <v>0</v>
      </c>
      <c r="K306" s="54">
        <f t="shared" si="827"/>
        <v>0</v>
      </c>
      <c r="L306" s="54">
        <f t="shared" si="827"/>
        <v>0</v>
      </c>
      <c r="M306" s="54">
        <f t="shared" si="827"/>
        <v>0</v>
      </c>
      <c r="N306" s="54">
        <f t="shared" si="827"/>
        <v>0</v>
      </c>
      <c r="O306" s="54">
        <f t="shared" si="827"/>
        <v>0</v>
      </c>
      <c r="P306" s="54">
        <f t="shared" si="827"/>
        <v>0</v>
      </c>
      <c r="Q306" s="54">
        <f t="shared" si="827"/>
        <v>0</v>
      </c>
      <c r="R306" s="54">
        <f t="shared" si="827"/>
        <v>0</v>
      </c>
      <c r="S306" s="54">
        <f t="shared" si="827"/>
        <v>0</v>
      </c>
      <c r="T306" s="54">
        <f t="shared" si="827"/>
        <v>0</v>
      </c>
      <c r="U306" s="54">
        <f t="shared" si="827"/>
        <v>0</v>
      </c>
      <c r="V306" s="54">
        <f t="shared" si="827"/>
        <v>0</v>
      </c>
      <c r="W306" s="54">
        <f t="shared" si="827"/>
        <v>0</v>
      </c>
      <c r="X306" s="54">
        <f t="shared" si="827"/>
        <v>0</v>
      </c>
      <c r="Y306" s="54">
        <f t="shared" si="827"/>
        <v>0</v>
      </c>
      <c r="Z306" s="54">
        <f t="shared" si="827"/>
        <v>0</v>
      </c>
      <c r="AA306" s="54">
        <f t="shared" si="827"/>
        <v>0</v>
      </c>
      <c r="AB306" s="54">
        <f t="shared" si="827"/>
        <v>0</v>
      </c>
      <c r="AC306" s="54">
        <f t="shared" si="827"/>
        <v>0</v>
      </c>
      <c r="AD306" s="54">
        <f t="shared" si="827"/>
        <v>0</v>
      </c>
      <c r="AE306" s="54">
        <f t="shared" si="827"/>
        <v>0</v>
      </c>
      <c r="AF306" s="54">
        <f t="shared" si="827"/>
        <v>0</v>
      </c>
      <c r="AG306" s="54">
        <f t="shared" si="827"/>
        <v>0</v>
      </c>
      <c r="AH306" s="54">
        <f t="shared" si="827"/>
        <v>0</v>
      </c>
      <c r="AI306" s="54">
        <f t="shared" si="827"/>
        <v>0</v>
      </c>
      <c r="AJ306" s="54">
        <f t="shared" si="827"/>
        <v>0</v>
      </c>
      <c r="AK306" s="54">
        <f t="shared" si="827"/>
        <v>0</v>
      </c>
      <c r="AL306" s="54">
        <f t="shared" si="827"/>
        <v>0</v>
      </c>
      <c r="AM306" s="54">
        <f t="shared" si="827"/>
        <v>0</v>
      </c>
      <c r="AN306" s="54">
        <f t="shared" si="827"/>
        <v>0</v>
      </c>
      <c r="AO306" s="54">
        <f t="shared" ref="AO306:BT306" si="828">$E$306*AO11</f>
        <v>0</v>
      </c>
      <c r="AP306" s="54">
        <f t="shared" si="828"/>
        <v>0</v>
      </c>
      <c r="AQ306" s="54">
        <f t="shared" si="828"/>
        <v>0</v>
      </c>
      <c r="AR306" s="54">
        <f t="shared" si="828"/>
        <v>0</v>
      </c>
      <c r="AS306" s="54">
        <f t="shared" si="828"/>
        <v>3100000</v>
      </c>
      <c r="AT306" s="54">
        <f t="shared" si="828"/>
        <v>3100000</v>
      </c>
      <c r="AU306" s="54">
        <f t="shared" si="828"/>
        <v>3100000</v>
      </c>
      <c r="AV306" s="54">
        <f t="shared" si="828"/>
        <v>3100000</v>
      </c>
      <c r="AW306" s="54">
        <f t="shared" si="828"/>
        <v>3100000</v>
      </c>
      <c r="AX306" s="54">
        <f t="shared" si="828"/>
        <v>3100000</v>
      </c>
      <c r="AY306" s="54">
        <f t="shared" si="828"/>
        <v>3100000</v>
      </c>
      <c r="AZ306" s="54">
        <f t="shared" si="828"/>
        <v>3100000</v>
      </c>
      <c r="BA306" s="54">
        <f t="shared" si="828"/>
        <v>3100000</v>
      </c>
      <c r="BB306" s="54">
        <f t="shared" si="828"/>
        <v>3100000</v>
      </c>
      <c r="BC306" s="54">
        <f t="shared" si="828"/>
        <v>3100000</v>
      </c>
      <c r="BD306" s="54">
        <f t="shared" si="828"/>
        <v>3100000</v>
      </c>
      <c r="BE306" s="54">
        <f t="shared" si="828"/>
        <v>3100000</v>
      </c>
      <c r="BF306" s="54">
        <f t="shared" si="828"/>
        <v>3100000</v>
      </c>
      <c r="BG306" s="54">
        <f t="shared" si="828"/>
        <v>3100000</v>
      </c>
      <c r="BH306" s="54">
        <f t="shared" si="828"/>
        <v>3100000</v>
      </c>
      <c r="BI306" s="54">
        <f t="shared" si="828"/>
        <v>3100000</v>
      </c>
      <c r="BJ306" s="54">
        <f t="shared" si="828"/>
        <v>3100000</v>
      </c>
      <c r="BK306" s="54">
        <f t="shared" si="828"/>
        <v>0</v>
      </c>
      <c r="BL306" s="54">
        <f t="shared" si="828"/>
        <v>0</v>
      </c>
      <c r="BM306" s="54">
        <f t="shared" si="828"/>
        <v>0</v>
      </c>
      <c r="BN306" s="54">
        <f t="shared" si="828"/>
        <v>0</v>
      </c>
      <c r="BO306" s="54">
        <f t="shared" si="828"/>
        <v>0</v>
      </c>
      <c r="BP306" s="54">
        <f t="shared" si="828"/>
        <v>0</v>
      </c>
      <c r="BQ306" s="54">
        <f t="shared" si="828"/>
        <v>0</v>
      </c>
      <c r="BR306" s="54">
        <f t="shared" si="828"/>
        <v>0</v>
      </c>
      <c r="BS306" s="54">
        <f t="shared" si="828"/>
        <v>0</v>
      </c>
      <c r="BT306" s="54">
        <f t="shared" si="828"/>
        <v>0</v>
      </c>
      <c r="BU306" s="54">
        <f t="shared" ref="BU306:CZ306" si="829">$E$306*BU11</f>
        <v>0</v>
      </c>
      <c r="BV306" s="54">
        <f t="shared" si="829"/>
        <v>0</v>
      </c>
      <c r="BW306" s="54">
        <f t="shared" si="829"/>
        <v>0</v>
      </c>
      <c r="BX306" s="54">
        <f t="shared" si="829"/>
        <v>0</v>
      </c>
      <c r="BY306" s="54">
        <f t="shared" si="829"/>
        <v>0</v>
      </c>
      <c r="BZ306" s="54">
        <f t="shared" si="829"/>
        <v>0</v>
      </c>
      <c r="CA306" s="54">
        <f t="shared" si="829"/>
        <v>0</v>
      </c>
      <c r="CB306" s="54">
        <f t="shared" si="829"/>
        <v>0</v>
      </c>
      <c r="CC306" s="54">
        <f t="shared" si="829"/>
        <v>0</v>
      </c>
      <c r="CD306" s="54">
        <f t="shared" si="829"/>
        <v>0</v>
      </c>
      <c r="CE306" s="54">
        <f t="shared" si="829"/>
        <v>0</v>
      </c>
      <c r="CF306" s="54">
        <f t="shared" si="829"/>
        <v>0</v>
      </c>
      <c r="CG306" s="54">
        <f t="shared" si="829"/>
        <v>0</v>
      </c>
      <c r="CH306" s="54">
        <f t="shared" si="829"/>
        <v>0</v>
      </c>
      <c r="CI306" s="54">
        <f t="shared" si="829"/>
        <v>0</v>
      </c>
      <c r="CJ306" s="54">
        <f t="shared" si="829"/>
        <v>0</v>
      </c>
      <c r="CK306" s="54">
        <f t="shared" si="829"/>
        <v>0</v>
      </c>
      <c r="CL306" s="54">
        <f t="shared" si="829"/>
        <v>0</v>
      </c>
      <c r="CM306" s="54">
        <f t="shared" si="829"/>
        <v>0</v>
      </c>
      <c r="CN306" s="54">
        <f t="shared" si="829"/>
        <v>0</v>
      </c>
      <c r="CO306" s="54">
        <f t="shared" si="829"/>
        <v>0</v>
      </c>
      <c r="CP306" s="54">
        <f t="shared" si="829"/>
        <v>0</v>
      </c>
      <c r="CQ306" s="54">
        <f t="shared" si="829"/>
        <v>0</v>
      </c>
      <c r="CR306" s="54">
        <f t="shared" si="829"/>
        <v>0</v>
      </c>
      <c r="CS306" s="54">
        <f t="shared" si="829"/>
        <v>0</v>
      </c>
      <c r="CT306" s="54">
        <f t="shared" si="829"/>
        <v>0</v>
      </c>
      <c r="CU306" s="54">
        <f t="shared" si="829"/>
        <v>0</v>
      </c>
      <c r="CV306" s="54">
        <f t="shared" si="829"/>
        <v>0</v>
      </c>
      <c r="CW306" s="54">
        <f t="shared" si="829"/>
        <v>0</v>
      </c>
      <c r="CX306" s="54">
        <f t="shared" si="829"/>
        <v>0</v>
      </c>
      <c r="CY306" s="54">
        <f t="shared" si="829"/>
        <v>0</v>
      </c>
      <c r="CZ306" s="54">
        <f t="shared" si="829"/>
        <v>0</v>
      </c>
      <c r="DA306" s="54">
        <f t="shared" ref="DA306:DT306" si="830">$E$306*DA11</f>
        <v>0</v>
      </c>
      <c r="DB306" s="54">
        <f t="shared" si="830"/>
        <v>0</v>
      </c>
      <c r="DC306" s="54">
        <f t="shared" si="830"/>
        <v>0</v>
      </c>
      <c r="DD306" s="54">
        <f t="shared" si="830"/>
        <v>0</v>
      </c>
      <c r="DE306" s="54">
        <f t="shared" si="830"/>
        <v>0</v>
      </c>
      <c r="DF306" s="54">
        <f t="shared" si="830"/>
        <v>0</v>
      </c>
      <c r="DG306" s="54">
        <f t="shared" si="830"/>
        <v>0</v>
      </c>
      <c r="DH306" s="54">
        <f t="shared" si="830"/>
        <v>0</v>
      </c>
      <c r="DI306" s="54">
        <f t="shared" si="830"/>
        <v>0</v>
      </c>
      <c r="DJ306" s="54">
        <f t="shared" si="830"/>
        <v>0</v>
      </c>
      <c r="DK306" s="54">
        <f t="shared" si="830"/>
        <v>0</v>
      </c>
      <c r="DL306" s="54">
        <f t="shared" si="830"/>
        <v>0</v>
      </c>
      <c r="DM306" s="54">
        <f t="shared" si="830"/>
        <v>0</v>
      </c>
      <c r="DN306" s="54">
        <f t="shared" si="830"/>
        <v>0</v>
      </c>
      <c r="DO306" s="54">
        <f t="shared" si="830"/>
        <v>0</v>
      </c>
      <c r="DP306" s="54">
        <f t="shared" si="830"/>
        <v>0</v>
      </c>
      <c r="DQ306" s="54">
        <f t="shared" si="830"/>
        <v>0</v>
      </c>
      <c r="DR306" s="54">
        <f t="shared" si="830"/>
        <v>0</v>
      </c>
      <c r="DS306" s="54">
        <f t="shared" si="830"/>
        <v>0</v>
      </c>
      <c r="DT306" s="54">
        <f t="shared" si="830"/>
        <v>0</v>
      </c>
    </row>
    <row r="308" spans="1:124" x14ac:dyDescent="0.45">
      <c r="B308" s="35" t="s">
        <v>616</v>
      </c>
    </row>
    <row r="309" spans="1:124" x14ac:dyDescent="0.45">
      <c r="C309" t="s">
        <v>617</v>
      </c>
      <c r="D309" s="3" t="s">
        <v>227</v>
      </c>
      <c r="I309" s="54">
        <f t="shared" ref="I309:AN309" si="831">H314</f>
        <v>0</v>
      </c>
      <c r="J309" s="54">
        <f t="shared" ca="1" si="831"/>
        <v>0</v>
      </c>
      <c r="K309" s="54">
        <f t="shared" ca="1" si="831"/>
        <v>0</v>
      </c>
      <c r="L309" s="54">
        <f t="shared" ca="1" si="831"/>
        <v>0</v>
      </c>
      <c r="M309" s="54">
        <f t="shared" ca="1" si="831"/>
        <v>0</v>
      </c>
      <c r="N309" s="54">
        <f t="shared" ca="1" si="831"/>
        <v>0</v>
      </c>
      <c r="O309" s="54">
        <f t="shared" ca="1" si="831"/>
        <v>0</v>
      </c>
      <c r="P309" s="54">
        <f t="shared" ca="1" si="831"/>
        <v>0</v>
      </c>
      <c r="Q309" s="54">
        <f t="shared" ca="1" si="831"/>
        <v>0</v>
      </c>
      <c r="R309" s="54">
        <f t="shared" ca="1" si="831"/>
        <v>0</v>
      </c>
      <c r="S309" s="54">
        <f t="shared" ca="1" si="831"/>
        <v>0</v>
      </c>
      <c r="T309" s="54">
        <f t="shared" ca="1" si="831"/>
        <v>0</v>
      </c>
      <c r="U309" s="54">
        <f t="shared" ca="1" si="831"/>
        <v>0</v>
      </c>
      <c r="V309" s="54">
        <f t="shared" ca="1" si="831"/>
        <v>0</v>
      </c>
      <c r="W309" s="54">
        <f t="shared" ca="1" si="831"/>
        <v>0</v>
      </c>
      <c r="X309" s="54">
        <f t="shared" ca="1" si="831"/>
        <v>0</v>
      </c>
      <c r="Y309" s="54">
        <f t="shared" ca="1" si="831"/>
        <v>0</v>
      </c>
      <c r="Z309" s="54">
        <f t="shared" ca="1" si="831"/>
        <v>0</v>
      </c>
      <c r="AA309" s="54">
        <f t="shared" ca="1" si="831"/>
        <v>0</v>
      </c>
      <c r="AB309" s="54">
        <f t="shared" ca="1" si="831"/>
        <v>0</v>
      </c>
      <c r="AC309" s="54">
        <f t="shared" ca="1" si="831"/>
        <v>0</v>
      </c>
      <c r="AD309" s="54">
        <f t="shared" ca="1" si="831"/>
        <v>0</v>
      </c>
      <c r="AE309" s="54">
        <f t="shared" ca="1" si="831"/>
        <v>0</v>
      </c>
      <c r="AF309" s="54">
        <f t="shared" ca="1" si="831"/>
        <v>0</v>
      </c>
      <c r="AG309" s="54">
        <f t="shared" ca="1" si="831"/>
        <v>0</v>
      </c>
      <c r="AH309" s="54">
        <f t="shared" ca="1" si="831"/>
        <v>0</v>
      </c>
      <c r="AI309" s="54">
        <f t="shared" ca="1" si="831"/>
        <v>0</v>
      </c>
      <c r="AJ309" s="54">
        <f t="shared" ca="1" si="831"/>
        <v>0</v>
      </c>
      <c r="AK309" s="54">
        <f t="shared" ca="1" si="831"/>
        <v>0</v>
      </c>
      <c r="AL309" s="54">
        <f t="shared" ca="1" si="831"/>
        <v>0</v>
      </c>
      <c r="AM309" s="54">
        <f t="shared" ca="1" si="831"/>
        <v>0</v>
      </c>
      <c r="AN309" s="54">
        <f t="shared" ca="1" si="831"/>
        <v>0</v>
      </c>
      <c r="AO309" s="54">
        <f t="shared" ref="AO309:BT309" ca="1" si="832">AN314</f>
        <v>0</v>
      </c>
      <c r="AP309" s="54">
        <f t="shared" ca="1" si="832"/>
        <v>0</v>
      </c>
      <c r="AQ309" s="54">
        <f t="shared" ca="1" si="832"/>
        <v>0</v>
      </c>
      <c r="AR309" s="54">
        <f t="shared" ca="1" si="832"/>
        <v>0</v>
      </c>
      <c r="AS309" s="54">
        <f t="shared" ca="1" si="832"/>
        <v>0</v>
      </c>
      <c r="AT309" s="54">
        <f t="shared" ca="1" si="832"/>
        <v>574534.99137451279</v>
      </c>
      <c r="AU309" s="54">
        <f t="shared" ca="1" si="832"/>
        <v>718080.76210986043</v>
      </c>
      <c r="AV309" s="54">
        <f t="shared" ca="1" si="832"/>
        <v>861626.53284520807</v>
      </c>
      <c r="AW309" s="54">
        <f t="shared" ca="1" si="832"/>
        <v>1005172.3035805557</v>
      </c>
      <c r="AX309" s="54">
        <f t="shared" ca="1" si="832"/>
        <v>1148718.0743159032</v>
      </c>
      <c r="AY309" s="54">
        <f t="shared" ca="1" si="832"/>
        <v>1292263.8450512509</v>
      </c>
      <c r="AZ309" s="54">
        <f t="shared" ca="1" si="832"/>
        <v>1437981.7734650148</v>
      </c>
      <c r="BA309" s="54">
        <f t="shared" ca="1" si="832"/>
        <v>1583699.7018787786</v>
      </c>
      <c r="BB309" s="54">
        <f t="shared" ca="1" si="832"/>
        <v>1729417.6302925425</v>
      </c>
      <c r="BC309" s="54">
        <f t="shared" ca="1" si="832"/>
        <v>1875135.5587063064</v>
      </c>
      <c r="BD309" s="54">
        <f t="shared" ca="1" si="832"/>
        <v>2020853.4871200703</v>
      </c>
      <c r="BE309" s="54">
        <f t="shared" ca="1" si="832"/>
        <v>2166571.4155338341</v>
      </c>
      <c r="BF309" s="54">
        <f t="shared" ca="1" si="832"/>
        <v>2301724.7588753002</v>
      </c>
      <c r="BG309" s="54">
        <f t="shared" ca="1" si="832"/>
        <v>2436878.1022167662</v>
      </c>
      <c r="BH309" s="54">
        <f t="shared" ca="1" si="832"/>
        <v>2572031.4455582323</v>
      </c>
      <c r="BI309" s="54">
        <f t="shared" ca="1" si="832"/>
        <v>2707184.7888996983</v>
      </c>
      <c r="BJ309" s="54">
        <f t="shared" ca="1" si="832"/>
        <v>2842338.1322411643</v>
      </c>
      <c r="BK309" s="54">
        <f t="shared" ca="1" si="832"/>
        <v>0</v>
      </c>
      <c r="BL309" s="54">
        <f t="shared" ca="1" si="832"/>
        <v>0</v>
      </c>
      <c r="BM309" s="54">
        <f t="shared" ca="1" si="832"/>
        <v>0</v>
      </c>
      <c r="BN309" s="54">
        <f t="shared" ca="1" si="832"/>
        <v>0</v>
      </c>
      <c r="BO309" s="54">
        <f t="shared" ca="1" si="832"/>
        <v>0</v>
      </c>
      <c r="BP309" s="54">
        <f t="shared" ca="1" si="832"/>
        <v>0</v>
      </c>
      <c r="BQ309" s="54">
        <f t="shared" ca="1" si="832"/>
        <v>0</v>
      </c>
      <c r="BR309" s="54">
        <f t="shared" ca="1" si="832"/>
        <v>0</v>
      </c>
      <c r="BS309" s="54">
        <f t="shared" ca="1" si="832"/>
        <v>0</v>
      </c>
      <c r="BT309" s="54">
        <f t="shared" ca="1" si="832"/>
        <v>0</v>
      </c>
      <c r="BU309" s="54">
        <f t="shared" ref="BU309:CZ309" ca="1" si="833">BT314</f>
        <v>0</v>
      </c>
      <c r="BV309" s="54">
        <f t="shared" ca="1" si="833"/>
        <v>0</v>
      </c>
      <c r="BW309" s="54">
        <f t="shared" ca="1" si="833"/>
        <v>0</v>
      </c>
      <c r="BX309" s="54">
        <f t="shared" ca="1" si="833"/>
        <v>0</v>
      </c>
      <c r="BY309" s="54">
        <f t="shared" ca="1" si="833"/>
        <v>0</v>
      </c>
      <c r="BZ309" s="54">
        <f t="shared" ca="1" si="833"/>
        <v>0</v>
      </c>
      <c r="CA309" s="54">
        <f t="shared" ca="1" si="833"/>
        <v>0</v>
      </c>
      <c r="CB309" s="54">
        <f t="shared" ca="1" si="833"/>
        <v>0</v>
      </c>
      <c r="CC309" s="54">
        <f t="shared" ca="1" si="833"/>
        <v>0</v>
      </c>
      <c r="CD309" s="54">
        <f t="shared" ca="1" si="833"/>
        <v>0</v>
      </c>
      <c r="CE309" s="54">
        <f t="shared" ca="1" si="833"/>
        <v>0</v>
      </c>
      <c r="CF309" s="54">
        <f t="shared" ca="1" si="833"/>
        <v>0</v>
      </c>
      <c r="CG309" s="54">
        <f t="shared" ca="1" si="833"/>
        <v>0</v>
      </c>
      <c r="CH309" s="54">
        <f t="shared" ca="1" si="833"/>
        <v>0</v>
      </c>
      <c r="CI309" s="54">
        <f t="shared" ca="1" si="833"/>
        <v>0</v>
      </c>
      <c r="CJ309" s="54">
        <f t="shared" ca="1" si="833"/>
        <v>0</v>
      </c>
      <c r="CK309" s="54">
        <f t="shared" ca="1" si="833"/>
        <v>0</v>
      </c>
      <c r="CL309" s="54">
        <f t="shared" ca="1" si="833"/>
        <v>0</v>
      </c>
      <c r="CM309" s="54">
        <f t="shared" ca="1" si="833"/>
        <v>0</v>
      </c>
      <c r="CN309" s="54">
        <f t="shared" ca="1" si="833"/>
        <v>0</v>
      </c>
      <c r="CO309" s="54">
        <f t="shared" ca="1" si="833"/>
        <v>0</v>
      </c>
      <c r="CP309" s="54">
        <f t="shared" ca="1" si="833"/>
        <v>0</v>
      </c>
      <c r="CQ309" s="54">
        <f t="shared" ca="1" si="833"/>
        <v>0</v>
      </c>
      <c r="CR309" s="54">
        <f t="shared" ca="1" si="833"/>
        <v>0</v>
      </c>
      <c r="CS309" s="54">
        <f t="shared" ca="1" si="833"/>
        <v>0</v>
      </c>
      <c r="CT309" s="54">
        <f t="shared" ca="1" si="833"/>
        <v>0</v>
      </c>
      <c r="CU309" s="54">
        <f t="shared" ca="1" si="833"/>
        <v>0</v>
      </c>
      <c r="CV309" s="54">
        <f t="shared" ca="1" si="833"/>
        <v>0</v>
      </c>
      <c r="CW309" s="54">
        <f t="shared" ca="1" si="833"/>
        <v>0</v>
      </c>
      <c r="CX309" s="54">
        <f t="shared" ca="1" si="833"/>
        <v>0</v>
      </c>
      <c r="CY309" s="54">
        <f t="shared" ca="1" si="833"/>
        <v>0</v>
      </c>
      <c r="CZ309" s="54">
        <f t="shared" ca="1" si="833"/>
        <v>0</v>
      </c>
      <c r="DA309" s="54">
        <f t="shared" ref="DA309:DT309" ca="1" si="834">CZ314</f>
        <v>0</v>
      </c>
      <c r="DB309" s="54">
        <f t="shared" ca="1" si="834"/>
        <v>0</v>
      </c>
      <c r="DC309" s="54">
        <f t="shared" ca="1" si="834"/>
        <v>0</v>
      </c>
      <c r="DD309" s="54">
        <f t="shared" ca="1" si="834"/>
        <v>0</v>
      </c>
      <c r="DE309" s="54">
        <f t="shared" ca="1" si="834"/>
        <v>0</v>
      </c>
      <c r="DF309" s="54">
        <f t="shared" ca="1" si="834"/>
        <v>0</v>
      </c>
      <c r="DG309" s="54">
        <f t="shared" ca="1" si="834"/>
        <v>0</v>
      </c>
      <c r="DH309" s="54">
        <f t="shared" ca="1" si="834"/>
        <v>0</v>
      </c>
      <c r="DI309" s="54">
        <f t="shared" ca="1" si="834"/>
        <v>0</v>
      </c>
      <c r="DJ309" s="54">
        <f t="shared" ca="1" si="834"/>
        <v>0</v>
      </c>
      <c r="DK309" s="54">
        <f t="shared" ca="1" si="834"/>
        <v>0</v>
      </c>
      <c r="DL309" s="54">
        <f t="shared" ca="1" si="834"/>
        <v>0</v>
      </c>
      <c r="DM309" s="54">
        <f t="shared" ca="1" si="834"/>
        <v>0</v>
      </c>
      <c r="DN309" s="54">
        <f t="shared" ca="1" si="834"/>
        <v>0</v>
      </c>
      <c r="DO309" s="54">
        <f t="shared" ca="1" si="834"/>
        <v>0</v>
      </c>
      <c r="DP309" s="54">
        <f t="shared" ca="1" si="834"/>
        <v>0</v>
      </c>
      <c r="DQ309" s="54">
        <f t="shared" ca="1" si="834"/>
        <v>0</v>
      </c>
      <c r="DR309" s="54">
        <f t="shared" ca="1" si="834"/>
        <v>0</v>
      </c>
      <c r="DS309" s="54">
        <f t="shared" ca="1" si="834"/>
        <v>0</v>
      </c>
      <c r="DT309" s="54">
        <f t="shared" ca="1" si="834"/>
        <v>0</v>
      </c>
    </row>
    <row r="310" spans="1:124" x14ac:dyDescent="0.45">
      <c r="C310" t="s">
        <v>594</v>
      </c>
      <c r="D310" s="3" t="s">
        <v>227</v>
      </c>
      <c r="H310" s="54">
        <f ca="1">SUM(I310:DT310)</f>
        <v>3100000</v>
      </c>
      <c r="I310" s="54">
        <f t="shared" ref="I310:AN310" ca="1" si="835">I228</f>
        <v>0</v>
      </c>
      <c r="J310" s="54">
        <f t="shared" ca="1" si="835"/>
        <v>0</v>
      </c>
      <c r="K310" s="54">
        <f t="shared" ca="1" si="835"/>
        <v>0</v>
      </c>
      <c r="L310" s="54">
        <f t="shared" ca="1" si="835"/>
        <v>0</v>
      </c>
      <c r="M310" s="54">
        <f t="shared" ca="1" si="835"/>
        <v>0</v>
      </c>
      <c r="N310" s="54">
        <f t="shared" ca="1" si="835"/>
        <v>0</v>
      </c>
      <c r="O310" s="54">
        <f t="shared" ca="1" si="835"/>
        <v>0</v>
      </c>
      <c r="P310" s="54">
        <f t="shared" ca="1" si="835"/>
        <v>0</v>
      </c>
      <c r="Q310" s="54">
        <f t="shared" ca="1" si="835"/>
        <v>0</v>
      </c>
      <c r="R310" s="54">
        <f t="shared" ca="1" si="835"/>
        <v>0</v>
      </c>
      <c r="S310" s="54">
        <f t="shared" ca="1" si="835"/>
        <v>0</v>
      </c>
      <c r="T310" s="54">
        <f t="shared" ca="1" si="835"/>
        <v>0</v>
      </c>
      <c r="U310" s="54">
        <f t="shared" ca="1" si="835"/>
        <v>0</v>
      </c>
      <c r="V310" s="54">
        <f t="shared" ca="1" si="835"/>
        <v>0</v>
      </c>
      <c r="W310" s="54">
        <f t="shared" ca="1" si="835"/>
        <v>0</v>
      </c>
      <c r="X310" s="54">
        <f t="shared" ca="1" si="835"/>
        <v>0</v>
      </c>
      <c r="Y310" s="54">
        <f t="shared" ca="1" si="835"/>
        <v>0</v>
      </c>
      <c r="Z310" s="54">
        <f t="shared" ca="1" si="835"/>
        <v>0</v>
      </c>
      <c r="AA310" s="54">
        <f t="shared" ca="1" si="835"/>
        <v>0</v>
      </c>
      <c r="AB310" s="54">
        <f t="shared" ca="1" si="835"/>
        <v>0</v>
      </c>
      <c r="AC310" s="54">
        <f t="shared" ca="1" si="835"/>
        <v>0</v>
      </c>
      <c r="AD310" s="54">
        <f t="shared" ca="1" si="835"/>
        <v>0</v>
      </c>
      <c r="AE310" s="54">
        <f t="shared" ca="1" si="835"/>
        <v>0</v>
      </c>
      <c r="AF310" s="54">
        <f t="shared" ca="1" si="835"/>
        <v>0</v>
      </c>
      <c r="AG310" s="54">
        <f t="shared" ca="1" si="835"/>
        <v>0</v>
      </c>
      <c r="AH310" s="54">
        <f t="shared" ca="1" si="835"/>
        <v>0</v>
      </c>
      <c r="AI310" s="54">
        <f t="shared" ca="1" si="835"/>
        <v>0</v>
      </c>
      <c r="AJ310" s="54">
        <f t="shared" ca="1" si="835"/>
        <v>0</v>
      </c>
      <c r="AK310" s="54">
        <f t="shared" ca="1" si="835"/>
        <v>0</v>
      </c>
      <c r="AL310" s="54">
        <f t="shared" ca="1" si="835"/>
        <v>0</v>
      </c>
      <c r="AM310" s="54">
        <f t="shared" ca="1" si="835"/>
        <v>0</v>
      </c>
      <c r="AN310" s="54">
        <f t="shared" ca="1" si="835"/>
        <v>0</v>
      </c>
      <c r="AO310" s="54">
        <f t="shared" ref="AO310:BT310" ca="1" si="836">AO228</f>
        <v>0</v>
      </c>
      <c r="AP310" s="54">
        <f t="shared" ca="1" si="836"/>
        <v>0</v>
      </c>
      <c r="AQ310" s="54">
        <f t="shared" ca="1" si="836"/>
        <v>0</v>
      </c>
      <c r="AR310" s="54">
        <f t="shared" ca="1" si="836"/>
        <v>0</v>
      </c>
      <c r="AS310" s="54">
        <f t="shared" ca="1" si="836"/>
        <v>574534.99137451279</v>
      </c>
      <c r="AT310" s="54">
        <f t="shared" ca="1" si="836"/>
        <v>143545.77073534764</v>
      </c>
      <c r="AU310" s="54">
        <f t="shared" ca="1" si="836"/>
        <v>143545.77073534764</v>
      </c>
      <c r="AV310" s="54">
        <f t="shared" ca="1" si="836"/>
        <v>143545.77073534764</v>
      </c>
      <c r="AW310" s="54">
        <f t="shared" ca="1" si="836"/>
        <v>143545.77073534764</v>
      </c>
      <c r="AX310" s="54">
        <f t="shared" ca="1" si="836"/>
        <v>143545.77073534764</v>
      </c>
      <c r="AY310" s="54">
        <f t="shared" ca="1" si="836"/>
        <v>145717.92841376396</v>
      </c>
      <c r="AZ310" s="54">
        <f t="shared" ca="1" si="836"/>
        <v>145717.92841376396</v>
      </c>
      <c r="BA310" s="54">
        <f t="shared" ca="1" si="836"/>
        <v>145717.92841376396</v>
      </c>
      <c r="BB310" s="54">
        <f t="shared" ca="1" si="836"/>
        <v>145717.92841376396</v>
      </c>
      <c r="BC310" s="54">
        <f t="shared" ca="1" si="836"/>
        <v>145717.92841376396</v>
      </c>
      <c r="BD310" s="54">
        <f t="shared" ca="1" si="836"/>
        <v>145717.92841376396</v>
      </c>
      <c r="BE310" s="54">
        <f t="shared" ca="1" si="836"/>
        <v>135153.3433414661</v>
      </c>
      <c r="BF310" s="54">
        <f t="shared" ca="1" si="836"/>
        <v>135153.3433414661</v>
      </c>
      <c r="BG310" s="54">
        <f t="shared" ca="1" si="836"/>
        <v>135153.3433414661</v>
      </c>
      <c r="BH310" s="54">
        <f t="shared" ca="1" si="836"/>
        <v>135153.3433414661</v>
      </c>
      <c r="BI310" s="54">
        <f t="shared" ca="1" si="836"/>
        <v>135153.3433414661</v>
      </c>
      <c r="BJ310" s="54">
        <f t="shared" ca="1" si="836"/>
        <v>257661.86775883543</v>
      </c>
      <c r="BK310" s="54">
        <f t="shared" ca="1" si="836"/>
        <v>0</v>
      </c>
      <c r="BL310" s="54">
        <f t="shared" ca="1" si="836"/>
        <v>0</v>
      </c>
      <c r="BM310" s="54">
        <f t="shared" ca="1" si="836"/>
        <v>0</v>
      </c>
      <c r="BN310" s="54">
        <f t="shared" ca="1" si="836"/>
        <v>0</v>
      </c>
      <c r="BO310" s="54">
        <f t="shared" ca="1" si="836"/>
        <v>0</v>
      </c>
      <c r="BP310" s="54">
        <f t="shared" ca="1" si="836"/>
        <v>0</v>
      </c>
      <c r="BQ310" s="54">
        <f t="shared" ca="1" si="836"/>
        <v>0</v>
      </c>
      <c r="BR310" s="54">
        <f t="shared" ca="1" si="836"/>
        <v>0</v>
      </c>
      <c r="BS310" s="54">
        <f t="shared" ca="1" si="836"/>
        <v>0</v>
      </c>
      <c r="BT310" s="54">
        <f t="shared" ca="1" si="836"/>
        <v>0</v>
      </c>
      <c r="BU310" s="54">
        <f t="shared" ref="BU310:CZ310" ca="1" si="837">BU228</f>
        <v>0</v>
      </c>
      <c r="BV310" s="54">
        <f t="shared" ca="1" si="837"/>
        <v>0</v>
      </c>
      <c r="BW310" s="54">
        <f t="shared" ca="1" si="837"/>
        <v>0</v>
      </c>
      <c r="BX310" s="54">
        <f t="shared" ca="1" si="837"/>
        <v>0</v>
      </c>
      <c r="BY310" s="54">
        <f t="shared" ca="1" si="837"/>
        <v>0</v>
      </c>
      <c r="BZ310" s="54">
        <f t="shared" ca="1" si="837"/>
        <v>0</v>
      </c>
      <c r="CA310" s="54">
        <f t="shared" ca="1" si="837"/>
        <v>0</v>
      </c>
      <c r="CB310" s="54">
        <f t="shared" ca="1" si="837"/>
        <v>0</v>
      </c>
      <c r="CC310" s="54">
        <f t="shared" ca="1" si="837"/>
        <v>0</v>
      </c>
      <c r="CD310" s="54">
        <f t="shared" ca="1" si="837"/>
        <v>0</v>
      </c>
      <c r="CE310" s="54">
        <f t="shared" ca="1" si="837"/>
        <v>0</v>
      </c>
      <c r="CF310" s="54">
        <f t="shared" ca="1" si="837"/>
        <v>0</v>
      </c>
      <c r="CG310" s="54">
        <f t="shared" ca="1" si="837"/>
        <v>0</v>
      </c>
      <c r="CH310" s="54">
        <f t="shared" ca="1" si="837"/>
        <v>0</v>
      </c>
      <c r="CI310" s="54">
        <f t="shared" ca="1" si="837"/>
        <v>0</v>
      </c>
      <c r="CJ310" s="54">
        <f t="shared" ca="1" si="837"/>
        <v>0</v>
      </c>
      <c r="CK310" s="54">
        <f t="shared" ca="1" si="837"/>
        <v>0</v>
      </c>
      <c r="CL310" s="54">
        <f t="shared" ca="1" si="837"/>
        <v>0</v>
      </c>
      <c r="CM310" s="54">
        <f t="shared" ca="1" si="837"/>
        <v>0</v>
      </c>
      <c r="CN310" s="54">
        <f t="shared" ca="1" si="837"/>
        <v>0</v>
      </c>
      <c r="CO310" s="54">
        <f t="shared" ca="1" si="837"/>
        <v>0</v>
      </c>
      <c r="CP310" s="54">
        <f t="shared" ca="1" si="837"/>
        <v>0</v>
      </c>
      <c r="CQ310" s="54">
        <f t="shared" ca="1" si="837"/>
        <v>0</v>
      </c>
      <c r="CR310" s="54">
        <f t="shared" ca="1" si="837"/>
        <v>0</v>
      </c>
      <c r="CS310" s="54">
        <f t="shared" ca="1" si="837"/>
        <v>0</v>
      </c>
      <c r="CT310" s="54">
        <f t="shared" ca="1" si="837"/>
        <v>0</v>
      </c>
      <c r="CU310" s="54">
        <f t="shared" ca="1" si="837"/>
        <v>0</v>
      </c>
      <c r="CV310" s="54">
        <f t="shared" ca="1" si="837"/>
        <v>0</v>
      </c>
      <c r="CW310" s="54">
        <f t="shared" ca="1" si="837"/>
        <v>0</v>
      </c>
      <c r="CX310" s="54">
        <f t="shared" ca="1" si="837"/>
        <v>0</v>
      </c>
      <c r="CY310" s="54">
        <f t="shared" ca="1" si="837"/>
        <v>0</v>
      </c>
      <c r="CZ310" s="54">
        <f t="shared" ca="1" si="837"/>
        <v>0</v>
      </c>
      <c r="DA310" s="54">
        <f t="shared" ref="DA310:DT310" ca="1" si="838">DA228</f>
        <v>0</v>
      </c>
      <c r="DB310" s="54">
        <f t="shared" ca="1" si="838"/>
        <v>0</v>
      </c>
      <c r="DC310" s="54">
        <f t="shared" ca="1" si="838"/>
        <v>0</v>
      </c>
      <c r="DD310" s="54">
        <f t="shared" ca="1" si="838"/>
        <v>0</v>
      </c>
      <c r="DE310" s="54">
        <f t="shared" ca="1" si="838"/>
        <v>0</v>
      </c>
      <c r="DF310" s="54">
        <f t="shared" ca="1" si="838"/>
        <v>0</v>
      </c>
      <c r="DG310" s="54">
        <f t="shared" ca="1" si="838"/>
        <v>0</v>
      </c>
      <c r="DH310" s="54">
        <f t="shared" ca="1" si="838"/>
        <v>0</v>
      </c>
      <c r="DI310" s="54">
        <f t="shared" ca="1" si="838"/>
        <v>0</v>
      </c>
      <c r="DJ310" s="54">
        <f t="shared" ca="1" si="838"/>
        <v>0</v>
      </c>
      <c r="DK310" s="54">
        <f t="shared" ca="1" si="838"/>
        <v>0</v>
      </c>
      <c r="DL310" s="54">
        <f t="shared" ca="1" si="838"/>
        <v>0</v>
      </c>
      <c r="DM310" s="54">
        <f t="shared" ca="1" si="838"/>
        <v>0</v>
      </c>
      <c r="DN310" s="54">
        <f t="shared" ca="1" si="838"/>
        <v>0</v>
      </c>
      <c r="DO310" s="54">
        <f t="shared" ca="1" si="838"/>
        <v>0</v>
      </c>
      <c r="DP310" s="54">
        <f t="shared" ca="1" si="838"/>
        <v>0</v>
      </c>
      <c r="DQ310" s="54">
        <f t="shared" ca="1" si="838"/>
        <v>0</v>
      </c>
      <c r="DR310" s="54">
        <f t="shared" ca="1" si="838"/>
        <v>0</v>
      </c>
      <c r="DS310" s="54">
        <f t="shared" ca="1" si="838"/>
        <v>0</v>
      </c>
      <c r="DT310" s="54">
        <f t="shared" ca="1" si="838"/>
        <v>0</v>
      </c>
    </row>
    <row r="311" spans="1:124" x14ac:dyDescent="0.45">
      <c r="C311" t="s">
        <v>618</v>
      </c>
      <c r="D311" s="3" t="s">
        <v>227</v>
      </c>
      <c r="H311" s="54">
        <f ca="1">SUM(I311:DT311)</f>
        <v>0</v>
      </c>
      <c r="I311" s="54">
        <f t="shared" ref="I311:AN311" si="839">I320</f>
        <v>0</v>
      </c>
      <c r="J311" s="54">
        <f t="shared" ca="1" si="839"/>
        <v>0</v>
      </c>
      <c r="K311" s="54">
        <f t="shared" ca="1" si="839"/>
        <v>0</v>
      </c>
      <c r="L311" s="54">
        <f t="shared" ca="1" si="839"/>
        <v>0</v>
      </c>
      <c r="M311" s="54">
        <f t="shared" ca="1" si="839"/>
        <v>0</v>
      </c>
      <c r="N311" s="54">
        <f t="shared" ca="1" si="839"/>
        <v>0</v>
      </c>
      <c r="O311" s="54">
        <f t="shared" ca="1" si="839"/>
        <v>0</v>
      </c>
      <c r="P311" s="54">
        <f t="shared" ca="1" si="839"/>
        <v>0</v>
      </c>
      <c r="Q311" s="54">
        <f t="shared" ca="1" si="839"/>
        <v>0</v>
      </c>
      <c r="R311" s="54">
        <f t="shared" ca="1" si="839"/>
        <v>0</v>
      </c>
      <c r="S311" s="54">
        <f t="shared" ca="1" si="839"/>
        <v>0</v>
      </c>
      <c r="T311" s="54">
        <f t="shared" ca="1" si="839"/>
        <v>0</v>
      </c>
      <c r="U311" s="54">
        <f t="shared" ca="1" si="839"/>
        <v>0</v>
      </c>
      <c r="V311" s="54">
        <f t="shared" ca="1" si="839"/>
        <v>0</v>
      </c>
      <c r="W311" s="54">
        <f t="shared" ca="1" si="839"/>
        <v>0</v>
      </c>
      <c r="X311" s="54">
        <f t="shared" ca="1" si="839"/>
        <v>0</v>
      </c>
      <c r="Y311" s="54">
        <f t="shared" ca="1" si="839"/>
        <v>0</v>
      </c>
      <c r="Z311" s="54">
        <f t="shared" ca="1" si="839"/>
        <v>0</v>
      </c>
      <c r="AA311" s="54">
        <f t="shared" ca="1" si="839"/>
        <v>0</v>
      </c>
      <c r="AB311" s="54">
        <f t="shared" ca="1" si="839"/>
        <v>0</v>
      </c>
      <c r="AC311" s="54">
        <f t="shared" ca="1" si="839"/>
        <v>0</v>
      </c>
      <c r="AD311" s="54">
        <f t="shared" ca="1" si="839"/>
        <v>0</v>
      </c>
      <c r="AE311" s="54">
        <f t="shared" ca="1" si="839"/>
        <v>0</v>
      </c>
      <c r="AF311" s="54">
        <f t="shared" ca="1" si="839"/>
        <v>0</v>
      </c>
      <c r="AG311" s="54">
        <f t="shared" ca="1" si="839"/>
        <v>0</v>
      </c>
      <c r="AH311" s="54">
        <f t="shared" ca="1" si="839"/>
        <v>0</v>
      </c>
      <c r="AI311" s="54">
        <f t="shared" ca="1" si="839"/>
        <v>0</v>
      </c>
      <c r="AJ311" s="54">
        <f t="shared" ca="1" si="839"/>
        <v>0</v>
      </c>
      <c r="AK311" s="54">
        <f t="shared" ca="1" si="839"/>
        <v>0</v>
      </c>
      <c r="AL311" s="54">
        <f t="shared" ca="1" si="839"/>
        <v>0</v>
      </c>
      <c r="AM311" s="54">
        <f t="shared" ca="1" si="839"/>
        <v>0</v>
      </c>
      <c r="AN311" s="54">
        <f t="shared" ca="1" si="839"/>
        <v>0</v>
      </c>
      <c r="AO311" s="54">
        <f t="shared" ref="AO311:BT311" ca="1" si="840">AO320</f>
        <v>0</v>
      </c>
      <c r="AP311" s="54">
        <f t="shared" ca="1" si="840"/>
        <v>0</v>
      </c>
      <c r="AQ311" s="54">
        <f t="shared" ca="1" si="840"/>
        <v>0</v>
      </c>
      <c r="AR311" s="54">
        <f t="shared" ca="1" si="840"/>
        <v>0</v>
      </c>
      <c r="AS311" s="54">
        <f t="shared" ca="1" si="840"/>
        <v>0</v>
      </c>
      <c r="AT311" s="54">
        <f t="shared" ca="1" si="840"/>
        <v>0</v>
      </c>
      <c r="AU311" s="54">
        <f t="shared" ca="1" si="840"/>
        <v>0</v>
      </c>
      <c r="AV311" s="54">
        <f t="shared" ca="1" si="840"/>
        <v>0</v>
      </c>
      <c r="AW311" s="54">
        <f t="shared" ca="1" si="840"/>
        <v>0</v>
      </c>
      <c r="AX311" s="54">
        <f t="shared" ca="1" si="840"/>
        <v>0</v>
      </c>
      <c r="AY311" s="54">
        <f t="shared" ca="1" si="840"/>
        <v>0</v>
      </c>
      <c r="AZ311" s="54">
        <f t="shared" ca="1" si="840"/>
        <v>0</v>
      </c>
      <c r="BA311" s="54">
        <f t="shared" ca="1" si="840"/>
        <v>0</v>
      </c>
      <c r="BB311" s="54">
        <f t="shared" ca="1" si="840"/>
        <v>0</v>
      </c>
      <c r="BC311" s="54">
        <f t="shared" ca="1" si="840"/>
        <v>0</v>
      </c>
      <c r="BD311" s="54">
        <f t="shared" ca="1" si="840"/>
        <v>0</v>
      </c>
      <c r="BE311" s="54">
        <f t="shared" ca="1" si="840"/>
        <v>0</v>
      </c>
      <c r="BF311" s="54">
        <f t="shared" ca="1" si="840"/>
        <v>0</v>
      </c>
      <c r="BG311" s="54">
        <f t="shared" ca="1" si="840"/>
        <v>0</v>
      </c>
      <c r="BH311" s="54">
        <f t="shared" ca="1" si="840"/>
        <v>0</v>
      </c>
      <c r="BI311" s="54">
        <f t="shared" ca="1" si="840"/>
        <v>0</v>
      </c>
      <c r="BJ311" s="54">
        <f t="shared" ca="1" si="840"/>
        <v>0</v>
      </c>
      <c r="BK311" s="54">
        <f t="shared" ca="1" si="840"/>
        <v>0</v>
      </c>
      <c r="BL311" s="54">
        <f t="shared" ca="1" si="840"/>
        <v>0</v>
      </c>
      <c r="BM311" s="54">
        <f t="shared" ca="1" si="840"/>
        <v>0</v>
      </c>
      <c r="BN311" s="54">
        <f t="shared" ca="1" si="840"/>
        <v>0</v>
      </c>
      <c r="BO311" s="54">
        <f t="shared" ca="1" si="840"/>
        <v>0</v>
      </c>
      <c r="BP311" s="54">
        <f t="shared" ca="1" si="840"/>
        <v>0</v>
      </c>
      <c r="BQ311" s="54">
        <f t="shared" ca="1" si="840"/>
        <v>0</v>
      </c>
      <c r="BR311" s="54">
        <f t="shared" ca="1" si="840"/>
        <v>0</v>
      </c>
      <c r="BS311" s="54">
        <f t="shared" ca="1" si="840"/>
        <v>0</v>
      </c>
      <c r="BT311" s="54">
        <f t="shared" ca="1" si="840"/>
        <v>0</v>
      </c>
      <c r="BU311" s="54">
        <f t="shared" ref="BU311:CZ311" ca="1" si="841">BU320</f>
        <v>0</v>
      </c>
      <c r="BV311" s="54">
        <f t="shared" ca="1" si="841"/>
        <v>0</v>
      </c>
      <c r="BW311" s="54">
        <f t="shared" ca="1" si="841"/>
        <v>0</v>
      </c>
      <c r="BX311" s="54">
        <f t="shared" ca="1" si="841"/>
        <v>0</v>
      </c>
      <c r="BY311" s="54">
        <f t="shared" ca="1" si="841"/>
        <v>0</v>
      </c>
      <c r="BZ311" s="54">
        <f t="shared" ca="1" si="841"/>
        <v>0</v>
      </c>
      <c r="CA311" s="54">
        <f t="shared" ca="1" si="841"/>
        <v>0</v>
      </c>
      <c r="CB311" s="54">
        <f t="shared" ca="1" si="841"/>
        <v>0</v>
      </c>
      <c r="CC311" s="54">
        <f t="shared" ca="1" si="841"/>
        <v>0</v>
      </c>
      <c r="CD311" s="54">
        <f t="shared" ca="1" si="841"/>
        <v>0</v>
      </c>
      <c r="CE311" s="54">
        <f t="shared" ca="1" si="841"/>
        <v>0</v>
      </c>
      <c r="CF311" s="54">
        <f t="shared" ca="1" si="841"/>
        <v>0</v>
      </c>
      <c r="CG311" s="54">
        <f t="shared" ca="1" si="841"/>
        <v>0</v>
      </c>
      <c r="CH311" s="54">
        <f t="shared" ca="1" si="841"/>
        <v>0</v>
      </c>
      <c r="CI311" s="54">
        <f t="shared" ca="1" si="841"/>
        <v>0</v>
      </c>
      <c r="CJ311" s="54">
        <f t="shared" ca="1" si="841"/>
        <v>0</v>
      </c>
      <c r="CK311" s="54">
        <f t="shared" ca="1" si="841"/>
        <v>0</v>
      </c>
      <c r="CL311" s="54">
        <f t="shared" ca="1" si="841"/>
        <v>0</v>
      </c>
      <c r="CM311" s="54">
        <f t="shared" ca="1" si="841"/>
        <v>0</v>
      </c>
      <c r="CN311" s="54">
        <f t="shared" ca="1" si="841"/>
        <v>0</v>
      </c>
      <c r="CO311" s="54">
        <f t="shared" ca="1" si="841"/>
        <v>0</v>
      </c>
      <c r="CP311" s="54">
        <f t="shared" ca="1" si="841"/>
        <v>0</v>
      </c>
      <c r="CQ311" s="54">
        <f t="shared" ca="1" si="841"/>
        <v>0</v>
      </c>
      <c r="CR311" s="54">
        <f t="shared" ca="1" si="841"/>
        <v>0</v>
      </c>
      <c r="CS311" s="54">
        <f t="shared" ca="1" si="841"/>
        <v>0</v>
      </c>
      <c r="CT311" s="54">
        <f t="shared" ca="1" si="841"/>
        <v>0</v>
      </c>
      <c r="CU311" s="54">
        <f t="shared" ca="1" si="841"/>
        <v>0</v>
      </c>
      <c r="CV311" s="54">
        <f t="shared" ca="1" si="841"/>
        <v>0</v>
      </c>
      <c r="CW311" s="54">
        <f t="shared" ca="1" si="841"/>
        <v>0</v>
      </c>
      <c r="CX311" s="54">
        <f t="shared" ca="1" si="841"/>
        <v>0</v>
      </c>
      <c r="CY311" s="54">
        <f t="shared" ca="1" si="841"/>
        <v>0</v>
      </c>
      <c r="CZ311" s="54">
        <f t="shared" ca="1" si="841"/>
        <v>0</v>
      </c>
      <c r="DA311" s="54">
        <f t="shared" ref="DA311:DT311" ca="1" si="842">DA320</f>
        <v>0</v>
      </c>
      <c r="DB311" s="54">
        <f t="shared" ca="1" si="842"/>
        <v>0</v>
      </c>
      <c r="DC311" s="54">
        <f t="shared" ca="1" si="842"/>
        <v>0</v>
      </c>
      <c r="DD311" s="54">
        <f t="shared" ca="1" si="842"/>
        <v>0</v>
      </c>
      <c r="DE311" s="54">
        <f t="shared" ca="1" si="842"/>
        <v>0</v>
      </c>
      <c r="DF311" s="54">
        <f t="shared" ca="1" si="842"/>
        <v>0</v>
      </c>
      <c r="DG311" s="54">
        <f t="shared" ca="1" si="842"/>
        <v>0</v>
      </c>
      <c r="DH311" s="54">
        <f t="shared" ca="1" si="842"/>
        <v>0</v>
      </c>
      <c r="DI311" s="54">
        <f t="shared" ca="1" si="842"/>
        <v>0</v>
      </c>
      <c r="DJ311" s="54">
        <f t="shared" ca="1" si="842"/>
        <v>0</v>
      </c>
      <c r="DK311" s="54">
        <f t="shared" ca="1" si="842"/>
        <v>0</v>
      </c>
      <c r="DL311" s="54">
        <f t="shared" ca="1" si="842"/>
        <v>0</v>
      </c>
      <c r="DM311" s="54">
        <f t="shared" ca="1" si="842"/>
        <v>0</v>
      </c>
      <c r="DN311" s="54">
        <f t="shared" ca="1" si="842"/>
        <v>0</v>
      </c>
      <c r="DO311" s="54">
        <f t="shared" ca="1" si="842"/>
        <v>0</v>
      </c>
      <c r="DP311" s="54">
        <f t="shared" ca="1" si="842"/>
        <v>0</v>
      </c>
      <c r="DQ311" s="54">
        <f t="shared" ca="1" si="842"/>
        <v>0</v>
      </c>
      <c r="DR311" s="54">
        <f t="shared" ca="1" si="842"/>
        <v>0</v>
      </c>
      <c r="DS311" s="54">
        <f t="shared" ca="1" si="842"/>
        <v>0</v>
      </c>
      <c r="DT311" s="54">
        <f t="shared" ca="1" si="842"/>
        <v>0</v>
      </c>
    </row>
    <row r="312" spans="1:124" x14ac:dyDescent="0.45">
      <c r="C312" t="s">
        <v>619</v>
      </c>
      <c r="D312" s="3" t="s">
        <v>227</v>
      </c>
      <c r="H312" s="54">
        <f ca="1">SUM(I312:DT312)</f>
        <v>0</v>
      </c>
      <c r="I312" s="54">
        <f t="shared" ref="I312:AN312" si="843">I335</f>
        <v>0</v>
      </c>
      <c r="J312" s="54">
        <f t="shared" ca="1" si="843"/>
        <v>0</v>
      </c>
      <c r="K312" s="54">
        <f t="shared" ca="1" si="843"/>
        <v>0</v>
      </c>
      <c r="L312" s="54">
        <f t="shared" ca="1" si="843"/>
        <v>0</v>
      </c>
      <c r="M312" s="54">
        <f t="shared" ca="1" si="843"/>
        <v>0</v>
      </c>
      <c r="N312" s="54">
        <f t="shared" ca="1" si="843"/>
        <v>0</v>
      </c>
      <c r="O312" s="54">
        <f t="shared" ca="1" si="843"/>
        <v>0</v>
      </c>
      <c r="P312" s="54">
        <f t="shared" ca="1" si="843"/>
        <v>0</v>
      </c>
      <c r="Q312" s="54">
        <f t="shared" ca="1" si="843"/>
        <v>0</v>
      </c>
      <c r="R312" s="54">
        <f t="shared" ca="1" si="843"/>
        <v>0</v>
      </c>
      <c r="S312" s="54">
        <f t="shared" ca="1" si="843"/>
        <v>0</v>
      </c>
      <c r="T312" s="54">
        <f t="shared" ca="1" si="843"/>
        <v>0</v>
      </c>
      <c r="U312" s="54">
        <f t="shared" ca="1" si="843"/>
        <v>0</v>
      </c>
      <c r="V312" s="54">
        <f t="shared" ca="1" si="843"/>
        <v>0</v>
      </c>
      <c r="W312" s="54">
        <f t="shared" ca="1" si="843"/>
        <v>0</v>
      </c>
      <c r="X312" s="54">
        <f t="shared" ca="1" si="843"/>
        <v>0</v>
      </c>
      <c r="Y312" s="54">
        <f t="shared" ca="1" si="843"/>
        <v>0</v>
      </c>
      <c r="Z312" s="54">
        <f t="shared" ca="1" si="843"/>
        <v>0</v>
      </c>
      <c r="AA312" s="54">
        <f t="shared" ca="1" si="843"/>
        <v>0</v>
      </c>
      <c r="AB312" s="54">
        <f t="shared" ca="1" si="843"/>
        <v>0</v>
      </c>
      <c r="AC312" s="54">
        <f t="shared" ca="1" si="843"/>
        <v>0</v>
      </c>
      <c r="AD312" s="54">
        <f t="shared" ca="1" si="843"/>
        <v>0</v>
      </c>
      <c r="AE312" s="54">
        <f t="shared" ca="1" si="843"/>
        <v>0</v>
      </c>
      <c r="AF312" s="54">
        <f t="shared" ca="1" si="843"/>
        <v>0</v>
      </c>
      <c r="AG312" s="54">
        <f t="shared" ca="1" si="843"/>
        <v>0</v>
      </c>
      <c r="AH312" s="54">
        <f t="shared" ca="1" si="843"/>
        <v>0</v>
      </c>
      <c r="AI312" s="54">
        <f t="shared" ca="1" si="843"/>
        <v>0</v>
      </c>
      <c r="AJ312" s="54">
        <f t="shared" ca="1" si="843"/>
        <v>0</v>
      </c>
      <c r="AK312" s="54">
        <f t="shared" ca="1" si="843"/>
        <v>0</v>
      </c>
      <c r="AL312" s="54">
        <f t="shared" ca="1" si="843"/>
        <v>0</v>
      </c>
      <c r="AM312" s="54">
        <f t="shared" ca="1" si="843"/>
        <v>0</v>
      </c>
      <c r="AN312" s="54">
        <f t="shared" ca="1" si="843"/>
        <v>0</v>
      </c>
      <c r="AO312" s="54">
        <f t="shared" ref="AO312:BT312" ca="1" si="844">AO335</f>
        <v>0</v>
      </c>
      <c r="AP312" s="54">
        <f t="shared" ca="1" si="844"/>
        <v>0</v>
      </c>
      <c r="AQ312" s="54">
        <f t="shared" ca="1" si="844"/>
        <v>0</v>
      </c>
      <c r="AR312" s="54">
        <f t="shared" ca="1" si="844"/>
        <v>0</v>
      </c>
      <c r="AS312" s="54">
        <f t="shared" ca="1" si="844"/>
        <v>0</v>
      </c>
      <c r="AT312" s="54">
        <f t="shared" ca="1" si="844"/>
        <v>0</v>
      </c>
      <c r="AU312" s="54">
        <f t="shared" ca="1" si="844"/>
        <v>0</v>
      </c>
      <c r="AV312" s="54">
        <f t="shared" ca="1" si="844"/>
        <v>0</v>
      </c>
      <c r="AW312" s="54">
        <f t="shared" ca="1" si="844"/>
        <v>0</v>
      </c>
      <c r="AX312" s="54">
        <f t="shared" ca="1" si="844"/>
        <v>0</v>
      </c>
      <c r="AY312" s="54">
        <f t="shared" ca="1" si="844"/>
        <v>0</v>
      </c>
      <c r="AZ312" s="54">
        <f t="shared" ca="1" si="844"/>
        <v>0</v>
      </c>
      <c r="BA312" s="54">
        <f t="shared" ca="1" si="844"/>
        <v>0</v>
      </c>
      <c r="BB312" s="54">
        <f t="shared" ca="1" si="844"/>
        <v>0</v>
      </c>
      <c r="BC312" s="54">
        <f t="shared" ca="1" si="844"/>
        <v>0</v>
      </c>
      <c r="BD312" s="54">
        <f t="shared" ca="1" si="844"/>
        <v>0</v>
      </c>
      <c r="BE312" s="54">
        <f t="shared" ca="1" si="844"/>
        <v>0</v>
      </c>
      <c r="BF312" s="54">
        <f t="shared" ca="1" si="844"/>
        <v>0</v>
      </c>
      <c r="BG312" s="54">
        <f t="shared" ca="1" si="844"/>
        <v>0</v>
      </c>
      <c r="BH312" s="54">
        <f t="shared" ca="1" si="844"/>
        <v>0</v>
      </c>
      <c r="BI312" s="54">
        <f t="shared" ca="1" si="844"/>
        <v>0</v>
      </c>
      <c r="BJ312" s="54">
        <f t="shared" ca="1" si="844"/>
        <v>0</v>
      </c>
      <c r="BK312" s="54">
        <f t="shared" ca="1" si="844"/>
        <v>0</v>
      </c>
      <c r="BL312" s="54">
        <f t="shared" ca="1" si="844"/>
        <v>0</v>
      </c>
      <c r="BM312" s="54">
        <f t="shared" ca="1" si="844"/>
        <v>0</v>
      </c>
      <c r="BN312" s="54">
        <f t="shared" ca="1" si="844"/>
        <v>0</v>
      </c>
      <c r="BO312" s="54">
        <f t="shared" ca="1" si="844"/>
        <v>0</v>
      </c>
      <c r="BP312" s="54">
        <f t="shared" ca="1" si="844"/>
        <v>0</v>
      </c>
      <c r="BQ312" s="54">
        <f t="shared" ca="1" si="844"/>
        <v>0</v>
      </c>
      <c r="BR312" s="54">
        <f t="shared" ca="1" si="844"/>
        <v>0</v>
      </c>
      <c r="BS312" s="54">
        <f t="shared" ca="1" si="844"/>
        <v>0</v>
      </c>
      <c r="BT312" s="54">
        <f t="shared" ca="1" si="844"/>
        <v>0</v>
      </c>
      <c r="BU312" s="54">
        <f t="shared" ref="BU312:CZ312" ca="1" si="845">BU335</f>
        <v>0</v>
      </c>
      <c r="BV312" s="54">
        <f t="shared" ca="1" si="845"/>
        <v>0</v>
      </c>
      <c r="BW312" s="54">
        <f t="shared" ca="1" si="845"/>
        <v>0</v>
      </c>
      <c r="BX312" s="54">
        <f t="shared" ca="1" si="845"/>
        <v>0</v>
      </c>
      <c r="BY312" s="54">
        <f t="shared" ca="1" si="845"/>
        <v>0</v>
      </c>
      <c r="BZ312" s="54">
        <f t="shared" ca="1" si="845"/>
        <v>0</v>
      </c>
      <c r="CA312" s="54">
        <f t="shared" ca="1" si="845"/>
        <v>0</v>
      </c>
      <c r="CB312" s="54">
        <f t="shared" ca="1" si="845"/>
        <v>0</v>
      </c>
      <c r="CC312" s="54">
        <f t="shared" ca="1" si="845"/>
        <v>0</v>
      </c>
      <c r="CD312" s="54">
        <f t="shared" ca="1" si="845"/>
        <v>0</v>
      </c>
      <c r="CE312" s="54">
        <f t="shared" ca="1" si="845"/>
        <v>0</v>
      </c>
      <c r="CF312" s="54">
        <f t="shared" ca="1" si="845"/>
        <v>0</v>
      </c>
      <c r="CG312" s="54">
        <f t="shared" ca="1" si="845"/>
        <v>0</v>
      </c>
      <c r="CH312" s="54">
        <f t="shared" ca="1" si="845"/>
        <v>0</v>
      </c>
      <c r="CI312" s="54">
        <f t="shared" ca="1" si="845"/>
        <v>0</v>
      </c>
      <c r="CJ312" s="54">
        <f t="shared" ca="1" si="845"/>
        <v>0</v>
      </c>
      <c r="CK312" s="54">
        <f t="shared" ca="1" si="845"/>
        <v>0</v>
      </c>
      <c r="CL312" s="54">
        <f t="shared" ca="1" si="845"/>
        <v>0</v>
      </c>
      <c r="CM312" s="54">
        <f t="shared" ca="1" si="845"/>
        <v>0</v>
      </c>
      <c r="CN312" s="54">
        <f t="shared" ca="1" si="845"/>
        <v>0</v>
      </c>
      <c r="CO312" s="54">
        <f t="shared" ca="1" si="845"/>
        <v>0</v>
      </c>
      <c r="CP312" s="54">
        <f t="shared" ca="1" si="845"/>
        <v>0</v>
      </c>
      <c r="CQ312" s="54">
        <f t="shared" ca="1" si="845"/>
        <v>0</v>
      </c>
      <c r="CR312" s="54">
        <f t="shared" ca="1" si="845"/>
        <v>0</v>
      </c>
      <c r="CS312" s="54">
        <f t="shared" ca="1" si="845"/>
        <v>0</v>
      </c>
      <c r="CT312" s="54">
        <f t="shared" ca="1" si="845"/>
        <v>0</v>
      </c>
      <c r="CU312" s="54">
        <f t="shared" ca="1" si="845"/>
        <v>0</v>
      </c>
      <c r="CV312" s="54">
        <f t="shared" ca="1" si="845"/>
        <v>0</v>
      </c>
      <c r="CW312" s="54">
        <f t="shared" ca="1" si="845"/>
        <v>0</v>
      </c>
      <c r="CX312" s="54">
        <f t="shared" ca="1" si="845"/>
        <v>0</v>
      </c>
      <c r="CY312" s="54">
        <f t="shared" ca="1" si="845"/>
        <v>0</v>
      </c>
      <c r="CZ312" s="54">
        <f t="shared" ca="1" si="845"/>
        <v>0</v>
      </c>
      <c r="DA312" s="54">
        <f t="shared" ref="DA312:DT312" ca="1" si="846">DA335</f>
        <v>0</v>
      </c>
      <c r="DB312" s="54">
        <f t="shared" ca="1" si="846"/>
        <v>0</v>
      </c>
      <c r="DC312" s="54">
        <f t="shared" ca="1" si="846"/>
        <v>0</v>
      </c>
      <c r="DD312" s="54">
        <f t="shared" ca="1" si="846"/>
        <v>0</v>
      </c>
      <c r="DE312" s="54">
        <f t="shared" ca="1" si="846"/>
        <v>0</v>
      </c>
      <c r="DF312" s="54">
        <f t="shared" ca="1" si="846"/>
        <v>0</v>
      </c>
      <c r="DG312" s="54">
        <f t="shared" ca="1" si="846"/>
        <v>0</v>
      </c>
      <c r="DH312" s="54">
        <f t="shared" ca="1" si="846"/>
        <v>0</v>
      </c>
      <c r="DI312" s="54">
        <f t="shared" ca="1" si="846"/>
        <v>0</v>
      </c>
      <c r="DJ312" s="54">
        <f t="shared" ca="1" si="846"/>
        <v>0</v>
      </c>
      <c r="DK312" s="54">
        <f t="shared" ca="1" si="846"/>
        <v>0</v>
      </c>
      <c r="DL312" s="54">
        <f t="shared" ca="1" si="846"/>
        <v>0</v>
      </c>
      <c r="DM312" s="54">
        <f t="shared" ca="1" si="846"/>
        <v>0</v>
      </c>
      <c r="DN312" s="54">
        <f t="shared" ca="1" si="846"/>
        <v>0</v>
      </c>
      <c r="DO312" s="54">
        <f t="shared" ca="1" si="846"/>
        <v>0</v>
      </c>
      <c r="DP312" s="54">
        <f t="shared" ca="1" si="846"/>
        <v>0</v>
      </c>
      <c r="DQ312" s="54">
        <f t="shared" ca="1" si="846"/>
        <v>0</v>
      </c>
      <c r="DR312" s="54">
        <f t="shared" ca="1" si="846"/>
        <v>0</v>
      </c>
      <c r="DS312" s="54">
        <f t="shared" ca="1" si="846"/>
        <v>0</v>
      </c>
      <c r="DT312" s="54">
        <f t="shared" ca="1" si="846"/>
        <v>0</v>
      </c>
    </row>
    <row r="313" spans="1:124" x14ac:dyDescent="0.45">
      <c r="C313" t="s">
        <v>590</v>
      </c>
      <c r="D313" s="3" t="s">
        <v>227</v>
      </c>
      <c r="H313" s="54">
        <f ca="1">SUM(I313:DT313)</f>
        <v>-3100000</v>
      </c>
      <c r="I313" s="54">
        <f t="shared" ref="I313:AN313" ca="1" si="847">-SUM(I309:I312)*I237</f>
        <v>0</v>
      </c>
      <c r="J313" s="54">
        <f t="shared" ca="1" si="847"/>
        <v>0</v>
      </c>
      <c r="K313" s="54">
        <f t="shared" ca="1" si="847"/>
        <v>0</v>
      </c>
      <c r="L313" s="54">
        <f t="shared" ca="1" si="847"/>
        <v>0</v>
      </c>
      <c r="M313" s="54">
        <f t="shared" ca="1" si="847"/>
        <v>0</v>
      </c>
      <c r="N313" s="54">
        <f t="shared" ca="1" si="847"/>
        <v>0</v>
      </c>
      <c r="O313" s="54">
        <f t="shared" ca="1" si="847"/>
        <v>0</v>
      </c>
      <c r="P313" s="54">
        <f t="shared" ca="1" si="847"/>
        <v>0</v>
      </c>
      <c r="Q313" s="54">
        <f t="shared" ca="1" si="847"/>
        <v>0</v>
      </c>
      <c r="R313" s="54">
        <f t="shared" ca="1" si="847"/>
        <v>0</v>
      </c>
      <c r="S313" s="54">
        <f t="shared" ca="1" si="847"/>
        <v>0</v>
      </c>
      <c r="T313" s="54">
        <f t="shared" ca="1" si="847"/>
        <v>0</v>
      </c>
      <c r="U313" s="54">
        <f t="shared" ca="1" si="847"/>
        <v>0</v>
      </c>
      <c r="V313" s="54">
        <f t="shared" ca="1" si="847"/>
        <v>0</v>
      </c>
      <c r="W313" s="54">
        <f t="shared" ca="1" si="847"/>
        <v>0</v>
      </c>
      <c r="X313" s="54">
        <f t="shared" ca="1" si="847"/>
        <v>0</v>
      </c>
      <c r="Y313" s="54">
        <f t="shared" ca="1" si="847"/>
        <v>0</v>
      </c>
      <c r="Z313" s="54">
        <f t="shared" ca="1" si="847"/>
        <v>0</v>
      </c>
      <c r="AA313" s="54">
        <f t="shared" ca="1" si="847"/>
        <v>0</v>
      </c>
      <c r="AB313" s="54">
        <f t="shared" ca="1" si="847"/>
        <v>0</v>
      </c>
      <c r="AC313" s="54">
        <f t="shared" ca="1" si="847"/>
        <v>0</v>
      </c>
      <c r="AD313" s="54">
        <f t="shared" ca="1" si="847"/>
        <v>0</v>
      </c>
      <c r="AE313" s="54">
        <f t="shared" ca="1" si="847"/>
        <v>0</v>
      </c>
      <c r="AF313" s="54">
        <f t="shared" ca="1" si="847"/>
        <v>0</v>
      </c>
      <c r="AG313" s="54">
        <f t="shared" ca="1" si="847"/>
        <v>0</v>
      </c>
      <c r="AH313" s="54">
        <f t="shared" ca="1" si="847"/>
        <v>0</v>
      </c>
      <c r="AI313" s="54">
        <f t="shared" ca="1" si="847"/>
        <v>0</v>
      </c>
      <c r="AJ313" s="54">
        <f t="shared" ca="1" si="847"/>
        <v>0</v>
      </c>
      <c r="AK313" s="54">
        <f t="shared" ca="1" si="847"/>
        <v>0</v>
      </c>
      <c r="AL313" s="54">
        <f t="shared" ca="1" si="847"/>
        <v>0</v>
      </c>
      <c r="AM313" s="54">
        <f t="shared" ca="1" si="847"/>
        <v>0</v>
      </c>
      <c r="AN313" s="54">
        <f t="shared" ca="1" si="847"/>
        <v>0</v>
      </c>
      <c r="AO313" s="54">
        <f t="shared" ref="AO313:BT313" ca="1" si="848">-SUM(AO309:AO312)*AO237</f>
        <v>0</v>
      </c>
      <c r="AP313" s="54">
        <f t="shared" ca="1" si="848"/>
        <v>0</v>
      </c>
      <c r="AQ313" s="54">
        <f t="shared" ca="1" si="848"/>
        <v>0</v>
      </c>
      <c r="AR313" s="54">
        <f t="shared" ca="1" si="848"/>
        <v>0</v>
      </c>
      <c r="AS313" s="54">
        <f t="shared" ca="1" si="848"/>
        <v>0</v>
      </c>
      <c r="AT313" s="54">
        <f t="shared" ca="1" si="848"/>
        <v>0</v>
      </c>
      <c r="AU313" s="54">
        <f t="shared" ca="1" si="848"/>
        <v>0</v>
      </c>
      <c r="AV313" s="54">
        <f t="shared" ca="1" si="848"/>
        <v>0</v>
      </c>
      <c r="AW313" s="54">
        <f t="shared" ca="1" si="848"/>
        <v>0</v>
      </c>
      <c r="AX313" s="54">
        <f t="shared" ca="1" si="848"/>
        <v>0</v>
      </c>
      <c r="AY313" s="54">
        <f t="shared" ca="1" si="848"/>
        <v>0</v>
      </c>
      <c r="AZ313" s="54">
        <f t="shared" ca="1" si="848"/>
        <v>0</v>
      </c>
      <c r="BA313" s="54">
        <f t="shared" ca="1" si="848"/>
        <v>0</v>
      </c>
      <c r="BB313" s="54">
        <f t="shared" ca="1" si="848"/>
        <v>0</v>
      </c>
      <c r="BC313" s="54">
        <f t="shared" ca="1" si="848"/>
        <v>0</v>
      </c>
      <c r="BD313" s="54">
        <f t="shared" ca="1" si="848"/>
        <v>0</v>
      </c>
      <c r="BE313" s="54">
        <f t="shared" ca="1" si="848"/>
        <v>0</v>
      </c>
      <c r="BF313" s="54">
        <f t="shared" ca="1" si="848"/>
        <v>0</v>
      </c>
      <c r="BG313" s="54">
        <f t="shared" ca="1" si="848"/>
        <v>0</v>
      </c>
      <c r="BH313" s="54">
        <f t="shared" ca="1" si="848"/>
        <v>0</v>
      </c>
      <c r="BI313" s="54">
        <f t="shared" ca="1" si="848"/>
        <v>0</v>
      </c>
      <c r="BJ313" s="54">
        <f t="shared" ca="1" si="848"/>
        <v>-3100000</v>
      </c>
      <c r="BK313" s="54">
        <f t="shared" ca="1" si="848"/>
        <v>0</v>
      </c>
      <c r="BL313" s="54">
        <f t="shared" ca="1" si="848"/>
        <v>0</v>
      </c>
      <c r="BM313" s="54">
        <f t="shared" ca="1" si="848"/>
        <v>0</v>
      </c>
      <c r="BN313" s="54">
        <f t="shared" ca="1" si="848"/>
        <v>0</v>
      </c>
      <c r="BO313" s="54">
        <f t="shared" ca="1" si="848"/>
        <v>0</v>
      </c>
      <c r="BP313" s="54">
        <f t="shared" ca="1" si="848"/>
        <v>0</v>
      </c>
      <c r="BQ313" s="54">
        <f t="shared" ca="1" si="848"/>
        <v>0</v>
      </c>
      <c r="BR313" s="54">
        <f t="shared" ca="1" si="848"/>
        <v>0</v>
      </c>
      <c r="BS313" s="54">
        <f t="shared" ca="1" si="848"/>
        <v>0</v>
      </c>
      <c r="BT313" s="54">
        <f t="shared" ca="1" si="848"/>
        <v>0</v>
      </c>
      <c r="BU313" s="54">
        <f t="shared" ref="BU313:CZ313" ca="1" si="849">-SUM(BU309:BU312)*BU237</f>
        <v>0</v>
      </c>
      <c r="BV313" s="54">
        <f t="shared" ca="1" si="849"/>
        <v>0</v>
      </c>
      <c r="BW313" s="54">
        <f t="shared" ca="1" si="849"/>
        <v>0</v>
      </c>
      <c r="BX313" s="54">
        <f t="shared" ca="1" si="849"/>
        <v>0</v>
      </c>
      <c r="BY313" s="54">
        <f t="shared" ca="1" si="849"/>
        <v>0</v>
      </c>
      <c r="BZ313" s="54">
        <f t="shared" ca="1" si="849"/>
        <v>0</v>
      </c>
      <c r="CA313" s="54">
        <f t="shared" ca="1" si="849"/>
        <v>0</v>
      </c>
      <c r="CB313" s="54">
        <f t="shared" ca="1" si="849"/>
        <v>0</v>
      </c>
      <c r="CC313" s="54">
        <f t="shared" ca="1" si="849"/>
        <v>0</v>
      </c>
      <c r="CD313" s="54">
        <f t="shared" ca="1" si="849"/>
        <v>0</v>
      </c>
      <c r="CE313" s="54">
        <f t="shared" ca="1" si="849"/>
        <v>0</v>
      </c>
      <c r="CF313" s="54">
        <f t="shared" ca="1" si="849"/>
        <v>0</v>
      </c>
      <c r="CG313" s="54">
        <f t="shared" ca="1" si="849"/>
        <v>0</v>
      </c>
      <c r="CH313" s="54">
        <f t="shared" ca="1" si="849"/>
        <v>0</v>
      </c>
      <c r="CI313" s="54">
        <f t="shared" ca="1" si="849"/>
        <v>0</v>
      </c>
      <c r="CJ313" s="54">
        <f t="shared" ca="1" si="849"/>
        <v>0</v>
      </c>
      <c r="CK313" s="54">
        <f t="shared" ca="1" si="849"/>
        <v>0</v>
      </c>
      <c r="CL313" s="54">
        <f t="shared" ca="1" si="849"/>
        <v>0</v>
      </c>
      <c r="CM313" s="54">
        <f t="shared" ca="1" si="849"/>
        <v>0</v>
      </c>
      <c r="CN313" s="54">
        <f t="shared" ca="1" si="849"/>
        <v>0</v>
      </c>
      <c r="CO313" s="54">
        <f t="shared" ca="1" si="849"/>
        <v>0</v>
      </c>
      <c r="CP313" s="54">
        <f t="shared" ca="1" si="849"/>
        <v>0</v>
      </c>
      <c r="CQ313" s="54">
        <f t="shared" ca="1" si="849"/>
        <v>0</v>
      </c>
      <c r="CR313" s="54">
        <f t="shared" ca="1" si="849"/>
        <v>0</v>
      </c>
      <c r="CS313" s="54">
        <f t="shared" ca="1" si="849"/>
        <v>0</v>
      </c>
      <c r="CT313" s="54">
        <f t="shared" ca="1" si="849"/>
        <v>0</v>
      </c>
      <c r="CU313" s="54">
        <f t="shared" ca="1" si="849"/>
        <v>0</v>
      </c>
      <c r="CV313" s="54">
        <f t="shared" ca="1" si="849"/>
        <v>0</v>
      </c>
      <c r="CW313" s="54">
        <f t="shared" ca="1" si="849"/>
        <v>0</v>
      </c>
      <c r="CX313" s="54">
        <f t="shared" ca="1" si="849"/>
        <v>0</v>
      </c>
      <c r="CY313" s="54">
        <f t="shared" ca="1" si="849"/>
        <v>0</v>
      </c>
      <c r="CZ313" s="54">
        <f t="shared" ca="1" si="849"/>
        <v>0</v>
      </c>
      <c r="DA313" s="54">
        <f t="shared" ref="DA313:DT313" ca="1" si="850">-SUM(DA309:DA312)*DA237</f>
        <v>0</v>
      </c>
      <c r="DB313" s="54">
        <f t="shared" ca="1" si="850"/>
        <v>0</v>
      </c>
      <c r="DC313" s="54">
        <f t="shared" ca="1" si="850"/>
        <v>0</v>
      </c>
      <c r="DD313" s="54">
        <f t="shared" ca="1" si="850"/>
        <v>0</v>
      </c>
      <c r="DE313" s="54">
        <f t="shared" ca="1" si="850"/>
        <v>0</v>
      </c>
      <c r="DF313" s="54">
        <f t="shared" ca="1" si="850"/>
        <v>0</v>
      </c>
      <c r="DG313" s="54">
        <f t="shared" ca="1" si="850"/>
        <v>0</v>
      </c>
      <c r="DH313" s="54">
        <f t="shared" ca="1" si="850"/>
        <v>0</v>
      </c>
      <c r="DI313" s="54">
        <f t="shared" ca="1" si="850"/>
        <v>0</v>
      </c>
      <c r="DJ313" s="54">
        <f t="shared" ca="1" si="850"/>
        <v>0</v>
      </c>
      <c r="DK313" s="54">
        <f t="shared" ca="1" si="850"/>
        <v>0</v>
      </c>
      <c r="DL313" s="54">
        <f t="shared" ca="1" si="850"/>
        <v>0</v>
      </c>
      <c r="DM313" s="54">
        <f t="shared" ca="1" si="850"/>
        <v>0</v>
      </c>
      <c r="DN313" s="54">
        <f t="shared" ca="1" si="850"/>
        <v>0</v>
      </c>
      <c r="DO313" s="54">
        <f t="shared" ca="1" si="850"/>
        <v>0</v>
      </c>
      <c r="DP313" s="54">
        <f t="shared" ca="1" si="850"/>
        <v>0</v>
      </c>
      <c r="DQ313" s="54">
        <f t="shared" ca="1" si="850"/>
        <v>0</v>
      </c>
      <c r="DR313" s="54">
        <f t="shared" ca="1" si="850"/>
        <v>0</v>
      </c>
      <c r="DS313" s="54">
        <f t="shared" ca="1" si="850"/>
        <v>0</v>
      </c>
      <c r="DT313" s="54">
        <f t="shared" ca="1" si="850"/>
        <v>0</v>
      </c>
    </row>
    <row r="314" spans="1:124" ht="15.75" customHeight="1" x14ac:dyDescent="0.45">
      <c r="C314" s="73" t="s">
        <v>620</v>
      </c>
      <c r="D314" s="26" t="s">
        <v>227</v>
      </c>
      <c r="E314" s="73"/>
      <c r="F314" s="73"/>
      <c r="G314" s="73"/>
      <c r="H314" s="101"/>
      <c r="I314" s="74">
        <f t="shared" ref="I314:AN314" ca="1" si="851">SUM(I309:I313)</f>
        <v>0</v>
      </c>
      <c r="J314" s="74">
        <f t="shared" ca="1" si="851"/>
        <v>0</v>
      </c>
      <c r="K314" s="74">
        <f t="shared" ca="1" si="851"/>
        <v>0</v>
      </c>
      <c r="L314" s="74">
        <f t="shared" ca="1" si="851"/>
        <v>0</v>
      </c>
      <c r="M314" s="74">
        <f t="shared" ca="1" si="851"/>
        <v>0</v>
      </c>
      <c r="N314" s="74">
        <f t="shared" ca="1" si="851"/>
        <v>0</v>
      </c>
      <c r="O314" s="74">
        <f t="shared" ca="1" si="851"/>
        <v>0</v>
      </c>
      <c r="P314" s="74">
        <f t="shared" ca="1" si="851"/>
        <v>0</v>
      </c>
      <c r="Q314" s="74">
        <f t="shared" ca="1" si="851"/>
        <v>0</v>
      </c>
      <c r="R314" s="74">
        <f t="shared" ca="1" si="851"/>
        <v>0</v>
      </c>
      <c r="S314" s="74">
        <f t="shared" ca="1" si="851"/>
        <v>0</v>
      </c>
      <c r="T314" s="74">
        <f t="shared" ca="1" si="851"/>
        <v>0</v>
      </c>
      <c r="U314" s="74">
        <f t="shared" ca="1" si="851"/>
        <v>0</v>
      </c>
      <c r="V314" s="74">
        <f t="shared" ca="1" si="851"/>
        <v>0</v>
      </c>
      <c r="W314" s="74">
        <f t="shared" ca="1" si="851"/>
        <v>0</v>
      </c>
      <c r="X314" s="74">
        <f t="shared" ca="1" si="851"/>
        <v>0</v>
      </c>
      <c r="Y314" s="74">
        <f t="shared" ca="1" si="851"/>
        <v>0</v>
      </c>
      <c r="Z314" s="74">
        <f t="shared" ca="1" si="851"/>
        <v>0</v>
      </c>
      <c r="AA314" s="74">
        <f t="shared" ca="1" si="851"/>
        <v>0</v>
      </c>
      <c r="AB314" s="74">
        <f t="shared" ca="1" si="851"/>
        <v>0</v>
      </c>
      <c r="AC314" s="74">
        <f t="shared" ca="1" si="851"/>
        <v>0</v>
      </c>
      <c r="AD314" s="74">
        <f t="shared" ca="1" si="851"/>
        <v>0</v>
      </c>
      <c r="AE314" s="74">
        <f t="shared" ca="1" si="851"/>
        <v>0</v>
      </c>
      <c r="AF314" s="74">
        <f t="shared" ca="1" si="851"/>
        <v>0</v>
      </c>
      <c r="AG314" s="74">
        <f t="shared" ca="1" si="851"/>
        <v>0</v>
      </c>
      <c r="AH314" s="74">
        <f t="shared" ca="1" si="851"/>
        <v>0</v>
      </c>
      <c r="AI314" s="74">
        <f t="shared" ca="1" si="851"/>
        <v>0</v>
      </c>
      <c r="AJ314" s="74">
        <f t="shared" ca="1" si="851"/>
        <v>0</v>
      </c>
      <c r="AK314" s="74">
        <f t="shared" ca="1" si="851"/>
        <v>0</v>
      </c>
      <c r="AL314" s="74">
        <f t="shared" ca="1" si="851"/>
        <v>0</v>
      </c>
      <c r="AM314" s="74">
        <f t="shared" ca="1" si="851"/>
        <v>0</v>
      </c>
      <c r="AN314" s="74">
        <f t="shared" ca="1" si="851"/>
        <v>0</v>
      </c>
      <c r="AO314" s="74">
        <f t="shared" ref="AO314:BT314" ca="1" si="852">SUM(AO309:AO313)</f>
        <v>0</v>
      </c>
      <c r="AP314" s="74">
        <f t="shared" ca="1" si="852"/>
        <v>0</v>
      </c>
      <c r="AQ314" s="74">
        <f t="shared" ca="1" si="852"/>
        <v>0</v>
      </c>
      <c r="AR314" s="74">
        <f t="shared" ca="1" si="852"/>
        <v>0</v>
      </c>
      <c r="AS314" s="74">
        <f t="shared" ca="1" si="852"/>
        <v>574534.99137451279</v>
      </c>
      <c r="AT314" s="74">
        <f t="shared" ca="1" si="852"/>
        <v>718080.76210986043</v>
      </c>
      <c r="AU314" s="74">
        <f t="shared" ca="1" si="852"/>
        <v>861626.53284520807</v>
      </c>
      <c r="AV314" s="74">
        <f t="shared" ca="1" si="852"/>
        <v>1005172.3035805557</v>
      </c>
      <c r="AW314" s="74">
        <f t="shared" ca="1" si="852"/>
        <v>1148718.0743159032</v>
      </c>
      <c r="AX314" s="74">
        <f t="shared" ca="1" si="852"/>
        <v>1292263.8450512509</v>
      </c>
      <c r="AY314" s="74">
        <f t="shared" ca="1" si="852"/>
        <v>1437981.7734650148</v>
      </c>
      <c r="AZ314" s="74">
        <f t="shared" ca="1" si="852"/>
        <v>1583699.7018787786</v>
      </c>
      <c r="BA314" s="74">
        <f t="shared" ca="1" si="852"/>
        <v>1729417.6302925425</v>
      </c>
      <c r="BB314" s="74">
        <f t="shared" ca="1" si="852"/>
        <v>1875135.5587063064</v>
      </c>
      <c r="BC314" s="74">
        <f t="shared" ca="1" si="852"/>
        <v>2020853.4871200703</v>
      </c>
      <c r="BD314" s="74">
        <f t="shared" ca="1" si="852"/>
        <v>2166571.4155338341</v>
      </c>
      <c r="BE314" s="74">
        <f t="shared" ca="1" si="852"/>
        <v>2301724.7588753002</v>
      </c>
      <c r="BF314" s="74">
        <f t="shared" ca="1" si="852"/>
        <v>2436878.1022167662</v>
      </c>
      <c r="BG314" s="74">
        <f t="shared" ca="1" si="852"/>
        <v>2572031.4455582323</v>
      </c>
      <c r="BH314" s="74">
        <f t="shared" ca="1" si="852"/>
        <v>2707184.7888996983</v>
      </c>
      <c r="BI314" s="74">
        <f t="shared" ca="1" si="852"/>
        <v>2842338.1322411643</v>
      </c>
      <c r="BJ314" s="74">
        <f t="shared" ca="1" si="852"/>
        <v>0</v>
      </c>
      <c r="BK314" s="74">
        <f t="shared" ca="1" si="852"/>
        <v>0</v>
      </c>
      <c r="BL314" s="74">
        <f t="shared" ca="1" si="852"/>
        <v>0</v>
      </c>
      <c r="BM314" s="74">
        <f t="shared" ca="1" si="852"/>
        <v>0</v>
      </c>
      <c r="BN314" s="74">
        <f t="shared" ca="1" si="852"/>
        <v>0</v>
      </c>
      <c r="BO314" s="74">
        <f t="shared" ca="1" si="852"/>
        <v>0</v>
      </c>
      <c r="BP314" s="74">
        <f t="shared" ca="1" si="852"/>
        <v>0</v>
      </c>
      <c r="BQ314" s="74">
        <f t="shared" ca="1" si="852"/>
        <v>0</v>
      </c>
      <c r="BR314" s="74">
        <f t="shared" ca="1" si="852"/>
        <v>0</v>
      </c>
      <c r="BS314" s="74">
        <f t="shared" ca="1" si="852"/>
        <v>0</v>
      </c>
      <c r="BT314" s="74">
        <f t="shared" ca="1" si="852"/>
        <v>0</v>
      </c>
      <c r="BU314" s="74">
        <f t="shared" ref="BU314:CX314" ca="1" si="853">SUM(BU309:BU313)</f>
        <v>0</v>
      </c>
      <c r="BV314" s="74">
        <f t="shared" ca="1" si="853"/>
        <v>0</v>
      </c>
      <c r="BW314" s="74">
        <f t="shared" ca="1" si="853"/>
        <v>0</v>
      </c>
      <c r="BX314" s="74">
        <f t="shared" ca="1" si="853"/>
        <v>0</v>
      </c>
      <c r="BY314" s="74">
        <f t="shared" ca="1" si="853"/>
        <v>0</v>
      </c>
      <c r="BZ314" s="74">
        <f t="shared" ca="1" si="853"/>
        <v>0</v>
      </c>
      <c r="CA314" s="74">
        <f t="shared" ca="1" si="853"/>
        <v>0</v>
      </c>
      <c r="CB314" s="74">
        <f t="shared" ca="1" si="853"/>
        <v>0</v>
      </c>
      <c r="CC314" s="74">
        <f t="shared" ca="1" si="853"/>
        <v>0</v>
      </c>
      <c r="CD314" s="74">
        <f t="shared" ca="1" si="853"/>
        <v>0</v>
      </c>
      <c r="CE314" s="74">
        <f t="shared" ca="1" si="853"/>
        <v>0</v>
      </c>
      <c r="CF314" s="74">
        <f t="shared" ca="1" si="853"/>
        <v>0</v>
      </c>
      <c r="CG314" s="74">
        <f t="shared" ca="1" si="853"/>
        <v>0</v>
      </c>
      <c r="CH314" s="74">
        <f t="shared" ca="1" si="853"/>
        <v>0</v>
      </c>
      <c r="CI314" s="74">
        <f t="shared" ca="1" si="853"/>
        <v>0</v>
      </c>
      <c r="CJ314" s="74">
        <f t="shared" ca="1" si="853"/>
        <v>0</v>
      </c>
      <c r="CK314" s="74">
        <f t="shared" ca="1" si="853"/>
        <v>0</v>
      </c>
      <c r="CL314" s="74">
        <f t="shared" ca="1" si="853"/>
        <v>0</v>
      </c>
      <c r="CM314" s="74">
        <f t="shared" ca="1" si="853"/>
        <v>0</v>
      </c>
      <c r="CN314" s="74">
        <f t="shared" ca="1" si="853"/>
        <v>0</v>
      </c>
      <c r="CO314" s="74">
        <f t="shared" ca="1" si="853"/>
        <v>0</v>
      </c>
      <c r="CP314" s="74">
        <f t="shared" ca="1" si="853"/>
        <v>0</v>
      </c>
      <c r="CQ314" s="74">
        <f t="shared" ca="1" si="853"/>
        <v>0</v>
      </c>
      <c r="CR314" s="74">
        <f t="shared" ca="1" si="853"/>
        <v>0</v>
      </c>
      <c r="CS314" s="74">
        <f t="shared" ca="1" si="853"/>
        <v>0</v>
      </c>
      <c r="CT314" s="74">
        <f t="shared" ca="1" si="853"/>
        <v>0</v>
      </c>
      <c r="CU314" s="74">
        <f t="shared" ca="1" si="853"/>
        <v>0</v>
      </c>
      <c r="CV314" s="74">
        <f t="shared" ca="1" si="853"/>
        <v>0</v>
      </c>
      <c r="CW314" s="74">
        <f t="shared" ca="1" si="853"/>
        <v>0</v>
      </c>
      <c r="CX314" s="74">
        <f t="shared" ca="1" si="853"/>
        <v>0</v>
      </c>
      <c r="CY314" s="74">
        <f ca="1">IFERROR(SUM(CY309:CY313),0)</f>
        <v>0</v>
      </c>
      <c r="CZ314" s="74">
        <f t="shared" ref="CZ314:DT314" ca="1" si="854">IFERROR(SUM(CZ309:CZ313),0)</f>
        <v>0</v>
      </c>
      <c r="DA314" s="74">
        <f t="shared" ca="1" si="854"/>
        <v>0</v>
      </c>
      <c r="DB314" s="74">
        <f t="shared" ca="1" si="854"/>
        <v>0</v>
      </c>
      <c r="DC314" s="74">
        <f t="shared" ca="1" si="854"/>
        <v>0</v>
      </c>
      <c r="DD314" s="74">
        <f t="shared" ca="1" si="854"/>
        <v>0</v>
      </c>
      <c r="DE314" s="74">
        <f t="shared" ca="1" si="854"/>
        <v>0</v>
      </c>
      <c r="DF314" s="74">
        <f t="shared" ca="1" si="854"/>
        <v>0</v>
      </c>
      <c r="DG314" s="74">
        <f t="shared" ca="1" si="854"/>
        <v>0</v>
      </c>
      <c r="DH314" s="74">
        <f t="shared" ca="1" si="854"/>
        <v>0</v>
      </c>
      <c r="DI314" s="74">
        <f t="shared" ca="1" si="854"/>
        <v>0</v>
      </c>
      <c r="DJ314" s="74">
        <f t="shared" ca="1" si="854"/>
        <v>0</v>
      </c>
      <c r="DK314" s="74">
        <f t="shared" ca="1" si="854"/>
        <v>0</v>
      </c>
      <c r="DL314" s="74">
        <f t="shared" ca="1" si="854"/>
        <v>0</v>
      </c>
      <c r="DM314" s="74">
        <f t="shared" ca="1" si="854"/>
        <v>0</v>
      </c>
      <c r="DN314" s="74">
        <f t="shared" ca="1" si="854"/>
        <v>0</v>
      </c>
      <c r="DO314" s="74">
        <f t="shared" ca="1" si="854"/>
        <v>0</v>
      </c>
      <c r="DP314" s="74">
        <f t="shared" ca="1" si="854"/>
        <v>0</v>
      </c>
      <c r="DQ314" s="74">
        <f t="shared" ca="1" si="854"/>
        <v>0</v>
      </c>
      <c r="DR314" s="74">
        <f t="shared" ca="1" si="854"/>
        <v>0</v>
      </c>
      <c r="DS314" s="74">
        <f t="shared" ca="1" si="854"/>
        <v>0</v>
      </c>
      <c r="DT314" s="74">
        <f t="shared" ca="1" si="854"/>
        <v>0</v>
      </c>
    </row>
    <row r="316" spans="1:124" x14ac:dyDescent="0.45">
      <c r="B316" s="35" t="s">
        <v>603</v>
      </c>
    </row>
    <row r="317" spans="1:124" x14ac:dyDescent="0.45">
      <c r="C317" t="s">
        <v>621</v>
      </c>
      <c r="D317" s="3" t="s">
        <v>65</v>
      </c>
      <c r="E317" s="87">
        <f>'Constant Inputs'!E152</f>
        <v>5.5E-2</v>
      </c>
      <c r="I317" s="20">
        <f t="shared" ref="I317:AN317" si="855">$E$317/(months_per_year/I6)</f>
        <v>4.5833333333333334E-3</v>
      </c>
      <c r="J317" s="20">
        <f t="shared" si="855"/>
        <v>4.5833333333333334E-3</v>
      </c>
      <c r="K317" s="20">
        <f t="shared" si="855"/>
        <v>4.5833333333333334E-3</v>
      </c>
      <c r="L317" s="20">
        <f t="shared" si="855"/>
        <v>4.5833333333333334E-3</v>
      </c>
      <c r="M317" s="20">
        <f t="shared" si="855"/>
        <v>4.5833333333333334E-3</v>
      </c>
      <c r="N317" s="20">
        <f t="shared" si="855"/>
        <v>4.5833333333333334E-3</v>
      </c>
      <c r="O317" s="20">
        <f t="shared" si="855"/>
        <v>4.5833333333333334E-3</v>
      </c>
      <c r="P317" s="20">
        <f t="shared" si="855"/>
        <v>4.5833333333333334E-3</v>
      </c>
      <c r="Q317" s="20">
        <f t="shared" si="855"/>
        <v>4.5833333333333334E-3</v>
      </c>
      <c r="R317" s="20">
        <f t="shared" si="855"/>
        <v>4.5833333333333334E-3</v>
      </c>
      <c r="S317" s="20">
        <f t="shared" si="855"/>
        <v>4.5833333333333334E-3</v>
      </c>
      <c r="T317" s="20">
        <f t="shared" si="855"/>
        <v>4.5833333333333334E-3</v>
      </c>
      <c r="U317" s="20">
        <f t="shared" si="855"/>
        <v>4.5833333333333334E-3</v>
      </c>
      <c r="V317" s="20">
        <f t="shared" si="855"/>
        <v>4.5833333333333334E-3</v>
      </c>
      <c r="W317" s="20">
        <f t="shared" si="855"/>
        <v>4.5833333333333334E-3</v>
      </c>
      <c r="X317" s="20">
        <f t="shared" si="855"/>
        <v>4.5833333333333334E-3</v>
      </c>
      <c r="Y317" s="20">
        <f t="shared" si="855"/>
        <v>4.5833333333333334E-3</v>
      </c>
      <c r="Z317" s="20">
        <f t="shared" si="855"/>
        <v>4.5833333333333334E-3</v>
      </c>
      <c r="AA317" s="20">
        <f t="shared" si="855"/>
        <v>4.5833333333333334E-3</v>
      </c>
      <c r="AB317" s="20">
        <f t="shared" si="855"/>
        <v>4.5833333333333334E-3</v>
      </c>
      <c r="AC317" s="20">
        <f t="shared" si="855"/>
        <v>4.5833333333333334E-3</v>
      </c>
      <c r="AD317" s="20">
        <f t="shared" si="855"/>
        <v>4.5833333333333334E-3</v>
      </c>
      <c r="AE317" s="20">
        <f t="shared" si="855"/>
        <v>4.5833333333333334E-3</v>
      </c>
      <c r="AF317" s="20">
        <f t="shared" si="855"/>
        <v>4.5833333333333334E-3</v>
      </c>
      <c r="AG317" s="20">
        <f t="shared" si="855"/>
        <v>4.5833333333333334E-3</v>
      </c>
      <c r="AH317" s="20">
        <f t="shared" si="855"/>
        <v>4.5833333333333334E-3</v>
      </c>
      <c r="AI317" s="20">
        <f t="shared" si="855"/>
        <v>4.5833333333333334E-3</v>
      </c>
      <c r="AJ317" s="20">
        <f t="shared" si="855"/>
        <v>4.5833333333333334E-3</v>
      </c>
      <c r="AK317" s="20">
        <f t="shared" si="855"/>
        <v>4.5833333333333334E-3</v>
      </c>
      <c r="AL317" s="20">
        <f t="shared" si="855"/>
        <v>4.5833333333333334E-3</v>
      </c>
      <c r="AM317" s="20">
        <f t="shared" si="855"/>
        <v>4.5833333333333334E-3</v>
      </c>
      <c r="AN317" s="20">
        <f t="shared" si="855"/>
        <v>4.5833333333333334E-3</v>
      </c>
      <c r="AO317" s="20">
        <f t="shared" ref="AO317:BT317" si="856">$E$317/(months_per_year/AO6)</f>
        <v>4.5833333333333334E-3</v>
      </c>
      <c r="AP317" s="20">
        <f t="shared" si="856"/>
        <v>4.5833333333333334E-3</v>
      </c>
      <c r="AQ317" s="20">
        <f t="shared" si="856"/>
        <v>4.5833333333333334E-3</v>
      </c>
      <c r="AR317" s="20">
        <f t="shared" si="856"/>
        <v>4.5833333333333334E-3</v>
      </c>
      <c r="AS317" s="20">
        <f t="shared" si="856"/>
        <v>4.5833333333333334E-3</v>
      </c>
      <c r="AT317" s="20">
        <f t="shared" si="856"/>
        <v>4.5833333333333334E-3</v>
      </c>
      <c r="AU317" s="20">
        <f t="shared" si="856"/>
        <v>4.5833333333333334E-3</v>
      </c>
      <c r="AV317" s="20">
        <f t="shared" si="856"/>
        <v>4.5833333333333334E-3</v>
      </c>
      <c r="AW317" s="20">
        <f t="shared" si="856"/>
        <v>4.5833333333333334E-3</v>
      </c>
      <c r="AX317" s="20">
        <f t="shared" si="856"/>
        <v>4.5833333333333334E-3</v>
      </c>
      <c r="AY317" s="20">
        <f t="shared" si="856"/>
        <v>4.5833333333333334E-3</v>
      </c>
      <c r="AZ317" s="20">
        <f t="shared" si="856"/>
        <v>4.5833333333333334E-3</v>
      </c>
      <c r="BA317" s="20">
        <f t="shared" si="856"/>
        <v>4.5833333333333334E-3</v>
      </c>
      <c r="BB317" s="20">
        <f t="shared" si="856"/>
        <v>4.5833333333333334E-3</v>
      </c>
      <c r="BC317" s="20">
        <f t="shared" si="856"/>
        <v>4.5833333333333334E-3</v>
      </c>
      <c r="BD317" s="20">
        <f t="shared" si="856"/>
        <v>4.5833333333333334E-3</v>
      </c>
      <c r="BE317" s="20">
        <f t="shared" si="856"/>
        <v>4.5833333333333334E-3</v>
      </c>
      <c r="BF317" s="20">
        <f t="shared" si="856"/>
        <v>4.5833333333333334E-3</v>
      </c>
      <c r="BG317" s="20">
        <f t="shared" si="856"/>
        <v>4.5833333333333334E-3</v>
      </c>
      <c r="BH317" s="20">
        <f t="shared" si="856"/>
        <v>4.5833333333333334E-3</v>
      </c>
      <c r="BI317" s="20">
        <f t="shared" si="856"/>
        <v>4.5833333333333334E-3</v>
      </c>
      <c r="BJ317" s="20">
        <f t="shared" si="856"/>
        <v>4.5833333333333334E-3</v>
      </c>
      <c r="BK317" s="20">
        <f t="shared" si="856"/>
        <v>2.75E-2</v>
      </c>
      <c r="BL317" s="20">
        <f t="shared" si="856"/>
        <v>2.75E-2</v>
      </c>
      <c r="BM317" s="20">
        <f t="shared" si="856"/>
        <v>2.75E-2</v>
      </c>
      <c r="BN317" s="20">
        <f t="shared" si="856"/>
        <v>2.75E-2</v>
      </c>
      <c r="BO317" s="20">
        <f t="shared" si="856"/>
        <v>2.75E-2</v>
      </c>
      <c r="BP317" s="20">
        <f t="shared" si="856"/>
        <v>2.75E-2</v>
      </c>
      <c r="BQ317" s="20">
        <f t="shared" si="856"/>
        <v>2.75E-2</v>
      </c>
      <c r="BR317" s="20">
        <f t="shared" si="856"/>
        <v>2.75E-2</v>
      </c>
      <c r="BS317" s="20">
        <f t="shared" si="856"/>
        <v>2.75E-2</v>
      </c>
      <c r="BT317" s="20">
        <f t="shared" si="856"/>
        <v>2.75E-2</v>
      </c>
      <c r="BU317" s="20">
        <f t="shared" ref="BU317:CZ317" si="857">$E$317/(months_per_year/BU6)</f>
        <v>2.75E-2</v>
      </c>
      <c r="BV317" s="20">
        <f t="shared" si="857"/>
        <v>2.75E-2</v>
      </c>
      <c r="BW317" s="20">
        <f t="shared" si="857"/>
        <v>2.75E-2</v>
      </c>
      <c r="BX317" s="20">
        <f t="shared" si="857"/>
        <v>2.75E-2</v>
      </c>
      <c r="BY317" s="20">
        <f t="shared" si="857"/>
        <v>2.75E-2</v>
      </c>
      <c r="BZ317" s="20">
        <f t="shared" si="857"/>
        <v>2.75E-2</v>
      </c>
      <c r="CA317" s="20">
        <f t="shared" si="857"/>
        <v>2.75E-2</v>
      </c>
      <c r="CB317" s="20">
        <f t="shared" si="857"/>
        <v>2.75E-2</v>
      </c>
      <c r="CC317" s="20">
        <f t="shared" si="857"/>
        <v>2.75E-2</v>
      </c>
      <c r="CD317" s="20">
        <f t="shared" si="857"/>
        <v>2.75E-2</v>
      </c>
      <c r="CE317" s="20">
        <f t="shared" si="857"/>
        <v>2.75E-2</v>
      </c>
      <c r="CF317" s="20">
        <f t="shared" si="857"/>
        <v>2.75E-2</v>
      </c>
      <c r="CG317" s="20">
        <f t="shared" si="857"/>
        <v>2.75E-2</v>
      </c>
      <c r="CH317" s="20">
        <f t="shared" si="857"/>
        <v>2.75E-2</v>
      </c>
      <c r="CI317" s="20">
        <f t="shared" si="857"/>
        <v>2.75E-2</v>
      </c>
      <c r="CJ317" s="20">
        <f t="shared" si="857"/>
        <v>2.75E-2</v>
      </c>
      <c r="CK317" s="20">
        <f t="shared" si="857"/>
        <v>2.75E-2</v>
      </c>
      <c r="CL317" s="20">
        <f t="shared" si="857"/>
        <v>2.75E-2</v>
      </c>
      <c r="CM317" s="20">
        <f t="shared" si="857"/>
        <v>2.75E-2</v>
      </c>
      <c r="CN317" s="20">
        <f t="shared" si="857"/>
        <v>2.75E-2</v>
      </c>
      <c r="CO317" s="20">
        <f t="shared" si="857"/>
        <v>2.75E-2</v>
      </c>
      <c r="CP317" s="20">
        <f t="shared" si="857"/>
        <v>2.75E-2</v>
      </c>
      <c r="CQ317" s="20">
        <f t="shared" si="857"/>
        <v>2.75E-2</v>
      </c>
      <c r="CR317" s="20">
        <f t="shared" si="857"/>
        <v>2.75E-2</v>
      </c>
      <c r="CS317" s="20">
        <f t="shared" si="857"/>
        <v>2.75E-2</v>
      </c>
      <c r="CT317" s="20">
        <f t="shared" si="857"/>
        <v>2.75E-2</v>
      </c>
      <c r="CU317" s="20">
        <f t="shared" si="857"/>
        <v>2.75E-2</v>
      </c>
      <c r="CV317" s="20">
        <f t="shared" si="857"/>
        <v>2.75E-2</v>
      </c>
      <c r="CW317" s="20">
        <f t="shared" si="857"/>
        <v>2.75E-2</v>
      </c>
      <c r="CX317" s="20">
        <f t="shared" si="857"/>
        <v>2.75E-2</v>
      </c>
      <c r="CY317" s="20">
        <f t="shared" si="857"/>
        <v>2.75E-2</v>
      </c>
      <c r="CZ317" s="20">
        <f t="shared" si="857"/>
        <v>2.75E-2</v>
      </c>
      <c r="DA317" s="20">
        <f t="shared" ref="DA317:DT317" si="858">$E$317/(months_per_year/DA6)</f>
        <v>2.75E-2</v>
      </c>
      <c r="DB317" s="20">
        <f t="shared" si="858"/>
        <v>2.75E-2</v>
      </c>
      <c r="DC317" s="20">
        <f t="shared" si="858"/>
        <v>2.75E-2</v>
      </c>
      <c r="DD317" s="20">
        <f t="shared" si="858"/>
        <v>2.75E-2</v>
      </c>
      <c r="DE317" s="20">
        <f t="shared" si="858"/>
        <v>2.75E-2</v>
      </c>
      <c r="DF317" s="20">
        <f t="shared" si="858"/>
        <v>2.75E-2</v>
      </c>
      <c r="DG317" s="20">
        <f t="shared" si="858"/>
        <v>2.75E-2</v>
      </c>
      <c r="DH317" s="20">
        <f t="shared" si="858"/>
        <v>2.75E-2</v>
      </c>
      <c r="DI317" s="20">
        <f t="shared" si="858"/>
        <v>2.75E-2</v>
      </c>
      <c r="DJ317" s="20">
        <f t="shared" si="858"/>
        <v>2.75E-2</v>
      </c>
      <c r="DK317" s="20">
        <f t="shared" si="858"/>
        <v>2.75E-2</v>
      </c>
      <c r="DL317" s="20">
        <f t="shared" si="858"/>
        <v>2.75E-2</v>
      </c>
      <c r="DM317" s="20">
        <f t="shared" si="858"/>
        <v>2.75E-2</v>
      </c>
      <c r="DN317" s="20">
        <f t="shared" si="858"/>
        <v>2.75E-2</v>
      </c>
      <c r="DO317" s="20">
        <f t="shared" si="858"/>
        <v>2.75E-2</v>
      </c>
      <c r="DP317" s="20">
        <f t="shared" si="858"/>
        <v>2.75E-2</v>
      </c>
      <c r="DQ317" s="20">
        <f t="shared" si="858"/>
        <v>2.75E-2</v>
      </c>
      <c r="DR317" s="20">
        <f t="shared" si="858"/>
        <v>2.75E-2</v>
      </c>
      <c r="DS317" s="20">
        <f t="shared" si="858"/>
        <v>2.75E-2</v>
      </c>
      <c r="DT317" s="20">
        <f t="shared" si="858"/>
        <v>2.75E-2</v>
      </c>
    </row>
    <row r="319" spans="1:124" x14ac:dyDescent="0.45">
      <c r="C319" t="s">
        <v>622</v>
      </c>
      <c r="D319" s="3" t="s">
        <v>227</v>
      </c>
      <c r="H319" s="54">
        <f ca="1">SUM(I319:DT319)</f>
        <v>134173.47764363125</v>
      </c>
      <c r="I319" s="54">
        <f>IFERROR(I317*I309*I11,0)</f>
        <v>0</v>
      </c>
      <c r="J319" s="54">
        <f t="shared" ref="J319:BU319" ca="1" si="859">IFERROR(J317*J309*J11,0)</f>
        <v>0</v>
      </c>
      <c r="K319" s="54">
        <f t="shared" ca="1" si="859"/>
        <v>0</v>
      </c>
      <c r="L319" s="54">
        <f t="shared" ca="1" si="859"/>
        <v>0</v>
      </c>
      <c r="M319" s="54">
        <f t="shared" ca="1" si="859"/>
        <v>0</v>
      </c>
      <c r="N319" s="54">
        <f t="shared" ca="1" si="859"/>
        <v>0</v>
      </c>
      <c r="O319" s="54">
        <f t="shared" ca="1" si="859"/>
        <v>0</v>
      </c>
      <c r="P319" s="54">
        <f t="shared" ca="1" si="859"/>
        <v>0</v>
      </c>
      <c r="Q319" s="54">
        <f t="shared" ca="1" si="859"/>
        <v>0</v>
      </c>
      <c r="R319" s="54">
        <f t="shared" ca="1" si="859"/>
        <v>0</v>
      </c>
      <c r="S319" s="54">
        <f t="shared" ca="1" si="859"/>
        <v>0</v>
      </c>
      <c r="T319" s="54">
        <f t="shared" ca="1" si="859"/>
        <v>0</v>
      </c>
      <c r="U319" s="54">
        <f t="shared" ca="1" si="859"/>
        <v>0</v>
      </c>
      <c r="V319" s="54">
        <f t="shared" ca="1" si="859"/>
        <v>0</v>
      </c>
      <c r="W319" s="54">
        <f t="shared" ca="1" si="859"/>
        <v>0</v>
      </c>
      <c r="X319" s="54">
        <f t="shared" ca="1" si="859"/>
        <v>0</v>
      </c>
      <c r="Y319" s="54">
        <f t="shared" ca="1" si="859"/>
        <v>0</v>
      </c>
      <c r="Z319" s="54">
        <f t="shared" ca="1" si="859"/>
        <v>0</v>
      </c>
      <c r="AA319" s="54">
        <f t="shared" ca="1" si="859"/>
        <v>0</v>
      </c>
      <c r="AB319" s="54">
        <f t="shared" ca="1" si="859"/>
        <v>0</v>
      </c>
      <c r="AC319" s="54">
        <f t="shared" ca="1" si="859"/>
        <v>0</v>
      </c>
      <c r="AD319" s="54">
        <f t="shared" ca="1" si="859"/>
        <v>0</v>
      </c>
      <c r="AE319" s="54">
        <f t="shared" ca="1" si="859"/>
        <v>0</v>
      </c>
      <c r="AF319" s="54">
        <f t="shared" ca="1" si="859"/>
        <v>0</v>
      </c>
      <c r="AG319" s="54">
        <f t="shared" ca="1" si="859"/>
        <v>0</v>
      </c>
      <c r="AH319" s="54">
        <f t="shared" ca="1" si="859"/>
        <v>0</v>
      </c>
      <c r="AI319" s="54">
        <f t="shared" ca="1" si="859"/>
        <v>0</v>
      </c>
      <c r="AJ319" s="54">
        <f t="shared" ca="1" si="859"/>
        <v>0</v>
      </c>
      <c r="AK319" s="54">
        <f t="shared" ca="1" si="859"/>
        <v>0</v>
      </c>
      <c r="AL319" s="54">
        <f t="shared" ca="1" si="859"/>
        <v>0</v>
      </c>
      <c r="AM319" s="54">
        <f t="shared" ca="1" si="859"/>
        <v>0</v>
      </c>
      <c r="AN319" s="54">
        <f t="shared" ca="1" si="859"/>
        <v>0</v>
      </c>
      <c r="AO319" s="54">
        <f t="shared" ca="1" si="859"/>
        <v>0</v>
      </c>
      <c r="AP319" s="54">
        <f t="shared" ca="1" si="859"/>
        <v>0</v>
      </c>
      <c r="AQ319" s="54">
        <f t="shared" ca="1" si="859"/>
        <v>0</v>
      </c>
      <c r="AR319" s="54">
        <f t="shared" ca="1" si="859"/>
        <v>0</v>
      </c>
      <c r="AS319" s="54">
        <f t="shared" ca="1" si="859"/>
        <v>0</v>
      </c>
      <c r="AT319" s="54">
        <f t="shared" ca="1" si="859"/>
        <v>2633.2853771331838</v>
      </c>
      <c r="AU319" s="54">
        <f t="shared" ca="1" si="859"/>
        <v>3291.203493003527</v>
      </c>
      <c r="AV319" s="54">
        <f t="shared" ca="1" si="859"/>
        <v>3949.1216088738702</v>
      </c>
      <c r="AW319" s="54">
        <f t="shared" ca="1" si="859"/>
        <v>4607.0397247442133</v>
      </c>
      <c r="AX319" s="54">
        <f t="shared" ca="1" si="859"/>
        <v>5264.9578406145565</v>
      </c>
      <c r="AY319" s="54">
        <f t="shared" ca="1" si="859"/>
        <v>5922.8759564848997</v>
      </c>
      <c r="AZ319" s="54">
        <f t="shared" ca="1" si="859"/>
        <v>6590.7497950479847</v>
      </c>
      <c r="BA319" s="54">
        <f t="shared" ca="1" si="859"/>
        <v>7258.6236336110687</v>
      </c>
      <c r="BB319" s="54">
        <f t="shared" ca="1" si="859"/>
        <v>7926.4974721741528</v>
      </c>
      <c r="BC319" s="54">
        <f t="shared" ca="1" si="859"/>
        <v>8594.3713107372369</v>
      </c>
      <c r="BD319" s="54">
        <f t="shared" ca="1" si="859"/>
        <v>9262.2451493003227</v>
      </c>
      <c r="BE319" s="54">
        <f t="shared" ca="1" si="859"/>
        <v>9930.1189878634068</v>
      </c>
      <c r="BF319" s="54">
        <f t="shared" ca="1" si="859"/>
        <v>10549.571811511792</v>
      </c>
      <c r="BG319" s="54">
        <f t="shared" ca="1" si="859"/>
        <v>11169.024635160178</v>
      </c>
      <c r="BH319" s="54">
        <f t="shared" ca="1" si="859"/>
        <v>11788.477458808564</v>
      </c>
      <c r="BI319" s="54">
        <f t="shared" ca="1" si="859"/>
        <v>12407.930282456951</v>
      </c>
      <c r="BJ319" s="54">
        <f t="shared" ca="1" si="859"/>
        <v>13027.383106105337</v>
      </c>
      <c r="BK319" s="54">
        <f t="shared" ca="1" si="859"/>
        <v>0</v>
      </c>
      <c r="BL319" s="54">
        <f t="shared" ca="1" si="859"/>
        <v>0</v>
      </c>
      <c r="BM319" s="54">
        <f t="shared" ca="1" si="859"/>
        <v>0</v>
      </c>
      <c r="BN319" s="54">
        <f t="shared" ca="1" si="859"/>
        <v>0</v>
      </c>
      <c r="BO319" s="54">
        <f t="shared" ca="1" si="859"/>
        <v>0</v>
      </c>
      <c r="BP319" s="54">
        <f t="shared" ca="1" si="859"/>
        <v>0</v>
      </c>
      <c r="BQ319" s="54">
        <f t="shared" ca="1" si="859"/>
        <v>0</v>
      </c>
      <c r="BR319" s="54">
        <f t="shared" ca="1" si="859"/>
        <v>0</v>
      </c>
      <c r="BS319" s="54">
        <f t="shared" ca="1" si="859"/>
        <v>0</v>
      </c>
      <c r="BT319" s="54">
        <f t="shared" ca="1" si="859"/>
        <v>0</v>
      </c>
      <c r="BU319" s="54">
        <f t="shared" ca="1" si="859"/>
        <v>0</v>
      </c>
      <c r="BV319" s="54">
        <f t="shared" ref="BV319:DT319" ca="1" si="860">IFERROR(BV317*BV309*BV11,0)</f>
        <v>0</v>
      </c>
      <c r="BW319" s="54">
        <f t="shared" ca="1" si="860"/>
        <v>0</v>
      </c>
      <c r="BX319" s="54">
        <f t="shared" ca="1" si="860"/>
        <v>0</v>
      </c>
      <c r="BY319" s="54">
        <f t="shared" ca="1" si="860"/>
        <v>0</v>
      </c>
      <c r="BZ319" s="54">
        <f t="shared" ca="1" si="860"/>
        <v>0</v>
      </c>
      <c r="CA319" s="54">
        <f t="shared" ca="1" si="860"/>
        <v>0</v>
      </c>
      <c r="CB319" s="54">
        <f t="shared" ca="1" si="860"/>
        <v>0</v>
      </c>
      <c r="CC319" s="54">
        <f t="shared" ca="1" si="860"/>
        <v>0</v>
      </c>
      <c r="CD319" s="54">
        <f t="shared" ca="1" si="860"/>
        <v>0</v>
      </c>
      <c r="CE319" s="54">
        <f t="shared" ca="1" si="860"/>
        <v>0</v>
      </c>
      <c r="CF319" s="54">
        <f t="shared" ca="1" si="860"/>
        <v>0</v>
      </c>
      <c r="CG319" s="54">
        <f t="shared" ca="1" si="860"/>
        <v>0</v>
      </c>
      <c r="CH319" s="54">
        <f t="shared" ca="1" si="860"/>
        <v>0</v>
      </c>
      <c r="CI319" s="54">
        <f t="shared" ca="1" si="860"/>
        <v>0</v>
      </c>
      <c r="CJ319" s="54">
        <f t="shared" ca="1" si="860"/>
        <v>0</v>
      </c>
      <c r="CK319" s="54">
        <f t="shared" ca="1" si="860"/>
        <v>0</v>
      </c>
      <c r="CL319" s="54">
        <f t="shared" ca="1" si="860"/>
        <v>0</v>
      </c>
      <c r="CM319" s="54">
        <f t="shared" ca="1" si="860"/>
        <v>0</v>
      </c>
      <c r="CN319" s="54">
        <f t="shared" ca="1" si="860"/>
        <v>0</v>
      </c>
      <c r="CO319" s="54">
        <f t="shared" ca="1" si="860"/>
        <v>0</v>
      </c>
      <c r="CP319" s="54">
        <f t="shared" ca="1" si="860"/>
        <v>0</v>
      </c>
      <c r="CQ319" s="54">
        <f t="shared" ca="1" si="860"/>
        <v>0</v>
      </c>
      <c r="CR319" s="54">
        <f t="shared" ca="1" si="860"/>
        <v>0</v>
      </c>
      <c r="CS319" s="54">
        <f t="shared" ca="1" si="860"/>
        <v>0</v>
      </c>
      <c r="CT319" s="54">
        <f t="shared" ca="1" si="860"/>
        <v>0</v>
      </c>
      <c r="CU319" s="54">
        <f t="shared" ca="1" si="860"/>
        <v>0</v>
      </c>
      <c r="CV319" s="54">
        <f t="shared" ca="1" si="860"/>
        <v>0</v>
      </c>
      <c r="CW319" s="54">
        <f t="shared" ca="1" si="860"/>
        <v>0</v>
      </c>
      <c r="CX319" s="54">
        <f t="shared" ca="1" si="860"/>
        <v>0</v>
      </c>
      <c r="CY319" s="54">
        <f t="shared" ca="1" si="860"/>
        <v>0</v>
      </c>
      <c r="CZ319" s="54">
        <f t="shared" ca="1" si="860"/>
        <v>0</v>
      </c>
      <c r="DA319" s="54">
        <f t="shared" ca="1" si="860"/>
        <v>0</v>
      </c>
      <c r="DB319" s="54">
        <f t="shared" ca="1" si="860"/>
        <v>0</v>
      </c>
      <c r="DC319" s="54">
        <f t="shared" ca="1" si="860"/>
        <v>0</v>
      </c>
      <c r="DD319" s="54">
        <f t="shared" ca="1" si="860"/>
        <v>0</v>
      </c>
      <c r="DE319" s="54">
        <f t="shared" ca="1" si="860"/>
        <v>0</v>
      </c>
      <c r="DF319" s="54">
        <f t="shared" ca="1" si="860"/>
        <v>0</v>
      </c>
      <c r="DG319" s="54">
        <f t="shared" ca="1" si="860"/>
        <v>0</v>
      </c>
      <c r="DH319" s="54">
        <f t="shared" ca="1" si="860"/>
        <v>0</v>
      </c>
      <c r="DI319" s="54">
        <f t="shared" ca="1" si="860"/>
        <v>0</v>
      </c>
      <c r="DJ319" s="54">
        <f t="shared" ca="1" si="860"/>
        <v>0</v>
      </c>
      <c r="DK319" s="54">
        <f t="shared" ca="1" si="860"/>
        <v>0</v>
      </c>
      <c r="DL319" s="54">
        <f t="shared" ca="1" si="860"/>
        <v>0</v>
      </c>
      <c r="DM319" s="54">
        <f t="shared" ca="1" si="860"/>
        <v>0</v>
      </c>
      <c r="DN319" s="54">
        <f t="shared" ca="1" si="860"/>
        <v>0</v>
      </c>
      <c r="DO319" s="54">
        <f t="shared" ca="1" si="860"/>
        <v>0</v>
      </c>
      <c r="DP319" s="54">
        <f t="shared" ca="1" si="860"/>
        <v>0</v>
      </c>
      <c r="DQ319" s="54">
        <f t="shared" ca="1" si="860"/>
        <v>0</v>
      </c>
      <c r="DR319" s="54">
        <f t="shared" ca="1" si="860"/>
        <v>0</v>
      </c>
      <c r="DS319" s="54">
        <f t="shared" ca="1" si="860"/>
        <v>0</v>
      </c>
      <c r="DT319" s="54">
        <f t="shared" ca="1" si="860"/>
        <v>0</v>
      </c>
    </row>
    <row r="320" spans="1:124" x14ac:dyDescent="0.45">
      <c r="C320" t="s">
        <v>623</v>
      </c>
      <c r="D320" s="3" t="s">
        <v>227</v>
      </c>
      <c r="E320" s="65" t="b">
        <f>'Constant Inputs'!E153</f>
        <v>0</v>
      </c>
      <c r="H320" s="54">
        <f ca="1">SUM(I320:DT320)</f>
        <v>0</v>
      </c>
      <c r="I320" s="54">
        <f t="shared" ref="I320:AN320" si="861">I319*$E$320*I11</f>
        <v>0</v>
      </c>
      <c r="J320" s="54">
        <f t="shared" ca="1" si="861"/>
        <v>0</v>
      </c>
      <c r="K320" s="54">
        <f t="shared" ca="1" si="861"/>
        <v>0</v>
      </c>
      <c r="L320" s="54">
        <f t="shared" ca="1" si="861"/>
        <v>0</v>
      </c>
      <c r="M320" s="54">
        <f t="shared" ca="1" si="861"/>
        <v>0</v>
      </c>
      <c r="N320" s="54">
        <f t="shared" ca="1" si="861"/>
        <v>0</v>
      </c>
      <c r="O320" s="54">
        <f t="shared" ca="1" si="861"/>
        <v>0</v>
      </c>
      <c r="P320" s="54">
        <f t="shared" ca="1" si="861"/>
        <v>0</v>
      </c>
      <c r="Q320" s="54">
        <f t="shared" ca="1" si="861"/>
        <v>0</v>
      </c>
      <c r="R320" s="54">
        <f t="shared" ca="1" si="861"/>
        <v>0</v>
      </c>
      <c r="S320" s="54">
        <f t="shared" ca="1" si="861"/>
        <v>0</v>
      </c>
      <c r="T320" s="54">
        <f t="shared" ca="1" si="861"/>
        <v>0</v>
      </c>
      <c r="U320" s="54">
        <f t="shared" ca="1" si="861"/>
        <v>0</v>
      </c>
      <c r="V320" s="54">
        <f t="shared" ca="1" si="861"/>
        <v>0</v>
      </c>
      <c r="W320" s="54">
        <f t="shared" ca="1" si="861"/>
        <v>0</v>
      </c>
      <c r="X320" s="54">
        <f t="shared" ca="1" si="861"/>
        <v>0</v>
      </c>
      <c r="Y320" s="54">
        <f t="shared" ca="1" si="861"/>
        <v>0</v>
      </c>
      <c r="Z320" s="54">
        <f t="shared" ca="1" si="861"/>
        <v>0</v>
      </c>
      <c r="AA320" s="54">
        <f t="shared" ca="1" si="861"/>
        <v>0</v>
      </c>
      <c r="AB320" s="54">
        <f t="shared" ca="1" si="861"/>
        <v>0</v>
      </c>
      <c r="AC320" s="54">
        <f t="shared" ca="1" si="861"/>
        <v>0</v>
      </c>
      <c r="AD320" s="54">
        <f t="shared" ca="1" si="861"/>
        <v>0</v>
      </c>
      <c r="AE320" s="54">
        <f t="shared" ca="1" si="861"/>
        <v>0</v>
      </c>
      <c r="AF320" s="54">
        <f t="shared" ca="1" si="861"/>
        <v>0</v>
      </c>
      <c r="AG320" s="54">
        <f t="shared" ca="1" si="861"/>
        <v>0</v>
      </c>
      <c r="AH320" s="54">
        <f t="shared" ca="1" si="861"/>
        <v>0</v>
      </c>
      <c r="AI320" s="54">
        <f t="shared" ca="1" si="861"/>
        <v>0</v>
      </c>
      <c r="AJ320" s="54">
        <f t="shared" ca="1" si="861"/>
        <v>0</v>
      </c>
      <c r="AK320" s="54">
        <f t="shared" ca="1" si="861"/>
        <v>0</v>
      </c>
      <c r="AL320" s="54">
        <f t="shared" ca="1" si="861"/>
        <v>0</v>
      </c>
      <c r="AM320" s="54">
        <f t="shared" ca="1" si="861"/>
        <v>0</v>
      </c>
      <c r="AN320" s="54">
        <f t="shared" ca="1" si="861"/>
        <v>0</v>
      </c>
      <c r="AO320" s="54">
        <f t="shared" ref="AO320:BT320" ca="1" si="862">AO319*$E$320*AO11</f>
        <v>0</v>
      </c>
      <c r="AP320" s="54">
        <f t="shared" ca="1" si="862"/>
        <v>0</v>
      </c>
      <c r="AQ320" s="54">
        <f t="shared" ca="1" si="862"/>
        <v>0</v>
      </c>
      <c r="AR320" s="54">
        <f t="shared" ca="1" si="862"/>
        <v>0</v>
      </c>
      <c r="AS320" s="54">
        <f t="shared" ca="1" si="862"/>
        <v>0</v>
      </c>
      <c r="AT320" s="54">
        <f t="shared" ca="1" si="862"/>
        <v>0</v>
      </c>
      <c r="AU320" s="54">
        <f t="shared" ca="1" si="862"/>
        <v>0</v>
      </c>
      <c r="AV320" s="54">
        <f t="shared" ca="1" si="862"/>
        <v>0</v>
      </c>
      <c r="AW320" s="54">
        <f t="shared" ca="1" si="862"/>
        <v>0</v>
      </c>
      <c r="AX320" s="54">
        <f t="shared" ca="1" si="862"/>
        <v>0</v>
      </c>
      <c r="AY320" s="54">
        <f t="shared" ca="1" si="862"/>
        <v>0</v>
      </c>
      <c r="AZ320" s="54">
        <f t="shared" ca="1" si="862"/>
        <v>0</v>
      </c>
      <c r="BA320" s="54">
        <f t="shared" ca="1" si="862"/>
        <v>0</v>
      </c>
      <c r="BB320" s="54">
        <f t="shared" ca="1" si="862"/>
        <v>0</v>
      </c>
      <c r="BC320" s="54">
        <f t="shared" ca="1" si="862"/>
        <v>0</v>
      </c>
      <c r="BD320" s="54">
        <f t="shared" ca="1" si="862"/>
        <v>0</v>
      </c>
      <c r="BE320" s="54">
        <f t="shared" ca="1" si="862"/>
        <v>0</v>
      </c>
      <c r="BF320" s="54">
        <f t="shared" ca="1" si="862"/>
        <v>0</v>
      </c>
      <c r="BG320" s="54">
        <f t="shared" ca="1" si="862"/>
        <v>0</v>
      </c>
      <c r="BH320" s="54">
        <f t="shared" ca="1" si="862"/>
        <v>0</v>
      </c>
      <c r="BI320" s="54">
        <f t="shared" ca="1" si="862"/>
        <v>0</v>
      </c>
      <c r="BJ320" s="54">
        <f t="shared" ca="1" si="862"/>
        <v>0</v>
      </c>
      <c r="BK320" s="54">
        <f t="shared" ca="1" si="862"/>
        <v>0</v>
      </c>
      <c r="BL320" s="54">
        <f t="shared" ca="1" si="862"/>
        <v>0</v>
      </c>
      <c r="BM320" s="54">
        <f t="shared" ca="1" si="862"/>
        <v>0</v>
      </c>
      <c r="BN320" s="54">
        <f t="shared" ca="1" si="862"/>
        <v>0</v>
      </c>
      <c r="BO320" s="54">
        <f t="shared" ca="1" si="862"/>
        <v>0</v>
      </c>
      <c r="BP320" s="54">
        <f t="shared" ca="1" si="862"/>
        <v>0</v>
      </c>
      <c r="BQ320" s="54">
        <f t="shared" ca="1" si="862"/>
        <v>0</v>
      </c>
      <c r="BR320" s="54">
        <f t="shared" ca="1" si="862"/>
        <v>0</v>
      </c>
      <c r="BS320" s="54">
        <f t="shared" ca="1" si="862"/>
        <v>0</v>
      </c>
      <c r="BT320" s="54">
        <f t="shared" ca="1" si="862"/>
        <v>0</v>
      </c>
      <c r="BU320" s="54">
        <f t="shared" ref="BU320:CZ320" ca="1" si="863">BU319*$E$320*BU11</f>
        <v>0</v>
      </c>
      <c r="BV320" s="54">
        <f t="shared" ca="1" si="863"/>
        <v>0</v>
      </c>
      <c r="BW320" s="54">
        <f t="shared" ca="1" si="863"/>
        <v>0</v>
      </c>
      <c r="BX320" s="54">
        <f t="shared" ca="1" si="863"/>
        <v>0</v>
      </c>
      <c r="BY320" s="54">
        <f t="shared" ca="1" si="863"/>
        <v>0</v>
      </c>
      <c r="BZ320" s="54">
        <f t="shared" ca="1" si="863"/>
        <v>0</v>
      </c>
      <c r="CA320" s="54">
        <f t="shared" ca="1" si="863"/>
        <v>0</v>
      </c>
      <c r="CB320" s="54">
        <f t="shared" ca="1" si="863"/>
        <v>0</v>
      </c>
      <c r="CC320" s="54">
        <f t="shared" ca="1" si="863"/>
        <v>0</v>
      </c>
      <c r="CD320" s="54">
        <f t="shared" ca="1" si="863"/>
        <v>0</v>
      </c>
      <c r="CE320" s="54">
        <f t="shared" ca="1" si="863"/>
        <v>0</v>
      </c>
      <c r="CF320" s="54">
        <f t="shared" ca="1" si="863"/>
        <v>0</v>
      </c>
      <c r="CG320" s="54">
        <f t="shared" ca="1" si="863"/>
        <v>0</v>
      </c>
      <c r="CH320" s="54">
        <f t="shared" ca="1" si="863"/>
        <v>0</v>
      </c>
      <c r="CI320" s="54">
        <f t="shared" ca="1" si="863"/>
        <v>0</v>
      </c>
      <c r="CJ320" s="54">
        <f t="shared" ca="1" si="863"/>
        <v>0</v>
      </c>
      <c r="CK320" s="54">
        <f t="shared" ca="1" si="863"/>
        <v>0</v>
      </c>
      <c r="CL320" s="54">
        <f t="shared" ca="1" si="863"/>
        <v>0</v>
      </c>
      <c r="CM320" s="54">
        <f t="shared" ca="1" si="863"/>
        <v>0</v>
      </c>
      <c r="CN320" s="54">
        <f t="shared" ca="1" si="863"/>
        <v>0</v>
      </c>
      <c r="CO320" s="54">
        <f t="shared" ca="1" si="863"/>
        <v>0</v>
      </c>
      <c r="CP320" s="54">
        <f t="shared" ca="1" si="863"/>
        <v>0</v>
      </c>
      <c r="CQ320" s="54">
        <f t="shared" ca="1" si="863"/>
        <v>0</v>
      </c>
      <c r="CR320" s="54">
        <f t="shared" ca="1" si="863"/>
        <v>0</v>
      </c>
      <c r="CS320" s="54">
        <f t="shared" ca="1" si="863"/>
        <v>0</v>
      </c>
      <c r="CT320" s="54">
        <f t="shared" ca="1" si="863"/>
        <v>0</v>
      </c>
      <c r="CU320" s="54">
        <f t="shared" ca="1" si="863"/>
        <v>0</v>
      </c>
      <c r="CV320" s="54">
        <f t="shared" ca="1" si="863"/>
        <v>0</v>
      </c>
      <c r="CW320" s="54">
        <f t="shared" ca="1" si="863"/>
        <v>0</v>
      </c>
      <c r="CX320" s="54">
        <f t="shared" ca="1" si="863"/>
        <v>0</v>
      </c>
      <c r="CY320" s="54">
        <f t="shared" ca="1" si="863"/>
        <v>0</v>
      </c>
      <c r="CZ320" s="54">
        <f t="shared" ca="1" si="863"/>
        <v>0</v>
      </c>
      <c r="DA320" s="54">
        <f t="shared" ref="DA320:DT320" ca="1" si="864">DA319*$E$320*DA11</f>
        <v>0</v>
      </c>
      <c r="DB320" s="54">
        <f t="shared" ca="1" si="864"/>
        <v>0</v>
      </c>
      <c r="DC320" s="54">
        <f t="shared" ca="1" si="864"/>
        <v>0</v>
      </c>
      <c r="DD320" s="54">
        <f t="shared" ca="1" si="864"/>
        <v>0</v>
      </c>
      <c r="DE320" s="54">
        <f t="shared" ca="1" si="864"/>
        <v>0</v>
      </c>
      <c r="DF320" s="54">
        <f t="shared" ca="1" si="864"/>
        <v>0</v>
      </c>
      <c r="DG320" s="54">
        <f t="shared" ca="1" si="864"/>
        <v>0</v>
      </c>
      <c r="DH320" s="54">
        <f t="shared" ca="1" si="864"/>
        <v>0</v>
      </c>
      <c r="DI320" s="54">
        <f t="shared" ca="1" si="864"/>
        <v>0</v>
      </c>
      <c r="DJ320" s="54">
        <f t="shared" ca="1" si="864"/>
        <v>0</v>
      </c>
      <c r="DK320" s="54">
        <f t="shared" ca="1" si="864"/>
        <v>0</v>
      </c>
      <c r="DL320" s="54">
        <f t="shared" ca="1" si="864"/>
        <v>0</v>
      </c>
      <c r="DM320" s="54">
        <f t="shared" ca="1" si="864"/>
        <v>0</v>
      </c>
      <c r="DN320" s="54">
        <f t="shared" ca="1" si="864"/>
        <v>0</v>
      </c>
      <c r="DO320" s="54">
        <f t="shared" ca="1" si="864"/>
        <v>0</v>
      </c>
      <c r="DP320" s="54">
        <f t="shared" ca="1" si="864"/>
        <v>0</v>
      </c>
      <c r="DQ320" s="54">
        <f t="shared" ca="1" si="864"/>
        <v>0</v>
      </c>
      <c r="DR320" s="54">
        <f t="shared" ca="1" si="864"/>
        <v>0</v>
      </c>
      <c r="DS320" s="54">
        <f t="shared" ca="1" si="864"/>
        <v>0</v>
      </c>
      <c r="DT320" s="54">
        <f t="shared" ca="1" si="864"/>
        <v>0</v>
      </c>
    </row>
    <row r="321" spans="2:124" x14ac:dyDescent="0.45">
      <c r="C321" t="s">
        <v>624</v>
      </c>
      <c r="D321" s="3" t="s">
        <v>227</v>
      </c>
      <c r="H321" s="54">
        <f ca="1">SUM(I321:DT321)</f>
        <v>134173.47764363125</v>
      </c>
      <c r="I321" s="54">
        <f t="shared" ref="I321:AN321" si="865">I319-I320</f>
        <v>0</v>
      </c>
      <c r="J321" s="54">
        <f t="shared" ca="1" si="865"/>
        <v>0</v>
      </c>
      <c r="K321" s="54">
        <f t="shared" ca="1" si="865"/>
        <v>0</v>
      </c>
      <c r="L321" s="54">
        <f t="shared" ca="1" si="865"/>
        <v>0</v>
      </c>
      <c r="M321" s="54">
        <f t="shared" ca="1" si="865"/>
        <v>0</v>
      </c>
      <c r="N321" s="54">
        <f t="shared" ca="1" si="865"/>
        <v>0</v>
      </c>
      <c r="O321" s="54">
        <f t="shared" ca="1" si="865"/>
        <v>0</v>
      </c>
      <c r="P321" s="54">
        <f t="shared" ca="1" si="865"/>
        <v>0</v>
      </c>
      <c r="Q321" s="54">
        <f t="shared" ca="1" si="865"/>
        <v>0</v>
      </c>
      <c r="R321" s="54">
        <f t="shared" ca="1" si="865"/>
        <v>0</v>
      </c>
      <c r="S321" s="54">
        <f t="shared" ca="1" si="865"/>
        <v>0</v>
      </c>
      <c r="T321" s="54">
        <f t="shared" ca="1" si="865"/>
        <v>0</v>
      </c>
      <c r="U321" s="54">
        <f t="shared" ca="1" si="865"/>
        <v>0</v>
      </c>
      <c r="V321" s="54">
        <f t="shared" ca="1" si="865"/>
        <v>0</v>
      </c>
      <c r="W321" s="54">
        <f t="shared" ca="1" si="865"/>
        <v>0</v>
      </c>
      <c r="X321" s="54">
        <f t="shared" ca="1" si="865"/>
        <v>0</v>
      </c>
      <c r="Y321" s="54">
        <f t="shared" ca="1" si="865"/>
        <v>0</v>
      </c>
      <c r="Z321" s="54">
        <f t="shared" ca="1" si="865"/>
        <v>0</v>
      </c>
      <c r="AA321" s="54">
        <f t="shared" ca="1" si="865"/>
        <v>0</v>
      </c>
      <c r="AB321" s="54">
        <f t="shared" ca="1" si="865"/>
        <v>0</v>
      </c>
      <c r="AC321" s="54">
        <f t="shared" ca="1" si="865"/>
        <v>0</v>
      </c>
      <c r="AD321" s="54">
        <f t="shared" ca="1" si="865"/>
        <v>0</v>
      </c>
      <c r="AE321" s="54">
        <f t="shared" ca="1" si="865"/>
        <v>0</v>
      </c>
      <c r="AF321" s="54">
        <f t="shared" ca="1" si="865"/>
        <v>0</v>
      </c>
      <c r="AG321" s="54">
        <f t="shared" ca="1" si="865"/>
        <v>0</v>
      </c>
      <c r="AH321" s="54">
        <f t="shared" ca="1" si="865"/>
        <v>0</v>
      </c>
      <c r="AI321" s="54">
        <f t="shared" ca="1" si="865"/>
        <v>0</v>
      </c>
      <c r="AJ321" s="54">
        <f t="shared" ca="1" si="865"/>
        <v>0</v>
      </c>
      <c r="AK321" s="54">
        <f t="shared" ca="1" si="865"/>
        <v>0</v>
      </c>
      <c r="AL321" s="54">
        <f t="shared" ca="1" si="865"/>
        <v>0</v>
      </c>
      <c r="AM321" s="54">
        <f t="shared" ca="1" si="865"/>
        <v>0</v>
      </c>
      <c r="AN321" s="54">
        <f t="shared" ca="1" si="865"/>
        <v>0</v>
      </c>
      <c r="AO321" s="54">
        <f t="shared" ref="AO321:BT321" ca="1" si="866">AO319-AO320</f>
        <v>0</v>
      </c>
      <c r="AP321" s="54">
        <f t="shared" ca="1" si="866"/>
        <v>0</v>
      </c>
      <c r="AQ321" s="54">
        <f t="shared" ca="1" si="866"/>
        <v>0</v>
      </c>
      <c r="AR321" s="54">
        <f t="shared" ca="1" si="866"/>
        <v>0</v>
      </c>
      <c r="AS321" s="54">
        <f t="shared" ca="1" si="866"/>
        <v>0</v>
      </c>
      <c r="AT321" s="54">
        <f t="shared" ca="1" si="866"/>
        <v>2633.2853771331838</v>
      </c>
      <c r="AU321" s="54">
        <f t="shared" ca="1" si="866"/>
        <v>3291.203493003527</v>
      </c>
      <c r="AV321" s="54">
        <f t="shared" ca="1" si="866"/>
        <v>3949.1216088738702</v>
      </c>
      <c r="AW321" s="54">
        <f t="shared" ca="1" si="866"/>
        <v>4607.0397247442133</v>
      </c>
      <c r="AX321" s="54">
        <f t="shared" ca="1" si="866"/>
        <v>5264.9578406145565</v>
      </c>
      <c r="AY321" s="54">
        <f t="shared" ca="1" si="866"/>
        <v>5922.8759564848997</v>
      </c>
      <c r="AZ321" s="54">
        <f t="shared" ca="1" si="866"/>
        <v>6590.7497950479847</v>
      </c>
      <c r="BA321" s="54">
        <f t="shared" ca="1" si="866"/>
        <v>7258.6236336110687</v>
      </c>
      <c r="BB321" s="54">
        <f t="shared" ca="1" si="866"/>
        <v>7926.4974721741528</v>
      </c>
      <c r="BC321" s="54">
        <f t="shared" ca="1" si="866"/>
        <v>8594.3713107372369</v>
      </c>
      <c r="BD321" s="54">
        <f t="shared" ca="1" si="866"/>
        <v>9262.2451493003227</v>
      </c>
      <c r="BE321" s="54">
        <f t="shared" ca="1" si="866"/>
        <v>9930.1189878634068</v>
      </c>
      <c r="BF321" s="54">
        <f t="shared" ca="1" si="866"/>
        <v>10549.571811511792</v>
      </c>
      <c r="BG321" s="54">
        <f t="shared" ca="1" si="866"/>
        <v>11169.024635160178</v>
      </c>
      <c r="BH321" s="54">
        <f t="shared" ca="1" si="866"/>
        <v>11788.477458808564</v>
      </c>
      <c r="BI321" s="54">
        <f t="shared" ca="1" si="866"/>
        <v>12407.930282456951</v>
      </c>
      <c r="BJ321" s="54">
        <f t="shared" ca="1" si="866"/>
        <v>13027.383106105337</v>
      </c>
      <c r="BK321" s="54">
        <f t="shared" ca="1" si="866"/>
        <v>0</v>
      </c>
      <c r="BL321" s="54">
        <f t="shared" ca="1" si="866"/>
        <v>0</v>
      </c>
      <c r="BM321" s="54">
        <f t="shared" ca="1" si="866"/>
        <v>0</v>
      </c>
      <c r="BN321" s="54">
        <f t="shared" ca="1" si="866"/>
        <v>0</v>
      </c>
      <c r="BO321" s="54">
        <f t="shared" ca="1" si="866"/>
        <v>0</v>
      </c>
      <c r="BP321" s="54">
        <f t="shared" ca="1" si="866"/>
        <v>0</v>
      </c>
      <c r="BQ321" s="54">
        <f t="shared" ca="1" si="866"/>
        <v>0</v>
      </c>
      <c r="BR321" s="54">
        <f t="shared" ca="1" si="866"/>
        <v>0</v>
      </c>
      <c r="BS321" s="54">
        <f t="shared" ca="1" si="866"/>
        <v>0</v>
      </c>
      <c r="BT321" s="54">
        <f t="shared" ca="1" si="866"/>
        <v>0</v>
      </c>
      <c r="BU321" s="54">
        <f t="shared" ref="BU321:CZ321" ca="1" si="867">BU319-BU320</f>
        <v>0</v>
      </c>
      <c r="BV321" s="54">
        <f t="shared" ca="1" si="867"/>
        <v>0</v>
      </c>
      <c r="BW321" s="54">
        <f t="shared" ca="1" si="867"/>
        <v>0</v>
      </c>
      <c r="BX321" s="54">
        <f t="shared" ca="1" si="867"/>
        <v>0</v>
      </c>
      <c r="BY321" s="54">
        <f t="shared" ca="1" si="867"/>
        <v>0</v>
      </c>
      <c r="BZ321" s="54">
        <f t="shared" ca="1" si="867"/>
        <v>0</v>
      </c>
      <c r="CA321" s="54">
        <f t="shared" ca="1" si="867"/>
        <v>0</v>
      </c>
      <c r="CB321" s="54">
        <f t="shared" ca="1" si="867"/>
        <v>0</v>
      </c>
      <c r="CC321" s="54">
        <f t="shared" ca="1" si="867"/>
        <v>0</v>
      </c>
      <c r="CD321" s="54">
        <f t="shared" ca="1" si="867"/>
        <v>0</v>
      </c>
      <c r="CE321" s="54">
        <f t="shared" ca="1" si="867"/>
        <v>0</v>
      </c>
      <c r="CF321" s="54">
        <f t="shared" ca="1" si="867"/>
        <v>0</v>
      </c>
      <c r="CG321" s="54">
        <f t="shared" ca="1" si="867"/>
        <v>0</v>
      </c>
      <c r="CH321" s="54">
        <f t="shared" ca="1" si="867"/>
        <v>0</v>
      </c>
      <c r="CI321" s="54">
        <f t="shared" ca="1" si="867"/>
        <v>0</v>
      </c>
      <c r="CJ321" s="54">
        <f t="shared" ca="1" si="867"/>
        <v>0</v>
      </c>
      <c r="CK321" s="54">
        <f t="shared" ca="1" si="867"/>
        <v>0</v>
      </c>
      <c r="CL321" s="54">
        <f t="shared" ca="1" si="867"/>
        <v>0</v>
      </c>
      <c r="CM321" s="54">
        <f t="shared" ca="1" si="867"/>
        <v>0</v>
      </c>
      <c r="CN321" s="54">
        <f t="shared" ca="1" si="867"/>
        <v>0</v>
      </c>
      <c r="CO321" s="54">
        <f t="shared" ca="1" si="867"/>
        <v>0</v>
      </c>
      <c r="CP321" s="54">
        <f t="shared" ca="1" si="867"/>
        <v>0</v>
      </c>
      <c r="CQ321" s="54">
        <f t="shared" ca="1" si="867"/>
        <v>0</v>
      </c>
      <c r="CR321" s="54">
        <f t="shared" ca="1" si="867"/>
        <v>0</v>
      </c>
      <c r="CS321" s="54">
        <f t="shared" ca="1" si="867"/>
        <v>0</v>
      </c>
      <c r="CT321" s="54">
        <f t="shared" ca="1" si="867"/>
        <v>0</v>
      </c>
      <c r="CU321" s="54">
        <f t="shared" ca="1" si="867"/>
        <v>0</v>
      </c>
      <c r="CV321" s="54">
        <f t="shared" ca="1" si="867"/>
        <v>0</v>
      </c>
      <c r="CW321" s="54">
        <f t="shared" ca="1" si="867"/>
        <v>0</v>
      </c>
      <c r="CX321" s="54">
        <f t="shared" ca="1" si="867"/>
        <v>0</v>
      </c>
      <c r="CY321" s="54">
        <f t="shared" ca="1" si="867"/>
        <v>0</v>
      </c>
      <c r="CZ321" s="54">
        <f t="shared" ca="1" si="867"/>
        <v>0</v>
      </c>
      <c r="DA321" s="54">
        <f t="shared" ref="DA321:DT321" ca="1" si="868">DA319-DA320</f>
        <v>0</v>
      </c>
      <c r="DB321" s="54">
        <f t="shared" ca="1" si="868"/>
        <v>0</v>
      </c>
      <c r="DC321" s="54">
        <f t="shared" ca="1" si="868"/>
        <v>0</v>
      </c>
      <c r="DD321" s="54">
        <f t="shared" ca="1" si="868"/>
        <v>0</v>
      </c>
      <c r="DE321" s="54">
        <f t="shared" ca="1" si="868"/>
        <v>0</v>
      </c>
      <c r="DF321" s="54">
        <f t="shared" ca="1" si="868"/>
        <v>0</v>
      </c>
      <c r="DG321" s="54">
        <f t="shared" ca="1" si="868"/>
        <v>0</v>
      </c>
      <c r="DH321" s="54">
        <f t="shared" ca="1" si="868"/>
        <v>0</v>
      </c>
      <c r="DI321" s="54">
        <f t="shared" ca="1" si="868"/>
        <v>0</v>
      </c>
      <c r="DJ321" s="54">
        <f t="shared" ca="1" si="868"/>
        <v>0</v>
      </c>
      <c r="DK321" s="54">
        <f t="shared" ca="1" si="868"/>
        <v>0</v>
      </c>
      <c r="DL321" s="54">
        <f t="shared" ca="1" si="868"/>
        <v>0</v>
      </c>
      <c r="DM321" s="54">
        <f t="shared" ca="1" si="868"/>
        <v>0</v>
      </c>
      <c r="DN321" s="54">
        <f t="shared" ca="1" si="868"/>
        <v>0</v>
      </c>
      <c r="DO321" s="54">
        <f t="shared" ca="1" si="868"/>
        <v>0</v>
      </c>
      <c r="DP321" s="54">
        <f t="shared" ca="1" si="868"/>
        <v>0</v>
      </c>
      <c r="DQ321" s="54">
        <f t="shared" ca="1" si="868"/>
        <v>0</v>
      </c>
      <c r="DR321" s="54">
        <f t="shared" ca="1" si="868"/>
        <v>0</v>
      </c>
      <c r="DS321" s="54">
        <f t="shared" ca="1" si="868"/>
        <v>0</v>
      </c>
      <c r="DT321" s="54">
        <f t="shared" ca="1" si="868"/>
        <v>0</v>
      </c>
    </row>
    <row r="322" spans="2:124" x14ac:dyDescent="0.45">
      <c r="C322" t="s">
        <v>625</v>
      </c>
      <c r="D322" s="3" t="s">
        <v>227</v>
      </c>
      <c r="E322" s="65" t="b">
        <f>'Constant Inputs'!E155</f>
        <v>0</v>
      </c>
      <c r="F322" s="66">
        <f>'Constant Inputs'!E158</f>
        <v>0.2</v>
      </c>
      <c r="H322" s="54">
        <f ca="1">SUM(I322:DT322)</f>
        <v>0</v>
      </c>
      <c r="I322" s="54">
        <f t="shared" ref="I322:AN322" si="869">I321*$E$322*$F$322</f>
        <v>0</v>
      </c>
      <c r="J322" s="54">
        <f t="shared" ca="1" si="869"/>
        <v>0</v>
      </c>
      <c r="K322" s="54">
        <f t="shared" ca="1" si="869"/>
        <v>0</v>
      </c>
      <c r="L322" s="54">
        <f t="shared" ca="1" si="869"/>
        <v>0</v>
      </c>
      <c r="M322" s="54">
        <f t="shared" ca="1" si="869"/>
        <v>0</v>
      </c>
      <c r="N322" s="54">
        <f t="shared" ca="1" si="869"/>
        <v>0</v>
      </c>
      <c r="O322" s="54">
        <f t="shared" ca="1" si="869"/>
        <v>0</v>
      </c>
      <c r="P322" s="54">
        <f t="shared" ca="1" si="869"/>
        <v>0</v>
      </c>
      <c r="Q322" s="54">
        <f t="shared" ca="1" si="869"/>
        <v>0</v>
      </c>
      <c r="R322" s="54">
        <f t="shared" ca="1" si="869"/>
        <v>0</v>
      </c>
      <c r="S322" s="54">
        <f t="shared" ca="1" si="869"/>
        <v>0</v>
      </c>
      <c r="T322" s="54">
        <f t="shared" ca="1" si="869"/>
        <v>0</v>
      </c>
      <c r="U322" s="54">
        <f t="shared" ca="1" si="869"/>
        <v>0</v>
      </c>
      <c r="V322" s="54">
        <f t="shared" ca="1" si="869"/>
        <v>0</v>
      </c>
      <c r="W322" s="54">
        <f t="shared" ca="1" si="869"/>
        <v>0</v>
      </c>
      <c r="X322" s="54">
        <f t="shared" ca="1" si="869"/>
        <v>0</v>
      </c>
      <c r="Y322" s="54">
        <f t="shared" ca="1" si="869"/>
        <v>0</v>
      </c>
      <c r="Z322" s="54">
        <f t="shared" ca="1" si="869"/>
        <v>0</v>
      </c>
      <c r="AA322" s="54">
        <f t="shared" ca="1" si="869"/>
        <v>0</v>
      </c>
      <c r="AB322" s="54">
        <f t="shared" ca="1" si="869"/>
        <v>0</v>
      </c>
      <c r="AC322" s="54">
        <f t="shared" ca="1" si="869"/>
        <v>0</v>
      </c>
      <c r="AD322" s="54">
        <f t="shared" ca="1" si="869"/>
        <v>0</v>
      </c>
      <c r="AE322" s="54">
        <f t="shared" ca="1" si="869"/>
        <v>0</v>
      </c>
      <c r="AF322" s="54">
        <f t="shared" ca="1" si="869"/>
        <v>0</v>
      </c>
      <c r="AG322" s="54">
        <f t="shared" ca="1" si="869"/>
        <v>0</v>
      </c>
      <c r="AH322" s="54">
        <f t="shared" ca="1" si="869"/>
        <v>0</v>
      </c>
      <c r="AI322" s="54">
        <f t="shared" ca="1" si="869"/>
        <v>0</v>
      </c>
      <c r="AJ322" s="54">
        <f t="shared" ca="1" si="869"/>
        <v>0</v>
      </c>
      <c r="AK322" s="54">
        <f t="shared" ca="1" si="869"/>
        <v>0</v>
      </c>
      <c r="AL322" s="54">
        <f t="shared" ca="1" si="869"/>
        <v>0</v>
      </c>
      <c r="AM322" s="54">
        <f t="shared" ca="1" si="869"/>
        <v>0</v>
      </c>
      <c r="AN322" s="54">
        <f t="shared" ca="1" si="869"/>
        <v>0</v>
      </c>
      <c r="AO322" s="54">
        <f t="shared" ref="AO322:BT322" ca="1" si="870">AO321*$E$322*$F$322</f>
        <v>0</v>
      </c>
      <c r="AP322" s="54">
        <f t="shared" ca="1" si="870"/>
        <v>0</v>
      </c>
      <c r="AQ322" s="54">
        <f t="shared" ca="1" si="870"/>
        <v>0</v>
      </c>
      <c r="AR322" s="54">
        <f t="shared" ca="1" si="870"/>
        <v>0</v>
      </c>
      <c r="AS322" s="54">
        <f t="shared" ca="1" si="870"/>
        <v>0</v>
      </c>
      <c r="AT322" s="54">
        <f t="shared" ca="1" si="870"/>
        <v>0</v>
      </c>
      <c r="AU322" s="54">
        <f t="shared" ca="1" si="870"/>
        <v>0</v>
      </c>
      <c r="AV322" s="54">
        <f t="shared" ca="1" si="870"/>
        <v>0</v>
      </c>
      <c r="AW322" s="54">
        <f t="shared" ca="1" si="870"/>
        <v>0</v>
      </c>
      <c r="AX322" s="54">
        <f t="shared" ca="1" si="870"/>
        <v>0</v>
      </c>
      <c r="AY322" s="54">
        <f t="shared" ca="1" si="870"/>
        <v>0</v>
      </c>
      <c r="AZ322" s="54">
        <f t="shared" ca="1" si="870"/>
        <v>0</v>
      </c>
      <c r="BA322" s="54">
        <f t="shared" ca="1" si="870"/>
        <v>0</v>
      </c>
      <c r="BB322" s="54">
        <f t="shared" ca="1" si="870"/>
        <v>0</v>
      </c>
      <c r="BC322" s="54">
        <f t="shared" ca="1" si="870"/>
        <v>0</v>
      </c>
      <c r="BD322" s="54">
        <f t="shared" ca="1" si="870"/>
        <v>0</v>
      </c>
      <c r="BE322" s="54">
        <f t="shared" ca="1" si="870"/>
        <v>0</v>
      </c>
      <c r="BF322" s="54">
        <f t="shared" ca="1" si="870"/>
        <v>0</v>
      </c>
      <c r="BG322" s="54">
        <f t="shared" ca="1" si="870"/>
        <v>0</v>
      </c>
      <c r="BH322" s="54">
        <f t="shared" ca="1" si="870"/>
        <v>0</v>
      </c>
      <c r="BI322" s="54">
        <f t="shared" ca="1" si="870"/>
        <v>0</v>
      </c>
      <c r="BJ322" s="54">
        <f t="shared" ca="1" si="870"/>
        <v>0</v>
      </c>
      <c r="BK322" s="54">
        <f t="shared" ca="1" si="870"/>
        <v>0</v>
      </c>
      <c r="BL322" s="54">
        <f t="shared" ca="1" si="870"/>
        <v>0</v>
      </c>
      <c r="BM322" s="54">
        <f t="shared" ca="1" si="870"/>
        <v>0</v>
      </c>
      <c r="BN322" s="54">
        <f t="shared" ca="1" si="870"/>
        <v>0</v>
      </c>
      <c r="BO322" s="54">
        <f t="shared" ca="1" si="870"/>
        <v>0</v>
      </c>
      <c r="BP322" s="54">
        <f t="shared" ca="1" si="870"/>
        <v>0</v>
      </c>
      <c r="BQ322" s="54">
        <f t="shared" ca="1" si="870"/>
        <v>0</v>
      </c>
      <c r="BR322" s="54">
        <f t="shared" ca="1" si="870"/>
        <v>0</v>
      </c>
      <c r="BS322" s="54">
        <f t="shared" ca="1" si="870"/>
        <v>0</v>
      </c>
      <c r="BT322" s="54">
        <f t="shared" ca="1" si="870"/>
        <v>0</v>
      </c>
      <c r="BU322" s="54">
        <f t="shared" ref="BU322:CZ322" ca="1" si="871">BU321*$E$322*$F$322</f>
        <v>0</v>
      </c>
      <c r="BV322" s="54">
        <f t="shared" ca="1" si="871"/>
        <v>0</v>
      </c>
      <c r="BW322" s="54">
        <f t="shared" ca="1" si="871"/>
        <v>0</v>
      </c>
      <c r="BX322" s="54">
        <f t="shared" ca="1" si="871"/>
        <v>0</v>
      </c>
      <c r="BY322" s="54">
        <f t="shared" ca="1" si="871"/>
        <v>0</v>
      </c>
      <c r="BZ322" s="54">
        <f t="shared" ca="1" si="871"/>
        <v>0</v>
      </c>
      <c r="CA322" s="54">
        <f t="shared" ca="1" si="871"/>
        <v>0</v>
      </c>
      <c r="CB322" s="54">
        <f t="shared" ca="1" si="871"/>
        <v>0</v>
      </c>
      <c r="CC322" s="54">
        <f t="shared" ca="1" si="871"/>
        <v>0</v>
      </c>
      <c r="CD322" s="54">
        <f t="shared" ca="1" si="871"/>
        <v>0</v>
      </c>
      <c r="CE322" s="54">
        <f t="shared" ca="1" si="871"/>
        <v>0</v>
      </c>
      <c r="CF322" s="54">
        <f t="shared" ca="1" si="871"/>
        <v>0</v>
      </c>
      <c r="CG322" s="54">
        <f t="shared" ca="1" si="871"/>
        <v>0</v>
      </c>
      <c r="CH322" s="54">
        <f t="shared" ca="1" si="871"/>
        <v>0</v>
      </c>
      <c r="CI322" s="54">
        <f t="shared" ca="1" si="871"/>
        <v>0</v>
      </c>
      <c r="CJ322" s="54">
        <f t="shared" ca="1" si="871"/>
        <v>0</v>
      </c>
      <c r="CK322" s="54">
        <f t="shared" ca="1" si="871"/>
        <v>0</v>
      </c>
      <c r="CL322" s="54">
        <f t="shared" ca="1" si="871"/>
        <v>0</v>
      </c>
      <c r="CM322" s="54">
        <f t="shared" ca="1" si="871"/>
        <v>0</v>
      </c>
      <c r="CN322" s="54">
        <f t="shared" ca="1" si="871"/>
        <v>0</v>
      </c>
      <c r="CO322" s="54">
        <f t="shared" ca="1" si="871"/>
        <v>0</v>
      </c>
      <c r="CP322" s="54">
        <f t="shared" ca="1" si="871"/>
        <v>0</v>
      </c>
      <c r="CQ322" s="54">
        <f t="shared" ca="1" si="871"/>
        <v>0</v>
      </c>
      <c r="CR322" s="54">
        <f t="shared" ca="1" si="871"/>
        <v>0</v>
      </c>
      <c r="CS322" s="54">
        <f t="shared" ca="1" si="871"/>
        <v>0</v>
      </c>
      <c r="CT322" s="54">
        <f t="shared" ca="1" si="871"/>
        <v>0</v>
      </c>
      <c r="CU322" s="54">
        <f t="shared" ca="1" si="871"/>
        <v>0</v>
      </c>
      <c r="CV322" s="54">
        <f t="shared" ca="1" si="871"/>
        <v>0</v>
      </c>
      <c r="CW322" s="54">
        <f t="shared" ca="1" si="871"/>
        <v>0</v>
      </c>
      <c r="CX322" s="54">
        <f t="shared" ca="1" si="871"/>
        <v>0</v>
      </c>
      <c r="CY322" s="54">
        <f t="shared" ca="1" si="871"/>
        <v>0</v>
      </c>
      <c r="CZ322" s="54">
        <f t="shared" ca="1" si="871"/>
        <v>0</v>
      </c>
      <c r="DA322" s="54">
        <f t="shared" ref="DA322:DT322" ca="1" si="872">DA321*$E$322*$F$322</f>
        <v>0</v>
      </c>
      <c r="DB322" s="54">
        <f t="shared" ca="1" si="872"/>
        <v>0</v>
      </c>
      <c r="DC322" s="54">
        <f t="shared" ca="1" si="872"/>
        <v>0</v>
      </c>
      <c r="DD322" s="54">
        <f t="shared" ca="1" si="872"/>
        <v>0</v>
      </c>
      <c r="DE322" s="54">
        <f t="shared" ca="1" si="872"/>
        <v>0</v>
      </c>
      <c r="DF322" s="54">
        <f t="shared" ca="1" si="872"/>
        <v>0</v>
      </c>
      <c r="DG322" s="54">
        <f t="shared" ca="1" si="872"/>
        <v>0</v>
      </c>
      <c r="DH322" s="54">
        <f t="shared" ca="1" si="872"/>
        <v>0</v>
      </c>
      <c r="DI322" s="54">
        <f t="shared" ca="1" si="872"/>
        <v>0</v>
      </c>
      <c r="DJ322" s="54">
        <f t="shared" ca="1" si="872"/>
        <v>0</v>
      </c>
      <c r="DK322" s="54">
        <f t="shared" ca="1" si="872"/>
        <v>0</v>
      </c>
      <c r="DL322" s="54">
        <f t="shared" ca="1" si="872"/>
        <v>0</v>
      </c>
      <c r="DM322" s="54">
        <f t="shared" ca="1" si="872"/>
        <v>0</v>
      </c>
      <c r="DN322" s="54">
        <f t="shared" ca="1" si="872"/>
        <v>0</v>
      </c>
      <c r="DO322" s="54">
        <f t="shared" ca="1" si="872"/>
        <v>0</v>
      </c>
      <c r="DP322" s="54">
        <f t="shared" ca="1" si="872"/>
        <v>0</v>
      </c>
      <c r="DQ322" s="54">
        <f t="shared" ca="1" si="872"/>
        <v>0</v>
      </c>
      <c r="DR322" s="54">
        <f t="shared" ca="1" si="872"/>
        <v>0</v>
      </c>
      <c r="DS322" s="54">
        <f t="shared" ca="1" si="872"/>
        <v>0</v>
      </c>
      <c r="DT322" s="54">
        <f t="shared" ca="1" si="872"/>
        <v>0</v>
      </c>
    </row>
    <row r="323" spans="2:124" x14ac:dyDescent="0.45">
      <c r="C323" t="s">
        <v>626</v>
      </c>
    </row>
    <row r="325" spans="2:124" x14ac:dyDescent="0.45">
      <c r="B325" s="35" t="s">
        <v>627</v>
      </c>
    </row>
    <row r="326" spans="2:124" x14ac:dyDescent="0.45">
      <c r="C326" t="s">
        <v>628</v>
      </c>
      <c r="D326" s="3" t="s">
        <v>227</v>
      </c>
      <c r="H326" s="54"/>
      <c r="I326" s="54">
        <f t="shared" ref="I326:AN326" si="873">I306-I309</f>
        <v>0</v>
      </c>
      <c r="J326" s="54">
        <f t="shared" ca="1" si="873"/>
        <v>0</v>
      </c>
      <c r="K326" s="54">
        <f t="shared" ca="1" si="873"/>
        <v>0</v>
      </c>
      <c r="L326" s="54">
        <f t="shared" ca="1" si="873"/>
        <v>0</v>
      </c>
      <c r="M326" s="54">
        <f t="shared" ca="1" si="873"/>
        <v>0</v>
      </c>
      <c r="N326" s="54">
        <f t="shared" ca="1" si="873"/>
        <v>0</v>
      </c>
      <c r="O326" s="54">
        <f t="shared" ca="1" si="873"/>
        <v>0</v>
      </c>
      <c r="P326" s="54">
        <f t="shared" ca="1" si="873"/>
        <v>0</v>
      </c>
      <c r="Q326" s="54">
        <f t="shared" ca="1" si="873"/>
        <v>0</v>
      </c>
      <c r="R326" s="54">
        <f t="shared" ca="1" si="873"/>
        <v>0</v>
      </c>
      <c r="S326" s="54">
        <f t="shared" ca="1" si="873"/>
        <v>0</v>
      </c>
      <c r="T326" s="54">
        <f t="shared" ca="1" si="873"/>
        <v>0</v>
      </c>
      <c r="U326" s="54">
        <f t="shared" ca="1" si="873"/>
        <v>0</v>
      </c>
      <c r="V326" s="54">
        <f t="shared" ca="1" si="873"/>
        <v>0</v>
      </c>
      <c r="W326" s="54">
        <f t="shared" ca="1" si="873"/>
        <v>0</v>
      </c>
      <c r="X326" s="54">
        <f t="shared" ca="1" si="873"/>
        <v>0</v>
      </c>
      <c r="Y326" s="54">
        <f t="shared" ca="1" si="873"/>
        <v>0</v>
      </c>
      <c r="Z326" s="54">
        <f t="shared" ca="1" si="873"/>
        <v>0</v>
      </c>
      <c r="AA326" s="54">
        <f t="shared" ca="1" si="873"/>
        <v>0</v>
      </c>
      <c r="AB326" s="54">
        <f t="shared" ca="1" si="873"/>
        <v>0</v>
      </c>
      <c r="AC326" s="54">
        <f t="shared" ca="1" si="873"/>
        <v>0</v>
      </c>
      <c r="AD326" s="54">
        <f t="shared" ca="1" si="873"/>
        <v>0</v>
      </c>
      <c r="AE326" s="54">
        <f t="shared" ca="1" si="873"/>
        <v>0</v>
      </c>
      <c r="AF326" s="54">
        <f t="shared" ca="1" si="873"/>
        <v>0</v>
      </c>
      <c r="AG326" s="54">
        <f t="shared" ca="1" si="873"/>
        <v>0</v>
      </c>
      <c r="AH326" s="54">
        <f t="shared" ca="1" si="873"/>
        <v>0</v>
      </c>
      <c r="AI326" s="54">
        <f t="shared" ca="1" si="873"/>
        <v>0</v>
      </c>
      <c r="AJ326" s="54">
        <f t="shared" ca="1" si="873"/>
        <v>0</v>
      </c>
      <c r="AK326" s="54">
        <f t="shared" ca="1" si="873"/>
        <v>0</v>
      </c>
      <c r="AL326" s="54">
        <f t="shared" ca="1" si="873"/>
        <v>0</v>
      </c>
      <c r="AM326" s="54">
        <f t="shared" ca="1" si="873"/>
        <v>0</v>
      </c>
      <c r="AN326" s="54">
        <f t="shared" ca="1" si="873"/>
        <v>0</v>
      </c>
      <c r="AO326" s="54">
        <f t="shared" ref="AO326:BT326" ca="1" si="874">AO306-AO309</f>
        <v>0</v>
      </c>
      <c r="AP326" s="54">
        <f t="shared" ca="1" si="874"/>
        <v>0</v>
      </c>
      <c r="AQ326" s="54">
        <f t="shared" ca="1" si="874"/>
        <v>0</v>
      </c>
      <c r="AR326" s="54">
        <f t="shared" ca="1" si="874"/>
        <v>0</v>
      </c>
      <c r="AS326" s="54">
        <f t="shared" ca="1" si="874"/>
        <v>3100000</v>
      </c>
      <c r="AT326" s="54">
        <f t="shared" ca="1" si="874"/>
        <v>2525465.0086254873</v>
      </c>
      <c r="AU326" s="54">
        <f t="shared" ca="1" si="874"/>
        <v>2381919.2378901397</v>
      </c>
      <c r="AV326" s="54">
        <f t="shared" ca="1" si="874"/>
        <v>2238373.467154792</v>
      </c>
      <c r="AW326" s="54">
        <f t="shared" ca="1" si="874"/>
        <v>2094827.6964194444</v>
      </c>
      <c r="AX326" s="54">
        <f t="shared" ca="1" si="874"/>
        <v>1951281.9256840968</v>
      </c>
      <c r="AY326" s="54">
        <f t="shared" ca="1" si="874"/>
        <v>1807736.1549487491</v>
      </c>
      <c r="AZ326" s="54">
        <f t="shared" ca="1" si="874"/>
        <v>1662018.2265349852</v>
      </c>
      <c r="BA326" s="54">
        <f t="shared" ca="1" si="874"/>
        <v>1516300.2981212214</v>
      </c>
      <c r="BB326" s="54">
        <f t="shared" ca="1" si="874"/>
        <v>1370582.3697074575</v>
      </c>
      <c r="BC326" s="54">
        <f t="shared" ca="1" si="874"/>
        <v>1224864.4412936936</v>
      </c>
      <c r="BD326" s="54">
        <f t="shared" ca="1" si="874"/>
        <v>1079146.5128799297</v>
      </c>
      <c r="BE326" s="54">
        <f t="shared" ca="1" si="874"/>
        <v>933428.58446616586</v>
      </c>
      <c r="BF326" s="54">
        <f t="shared" ca="1" si="874"/>
        <v>798275.24112469982</v>
      </c>
      <c r="BG326" s="54">
        <f t="shared" ca="1" si="874"/>
        <v>663121.89778323378</v>
      </c>
      <c r="BH326" s="54">
        <f t="shared" ca="1" si="874"/>
        <v>527968.55444176774</v>
      </c>
      <c r="BI326" s="54">
        <f t="shared" ca="1" si="874"/>
        <v>392815.21110030171</v>
      </c>
      <c r="BJ326" s="54">
        <f t="shared" ca="1" si="874"/>
        <v>257661.86775883567</v>
      </c>
      <c r="BK326" s="54">
        <f t="shared" ca="1" si="874"/>
        <v>0</v>
      </c>
      <c r="BL326" s="54">
        <f t="shared" ca="1" si="874"/>
        <v>0</v>
      </c>
      <c r="BM326" s="54">
        <f t="shared" ca="1" si="874"/>
        <v>0</v>
      </c>
      <c r="BN326" s="54">
        <f t="shared" ca="1" si="874"/>
        <v>0</v>
      </c>
      <c r="BO326" s="54">
        <f t="shared" ca="1" si="874"/>
        <v>0</v>
      </c>
      <c r="BP326" s="54">
        <f t="shared" ca="1" si="874"/>
        <v>0</v>
      </c>
      <c r="BQ326" s="54">
        <f t="shared" ca="1" si="874"/>
        <v>0</v>
      </c>
      <c r="BR326" s="54">
        <f t="shared" ca="1" si="874"/>
        <v>0</v>
      </c>
      <c r="BS326" s="54">
        <f t="shared" ca="1" si="874"/>
        <v>0</v>
      </c>
      <c r="BT326" s="54">
        <f t="shared" ca="1" si="874"/>
        <v>0</v>
      </c>
      <c r="BU326" s="54">
        <f t="shared" ref="BU326:CZ326" ca="1" si="875">BU306-BU309</f>
        <v>0</v>
      </c>
      <c r="BV326" s="54">
        <f t="shared" ca="1" si="875"/>
        <v>0</v>
      </c>
      <c r="BW326" s="54">
        <f t="shared" ca="1" si="875"/>
        <v>0</v>
      </c>
      <c r="BX326" s="54">
        <f t="shared" ca="1" si="875"/>
        <v>0</v>
      </c>
      <c r="BY326" s="54">
        <f t="shared" ca="1" si="875"/>
        <v>0</v>
      </c>
      <c r="BZ326" s="54">
        <f t="shared" ca="1" si="875"/>
        <v>0</v>
      </c>
      <c r="CA326" s="54">
        <f t="shared" ca="1" si="875"/>
        <v>0</v>
      </c>
      <c r="CB326" s="54">
        <f t="shared" ca="1" si="875"/>
        <v>0</v>
      </c>
      <c r="CC326" s="54">
        <f t="shared" ca="1" si="875"/>
        <v>0</v>
      </c>
      <c r="CD326" s="54">
        <f t="shared" ca="1" si="875"/>
        <v>0</v>
      </c>
      <c r="CE326" s="54">
        <f t="shared" ca="1" si="875"/>
        <v>0</v>
      </c>
      <c r="CF326" s="54">
        <f t="shared" ca="1" si="875"/>
        <v>0</v>
      </c>
      <c r="CG326" s="54">
        <f t="shared" ca="1" si="875"/>
        <v>0</v>
      </c>
      <c r="CH326" s="54">
        <f t="shared" ca="1" si="875"/>
        <v>0</v>
      </c>
      <c r="CI326" s="54">
        <f t="shared" ca="1" si="875"/>
        <v>0</v>
      </c>
      <c r="CJ326" s="54">
        <f t="shared" ca="1" si="875"/>
        <v>0</v>
      </c>
      <c r="CK326" s="54">
        <f t="shared" ca="1" si="875"/>
        <v>0</v>
      </c>
      <c r="CL326" s="54">
        <f t="shared" ca="1" si="875"/>
        <v>0</v>
      </c>
      <c r="CM326" s="54">
        <f t="shared" ca="1" si="875"/>
        <v>0</v>
      </c>
      <c r="CN326" s="54">
        <f t="shared" ca="1" si="875"/>
        <v>0</v>
      </c>
      <c r="CO326" s="54">
        <f t="shared" ca="1" si="875"/>
        <v>0</v>
      </c>
      <c r="CP326" s="54">
        <f t="shared" ca="1" si="875"/>
        <v>0</v>
      </c>
      <c r="CQ326" s="54">
        <f t="shared" ca="1" si="875"/>
        <v>0</v>
      </c>
      <c r="CR326" s="54">
        <f t="shared" ca="1" si="875"/>
        <v>0</v>
      </c>
      <c r="CS326" s="54">
        <f t="shared" ca="1" si="875"/>
        <v>0</v>
      </c>
      <c r="CT326" s="54">
        <f t="shared" ca="1" si="875"/>
        <v>0</v>
      </c>
      <c r="CU326" s="54">
        <f t="shared" ca="1" si="875"/>
        <v>0</v>
      </c>
      <c r="CV326" s="54">
        <f t="shared" ca="1" si="875"/>
        <v>0</v>
      </c>
      <c r="CW326" s="54">
        <f t="shared" ca="1" si="875"/>
        <v>0</v>
      </c>
      <c r="CX326" s="54">
        <f t="shared" ca="1" si="875"/>
        <v>0</v>
      </c>
      <c r="CY326" s="54">
        <f t="shared" ca="1" si="875"/>
        <v>0</v>
      </c>
      <c r="CZ326" s="54">
        <f t="shared" ca="1" si="875"/>
        <v>0</v>
      </c>
      <c r="DA326" s="54">
        <f t="shared" ref="DA326:DT326" ca="1" si="876">DA306-DA309</f>
        <v>0</v>
      </c>
      <c r="DB326" s="54">
        <f t="shared" ca="1" si="876"/>
        <v>0</v>
      </c>
      <c r="DC326" s="54">
        <f t="shared" ca="1" si="876"/>
        <v>0</v>
      </c>
      <c r="DD326" s="54">
        <f t="shared" ca="1" si="876"/>
        <v>0</v>
      </c>
      <c r="DE326" s="54">
        <f t="shared" ca="1" si="876"/>
        <v>0</v>
      </c>
      <c r="DF326" s="54">
        <f t="shared" ca="1" si="876"/>
        <v>0</v>
      </c>
      <c r="DG326" s="54">
        <f t="shared" ca="1" si="876"/>
        <v>0</v>
      </c>
      <c r="DH326" s="54">
        <f t="shared" ca="1" si="876"/>
        <v>0</v>
      </c>
      <c r="DI326" s="54">
        <f t="shared" ca="1" si="876"/>
        <v>0</v>
      </c>
      <c r="DJ326" s="54">
        <f t="shared" ca="1" si="876"/>
        <v>0</v>
      </c>
      <c r="DK326" s="54">
        <f t="shared" ca="1" si="876"/>
        <v>0</v>
      </c>
      <c r="DL326" s="54">
        <f t="shared" ca="1" si="876"/>
        <v>0</v>
      </c>
      <c r="DM326" s="54">
        <f t="shared" ca="1" si="876"/>
        <v>0</v>
      </c>
      <c r="DN326" s="54">
        <f t="shared" ca="1" si="876"/>
        <v>0</v>
      </c>
      <c r="DO326" s="54">
        <f t="shared" ca="1" si="876"/>
        <v>0</v>
      </c>
      <c r="DP326" s="54">
        <f t="shared" ca="1" si="876"/>
        <v>0</v>
      </c>
      <c r="DQ326" s="54">
        <f t="shared" ca="1" si="876"/>
        <v>0</v>
      </c>
      <c r="DR326" s="54">
        <f t="shared" ca="1" si="876"/>
        <v>0</v>
      </c>
      <c r="DS326" s="54">
        <f t="shared" ca="1" si="876"/>
        <v>0</v>
      </c>
      <c r="DT326" s="54">
        <f t="shared" ca="1" si="876"/>
        <v>0</v>
      </c>
    </row>
    <row r="327" spans="2:124" x14ac:dyDescent="0.45">
      <c r="C327" t="s">
        <v>629</v>
      </c>
      <c r="D327" s="3" t="s">
        <v>227</v>
      </c>
      <c r="E327" s="87">
        <f>'Constant Inputs'!E160</f>
        <v>0.01</v>
      </c>
      <c r="H327" s="54">
        <f ca="1">SUM(I327:DT327)</f>
        <v>22104.822246612501</v>
      </c>
      <c r="I327" s="54">
        <f t="shared" ref="I327:AN327" si="877">I326*($E$327/(months_per_year/I6))</f>
        <v>0</v>
      </c>
      <c r="J327" s="54">
        <f t="shared" ca="1" si="877"/>
        <v>0</v>
      </c>
      <c r="K327" s="54">
        <f t="shared" ca="1" si="877"/>
        <v>0</v>
      </c>
      <c r="L327" s="54">
        <f t="shared" ca="1" si="877"/>
        <v>0</v>
      </c>
      <c r="M327" s="54">
        <f t="shared" ca="1" si="877"/>
        <v>0</v>
      </c>
      <c r="N327" s="54">
        <f t="shared" ca="1" si="877"/>
        <v>0</v>
      </c>
      <c r="O327" s="54">
        <f t="shared" ca="1" si="877"/>
        <v>0</v>
      </c>
      <c r="P327" s="54">
        <f t="shared" ca="1" si="877"/>
        <v>0</v>
      </c>
      <c r="Q327" s="54">
        <f t="shared" ca="1" si="877"/>
        <v>0</v>
      </c>
      <c r="R327" s="54">
        <f t="shared" ca="1" si="877"/>
        <v>0</v>
      </c>
      <c r="S327" s="54">
        <f t="shared" ca="1" si="877"/>
        <v>0</v>
      </c>
      <c r="T327" s="54">
        <f t="shared" ca="1" si="877"/>
        <v>0</v>
      </c>
      <c r="U327" s="54">
        <f t="shared" ca="1" si="877"/>
        <v>0</v>
      </c>
      <c r="V327" s="54">
        <f t="shared" ca="1" si="877"/>
        <v>0</v>
      </c>
      <c r="W327" s="54">
        <f t="shared" ca="1" si="877"/>
        <v>0</v>
      </c>
      <c r="X327" s="54">
        <f t="shared" ca="1" si="877"/>
        <v>0</v>
      </c>
      <c r="Y327" s="54">
        <f t="shared" ca="1" si="877"/>
        <v>0</v>
      </c>
      <c r="Z327" s="54">
        <f t="shared" ca="1" si="877"/>
        <v>0</v>
      </c>
      <c r="AA327" s="54">
        <f t="shared" ca="1" si="877"/>
        <v>0</v>
      </c>
      <c r="AB327" s="54">
        <f t="shared" ca="1" si="877"/>
        <v>0</v>
      </c>
      <c r="AC327" s="54">
        <f t="shared" ca="1" si="877"/>
        <v>0</v>
      </c>
      <c r="AD327" s="54">
        <f t="shared" ca="1" si="877"/>
        <v>0</v>
      </c>
      <c r="AE327" s="54">
        <f t="shared" ca="1" si="877"/>
        <v>0</v>
      </c>
      <c r="AF327" s="54">
        <f t="shared" ca="1" si="877"/>
        <v>0</v>
      </c>
      <c r="AG327" s="54">
        <f t="shared" ca="1" si="877"/>
        <v>0</v>
      </c>
      <c r="AH327" s="54">
        <f t="shared" ca="1" si="877"/>
        <v>0</v>
      </c>
      <c r="AI327" s="54">
        <f t="shared" ca="1" si="877"/>
        <v>0</v>
      </c>
      <c r="AJ327" s="54">
        <f t="shared" ca="1" si="877"/>
        <v>0</v>
      </c>
      <c r="AK327" s="54">
        <f t="shared" ca="1" si="877"/>
        <v>0</v>
      </c>
      <c r="AL327" s="54">
        <f t="shared" ca="1" si="877"/>
        <v>0</v>
      </c>
      <c r="AM327" s="54">
        <f t="shared" ca="1" si="877"/>
        <v>0</v>
      </c>
      <c r="AN327" s="54">
        <f t="shared" ca="1" si="877"/>
        <v>0</v>
      </c>
      <c r="AO327" s="54">
        <f t="shared" ref="AO327:BT327" ca="1" si="878">AO326*($E$327/(months_per_year/AO6))</f>
        <v>0</v>
      </c>
      <c r="AP327" s="54">
        <f t="shared" ca="1" si="878"/>
        <v>0</v>
      </c>
      <c r="AQ327" s="54">
        <f t="shared" ca="1" si="878"/>
        <v>0</v>
      </c>
      <c r="AR327" s="54">
        <f t="shared" ca="1" si="878"/>
        <v>0</v>
      </c>
      <c r="AS327" s="54">
        <f t="shared" ca="1" si="878"/>
        <v>2583.3333333333335</v>
      </c>
      <c r="AT327" s="54">
        <f t="shared" ca="1" si="878"/>
        <v>2104.554173854573</v>
      </c>
      <c r="AU327" s="54">
        <f t="shared" ca="1" si="878"/>
        <v>1984.9326982417831</v>
      </c>
      <c r="AV327" s="54">
        <f t="shared" ca="1" si="878"/>
        <v>1865.3112226289934</v>
      </c>
      <c r="AW327" s="54">
        <f t="shared" ca="1" si="878"/>
        <v>1745.6897470162037</v>
      </c>
      <c r="AX327" s="54">
        <f t="shared" ca="1" si="878"/>
        <v>1626.068271403414</v>
      </c>
      <c r="AY327" s="54">
        <f t="shared" ca="1" si="878"/>
        <v>1506.4467957906243</v>
      </c>
      <c r="AZ327" s="54">
        <f t="shared" ca="1" si="878"/>
        <v>1385.0151887791544</v>
      </c>
      <c r="BA327" s="54">
        <f t="shared" ca="1" si="878"/>
        <v>1263.5835817676846</v>
      </c>
      <c r="BB327" s="54">
        <f t="shared" ca="1" si="878"/>
        <v>1142.1519747562147</v>
      </c>
      <c r="BC327" s="54">
        <f t="shared" ca="1" si="878"/>
        <v>1020.7203677447447</v>
      </c>
      <c r="BD327" s="54">
        <f t="shared" ca="1" si="878"/>
        <v>899.28876073327478</v>
      </c>
      <c r="BE327" s="54">
        <f t="shared" ca="1" si="878"/>
        <v>777.85715372180493</v>
      </c>
      <c r="BF327" s="54">
        <f t="shared" ca="1" si="878"/>
        <v>665.22936760391656</v>
      </c>
      <c r="BG327" s="54">
        <f t="shared" ca="1" si="878"/>
        <v>552.60158148602818</v>
      </c>
      <c r="BH327" s="54">
        <f t="shared" ca="1" si="878"/>
        <v>439.9737953681398</v>
      </c>
      <c r="BI327" s="54">
        <f t="shared" ca="1" si="878"/>
        <v>327.34600925025143</v>
      </c>
      <c r="BJ327" s="54">
        <f t="shared" ca="1" si="878"/>
        <v>214.71822313236308</v>
      </c>
      <c r="BK327" s="54">
        <f t="shared" ca="1" si="878"/>
        <v>0</v>
      </c>
      <c r="BL327" s="54">
        <f t="shared" ca="1" si="878"/>
        <v>0</v>
      </c>
      <c r="BM327" s="54">
        <f t="shared" ca="1" si="878"/>
        <v>0</v>
      </c>
      <c r="BN327" s="54">
        <f t="shared" ca="1" si="878"/>
        <v>0</v>
      </c>
      <c r="BO327" s="54">
        <f t="shared" ca="1" si="878"/>
        <v>0</v>
      </c>
      <c r="BP327" s="54">
        <f t="shared" ca="1" si="878"/>
        <v>0</v>
      </c>
      <c r="BQ327" s="54">
        <f t="shared" ca="1" si="878"/>
        <v>0</v>
      </c>
      <c r="BR327" s="54">
        <f t="shared" ca="1" si="878"/>
        <v>0</v>
      </c>
      <c r="BS327" s="54">
        <f t="shared" ca="1" si="878"/>
        <v>0</v>
      </c>
      <c r="BT327" s="54">
        <f t="shared" ca="1" si="878"/>
        <v>0</v>
      </c>
      <c r="BU327" s="54">
        <f t="shared" ref="BU327:CZ327" ca="1" si="879">BU326*($E$327/(months_per_year/BU6))</f>
        <v>0</v>
      </c>
      <c r="BV327" s="54">
        <f t="shared" ca="1" si="879"/>
        <v>0</v>
      </c>
      <c r="BW327" s="54">
        <f t="shared" ca="1" si="879"/>
        <v>0</v>
      </c>
      <c r="BX327" s="54">
        <f t="shared" ca="1" si="879"/>
        <v>0</v>
      </c>
      <c r="BY327" s="54">
        <f t="shared" ca="1" si="879"/>
        <v>0</v>
      </c>
      <c r="BZ327" s="54">
        <f t="shared" ca="1" si="879"/>
        <v>0</v>
      </c>
      <c r="CA327" s="54">
        <f t="shared" ca="1" si="879"/>
        <v>0</v>
      </c>
      <c r="CB327" s="54">
        <f t="shared" ca="1" si="879"/>
        <v>0</v>
      </c>
      <c r="CC327" s="54">
        <f t="shared" ca="1" si="879"/>
        <v>0</v>
      </c>
      <c r="CD327" s="54">
        <f t="shared" ca="1" si="879"/>
        <v>0</v>
      </c>
      <c r="CE327" s="54">
        <f t="shared" ca="1" si="879"/>
        <v>0</v>
      </c>
      <c r="CF327" s="54">
        <f t="shared" ca="1" si="879"/>
        <v>0</v>
      </c>
      <c r="CG327" s="54">
        <f t="shared" ca="1" si="879"/>
        <v>0</v>
      </c>
      <c r="CH327" s="54">
        <f t="shared" ca="1" si="879"/>
        <v>0</v>
      </c>
      <c r="CI327" s="54">
        <f t="shared" ca="1" si="879"/>
        <v>0</v>
      </c>
      <c r="CJ327" s="54">
        <f t="shared" ca="1" si="879"/>
        <v>0</v>
      </c>
      <c r="CK327" s="54">
        <f t="shared" ca="1" si="879"/>
        <v>0</v>
      </c>
      <c r="CL327" s="54">
        <f t="shared" ca="1" si="879"/>
        <v>0</v>
      </c>
      <c r="CM327" s="54">
        <f t="shared" ca="1" si="879"/>
        <v>0</v>
      </c>
      <c r="CN327" s="54">
        <f t="shared" ca="1" si="879"/>
        <v>0</v>
      </c>
      <c r="CO327" s="54">
        <f t="shared" ca="1" si="879"/>
        <v>0</v>
      </c>
      <c r="CP327" s="54">
        <f t="shared" ca="1" si="879"/>
        <v>0</v>
      </c>
      <c r="CQ327" s="54">
        <f t="shared" ca="1" si="879"/>
        <v>0</v>
      </c>
      <c r="CR327" s="54">
        <f t="shared" ca="1" si="879"/>
        <v>0</v>
      </c>
      <c r="CS327" s="54">
        <f t="shared" ca="1" si="879"/>
        <v>0</v>
      </c>
      <c r="CT327" s="54">
        <f t="shared" ca="1" si="879"/>
        <v>0</v>
      </c>
      <c r="CU327" s="54">
        <f t="shared" ca="1" si="879"/>
        <v>0</v>
      </c>
      <c r="CV327" s="54">
        <f t="shared" ca="1" si="879"/>
        <v>0</v>
      </c>
      <c r="CW327" s="54">
        <f t="shared" ca="1" si="879"/>
        <v>0</v>
      </c>
      <c r="CX327" s="54">
        <f t="shared" ca="1" si="879"/>
        <v>0</v>
      </c>
      <c r="CY327" s="54">
        <f t="shared" ca="1" si="879"/>
        <v>0</v>
      </c>
      <c r="CZ327" s="54">
        <f t="shared" ca="1" si="879"/>
        <v>0</v>
      </c>
      <c r="DA327" s="54">
        <f t="shared" ref="DA327:DT327" ca="1" si="880">DA326*($E$327/(months_per_year/DA6))</f>
        <v>0</v>
      </c>
      <c r="DB327" s="54">
        <f t="shared" ca="1" si="880"/>
        <v>0</v>
      </c>
      <c r="DC327" s="54">
        <f t="shared" ca="1" si="880"/>
        <v>0</v>
      </c>
      <c r="DD327" s="54">
        <f t="shared" ca="1" si="880"/>
        <v>0</v>
      </c>
      <c r="DE327" s="54">
        <f t="shared" ca="1" si="880"/>
        <v>0</v>
      </c>
      <c r="DF327" s="54">
        <f t="shared" ca="1" si="880"/>
        <v>0</v>
      </c>
      <c r="DG327" s="54">
        <f t="shared" ca="1" si="880"/>
        <v>0</v>
      </c>
      <c r="DH327" s="54">
        <f t="shared" ca="1" si="880"/>
        <v>0</v>
      </c>
      <c r="DI327" s="54">
        <f t="shared" ca="1" si="880"/>
        <v>0</v>
      </c>
      <c r="DJ327" s="54">
        <f t="shared" ca="1" si="880"/>
        <v>0</v>
      </c>
      <c r="DK327" s="54">
        <f t="shared" ca="1" si="880"/>
        <v>0</v>
      </c>
      <c r="DL327" s="54">
        <f t="shared" ca="1" si="880"/>
        <v>0</v>
      </c>
      <c r="DM327" s="54">
        <f t="shared" ca="1" si="880"/>
        <v>0</v>
      </c>
      <c r="DN327" s="54">
        <f t="shared" ca="1" si="880"/>
        <v>0</v>
      </c>
      <c r="DO327" s="54">
        <f t="shared" ca="1" si="880"/>
        <v>0</v>
      </c>
      <c r="DP327" s="54">
        <f t="shared" ca="1" si="880"/>
        <v>0</v>
      </c>
      <c r="DQ327" s="54">
        <f t="shared" ca="1" si="880"/>
        <v>0</v>
      </c>
      <c r="DR327" s="54">
        <f t="shared" ca="1" si="880"/>
        <v>0</v>
      </c>
      <c r="DS327" s="54">
        <f t="shared" ca="1" si="880"/>
        <v>0</v>
      </c>
      <c r="DT327" s="54">
        <f t="shared" ca="1" si="880"/>
        <v>0</v>
      </c>
    </row>
    <row r="328" spans="2:124" x14ac:dyDescent="0.45">
      <c r="C328" t="s">
        <v>630</v>
      </c>
      <c r="D328" s="3" t="s">
        <v>227</v>
      </c>
      <c r="E328" s="65" t="b">
        <f>'Constant Inputs'!E156</f>
        <v>0</v>
      </c>
      <c r="F328" s="66">
        <f>'Constant Inputs'!E158</f>
        <v>0.2</v>
      </c>
      <c r="H328" s="54">
        <f ca="1">SUM(I328:DT328)</f>
        <v>0</v>
      </c>
      <c r="I328" s="54">
        <f t="shared" ref="I328:AN328" si="881">I327*$E$328*$F$328</f>
        <v>0</v>
      </c>
      <c r="J328" s="54">
        <f t="shared" ca="1" si="881"/>
        <v>0</v>
      </c>
      <c r="K328" s="54">
        <f t="shared" ca="1" si="881"/>
        <v>0</v>
      </c>
      <c r="L328" s="54">
        <f t="shared" ca="1" si="881"/>
        <v>0</v>
      </c>
      <c r="M328" s="54">
        <f t="shared" ca="1" si="881"/>
        <v>0</v>
      </c>
      <c r="N328" s="54">
        <f t="shared" ca="1" si="881"/>
        <v>0</v>
      </c>
      <c r="O328" s="54">
        <f t="shared" ca="1" si="881"/>
        <v>0</v>
      </c>
      <c r="P328" s="54">
        <f t="shared" ca="1" si="881"/>
        <v>0</v>
      </c>
      <c r="Q328" s="54">
        <f t="shared" ca="1" si="881"/>
        <v>0</v>
      </c>
      <c r="R328" s="54">
        <f t="shared" ca="1" si="881"/>
        <v>0</v>
      </c>
      <c r="S328" s="54">
        <f t="shared" ca="1" si="881"/>
        <v>0</v>
      </c>
      <c r="T328" s="54">
        <f t="shared" ca="1" si="881"/>
        <v>0</v>
      </c>
      <c r="U328" s="54">
        <f t="shared" ca="1" si="881"/>
        <v>0</v>
      </c>
      <c r="V328" s="54">
        <f t="shared" ca="1" si="881"/>
        <v>0</v>
      </c>
      <c r="W328" s="54">
        <f t="shared" ca="1" si="881"/>
        <v>0</v>
      </c>
      <c r="X328" s="54">
        <f t="shared" ca="1" si="881"/>
        <v>0</v>
      </c>
      <c r="Y328" s="54">
        <f t="shared" ca="1" si="881"/>
        <v>0</v>
      </c>
      <c r="Z328" s="54">
        <f t="shared" ca="1" si="881"/>
        <v>0</v>
      </c>
      <c r="AA328" s="54">
        <f t="shared" ca="1" si="881"/>
        <v>0</v>
      </c>
      <c r="AB328" s="54">
        <f t="shared" ca="1" si="881"/>
        <v>0</v>
      </c>
      <c r="AC328" s="54">
        <f t="shared" ca="1" si="881"/>
        <v>0</v>
      </c>
      <c r="AD328" s="54">
        <f t="shared" ca="1" si="881"/>
        <v>0</v>
      </c>
      <c r="AE328" s="54">
        <f t="shared" ca="1" si="881"/>
        <v>0</v>
      </c>
      <c r="AF328" s="54">
        <f t="shared" ca="1" si="881"/>
        <v>0</v>
      </c>
      <c r="AG328" s="54">
        <f t="shared" ca="1" si="881"/>
        <v>0</v>
      </c>
      <c r="AH328" s="54">
        <f t="shared" ca="1" si="881"/>
        <v>0</v>
      </c>
      <c r="AI328" s="54">
        <f t="shared" ca="1" si="881"/>
        <v>0</v>
      </c>
      <c r="AJ328" s="54">
        <f t="shared" ca="1" si="881"/>
        <v>0</v>
      </c>
      <c r="AK328" s="54">
        <f t="shared" ca="1" si="881"/>
        <v>0</v>
      </c>
      <c r="AL328" s="54">
        <f t="shared" ca="1" si="881"/>
        <v>0</v>
      </c>
      <c r="AM328" s="54">
        <f t="shared" ca="1" si="881"/>
        <v>0</v>
      </c>
      <c r="AN328" s="54">
        <f t="shared" ca="1" si="881"/>
        <v>0</v>
      </c>
      <c r="AO328" s="54">
        <f t="shared" ref="AO328:BT328" ca="1" si="882">AO327*$E$328*$F$328</f>
        <v>0</v>
      </c>
      <c r="AP328" s="54">
        <f t="shared" ca="1" si="882"/>
        <v>0</v>
      </c>
      <c r="AQ328" s="54">
        <f t="shared" ca="1" si="882"/>
        <v>0</v>
      </c>
      <c r="AR328" s="54">
        <f t="shared" ca="1" si="882"/>
        <v>0</v>
      </c>
      <c r="AS328" s="54">
        <f t="shared" ca="1" si="882"/>
        <v>0</v>
      </c>
      <c r="AT328" s="54">
        <f t="shared" ca="1" si="882"/>
        <v>0</v>
      </c>
      <c r="AU328" s="54">
        <f t="shared" ca="1" si="882"/>
        <v>0</v>
      </c>
      <c r="AV328" s="54">
        <f t="shared" ca="1" si="882"/>
        <v>0</v>
      </c>
      <c r="AW328" s="54">
        <f t="shared" ca="1" si="882"/>
        <v>0</v>
      </c>
      <c r="AX328" s="54">
        <f t="shared" ca="1" si="882"/>
        <v>0</v>
      </c>
      <c r="AY328" s="54">
        <f t="shared" ca="1" si="882"/>
        <v>0</v>
      </c>
      <c r="AZ328" s="54">
        <f t="shared" ca="1" si="882"/>
        <v>0</v>
      </c>
      <c r="BA328" s="54">
        <f t="shared" ca="1" si="882"/>
        <v>0</v>
      </c>
      <c r="BB328" s="54">
        <f t="shared" ca="1" si="882"/>
        <v>0</v>
      </c>
      <c r="BC328" s="54">
        <f t="shared" ca="1" si="882"/>
        <v>0</v>
      </c>
      <c r="BD328" s="54">
        <f t="shared" ca="1" si="882"/>
        <v>0</v>
      </c>
      <c r="BE328" s="54">
        <f t="shared" ca="1" si="882"/>
        <v>0</v>
      </c>
      <c r="BF328" s="54">
        <f t="shared" ca="1" si="882"/>
        <v>0</v>
      </c>
      <c r="BG328" s="54">
        <f t="shared" ca="1" si="882"/>
        <v>0</v>
      </c>
      <c r="BH328" s="54">
        <f t="shared" ca="1" si="882"/>
        <v>0</v>
      </c>
      <c r="BI328" s="54">
        <f t="shared" ca="1" si="882"/>
        <v>0</v>
      </c>
      <c r="BJ328" s="54">
        <f t="shared" ca="1" si="882"/>
        <v>0</v>
      </c>
      <c r="BK328" s="54">
        <f t="shared" ca="1" si="882"/>
        <v>0</v>
      </c>
      <c r="BL328" s="54">
        <f t="shared" ca="1" si="882"/>
        <v>0</v>
      </c>
      <c r="BM328" s="54">
        <f t="shared" ca="1" si="882"/>
        <v>0</v>
      </c>
      <c r="BN328" s="54">
        <f t="shared" ca="1" si="882"/>
        <v>0</v>
      </c>
      <c r="BO328" s="54">
        <f t="shared" ca="1" si="882"/>
        <v>0</v>
      </c>
      <c r="BP328" s="54">
        <f t="shared" ca="1" si="882"/>
        <v>0</v>
      </c>
      <c r="BQ328" s="54">
        <f t="shared" ca="1" si="882"/>
        <v>0</v>
      </c>
      <c r="BR328" s="54">
        <f t="shared" ca="1" si="882"/>
        <v>0</v>
      </c>
      <c r="BS328" s="54">
        <f t="shared" ca="1" si="882"/>
        <v>0</v>
      </c>
      <c r="BT328" s="54">
        <f t="shared" ca="1" si="882"/>
        <v>0</v>
      </c>
      <c r="BU328" s="54">
        <f t="shared" ref="BU328:CZ328" ca="1" si="883">BU327*$E$328*$F$328</f>
        <v>0</v>
      </c>
      <c r="BV328" s="54">
        <f t="shared" ca="1" si="883"/>
        <v>0</v>
      </c>
      <c r="BW328" s="54">
        <f t="shared" ca="1" si="883"/>
        <v>0</v>
      </c>
      <c r="BX328" s="54">
        <f t="shared" ca="1" si="883"/>
        <v>0</v>
      </c>
      <c r="BY328" s="54">
        <f t="shared" ca="1" si="883"/>
        <v>0</v>
      </c>
      <c r="BZ328" s="54">
        <f t="shared" ca="1" si="883"/>
        <v>0</v>
      </c>
      <c r="CA328" s="54">
        <f t="shared" ca="1" si="883"/>
        <v>0</v>
      </c>
      <c r="CB328" s="54">
        <f t="shared" ca="1" si="883"/>
        <v>0</v>
      </c>
      <c r="CC328" s="54">
        <f t="shared" ca="1" si="883"/>
        <v>0</v>
      </c>
      <c r="CD328" s="54">
        <f t="shared" ca="1" si="883"/>
        <v>0</v>
      </c>
      <c r="CE328" s="54">
        <f t="shared" ca="1" si="883"/>
        <v>0</v>
      </c>
      <c r="CF328" s="54">
        <f t="shared" ca="1" si="883"/>
        <v>0</v>
      </c>
      <c r="CG328" s="54">
        <f t="shared" ca="1" si="883"/>
        <v>0</v>
      </c>
      <c r="CH328" s="54">
        <f t="shared" ca="1" si="883"/>
        <v>0</v>
      </c>
      <c r="CI328" s="54">
        <f t="shared" ca="1" si="883"/>
        <v>0</v>
      </c>
      <c r="CJ328" s="54">
        <f t="shared" ca="1" si="883"/>
        <v>0</v>
      </c>
      <c r="CK328" s="54">
        <f t="shared" ca="1" si="883"/>
        <v>0</v>
      </c>
      <c r="CL328" s="54">
        <f t="shared" ca="1" si="883"/>
        <v>0</v>
      </c>
      <c r="CM328" s="54">
        <f t="shared" ca="1" si="883"/>
        <v>0</v>
      </c>
      <c r="CN328" s="54">
        <f t="shared" ca="1" si="883"/>
        <v>0</v>
      </c>
      <c r="CO328" s="54">
        <f t="shared" ca="1" si="883"/>
        <v>0</v>
      </c>
      <c r="CP328" s="54">
        <f t="shared" ca="1" si="883"/>
        <v>0</v>
      </c>
      <c r="CQ328" s="54">
        <f t="shared" ca="1" si="883"/>
        <v>0</v>
      </c>
      <c r="CR328" s="54">
        <f t="shared" ca="1" si="883"/>
        <v>0</v>
      </c>
      <c r="CS328" s="54">
        <f t="shared" ca="1" si="883"/>
        <v>0</v>
      </c>
      <c r="CT328" s="54">
        <f t="shared" ca="1" si="883"/>
        <v>0</v>
      </c>
      <c r="CU328" s="54">
        <f t="shared" ca="1" si="883"/>
        <v>0</v>
      </c>
      <c r="CV328" s="54">
        <f t="shared" ca="1" si="883"/>
        <v>0</v>
      </c>
      <c r="CW328" s="54">
        <f t="shared" ca="1" si="883"/>
        <v>0</v>
      </c>
      <c r="CX328" s="54">
        <f t="shared" ca="1" si="883"/>
        <v>0</v>
      </c>
      <c r="CY328" s="54">
        <f t="shared" ca="1" si="883"/>
        <v>0</v>
      </c>
      <c r="CZ328" s="54">
        <f t="shared" ca="1" si="883"/>
        <v>0</v>
      </c>
      <c r="DA328" s="54">
        <f t="shared" ref="DA328:DT328" ca="1" si="884">DA327*$E$328*$F$328</f>
        <v>0</v>
      </c>
      <c r="DB328" s="54">
        <f t="shared" ca="1" si="884"/>
        <v>0</v>
      </c>
      <c r="DC328" s="54">
        <f t="shared" ca="1" si="884"/>
        <v>0</v>
      </c>
      <c r="DD328" s="54">
        <f t="shared" ca="1" si="884"/>
        <v>0</v>
      </c>
      <c r="DE328" s="54">
        <f t="shared" ca="1" si="884"/>
        <v>0</v>
      </c>
      <c r="DF328" s="54">
        <f t="shared" ca="1" si="884"/>
        <v>0</v>
      </c>
      <c r="DG328" s="54">
        <f t="shared" ca="1" si="884"/>
        <v>0</v>
      </c>
      <c r="DH328" s="54">
        <f t="shared" ca="1" si="884"/>
        <v>0</v>
      </c>
      <c r="DI328" s="54">
        <f t="shared" ca="1" si="884"/>
        <v>0</v>
      </c>
      <c r="DJ328" s="54">
        <f t="shared" ca="1" si="884"/>
        <v>0</v>
      </c>
      <c r="DK328" s="54">
        <f t="shared" ca="1" si="884"/>
        <v>0</v>
      </c>
      <c r="DL328" s="54">
        <f t="shared" ca="1" si="884"/>
        <v>0</v>
      </c>
      <c r="DM328" s="54">
        <f t="shared" ca="1" si="884"/>
        <v>0</v>
      </c>
      <c r="DN328" s="54">
        <f t="shared" ca="1" si="884"/>
        <v>0</v>
      </c>
      <c r="DO328" s="54">
        <f t="shared" ca="1" si="884"/>
        <v>0</v>
      </c>
      <c r="DP328" s="54">
        <f t="shared" ca="1" si="884"/>
        <v>0</v>
      </c>
      <c r="DQ328" s="54">
        <f t="shared" ca="1" si="884"/>
        <v>0</v>
      </c>
      <c r="DR328" s="54">
        <f t="shared" ca="1" si="884"/>
        <v>0</v>
      </c>
      <c r="DS328" s="54">
        <f t="shared" ca="1" si="884"/>
        <v>0</v>
      </c>
      <c r="DT328" s="54">
        <f t="shared" ca="1" si="884"/>
        <v>0</v>
      </c>
    </row>
    <row r="330" spans="2:124" x14ac:dyDescent="0.45">
      <c r="C330" t="s">
        <v>631</v>
      </c>
      <c r="D330" s="3" t="s">
        <v>291</v>
      </c>
      <c r="H330" s="54">
        <f>SUM(I330:DT330)</f>
        <v>1</v>
      </c>
      <c r="I330" s="54">
        <f t="shared" ref="I330:AN330" si="885">IF(AND(I8&lt;=$E$11,I9&gt;$E$11),1,0)</f>
        <v>0</v>
      </c>
      <c r="J330" s="54">
        <f t="shared" si="885"/>
        <v>0</v>
      </c>
      <c r="K330" s="54">
        <f t="shared" si="885"/>
        <v>0</v>
      </c>
      <c r="L330" s="54">
        <f t="shared" si="885"/>
        <v>0</v>
      </c>
      <c r="M330" s="54">
        <f t="shared" si="885"/>
        <v>0</v>
      </c>
      <c r="N330" s="54">
        <f t="shared" si="885"/>
        <v>0</v>
      </c>
      <c r="O330" s="54">
        <f t="shared" si="885"/>
        <v>0</v>
      </c>
      <c r="P330" s="54">
        <f t="shared" si="885"/>
        <v>0</v>
      </c>
      <c r="Q330" s="54">
        <f t="shared" si="885"/>
        <v>0</v>
      </c>
      <c r="R330" s="54">
        <f t="shared" si="885"/>
        <v>0</v>
      </c>
      <c r="S330" s="54">
        <f t="shared" si="885"/>
        <v>0</v>
      </c>
      <c r="T330" s="54">
        <f t="shared" si="885"/>
        <v>0</v>
      </c>
      <c r="U330" s="54">
        <f t="shared" si="885"/>
        <v>0</v>
      </c>
      <c r="V330" s="54">
        <f t="shared" si="885"/>
        <v>0</v>
      </c>
      <c r="W330" s="54">
        <f t="shared" si="885"/>
        <v>0</v>
      </c>
      <c r="X330" s="54">
        <f t="shared" si="885"/>
        <v>0</v>
      </c>
      <c r="Y330" s="54">
        <f t="shared" si="885"/>
        <v>0</v>
      </c>
      <c r="Z330" s="54">
        <f t="shared" si="885"/>
        <v>0</v>
      </c>
      <c r="AA330" s="54">
        <f t="shared" si="885"/>
        <v>0</v>
      </c>
      <c r="AB330" s="54">
        <f t="shared" si="885"/>
        <v>0</v>
      </c>
      <c r="AC330" s="54">
        <f t="shared" si="885"/>
        <v>0</v>
      </c>
      <c r="AD330" s="54">
        <f t="shared" si="885"/>
        <v>0</v>
      </c>
      <c r="AE330" s="54">
        <f t="shared" si="885"/>
        <v>0</v>
      </c>
      <c r="AF330" s="54">
        <f t="shared" si="885"/>
        <v>0</v>
      </c>
      <c r="AG330" s="54">
        <f t="shared" si="885"/>
        <v>0</v>
      </c>
      <c r="AH330" s="54">
        <f t="shared" si="885"/>
        <v>0</v>
      </c>
      <c r="AI330" s="54">
        <f t="shared" si="885"/>
        <v>0</v>
      </c>
      <c r="AJ330" s="54">
        <f t="shared" si="885"/>
        <v>0</v>
      </c>
      <c r="AK330" s="54">
        <f t="shared" si="885"/>
        <v>0</v>
      </c>
      <c r="AL330" s="54">
        <f t="shared" si="885"/>
        <v>0</v>
      </c>
      <c r="AM330" s="54">
        <f t="shared" si="885"/>
        <v>0</v>
      </c>
      <c r="AN330" s="54">
        <f t="shared" si="885"/>
        <v>0</v>
      </c>
      <c r="AO330" s="54">
        <f t="shared" ref="AO330:BT330" si="886">IF(AND(AO8&lt;=$E$11,AO9&gt;$E$11),1,0)</f>
        <v>0</v>
      </c>
      <c r="AP330" s="54">
        <f t="shared" si="886"/>
        <v>0</v>
      </c>
      <c r="AQ330" s="54">
        <f t="shared" si="886"/>
        <v>0</v>
      </c>
      <c r="AR330" s="54">
        <f t="shared" si="886"/>
        <v>0</v>
      </c>
      <c r="AS330" s="54">
        <f t="shared" si="886"/>
        <v>1</v>
      </c>
      <c r="AT330" s="54">
        <f t="shared" si="886"/>
        <v>0</v>
      </c>
      <c r="AU330" s="54">
        <f t="shared" si="886"/>
        <v>0</v>
      </c>
      <c r="AV330" s="54">
        <f t="shared" si="886"/>
        <v>0</v>
      </c>
      <c r="AW330" s="54">
        <f t="shared" si="886"/>
        <v>0</v>
      </c>
      <c r="AX330" s="54">
        <f t="shared" si="886"/>
        <v>0</v>
      </c>
      <c r="AY330" s="54">
        <f t="shared" si="886"/>
        <v>0</v>
      </c>
      <c r="AZ330" s="54">
        <f t="shared" si="886"/>
        <v>0</v>
      </c>
      <c r="BA330" s="54">
        <f t="shared" si="886"/>
        <v>0</v>
      </c>
      <c r="BB330" s="54">
        <f t="shared" si="886"/>
        <v>0</v>
      </c>
      <c r="BC330" s="54">
        <f t="shared" si="886"/>
        <v>0</v>
      </c>
      <c r="BD330" s="54">
        <f t="shared" si="886"/>
        <v>0</v>
      </c>
      <c r="BE330" s="54">
        <f t="shared" si="886"/>
        <v>0</v>
      </c>
      <c r="BF330" s="54">
        <f t="shared" si="886"/>
        <v>0</v>
      </c>
      <c r="BG330" s="54">
        <f t="shared" si="886"/>
        <v>0</v>
      </c>
      <c r="BH330" s="54">
        <f t="shared" si="886"/>
        <v>0</v>
      </c>
      <c r="BI330" s="54">
        <f t="shared" si="886"/>
        <v>0</v>
      </c>
      <c r="BJ330" s="54">
        <f t="shared" si="886"/>
        <v>0</v>
      </c>
      <c r="BK330" s="54">
        <f t="shared" si="886"/>
        <v>0</v>
      </c>
      <c r="BL330" s="54">
        <f t="shared" si="886"/>
        <v>0</v>
      </c>
      <c r="BM330" s="54">
        <f t="shared" si="886"/>
        <v>0</v>
      </c>
      <c r="BN330" s="54">
        <f t="shared" si="886"/>
        <v>0</v>
      </c>
      <c r="BO330" s="54">
        <f t="shared" si="886"/>
        <v>0</v>
      </c>
      <c r="BP330" s="54">
        <f t="shared" si="886"/>
        <v>0</v>
      </c>
      <c r="BQ330" s="54">
        <f t="shared" si="886"/>
        <v>0</v>
      </c>
      <c r="BR330" s="54">
        <f t="shared" si="886"/>
        <v>0</v>
      </c>
      <c r="BS330" s="54">
        <f t="shared" si="886"/>
        <v>0</v>
      </c>
      <c r="BT330" s="54">
        <f t="shared" si="886"/>
        <v>0</v>
      </c>
      <c r="BU330" s="54">
        <f t="shared" ref="BU330:CZ330" si="887">IF(AND(BU8&lt;=$E$11,BU9&gt;$E$11),1,0)</f>
        <v>0</v>
      </c>
      <c r="BV330" s="54">
        <f t="shared" si="887"/>
        <v>0</v>
      </c>
      <c r="BW330" s="54">
        <f t="shared" si="887"/>
        <v>0</v>
      </c>
      <c r="BX330" s="54">
        <f t="shared" si="887"/>
        <v>0</v>
      </c>
      <c r="BY330" s="54">
        <f t="shared" si="887"/>
        <v>0</v>
      </c>
      <c r="BZ330" s="54">
        <f t="shared" si="887"/>
        <v>0</v>
      </c>
      <c r="CA330" s="54">
        <f t="shared" si="887"/>
        <v>0</v>
      </c>
      <c r="CB330" s="54">
        <f t="shared" si="887"/>
        <v>0</v>
      </c>
      <c r="CC330" s="54">
        <f t="shared" si="887"/>
        <v>0</v>
      </c>
      <c r="CD330" s="54">
        <f t="shared" si="887"/>
        <v>0</v>
      </c>
      <c r="CE330" s="54">
        <f t="shared" si="887"/>
        <v>0</v>
      </c>
      <c r="CF330" s="54">
        <f t="shared" si="887"/>
        <v>0</v>
      </c>
      <c r="CG330" s="54">
        <f t="shared" si="887"/>
        <v>0</v>
      </c>
      <c r="CH330" s="54">
        <f t="shared" si="887"/>
        <v>0</v>
      </c>
      <c r="CI330" s="54">
        <f t="shared" si="887"/>
        <v>0</v>
      </c>
      <c r="CJ330" s="54">
        <f t="shared" si="887"/>
        <v>0</v>
      </c>
      <c r="CK330" s="54">
        <f t="shared" si="887"/>
        <v>0</v>
      </c>
      <c r="CL330" s="54">
        <f t="shared" si="887"/>
        <v>0</v>
      </c>
      <c r="CM330" s="54">
        <f t="shared" si="887"/>
        <v>0</v>
      </c>
      <c r="CN330" s="54">
        <f t="shared" si="887"/>
        <v>0</v>
      </c>
      <c r="CO330" s="54">
        <f t="shared" si="887"/>
        <v>0</v>
      </c>
      <c r="CP330" s="54">
        <f t="shared" si="887"/>
        <v>0</v>
      </c>
      <c r="CQ330" s="54">
        <f t="shared" si="887"/>
        <v>0</v>
      </c>
      <c r="CR330" s="54">
        <f t="shared" si="887"/>
        <v>0</v>
      </c>
      <c r="CS330" s="54">
        <f t="shared" si="887"/>
        <v>0</v>
      </c>
      <c r="CT330" s="54">
        <f t="shared" si="887"/>
        <v>0</v>
      </c>
      <c r="CU330" s="54">
        <f t="shared" si="887"/>
        <v>0</v>
      </c>
      <c r="CV330" s="54">
        <f t="shared" si="887"/>
        <v>0</v>
      </c>
      <c r="CW330" s="54">
        <f t="shared" si="887"/>
        <v>0</v>
      </c>
      <c r="CX330" s="54">
        <f t="shared" si="887"/>
        <v>0</v>
      </c>
      <c r="CY330" s="54">
        <f t="shared" si="887"/>
        <v>0</v>
      </c>
      <c r="CZ330" s="54">
        <f t="shared" si="887"/>
        <v>0</v>
      </c>
      <c r="DA330" s="54">
        <f t="shared" ref="DA330:DT330" si="888">IF(AND(DA8&lt;=$E$11,DA9&gt;$E$11),1,0)</f>
        <v>0</v>
      </c>
      <c r="DB330" s="54">
        <f t="shared" si="888"/>
        <v>0</v>
      </c>
      <c r="DC330" s="54">
        <f t="shared" si="888"/>
        <v>0</v>
      </c>
      <c r="DD330" s="54">
        <f t="shared" si="888"/>
        <v>0</v>
      </c>
      <c r="DE330" s="54">
        <f t="shared" si="888"/>
        <v>0</v>
      </c>
      <c r="DF330" s="54">
        <f t="shared" si="888"/>
        <v>0</v>
      </c>
      <c r="DG330" s="54">
        <f t="shared" si="888"/>
        <v>0</v>
      </c>
      <c r="DH330" s="54">
        <f t="shared" si="888"/>
        <v>0</v>
      </c>
      <c r="DI330" s="54">
        <f t="shared" si="888"/>
        <v>0</v>
      </c>
      <c r="DJ330" s="54">
        <f t="shared" si="888"/>
        <v>0</v>
      </c>
      <c r="DK330" s="54">
        <f t="shared" si="888"/>
        <v>0</v>
      </c>
      <c r="DL330" s="54">
        <f t="shared" si="888"/>
        <v>0</v>
      </c>
      <c r="DM330" s="54">
        <f t="shared" si="888"/>
        <v>0</v>
      </c>
      <c r="DN330" s="54">
        <f t="shared" si="888"/>
        <v>0</v>
      </c>
      <c r="DO330" s="54">
        <f t="shared" si="888"/>
        <v>0</v>
      </c>
      <c r="DP330" s="54">
        <f t="shared" si="888"/>
        <v>0</v>
      </c>
      <c r="DQ330" s="54">
        <f t="shared" si="888"/>
        <v>0</v>
      </c>
      <c r="DR330" s="54">
        <f t="shared" si="888"/>
        <v>0</v>
      </c>
      <c r="DS330" s="54">
        <f t="shared" si="888"/>
        <v>0</v>
      </c>
      <c r="DT330" s="54">
        <f t="shared" si="888"/>
        <v>0</v>
      </c>
    </row>
    <row r="331" spans="2:124" x14ac:dyDescent="0.45">
      <c r="C331" t="s">
        <v>632</v>
      </c>
      <c r="D331" s="3" t="s">
        <v>227</v>
      </c>
      <c r="E331" s="87">
        <f>'Constant Inputs'!E161</f>
        <v>8.0000000000000002E-3</v>
      </c>
      <c r="H331" s="54">
        <f>SUM(I331:DT331)</f>
        <v>24800</v>
      </c>
      <c r="I331" s="54">
        <f t="shared" ref="I331:AN331" si="889">$E$331*$E$306*I330</f>
        <v>0</v>
      </c>
      <c r="J331" s="54">
        <f t="shared" si="889"/>
        <v>0</v>
      </c>
      <c r="K331" s="54">
        <f t="shared" si="889"/>
        <v>0</v>
      </c>
      <c r="L331" s="54">
        <f t="shared" si="889"/>
        <v>0</v>
      </c>
      <c r="M331" s="54">
        <f t="shared" si="889"/>
        <v>0</v>
      </c>
      <c r="N331" s="54">
        <f t="shared" si="889"/>
        <v>0</v>
      </c>
      <c r="O331" s="54">
        <f t="shared" si="889"/>
        <v>0</v>
      </c>
      <c r="P331" s="54">
        <f t="shared" si="889"/>
        <v>0</v>
      </c>
      <c r="Q331" s="54">
        <f t="shared" si="889"/>
        <v>0</v>
      </c>
      <c r="R331" s="54">
        <f t="shared" si="889"/>
        <v>0</v>
      </c>
      <c r="S331" s="54">
        <f t="shared" si="889"/>
        <v>0</v>
      </c>
      <c r="T331" s="54">
        <f t="shared" si="889"/>
        <v>0</v>
      </c>
      <c r="U331" s="54">
        <f t="shared" si="889"/>
        <v>0</v>
      </c>
      <c r="V331" s="54">
        <f t="shared" si="889"/>
        <v>0</v>
      </c>
      <c r="W331" s="54">
        <f t="shared" si="889"/>
        <v>0</v>
      </c>
      <c r="X331" s="54">
        <f t="shared" si="889"/>
        <v>0</v>
      </c>
      <c r="Y331" s="54">
        <f t="shared" si="889"/>
        <v>0</v>
      </c>
      <c r="Z331" s="54">
        <f t="shared" si="889"/>
        <v>0</v>
      </c>
      <c r="AA331" s="54">
        <f t="shared" si="889"/>
        <v>0</v>
      </c>
      <c r="AB331" s="54">
        <f t="shared" si="889"/>
        <v>0</v>
      </c>
      <c r="AC331" s="54">
        <f t="shared" si="889"/>
        <v>0</v>
      </c>
      <c r="AD331" s="54">
        <f t="shared" si="889"/>
        <v>0</v>
      </c>
      <c r="AE331" s="54">
        <f t="shared" si="889"/>
        <v>0</v>
      </c>
      <c r="AF331" s="54">
        <f t="shared" si="889"/>
        <v>0</v>
      </c>
      <c r="AG331" s="54">
        <f t="shared" si="889"/>
        <v>0</v>
      </c>
      <c r="AH331" s="54">
        <f t="shared" si="889"/>
        <v>0</v>
      </c>
      <c r="AI331" s="54">
        <f t="shared" si="889"/>
        <v>0</v>
      </c>
      <c r="AJ331" s="54">
        <f t="shared" si="889"/>
        <v>0</v>
      </c>
      <c r="AK331" s="54">
        <f t="shared" si="889"/>
        <v>0</v>
      </c>
      <c r="AL331" s="54">
        <f t="shared" si="889"/>
        <v>0</v>
      </c>
      <c r="AM331" s="54">
        <f t="shared" si="889"/>
        <v>0</v>
      </c>
      <c r="AN331" s="54">
        <f t="shared" si="889"/>
        <v>0</v>
      </c>
      <c r="AO331" s="54">
        <f t="shared" ref="AO331:BT331" si="890">$E$331*$E$306*AO330</f>
        <v>0</v>
      </c>
      <c r="AP331" s="54">
        <f t="shared" si="890"/>
        <v>0</v>
      </c>
      <c r="AQ331" s="54">
        <f t="shared" si="890"/>
        <v>0</v>
      </c>
      <c r="AR331" s="54">
        <f t="shared" si="890"/>
        <v>0</v>
      </c>
      <c r="AS331" s="54">
        <f t="shared" si="890"/>
        <v>24800</v>
      </c>
      <c r="AT331" s="54">
        <f t="shared" si="890"/>
        <v>0</v>
      </c>
      <c r="AU331" s="54">
        <f t="shared" si="890"/>
        <v>0</v>
      </c>
      <c r="AV331" s="54">
        <f t="shared" si="890"/>
        <v>0</v>
      </c>
      <c r="AW331" s="54">
        <f t="shared" si="890"/>
        <v>0</v>
      </c>
      <c r="AX331" s="54">
        <f t="shared" si="890"/>
        <v>0</v>
      </c>
      <c r="AY331" s="54">
        <f t="shared" si="890"/>
        <v>0</v>
      </c>
      <c r="AZ331" s="54">
        <f t="shared" si="890"/>
        <v>0</v>
      </c>
      <c r="BA331" s="54">
        <f t="shared" si="890"/>
        <v>0</v>
      </c>
      <c r="BB331" s="54">
        <f t="shared" si="890"/>
        <v>0</v>
      </c>
      <c r="BC331" s="54">
        <f t="shared" si="890"/>
        <v>0</v>
      </c>
      <c r="BD331" s="54">
        <f t="shared" si="890"/>
        <v>0</v>
      </c>
      <c r="BE331" s="54">
        <f t="shared" si="890"/>
        <v>0</v>
      </c>
      <c r="BF331" s="54">
        <f t="shared" si="890"/>
        <v>0</v>
      </c>
      <c r="BG331" s="54">
        <f t="shared" si="890"/>
        <v>0</v>
      </c>
      <c r="BH331" s="54">
        <f t="shared" si="890"/>
        <v>0</v>
      </c>
      <c r="BI331" s="54">
        <f t="shared" si="890"/>
        <v>0</v>
      </c>
      <c r="BJ331" s="54">
        <f t="shared" si="890"/>
        <v>0</v>
      </c>
      <c r="BK331" s="54">
        <f t="shared" si="890"/>
        <v>0</v>
      </c>
      <c r="BL331" s="54">
        <f t="shared" si="890"/>
        <v>0</v>
      </c>
      <c r="BM331" s="54">
        <f t="shared" si="890"/>
        <v>0</v>
      </c>
      <c r="BN331" s="54">
        <f t="shared" si="890"/>
        <v>0</v>
      </c>
      <c r="BO331" s="54">
        <f t="shared" si="890"/>
        <v>0</v>
      </c>
      <c r="BP331" s="54">
        <f t="shared" si="890"/>
        <v>0</v>
      </c>
      <c r="BQ331" s="54">
        <f t="shared" si="890"/>
        <v>0</v>
      </c>
      <c r="BR331" s="54">
        <f t="shared" si="890"/>
        <v>0</v>
      </c>
      <c r="BS331" s="54">
        <f t="shared" si="890"/>
        <v>0</v>
      </c>
      <c r="BT331" s="54">
        <f t="shared" si="890"/>
        <v>0</v>
      </c>
      <c r="BU331" s="54">
        <f t="shared" ref="BU331:CZ331" si="891">$E$331*$E$306*BU330</f>
        <v>0</v>
      </c>
      <c r="BV331" s="54">
        <f t="shared" si="891"/>
        <v>0</v>
      </c>
      <c r="BW331" s="54">
        <f t="shared" si="891"/>
        <v>0</v>
      </c>
      <c r="BX331" s="54">
        <f t="shared" si="891"/>
        <v>0</v>
      </c>
      <c r="BY331" s="54">
        <f t="shared" si="891"/>
        <v>0</v>
      </c>
      <c r="BZ331" s="54">
        <f t="shared" si="891"/>
        <v>0</v>
      </c>
      <c r="CA331" s="54">
        <f t="shared" si="891"/>
        <v>0</v>
      </c>
      <c r="CB331" s="54">
        <f t="shared" si="891"/>
        <v>0</v>
      </c>
      <c r="CC331" s="54">
        <f t="shared" si="891"/>
        <v>0</v>
      </c>
      <c r="CD331" s="54">
        <f t="shared" si="891"/>
        <v>0</v>
      </c>
      <c r="CE331" s="54">
        <f t="shared" si="891"/>
        <v>0</v>
      </c>
      <c r="CF331" s="54">
        <f t="shared" si="891"/>
        <v>0</v>
      </c>
      <c r="CG331" s="54">
        <f t="shared" si="891"/>
        <v>0</v>
      </c>
      <c r="CH331" s="54">
        <f t="shared" si="891"/>
        <v>0</v>
      </c>
      <c r="CI331" s="54">
        <f t="shared" si="891"/>
        <v>0</v>
      </c>
      <c r="CJ331" s="54">
        <f t="shared" si="891"/>
        <v>0</v>
      </c>
      <c r="CK331" s="54">
        <f t="shared" si="891"/>
        <v>0</v>
      </c>
      <c r="CL331" s="54">
        <f t="shared" si="891"/>
        <v>0</v>
      </c>
      <c r="CM331" s="54">
        <f t="shared" si="891"/>
        <v>0</v>
      </c>
      <c r="CN331" s="54">
        <f t="shared" si="891"/>
        <v>0</v>
      </c>
      <c r="CO331" s="54">
        <f t="shared" si="891"/>
        <v>0</v>
      </c>
      <c r="CP331" s="54">
        <f t="shared" si="891"/>
        <v>0</v>
      </c>
      <c r="CQ331" s="54">
        <f t="shared" si="891"/>
        <v>0</v>
      </c>
      <c r="CR331" s="54">
        <f t="shared" si="891"/>
        <v>0</v>
      </c>
      <c r="CS331" s="54">
        <f t="shared" si="891"/>
        <v>0</v>
      </c>
      <c r="CT331" s="54">
        <f t="shared" si="891"/>
        <v>0</v>
      </c>
      <c r="CU331" s="54">
        <f t="shared" si="891"/>
        <v>0</v>
      </c>
      <c r="CV331" s="54">
        <f t="shared" si="891"/>
        <v>0</v>
      </c>
      <c r="CW331" s="54">
        <f t="shared" si="891"/>
        <v>0</v>
      </c>
      <c r="CX331" s="54">
        <f t="shared" si="891"/>
        <v>0</v>
      </c>
      <c r="CY331" s="54">
        <f t="shared" si="891"/>
        <v>0</v>
      </c>
      <c r="CZ331" s="54">
        <f t="shared" si="891"/>
        <v>0</v>
      </c>
      <c r="DA331" s="54">
        <f t="shared" ref="DA331:DT331" si="892">$E$331*$E$306*DA330</f>
        <v>0</v>
      </c>
      <c r="DB331" s="54">
        <f t="shared" si="892"/>
        <v>0</v>
      </c>
      <c r="DC331" s="54">
        <f t="shared" si="892"/>
        <v>0</v>
      </c>
      <c r="DD331" s="54">
        <f t="shared" si="892"/>
        <v>0</v>
      </c>
      <c r="DE331" s="54">
        <f t="shared" si="892"/>
        <v>0</v>
      </c>
      <c r="DF331" s="54">
        <f t="shared" si="892"/>
        <v>0</v>
      </c>
      <c r="DG331" s="54">
        <f t="shared" si="892"/>
        <v>0</v>
      </c>
      <c r="DH331" s="54">
        <f t="shared" si="892"/>
        <v>0</v>
      </c>
      <c r="DI331" s="54">
        <f t="shared" si="892"/>
        <v>0</v>
      </c>
      <c r="DJ331" s="54">
        <f t="shared" si="892"/>
        <v>0</v>
      </c>
      <c r="DK331" s="54">
        <f t="shared" si="892"/>
        <v>0</v>
      </c>
      <c r="DL331" s="54">
        <f t="shared" si="892"/>
        <v>0</v>
      </c>
      <c r="DM331" s="54">
        <f t="shared" si="892"/>
        <v>0</v>
      </c>
      <c r="DN331" s="54">
        <f t="shared" si="892"/>
        <v>0</v>
      </c>
      <c r="DO331" s="54">
        <f t="shared" si="892"/>
        <v>0</v>
      </c>
      <c r="DP331" s="54">
        <f t="shared" si="892"/>
        <v>0</v>
      </c>
      <c r="DQ331" s="54">
        <f t="shared" si="892"/>
        <v>0</v>
      </c>
      <c r="DR331" s="54">
        <f t="shared" si="892"/>
        <v>0</v>
      </c>
      <c r="DS331" s="54">
        <f t="shared" si="892"/>
        <v>0</v>
      </c>
      <c r="DT331" s="54">
        <f t="shared" si="892"/>
        <v>0</v>
      </c>
    </row>
    <row r="332" spans="2:124" x14ac:dyDescent="0.45">
      <c r="C332" t="s">
        <v>633</v>
      </c>
      <c r="D332" s="3" t="s">
        <v>227</v>
      </c>
      <c r="E332" s="65" t="b">
        <f>'Constant Inputs'!E157</f>
        <v>0</v>
      </c>
      <c r="F332" s="66">
        <f>'Constant Inputs'!E158</f>
        <v>0.2</v>
      </c>
      <c r="H332" s="54">
        <f>SUM(I332:DT332)</f>
        <v>0</v>
      </c>
      <c r="I332" s="54">
        <f t="shared" ref="I332:AN332" si="893">I331*$E$332*$F$332</f>
        <v>0</v>
      </c>
      <c r="J332" s="54">
        <f t="shared" si="893"/>
        <v>0</v>
      </c>
      <c r="K332" s="54">
        <f t="shared" si="893"/>
        <v>0</v>
      </c>
      <c r="L332" s="54">
        <f t="shared" si="893"/>
        <v>0</v>
      </c>
      <c r="M332" s="54">
        <f t="shared" si="893"/>
        <v>0</v>
      </c>
      <c r="N332" s="54">
        <f t="shared" si="893"/>
        <v>0</v>
      </c>
      <c r="O332" s="54">
        <f t="shared" si="893"/>
        <v>0</v>
      </c>
      <c r="P332" s="54">
        <f t="shared" si="893"/>
        <v>0</v>
      </c>
      <c r="Q332" s="54">
        <f t="shared" si="893"/>
        <v>0</v>
      </c>
      <c r="R332" s="54">
        <f t="shared" si="893"/>
        <v>0</v>
      </c>
      <c r="S332" s="54">
        <f t="shared" si="893"/>
        <v>0</v>
      </c>
      <c r="T332" s="54">
        <f t="shared" si="893"/>
        <v>0</v>
      </c>
      <c r="U332" s="54">
        <f t="shared" si="893"/>
        <v>0</v>
      </c>
      <c r="V332" s="54">
        <f t="shared" si="893"/>
        <v>0</v>
      </c>
      <c r="W332" s="54">
        <f t="shared" si="893"/>
        <v>0</v>
      </c>
      <c r="X332" s="54">
        <f t="shared" si="893"/>
        <v>0</v>
      </c>
      <c r="Y332" s="54">
        <f t="shared" si="893"/>
        <v>0</v>
      </c>
      <c r="Z332" s="54">
        <f t="shared" si="893"/>
        <v>0</v>
      </c>
      <c r="AA332" s="54">
        <f t="shared" si="893"/>
        <v>0</v>
      </c>
      <c r="AB332" s="54">
        <f t="shared" si="893"/>
        <v>0</v>
      </c>
      <c r="AC332" s="54">
        <f t="shared" si="893"/>
        <v>0</v>
      </c>
      <c r="AD332" s="54">
        <f t="shared" si="893"/>
        <v>0</v>
      </c>
      <c r="AE332" s="54">
        <f t="shared" si="893"/>
        <v>0</v>
      </c>
      <c r="AF332" s="54">
        <f t="shared" si="893"/>
        <v>0</v>
      </c>
      <c r="AG332" s="54">
        <f t="shared" si="893"/>
        <v>0</v>
      </c>
      <c r="AH332" s="54">
        <f t="shared" si="893"/>
        <v>0</v>
      </c>
      <c r="AI332" s="54">
        <f t="shared" si="893"/>
        <v>0</v>
      </c>
      <c r="AJ332" s="54">
        <f t="shared" si="893"/>
        <v>0</v>
      </c>
      <c r="AK332" s="54">
        <f t="shared" si="893"/>
        <v>0</v>
      </c>
      <c r="AL332" s="54">
        <f t="shared" si="893"/>
        <v>0</v>
      </c>
      <c r="AM332" s="54">
        <f t="shared" si="893"/>
        <v>0</v>
      </c>
      <c r="AN332" s="54">
        <f t="shared" si="893"/>
        <v>0</v>
      </c>
      <c r="AO332" s="54">
        <f t="shared" ref="AO332:BT332" si="894">AO331*$E$332*$F$332</f>
        <v>0</v>
      </c>
      <c r="AP332" s="54">
        <f t="shared" si="894"/>
        <v>0</v>
      </c>
      <c r="AQ332" s="54">
        <f t="shared" si="894"/>
        <v>0</v>
      </c>
      <c r="AR332" s="54">
        <f t="shared" si="894"/>
        <v>0</v>
      </c>
      <c r="AS332" s="54">
        <f t="shared" si="894"/>
        <v>0</v>
      </c>
      <c r="AT332" s="54">
        <f t="shared" si="894"/>
        <v>0</v>
      </c>
      <c r="AU332" s="54">
        <f t="shared" si="894"/>
        <v>0</v>
      </c>
      <c r="AV332" s="54">
        <f t="shared" si="894"/>
        <v>0</v>
      </c>
      <c r="AW332" s="54">
        <f t="shared" si="894"/>
        <v>0</v>
      </c>
      <c r="AX332" s="54">
        <f t="shared" si="894"/>
        <v>0</v>
      </c>
      <c r="AY332" s="54">
        <f t="shared" si="894"/>
        <v>0</v>
      </c>
      <c r="AZ332" s="54">
        <f t="shared" si="894"/>
        <v>0</v>
      </c>
      <c r="BA332" s="54">
        <f t="shared" si="894"/>
        <v>0</v>
      </c>
      <c r="BB332" s="54">
        <f t="shared" si="894"/>
        <v>0</v>
      </c>
      <c r="BC332" s="54">
        <f t="shared" si="894"/>
        <v>0</v>
      </c>
      <c r="BD332" s="54">
        <f t="shared" si="894"/>
        <v>0</v>
      </c>
      <c r="BE332" s="54">
        <f t="shared" si="894"/>
        <v>0</v>
      </c>
      <c r="BF332" s="54">
        <f t="shared" si="894"/>
        <v>0</v>
      </c>
      <c r="BG332" s="54">
        <f t="shared" si="894"/>
        <v>0</v>
      </c>
      <c r="BH332" s="54">
        <f t="shared" si="894"/>
        <v>0</v>
      </c>
      <c r="BI332" s="54">
        <f t="shared" si="894"/>
        <v>0</v>
      </c>
      <c r="BJ332" s="54">
        <f t="shared" si="894"/>
        <v>0</v>
      </c>
      <c r="BK332" s="54">
        <f t="shared" si="894"/>
        <v>0</v>
      </c>
      <c r="BL332" s="54">
        <f t="shared" si="894"/>
        <v>0</v>
      </c>
      <c r="BM332" s="54">
        <f t="shared" si="894"/>
        <v>0</v>
      </c>
      <c r="BN332" s="54">
        <f t="shared" si="894"/>
        <v>0</v>
      </c>
      <c r="BO332" s="54">
        <f t="shared" si="894"/>
        <v>0</v>
      </c>
      <c r="BP332" s="54">
        <f t="shared" si="894"/>
        <v>0</v>
      </c>
      <c r="BQ332" s="54">
        <f t="shared" si="894"/>
        <v>0</v>
      </c>
      <c r="BR332" s="54">
        <f t="shared" si="894"/>
        <v>0</v>
      </c>
      <c r="BS332" s="54">
        <f t="shared" si="894"/>
        <v>0</v>
      </c>
      <c r="BT332" s="54">
        <f t="shared" si="894"/>
        <v>0</v>
      </c>
      <c r="BU332" s="54">
        <f t="shared" ref="BU332:CZ332" si="895">BU331*$E$332*$F$332</f>
        <v>0</v>
      </c>
      <c r="BV332" s="54">
        <f t="shared" si="895"/>
        <v>0</v>
      </c>
      <c r="BW332" s="54">
        <f t="shared" si="895"/>
        <v>0</v>
      </c>
      <c r="BX332" s="54">
        <f t="shared" si="895"/>
        <v>0</v>
      </c>
      <c r="BY332" s="54">
        <f t="shared" si="895"/>
        <v>0</v>
      </c>
      <c r="BZ332" s="54">
        <f t="shared" si="895"/>
        <v>0</v>
      </c>
      <c r="CA332" s="54">
        <f t="shared" si="895"/>
        <v>0</v>
      </c>
      <c r="CB332" s="54">
        <f t="shared" si="895"/>
        <v>0</v>
      </c>
      <c r="CC332" s="54">
        <f t="shared" si="895"/>
        <v>0</v>
      </c>
      <c r="CD332" s="54">
        <f t="shared" si="895"/>
        <v>0</v>
      </c>
      <c r="CE332" s="54">
        <f t="shared" si="895"/>
        <v>0</v>
      </c>
      <c r="CF332" s="54">
        <f t="shared" si="895"/>
        <v>0</v>
      </c>
      <c r="CG332" s="54">
        <f t="shared" si="895"/>
        <v>0</v>
      </c>
      <c r="CH332" s="54">
        <f t="shared" si="895"/>
        <v>0</v>
      </c>
      <c r="CI332" s="54">
        <f t="shared" si="895"/>
        <v>0</v>
      </c>
      <c r="CJ332" s="54">
        <f t="shared" si="895"/>
        <v>0</v>
      </c>
      <c r="CK332" s="54">
        <f t="shared" si="895"/>
        <v>0</v>
      </c>
      <c r="CL332" s="54">
        <f t="shared" si="895"/>
        <v>0</v>
      </c>
      <c r="CM332" s="54">
        <f t="shared" si="895"/>
        <v>0</v>
      </c>
      <c r="CN332" s="54">
        <f t="shared" si="895"/>
        <v>0</v>
      </c>
      <c r="CO332" s="54">
        <f t="shared" si="895"/>
        <v>0</v>
      </c>
      <c r="CP332" s="54">
        <f t="shared" si="895"/>
        <v>0</v>
      </c>
      <c r="CQ332" s="54">
        <f t="shared" si="895"/>
        <v>0</v>
      </c>
      <c r="CR332" s="54">
        <f t="shared" si="895"/>
        <v>0</v>
      </c>
      <c r="CS332" s="54">
        <f t="shared" si="895"/>
        <v>0</v>
      </c>
      <c r="CT332" s="54">
        <f t="shared" si="895"/>
        <v>0</v>
      </c>
      <c r="CU332" s="54">
        <f t="shared" si="895"/>
        <v>0</v>
      </c>
      <c r="CV332" s="54">
        <f t="shared" si="895"/>
        <v>0</v>
      </c>
      <c r="CW332" s="54">
        <f t="shared" si="895"/>
        <v>0</v>
      </c>
      <c r="CX332" s="54">
        <f t="shared" si="895"/>
        <v>0</v>
      </c>
      <c r="CY332" s="54">
        <f t="shared" si="895"/>
        <v>0</v>
      </c>
      <c r="CZ332" s="54">
        <f t="shared" si="895"/>
        <v>0</v>
      </c>
      <c r="DA332" s="54">
        <f t="shared" ref="DA332:DT332" si="896">DA331*$E$332*$F$332</f>
        <v>0</v>
      </c>
      <c r="DB332" s="54">
        <f t="shared" si="896"/>
        <v>0</v>
      </c>
      <c r="DC332" s="54">
        <f t="shared" si="896"/>
        <v>0</v>
      </c>
      <c r="DD332" s="54">
        <f t="shared" si="896"/>
        <v>0</v>
      </c>
      <c r="DE332" s="54">
        <f t="shared" si="896"/>
        <v>0</v>
      </c>
      <c r="DF332" s="54">
        <f t="shared" si="896"/>
        <v>0</v>
      </c>
      <c r="DG332" s="54">
        <f t="shared" si="896"/>
        <v>0</v>
      </c>
      <c r="DH332" s="54">
        <f t="shared" si="896"/>
        <v>0</v>
      </c>
      <c r="DI332" s="54">
        <f t="shared" si="896"/>
        <v>0</v>
      </c>
      <c r="DJ332" s="54">
        <f t="shared" si="896"/>
        <v>0</v>
      </c>
      <c r="DK332" s="54">
        <f t="shared" si="896"/>
        <v>0</v>
      </c>
      <c r="DL332" s="54">
        <f t="shared" si="896"/>
        <v>0</v>
      </c>
      <c r="DM332" s="54">
        <f t="shared" si="896"/>
        <v>0</v>
      </c>
      <c r="DN332" s="54">
        <f t="shared" si="896"/>
        <v>0</v>
      </c>
      <c r="DO332" s="54">
        <f t="shared" si="896"/>
        <v>0</v>
      </c>
      <c r="DP332" s="54">
        <f t="shared" si="896"/>
        <v>0</v>
      </c>
      <c r="DQ332" s="54">
        <f t="shared" si="896"/>
        <v>0</v>
      </c>
      <c r="DR332" s="54">
        <f t="shared" si="896"/>
        <v>0</v>
      </c>
      <c r="DS332" s="54">
        <f t="shared" si="896"/>
        <v>0</v>
      </c>
      <c r="DT332" s="54">
        <f t="shared" si="896"/>
        <v>0</v>
      </c>
    </row>
    <row r="334" spans="2:124" x14ac:dyDescent="0.45">
      <c r="C334" t="s">
        <v>634</v>
      </c>
      <c r="D334" s="3" t="s">
        <v>227</v>
      </c>
      <c r="H334" s="54">
        <f ca="1">SUM(I334:DT334)</f>
        <v>46904.822246612493</v>
      </c>
      <c r="I334" s="54">
        <f t="shared" ref="I334:AN334" si="897">I331+I327</f>
        <v>0</v>
      </c>
      <c r="J334" s="54">
        <f t="shared" ca="1" si="897"/>
        <v>0</v>
      </c>
      <c r="K334" s="54">
        <f t="shared" ca="1" si="897"/>
        <v>0</v>
      </c>
      <c r="L334" s="54">
        <f t="shared" ca="1" si="897"/>
        <v>0</v>
      </c>
      <c r="M334" s="54">
        <f t="shared" ca="1" si="897"/>
        <v>0</v>
      </c>
      <c r="N334" s="54">
        <f t="shared" ca="1" si="897"/>
        <v>0</v>
      </c>
      <c r="O334" s="54">
        <f t="shared" ca="1" si="897"/>
        <v>0</v>
      </c>
      <c r="P334" s="54">
        <f t="shared" ca="1" si="897"/>
        <v>0</v>
      </c>
      <c r="Q334" s="54">
        <f t="shared" ca="1" si="897"/>
        <v>0</v>
      </c>
      <c r="R334" s="54">
        <f t="shared" ca="1" si="897"/>
        <v>0</v>
      </c>
      <c r="S334" s="54">
        <f t="shared" ca="1" si="897"/>
        <v>0</v>
      </c>
      <c r="T334" s="54">
        <f t="shared" ca="1" si="897"/>
        <v>0</v>
      </c>
      <c r="U334" s="54">
        <f t="shared" ca="1" si="897"/>
        <v>0</v>
      </c>
      <c r="V334" s="54">
        <f t="shared" ca="1" si="897"/>
        <v>0</v>
      </c>
      <c r="W334" s="54">
        <f t="shared" ca="1" si="897"/>
        <v>0</v>
      </c>
      <c r="X334" s="54">
        <f t="shared" ca="1" si="897"/>
        <v>0</v>
      </c>
      <c r="Y334" s="54">
        <f t="shared" ca="1" si="897"/>
        <v>0</v>
      </c>
      <c r="Z334" s="54">
        <f t="shared" ca="1" si="897"/>
        <v>0</v>
      </c>
      <c r="AA334" s="54">
        <f t="shared" ca="1" si="897"/>
        <v>0</v>
      </c>
      <c r="AB334" s="54">
        <f t="shared" ca="1" si="897"/>
        <v>0</v>
      </c>
      <c r="AC334" s="54">
        <f t="shared" ca="1" si="897"/>
        <v>0</v>
      </c>
      <c r="AD334" s="54">
        <f t="shared" ca="1" si="897"/>
        <v>0</v>
      </c>
      <c r="AE334" s="54">
        <f t="shared" ca="1" si="897"/>
        <v>0</v>
      </c>
      <c r="AF334" s="54">
        <f t="shared" ca="1" si="897"/>
        <v>0</v>
      </c>
      <c r="AG334" s="54">
        <f t="shared" ca="1" si="897"/>
        <v>0</v>
      </c>
      <c r="AH334" s="54">
        <f t="shared" ca="1" si="897"/>
        <v>0</v>
      </c>
      <c r="AI334" s="54">
        <f t="shared" ca="1" si="897"/>
        <v>0</v>
      </c>
      <c r="AJ334" s="54">
        <f t="shared" ca="1" si="897"/>
        <v>0</v>
      </c>
      <c r="AK334" s="54">
        <f t="shared" ca="1" si="897"/>
        <v>0</v>
      </c>
      <c r="AL334" s="54">
        <f t="shared" ca="1" si="897"/>
        <v>0</v>
      </c>
      <c r="AM334" s="54">
        <f t="shared" ca="1" si="897"/>
        <v>0</v>
      </c>
      <c r="AN334" s="54">
        <f t="shared" ca="1" si="897"/>
        <v>0</v>
      </c>
      <c r="AO334" s="54">
        <f t="shared" ref="AO334:BT334" ca="1" si="898">AO331+AO327</f>
        <v>0</v>
      </c>
      <c r="AP334" s="54">
        <f t="shared" ca="1" si="898"/>
        <v>0</v>
      </c>
      <c r="AQ334" s="54">
        <f t="shared" ca="1" si="898"/>
        <v>0</v>
      </c>
      <c r="AR334" s="54">
        <f t="shared" ca="1" si="898"/>
        <v>0</v>
      </c>
      <c r="AS334" s="54">
        <f t="shared" ca="1" si="898"/>
        <v>27383.333333333332</v>
      </c>
      <c r="AT334" s="54">
        <f t="shared" ca="1" si="898"/>
        <v>2104.554173854573</v>
      </c>
      <c r="AU334" s="54">
        <f t="shared" ca="1" si="898"/>
        <v>1984.9326982417831</v>
      </c>
      <c r="AV334" s="54">
        <f t="shared" ca="1" si="898"/>
        <v>1865.3112226289934</v>
      </c>
      <c r="AW334" s="54">
        <f t="shared" ca="1" si="898"/>
        <v>1745.6897470162037</v>
      </c>
      <c r="AX334" s="54">
        <f t="shared" ca="1" si="898"/>
        <v>1626.068271403414</v>
      </c>
      <c r="AY334" s="54">
        <f t="shared" ca="1" si="898"/>
        <v>1506.4467957906243</v>
      </c>
      <c r="AZ334" s="54">
        <f t="shared" ca="1" si="898"/>
        <v>1385.0151887791544</v>
      </c>
      <c r="BA334" s="54">
        <f t="shared" ca="1" si="898"/>
        <v>1263.5835817676846</v>
      </c>
      <c r="BB334" s="54">
        <f t="shared" ca="1" si="898"/>
        <v>1142.1519747562147</v>
      </c>
      <c r="BC334" s="54">
        <f t="shared" ca="1" si="898"/>
        <v>1020.7203677447447</v>
      </c>
      <c r="BD334" s="54">
        <f t="shared" ca="1" si="898"/>
        <v>899.28876073327478</v>
      </c>
      <c r="BE334" s="54">
        <f t="shared" ca="1" si="898"/>
        <v>777.85715372180493</v>
      </c>
      <c r="BF334" s="54">
        <f t="shared" ca="1" si="898"/>
        <v>665.22936760391656</v>
      </c>
      <c r="BG334" s="54">
        <f t="shared" ca="1" si="898"/>
        <v>552.60158148602818</v>
      </c>
      <c r="BH334" s="54">
        <f t="shared" ca="1" si="898"/>
        <v>439.9737953681398</v>
      </c>
      <c r="BI334" s="54">
        <f t="shared" ca="1" si="898"/>
        <v>327.34600925025143</v>
      </c>
      <c r="BJ334" s="54">
        <f t="shared" ca="1" si="898"/>
        <v>214.71822313236308</v>
      </c>
      <c r="BK334" s="54">
        <f t="shared" ca="1" si="898"/>
        <v>0</v>
      </c>
      <c r="BL334" s="54">
        <f t="shared" ca="1" si="898"/>
        <v>0</v>
      </c>
      <c r="BM334" s="54">
        <f t="shared" ca="1" si="898"/>
        <v>0</v>
      </c>
      <c r="BN334" s="54">
        <f t="shared" ca="1" si="898"/>
        <v>0</v>
      </c>
      <c r="BO334" s="54">
        <f t="shared" ca="1" si="898"/>
        <v>0</v>
      </c>
      <c r="BP334" s="54">
        <f t="shared" ca="1" si="898"/>
        <v>0</v>
      </c>
      <c r="BQ334" s="54">
        <f t="shared" ca="1" si="898"/>
        <v>0</v>
      </c>
      <c r="BR334" s="54">
        <f t="shared" ca="1" si="898"/>
        <v>0</v>
      </c>
      <c r="BS334" s="54">
        <f t="shared" ca="1" si="898"/>
        <v>0</v>
      </c>
      <c r="BT334" s="54">
        <f t="shared" ca="1" si="898"/>
        <v>0</v>
      </c>
      <c r="BU334" s="54">
        <f t="shared" ref="BU334:CZ334" ca="1" si="899">BU331+BU327</f>
        <v>0</v>
      </c>
      <c r="BV334" s="54">
        <f t="shared" ca="1" si="899"/>
        <v>0</v>
      </c>
      <c r="BW334" s="54">
        <f t="shared" ca="1" si="899"/>
        <v>0</v>
      </c>
      <c r="BX334" s="54">
        <f t="shared" ca="1" si="899"/>
        <v>0</v>
      </c>
      <c r="BY334" s="54">
        <f t="shared" ca="1" si="899"/>
        <v>0</v>
      </c>
      <c r="BZ334" s="54">
        <f t="shared" ca="1" si="899"/>
        <v>0</v>
      </c>
      <c r="CA334" s="54">
        <f t="shared" ca="1" si="899"/>
        <v>0</v>
      </c>
      <c r="CB334" s="54">
        <f t="shared" ca="1" si="899"/>
        <v>0</v>
      </c>
      <c r="CC334" s="54">
        <f t="shared" ca="1" si="899"/>
        <v>0</v>
      </c>
      <c r="CD334" s="54">
        <f t="shared" ca="1" si="899"/>
        <v>0</v>
      </c>
      <c r="CE334" s="54">
        <f t="shared" ca="1" si="899"/>
        <v>0</v>
      </c>
      <c r="CF334" s="54">
        <f t="shared" ca="1" si="899"/>
        <v>0</v>
      </c>
      <c r="CG334" s="54">
        <f t="shared" ca="1" si="899"/>
        <v>0</v>
      </c>
      <c r="CH334" s="54">
        <f t="shared" ca="1" si="899"/>
        <v>0</v>
      </c>
      <c r="CI334" s="54">
        <f t="shared" ca="1" si="899"/>
        <v>0</v>
      </c>
      <c r="CJ334" s="54">
        <f t="shared" ca="1" si="899"/>
        <v>0</v>
      </c>
      <c r="CK334" s="54">
        <f t="shared" ca="1" si="899"/>
        <v>0</v>
      </c>
      <c r="CL334" s="54">
        <f t="shared" ca="1" si="899"/>
        <v>0</v>
      </c>
      <c r="CM334" s="54">
        <f t="shared" ca="1" si="899"/>
        <v>0</v>
      </c>
      <c r="CN334" s="54">
        <f t="shared" ca="1" si="899"/>
        <v>0</v>
      </c>
      <c r="CO334" s="54">
        <f t="shared" ca="1" si="899"/>
        <v>0</v>
      </c>
      <c r="CP334" s="54">
        <f t="shared" ca="1" si="899"/>
        <v>0</v>
      </c>
      <c r="CQ334" s="54">
        <f t="shared" ca="1" si="899"/>
        <v>0</v>
      </c>
      <c r="CR334" s="54">
        <f t="shared" ca="1" si="899"/>
        <v>0</v>
      </c>
      <c r="CS334" s="54">
        <f t="shared" ca="1" si="899"/>
        <v>0</v>
      </c>
      <c r="CT334" s="54">
        <f t="shared" ca="1" si="899"/>
        <v>0</v>
      </c>
      <c r="CU334" s="54">
        <f t="shared" ca="1" si="899"/>
        <v>0</v>
      </c>
      <c r="CV334" s="54">
        <f t="shared" ca="1" si="899"/>
        <v>0</v>
      </c>
      <c r="CW334" s="54">
        <f t="shared" ca="1" si="899"/>
        <v>0</v>
      </c>
      <c r="CX334" s="54">
        <f t="shared" ca="1" si="899"/>
        <v>0</v>
      </c>
      <c r="CY334" s="54">
        <f t="shared" ca="1" si="899"/>
        <v>0</v>
      </c>
      <c r="CZ334" s="54">
        <f t="shared" ca="1" si="899"/>
        <v>0</v>
      </c>
      <c r="DA334" s="54">
        <f t="shared" ref="DA334:DT334" ca="1" si="900">DA331+DA327</f>
        <v>0</v>
      </c>
      <c r="DB334" s="54">
        <f t="shared" ca="1" si="900"/>
        <v>0</v>
      </c>
      <c r="DC334" s="54">
        <f t="shared" ca="1" si="900"/>
        <v>0</v>
      </c>
      <c r="DD334" s="54">
        <f t="shared" ca="1" si="900"/>
        <v>0</v>
      </c>
      <c r="DE334" s="54">
        <f t="shared" ca="1" si="900"/>
        <v>0</v>
      </c>
      <c r="DF334" s="54">
        <f t="shared" ca="1" si="900"/>
        <v>0</v>
      </c>
      <c r="DG334" s="54">
        <f t="shared" ca="1" si="900"/>
        <v>0</v>
      </c>
      <c r="DH334" s="54">
        <f t="shared" ca="1" si="900"/>
        <v>0</v>
      </c>
      <c r="DI334" s="54">
        <f t="shared" ca="1" si="900"/>
        <v>0</v>
      </c>
      <c r="DJ334" s="54">
        <f t="shared" ca="1" si="900"/>
        <v>0</v>
      </c>
      <c r="DK334" s="54">
        <f t="shared" ca="1" si="900"/>
        <v>0</v>
      </c>
      <c r="DL334" s="54">
        <f t="shared" ca="1" si="900"/>
        <v>0</v>
      </c>
      <c r="DM334" s="54">
        <f t="shared" ca="1" si="900"/>
        <v>0</v>
      </c>
      <c r="DN334" s="54">
        <f t="shared" ca="1" si="900"/>
        <v>0</v>
      </c>
      <c r="DO334" s="54">
        <f t="shared" ca="1" si="900"/>
        <v>0</v>
      </c>
      <c r="DP334" s="54">
        <f t="shared" ca="1" si="900"/>
        <v>0</v>
      </c>
      <c r="DQ334" s="54">
        <f t="shared" ca="1" si="900"/>
        <v>0</v>
      </c>
      <c r="DR334" s="54">
        <f t="shared" ca="1" si="900"/>
        <v>0</v>
      </c>
      <c r="DS334" s="54">
        <f t="shared" ca="1" si="900"/>
        <v>0</v>
      </c>
      <c r="DT334" s="54">
        <f t="shared" ca="1" si="900"/>
        <v>0</v>
      </c>
    </row>
    <row r="335" spans="2:124" x14ac:dyDescent="0.45">
      <c r="C335" t="s">
        <v>635</v>
      </c>
      <c r="D335" s="3" t="s">
        <v>227</v>
      </c>
      <c r="E335" s="65" t="b">
        <f>'Constant Inputs'!E154</f>
        <v>0</v>
      </c>
      <c r="H335" s="54">
        <f ca="1">SUM(I335:DT335)</f>
        <v>0</v>
      </c>
      <c r="I335" s="54">
        <f t="shared" ref="I335:AN335" si="901">I334*$E$335</f>
        <v>0</v>
      </c>
      <c r="J335" s="54">
        <f t="shared" ca="1" si="901"/>
        <v>0</v>
      </c>
      <c r="K335" s="54">
        <f t="shared" ca="1" si="901"/>
        <v>0</v>
      </c>
      <c r="L335" s="54">
        <f t="shared" ca="1" si="901"/>
        <v>0</v>
      </c>
      <c r="M335" s="54">
        <f t="shared" ca="1" si="901"/>
        <v>0</v>
      </c>
      <c r="N335" s="54">
        <f t="shared" ca="1" si="901"/>
        <v>0</v>
      </c>
      <c r="O335" s="54">
        <f t="shared" ca="1" si="901"/>
        <v>0</v>
      </c>
      <c r="P335" s="54">
        <f t="shared" ca="1" si="901"/>
        <v>0</v>
      </c>
      <c r="Q335" s="54">
        <f t="shared" ca="1" si="901"/>
        <v>0</v>
      </c>
      <c r="R335" s="54">
        <f t="shared" ca="1" si="901"/>
        <v>0</v>
      </c>
      <c r="S335" s="54">
        <f t="shared" ca="1" si="901"/>
        <v>0</v>
      </c>
      <c r="T335" s="54">
        <f t="shared" ca="1" si="901"/>
        <v>0</v>
      </c>
      <c r="U335" s="54">
        <f t="shared" ca="1" si="901"/>
        <v>0</v>
      </c>
      <c r="V335" s="54">
        <f t="shared" ca="1" si="901"/>
        <v>0</v>
      </c>
      <c r="W335" s="54">
        <f t="shared" ca="1" si="901"/>
        <v>0</v>
      </c>
      <c r="X335" s="54">
        <f t="shared" ca="1" si="901"/>
        <v>0</v>
      </c>
      <c r="Y335" s="54">
        <f t="shared" ca="1" si="901"/>
        <v>0</v>
      </c>
      <c r="Z335" s="54">
        <f t="shared" ca="1" si="901"/>
        <v>0</v>
      </c>
      <c r="AA335" s="54">
        <f t="shared" ca="1" si="901"/>
        <v>0</v>
      </c>
      <c r="AB335" s="54">
        <f t="shared" ca="1" si="901"/>
        <v>0</v>
      </c>
      <c r="AC335" s="54">
        <f t="shared" ca="1" si="901"/>
        <v>0</v>
      </c>
      <c r="AD335" s="54">
        <f t="shared" ca="1" si="901"/>
        <v>0</v>
      </c>
      <c r="AE335" s="54">
        <f t="shared" ca="1" si="901"/>
        <v>0</v>
      </c>
      <c r="AF335" s="54">
        <f t="shared" ca="1" si="901"/>
        <v>0</v>
      </c>
      <c r="AG335" s="54">
        <f t="shared" ca="1" si="901"/>
        <v>0</v>
      </c>
      <c r="AH335" s="54">
        <f t="shared" ca="1" si="901"/>
        <v>0</v>
      </c>
      <c r="AI335" s="54">
        <f t="shared" ca="1" si="901"/>
        <v>0</v>
      </c>
      <c r="AJ335" s="54">
        <f t="shared" ca="1" si="901"/>
        <v>0</v>
      </c>
      <c r="AK335" s="54">
        <f t="shared" ca="1" si="901"/>
        <v>0</v>
      </c>
      <c r="AL335" s="54">
        <f t="shared" ca="1" si="901"/>
        <v>0</v>
      </c>
      <c r="AM335" s="54">
        <f t="shared" ca="1" si="901"/>
        <v>0</v>
      </c>
      <c r="AN335" s="54">
        <f t="shared" ca="1" si="901"/>
        <v>0</v>
      </c>
      <c r="AO335" s="54">
        <f t="shared" ref="AO335:BT335" ca="1" si="902">AO334*$E$335</f>
        <v>0</v>
      </c>
      <c r="AP335" s="54">
        <f t="shared" ca="1" si="902"/>
        <v>0</v>
      </c>
      <c r="AQ335" s="54">
        <f t="shared" ca="1" si="902"/>
        <v>0</v>
      </c>
      <c r="AR335" s="54">
        <f t="shared" ca="1" si="902"/>
        <v>0</v>
      </c>
      <c r="AS335" s="54">
        <f t="shared" ca="1" si="902"/>
        <v>0</v>
      </c>
      <c r="AT335" s="54">
        <f t="shared" ca="1" si="902"/>
        <v>0</v>
      </c>
      <c r="AU335" s="54">
        <f t="shared" ca="1" si="902"/>
        <v>0</v>
      </c>
      <c r="AV335" s="54">
        <f t="shared" ca="1" si="902"/>
        <v>0</v>
      </c>
      <c r="AW335" s="54">
        <f t="shared" ca="1" si="902"/>
        <v>0</v>
      </c>
      <c r="AX335" s="54">
        <f t="shared" ca="1" si="902"/>
        <v>0</v>
      </c>
      <c r="AY335" s="54">
        <f t="shared" ca="1" si="902"/>
        <v>0</v>
      </c>
      <c r="AZ335" s="54">
        <f t="shared" ca="1" si="902"/>
        <v>0</v>
      </c>
      <c r="BA335" s="54">
        <f t="shared" ca="1" si="902"/>
        <v>0</v>
      </c>
      <c r="BB335" s="54">
        <f t="shared" ca="1" si="902"/>
        <v>0</v>
      </c>
      <c r="BC335" s="54">
        <f t="shared" ca="1" si="902"/>
        <v>0</v>
      </c>
      <c r="BD335" s="54">
        <f t="shared" ca="1" si="902"/>
        <v>0</v>
      </c>
      <c r="BE335" s="54">
        <f t="shared" ca="1" si="902"/>
        <v>0</v>
      </c>
      <c r="BF335" s="54">
        <f t="shared" ca="1" si="902"/>
        <v>0</v>
      </c>
      <c r="BG335" s="54">
        <f t="shared" ca="1" si="902"/>
        <v>0</v>
      </c>
      <c r="BH335" s="54">
        <f t="shared" ca="1" si="902"/>
        <v>0</v>
      </c>
      <c r="BI335" s="54">
        <f t="shared" ca="1" si="902"/>
        <v>0</v>
      </c>
      <c r="BJ335" s="54">
        <f t="shared" ca="1" si="902"/>
        <v>0</v>
      </c>
      <c r="BK335" s="54">
        <f t="shared" ca="1" si="902"/>
        <v>0</v>
      </c>
      <c r="BL335" s="54">
        <f t="shared" ca="1" si="902"/>
        <v>0</v>
      </c>
      <c r="BM335" s="54">
        <f t="shared" ca="1" si="902"/>
        <v>0</v>
      </c>
      <c r="BN335" s="54">
        <f t="shared" ca="1" si="902"/>
        <v>0</v>
      </c>
      <c r="BO335" s="54">
        <f t="shared" ca="1" si="902"/>
        <v>0</v>
      </c>
      <c r="BP335" s="54">
        <f t="shared" ca="1" si="902"/>
        <v>0</v>
      </c>
      <c r="BQ335" s="54">
        <f t="shared" ca="1" si="902"/>
        <v>0</v>
      </c>
      <c r="BR335" s="54">
        <f t="shared" ca="1" si="902"/>
        <v>0</v>
      </c>
      <c r="BS335" s="54">
        <f t="shared" ca="1" si="902"/>
        <v>0</v>
      </c>
      <c r="BT335" s="54">
        <f t="shared" ca="1" si="902"/>
        <v>0</v>
      </c>
      <c r="BU335" s="54">
        <f t="shared" ref="BU335:CZ335" ca="1" si="903">BU334*$E$335</f>
        <v>0</v>
      </c>
      <c r="BV335" s="54">
        <f t="shared" ca="1" si="903"/>
        <v>0</v>
      </c>
      <c r="BW335" s="54">
        <f t="shared" ca="1" si="903"/>
        <v>0</v>
      </c>
      <c r="BX335" s="54">
        <f t="shared" ca="1" si="903"/>
        <v>0</v>
      </c>
      <c r="BY335" s="54">
        <f t="shared" ca="1" si="903"/>
        <v>0</v>
      </c>
      <c r="BZ335" s="54">
        <f t="shared" ca="1" si="903"/>
        <v>0</v>
      </c>
      <c r="CA335" s="54">
        <f t="shared" ca="1" si="903"/>
        <v>0</v>
      </c>
      <c r="CB335" s="54">
        <f t="shared" ca="1" si="903"/>
        <v>0</v>
      </c>
      <c r="CC335" s="54">
        <f t="shared" ca="1" si="903"/>
        <v>0</v>
      </c>
      <c r="CD335" s="54">
        <f t="shared" ca="1" si="903"/>
        <v>0</v>
      </c>
      <c r="CE335" s="54">
        <f t="shared" ca="1" si="903"/>
        <v>0</v>
      </c>
      <c r="CF335" s="54">
        <f t="shared" ca="1" si="903"/>
        <v>0</v>
      </c>
      <c r="CG335" s="54">
        <f t="shared" ca="1" si="903"/>
        <v>0</v>
      </c>
      <c r="CH335" s="54">
        <f t="shared" ca="1" si="903"/>
        <v>0</v>
      </c>
      <c r="CI335" s="54">
        <f t="shared" ca="1" si="903"/>
        <v>0</v>
      </c>
      <c r="CJ335" s="54">
        <f t="shared" ca="1" si="903"/>
        <v>0</v>
      </c>
      <c r="CK335" s="54">
        <f t="shared" ca="1" si="903"/>
        <v>0</v>
      </c>
      <c r="CL335" s="54">
        <f t="shared" ca="1" si="903"/>
        <v>0</v>
      </c>
      <c r="CM335" s="54">
        <f t="shared" ca="1" si="903"/>
        <v>0</v>
      </c>
      <c r="CN335" s="54">
        <f t="shared" ca="1" si="903"/>
        <v>0</v>
      </c>
      <c r="CO335" s="54">
        <f t="shared" ca="1" si="903"/>
        <v>0</v>
      </c>
      <c r="CP335" s="54">
        <f t="shared" ca="1" si="903"/>
        <v>0</v>
      </c>
      <c r="CQ335" s="54">
        <f t="shared" ca="1" si="903"/>
        <v>0</v>
      </c>
      <c r="CR335" s="54">
        <f t="shared" ca="1" si="903"/>
        <v>0</v>
      </c>
      <c r="CS335" s="54">
        <f t="shared" ca="1" si="903"/>
        <v>0</v>
      </c>
      <c r="CT335" s="54">
        <f t="shared" ca="1" si="903"/>
        <v>0</v>
      </c>
      <c r="CU335" s="54">
        <f t="shared" ca="1" si="903"/>
        <v>0</v>
      </c>
      <c r="CV335" s="54">
        <f t="shared" ca="1" si="903"/>
        <v>0</v>
      </c>
      <c r="CW335" s="54">
        <f t="shared" ca="1" si="903"/>
        <v>0</v>
      </c>
      <c r="CX335" s="54">
        <f t="shared" ca="1" si="903"/>
        <v>0</v>
      </c>
      <c r="CY335" s="54">
        <f t="shared" ca="1" si="903"/>
        <v>0</v>
      </c>
      <c r="CZ335" s="54">
        <f t="shared" ca="1" si="903"/>
        <v>0</v>
      </c>
      <c r="DA335" s="54">
        <f t="shared" ref="DA335:DT335" ca="1" si="904">DA334*$E$335</f>
        <v>0</v>
      </c>
      <c r="DB335" s="54">
        <f t="shared" ca="1" si="904"/>
        <v>0</v>
      </c>
      <c r="DC335" s="54">
        <f t="shared" ca="1" si="904"/>
        <v>0</v>
      </c>
      <c r="DD335" s="54">
        <f t="shared" ca="1" si="904"/>
        <v>0</v>
      </c>
      <c r="DE335" s="54">
        <f t="shared" ca="1" si="904"/>
        <v>0</v>
      </c>
      <c r="DF335" s="54">
        <f t="shared" ca="1" si="904"/>
        <v>0</v>
      </c>
      <c r="DG335" s="54">
        <f t="shared" ca="1" si="904"/>
        <v>0</v>
      </c>
      <c r="DH335" s="54">
        <f t="shared" ca="1" si="904"/>
        <v>0</v>
      </c>
      <c r="DI335" s="54">
        <f t="shared" ca="1" si="904"/>
        <v>0</v>
      </c>
      <c r="DJ335" s="54">
        <f t="shared" ca="1" si="904"/>
        <v>0</v>
      </c>
      <c r="DK335" s="54">
        <f t="shared" ca="1" si="904"/>
        <v>0</v>
      </c>
      <c r="DL335" s="54">
        <f t="shared" ca="1" si="904"/>
        <v>0</v>
      </c>
      <c r="DM335" s="54">
        <f t="shared" ca="1" si="904"/>
        <v>0</v>
      </c>
      <c r="DN335" s="54">
        <f t="shared" ca="1" si="904"/>
        <v>0</v>
      </c>
      <c r="DO335" s="54">
        <f t="shared" ca="1" si="904"/>
        <v>0</v>
      </c>
      <c r="DP335" s="54">
        <f t="shared" ca="1" si="904"/>
        <v>0</v>
      </c>
      <c r="DQ335" s="54">
        <f t="shared" ca="1" si="904"/>
        <v>0</v>
      </c>
      <c r="DR335" s="54">
        <f t="shared" ca="1" si="904"/>
        <v>0</v>
      </c>
      <c r="DS335" s="54">
        <f t="shared" ca="1" si="904"/>
        <v>0</v>
      </c>
      <c r="DT335" s="54">
        <f t="shared" ca="1" si="904"/>
        <v>0</v>
      </c>
    </row>
    <row r="336" spans="2:124" x14ac:dyDescent="0.45">
      <c r="C336" t="s">
        <v>636</v>
      </c>
      <c r="D336" s="3" t="s">
        <v>227</v>
      </c>
      <c r="H336" s="54">
        <f ca="1">SUM(I336:DT336)</f>
        <v>46904.822246612493</v>
      </c>
      <c r="I336" s="54">
        <f t="shared" ref="I336:AN336" si="905">I334-I335</f>
        <v>0</v>
      </c>
      <c r="J336" s="54">
        <f t="shared" ca="1" si="905"/>
        <v>0</v>
      </c>
      <c r="K336" s="54">
        <f t="shared" ca="1" si="905"/>
        <v>0</v>
      </c>
      <c r="L336" s="54">
        <f t="shared" ca="1" si="905"/>
        <v>0</v>
      </c>
      <c r="M336" s="54">
        <f t="shared" ca="1" si="905"/>
        <v>0</v>
      </c>
      <c r="N336" s="54">
        <f t="shared" ca="1" si="905"/>
        <v>0</v>
      </c>
      <c r="O336" s="54">
        <f t="shared" ca="1" si="905"/>
        <v>0</v>
      </c>
      <c r="P336" s="54">
        <f t="shared" ca="1" si="905"/>
        <v>0</v>
      </c>
      <c r="Q336" s="54">
        <f t="shared" ca="1" si="905"/>
        <v>0</v>
      </c>
      <c r="R336" s="54">
        <f t="shared" ca="1" si="905"/>
        <v>0</v>
      </c>
      <c r="S336" s="54">
        <f t="shared" ca="1" si="905"/>
        <v>0</v>
      </c>
      <c r="T336" s="54">
        <f t="shared" ca="1" si="905"/>
        <v>0</v>
      </c>
      <c r="U336" s="54">
        <f t="shared" ca="1" si="905"/>
        <v>0</v>
      </c>
      <c r="V336" s="54">
        <f t="shared" ca="1" si="905"/>
        <v>0</v>
      </c>
      <c r="W336" s="54">
        <f t="shared" ca="1" si="905"/>
        <v>0</v>
      </c>
      <c r="X336" s="54">
        <f t="shared" ca="1" si="905"/>
        <v>0</v>
      </c>
      <c r="Y336" s="54">
        <f t="shared" ca="1" si="905"/>
        <v>0</v>
      </c>
      <c r="Z336" s="54">
        <f t="shared" ca="1" si="905"/>
        <v>0</v>
      </c>
      <c r="AA336" s="54">
        <f t="shared" ca="1" si="905"/>
        <v>0</v>
      </c>
      <c r="AB336" s="54">
        <f t="shared" ca="1" si="905"/>
        <v>0</v>
      </c>
      <c r="AC336" s="54">
        <f t="shared" ca="1" si="905"/>
        <v>0</v>
      </c>
      <c r="AD336" s="54">
        <f t="shared" ca="1" si="905"/>
        <v>0</v>
      </c>
      <c r="AE336" s="54">
        <f t="shared" ca="1" si="905"/>
        <v>0</v>
      </c>
      <c r="AF336" s="54">
        <f t="shared" ca="1" si="905"/>
        <v>0</v>
      </c>
      <c r="AG336" s="54">
        <f t="shared" ca="1" si="905"/>
        <v>0</v>
      </c>
      <c r="AH336" s="54">
        <f t="shared" ca="1" si="905"/>
        <v>0</v>
      </c>
      <c r="AI336" s="54">
        <f t="shared" ca="1" si="905"/>
        <v>0</v>
      </c>
      <c r="AJ336" s="54">
        <f t="shared" ca="1" si="905"/>
        <v>0</v>
      </c>
      <c r="AK336" s="54">
        <f t="shared" ca="1" si="905"/>
        <v>0</v>
      </c>
      <c r="AL336" s="54">
        <f t="shared" ca="1" si="905"/>
        <v>0</v>
      </c>
      <c r="AM336" s="54">
        <f t="shared" ca="1" si="905"/>
        <v>0</v>
      </c>
      <c r="AN336" s="54">
        <f t="shared" ca="1" si="905"/>
        <v>0</v>
      </c>
      <c r="AO336" s="54">
        <f t="shared" ref="AO336:BT336" ca="1" si="906">AO334-AO335</f>
        <v>0</v>
      </c>
      <c r="AP336" s="54">
        <f t="shared" ca="1" si="906"/>
        <v>0</v>
      </c>
      <c r="AQ336" s="54">
        <f t="shared" ca="1" si="906"/>
        <v>0</v>
      </c>
      <c r="AR336" s="54">
        <f t="shared" ca="1" si="906"/>
        <v>0</v>
      </c>
      <c r="AS336" s="54">
        <f t="shared" ca="1" si="906"/>
        <v>27383.333333333332</v>
      </c>
      <c r="AT336" s="54">
        <f t="shared" ca="1" si="906"/>
        <v>2104.554173854573</v>
      </c>
      <c r="AU336" s="54">
        <f t="shared" ca="1" si="906"/>
        <v>1984.9326982417831</v>
      </c>
      <c r="AV336" s="54">
        <f t="shared" ca="1" si="906"/>
        <v>1865.3112226289934</v>
      </c>
      <c r="AW336" s="54">
        <f t="shared" ca="1" si="906"/>
        <v>1745.6897470162037</v>
      </c>
      <c r="AX336" s="54">
        <f t="shared" ca="1" si="906"/>
        <v>1626.068271403414</v>
      </c>
      <c r="AY336" s="54">
        <f t="shared" ca="1" si="906"/>
        <v>1506.4467957906243</v>
      </c>
      <c r="AZ336" s="54">
        <f t="shared" ca="1" si="906"/>
        <v>1385.0151887791544</v>
      </c>
      <c r="BA336" s="54">
        <f t="shared" ca="1" si="906"/>
        <v>1263.5835817676846</v>
      </c>
      <c r="BB336" s="54">
        <f t="shared" ca="1" si="906"/>
        <v>1142.1519747562147</v>
      </c>
      <c r="BC336" s="54">
        <f t="shared" ca="1" si="906"/>
        <v>1020.7203677447447</v>
      </c>
      <c r="BD336" s="54">
        <f t="shared" ca="1" si="906"/>
        <v>899.28876073327478</v>
      </c>
      <c r="BE336" s="54">
        <f t="shared" ca="1" si="906"/>
        <v>777.85715372180493</v>
      </c>
      <c r="BF336" s="54">
        <f t="shared" ca="1" si="906"/>
        <v>665.22936760391656</v>
      </c>
      <c r="BG336" s="54">
        <f t="shared" ca="1" si="906"/>
        <v>552.60158148602818</v>
      </c>
      <c r="BH336" s="54">
        <f t="shared" ca="1" si="906"/>
        <v>439.9737953681398</v>
      </c>
      <c r="BI336" s="54">
        <f t="shared" ca="1" si="906"/>
        <v>327.34600925025143</v>
      </c>
      <c r="BJ336" s="54">
        <f t="shared" ca="1" si="906"/>
        <v>214.71822313236308</v>
      </c>
      <c r="BK336" s="54">
        <f t="shared" ca="1" si="906"/>
        <v>0</v>
      </c>
      <c r="BL336" s="54">
        <f t="shared" ca="1" si="906"/>
        <v>0</v>
      </c>
      <c r="BM336" s="54">
        <f t="shared" ca="1" si="906"/>
        <v>0</v>
      </c>
      <c r="BN336" s="54">
        <f t="shared" ca="1" si="906"/>
        <v>0</v>
      </c>
      <c r="BO336" s="54">
        <f t="shared" ca="1" si="906"/>
        <v>0</v>
      </c>
      <c r="BP336" s="54">
        <f t="shared" ca="1" si="906"/>
        <v>0</v>
      </c>
      <c r="BQ336" s="54">
        <f t="shared" ca="1" si="906"/>
        <v>0</v>
      </c>
      <c r="BR336" s="54">
        <f t="shared" ca="1" si="906"/>
        <v>0</v>
      </c>
      <c r="BS336" s="54">
        <f t="shared" ca="1" si="906"/>
        <v>0</v>
      </c>
      <c r="BT336" s="54">
        <f t="shared" ca="1" si="906"/>
        <v>0</v>
      </c>
      <c r="BU336" s="54">
        <f t="shared" ref="BU336:CZ336" ca="1" si="907">BU334-BU335</f>
        <v>0</v>
      </c>
      <c r="BV336" s="54">
        <f t="shared" ca="1" si="907"/>
        <v>0</v>
      </c>
      <c r="BW336" s="54">
        <f t="shared" ca="1" si="907"/>
        <v>0</v>
      </c>
      <c r="BX336" s="54">
        <f t="shared" ca="1" si="907"/>
        <v>0</v>
      </c>
      <c r="BY336" s="54">
        <f t="shared" ca="1" si="907"/>
        <v>0</v>
      </c>
      <c r="BZ336" s="54">
        <f t="shared" ca="1" si="907"/>
        <v>0</v>
      </c>
      <c r="CA336" s="54">
        <f t="shared" ca="1" si="907"/>
        <v>0</v>
      </c>
      <c r="CB336" s="54">
        <f t="shared" ca="1" si="907"/>
        <v>0</v>
      </c>
      <c r="CC336" s="54">
        <f t="shared" ca="1" si="907"/>
        <v>0</v>
      </c>
      <c r="CD336" s="54">
        <f t="shared" ca="1" si="907"/>
        <v>0</v>
      </c>
      <c r="CE336" s="54">
        <f t="shared" ca="1" si="907"/>
        <v>0</v>
      </c>
      <c r="CF336" s="54">
        <f t="shared" ca="1" si="907"/>
        <v>0</v>
      </c>
      <c r="CG336" s="54">
        <f t="shared" ca="1" si="907"/>
        <v>0</v>
      </c>
      <c r="CH336" s="54">
        <f t="shared" ca="1" si="907"/>
        <v>0</v>
      </c>
      <c r="CI336" s="54">
        <f t="shared" ca="1" si="907"/>
        <v>0</v>
      </c>
      <c r="CJ336" s="54">
        <f t="shared" ca="1" si="907"/>
        <v>0</v>
      </c>
      <c r="CK336" s="54">
        <f t="shared" ca="1" si="907"/>
        <v>0</v>
      </c>
      <c r="CL336" s="54">
        <f t="shared" ca="1" si="907"/>
        <v>0</v>
      </c>
      <c r="CM336" s="54">
        <f t="shared" ca="1" si="907"/>
        <v>0</v>
      </c>
      <c r="CN336" s="54">
        <f t="shared" ca="1" si="907"/>
        <v>0</v>
      </c>
      <c r="CO336" s="54">
        <f t="shared" ca="1" si="907"/>
        <v>0</v>
      </c>
      <c r="CP336" s="54">
        <f t="shared" ca="1" si="907"/>
        <v>0</v>
      </c>
      <c r="CQ336" s="54">
        <f t="shared" ca="1" si="907"/>
        <v>0</v>
      </c>
      <c r="CR336" s="54">
        <f t="shared" ca="1" si="907"/>
        <v>0</v>
      </c>
      <c r="CS336" s="54">
        <f t="shared" ca="1" si="907"/>
        <v>0</v>
      </c>
      <c r="CT336" s="54">
        <f t="shared" ca="1" si="907"/>
        <v>0</v>
      </c>
      <c r="CU336" s="54">
        <f t="shared" ca="1" si="907"/>
        <v>0</v>
      </c>
      <c r="CV336" s="54">
        <f t="shared" ca="1" si="907"/>
        <v>0</v>
      </c>
      <c r="CW336" s="54">
        <f t="shared" ca="1" si="907"/>
        <v>0</v>
      </c>
      <c r="CX336" s="54">
        <f t="shared" ca="1" si="907"/>
        <v>0</v>
      </c>
      <c r="CY336" s="54">
        <f t="shared" ca="1" si="907"/>
        <v>0</v>
      </c>
      <c r="CZ336" s="54">
        <f t="shared" ca="1" si="907"/>
        <v>0</v>
      </c>
      <c r="DA336" s="54">
        <f t="shared" ref="DA336:DT336" ca="1" si="908">DA334-DA335</f>
        <v>0</v>
      </c>
      <c r="DB336" s="54">
        <f t="shared" ca="1" si="908"/>
        <v>0</v>
      </c>
      <c r="DC336" s="54">
        <f t="shared" ca="1" si="908"/>
        <v>0</v>
      </c>
      <c r="DD336" s="54">
        <f t="shared" ca="1" si="908"/>
        <v>0</v>
      </c>
      <c r="DE336" s="54">
        <f t="shared" ca="1" si="908"/>
        <v>0</v>
      </c>
      <c r="DF336" s="54">
        <f t="shared" ca="1" si="908"/>
        <v>0</v>
      </c>
      <c r="DG336" s="54">
        <f t="shared" ca="1" si="908"/>
        <v>0</v>
      </c>
      <c r="DH336" s="54">
        <f t="shared" ca="1" si="908"/>
        <v>0</v>
      </c>
      <c r="DI336" s="54">
        <f t="shared" ca="1" si="908"/>
        <v>0</v>
      </c>
      <c r="DJ336" s="54">
        <f t="shared" ca="1" si="908"/>
        <v>0</v>
      </c>
      <c r="DK336" s="54">
        <f t="shared" ca="1" si="908"/>
        <v>0</v>
      </c>
      <c r="DL336" s="54">
        <f t="shared" ca="1" si="908"/>
        <v>0</v>
      </c>
      <c r="DM336" s="54">
        <f t="shared" ca="1" si="908"/>
        <v>0</v>
      </c>
      <c r="DN336" s="54">
        <f t="shared" ca="1" si="908"/>
        <v>0</v>
      </c>
      <c r="DO336" s="54">
        <f t="shared" ca="1" si="908"/>
        <v>0</v>
      </c>
      <c r="DP336" s="54">
        <f t="shared" ca="1" si="908"/>
        <v>0</v>
      </c>
      <c r="DQ336" s="54">
        <f t="shared" ca="1" si="908"/>
        <v>0</v>
      </c>
      <c r="DR336" s="54">
        <f t="shared" ca="1" si="908"/>
        <v>0</v>
      </c>
      <c r="DS336" s="54">
        <f t="shared" ca="1" si="908"/>
        <v>0</v>
      </c>
      <c r="DT336" s="54">
        <f t="shared" ca="1" si="908"/>
        <v>0</v>
      </c>
    </row>
  </sheetData>
  <conditionalFormatting sqref="I10:DT12 DV10:EF12">
    <cfRule type="cellIs" dxfId="33" priority="58" operator="equal">
      <formula>0</formula>
    </cfRule>
    <cfRule type="cellIs" dxfId="32" priority="59" operator="equal">
      <formula>1</formula>
    </cfRule>
  </conditionalFormatting>
  <conditionalFormatting sqref="I16:DT18">
    <cfRule type="cellIs" dxfId="31" priority="27" operator="equal">
      <formula>0</formula>
    </cfRule>
    <cfRule type="cellIs" dxfId="30" priority="28" operator="equal">
      <formula>1</formula>
    </cfRule>
  </conditionalFormatting>
  <conditionalFormatting sqref="I44:DT44">
    <cfRule type="cellIs" dxfId="29" priority="25" operator="equal">
      <formula>0</formula>
    </cfRule>
    <cfRule type="cellIs" dxfId="28" priority="26" operator="equal">
      <formula>1</formula>
    </cfRule>
  </conditionalFormatting>
  <conditionalFormatting sqref="I57:DT57">
    <cfRule type="cellIs" dxfId="27" priority="23" operator="equal">
      <formula>0</formula>
    </cfRule>
    <cfRule type="cellIs" dxfId="26" priority="24" operator="equal">
      <formula>1</formula>
    </cfRule>
  </conditionalFormatting>
  <conditionalFormatting sqref="I59:DT60">
    <cfRule type="cellIs" dxfId="25" priority="21" operator="equal">
      <formula>0</formula>
    </cfRule>
    <cfRule type="cellIs" dxfId="24" priority="22" operator="equal">
      <formula>1</formula>
    </cfRule>
  </conditionalFormatting>
  <conditionalFormatting sqref="I75:DT76">
    <cfRule type="cellIs" dxfId="23" priority="19" operator="equal">
      <formula>0</formula>
    </cfRule>
    <cfRule type="cellIs" dxfId="22" priority="20" operator="equal">
      <formula>1</formula>
    </cfRule>
  </conditionalFormatting>
  <conditionalFormatting sqref="I81:DT81">
    <cfRule type="cellIs" dxfId="21" priority="17" operator="equal">
      <formula>0</formula>
    </cfRule>
    <cfRule type="cellIs" dxfId="20" priority="18" operator="equal">
      <formula>1</formula>
    </cfRule>
  </conditionalFormatting>
  <conditionalFormatting sqref="I105:DT105">
    <cfRule type="cellIs" dxfId="19" priority="13" operator="equal">
      <formula>0</formula>
    </cfRule>
    <cfRule type="cellIs" dxfId="18" priority="14" operator="equal">
      <formula>1</formula>
    </cfRule>
  </conditionalFormatting>
  <conditionalFormatting sqref="I117:DT117">
    <cfRule type="cellIs" dxfId="17" priority="11" operator="equal">
      <formula>0</formula>
    </cfRule>
    <cfRule type="cellIs" dxfId="16" priority="12" operator="equal">
      <formula>1</formula>
    </cfRule>
  </conditionalFormatting>
  <conditionalFormatting sqref="I139:DT139">
    <cfRule type="cellIs" dxfId="15" priority="9" operator="equal">
      <formula>0</formula>
    </cfRule>
    <cfRule type="cellIs" dxfId="14" priority="10" operator="equal">
      <formula>1</formula>
    </cfRule>
  </conditionalFormatting>
  <conditionalFormatting sqref="I163:DT164">
    <cfRule type="cellIs" dxfId="13" priority="7" operator="equal">
      <formula>0</formula>
    </cfRule>
    <cfRule type="cellIs" dxfId="12" priority="8" operator="equal">
      <formula>1</formula>
    </cfRule>
  </conditionalFormatting>
  <conditionalFormatting sqref="I180:DT183">
    <cfRule type="cellIs" dxfId="11" priority="5" operator="equal">
      <formula>0</formula>
    </cfRule>
    <cfRule type="cellIs" dxfId="10" priority="6" operator="equal">
      <formula>1</formula>
    </cfRule>
  </conditionalFormatting>
  <conditionalFormatting sqref="I237:DT237">
    <cfRule type="cellIs" dxfId="9" priority="1" operator="equal">
      <formula>0</formula>
    </cfRule>
    <cfRule type="cellIs" dxfId="8" priority="2" operator="equal">
      <formula>1</formula>
    </cfRule>
  </conditionalFormatting>
  <conditionalFormatting sqref="I330:DT330">
    <cfRule type="cellIs" dxfId="7" priority="3" operator="equal">
      <formula>0</formula>
    </cfRule>
    <cfRule type="cellIs" dxfId="6" priority="4" operator="equal">
      <formula>1</formula>
    </cfRule>
  </conditionalFormatting>
  <pageMargins left="0.7" right="0.7" top="0.75" bottom="0.75" header="0.511811023622047" footer="0.511811023622047"/>
  <pageSetup orientation="portrait" horizontalDpi="300" verticalDpi="300"/>
  <cellWatches>
    <cellWatch r="E306"/>
  </cellWatches>
  <ignoredErrors>
    <ignoredError sqref="BJ202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748" r:id="rId3" name="Drop Down 2340">
              <controlPr defaultSize="0" autoLine="0" autoPict="0">
                <anchor moveWithCells="1">
                  <from>
                    <xdr:col>5</xdr:col>
                    <xdr:colOff>552450</xdr:colOff>
                    <xdr:row>0</xdr:row>
                    <xdr:rowOff>66675</xdr:rowOff>
                  </from>
                  <to>
                    <xdr:col>7</xdr:col>
                    <xdr:colOff>581025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1" r:id="rId4" name="Button 2373">
              <controlPr defaultSize="0" print="0" autoFill="0" autoPict="0" macro="[0]!Solve_Circularity">
                <anchor moveWithCells="1" sizeWithCells="1">
                  <from>
                    <xdr:col>2</xdr:col>
                    <xdr:colOff>2185988</xdr:colOff>
                    <xdr:row>0</xdr:row>
                    <xdr:rowOff>171450</xdr:rowOff>
                  </from>
                  <to>
                    <xdr:col>2</xdr:col>
                    <xdr:colOff>3309938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5"/>
  </sheetPr>
  <dimension ref="A1:EG116"/>
  <sheetViews>
    <sheetView zoomScale="88" workbookViewId="0">
      <pane xSplit="8" ySplit="12" topLeftCell="I13" activePane="bottomRight" state="frozen"/>
      <selection activeCell="I13" sqref="I13"/>
      <selection pane="topRight" activeCell="I13" sqref="I13"/>
      <selection pane="bottomLeft" activeCell="I13" sqref="I13"/>
      <selection pane="bottomRight"/>
    </sheetView>
  </sheetViews>
  <sheetFormatPr defaultColWidth="0" defaultRowHeight="14.25" x14ac:dyDescent="0.45"/>
  <cols>
    <col min="1" max="1" width="1.59765625" customWidth="1"/>
    <col min="2" max="2" width="1.59765625" style="35" customWidth="1"/>
    <col min="3" max="3" width="50.59765625" customWidth="1"/>
    <col min="4" max="4" width="9" style="3"/>
    <col min="5" max="5" width="11.73046875" customWidth="1"/>
    <col min="6" max="7" width="10" customWidth="1"/>
    <col min="8" max="8" width="16.265625" customWidth="1"/>
    <col min="9" max="77" width="10.73046875" style="54" customWidth="1"/>
    <col min="78" max="83" width="11.265625" style="54" customWidth="1"/>
    <col min="84" max="94" width="11.1328125" style="54" bestFit="1" customWidth="1"/>
    <col min="95" max="99" width="10.73046875" style="54" customWidth="1"/>
    <col min="100" max="100" width="11.59765625" style="54" customWidth="1"/>
    <col min="101" max="103" width="10.73046875" style="54" customWidth="1"/>
    <col min="104" max="104" width="11.59765625" style="54" customWidth="1"/>
    <col min="105" max="105" width="10.73046875" style="54" customWidth="1"/>
    <col min="106" max="108" width="11.59765625" style="54" customWidth="1"/>
    <col min="109" max="112" width="10.73046875" style="54" customWidth="1"/>
    <col min="113" max="115" width="11.59765625" style="54" customWidth="1"/>
    <col min="116" max="116" width="10.73046875" style="54" customWidth="1"/>
    <col min="117" max="120" width="11.59765625" style="54" customWidth="1"/>
    <col min="121" max="121" width="12.1328125" style="54" customWidth="1"/>
    <col min="122" max="122" width="15.265625" style="54" customWidth="1"/>
    <col min="123" max="124" width="12.59765625" style="54" customWidth="1"/>
    <col min="125" max="136" width="9" hidden="1"/>
    <col min="137" max="137" width="9" customWidth="1"/>
    <col min="138" max="16384" width="9" hidden="1"/>
  </cols>
  <sheetData>
    <row r="1" spans="1:136" s="4" customFormat="1" ht="23.25" customHeight="1" x14ac:dyDescent="0.7">
      <c r="A1" s="4" t="s">
        <v>757</v>
      </c>
      <c r="B1" s="111"/>
      <c r="D1" s="55" t="s">
        <v>279</v>
      </c>
      <c r="E1" s="55">
        <f>Scenario!D4</f>
        <v>1</v>
      </c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</row>
    <row r="2" spans="1:136" s="57" customFormat="1" x14ac:dyDescent="0.45">
      <c r="B2" s="111"/>
      <c r="D2" s="58"/>
      <c r="E2" s="58" t="s">
        <v>280</v>
      </c>
      <c r="F2" s="58" t="s">
        <v>280</v>
      </c>
      <c r="G2" s="59"/>
      <c r="H2" s="58"/>
    </row>
    <row r="3" spans="1:136" s="57" customFormat="1" x14ac:dyDescent="0.45">
      <c r="B3" s="111"/>
      <c r="D3" s="60" t="s">
        <v>281</v>
      </c>
      <c r="E3" s="58" t="s">
        <v>0</v>
      </c>
      <c r="F3" s="59" t="s">
        <v>282</v>
      </c>
      <c r="G3" s="59" t="s">
        <v>283</v>
      </c>
      <c r="H3" s="58" t="s">
        <v>284</v>
      </c>
    </row>
    <row r="5" spans="1:136" x14ac:dyDescent="0.45">
      <c r="C5" t="s">
        <v>285</v>
      </c>
      <c r="D5" s="3" t="s">
        <v>286</v>
      </c>
      <c r="I5" s="54">
        <v>1</v>
      </c>
      <c r="J5" s="54">
        <f t="shared" ref="J5:AO5" si="0">I5+1</f>
        <v>2</v>
      </c>
      <c r="K5" s="54">
        <f t="shared" si="0"/>
        <v>3</v>
      </c>
      <c r="L5" s="54">
        <f t="shared" si="0"/>
        <v>4</v>
      </c>
      <c r="M5" s="54">
        <f t="shared" si="0"/>
        <v>5</v>
      </c>
      <c r="N5" s="54">
        <f t="shared" si="0"/>
        <v>6</v>
      </c>
      <c r="O5" s="54">
        <f t="shared" si="0"/>
        <v>7</v>
      </c>
      <c r="P5" s="54">
        <f t="shared" si="0"/>
        <v>8</v>
      </c>
      <c r="Q5" s="54">
        <f t="shared" si="0"/>
        <v>9</v>
      </c>
      <c r="R5" s="54">
        <f t="shared" si="0"/>
        <v>10</v>
      </c>
      <c r="S5" s="54">
        <f t="shared" si="0"/>
        <v>11</v>
      </c>
      <c r="T5" s="54">
        <f t="shared" si="0"/>
        <v>12</v>
      </c>
      <c r="U5" s="54">
        <f t="shared" si="0"/>
        <v>13</v>
      </c>
      <c r="V5" s="54">
        <f t="shared" si="0"/>
        <v>14</v>
      </c>
      <c r="W5" s="54">
        <f t="shared" si="0"/>
        <v>15</v>
      </c>
      <c r="X5" s="54">
        <f t="shared" si="0"/>
        <v>16</v>
      </c>
      <c r="Y5" s="54">
        <f t="shared" si="0"/>
        <v>17</v>
      </c>
      <c r="Z5" s="54">
        <f t="shared" si="0"/>
        <v>18</v>
      </c>
      <c r="AA5" s="54">
        <f t="shared" si="0"/>
        <v>19</v>
      </c>
      <c r="AB5" s="54">
        <f t="shared" si="0"/>
        <v>20</v>
      </c>
      <c r="AC5" s="54">
        <f t="shared" si="0"/>
        <v>21</v>
      </c>
      <c r="AD5" s="54">
        <f t="shared" si="0"/>
        <v>22</v>
      </c>
      <c r="AE5" s="54">
        <f t="shared" si="0"/>
        <v>23</v>
      </c>
      <c r="AF5" s="54">
        <f t="shared" si="0"/>
        <v>24</v>
      </c>
      <c r="AG5" s="54">
        <f t="shared" si="0"/>
        <v>25</v>
      </c>
      <c r="AH5" s="54">
        <f t="shared" si="0"/>
        <v>26</v>
      </c>
      <c r="AI5" s="54">
        <f t="shared" si="0"/>
        <v>27</v>
      </c>
      <c r="AJ5" s="54">
        <f t="shared" si="0"/>
        <v>28</v>
      </c>
      <c r="AK5" s="54">
        <f t="shared" si="0"/>
        <v>29</v>
      </c>
      <c r="AL5" s="54">
        <f t="shared" si="0"/>
        <v>30</v>
      </c>
      <c r="AM5" s="54">
        <f t="shared" si="0"/>
        <v>31</v>
      </c>
      <c r="AN5" s="54">
        <f t="shared" si="0"/>
        <v>32</v>
      </c>
      <c r="AO5" s="54">
        <f t="shared" si="0"/>
        <v>33</v>
      </c>
      <c r="AP5" s="54">
        <f t="shared" ref="AP5:BU5" si="1">AO5+1</f>
        <v>34</v>
      </c>
      <c r="AQ5" s="54">
        <f t="shared" si="1"/>
        <v>35</v>
      </c>
      <c r="AR5" s="54">
        <f t="shared" si="1"/>
        <v>36</v>
      </c>
      <c r="AS5" s="54">
        <f t="shared" si="1"/>
        <v>37</v>
      </c>
      <c r="AT5" s="54">
        <f t="shared" si="1"/>
        <v>38</v>
      </c>
      <c r="AU5" s="54">
        <f t="shared" si="1"/>
        <v>39</v>
      </c>
      <c r="AV5" s="54">
        <f t="shared" si="1"/>
        <v>40</v>
      </c>
      <c r="AW5" s="54">
        <f t="shared" si="1"/>
        <v>41</v>
      </c>
      <c r="AX5" s="54">
        <f t="shared" si="1"/>
        <v>42</v>
      </c>
      <c r="AY5" s="54">
        <f t="shared" si="1"/>
        <v>43</v>
      </c>
      <c r="AZ5" s="54">
        <f t="shared" si="1"/>
        <v>44</v>
      </c>
      <c r="BA5" s="54">
        <f t="shared" si="1"/>
        <v>45</v>
      </c>
      <c r="BB5" s="54">
        <f t="shared" si="1"/>
        <v>46</v>
      </c>
      <c r="BC5" s="54">
        <f t="shared" si="1"/>
        <v>47</v>
      </c>
      <c r="BD5" s="54">
        <f t="shared" si="1"/>
        <v>48</v>
      </c>
      <c r="BE5" s="54">
        <f t="shared" si="1"/>
        <v>49</v>
      </c>
      <c r="BF5" s="54">
        <f t="shared" si="1"/>
        <v>50</v>
      </c>
      <c r="BG5" s="54">
        <f t="shared" si="1"/>
        <v>51</v>
      </c>
      <c r="BH5" s="54">
        <f t="shared" si="1"/>
        <v>52</v>
      </c>
      <c r="BI5" s="54">
        <f t="shared" si="1"/>
        <v>53</v>
      </c>
      <c r="BJ5" s="54">
        <f t="shared" si="1"/>
        <v>54</v>
      </c>
      <c r="BK5" s="54">
        <f t="shared" si="1"/>
        <v>55</v>
      </c>
      <c r="BL5" s="54">
        <f t="shared" si="1"/>
        <v>56</v>
      </c>
      <c r="BM5" s="54">
        <f t="shared" si="1"/>
        <v>57</v>
      </c>
      <c r="BN5" s="54">
        <f t="shared" si="1"/>
        <v>58</v>
      </c>
      <c r="BO5" s="54">
        <f t="shared" si="1"/>
        <v>59</v>
      </c>
      <c r="BP5" s="54">
        <f t="shared" si="1"/>
        <v>60</v>
      </c>
      <c r="BQ5" s="54">
        <f t="shared" si="1"/>
        <v>61</v>
      </c>
      <c r="BR5" s="54">
        <f t="shared" si="1"/>
        <v>62</v>
      </c>
      <c r="BS5" s="54">
        <f t="shared" si="1"/>
        <v>63</v>
      </c>
      <c r="BT5" s="54">
        <f t="shared" si="1"/>
        <v>64</v>
      </c>
      <c r="BU5" s="54">
        <f t="shared" si="1"/>
        <v>65</v>
      </c>
      <c r="BV5" s="54">
        <f t="shared" ref="BV5:DA5" si="2">BU5+1</f>
        <v>66</v>
      </c>
      <c r="BW5" s="54">
        <f t="shared" si="2"/>
        <v>67</v>
      </c>
      <c r="BX5" s="54">
        <f t="shared" si="2"/>
        <v>68</v>
      </c>
      <c r="BY5" s="54">
        <f t="shared" si="2"/>
        <v>69</v>
      </c>
      <c r="BZ5" s="54">
        <f t="shared" si="2"/>
        <v>70</v>
      </c>
      <c r="CA5" s="54">
        <f t="shared" si="2"/>
        <v>71</v>
      </c>
      <c r="CB5" s="54">
        <f t="shared" si="2"/>
        <v>72</v>
      </c>
      <c r="CC5" s="54">
        <f t="shared" si="2"/>
        <v>73</v>
      </c>
      <c r="CD5" s="54">
        <f t="shared" si="2"/>
        <v>74</v>
      </c>
      <c r="CE5" s="54">
        <f t="shared" si="2"/>
        <v>75</v>
      </c>
      <c r="CF5" s="54">
        <f t="shared" si="2"/>
        <v>76</v>
      </c>
      <c r="CG5" s="54">
        <f t="shared" si="2"/>
        <v>77</v>
      </c>
      <c r="CH5" s="54">
        <f t="shared" si="2"/>
        <v>78</v>
      </c>
      <c r="CI5" s="54">
        <f t="shared" si="2"/>
        <v>79</v>
      </c>
      <c r="CJ5" s="54">
        <f t="shared" si="2"/>
        <v>80</v>
      </c>
      <c r="CK5" s="54">
        <f t="shared" si="2"/>
        <v>81</v>
      </c>
      <c r="CL5" s="54">
        <f t="shared" si="2"/>
        <v>82</v>
      </c>
      <c r="CM5" s="54">
        <f t="shared" si="2"/>
        <v>83</v>
      </c>
      <c r="CN5" s="54">
        <f t="shared" si="2"/>
        <v>84</v>
      </c>
      <c r="CO5" s="54">
        <f t="shared" si="2"/>
        <v>85</v>
      </c>
      <c r="CP5" s="54">
        <f t="shared" si="2"/>
        <v>86</v>
      </c>
      <c r="CQ5" s="54">
        <f t="shared" si="2"/>
        <v>87</v>
      </c>
      <c r="CR5" s="54">
        <f t="shared" si="2"/>
        <v>88</v>
      </c>
      <c r="CS5" s="54">
        <f t="shared" si="2"/>
        <v>89</v>
      </c>
      <c r="CT5" s="54">
        <f t="shared" si="2"/>
        <v>90</v>
      </c>
      <c r="CU5" s="54">
        <f t="shared" si="2"/>
        <v>91</v>
      </c>
      <c r="CV5" s="54">
        <f t="shared" si="2"/>
        <v>92</v>
      </c>
      <c r="CW5" s="54">
        <f t="shared" si="2"/>
        <v>93</v>
      </c>
      <c r="CX5" s="54">
        <f t="shared" si="2"/>
        <v>94</v>
      </c>
      <c r="CY5" s="54">
        <f t="shared" si="2"/>
        <v>95</v>
      </c>
      <c r="CZ5" s="54">
        <f t="shared" si="2"/>
        <v>96</v>
      </c>
      <c r="DA5" s="54">
        <f t="shared" si="2"/>
        <v>97</v>
      </c>
      <c r="DB5" s="54">
        <f t="shared" ref="DB5:DT5" si="3">DA5+1</f>
        <v>98</v>
      </c>
      <c r="DC5" s="54">
        <f t="shared" si="3"/>
        <v>99</v>
      </c>
      <c r="DD5" s="54">
        <f t="shared" si="3"/>
        <v>100</v>
      </c>
      <c r="DE5" s="54">
        <f t="shared" si="3"/>
        <v>101</v>
      </c>
      <c r="DF5" s="54">
        <f t="shared" si="3"/>
        <v>102</v>
      </c>
      <c r="DG5" s="54">
        <f t="shared" si="3"/>
        <v>103</v>
      </c>
      <c r="DH5" s="54">
        <f t="shared" si="3"/>
        <v>104</v>
      </c>
      <c r="DI5" s="54">
        <f t="shared" si="3"/>
        <v>105</v>
      </c>
      <c r="DJ5" s="54">
        <f t="shared" si="3"/>
        <v>106</v>
      </c>
      <c r="DK5" s="54">
        <f t="shared" si="3"/>
        <v>107</v>
      </c>
      <c r="DL5" s="54">
        <f t="shared" si="3"/>
        <v>108</v>
      </c>
      <c r="DM5" s="54">
        <f t="shared" si="3"/>
        <v>109</v>
      </c>
      <c r="DN5" s="54">
        <f t="shared" si="3"/>
        <v>110</v>
      </c>
      <c r="DO5" s="54">
        <f t="shared" si="3"/>
        <v>111</v>
      </c>
      <c r="DP5" s="54">
        <f t="shared" si="3"/>
        <v>112</v>
      </c>
      <c r="DQ5" s="54">
        <f t="shared" si="3"/>
        <v>113</v>
      </c>
      <c r="DR5" s="54">
        <f t="shared" si="3"/>
        <v>114</v>
      </c>
      <c r="DS5" s="54">
        <f t="shared" si="3"/>
        <v>115</v>
      </c>
      <c r="DT5" s="54">
        <f t="shared" si="3"/>
        <v>116</v>
      </c>
    </row>
    <row r="6" spans="1:136" x14ac:dyDescent="0.45">
      <c r="C6" t="s">
        <v>287</v>
      </c>
      <c r="D6" s="3" t="s">
        <v>4</v>
      </c>
      <c r="E6">
        <f>'Constant Inputs'!E6</f>
        <v>1</v>
      </c>
      <c r="F6">
        <f>'Constant Inputs'!E7</f>
        <v>6</v>
      </c>
      <c r="I6" s="54">
        <f t="shared" ref="I6:AN6" si="4">IF(I8&lt;$F$11,$E$6,$F$6)</f>
        <v>1</v>
      </c>
      <c r="J6" s="54">
        <f t="shared" si="4"/>
        <v>1</v>
      </c>
      <c r="K6" s="54">
        <f t="shared" si="4"/>
        <v>1</v>
      </c>
      <c r="L6" s="54">
        <f t="shared" si="4"/>
        <v>1</v>
      </c>
      <c r="M6" s="54">
        <f t="shared" si="4"/>
        <v>1</v>
      </c>
      <c r="N6" s="54">
        <f t="shared" si="4"/>
        <v>1</v>
      </c>
      <c r="O6" s="54">
        <f t="shared" si="4"/>
        <v>1</v>
      </c>
      <c r="P6" s="54">
        <f t="shared" si="4"/>
        <v>1</v>
      </c>
      <c r="Q6" s="54">
        <f t="shared" si="4"/>
        <v>1</v>
      </c>
      <c r="R6" s="54">
        <f t="shared" si="4"/>
        <v>1</v>
      </c>
      <c r="S6" s="54">
        <f t="shared" si="4"/>
        <v>1</v>
      </c>
      <c r="T6" s="54">
        <f t="shared" si="4"/>
        <v>1</v>
      </c>
      <c r="U6" s="54">
        <f t="shared" si="4"/>
        <v>1</v>
      </c>
      <c r="V6" s="54">
        <f t="shared" si="4"/>
        <v>1</v>
      </c>
      <c r="W6" s="54">
        <f t="shared" si="4"/>
        <v>1</v>
      </c>
      <c r="X6" s="54">
        <f t="shared" si="4"/>
        <v>1</v>
      </c>
      <c r="Y6" s="54">
        <f t="shared" si="4"/>
        <v>1</v>
      </c>
      <c r="Z6" s="54">
        <f t="shared" si="4"/>
        <v>1</v>
      </c>
      <c r="AA6" s="54">
        <f t="shared" si="4"/>
        <v>1</v>
      </c>
      <c r="AB6" s="54">
        <f t="shared" si="4"/>
        <v>1</v>
      </c>
      <c r="AC6" s="54">
        <f t="shared" si="4"/>
        <v>1</v>
      </c>
      <c r="AD6" s="54">
        <f t="shared" si="4"/>
        <v>1</v>
      </c>
      <c r="AE6" s="54">
        <f t="shared" si="4"/>
        <v>1</v>
      </c>
      <c r="AF6" s="54">
        <f t="shared" si="4"/>
        <v>1</v>
      </c>
      <c r="AG6" s="54">
        <f t="shared" si="4"/>
        <v>1</v>
      </c>
      <c r="AH6" s="54">
        <f t="shared" si="4"/>
        <v>1</v>
      </c>
      <c r="AI6" s="54">
        <f t="shared" si="4"/>
        <v>1</v>
      </c>
      <c r="AJ6" s="54">
        <f t="shared" si="4"/>
        <v>1</v>
      </c>
      <c r="AK6" s="54">
        <f t="shared" si="4"/>
        <v>1</v>
      </c>
      <c r="AL6" s="54">
        <f t="shared" si="4"/>
        <v>1</v>
      </c>
      <c r="AM6" s="54">
        <f t="shared" si="4"/>
        <v>1</v>
      </c>
      <c r="AN6" s="54">
        <f t="shared" si="4"/>
        <v>1</v>
      </c>
      <c r="AO6" s="54">
        <f t="shared" ref="AO6:BT6" si="5">IF(AO8&lt;$F$11,$E$6,$F$6)</f>
        <v>1</v>
      </c>
      <c r="AP6" s="54">
        <f t="shared" si="5"/>
        <v>1</v>
      </c>
      <c r="AQ6" s="54">
        <f t="shared" si="5"/>
        <v>1</v>
      </c>
      <c r="AR6" s="54">
        <f t="shared" si="5"/>
        <v>1</v>
      </c>
      <c r="AS6" s="54">
        <f t="shared" si="5"/>
        <v>1</v>
      </c>
      <c r="AT6" s="54">
        <f t="shared" si="5"/>
        <v>1</v>
      </c>
      <c r="AU6" s="54">
        <f t="shared" si="5"/>
        <v>1</v>
      </c>
      <c r="AV6" s="54">
        <f t="shared" si="5"/>
        <v>1</v>
      </c>
      <c r="AW6" s="54">
        <f t="shared" si="5"/>
        <v>1</v>
      </c>
      <c r="AX6" s="54">
        <f t="shared" si="5"/>
        <v>1</v>
      </c>
      <c r="AY6" s="54">
        <f t="shared" si="5"/>
        <v>1</v>
      </c>
      <c r="AZ6" s="54">
        <f t="shared" si="5"/>
        <v>1</v>
      </c>
      <c r="BA6" s="54">
        <f t="shared" si="5"/>
        <v>1</v>
      </c>
      <c r="BB6" s="54">
        <f t="shared" si="5"/>
        <v>1</v>
      </c>
      <c r="BC6" s="54">
        <f t="shared" si="5"/>
        <v>1</v>
      </c>
      <c r="BD6" s="54">
        <f t="shared" si="5"/>
        <v>1</v>
      </c>
      <c r="BE6" s="54">
        <f t="shared" si="5"/>
        <v>1</v>
      </c>
      <c r="BF6" s="54">
        <f t="shared" si="5"/>
        <v>1</v>
      </c>
      <c r="BG6" s="54">
        <f t="shared" si="5"/>
        <v>1</v>
      </c>
      <c r="BH6" s="54">
        <f t="shared" si="5"/>
        <v>1</v>
      </c>
      <c r="BI6" s="54">
        <f t="shared" si="5"/>
        <v>1</v>
      </c>
      <c r="BJ6" s="54">
        <f t="shared" si="5"/>
        <v>1</v>
      </c>
      <c r="BK6" s="54">
        <f t="shared" si="5"/>
        <v>6</v>
      </c>
      <c r="BL6" s="54">
        <f t="shared" si="5"/>
        <v>6</v>
      </c>
      <c r="BM6" s="54">
        <f t="shared" si="5"/>
        <v>6</v>
      </c>
      <c r="BN6" s="54">
        <f t="shared" si="5"/>
        <v>6</v>
      </c>
      <c r="BO6" s="54">
        <f t="shared" si="5"/>
        <v>6</v>
      </c>
      <c r="BP6" s="54">
        <f t="shared" si="5"/>
        <v>6</v>
      </c>
      <c r="BQ6" s="54">
        <f t="shared" si="5"/>
        <v>6</v>
      </c>
      <c r="BR6" s="54">
        <f t="shared" si="5"/>
        <v>6</v>
      </c>
      <c r="BS6" s="54">
        <f t="shared" si="5"/>
        <v>6</v>
      </c>
      <c r="BT6" s="54">
        <f t="shared" si="5"/>
        <v>6</v>
      </c>
      <c r="BU6" s="54">
        <f t="shared" ref="BU6:CZ6" si="6">IF(BU8&lt;$F$11,$E$6,$F$6)</f>
        <v>6</v>
      </c>
      <c r="BV6" s="54">
        <f t="shared" si="6"/>
        <v>6</v>
      </c>
      <c r="BW6" s="54">
        <f t="shared" si="6"/>
        <v>6</v>
      </c>
      <c r="BX6" s="54">
        <f t="shared" si="6"/>
        <v>6</v>
      </c>
      <c r="BY6" s="54">
        <f t="shared" si="6"/>
        <v>6</v>
      </c>
      <c r="BZ6" s="54">
        <f t="shared" si="6"/>
        <v>6</v>
      </c>
      <c r="CA6" s="54">
        <f t="shared" si="6"/>
        <v>6</v>
      </c>
      <c r="CB6" s="54">
        <f t="shared" si="6"/>
        <v>6</v>
      </c>
      <c r="CC6" s="54">
        <f t="shared" si="6"/>
        <v>6</v>
      </c>
      <c r="CD6" s="54">
        <f t="shared" si="6"/>
        <v>6</v>
      </c>
      <c r="CE6" s="54">
        <f t="shared" si="6"/>
        <v>6</v>
      </c>
      <c r="CF6" s="54">
        <f t="shared" si="6"/>
        <v>6</v>
      </c>
      <c r="CG6" s="54">
        <f t="shared" si="6"/>
        <v>6</v>
      </c>
      <c r="CH6" s="54">
        <f t="shared" si="6"/>
        <v>6</v>
      </c>
      <c r="CI6" s="54">
        <f t="shared" si="6"/>
        <v>6</v>
      </c>
      <c r="CJ6" s="54">
        <f t="shared" si="6"/>
        <v>6</v>
      </c>
      <c r="CK6" s="54">
        <f t="shared" si="6"/>
        <v>6</v>
      </c>
      <c r="CL6" s="54">
        <f t="shared" si="6"/>
        <v>6</v>
      </c>
      <c r="CM6" s="54">
        <f t="shared" si="6"/>
        <v>6</v>
      </c>
      <c r="CN6" s="54">
        <f t="shared" si="6"/>
        <v>6</v>
      </c>
      <c r="CO6" s="54">
        <f t="shared" si="6"/>
        <v>6</v>
      </c>
      <c r="CP6" s="54">
        <f t="shared" si="6"/>
        <v>6</v>
      </c>
      <c r="CQ6" s="54">
        <f t="shared" si="6"/>
        <v>6</v>
      </c>
      <c r="CR6" s="54">
        <f t="shared" si="6"/>
        <v>6</v>
      </c>
      <c r="CS6" s="54">
        <f t="shared" si="6"/>
        <v>6</v>
      </c>
      <c r="CT6" s="54">
        <f t="shared" si="6"/>
        <v>6</v>
      </c>
      <c r="CU6" s="54">
        <f t="shared" si="6"/>
        <v>6</v>
      </c>
      <c r="CV6" s="54">
        <f t="shared" si="6"/>
        <v>6</v>
      </c>
      <c r="CW6" s="54">
        <f t="shared" si="6"/>
        <v>6</v>
      </c>
      <c r="CX6" s="54">
        <f t="shared" si="6"/>
        <v>6</v>
      </c>
      <c r="CY6" s="54">
        <f t="shared" si="6"/>
        <v>6</v>
      </c>
      <c r="CZ6" s="54">
        <f t="shared" si="6"/>
        <v>6</v>
      </c>
      <c r="DA6" s="54">
        <f t="shared" ref="DA6:DT6" si="7">IF(DA8&lt;$F$11,$E$6,$F$6)</f>
        <v>6</v>
      </c>
      <c r="DB6" s="54">
        <f t="shared" si="7"/>
        <v>6</v>
      </c>
      <c r="DC6" s="54">
        <f t="shared" si="7"/>
        <v>6</v>
      </c>
      <c r="DD6" s="54">
        <f t="shared" si="7"/>
        <v>6</v>
      </c>
      <c r="DE6" s="54">
        <f t="shared" si="7"/>
        <v>6</v>
      </c>
      <c r="DF6" s="54">
        <f t="shared" si="7"/>
        <v>6</v>
      </c>
      <c r="DG6" s="54">
        <f t="shared" si="7"/>
        <v>6</v>
      </c>
      <c r="DH6" s="54">
        <f t="shared" si="7"/>
        <v>6</v>
      </c>
      <c r="DI6" s="54">
        <f t="shared" si="7"/>
        <v>6</v>
      </c>
      <c r="DJ6" s="54">
        <f t="shared" si="7"/>
        <v>6</v>
      </c>
      <c r="DK6" s="54">
        <f t="shared" si="7"/>
        <v>6</v>
      </c>
      <c r="DL6" s="54">
        <f t="shared" si="7"/>
        <v>6</v>
      </c>
      <c r="DM6" s="54">
        <f t="shared" si="7"/>
        <v>6</v>
      </c>
      <c r="DN6" s="54">
        <f t="shared" si="7"/>
        <v>6</v>
      </c>
      <c r="DO6" s="54">
        <f t="shared" si="7"/>
        <v>6</v>
      </c>
      <c r="DP6" s="54">
        <f t="shared" si="7"/>
        <v>6</v>
      </c>
      <c r="DQ6" s="54">
        <f t="shared" si="7"/>
        <v>6</v>
      </c>
      <c r="DR6" s="54">
        <f t="shared" si="7"/>
        <v>6</v>
      </c>
      <c r="DS6" s="54">
        <f t="shared" si="7"/>
        <v>6</v>
      </c>
      <c r="DT6" s="54">
        <f t="shared" si="7"/>
        <v>6</v>
      </c>
    </row>
    <row r="7" spans="1:136" x14ac:dyDescent="0.45">
      <c r="C7" t="s">
        <v>204</v>
      </c>
      <c r="D7" s="3" t="s">
        <v>60</v>
      </c>
      <c r="I7" s="61">
        <f t="shared" ref="I7:AN7" si="8">YEAR(I8)</f>
        <v>2022</v>
      </c>
      <c r="J7" s="61">
        <f t="shared" si="8"/>
        <v>2022</v>
      </c>
      <c r="K7" s="61">
        <f t="shared" si="8"/>
        <v>2022</v>
      </c>
      <c r="L7" s="61">
        <f t="shared" si="8"/>
        <v>2022</v>
      </c>
      <c r="M7" s="61">
        <f t="shared" si="8"/>
        <v>2022</v>
      </c>
      <c r="N7" s="61">
        <f t="shared" si="8"/>
        <v>2022</v>
      </c>
      <c r="O7" s="61">
        <f t="shared" si="8"/>
        <v>2023</v>
      </c>
      <c r="P7" s="61">
        <f t="shared" si="8"/>
        <v>2023</v>
      </c>
      <c r="Q7" s="61">
        <f t="shared" si="8"/>
        <v>2023</v>
      </c>
      <c r="R7" s="61">
        <f t="shared" si="8"/>
        <v>2023</v>
      </c>
      <c r="S7" s="61">
        <f t="shared" si="8"/>
        <v>2023</v>
      </c>
      <c r="T7" s="61">
        <f t="shared" si="8"/>
        <v>2023</v>
      </c>
      <c r="U7" s="61">
        <f t="shared" si="8"/>
        <v>2023</v>
      </c>
      <c r="V7" s="61">
        <f t="shared" si="8"/>
        <v>2023</v>
      </c>
      <c r="W7" s="61">
        <f t="shared" si="8"/>
        <v>2023</v>
      </c>
      <c r="X7" s="61">
        <f t="shared" si="8"/>
        <v>2023</v>
      </c>
      <c r="Y7" s="61">
        <f t="shared" si="8"/>
        <v>2023</v>
      </c>
      <c r="Z7" s="61">
        <f t="shared" si="8"/>
        <v>2023</v>
      </c>
      <c r="AA7" s="61">
        <f t="shared" si="8"/>
        <v>2024</v>
      </c>
      <c r="AB7" s="61">
        <f t="shared" si="8"/>
        <v>2024</v>
      </c>
      <c r="AC7" s="61">
        <f t="shared" si="8"/>
        <v>2024</v>
      </c>
      <c r="AD7" s="61">
        <f t="shared" si="8"/>
        <v>2024</v>
      </c>
      <c r="AE7" s="61">
        <f t="shared" si="8"/>
        <v>2024</v>
      </c>
      <c r="AF7" s="61">
        <f t="shared" si="8"/>
        <v>2024</v>
      </c>
      <c r="AG7" s="61">
        <f t="shared" si="8"/>
        <v>2024</v>
      </c>
      <c r="AH7" s="61">
        <f t="shared" si="8"/>
        <v>2024</v>
      </c>
      <c r="AI7" s="61">
        <f t="shared" si="8"/>
        <v>2024</v>
      </c>
      <c r="AJ7" s="61">
        <f t="shared" si="8"/>
        <v>2024</v>
      </c>
      <c r="AK7" s="61">
        <f t="shared" si="8"/>
        <v>2024</v>
      </c>
      <c r="AL7" s="61">
        <f t="shared" si="8"/>
        <v>2024</v>
      </c>
      <c r="AM7" s="61">
        <f t="shared" si="8"/>
        <v>2025</v>
      </c>
      <c r="AN7" s="61">
        <f t="shared" si="8"/>
        <v>2025</v>
      </c>
      <c r="AO7" s="61">
        <f t="shared" ref="AO7:BT7" si="9">YEAR(AO8)</f>
        <v>2025</v>
      </c>
      <c r="AP7" s="61">
        <f t="shared" si="9"/>
        <v>2025</v>
      </c>
      <c r="AQ7" s="61">
        <f t="shared" si="9"/>
        <v>2025</v>
      </c>
      <c r="AR7" s="61">
        <f t="shared" si="9"/>
        <v>2025</v>
      </c>
      <c r="AS7" s="61">
        <f t="shared" si="9"/>
        <v>2025</v>
      </c>
      <c r="AT7" s="61">
        <f t="shared" si="9"/>
        <v>2025</v>
      </c>
      <c r="AU7" s="61">
        <f t="shared" si="9"/>
        <v>2025</v>
      </c>
      <c r="AV7" s="61">
        <f t="shared" si="9"/>
        <v>2025</v>
      </c>
      <c r="AW7" s="61">
        <f t="shared" si="9"/>
        <v>2025</v>
      </c>
      <c r="AX7" s="61">
        <f t="shared" si="9"/>
        <v>2025</v>
      </c>
      <c r="AY7" s="61">
        <f t="shared" si="9"/>
        <v>2026</v>
      </c>
      <c r="AZ7" s="61">
        <f t="shared" si="9"/>
        <v>2026</v>
      </c>
      <c r="BA7" s="61">
        <f t="shared" si="9"/>
        <v>2026</v>
      </c>
      <c r="BB7" s="61">
        <f t="shared" si="9"/>
        <v>2026</v>
      </c>
      <c r="BC7" s="61">
        <f t="shared" si="9"/>
        <v>2026</v>
      </c>
      <c r="BD7" s="61">
        <f t="shared" si="9"/>
        <v>2026</v>
      </c>
      <c r="BE7" s="61">
        <f t="shared" si="9"/>
        <v>2026</v>
      </c>
      <c r="BF7" s="61">
        <f t="shared" si="9"/>
        <v>2026</v>
      </c>
      <c r="BG7" s="61">
        <f t="shared" si="9"/>
        <v>2026</v>
      </c>
      <c r="BH7" s="61">
        <f t="shared" si="9"/>
        <v>2026</v>
      </c>
      <c r="BI7" s="61">
        <f t="shared" si="9"/>
        <v>2026</v>
      </c>
      <c r="BJ7" s="61">
        <f t="shared" si="9"/>
        <v>2026</v>
      </c>
      <c r="BK7" s="61">
        <f t="shared" si="9"/>
        <v>2027</v>
      </c>
      <c r="BL7" s="61">
        <f t="shared" si="9"/>
        <v>2027</v>
      </c>
      <c r="BM7" s="61">
        <f t="shared" si="9"/>
        <v>2028</v>
      </c>
      <c r="BN7" s="61">
        <f t="shared" si="9"/>
        <v>2028</v>
      </c>
      <c r="BO7" s="61">
        <f t="shared" si="9"/>
        <v>2029</v>
      </c>
      <c r="BP7" s="61">
        <f t="shared" si="9"/>
        <v>2029</v>
      </c>
      <c r="BQ7" s="61">
        <f t="shared" si="9"/>
        <v>2030</v>
      </c>
      <c r="BR7" s="61">
        <f t="shared" si="9"/>
        <v>2030</v>
      </c>
      <c r="BS7" s="61">
        <f t="shared" si="9"/>
        <v>2031</v>
      </c>
      <c r="BT7" s="61">
        <f t="shared" si="9"/>
        <v>2031</v>
      </c>
      <c r="BU7" s="61">
        <f t="shared" ref="BU7:CZ7" si="10">YEAR(BU8)</f>
        <v>2032</v>
      </c>
      <c r="BV7" s="61">
        <f t="shared" si="10"/>
        <v>2032</v>
      </c>
      <c r="BW7" s="61">
        <f t="shared" si="10"/>
        <v>2033</v>
      </c>
      <c r="BX7" s="61">
        <f t="shared" si="10"/>
        <v>2033</v>
      </c>
      <c r="BY7" s="61">
        <f t="shared" si="10"/>
        <v>2034</v>
      </c>
      <c r="BZ7" s="61">
        <f t="shared" si="10"/>
        <v>2034</v>
      </c>
      <c r="CA7" s="61">
        <f t="shared" si="10"/>
        <v>2035</v>
      </c>
      <c r="CB7" s="61">
        <f t="shared" si="10"/>
        <v>2035</v>
      </c>
      <c r="CC7" s="61">
        <f t="shared" si="10"/>
        <v>2036</v>
      </c>
      <c r="CD7" s="61">
        <f t="shared" si="10"/>
        <v>2036</v>
      </c>
      <c r="CE7" s="61">
        <f t="shared" si="10"/>
        <v>2037</v>
      </c>
      <c r="CF7" s="61">
        <f t="shared" si="10"/>
        <v>2037</v>
      </c>
      <c r="CG7" s="61">
        <f t="shared" si="10"/>
        <v>2038</v>
      </c>
      <c r="CH7" s="61">
        <f t="shared" si="10"/>
        <v>2038</v>
      </c>
      <c r="CI7" s="61">
        <f t="shared" si="10"/>
        <v>2039</v>
      </c>
      <c r="CJ7" s="61">
        <f t="shared" si="10"/>
        <v>2039</v>
      </c>
      <c r="CK7" s="61">
        <f t="shared" si="10"/>
        <v>2040</v>
      </c>
      <c r="CL7" s="61">
        <f t="shared" si="10"/>
        <v>2040</v>
      </c>
      <c r="CM7" s="61">
        <f t="shared" si="10"/>
        <v>2041</v>
      </c>
      <c r="CN7" s="61">
        <f t="shared" si="10"/>
        <v>2041</v>
      </c>
      <c r="CO7" s="61">
        <f t="shared" si="10"/>
        <v>2042</v>
      </c>
      <c r="CP7" s="61">
        <f t="shared" si="10"/>
        <v>2042</v>
      </c>
      <c r="CQ7" s="61">
        <f t="shared" si="10"/>
        <v>2043</v>
      </c>
      <c r="CR7" s="61">
        <f t="shared" si="10"/>
        <v>2043</v>
      </c>
      <c r="CS7" s="61">
        <f t="shared" si="10"/>
        <v>2044</v>
      </c>
      <c r="CT7" s="61">
        <f t="shared" si="10"/>
        <v>2044</v>
      </c>
      <c r="CU7" s="61">
        <f t="shared" si="10"/>
        <v>2045</v>
      </c>
      <c r="CV7" s="61">
        <f t="shared" si="10"/>
        <v>2045</v>
      </c>
      <c r="CW7" s="61">
        <f t="shared" si="10"/>
        <v>2046</v>
      </c>
      <c r="CX7" s="61">
        <f t="shared" si="10"/>
        <v>2046</v>
      </c>
      <c r="CY7" s="61">
        <f t="shared" si="10"/>
        <v>2047</v>
      </c>
      <c r="CZ7" s="61">
        <f t="shared" si="10"/>
        <v>2047</v>
      </c>
      <c r="DA7" s="61">
        <f t="shared" ref="DA7:DT7" si="11">YEAR(DA8)</f>
        <v>2048</v>
      </c>
      <c r="DB7" s="61">
        <f t="shared" si="11"/>
        <v>2048</v>
      </c>
      <c r="DC7" s="61">
        <f t="shared" si="11"/>
        <v>2049</v>
      </c>
      <c r="DD7" s="61">
        <f t="shared" si="11"/>
        <v>2049</v>
      </c>
      <c r="DE7" s="61">
        <f t="shared" si="11"/>
        <v>2050</v>
      </c>
      <c r="DF7" s="61">
        <f t="shared" si="11"/>
        <v>2050</v>
      </c>
      <c r="DG7" s="61">
        <f t="shared" si="11"/>
        <v>2051</v>
      </c>
      <c r="DH7" s="61">
        <f t="shared" si="11"/>
        <v>2051</v>
      </c>
      <c r="DI7" s="61">
        <f t="shared" si="11"/>
        <v>2052</v>
      </c>
      <c r="DJ7" s="61">
        <f t="shared" si="11"/>
        <v>2052</v>
      </c>
      <c r="DK7" s="61">
        <f t="shared" si="11"/>
        <v>2053</v>
      </c>
      <c r="DL7" s="61">
        <f t="shared" si="11"/>
        <v>2053</v>
      </c>
      <c r="DM7" s="61">
        <f t="shared" si="11"/>
        <v>2054</v>
      </c>
      <c r="DN7" s="61">
        <f t="shared" si="11"/>
        <v>2054</v>
      </c>
      <c r="DO7" s="61">
        <f t="shared" si="11"/>
        <v>2055</v>
      </c>
      <c r="DP7" s="61">
        <f t="shared" si="11"/>
        <v>2055</v>
      </c>
      <c r="DQ7" s="61">
        <f t="shared" si="11"/>
        <v>2056</v>
      </c>
      <c r="DR7" s="61">
        <f t="shared" si="11"/>
        <v>2056</v>
      </c>
      <c r="DS7" s="61">
        <f t="shared" si="11"/>
        <v>2057</v>
      </c>
      <c r="DT7" s="61">
        <f t="shared" si="11"/>
        <v>2057</v>
      </c>
    </row>
    <row r="8" spans="1:136" x14ac:dyDescent="0.45">
      <c r="C8" t="s">
        <v>288</v>
      </c>
      <c r="D8" s="3" t="s">
        <v>9</v>
      </c>
      <c r="I8" s="9">
        <f>'Constant Inputs'!$E$10</f>
        <v>44743</v>
      </c>
      <c r="J8" s="9">
        <f t="shared" ref="J8:AO8" si="12">I9+1</f>
        <v>44774</v>
      </c>
      <c r="K8" s="9">
        <f t="shared" si="12"/>
        <v>44805</v>
      </c>
      <c r="L8" s="9">
        <f t="shared" si="12"/>
        <v>44835</v>
      </c>
      <c r="M8" s="9">
        <f t="shared" si="12"/>
        <v>44866</v>
      </c>
      <c r="N8" s="9">
        <f t="shared" si="12"/>
        <v>44896</v>
      </c>
      <c r="O8" s="9">
        <f t="shared" si="12"/>
        <v>44927</v>
      </c>
      <c r="P8" s="9">
        <f t="shared" si="12"/>
        <v>44958</v>
      </c>
      <c r="Q8" s="9">
        <f t="shared" si="12"/>
        <v>44986</v>
      </c>
      <c r="R8" s="9">
        <f t="shared" si="12"/>
        <v>45017</v>
      </c>
      <c r="S8" s="9">
        <f t="shared" si="12"/>
        <v>45047</v>
      </c>
      <c r="T8" s="9">
        <f t="shared" si="12"/>
        <v>45078</v>
      </c>
      <c r="U8" s="9">
        <f t="shared" si="12"/>
        <v>45108</v>
      </c>
      <c r="V8" s="9">
        <f t="shared" si="12"/>
        <v>45139</v>
      </c>
      <c r="W8" s="9">
        <f t="shared" si="12"/>
        <v>45170</v>
      </c>
      <c r="X8" s="9">
        <f t="shared" si="12"/>
        <v>45200</v>
      </c>
      <c r="Y8" s="9">
        <f t="shared" si="12"/>
        <v>45231</v>
      </c>
      <c r="Z8" s="9">
        <f t="shared" si="12"/>
        <v>45261</v>
      </c>
      <c r="AA8" s="9">
        <f t="shared" si="12"/>
        <v>45292</v>
      </c>
      <c r="AB8" s="9">
        <f t="shared" si="12"/>
        <v>45323</v>
      </c>
      <c r="AC8" s="9">
        <f t="shared" si="12"/>
        <v>45352</v>
      </c>
      <c r="AD8" s="9">
        <f t="shared" si="12"/>
        <v>45383</v>
      </c>
      <c r="AE8" s="9">
        <f t="shared" si="12"/>
        <v>45413</v>
      </c>
      <c r="AF8" s="9">
        <f t="shared" si="12"/>
        <v>45444</v>
      </c>
      <c r="AG8" s="9">
        <f t="shared" si="12"/>
        <v>45474</v>
      </c>
      <c r="AH8" s="9">
        <f t="shared" si="12"/>
        <v>45505</v>
      </c>
      <c r="AI8" s="9">
        <f t="shared" si="12"/>
        <v>45536</v>
      </c>
      <c r="AJ8" s="9">
        <f t="shared" si="12"/>
        <v>45566</v>
      </c>
      <c r="AK8" s="9">
        <f t="shared" si="12"/>
        <v>45597</v>
      </c>
      <c r="AL8" s="9">
        <f t="shared" si="12"/>
        <v>45627</v>
      </c>
      <c r="AM8" s="9">
        <f t="shared" si="12"/>
        <v>45658</v>
      </c>
      <c r="AN8" s="9">
        <f t="shared" si="12"/>
        <v>45689</v>
      </c>
      <c r="AO8" s="9">
        <f t="shared" si="12"/>
        <v>45717</v>
      </c>
      <c r="AP8" s="9">
        <f t="shared" ref="AP8:BU8" si="13">AO9+1</f>
        <v>45748</v>
      </c>
      <c r="AQ8" s="9">
        <f t="shared" si="13"/>
        <v>45778</v>
      </c>
      <c r="AR8" s="9">
        <f t="shared" si="13"/>
        <v>45809</v>
      </c>
      <c r="AS8" s="9">
        <f t="shared" si="13"/>
        <v>45839</v>
      </c>
      <c r="AT8" s="9">
        <f t="shared" si="13"/>
        <v>45870</v>
      </c>
      <c r="AU8" s="9">
        <f t="shared" si="13"/>
        <v>45901</v>
      </c>
      <c r="AV8" s="9">
        <f t="shared" si="13"/>
        <v>45931</v>
      </c>
      <c r="AW8" s="9">
        <f t="shared" si="13"/>
        <v>45962</v>
      </c>
      <c r="AX8" s="9">
        <f t="shared" si="13"/>
        <v>45992</v>
      </c>
      <c r="AY8" s="9">
        <f t="shared" si="13"/>
        <v>46023</v>
      </c>
      <c r="AZ8" s="9">
        <f t="shared" si="13"/>
        <v>46054</v>
      </c>
      <c r="BA8" s="9">
        <f t="shared" si="13"/>
        <v>46082</v>
      </c>
      <c r="BB8" s="9">
        <f t="shared" si="13"/>
        <v>46113</v>
      </c>
      <c r="BC8" s="9">
        <f t="shared" si="13"/>
        <v>46143</v>
      </c>
      <c r="BD8" s="9">
        <f t="shared" si="13"/>
        <v>46174</v>
      </c>
      <c r="BE8" s="9">
        <f t="shared" si="13"/>
        <v>46204</v>
      </c>
      <c r="BF8" s="9">
        <f t="shared" si="13"/>
        <v>46235</v>
      </c>
      <c r="BG8" s="9">
        <f t="shared" si="13"/>
        <v>46266</v>
      </c>
      <c r="BH8" s="9">
        <f t="shared" si="13"/>
        <v>46296</v>
      </c>
      <c r="BI8" s="9">
        <f t="shared" si="13"/>
        <v>46327</v>
      </c>
      <c r="BJ8" s="9">
        <f t="shared" si="13"/>
        <v>46357</v>
      </c>
      <c r="BK8" s="9">
        <f t="shared" si="13"/>
        <v>46388</v>
      </c>
      <c r="BL8" s="9">
        <f t="shared" si="13"/>
        <v>46569</v>
      </c>
      <c r="BM8" s="9">
        <f t="shared" si="13"/>
        <v>46753</v>
      </c>
      <c r="BN8" s="9">
        <f t="shared" si="13"/>
        <v>46935</v>
      </c>
      <c r="BO8" s="9">
        <f t="shared" si="13"/>
        <v>47119</v>
      </c>
      <c r="BP8" s="9">
        <f t="shared" si="13"/>
        <v>47300</v>
      </c>
      <c r="BQ8" s="9">
        <f t="shared" si="13"/>
        <v>47484</v>
      </c>
      <c r="BR8" s="9">
        <f t="shared" si="13"/>
        <v>47665</v>
      </c>
      <c r="BS8" s="9">
        <f t="shared" si="13"/>
        <v>47849</v>
      </c>
      <c r="BT8" s="9">
        <f t="shared" si="13"/>
        <v>48030</v>
      </c>
      <c r="BU8" s="9">
        <f t="shared" si="13"/>
        <v>48214</v>
      </c>
      <c r="BV8" s="9">
        <f t="shared" ref="BV8:DA8" si="14">BU9+1</f>
        <v>48396</v>
      </c>
      <c r="BW8" s="9">
        <f t="shared" si="14"/>
        <v>48580</v>
      </c>
      <c r="BX8" s="9">
        <f t="shared" si="14"/>
        <v>48761</v>
      </c>
      <c r="BY8" s="9">
        <f t="shared" si="14"/>
        <v>48945</v>
      </c>
      <c r="BZ8" s="9">
        <f t="shared" si="14"/>
        <v>49126</v>
      </c>
      <c r="CA8" s="9">
        <f t="shared" si="14"/>
        <v>49310</v>
      </c>
      <c r="CB8" s="9">
        <f t="shared" si="14"/>
        <v>49491</v>
      </c>
      <c r="CC8" s="9">
        <f t="shared" si="14"/>
        <v>49675</v>
      </c>
      <c r="CD8" s="9">
        <f t="shared" si="14"/>
        <v>49857</v>
      </c>
      <c r="CE8" s="9">
        <f t="shared" si="14"/>
        <v>50041</v>
      </c>
      <c r="CF8" s="9">
        <f t="shared" si="14"/>
        <v>50222</v>
      </c>
      <c r="CG8" s="9">
        <f t="shared" si="14"/>
        <v>50406</v>
      </c>
      <c r="CH8" s="9">
        <f t="shared" si="14"/>
        <v>50587</v>
      </c>
      <c r="CI8" s="9">
        <f t="shared" si="14"/>
        <v>50771</v>
      </c>
      <c r="CJ8" s="9">
        <f t="shared" si="14"/>
        <v>50952</v>
      </c>
      <c r="CK8" s="9">
        <f t="shared" si="14"/>
        <v>51136</v>
      </c>
      <c r="CL8" s="9">
        <f t="shared" si="14"/>
        <v>51318</v>
      </c>
      <c r="CM8" s="9">
        <f t="shared" si="14"/>
        <v>51502</v>
      </c>
      <c r="CN8" s="9">
        <f t="shared" si="14"/>
        <v>51683</v>
      </c>
      <c r="CO8" s="9">
        <f t="shared" si="14"/>
        <v>51867</v>
      </c>
      <c r="CP8" s="9">
        <f t="shared" si="14"/>
        <v>52048</v>
      </c>
      <c r="CQ8" s="9">
        <f t="shared" si="14"/>
        <v>52232</v>
      </c>
      <c r="CR8" s="9">
        <f t="shared" si="14"/>
        <v>52413</v>
      </c>
      <c r="CS8" s="9">
        <f t="shared" si="14"/>
        <v>52597</v>
      </c>
      <c r="CT8" s="9">
        <f t="shared" si="14"/>
        <v>52779</v>
      </c>
      <c r="CU8" s="9">
        <f t="shared" si="14"/>
        <v>52963</v>
      </c>
      <c r="CV8" s="9">
        <f t="shared" si="14"/>
        <v>53144</v>
      </c>
      <c r="CW8" s="9">
        <f t="shared" si="14"/>
        <v>53328</v>
      </c>
      <c r="CX8" s="9">
        <f t="shared" si="14"/>
        <v>53509</v>
      </c>
      <c r="CY8" s="9">
        <f t="shared" si="14"/>
        <v>53693</v>
      </c>
      <c r="CZ8" s="9">
        <f t="shared" si="14"/>
        <v>53874</v>
      </c>
      <c r="DA8" s="9">
        <f t="shared" si="14"/>
        <v>54058</v>
      </c>
      <c r="DB8" s="9">
        <f t="shared" ref="DB8:DT8" si="15">DA9+1</f>
        <v>54240</v>
      </c>
      <c r="DC8" s="9">
        <f t="shared" si="15"/>
        <v>54424</v>
      </c>
      <c r="DD8" s="9">
        <f t="shared" si="15"/>
        <v>54605</v>
      </c>
      <c r="DE8" s="9">
        <f t="shared" si="15"/>
        <v>54789</v>
      </c>
      <c r="DF8" s="9">
        <f t="shared" si="15"/>
        <v>54970</v>
      </c>
      <c r="DG8" s="9">
        <f t="shared" si="15"/>
        <v>55154</v>
      </c>
      <c r="DH8" s="9">
        <f t="shared" si="15"/>
        <v>55335</v>
      </c>
      <c r="DI8" s="9">
        <f t="shared" si="15"/>
        <v>55519</v>
      </c>
      <c r="DJ8" s="9">
        <f t="shared" si="15"/>
        <v>55701</v>
      </c>
      <c r="DK8" s="9">
        <f t="shared" si="15"/>
        <v>55885</v>
      </c>
      <c r="DL8" s="9">
        <f t="shared" si="15"/>
        <v>56066</v>
      </c>
      <c r="DM8" s="9">
        <f t="shared" si="15"/>
        <v>56250</v>
      </c>
      <c r="DN8" s="9">
        <f t="shared" si="15"/>
        <v>56431</v>
      </c>
      <c r="DO8" s="9">
        <f t="shared" si="15"/>
        <v>56615</v>
      </c>
      <c r="DP8" s="9">
        <f t="shared" si="15"/>
        <v>56796</v>
      </c>
      <c r="DQ8" s="9">
        <f t="shared" si="15"/>
        <v>56980</v>
      </c>
      <c r="DR8" s="9">
        <f t="shared" si="15"/>
        <v>57162</v>
      </c>
      <c r="DS8" s="9">
        <f t="shared" si="15"/>
        <v>57346</v>
      </c>
      <c r="DT8" s="9">
        <f t="shared" si="15"/>
        <v>57527</v>
      </c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</row>
    <row r="9" spans="1:136" x14ac:dyDescent="0.45">
      <c r="C9" t="s">
        <v>289</v>
      </c>
      <c r="D9" s="3" t="s">
        <v>9</v>
      </c>
      <c r="I9" s="9">
        <f t="shared" ref="I9:AN9" si="16">EDATE(I8,I6)-1</f>
        <v>44773</v>
      </c>
      <c r="J9" s="9">
        <f t="shared" si="16"/>
        <v>44804</v>
      </c>
      <c r="K9" s="9">
        <f t="shared" si="16"/>
        <v>44834</v>
      </c>
      <c r="L9" s="9">
        <f t="shared" si="16"/>
        <v>44865</v>
      </c>
      <c r="M9" s="9">
        <f t="shared" si="16"/>
        <v>44895</v>
      </c>
      <c r="N9" s="9">
        <f t="shared" si="16"/>
        <v>44926</v>
      </c>
      <c r="O9" s="9">
        <f t="shared" si="16"/>
        <v>44957</v>
      </c>
      <c r="P9" s="9">
        <f t="shared" si="16"/>
        <v>44985</v>
      </c>
      <c r="Q9" s="9">
        <f t="shared" si="16"/>
        <v>45016</v>
      </c>
      <c r="R9" s="9">
        <f t="shared" si="16"/>
        <v>45046</v>
      </c>
      <c r="S9" s="9">
        <f t="shared" si="16"/>
        <v>45077</v>
      </c>
      <c r="T9" s="9">
        <f t="shared" si="16"/>
        <v>45107</v>
      </c>
      <c r="U9" s="9">
        <f t="shared" si="16"/>
        <v>45138</v>
      </c>
      <c r="V9" s="9">
        <f t="shared" si="16"/>
        <v>45169</v>
      </c>
      <c r="W9" s="9">
        <f t="shared" si="16"/>
        <v>45199</v>
      </c>
      <c r="X9" s="9">
        <f t="shared" si="16"/>
        <v>45230</v>
      </c>
      <c r="Y9" s="9">
        <f t="shared" si="16"/>
        <v>45260</v>
      </c>
      <c r="Z9" s="9">
        <f t="shared" si="16"/>
        <v>45291</v>
      </c>
      <c r="AA9" s="9">
        <f t="shared" si="16"/>
        <v>45322</v>
      </c>
      <c r="AB9" s="9">
        <f t="shared" si="16"/>
        <v>45351</v>
      </c>
      <c r="AC9" s="9">
        <f t="shared" si="16"/>
        <v>45382</v>
      </c>
      <c r="AD9" s="9">
        <f t="shared" si="16"/>
        <v>45412</v>
      </c>
      <c r="AE9" s="9">
        <f t="shared" si="16"/>
        <v>45443</v>
      </c>
      <c r="AF9" s="9">
        <f t="shared" si="16"/>
        <v>45473</v>
      </c>
      <c r="AG9" s="9">
        <f t="shared" si="16"/>
        <v>45504</v>
      </c>
      <c r="AH9" s="9">
        <f t="shared" si="16"/>
        <v>45535</v>
      </c>
      <c r="AI9" s="9">
        <f t="shared" si="16"/>
        <v>45565</v>
      </c>
      <c r="AJ9" s="9">
        <f t="shared" si="16"/>
        <v>45596</v>
      </c>
      <c r="AK9" s="9">
        <f t="shared" si="16"/>
        <v>45626</v>
      </c>
      <c r="AL9" s="9">
        <f t="shared" si="16"/>
        <v>45657</v>
      </c>
      <c r="AM9" s="9">
        <f t="shared" si="16"/>
        <v>45688</v>
      </c>
      <c r="AN9" s="9">
        <f t="shared" si="16"/>
        <v>45716</v>
      </c>
      <c r="AO9" s="9">
        <f t="shared" ref="AO9:BT9" si="17">EDATE(AO8,AO6)-1</f>
        <v>45747</v>
      </c>
      <c r="AP9" s="9">
        <f t="shared" si="17"/>
        <v>45777</v>
      </c>
      <c r="AQ9" s="9">
        <f t="shared" si="17"/>
        <v>45808</v>
      </c>
      <c r="AR9" s="9">
        <f t="shared" si="17"/>
        <v>45838</v>
      </c>
      <c r="AS9" s="9">
        <f t="shared" si="17"/>
        <v>45869</v>
      </c>
      <c r="AT9" s="9">
        <f t="shared" si="17"/>
        <v>45900</v>
      </c>
      <c r="AU9" s="9">
        <f t="shared" si="17"/>
        <v>45930</v>
      </c>
      <c r="AV9" s="9">
        <f t="shared" si="17"/>
        <v>45961</v>
      </c>
      <c r="AW9" s="9">
        <f t="shared" si="17"/>
        <v>45991</v>
      </c>
      <c r="AX9" s="9">
        <f t="shared" si="17"/>
        <v>46022</v>
      </c>
      <c r="AY9" s="9">
        <f t="shared" si="17"/>
        <v>46053</v>
      </c>
      <c r="AZ9" s="9">
        <f t="shared" si="17"/>
        <v>46081</v>
      </c>
      <c r="BA9" s="9">
        <f t="shared" si="17"/>
        <v>46112</v>
      </c>
      <c r="BB9" s="9">
        <f t="shared" si="17"/>
        <v>46142</v>
      </c>
      <c r="BC9" s="9">
        <f t="shared" si="17"/>
        <v>46173</v>
      </c>
      <c r="BD9" s="9">
        <f t="shared" si="17"/>
        <v>46203</v>
      </c>
      <c r="BE9" s="9">
        <f t="shared" si="17"/>
        <v>46234</v>
      </c>
      <c r="BF9" s="9">
        <f t="shared" si="17"/>
        <v>46265</v>
      </c>
      <c r="BG9" s="9">
        <f t="shared" si="17"/>
        <v>46295</v>
      </c>
      <c r="BH9" s="9">
        <f t="shared" si="17"/>
        <v>46326</v>
      </c>
      <c r="BI9" s="9">
        <f t="shared" si="17"/>
        <v>46356</v>
      </c>
      <c r="BJ9" s="9">
        <f t="shared" si="17"/>
        <v>46387</v>
      </c>
      <c r="BK9" s="9">
        <f t="shared" si="17"/>
        <v>46568</v>
      </c>
      <c r="BL9" s="9">
        <f t="shared" si="17"/>
        <v>46752</v>
      </c>
      <c r="BM9" s="9">
        <f t="shared" si="17"/>
        <v>46934</v>
      </c>
      <c r="BN9" s="9">
        <f t="shared" si="17"/>
        <v>47118</v>
      </c>
      <c r="BO9" s="9">
        <f t="shared" si="17"/>
        <v>47299</v>
      </c>
      <c r="BP9" s="9">
        <f t="shared" si="17"/>
        <v>47483</v>
      </c>
      <c r="BQ9" s="9">
        <f t="shared" si="17"/>
        <v>47664</v>
      </c>
      <c r="BR9" s="9">
        <f t="shared" si="17"/>
        <v>47848</v>
      </c>
      <c r="BS9" s="9">
        <f t="shared" si="17"/>
        <v>48029</v>
      </c>
      <c r="BT9" s="9">
        <f t="shared" si="17"/>
        <v>48213</v>
      </c>
      <c r="BU9" s="9">
        <f t="shared" ref="BU9:CZ9" si="18">EDATE(BU8,BU6)-1</f>
        <v>48395</v>
      </c>
      <c r="BV9" s="9">
        <f t="shared" si="18"/>
        <v>48579</v>
      </c>
      <c r="BW9" s="9">
        <f t="shared" si="18"/>
        <v>48760</v>
      </c>
      <c r="BX9" s="9">
        <f t="shared" si="18"/>
        <v>48944</v>
      </c>
      <c r="BY9" s="9">
        <f t="shared" si="18"/>
        <v>49125</v>
      </c>
      <c r="BZ9" s="9">
        <f t="shared" si="18"/>
        <v>49309</v>
      </c>
      <c r="CA9" s="9">
        <f t="shared" si="18"/>
        <v>49490</v>
      </c>
      <c r="CB9" s="9">
        <f t="shared" si="18"/>
        <v>49674</v>
      </c>
      <c r="CC9" s="9">
        <f t="shared" si="18"/>
        <v>49856</v>
      </c>
      <c r="CD9" s="9">
        <f t="shared" si="18"/>
        <v>50040</v>
      </c>
      <c r="CE9" s="9">
        <f t="shared" si="18"/>
        <v>50221</v>
      </c>
      <c r="CF9" s="9">
        <f t="shared" si="18"/>
        <v>50405</v>
      </c>
      <c r="CG9" s="9">
        <f t="shared" si="18"/>
        <v>50586</v>
      </c>
      <c r="CH9" s="9">
        <f t="shared" si="18"/>
        <v>50770</v>
      </c>
      <c r="CI9" s="9">
        <f t="shared" si="18"/>
        <v>50951</v>
      </c>
      <c r="CJ9" s="9">
        <f t="shared" si="18"/>
        <v>51135</v>
      </c>
      <c r="CK9" s="9">
        <f t="shared" si="18"/>
        <v>51317</v>
      </c>
      <c r="CL9" s="9">
        <f t="shared" si="18"/>
        <v>51501</v>
      </c>
      <c r="CM9" s="9">
        <f t="shared" si="18"/>
        <v>51682</v>
      </c>
      <c r="CN9" s="9">
        <f t="shared" si="18"/>
        <v>51866</v>
      </c>
      <c r="CO9" s="9">
        <f t="shared" si="18"/>
        <v>52047</v>
      </c>
      <c r="CP9" s="9">
        <f t="shared" si="18"/>
        <v>52231</v>
      </c>
      <c r="CQ9" s="9">
        <f t="shared" si="18"/>
        <v>52412</v>
      </c>
      <c r="CR9" s="9">
        <f t="shared" si="18"/>
        <v>52596</v>
      </c>
      <c r="CS9" s="9">
        <f t="shared" si="18"/>
        <v>52778</v>
      </c>
      <c r="CT9" s="9">
        <f t="shared" si="18"/>
        <v>52962</v>
      </c>
      <c r="CU9" s="9">
        <f t="shared" si="18"/>
        <v>53143</v>
      </c>
      <c r="CV9" s="9">
        <f t="shared" si="18"/>
        <v>53327</v>
      </c>
      <c r="CW9" s="9">
        <f t="shared" si="18"/>
        <v>53508</v>
      </c>
      <c r="CX9" s="9">
        <f t="shared" si="18"/>
        <v>53692</v>
      </c>
      <c r="CY9" s="9">
        <f t="shared" si="18"/>
        <v>53873</v>
      </c>
      <c r="CZ9" s="9">
        <f t="shared" si="18"/>
        <v>54057</v>
      </c>
      <c r="DA9" s="9">
        <f t="shared" ref="DA9:DT9" si="19">EDATE(DA8,DA6)-1</f>
        <v>54239</v>
      </c>
      <c r="DB9" s="9">
        <f t="shared" si="19"/>
        <v>54423</v>
      </c>
      <c r="DC9" s="9">
        <f t="shared" si="19"/>
        <v>54604</v>
      </c>
      <c r="DD9" s="9">
        <f t="shared" si="19"/>
        <v>54788</v>
      </c>
      <c r="DE9" s="9">
        <f t="shared" si="19"/>
        <v>54969</v>
      </c>
      <c r="DF9" s="9">
        <f t="shared" si="19"/>
        <v>55153</v>
      </c>
      <c r="DG9" s="9">
        <f t="shared" si="19"/>
        <v>55334</v>
      </c>
      <c r="DH9" s="9">
        <f t="shared" si="19"/>
        <v>55518</v>
      </c>
      <c r="DI9" s="9">
        <f t="shared" si="19"/>
        <v>55700</v>
      </c>
      <c r="DJ9" s="9">
        <f t="shared" si="19"/>
        <v>55884</v>
      </c>
      <c r="DK9" s="9">
        <f t="shared" si="19"/>
        <v>56065</v>
      </c>
      <c r="DL9" s="9">
        <f t="shared" si="19"/>
        <v>56249</v>
      </c>
      <c r="DM9" s="9">
        <f t="shared" si="19"/>
        <v>56430</v>
      </c>
      <c r="DN9" s="9">
        <f t="shared" si="19"/>
        <v>56614</v>
      </c>
      <c r="DO9" s="9">
        <f t="shared" si="19"/>
        <v>56795</v>
      </c>
      <c r="DP9" s="9">
        <f t="shared" si="19"/>
        <v>56979</v>
      </c>
      <c r="DQ9" s="9">
        <f t="shared" si="19"/>
        <v>57161</v>
      </c>
      <c r="DR9" s="9">
        <f t="shared" si="19"/>
        <v>57345</v>
      </c>
      <c r="DS9" s="9">
        <f t="shared" si="19"/>
        <v>57526</v>
      </c>
      <c r="DT9" s="9">
        <f t="shared" si="19"/>
        <v>57710</v>
      </c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</row>
    <row r="10" spans="1:136" x14ac:dyDescent="0.45">
      <c r="C10" t="s">
        <v>290</v>
      </c>
      <c r="D10" s="3" t="s">
        <v>291</v>
      </c>
      <c r="E10" s="9">
        <f>'Constant Inputs'!E10</f>
        <v>44743</v>
      </c>
      <c r="F10" s="9">
        <f>'Constant Inputs'!E12</f>
        <v>45838</v>
      </c>
      <c r="I10" s="54">
        <f t="shared" ref="I10:R12" si="20">IF(AND(I$8&gt;=$E10,I$9&lt;=$F10),1,0)</f>
        <v>1</v>
      </c>
      <c r="J10" s="54">
        <f t="shared" si="20"/>
        <v>1</v>
      </c>
      <c r="K10" s="54">
        <f t="shared" si="20"/>
        <v>1</v>
      </c>
      <c r="L10" s="54">
        <f t="shared" si="20"/>
        <v>1</v>
      </c>
      <c r="M10" s="54">
        <f t="shared" si="20"/>
        <v>1</v>
      </c>
      <c r="N10" s="54">
        <f t="shared" si="20"/>
        <v>1</v>
      </c>
      <c r="O10" s="54">
        <f t="shared" si="20"/>
        <v>1</v>
      </c>
      <c r="P10" s="54">
        <f t="shared" si="20"/>
        <v>1</v>
      </c>
      <c r="Q10" s="54">
        <f t="shared" si="20"/>
        <v>1</v>
      </c>
      <c r="R10" s="54">
        <f t="shared" si="20"/>
        <v>1</v>
      </c>
      <c r="S10" s="54">
        <f t="shared" ref="S10:AB12" si="21">IF(AND(S$8&gt;=$E10,S$9&lt;=$F10),1,0)</f>
        <v>1</v>
      </c>
      <c r="T10" s="54">
        <f t="shared" si="21"/>
        <v>1</v>
      </c>
      <c r="U10" s="54">
        <f t="shared" si="21"/>
        <v>1</v>
      </c>
      <c r="V10" s="54">
        <f t="shared" si="21"/>
        <v>1</v>
      </c>
      <c r="W10" s="54">
        <f t="shared" si="21"/>
        <v>1</v>
      </c>
      <c r="X10" s="54">
        <f t="shared" si="21"/>
        <v>1</v>
      </c>
      <c r="Y10" s="54">
        <f t="shared" si="21"/>
        <v>1</v>
      </c>
      <c r="Z10" s="54">
        <f t="shared" si="21"/>
        <v>1</v>
      </c>
      <c r="AA10" s="54">
        <f t="shared" si="21"/>
        <v>1</v>
      </c>
      <c r="AB10" s="54">
        <f t="shared" si="21"/>
        <v>1</v>
      </c>
      <c r="AC10" s="54">
        <f t="shared" ref="AC10:AL12" si="22">IF(AND(AC$8&gt;=$E10,AC$9&lt;=$F10),1,0)</f>
        <v>1</v>
      </c>
      <c r="AD10" s="54">
        <f t="shared" si="22"/>
        <v>1</v>
      </c>
      <c r="AE10" s="54">
        <f t="shared" si="22"/>
        <v>1</v>
      </c>
      <c r="AF10" s="54">
        <f t="shared" si="22"/>
        <v>1</v>
      </c>
      <c r="AG10" s="54">
        <f t="shared" si="22"/>
        <v>1</v>
      </c>
      <c r="AH10" s="54">
        <f t="shared" si="22"/>
        <v>1</v>
      </c>
      <c r="AI10" s="54">
        <f t="shared" si="22"/>
        <v>1</v>
      </c>
      <c r="AJ10" s="54">
        <f t="shared" si="22"/>
        <v>1</v>
      </c>
      <c r="AK10" s="54">
        <f t="shared" si="22"/>
        <v>1</v>
      </c>
      <c r="AL10" s="54">
        <f t="shared" si="22"/>
        <v>1</v>
      </c>
      <c r="AM10" s="54">
        <f t="shared" ref="AM10:AV12" si="23">IF(AND(AM$8&gt;=$E10,AM$9&lt;=$F10),1,0)</f>
        <v>1</v>
      </c>
      <c r="AN10" s="54">
        <f t="shared" si="23"/>
        <v>1</v>
      </c>
      <c r="AO10" s="54">
        <f t="shared" si="23"/>
        <v>1</v>
      </c>
      <c r="AP10" s="54">
        <f t="shared" si="23"/>
        <v>1</v>
      </c>
      <c r="AQ10" s="54">
        <f t="shared" si="23"/>
        <v>1</v>
      </c>
      <c r="AR10" s="54">
        <f t="shared" si="23"/>
        <v>1</v>
      </c>
      <c r="AS10" s="54">
        <f t="shared" si="23"/>
        <v>0</v>
      </c>
      <c r="AT10" s="54">
        <f t="shared" si="23"/>
        <v>0</v>
      </c>
      <c r="AU10" s="54">
        <f t="shared" si="23"/>
        <v>0</v>
      </c>
      <c r="AV10" s="54">
        <f t="shared" si="23"/>
        <v>0</v>
      </c>
      <c r="AW10" s="54">
        <f t="shared" ref="AW10:BF12" si="24">IF(AND(AW$8&gt;=$E10,AW$9&lt;=$F10),1,0)</f>
        <v>0</v>
      </c>
      <c r="AX10" s="54">
        <f t="shared" si="24"/>
        <v>0</v>
      </c>
      <c r="AY10" s="54">
        <f t="shared" si="24"/>
        <v>0</v>
      </c>
      <c r="AZ10" s="54">
        <f t="shared" si="24"/>
        <v>0</v>
      </c>
      <c r="BA10" s="54">
        <f t="shared" si="24"/>
        <v>0</v>
      </c>
      <c r="BB10" s="54">
        <f t="shared" si="24"/>
        <v>0</v>
      </c>
      <c r="BC10" s="54">
        <f t="shared" si="24"/>
        <v>0</v>
      </c>
      <c r="BD10" s="54">
        <f t="shared" si="24"/>
        <v>0</v>
      </c>
      <c r="BE10" s="54">
        <f t="shared" si="24"/>
        <v>0</v>
      </c>
      <c r="BF10" s="54">
        <f t="shared" si="24"/>
        <v>0</v>
      </c>
      <c r="BG10" s="54">
        <f t="shared" ref="BG10:BP12" si="25">IF(AND(BG$8&gt;=$E10,BG$9&lt;=$F10),1,0)</f>
        <v>0</v>
      </c>
      <c r="BH10" s="54">
        <f t="shared" si="25"/>
        <v>0</v>
      </c>
      <c r="BI10" s="54">
        <f t="shared" si="25"/>
        <v>0</v>
      </c>
      <c r="BJ10" s="54">
        <f t="shared" si="25"/>
        <v>0</v>
      </c>
      <c r="BK10" s="54">
        <f t="shared" si="25"/>
        <v>0</v>
      </c>
      <c r="BL10" s="54">
        <f t="shared" si="25"/>
        <v>0</v>
      </c>
      <c r="BM10" s="54">
        <f t="shared" si="25"/>
        <v>0</v>
      </c>
      <c r="BN10" s="54">
        <f t="shared" si="25"/>
        <v>0</v>
      </c>
      <c r="BO10" s="54">
        <f t="shared" si="25"/>
        <v>0</v>
      </c>
      <c r="BP10" s="54">
        <f t="shared" si="25"/>
        <v>0</v>
      </c>
      <c r="BQ10" s="54">
        <f t="shared" ref="BQ10:BZ12" si="26">IF(AND(BQ$8&gt;=$E10,BQ$9&lt;=$F10),1,0)</f>
        <v>0</v>
      </c>
      <c r="BR10" s="54">
        <f t="shared" si="26"/>
        <v>0</v>
      </c>
      <c r="BS10" s="54">
        <f t="shared" si="26"/>
        <v>0</v>
      </c>
      <c r="BT10" s="54">
        <f t="shared" si="26"/>
        <v>0</v>
      </c>
      <c r="BU10" s="54">
        <f t="shared" si="26"/>
        <v>0</v>
      </c>
      <c r="BV10" s="54">
        <f t="shared" si="26"/>
        <v>0</v>
      </c>
      <c r="BW10" s="54">
        <f t="shared" si="26"/>
        <v>0</v>
      </c>
      <c r="BX10" s="54">
        <f t="shared" si="26"/>
        <v>0</v>
      </c>
      <c r="BY10" s="54">
        <f t="shared" si="26"/>
        <v>0</v>
      </c>
      <c r="BZ10" s="54">
        <f t="shared" si="26"/>
        <v>0</v>
      </c>
      <c r="CA10" s="54">
        <f t="shared" ref="CA10:CJ12" si="27">IF(AND(CA$8&gt;=$E10,CA$9&lt;=$F10),1,0)</f>
        <v>0</v>
      </c>
      <c r="CB10" s="54">
        <f t="shared" si="27"/>
        <v>0</v>
      </c>
      <c r="CC10" s="54">
        <f t="shared" si="27"/>
        <v>0</v>
      </c>
      <c r="CD10" s="54">
        <f t="shared" si="27"/>
        <v>0</v>
      </c>
      <c r="CE10" s="54">
        <f t="shared" si="27"/>
        <v>0</v>
      </c>
      <c r="CF10" s="54">
        <f t="shared" si="27"/>
        <v>0</v>
      </c>
      <c r="CG10" s="54">
        <f t="shared" si="27"/>
        <v>0</v>
      </c>
      <c r="CH10" s="54">
        <f t="shared" si="27"/>
        <v>0</v>
      </c>
      <c r="CI10" s="54">
        <f t="shared" si="27"/>
        <v>0</v>
      </c>
      <c r="CJ10" s="54">
        <f t="shared" si="27"/>
        <v>0</v>
      </c>
      <c r="CK10" s="54">
        <f t="shared" ref="CK10:CT12" si="28">IF(AND(CK$8&gt;=$E10,CK$9&lt;=$F10),1,0)</f>
        <v>0</v>
      </c>
      <c r="CL10" s="54">
        <f t="shared" si="28"/>
        <v>0</v>
      </c>
      <c r="CM10" s="54">
        <f t="shared" si="28"/>
        <v>0</v>
      </c>
      <c r="CN10" s="54">
        <f t="shared" si="28"/>
        <v>0</v>
      </c>
      <c r="CO10" s="54">
        <f t="shared" si="28"/>
        <v>0</v>
      </c>
      <c r="CP10" s="54">
        <f t="shared" si="28"/>
        <v>0</v>
      </c>
      <c r="CQ10" s="54">
        <f t="shared" si="28"/>
        <v>0</v>
      </c>
      <c r="CR10" s="54">
        <f t="shared" si="28"/>
        <v>0</v>
      </c>
      <c r="CS10" s="54">
        <f t="shared" si="28"/>
        <v>0</v>
      </c>
      <c r="CT10" s="54">
        <f t="shared" si="28"/>
        <v>0</v>
      </c>
      <c r="CU10" s="54">
        <f t="shared" ref="CU10:DD12" si="29">IF(AND(CU$8&gt;=$E10,CU$9&lt;=$F10),1,0)</f>
        <v>0</v>
      </c>
      <c r="CV10" s="54">
        <f t="shared" si="29"/>
        <v>0</v>
      </c>
      <c r="CW10" s="54">
        <f t="shared" si="29"/>
        <v>0</v>
      </c>
      <c r="CX10" s="54">
        <f t="shared" si="29"/>
        <v>0</v>
      </c>
      <c r="CY10" s="54">
        <f t="shared" si="29"/>
        <v>0</v>
      </c>
      <c r="CZ10" s="54">
        <f t="shared" si="29"/>
        <v>0</v>
      </c>
      <c r="DA10" s="54">
        <f t="shared" si="29"/>
        <v>0</v>
      </c>
      <c r="DB10" s="54">
        <f t="shared" si="29"/>
        <v>0</v>
      </c>
      <c r="DC10" s="54">
        <f t="shared" si="29"/>
        <v>0</v>
      </c>
      <c r="DD10" s="54">
        <f t="shared" si="29"/>
        <v>0</v>
      </c>
      <c r="DE10" s="54">
        <f t="shared" ref="DE10:DN12" si="30">IF(AND(DE$8&gt;=$E10,DE$9&lt;=$F10),1,0)</f>
        <v>0</v>
      </c>
      <c r="DF10" s="54">
        <f t="shared" si="30"/>
        <v>0</v>
      </c>
      <c r="DG10" s="54">
        <f t="shared" si="30"/>
        <v>0</v>
      </c>
      <c r="DH10" s="54">
        <f t="shared" si="30"/>
        <v>0</v>
      </c>
      <c r="DI10" s="54">
        <f t="shared" si="30"/>
        <v>0</v>
      </c>
      <c r="DJ10" s="54">
        <f t="shared" si="30"/>
        <v>0</v>
      </c>
      <c r="DK10" s="54">
        <f t="shared" si="30"/>
        <v>0</v>
      </c>
      <c r="DL10" s="54">
        <f t="shared" si="30"/>
        <v>0</v>
      </c>
      <c r="DM10" s="54">
        <f t="shared" si="30"/>
        <v>0</v>
      </c>
      <c r="DN10" s="54">
        <f t="shared" si="30"/>
        <v>0</v>
      </c>
      <c r="DO10" s="54">
        <f t="shared" ref="DO10:DT12" si="31">IF(AND(DO$8&gt;=$E10,DO$9&lt;=$F10),1,0)</f>
        <v>0</v>
      </c>
      <c r="DP10" s="54">
        <f t="shared" si="31"/>
        <v>0</v>
      </c>
      <c r="DQ10" s="54">
        <f t="shared" si="31"/>
        <v>0</v>
      </c>
      <c r="DR10" s="54">
        <f t="shared" si="31"/>
        <v>0</v>
      </c>
      <c r="DS10" s="54">
        <f t="shared" si="31"/>
        <v>0</v>
      </c>
      <c r="DT10" s="54">
        <f t="shared" si="31"/>
        <v>0</v>
      </c>
    </row>
    <row r="11" spans="1:136" x14ac:dyDescent="0.45">
      <c r="C11" t="s">
        <v>15</v>
      </c>
      <c r="D11" s="3" t="s">
        <v>291</v>
      </c>
      <c r="E11" s="9">
        <f>'Constant Inputs'!E12</f>
        <v>45838</v>
      </c>
      <c r="F11" s="9">
        <f>'Constant Inputs'!E16</f>
        <v>46387</v>
      </c>
      <c r="I11" s="54">
        <f t="shared" si="20"/>
        <v>0</v>
      </c>
      <c r="J11" s="54">
        <f t="shared" si="20"/>
        <v>0</v>
      </c>
      <c r="K11" s="54">
        <f t="shared" si="20"/>
        <v>0</v>
      </c>
      <c r="L11" s="54">
        <f t="shared" si="20"/>
        <v>0</v>
      </c>
      <c r="M11" s="54">
        <f t="shared" si="20"/>
        <v>0</v>
      </c>
      <c r="N11" s="54">
        <f t="shared" si="20"/>
        <v>0</v>
      </c>
      <c r="O11" s="54">
        <f t="shared" si="20"/>
        <v>0</v>
      </c>
      <c r="P11" s="54">
        <f t="shared" si="20"/>
        <v>0</v>
      </c>
      <c r="Q11" s="54">
        <f t="shared" si="20"/>
        <v>0</v>
      </c>
      <c r="R11" s="54">
        <f t="shared" si="20"/>
        <v>0</v>
      </c>
      <c r="S11" s="54">
        <f t="shared" si="21"/>
        <v>0</v>
      </c>
      <c r="T11" s="54">
        <f t="shared" si="21"/>
        <v>0</v>
      </c>
      <c r="U11" s="54">
        <f t="shared" si="21"/>
        <v>0</v>
      </c>
      <c r="V11" s="54">
        <f t="shared" si="21"/>
        <v>0</v>
      </c>
      <c r="W11" s="54">
        <f t="shared" si="21"/>
        <v>0</v>
      </c>
      <c r="X11" s="54">
        <f t="shared" si="21"/>
        <v>0</v>
      </c>
      <c r="Y11" s="54">
        <f t="shared" si="21"/>
        <v>0</v>
      </c>
      <c r="Z11" s="54">
        <f t="shared" si="21"/>
        <v>0</v>
      </c>
      <c r="AA11" s="54">
        <f t="shared" si="21"/>
        <v>0</v>
      </c>
      <c r="AB11" s="54">
        <f t="shared" si="21"/>
        <v>0</v>
      </c>
      <c r="AC11" s="54">
        <f t="shared" si="22"/>
        <v>0</v>
      </c>
      <c r="AD11" s="54">
        <f t="shared" si="22"/>
        <v>0</v>
      </c>
      <c r="AE11" s="54">
        <f t="shared" si="22"/>
        <v>0</v>
      </c>
      <c r="AF11" s="54">
        <f t="shared" si="22"/>
        <v>0</v>
      </c>
      <c r="AG11" s="54">
        <f t="shared" si="22"/>
        <v>0</v>
      </c>
      <c r="AH11" s="54">
        <f t="shared" si="22"/>
        <v>0</v>
      </c>
      <c r="AI11" s="54">
        <f t="shared" si="22"/>
        <v>0</v>
      </c>
      <c r="AJ11" s="54">
        <f t="shared" si="22"/>
        <v>0</v>
      </c>
      <c r="AK11" s="54">
        <f t="shared" si="22"/>
        <v>0</v>
      </c>
      <c r="AL11" s="54">
        <f t="shared" si="22"/>
        <v>0</v>
      </c>
      <c r="AM11" s="54">
        <f t="shared" si="23"/>
        <v>0</v>
      </c>
      <c r="AN11" s="54">
        <f t="shared" si="23"/>
        <v>0</v>
      </c>
      <c r="AO11" s="54">
        <f t="shared" si="23"/>
        <v>0</v>
      </c>
      <c r="AP11" s="54">
        <f t="shared" si="23"/>
        <v>0</v>
      </c>
      <c r="AQ11" s="54">
        <f t="shared" si="23"/>
        <v>0</v>
      </c>
      <c r="AR11" s="54">
        <f t="shared" si="23"/>
        <v>0</v>
      </c>
      <c r="AS11" s="54">
        <f t="shared" si="23"/>
        <v>1</v>
      </c>
      <c r="AT11" s="54">
        <f t="shared" si="23"/>
        <v>1</v>
      </c>
      <c r="AU11" s="54">
        <f t="shared" si="23"/>
        <v>1</v>
      </c>
      <c r="AV11" s="54">
        <f t="shared" si="23"/>
        <v>1</v>
      </c>
      <c r="AW11" s="54">
        <f t="shared" si="24"/>
        <v>1</v>
      </c>
      <c r="AX11" s="54">
        <f t="shared" si="24"/>
        <v>1</v>
      </c>
      <c r="AY11" s="54">
        <f t="shared" si="24"/>
        <v>1</v>
      </c>
      <c r="AZ11" s="54">
        <f t="shared" si="24"/>
        <v>1</v>
      </c>
      <c r="BA11" s="54">
        <f t="shared" si="24"/>
        <v>1</v>
      </c>
      <c r="BB11" s="54">
        <f t="shared" si="24"/>
        <v>1</v>
      </c>
      <c r="BC11" s="54">
        <f t="shared" si="24"/>
        <v>1</v>
      </c>
      <c r="BD11" s="54">
        <f t="shared" si="24"/>
        <v>1</v>
      </c>
      <c r="BE11" s="54">
        <f t="shared" si="24"/>
        <v>1</v>
      </c>
      <c r="BF11" s="54">
        <f t="shared" si="24"/>
        <v>1</v>
      </c>
      <c r="BG11" s="54">
        <f t="shared" si="25"/>
        <v>1</v>
      </c>
      <c r="BH11" s="54">
        <f t="shared" si="25"/>
        <v>1</v>
      </c>
      <c r="BI11" s="54">
        <f t="shared" si="25"/>
        <v>1</v>
      </c>
      <c r="BJ11" s="54">
        <f t="shared" si="25"/>
        <v>1</v>
      </c>
      <c r="BK11" s="54">
        <f t="shared" si="25"/>
        <v>0</v>
      </c>
      <c r="BL11" s="54">
        <f t="shared" si="25"/>
        <v>0</v>
      </c>
      <c r="BM11" s="54">
        <f t="shared" si="25"/>
        <v>0</v>
      </c>
      <c r="BN11" s="54">
        <f t="shared" si="25"/>
        <v>0</v>
      </c>
      <c r="BO11" s="54">
        <f t="shared" si="25"/>
        <v>0</v>
      </c>
      <c r="BP11" s="54">
        <f t="shared" si="25"/>
        <v>0</v>
      </c>
      <c r="BQ11" s="54">
        <f t="shared" si="26"/>
        <v>0</v>
      </c>
      <c r="BR11" s="54">
        <f t="shared" si="26"/>
        <v>0</v>
      </c>
      <c r="BS11" s="54">
        <f t="shared" si="26"/>
        <v>0</v>
      </c>
      <c r="BT11" s="54">
        <f t="shared" si="26"/>
        <v>0</v>
      </c>
      <c r="BU11" s="54">
        <f t="shared" si="26"/>
        <v>0</v>
      </c>
      <c r="BV11" s="54">
        <f t="shared" si="26"/>
        <v>0</v>
      </c>
      <c r="BW11" s="54">
        <f t="shared" si="26"/>
        <v>0</v>
      </c>
      <c r="BX11" s="54">
        <f t="shared" si="26"/>
        <v>0</v>
      </c>
      <c r="BY11" s="54">
        <f t="shared" si="26"/>
        <v>0</v>
      </c>
      <c r="BZ11" s="54">
        <f t="shared" si="26"/>
        <v>0</v>
      </c>
      <c r="CA11" s="54">
        <f t="shared" si="27"/>
        <v>0</v>
      </c>
      <c r="CB11" s="54">
        <f t="shared" si="27"/>
        <v>0</v>
      </c>
      <c r="CC11" s="54">
        <f t="shared" si="27"/>
        <v>0</v>
      </c>
      <c r="CD11" s="54">
        <f t="shared" si="27"/>
        <v>0</v>
      </c>
      <c r="CE11" s="54">
        <f t="shared" si="27"/>
        <v>0</v>
      </c>
      <c r="CF11" s="54">
        <f t="shared" si="27"/>
        <v>0</v>
      </c>
      <c r="CG11" s="54">
        <f t="shared" si="27"/>
        <v>0</v>
      </c>
      <c r="CH11" s="54">
        <f t="shared" si="27"/>
        <v>0</v>
      </c>
      <c r="CI11" s="54">
        <f t="shared" si="27"/>
        <v>0</v>
      </c>
      <c r="CJ11" s="54">
        <f t="shared" si="27"/>
        <v>0</v>
      </c>
      <c r="CK11" s="54">
        <f t="shared" si="28"/>
        <v>0</v>
      </c>
      <c r="CL11" s="54">
        <f t="shared" si="28"/>
        <v>0</v>
      </c>
      <c r="CM11" s="54">
        <f t="shared" si="28"/>
        <v>0</v>
      </c>
      <c r="CN11" s="54">
        <f t="shared" si="28"/>
        <v>0</v>
      </c>
      <c r="CO11" s="54">
        <f t="shared" si="28"/>
        <v>0</v>
      </c>
      <c r="CP11" s="54">
        <f t="shared" si="28"/>
        <v>0</v>
      </c>
      <c r="CQ11" s="54">
        <f t="shared" si="28"/>
        <v>0</v>
      </c>
      <c r="CR11" s="54">
        <f t="shared" si="28"/>
        <v>0</v>
      </c>
      <c r="CS11" s="54">
        <f t="shared" si="28"/>
        <v>0</v>
      </c>
      <c r="CT11" s="54">
        <f t="shared" si="28"/>
        <v>0</v>
      </c>
      <c r="CU11" s="54">
        <f t="shared" si="29"/>
        <v>0</v>
      </c>
      <c r="CV11" s="54">
        <f t="shared" si="29"/>
        <v>0</v>
      </c>
      <c r="CW11" s="54">
        <f t="shared" si="29"/>
        <v>0</v>
      </c>
      <c r="CX11" s="54">
        <f t="shared" si="29"/>
        <v>0</v>
      </c>
      <c r="CY11" s="54">
        <f t="shared" si="29"/>
        <v>0</v>
      </c>
      <c r="CZ11" s="54">
        <f t="shared" si="29"/>
        <v>0</v>
      </c>
      <c r="DA11" s="54">
        <f t="shared" si="29"/>
        <v>0</v>
      </c>
      <c r="DB11" s="54">
        <f t="shared" si="29"/>
        <v>0</v>
      </c>
      <c r="DC11" s="54">
        <f t="shared" si="29"/>
        <v>0</v>
      </c>
      <c r="DD11" s="54">
        <f t="shared" si="29"/>
        <v>0</v>
      </c>
      <c r="DE11" s="54">
        <f t="shared" si="30"/>
        <v>0</v>
      </c>
      <c r="DF11" s="54">
        <f t="shared" si="30"/>
        <v>0</v>
      </c>
      <c r="DG11" s="54">
        <f t="shared" si="30"/>
        <v>0</v>
      </c>
      <c r="DH11" s="54">
        <f t="shared" si="30"/>
        <v>0</v>
      </c>
      <c r="DI11" s="54">
        <f t="shared" si="30"/>
        <v>0</v>
      </c>
      <c r="DJ11" s="54">
        <f t="shared" si="30"/>
        <v>0</v>
      </c>
      <c r="DK11" s="54">
        <f t="shared" si="30"/>
        <v>0</v>
      </c>
      <c r="DL11" s="54">
        <f t="shared" si="30"/>
        <v>0</v>
      </c>
      <c r="DM11" s="54">
        <f t="shared" si="30"/>
        <v>0</v>
      </c>
      <c r="DN11" s="54">
        <f t="shared" si="30"/>
        <v>0</v>
      </c>
      <c r="DO11" s="54">
        <f t="shared" si="31"/>
        <v>0</v>
      </c>
      <c r="DP11" s="54">
        <f t="shared" si="31"/>
        <v>0</v>
      </c>
      <c r="DQ11" s="54">
        <f t="shared" si="31"/>
        <v>0</v>
      </c>
      <c r="DR11" s="54">
        <f t="shared" si="31"/>
        <v>0</v>
      </c>
      <c r="DS11" s="54">
        <f t="shared" si="31"/>
        <v>0</v>
      </c>
      <c r="DT11" s="54">
        <f t="shared" si="31"/>
        <v>0</v>
      </c>
    </row>
    <row r="12" spans="1:136" x14ac:dyDescent="0.45">
      <c r="C12" t="s">
        <v>20</v>
      </c>
      <c r="D12" s="3" t="s">
        <v>291</v>
      </c>
      <c r="E12" s="9">
        <f>'Constant Inputs'!E18</f>
        <v>46388</v>
      </c>
      <c r="F12" s="9">
        <f>'Constant Inputs'!E20</f>
        <v>57345</v>
      </c>
      <c r="I12" s="54">
        <f t="shared" si="20"/>
        <v>0</v>
      </c>
      <c r="J12" s="54">
        <f t="shared" si="20"/>
        <v>0</v>
      </c>
      <c r="K12" s="54">
        <f t="shared" si="20"/>
        <v>0</v>
      </c>
      <c r="L12" s="54">
        <f t="shared" si="20"/>
        <v>0</v>
      </c>
      <c r="M12" s="54">
        <f t="shared" si="20"/>
        <v>0</v>
      </c>
      <c r="N12" s="54">
        <f t="shared" si="20"/>
        <v>0</v>
      </c>
      <c r="O12" s="54">
        <f t="shared" si="20"/>
        <v>0</v>
      </c>
      <c r="P12" s="54">
        <f t="shared" si="20"/>
        <v>0</v>
      </c>
      <c r="Q12" s="54">
        <f t="shared" si="20"/>
        <v>0</v>
      </c>
      <c r="R12" s="54">
        <f t="shared" si="20"/>
        <v>0</v>
      </c>
      <c r="S12" s="54">
        <f t="shared" si="21"/>
        <v>0</v>
      </c>
      <c r="T12" s="54">
        <f t="shared" si="21"/>
        <v>0</v>
      </c>
      <c r="U12" s="54">
        <f t="shared" si="21"/>
        <v>0</v>
      </c>
      <c r="V12" s="54">
        <f t="shared" si="21"/>
        <v>0</v>
      </c>
      <c r="W12" s="54">
        <f t="shared" si="21"/>
        <v>0</v>
      </c>
      <c r="X12" s="54">
        <f t="shared" si="21"/>
        <v>0</v>
      </c>
      <c r="Y12" s="54">
        <f t="shared" si="21"/>
        <v>0</v>
      </c>
      <c r="Z12" s="54">
        <f t="shared" si="21"/>
        <v>0</v>
      </c>
      <c r="AA12" s="54">
        <f t="shared" si="21"/>
        <v>0</v>
      </c>
      <c r="AB12" s="54">
        <f t="shared" si="21"/>
        <v>0</v>
      </c>
      <c r="AC12" s="54">
        <f t="shared" si="22"/>
        <v>0</v>
      </c>
      <c r="AD12" s="54">
        <f t="shared" si="22"/>
        <v>0</v>
      </c>
      <c r="AE12" s="54">
        <f t="shared" si="22"/>
        <v>0</v>
      </c>
      <c r="AF12" s="54">
        <f t="shared" si="22"/>
        <v>0</v>
      </c>
      <c r="AG12" s="54">
        <f t="shared" si="22"/>
        <v>0</v>
      </c>
      <c r="AH12" s="54">
        <f t="shared" si="22"/>
        <v>0</v>
      </c>
      <c r="AI12" s="54">
        <f t="shared" si="22"/>
        <v>0</v>
      </c>
      <c r="AJ12" s="54">
        <f t="shared" si="22"/>
        <v>0</v>
      </c>
      <c r="AK12" s="54">
        <f t="shared" si="22"/>
        <v>0</v>
      </c>
      <c r="AL12" s="54">
        <f t="shared" si="22"/>
        <v>0</v>
      </c>
      <c r="AM12" s="54">
        <f t="shared" si="23"/>
        <v>0</v>
      </c>
      <c r="AN12" s="54">
        <f t="shared" si="23"/>
        <v>0</v>
      </c>
      <c r="AO12" s="54">
        <f t="shared" si="23"/>
        <v>0</v>
      </c>
      <c r="AP12" s="54">
        <f t="shared" si="23"/>
        <v>0</v>
      </c>
      <c r="AQ12" s="54">
        <f t="shared" si="23"/>
        <v>0</v>
      </c>
      <c r="AR12" s="54">
        <f t="shared" si="23"/>
        <v>0</v>
      </c>
      <c r="AS12" s="54">
        <f t="shared" si="23"/>
        <v>0</v>
      </c>
      <c r="AT12" s="54">
        <f t="shared" si="23"/>
        <v>0</v>
      </c>
      <c r="AU12" s="54">
        <f t="shared" si="23"/>
        <v>0</v>
      </c>
      <c r="AV12" s="54">
        <f t="shared" si="23"/>
        <v>0</v>
      </c>
      <c r="AW12" s="54">
        <f t="shared" si="24"/>
        <v>0</v>
      </c>
      <c r="AX12" s="54">
        <f t="shared" si="24"/>
        <v>0</v>
      </c>
      <c r="AY12" s="54">
        <f t="shared" si="24"/>
        <v>0</v>
      </c>
      <c r="AZ12" s="54">
        <f t="shared" si="24"/>
        <v>0</v>
      </c>
      <c r="BA12" s="54">
        <f t="shared" si="24"/>
        <v>0</v>
      </c>
      <c r="BB12" s="54">
        <f t="shared" si="24"/>
        <v>0</v>
      </c>
      <c r="BC12" s="54">
        <f t="shared" si="24"/>
        <v>0</v>
      </c>
      <c r="BD12" s="54">
        <f t="shared" si="24"/>
        <v>0</v>
      </c>
      <c r="BE12" s="54">
        <f t="shared" si="24"/>
        <v>0</v>
      </c>
      <c r="BF12" s="54">
        <f t="shared" si="24"/>
        <v>0</v>
      </c>
      <c r="BG12" s="54">
        <f t="shared" si="25"/>
        <v>0</v>
      </c>
      <c r="BH12" s="54">
        <f t="shared" si="25"/>
        <v>0</v>
      </c>
      <c r="BI12" s="54">
        <f t="shared" si="25"/>
        <v>0</v>
      </c>
      <c r="BJ12" s="54">
        <f t="shared" si="25"/>
        <v>0</v>
      </c>
      <c r="BK12" s="54">
        <f t="shared" si="25"/>
        <v>1</v>
      </c>
      <c r="BL12" s="54">
        <f t="shared" si="25"/>
        <v>1</v>
      </c>
      <c r="BM12" s="54">
        <f t="shared" si="25"/>
        <v>1</v>
      </c>
      <c r="BN12" s="54">
        <f t="shared" si="25"/>
        <v>1</v>
      </c>
      <c r="BO12" s="54">
        <f t="shared" si="25"/>
        <v>1</v>
      </c>
      <c r="BP12" s="54">
        <f t="shared" si="25"/>
        <v>1</v>
      </c>
      <c r="BQ12" s="54">
        <f t="shared" si="26"/>
        <v>1</v>
      </c>
      <c r="BR12" s="54">
        <f t="shared" si="26"/>
        <v>1</v>
      </c>
      <c r="BS12" s="54">
        <f t="shared" si="26"/>
        <v>1</v>
      </c>
      <c r="BT12" s="54">
        <f t="shared" si="26"/>
        <v>1</v>
      </c>
      <c r="BU12" s="54">
        <f t="shared" si="26"/>
        <v>1</v>
      </c>
      <c r="BV12" s="54">
        <f t="shared" si="26"/>
        <v>1</v>
      </c>
      <c r="BW12" s="54">
        <f t="shared" si="26"/>
        <v>1</v>
      </c>
      <c r="BX12" s="54">
        <f t="shared" si="26"/>
        <v>1</v>
      </c>
      <c r="BY12" s="54">
        <f t="shared" si="26"/>
        <v>1</v>
      </c>
      <c r="BZ12" s="54">
        <f t="shared" si="26"/>
        <v>1</v>
      </c>
      <c r="CA12" s="54">
        <f t="shared" si="27"/>
        <v>1</v>
      </c>
      <c r="CB12" s="54">
        <f t="shared" si="27"/>
        <v>1</v>
      </c>
      <c r="CC12" s="54">
        <f t="shared" si="27"/>
        <v>1</v>
      </c>
      <c r="CD12" s="54">
        <f t="shared" si="27"/>
        <v>1</v>
      </c>
      <c r="CE12" s="54">
        <f t="shared" si="27"/>
        <v>1</v>
      </c>
      <c r="CF12" s="54">
        <f t="shared" si="27"/>
        <v>1</v>
      </c>
      <c r="CG12" s="54">
        <f t="shared" si="27"/>
        <v>1</v>
      </c>
      <c r="CH12" s="54">
        <f t="shared" si="27"/>
        <v>1</v>
      </c>
      <c r="CI12" s="54">
        <f t="shared" si="27"/>
        <v>1</v>
      </c>
      <c r="CJ12" s="54">
        <f t="shared" si="27"/>
        <v>1</v>
      </c>
      <c r="CK12" s="54">
        <f t="shared" si="28"/>
        <v>1</v>
      </c>
      <c r="CL12" s="54">
        <f t="shared" si="28"/>
        <v>1</v>
      </c>
      <c r="CM12" s="54">
        <f t="shared" si="28"/>
        <v>1</v>
      </c>
      <c r="CN12" s="54">
        <f t="shared" si="28"/>
        <v>1</v>
      </c>
      <c r="CO12" s="54">
        <f t="shared" si="28"/>
        <v>1</v>
      </c>
      <c r="CP12" s="54">
        <f t="shared" si="28"/>
        <v>1</v>
      </c>
      <c r="CQ12" s="54">
        <f t="shared" si="28"/>
        <v>1</v>
      </c>
      <c r="CR12" s="54">
        <f t="shared" si="28"/>
        <v>1</v>
      </c>
      <c r="CS12" s="54">
        <f t="shared" si="28"/>
        <v>1</v>
      </c>
      <c r="CT12" s="54">
        <f t="shared" si="28"/>
        <v>1</v>
      </c>
      <c r="CU12" s="54">
        <f t="shared" si="29"/>
        <v>1</v>
      </c>
      <c r="CV12" s="54">
        <f t="shared" si="29"/>
        <v>1</v>
      </c>
      <c r="CW12" s="54">
        <f t="shared" si="29"/>
        <v>1</v>
      </c>
      <c r="CX12" s="54">
        <f t="shared" si="29"/>
        <v>1</v>
      </c>
      <c r="CY12" s="54">
        <f t="shared" si="29"/>
        <v>1</v>
      </c>
      <c r="CZ12" s="54">
        <f t="shared" si="29"/>
        <v>1</v>
      </c>
      <c r="DA12" s="54">
        <f t="shared" si="29"/>
        <v>1</v>
      </c>
      <c r="DB12" s="54">
        <f t="shared" si="29"/>
        <v>1</v>
      </c>
      <c r="DC12" s="54">
        <f t="shared" si="29"/>
        <v>1</v>
      </c>
      <c r="DD12" s="54">
        <f t="shared" si="29"/>
        <v>1</v>
      </c>
      <c r="DE12" s="54">
        <f t="shared" si="30"/>
        <v>1</v>
      </c>
      <c r="DF12" s="54">
        <f t="shared" si="30"/>
        <v>1</v>
      </c>
      <c r="DG12" s="54">
        <f t="shared" si="30"/>
        <v>1</v>
      </c>
      <c r="DH12" s="54">
        <f t="shared" si="30"/>
        <v>1</v>
      </c>
      <c r="DI12" s="54">
        <f t="shared" si="30"/>
        <v>1</v>
      </c>
      <c r="DJ12" s="54">
        <f t="shared" si="30"/>
        <v>1</v>
      </c>
      <c r="DK12" s="54">
        <f t="shared" si="30"/>
        <v>1</v>
      </c>
      <c r="DL12" s="54">
        <f t="shared" si="30"/>
        <v>1</v>
      </c>
      <c r="DM12" s="54">
        <f t="shared" si="30"/>
        <v>1</v>
      </c>
      <c r="DN12" s="54">
        <f t="shared" si="30"/>
        <v>1</v>
      </c>
      <c r="DO12" s="54">
        <f t="shared" si="31"/>
        <v>1</v>
      </c>
      <c r="DP12" s="54">
        <f t="shared" si="31"/>
        <v>1</v>
      </c>
      <c r="DQ12" s="54">
        <f t="shared" si="31"/>
        <v>1</v>
      </c>
      <c r="DR12" s="54">
        <f t="shared" si="31"/>
        <v>1</v>
      </c>
      <c r="DS12" s="54">
        <f t="shared" si="31"/>
        <v>0</v>
      </c>
      <c r="DT12" s="54">
        <f t="shared" si="31"/>
        <v>0</v>
      </c>
    </row>
    <row r="14" spans="1:136" s="5" customFormat="1" ht="15.75" customHeight="1" x14ac:dyDescent="0.5">
      <c r="A14" s="5" t="s">
        <v>637</v>
      </c>
      <c r="B14" s="11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</row>
    <row r="16" spans="1:136" x14ac:dyDescent="0.45">
      <c r="C16" t="s">
        <v>638</v>
      </c>
      <c r="D16" s="3" t="s">
        <v>227</v>
      </c>
      <c r="H16" s="54">
        <f t="shared" ref="H16:H22" ca="1" si="32">SUM(I16:DT16)</f>
        <v>25260691.766761359</v>
      </c>
      <c r="I16" s="164">
        <f>Operating!I54</f>
        <v>0</v>
      </c>
      <c r="J16" s="164">
        <f>Operating!J54</f>
        <v>0</v>
      </c>
      <c r="K16" s="164">
        <f>Operating!K54</f>
        <v>0</v>
      </c>
      <c r="L16" s="164">
        <f>Operating!L54</f>
        <v>0</v>
      </c>
      <c r="M16" s="164">
        <f>Operating!M54</f>
        <v>0</v>
      </c>
      <c r="N16" s="164">
        <f>Operating!N54</f>
        <v>0</v>
      </c>
      <c r="O16" s="164">
        <f>Operating!O54</f>
        <v>0</v>
      </c>
      <c r="P16" s="164">
        <f>Operating!P54</f>
        <v>0</v>
      </c>
      <c r="Q16" s="164">
        <f>Operating!Q54</f>
        <v>0</v>
      </c>
      <c r="R16" s="164">
        <f>Operating!R54</f>
        <v>0</v>
      </c>
      <c r="S16" s="164">
        <f>Operating!S54</f>
        <v>0</v>
      </c>
      <c r="T16" s="164">
        <f>Operating!T54</f>
        <v>0</v>
      </c>
      <c r="U16" s="164">
        <f>Operating!U54</f>
        <v>0</v>
      </c>
      <c r="V16" s="164">
        <f>Operating!V54</f>
        <v>0</v>
      </c>
      <c r="W16" s="164">
        <f>Operating!W54</f>
        <v>0</v>
      </c>
      <c r="X16" s="164">
        <f>Operating!X54</f>
        <v>0</v>
      </c>
      <c r="Y16" s="164">
        <f>Operating!Y54</f>
        <v>0</v>
      </c>
      <c r="Z16" s="164">
        <f>Operating!Z54</f>
        <v>0</v>
      </c>
      <c r="AA16" s="164">
        <f>Operating!AA54</f>
        <v>0</v>
      </c>
      <c r="AB16" s="164">
        <f>Operating!AB54</f>
        <v>0</v>
      </c>
      <c r="AC16" s="164">
        <f>Operating!AC54</f>
        <v>0</v>
      </c>
      <c r="AD16" s="164">
        <f>Operating!AD54</f>
        <v>0</v>
      </c>
      <c r="AE16" s="164">
        <f>Operating!AE54</f>
        <v>0</v>
      </c>
      <c r="AF16" s="164">
        <f>Operating!AF54</f>
        <v>0</v>
      </c>
      <c r="AG16" s="164">
        <f>Operating!AG54</f>
        <v>0</v>
      </c>
      <c r="AH16" s="164">
        <f>Operating!AH54</f>
        <v>0</v>
      </c>
      <c r="AI16" s="164">
        <f>Operating!AI54</f>
        <v>0</v>
      </c>
      <c r="AJ16" s="164">
        <f>Operating!AJ54</f>
        <v>0</v>
      </c>
      <c r="AK16" s="164">
        <f>Operating!AK54</f>
        <v>0</v>
      </c>
      <c r="AL16" s="164">
        <f>Operating!AL54</f>
        <v>0</v>
      </c>
      <c r="AM16" s="164">
        <f>Operating!AM54</f>
        <v>0</v>
      </c>
      <c r="AN16" s="164">
        <f>Operating!AN54</f>
        <v>0</v>
      </c>
      <c r="AO16" s="164">
        <f>Operating!AO54</f>
        <v>0</v>
      </c>
      <c r="AP16" s="164">
        <f>Operating!AP54</f>
        <v>0</v>
      </c>
      <c r="AQ16" s="164">
        <f>Operating!AQ54</f>
        <v>0</v>
      </c>
      <c r="AR16" s="164">
        <f>Operating!AR54</f>
        <v>0</v>
      </c>
      <c r="AS16" s="164">
        <f>Operating!AS54</f>
        <v>0</v>
      </c>
      <c r="AT16" s="164">
        <f>Operating!AT54</f>
        <v>0</v>
      </c>
      <c r="AU16" s="164">
        <f>Operating!AU54</f>
        <v>0</v>
      </c>
      <c r="AV16" s="164">
        <f>Operating!AV54</f>
        <v>0</v>
      </c>
      <c r="AW16" s="164">
        <f>Operating!AW54</f>
        <v>0</v>
      </c>
      <c r="AX16" s="164">
        <f>Operating!AX54</f>
        <v>0</v>
      </c>
      <c r="AY16" s="164">
        <f>Operating!AY54</f>
        <v>0</v>
      </c>
      <c r="AZ16" s="164">
        <f>Operating!AZ54</f>
        <v>0</v>
      </c>
      <c r="BA16" s="164">
        <f>Operating!BA54</f>
        <v>0</v>
      </c>
      <c r="BB16" s="164">
        <f>Operating!BB54</f>
        <v>0</v>
      </c>
      <c r="BC16" s="164">
        <f>Operating!BC54</f>
        <v>0</v>
      </c>
      <c r="BD16" s="164">
        <f>Operating!BD54</f>
        <v>0</v>
      </c>
      <c r="BE16" s="164">
        <f>Operating!BE54</f>
        <v>0</v>
      </c>
      <c r="BF16" s="164">
        <f>Operating!BF54</f>
        <v>0</v>
      </c>
      <c r="BG16" s="164">
        <f>Operating!BG54</f>
        <v>0</v>
      </c>
      <c r="BH16" s="164">
        <f>Operating!BH54</f>
        <v>0</v>
      </c>
      <c r="BI16" s="164">
        <f>Operating!BI54</f>
        <v>0</v>
      </c>
      <c r="BJ16" s="164">
        <f>Operating!BJ54</f>
        <v>0</v>
      </c>
      <c r="BK16" s="164">
        <f ca="1">Operating!BK54</f>
        <v>179129.379514295</v>
      </c>
      <c r="BL16" s="164">
        <f ca="1">Operating!BL54</f>
        <v>184482.36247211386</v>
      </c>
      <c r="BM16" s="164">
        <f ca="1">Operating!BM54</f>
        <v>184838.22189262012</v>
      </c>
      <c r="BN16" s="164">
        <f ca="1">Operating!BN54</f>
        <v>189310.08141564659</v>
      </c>
      <c r="BO16" s="164">
        <f ca="1">Operating!BO54</f>
        <v>188627.32374496714</v>
      </c>
      <c r="BP16" s="164">
        <f ca="1">Operating!BP54</f>
        <v>194264.1369362126</v>
      </c>
      <c r="BQ16" s="164">
        <f ca="1">Operating!BQ54</f>
        <v>205414.33945637869</v>
      </c>
      <c r="BR16" s="164">
        <f ca="1">Operating!BR54</f>
        <v>211552.80463380014</v>
      </c>
      <c r="BS16" s="164">
        <f ca="1">Operating!BS54</f>
        <v>210789.82730561259</v>
      </c>
      <c r="BT16" s="164">
        <f ca="1">Operating!BT54</f>
        <v>217088.92997826199</v>
      </c>
      <c r="BU16" s="164">
        <f ca="1">Operating!BU54</f>
        <v>217507.68622024189</v>
      </c>
      <c r="BV16" s="164">
        <f ca="1">Operating!BV54</f>
        <v>222769.93018686309</v>
      </c>
      <c r="BW16" s="164">
        <f ca="1">Operating!BW54</f>
        <v>221966.49765176288</v>
      </c>
      <c r="BX16" s="164">
        <f ca="1">Operating!BX54</f>
        <v>228599.59648992305</v>
      </c>
      <c r="BY16" s="164">
        <f ca="1">Operating!BY54</f>
        <v>227775.13892881179</v>
      </c>
      <c r="BZ16" s="164">
        <f ca="1">Operating!BZ54</f>
        <v>234581.81933046781</v>
      </c>
      <c r="CA16" s="164">
        <f ca="1">Operating!CA54</f>
        <v>238230.70551135216</v>
      </c>
      <c r="CB16" s="164">
        <f ca="1">Operating!CB54</f>
        <v>245349.83309438304</v>
      </c>
      <c r="CC16" s="164">
        <f ca="1">Operating!CC54</f>
        <v>245823.10353745581</v>
      </c>
      <c r="CD16" s="164">
        <f ca="1">Operating!CD54</f>
        <v>251770.39287662989</v>
      </c>
      <c r="CE16" s="164">
        <f ca="1">Operating!CE54</f>
        <v>250862.36850887808</v>
      </c>
      <c r="CF16" s="164">
        <f ca="1">Operating!CF54</f>
        <v>258358.97228781838</v>
      </c>
      <c r="CG16" s="164">
        <f ca="1">Operating!CG54</f>
        <v>257427.18583038691</v>
      </c>
      <c r="CH16" s="164">
        <f ca="1">Operating!CH54</f>
        <v>265119.9682336183</v>
      </c>
      <c r="CI16" s="164">
        <f ca="1">Operating!CI54</f>
        <v>264163.79785638227</v>
      </c>
      <c r="CJ16" s="164">
        <f ca="1">Operating!CJ54</f>
        <v>272057.89268232381</v>
      </c>
      <c r="CK16" s="164">
        <f ca="1">Operating!CK54</f>
        <v>272582.68195072201</v>
      </c>
      <c r="CL16" s="164">
        <f ca="1">Operating!CL54</f>
        <v>279177.3756759275</v>
      </c>
      <c r="CM16" s="164">
        <f ca="1">Operating!CM54</f>
        <v>278170.50645217823</v>
      </c>
      <c r="CN16" s="164">
        <f ca="1">Operating!CN54</f>
        <v>286483.1684199908</v>
      </c>
      <c r="CO16" s="164">
        <f ca="1">Operating!CO54</f>
        <v>439284.11451315461</v>
      </c>
      <c r="CP16" s="164">
        <f ca="1">Operating!CP54</f>
        <v>452411.38813518931</v>
      </c>
      <c r="CQ16" s="164">
        <f ca="1">Operating!CQ54</f>
        <v>459464.85112770379</v>
      </c>
      <c r="CR16" s="164">
        <f ca="1">Operating!CR54</f>
        <v>473195.1924289033</v>
      </c>
      <c r="CS16" s="164">
        <f ca="1">Operating!CS54</f>
        <v>494362.3343998827</v>
      </c>
      <c r="CT16" s="164">
        <f ca="1">Operating!CT54</f>
        <v>506322.62535202119</v>
      </c>
      <c r="CU16" s="164">
        <f ca="1">Operating!CU54</f>
        <v>520778.23387333314</v>
      </c>
      <c r="CV16" s="164">
        <f ca="1">Operating!CV54</f>
        <v>536340.82342891442</v>
      </c>
      <c r="CW16" s="164">
        <f ca="1">Operating!CW54</f>
        <v>549729.21950062783</v>
      </c>
      <c r="CX16" s="164">
        <f ca="1">Operating!CX54</f>
        <v>566156.96101003815</v>
      </c>
      <c r="CY16" s="164">
        <f ca="1">Operating!CY54</f>
        <v>575455.33095154387</v>
      </c>
      <c r="CZ16" s="164">
        <f ca="1">Operating!CZ54</f>
        <v>592651.85442481248</v>
      </c>
      <c r="DA16" s="164">
        <f ca="1">Operating!DA54</f>
        <v>611174.27412931283</v>
      </c>
      <c r="DB16" s="164">
        <f ca="1">Operating!DB54</f>
        <v>625960.63957910438</v>
      </c>
      <c r="DC16" s="164">
        <f ca="1">Operating!DC54</f>
        <v>594179.85097041633</v>
      </c>
      <c r="DD16" s="164">
        <f ca="1">Operating!DD54</f>
        <v>611935.92551691562</v>
      </c>
      <c r="DE16" s="164">
        <f ca="1">Operating!DE54</f>
        <v>628258.91523282835</v>
      </c>
      <c r="DF16" s="164">
        <f ca="1">Operating!DF54</f>
        <v>647033.38581636944</v>
      </c>
      <c r="DG16" s="164">
        <f ca="1">Operating!DG54</f>
        <v>644699.8227855562</v>
      </c>
      <c r="DH16" s="164">
        <f ca="1">Operating!DH54</f>
        <v>663965.60248979786</v>
      </c>
      <c r="DI16" s="164">
        <f ca="1">Operating!DI54</f>
        <v>665246.36673940939</v>
      </c>
      <c r="DJ16" s="164">
        <f ca="1">Operating!DJ54</f>
        <v>681340.9183413533</v>
      </c>
      <c r="DK16" s="164">
        <f ca="1">Operating!DK54</f>
        <v>678883.62322602363</v>
      </c>
      <c r="DL16" s="164">
        <f ca="1">Operating!DL54</f>
        <v>699170.92883342807</v>
      </c>
      <c r="DM16" s="164">
        <f ca="1">Operating!DM54</f>
        <v>696649.32876222534</v>
      </c>
      <c r="DN16" s="164">
        <f ca="1">Operating!DN54</f>
        <v>717467.53287006984</v>
      </c>
      <c r="DO16" s="164">
        <f ca="1">Operating!DO54</f>
        <v>714879.94504660391</v>
      </c>
      <c r="DP16" s="164">
        <f ca="1">Operating!DP54</f>
        <v>736242.94073774654</v>
      </c>
      <c r="DQ16" s="164">
        <f ca="1">Operating!DQ54</f>
        <v>737663.12520813139</v>
      </c>
      <c r="DR16" s="164">
        <f ca="1">Operating!DR54</f>
        <v>755509.68225391244</v>
      </c>
      <c r="DS16" s="164">
        <f ca="1">Operating!DS54</f>
        <v>0</v>
      </c>
      <c r="DT16" s="164">
        <f ca="1">Operating!DT54</f>
        <v>0</v>
      </c>
    </row>
    <row r="17" spans="3:124" x14ac:dyDescent="0.45">
      <c r="C17" t="s">
        <v>639</v>
      </c>
      <c r="D17" s="3" t="s">
        <v>227</v>
      </c>
      <c r="H17" s="54">
        <f t="shared" si="32"/>
        <v>-5968698.6533863079</v>
      </c>
      <c r="I17" s="164">
        <f>-Operating!I69</f>
        <v>0</v>
      </c>
      <c r="J17" s="164">
        <f>-Operating!J69</f>
        <v>0</v>
      </c>
      <c r="K17" s="164">
        <f>-Operating!K69</f>
        <v>0</v>
      </c>
      <c r="L17" s="164">
        <f>-Operating!L69</f>
        <v>0</v>
      </c>
      <c r="M17" s="164">
        <f>-Operating!M69</f>
        <v>0</v>
      </c>
      <c r="N17" s="164">
        <f>-Operating!N69</f>
        <v>0</v>
      </c>
      <c r="O17" s="164">
        <f>-Operating!O69</f>
        <v>0</v>
      </c>
      <c r="P17" s="164">
        <f>-Operating!P69</f>
        <v>0</v>
      </c>
      <c r="Q17" s="164">
        <f>-Operating!Q69</f>
        <v>0</v>
      </c>
      <c r="R17" s="164">
        <f>-Operating!R69</f>
        <v>0</v>
      </c>
      <c r="S17" s="164">
        <f>-Operating!S69</f>
        <v>0</v>
      </c>
      <c r="T17" s="164">
        <f>-Operating!T69</f>
        <v>0</v>
      </c>
      <c r="U17" s="164">
        <f>-Operating!U69</f>
        <v>0</v>
      </c>
      <c r="V17" s="164">
        <f>-Operating!V69</f>
        <v>0</v>
      </c>
      <c r="W17" s="164">
        <f>-Operating!W69</f>
        <v>0</v>
      </c>
      <c r="X17" s="164">
        <f>-Operating!X69</f>
        <v>0</v>
      </c>
      <c r="Y17" s="164">
        <f>-Operating!Y69</f>
        <v>0</v>
      </c>
      <c r="Z17" s="164">
        <f>-Operating!Z69</f>
        <v>0</v>
      </c>
      <c r="AA17" s="164">
        <f>-Operating!AA69</f>
        <v>0</v>
      </c>
      <c r="AB17" s="164">
        <f>-Operating!AB69</f>
        <v>0</v>
      </c>
      <c r="AC17" s="164">
        <f>-Operating!AC69</f>
        <v>0</v>
      </c>
      <c r="AD17" s="164">
        <f>-Operating!AD69</f>
        <v>0</v>
      </c>
      <c r="AE17" s="164">
        <f>-Operating!AE69</f>
        <v>0</v>
      </c>
      <c r="AF17" s="164">
        <f>-Operating!AF69</f>
        <v>0</v>
      </c>
      <c r="AG17" s="164">
        <f>-Operating!AG69</f>
        <v>0</v>
      </c>
      <c r="AH17" s="164">
        <f>-Operating!AH69</f>
        <v>0</v>
      </c>
      <c r="AI17" s="164">
        <f>-Operating!AI69</f>
        <v>0</v>
      </c>
      <c r="AJ17" s="164">
        <f>-Operating!AJ69</f>
        <v>0</v>
      </c>
      <c r="AK17" s="164">
        <f>-Operating!AK69</f>
        <v>0</v>
      </c>
      <c r="AL17" s="164">
        <f>-Operating!AL69</f>
        <v>0</v>
      </c>
      <c r="AM17" s="164">
        <f>-Operating!AM69</f>
        <v>0</v>
      </c>
      <c r="AN17" s="164">
        <f>-Operating!AN69</f>
        <v>0</v>
      </c>
      <c r="AO17" s="164">
        <f>-Operating!AO69</f>
        <v>0</v>
      </c>
      <c r="AP17" s="164">
        <f>-Operating!AP69</f>
        <v>0</v>
      </c>
      <c r="AQ17" s="164">
        <f>-Operating!AQ69</f>
        <v>0</v>
      </c>
      <c r="AR17" s="164">
        <f>-Operating!AR69</f>
        <v>0</v>
      </c>
      <c r="AS17" s="164">
        <f>-Operating!AS69</f>
        <v>0</v>
      </c>
      <c r="AT17" s="164">
        <f>-Operating!AT69</f>
        <v>0</v>
      </c>
      <c r="AU17" s="164">
        <f>-Operating!AU69</f>
        <v>0</v>
      </c>
      <c r="AV17" s="164">
        <f>-Operating!AV69</f>
        <v>0</v>
      </c>
      <c r="AW17" s="164">
        <f>-Operating!AW69</f>
        <v>0</v>
      </c>
      <c r="AX17" s="164">
        <f>-Operating!AX69</f>
        <v>0</v>
      </c>
      <c r="AY17" s="164">
        <f>-Operating!AY69</f>
        <v>0</v>
      </c>
      <c r="AZ17" s="164">
        <f>-Operating!AZ69</f>
        <v>0</v>
      </c>
      <c r="BA17" s="164">
        <f>-Operating!BA69</f>
        <v>0</v>
      </c>
      <c r="BB17" s="164">
        <f>-Operating!BB69</f>
        <v>0</v>
      </c>
      <c r="BC17" s="164">
        <f>-Operating!BC69</f>
        <v>0</v>
      </c>
      <c r="BD17" s="164">
        <f>-Operating!BD69</f>
        <v>0</v>
      </c>
      <c r="BE17" s="164">
        <f>-Operating!BE69</f>
        <v>0</v>
      </c>
      <c r="BF17" s="164">
        <f>-Operating!BF69</f>
        <v>0</v>
      </c>
      <c r="BG17" s="164">
        <f>-Operating!BG69</f>
        <v>0</v>
      </c>
      <c r="BH17" s="164">
        <f>-Operating!BH69</f>
        <v>0</v>
      </c>
      <c r="BI17" s="164">
        <f>-Operating!BI69</f>
        <v>0</v>
      </c>
      <c r="BJ17" s="164">
        <f>-Operating!BJ69</f>
        <v>0</v>
      </c>
      <c r="BK17" s="164">
        <f>-Operating!BK69</f>
        <v>-81710.195075631986</v>
      </c>
      <c r="BL17" s="164">
        <f>-Operating!BL69</f>
        <v>-82239.596345244223</v>
      </c>
      <c r="BM17" s="164">
        <f>-Operating!BM69</f>
        <v>-82772.427611615203</v>
      </c>
      <c r="BN17" s="164">
        <f>-Operating!BN69</f>
        <v>-83308.711097732375</v>
      </c>
      <c r="BO17" s="164">
        <f>-Operating!BO69</f>
        <v>-83848.469170566183</v>
      </c>
      <c r="BP17" s="164">
        <f>-Operating!BP69</f>
        <v>-84391.724342002883</v>
      </c>
      <c r="BQ17" s="164">
        <f>-Operating!BQ69</f>
        <v>-84938.499269783526</v>
      </c>
      <c r="BR17" s="164">
        <f>-Operating!BR69</f>
        <v>-85488.816758448913</v>
      </c>
      <c r="BS17" s="164">
        <f>-Operating!BS69</f>
        <v>-86042.699760290707</v>
      </c>
      <c r="BT17" s="164">
        <f>-Operating!BT69</f>
        <v>-86600.171376308732</v>
      </c>
      <c r="BU17" s="164">
        <f>-Operating!BU69</f>
        <v>-87161.25485717447</v>
      </c>
      <c r="BV17" s="164">
        <f>-Operating!BV69</f>
        <v>-87725.973604200743</v>
      </c>
      <c r="BW17" s="164">
        <f>-Operating!BW69</f>
        <v>-88294.351170317721</v>
      </c>
      <c r="BX17" s="164">
        <f>-Operating!BX69</f>
        <v>-88866.411261055327</v>
      </c>
      <c r="BY17" s="164">
        <f>-Operating!BY69</f>
        <v>-89442.177735531848</v>
      </c>
      <c r="BZ17" s="164">
        <f>-Operating!BZ69</f>
        <v>-90021.674607449051</v>
      </c>
      <c r="CA17" s="164">
        <f>-Operating!CA69</f>
        <v>-90604.926046093737</v>
      </c>
      <c r="CB17" s="164">
        <f>-Operating!CB69</f>
        <v>-91191.956377345865</v>
      </c>
      <c r="CC17" s="164">
        <f>-Operating!CC69</f>
        <v>-91782.790084692955</v>
      </c>
      <c r="CD17" s="164">
        <f>-Operating!CD69</f>
        <v>-92377.451810251354</v>
      </c>
      <c r="CE17" s="164">
        <f>-Operating!CE69</f>
        <v>-92975.966355793964</v>
      </c>
      <c r="CF17" s="164">
        <f>-Operating!CF69</f>
        <v>-93578.358683784594</v>
      </c>
      <c r="CG17" s="164">
        <f>-Operating!CG69</f>
        <v>-94184.653918419266</v>
      </c>
      <c r="CH17" s="164">
        <f>-Operating!CH69</f>
        <v>-94794.877346673791</v>
      </c>
      <c r="CI17" s="164">
        <f>-Operating!CI69</f>
        <v>-95409.054419358697</v>
      </c>
      <c r="CJ17" s="164">
        <f>-Operating!CJ69</f>
        <v>-96027.210752180545</v>
      </c>
      <c r="CK17" s="164">
        <f>-Operating!CK69</f>
        <v>-96649.37212681034</v>
      </c>
      <c r="CL17" s="164">
        <f>-Operating!CL69</f>
        <v>-97275.564491958881</v>
      </c>
      <c r="CM17" s="164">
        <f>-Operating!CM69</f>
        <v>-97905.813964458866</v>
      </c>
      <c r="CN17" s="164">
        <f>-Operating!CN69</f>
        <v>-98540.146830354322</v>
      </c>
      <c r="CO17" s="164">
        <f>-Operating!CO69</f>
        <v>-99178.589545996816</v>
      </c>
      <c r="CP17" s="164">
        <f>-Operating!CP69</f>
        <v>-99821.16873914891</v>
      </c>
      <c r="CQ17" s="164">
        <f>-Operating!CQ69</f>
        <v>-100467.91121009475</v>
      </c>
      <c r="CR17" s="164">
        <f>-Operating!CR69</f>
        <v>-101118.84393275784</v>
      </c>
      <c r="CS17" s="164">
        <f>-Operating!CS69</f>
        <v>-101773.99405582597</v>
      </c>
      <c r="CT17" s="164">
        <f>-Operating!CT69</f>
        <v>-102433.38890388368</v>
      </c>
      <c r="CU17" s="164">
        <f>-Operating!CU69</f>
        <v>-103097.05597855171</v>
      </c>
      <c r="CV17" s="164">
        <f>-Operating!CV69</f>
        <v>-103765.02295963417</v>
      </c>
      <c r="CW17" s="164">
        <f>-Operating!CW69</f>
        <v>-104437.31770627288</v>
      </c>
      <c r="CX17" s="164">
        <f>-Operating!CX69</f>
        <v>-105113.96825810939</v>
      </c>
      <c r="CY17" s="164">
        <f>-Operating!CY69</f>
        <v>-105795.0028364544</v>
      </c>
      <c r="CZ17" s="164">
        <f>-Operating!CZ69</f>
        <v>-106480.4498454648</v>
      </c>
      <c r="DA17" s="164">
        <f>-Operating!DA69</f>
        <v>-107170.33787332829</v>
      </c>
      <c r="DB17" s="164">
        <f>-Operating!DB69</f>
        <v>-107864.69569345583</v>
      </c>
      <c r="DC17" s="164">
        <f>-Operating!DC69</f>
        <v>-108563.55226568154</v>
      </c>
      <c r="DD17" s="164">
        <f>-Operating!DD69</f>
        <v>-109266.93673747074</v>
      </c>
      <c r="DE17" s="164">
        <f>-Operating!DE69</f>
        <v>-109974.8784451354</v>
      </c>
      <c r="DF17" s="164">
        <f>-Operating!DF69</f>
        <v>-110687.40691505784</v>
      </c>
      <c r="DG17" s="164">
        <f>-Operating!DG69</f>
        <v>-111404.55186492213</v>
      </c>
      <c r="DH17" s="164">
        <f>-Operating!DH69</f>
        <v>-112126.34320495358</v>
      </c>
      <c r="DI17" s="164">
        <f>-Operating!DI69</f>
        <v>-112852.81103916612</v>
      </c>
      <c r="DJ17" s="164">
        <f>-Operating!DJ69</f>
        <v>-113583.98566661795</v>
      </c>
      <c r="DK17" s="164">
        <f>-Operating!DK69</f>
        <v>-114319.89758267524</v>
      </c>
      <c r="DL17" s="164">
        <f>-Operating!DL69</f>
        <v>-115060.57748028397</v>
      </c>
      <c r="DM17" s="164">
        <f>-Operating!DM69</f>
        <v>-115806.05625125002</v>
      </c>
      <c r="DN17" s="164">
        <f>-Operating!DN69</f>
        <v>-116556.36498752766</v>
      </c>
      <c r="DO17" s="164">
        <f>-Operating!DO69</f>
        <v>-117311.53498251627</v>
      </c>
      <c r="DP17" s="164">
        <f>-Operating!DP69</f>
        <v>-118071.59773236548</v>
      </c>
      <c r="DQ17" s="164">
        <f>-Operating!DQ69</f>
        <v>-118836.58493728896</v>
      </c>
      <c r="DR17" s="164">
        <f>-Operating!DR69</f>
        <v>-119606.52850288624</v>
      </c>
      <c r="DS17" s="164">
        <f>-Operating!DS69</f>
        <v>0</v>
      </c>
      <c r="DT17" s="164">
        <f>-Operating!DT69</f>
        <v>0</v>
      </c>
    </row>
    <row r="18" spans="3:124" x14ac:dyDescent="0.45">
      <c r="C18" t="s">
        <v>640</v>
      </c>
      <c r="D18" s="3" t="s">
        <v>227</v>
      </c>
      <c r="H18" s="54">
        <f t="shared" ca="1" si="32"/>
        <v>0</v>
      </c>
      <c r="I18" s="164">
        <f>-Operating!I78</f>
        <v>0</v>
      </c>
      <c r="J18" s="164">
        <f>-Operating!J78</f>
        <v>0</v>
      </c>
      <c r="K18" s="164">
        <f>-Operating!K78</f>
        <v>0</v>
      </c>
      <c r="L18" s="164">
        <f>-Operating!L78</f>
        <v>0</v>
      </c>
      <c r="M18" s="164">
        <f>-Operating!M78</f>
        <v>0</v>
      </c>
      <c r="N18" s="164">
        <f>-Operating!N78</f>
        <v>0</v>
      </c>
      <c r="O18" s="164">
        <f>-Operating!O78</f>
        <v>0</v>
      </c>
      <c r="P18" s="164">
        <f>-Operating!P78</f>
        <v>0</v>
      </c>
      <c r="Q18" s="164">
        <f>-Operating!Q78</f>
        <v>0</v>
      </c>
      <c r="R18" s="164">
        <f>-Operating!R78</f>
        <v>0</v>
      </c>
      <c r="S18" s="164">
        <f>-Operating!S78</f>
        <v>0</v>
      </c>
      <c r="T18" s="164">
        <f>-Operating!T78</f>
        <v>0</v>
      </c>
      <c r="U18" s="164">
        <f>-Operating!U78</f>
        <v>0</v>
      </c>
      <c r="V18" s="164">
        <f>-Operating!V78</f>
        <v>0</v>
      </c>
      <c r="W18" s="164">
        <f>-Operating!W78</f>
        <v>0</v>
      </c>
      <c r="X18" s="164">
        <f>-Operating!X78</f>
        <v>0</v>
      </c>
      <c r="Y18" s="164">
        <f>-Operating!Y78</f>
        <v>0</v>
      </c>
      <c r="Z18" s="164">
        <f>-Operating!Z78</f>
        <v>0</v>
      </c>
      <c r="AA18" s="164">
        <f>-Operating!AA78</f>
        <v>0</v>
      </c>
      <c r="AB18" s="164">
        <f>-Operating!AB78</f>
        <v>0</v>
      </c>
      <c r="AC18" s="164">
        <f>-Operating!AC78</f>
        <v>0</v>
      </c>
      <c r="AD18" s="164">
        <f>-Operating!AD78</f>
        <v>0</v>
      </c>
      <c r="AE18" s="164">
        <f>-Operating!AE78</f>
        <v>0</v>
      </c>
      <c r="AF18" s="164">
        <f>-Operating!AF78</f>
        <v>0</v>
      </c>
      <c r="AG18" s="164">
        <f>-Operating!AG78</f>
        <v>0</v>
      </c>
      <c r="AH18" s="164">
        <f>-Operating!AH78</f>
        <v>0</v>
      </c>
      <c r="AI18" s="164">
        <f>-Operating!AI78</f>
        <v>0</v>
      </c>
      <c r="AJ18" s="164">
        <f>-Operating!AJ78</f>
        <v>0</v>
      </c>
      <c r="AK18" s="164">
        <f>-Operating!AK78</f>
        <v>0</v>
      </c>
      <c r="AL18" s="164">
        <f>-Operating!AL78</f>
        <v>0</v>
      </c>
      <c r="AM18" s="164">
        <f>-Operating!AM78</f>
        <v>0</v>
      </c>
      <c r="AN18" s="164">
        <f>-Operating!AN78</f>
        <v>0</v>
      </c>
      <c r="AO18" s="164">
        <f>-Operating!AO78</f>
        <v>0</v>
      </c>
      <c r="AP18" s="164">
        <f>-Operating!AP78</f>
        <v>0</v>
      </c>
      <c r="AQ18" s="164">
        <f>-Operating!AQ78</f>
        <v>0</v>
      </c>
      <c r="AR18" s="164">
        <f>-Operating!AR78</f>
        <v>0</v>
      </c>
      <c r="AS18" s="164">
        <f>-Operating!AS78</f>
        <v>0</v>
      </c>
      <c r="AT18" s="164">
        <f>-Operating!AT78</f>
        <v>0</v>
      </c>
      <c r="AU18" s="164">
        <f>-Operating!AU78</f>
        <v>0</v>
      </c>
      <c r="AV18" s="164">
        <f>-Operating!AV78</f>
        <v>0</v>
      </c>
      <c r="AW18" s="164">
        <f>-Operating!AW78</f>
        <v>0</v>
      </c>
      <c r="AX18" s="164">
        <f>-Operating!AX78</f>
        <v>0</v>
      </c>
      <c r="AY18" s="164">
        <f>-Operating!AY78</f>
        <v>0</v>
      </c>
      <c r="AZ18" s="164">
        <f>-Operating!AZ78</f>
        <v>0</v>
      </c>
      <c r="BA18" s="164">
        <f>-Operating!BA78</f>
        <v>0</v>
      </c>
      <c r="BB18" s="164">
        <f>-Operating!BB78</f>
        <v>0</v>
      </c>
      <c r="BC18" s="164">
        <f>-Operating!BC78</f>
        <v>0</v>
      </c>
      <c r="BD18" s="164">
        <f>-Operating!BD78</f>
        <v>0</v>
      </c>
      <c r="BE18" s="164">
        <f>-Operating!BE78</f>
        <v>0</v>
      </c>
      <c r="BF18" s="164">
        <f>-Operating!BF78</f>
        <v>0</v>
      </c>
      <c r="BG18" s="164">
        <f>-Operating!BG78</f>
        <v>0</v>
      </c>
      <c r="BH18" s="164">
        <f>-Operating!BH78</f>
        <v>0</v>
      </c>
      <c r="BI18" s="164">
        <f>-Operating!BI78</f>
        <v>0</v>
      </c>
      <c r="BJ18" s="164">
        <f>-Operating!BJ78</f>
        <v>0</v>
      </c>
      <c r="BK18" s="164">
        <f ca="1">-Operating!BK78</f>
        <v>-29854.896585715833</v>
      </c>
      <c r="BL18" s="164">
        <f ca="1">-Operating!BL78</f>
        <v>-388.11365561430648</v>
      </c>
      <c r="BM18" s="164">
        <f ca="1">-Operating!BM78</f>
        <v>-393.15913313728379</v>
      </c>
      <c r="BN18" s="164">
        <f ca="1">-Operating!BN78</f>
        <v>-398.27020186808295</v>
      </c>
      <c r="BO18" s="164">
        <f ca="1">-Operating!BO78</f>
        <v>-403.44771449235122</v>
      </c>
      <c r="BP18" s="164">
        <f ca="1">-Operating!BP78</f>
        <v>-408.6925347807628</v>
      </c>
      <c r="BQ18" s="164">
        <f ca="1">-Operating!BQ78</f>
        <v>-2389.1434171211586</v>
      </c>
      <c r="BR18" s="164">
        <f ca="1">-Operating!BR78</f>
        <v>-445.06440215549082</v>
      </c>
      <c r="BS18" s="164">
        <f ca="1">-Operating!BS78</f>
        <v>-450.85023938349332</v>
      </c>
      <c r="BT18" s="164">
        <f ca="1">-Operating!BT78</f>
        <v>-456.71129249549267</v>
      </c>
      <c r="BU18" s="164">
        <f ca="1">-Operating!BU78</f>
        <v>-462.64853929793753</v>
      </c>
      <c r="BV18" s="164">
        <f ca="1">-Operating!BV78</f>
        <v>-468.66297030880378</v>
      </c>
      <c r="BW18" s="164">
        <f ca="1">-Operating!BW78</f>
        <v>-474.75558892281697</v>
      </c>
      <c r="BX18" s="164">
        <f ca="1">-Operating!BX78</f>
        <v>-480.92741157881392</v>
      </c>
      <c r="BY18" s="164">
        <f ca="1">-Operating!BY78</f>
        <v>-487.17946792933799</v>
      </c>
      <c r="BZ18" s="164">
        <f ca="1">-Operating!BZ78</f>
        <v>-493.51280101242446</v>
      </c>
      <c r="CA18" s="164">
        <f ca="1">-Operating!CA78</f>
        <v>-1249.0816294109682</v>
      </c>
      <c r="CB18" s="164">
        <f ca="1">-Operating!CB78</f>
        <v>-516.16652860792237</v>
      </c>
      <c r="CC18" s="164">
        <f ca="1">-Operating!CC78</f>
        <v>-522.87669347983319</v>
      </c>
      <c r="CD18" s="164">
        <f ca="1">-Operating!CD78</f>
        <v>-529.67409049506387</v>
      </c>
      <c r="CE18" s="164">
        <f ca="1">-Operating!CE78</f>
        <v>-536.55985367149697</v>
      </c>
      <c r="CF18" s="164">
        <f ca="1">-Operating!CF78</f>
        <v>-543.53513176924025</v>
      </c>
      <c r="CG18" s="164">
        <f ca="1">-Operating!CG78</f>
        <v>-550.60108848223172</v>
      </c>
      <c r="CH18" s="164">
        <f ca="1">-Operating!CH78</f>
        <v>-557.75890263250767</v>
      </c>
      <c r="CI18" s="164">
        <f ca="1">-Operating!CI78</f>
        <v>-565.00976836671907</v>
      </c>
      <c r="CJ18" s="164">
        <f ca="1">-Operating!CJ78</f>
        <v>-572.35489535549277</v>
      </c>
      <c r="CK18" s="164">
        <f ca="1">-Operating!CK78</f>
        <v>-579.79550899512833</v>
      </c>
      <c r="CL18" s="164">
        <f ca="1">-Operating!CL78</f>
        <v>-587.33285061203787</v>
      </c>
      <c r="CM18" s="164">
        <f ca="1">-Operating!CM78</f>
        <v>-594.96817767000175</v>
      </c>
      <c r="CN18" s="164">
        <f ca="1">-Operating!CN78</f>
        <v>-602.70276397971611</v>
      </c>
      <c r="CO18" s="164">
        <f ca="1">-Operating!CO78</f>
        <v>-26249.565246183018</v>
      </c>
      <c r="CP18" s="164">
        <f ca="1">-Operating!CP78</f>
        <v>-951.78224811182008</v>
      </c>
      <c r="CQ18" s="164">
        <f ca="1">-Operating!CQ78</f>
        <v>-2411.6738543130341</v>
      </c>
      <c r="CR18" s="164">
        <f ca="1">-Operating!CR78</f>
        <v>-995.50717744335998</v>
      </c>
      <c r="CS18" s="164">
        <f ca="1">-Operating!CS78</f>
        <v>-4365.5260986749781</v>
      </c>
      <c r="CT18" s="164">
        <f ca="1">-Operating!CT78</f>
        <v>-1065.2006100328726</v>
      </c>
      <c r="CU18" s="164">
        <f ca="1">-Operating!CU78</f>
        <v>-3792.6632381203526</v>
      </c>
      <c r="CV18" s="164">
        <f ca="1">-Operating!CV78</f>
        <v>-1128.3528400588548</v>
      </c>
      <c r="CW18" s="164">
        <f ca="1">-Operating!CW78</f>
        <v>-3696.8114311569225</v>
      </c>
      <c r="CX18" s="164">
        <f ca="1">-Operating!CX78</f>
        <v>-1191.079975584682</v>
      </c>
      <c r="CY18" s="164">
        <f ca="1">-Operating!CY78</f>
        <v>-3096.6052662346628</v>
      </c>
      <c r="CZ18" s="164">
        <f ca="1">-Operating!CZ78</f>
        <v>-1246.8198837283417</v>
      </c>
      <c r="DA18" s="164">
        <f ca="1">-Operating!DA78</f>
        <v>-4143.5617378617753</v>
      </c>
      <c r="DB18" s="164">
        <f ca="1">-Operating!DB78</f>
        <v>-1316.8948448090232</v>
      </c>
      <c r="DC18" s="164">
        <f ca="1">-Operating!DC78</f>
        <v>3586.5231299204024</v>
      </c>
      <c r="DD18" s="164">
        <f ca="1">-Operating!DD78</f>
        <v>-1287.3896771025757</v>
      </c>
      <c r="DE18" s="164">
        <f ca="1">-Operating!DE78</f>
        <v>-4392.4543666327663</v>
      </c>
      <c r="DF18" s="164">
        <f ca="1">-Operating!DF78</f>
        <v>-1361.227649671142</v>
      </c>
      <c r="DG18" s="164">
        <f ca="1">-Operating!DG78</f>
        <v>-1378.9236091168277</v>
      </c>
      <c r="DH18" s="164">
        <f ca="1">-Operating!DH78</f>
        <v>-1396.8496160353679</v>
      </c>
      <c r="DI18" s="164">
        <f ca="1">-Operating!DI78</f>
        <v>-1415.0086610438448</v>
      </c>
      <c r="DJ18" s="164">
        <f ca="1">-Operating!DJ78</f>
        <v>-1433.4037736373721</v>
      </c>
      <c r="DK18" s="164">
        <f ca="1">-Operating!DK78</f>
        <v>-1452.0380226946581</v>
      </c>
      <c r="DL18" s="164">
        <f ca="1">-Operating!DL78</f>
        <v>-1470.9145169897383</v>
      </c>
      <c r="DM18" s="164">
        <f ca="1">-Operating!DM78</f>
        <v>-1490.0364057105471</v>
      </c>
      <c r="DN18" s="164">
        <f ca="1">-Operating!DN78</f>
        <v>-1509.4068789848243</v>
      </c>
      <c r="DO18" s="164">
        <f ca="1">-Operating!DO78</f>
        <v>-1529.0291684116091</v>
      </c>
      <c r="DP18" s="164">
        <f ca="1">-Operating!DP78</f>
        <v>-1548.9065476009564</v>
      </c>
      <c r="DQ18" s="164">
        <f ca="1">-Operating!DQ78</f>
        <v>-1569.0423327197932</v>
      </c>
      <c r="DR18" s="164">
        <f ca="1">-Operating!DR78</f>
        <v>122264.60638808807</v>
      </c>
      <c r="DS18" s="164">
        <f ca="1">-Operating!DS78</f>
        <v>0</v>
      </c>
      <c r="DT18" s="164">
        <f ca="1">-Operating!DT78</f>
        <v>0</v>
      </c>
    </row>
    <row r="19" spans="3:124" x14ac:dyDescent="0.45">
      <c r="C19" t="s">
        <v>641</v>
      </c>
      <c r="D19" s="3" t="s">
        <v>227</v>
      </c>
      <c r="H19" s="54">
        <f t="shared" si="32"/>
        <v>0</v>
      </c>
      <c r="I19" s="164">
        <f>Operating!I83</f>
        <v>0</v>
      </c>
      <c r="J19" s="164">
        <f>Operating!J83</f>
        <v>0</v>
      </c>
      <c r="K19" s="164">
        <f>Operating!K83</f>
        <v>0</v>
      </c>
      <c r="L19" s="164">
        <f>Operating!L83</f>
        <v>0</v>
      </c>
      <c r="M19" s="164">
        <f>Operating!M83</f>
        <v>0</v>
      </c>
      <c r="N19" s="164">
        <f>Operating!N83</f>
        <v>0</v>
      </c>
      <c r="O19" s="164">
        <f>Operating!O83</f>
        <v>0</v>
      </c>
      <c r="P19" s="164">
        <f>Operating!P83</f>
        <v>0</v>
      </c>
      <c r="Q19" s="164">
        <f>Operating!Q83</f>
        <v>0</v>
      </c>
      <c r="R19" s="164">
        <f>Operating!R83</f>
        <v>0</v>
      </c>
      <c r="S19" s="164">
        <f>Operating!S83</f>
        <v>0</v>
      </c>
      <c r="T19" s="164">
        <f>Operating!T83</f>
        <v>0</v>
      </c>
      <c r="U19" s="164">
        <f>Operating!U83</f>
        <v>0</v>
      </c>
      <c r="V19" s="164">
        <f>Operating!V83</f>
        <v>0</v>
      </c>
      <c r="W19" s="164">
        <f>Operating!W83</f>
        <v>0</v>
      </c>
      <c r="X19" s="164">
        <f>Operating!X83</f>
        <v>0</v>
      </c>
      <c r="Y19" s="164">
        <f>Operating!Y83</f>
        <v>0</v>
      </c>
      <c r="Z19" s="164">
        <f>Operating!Z83</f>
        <v>0</v>
      </c>
      <c r="AA19" s="164">
        <f>Operating!AA83</f>
        <v>0</v>
      </c>
      <c r="AB19" s="164">
        <f>Operating!AB83</f>
        <v>0</v>
      </c>
      <c r="AC19" s="164">
        <f>Operating!AC83</f>
        <v>0</v>
      </c>
      <c r="AD19" s="164">
        <f>Operating!AD83</f>
        <v>0</v>
      </c>
      <c r="AE19" s="164">
        <f>Operating!AE83</f>
        <v>0</v>
      </c>
      <c r="AF19" s="164">
        <f>Operating!AF83</f>
        <v>0</v>
      </c>
      <c r="AG19" s="164">
        <f>Operating!AG83</f>
        <v>0</v>
      </c>
      <c r="AH19" s="164">
        <f>Operating!AH83</f>
        <v>0</v>
      </c>
      <c r="AI19" s="164">
        <f>Operating!AI83</f>
        <v>0</v>
      </c>
      <c r="AJ19" s="164">
        <f>Operating!AJ83</f>
        <v>0</v>
      </c>
      <c r="AK19" s="164">
        <f>Operating!AK83</f>
        <v>0</v>
      </c>
      <c r="AL19" s="164">
        <f>Operating!AL83</f>
        <v>0</v>
      </c>
      <c r="AM19" s="164">
        <f>Operating!AM83</f>
        <v>0</v>
      </c>
      <c r="AN19" s="164">
        <f>Operating!AN83</f>
        <v>0</v>
      </c>
      <c r="AO19" s="164">
        <f>Operating!AO83</f>
        <v>0</v>
      </c>
      <c r="AP19" s="164">
        <f>Operating!AP83</f>
        <v>0</v>
      </c>
      <c r="AQ19" s="164">
        <f>Operating!AQ83</f>
        <v>0</v>
      </c>
      <c r="AR19" s="164">
        <f>Operating!AR83</f>
        <v>0</v>
      </c>
      <c r="AS19" s="164">
        <f>Operating!AS83</f>
        <v>0</v>
      </c>
      <c r="AT19" s="164">
        <f>Operating!AT83</f>
        <v>0</v>
      </c>
      <c r="AU19" s="164">
        <f>Operating!AU83</f>
        <v>0</v>
      </c>
      <c r="AV19" s="164">
        <f>Operating!AV83</f>
        <v>0</v>
      </c>
      <c r="AW19" s="164">
        <f>Operating!AW83</f>
        <v>0</v>
      </c>
      <c r="AX19" s="164">
        <f>Operating!AX83</f>
        <v>0</v>
      </c>
      <c r="AY19" s="164">
        <f>Operating!AY83</f>
        <v>0</v>
      </c>
      <c r="AZ19" s="164">
        <f>Operating!AZ83</f>
        <v>0</v>
      </c>
      <c r="BA19" s="164">
        <f>Operating!BA83</f>
        <v>0</v>
      </c>
      <c r="BB19" s="164">
        <f>Operating!BB83</f>
        <v>0</v>
      </c>
      <c r="BC19" s="164">
        <f>Operating!BC83</f>
        <v>0</v>
      </c>
      <c r="BD19" s="164">
        <f>Operating!BD83</f>
        <v>0</v>
      </c>
      <c r="BE19" s="164">
        <f>Operating!BE83</f>
        <v>0</v>
      </c>
      <c r="BF19" s="164">
        <f>Operating!BF83</f>
        <v>0</v>
      </c>
      <c r="BG19" s="164">
        <f>Operating!BG83</f>
        <v>0</v>
      </c>
      <c r="BH19" s="164">
        <f>Operating!BH83</f>
        <v>0</v>
      </c>
      <c r="BI19" s="164">
        <f>Operating!BI83</f>
        <v>0</v>
      </c>
      <c r="BJ19" s="164">
        <f>Operating!BJ83</f>
        <v>0</v>
      </c>
      <c r="BK19" s="164">
        <f>Operating!BK83</f>
        <v>13618.365845938664</v>
      </c>
      <c r="BL19" s="164">
        <f>Operating!BL83</f>
        <v>-136.46480573469489</v>
      </c>
      <c r="BM19" s="164">
        <f>Operating!BM83</f>
        <v>237.28585674882561</v>
      </c>
      <c r="BN19" s="164">
        <f>Operating!BN83</f>
        <v>-62.021143226176719</v>
      </c>
      <c r="BO19" s="164">
        <f>Operating!BO83</f>
        <v>317.57910803441155</v>
      </c>
      <c r="BP19" s="164">
        <f>Operating!BP83</f>
        <v>-140.03595323596892</v>
      </c>
      <c r="BQ19" s="164">
        <f>Operating!BQ83</f>
        <v>321.70763643885948</v>
      </c>
      <c r="BR19" s="164">
        <f>Operating!BR83</f>
        <v>-141.85642062803345</v>
      </c>
      <c r="BS19" s="164">
        <f>Operating!BS83</f>
        <v>325.88983571256358</v>
      </c>
      <c r="BT19" s="164">
        <f>Operating!BT83</f>
        <v>-143.70055409619999</v>
      </c>
      <c r="BU19" s="164">
        <f>Operating!BU83</f>
        <v>249.86742120373856</v>
      </c>
      <c r="BV19" s="164">
        <f>Operating!BV83</f>
        <v>-65.309678926359993</v>
      </c>
      <c r="BW19" s="164">
        <f>Operating!BW83</f>
        <v>334.4180468233244</v>
      </c>
      <c r="BX19" s="164">
        <f>Operating!BX83</f>
        <v>-147.46105389634431</v>
      </c>
      <c r="BY19" s="164">
        <f>Operating!BY83</f>
        <v>338.76548143203217</v>
      </c>
      <c r="BZ19" s="164">
        <f>Operating!BZ83</f>
        <v>-149.37804759699429</v>
      </c>
      <c r="CA19" s="164">
        <f>Operating!CA83</f>
        <v>343.16943269064177</v>
      </c>
      <c r="CB19" s="164">
        <f>Operating!CB83</f>
        <v>-151.31996221575537</v>
      </c>
      <c r="CC19" s="164">
        <f>Operating!CC83</f>
        <v>263.1160956427957</v>
      </c>
      <c r="CD19" s="164">
        <f>Operating!CD83</f>
        <v>-68.772582051731661</v>
      </c>
      <c r="CE19" s="164">
        <f>Operating!CE83</f>
        <v>352.1498335747292</v>
      </c>
      <c r="CF19" s="164">
        <f>Operating!CF83</f>
        <v>-155.27985430698391</v>
      </c>
      <c r="CG19" s="164">
        <f>Operating!CG83</f>
        <v>356.72778141120034</v>
      </c>
      <c r="CH19" s="164">
        <f>Operating!CH83</f>
        <v>-157.29849241297234</v>
      </c>
      <c r="CI19" s="164">
        <f>Operating!CI83</f>
        <v>361.36524256954544</v>
      </c>
      <c r="CJ19" s="164">
        <f>Operating!CJ83</f>
        <v>-159.34337281433909</v>
      </c>
      <c r="CK19" s="164">
        <f>Operating!CK83</f>
        <v>277.06725211630692</v>
      </c>
      <c r="CL19" s="164">
        <f>Operating!CL83</f>
        <v>-72.419098054284404</v>
      </c>
      <c r="CM19" s="164">
        <f>Operating!CM83</f>
        <v>370.82180960234473</v>
      </c>
      <c r="CN19" s="164">
        <f>Operating!CN83</f>
        <v>-163.51322953751878</v>
      </c>
      <c r="CO19" s="164">
        <f>Operating!CO83</f>
        <v>375.64249312717584</v>
      </c>
      <c r="CP19" s="164">
        <f>Operating!CP83</f>
        <v>-165.63890152150634</v>
      </c>
      <c r="CQ19" s="164">
        <f>Operating!CQ83</f>
        <v>380.52584553782799</v>
      </c>
      <c r="CR19" s="164">
        <f>Operating!CR83</f>
        <v>-167.79220724128027</v>
      </c>
      <c r="CS19" s="164">
        <f>Operating!CS83</f>
        <v>291.75813820033</v>
      </c>
      <c r="CT19" s="164">
        <f>Operating!CT83</f>
        <v>-76.258962605930719</v>
      </c>
      <c r="CU19" s="164">
        <f>Operating!CU83</f>
        <v>390.48382638970725</v>
      </c>
      <c r="CV19" s="164">
        <f>Operating!CV83</f>
        <v>-172.1831615125775</v>
      </c>
      <c r="CW19" s="164">
        <f>Operating!CW83</f>
        <v>395.56011613277224</v>
      </c>
      <c r="CX19" s="164">
        <f>Operating!CX83</f>
        <v>-174.42154261224641</v>
      </c>
      <c r="CY19" s="164">
        <f>Operating!CY83</f>
        <v>400.70239764250073</v>
      </c>
      <c r="CZ19" s="164">
        <f>Operating!CZ83</f>
        <v>-176.68902266620353</v>
      </c>
      <c r="DA19" s="164">
        <f>Operating!DA83</f>
        <v>307.22797644230377</v>
      </c>
      <c r="DB19" s="164">
        <f>Operating!DB83</f>
        <v>-80.302427591315791</v>
      </c>
      <c r="DC19" s="164">
        <f>Operating!DC83</f>
        <v>411.18837868640549</v>
      </c>
      <c r="DD19" s="164">
        <f>Operating!DD83</f>
        <v>-181.31279770035326</v>
      </c>
      <c r="DE19" s="164">
        <f>Operating!DE83</f>
        <v>416.53382760933164</v>
      </c>
      <c r="DF19" s="164">
        <f>Operating!DF83</f>
        <v>-183.66986407046352</v>
      </c>
      <c r="DG19" s="164">
        <f>Operating!DG83</f>
        <v>421.94876736825245</v>
      </c>
      <c r="DH19" s="164">
        <f>Operating!DH83</f>
        <v>-186.05757230337622</v>
      </c>
      <c r="DI19" s="164">
        <f>Operating!DI83</f>
        <v>323.51806907961509</v>
      </c>
      <c r="DJ19" s="164">
        <f>Operating!DJ83</f>
        <v>-84.560288478896837</v>
      </c>
      <c r="DK19" s="164">
        <f>Operating!DK83</f>
        <v>432.99074466150705</v>
      </c>
      <c r="DL19" s="164">
        <f>Operating!DL83</f>
        <v>-190.92651291298171</v>
      </c>
      <c r="DM19" s="164">
        <f>Operating!DM83</f>
        <v>438.61962434211091</v>
      </c>
      <c r="DN19" s="164">
        <f>Operating!DN83</f>
        <v>-193.40855758084945</v>
      </c>
      <c r="DO19" s="164">
        <f>Operating!DO83</f>
        <v>444.32167945856054</v>
      </c>
      <c r="DP19" s="164">
        <f>Operating!DP83</f>
        <v>-195.92286882940971</v>
      </c>
      <c r="DQ19" s="164">
        <f>Operating!DQ83</f>
        <v>340.67190831059634</v>
      </c>
      <c r="DR19" s="164">
        <f>Operating!DR83</f>
        <v>-19696.671536567232</v>
      </c>
      <c r="DS19" s="164">
        <f>Operating!DS83</f>
        <v>0</v>
      </c>
      <c r="DT19" s="164">
        <f>Operating!DT83</f>
        <v>0</v>
      </c>
    </row>
    <row r="20" spans="3:124" x14ac:dyDescent="0.45">
      <c r="C20" s="42" t="s">
        <v>642</v>
      </c>
      <c r="D20" s="104" t="s">
        <v>227</v>
      </c>
      <c r="E20" s="42"/>
      <c r="F20" s="42"/>
      <c r="G20" s="42"/>
      <c r="H20" s="105">
        <f t="shared" ca="1" si="32"/>
        <v>19291993.113375042</v>
      </c>
      <c r="I20" s="105">
        <f t="shared" ref="I20:AN20" si="33">SUM(I16:I19)</f>
        <v>0</v>
      </c>
      <c r="J20" s="105">
        <f t="shared" si="33"/>
        <v>0</v>
      </c>
      <c r="K20" s="105">
        <f t="shared" si="33"/>
        <v>0</v>
      </c>
      <c r="L20" s="105">
        <f t="shared" si="33"/>
        <v>0</v>
      </c>
      <c r="M20" s="105">
        <f t="shared" si="33"/>
        <v>0</v>
      </c>
      <c r="N20" s="105">
        <f t="shared" si="33"/>
        <v>0</v>
      </c>
      <c r="O20" s="105">
        <f t="shared" si="33"/>
        <v>0</v>
      </c>
      <c r="P20" s="105">
        <f t="shared" si="33"/>
        <v>0</v>
      </c>
      <c r="Q20" s="105">
        <f t="shared" si="33"/>
        <v>0</v>
      </c>
      <c r="R20" s="105">
        <f t="shared" si="33"/>
        <v>0</v>
      </c>
      <c r="S20" s="105">
        <f t="shared" si="33"/>
        <v>0</v>
      </c>
      <c r="T20" s="105">
        <f t="shared" si="33"/>
        <v>0</v>
      </c>
      <c r="U20" s="105">
        <f t="shared" si="33"/>
        <v>0</v>
      </c>
      <c r="V20" s="105">
        <f t="shared" si="33"/>
        <v>0</v>
      </c>
      <c r="W20" s="105">
        <f t="shared" si="33"/>
        <v>0</v>
      </c>
      <c r="X20" s="105">
        <f t="shared" si="33"/>
        <v>0</v>
      </c>
      <c r="Y20" s="105">
        <f t="shared" si="33"/>
        <v>0</v>
      </c>
      <c r="Z20" s="105">
        <f t="shared" si="33"/>
        <v>0</v>
      </c>
      <c r="AA20" s="105">
        <f t="shared" si="33"/>
        <v>0</v>
      </c>
      <c r="AB20" s="105">
        <f t="shared" si="33"/>
        <v>0</v>
      </c>
      <c r="AC20" s="105">
        <f t="shared" si="33"/>
        <v>0</v>
      </c>
      <c r="AD20" s="105">
        <f t="shared" si="33"/>
        <v>0</v>
      </c>
      <c r="AE20" s="105">
        <f t="shared" si="33"/>
        <v>0</v>
      </c>
      <c r="AF20" s="105">
        <f t="shared" si="33"/>
        <v>0</v>
      </c>
      <c r="AG20" s="105">
        <f t="shared" si="33"/>
        <v>0</v>
      </c>
      <c r="AH20" s="105">
        <f t="shared" si="33"/>
        <v>0</v>
      </c>
      <c r="AI20" s="105">
        <f t="shared" si="33"/>
        <v>0</v>
      </c>
      <c r="AJ20" s="105">
        <f t="shared" si="33"/>
        <v>0</v>
      </c>
      <c r="AK20" s="105">
        <f t="shared" si="33"/>
        <v>0</v>
      </c>
      <c r="AL20" s="105">
        <f t="shared" si="33"/>
        <v>0</v>
      </c>
      <c r="AM20" s="105">
        <f t="shared" si="33"/>
        <v>0</v>
      </c>
      <c r="AN20" s="105">
        <f t="shared" si="33"/>
        <v>0</v>
      </c>
      <c r="AO20" s="105">
        <f t="shared" ref="AO20:BT20" si="34">SUM(AO16:AO19)</f>
        <v>0</v>
      </c>
      <c r="AP20" s="105">
        <f t="shared" si="34"/>
        <v>0</v>
      </c>
      <c r="AQ20" s="105">
        <f t="shared" si="34"/>
        <v>0</v>
      </c>
      <c r="AR20" s="105">
        <f t="shared" si="34"/>
        <v>0</v>
      </c>
      <c r="AS20" s="105">
        <f t="shared" si="34"/>
        <v>0</v>
      </c>
      <c r="AT20" s="105">
        <f t="shared" si="34"/>
        <v>0</v>
      </c>
      <c r="AU20" s="105">
        <f t="shared" si="34"/>
        <v>0</v>
      </c>
      <c r="AV20" s="105">
        <f t="shared" si="34"/>
        <v>0</v>
      </c>
      <c r="AW20" s="105">
        <f t="shared" si="34"/>
        <v>0</v>
      </c>
      <c r="AX20" s="105">
        <f t="shared" si="34"/>
        <v>0</v>
      </c>
      <c r="AY20" s="105">
        <f t="shared" si="34"/>
        <v>0</v>
      </c>
      <c r="AZ20" s="105">
        <f t="shared" si="34"/>
        <v>0</v>
      </c>
      <c r="BA20" s="105">
        <f t="shared" si="34"/>
        <v>0</v>
      </c>
      <c r="BB20" s="105">
        <f t="shared" si="34"/>
        <v>0</v>
      </c>
      <c r="BC20" s="105">
        <f t="shared" si="34"/>
        <v>0</v>
      </c>
      <c r="BD20" s="105">
        <f t="shared" si="34"/>
        <v>0</v>
      </c>
      <c r="BE20" s="105">
        <f t="shared" si="34"/>
        <v>0</v>
      </c>
      <c r="BF20" s="105">
        <f t="shared" si="34"/>
        <v>0</v>
      </c>
      <c r="BG20" s="105">
        <f t="shared" si="34"/>
        <v>0</v>
      </c>
      <c r="BH20" s="105">
        <f t="shared" si="34"/>
        <v>0</v>
      </c>
      <c r="BI20" s="105">
        <f t="shared" si="34"/>
        <v>0</v>
      </c>
      <c r="BJ20" s="105">
        <f t="shared" si="34"/>
        <v>0</v>
      </c>
      <c r="BK20" s="105">
        <f t="shared" ca="1" si="34"/>
        <v>81182.653698885842</v>
      </c>
      <c r="BL20" s="105">
        <f t="shared" ca="1" si="34"/>
        <v>101718.18766552064</v>
      </c>
      <c r="BM20" s="105">
        <f t="shared" ca="1" si="34"/>
        <v>101909.92100461647</v>
      </c>
      <c r="BN20" s="105">
        <f t="shared" ca="1" si="34"/>
        <v>105541.07897281996</v>
      </c>
      <c r="BO20" s="105">
        <f t="shared" ca="1" si="34"/>
        <v>104692.98596794301</v>
      </c>
      <c r="BP20" s="105">
        <f t="shared" ca="1" si="34"/>
        <v>109323.68410619297</v>
      </c>
      <c r="BQ20" s="105">
        <f t="shared" ca="1" si="34"/>
        <v>118408.40440591286</v>
      </c>
      <c r="BR20" s="105">
        <f t="shared" ca="1" si="34"/>
        <v>125477.06705256771</v>
      </c>
      <c r="BS20" s="105">
        <f t="shared" ca="1" si="34"/>
        <v>124622.16714165095</v>
      </c>
      <c r="BT20" s="105">
        <f t="shared" ca="1" si="34"/>
        <v>129888.34675536156</v>
      </c>
      <c r="BU20" s="105">
        <f t="shared" ref="BU20:CZ20" ca="1" si="35">SUM(BU16:BU19)</f>
        <v>130133.65024497322</v>
      </c>
      <c r="BV20" s="105">
        <f t="shared" ca="1" si="35"/>
        <v>134509.9839334272</v>
      </c>
      <c r="BW20" s="105">
        <f t="shared" ca="1" si="35"/>
        <v>133531.80893934568</v>
      </c>
      <c r="BX20" s="105">
        <f t="shared" ca="1" si="35"/>
        <v>139104.79676339257</v>
      </c>
      <c r="BY20" s="105">
        <f t="shared" ca="1" si="35"/>
        <v>138184.54720678262</v>
      </c>
      <c r="BZ20" s="105">
        <f t="shared" ca="1" si="35"/>
        <v>143917.25387440933</v>
      </c>
      <c r="CA20" s="105">
        <f t="shared" ca="1" si="35"/>
        <v>146719.86726853807</v>
      </c>
      <c r="CB20" s="105">
        <f t="shared" ca="1" si="35"/>
        <v>153490.39022621349</v>
      </c>
      <c r="CC20" s="105">
        <f t="shared" ca="1" si="35"/>
        <v>153780.5528549258</v>
      </c>
      <c r="CD20" s="105">
        <f t="shared" ca="1" si="35"/>
        <v>158794.49439383176</v>
      </c>
      <c r="CE20" s="105">
        <f t="shared" ca="1" si="35"/>
        <v>157701.99213298733</v>
      </c>
      <c r="CF20" s="105">
        <f t="shared" ca="1" si="35"/>
        <v>164081.79861795754</v>
      </c>
      <c r="CG20" s="105">
        <f t="shared" ca="1" si="35"/>
        <v>163048.65860489663</v>
      </c>
      <c r="CH20" s="105">
        <f t="shared" ca="1" si="35"/>
        <v>169610.033491899</v>
      </c>
      <c r="CI20" s="105">
        <f t="shared" ca="1" si="35"/>
        <v>168551.09891122638</v>
      </c>
      <c r="CJ20" s="105">
        <f t="shared" ca="1" si="35"/>
        <v>175298.98366197344</v>
      </c>
      <c r="CK20" s="105">
        <f t="shared" ca="1" si="35"/>
        <v>175630.58156703284</v>
      </c>
      <c r="CL20" s="105">
        <f t="shared" ca="1" si="35"/>
        <v>181242.05923530229</v>
      </c>
      <c r="CM20" s="105">
        <f t="shared" ca="1" si="35"/>
        <v>180040.5461196517</v>
      </c>
      <c r="CN20" s="105">
        <f t="shared" ca="1" si="35"/>
        <v>187176.80559611926</v>
      </c>
      <c r="CO20" s="105">
        <f t="shared" ca="1" si="35"/>
        <v>314231.60221410193</v>
      </c>
      <c r="CP20" s="105">
        <f t="shared" ca="1" si="35"/>
        <v>351472.79824640712</v>
      </c>
      <c r="CQ20" s="105">
        <f t="shared" ca="1" si="35"/>
        <v>356965.79190883384</v>
      </c>
      <c r="CR20" s="105">
        <f t="shared" ca="1" si="35"/>
        <v>370913.0491114608</v>
      </c>
      <c r="CS20" s="105">
        <f t="shared" ca="1" si="35"/>
        <v>388514.57238358207</v>
      </c>
      <c r="CT20" s="105">
        <f t="shared" ca="1" si="35"/>
        <v>402747.7768754987</v>
      </c>
      <c r="CU20" s="105">
        <f t="shared" ca="1" si="35"/>
        <v>414278.99848305079</v>
      </c>
      <c r="CV20" s="105">
        <f t="shared" ca="1" si="35"/>
        <v>431275.26446770877</v>
      </c>
      <c r="CW20" s="105">
        <f t="shared" ca="1" si="35"/>
        <v>441990.6504793308</v>
      </c>
      <c r="CX20" s="105">
        <f t="shared" ca="1" si="35"/>
        <v>459677.49123373179</v>
      </c>
      <c r="CY20" s="105">
        <f t="shared" ca="1" si="35"/>
        <v>466964.42524649727</v>
      </c>
      <c r="CZ20" s="105">
        <f t="shared" ca="1" si="35"/>
        <v>484747.89567295316</v>
      </c>
      <c r="DA20" s="105">
        <f t="shared" ref="DA20:DT20" ca="1" si="36">SUM(DA16:DA19)</f>
        <v>500167.60249456507</v>
      </c>
      <c r="DB20" s="105">
        <f t="shared" ca="1" si="36"/>
        <v>516698.74661324825</v>
      </c>
      <c r="DC20" s="105">
        <f t="shared" ca="1" si="36"/>
        <v>489614.01021334156</v>
      </c>
      <c r="DD20" s="105">
        <f t="shared" ca="1" si="36"/>
        <v>501200.28630464198</v>
      </c>
      <c r="DE20" s="105">
        <f t="shared" ca="1" si="36"/>
        <v>514308.11624866951</v>
      </c>
      <c r="DF20" s="105">
        <f t="shared" ca="1" si="36"/>
        <v>534801.08138757001</v>
      </c>
      <c r="DG20" s="105">
        <f t="shared" ca="1" si="36"/>
        <v>532338.29607888544</v>
      </c>
      <c r="DH20" s="105">
        <f t="shared" ca="1" si="36"/>
        <v>550256.35209650558</v>
      </c>
      <c r="DI20" s="105">
        <f t="shared" ca="1" si="36"/>
        <v>551302.065108279</v>
      </c>
      <c r="DJ20" s="105">
        <f t="shared" ca="1" si="36"/>
        <v>566238.96861261909</v>
      </c>
      <c r="DK20" s="105">
        <f t="shared" ca="1" si="36"/>
        <v>563544.67836531531</v>
      </c>
      <c r="DL20" s="105">
        <f t="shared" ca="1" si="36"/>
        <v>582448.51032324135</v>
      </c>
      <c r="DM20" s="105">
        <f t="shared" ca="1" si="36"/>
        <v>579791.85572960693</v>
      </c>
      <c r="DN20" s="105">
        <f t="shared" ca="1" si="36"/>
        <v>599208.35244597646</v>
      </c>
      <c r="DO20" s="105">
        <f t="shared" ca="1" si="36"/>
        <v>596483.70257513458</v>
      </c>
      <c r="DP20" s="105">
        <f t="shared" ca="1" si="36"/>
        <v>616426.51358895062</v>
      </c>
      <c r="DQ20" s="105">
        <f t="shared" ca="1" si="36"/>
        <v>617598.16984643321</v>
      </c>
      <c r="DR20" s="105">
        <f t="shared" ca="1" si="36"/>
        <v>738471.08860254695</v>
      </c>
      <c r="DS20" s="105">
        <f t="shared" ca="1" si="36"/>
        <v>0</v>
      </c>
      <c r="DT20" s="105">
        <f t="shared" ca="1" si="36"/>
        <v>0</v>
      </c>
    </row>
    <row r="21" spans="3:124" x14ac:dyDescent="0.45">
      <c r="C21" t="s">
        <v>643</v>
      </c>
      <c r="D21" s="3" t="s">
        <v>227</v>
      </c>
      <c r="H21" s="54">
        <f t="shared" ca="1" si="32"/>
        <v>-4247048.2018710421</v>
      </c>
      <c r="I21" s="164">
        <f>-Funding!I204</f>
        <v>0</v>
      </c>
      <c r="J21" s="164">
        <f ca="1">-Funding!J204</f>
        <v>0</v>
      </c>
      <c r="K21" s="164">
        <f ca="1">-Funding!K204</f>
        <v>0</v>
      </c>
      <c r="L21" s="164">
        <f ca="1">-Funding!L204</f>
        <v>0</v>
      </c>
      <c r="M21" s="164">
        <f ca="1">-Funding!M204</f>
        <v>0</v>
      </c>
      <c r="N21" s="164">
        <f ca="1">-Funding!N204</f>
        <v>0</v>
      </c>
      <c r="O21" s="164">
        <f ca="1">-Funding!O204</f>
        <v>0</v>
      </c>
      <c r="P21" s="164">
        <f ca="1">-Funding!P204</f>
        <v>0</v>
      </c>
      <c r="Q21" s="164">
        <f ca="1">-Funding!Q204</f>
        <v>0</v>
      </c>
      <c r="R21" s="164">
        <f ca="1">-Funding!R204</f>
        <v>0</v>
      </c>
      <c r="S21" s="164">
        <f ca="1">-Funding!S204</f>
        <v>0</v>
      </c>
      <c r="T21" s="164">
        <f ca="1">-Funding!T204</f>
        <v>0</v>
      </c>
      <c r="U21" s="164">
        <f ca="1">-Funding!U204</f>
        <v>0</v>
      </c>
      <c r="V21" s="164">
        <f ca="1">-Funding!V204</f>
        <v>0</v>
      </c>
      <c r="W21" s="164">
        <f ca="1">-Funding!W204</f>
        <v>0</v>
      </c>
      <c r="X21" s="164">
        <f ca="1">-Funding!X204</f>
        <v>0</v>
      </c>
      <c r="Y21" s="164">
        <f ca="1">-Funding!Y204</f>
        <v>0</v>
      </c>
      <c r="Z21" s="164">
        <f ca="1">-Funding!Z204</f>
        <v>0</v>
      </c>
      <c r="AA21" s="164">
        <f ca="1">-Funding!AA204</f>
        <v>0</v>
      </c>
      <c r="AB21" s="164">
        <f ca="1">-Funding!AB204</f>
        <v>0</v>
      </c>
      <c r="AC21" s="164">
        <f ca="1">-Funding!AC204</f>
        <v>0</v>
      </c>
      <c r="AD21" s="164">
        <f ca="1">-Funding!AD204</f>
        <v>0</v>
      </c>
      <c r="AE21" s="164">
        <f ca="1">-Funding!AE204</f>
        <v>0</v>
      </c>
      <c r="AF21" s="164">
        <f ca="1">-Funding!AF204</f>
        <v>0</v>
      </c>
      <c r="AG21" s="164">
        <f ca="1">-Funding!AG204</f>
        <v>0</v>
      </c>
      <c r="AH21" s="164">
        <f ca="1">-Funding!AH204</f>
        <v>0</v>
      </c>
      <c r="AI21" s="164">
        <f ca="1">-Funding!AI204</f>
        <v>0</v>
      </c>
      <c r="AJ21" s="164">
        <f ca="1">-Funding!AJ204</f>
        <v>0</v>
      </c>
      <c r="AK21" s="164">
        <f ca="1">-Funding!AK204</f>
        <v>0</v>
      </c>
      <c r="AL21" s="164">
        <f ca="1">-Funding!AL204</f>
        <v>0</v>
      </c>
      <c r="AM21" s="164">
        <f ca="1">-Funding!AM204</f>
        <v>0</v>
      </c>
      <c r="AN21" s="164">
        <f ca="1">-Funding!AN204</f>
        <v>0</v>
      </c>
      <c r="AO21" s="164">
        <f ca="1">-Funding!AO204</f>
        <v>0</v>
      </c>
      <c r="AP21" s="164">
        <f ca="1">-Funding!AP204</f>
        <v>0</v>
      </c>
      <c r="AQ21" s="164">
        <f ca="1">-Funding!AQ204</f>
        <v>0</v>
      </c>
      <c r="AR21" s="164">
        <f ca="1">-Funding!AR204</f>
        <v>0</v>
      </c>
      <c r="AS21" s="164">
        <f ca="1">-Funding!AS204</f>
        <v>-774154.07121854974</v>
      </c>
      <c r="AT21" s="164">
        <f ca="1">-Funding!AT204</f>
        <v>-192014.83966377523</v>
      </c>
      <c r="AU21" s="164">
        <f ca="1">-Funding!AU204</f>
        <v>-192722.77804528229</v>
      </c>
      <c r="AV21" s="164">
        <f ca="1">-Funding!AV204</f>
        <v>-193433.19421112459</v>
      </c>
      <c r="AW21" s="164">
        <f ca="1">-Funding!AW204</f>
        <v>-194146.09683354737</v>
      </c>
      <c r="AX21" s="164">
        <f ca="1">-Funding!AX204</f>
        <v>-194861.49461514861</v>
      </c>
      <c r="AY21" s="164">
        <f ca="1">-Funding!AY204</f>
        <v>-198402.72962231876</v>
      </c>
      <c r="AZ21" s="164">
        <f ca="1">-Funding!AZ204</f>
        <v>-199133.5686581003</v>
      </c>
      <c r="BA21" s="164">
        <f ca="1">-Funding!BA204</f>
        <v>-199866.9656305071</v>
      </c>
      <c r="BB21" s="164">
        <f ca="1">-Funding!BB204</f>
        <v>-200602.92949231729</v>
      </c>
      <c r="BC21" s="164">
        <f ca="1">-Funding!BC204</f>
        <v>-201341.46922764386</v>
      </c>
      <c r="BD21" s="164">
        <f ca="1">-Funding!BD204</f>
        <v>-202082.59385204402</v>
      </c>
      <c r="BE21" s="164">
        <f ca="1">-Funding!BE204</f>
        <v>-189094.64574596297</v>
      </c>
      <c r="BF21" s="164">
        <f ca="1">-Funding!BF204</f>
        <v>-189790.26534190922</v>
      </c>
      <c r="BG21" s="164">
        <f ca="1">-Funding!BG204</f>
        <v>-190488.31960644128</v>
      </c>
      <c r="BH21" s="164">
        <f ca="1">-Funding!BH204</f>
        <v>-191188.81706089919</v>
      </c>
      <c r="BI21" s="164">
        <f ca="1">-Funding!BI204</f>
        <v>-191891.76625644771</v>
      </c>
      <c r="BJ21" s="164">
        <f ca="1">-Funding!BJ204</f>
        <v>-351831.65678902378</v>
      </c>
      <c r="BK21" s="164">
        <f ca="1">-Funding!BK204</f>
        <v>0</v>
      </c>
      <c r="BL21" s="164">
        <f ca="1">-Funding!BL204</f>
        <v>0</v>
      </c>
      <c r="BM21" s="164">
        <f ca="1">-Funding!BM204</f>
        <v>0</v>
      </c>
      <c r="BN21" s="164">
        <f ca="1">-Funding!BN204</f>
        <v>0</v>
      </c>
      <c r="BO21" s="164">
        <f ca="1">-Funding!BO204</f>
        <v>0</v>
      </c>
      <c r="BP21" s="164">
        <f ca="1">-Funding!BP204</f>
        <v>0</v>
      </c>
      <c r="BQ21" s="164">
        <f ca="1">-Funding!BQ204</f>
        <v>0</v>
      </c>
      <c r="BR21" s="164">
        <f ca="1">-Funding!BR204</f>
        <v>0</v>
      </c>
      <c r="BS21" s="164">
        <f ca="1">-Funding!BS204</f>
        <v>0</v>
      </c>
      <c r="BT21" s="164">
        <f ca="1">-Funding!BT204</f>
        <v>0</v>
      </c>
      <c r="BU21" s="164">
        <f ca="1">-Funding!BU204</f>
        <v>0</v>
      </c>
      <c r="BV21" s="164">
        <f ca="1">-Funding!BV204</f>
        <v>0</v>
      </c>
      <c r="BW21" s="164">
        <f ca="1">-Funding!BW204</f>
        <v>0</v>
      </c>
      <c r="BX21" s="164">
        <f ca="1">-Funding!BX204</f>
        <v>0</v>
      </c>
      <c r="BY21" s="164">
        <f ca="1">-Funding!BY204</f>
        <v>0</v>
      </c>
      <c r="BZ21" s="164">
        <f ca="1">-Funding!BZ204</f>
        <v>0</v>
      </c>
      <c r="CA21" s="164">
        <f ca="1">-Funding!CA204</f>
        <v>0</v>
      </c>
      <c r="CB21" s="164">
        <f ca="1">-Funding!CB204</f>
        <v>0</v>
      </c>
      <c r="CC21" s="164">
        <f ca="1">-Funding!CC204</f>
        <v>0</v>
      </c>
      <c r="CD21" s="164">
        <f ca="1">-Funding!CD204</f>
        <v>0</v>
      </c>
      <c r="CE21" s="164">
        <f ca="1">-Funding!CE204</f>
        <v>0</v>
      </c>
      <c r="CF21" s="164">
        <f ca="1">-Funding!CF204</f>
        <v>0</v>
      </c>
      <c r="CG21" s="164">
        <f ca="1">-Funding!CG204</f>
        <v>0</v>
      </c>
      <c r="CH21" s="164">
        <f ca="1">-Funding!CH204</f>
        <v>0</v>
      </c>
      <c r="CI21" s="164">
        <f ca="1">-Funding!CI204</f>
        <v>0</v>
      </c>
      <c r="CJ21" s="164">
        <f ca="1">-Funding!CJ204</f>
        <v>0</v>
      </c>
      <c r="CK21" s="164">
        <f ca="1">-Funding!CK204</f>
        <v>0</v>
      </c>
      <c r="CL21" s="164">
        <f ca="1">-Funding!CL204</f>
        <v>0</v>
      </c>
      <c r="CM21" s="164">
        <f ca="1">-Funding!CM204</f>
        <v>0</v>
      </c>
      <c r="CN21" s="164">
        <f ca="1">-Funding!CN204</f>
        <v>0</v>
      </c>
      <c r="CO21" s="164">
        <f ca="1">-Funding!CO204</f>
        <v>0</v>
      </c>
      <c r="CP21" s="164">
        <f ca="1">-Funding!CP204</f>
        <v>0</v>
      </c>
      <c r="CQ21" s="164">
        <f ca="1">-Funding!CQ204</f>
        <v>0</v>
      </c>
      <c r="CR21" s="164">
        <f ca="1">-Funding!CR204</f>
        <v>0</v>
      </c>
      <c r="CS21" s="164">
        <f ca="1">-Funding!CS204</f>
        <v>0</v>
      </c>
      <c r="CT21" s="164">
        <f ca="1">-Funding!CT204</f>
        <v>0</v>
      </c>
      <c r="CU21" s="164">
        <f ca="1">-Funding!CU204</f>
        <v>0</v>
      </c>
      <c r="CV21" s="164">
        <f ca="1">-Funding!CV204</f>
        <v>0</v>
      </c>
      <c r="CW21" s="164">
        <f ca="1">-Funding!CW204</f>
        <v>0</v>
      </c>
      <c r="CX21" s="164">
        <f ca="1">-Funding!CX204</f>
        <v>0</v>
      </c>
      <c r="CY21" s="164">
        <f ca="1">-Funding!CY204</f>
        <v>0</v>
      </c>
      <c r="CZ21" s="164">
        <f ca="1">-Funding!CZ204</f>
        <v>0</v>
      </c>
      <c r="DA21" s="164">
        <f ca="1">-Funding!DA204</f>
        <v>0</v>
      </c>
      <c r="DB21" s="164">
        <f ca="1">-Funding!DB204</f>
        <v>0</v>
      </c>
      <c r="DC21" s="164">
        <f ca="1">-Funding!DC204</f>
        <v>0</v>
      </c>
      <c r="DD21" s="164">
        <f ca="1">-Funding!DD204</f>
        <v>0</v>
      </c>
      <c r="DE21" s="164">
        <f ca="1">-Funding!DE204</f>
        <v>0</v>
      </c>
      <c r="DF21" s="164">
        <f ca="1">-Funding!DF204</f>
        <v>0</v>
      </c>
      <c r="DG21" s="164">
        <f ca="1">-Funding!DG204</f>
        <v>0</v>
      </c>
      <c r="DH21" s="164">
        <f ca="1">-Funding!DH204</f>
        <v>0</v>
      </c>
      <c r="DI21" s="164">
        <f ca="1">-Funding!DI204</f>
        <v>0</v>
      </c>
      <c r="DJ21" s="164">
        <f ca="1">-Funding!DJ204</f>
        <v>0</v>
      </c>
      <c r="DK21" s="164">
        <f ca="1">-Funding!DK204</f>
        <v>0</v>
      </c>
      <c r="DL21" s="164">
        <f ca="1">-Funding!DL204</f>
        <v>0</v>
      </c>
      <c r="DM21" s="164">
        <f ca="1">-Funding!DM204</f>
        <v>0</v>
      </c>
      <c r="DN21" s="164">
        <f ca="1">-Funding!DN204</f>
        <v>0</v>
      </c>
      <c r="DO21" s="164">
        <f ca="1">-Funding!DO204</f>
        <v>0</v>
      </c>
      <c r="DP21" s="164">
        <f ca="1">-Funding!DP204</f>
        <v>0</v>
      </c>
      <c r="DQ21" s="164">
        <f ca="1">-Funding!DQ204</f>
        <v>0</v>
      </c>
      <c r="DR21" s="164">
        <f ca="1">-Funding!DR204</f>
        <v>0</v>
      </c>
      <c r="DS21" s="164">
        <f ca="1">-Funding!DS204</f>
        <v>0</v>
      </c>
      <c r="DT21" s="164">
        <f ca="1">-Funding!DT204</f>
        <v>0</v>
      </c>
    </row>
    <row r="22" spans="3:124" x14ac:dyDescent="0.45">
      <c r="C22" t="s">
        <v>644</v>
      </c>
      <c r="D22" s="3" t="s">
        <v>227</v>
      </c>
      <c r="H22" s="54">
        <f t="shared" ca="1" si="32"/>
        <v>4247048.2018710421</v>
      </c>
      <c r="I22" s="164">
        <f ca="1">Funding!I210</f>
        <v>0</v>
      </c>
      <c r="J22" s="164">
        <f ca="1">Funding!J210</f>
        <v>0</v>
      </c>
      <c r="K22" s="164">
        <f ca="1">Funding!K210</f>
        <v>0</v>
      </c>
      <c r="L22" s="164">
        <f ca="1">Funding!L210</f>
        <v>0</v>
      </c>
      <c r="M22" s="164">
        <f ca="1">Funding!M210</f>
        <v>0</v>
      </c>
      <c r="N22" s="164">
        <f ca="1">Funding!N210</f>
        <v>0</v>
      </c>
      <c r="O22" s="164">
        <f ca="1">Funding!O210</f>
        <v>0</v>
      </c>
      <c r="P22" s="164">
        <f ca="1">Funding!P210</f>
        <v>0</v>
      </c>
      <c r="Q22" s="164">
        <f ca="1">Funding!Q210</f>
        <v>0</v>
      </c>
      <c r="R22" s="164">
        <f ca="1">Funding!R210</f>
        <v>0</v>
      </c>
      <c r="S22" s="164">
        <f ca="1">Funding!S210</f>
        <v>0</v>
      </c>
      <c r="T22" s="164">
        <f ca="1">Funding!T210</f>
        <v>0</v>
      </c>
      <c r="U22" s="164">
        <f ca="1">Funding!U210</f>
        <v>0</v>
      </c>
      <c r="V22" s="164">
        <f ca="1">Funding!V210</f>
        <v>0</v>
      </c>
      <c r="W22" s="164">
        <f ca="1">Funding!W210</f>
        <v>0</v>
      </c>
      <c r="X22" s="164">
        <f ca="1">Funding!X210</f>
        <v>0</v>
      </c>
      <c r="Y22" s="164">
        <f ca="1">Funding!Y210</f>
        <v>0</v>
      </c>
      <c r="Z22" s="164">
        <f ca="1">Funding!Z210</f>
        <v>0</v>
      </c>
      <c r="AA22" s="164">
        <f ca="1">Funding!AA210</f>
        <v>0</v>
      </c>
      <c r="AB22" s="164">
        <f ca="1">Funding!AB210</f>
        <v>0</v>
      </c>
      <c r="AC22" s="164">
        <f ca="1">Funding!AC210</f>
        <v>0</v>
      </c>
      <c r="AD22" s="164">
        <f ca="1">Funding!AD210</f>
        <v>0</v>
      </c>
      <c r="AE22" s="164">
        <f ca="1">Funding!AE210</f>
        <v>0</v>
      </c>
      <c r="AF22" s="164">
        <f ca="1">Funding!AF210</f>
        <v>0</v>
      </c>
      <c r="AG22" s="164">
        <f ca="1">Funding!AG210</f>
        <v>0</v>
      </c>
      <c r="AH22" s="164">
        <f ca="1">Funding!AH210</f>
        <v>0</v>
      </c>
      <c r="AI22" s="164">
        <f ca="1">Funding!AI210</f>
        <v>0</v>
      </c>
      <c r="AJ22" s="164">
        <f ca="1">Funding!AJ210</f>
        <v>0</v>
      </c>
      <c r="AK22" s="164">
        <f ca="1">Funding!AK210</f>
        <v>0</v>
      </c>
      <c r="AL22" s="164">
        <f ca="1">Funding!AL210</f>
        <v>0</v>
      </c>
      <c r="AM22" s="164">
        <f ca="1">Funding!AM210</f>
        <v>0</v>
      </c>
      <c r="AN22" s="164">
        <f ca="1">Funding!AN210</f>
        <v>0</v>
      </c>
      <c r="AO22" s="164">
        <f ca="1">Funding!AO210</f>
        <v>0</v>
      </c>
      <c r="AP22" s="164">
        <f ca="1">Funding!AP210</f>
        <v>0</v>
      </c>
      <c r="AQ22" s="164">
        <f ca="1">Funding!AQ210</f>
        <v>0</v>
      </c>
      <c r="AR22" s="164">
        <f ca="1">Funding!AR210</f>
        <v>0</v>
      </c>
      <c r="AS22" s="164">
        <f ca="1">Funding!AS210</f>
        <v>774154.07121854974</v>
      </c>
      <c r="AT22" s="164">
        <f ca="1">Funding!AT210</f>
        <v>192014.83966377523</v>
      </c>
      <c r="AU22" s="164">
        <f ca="1">Funding!AU210</f>
        <v>192722.77804528229</v>
      </c>
      <c r="AV22" s="164">
        <f ca="1">Funding!AV210</f>
        <v>193433.19421112459</v>
      </c>
      <c r="AW22" s="164">
        <f ca="1">Funding!AW210</f>
        <v>194146.09683354737</v>
      </c>
      <c r="AX22" s="164">
        <f ca="1">Funding!AX210</f>
        <v>194861.49461514861</v>
      </c>
      <c r="AY22" s="164">
        <f ca="1">Funding!AY210</f>
        <v>198402.72962231876</v>
      </c>
      <c r="AZ22" s="164">
        <f ca="1">Funding!AZ210</f>
        <v>199133.5686581003</v>
      </c>
      <c r="BA22" s="164">
        <f ca="1">Funding!BA210</f>
        <v>199866.9656305071</v>
      </c>
      <c r="BB22" s="164">
        <f ca="1">Funding!BB210</f>
        <v>200602.92949231729</v>
      </c>
      <c r="BC22" s="164">
        <f ca="1">Funding!BC210</f>
        <v>201341.46922764386</v>
      </c>
      <c r="BD22" s="164">
        <f ca="1">Funding!BD210</f>
        <v>202082.59385204402</v>
      </c>
      <c r="BE22" s="164">
        <f ca="1">Funding!BE210</f>
        <v>189094.64574596297</v>
      </c>
      <c r="BF22" s="164">
        <f ca="1">Funding!BF210</f>
        <v>189790.26534190922</v>
      </c>
      <c r="BG22" s="164">
        <f ca="1">Funding!BG210</f>
        <v>190488.31960644128</v>
      </c>
      <c r="BH22" s="164">
        <f ca="1">Funding!BH210</f>
        <v>191188.81706089919</v>
      </c>
      <c r="BI22" s="164">
        <f ca="1">Funding!BI210</f>
        <v>191891.76625644771</v>
      </c>
      <c r="BJ22" s="164">
        <f ca="1">Funding!BJ210</f>
        <v>351831.65678902378</v>
      </c>
      <c r="BK22" s="164">
        <f ca="1">Funding!BK210</f>
        <v>0</v>
      </c>
      <c r="BL22" s="164">
        <f ca="1">Funding!BL210</f>
        <v>0</v>
      </c>
      <c r="BM22" s="164">
        <f ca="1">Funding!BM210</f>
        <v>0</v>
      </c>
      <c r="BN22" s="164">
        <f ca="1">Funding!BN210</f>
        <v>0</v>
      </c>
      <c r="BO22" s="164">
        <f ca="1">Funding!BO210</f>
        <v>0</v>
      </c>
      <c r="BP22" s="164">
        <f ca="1">Funding!BP210</f>
        <v>0</v>
      </c>
      <c r="BQ22" s="164">
        <f ca="1">Funding!BQ210</f>
        <v>0</v>
      </c>
      <c r="BR22" s="164">
        <f ca="1">Funding!BR210</f>
        <v>0</v>
      </c>
      <c r="BS22" s="164">
        <f ca="1">Funding!BS210</f>
        <v>0</v>
      </c>
      <c r="BT22" s="164">
        <f ca="1">Funding!BT210</f>
        <v>0</v>
      </c>
      <c r="BU22" s="164">
        <f ca="1">Funding!BU210</f>
        <v>0</v>
      </c>
      <c r="BV22" s="164">
        <f ca="1">Funding!BV210</f>
        <v>0</v>
      </c>
      <c r="BW22" s="164">
        <f ca="1">Funding!BW210</f>
        <v>0</v>
      </c>
      <c r="BX22" s="164">
        <f ca="1">Funding!BX210</f>
        <v>0</v>
      </c>
      <c r="BY22" s="164">
        <f ca="1">Funding!BY210</f>
        <v>0</v>
      </c>
      <c r="BZ22" s="164">
        <f ca="1">Funding!BZ210</f>
        <v>0</v>
      </c>
      <c r="CA22" s="164">
        <f ca="1">Funding!CA210</f>
        <v>0</v>
      </c>
      <c r="CB22" s="164">
        <f ca="1">Funding!CB210</f>
        <v>0</v>
      </c>
      <c r="CC22" s="164">
        <f ca="1">Funding!CC210</f>
        <v>0</v>
      </c>
      <c r="CD22" s="164">
        <f ca="1">Funding!CD210</f>
        <v>0</v>
      </c>
      <c r="CE22" s="164">
        <f ca="1">Funding!CE210</f>
        <v>0</v>
      </c>
      <c r="CF22" s="164">
        <f ca="1">Funding!CF210</f>
        <v>0</v>
      </c>
      <c r="CG22" s="164">
        <f ca="1">Funding!CG210</f>
        <v>0</v>
      </c>
      <c r="CH22" s="164">
        <f ca="1">Funding!CH210</f>
        <v>0</v>
      </c>
      <c r="CI22" s="164">
        <f ca="1">Funding!CI210</f>
        <v>0</v>
      </c>
      <c r="CJ22" s="164">
        <f ca="1">Funding!CJ210</f>
        <v>0</v>
      </c>
      <c r="CK22" s="164">
        <f ca="1">Funding!CK210</f>
        <v>0</v>
      </c>
      <c r="CL22" s="164">
        <f ca="1">Funding!CL210</f>
        <v>0</v>
      </c>
      <c r="CM22" s="164">
        <f ca="1">Funding!CM210</f>
        <v>0</v>
      </c>
      <c r="CN22" s="164">
        <f ca="1">Funding!CN210</f>
        <v>0</v>
      </c>
      <c r="CO22" s="164">
        <f ca="1">Funding!CO210</f>
        <v>0</v>
      </c>
      <c r="CP22" s="164">
        <f ca="1">Funding!CP210</f>
        <v>0</v>
      </c>
      <c r="CQ22" s="164">
        <f ca="1">Funding!CQ210</f>
        <v>0</v>
      </c>
      <c r="CR22" s="164">
        <f ca="1">Funding!CR210</f>
        <v>0</v>
      </c>
      <c r="CS22" s="164">
        <f ca="1">Funding!CS210</f>
        <v>0</v>
      </c>
      <c r="CT22" s="164">
        <f ca="1">Funding!CT210</f>
        <v>0</v>
      </c>
      <c r="CU22" s="164">
        <f ca="1">Funding!CU210</f>
        <v>0</v>
      </c>
      <c r="CV22" s="164">
        <f ca="1">Funding!CV210</f>
        <v>0</v>
      </c>
      <c r="CW22" s="164">
        <f ca="1">Funding!CW210</f>
        <v>0</v>
      </c>
      <c r="CX22" s="164">
        <f ca="1">Funding!CX210</f>
        <v>0</v>
      </c>
      <c r="CY22" s="164">
        <f ca="1">Funding!CY210</f>
        <v>0</v>
      </c>
      <c r="CZ22" s="164">
        <f ca="1">Funding!CZ210</f>
        <v>0</v>
      </c>
      <c r="DA22" s="164">
        <f ca="1">Funding!DA210</f>
        <v>0</v>
      </c>
      <c r="DB22" s="164">
        <f ca="1">Funding!DB210</f>
        <v>0</v>
      </c>
      <c r="DC22" s="164">
        <f ca="1">Funding!DC210</f>
        <v>0</v>
      </c>
      <c r="DD22" s="164">
        <f ca="1">Funding!DD210</f>
        <v>0</v>
      </c>
      <c r="DE22" s="164">
        <f ca="1">Funding!DE210</f>
        <v>0</v>
      </c>
      <c r="DF22" s="164">
        <f ca="1">Funding!DF210</f>
        <v>0</v>
      </c>
      <c r="DG22" s="164">
        <f ca="1">Funding!DG210</f>
        <v>0</v>
      </c>
      <c r="DH22" s="164">
        <f ca="1">Funding!DH210</f>
        <v>0</v>
      </c>
      <c r="DI22" s="164">
        <f ca="1">Funding!DI210</f>
        <v>0</v>
      </c>
      <c r="DJ22" s="164">
        <f ca="1">Funding!DJ210</f>
        <v>0</v>
      </c>
      <c r="DK22" s="164">
        <f ca="1">Funding!DK210</f>
        <v>0</v>
      </c>
      <c r="DL22" s="164">
        <f ca="1">Funding!DL210</f>
        <v>0</v>
      </c>
      <c r="DM22" s="164">
        <f ca="1">Funding!DM210</f>
        <v>0</v>
      </c>
      <c r="DN22" s="164">
        <f ca="1">Funding!DN210</f>
        <v>0</v>
      </c>
      <c r="DO22" s="164">
        <f ca="1">Funding!DO210</f>
        <v>0</v>
      </c>
      <c r="DP22" s="164">
        <f ca="1">Funding!DP210</f>
        <v>0</v>
      </c>
      <c r="DQ22" s="164">
        <f ca="1">Funding!DQ210</f>
        <v>0</v>
      </c>
      <c r="DR22" s="164">
        <f ca="1">Funding!DR210</f>
        <v>0</v>
      </c>
      <c r="DS22" s="164">
        <f ca="1">Funding!DS210</f>
        <v>0</v>
      </c>
      <c r="DT22" s="164">
        <f ca="1">Funding!DT210</f>
        <v>0</v>
      </c>
    </row>
    <row r="23" spans="3:124" x14ac:dyDescent="0.45">
      <c r="C23" t="s">
        <v>645</v>
      </c>
      <c r="D23" s="3" t="s">
        <v>227</v>
      </c>
      <c r="H23" s="54">
        <f ca="1">SUM(I23:DT23)</f>
        <v>-1634584.9809796494</v>
      </c>
      <c r="I23" s="164">
        <f>Operating!I215</f>
        <v>0</v>
      </c>
      <c r="J23" s="164">
        <f>Operating!J215</f>
        <v>0</v>
      </c>
      <c r="K23" s="164">
        <f ca="1">Operating!K215</f>
        <v>0</v>
      </c>
      <c r="L23" s="164">
        <f ca="1">Operating!L215</f>
        <v>0</v>
      </c>
      <c r="M23" s="164">
        <f ca="1">Operating!M215</f>
        <v>0</v>
      </c>
      <c r="N23" s="164">
        <f ca="1">Operating!N215</f>
        <v>0</v>
      </c>
      <c r="O23" s="164">
        <f ca="1">Operating!O215</f>
        <v>0</v>
      </c>
      <c r="P23" s="164">
        <f ca="1">Operating!P215</f>
        <v>0</v>
      </c>
      <c r="Q23" s="164">
        <f ca="1">Operating!Q215</f>
        <v>0</v>
      </c>
      <c r="R23" s="164">
        <f ca="1">Operating!R215</f>
        <v>0</v>
      </c>
      <c r="S23" s="164">
        <f ca="1">Operating!S215</f>
        <v>0</v>
      </c>
      <c r="T23" s="164">
        <f ca="1">Operating!T215</f>
        <v>0</v>
      </c>
      <c r="U23" s="164">
        <f ca="1">Operating!U215</f>
        <v>0</v>
      </c>
      <c r="V23" s="164">
        <f ca="1">Operating!V215</f>
        <v>0</v>
      </c>
      <c r="W23" s="164">
        <f ca="1">Operating!W215</f>
        <v>0</v>
      </c>
      <c r="X23" s="164">
        <f ca="1">Operating!X215</f>
        <v>0</v>
      </c>
      <c r="Y23" s="164">
        <f ca="1">Operating!Y215</f>
        <v>0</v>
      </c>
      <c r="Z23" s="164">
        <f ca="1">Operating!Z215</f>
        <v>0</v>
      </c>
      <c r="AA23" s="164">
        <f ca="1">Operating!AA215</f>
        <v>0</v>
      </c>
      <c r="AB23" s="164">
        <f ca="1">Operating!AB215</f>
        <v>0</v>
      </c>
      <c r="AC23" s="164">
        <f ca="1">Operating!AC215</f>
        <v>0</v>
      </c>
      <c r="AD23" s="164">
        <f ca="1">Operating!AD215</f>
        <v>0</v>
      </c>
      <c r="AE23" s="164">
        <f ca="1">Operating!AE215</f>
        <v>0</v>
      </c>
      <c r="AF23" s="164">
        <f ca="1">Operating!AF215</f>
        <v>0</v>
      </c>
      <c r="AG23" s="164">
        <f ca="1">Operating!AG215</f>
        <v>0</v>
      </c>
      <c r="AH23" s="164">
        <f ca="1">Operating!AH215</f>
        <v>0</v>
      </c>
      <c r="AI23" s="164">
        <f ca="1">Operating!AI215</f>
        <v>0</v>
      </c>
      <c r="AJ23" s="164">
        <f ca="1">Operating!AJ215</f>
        <v>0</v>
      </c>
      <c r="AK23" s="164">
        <f ca="1">Operating!AK215</f>
        <v>0</v>
      </c>
      <c r="AL23" s="164">
        <f ca="1">Operating!AL215</f>
        <v>0</v>
      </c>
      <c r="AM23" s="164">
        <f ca="1">Operating!AM215</f>
        <v>0</v>
      </c>
      <c r="AN23" s="164">
        <f ca="1">Operating!AN215</f>
        <v>0</v>
      </c>
      <c r="AO23" s="164">
        <f ca="1">Operating!AO215</f>
        <v>0</v>
      </c>
      <c r="AP23" s="164">
        <f ca="1">Operating!AP215</f>
        <v>0</v>
      </c>
      <c r="AQ23" s="164">
        <f ca="1">Operating!AQ215</f>
        <v>0</v>
      </c>
      <c r="AR23" s="164">
        <f ca="1">Operating!AR215</f>
        <v>0</v>
      </c>
      <c r="AS23" s="164">
        <f ca="1">Operating!AS215</f>
        <v>0</v>
      </c>
      <c r="AT23" s="164">
        <f ca="1">Operating!AT215</f>
        <v>0</v>
      </c>
      <c r="AU23" s="164">
        <f ca="1">Operating!AU215</f>
        <v>0</v>
      </c>
      <c r="AV23" s="164">
        <f ca="1">Operating!AV215</f>
        <v>0</v>
      </c>
      <c r="AW23" s="164">
        <f ca="1">Operating!AW215</f>
        <v>0</v>
      </c>
      <c r="AX23" s="164">
        <f ca="1">Operating!AX215</f>
        <v>0</v>
      </c>
      <c r="AY23" s="164">
        <f ca="1">Operating!AY215</f>
        <v>0</v>
      </c>
      <c r="AZ23" s="164">
        <f ca="1">Operating!AZ215</f>
        <v>0</v>
      </c>
      <c r="BA23" s="164">
        <f ca="1">Operating!BA215</f>
        <v>0</v>
      </c>
      <c r="BB23" s="164">
        <f ca="1">Operating!BB215</f>
        <v>0</v>
      </c>
      <c r="BC23" s="164">
        <f ca="1">Operating!BC215</f>
        <v>0</v>
      </c>
      <c r="BD23" s="164">
        <f ca="1">Operating!BD215</f>
        <v>0</v>
      </c>
      <c r="BE23" s="164">
        <f ca="1">Operating!BE215</f>
        <v>0</v>
      </c>
      <c r="BF23" s="164">
        <f ca="1">Operating!BF215</f>
        <v>0</v>
      </c>
      <c r="BG23" s="164">
        <f ca="1">Operating!BG215</f>
        <v>0</v>
      </c>
      <c r="BH23" s="164">
        <f ca="1">Operating!BH215</f>
        <v>0</v>
      </c>
      <c r="BI23" s="164">
        <f ca="1">Operating!BI215</f>
        <v>0</v>
      </c>
      <c r="BJ23" s="164">
        <f ca="1">Operating!BJ215</f>
        <v>0</v>
      </c>
      <c r="BK23" s="164">
        <f ca="1">Operating!BK215</f>
        <v>0</v>
      </c>
      <c r="BL23" s="164">
        <f ca="1">Operating!BL215</f>
        <v>0</v>
      </c>
      <c r="BM23" s="164">
        <f ca="1">Operating!BM215</f>
        <v>0</v>
      </c>
      <c r="BN23" s="164">
        <f ca="1">Operating!BN215</f>
        <v>0</v>
      </c>
      <c r="BO23" s="164">
        <f ca="1">Operating!BO215</f>
        <v>0</v>
      </c>
      <c r="BP23" s="164">
        <f ca="1">Operating!BP215</f>
        <v>0</v>
      </c>
      <c r="BQ23" s="164">
        <f ca="1">Operating!BQ215</f>
        <v>0</v>
      </c>
      <c r="BR23" s="164">
        <f ca="1">Operating!BR215</f>
        <v>0</v>
      </c>
      <c r="BS23" s="164">
        <f ca="1">Operating!BS215</f>
        <v>0</v>
      </c>
      <c r="BT23" s="164">
        <f ca="1">Operating!BT215</f>
        <v>0</v>
      </c>
      <c r="BU23" s="164">
        <f ca="1">Operating!BU215</f>
        <v>0</v>
      </c>
      <c r="BV23" s="164">
        <f ca="1">Operating!BV215</f>
        <v>0</v>
      </c>
      <c r="BW23" s="164">
        <f ca="1">Operating!BW215</f>
        <v>-607.8352540791725</v>
      </c>
      <c r="BX23" s="164">
        <f ca="1">Operating!BX215</f>
        <v>-720.54977520187322</v>
      </c>
      <c r="BY23" s="164">
        <f ca="1">Operating!BY215</f>
        <v>-1721.4305842706399</v>
      </c>
      <c r="BZ23" s="164">
        <f ca="1">Operating!BZ215</f>
        <v>-1777.669866513761</v>
      </c>
      <c r="CA23" s="164">
        <f ca="1">Operating!CA215</f>
        <v>-2757.2387341765216</v>
      </c>
      <c r="CB23" s="164">
        <f ca="1">Operating!CB215</f>
        <v>-3317.488735930955</v>
      </c>
      <c r="CC23" s="164">
        <f ca="1">Operating!CC215</f>
        <v>-4299.8835374202135</v>
      </c>
      <c r="CD23" s="164">
        <f ca="1">Operating!CD215</f>
        <v>-4470.5870567398269</v>
      </c>
      <c r="CE23" s="164">
        <f ca="1">Operating!CE215</f>
        <v>-5303.4656357576596</v>
      </c>
      <c r="CF23" s="164">
        <f ca="1">Operating!CF215</f>
        <v>-5285.3117872187595</v>
      </c>
      <c r="CG23" s="164">
        <f ca="1">Operating!CG215</f>
        <v>-6300.1390815095519</v>
      </c>
      <c r="CH23" s="164">
        <f ca="1">Operating!CH215</f>
        <v>-6273.3892115058579</v>
      </c>
      <c r="CI23" s="164">
        <f ca="1">Operating!CI215</f>
        <v>-7312.7922203653525</v>
      </c>
      <c r="CJ23" s="164">
        <f ca="1">Operating!CJ215</f>
        <v>-7285.4339483004806</v>
      </c>
      <c r="CK23" s="164">
        <f ca="1">Operating!CK215</f>
        <v>-8346.8356128957603</v>
      </c>
      <c r="CL23" s="164">
        <f ca="1">Operating!CL215</f>
        <v>-8501.1923493836221</v>
      </c>
      <c r="CM23" s="164">
        <f ca="1">Operating!CM215</f>
        <v>-9412.9201590113844</v>
      </c>
      <c r="CN23" s="164">
        <f ca="1">Operating!CN215</f>
        <v>-9391.4870099292475</v>
      </c>
      <c r="CO23" s="164">
        <f ca="1">Operating!CO215</f>
        <v>-10529.171489679538</v>
      </c>
      <c r="CP23" s="164">
        <f ca="1">Operating!CP215</f>
        <v>-29707.217920991625</v>
      </c>
      <c r="CQ23" s="164">
        <f ca="1">Operating!CQ215</f>
        <v>-31760.6026793356</v>
      </c>
      <c r="CR23" s="164">
        <f ca="1">Operating!CR215</f>
        <v>-33113.045285926259</v>
      </c>
      <c r="CS23" s="164">
        <f ca="1">Operating!CS215</f>
        <v>-35320.285881805976</v>
      </c>
      <c r="CT23" s="164">
        <f ca="1">Operating!CT215</f>
        <v>-39017.708070615627</v>
      </c>
      <c r="CU23" s="164">
        <f ca="1">Operating!CU215</f>
        <v>-41332.7378841553</v>
      </c>
      <c r="CV23" s="164">
        <f ca="1">Operating!CV215</f>
        <v>-43742.741663182751</v>
      </c>
      <c r="CW23" s="164">
        <f ca="1">Operating!CW215</f>
        <v>-47147.989436298485</v>
      </c>
      <c r="CX23" s="164">
        <f ca="1">Operating!CX215</f>
        <v>-49844.235288202486</v>
      </c>
      <c r="CY23" s="164">
        <f ca="1">Operating!CY215</f>
        <v>-56842.07646486094</v>
      </c>
      <c r="CZ23" s="164">
        <f ca="1">Operating!CZ215</f>
        <v>-52914.470539694586</v>
      </c>
      <c r="DA23" s="164">
        <f ca="1">Operating!DA215</f>
        <v>-60005.342971349775</v>
      </c>
      <c r="DB23" s="164">
        <f ca="1">Operating!DB215</f>
        <v>-56134.92636297932</v>
      </c>
      <c r="DC23" s="164">
        <f ca="1">Operating!DC215</f>
        <v>-64014.704432710889</v>
      </c>
      <c r="DD23" s="164">
        <f ca="1">Operating!DD215</f>
        <v>-53089.321355906839</v>
      </c>
      <c r="DE23" s="164">
        <f ca="1">Operating!DE215</f>
        <v>-62102.323787839487</v>
      </c>
      <c r="DF23" s="164">
        <f ca="1">Operating!DF215</f>
        <v>-57451.820488864541</v>
      </c>
      <c r="DG23" s="164">
        <f ca="1">Operating!DG215</f>
        <v>-66325.618372485114</v>
      </c>
      <c r="DH23" s="164">
        <f ca="1">Operating!DH215</f>
        <v>-59565.917277423963</v>
      </c>
      <c r="DI23" s="164">
        <f ca="1">Operating!DI215</f>
        <v>-68274.020081841038</v>
      </c>
      <c r="DJ23" s="164">
        <f ca="1">Operating!DJ215</f>
        <v>-62140.805236315566</v>
      </c>
      <c r="DK23" s="164">
        <f ca="1">Operating!DK215</f>
        <v>-70273.854295535377</v>
      </c>
      <c r="DL23" s="164">
        <f ca="1">Operating!DL215</f>
        <v>-63803.280980140953</v>
      </c>
      <c r="DM23" s="164">
        <f ca="1">Operating!DM215</f>
        <v>-72326.793295470037</v>
      </c>
      <c r="DN23" s="164">
        <f ca="1">Operating!DN215</f>
        <v>-65974.592224344815</v>
      </c>
      <c r="DO23" s="164">
        <f ca="1">Operating!DO215</f>
        <v>-74434.500475956636</v>
      </c>
      <c r="DP23" s="164">
        <f ca="1">Operating!DP215</f>
        <v>-68209.14585429088</v>
      </c>
      <c r="DQ23" s="164">
        <f ca="1">Operating!DQ215</f>
        <v>-76598.641147174523</v>
      </c>
      <c r="DR23" s="164">
        <f ca="1">Operating!DR215</f>
        <v>-426500.28503012587</v>
      </c>
      <c r="DS23" s="164">
        <f ca="1">Operating!DS215</f>
        <v>0</v>
      </c>
      <c r="DT23" s="164">
        <f ca="1">Operating!DT215</f>
        <v>0</v>
      </c>
    </row>
    <row r="24" spans="3:124" x14ac:dyDescent="0.45">
      <c r="C24" s="42" t="s">
        <v>462</v>
      </c>
      <c r="D24" s="104" t="s">
        <v>227</v>
      </c>
      <c r="E24" s="42"/>
      <c r="F24" s="42"/>
      <c r="G24" s="42"/>
      <c r="H24" s="105">
        <f t="shared" ref="H24:H35" ca="1" si="37">SUM(I24:DT24)</f>
        <v>17657408.132395402</v>
      </c>
      <c r="I24" s="105">
        <f t="shared" ref="I24:AN24" ca="1" si="38">SUM(I20:I23)</f>
        <v>0</v>
      </c>
      <c r="J24" s="105">
        <f t="shared" ca="1" si="38"/>
        <v>0</v>
      </c>
      <c r="K24" s="105">
        <f ca="1">SUM(K20:K23)</f>
        <v>0</v>
      </c>
      <c r="L24" s="105">
        <f t="shared" ca="1" si="38"/>
        <v>0</v>
      </c>
      <c r="M24" s="105">
        <f t="shared" ca="1" si="38"/>
        <v>0</v>
      </c>
      <c r="N24" s="105">
        <f t="shared" ca="1" si="38"/>
        <v>0</v>
      </c>
      <c r="O24" s="105">
        <f t="shared" ca="1" si="38"/>
        <v>0</v>
      </c>
      <c r="P24" s="105">
        <f t="shared" ca="1" si="38"/>
        <v>0</v>
      </c>
      <c r="Q24" s="105">
        <f t="shared" ca="1" si="38"/>
        <v>0</v>
      </c>
      <c r="R24" s="105">
        <f t="shared" ca="1" si="38"/>
        <v>0</v>
      </c>
      <c r="S24" s="105">
        <f t="shared" ca="1" si="38"/>
        <v>0</v>
      </c>
      <c r="T24" s="105">
        <f t="shared" ca="1" si="38"/>
        <v>0</v>
      </c>
      <c r="U24" s="105">
        <f t="shared" ca="1" si="38"/>
        <v>0</v>
      </c>
      <c r="V24" s="105">
        <f t="shared" ca="1" si="38"/>
        <v>0</v>
      </c>
      <c r="W24" s="105">
        <f t="shared" ca="1" si="38"/>
        <v>0</v>
      </c>
      <c r="X24" s="105">
        <f t="shared" ca="1" si="38"/>
        <v>0</v>
      </c>
      <c r="Y24" s="105">
        <f t="shared" ca="1" si="38"/>
        <v>0</v>
      </c>
      <c r="Z24" s="105">
        <f t="shared" ca="1" si="38"/>
        <v>0</v>
      </c>
      <c r="AA24" s="105">
        <f t="shared" ca="1" si="38"/>
        <v>0</v>
      </c>
      <c r="AB24" s="105">
        <f t="shared" ca="1" si="38"/>
        <v>0</v>
      </c>
      <c r="AC24" s="105">
        <f t="shared" ca="1" si="38"/>
        <v>0</v>
      </c>
      <c r="AD24" s="105">
        <f t="shared" ca="1" si="38"/>
        <v>0</v>
      </c>
      <c r="AE24" s="105">
        <f t="shared" ca="1" si="38"/>
        <v>0</v>
      </c>
      <c r="AF24" s="105">
        <f t="shared" ca="1" si="38"/>
        <v>0</v>
      </c>
      <c r="AG24" s="105">
        <f t="shared" ca="1" si="38"/>
        <v>0</v>
      </c>
      <c r="AH24" s="105">
        <f t="shared" ca="1" si="38"/>
        <v>0</v>
      </c>
      <c r="AI24" s="105">
        <f t="shared" ca="1" si="38"/>
        <v>0</v>
      </c>
      <c r="AJ24" s="105">
        <f t="shared" ca="1" si="38"/>
        <v>0</v>
      </c>
      <c r="AK24" s="105">
        <f t="shared" ca="1" si="38"/>
        <v>0</v>
      </c>
      <c r="AL24" s="105">
        <f t="shared" ca="1" si="38"/>
        <v>0</v>
      </c>
      <c r="AM24" s="105">
        <f t="shared" ca="1" si="38"/>
        <v>0</v>
      </c>
      <c r="AN24" s="105">
        <f t="shared" ca="1" si="38"/>
        <v>0</v>
      </c>
      <c r="AO24" s="105">
        <f t="shared" ref="AO24:BT24" ca="1" si="39">SUM(AO20:AO23)</f>
        <v>0</v>
      </c>
      <c r="AP24" s="105">
        <f t="shared" ca="1" si="39"/>
        <v>0</v>
      </c>
      <c r="AQ24" s="105">
        <f t="shared" ca="1" si="39"/>
        <v>0</v>
      </c>
      <c r="AR24" s="105">
        <f t="shared" ca="1" si="39"/>
        <v>0</v>
      </c>
      <c r="AS24" s="105">
        <f ca="1">SUM(AS20:AS23)</f>
        <v>0</v>
      </c>
      <c r="AT24" s="105">
        <f t="shared" ca="1" si="39"/>
        <v>0</v>
      </c>
      <c r="AU24" s="105">
        <f t="shared" ca="1" si="39"/>
        <v>0</v>
      </c>
      <c r="AV24" s="105">
        <f t="shared" ca="1" si="39"/>
        <v>0</v>
      </c>
      <c r="AW24" s="105">
        <f t="shared" ca="1" si="39"/>
        <v>0</v>
      </c>
      <c r="AX24" s="105">
        <f t="shared" ca="1" si="39"/>
        <v>0</v>
      </c>
      <c r="AY24" s="105">
        <f t="shared" ca="1" si="39"/>
        <v>0</v>
      </c>
      <c r="AZ24" s="105">
        <f t="shared" ca="1" si="39"/>
        <v>0</v>
      </c>
      <c r="BA24" s="105">
        <f t="shared" ca="1" si="39"/>
        <v>0</v>
      </c>
      <c r="BB24" s="105">
        <f t="shared" ca="1" si="39"/>
        <v>0</v>
      </c>
      <c r="BC24" s="105">
        <f t="shared" ca="1" si="39"/>
        <v>0</v>
      </c>
      <c r="BD24" s="105">
        <f t="shared" ca="1" si="39"/>
        <v>0</v>
      </c>
      <c r="BE24" s="105">
        <f t="shared" ca="1" si="39"/>
        <v>0</v>
      </c>
      <c r="BF24" s="105">
        <f t="shared" ca="1" si="39"/>
        <v>0</v>
      </c>
      <c r="BG24" s="105">
        <f t="shared" ca="1" si="39"/>
        <v>0</v>
      </c>
      <c r="BH24" s="105">
        <f t="shared" ca="1" si="39"/>
        <v>0</v>
      </c>
      <c r="BI24" s="105">
        <f t="shared" ca="1" si="39"/>
        <v>0</v>
      </c>
      <c r="BJ24" s="105">
        <f t="shared" ca="1" si="39"/>
        <v>0</v>
      </c>
      <c r="BK24" s="105">
        <f t="shared" ca="1" si="39"/>
        <v>81182.653698885842</v>
      </c>
      <c r="BL24" s="105">
        <f t="shared" ca="1" si="39"/>
        <v>101718.18766552064</v>
      </c>
      <c r="BM24" s="105">
        <f t="shared" ca="1" si="39"/>
        <v>101909.92100461647</v>
      </c>
      <c r="BN24" s="105">
        <f t="shared" ca="1" si="39"/>
        <v>105541.07897281996</v>
      </c>
      <c r="BO24" s="105">
        <f t="shared" ca="1" si="39"/>
        <v>104692.98596794301</v>
      </c>
      <c r="BP24" s="105">
        <f t="shared" ca="1" si="39"/>
        <v>109323.68410619297</v>
      </c>
      <c r="BQ24" s="105">
        <f t="shared" ca="1" si="39"/>
        <v>118408.40440591286</v>
      </c>
      <c r="BR24" s="105">
        <f t="shared" ca="1" si="39"/>
        <v>125477.06705256771</v>
      </c>
      <c r="BS24" s="105">
        <f t="shared" ca="1" si="39"/>
        <v>124622.16714165095</v>
      </c>
      <c r="BT24" s="105">
        <f t="shared" ca="1" si="39"/>
        <v>129888.34675536156</v>
      </c>
      <c r="BU24" s="105">
        <f t="shared" ref="BU24:CZ24" ca="1" si="40">SUM(BU20:BU23)</f>
        <v>130133.65024497322</v>
      </c>
      <c r="BV24" s="105">
        <f t="shared" ca="1" si="40"/>
        <v>134509.9839334272</v>
      </c>
      <c r="BW24" s="105">
        <f t="shared" ca="1" si="40"/>
        <v>132923.97368526651</v>
      </c>
      <c r="BX24" s="105">
        <f t="shared" ca="1" si="40"/>
        <v>138384.24698819069</v>
      </c>
      <c r="BY24" s="105">
        <f t="shared" ca="1" si="40"/>
        <v>136463.11662251197</v>
      </c>
      <c r="BZ24" s="105">
        <f t="shared" ca="1" si="40"/>
        <v>142139.58400789558</v>
      </c>
      <c r="CA24" s="105">
        <f t="shared" ca="1" si="40"/>
        <v>143962.62853436155</v>
      </c>
      <c r="CB24" s="105">
        <f t="shared" ca="1" si="40"/>
        <v>150172.90149028253</v>
      </c>
      <c r="CC24" s="105">
        <f t="shared" ca="1" si="40"/>
        <v>149480.66931750558</v>
      </c>
      <c r="CD24" s="105">
        <f t="shared" ca="1" si="40"/>
        <v>154323.90733709192</v>
      </c>
      <c r="CE24" s="105">
        <f t="shared" ca="1" si="40"/>
        <v>152398.52649722967</v>
      </c>
      <c r="CF24" s="105">
        <f t="shared" ca="1" si="40"/>
        <v>158796.48683073878</v>
      </c>
      <c r="CG24" s="105">
        <f t="shared" ca="1" si="40"/>
        <v>156748.51952338708</v>
      </c>
      <c r="CH24" s="105">
        <f t="shared" ca="1" si="40"/>
        <v>163336.64428039314</v>
      </c>
      <c r="CI24" s="105">
        <f t="shared" ca="1" si="40"/>
        <v>161238.30669086103</v>
      </c>
      <c r="CJ24" s="105">
        <f t="shared" ca="1" si="40"/>
        <v>168013.54971367295</v>
      </c>
      <c r="CK24" s="105">
        <f t="shared" ca="1" si="40"/>
        <v>167283.74595413709</v>
      </c>
      <c r="CL24" s="105">
        <f t="shared" ca="1" si="40"/>
        <v>172740.86688591866</v>
      </c>
      <c r="CM24" s="105">
        <f t="shared" ca="1" si="40"/>
        <v>170627.62596064032</v>
      </c>
      <c r="CN24" s="105">
        <f t="shared" ca="1" si="40"/>
        <v>177785.31858619</v>
      </c>
      <c r="CO24" s="105">
        <f t="shared" ca="1" si="40"/>
        <v>303702.43072442239</v>
      </c>
      <c r="CP24" s="105">
        <f t="shared" ca="1" si="40"/>
        <v>321765.58032541547</v>
      </c>
      <c r="CQ24" s="105">
        <f t="shared" ca="1" si="40"/>
        <v>325205.18922949827</v>
      </c>
      <c r="CR24" s="105">
        <f t="shared" ca="1" si="40"/>
        <v>337800.00382553454</v>
      </c>
      <c r="CS24" s="105">
        <f t="shared" ca="1" si="40"/>
        <v>353194.28650177608</v>
      </c>
      <c r="CT24" s="105">
        <f t="shared" ca="1" si="40"/>
        <v>363730.06880488305</v>
      </c>
      <c r="CU24" s="105">
        <f t="shared" ca="1" si="40"/>
        <v>372946.26059889549</v>
      </c>
      <c r="CV24" s="105">
        <f t="shared" ca="1" si="40"/>
        <v>387532.52280452603</v>
      </c>
      <c r="CW24" s="105">
        <f t="shared" ca="1" si="40"/>
        <v>394842.66104303231</v>
      </c>
      <c r="CX24" s="105">
        <f t="shared" ca="1" si="40"/>
        <v>409833.25594552932</v>
      </c>
      <c r="CY24" s="105">
        <f t="shared" ca="1" si="40"/>
        <v>410122.34878163633</v>
      </c>
      <c r="CZ24" s="105">
        <f t="shared" ca="1" si="40"/>
        <v>431833.42513325857</v>
      </c>
      <c r="DA24" s="105">
        <f t="shared" ref="DA24:DT24" ca="1" si="41">SUM(DA20:DA23)</f>
        <v>440162.2595232153</v>
      </c>
      <c r="DB24" s="105">
        <f t="shared" ca="1" si="41"/>
        <v>460563.82025026891</v>
      </c>
      <c r="DC24" s="105">
        <f t="shared" ca="1" si="41"/>
        <v>425599.30578063068</v>
      </c>
      <c r="DD24" s="105">
        <f t="shared" ca="1" si="41"/>
        <v>448110.96494873514</v>
      </c>
      <c r="DE24" s="105">
        <f t="shared" ca="1" si="41"/>
        <v>452205.79246083001</v>
      </c>
      <c r="DF24" s="105">
        <f t="shared" ca="1" si="41"/>
        <v>477349.26089870546</v>
      </c>
      <c r="DG24" s="105">
        <f t="shared" ca="1" si="41"/>
        <v>466012.67770640034</v>
      </c>
      <c r="DH24" s="105">
        <f t="shared" ca="1" si="41"/>
        <v>490690.43481908162</v>
      </c>
      <c r="DI24" s="105">
        <f t="shared" ca="1" si="41"/>
        <v>483028.04502643796</v>
      </c>
      <c r="DJ24" s="105">
        <f t="shared" ca="1" si="41"/>
        <v>504098.16337630351</v>
      </c>
      <c r="DK24" s="105">
        <f t="shared" ca="1" si="41"/>
        <v>493270.82406977995</v>
      </c>
      <c r="DL24" s="105">
        <f t="shared" ca="1" si="41"/>
        <v>518645.22934310039</v>
      </c>
      <c r="DM24" s="105">
        <f t="shared" ca="1" si="41"/>
        <v>507465.06243413687</v>
      </c>
      <c r="DN24" s="105">
        <f t="shared" ca="1" si="41"/>
        <v>533233.76022163162</v>
      </c>
      <c r="DO24" s="105">
        <f t="shared" ca="1" si="41"/>
        <v>522049.20209917793</v>
      </c>
      <c r="DP24" s="105">
        <f t="shared" ca="1" si="41"/>
        <v>548217.3677346597</v>
      </c>
      <c r="DQ24" s="105">
        <f t="shared" ca="1" si="41"/>
        <v>540999.52869925869</v>
      </c>
      <c r="DR24" s="105">
        <f t="shared" ca="1" si="41"/>
        <v>311970.80357242108</v>
      </c>
      <c r="DS24" s="105">
        <f t="shared" ca="1" si="41"/>
        <v>0</v>
      </c>
      <c r="DT24" s="105">
        <f t="shared" ca="1" si="41"/>
        <v>0</v>
      </c>
    </row>
    <row r="25" spans="3:124" x14ac:dyDescent="0.45">
      <c r="C25" t="s">
        <v>646</v>
      </c>
      <c r="D25" s="3" t="s">
        <v>227</v>
      </c>
      <c r="H25" s="54">
        <f t="shared" ca="1" si="37"/>
        <v>-2094533.8231871913</v>
      </c>
      <c r="I25" s="164">
        <f>Funding!I31</f>
        <v>0</v>
      </c>
      <c r="J25" s="164">
        <f ca="1">Funding!J31</f>
        <v>0</v>
      </c>
      <c r="K25" s="164">
        <f ca="1">Funding!K31</f>
        <v>0</v>
      </c>
      <c r="L25" s="164">
        <f ca="1">Funding!L31</f>
        <v>0</v>
      </c>
      <c r="M25" s="164">
        <f ca="1">Funding!M31</f>
        <v>0</v>
      </c>
      <c r="N25" s="164">
        <f ca="1">Funding!N31</f>
        <v>0</v>
      </c>
      <c r="O25" s="164">
        <f ca="1">Funding!O31</f>
        <v>0</v>
      </c>
      <c r="P25" s="164">
        <f ca="1">Funding!P31</f>
        <v>0</v>
      </c>
      <c r="Q25" s="164">
        <f ca="1">Funding!Q31</f>
        <v>0</v>
      </c>
      <c r="R25" s="164">
        <f ca="1">Funding!R31</f>
        <v>0</v>
      </c>
      <c r="S25" s="164">
        <f ca="1">Funding!S31</f>
        <v>0</v>
      </c>
      <c r="T25" s="164">
        <f ca="1">Funding!T31</f>
        <v>0</v>
      </c>
      <c r="U25" s="164">
        <f ca="1">Funding!U31</f>
        <v>0</v>
      </c>
      <c r="V25" s="164">
        <f ca="1">Funding!V31</f>
        <v>0</v>
      </c>
      <c r="W25" s="164">
        <f ca="1">Funding!W31</f>
        <v>0</v>
      </c>
      <c r="X25" s="164">
        <f ca="1">Funding!X31</f>
        <v>0</v>
      </c>
      <c r="Y25" s="164">
        <f ca="1">Funding!Y31</f>
        <v>0</v>
      </c>
      <c r="Z25" s="164">
        <f ca="1">Funding!Z31</f>
        <v>0</v>
      </c>
      <c r="AA25" s="164">
        <f ca="1">Funding!AA31</f>
        <v>0</v>
      </c>
      <c r="AB25" s="164">
        <f ca="1">Funding!AB31</f>
        <v>0</v>
      </c>
      <c r="AC25" s="164">
        <f ca="1">Funding!AC31</f>
        <v>0</v>
      </c>
      <c r="AD25" s="164">
        <f ca="1">Funding!AD31</f>
        <v>0</v>
      </c>
      <c r="AE25" s="164">
        <f ca="1">Funding!AE31</f>
        <v>0</v>
      </c>
      <c r="AF25" s="164">
        <f ca="1">Funding!AF31</f>
        <v>0</v>
      </c>
      <c r="AG25" s="164">
        <f ca="1">Funding!AG31</f>
        <v>0</v>
      </c>
      <c r="AH25" s="164">
        <f ca="1">Funding!AH31</f>
        <v>0</v>
      </c>
      <c r="AI25" s="164">
        <f ca="1">Funding!AI31</f>
        <v>0</v>
      </c>
      <c r="AJ25" s="164">
        <f ca="1">Funding!AJ31</f>
        <v>0</v>
      </c>
      <c r="AK25" s="164">
        <f ca="1">Funding!AK31</f>
        <v>0</v>
      </c>
      <c r="AL25" s="164">
        <f ca="1">Funding!AL31</f>
        <v>0</v>
      </c>
      <c r="AM25" s="164">
        <f ca="1">Funding!AM31</f>
        <v>0</v>
      </c>
      <c r="AN25" s="164">
        <f ca="1">Funding!AN31</f>
        <v>0</v>
      </c>
      <c r="AO25" s="164">
        <f ca="1">Funding!AO31</f>
        <v>0</v>
      </c>
      <c r="AP25" s="164">
        <f ca="1">Funding!AP31</f>
        <v>0</v>
      </c>
      <c r="AQ25" s="164">
        <f ca="1">Funding!AQ31</f>
        <v>0</v>
      </c>
      <c r="AR25" s="164">
        <f ca="1">Funding!AR31</f>
        <v>0</v>
      </c>
      <c r="AS25" s="164">
        <f ca="1">Funding!AS31</f>
        <v>0</v>
      </c>
      <c r="AT25" s="164">
        <f ca="1">Funding!AT31</f>
        <v>0</v>
      </c>
      <c r="AU25" s="164">
        <f ca="1">Funding!AU31</f>
        <v>0</v>
      </c>
      <c r="AV25" s="164">
        <f ca="1">Funding!AV31</f>
        <v>0</v>
      </c>
      <c r="AW25" s="164">
        <f ca="1">Funding!AW31</f>
        <v>0</v>
      </c>
      <c r="AX25" s="164">
        <f ca="1">Funding!AX31</f>
        <v>0</v>
      </c>
      <c r="AY25" s="164">
        <f ca="1">Funding!AY31</f>
        <v>0</v>
      </c>
      <c r="AZ25" s="164">
        <f ca="1">Funding!AZ31</f>
        <v>0</v>
      </c>
      <c r="BA25" s="164">
        <f ca="1">Funding!BA31</f>
        <v>0</v>
      </c>
      <c r="BB25" s="164">
        <f ca="1">Funding!BB31</f>
        <v>0</v>
      </c>
      <c r="BC25" s="164">
        <f ca="1">Funding!BC31</f>
        <v>0</v>
      </c>
      <c r="BD25" s="164">
        <f ca="1">Funding!BD31</f>
        <v>0</v>
      </c>
      <c r="BE25" s="164">
        <f ca="1">Funding!BE31</f>
        <v>0</v>
      </c>
      <c r="BF25" s="164">
        <f ca="1">Funding!BF31</f>
        <v>0</v>
      </c>
      <c r="BG25" s="164">
        <f ca="1">Funding!BG31</f>
        <v>0</v>
      </c>
      <c r="BH25" s="164">
        <f ca="1">Funding!BH31</f>
        <v>0</v>
      </c>
      <c r="BI25" s="164">
        <f ca="1">Funding!BI31</f>
        <v>0</v>
      </c>
      <c r="BJ25" s="164">
        <f ca="1">Funding!BJ31</f>
        <v>0</v>
      </c>
      <c r="BK25" s="164">
        <f ca="1">Funding!BK31</f>
        <v>-73730.521911330477</v>
      </c>
      <c r="BL25" s="164">
        <f ca="1">Funding!BL31</f>
        <v>-73525.35821633313</v>
      </c>
      <c r="BM25" s="164">
        <f ca="1">Funding!BM31</f>
        <v>-73253.052643507996</v>
      </c>
      <c r="BN25" s="164">
        <f ca="1">Funding!BN31</f>
        <v>-73040.932150759734</v>
      </c>
      <c r="BO25" s="164">
        <f ca="1">Funding!BO31</f>
        <v>-72800.213645172815</v>
      </c>
      <c r="BP25" s="164">
        <f ca="1">Funding!BP31</f>
        <v>-72604.548864432771</v>
      </c>
      <c r="BQ25" s="164">
        <f ca="1">Funding!BQ31</f>
        <v>-72343.713256432398</v>
      </c>
      <c r="BR25" s="164">
        <f ca="1">Funding!BR31</f>
        <v>-71925.763137873815</v>
      </c>
      <c r="BS25" s="164">
        <f ca="1">Funding!BS31</f>
        <v>-71380.090086865093</v>
      </c>
      <c r="BT25" s="164">
        <f ca="1">Funding!BT31</f>
        <v>-70850.090884845049</v>
      </c>
      <c r="BU25" s="164">
        <f ca="1">Funding!BU31</f>
        <v>-70215.082808766703</v>
      </c>
      <c r="BV25" s="164">
        <f ca="1">Funding!BV31</f>
        <v>-69564.615653428336</v>
      </c>
      <c r="BW25" s="164">
        <f ca="1">Funding!BW31</f>
        <v>-68815.803526440795</v>
      </c>
      <c r="BX25" s="164">
        <f ca="1">Funding!BX31</f>
        <v>-68078.119389859232</v>
      </c>
      <c r="BY25" s="164">
        <f ca="1">Funding!BY31</f>
        <v>-67213.857718059066</v>
      </c>
      <c r="BZ25" s="164">
        <f ca="1">Funding!BZ31</f>
        <v>-66360.570362465485</v>
      </c>
      <c r="CA25" s="164">
        <f ca="1">Funding!CA31</f>
        <v>-65369.964249712008</v>
      </c>
      <c r="CB25" s="164">
        <f ca="1">Funding!CB31</f>
        <v>-64311.900424860127</v>
      </c>
      <c r="CC25" s="164">
        <f ca="1">Funding!CC31</f>
        <v>-63098.076173821973</v>
      </c>
      <c r="CD25" s="164">
        <f ca="1">Funding!CD31</f>
        <v>-61858.199705679515</v>
      </c>
      <c r="CE25" s="164">
        <f ca="1">Funding!CE31</f>
        <v>-60482.792178798787</v>
      </c>
      <c r="CF25" s="164">
        <f ca="1">Funding!CF31</f>
        <v>-59100.519136540192</v>
      </c>
      <c r="CG25" s="164">
        <f ca="1">Funding!CG31</f>
        <v>-57547.485152277899</v>
      </c>
      <c r="CH25" s="164">
        <f ca="1">Funding!CH31</f>
        <v>-55985.168299740893</v>
      </c>
      <c r="CI25" s="164">
        <f ca="1">Funding!CI31</f>
        <v>-54243.061813437947</v>
      </c>
      <c r="CJ25" s="164">
        <f ca="1">Funding!CJ31</f>
        <v>-52488.016135513513</v>
      </c>
      <c r="CK25" s="164">
        <f ca="1">Funding!CK31</f>
        <v>-50544.323319393676</v>
      </c>
      <c r="CL25" s="164">
        <f ca="1">Funding!CL31</f>
        <v>-48555.90440982514</v>
      </c>
      <c r="CM25" s="164">
        <f ca="1">Funding!CM31</f>
        <v>-46399.118124183798</v>
      </c>
      <c r="CN25" s="164">
        <f ca="1">Funding!CN31</f>
        <v>-44220.379372838521</v>
      </c>
      <c r="CO25" s="164">
        <f ca="1">Funding!CO31</f>
        <v>-41835.023448419146</v>
      </c>
      <c r="CP25" s="164">
        <f ca="1">Funding!CP31</f>
        <v>-36868.8667916841</v>
      </c>
      <c r="CQ25" s="164">
        <f ca="1">Funding!CQ31</f>
        <v>-31403.615129662012</v>
      </c>
      <c r="CR25" s="164">
        <f ca="1">Funding!CR31</f>
        <v>-25718.991679531526</v>
      </c>
      <c r="CS25" s="164">
        <f ca="1">Funding!CS31</f>
        <v>-19627.18706044323</v>
      </c>
      <c r="CT25" s="164">
        <f ca="1">Funding!CT31</f>
        <v>-13062.384467994803</v>
      </c>
      <c r="CU25" s="164">
        <f ca="1">Funding!CU31</f>
        <v>-6110.5118562489843</v>
      </c>
      <c r="CV25" s="164">
        <f ca="1">Funding!CV31</f>
        <v>0</v>
      </c>
      <c r="CW25" s="164">
        <f ca="1">Funding!CW31</f>
        <v>0</v>
      </c>
      <c r="CX25" s="164">
        <f ca="1">Funding!CX31</f>
        <v>0</v>
      </c>
      <c r="CY25" s="164">
        <f ca="1">Funding!CY31</f>
        <v>0</v>
      </c>
      <c r="CZ25" s="164">
        <f ca="1">Funding!CZ31</f>
        <v>0</v>
      </c>
      <c r="DA25" s="164">
        <f ca="1">Funding!DA31</f>
        <v>0</v>
      </c>
      <c r="DB25" s="164">
        <f ca="1">Funding!DB31</f>
        <v>0</v>
      </c>
      <c r="DC25" s="164">
        <f ca="1">Funding!DC31</f>
        <v>0</v>
      </c>
      <c r="DD25" s="164">
        <f ca="1">Funding!DD31</f>
        <v>0</v>
      </c>
      <c r="DE25" s="164">
        <f ca="1">Funding!DE31</f>
        <v>0</v>
      </c>
      <c r="DF25" s="164">
        <f ca="1">Funding!DF31</f>
        <v>0</v>
      </c>
      <c r="DG25" s="164">
        <f ca="1">Funding!DG31</f>
        <v>0</v>
      </c>
      <c r="DH25" s="164">
        <f ca="1">Funding!DH31</f>
        <v>0</v>
      </c>
      <c r="DI25" s="164">
        <f ca="1">Funding!DI31</f>
        <v>0</v>
      </c>
      <c r="DJ25" s="164">
        <f ca="1">Funding!DJ31</f>
        <v>0</v>
      </c>
      <c r="DK25" s="164">
        <f ca="1">Funding!DK31</f>
        <v>0</v>
      </c>
      <c r="DL25" s="164">
        <f ca="1">Funding!DL31</f>
        <v>0</v>
      </c>
      <c r="DM25" s="164">
        <f ca="1">Funding!DM31</f>
        <v>0</v>
      </c>
      <c r="DN25" s="164">
        <f ca="1">Funding!DN31</f>
        <v>0</v>
      </c>
      <c r="DO25" s="164">
        <f ca="1">Funding!DO31</f>
        <v>0</v>
      </c>
      <c r="DP25" s="164">
        <f ca="1">Funding!DP31</f>
        <v>0</v>
      </c>
      <c r="DQ25" s="164">
        <f ca="1">Funding!DQ31</f>
        <v>0</v>
      </c>
      <c r="DR25" s="164">
        <f ca="1">Funding!DR31</f>
        <v>0</v>
      </c>
      <c r="DS25" s="164">
        <f ca="1">Funding!DS31</f>
        <v>0</v>
      </c>
      <c r="DT25" s="164">
        <f ca="1">Funding!DT31</f>
        <v>0</v>
      </c>
    </row>
    <row r="26" spans="3:124" x14ac:dyDescent="0.45">
      <c r="C26" t="s">
        <v>647</v>
      </c>
      <c r="D26" s="3" t="s">
        <v>227</v>
      </c>
      <c r="H26" s="54">
        <f t="shared" ca="1" si="37"/>
        <v>-3100000.0000000037</v>
      </c>
      <c r="I26" s="164">
        <f ca="1">Funding!I41</f>
        <v>0</v>
      </c>
      <c r="J26" s="164">
        <f ca="1">Funding!J41</f>
        <v>0</v>
      </c>
      <c r="K26" s="164">
        <f ca="1">Funding!K41</f>
        <v>0</v>
      </c>
      <c r="L26" s="164">
        <f ca="1">Funding!L41</f>
        <v>0</v>
      </c>
      <c r="M26" s="164">
        <f ca="1">Funding!M41</f>
        <v>0</v>
      </c>
      <c r="N26" s="164">
        <f ca="1">Funding!N41</f>
        <v>0</v>
      </c>
      <c r="O26" s="164">
        <f ca="1">Funding!O41</f>
        <v>0</v>
      </c>
      <c r="P26" s="164">
        <f ca="1">Funding!P41</f>
        <v>0</v>
      </c>
      <c r="Q26" s="164">
        <f ca="1">Funding!Q41</f>
        <v>0</v>
      </c>
      <c r="R26" s="164">
        <f ca="1">Funding!R41</f>
        <v>0</v>
      </c>
      <c r="S26" s="164">
        <f ca="1">Funding!S41</f>
        <v>0</v>
      </c>
      <c r="T26" s="164">
        <f ca="1">Funding!T41</f>
        <v>0</v>
      </c>
      <c r="U26" s="164">
        <f ca="1">Funding!U41</f>
        <v>0</v>
      </c>
      <c r="V26" s="164">
        <f ca="1">Funding!V41</f>
        <v>0</v>
      </c>
      <c r="W26" s="164">
        <f ca="1">Funding!W41</f>
        <v>0</v>
      </c>
      <c r="X26" s="164">
        <f ca="1">Funding!X41</f>
        <v>0</v>
      </c>
      <c r="Y26" s="164">
        <f ca="1">Funding!Y41</f>
        <v>0</v>
      </c>
      <c r="Z26" s="164">
        <f ca="1">Funding!Z41</f>
        <v>0</v>
      </c>
      <c r="AA26" s="164">
        <f ca="1">Funding!AA41</f>
        <v>0</v>
      </c>
      <c r="AB26" s="164">
        <f ca="1">Funding!AB41</f>
        <v>0</v>
      </c>
      <c r="AC26" s="164">
        <f ca="1">Funding!AC41</f>
        <v>0</v>
      </c>
      <c r="AD26" s="164">
        <f ca="1">Funding!AD41</f>
        <v>0</v>
      </c>
      <c r="AE26" s="164">
        <f ca="1">Funding!AE41</f>
        <v>0</v>
      </c>
      <c r="AF26" s="164">
        <f ca="1">Funding!AF41</f>
        <v>0</v>
      </c>
      <c r="AG26" s="164">
        <f ca="1">Funding!AG41</f>
        <v>0</v>
      </c>
      <c r="AH26" s="164">
        <f ca="1">Funding!AH41</f>
        <v>0</v>
      </c>
      <c r="AI26" s="164">
        <f ca="1">Funding!AI41</f>
        <v>0</v>
      </c>
      <c r="AJ26" s="164">
        <f ca="1">Funding!AJ41</f>
        <v>0</v>
      </c>
      <c r="AK26" s="164">
        <f ca="1">Funding!AK41</f>
        <v>0</v>
      </c>
      <c r="AL26" s="164">
        <f ca="1">Funding!AL41</f>
        <v>0</v>
      </c>
      <c r="AM26" s="164">
        <f ca="1">Funding!AM41</f>
        <v>0</v>
      </c>
      <c r="AN26" s="164">
        <f ca="1">Funding!AN41</f>
        <v>0</v>
      </c>
      <c r="AO26" s="164">
        <f ca="1">Funding!AO41</f>
        <v>0</v>
      </c>
      <c r="AP26" s="164">
        <f ca="1">Funding!AP41</f>
        <v>0</v>
      </c>
      <c r="AQ26" s="164">
        <f ca="1">Funding!AQ41</f>
        <v>0</v>
      </c>
      <c r="AR26" s="164">
        <f ca="1">Funding!AR41</f>
        <v>0</v>
      </c>
      <c r="AS26" s="164">
        <f ca="1">Funding!AS41</f>
        <v>0</v>
      </c>
      <c r="AT26" s="164">
        <f ca="1">Funding!AT41</f>
        <v>0</v>
      </c>
      <c r="AU26" s="164">
        <f ca="1">Funding!AU41</f>
        <v>0</v>
      </c>
      <c r="AV26" s="164">
        <f ca="1">Funding!AV41</f>
        <v>0</v>
      </c>
      <c r="AW26" s="164">
        <f ca="1">Funding!AW41</f>
        <v>0</v>
      </c>
      <c r="AX26" s="164">
        <f ca="1">Funding!AX41</f>
        <v>0</v>
      </c>
      <c r="AY26" s="164">
        <f ca="1">Funding!AY41</f>
        <v>0</v>
      </c>
      <c r="AZ26" s="164">
        <f ca="1">Funding!AZ41</f>
        <v>0</v>
      </c>
      <c r="BA26" s="164">
        <f ca="1">Funding!BA41</f>
        <v>0</v>
      </c>
      <c r="BB26" s="164">
        <f ca="1">Funding!BB41</f>
        <v>0</v>
      </c>
      <c r="BC26" s="164">
        <f ca="1">Funding!BC41</f>
        <v>0</v>
      </c>
      <c r="BD26" s="164">
        <f ca="1">Funding!BD41</f>
        <v>0</v>
      </c>
      <c r="BE26" s="164">
        <f ca="1">Funding!BE41</f>
        <v>0</v>
      </c>
      <c r="BF26" s="164">
        <f ca="1">Funding!BF41</f>
        <v>0</v>
      </c>
      <c r="BG26" s="164">
        <f ca="1">Funding!BG41</f>
        <v>0</v>
      </c>
      <c r="BH26" s="164">
        <f ca="1">Funding!BH41</f>
        <v>0</v>
      </c>
      <c r="BI26" s="164">
        <f ca="1">Funding!BI41</f>
        <v>0</v>
      </c>
      <c r="BJ26" s="164">
        <f ca="1">Funding!BJ41</f>
        <v>0</v>
      </c>
      <c r="BK26" s="164">
        <f ca="1">Funding!BK41</f>
        <v>0</v>
      </c>
      <c r="BL26" s="164">
        <f ca="1">Funding!BL41</f>
        <v>-7849.1919160833786</v>
      </c>
      <c r="BM26" s="164">
        <f ca="1">Funding!BM41</f>
        <v>-8274.8841601851746</v>
      </c>
      <c r="BN26" s="164">
        <f ca="1">Funding!BN41</f>
        <v>-11391.931027496234</v>
      </c>
      <c r="BO26" s="164">
        <f ca="1">Funding!BO41</f>
        <v>-10954.175129181589</v>
      </c>
      <c r="BP26" s="164">
        <f ca="1">Funding!BP41</f>
        <v>-14854.398420521611</v>
      </c>
      <c r="BQ26" s="164">
        <f ca="1">Funding!BQ41</f>
        <v>-22383.01026829789</v>
      </c>
      <c r="BR26" s="164">
        <f ca="1">Funding!BR41</f>
        <v>-28455.890504180352</v>
      </c>
      <c r="BS26" s="164">
        <f ca="1">Funding!BS41</f>
        <v>-28317.643626455669</v>
      </c>
      <c r="BT26" s="164">
        <f ca="1">Funding!BT41</f>
        <v>-33060.586519444201</v>
      </c>
      <c r="BU26" s="164">
        <f ca="1">Funding!BU41</f>
        <v>-33891.837387211868</v>
      </c>
      <c r="BV26" s="164">
        <f ca="1">Funding!BV41</f>
        <v>-38043.371493313418</v>
      </c>
      <c r="BW26" s="164">
        <f ca="1">Funding!BW41</f>
        <v>-37523.375421772405</v>
      </c>
      <c r="BX26" s="164">
        <f ca="1">Funding!BX41</f>
        <v>-42629.278200693312</v>
      </c>
      <c r="BY26" s="164">
        <f ca="1">Funding!BY41</f>
        <v>-41956.635579950511</v>
      </c>
      <c r="BZ26" s="164">
        <f ca="1">Funding!BZ41</f>
        <v>-47351.096843850974</v>
      </c>
      <c r="CA26" s="164">
        <f ca="1">Funding!CA41</f>
        <v>-49800.138577777223</v>
      </c>
      <c r="CB26" s="164">
        <f ca="1">Funding!CB41</f>
        <v>-55826.420767365897</v>
      </c>
      <c r="CC26" s="164">
        <f ca="1">Funding!CC41</f>
        <v>-56486.459280182491</v>
      </c>
      <c r="CD26" s="164">
        <f ca="1">Funding!CD41</f>
        <v>-61600.926163994016</v>
      </c>
      <c r="CE26" s="164">
        <f ca="1">Funding!CE41</f>
        <v>-61436.029018984947</v>
      </c>
      <c r="CF26" s="164">
        <f ca="1">Funding!CF41</f>
        <v>-67936.670328050823</v>
      </c>
      <c r="CG26" s="164">
        <f ca="1">Funding!CG41</f>
        <v>-67851.330466431769</v>
      </c>
      <c r="CH26" s="164">
        <f ca="1">Funding!CH41</f>
        <v>-74684.147124573617</v>
      </c>
      <c r="CI26" s="164">
        <f ca="1">Funding!CI41</f>
        <v>-74747.583539250874</v>
      </c>
      <c r="CJ26" s="164">
        <f ca="1">Funding!CJ41</f>
        <v>-81922.823635424837</v>
      </c>
      <c r="CK26" s="164">
        <f ca="1">Funding!CK41</f>
        <v>-83282.673443915992</v>
      </c>
      <c r="CL26" s="164">
        <f ca="1">Funding!CL41</f>
        <v>-89636.789098909794</v>
      </c>
      <c r="CM26" s="164">
        <f ca="1">Funding!CM41</f>
        <v>-90102.982644328469</v>
      </c>
      <c r="CN26" s="164">
        <f ca="1">Funding!CN41</f>
        <v>-98007.875496113484</v>
      </c>
      <c r="CO26" s="164">
        <f ca="1">Funding!CO41</f>
        <v>-201126.92113111875</v>
      </c>
      <c r="CP26" s="164">
        <f ca="1">Funding!CP41</f>
        <v>-220543.59746864828</v>
      </c>
      <c r="CQ26" s="164">
        <f ca="1">Funding!CQ41</f>
        <v>-228760.53625393662</v>
      </c>
      <c r="CR26" s="164">
        <f ca="1">Funding!CR41</f>
        <v>-244521.01138089609</v>
      </c>
      <c r="CS26" s="164">
        <f ca="1">Funding!CS41</f>
        <v>-262928.24214097764</v>
      </c>
      <c r="CT26" s="164">
        <f ca="1">Funding!CT41</f>
        <v>-277921.67057591164</v>
      </c>
      <c r="CU26" s="164">
        <f ca="1">Funding!CU41</f>
        <v>-243937.86496456701</v>
      </c>
      <c r="CV26" s="164">
        <f ca="1">Funding!CV41</f>
        <v>0</v>
      </c>
      <c r="CW26" s="164">
        <f ca="1">Funding!CW41</f>
        <v>0</v>
      </c>
      <c r="CX26" s="164">
        <f ca="1">Funding!CX41</f>
        <v>0</v>
      </c>
      <c r="CY26" s="164">
        <f ca="1">Funding!CY41</f>
        <v>0</v>
      </c>
      <c r="CZ26" s="164">
        <f ca="1">Funding!CZ41</f>
        <v>0</v>
      </c>
      <c r="DA26" s="164">
        <f ca="1">Funding!DA41</f>
        <v>0</v>
      </c>
      <c r="DB26" s="164">
        <f ca="1">Funding!DB41</f>
        <v>0</v>
      </c>
      <c r="DC26" s="164">
        <f ca="1">Funding!DC41</f>
        <v>0</v>
      </c>
      <c r="DD26" s="164">
        <f ca="1">Funding!DD41</f>
        <v>0</v>
      </c>
      <c r="DE26" s="164">
        <f ca="1">Funding!DE41</f>
        <v>0</v>
      </c>
      <c r="DF26" s="164">
        <f ca="1">Funding!DF41</f>
        <v>0</v>
      </c>
      <c r="DG26" s="164">
        <f ca="1">Funding!DG41</f>
        <v>0</v>
      </c>
      <c r="DH26" s="164">
        <f ca="1">Funding!DH41</f>
        <v>0</v>
      </c>
      <c r="DI26" s="164">
        <f ca="1">Funding!DI41</f>
        <v>0</v>
      </c>
      <c r="DJ26" s="164">
        <f ca="1">Funding!DJ41</f>
        <v>0</v>
      </c>
      <c r="DK26" s="164">
        <f ca="1">Funding!DK41</f>
        <v>0</v>
      </c>
      <c r="DL26" s="164">
        <f ca="1">Funding!DL41</f>
        <v>0</v>
      </c>
      <c r="DM26" s="164">
        <f ca="1">Funding!DM41</f>
        <v>0</v>
      </c>
      <c r="DN26" s="164">
        <f ca="1">Funding!DN41</f>
        <v>0</v>
      </c>
      <c r="DO26" s="164">
        <f ca="1">Funding!DO41</f>
        <v>0</v>
      </c>
      <c r="DP26" s="164">
        <f ca="1">Funding!DP41</f>
        <v>0</v>
      </c>
      <c r="DQ26" s="164">
        <f ca="1">Funding!DQ41</f>
        <v>0</v>
      </c>
      <c r="DR26" s="164">
        <f ca="1">Funding!DR41</f>
        <v>0</v>
      </c>
      <c r="DS26" s="164">
        <f ca="1">Funding!DS41</f>
        <v>0</v>
      </c>
      <c r="DT26" s="164">
        <f ca="1">Funding!DT41</f>
        <v>0</v>
      </c>
    </row>
    <row r="27" spans="3:124" x14ac:dyDescent="0.45">
      <c r="C27" s="42" t="s">
        <v>648</v>
      </c>
      <c r="D27" s="104" t="s">
        <v>227</v>
      </c>
      <c r="E27" s="42"/>
      <c r="F27" s="42"/>
      <c r="G27" s="42"/>
      <c r="H27" s="105">
        <f t="shared" ca="1" si="37"/>
        <v>12462874.309208199</v>
      </c>
      <c r="I27" s="105">
        <f t="shared" ref="I27:AN27" ca="1" si="42">SUM(I24:I26)</f>
        <v>0</v>
      </c>
      <c r="J27" s="105">
        <f t="shared" ca="1" si="42"/>
        <v>0</v>
      </c>
      <c r="K27" s="105">
        <f t="shared" ca="1" si="42"/>
        <v>0</v>
      </c>
      <c r="L27" s="105">
        <f t="shared" ca="1" si="42"/>
        <v>0</v>
      </c>
      <c r="M27" s="105">
        <f t="shared" ca="1" si="42"/>
        <v>0</v>
      </c>
      <c r="N27" s="105">
        <f t="shared" ca="1" si="42"/>
        <v>0</v>
      </c>
      <c r="O27" s="105">
        <f t="shared" ca="1" si="42"/>
        <v>0</v>
      </c>
      <c r="P27" s="105">
        <f t="shared" ca="1" si="42"/>
        <v>0</v>
      </c>
      <c r="Q27" s="105">
        <f t="shared" ca="1" si="42"/>
        <v>0</v>
      </c>
      <c r="R27" s="105">
        <f t="shared" ca="1" si="42"/>
        <v>0</v>
      </c>
      <c r="S27" s="105">
        <f t="shared" ca="1" si="42"/>
        <v>0</v>
      </c>
      <c r="T27" s="105">
        <f t="shared" ca="1" si="42"/>
        <v>0</v>
      </c>
      <c r="U27" s="105">
        <f t="shared" ca="1" si="42"/>
        <v>0</v>
      </c>
      <c r="V27" s="105">
        <f t="shared" ca="1" si="42"/>
        <v>0</v>
      </c>
      <c r="W27" s="105">
        <f t="shared" ca="1" si="42"/>
        <v>0</v>
      </c>
      <c r="X27" s="105">
        <f t="shared" ca="1" si="42"/>
        <v>0</v>
      </c>
      <c r="Y27" s="105">
        <f t="shared" ca="1" si="42"/>
        <v>0</v>
      </c>
      <c r="Z27" s="105">
        <f t="shared" ca="1" si="42"/>
        <v>0</v>
      </c>
      <c r="AA27" s="105">
        <f t="shared" ca="1" si="42"/>
        <v>0</v>
      </c>
      <c r="AB27" s="105">
        <f t="shared" ca="1" si="42"/>
        <v>0</v>
      </c>
      <c r="AC27" s="105">
        <f t="shared" ca="1" si="42"/>
        <v>0</v>
      </c>
      <c r="AD27" s="105">
        <f t="shared" ca="1" si="42"/>
        <v>0</v>
      </c>
      <c r="AE27" s="105">
        <f t="shared" ca="1" si="42"/>
        <v>0</v>
      </c>
      <c r="AF27" s="105">
        <f t="shared" ca="1" si="42"/>
        <v>0</v>
      </c>
      <c r="AG27" s="105">
        <f t="shared" ca="1" si="42"/>
        <v>0</v>
      </c>
      <c r="AH27" s="105">
        <f t="shared" ca="1" si="42"/>
        <v>0</v>
      </c>
      <c r="AI27" s="105">
        <f t="shared" ca="1" si="42"/>
        <v>0</v>
      </c>
      <c r="AJ27" s="105">
        <f t="shared" ca="1" si="42"/>
        <v>0</v>
      </c>
      <c r="AK27" s="105">
        <f t="shared" ca="1" si="42"/>
        <v>0</v>
      </c>
      <c r="AL27" s="105">
        <f t="shared" ca="1" si="42"/>
        <v>0</v>
      </c>
      <c r="AM27" s="105">
        <f t="shared" ca="1" si="42"/>
        <v>0</v>
      </c>
      <c r="AN27" s="105">
        <f t="shared" ca="1" si="42"/>
        <v>0</v>
      </c>
      <c r="AO27" s="105">
        <f t="shared" ref="AO27:BT27" ca="1" si="43">SUM(AO24:AO26)</f>
        <v>0</v>
      </c>
      <c r="AP27" s="105">
        <f t="shared" ca="1" si="43"/>
        <v>0</v>
      </c>
      <c r="AQ27" s="105">
        <f t="shared" ca="1" si="43"/>
        <v>0</v>
      </c>
      <c r="AR27" s="105">
        <f t="shared" ca="1" si="43"/>
        <v>0</v>
      </c>
      <c r="AS27" s="105">
        <f t="shared" ca="1" si="43"/>
        <v>0</v>
      </c>
      <c r="AT27" s="105">
        <f t="shared" ca="1" si="43"/>
        <v>0</v>
      </c>
      <c r="AU27" s="105">
        <f t="shared" ca="1" si="43"/>
        <v>0</v>
      </c>
      <c r="AV27" s="105">
        <f t="shared" ca="1" si="43"/>
        <v>0</v>
      </c>
      <c r="AW27" s="105">
        <f t="shared" ca="1" si="43"/>
        <v>0</v>
      </c>
      <c r="AX27" s="105">
        <f t="shared" ca="1" si="43"/>
        <v>0</v>
      </c>
      <c r="AY27" s="105">
        <f t="shared" ca="1" si="43"/>
        <v>0</v>
      </c>
      <c r="AZ27" s="105">
        <f t="shared" ca="1" si="43"/>
        <v>0</v>
      </c>
      <c r="BA27" s="105">
        <f t="shared" ca="1" si="43"/>
        <v>0</v>
      </c>
      <c r="BB27" s="105">
        <f t="shared" ca="1" si="43"/>
        <v>0</v>
      </c>
      <c r="BC27" s="105">
        <f t="shared" ca="1" si="43"/>
        <v>0</v>
      </c>
      <c r="BD27" s="105">
        <f t="shared" ca="1" si="43"/>
        <v>0</v>
      </c>
      <c r="BE27" s="105">
        <f t="shared" ca="1" si="43"/>
        <v>0</v>
      </c>
      <c r="BF27" s="105">
        <f t="shared" ca="1" si="43"/>
        <v>0</v>
      </c>
      <c r="BG27" s="105">
        <f t="shared" ca="1" si="43"/>
        <v>0</v>
      </c>
      <c r="BH27" s="105">
        <f t="shared" ca="1" si="43"/>
        <v>0</v>
      </c>
      <c r="BI27" s="105">
        <f t="shared" ca="1" si="43"/>
        <v>0</v>
      </c>
      <c r="BJ27" s="105">
        <f t="shared" ca="1" si="43"/>
        <v>0</v>
      </c>
      <c r="BK27" s="105">
        <f t="shared" ca="1" si="43"/>
        <v>7452.131787555365</v>
      </c>
      <c r="BL27" s="105">
        <f t="shared" ca="1" si="43"/>
        <v>20343.637533104134</v>
      </c>
      <c r="BM27" s="105">
        <f t="shared" ca="1" si="43"/>
        <v>20381.984200923296</v>
      </c>
      <c r="BN27" s="105">
        <f t="shared" ca="1" si="43"/>
        <v>21108.215794563992</v>
      </c>
      <c r="BO27" s="105">
        <f t="shared" ca="1" si="43"/>
        <v>20938.597193588605</v>
      </c>
      <c r="BP27" s="105">
        <f t="shared" ca="1" si="43"/>
        <v>21864.736821238592</v>
      </c>
      <c r="BQ27" s="105">
        <f t="shared" ca="1" si="43"/>
        <v>23681.680881182576</v>
      </c>
      <c r="BR27" s="105">
        <f t="shared" ca="1" si="43"/>
        <v>25095.413410513545</v>
      </c>
      <c r="BS27" s="105">
        <f t="shared" ca="1" si="43"/>
        <v>24924.433428330187</v>
      </c>
      <c r="BT27" s="105">
        <f t="shared" ca="1" si="43"/>
        <v>25977.669351072313</v>
      </c>
      <c r="BU27" s="105">
        <f t="shared" ref="BU27:CZ27" ca="1" si="44">SUM(BU24:BU26)</f>
        <v>26026.73004899465</v>
      </c>
      <c r="BV27" s="105">
        <f t="shared" ca="1" si="44"/>
        <v>26901.996786685442</v>
      </c>
      <c r="BW27" s="105">
        <f t="shared" ca="1" si="44"/>
        <v>26584.794737053307</v>
      </c>
      <c r="BX27" s="105">
        <f t="shared" ca="1" si="44"/>
        <v>27676.849397638143</v>
      </c>
      <c r="BY27" s="105">
        <f t="shared" ca="1" si="44"/>
        <v>27292.62332450239</v>
      </c>
      <c r="BZ27" s="105">
        <f t="shared" ca="1" si="44"/>
        <v>28427.916801579122</v>
      </c>
      <c r="CA27" s="105">
        <f t="shared" ca="1" si="44"/>
        <v>28792.525706872315</v>
      </c>
      <c r="CB27" s="105">
        <f t="shared" ca="1" si="44"/>
        <v>30034.580298056506</v>
      </c>
      <c r="CC27" s="105">
        <f t="shared" ca="1" si="44"/>
        <v>29896.13386350112</v>
      </c>
      <c r="CD27" s="105">
        <f t="shared" ca="1" si="44"/>
        <v>30864.781467418383</v>
      </c>
      <c r="CE27" s="105">
        <f t="shared" ca="1" si="44"/>
        <v>30479.705299445937</v>
      </c>
      <c r="CF27" s="105">
        <f t="shared" ca="1" si="44"/>
        <v>31759.297366147774</v>
      </c>
      <c r="CG27" s="105">
        <f t="shared" ca="1" si="44"/>
        <v>31349.703904677415</v>
      </c>
      <c r="CH27" s="105">
        <f t="shared" ca="1" si="44"/>
        <v>32667.328856078631</v>
      </c>
      <c r="CI27" s="105">
        <f t="shared" ca="1" si="44"/>
        <v>32247.661338172213</v>
      </c>
      <c r="CJ27" s="105">
        <f t="shared" ca="1" si="44"/>
        <v>33602.709942734597</v>
      </c>
      <c r="CK27" s="105">
        <f t="shared" ca="1" si="44"/>
        <v>33456.749190827424</v>
      </c>
      <c r="CL27" s="105">
        <f t="shared" ca="1" si="44"/>
        <v>34548.173377183732</v>
      </c>
      <c r="CM27" s="105">
        <f t="shared" ca="1" si="44"/>
        <v>34125.525192128058</v>
      </c>
      <c r="CN27" s="105">
        <f t="shared" ca="1" si="44"/>
        <v>35557.063717237979</v>
      </c>
      <c r="CO27" s="105">
        <f t="shared" ca="1" si="44"/>
        <v>60740.486144884489</v>
      </c>
      <c r="CP27" s="105">
        <f t="shared" ca="1" si="44"/>
        <v>64353.116065083072</v>
      </c>
      <c r="CQ27" s="105">
        <f t="shared" ca="1" si="44"/>
        <v>65041.037845899613</v>
      </c>
      <c r="CR27" s="105">
        <f t="shared" ca="1" si="44"/>
        <v>67560.000765106932</v>
      </c>
      <c r="CS27" s="105">
        <f t="shared" ca="1" si="44"/>
        <v>70638.857300355216</v>
      </c>
      <c r="CT27" s="105">
        <f t="shared" ca="1" si="44"/>
        <v>72746.01376097661</v>
      </c>
      <c r="CU27" s="105">
        <f t="shared" ca="1" si="44"/>
        <v>122897.88377807947</v>
      </c>
      <c r="CV27" s="105">
        <f t="shared" ca="1" si="44"/>
        <v>387532.52280452603</v>
      </c>
      <c r="CW27" s="105">
        <f t="shared" ca="1" si="44"/>
        <v>394842.66104303231</v>
      </c>
      <c r="CX27" s="105">
        <f t="shared" ca="1" si="44"/>
        <v>409833.25594552932</v>
      </c>
      <c r="CY27" s="105">
        <f t="shared" ca="1" si="44"/>
        <v>410122.34878163633</v>
      </c>
      <c r="CZ27" s="105">
        <f t="shared" ca="1" si="44"/>
        <v>431833.42513325857</v>
      </c>
      <c r="DA27" s="105">
        <f t="shared" ref="DA27:DT27" ca="1" si="45">SUM(DA24:DA26)</f>
        <v>440162.2595232153</v>
      </c>
      <c r="DB27" s="105">
        <f t="shared" ca="1" si="45"/>
        <v>460563.82025026891</v>
      </c>
      <c r="DC27" s="105">
        <f t="shared" ca="1" si="45"/>
        <v>425599.30578063068</v>
      </c>
      <c r="DD27" s="105">
        <f t="shared" ca="1" si="45"/>
        <v>448110.96494873514</v>
      </c>
      <c r="DE27" s="105">
        <f t="shared" ca="1" si="45"/>
        <v>452205.79246083001</v>
      </c>
      <c r="DF27" s="105">
        <f t="shared" ca="1" si="45"/>
        <v>477349.26089870546</v>
      </c>
      <c r="DG27" s="105">
        <f t="shared" ca="1" si="45"/>
        <v>466012.67770640034</v>
      </c>
      <c r="DH27" s="105">
        <f t="shared" ca="1" si="45"/>
        <v>490690.43481908162</v>
      </c>
      <c r="DI27" s="105">
        <f t="shared" ca="1" si="45"/>
        <v>483028.04502643796</v>
      </c>
      <c r="DJ27" s="105">
        <f t="shared" ca="1" si="45"/>
        <v>504098.16337630351</v>
      </c>
      <c r="DK27" s="105">
        <f t="shared" ca="1" si="45"/>
        <v>493270.82406977995</v>
      </c>
      <c r="DL27" s="105">
        <f t="shared" ca="1" si="45"/>
        <v>518645.22934310039</v>
      </c>
      <c r="DM27" s="105">
        <f t="shared" ca="1" si="45"/>
        <v>507465.06243413687</v>
      </c>
      <c r="DN27" s="105">
        <f t="shared" ca="1" si="45"/>
        <v>533233.76022163162</v>
      </c>
      <c r="DO27" s="105">
        <f t="shared" ca="1" si="45"/>
        <v>522049.20209917793</v>
      </c>
      <c r="DP27" s="105">
        <f ca="1">SUM(DP24:DP26)</f>
        <v>548217.3677346597</v>
      </c>
      <c r="DQ27" s="105">
        <f t="shared" ca="1" si="45"/>
        <v>540999.52869925869</v>
      </c>
      <c r="DR27" s="105">
        <f t="shared" ca="1" si="45"/>
        <v>311970.80357242108</v>
      </c>
      <c r="DS27" s="105">
        <f t="shared" ca="1" si="45"/>
        <v>0</v>
      </c>
      <c r="DT27" s="105">
        <f t="shared" ca="1" si="45"/>
        <v>0</v>
      </c>
    </row>
    <row r="28" spans="3:124" x14ac:dyDescent="0.45">
      <c r="C28" t="s">
        <v>649</v>
      </c>
      <c r="D28" s="3" t="s">
        <v>227</v>
      </c>
      <c r="H28" s="54">
        <f t="shared" ca="1" si="37"/>
        <v>-2.853768333831255E+23</v>
      </c>
      <c r="I28" s="164">
        <f ca="1">Funding!I115</f>
        <v>0</v>
      </c>
      <c r="J28" s="164">
        <f ca="1">Funding!J115</f>
        <v>0</v>
      </c>
      <c r="K28" s="164">
        <f ca="1">Funding!K115</f>
        <v>0</v>
      </c>
      <c r="L28" s="164">
        <f ca="1">Funding!L115</f>
        <v>0</v>
      </c>
      <c r="M28" s="164">
        <f ca="1">Funding!M115</f>
        <v>0</v>
      </c>
      <c r="N28" s="164">
        <f ca="1">Funding!N115</f>
        <v>0</v>
      </c>
      <c r="O28" s="164">
        <f ca="1">Funding!O115</f>
        <v>0</v>
      </c>
      <c r="P28" s="164">
        <f ca="1">Funding!P115</f>
        <v>0</v>
      </c>
      <c r="Q28" s="164">
        <f ca="1">Funding!Q115</f>
        <v>0</v>
      </c>
      <c r="R28" s="164">
        <f ca="1">Funding!R115</f>
        <v>0</v>
      </c>
      <c r="S28" s="164">
        <f ca="1">Funding!S115</f>
        <v>0</v>
      </c>
      <c r="T28" s="164">
        <f ca="1">Funding!T115</f>
        <v>0</v>
      </c>
      <c r="U28" s="164">
        <f ca="1">Funding!U115</f>
        <v>0</v>
      </c>
      <c r="V28" s="164">
        <f ca="1">Funding!V115</f>
        <v>0</v>
      </c>
      <c r="W28" s="164">
        <f ca="1">Funding!W115</f>
        <v>0</v>
      </c>
      <c r="X28" s="164">
        <f ca="1">Funding!X115</f>
        <v>0</v>
      </c>
      <c r="Y28" s="164">
        <f ca="1">Funding!Y115</f>
        <v>0</v>
      </c>
      <c r="Z28" s="164">
        <f ca="1">Funding!Z115</f>
        <v>0</v>
      </c>
      <c r="AA28" s="164">
        <f ca="1">Funding!AA115</f>
        <v>0</v>
      </c>
      <c r="AB28" s="164">
        <f ca="1">Funding!AB115</f>
        <v>0</v>
      </c>
      <c r="AC28" s="164">
        <f ca="1">Funding!AC115</f>
        <v>0</v>
      </c>
      <c r="AD28" s="164">
        <f ca="1">Funding!AD115</f>
        <v>0</v>
      </c>
      <c r="AE28" s="164">
        <f ca="1">Funding!AE115</f>
        <v>0</v>
      </c>
      <c r="AF28" s="164">
        <f ca="1">Funding!AF115</f>
        <v>0</v>
      </c>
      <c r="AG28" s="164">
        <f ca="1">Funding!AG115</f>
        <v>0</v>
      </c>
      <c r="AH28" s="164">
        <f ca="1">Funding!AH115</f>
        <v>0</v>
      </c>
      <c r="AI28" s="164">
        <f ca="1">Funding!AI115</f>
        <v>0</v>
      </c>
      <c r="AJ28" s="164">
        <f ca="1">Funding!AJ115</f>
        <v>0</v>
      </c>
      <c r="AK28" s="164">
        <f ca="1">Funding!AK115</f>
        <v>0</v>
      </c>
      <c r="AL28" s="164">
        <f ca="1">Funding!AL115</f>
        <v>0</v>
      </c>
      <c r="AM28" s="164">
        <f ca="1">Funding!AM115</f>
        <v>0</v>
      </c>
      <c r="AN28" s="164">
        <f ca="1">Funding!AN115</f>
        <v>0</v>
      </c>
      <c r="AO28" s="164">
        <f ca="1">Funding!AO115</f>
        <v>0</v>
      </c>
      <c r="AP28" s="164">
        <f ca="1">Funding!AP115</f>
        <v>0</v>
      </c>
      <c r="AQ28" s="164">
        <f ca="1">Funding!AQ115</f>
        <v>0</v>
      </c>
      <c r="AR28" s="164">
        <f ca="1">Funding!AR115</f>
        <v>0</v>
      </c>
      <c r="AS28" s="164">
        <f ca="1">Funding!AS115</f>
        <v>0</v>
      </c>
      <c r="AT28" s="164">
        <f ca="1">Funding!AT115</f>
        <v>0</v>
      </c>
      <c r="AU28" s="164">
        <f ca="1">Funding!AU115</f>
        <v>0</v>
      </c>
      <c r="AV28" s="164">
        <f ca="1">Funding!AV115</f>
        <v>0</v>
      </c>
      <c r="AW28" s="164">
        <f ca="1">Funding!AW115</f>
        <v>0</v>
      </c>
      <c r="AX28" s="164">
        <f ca="1">Funding!AX115</f>
        <v>0</v>
      </c>
      <c r="AY28" s="164">
        <f ca="1">Funding!AY115</f>
        <v>0</v>
      </c>
      <c r="AZ28" s="164">
        <f ca="1">Funding!AZ115</f>
        <v>0</v>
      </c>
      <c r="BA28" s="164">
        <f ca="1">Funding!BA115</f>
        <v>0</v>
      </c>
      <c r="BB28" s="164">
        <f ca="1">Funding!BB115</f>
        <v>0</v>
      </c>
      <c r="BC28" s="164">
        <f ca="1">Funding!BC115</f>
        <v>0</v>
      </c>
      <c r="BD28" s="164">
        <f ca="1">Funding!BD115</f>
        <v>0</v>
      </c>
      <c r="BE28" s="164">
        <f ca="1">Funding!BE115</f>
        <v>0</v>
      </c>
      <c r="BF28" s="164">
        <f ca="1">Funding!BF115</f>
        <v>0</v>
      </c>
      <c r="BG28" s="164">
        <f ca="1">Funding!BG115</f>
        <v>0</v>
      </c>
      <c r="BH28" s="164">
        <f ca="1">Funding!BH115</f>
        <v>0</v>
      </c>
      <c r="BI28" s="164">
        <f ca="1">Funding!BI115</f>
        <v>0</v>
      </c>
      <c r="BJ28" s="164">
        <f ca="1">Funding!BJ115</f>
        <v>0</v>
      </c>
      <c r="BK28" s="164">
        <f ca="1">Funding!BK115</f>
        <v>-5961.7054300442924</v>
      </c>
      <c r="BL28" s="164">
        <f ca="1">Funding!BL115</f>
        <v>-16274.910026483309</v>
      </c>
      <c r="BM28" s="164">
        <f ca="1">Funding!BM115</f>
        <v>-16305.587360738638</v>
      </c>
      <c r="BN28" s="164">
        <f ca="1">Funding!BN115</f>
        <v>-7394.4349950174801</v>
      </c>
      <c r="BO28" s="164">
        <f ca="1">Funding!BO115</f>
        <v>-4591.9386789720156</v>
      </c>
      <c r="BP28" s="164">
        <f ca="1">Funding!BP115</f>
        <v>-10078.408741829742</v>
      </c>
      <c r="BQ28" s="164">
        <f ca="1">Funding!BQ115</f>
        <v>-11527.35225196823</v>
      </c>
      <c r="BR28" s="164">
        <f ca="1">Funding!BR115</f>
        <v>-5075.7403707392514</v>
      </c>
      <c r="BS28" s="164">
        <f ca="1">Funding!BS115</f>
        <v>-3939.4377308653784</v>
      </c>
      <c r="BT28" s="164">
        <f ca="1">Funding!BT115</f>
        <v>-4800.8984883675294</v>
      </c>
      <c r="BU28" s="164">
        <f ca="1">Funding!BU115</f>
        <v>-4258.2773434586124</v>
      </c>
      <c r="BV28" s="164">
        <f ca="1">Funding!BV115</f>
        <v>-2487.6369338545774</v>
      </c>
      <c r="BW28" s="164">
        <f ca="1">Funding!BW115</f>
        <v>-4723.6934704594896</v>
      </c>
      <c r="BX28" s="164">
        <f ca="1">Funding!BX115</f>
        <v>-4312.0234726977651</v>
      </c>
      <c r="BY28" s="164">
        <f ca="1">Funding!BY115</f>
        <v>-4921.4615841988998</v>
      </c>
      <c r="BZ28" s="164">
        <f ca="1">Funding!BZ115</f>
        <v>-15411.797227507166</v>
      </c>
      <c r="CA28" s="164">
        <f ca="1">Funding!CA115</f>
        <v>-14732.582880590518</v>
      </c>
      <c r="CB28" s="164">
        <f ca="1">Funding!CB115</f>
        <v>-5726.8513164835167</v>
      </c>
      <c r="CC28" s="164">
        <f ca="1">Funding!CC115</f>
        <v>-5827.232806567743</v>
      </c>
      <c r="CD28" s="164">
        <f ca="1">Funding!CD115</f>
        <v>-4376.8744142319774</v>
      </c>
      <c r="CE28" s="164">
        <f ca="1">Funding!CE115</f>
        <v>-6375.4775964227738</v>
      </c>
      <c r="CF28" s="164">
        <f ca="1">Funding!CF115</f>
        <v>-5797.9325893566711</v>
      </c>
      <c r="CG28" s="164">
        <f ca="1">Funding!CG115</f>
        <v>-6137.3677290810156</v>
      </c>
      <c r="CH28" s="164">
        <f ca="1">Funding!CH115</f>
        <v>-6026.0870576669113</v>
      </c>
      <c r="CI28" s="164">
        <f ca="1">Funding!CI115</f>
        <v>-6350.8494026000844</v>
      </c>
      <c r="CJ28" s="164">
        <f ca="1">Funding!CJ115</f>
        <v>-7663.0439142317628</v>
      </c>
      <c r="CK28" s="164">
        <f ca="1">Funding!CK115</f>
        <v>-6434.999052095518</v>
      </c>
      <c r="CL28" s="164">
        <f ca="1">Funding!CL115</f>
        <v>-5152.9153438494541</v>
      </c>
      <c r="CM28" s="164">
        <f ca="1">Funding!CM115</f>
        <v>-5064.6254871577257</v>
      </c>
      <c r="CN28" s="164">
        <f ca="1">Funding!CN115</f>
        <v>-28445.650973790383</v>
      </c>
      <c r="CO28" s="164">
        <f ca="1">Funding!CO115</f>
        <v>-48592.388915907592</v>
      </c>
      <c r="CP28" s="164">
        <f ca="1">Funding!CP115</f>
        <v>-51482.492852066462</v>
      </c>
      <c r="CQ28" s="164">
        <f ca="1">Funding!CQ115</f>
        <v>-52032.830276719695</v>
      </c>
      <c r="CR28" s="164">
        <f ca="1">Funding!CR115</f>
        <v>-54048.000612085547</v>
      </c>
      <c r="CS28" s="164">
        <f ca="1">Funding!CS115</f>
        <v>-56511.085840284177</v>
      </c>
      <c r="CT28" s="164">
        <f ca="1">Funding!CT115</f>
        <v>-58196.811008781289</v>
      </c>
      <c r="CU28" s="164">
        <f ca="1">Funding!CU115</f>
        <v>408991.36093432992</v>
      </c>
      <c r="CV28" s="164">
        <f ca="1">Funding!CV115</f>
        <v>307284.52440442878</v>
      </c>
      <c r="CW28" s="164">
        <f ca="1">Funding!CW115</f>
        <v>-4.1559174889698625E-2</v>
      </c>
      <c r="CX28" s="164">
        <f ca="1">Funding!CX115</f>
        <v>67180975.300198093</v>
      </c>
      <c r="CY28" s="164">
        <f ca="1">Funding!CY115</f>
        <v>-1860524551.2170479</v>
      </c>
      <c r="CZ28" s="164">
        <f ca="1">Funding!CZ115</f>
        <v>332335230821.00055</v>
      </c>
      <c r="DA28" s="164">
        <f ca="1">Funding!DA115</f>
        <v>-2896880144773.48</v>
      </c>
      <c r="DB28" s="164">
        <f ca="1">Funding!DB115</f>
        <v>148834610497613.25</v>
      </c>
      <c r="DC28" s="164">
        <f ca="1">Funding!DC115</f>
        <v>-808621641800553.75</v>
      </c>
      <c r="DD28" s="164">
        <f ca="1">Funding!DD115</f>
        <v>2.0340723830886E+16</v>
      </c>
      <c r="DE28" s="164">
        <f ca="1">Funding!DE115</f>
        <v>-7.9503396937402496E+16</v>
      </c>
      <c r="DF28" s="164">
        <f ca="1">Funding!DF115</f>
        <v>1.1876664954464497E+18</v>
      </c>
      <c r="DG28" s="164">
        <f ca="1">Funding!DG115</f>
        <v>-3.5793514092743624E+18</v>
      </c>
      <c r="DH28" s="164">
        <f ca="1">Funding!DH115</f>
        <v>3.5273816398876762E+19</v>
      </c>
      <c r="DI28" s="164">
        <f ca="1">Funding!DI115</f>
        <v>-8.5345241023347229E+19</v>
      </c>
      <c r="DJ28" s="164">
        <f ca="1">Funding!DJ115</f>
        <v>5.9205146393467368E+20</v>
      </c>
      <c r="DK28" s="164">
        <f ca="1">Funding!DK115</f>
        <v>-1.1798693142343696E+21</v>
      </c>
      <c r="DL28" s="164">
        <f ca="1">Funding!DL115</f>
        <v>6.0180621794441062E+21</v>
      </c>
      <c r="DM28" s="164">
        <f ca="1">Funding!DM115</f>
        <v>-1.0050944016180832E+22</v>
      </c>
      <c r="DN28" s="164">
        <f ca="1">Funding!DN115</f>
        <v>3.8884507469512131E+22</v>
      </c>
      <c r="DO28" s="164">
        <f ca="1">Funding!DO115</f>
        <v>-5.5096420920366704E+22</v>
      </c>
      <c r="DP28" s="164">
        <f ca="1">Funding!DP115</f>
        <v>1.6547149786188032E+23</v>
      </c>
      <c r="DQ28" s="164">
        <f ca="1">Funding!DQ115</f>
        <v>-2.0068751580001823E+23</v>
      </c>
      <c r="DR28" s="164">
        <f ca="1">Funding!DR115</f>
        <v>4.7632292822708303E+23</v>
      </c>
      <c r="DS28" s="164">
        <f ca="1">Funding!DS115</f>
        <v>-4.9768580041431242E+23</v>
      </c>
      <c r="DT28" s="164">
        <f ca="1">Funding!DT115</f>
        <v>0</v>
      </c>
    </row>
    <row r="29" spans="3:124" x14ac:dyDescent="0.45">
      <c r="C29" s="42" t="s">
        <v>496</v>
      </c>
      <c r="D29" s="104" t="s">
        <v>227</v>
      </c>
      <c r="E29" s="42"/>
      <c r="F29" s="42"/>
      <c r="G29" s="42"/>
      <c r="H29" s="105">
        <f t="shared" ca="1" si="37"/>
        <v>-2.8537683338312546E+23</v>
      </c>
      <c r="I29" s="105">
        <f ca="1">SUM(I27:I28)</f>
        <v>0</v>
      </c>
      <c r="J29" s="105">
        <f t="shared" ref="J29:AN29" ca="1" si="46">SUM(J27:J28)</f>
        <v>0</v>
      </c>
      <c r="K29" s="105">
        <f t="shared" ca="1" si="46"/>
        <v>0</v>
      </c>
      <c r="L29" s="105">
        <f t="shared" ca="1" si="46"/>
        <v>0</v>
      </c>
      <c r="M29" s="105">
        <f t="shared" ca="1" si="46"/>
        <v>0</v>
      </c>
      <c r="N29" s="105">
        <f t="shared" ca="1" si="46"/>
        <v>0</v>
      </c>
      <c r="O29" s="105">
        <f t="shared" ca="1" si="46"/>
        <v>0</v>
      </c>
      <c r="P29" s="105">
        <f t="shared" ca="1" si="46"/>
        <v>0</v>
      </c>
      <c r="Q29" s="105">
        <f t="shared" ca="1" si="46"/>
        <v>0</v>
      </c>
      <c r="R29" s="105">
        <f t="shared" ca="1" si="46"/>
        <v>0</v>
      </c>
      <c r="S29" s="105">
        <f t="shared" ca="1" si="46"/>
        <v>0</v>
      </c>
      <c r="T29" s="105">
        <f t="shared" ca="1" si="46"/>
        <v>0</v>
      </c>
      <c r="U29" s="105">
        <f t="shared" ca="1" si="46"/>
        <v>0</v>
      </c>
      <c r="V29" s="105">
        <f t="shared" ca="1" si="46"/>
        <v>0</v>
      </c>
      <c r="W29" s="105">
        <f t="shared" ca="1" si="46"/>
        <v>0</v>
      </c>
      <c r="X29" s="105">
        <f t="shared" ca="1" si="46"/>
        <v>0</v>
      </c>
      <c r="Y29" s="105">
        <f t="shared" ca="1" si="46"/>
        <v>0</v>
      </c>
      <c r="Z29" s="105">
        <f t="shared" ca="1" si="46"/>
        <v>0</v>
      </c>
      <c r="AA29" s="105">
        <f t="shared" ca="1" si="46"/>
        <v>0</v>
      </c>
      <c r="AB29" s="105">
        <f t="shared" ca="1" si="46"/>
        <v>0</v>
      </c>
      <c r="AC29" s="105">
        <f t="shared" ca="1" si="46"/>
        <v>0</v>
      </c>
      <c r="AD29" s="105">
        <f t="shared" ca="1" si="46"/>
        <v>0</v>
      </c>
      <c r="AE29" s="105">
        <f t="shared" ca="1" si="46"/>
        <v>0</v>
      </c>
      <c r="AF29" s="105">
        <f t="shared" ca="1" si="46"/>
        <v>0</v>
      </c>
      <c r="AG29" s="105">
        <f t="shared" ca="1" si="46"/>
        <v>0</v>
      </c>
      <c r="AH29" s="105">
        <f t="shared" ca="1" si="46"/>
        <v>0</v>
      </c>
      <c r="AI29" s="105">
        <f t="shared" ca="1" si="46"/>
        <v>0</v>
      </c>
      <c r="AJ29" s="105">
        <f t="shared" ca="1" si="46"/>
        <v>0</v>
      </c>
      <c r="AK29" s="105">
        <f t="shared" ca="1" si="46"/>
        <v>0</v>
      </c>
      <c r="AL29" s="105">
        <f t="shared" ca="1" si="46"/>
        <v>0</v>
      </c>
      <c r="AM29" s="105">
        <f t="shared" ca="1" si="46"/>
        <v>0</v>
      </c>
      <c r="AN29" s="105">
        <f t="shared" ca="1" si="46"/>
        <v>0</v>
      </c>
      <c r="AO29" s="105">
        <f t="shared" ref="AO29:BT29" ca="1" si="47">SUM(AO27:AO28)</f>
        <v>0</v>
      </c>
      <c r="AP29" s="105">
        <f t="shared" ca="1" si="47"/>
        <v>0</v>
      </c>
      <c r="AQ29" s="105">
        <f t="shared" ca="1" si="47"/>
        <v>0</v>
      </c>
      <c r="AR29" s="105">
        <f t="shared" ca="1" si="47"/>
        <v>0</v>
      </c>
      <c r="AS29" s="105">
        <f t="shared" ca="1" si="47"/>
        <v>0</v>
      </c>
      <c r="AT29" s="105">
        <f t="shared" ca="1" si="47"/>
        <v>0</v>
      </c>
      <c r="AU29" s="105">
        <f t="shared" ca="1" si="47"/>
        <v>0</v>
      </c>
      <c r="AV29" s="105">
        <f t="shared" ca="1" si="47"/>
        <v>0</v>
      </c>
      <c r="AW29" s="105">
        <f t="shared" ca="1" si="47"/>
        <v>0</v>
      </c>
      <c r="AX29" s="105">
        <f t="shared" ca="1" si="47"/>
        <v>0</v>
      </c>
      <c r="AY29" s="105">
        <f t="shared" ca="1" si="47"/>
        <v>0</v>
      </c>
      <c r="AZ29" s="105">
        <f t="shared" ca="1" si="47"/>
        <v>0</v>
      </c>
      <c r="BA29" s="105">
        <f t="shared" ca="1" si="47"/>
        <v>0</v>
      </c>
      <c r="BB29" s="105">
        <f t="shared" ca="1" si="47"/>
        <v>0</v>
      </c>
      <c r="BC29" s="105">
        <f t="shared" ca="1" si="47"/>
        <v>0</v>
      </c>
      <c r="BD29" s="105">
        <f t="shared" ca="1" si="47"/>
        <v>0</v>
      </c>
      <c r="BE29" s="105">
        <f t="shared" ca="1" si="47"/>
        <v>0</v>
      </c>
      <c r="BF29" s="105">
        <f t="shared" ca="1" si="47"/>
        <v>0</v>
      </c>
      <c r="BG29" s="105">
        <f t="shared" ca="1" si="47"/>
        <v>0</v>
      </c>
      <c r="BH29" s="105">
        <f t="shared" ca="1" si="47"/>
        <v>0</v>
      </c>
      <c r="BI29" s="105">
        <f ca="1">SUM(BI27:BI28)</f>
        <v>0</v>
      </c>
      <c r="BJ29" s="105">
        <f t="shared" ca="1" si="47"/>
        <v>0</v>
      </c>
      <c r="BK29" s="105">
        <f t="shared" ca="1" si="47"/>
        <v>1490.4263575110726</v>
      </c>
      <c r="BL29" s="105">
        <f t="shared" ca="1" si="47"/>
        <v>4068.7275066208258</v>
      </c>
      <c r="BM29" s="105">
        <f t="shared" ca="1" si="47"/>
        <v>4076.3968401846578</v>
      </c>
      <c r="BN29" s="105">
        <f t="shared" ca="1" si="47"/>
        <v>13713.780799546512</v>
      </c>
      <c r="BO29" s="105">
        <f ca="1">SUM(BO27:BO28)</f>
        <v>16346.658514616589</v>
      </c>
      <c r="BP29" s="105">
        <f t="shared" ca="1" si="47"/>
        <v>11786.32807940885</v>
      </c>
      <c r="BQ29" s="105">
        <f t="shared" ca="1" si="47"/>
        <v>12154.328629214346</v>
      </c>
      <c r="BR29" s="105">
        <f t="shared" ca="1" si="47"/>
        <v>20019.673039774294</v>
      </c>
      <c r="BS29" s="105">
        <f t="shared" ca="1" si="47"/>
        <v>20984.995697464808</v>
      </c>
      <c r="BT29" s="105">
        <f t="shared" ca="1" si="47"/>
        <v>21176.770862704783</v>
      </c>
      <c r="BU29" s="105">
        <f t="shared" ref="BU29:CZ29" ca="1" si="48">SUM(BU27:BU28)</f>
        <v>21768.452705536038</v>
      </c>
      <c r="BV29" s="105">
        <f t="shared" ca="1" si="48"/>
        <v>24414.359852830865</v>
      </c>
      <c r="BW29" s="105">
        <f t="shared" ca="1" si="48"/>
        <v>21861.101266593818</v>
      </c>
      <c r="BX29" s="105">
        <f t="shared" ca="1" si="48"/>
        <v>23364.825924940378</v>
      </c>
      <c r="BY29" s="105">
        <f t="shared" ca="1" si="48"/>
        <v>22371.161740303491</v>
      </c>
      <c r="BZ29" s="105">
        <f t="shared" ca="1" si="48"/>
        <v>13016.119574071956</v>
      </c>
      <c r="CA29" s="105">
        <f t="shared" ca="1" si="48"/>
        <v>14059.942826281796</v>
      </c>
      <c r="CB29" s="105">
        <f t="shared" ca="1" si="48"/>
        <v>24307.728981572989</v>
      </c>
      <c r="CC29" s="105">
        <f t="shared" ca="1" si="48"/>
        <v>24068.901056933377</v>
      </c>
      <c r="CD29" s="105">
        <f t="shared" ca="1" si="48"/>
        <v>26487.907053186405</v>
      </c>
      <c r="CE29" s="105">
        <f t="shared" ca="1" si="48"/>
        <v>24104.227703023163</v>
      </c>
      <c r="CF29" s="105">
        <f t="shared" ca="1" si="48"/>
        <v>25961.364776791102</v>
      </c>
      <c r="CG29" s="105">
        <f t="shared" ca="1" si="48"/>
        <v>25212.3361755964</v>
      </c>
      <c r="CH29" s="105">
        <f t="shared" ca="1" si="48"/>
        <v>26641.24179841172</v>
      </c>
      <c r="CI29" s="105">
        <f t="shared" ca="1" si="48"/>
        <v>25896.811935572128</v>
      </c>
      <c r="CJ29" s="105">
        <f t="shared" ca="1" si="48"/>
        <v>25939.666028502834</v>
      </c>
      <c r="CK29" s="105">
        <f t="shared" ca="1" si="48"/>
        <v>27021.750138731906</v>
      </c>
      <c r="CL29" s="105">
        <f t="shared" ca="1" si="48"/>
        <v>29395.258033334278</v>
      </c>
      <c r="CM29" s="105">
        <f t="shared" ca="1" si="48"/>
        <v>29060.899704970332</v>
      </c>
      <c r="CN29" s="105">
        <f t="shared" ca="1" si="48"/>
        <v>7111.4127434475959</v>
      </c>
      <c r="CO29" s="105">
        <f t="shared" ca="1" si="48"/>
        <v>12148.097228976898</v>
      </c>
      <c r="CP29" s="105">
        <f t="shared" ca="1" si="48"/>
        <v>12870.62321301661</v>
      </c>
      <c r="CQ29" s="105">
        <f t="shared" ca="1" si="48"/>
        <v>13008.207569179918</v>
      </c>
      <c r="CR29" s="105">
        <f t="shared" ca="1" si="48"/>
        <v>13512.000153021385</v>
      </c>
      <c r="CS29" s="105">
        <f t="shared" ca="1" si="48"/>
        <v>14127.771460071039</v>
      </c>
      <c r="CT29" s="105">
        <f t="shared" ca="1" si="48"/>
        <v>14549.20275219532</v>
      </c>
      <c r="CU29" s="105">
        <f t="shared" ca="1" si="48"/>
        <v>531889.24471240933</v>
      </c>
      <c r="CV29" s="105">
        <f t="shared" ca="1" si="48"/>
        <v>694817.04720895481</v>
      </c>
      <c r="CW29" s="105">
        <f t="shared" ca="1" si="48"/>
        <v>394842.61948385742</v>
      </c>
      <c r="CX29" s="105">
        <f t="shared" ca="1" si="48"/>
        <v>67590808.556143627</v>
      </c>
      <c r="CY29" s="105">
        <f t="shared" ca="1" si="48"/>
        <v>-1860114428.8682663</v>
      </c>
      <c r="CZ29" s="105">
        <f t="shared" ca="1" si="48"/>
        <v>332335662654.42566</v>
      </c>
      <c r="DA29" s="105">
        <f t="shared" ref="DA29:DT29" ca="1" si="49">SUM(DA27:DA28)</f>
        <v>-2896879704611.2202</v>
      </c>
      <c r="DB29" s="105">
        <f t="shared" ca="1" si="49"/>
        <v>148834610958177.06</v>
      </c>
      <c r="DC29" s="105">
        <f ca="1">SUM(DC27:DC28)</f>
        <v>-808621641374954.5</v>
      </c>
      <c r="DD29" s="105">
        <f t="shared" ca="1" si="49"/>
        <v>2.0340723831334112E+16</v>
      </c>
      <c r="DE29" s="105">
        <f t="shared" ca="1" si="49"/>
        <v>-7.9503396936950288E+16</v>
      </c>
      <c r="DF29" s="105">
        <f t="shared" ca="1" si="49"/>
        <v>1.1876664954469271E+18</v>
      </c>
      <c r="DG29" s="105">
        <f t="shared" ca="1" si="49"/>
        <v>-3.5793514092738964E+18</v>
      </c>
      <c r="DH29" s="105">
        <f t="shared" ca="1" si="49"/>
        <v>3.5273816398877254E+19</v>
      </c>
      <c r="DI29" s="105">
        <f t="shared" ca="1" si="49"/>
        <v>-8.5345241023346754E+19</v>
      </c>
      <c r="DJ29" s="105">
        <f t="shared" ca="1" si="49"/>
        <v>5.9205146393467421E+20</v>
      </c>
      <c r="DK29" s="105">
        <f t="shared" ca="1" si="49"/>
        <v>-1.179869314234369E+21</v>
      </c>
      <c r="DL29" s="105">
        <f t="shared" ca="1" si="49"/>
        <v>6.0180621794441062E+21</v>
      </c>
      <c r="DM29" s="105">
        <f t="shared" ca="1" si="49"/>
        <v>-1.0050944016180832E+22</v>
      </c>
      <c r="DN29" s="105">
        <f t="shared" ca="1" si="49"/>
        <v>3.8884507469512131E+22</v>
      </c>
      <c r="DO29" s="105">
        <f t="shared" ca="1" si="49"/>
        <v>-5.5096420920366704E+22</v>
      </c>
      <c r="DP29" s="105">
        <f t="shared" ca="1" si="49"/>
        <v>1.6547149786188032E+23</v>
      </c>
      <c r="DQ29" s="105">
        <f t="shared" ca="1" si="49"/>
        <v>-2.0068751580001823E+23</v>
      </c>
      <c r="DR29" s="105">
        <f t="shared" ca="1" si="49"/>
        <v>4.7632292822708303E+23</v>
      </c>
      <c r="DS29" s="105">
        <f ca="1">SUM(DS27:DS28)</f>
        <v>-4.9768580041431242E+23</v>
      </c>
      <c r="DT29" s="105">
        <f t="shared" ca="1" si="49"/>
        <v>0</v>
      </c>
    </row>
    <row r="30" spans="3:124" x14ac:dyDescent="0.45">
      <c r="C30" t="s">
        <v>650</v>
      </c>
      <c r="D30" s="3" t="s">
        <v>227</v>
      </c>
      <c r="H30" s="54">
        <f t="shared" si="37"/>
        <v>-200000</v>
      </c>
      <c r="I30" s="164">
        <f>-Funding!I122</f>
        <v>0</v>
      </c>
      <c r="J30" s="164">
        <f>-Funding!J122</f>
        <v>0</v>
      </c>
      <c r="K30" s="164">
        <f>-Funding!K122</f>
        <v>0</v>
      </c>
      <c r="L30" s="164">
        <f>-Funding!L122</f>
        <v>0</v>
      </c>
      <c r="M30" s="164">
        <f>-Funding!M122</f>
        <v>0</v>
      </c>
      <c r="N30" s="164">
        <f>-Funding!N122</f>
        <v>0</v>
      </c>
      <c r="O30" s="164">
        <f>-Funding!O122</f>
        <v>0</v>
      </c>
      <c r="P30" s="164">
        <f>-Funding!P122</f>
        <v>0</v>
      </c>
      <c r="Q30" s="164">
        <f>-Funding!Q122</f>
        <v>0</v>
      </c>
      <c r="R30" s="164">
        <f>-Funding!R122</f>
        <v>0</v>
      </c>
      <c r="S30" s="164">
        <f>-Funding!S122</f>
        <v>0</v>
      </c>
      <c r="T30" s="164">
        <f>-Funding!T122</f>
        <v>0</v>
      </c>
      <c r="U30" s="164">
        <f>-Funding!U122</f>
        <v>0</v>
      </c>
      <c r="V30" s="164">
        <f>-Funding!V122</f>
        <v>0</v>
      </c>
      <c r="W30" s="164">
        <f>-Funding!W122</f>
        <v>0</v>
      </c>
      <c r="X30" s="164">
        <f>-Funding!X122</f>
        <v>0</v>
      </c>
      <c r="Y30" s="164">
        <f>-Funding!Y122</f>
        <v>0</v>
      </c>
      <c r="Z30" s="164">
        <f>-Funding!Z122</f>
        <v>0</v>
      </c>
      <c r="AA30" s="164">
        <f>-Funding!AA122</f>
        <v>0</v>
      </c>
      <c r="AB30" s="164">
        <f>-Funding!AB122</f>
        <v>0</v>
      </c>
      <c r="AC30" s="164">
        <f>-Funding!AC122</f>
        <v>0</v>
      </c>
      <c r="AD30" s="164">
        <f>-Funding!AD122</f>
        <v>0</v>
      </c>
      <c r="AE30" s="164">
        <f>-Funding!AE122</f>
        <v>0</v>
      </c>
      <c r="AF30" s="164">
        <f>-Funding!AF122</f>
        <v>0</v>
      </c>
      <c r="AG30" s="164">
        <f>-Funding!AG122</f>
        <v>0</v>
      </c>
      <c r="AH30" s="164">
        <f>-Funding!AH122</f>
        <v>0</v>
      </c>
      <c r="AI30" s="164">
        <f>-Funding!AI122</f>
        <v>0</v>
      </c>
      <c r="AJ30" s="164">
        <f>-Funding!AJ122</f>
        <v>0</v>
      </c>
      <c r="AK30" s="164">
        <f>-Funding!AK122</f>
        <v>0</v>
      </c>
      <c r="AL30" s="164">
        <f>-Funding!AL122</f>
        <v>0</v>
      </c>
      <c r="AM30" s="164">
        <f>-Funding!AM122</f>
        <v>0</v>
      </c>
      <c r="AN30" s="164">
        <f>-Funding!AN122</f>
        <v>0</v>
      </c>
      <c r="AO30" s="164">
        <f>-Funding!AO122</f>
        <v>0</v>
      </c>
      <c r="AP30" s="164">
        <f>-Funding!AP122</f>
        <v>0</v>
      </c>
      <c r="AQ30" s="164">
        <f>-Funding!AQ122</f>
        <v>0</v>
      </c>
      <c r="AR30" s="164">
        <f>-Funding!AR122</f>
        <v>0</v>
      </c>
      <c r="AS30" s="164">
        <f>-Funding!AS122</f>
        <v>0</v>
      </c>
      <c r="AT30" s="164">
        <f>-Funding!AT122</f>
        <v>0</v>
      </c>
      <c r="AU30" s="164">
        <f>-Funding!AU122</f>
        <v>0</v>
      </c>
      <c r="AV30" s="164">
        <f>-Funding!AV122</f>
        <v>0</v>
      </c>
      <c r="AW30" s="164">
        <f>-Funding!AW122</f>
        <v>0</v>
      </c>
      <c r="AX30" s="164">
        <f>-Funding!AX122</f>
        <v>0</v>
      </c>
      <c r="AY30" s="164">
        <f>-Funding!AY122</f>
        <v>0</v>
      </c>
      <c r="AZ30" s="164">
        <f>-Funding!AZ122</f>
        <v>0</v>
      </c>
      <c r="BA30" s="164">
        <f>-Funding!BA122</f>
        <v>0</v>
      </c>
      <c r="BB30" s="164">
        <f>-Funding!BB122</f>
        <v>0</v>
      </c>
      <c r="BC30" s="164">
        <f>-Funding!BC122</f>
        <v>0</v>
      </c>
      <c r="BD30" s="164">
        <f>-Funding!BD122</f>
        <v>0</v>
      </c>
      <c r="BE30" s="164">
        <f>-Funding!BE122</f>
        <v>0</v>
      </c>
      <c r="BF30" s="164">
        <f>-Funding!BF122</f>
        <v>0</v>
      </c>
      <c r="BG30" s="164">
        <f>-Funding!BG122</f>
        <v>0</v>
      </c>
      <c r="BH30" s="164">
        <f>-Funding!BH122</f>
        <v>0</v>
      </c>
      <c r="BI30" s="164">
        <f>-Funding!BI122</f>
        <v>0</v>
      </c>
      <c r="BJ30" s="164">
        <f>-Funding!BJ122</f>
        <v>0</v>
      </c>
      <c r="BK30" s="164">
        <f>-Funding!BK122</f>
        <v>0</v>
      </c>
      <c r="BL30" s="164">
        <f>-Funding!BL122</f>
        <v>0</v>
      </c>
      <c r="BM30" s="164">
        <f>-Funding!BM122</f>
        <v>0</v>
      </c>
      <c r="BN30" s="164">
        <f>-Funding!BN122</f>
        <v>0</v>
      </c>
      <c r="BO30" s="164">
        <f>-Funding!BO122</f>
        <v>0</v>
      </c>
      <c r="BP30" s="164">
        <f>-Funding!BP122</f>
        <v>0</v>
      </c>
      <c r="BQ30" s="164">
        <f>-Funding!BQ122</f>
        <v>0</v>
      </c>
      <c r="BR30" s="164">
        <f>-Funding!BR122</f>
        <v>0</v>
      </c>
      <c r="BS30" s="164">
        <f>-Funding!BS122</f>
        <v>0</v>
      </c>
      <c r="BT30" s="164">
        <f>-Funding!BT122</f>
        <v>0</v>
      </c>
      <c r="BU30" s="164">
        <f>-Funding!BU122</f>
        <v>0</v>
      </c>
      <c r="BV30" s="164">
        <f>-Funding!BV122</f>
        <v>0</v>
      </c>
      <c r="BW30" s="164">
        <f>-Funding!BW122</f>
        <v>0</v>
      </c>
      <c r="BX30" s="164">
        <f>-Funding!BX122</f>
        <v>0</v>
      </c>
      <c r="BY30" s="164">
        <f>-Funding!BY122</f>
        <v>0</v>
      </c>
      <c r="BZ30" s="164">
        <f>-Funding!BZ122</f>
        <v>0</v>
      </c>
      <c r="CA30" s="164">
        <f>-Funding!CA122</f>
        <v>0</v>
      </c>
      <c r="CB30" s="164">
        <f>-Funding!CB122</f>
        <v>0</v>
      </c>
      <c r="CC30" s="164">
        <f>-Funding!CC122</f>
        <v>0</v>
      </c>
      <c r="CD30" s="164">
        <f>-Funding!CD122</f>
        <v>0</v>
      </c>
      <c r="CE30" s="164">
        <f>-Funding!CE122</f>
        <v>0</v>
      </c>
      <c r="CF30" s="164">
        <f>-Funding!CF122</f>
        <v>0</v>
      </c>
      <c r="CG30" s="164">
        <f>-Funding!CG122</f>
        <v>0</v>
      </c>
      <c r="CH30" s="164">
        <f>-Funding!CH122</f>
        <v>0</v>
      </c>
      <c r="CI30" s="164">
        <f>-Funding!CI122</f>
        <v>-25000</v>
      </c>
      <c r="CJ30" s="164">
        <f>-Funding!CJ122</f>
        <v>0</v>
      </c>
      <c r="CK30" s="164">
        <f>-Funding!CK122</f>
        <v>0</v>
      </c>
      <c r="CL30" s="164">
        <f>-Funding!CL122</f>
        <v>0</v>
      </c>
      <c r="CM30" s="164">
        <f>-Funding!CM122</f>
        <v>0</v>
      </c>
      <c r="CN30" s="164">
        <f>-Funding!CN122</f>
        <v>0</v>
      </c>
      <c r="CO30" s="164">
        <f>-Funding!CO122</f>
        <v>-50000</v>
      </c>
      <c r="CP30" s="164">
        <f>-Funding!CP122</f>
        <v>0</v>
      </c>
      <c r="CQ30" s="164">
        <f>-Funding!CQ122</f>
        <v>0</v>
      </c>
      <c r="CR30" s="164">
        <f>-Funding!CR122</f>
        <v>0</v>
      </c>
      <c r="CS30" s="164">
        <f>-Funding!CS122</f>
        <v>0</v>
      </c>
      <c r="CT30" s="164">
        <f>-Funding!CT122</f>
        <v>0</v>
      </c>
      <c r="CU30" s="164">
        <f>-Funding!CU122</f>
        <v>0</v>
      </c>
      <c r="CV30" s="164">
        <f>-Funding!CV122</f>
        <v>0</v>
      </c>
      <c r="CW30" s="164">
        <f>-Funding!CW122</f>
        <v>0</v>
      </c>
      <c r="CX30" s="164">
        <f>-Funding!CX122</f>
        <v>0</v>
      </c>
      <c r="CY30" s="164">
        <f>-Funding!CY122</f>
        <v>-85000</v>
      </c>
      <c r="CZ30" s="164">
        <f>-Funding!CZ122</f>
        <v>0</v>
      </c>
      <c r="DA30" s="164">
        <f>-Funding!DA122</f>
        <v>0</v>
      </c>
      <c r="DB30" s="164">
        <f>-Funding!DB122</f>
        <v>0</v>
      </c>
      <c r="DC30" s="164">
        <f>-Funding!DC122</f>
        <v>-15000</v>
      </c>
      <c r="DD30" s="164">
        <f>-Funding!DD122</f>
        <v>0</v>
      </c>
      <c r="DE30" s="164">
        <f>-Funding!DE122</f>
        <v>0</v>
      </c>
      <c r="DF30" s="164">
        <f>-Funding!DF122</f>
        <v>0</v>
      </c>
      <c r="DG30" s="164">
        <f>-Funding!DG122</f>
        <v>0</v>
      </c>
      <c r="DH30" s="164">
        <f>-Funding!DH122</f>
        <v>0</v>
      </c>
      <c r="DI30" s="164">
        <f>-Funding!DI122</f>
        <v>0</v>
      </c>
      <c r="DJ30" s="164">
        <f>-Funding!DJ122</f>
        <v>0</v>
      </c>
      <c r="DK30" s="164">
        <f>-Funding!DK122</f>
        <v>0</v>
      </c>
      <c r="DL30" s="164">
        <f>-Funding!DL122</f>
        <v>0</v>
      </c>
      <c r="DM30" s="164">
        <f>-Funding!DM122</f>
        <v>0</v>
      </c>
      <c r="DN30" s="164">
        <f>-Funding!DN122</f>
        <v>0</v>
      </c>
      <c r="DO30" s="164">
        <f>-Funding!DO122</f>
        <v>-25000</v>
      </c>
      <c r="DP30" s="164">
        <f>-Funding!DP122</f>
        <v>0</v>
      </c>
      <c r="DQ30" s="164">
        <f>-Funding!DQ122</f>
        <v>0</v>
      </c>
      <c r="DR30" s="164">
        <f>-Funding!DR122</f>
        <v>0</v>
      </c>
      <c r="DS30" s="164">
        <f>-Funding!DS122</f>
        <v>0</v>
      </c>
      <c r="DT30" s="164">
        <f>-Funding!DT122</f>
        <v>0</v>
      </c>
    </row>
    <row r="31" spans="3:124" x14ac:dyDescent="0.45">
      <c r="C31" t="s">
        <v>651</v>
      </c>
      <c r="D31" s="3" t="s">
        <v>227</v>
      </c>
      <c r="H31" s="54">
        <f t="shared" ca="1" si="37"/>
        <v>2.0791280718530238E+23</v>
      </c>
      <c r="I31" s="164">
        <f ca="1">-Funding!I135</f>
        <v>0</v>
      </c>
      <c r="J31" s="164">
        <f ca="1">-Funding!J135</f>
        <v>0</v>
      </c>
      <c r="K31" s="164">
        <f ca="1">-Funding!K135</f>
        <v>0</v>
      </c>
      <c r="L31" s="164">
        <f ca="1">-Funding!L135</f>
        <v>0</v>
      </c>
      <c r="M31" s="164">
        <f ca="1">-Funding!M135</f>
        <v>0</v>
      </c>
      <c r="N31" s="164">
        <f ca="1">-Funding!N135</f>
        <v>0</v>
      </c>
      <c r="O31" s="164">
        <f ca="1">-Funding!O135</f>
        <v>0</v>
      </c>
      <c r="P31" s="164">
        <f ca="1">-Funding!P135</f>
        <v>0</v>
      </c>
      <c r="Q31" s="164">
        <f ca="1">-Funding!Q135</f>
        <v>0</v>
      </c>
      <c r="R31" s="164">
        <f ca="1">-Funding!R135</f>
        <v>0</v>
      </c>
      <c r="S31" s="164">
        <f ca="1">-Funding!S135</f>
        <v>0</v>
      </c>
      <c r="T31" s="164">
        <f ca="1">-Funding!T135</f>
        <v>0</v>
      </c>
      <c r="U31" s="164">
        <f ca="1">-Funding!U135</f>
        <v>0</v>
      </c>
      <c r="V31" s="164">
        <f ca="1">-Funding!V135</f>
        <v>0</v>
      </c>
      <c r="W31" s="164">
        <f ca="1">-Funding!W135</f>
        <v>0</v>
      </c>
      <c r="X31" s="164">
        <f ca="1">-Funding!X135</f>
        <v>0</v>
      </c>
      <c r="Y31" s="164">
        <f ca="1">-Funding!Y135</f>
        <v>0</v>
      </c>
      <c r="Z31" s="164">
        <f ca="1">-Funding!Z135</f>
        <v>0</v>
      </c>
      <c r="AA31" s="164">
        <f ca="1">-Funding!AA135</f>
        <v>0</v>
      </c>
      <c r="AB31" s="164">
        <f ca="1">-Funding!AB135</f>
        <v>0</v>
      </c>
      <c r="AC31" s="164">
        <f ca="1">-Funding!AC135</f>
        <v>0</v>
      </c>
      <c r="AD31" s="164">
        <f ca="1">-Funding!AD135</f>
        <v>0</v>
      </c>
      <c r="AE31" s="164">
        <f ca="1">-Funding!AE135</f>
        <v>0</v>
      </c>
      <c r="AF31" s="164">
        <f ca="1">-Funding!AF135</f>
        <v>0</v>
      </c>
      <c r="AG31" s="164">
        <f ca="1">-Funding!AG135</f>
        <v>0</v>
      </c>
      <c r="AH31" s="164">
        <f ca="1">-Funding!AH135</f>
        <v>0</v>
      </c>
      <c r="AI31" s="164">
        <f ca="1">-Funding!AI135</f>
        <v>0</v>
      </c>
      <c r="AJ31" s="164">
        <f ca="1">-Funding!AJ135</f>
        <v>0</v>
      </c>
      <c r="AK31" s="164">
        <f ca="1">-Funding!AK135</f>
        <v>0</v>
      </c>
      <c r="AL31" s="164">
        <f ca="1">-Funding!AL135</f>
        <v>0</v>
      </c>
      <c r="AM31" s="164">
        <f ca="1">-Funding!AM135</f>
        <v>0</v>
      </c>
      <c r="AN31" s="164">
        <f ca="1">-Funding!AN135</f>
        <v>0</v>
      </c>
      <c r="AO31" s="164">
        <f ca="1">-Funding!AO135</f>
        <v>0</v>
      </c>
      <c r="AP31" s="164">
        <f ca="1">-Funding!AP135</f>
        <v>0</v>
      </c>
      <c r="AQ31" s="164">
        <f ca="1">-Funding!AQ135</f>
        <v>0</v>
      </c>
      <c r="AR31" s="164">
        <f ca="1">-Funding!AR135</f>
        <v>0</v>
      </c>
      <c r="AS31" s="164">
        <f ca="1">-Funding!AS135</f>
        <v>0</v>
      </c>
      <c r="AT31" s="164">
        <f ca="1">-Funding!AT135</f>
        <v>0</v>
      </c>
      <c r="AU31" s="164">
        <f ca="1">-Funding!AU135</f>
        <v>0</v>
      </c>
      <c r="AV31" s="164">
        <f ca="1">-Funding!AV135</f>
        <v>0</v>
      </c>
      <c r="AW31" s="164">
        <f ca="1">-Funding!AW135</f>
        <v>0</v>
      </c>
      <c r="AX31" s="164">
        <f ca="1">-Funding!AX135</f>
        <v>0</v>
      </c>
      <c r="AY31" s="164">
        <f ca="1">-Funding!AY135</f>
        <v>0</v>
      </c>
      <c r="AZ31" s="164">
        <f ca="1">-Funding!AZ135</f>
        <v>0</v>
      </c>
      <c r="BA31" s="164">
        <f ca="1">-Funding!BA135</f>
        <v>0</v>
      </c>
      <c r="BB31" s="164">
        <f ca="1">-Funding!BB135</f>
        <v>0</v>
      </c>
      <c r="BC31" s="164">
        <f ca="1">-Funding!BC135</f>
        <v>0</v>
      </c>
      <c r="BD31" s="164">
        <f ca="1">-Funding!BD135</f>
        <v>0</v>
      </c>
      <c r="BE31" s="164">
        <f ca="1">-Funding!BE135</f>
        <v>0</v>
      </c>
      <c r="BF31" s="164">
        <f ca="1">-Funding!BF135</f>
        <v>0</v>
      </c>
      <c r="BG31" s="164">
        <f ca="1">-Funding!BG135</f>
        <v>0</v>
      </c>
      <c r="BH31" s="164">
        <f ca="1">-Funding!BH135</f>
        <v>0</v>
      </c>
      <c r="BI31" s="164">
        <f ca="1">-Funding!BI135</f>
        <v>0</v>
      </c>
      <c r="BJ31" s="164">
        <f ca="1">-Funding!BJ135</f>
        <v>0</v>
      </c>
      <c r="BK31" s="164">
        <f ca="1">-Funding!BK135</f>
        <v>0</v>
      </c>
      <c r="BL31" s="164">
        <f ca="1">-Funding!BL135</f>
        <v>0</v>
      </c>
      <c r="BM31" s="164">
        <f ca="1">-Funding!BM135</f>
        <v>0</v>
      </c>
      <c r="BN31" s="164">
        <f ca="1">-Funding!BN135</f>
        <v>0</v>
      </c>
      <c r="BO31" s="164">
        <f ca="1">-Funding!BO135</f>
        <v>0</v>
      </c>
      <c r="BP31" s="164">
        <f ca="1">-Funding!BP135</f>
        <v>0</v>
      </c>
      <c r="BQ31" s="164">
        <f ca="1">-Funding!BQ135</f>
        <v>0</v>
      </c>
      <c r="BR31" s="164">
        <f ca="1">-Funding!BR135</f>
        <v>0</v>
      </c>
      <c r="BS31" s="164">
        <f ca="1">-Funding!BS135</f>
        <v>0</v>
      </c>
      <c r="BT31" s="164">
        <f ca="1">-Funding!BT135</f>
        <v>0</v>
      </c>
      <c r="BU31" s="164">
        <f ca="1">-Funding!BU135</f>
        <v>0</v>
      </c>
      <c r="BV31" s="164">
        <f ca="1">-Funding!BV135</f>
        <v>0</v>
      </c>
      <c r="BW31" s="164">
        <f ca="1">-Funding!BW135</f>
        <v>0</v>
      </c>
      <c r="BX31" s="164">
        <f ca="1">-Funding!BX135</f>
        <v>0</v>
      </c>
      <c r="BY31" s="164">
        <f ca="1">-Funding!BY135</f>
        <v>0</v>
      </c>
      <c r="BZ31" s="164">
        <f ca="1">-Funding!BZ135</f>
        <v>0</v>
      </c>
      <c r="CA31" s="164">
        <f ca="1">-Funding!CA135</f>
        <v>0</v>
      </c>
      <c r="CB31" s="164">
        <f ca="1">-Funding!CB135</f>
        <v>0</v>
      </c>
      <c r="CC31" s="164">
        <f ca="1">-Funding!CC135</f>
        <v>-4166.666666666667</v>
      </c>
      <c r="CD31" s="164">
        <f ca="1">-Funding!CD135</f>
        <v>-4166.666666666667</v>
      </c>
      <c r="CE31" s="164">
        <f ca="1">-Funding!CE135</f>
        <v>-4166.666666666667</v>
      </c>
      <c r="CF31" s="164">
        <f ca="1">-Funding!CF135</f>
        <v>-4166.666666666667</v>
      </c>
      <c r="CG31" s="164">
        <f ca="1">-Funding!CG135</f>
        <v>-4166.666666666667</v>
      </c>
      <c r="CH31" s="164">
        <f ca="1">-Funding!CH135</f>
        <v>-4166.666666666667</v>
      </c>
      <c r="CI31" s="164">
        <f ca="1">-Funding!CI135</f>
        <v>16666.666666666664</v>
      </c>
      <c r="CJ31" s="164">
        <f ca="1">-Funding!CJ135</f>
        <v>-8333.3333333333339</v>
      </c>
      <c r="CK31" s="164">
        <f ca="1">-Funding!CK135</f>
        <v>-8333.3333333333339</v>
      </c>
      <c r="CL31" s="164">
        <f ca="1">-Funding!CL135</f>
        <v>-8333.3333333333339</v>
      </c>
      <c r="CM31" s="164">
        <f ca="1">-Funding!CM135</f>
        <v>-8333.3333333333339</v>
      </c>
      <c r="CN31" s="164">
        <f ca="1">-Funding!CN135</f>
        <v>-7111.4127434475959</v>
      </c>
      <c r="CO31" s="164">
        <f ca="1">-Funding!CO135</f>
        <v>48778.079410114275</v>
      </c>
      <c r="CP31" s="164">
        <f ca="1">-Funding!CP135</f>
        <v>0</v>
      </c>
      <c r="CQ31" s="164">
        <f ca="1">-Funding!CQ135</f>
        <v>0</v>
      </c>
      <c r="CR31" s="164">
        <f ca="1">-Funding!CR135</f>
        <v>0</v>
      </c>
      <c r="CS31" s="164">
        <f ca="1">-Funding!CS135</f>
        <v>-14127.771460071039</v>
      </c>
      <c r="CT31" s="164">
        <f ca="1">-Funding!CT135</f>
        <v>-14166.666666666666</v>
      </c>
      <c r="CU31" s="164">
        <f ca="1">-Funding!CU135</f>
        <v>-14166.666666666666</v>
      </c>
      <c r="CV31" s="164">
        <f ca="1">-Funding!CV135</f>
        <v>-14166.666666666666</v>
      </c>
      <c r="CW31" s="164">
        <f ca="1">-Funding!CW135</f>
        <v>-16666.666666666668</v>
      </c>
      <c r="CX31" s="164">
        <f ca="1">-Funding!CX135</f>
        <v>66771141.967859298</v>
      </c>
      <c r="CY31" s="164">
        <f ca="1">-Funding!CY135</f>
        <v>82500</v>
      </c>
      <c r="CZ31" s="164">
        <f ca="1">-Funding!CZ135</f>
        <v>277840718922.29877</v>
      </c>
      <c r="DA31" s="164">
        <f ca="1">-Funding!DA135</f>
        <v>-2500</v>
      </c>
      <c r="DB31" s="164">
        <f ca="1">-Funding!DB135</f>
        <v>109681778715071.67</v>
      </c>
      <c r="DC31" s="164">
        <f ca="1">-Funding!DC135</f>
        <v>14966.847353051213</v>
      </c>
      <c r="DD31" s="164">
        <f ca="1">-Funding!DD135</f>
        <v>1.3285696325766624E+16</v>
      </c>
      <c r="DE31" s="164">
        <f ca="1">-Funding!DE135</f>
        <v>0</v>
      </c>
      <c r="DF31" s="164">
        <f ca="1">-Funding!DF135</f>
        <v>6.8810959763704013E+17</v>
      </c>
      <c r="DG31" s="164">
        <f ca="1">-Funding!DG135</f>
        <v>0</v>
      </c>
      <c r="DH31" s="164">
        <f ca="1">-Funding!DH135</f>
        <v>1.8110952740488835E+19</v>
      </c>
      <c r="DI31" s="164">
        <f ca="1">-Funding!DI135</f>
        <v>-4166.666666666667</v>
      </c>
      <c r="DJ31" s="164">
        <f ca="1">-Funding!DJ135</f>
        <v>2.687132564642236E+20</v>
      </c>
      <c r="DK31" s="164">
        <f ca="1">-Funding!DK135</f>
        <v>-4166.666666666667</v>
      </c>
      <c r="DL31" s="164">
        <f ca="1">-Funding!DL135</f>
        <v>2.405693449429511E+21</v>
      </c>
      <c r="DM31" s="164">
        <f ca="1">-Funding!DM135</f>
        <v>-4166.666666666667</v>
      </c>
      <c r="DN31" s="164">
        <f ca="1">-Funding!DN135</f>
        <v>1.362880780091138E+22</v>
      </c>
      <c r="DO31" s="164">
        <f ca="1">-Funding!DO135</f>
        <v>25000</v>
      </c>
      <c r="DP31" s="164">
        <f ca="1">-Funding!DP135</f>
        <v>5.0588052079418051E+22</v>
      </c>
      <c r="DQ31" s="164">
        <f ca="1">-Funding!DQ135</f>
        <v>0</v>
      </c>
      <c r="DR31" s="164">
        <f ca="1">-Funding!DR135</f>
        <v>1.262830748929026E+23</v>
      </c>
      <c r="DS31" s="164">
        <f ca="1">-Funding!DS135</f>
        <v>0</v>
      </c>
      <c r="DT31" s="164">
        <f ca="1">-Funding!DT135</f>
        <v>0</v>
      </c>
    </row>
    <row r="32" spans="3:124" x14ac:dyDescent="0.45">
      <c r="C32" s="42" t="s">
        <v>507</v>
      </c>
      <c r="D32" s="23" t="s">
        <v>227</v>
      </c>
      <c r="E32" s="42"/>
      <c r="F32" s="42"/>
      <c r="G32" s="42"/>
      <c r="H32" s="105">
        <f t="shared" ca="1" si="37"/>
        <v>-7.7464026197823081E+22</v>
      </c>
      <c r="I32" s="105">
        <f t="shared" ref="I32:AN32" ca="1" si="50">SUM(I29:I31)</f>
        <v>0</v>
      </c>
      <c r="J32" s="105">
        <f t="shared" ca="1" si="50"/>
        <v>0</v>
      </c>
      <c r="K32" s="105">
        <f t="shared" ca="1" si="50"/>
        <v>0</v>
      </c>
      <c r="L32" s="105">
        <f t="shared" ca="1" si="50"/>
        <v>0</v>
      </c>
      <c r="M32" s="105">
        <f t="shared" ca="1" si="50"/>
        <v>0</v>
      </c>
      <c r="N32" s="105">
        <f t="shared" ca="1" si="50"/>
        <v>0</v>
      </c>
      <c r="O32" s="105">
        <f t="shared" ca="1" si="50"/>
        <v>0</v>
      </c>
      <c r="P32" s="105">
        <f t="shared" ca="1" si="50"/>
        <v>0</v>
      </c>
      <c r="Q32" s="105">
        <f t="shared" ca="1" si="50"/>
        <v>0</v>
      </c>
      <c r="R32" s="105">
        <f t="shared" ca="1" si="50"/>
        <v>0</v>
      </c>
      <c r="S32" s="105">
        <f t="shared" ca="1" si="50"/>
        <v>0</v>
      </c>
      <c r="T32" s="105">
        <f t="shared" ca="1" si="50"/>
        <v>0</v>
      </c>
      <c r="U32" s="105">
        <f t="shared" ca="1" si="50"/>
        <v>0</v>
      </c>
      <c r="V32" s="105">
        <f t="shared" ca="1" si="50"/>
        <v>0</v>
      </c>
      <c r="W32" s="105">
        <f t="shared" ca="1" si="50"/>
        <v>0</v>
      </c>
      <c r="X32" s="105">
        <f t="shared" ca="1" si="50"/>
        <v>0</v>
      </c>
      <c r="Y32" s="105">
        <f t="shared" ca="1" si="50"/>
        <v>0</v>
      </c>
      <c r="Z32" s="105">
        <f t="shared" ca="1" si="50"/>
        <v>0</v>
      </c>
      <c r="AA32" s="105">
        <f t="shared" ca="1" si="50"/>
        <v>0</v>
      </c>
      <c r="AB32" s="105">
        <f t="shared" ca="1" si="50"/>
        <v>0</v>
      </c>
      <c r="AC32" s="105">
        <f t="shared" ca="1" si="50"/>
        <v>0</v>
      </c>
      <c r="AD32" s="105">
        <f t="shared" ca="1" si="50"/>
        <v>0</v>
      </c>
      <c r="AE32" s="105">
        <f t="shared" ca="1" si="50"/>
        <v>0</v>
      </c>
      <c r="AF32" s="105">
        <f t="shared" ca="1" si="50"/>
        <v>0</v>
      </c>
      <c r="AG32" s="105">
        <f t="shared" ca="1" si="50"/>
        <v>0</v>
      </c>
      <c r="AH32" s="105">
        <f t="shared" ca="1" si="50"/>
        <v>0</v>
      </c>
      <c r="AI32" s="105">
        <f t="shared" ca="1" si="50"/>
        <v>0</v>
      </c>
      <c r="AJ32" s="105">
        <f t="shared" ca="1" si="50"/>
        <v>0</v>
      </c>
      <c r="AK32" s="105">
        <f t="shared" ca="1" si="50"/>
        <v>0</v>
      </c>
      <c r="AL32" s="105">
        <f t="shared" ca="1" si="50"/>
        <v>0</v>
      </c>
      <c r="AM32" s="105">
        <f t="shared" ca="1" si="50"/>
        <v>0</v>
      </c>
      <c r="AN32" s="105">
        <f t="shared" ca="1" si="50"/>
        <v>0</v>
      </c>
      <c r="AO32" s="105">
        <f t="shared" ref="AO32:BT32" ca="1" si="51">SUM(AO29:AO31)</f>
        <v>0</v>
      </c>
      <c r="AP32" s="105">
        <f t="shared" ca="1" si="51"/>
        <v>0</v>
      </c>
      <c r="AQ32" s="105">
        <f t="shared" ca="1" si="51"/>
        <v>0</v>
      </c>
      <c r="AR32" s="105">
        <f t="shared" ca="1" si="51"/>
        <v>0</v>
      </c>
      <c r="AS32" s="105">
        <f t="shared" ca="1" si="51"/>
        <v>0</v>
      </c>
      <c r="AT32" s="105">
        <f t="shared" ca="1" si="51"/>
        <v>0</v>
      </c>
      <c r="AU32" s="105">
        <f t="shared" ca="1" si="51"/>
        <v>0</v>
      </c>
      <c r="AV32" s="105">
        <f t="shared" ca="1" si="51"/>
        <v>0</v>
      </c>
      <c r="AW32" s="105">
        <f t="shared" ca="1" si="51"/>
        <v>0</v>
      </c>
      <c r="AX32" s="105">
        <f t="shared" ca="1" si="51"/>
        <v>0</v>
      </c>
      <c r="AY32" s="105">
        <f t="shared" ca="1" si="51"/>
        <v>0</v>
      </c>
      <c r="AZ32" s="105">
        <f t="shared" ca="1" si="51"/>
        <v>0</v>
      </c>
      <c r="BA32" s="105">
        <f t="shared" ca="1" si="51"/>
        <v>0</v>
      </c>
      <c r="BB32" s="105">
        <f t="shared" ca="1" si="51"/>
        <v>0</v>
      </c>
      <c r="BC32" s="105">
        <f t="shared" ca="1" si="51"/>
        <v>0</v>
      </c>
      <c r="BD32" s="105">
        <f t="shared" ca="1" si="51"/>
        <v>0</v>
      </c>
      <c r="BE32" s="105">
        <f t="shared" ca="1" si="51"/>
        <v>0</v>
      </c>
      <c r="BF32" s="105">
        <f t="shared" ca="1" si="51"/>
        <v>0</v>
      </c>
      <c r="BG32" s="105">
        <f t="shared" ca="1" si="51"/>
        <v>0</v>
      </c>
      <c r="BH32" s="105">
        <f t="shared" ca="1" si="51"/>
        <v>0</v>
      </c>
      <c r="BI32" s="105">
        <f t="shared" ca="1" si="51"/>
        <v>0</v>
      </c>
      <c r="BJ32" s="105">
        <f ca="1">SUM(BJ29:BJ31)</f>
        <v>0</v>
      </c>
      <c r="BK32" s="105">
        <f t="shared" ca="1" si="51"/>
        <v>1490.4263575110726</v>
      </c>
      <c r="BL32" s="105">
        <f t="shared" ca="1" si="51"/>
        <v>4068.7275066208258</v>
      </c>
      <c r="BM32" s="105">
        <f t="shared" ca="1" si="51"/>
        <v>4076.3968401846578</v>
      </c>
      <c r="BN32" s="105">
        <f t="shared" ca="1" si="51"/>
        <v>13713.780799546512</v>
      </c>
      <c r="BO32" s="105">
        <f t="shared" ca="1" si="51"/>
        <v>16346.658514616589</v>
      </c>
      <c r="BP32" s="105">
        <f t="shared" ca="1" si="51"/>
        <v>11786.32807940885</v>
      </c>
      <c r="BQ32" s="105">
        <f t="shared" ca="1" si="51"/>
        <v>12154.328629214346</v>
      </c>
      <c r="BR32" s="105">
        <f t="shared" ca="1" si="51"/>
        <v>20019.673039774294</v>
      </c>
      <c r="BS32" s="105">
        <f t="shared" ca="1" si="51"/>
        <v>20984.995697464808</v>
      </c>
      <c r="BT32" s="105">
        <f t="shared" ca="1" si="51"/>
        <v>21176.770862704783</v>
      </c>
      <c r="BU32" s="105">
        <f t="shared" ref="BU32:CZ32" ca="1" si="52">SUM(BU29:BU31)</f>
        <v>21768.452705536038</v>
      </c>
      <c r="BV32" s="105">
        <f t="shared" ca="1" si="52"/>
        <v>24414.359852830865</v>
      </c>
      <c r="BW32" s="105">
        <f t="shared" ca="1" si="52"/>
        <v>21861.101266593818</v>
      </c>
      <c r="BX32" s="105">
        <f t="shared" ca="1" si="52"/>
        <v>23364.825924940378</v>
      </c>
      <c r="BY32" s="105">
        <f t="shared" ca="1" si="52"/>
        <v>22371.161740303491</v>
      </c>
      <c r="BZ32" s="105">
        <f t="shared" ca="1" si="52"/>
        <v>13016.119574071956</v>
      </c>
      <c r="CA32" s="105">
        <f t="shared" ca="1" si="52"/>
        <v>14059.942826281796</v>
      </c>
      <c r="CB32" s="105">
        <f t="shared" ca="1" si="52"/>
        <v>24307.728981572989</v>
      </c>
      <c r="CC32" s="105">
        <f t="shared" ca="1" si="52"/>
        <v>19902.234390266709</v>
      </c>
      <c r="CD32" s="105">
        <f t="shared" ca="1" si="52"/>
        <v>22321.240386519738</v>
      </c>
      <c r="CE32" s="105">
        <f t="shared" ca="1" si="52"/>
        <v>19937.561036356496</v>
      </c>
      <c r="CF32" s="105">
        <f t="shared" ca="1" si="52"/>
        <v>21794.698110124435</v>
      </c>
      <c r="CG32" s="105">
        <f t="shared" ca="1" si="52"/>
        <v>21045.669508929732</v>
      </c>
      <c r="CH32" s="105">
        <f t="shared" ca="1" si="52"/>
        <v>22474.575131745052</v>
      </c>
      <c r="CI32" s="105">
        <f ca="1">SUM(CI29:CI31)</f>
        <v>17563.478602238793</v>
      </c>
      <c r="CJ32" s="105">
        <f t="shared" ca="1" si="52"/>
        <v>17606.332695169498</v>
      </c>
      <c r="CK32" s="105">
        <f t="shared" ca="1" si="52"/>
        <v>18688.41680539857</v>
      </c>
      <c r="CL32" s="105">
        <f t="shared" ca="1" si="52"/>
        <v>21061.924700000942</v>
      </c>
      <c r="CM32" s="105">
        <f t="shared" ca="1" si="52"/>
        <v>20727.566371636996</v>
      </c>
      <c r="CN32" s="105">
        <f t="shared" ca="1" si="52"/>
        <v>0</v>
      </c>
      <c r="CO32" s="105">
        <f t="shared" ca="1" si="52"/>
        <v>10926.176639091173</v>
      </c>
      <c r="CP32" s="105">
        <f t="shared" ca="1" si="52"/>
        <v>12870.62321301661</v>
      </c>
      <c r="CQ32" s="105">
        <f t="shared" ca="1" si="52"/>
        <v>13008.207569179918</v>
      </c>
      <c r="CR32" s="105">
        <f t="shared" ca="1" si="52"/>
        <v>13512.000153021385</v>
      </c>
      <c r="CS32" s="105">
        <f t="shared" ca="1" si="52"/>
        <v>0</v>
      </c>
      <c r="CT32" s="105">
        <f t="shared" ca="1" si="52"/>
        <v>382.53608552865444</v>
      </c>
      <c r="CU32" s="105">
        <f t="shared" ca="1" si="52"/>
        <v>517722.57804574264</v>
      </c>
      <c r="CV32" s="105">
        <f t="shared" ca="1" si="52"/>
        <v>680650.38054228819</v>
      </c>
      <c r="CW32" s="105">
        <f t="shared" ca="1" si="52"/>
        <v>378175.95281719073</v>
      </c>
      <c r="CX32" s="105">
        <f t="shared" ca="1" si="52"/>
        <v>134361950.52400291</v>
      </c>
      <c r="CY32" s="105">
        <f t="shared" ca="1" si="52"/>
        <v>-1860116928.8682663</v>
      </c>
      <c r="CZ32" s="105">
        <f t="shared" ca="1" si="52"/>
        <v>610176381576.72437</v>
      </c>
      <c r="DA32" s="105">
        <f t="shared" ref="DA32:DP32" ca="1" si="53">SUM(DA29:DA31)</f>
        <v>-2896879707111.2202</v>
      </c>
      <c r="DB32" s="105">
        <f t="shared" ca="1" si="53"/>
        <v>258516389673248.75</v>
      </c>
      <c r="DC32" s="105">
        <f t="shared" ca="1" si="53"/>
        <v>-808621641374987.63</v>
      </c>
      <c r="DD32" s="105">
        <f t="shared" ca="1" si="53"/>
        <v>3.3626420157100736E+16</v>
      </c>
      <c r="DE32" s="105">
        <f t="shared" ca="1" si="53"/>
        <v>-7.9503396936950288E+16</v>
      </c>
      <c r="DF32" s="105">
        <f t="shared" ca="1" si="53"/>
        <v>1.8757760930839672E+18</v>
      </c>
      <c r="DG32" s="105">
        <f t="shared" ca="1" si="53"/>
        <v>-3.5793514092738964E+18</v>
      </c>
      <c r="DH32" s="105">
        <f t="shared" ca="1" si="53"/>
        <v>5.3384769139366085E+19</v>
      </c>
      <c r="DI32" s="105">
        <f t="shared" ca="1" si="53"/>
        <v>-8.5345241023346754E+19</v>
      </c>
      <c r="DJ32" s="105">
        <f t="shared" ca="1" si="53"/>
        <v>8.6076472039889777E+20</v>
      </c>
      <c r="DK32" s="105">
        <f t="shared" ca="1" si="53"/>
        <v>-1.179869314234369E+21</v>
      </c>
      <c r="DL32" s="105">
        <f ca="1">SUM(DL29:DL31)</f>
        <v>8.4237556288736178E+21</v>
      </c>
      <c r="DM32" s="105">
        <f t="shared" ca="1" si="53"/>
        <v>-1.0050944016180832E+22</v>
      </c>
      <c r="DN32" s="105">
        <f t="shared" ca="1" si="53"/>
        <v>5.2513315270423512E+22</v>
      </c>
      <c r="DO32" s="105">
        <f t="shared" ca="1" si="53"/>
        <v>-5.5096420920366704E+22</v>
      </c>
      <c r="DP32" s="105">
        <f t="shared" ca="1" si="53"/>
        <v>2.1605954994129837E+23</v>
      </c>
      <c r="DQ32" s="105">
        <f ca="1">SUM(DQ29:DQ31)</f>
        <v>-2.0068751580001823E+23</v>
      </c>
      <c r="DR32" s="105">
        <f ca="1">SUM(DR29:DR31)</f>
        <v>6.0260600311998566E+23</v>
      </c>
      <c r="DS32" s="105">
        <f ca="1">SUM(DS29:DS31)</f>
        <v>-4.9768580041431242E+23</v>
      </c>
      <c r="DT32" s="105">
        <f ca="1">SUM(DT29:DT31)</f>
        <v>0</v>
      </c>
    </row>
    <row r="33" spans="1:124" x14ac:dyDescent="0.45">
      <c r="C33" t="s">
        <v>652</v>
      </c>
      <c r="D33" s="3" t="s">
        <v>227</v>
      </c>
      <c r="H33" s="54">
        <f t="shared" ca="1" si="37"/>
        <v>-956609.91160417104</v>
      </c>
      <c r="I33" s="164">
        <f ca="1">-Funding!I147</f>
        <v>0</v>
      </c>
      <c r="J33" s="164">
        <f ca="1">-Funding!J147</f>
        <v>0</v>
      </c>
      <c r="K33" s="164">
        <f ca="1">-Funding!K147</f>
        <v>0</v>
      </c>
      <c r="L33" s="164">
        <f ca="1">-Funding!L147</f>
        <v>0</v>
      </c>
      <c r="M33" s="164">
        <f ca="1">-Funding!M147</f>
        <v>0</v>
      </c>
      <c r="N33" s="164">
        <f ca="1">-Funding!N147</f>
        <v>0</v>
      </c>
      <c r="O33" s="164">
        <f ca="1">-Funding!O147</f>
        <v>0</v>
      </c>
      <c r="P33" s="164">
        <f ca="1">-Funding!P147</f>
        <v>0</v>
      </c>
      <c r="Q33" s="164">
        <f ca="1">-Funding!Q147</f>
        <v>0</v>
      </c>
      <c r="R33" s="164">
        <f ca="1">-Funding!R147</f>
        <v>0</v>
      </c>
      <c r="S33" s="164">
        <f ca="1">-Funding!S147</f>
        <v>0</v>
      </c>
      <c r="T33" s="164">
        <f ca="1">-Funding!T147</f>
        <v>0</v>
      </c>
      <c r="U33" s="164">
        <f ca="1">-Funding!U147</f>
        <v>0</v>
      </c>
      <c r="V33" s="164">
        <f ca="1">-Funding!V147</f>
        <v>0</v>
      </c>
      <c r="W33" s="164">
        <f ca="1">-Funding!W147</f>
        <v>0</v>
      </c>
      <c r="X33" s="164">
        <f ca="1">-Funding!X147</f>
        <v>0</v>
      </c>
      <c r="Y33" s="164">
        <f ca="1">-Funding!Y147</f>
        <v>0</v>
      </c>
      <c r="Z33" s="164">
        <f ca="1">-Funding!Z147</f>
        <v>0</v>
      </c>
      <c r="AA33" s="164">
        <f ca="1">-Funding!AA147</f>
        <v>0</v>
      </c>
      <c r="AB33" s="164">
        <f ca="1">-Funding!AB147</f>
        <v>0</v>
      </c>
      <c r="AC33" s="164">
        <f ca="1">-Funding!AC147</f>
        <v>0</v>
      </c>
      <c r="AD33" s="164">
        <f ca="1">-Funding!AD147</f>
        <v>0</v>
      </c>
      <c r="AE33" s="164">
        <f ca="1">-Funding!AE147</f>
        <v>0</v>
      </c>
      <c r="AF33" s="164">
        <f ca="1">-Funding!AF147</f>
        <v>0</v>
      </c>
      <c r="AG33" s="164">
        <f ca="1">-Funding!AG147</f>
        <v>0</v>
      </c>
      <c r="AH33" s="164">
        <f ca="1">-Funding!AH147</f>
        <v>0</v>
      </c>
      <c r="AI33" s="164">
        <f ca="1">-Funding!AI147</f>
        <v>0</v>
      </c>
      <c r="AJ33" s="164">
        <f ca="1">-Funding!AJ147</f>
        <v>0</v>
      </c>
      <c r="AK33" s="164">
        <f ca="1">-Funding!AK147</f>
        <v>0</v>
      </c>
      <c r="AL33" s="164">
        <f ca="1">-Funding!AL147</f>
        <v>0</v>
      </c>
      <c r="AM33" s="164">
        <f ca="1">-Funding!AM147</f>
        <v>0</v>
      </c>
      <c r="AN33" s="164">
        <f ca="1">-Funding!AN147</f>
        <v>0</v>
      </c>
      <c r="AO33" s="164">
        <f ca="1">-Funding!AO147</f>
        <v>0</v>
      </c>
      <c r="AP33" s="164">
        <f ca="1">-Funding!AP147</f>
        <v>0</v>
      </c>
      <c r="AQ33" s="164">
        <f ca="1">-Funding!AQ147</f>
        <v>0</v>
      </c>
      <c r="AR33" s="164">
        <f ca="1">-Funding!AR147</f>
        <v>0</v>
      </c>
      <c r="AS33" s="164">
        <f ca="1">-Funding!AS147</f>
        <v>0</v>
      </c>
      <c r="AT33" s="164">
        <f ca="1">-Funding!AT147</f>
        <v>0</v>
      </c>
      <c r="AU33" s="164">
        <f ca="1">-Funding!AU147</f>
        <v>0</v>
      </c>
      <c r="AV33" s="164">
        <f ca="1">-Funding!AV147</f>
        <v>0</v>
      </c>
      <c r="AW33" s="164">
        <f ca="1">-Funding!AW147</f>
        <v>0</v>
      </c>
      <c r="AX33" s="164">
        <f ca="1">-Funding!AX147</f>
        <v>0</v>
      </c>
      <c r="AY33" s="164">
        <f ca="1">-Funding!AY147</f>
        <v>0</v>
      </c>
      <c r="AZ33" s="164">
        <f ca="1">-Funding!AZ147</f>
        <v>0</v>
      </c>
      <c r="BA33" s="164">
        <f ca="1">-Funding!BA147</f>
        <v>0</v>
      </c>
      <c r="BB33" s="164">
        <f ca="1">-Funding!BB147</f>
        <v>0</v>
      </c>
      <c r="BC33" s="164">
        <f ca="1">-Funding!BC147</f>
        <v>0</v>
      </c>
      <c r="BD33" s="164">
        <f ca="1">-Funding!BD147</f>
        <v>0</v>
      </c>
      <c r="BE33" s="164">
        <f ca="1">-Funding!BE147</f>
        <v>0</v>
      </c>
      <c r="BF33" s="164">
        <f ca="1">-Funding!BF147</f>
        <v>0</v>
      </c>
      <c r="BG33" s="164">
        <f ca="1">-Funding!BG147</f>
        <v>0</v>
      </c>
      <c r="BH33" s="164">
        <f ca="1">-Funding!BH147</f>
        <v>0</v>
      </c>
      <c r="BI33" s="164">
        <f ca="1">-Funding!BI147</f>
        <v>0</v>
      </c>
      <c r="BJ33" s="164">
        <f ca="1">-Funding!BJ147</f>
        <v>0</v>
      </c>
      <c r="BK33" s="164">
        <f ca="1">-Funding!BK147</f>
        <v>-745.21317875553723</v>
      </c>
      <c r="BL33" s="164">
        <f ca="1">-Funding!BL147</f>
        <v>-2034.363753310412</v>
      </c>
      <c r="BM33" s="164">
        <f ca="1">-Funding!BM147</f>
        <v>-2038.1984200923289</v>
      </c>
      <c r="BN33" s="164">
        <f ca="1">-Funding!BN147</f>
        <v>-6856.8903997732559</v>
      </c>
      <c r="BO33" s="164">
        <f ca="1">-Funding!BO147</f>
        <v>-8173.3292573082945</v>
      </c>
      <c r="BP33" s="164">
        <f ca="1">-Funding!BP147</f>
        <v>-5893.1640397044248</v>
      </c>
      <c r="BQ33" s="164">
        <f ca="1">-Funding!BQ147</f>
        <v>-6077.1643146071729</v>
      </c>
      <c r="BR33" s="164">
        <f ca="1">-Funding!BR147</f>
        <v>-10009.836519887147</v>
      </c>
      <c r="BS33" s="164">
        <f ca="1">-Funding!BS147</f>
        <v>-10492.497848732404</v>
      </c>
      <c r="BT33" s="164">
        <f ca="1">-Funding!BT147</f>
        <v>-10588.385431352392</v>
      </c>
      <c r="BU33" s="164">
        <f ca="1">-Funding!BU147</f>
        <v>-10884.226352768019</v>
      </c>
      <c r="BV33" s="164">
        <f ca="1">-Funding!BV147</f>
        <v>-12207.179926415432</v>
      </c>
      <c r="BW33" s="164">
        <f ca="1">-Funding!BW147</f>
        <v>-10930.550633296909</v>
      </c>
      <c r="BX33" s="164">
        <f ca="1">-Funding!BX147</f>
        <v>-11682.412962470189</v>
      </c>
      <c r="BY33" s="164">
        <f ca="1">-Funding!BY147</f>
        <v>-11185.580870151745</v>
      </c>
      <c r="BZ33" s="164">
        <f ca="1">-Funding!BZ147</f>
        <v>-6508.0597870359779</v>
      </c>
      <c r="CA33" s="164">
        <f ca="1">-Funding!CA147</f>
        <v>-7029.9714131408982</v>
      </c>
      <c r="CB33" s="164">
        <f ca="1">-Funding!CB147</f>
        <v>-12153.864490786495</v>
      </c>
      <c r="CC33" s="164">
        <f ca="1">-Funding!CC147</f>
        <v>-9951.1171951333527</v>
      </c>
      <c r="CD33" s="164">
        <f ca="1">-Funding!CD147</f>
        <v>-11160.620193259871</v>
      </c>
      <c r="CE33" s="164">
        <f ca="1">-Funding!CE147</f>
        <v>-9968.780518178246</v>
      </c>
      <c r="CF33" s="164">
        <f ca="1">-Funding!CF147</f>
        <v>-10897.349055062215</v>
      </c>
      <c r="CG33" s="164">
        <f ca="1">-Funding!CG147</f>
        <v>-10522.834754464864</v>
      </c>
      <c r="CH33" s="164">
        <f ca="1">-Funding!CH147</f>
        <v>-11237.287565872524</v>
      </c>
      <c r="CI33" s="164">
        <f ca="1">-Funding!CI147</f>
        <v>-8781.7393011193963</v>
      </c>
      <c r="CJ33" s="164">
        <f ca="1">-Funding!CJ147</f>
        <v>-8803.166347584749</v>
      </c>
      <c r="CK33" s="164">
        <f ca="1">-Funding!CK147</f>
        <v>-9344.2084026992889</v>
      </c>
      <c r="CL33" s="164">
        <f ca="1">-Funding!CL147</f>
        <v>-10530.962350000475</v>
      </c>
      <c r="CM33" s="164">
        <f ca="1">-Funding!CM147</f>
        <v>-10363.783185818495</v>
      </c>
      <c r="CN33" s="164">
        <f ca="1">-Funding!CN147</f>
        <v>0</v>
      </c>
      <c r="CO33" s="164">
        <f ca="1">-Funding!CO147</f>
        <v>-5463.0883195455826</v>
      </c>
      <c r="CP33" s="164">
        <f ca="1">-Funding!CP147</f>
        <v>-6435.3116065083013</v>
      </c>
      <c r="CQ33" s="164">
        <f ca="1">-Funding!CQ147</f>
        <v>-6504.1037845899555</v>
      </c>
      <c r="CR33" s="164">
        <f ca="1">-Funding!CR147</f>
        <v>-6756.0000765106961</v>
      </c>
      <c r="CS33" s="164">
        <f ca="1">-Funding!CS147</f>
        <v>0</v>
      </c>
      <c r="CT33" s="164">
        <f ca="1">-Funding!CT147</f>
        <v>-191.26804276223265</v>
      </c>
      <c r="CU33" s="164">
        <f ca="1">-Funding!CU147</f>
        <v>-54990.278693431203</v>
      </c>
      <c r="CV33" s="164">
        <f ca="1">-Funding!CV147</f>
        <v>-48874.148395901277</v>
      </c>
      <c r="CW33" s="164">
        <f ca="1">-Funding!CW147</f>
        <v>-40130.619884995511</v>
      </c>
      <c r="CX33" s="164">
        <f ca="1">-Funding!CX147</f>
        <v>0</v>
      </c>
      <c r="CY33" s="164">
        <f ca="1">-Funding!CY147</f>
        <v>-40130.81977772159</v>
      </c>
      <c r="CZ33" s="164">
        <f ca="1">-Funding!CZ147</f>
        <v>0</v>
      </c>
      <c r="DA33" s="164">
        <f ca="1">-Funding!DA147</f>
        <v>-48874.126562376157</v>
      </c>
      <c r="DB33" s="164">
        <f ca="1">-Funding!DB147</f>
        <v>0</v>
      </c>
      <c r="DC33" s="164">
        <f ca="1">-Funding!DC147</f>
        <v>-54989.915076002624</v>
      </c>
      <c r="DD33" s="164">
        <f ca="1">-Funding!DD147</f>
        <v>0</v>
      </c>
      <c r="DE33" s="164">
        <f ca="1">-Funding!DE147</f>
        <v>-52875.865071210814</v>
      </c>
      <c r="DF33" s="164">
        <f ca="1">-Funding!DF147</f>
        <v>0</v>
      </c>
      <c r="DG33" s="164">
        <f ca="1">-Funding!DG147</f>
        <v>-51075.627792686406</v>
      </c>
      <c r="DH33" s="164">
        <f ca="1">-Funding!DH147</f>
        <v>0</v>
      </c>
      <c r="DI33" s="164">
        <f ca="1">-Funding!DI147</f>
        <v>-49661.995563586395</v>
      </c>
      <c r="DJ33" s="164">
        <f ca="1">-Funding!DJ147</f>
        <v>0</v>
      </c>
      <c r="DK33" s="164">
        <f ca="1">-Funding!DK147</f>
        <v>-48607.678433580018</v>
      </c>
      <c r="DL33" s="164">
        <f ca="1">-Funding!DL147</f>
        <v>0</v>
      </c>
      <c r="DM33" s="164">
        <f ca="1">-Funding!DM147</f>
        <v>-47582.015544935231</v>
      </c>
      <c r="DN33" s="164">
        <f ca="1">-Funding!DN147</f>
        <v>0</v>
      </c>
      <c r="DO33" s="164">
        <f ca="1">-Funding!DO147</f>
        <v>-46487.465193024356</v>
      </c>
      <c r="DP33" s="164">
        <f ca="1">-Funding!DP147</f>
        <v>0</v>
      </c>
      <c r="DQ33" s="164">
        <f ca="1">-Funding!DQ147</f>
        <v>-45469.261621133992</v>
      </c>
      <c r="DR33" s="164">
        <f ca="1">-Funding!DR147</f>
        <v>0</v>
      </c>
      <c r="DS33" s="164">
        <f ca="1">-Funding!DS147</f>
        <v>0</v>
      </c>
      <c r="DT33" s="164">
        <f ca="1">-Funding!DT147</f>
        <v>0</v>
      </c>
    </row>
    <row r="34" spans="1:124" x14ac:dyDescent="0.45">
      <c r="C34" t="s">
        <v>653</v>
      </c>
      <c r="D34" s="3" t="s">
        <v>227</v>
      </c>
      <c r="H34" s="54">
        <f t="shared" ca="1" si="37"/>
        <v>-644279.50026152784</v>
      </c>
      <c r="I34" s="164">
        <f ca="1">Funding!I156</f>
        <v>0</v>
      </c>
      <c r="J34" s="164">
        <f ca="1">Funding!J156</f>
        <v>0</v>
      </c>
      <c r="K34" s="164">
        <f ca="1">Funding!K156</f>
        <v>0</v>
      </c>
      <c r="L34" s="164">
        <f ca="1">Funding!L156</f>
        <v>0</v>
      </c>
      <c r="M34" s="164">
        <f ca="1">Funding!M156</f>
        <v>0</v>
      </c>
      <c r="N34" s="164">
        <f ca="1">Funding!N156</f>
        <v>0</v>
      </c>
      <c r="O34" s="164">
        <f ca="1">Funding!O156</f>
        <v>0</v>
      </c>
      <c r="P34" s="164">
        <f ca="1">Funding!P156</f>
        <v>0</v>
      </c>
      <c r="Q34" s="164">
        <f ca="1">Funding!Q156</f>
        <v>0</v>
      </c>
      <c r="R34" s="164">
        <f ca="1">Funding!R156</f>
        <v>0</v>
      </c>
      <c r="S34" s="164">
        <f ca="1">Funding!S156</f>
        <v>0</v>
      </c>
      <c r="T34" s="164">
        <f ca="1">Funding!T156</f>
        <v>0</v>
      </c>
      <c r="U34" s="164">
        <f ca="1">Funding!U156</f>
        <v>0</v>
      </c>
      <c r="V34" s="164">
        <f ca="1">Funding!V156</f>
        <v>0</v>
      </c>
      <c r="W34" s="164">
        <f ca="1">Funding!W156</f>
        <v>0</v>
      </c>
      <c r="X34" s="164">
        <f ca="1">Funding!X156</f>
        <v>0</v>
      </c>
      <c r="Y34" s="164">
        <f ca="1">Funding!Y156</f>
        <v>0</v>
      </c>
      <c r="Z34" s="164">
        <f ca="1">Funding!Z156</f>
        <v>0</v>
      </c>
      <c r="AA34" s="164">
        <f ca="1">Funding!AA156</f>
        <v>0</v>
      </c>
      <c r="AB34" s="164">
        <f ca="1">Funding!AB156</f>
        <v>0</v>
      </c>
      <c r="AC34" s="164">
        <f ca="1">Funding!AC156</f>
        <v>0</v>
      </c>
      <c r="AD34" s="164">
        <f ca="1">Funding!AD156</f>
        <v>0</v>
      </c>
      <c r="AE34" s="164">
        <f ca="1">Funding!AE156</f>
        <v>0</v>
      </c>
      <c r="AF34" s="164">
        <f ca="1">Funding!AF156</f>
        <v>0</v>
      </c>
      <c r="AG34" s="164">
        <f ca="1">Funding!AG156</f>
        <v>0</v>
      </c>
      <c r="AH34" s="164">
        <f ca="1">Funding!AH156</f>
        <v>0</v>
      </c>
      <c r="AI34" s="164">
        <f ca="1">Funding!AI156</f>
        <v>0</v>
      </c>
      <c r="AJ34" s="164">
        <f ca="1">Funding!AJ156</f>
        <v>0</v>
      </c>
      <c r="AK34" s="164">
        <f ca="1">Funding!AK156</f>
        <v>0</v>
      </c>
      <c r="AL34" s="164">
        <f ca="1">Funding!AL156</f>
        <v>0</v>
      </c>
      <c r="AM34" s="164">
        <f ca="1">Funding!AM156</f>
        <v>0</v>
      </c>
      <c r="AN34" s="164">
        <f ca="1">Funding!AN156</f>
        <v>0</v>
      </c>
      <c r="AO34" s="164">
        <f ca="1">Funding!AO156</f>
        <v>0</v>
      </c>
      <c r="AP34" s="164">
        <f ca="1">Funding!AP156</f>
        <v>0</v>
      </c>
      <c r="AQ34" s="164">
        <f ca="1">Funding!AQ156</f>
        <v>0</v>
      </c>
      <c r="AR34" s="164">
        <f ca="1">Funding!AR156</f>
        <v>0</v>
      </c>
      <c r="AS34" s="164">
        <f ca="1">Funding!AS156</f>
        <v>0</v>
      </c>
      <c r="AT34" s="164">
        <f ca="1">Funding!AT156</f>
        <v>0</v>
      </c>
      <c r="AU34" s="164">
        <f ca="1">Funding!AU156</f>
        <v>0</v>
      </c>
      <c r="AV34" s="164">
        <f ca="1">Funding!AV156</f>
        <v>0</v>
      </c>
      <c r="AW34" s="164">
        <f ca="1">Funding!AW156</f>
        <v>0</v>
      </c>
      <c r="AX34" s="164">
        <f ca="1">Funding!AX156</f>
        <v>0</v>
      </c>
      <c r="AY34" s="164">
        <f ca="1">Funding!AY156</f>
        <v>0</v>
      </c>
      <c r="AZ34" s="164">
        <f ca="1">Funding!AZ156</f>
        <v>0</v>
      </c>
      <c r="BA34" s="164">
        <f ca="1">Funding!BA156</f>
        <v>0</v>
      </c>
      <c r="BB34" s="164">
        <f ca="1">Funding!BB156</f>
        <v>0</v>
      </c>
      <c r="BC34" s="164">
        <f ca="1">Funding!BC156</f>
        <v>0</v>
      </c>
      <c r="BD34" s="164">
        <f ca="1">Funding!BD156</f>
        <v>0</v>
      </c>
      <c r="BE34" s="164">
        <f ca="1">Funding!BE156</f>
        <v>0</v>
      </c>
      <c r="BF34" s="164">
        <f ca="1">Funding!BF156</f>
        <v>0</v>
      </c>
      <c r="BG34" s="164">
        <f ca="1">Funding!BG156</f>
        <v>0</v>
      </c>
      <c r="BH34" s="164">
        <f ca="1">Funding!BH156</f>
        <v>0</v>
      </c>
      <c r="BI34" s="164">
        <f ca="1">Funding!BI156</f>
        <v>0</v>
      </c>
      <c r="BJ34" s="164">
        <f ca="1">Funding!BJ156</f>
        <v>0</v>
      </c>
      <c r="BK34" s="164">
        <f ca="1">Funding!BK156</f>
        <v>0</v>
      </c>
      <c r="BL34" s="164">
        <f ca="1">Funding!BL156</f>
        <v>-9.0949470177292824E-13</v>
      </c>
      <c r="BM34" s="164">
        <f ca="1">Funding!BM156</f>
        <v>0</v>
      </c>
      <c r="BN34" s="164">
        <f ca="1">Funding!BN156</f>
        <v>0</v>
      </c>
      <c r="BO34" s="164">
        <f ca="1">Funding!BO156</f>
        <v>0</v>
      </c>
      <c r="BP34" s="164">
        <f ca="1">Funding!BP156</f>
        <v>0</v>
      </c>
      <c r="BQ34" s="164">
        <f ca="1">Funding!BQ156</f>
        <v>0</v>
      </c>
      <c r="BR34" s="164">
        <f ca="1">Funding!BR156</f>
        <v>0</v>
      </c>
      <c r="BS34" s="164">
        <f ca="1">Funding!BS156</f>
        <v>0</v>
      </c>
      <c r="BT34" s="164">
        <f ca="1">Funding!BT156</f>
        <v>0</v>
      </c>
      <c r="BU34" s="164">
        <f ca="1">Funding!BU156</f>
        <v>0</v>
      </c>
      <c r="BV34" s="164">
        <f ca="1">Funding!BV156</f>
        <v>0</v>
      </c>
      <c r="BW34" s="164">
        <f ca="1">Funding!BW156</f>
        <v>0</v>
      </c>
      <c r="BX34" s="164">
        <f ca="1">Funding!BX156</f>
        <v>0</v>
      </c>
      <c r="BY34" s="164">
        <f ca="1">Funding!BY156</f>
        <v>0</v>
      </c>
      <c r="BZ34" s="164">
        <f ca="1">Funding!BZ156</f>
        <v>0</v>
      </c>
      <c r="CA34" s="164">
        <f ca="1">Funding!CA156</f>
        <v>0</v>
      </c>
      <c r="CB34" s="164">
        <f ca="1">Funding!CB156</f>
        <v>0</v>
      </c>
      <c r="CC34" s="164">
        <f ca="1">Funding!CC156</f>
        <v>-1.8189894035458565E-12</v>
      </c>
      <c r="CD34" s="164">
        <f ca="1">Funding!CD156</f>
        <v>0</v>
      </c>
      <c r="CE34" s="164">
        <f ca="1">Funding!CE156</f>
        <v>-1.8189894035458565E-12</v>
      </c>
      <c r="CF34" s="164">
        <f ca="1">Funding!CF156</f>
        <v>-1.8189894035458565E-12</v>
      </c>
      <c r="CG34" s="164">
        <f ca="1">Funding!CG156</f>
        <v>-1.8189894035458565E-12</v>
      </c>
      <c r="CH34" s="164">
        <f ca="1">Funding!CH156</f>
        <v>-1.8189894035458565E-12</v>
      </c>
      <c r="CI34" s="164">
        <f ca="1">Funding!CI156</f>
        <v>0</v>
      </c>
      <c r="CJ34" s="164">
        <f ca="1">Funding!CJ156</f>
        <v>0</v>
      </c>
      <c r="CK34" s="164">
        <f ca="1">Funding!CK156</f>
        <v>0</v>
      </c>
      <c r="CL34" s="164">
        <f ca="1">Funding!CL156</f>
        <v>0</v>
      </c>
      <c r="CM34" s="164">
        <f ca="1">Funding!CM156</f>
        <v>-3.637978807091713E-12</v>
      </c>
      <c r="CN34" s="164">
        <f ca="1">Funding!CN156</f>
        <v>0</v>
      </c>
      <c r="CO34" s="164">
        <f ca="1">Funding!CO156</f>
        <v>-3.637978807091713E-12</v>
      </c>
      <c r="CP34" s="164">
        <f ca="1">Funding!CP156</f>
        <v>-3.637978807091713E-12</v>
      </c>
      <c r="CQ34" s="164">
        <f ca="1">Funding!CQ156</f>
        <v>-3.637978807091713E-12</v>
      </c>
      <c r="CR34" s="164">
        <f ca="1">Funding!CR156</f>
        <v>0</v>
      </c>
      <c r="CS34" s="164">
        <f ca="1">Funding!CS156</f>
        <v>0</v>
      </c>
      <c r="CT34" s="164">
        <f ca="1">Funding!CT156</f>
        <v>0</v>
      </c>
      <c r="CU34" s="164">
        <f ca="1">Funding!CU156</f>
        <v>-203871.01033478236</v>
      </c>
      <c r="CV34" s="164">
        <f ca="1">Funding!CV156</f>
        <v>-291451.04225063318</v>
      </c>
      <c r="CW34" s="164">
        <f ca="1">Funding!CW156</f>
        <v>-148957.47430186483</v>
      </c>
      <c r="CX34" s="164">
        <f ca="1">Funding!CX156</f>
        <v>0</v>
      </c>
      <c r="CY34" s="164">
        <f ca="1">Funding!CY156</f>
        <v>0</v>
      </c>
      <c r="CZ34" s="164">
        <f ca="1">Funding!CZ156</f>
        <v>0</v>
      </c>
      <c r="DA34" s="164">
        <f ca="1">Funding!DA156</f>
        <v>0</v>
      </c>
      <c r="DB34" s="164">
        <f ca="1">Funding!DB156</f>
        <v>0</v>
      </c>
      <c r="DC34" s="164">
        <f ca="1">Funding!DC156</f>
        <v>0</v>
      </c>
      <c r="DD34" s="164">
        <f ca="1">Funding!DD156</f>
        <v>0</v>
      </c>
      <c r="DE34" s="164">
        <f ca="1">Funding!DE156</f>
        <v>0</v>
      </c>
      <c r="DF34" s="164">
        <f ca="1">Funding!DF156</f>
        <v>0</v>
      </c>
      <c r="DG34" s="164">
        <f ca="1">Funding!DG156</f>
        <v>0</v>
      </c>
      <c r="DH34" s="164">
        <f ca="1">Funding!DH156</f>
        <v>0</v>
      </c>
      <c r="DI34" s="164">
        <f ca="1">Funding!DI156</f>
        <v>0</v>
      </c>
      <c r="DJ34" s="164">
        <f ca="1">Funding!DJ156</f>
        <v>0</v>
      </c>
      <c r="DK34" s="164">
        <f ca="1">Funding!DK156</f>
        <v>0</v>
      </c>
      <c r="DL34" s="164">
        <f ca="1">Funding!DL156</f>
        <v>0</v>
      </c>
      <c r="DM34" s="164">
        <f ca="1">Funding!DM156</f>
        <v>0</v>
      </c>
      <c r="DN34" s="164">
        <f ca="1">Funding!DN156</f>
        <v>0</v>
      </c>
      <c r="DO34" s="164">
        <f ca="1">Funding!DO156</f>
        <v>0</v>
      </c>
      <c r="DP34" s="164">
        <f ca="1">Funding!DP156</f>
        <v>0</v>
      </c>
      <c r="DQ34" s="164">
        <f ca="1">Funding!DQ156</f>
        <v>0</v>
      </c>
      <c r="DR34" s="164">
        <f ca="1">Funding!DR156</f>
        <v>0</v>
      </c>
      <c r="DS34" s="164">
        <f ca="1">Funding!DS156</f>
        <v>0</v>
      </c>
      <c r="DT34" s="164">
        <f ca="1">Funding!DT156</f>
        <v>0</v>
      </c>
    </row>
    <row r="35" spans="1:124" x14ac:dyDescent="0.45">
      <c r="C35" t="s">
        <v>525</v>
      </c>
      <c r="D35" s="3" t="s">
        <v>227</v>
      </c>
      <c r="H35" s="54">
        <f t="shared" ca="1" si="37"/>
        <v>-7.7464026197823081E+22</v>
      </c>
      <c r="I35" s="54">
        <f t="shared" ref="I35:AN35" ca="1" si="54">SUM(I32:I34)</f>
        <v>0</v>
      </c>
      <c r="J35" s="54">
        <f t="shared" ca="1" si="54"/>
        <v>0</v>
      </c>
      <c r="K35" s="54">
        <f t="shared" ca="1" si="54"/>
        <v>0</v>
      </c>
      <c r="L35" s="54">
        <f t="shared" ca="1" si="54"/>
        <v>0</v>
      </c>
      <c r="M35" s="54">
        <f t="shared" ca="1" si="54"/>
        <v>0</v>
      </c>
      <c r="N35" s="54">
        <f t="shared" ca="1" si="54"/>
        <v>0</v>
      </c>
      <c r="O35" s="54">
        <f t="shared" ca="1" si="54"/>
        <v>0</v>
      </c>
      <c r="P35" s="54">
        <f t="shared" ca="1" si="54"/>
        <v>0</v>
      </c>
      <c r="Q35" s="54">
        <f t="shared" ca="1" si="54"/>
        <v>0</v>
      </c>
      <c r="R35" s="54">
        <f t="shared" ca="1" si="54"/>
        <v>0</v>
      </c>
      <c r="S35" s="54">
        <f t="shared" ca="1" si="54"/>
        <v>0</v>
      </c>
      <c r="T35" s="54">
        <f t="shared" ca="1" si="54"/>
        <v>0</v>
      </c>
      <c r="U35" s="54">
        <f t="shared" ca="1" si="54"/>
        <v>0</v>
      </c>
      <c r="V35" s="54">
        <f t="shared" ca="1" si="54"/>
        <v>0</v>
      </c>
      <c r="W35" s="54">
        <f t="shared" ca="1" si="54"/>
        <v>0</v>
      </c>
      <c r="X35" s="54">
        <f t="shared" ca="1" si="54"/>
        <v>0</v>
      </c>
      <c r="Y35" s="54">
        <f t="shared" ca="1" si="54"/>
        <v>0</v>
      </c>
      <c r="Z35" s="54">
        <f t="shared" ca="1" si="54"/>
        <v>0</v>
      </c>
      <c r="AA35" s="54">
        <f t="shared" ca="1" si="54"/>
        <v>0</v>
      </c>
      <c r="AB35" s="54">
        <f t="shared" ca="1" si="54"/>
        <v>0</v>
      </c>
      <c r="AC35" s="54">
        <f t="shared" ca="1" si="54"/>
        <v>0</v>
      </c>
      <c r="AD35" s="54">
        <f t="shared" ca="1" si="54"/>
        <v>0</v>
      </c>
      <c r="AE35" s="54">
        <f t="shared" ca="1" si="54"/>
        <v>0</v>
      </c>
      <c r="AF35" s="54">
        <f t="shared" ca="1" si="54"/>
        <v>0</v>
      </c>
      <c r="AG35" s="54">
        <f t="shared" ca="1" si="54"/>
        <v>0</v>
      </c>
      <c r="AH35" s="54">
        <f t="shared" ca="1" si="54"/>
        <v>0</v>
      </c>
      <c r="AI35" s="54">
        <f t="shared" ca="1" si="54"/>
        <v>0</v>
      </c>
      <c r="AJ35" s="54">
        <f t="shared" ca="1" si="54"/>
        <v>0</v>
      </c>
      <c r="AK35" s="54">
        <f t="shared" ca="1" si="54"/>
        <v>0</v>
      </c>
      <c r="AL35" s="54">
        <f t="shared" ca="1" si="54"/>
        <v>0</v>
      </c>
      <c r="AM35" s="54">
        <f t="shared" ca="1" si="54"/>
        <v>0</v>
      </c>
      <c r="AN35" s="54">
        <f t="shared" ca="1" si="54"/>
        <v>0</v>
      </c>
      <c r="AO35" s="54">
        <f t="shared" ref="AO35:BT35" ca="1" si="55">SUM(AO32:AO34)</f>
        <v>0</v>
      </c>
      <c r="AP35" s="54">
        <f t="shared" ca="1" si="55"/>
        <v>0</v>
      </c>
      <c r="AQ35" s="54">
        <f t="shared" ca="1" si="55"/>
        <v>0</v>
      </c>
      <c r="AR35" s="54">
        <f t="shared" ca="1" si="55"/>
        <v>0</v>
      </c>
      <c r="AS35" s="54">
        <f t="shared" ca="1" si="55"/>
        <v>0</v>
      </c>
      <c r="AT35" s="54">
        <f ca="1">SUM(AT32:AT34)</f>
        <v>0</v>
      </c>
      <c r="AU35" s="54">
        <f t="shared" ca="1" si="55"/>
        <v>0</v>
      </c>
      <c r="AV35" s="54">
        <f t="shared" ca="1" si="55"/>
        <v>0</v>
      </c>
      <c r="AW35" s="54">
        <f t="shared" ca="1" si="55"/>
        <v>0</v>
      </c>
      <c r="AX35" s="54">
        <f t="shared" ca="1" si="55"/>
        <v>0</v>
      </c>
      <c r="AY35" s="54">
        <f t="shared" ca="1" si="55"/>
        <v>0</v>
      </c>
      <c r="AZ35" s="54">
        <f t="shared" ca="1" si="55"/>
        <v>0</v>
      </c>
      <c r="BA35" s="54">
        <f t="shared" ca="1" si="55"/>
        <v>0</v>
      </c>
      <c r="BB35" s="54">
        <f t="shared" ca="1" si="55"/>
        <v>0</v>
      </c>
      <c r="BC35" s="54">
        <f t="shared" ca="1" si="55"/>
        <v>0</v>
      </c>
      <c r="BD35" s="54">
        <f t="shared" ca="1" si="55"/>
        <v>0</v>
      </c>
      <c r="BE35" s="54">
        <f t="shared" ca="1" si="55"/>
        <v>0</v>
      </c>
      <c r="BF35" s="54">
        <f t="shared" ca="1" si="55"/>
        <v>0</v>
      </c>
      <c r="BG35" s="54">
        <f t="shared" ca="1" si="55"/>
        <v>0</v>
      </c>
      <c r="BH35" s="54">
        <f t="shared" ca="1" si="55"/>
        <v>0</v>
      </c>
      <c r="BI35" s="54">
        <f t="shared" ca="1" si="55"/>
        <v>0</v>
      </c>
      <c r="BJ35" s="54">
        <f t="shared" ca="1" si="55"/>
        <v>0</v>
      </c>
      <c r="BK35" s="54">
        <f t="shared" ca="1" si="55"/>
        <v>745.21317875553541</v>
      </c>
      <c r="BL35" s="54">
        <f t="shared" ca="1" si="55"/>
        <v>2034.3637533104129</v>
      </c>
      <c r="BM35" s="54">
        <f t="shared" ca="1" si="55"/>
        <v>2038.1984200923289</v>
      </c>
      <c r="BN35" s="54">
        <f t="shared" ca="1" si="55"/>
        <v>6856.8903997732559</v>
      </c>
      <c r="BO35" s="54">
        <f t="shared" ca="1" si="55"/>
        <v>8173.3292573082945</v>
      </c>
      <c r="BP35" s="54">
        <f t="shared" ca="1" si="55"/>
        <v>5893.1640397044248</v>
      </c>
      <c r="BQ35" s="54">
        <f t="shared" ca="1" si="55"/>
        <v>6077.1643146071729</v>
      </c>
      <c r="BR35" s="54">
        <f t="shared" ca="1" si="55"/>
        <v>10009.836519887147</v>
      </c>
      <c r="BS35" s="54">
        <f t="shared" ca="1" si="55"/>
        <v>10492.497848732404</v>
      </c>
      <c r="BT35" s="54">
        <f t="shared" ca="1" si="55"/>
        <v>10588.385431352392</v>
      </c>
      <c r="BU35" s="54">
        <f t="shared" ref="BU35:CZ35" ca="1" si="56">SUM(BU32:BU34)</f>
        <v>10884.226352768019</v>
      </c>
      <c r="BV35" s="54">
        <f t="shared" ca="1" si="56"/>
        <v>12207.179926415432</v>
      </c>
      <c r="BW35" s="54">
        <f t="shared" ca="1" si="56"/>
        <v>10930.550633296909</v>
      </c>
      <c r="BX35" s="54">
        <f t="shared" ca="1" si="56"/>
        <v>11682.412962470189</v>
      </c>
      <c r="BY35" s="54">
        <f t="shared" ca="1" si="56"/>
        <v>11185.580870151745</v>
      </c>
      <c r="BZ35" s="54">
        <f t="shared" ca="1" si="56"/>
        <v>6508.0597870359779</v>
      </c>
      <c r="CA35" s="54">
        <f t="shared" ca="1" si="56"/>
        <v>7029.9714131408982</v>
      </c>
      <c r="CB35" s="54">
        <f t="shared" ca="1" si="56"/>
        <v>12153.864490786495</v>
      </c>
      <c r="CC35" s="54">
        <f t="shared" ca="1" si="56"/>
        <v>9951.1171951333545</v>
      </c>
      <c r="CD35" s="54">
        <f t="shared" ca="1" si="56"/>
        <v>11160.620193259867</v>
      </c>
      <c r="CE35" s="54">
        <f t="shared" ca="1" si="56"/>
        <v>9968.7805181782478</v>
      </c>
      <c r="CF35" s="54">
        <f t="shared" ca="1" si="56"/>
        <v>10897.349055062217</v>
      </c>
      <c r="CG35" s="54">
        <f t="shared" ca="1" si="56"/>
        <v>10522.834754464866</v>
      </c>
      <c r="CH35" s="54">
        <f t="shared" ca="1" si="56"/>
        <v>11237.287565872526</v>
      </c>
      <c r="CI35" s="54">
        <f t="shared" ca="1" si="56"/>
        <v>8781.7393011193963</v>
      </c>
      <c r="CJ35" s="54">
        <f t="shared" ca="1" si="56"/>
        <v>8803.166347584749</v>
      </c>
      <c r="CK35" s="54">
        <f t="shared" ca="1" si="56"/>
        <v>9344.2084026992816</v>
      </c>
      <c r="CL35" s="54">
        <f t="shared" ca="1" si="56"/>
        <v>10530.962350000467</v>
      </c>
      <c r="CM35" s="54">
        <f t="shared" ca="1" si="56"/>
        <v>10363.783185818498</v>
      </c>
      <c r="CN35" s="54">
        <f t="shared" ca="1" si="56"/>
        <v>0</v>
      </c>
      <c r="CO35" s="54">
        <f t="shared" ca="1" si="56"/>
        <v>5463.0883195455863</v>
      </c>
      <c r="CP35" s="54">
        <f t="shared" ca="1" si="56"/>
        <v>6435.311606508305</v>
      </c>
      <c r="CQ35" s="54">
        <f t="shared" ca="1" si="56"/>
        <v>6504.1037845899591</v>
      </c>
      <c r="CR35" s="54">
        <f t="shared" ca="1" si="56"/>
        <v>6756.0000765106888</v>
      </c>
      <c r="CS35" s="54">
        <f t="shared" ca="1" si="56"/>
        <v>0</v>
      </c>
      <c r="CT35" s="54">
        <f t="shared" ca="1" si="56"/>
        <v>191.26804276642179</v>
      </c>
      <c r="CU35" s="54">
        <f t="shared" ca="1" si="56"/>
        <v>258861.28901752905</v>
      </c>
      <c r="CV35" s="54">
        <f t="shared" ca="1" si="56"/>
        <v>340325.18989575369</v>
      </c>
      <c r="CW35" s="54">
        <f t="shared" ca="1" si="56"/>
        <v>189087.85863033039</v>
      </c>
      <c r="CX35" s="54">
        <f t="shared" ca="1" si="56"/>
        <v>134361950.52400291</v>
      </c>
      <c r="CY35" s="54">
        <f t="shared" ca="1" si="56"/>
        <v>-1860157059.6880441</v>
      </c>
      <c r="CZ35" s="54">
        <f t="shared" ca="1" si="56"/>
        <v>610176381576.72437</v>
      </c>
      <c r="DA35" s="54">
        <f t="shared" ref="DA35:DT35" ca="1" si="57">SUM(DA32:DA34)</f>
        <v>-2896879755985.3467</v>
      </c>
      <c r="DB35" s="54">
        <f t="shared" ca="1" si="57"/>
        <v>258516389673248.75</v>
      </c>
      <c r="DC35" s="54">
        <f t="shared" ca="1" si="57"/>
        <v>-808621641429977.5</v>
      </c>
      <c r="DD35" s="54">
        <f t="shared" ca="1" si="57"/>
        <v>3.3626420157100736E+16</v>
      </c>
      <c r="DE35" s="54">
        <f t="shared" ca="1" si="57"/>
        <v>-7.9503396937003168E+16</v>
      </c>
      <c r="DF35" s="54">
        <f t="shared" ca="1" si="57"/>
        <v>1.8757760930839672E+18</v>
      </c>
      <c r="DG35" s="54">
        <f t="shared" ca="1" si="57"/>
        <v>-3.5793514092739476E+18</v>
      </c>
      <c r="DH35" s="54">
        <f t="shared" ca="1" si="57"/>
        <v>5.3384769139366085E+19</v>
      </c>
      <c r="DI35" s="54">
        <f t="shared" ca="1" si="57"/>
        <v>-8.5345241023346803E+19</v>
      </c>
      <c r="DJ35" s="54">
        <f t="shared" ca="1" si="57"/>
        <v>8.6076472039889777E+20</v>
      </c>
      <c r="DK35" s="54">
        <f t="shared" ca="1" si="57"/>
        <v>-1.179869314234369E+21</v>
      </c>
      <c r="DL35" s="54">
        <f t="shared" ca="1" si="57"/>
        <v>8.4237556288736178E+21</v>
      </c>
      <c r="DM35" s="54">
        <f t="shared" ca="1" si="57"/>
        <v>-1.0050944016180832E+22</v>
      </c>
      <c r="DN35" s="54">
        <f t="shared" ca="1" si="57"/>
        <v>5.2513315270423512E+22</v>
      </c>
      <c r="DO35" s="54">
        <f t="shared" ca="1" si="57"/>
        <v>-5.5096420920366704E+22</v>
      </c>
      <c r="DP35" s="54">
        <f t="shared" ca="1" si="57"/>
        <v>2.1605954994129837E+23</v>
      </c>
      <c r="DQ35" s="54">
        <f t="shared" ca="1" si="57"/>
        <v>-2.0068751580001823E+23</v>
      </c>
      <c r="DR35" s="54">
        <f t="shared" ca="1" si="57"/>
        <v>6.0260600311998566E+23</v>
      </c>
      <c r="DS35" s="54">
        <f t="shared" ca="1" si="57"/>
        <v>-4.9768580041431242E+23</v>
      </c>
      <c r="DT35" s="54">
        <f t="shared" ca="1" si="57"/>
        <v>0</v>
      </c>
    </row>
    <row r="36" spans="1:124" x14ac:dyDescent="0.45">
      <c r="C36" t="s">
        <v>752</v>
      </c>
      <c r="D36" s="3" t="s">
        <v>227</v>
      </c>
      <c r="H36" s="54">
        <f>SUM(I36:DT36)</f>
        <v>376256.19341391244</v>
      </c>
      <c r="I36" s="164">
        <f>Funding!I253</f>
        <v>0</v>
      </c>
      <c r="J36" s="164">
        <f>Funding!J253</f>
        <v>0</v>
      </c>
      <c r="K36" s="164">
        <f>Funding!K253</f>
        <v>0</v>
      </c>
      <c r="L36" s="164">
        <f>Funding!L253</f>
        <v>0</v>
      </c>
      <c r="M36" s="164">
        <f>Funding!M253</f>
        <v>0</v>
      </c>
      <c r="N36" s="164">
        <f>Funding!N253</f>
        <v>0</v>
      </c>
      <c r="O36" s="164">
        <f>Funding!O253</f>
        <v>0</v>
      </c>
      <c r="P36" s="164">
        <f>Funding!P253</f>
        <v>0</v>
      </c>
      <c r="Q36" s="164">
        <f>Funding!Q253</f>
        <v>0</v>
      </c>
      <c r="R36" s="164">
        <f>Funding!R253</f>
        <v>0</v>
      </c>
      <c r="S36" s="164">
        <f>Funding!S253</f>
        <v>0</v>
      </c>
      <c r="T36" s="164">
        <f>Funding!T253</f>
        <v>0</v>
      </c>
      <c r="U36" s="164">
        <f>Funding!U253</f>
        <v>0</v>
      </c>
      <c r="V36" s="164">
        <f>Funding!V253</f>
        <v>0</v>
      </c>
      <c r="W36" s="164">
        <f>Funding!W253</f>
        <v>0</v>
      </c>
      <c r="X36" s="164">
        <f>Funding!X253</f>
        <v>0</v>
      </c>
      <c r="Y36" s="164">
        <f>Funding!Y253</f>
        <v>0</v>
      </c>
      <c r="Z36" s="164">
        <f>Funding!Z253</f>
        <v>0</v>
      </c>
      <c r="AA36" s="164">
        <f>Funding!AA253</f>
        <v>0</v>
      </c>
      <c r="AB36" s="164">
        <f>Funding!AB253</f>
        <v>0</v>
      </c>
      <c r="AC36" s="164">
        <f>Funding!AC253</f>
        <v>0</v>
      </c>
      <c r="AD36" s="164">
        <f>Funding!AD253</f>
        <v>0</v>
      </c>
      <c r="AE36" s="164">
        <f>Funding!AE253</f>
        <v>0</v>
      </c>
      <c r="AF36" s="164">
        <f>Funding!AF253</f>
        <v>0</v>
      </c>
      <c r="AG36" s="164">
        <f>Funding!AG253</f>
        <v>0</v>
      </c>
      <c r="AH36" s="164">
        <f>Funding!AH253</f>
        <v>0</v>
      </c>
      <c r="AI36" s="164">
        <f>Funding!AI253</f>
        <v>0</v>
      </c>
      <c r="AJ36" s="164">
        <f>Funding!AJ253</f>
        <v>0</v>
      </c>
      <c r="AK36" s="164">
        <f>Funding!AK253</f>
        <v>0</v>
      </c>
      <c r="AL36" s="164">
        <f>Funding!AL253</f>
        <v>0</v>
      </c>
      <c r="AM36" s="164">
        <f>Funding!AM253</f>
        <v>0</v>
      </c>
      <c r="AN36" s="164">
        <f>Funding!AN253</f>
        <v>0</v>
      </c>
      <c r="AO36" s="164">
        <f>Funding!AO253</f>
        <v>0</v>
      </c>
      <c r="AP36" s="164">
        <f>Funding!AP253</f>
        <v>0</v>
      </c>
      <c r="AQ36" s="164">
        <f>Funding!AQ253</f>
        <v>0</v>
      </c>
      <c r="AR36" s="164">
        <f>Funding!AR253</f>
        <v>0</v>
      </c>
      <c r="AS36" s="164">
        <f>Funding!AS253</f>
        <v>376256.19341391244</v>
      </c>
      <c r="AT36" s="164">
        <f>Funding!AT253</f>
        <v>0</v>
      </c>
      <c r="AU36" s="164">
        <f>Funding!AU253</f>
        <v>0</v>
      </c>
      <c r="AV36" s="164">
        <f>Funding!AV253</f>
        <v>0</v>
      </c>
      <c r="AW36" s="164">
        <f>Funding!AW253</f>
        <v>0</v>
      </c>
      <c r="AX36" s="164">
        <f>Funding!AX253</f>
        <v>0</v>
      </c>
      <c r="AY36" s="164">
        <f>Funding!AY253</f>
        <v>0</v>
      </c>
      <c r="AZ36" s="164">
        <f>Funding!AZ253</f>
        <v>0</v>
      </c>
      <c r="BA36" s="164">
        <f>Funding!BA253</f>
        <v>0</v>
      </c>
      <c r="BB36" s="164">
        <f>Funding!BB253</f>
        <v>0</v>
      </c>
      <c r="BC36" s="164">
        <f>Funding!BC253</f>
        <v>0</v>
      </c>
      <c r="BD36" s="164">
        <f>Funding!BD253</f>
        <v>0</v>
      </c>
      <c r="BE36" s="164">
        <f>Funding!BE253</f>
        <v>0</v>
      </c>
      <c r="BF36" s="164">
        <f>Funding!BF253</f>
        <v>0</v>
      </c>
      <c r="BG36" s="164">
        <f>Funding!BG253</f>
        <v>0</v>
      </c>
      <c r="BH36" s="164">
        <f>Funding!BH253</f>
        <v>0</v>
      </c>
      <c r="BI36" s="164">
        <f>Funding!BI253</f>
        <v>0</v>
      </c>
      <c r="BJ36" s="164">
        <f>Funding!BJ253</f>
        <v>0</v>
      </c>
      <c r="BK36" s="164">
        <f>Funding!BK253</f>
        <v>0</v>
      </c>
      <c r="BL36" s="164">
        <f>Funding!BL253</f>
        <v>0</v>
      </c>
      <c r="BM36" s="164">
        <f>Funding!BM253</f>
        <v>0</v>
      </c>
      <c r="BN36" s="164">
        <f>Funding!BN253</f>
        <v>0</v>
      </c>
      <c r="BO36" s="164">
        <f>Funding!BO253</f>
        <v>0</v>
      </c>
      <c r="BP36" s="164">
        <f>Funding!BP253</f>
        <v>0</v>
      </c>
      <c r="BQ36" s="164">
        <f>Funding!BQ253</f>
        <v>0</v>
      </c>
      <c r="BR36" s="164">
        <f>Funding!BR253</f>
        <v>0</v>
      </c>
      <c r="BS36" s="164">
        <f>Funding!BS253</f>
        <v>0</v>
      </c>
      <c r="BT36" s="164">
        <f>Funding!BT253</f>
        <v>0</v>
      </c>
      <c r="BU36" s="164">
        <f>Funding!BU253</f>
        <v>0</v>
      </c>
      <c r="BV36" s="164">
        <f>Funding!BV253</f>
        <v>0</v>
      </c>
      <c r="BW36" s="164">
        <f>Funding!BW253</f>
        <v>0</v>
      </c>
      <c r="BX36" s="164">
        <f>Funding!BX253</f>
        <v>0</v>
      </c>
      <c r="BY36" s="164">
        <f>Funding!BY253</f>
        <v>0</v>
      </c>
      <c r="BZ36" s="164">
        <f>Funding!BZ253</f>
        <v>0</v>
      </c>
      <c r="CA36" s="164">
        <f>Funding!CA253</f>
        <v>0</v>
      </c>
      <c r="CB36" s="164">
        <f>Funding!CB253</f>
        <v>0</v>
      </c>
      <c r="CC36" s="164">
        <f>Funding!CC253</f>
        <v>0</v>
      </c>
      <c r="CD36" s="164">
        <f>Funding!CD253</f>
        <v>0</v>
      </c>
      <c r="CE36" s="164">
        <f>Funding!CE253</f>
        <v>0</v>
      </c>
      <c r="CF36" s="164">
        <f>Funding!CF253</f>
        <v>0</v>
      </c>
      <c r="CG36" s="164">
        <f>Funding!CG253</f>
        <v>0</v>
      </c>
      <c r="CH36" s="164">
        <f>Funding!CH253</f>
        <v>0</v>
      </c>
      <c r="CI36" s="164">
        <f>Funding!CI253</f>
        <v>0</v>
      </c>
      <c r="CJ36" s="164">
        <f>Funding!CJ253</f>
        <v>0</v>
      </c>
      <c r="CK36" s="164">
        <f>Funding!CK253</f>
        <v>0</v>
      </c>
      <c r="CL36" s="164">
        <f>Funding!CL253</f>
        <v>0</v>
      </c>
      <c r="CM36" s="164">
        <f>Funding!CM253</f>
        <v>0</v>
      </c>
      <c r="CN36" s="164">
        <f>Funding!CN253</f>
        <v>0</v>
      </c>
      <c r="CO36" s="164">
        <f>Funding!CO253</f>
        <v>0</v>
      </c>
      <c r="CP36" s="164">
        <f>Funding!CP253</f>
        <v>0</v>
      </c>
      <c r="CQ36" s="164">
        <f>Funding!CQ253</f>
        <v>0</v>
      </c>
      <c r="CR36" s="164">
        <f>Funding!CR253</f>
        <v>0</v>
      </c>
      <c r="CS36" s="164">
        <f>Funding!CS253</f>
        <v>0</v>
      </c>
      <c r="CT36" s="164">
        <f>Funding!CT253</f>
        <v>0</v>
      </c>
      <c r="CU36" s="164">
        <f>Funding!CU253</f>
        <v>0</v>
      </c>
      <c r="CV36" s="164">
        <f>Funding!CV253</f>
        <v>0</v>
      </c>
      <c r="CW36" s="164">
        <f>Funding!CW253</f>
        <v>0</v>
      </c>
      <c r="CX36" s="164">
        <f>Funding!CX253</f>
        <v>0</v>
      </c>
      <c r="CY36" s="164">
        <f>Funding!CY253</f>
        <v>0</v>
      </c>
      <c r="CZ36" s="164">
        <f>Funding!CZ253</f>
        <v>0</v>
      </c>
      <c r="DA36" s="164">
        <f>Funding!DA253</f>
        <v>0</v>
      </c>
      <c r="DB36" s="164">
        <f>Funding!DB253</f>
        <v>0</v>
      </c>
      <c r="DC36" s="164">
        <f>Funding!DC253</f>
        <v>0</v>
      </c>
      <c r="DD36" s="164">
        <f>Funding!DD253</f>
        <v>0</v>
      </c>
      <c r="DE36" s="164">
        <f>Funding!DE253</f>
        <v>0</v>
      </c>
      <c r="DF36" s="164">
        <f>Funding!DF253</f>
        <v>0</v>
      </c>
      <c r="DG36" s="164">
        <f>Funding!DG253</f>
        <v>0</v>
      </c>
      <c r="DH36" s="164">
        <f>Funding!DH253</f>
        <v>0</v>
      </c>
      <c r="DI36" s="164">
        <f>Funding!DI253</f>
        <v>0</v>
      </c>
      <c r="DJ36" s="164">
        <f>Funding!DJ253</f>
        <v>0</v>
      </c>
      <c r="DK36" s="164">
        <f>Funding!DK253</f>
        <v>0</v>
      </c>
      <c r="DL36" s="164">
        <f>Funding!DL253</f>
        <v>0</v>
      </c>
      <c r="DM36" s="164">
        <f>Funding!DM253</f>
        <v>0</v>
      </c>
      <c r="DN36" s="164">
        <f>Funding!DN253</f>
        <v>0</v>
      </c>
      <c r="DO36" s="164">
        <f>Funding!DO253</f>
        <v>0</v>
      </c>
      <c r="DP36" s="164">
        <f>Funding!DP253</f>
        <v>0</v>
      </c>
      <c r="DQ36" s="164">
        <f>Funding!DQ253</f>
        <v>0</v>
      </c>
      <c r="DR36" s="164">
        <f>Funding!DR253</f>
        <v>0</v>
      </c>
      <c r="DS36" s="164">
        <f>Funding!DS253</f>
        <v>0</v>
      </c>
      <c r="DT36" s="164">
        <f>Funding!DT253</f>
        <v>0</v>
      </c>
    </row>
    <row r="37" spans="1:124" ht="15.75" customHeight="1" thickBot="1" x14ac:dyDescent="0.5">
      <c r="C37" s="158" t="s">
        <v>654</v>
      </c>
      <c r="D37" s="159" t="s">
        <v>227</v>
      </c>
      <c r="E37" s="158"/>
      <c r="F37" s="158"/>
      <c r="G37" s="158"/>
      <c r="H37" s="160">
        <f ca="1">SUM(I37:DT37)</f>
        <v>-9848739.6145821102</v>
      </c>
      <c r="I37" s="160">
        <f ca="1">-Funding!I185</f>
        <v>0</v>
      </c>
      <c r="J37" s="160">
        <f ca="1">-Funding!J185</f>
        <v>0</v>
      </c>
      <c r="K37" s="160">
        <f ca="1">-Funding!K185</f>
        <v>0</v>
      </c>
      <c r="L37" s="160">
        <f ca="1">-Funding!L185</f>
        <v>0</v>
      </c>
      <c r="M37" s="160">
        <f ca="1">-Funding!M185</f>
        <v>0</v>
      </c>
      <c r="N37" s="160">
        <f ca="1">-Funding!N185</f>
        <v>0</v>
      </c>
      <c r="O37" s="160">
        <f ca="1">-Funding!O185</f>
        <v>0</v>
      </c>
      <c r="P37" s="160">
        <f ca="1">-Funding!P185</f>
        <v>0</v>
      </c>
      <c r="Q37" s="160">
        <f ca="1">-Funding!Q185</f>
        <v>0</v>
      </c>
      <c r="R37" s="160">
        <f ca="1">-Funding!R185</f>
        <v>0</v>
      </c>
      <c r="S37" s="160">
        <f ca="1">-Funding!S185</f>
        <v>0</v>
      </c>
      <c r="T37" s="160">
        <f ca="1">-Funding!T185</f>
        <v>0</v>
      </c>
      <c r="U37" s="160">
        <f ca="1">-Funding!U185</f>
        <v>0</v>
      </c>
      <c r="V37" s="160">
        <f ca="1">-Funding!V185</f>
        <v>0</v>
      </c>
      <c r="W37" s="160">
        <f ca="1">-Funding!W185</f>
        <v>0</v>
      </c>
      <c r="X37" s="160">
        <f ca="1">-Funding!X185</f>
        <v>0</v>
      </c>
      <c r="Y37" s="160">
        <f ca="1">-Funding!Y185</f>
        <v>0</v>
      </c>
      <c r="Z37" s="160">
        <f ca="1">-Funding!Z185</f>
        <v>0</v>
      </c>
      <c r="AA37" s="160">
        <f ca="1">-Funding!AA185</f>
        <v>0</v>
      </c>
      <c r="AB37" s="160">
        <f ca="1">-Funding!AB185</f>
        <v>0</v>
      </c>
      <c r="AC37" s="160">
        <f ca="1">-Funding!AC185</f>
        <v>0</v>
      </c>
      <c r="AD37" s="160">
        <f ca="1">-Funding!AD185</f>
        <v>0</v>
      </c>
      <c r="AE37" s="160">
        <f ca="1">-Funding!AE185</f>
        <v>0</v>
      </c>
      <c r="AF37" s="160">
        <f ca="1">-Funding!AF185</f>
        <v>0</v>
      </c>
      <c r="AG37" s="160">
        <f ca="1">-Funding!AG185</f>
        <v>0</v>
      </c>
      <c r="AH37" s="160">
        <f ca="1">-Funding!AH185</f>
        <v>0</v>
      </c>
      <c r="AI37" s="160">
        <f ca="1">-Funding!AI185</f>
        <v>0</v>
      </c>
      <c r="AJ37" s="160">
        <f ca="1">-Funding!AJ185</f>
        <v>0</v>
      </c>
      <c r="AK37" s="160">
        <f ca="1">-Funding!AK185</f>
        <v>0</v>
      </c>
      <c r="AL37" s="160">
        <f ca="1">-Funding!AL185</f>
        <v>0</v>
      </c>
      <c r="AM37" s="160">
        <f ca="1">-Funding!AM185</f>
        <v>0</v>
      </c>
      <c r="AN37" s="160">
        <f ca="1">-Funding!AN185</f>
        <v>0</v>
      </c>
      <c r="AO37" s="160">
        <f ca="1">-Funding!AO185</f>
        <v>0</v>
      </c>
      <c r="AP37" s="160">
        <f ca="1">-Funding!AP185</f>
        <v>0</v>
      </c>
      <c r="AQ37" s="160">
        <f ca="1">-Funding!AQ185</f>
        <v>0</v>
      </c>
      <c r="AR37" s="160">
        <f ca="1">-Funding!AR185</f>
        <v>0</v>
      </c>
      <c r="AS37" s="160">
        <f ca="1">-Funding!AS185</f>
        <v>0</v>
      </c>
      <c r="AT37" s="160">
        <f ca="1">-Funding!AT185</f>
        <v>0</v>
      </c>
      <c r="AU37" s="160">
        <f ca="1">-Funding!AU185</f>
        <v>0</v>
      </c>
      <c r="AV37" s="160">
        <f ca="1">-Funding!AV185</f>
        <v>0</v>
      </c>
      <c r="AW37" s="160">
        <f ca="1">-Funding!AW185</f>
        <v>0</v>
      </c>
      <c r="AX37" s="160">
        <f ca="1">-Funding!AX185</f>
        <v>0</v>
      </c>
      <c r="AY37" s="160">
        <f ca="1">-Funding!AY185</f>
        <v>0</v>
      </c>
      <c r="AZ37" s="160">
        <f ca="1">-Funding!AZ185</f>
        <v>0</v>
      </c>
      <c r="BA37" s="160">
        <f ca="1">-Funding!BA185</f>
        <v>0</v>
      </c>
      <c r="BB37" s="160">
        <f ca="1">-Funding!BB185</f>
        <v>0</v>
      </c>
      <c r="BC37" s="160">
        <f ca="1">-Funding!BC185</f>
        <v>0</v>
      </c>
      <c r="BD37" s="160">
        <f ca="1">-Funding!BD185</f>
        <v>0</v>
      </c>
      <c r="BE37" s="160">
        <f ca="1">-Funding!BE185</f>
        <v>0</v>
      </c>
      <c r="BF37" s="160">
        <f ca="1">-Funding!BF185</f>
        <v>0</v>
      </c>
      <c r="BG37" s="160">
        <f ca="1">-Funding!BG185</f>
        <v>0</v>
      </c>
      <c r="BH37" s="160">
        <f ca="1">-Funding!BH185</f>
        <v>0</v>
      </c>
      <c r="BI37" s="160">
        <f ca="1">-Funding!BI185</f>
        <v>0</v>
      </c>
      <c r="BJ37" s="160">
        <f ca="1">-Funding!BJ185</f>
        <v>0</v>
      </c>
      <c r="BK37" s="160">
        <f ca="1">-Funding!BK185</f>
        <v>0</v>
      </c>
      <c r="BL37" s="160">
        <f ca="1">-Funding!BL185</f>
        <v>0</v>
      </c>
      <c r="BM37" s="160">
        <f ca="1">-Funding!BM185</f>
        <v>0</v>
      </c>
      <c r="BN37" s="160">
        <f ca="1">-Funding!BN185</f>
        <v>0</v>
      </c>
      <c r="BO37" s="160">
        <f ca="1">-Funding!BO185</f>
        <v>0</v>
      </c>
      <c r="BP37" s="160">
        <f ca="1">-Funding!BP185</f>
        <v>0</v>
      </c>
      <c r="BQ37" s="160">
        <f ca="1">-Funding!BQ185</f>
        <v>0</v>
      </c>
      <c r="BR37" s="160">
        <f ca="1">-Funding!BR185</f>
        <v>0</v>
      </c>
      <c r="BS37" s="160">
        <f ca="1">-Funding!BS185</f>
        <v>0</v>
      </c>
      <c r="BT37" s="160">
        <f ca="1">-Funding!BT185</f>
        <v>0</v>
      </c>
      <c r="BU37" s="160">
        <f ca="1">-Funding!BU185</f>
        <v>0</v>
      </c>
      <c r="BV37" s="160">
        <f ca="1">-Funding!BV185</f>
        <v>0</v>
      </c>
      <c r="BW37" s="160">
        <f ca="1">-Funding!BW185</f>
        <v>0</v>
      </c>
      <c r="BX37" s="160">
        <f ca="1">-Funding!BX185</f>
        <v>0</v>
      </c>
      <c r="BY37" s="160">
        <f ca="1">-Funding!BY185</f>
        <v>0</v>
      </c>
      <c r="BZ37" s="160">
        <f ca="1">-Funding!BZ185</f>
        <v>0</v>
      </c>
      <c r="CA37" s="160">
        <f ca="1">-Funding!CA185</f>
        <v>0</v>
      </c>
      <c r="CB37" s="160">
        <f ca="1">-Funding!CB185</f>
        <v>0</v>
      </c>
      <c r="CC37" s="160">
        <f ca="1">-Funding!CC185</f>
        <v>0</v>
      </c>
      <c r="CD37" s="160">
        <f ca="1">-Funding!CD185</f>
        <v>0</v>
      </c>
      <c r="CE37" s="160">
        <f ca="1">-Funding!CE185</f>
        <v>0</v>
      </c>
      <c r="CF37" s="160">
        <f ca="1">-Funding!CF185</f>
        <v>0</v>
      </c>
      <c r="CG37" s="160">
        <f ca="1">-Funding!CG185</f>
        <v>0</v>
      </c>
      <c r="CH37" s="160">
        <f ca="1">-Funding!CH185</f>
        <v>0</v>
      </c>
      <c r="CI37" s="160">
        <f ca="1">-Funding!CI185</f>
        <v>0</v>
      </c>
      <c r="CJ37" s="160">
        <f ca="1">-Funding!CJ185</f>
        <v>0</v>
      </c>
      <c r="CK37" s="160">
        <f ca="1">-Funding!CK185</f>
        <v>0</v>
      </c>
      <c r="CL37" s="160">
        <f ca="1">-Funding!CL185</f>
        <v>0</v>
      </c>
      <c r="CM37" s="160">
        <f ca="1">-Funding!CM185</f>
        <v>0</v>
      </c>
      <c r="CN37" s="160">
        <f ca="1">-Funding!CN185</f>
        <v>0</v>
      </c>
      <c r="CO37" s="160">
        <f ca="1">-Funding!CO185</f>
        <v>0</v>
      </c>
      <c r="CP37" s="160">
        <f ca="1">-Funding!CP185</f>
        <v>0</v>
      </c>
      <c r="CQ37" s="160">
        <f ca="1">-Funding!CQ185</f>
        <v>0</v>
      </c>
      <c r="CR37" s="160">
        <f ca="1">-Funding!CR185</f>
        <v>0</v>
      </c>
      <c r="CS37" s="160">
        <f ca="1">-Funding!CS185</f>
        <v>0</v>
      </c>
      <c r="CT37" s="160">
        <f ca="1">-Funding!CT185</f>
        <v>0</v>
      </c>
      <c r="CU37" s="160">
        <f ca="1">-Funding!CU185</f>
        <v>-242548.15942473931</v>
      </c>
      <c r="CV37" s="160">
        <f ca="1">-Funding!CV185</f>
        <v>-256028.85401232305</v>
      </c>
      <c r="CW37" s="160">
        <f ca="1">-Funding!CW185</f>
        <v>-32244.089432845154</v>
      </c>
      <c r="CX37" s="160">
        <f ca="1">-Funding!CX185</f>
        <v>0</v>
      </c>
      <c r="CY37" s="160">
        <f ca="1">-Funding!CY185</f>
        <v>0</v>
      </c>
      <c r="CZ37" s="160">
        <f ca="1">-Funding!CZ185</f>
        <v>0</v>
      </c>
      <c r="DA37" s="160">
        <f ca="1">-Funding!DA185</f>
        <v>0</v>
      </c>
      <c r="DB37" s="160">
        <f ca="1">-Funding!DB185</f>
        <v>0</v>
      </c>
      <c r="DC37" s="160">
        <f ca="1">-Funding!DC185</f>
        <v>0</v>
      </c>
      <c r="DD37" s="160">
        <f ca="1">-Funding!DD185</f>
        <v>0</v>
      </c>
      <c r="DE37" s="160">
        <f ca="1">-Funding!DE185</f>
        <v>0</v>
      </c>
      <c r="DF37" s="160">
        <f ca="1">-Funding!DF185</f>
        <v>0</v>
      </c>
      <c r="DG37" s="160">
        <f ca="1">-Funding!DG185</f>
        <v>0</v>
      </c>
      <c r="DH37" s="160">
        <f ca="1">-Funding!DH185</f>
        <v>0</v>
      </c>
      <c r="DI37" s="160">
        <f ca="1">-Funding!DI185</f>
        <v>0</v>
      </c>
      <c r="DJ37" s="160">
        <f ca="1">-Funding!DJ185</f>
        <v>0</v>
      </c>
      <c r="DK37" s="160">
        <f ca="1">-Funding!DK185</f>
        <v>0</v>
      </c>
      <c r="DL37" s="160">
        <f ca="1">-Funding!DL185</f>
        <v>0</v>
      </c>
      <c r="DM37" s="160">
        <f ca="1">-Funding!DM185</f>
        <v>0</v>
      </c>
      <c r="DN37" s="160">
        <f ca="1">-Funding!DN185</f>
        <v>0</v>
      </c>
      <c r="DO37" s="160">
        <f ca="1">-Funding!DO185</f>
        <v>0</v>
      </c>
      <c r="DP37" s="160">
        <f ca="1">-Funding!DP185</f>
        <v>0</v>
      </c>
      <c r="DQ37" s="160">
        <f ca="1">-Funding!DQ185</f>
        <v>0</v>
      </c>
      <c r="DR37" s="160">
        <f ca="1">-Funding!DR185</f>
        <v>0</v>
      </c>
      <c r="DS37" s="160">
        <f ca="1">-Funding!DS185</f>
        <v>-9320116.9480614644</v>
      </c>
      <c r="DT37" s="160">
        <f ca="1">-Funding!DT185</f>
        <v>0</v>
      </c>
    </row>
    <row r="38" spans="1:124" x14ac:dyDescent="0.45">
      <c r="H38" s="54"/>
    </row>
    <row r="39" spans="1:124" x14ac:dyDescent="0.45">
      <c r="C39" t="s">
        <v>655</v>
      </c>
      <c r="D39" s="3" t="s">
        <v>227</v>
      </c>
      <c r="E39" t="b">
        <f ca="1">H39=0</f>
        <v>0</v>
      </c>
      <c r="H39" s="54">
        <f ca="1">SUM(I39:DT39)</f>
        <v>12</v>
      </c>
      <c r="I39" s="54">
        <f t="shared" ref="I39:AN39" ca="1" si="58">IF(ROUND(I35,tiny_number)&lt;0,1,0)</f>
        <v>0</v>
      </c>
      <c r="J39" s="54">
        <f t="shared" ca="1" si="58"/>
        <v>0</v>
      </c>
      <c r="K39" s="54">
        <f t="shared" ca="1" si="58"/>
        <v>0</v>
      </c>
      <c r="L39" s="54">
        <f t="shared" ca="1" si="58"/>
        <v>0</v>
      </c>
      <c r="M39" s="54">
        <f t="shared" ca="1" si="58"/>
        <v>0</v>
      </c>
      <c r="N39" s="54">
        <f t="shared" ca="1" si="58"/>
        <v>0</v>
      </c>
      <c r="O39" s="54">
        <f t="shared" ca="1" si="58"/>
        <v>0</v>
      </c>
      <c r="P39" s="54">
        <f t="shared" ca="1" si="58"/>
        <v>0</v>
      </c>
      <c r="Q39" s="54">
        <f t="shared" ca="1" si="58"/>
        <v>0</v>
      </c>
      <c r="R39" s="54">
        <f t="shared" ca="1" si="58"/>
        <v>0</v>
      </c>
      <c r="S39" s="54">
        <f t="shared" ca="1" si="58"/>
        <v>0</v>
      </c>
      <c r="T39" s="54">
        <f t="shared" ca="1" si="58"/>
        <v>0</v>
      </c>
      <c r="U39" s="54">
        <f t="shared" ca="1" si="58"/>
        <v>0</v>
      </c>
      <c r="V39" s="54">
        <f t="shared" ca="1" si="58"/>
        <v>0</v>
      </c>
      <c r="W39" s="54">
        <f t="shared" ca="1" si="58"/>
        <v>0</v>
      </c>
      <c r="X39" s="54">
        <f t="shared" ca="1" si="58"/>
        <v>0</v>
      </c>
      <c r="Y39" s="54">
        <f t="shared" ca="1" si="58"/>
        <v>0</v>
      </c>
      <c r="Z39" s="54">
        <f t="shared" ca="1" si="58"/>
        <v>0</v>
      </c>
      <c r="AA39" s="54">
        <f t="shared" ca="1" si="58"/>
        <v>0</v>
      </c>
      <c r="AB39" s="54">
        <f t="shared" ca="1" si="58"/>
        <v>0</v>
      </c>
      <c r="AC39" s="54">
        <f t="shared" ca="1" si="58"/>
        <v>0</v>
      </c>
      <c r="AD39" s="54">
        <f t="shared" ca="1" si="58"/>
        <v>0</v>
      </c>
      <c r="AE39" s="54">
        <f t="shared" ca="1" si="58"/>
        <v>0</v>
      </c>
      <c r="AF39" s="54">
        <f t="shared" ca="1" si="58"/>
        <v>0</v>
      </c>
      <c r="AG39" s="54">
        <f t="shared" ca="1" si="58"/>
        <v>0</v>
      </c>
      <c r="AH39" s="54">
        <f t="shared" ca="1" si="58"/>
        <v>0</v>
      </c>
      <c r="AI39" s="54">
        <f t="shared" ca="1" si="58"/>
        <v>0</v>
      </c>
      <c r="AJ39" s="54">
        <f t="shared" ca="1" si="58"/>
        <v>0</v>
      </c>
      <c r="AK39" s="54">
        <f t="shared" ca="1" si="58"/>
        <v>0</v>
      </c>
      <c r="AL39" s="54">
        <f t="shared" ca="1" si="58"/>
        <v>0</v>
      </c>
      <c r="AM39" s="54">
        <f t="shared" ca="1" si="58"/>
        <v>0</v>
      </c>
      <c r="AN39" s="54">
        <f t="shared" ca="1" si="58"/>
        <v>0</v>
      </c>
      <c r="AO39" s="54">
        <f t="shared" ref="AO39:BT39" ca="1" si="59">IF(ROUND(AO35,tiny_number)&lt;0,1,0)</f>
        <v>0</v>
      </c>
      <c r="AP39" s="54">
        <f t="shared" ca="1" si="59"/>
        <v>0</v>
      </c>
      <c r="AQ39" s="54">
        <f t="shared" ca="1" si="59"/>
        <v>0</v>
      </c>
      <c r="AR39" s="54">
        <f t="shared" ca="1" si="59"/>
        <v>0</v>
      </c>
      <c r="AS39" s="54">
        <f t="shared" ca="1" si="59"/>
        <v>0</v>
      </c>
      <c r="AT39" s="54">
        <f t="shared" ca="1" si="59"/>
        <v>0</v>
      </c>
      <c r="AU39" s="54">
        <f t="shared" ca="1" si="59"/>
        <v>0</v>
      </c>
      <c r="AV39" s="54">
        <f t="shared" ca="1" si="59"/>
        <v>0</v>
      </c>
      <c r="AW39" s="54">
        <f t="shared" ca="1" si="59"/>
        <v>0</v>
      </c>
      <c r="AX39" s="54">
        <f t="shared" ca="1" si="59"/>
        <v>0</v>
      </c>
      <c r="AY39" s="54">
        <f t="shared" ca="1" si="59"/>
        <v>0</v>
      </c>
      <c r="AZ39" s="54">
        <f t="shared" ca="1" si="59"/>
        <v>0</v>
      </c>
      <c r="BA39" s="54">
        <f t="shared" ca="1" si="59"/>
        <v>0</v>
      </c>
      <c r="BB39" s="54">
        <f t="shared" ca="1" si="59"/>
        <v>0</v>
      </c>
      <c r="BC39" s="54">
        <f t="shared" ca="1" si="59"/>
        <v>0</v>
      </c>
      <c r="BD39" s="54">
        <f t="shared" ca="1" si="59"/>
        <v>0</v>
      </c>
      <c r="BE39" s="54">
        <f t="shared" ca="1" si="59"/>
        <v>0</v>
      </c>
      <c r="BF39" s="54">
        <f t="shared" ca="1" si="59"/>
        <v>0</v>
      </c>
      <c r="BG39" s="54">
        <f t="shared" ca="1" si="59"/>
        <v>0</v>
      </c>
      <c r="BH39" s="54">
        <f t="shared" ca="1" si="59"/>
        <v>0</v>
      </c>
      <c r="BI39" s="54">
        <f t="shared" ca="1" si="59"/>
        <v>0</v>
      </c>
      <c r="BJ39" s="54">
        <f t="shared" ca="1" si="59"/>
        <v>0</v>
      </c>
      <c r="BK39" s="54">
        <f t="shared" ca="1" si="59"/>
        <v>0</v>
      </c>
      <c r="BL39" s="54">
        <f t="shared" ca="1" si="59"/>
        <v>0</v>
      </c>
      <c r="BM39" s="54">
        <f t="shared" ca="1" si="59"/>
        <v>0</v>
      </c>
      <c r="BN39" s="54">
        <f t="shared" ca="1" si="59"/>
        <v>0</v>
      </c>
      <c r="BO39" s="54">
        <f t="shared" ca="1" si="59"/>
        <v>0</v>
      </c>
      <c r="BP39" s="54">
        <f ca="1">IF(ROUND(BP35,tiny_number)&lt;0,1,0)</f>
        <v>0</v>
      </c>
      <c r="BQ39" s="54">
        <f t="shared" ca="1" si="59"/>
        <v>0</v>
      </c>
      <c r="BR39" s="54">
        <f t="shared" ca="1" si="59"/>
        <v>0</v>
      </c>
      <c r="BS39" s="54">
        <f t="shared" ca="1" si="59"/>
        <v>0</v>
      </c>
      <c r="BT39" s="54">
        <f t="shared" ca="1" si="59"/>
        <v>0</v>
      </c>
      <c r="BU39" s="54">
        <f t="shared" ref="BU39:CZ39" ca="1" si="60">IF(ROUND(BU35,tiny_number)&lt;0,1,0)</f>
        <v>0</v>
      </c>
      <c r="BV39" s="54">
        <f t="shared" ca="1" si="60"/>
        <v>0</v>
      </c>
      <c r="BW39" s="54">
        <f ca="1">IF(ROUND(BW35,tiny_number)&lt;0,1,0)</f>
        <v>0</v>
      </c>
      <c r="BX39" s="54">
        <f t="shared" ca="1" si="60"/>
        <v>0</v>
      </c>
      <c r="BY39" s="54">
        <f t="shared" ca="1" si="60"/>
        <v>0</v>
      </c>
      <c r="BZ39" s="54">
        <f t="shared" ca="1" si="60"/>
        <v>0</v>
      </c>
      <c r="CA39" s="54">
        <f t="shared" ca="1" si="60"/>
        <v>0</v>
      </c>
      <c r="CB39" s="54">
        <f t="shared" ca="1" si="60"/>
        <v>0</v>
      </c>
      <c r="CC39" s="54">
        <f t="shared" ca="1" si="60"/>
        <v>0</v>
      </c>
      <c r="CD39" s="54">
        <f t="shared" ca="1" si="60"/>
        <v>0</v>
      </c>
      <c r="CE39" s="54">
        <f t="shared" ca="1" si="60"/>
        <v>0</v>
      </c>
      <c r="CF39" s="54">
        <f t="shared" ca="1" si="60"/>
        <v>0</v>
      </c>
      <c r="CG39" s="54">
        <f t="shared" ca="1" si="60"/>
        <v>0</v>
      </c>
      <c r="CH39" s="54">
        <f t="shared" ca="1" si="60"/>
        <v>0</v>
      </c>
      <c r="CI39" s="54">
        <f t="shared" ca="1" si="60"/>
        <v>0</v>
      </c>
      <c r="CJ39" s="54">
        <f t="shared" ca="1" si="60"/>
        <v>0</v>
      </c>
      <c r="CK39" s="54">
        <f t="shared" ca="1" si="60"/>
        <v>0</v>
      </c>
      <c r="CL39" s="54">
        <f t="shared" ca="1" si="60"/>
        <v>0</v>
      </c>
      <c r="CM39" s="54">
        <f t="shared" ca="1" si="60"/>
        <v>0</v>
      </c>
      <c r="CN39" s="54">
        <f t="shared" ca="1" si="60"/>
        <v>0</v>
      </c>
      <c r="CO39" s="54">
        <f t="shared" ca="1" si="60"/>
        <v>0</v>
      </c>
      <c r="CP39" s="54">
        <f t="shared" ca="1" si="60"/>
        <v>0</v>
      </c>
      <c r="CQ39" s="54">
        <f t="shared" ca="1" si="60"/>
        <v>0</v>
      </c>
      <c r="CR39" s="54">
        <f t="shared" ca="1" si="60"/>
        <v>0</v>
      </c>
      <c r="CS39" s="54">
        <f t="shared" ca="1" si="60"/>
        <v>0</v>
      </c>
      <c r="CT39" s="54">
        <f t="shared" ca="1" si="60"/>
        <v>0</v>
      </c>
      <c r="CU39" s="54">
        <f t="shared" ca="1" si="60"/>
        <v>0</v>
      </c>
      <c r="CV39" s="54">
        <f t="shared" ca="1" si="60"/>
        <v>0</v>
      </c>
      <c r="CW39" s="54">
        <f t="shared" ca="1" si="60"/>
        <v>0</v>
      </c>
      <c r="CX39" s="54">
        <f t="shared" ca="1" si="60"/>
        <v>0</v>
      </c>
      <c r="CY39" s="54">
        <f t="shared" ca="1" si="60"/>
        <v>1</v>
      </c>
      <c r="CZ39" s="54">
        <f t="shared" ca="1" si="60"/>
        <v>0</v>
      </c>
      <c r="DA39" s="54">
        <f t="shared" ref="DA39:DS39" ca="1" si="61">IF(ROUND(DA35,tiny_number)&lt;0,1,0)</f>
        <v>1</v>
      </c>
      <c r="DB39" s="54">
        <f t="shared" ca="1" si="61"/>
        <v>0</v>
      </c>
      <c r="DC39" s="54">
        <f t="shared" ca="1" si="61"/>
        <v>1</v>
      </c>
      <c r="DD39" s="54">
        <f t="shared" ca="1" si="61"/>
        <v>0</v>
      </c>
      <c r="DE39" s="54">
        <f t="shared" ca="1" si="61"/>
        <v>1</v>
      </c>
      <c r="DF39" s="54">
        <f t="shared" ca="1" si="61"/>
        <v>0</v>
      </c>
      <c r="DG39" s="54">
        <f t="shared" ca="1" si="61"/>
        <v>1</v>
      </c>
      <c r="DH39" s="54">
        <f t="shared" ca="1" si="61"/>
        <v>0</v>
      </c>
      <c r="DI39" s="54">
        <f t="shared" ca="1" si="61"/>
        <v>1</v>
      </c>
      <c r="DJ39" s="54">
        <f t="shared" ca="1" si="61"/>
        <v>0</v>
      </c>
      <c r="DK39" s="54">
        <f t="shared" ca="1" si="61"/>
        <v>1</v>
      </c>
      <c r="DL39" s="54">
        <f t="shared" ca="1" si="61"/>
        <v>0</v>
      </c>
      <c r="DM39" s="54">
        <f t="shared" ca="1" si="61"/>
        <v>1</v>
      </c>
      <c r="DN39" s="54">
        <f t="shared" ca="1" si="61"/>
        <v>0</v>
      </c>
      <c r="DO39" s="54">
        <f t="shared" ca="1" si="61"/>
        <v>1</v>
      </c>
      <c r="DP39" s="54">
        <f t="shared" ca="1" si="61"/>
        <v>0</v>
      </c>
      <c r="DQ39" s="54">
        <f t="shared" ca="1" si="61"/>
        <v>1</v>
      </c>
      <c r="DR39" s="54">
        <f t="shared" ca="1" si="61"/>
        <v>0</v>
      </c>
      <c r="DS39" s="54">
        <f t="shared" ca="1" si="61"/>
        <v>1</v>
      </c>
      <c r="DT39" s="54">
        <f ca="1">IF(ROUND(DT35,tiny_number)&lt;0,1,0)</f>
        <v>0</v>
      </c>
    </row>
    <row r="41" spans="1:124" x14ac:dyDescent="0.45">
      <c r="C41" t="s">
        <v>656</v>
      </c>
      <c r="D41" s="3" t="s">
        <v>227</v>
      </c>
      <c r="I41" s="54">
        <f t="shared" ref="I41:AN41" si="62">H43</f>
        <v>0</v>
      </c>
      <c r="J41" s="54">
        <f t="shared" ca="1" si="62"/>
        <v>0</v>
      </c>
      <c r="K41" s="54">
        <f t="shared" ca="1" si="62"/>
        <v>0</v>
      </c>
      <c r="L41" s="54">
        <f t="shared" ca="1" si="62"/>
        <v>0</v>
      </c>
      <c r="M41" s="54">
        <f t="shared" ca="1" si="62"/>
        <v>0</v>
      </c>
      <c r="N41" s="54">
        <f t="shared" ca="1" si="62"/>
        <v>0</v>
      </c>
      <c r="O41" s="54">
        <f t="shared" ca="1" si="62"/>
        <v>0</v>
      </c>
      <c r="P41" s="54">
        <f t="shared" ca="1" si="62"/>
        <v>0</v>
      </c>
      <c r="Q41" s="54">
        <f t="shared" ca="1" si="62"/>
        <v>0</v>
      </c>
      <c r="R41" s="54">
        <f t="shared" ca="1" si="62"/>
        <v>0</v>
      </c>
      <c r="S41" s="54">
        <f t="shared" ca="1" si="62"/>
        <v>0</v>
      </c>
      <c r="T41" s="54">
        <f t="shared" ca="1" si="62"/>
        <v>0</v>
      </c>
      <c r="U41" s="54">
        <f t="shared" ca="1" si="62"/>
        <v>0</v>
      </c>
      <c r="V41" s="54">
        <f t="shared" ca="1" si="62"/>
        <v>0</v>
      </c>
      <c r="W41" s="54">
        <f t="shared" ca="1" si="62"/>
        <v>0</v>
      </c>
      <c r="X41" s="54">
        <f t="shared" ca="1" si="62"/>
        <v>0</v>
      </c>
      <c r="Y41" s="54">
        <f t="shared" ca="1" si="62"/>
        <v>0</v>
      </c>
      <c r="Z41" s="54">
        <f t="shared" ca="1" si="62"/>
        <v>0</v>
      </c>
      <c r="AA41" s="54">
        <f t="shared" ca="1" si="62"/>
        <v>0</v>
      </c>
      <c r="AB41" s="54">
        <f t="shared" ca="1" si="62"/>
        <v>0</v>
      </c>
      <c r="AC41" s="54">
        <f t="shared" ca="1" si="62"/>
        <v>0</v>
      </c>
      <c r="AD41" s="54">
        <f t="shared" ca="1" si="62"/>
        <v>0</v>
      </c>
      <c r="AE41" s="54">
        <f t="shared" ca="1" si="62"/>
        <v>0</v>
      </c>
      <c r="AF41" s="54">
        <f t="shared" ca="1" si="62"/>
        <v>0</v>
      </c>
      <c r="AG41" s="54">
        <f t="shared" ca="1" si="62"/>
        <v>0</v>
      </c>
      <c r="AH41" s="54">
        <f t="shared" ca="1" si="62"/>
        <v>0</v>
      </c>
      <c r="AI41" s="54">
        <f t="shared" ca="1" si="62"/>
        <v>0</v>
      </c>
      <c r="AJ41" s="54">
        <f t="shared" ca="1" si="62"/>
        <v>0</v>
      </c>
      <c r="AK41" s="54">
        <f t="shared" ca="1" si="62"/>
        <v>0</v>
      </c>
      <c r="AL41" s="54">
        <f t="shared" ca="1" si="62"/>
        <v>0</v>
      </c>
      <c r="AM41" s="54">
        <f t="shared" ca="1" si="62"/>
        <v>0</v>
      </c>
      <c r="AN41" s="54">
        <f t="shared" ca="1" si="62"/>
        <v>0</v>
      </c>
      <c r="AO41" s="54">
        <f t="shared" ref="AO41:BT41" ca="1" si="63">AN43</f>
        <v>0</v>
      </c>
      <c r="AP41" s="54">
        <f t="shared" ca="1" si="63"/>
        <v>0</v>
      </c>
      <c r="AQ41" s="54">
        <f t="shared" ca="1" si="63"/>
        <v>0</v>
      </c>
      <c r="AR41" s="54">
        <f t="shared" ca="1" si="63"/>
        <v>0</v>
      </c>
      <c r="AS41" s="54">
        <f t="shared" ca="1" si="63"/>
        <v>0</v>
      </c>
      <c r="AT41" s="54">
        <f t="shared" ca="1" si="63"/>
        <v>376256.19341391244</v>
      </c>
      <c r="AU41" s="54">
        <f t="shared" ca="1" si="63"/>
        <v>376256.19341391244</v>
      </c>
      <c r="AV41" s="54">
        <f t="shared" ca="1" si="63"/>
        <v>376256.19341391244</v>
      </c>
      <c r="AW41" s="54">
        <f t="shared" ca="1" si="63"/>
        <v>376256.19341391244</v>
      </c>
      <c r="AX41" s="54">
        <f t="shared" ca="1" si="63"/>
        <v>376256.19341391244</v>
      </c>
      <c r="AY41" s="54">
        <f t="shared" ca="1" si="63"/>
        <v>376256.19341391244</v>
      </c>
      <c r="AZ41" s="54">
        <f t="shared" ca="1" si="63"/>
        <v>376256.19341391244</v>
      </c>
      <c r="BA41" s="54">
        <f ca="1">AZ43</f>
        <v>376256.19341391244</v>
      </c>
      <c r="BB41" s="54">
        <f t="shared" ca="1" si="63"/>
        <v>376256.19341391244</v>
      </c>
      <c r="BC41" s="54">
        <f t="shared" ca="1" si="63"/>
        <v>376256.19341391244</v>
      </c>
      <c r="BD41" s="54">
        <f t="shared" ca="1" si="63"/>
        <v>376256.19341391244</v>
      </c>
      <c r="BE41" s="54">
        <f t="shared" ca="1" si="63"/>
        <v>376256.19341391244</v>
      </c>
      <c r="BF41" s="54">
        <f t="shared" ca="1" si="63"/>
        <v>376256.19341391244</v>
      </c>
      <c r="BG41" s="54">
        <f t="shared" ca="1" si="63"/>
        <v>376256.19341391244</v>
      </c>
      <c r="BH41" s="54">
        <f t="shared" ca="1" si="63"/>
        <v>376256.19341391244</v>
      </c>
      <c r="BI41" s="54">
        <f t="shared" ca="1" si="63"/>
        <v>376256.19341391244</v>
      </c>
      <c r="BJ41" s="54">
        <f t="shared" ca="1" si="63"/>
        <v>376256.19341391244</v>
      </c>
      <c r="BK41" s="54">
        <f t="shared" ca="1" si="63"/>
        <v>376256.19341391244</v>
      </c>
      <c r="BL41" s="54">
        <f t="shared" ca="1" si="63"/>
        <v>377001.40659266798</v>
      </c>
      <c r="BM41" s="54">
        <f t="shared" ca="1" si="63"/>
        <v>379035.77034597838</v>
      </c>
      <c r="BN41" s="54">
        <f t="shared" ca="1" si="63"/>
        <v>381073.96876607073</v>
      </c>
      <c r="BO41" s="54">
        <f t="shared" ca="1" si="63"/>
        <v>387930.85916584398</v>
      </c>
      <c r="BP41" s="54">
        <f t="shared" ca="1" si="63"/>
        <v>396104.18842315226</v>
      </c>
      <c r="BQ41" s="54">
        <f t="shared" ca="1" si="63"/>
        <v>401997.35246285668</v>
      </c>
      <c r="BR41" s="54">
        <f t="shared" ca="1" si="63"/>
        <v>408074.51677746384</v>
      </c>
      <c r="BS41" s="54">
        <f t="shared" ca="1" si="63"/>
        <v>418084.35329735099</v>
      </c>
      <c r="BT41" s="54">
        <f t="shared" ca="1" si="63"/>
        <v>428576.85114608338</v>
      </c>
      <c r="BU41" s="54">
        <f t="shared" ref="BU41:CU41" ca="1" si="64">BT43</f>
        <v>439165.23657743575</v>
      </c>
      <c r="BV41" s="54">
        <f t="shared" ca="1" si="64"/>
        <v>450049.46293020376</v>
      </c>
      <c r="BW41" s="54">
        <f t="shared" ca="1" si="64"/>
        <v>462256.6428566192</v>
      </c>
      <c r="BX41" s="54">
        <f t="shared" ca="1" si="64"/>
        <v>473187.1934899161</v>
      </c>
      <c r="BY41" s="54">
        <f t="shared" ca="1" si="64"/>
        <v>484869.6064523863</v>
      </c>
      <c r="BZ41" s="54">
        <f t="shared" ca="1" si="64"/>
        <v>496055.18732253806</v>
      </c>
      <c r="CA41" s="54">
        <f t="shared" ca="1" si="64"/>
        <v>502563.24710957403</v>
      </c>
      <c r="CB41" s="54">
        <f t="shared" ca="1" si="64"/>
        <v>509593.21852271492</v>
      </c>
      <c r="CC41" s="54">
        <f t="shared" ca="1" si="64"/>
        <v>521747.08301350143</v>
      </c>
      <c r="CD41" s="54">
        <f t="shared" ca="1" si="64"/>
        <v>531698.20020863484</v>
      </c>
      <c r="CE41" s="54">
        <f t="shared" ca="1" si="64"/>
        <v>542858.82040189474</v>
      </c>
      <c r="CF41" s="54">
        <f t="shared" ca="1" si="64"/>
        <v>552827.60092007299</v>
      </c>
      <c r="CG41" s="54">
        <f t="shared" ca="1" si="64"/>
        <v>563724.94997513515</v>
      </c>
      <c r="CH41" s="54">
        <f t="shared" ca="1" si="64"/>
        <v>574247.78472960007</v>
      </c>
      <c r="CI41" s="54">
        <f t="shared" ca="1" si="64"/>
        <v>585485.07229547261</v>
      </c>
      <c r="CJ41" s="54">
        <f t="shared" ca="1" si="64"/>
        <v>594266.81159659196</v>
      </c>
      <c r="CK41" s="54">
        <f t="shared" ca="1" si="64"/>
        <v>603069.97794417676</v>
      </c>
      <c r="CL41" s="54">
        <f t="shared" ca="1" si="64"/>
        <v>612414.18634687609</v>
      </c>
      <c r="CM41" s="54">
        <f t="shared" ca="1" si="64"/>
        <v>622945.1486968766</v>
      </c>
      <c r="CN41" s="54">
        <f t="shared" ca="1" si="64"/>
        <v>633308.93188269506</v>
      </c>
      <c r="CO41" s="54">
        <f t="shared" ca="1" si="64"/>
        <v>633308.93188269506</v>
      </c>
      <c r="CP41" s="54">
        <f t="shared" ca="1" si="64"/>
        <v>638772.02020224067</v>
      </c>
      <c r="CQ41" s="54">
        <f t="shared" ca="1" si="64"/>
        <v>645207.331808749</v>
      </c>
      <c r="CR41" s="54">
        <f t="shared" ca="1" si="64"/>
        <v>651711.43559333892</v>
      </c>
      <c r="CS41" s="54">
        <f t="shared" ca="1" si="64"/>
        <v>658467.43566984963</v>
      </c>
      <c r="CT41" s="54">
        <f t="shared" ca="1" si="64"/>
        <v>658467.43566984963</v>
      </c>
      <c r="CU41" s="54">
        <f t="shared" ca="1" si="64"/>
        <v>658658.7037111047</v>
      </c>
      <c r="CV41" s="54">
        <f t="shared" ref="CV41" ca="1" si="65">CU43</f>
        <v>674971.83335393877</v>
      </c>
      <c r="CW41" s="54">
        <f t="shared" ref="CW41" ca="1" si="66">CV43</f>
        <v>759268.14744841016</v>
      </c>
      <c r="CX41" s="54">
        <f t="shared" ref="CX41" ca="1" si="67">CW43</f>
        <v>705808.26099934918</v>
      </c>
      <c r="CY41" s="54">
        <f t="shared" ref="CY41" ca="1" si="68">CX43</f>
        <v>-67068313.666876815</v>
      </c>
      <c r="CZ41" s="54">
        <f t="shared" ref="CZ41" ca="1" si="69">CY43</f>
        <v>56356726816.506058</v>
      </c>
      <c r="DA41" s="54">
        <f t="shared" ref="DA41" ca="1" si="70">CZ43</f>
        <v>-332333907894.35266</v>
      </c>
      <c r="DB41" s="54">
        <f t="shared" ref="DB41" ca="1" si="71">DA43</f>
        <v>42049714786857.305</v>
      </c>
      <c r="DC41" s="54">
        <f t="shared" ref="DC41" ca="1" si="72">DB43</f>
        <v>-148834608431735</v>
      </c>
      <c r="DD41" s="54">
        <f t="shared" ref="DD41" ca="1" si="73">DC43</f>
        <v>7863649150945462</v>
      </c>
      <c r="DE41" s="54">
        <f t="shared" ref="DE41" ca="1" si="74">DD43</f>
        <v>-2.0340723828048628E+16</v>
      </c>
      <c r="DF41" s="54">
        <f t="shared" ref="DF41" ca="1" si="75">DE43</f>
        <v>5.7906029475169267E+17</v>
      </c>
      <c r="DG41" s="54">
        <f t="shared" ref="DG41" ca="1" si="76">DF43</f>
        <v>-1.1876664954427817E+18</v>
      </c>
      <c r="DH41" s="54">
        <f t="shared" ref="DH41" ca="1" si="77">DG43</f>
        <v>2.0742215067668111E+19</v>
      </c>
      <c r="DI41" s="54">
        <f t="shared" ref="DI41" ca="1" si="78">DH43</f>
        <v>-3.5273816398872232E+19</v>
      </c>
      <c r="DJ41" s="54">
        <f t="shared" ref="DJ41" ca="1" si="79">DI43</f>
        <v>4.0868344849380416E+20</v>
      </c>
      <c r="DK41" s="54">
        <f t="shared" ref="DK41" ca="1" si="80">DJ43</f>
        <v>-5.9205146393466831E+20</v>
      </c>
      <c r="DL41" s="54">
        <f t="shared" ref="DL41" ca="1" si="81">DK43</f>
        <v>4.7922380442489722E+21</v>
      </c>
      <c r="DM41" s="54">
        <f t="shared" ref="DM41" ca="1" si="82">DL43</f>
        <v>-6.0180621794440999E+21</v>
      </c>
      <c r="DN41" s="54">
        <f t="shared" ref="DN41" ca="1" si="83">DM43</f>
        <v>3.5306643684781592E+22</v>
      </c>
      <c r="DO41" s="54">
        <f t="shared" ref="DO41" ca="1" si="84">DN43</f>
        <v>-3.8884507469512131E+22</v>
      </c>
      <c r="DP41" s="54">
        <f t="shared" ref="DP41" ca="1" si="85">DO43</f>
        <v>1.6997986670282901E+23</v>
      </c>
      <c r="DQ41" s="54">
        <f t="shared" ref="DQ41" ca="1" si="86">DP43</f>
        <v>-1.6547149786188029E+23</v>
      </c>
      <c r="DR41" s="54">
        <f t="shared" ref="DR41" ca="1" si="87">DQ43</f>
        <v>5.5072736913419862E+23</v>
      </c>
      <c r="DS41" s="54">
        <f t="shared" ref="DS41" ca="1" si="88">DR43</f>
        <v>-4.7632292822708303E+23</v>
      </c>
      <c r="DT41" s="54">
        <f t="shared" ref="DT41" ca="1" si="89">DS43</f>
        <v>7.375294855590973E+23</v>
      </c>
    </row>
    <row r="42" spans="1:124" x14ac:dyDescent="0.45">
      <c r="C42" t="s">
        <v>657</v>
      </c>
      <c r="D42" s="3" t="s">
        <v>227</v>
      </c>
      <c r="H42" s="54">
        <f ca="1">SUM(I42:DT42)</f>
        <v>-7.7464026197823081E+22</v>
      </c>
      <c r="I42" s="54">
        <f t="shared" ref="I42:AN42" ca="1" si="90">SUM(I35:I37)</f>
        <v>0</v>
      </c>
      <c r="J42" s="54">
        <f t="shared" ca="1" si="90"/>
        <v>0</v>
      </c>
      <c r="K42" s="54">
        <f t="shared" ca="1" si="90"/>
        <v>0</v>
      </c>
      <c r="L42" s="54">
        <f t="shared" ca="1" si="90"/>
        <v>0</v>
      </c>
      <c r="M42" s="54">
        <f t="shared" ca="1" si="90"/>
        <v>0</v>
      </c>
      <c r="N42" s="54">
        <f t="shared" ca="1" si="90"/>
        <v>0</v>
      </c>
      <c r="O42" s="54">
        <f t="shared" ca="1" si="90"/>
        <v>0</v>
      </c>
      <c r="P42" s="54">
        <f t="shared" ca="1" si="90"/>
        <v>0</v>
      </c>
      <c r="Q42" s="54">
        <f t="shared" ca="1" si="90"/>
        <v>0</v>
      </c>
      <c r="R42" s="54">
        <f t="shared" ca="1" si="90"/>
        <v>0</v>
      </c>
      <c r="S42" s="54">
        <f t="shared" ca="1" si="90"/>
        <v>0</v>
      </c>
      <c r="T42" s="54">
        <f t="shared" ca="1" si="90"/>
        <v>0</v>
      </c>
      <c r="U42" s="54">
        <f t="shared" ca="1" si="90"/>
        <v>0</v>
      </c>
      <c r="V42" s="54">
        <f t="shared" ca="1" si="90"/>
        <v>0</v>
      </c>
      <c r="W42" s="54">
        <f t="shared" ca="1" si="90"/>
        <v>0</v>
      </c>
      <c r="X42" s="54">
        <f t="shared" ca="1" si="90"/>
        <v>0</v>
      </c>
      <c r="Y42" s="54">
        <f t="shared" ca="1" si="90"/>
        <v>0</v>
      </c>
      <c r="Z42" s="54">
        <f t="shared" ca="1" si="90"/>
        <v>0</v>
      </c>
      <c r="AA42" s="54">
        <f t="shared" ca="1" si="90"/>
        <v>0</v>
      </c>
      <c r="AB42" s="54">
        <f t="shared" ca="1" si="90"/>
        <v>0</v>
      </c>
      <c r="AC42" s="54">
        <f t="shared" ca="1" si="90"/>
        <v>0</v>
      </c>
      <c r="AD42" s="54">
        <f t="shared" ca="1" si="90"/>
        <v>0</v>
      </c>
      <c r="AE42" s="54">
        <f t="shared" ca="1" si="90"/>
        <v>0</v>
      </c>
      <c r="AF42" s="54">
        <f t="shared" ca="1" si="90"/>
        <v>0</v>
      </c>
      <c r="AG42" s="54">
        <f t="shared" ca="1" si="90"/>
        <v>0</v>
      </c>
      <c r="AH42" s="54">
        <f t="shared" ca="1" si="90"/>
        <v>0</v>
      </c>
      <c r="AI42" s="54">
        <f t="shared" ca="1" si="90"/>
        <v>0</v>
      </c>
      <c r="AJ42" s="54">
        <f t="shared" ca="1" si="90"/>
        <v>0</v>
      </c>
      <c r="AK42" s="54">
        <f t="shared" ca="1" si="90"/>
        <v>0</v>
      </c>
      <c r="AL42" s="54">
        <f t="shared" ca="1" si="90"/>
        <v>0</v>
      </c>
      <c r="AM42" s="54">
        <f t="shared" ca="1" si="90"/>
        <v>0</v>
      </c>
      <c r="AN42" s="54">
        <f t="shared" ca="1" si="90"/>
        <v>0</v>
      </c>
      <c r="AO42" s="54">
        <f t="shared" ref="AO42:BT42" ca="1" si="91">SUM(AO35:AO37)</f>
        <v>0</v>
      </c>
      <c r="AP42" s="54">
        <f t="shared" ca="1" si="91"/>
        <v>0</v>
      </c>
      <c r="AQ42" s="54">
        <f t="shared" ca="1" si="91"/>
        <v>0</v>
      </c>
      <c r="AR42" s="54">
        <f t="shared" ca="1" si="91"/>
        <v>0</v>
      </c>
      <c r="AS42" s="54">
        <f ca="1">SUM(AS35:AS37)</f>
        <v>376256.19341391244</v>
      </c>
      <c r="AT42" s="54">
        <f t="shared" ca="1" si="91"/>
        <v>0</v>
      </c>
      <c r="AU42" s="54">
        <f t="shared" ca="1" si="91"/>
        <v>0</v>
      </c>
      <c r="AV42" s="54">
        <f t="shared" ca="1" si="91"/>
        <v>0</v>
      </c>
      <c r="AW42" s="54">
        <f t="shared" ca="1" si="91"/>
        <v>0</v>
      </c>
      <c r="AX42" s="54">
        <f t="shared" ca="1" si="91"/>
        <v>0</v>
      </c>
      <c r="AY42" s="54">
        <f t="shared" ca="1" si="91"/>
        <v>0</v>
      </c>
      <c r="AZ42" s="54">
        <f t="shared" ca="1" si="91"/>
        <v>0</v>
      </c>
      <c r="BA42" s="54">
        <f ca="1">SUM(BA35:BA37)</f>
        <v>0</v>
      </c>
      <c r="BB42" s="54">
        <f t="shared" ca="1" si="91"/>
        <v>0</v>
      </c>
      <c r="BC42" s="54">
        <f t="shared" ca="1" si="91"/>
        <v>0</v>
      </c>
      <c r="BD42" s="54">
        <f t="shared" ca="1" si="91"/>
        <v>0</v>
      </c>
      <c r="BE42" s="54">
        <f t="shared" ca="1" si="91"/>
        <v>0</v>
      </c>
      <c r="BF42" s="54">
        <f t="shared" ca="1" si="91"/>
        <v>0</v>
      </c>
      <c r="BG42" s="54">
        <f t="shared" ca="1" si="91"/>
        <v>0</v>
      </c>
      <c r="BH42" s="54">
        <f t="shared" ca="1" si="91"/>
        <v>0</v>
      </c>
      <c r="BI42" s="54">
        <f t="shared" ca="1" si="91"/>
        <v>0</v>
      </c>
      <c r="BJ42" s="54">
        <f t="shared" ca="1" si="91"/>
        <v>0</v>
      </c>
      <c r="BK42" s="54">
        <f t="shared" ca="1" si="91"/>
        <v>745.21317875553541</v>
      </c>
      <c r="BL42" s="54">
        <f t="shared" ca="1" si="91"/>
        <v>2034.3637533104129</v>
      </c>
      <c r="BM42" s="54">
        <f t="shared" ca="1" si="91"/>
        <v>2038.1984200923289</v>
      </c>
      <c r="BN42" s="54">
        <f t="shared" ca="1" si="91"/>
        <v>6856.8903997732559</v>
      </c>
      <c r="BO42" s="54">
        <f t="shared" ca="1" si="91"/>
        <v>8173.3292573082945</v>
      </c>
      <c r="BP42" s="54">
        <f t="shared" ca="1" si="91"/>
        <v>5893.1640397044248</v>
      </c>
      <c r="BQ42" s="54">
        <f t="shared" ca="1" si="91"/>
        <v>6077.1643146071729</v>
      </c>
      <c r="BR42" s="54">
        <f t="shared" ca="1" si="91"/>
        <v>10009.836519887147</v>
      </c>
      <c r="BS42" s="54">
        <f t="shared" ca="1" si="91"/>
        <v>10492.497848732404</v>
      </c>
      <c r="BT42" s="54">
        <f t="shared" ca="1" si="91"/>
        <v>10588.385431352392</v>
      </c>
      <c r="BU42" s="54">
        <f t="shared" ref="BU42:CU42" ca="1" si="92">SUM(BU35:BU37)</f>
        <v>10884.226352768019</v>
      </c>
      <c r="BV42" s="54">
        <f t="shared" ca="1" si="92"/>
        <v>12207.179926415432</v>
      </c>
      <c r="BW42" s="54">
        <f t="shared" ca="1" si="92"/>
        <v>10930.550633296909</v>
      </c>
      <c r="BX42" s="54">
        <f t="shared" ca="1" si="92"/>
        <v>11682.412962470189</v>
      </c>
      <c r="BY42" s="54">
        <f t="shared" ca="1" si="92"/>
        <v>11185.580870151745</v>
      </c>
      <c r="BZ42" s="54">
        <f t="shared" ca="1" si="92"/>
        <v>6508.0597870359779</v>
      </c>
      <c r="CA42" s="54">
        <f t="shared" ca="1" si="92"/>
        <v>7029.9714131408982</v>
      </c>
      <c r="CB42" s="54">
        <f t="shared" ca="1" si="92"/>
        <v>12153.864490786495</v>
      </c>
      <c r="CC42" s="54">
        <f t="shared" ca="1" si="92"/>
        <v>9951.1171951333545</v>
      </c>
      <c r="CD42" s="54">
        <f t="shared" ca="1" si="92"/>
        <v>11160.620193259867</v>
      </c>
      <c r="CE42" s="54">
        <f t="shared" ca="1" si="92"/>
        <v>9968.7805181782478</v>
      </c>
      <c r="CF42" s="54">
        <f t="shared" ca="1" si="92"/>
        <v>10897.349055062217</v>
      </c>
      <c r="CG42" s="54">
        <f t="shared" ca="1" si="92"/>
        <v>10522.834754464866</v>
      </c>
      <c r="CH42" s="54">
        <f t="shared" ca="1" si="92"/>
        <v>11237.287565872526</v>
      </c>
      <c r="CI42" s="54">
        <f t="shared" ca="1" si="92"/>
        <v>8781.7393011193963</v>
      </c>
      <c r="CJ42" s="54">
        <f t="shared" ca="1" si="92"/>
        <v>8803.166347584749</v>
      </c>
      <c r="CK42" s="54">
        <f t="shared" ca="1" si="92"/>
        <v>9344.2084026992816</v>
      </c>
      <c r="CL42" s="54">
        <f t="shared" ca="1" si="92"/>
        <v>10530.962350000467</v>
      </c>
      <c r="CM42" s="54">
        <f t="shared" ca="1" si="92"/>
        <v>10363.783185818498</v>
      </c>
      <c r="CN42" s="54">
        <f t="shared" ca="1" si="92"/>
        <v>0</v>
      </c>
      <c r="CO42" s="54">
        <f t="shared" ca="1" si="92"/>
        <v>5463.0883195455863</v>
      </c>
      <c r="CP42" s="54">
        <f t="shared" ca="1" si="92"/>
        <v>6435.311606508305</v>
      </c>
      <c r="CQ42" s="54">
        <f t="shared" ca="1" si="92"/>
        <v>6504.1037845899591</v>
      </c>
      <c r="CR42" s="54">
        <f t="shared" ca="1" si="92"/>
        <v>6756.0000765106888</v>
      </c>
      <c r="CS42" s="54">
        <f t="shared" ca="1" si="92"/>
        <v>0</v>
      </c>
      <c r="CT42" s="54">
        <f t="shared" ca="1" si="92"/>
        <v>191.26804276642179</v>
      </c>
      <c r="CU42" s="54">
        <f t="shared" ca="1" si="92"/>
        <v>16313.129592789744</v>
      </c>
      <c r="CV42" s="54">
        <f t="shared" ref="CV42:DT42" ca="1" si="93">SUM(CV35:CV37)</f>
        <v>84296.335883430642</v>
      </c>
      <c r="CW42" s="54">
        <f t="shared" ca="1" si="93"/>
        <v>156843.76919748524</v>
      </c>
      <c r="CX42" s="54">
        <f t="shared" ca="1" si="93"/>
        <v>134361950.52400291</v>
      </c>
      <c r="CY42" s="54">
        <f t="shared" ca="1" si="93"/>
        <v>-1860157059.6880441</v>
      </c>
      <c r="CZ42" s="54">
        <f t="shared" ca="1" si="93"/>
        <v>610176381576.72437</v>
      </c>
      <c r="DA42" s="54">
        <f t="shared" ca="1" si="93"/>
        <v>-2896879755985.3467</v>
      </c>
      <c r="DB42" s="54">
        <f t="shared" ca="1" si="93"/>
        <v>258516389673248.75</v>
      </c>
      <c r="DC42" s="54">
        <f t="shared" ca="1" si="93"/>
        <v>-808621641429977.5</v>
      </c>
      <c r="DD42" s="54">
        <f t="shared" ca="1" si="93"/>
        <v>3.3626420157100736E+16</v>
      </c>
      <c r="DE42" s="54">
        <f t="shared" ca="1" si="93"/>
        <v>-7.9503396937003168E+16</v>
      </c>
      <c r="DF42" s="54">
        <f t="shared" ca="1" si="93"/>
        <v>1.8757760930839672E+18</v>
      </c>
      <c r="DG42" s="54">
        <f t="shared" ca="1" si="93"/>
        <v>-3.5793514092739476E+18</v>
      </c>
      <c r="DH42" s="54">
        <f t="shared" ca="1" si="93"/>
        <v>5.3384769139366085E+19</v>
      </c>
      <c r="DI42" s="54">
        <f t="shared" ca="1" si="93"/>
        <v>-8.5345241023346803E+19</v>
      </c>
      <c r="DJ42" s="54">
        <f t="shared" ca="1" si="93"/>
        <v>8.6076472039889777E+20</v>
      </c>
      <c r="DK42" s="54">
        <f t="shared" ca="1" si="93"/>
        <v>-1.179869314234369E+21</v>
      </c>
      <c r="DL42" s="54">
        <f t="shared" ca="1" si="93"/>
        <v>8.4237556288736178E+21</v>
      </c>
      <c r="DM42" s="54">
        <f t="shared" ca="1" si="93"/>
        <v>-1.0050944016180832E+22</v>
      </c>
      <c r="DN42" s="54">
        <f t="shared" ca="1" si="93"/>
        <v>5.2513315270423512E+22</v>
      </c>
      <c r="DO42" s="54">
        <f t="shared" ca="1" si="93"/>
        <v>-5.5096420920366704E+22</v>
      </c>
      <c r="DP42" s="54">
        <f t="shared" ca="1" si="93"/>
        <v>2.1605954994129837E+23</v>
      </c>
      <c r="DQ42" s="54">
        <f t="shared" ca="1" si="93"/>
        <v>-2.0068751580001823E+23</v>
      </c>
      <c r="DR42" s="54">
        <f t="shared" ca="1" si="93"/>
        <v>6.0260600311998566E+23</v>
      </c>
      <c r="DS42" s="54">
        <f t="shared" ca="1" si="93"/>
        <v>-4.9768580041431242E+23</v>
      </c>
      <c r="DT42" s="54">
        <f t="shared" ca="1" si="93"/>
        <v>0</v>
      </c>
    </row>
    <row r="43" spans="1:124" x14ac:dyDescent="0.45">
      <c r="C43" t="s">
        <v>658</v>
      </c>
      <c r="D43" s="3" t="s">
        <v>227</v>
      </c>
      <c r="I43" s="54">
        <f t="shared" ref="I43:AN43" ca="1" si="94">SUM(I41:I42)</f>
        <v>0</v>
      </c>
      <c r="J43" s="54">
        <f t="shared" ca="1" si="94"/>
        <v>0</v>
      </c>
      <c r="K43" s="54">
        <f t="shared" ca="1" si="94"/>
        <v>0</v>
      </c>
      <c r="L43" s="54">
        <f t="shared" ca="1" si="94"/>
        <v>0</v>
      </c>
      <c r="M43" s="54">
        <f t="shared" ca="1" si="94"/>
        <v>0</v>
      </c>
      <c r="N43" s="54">
        <f t="shared" ca="1" si="94"/>
        <v>0</v>
      </c>
      <c r="O43" s="54">
        <f t="shared" ca="1" si="94"/>
        <v>0</v>
      </c>
      <c r="P43" s="54">
        <f t="shared" ca="1" si="94"/>
        <v>0</v>
      </c>
      <c r="Q43" s="54">
        <f t="shared" ca="1" si="94"/>
        <v>0</v>
      </c>
      <c r="R43" s="54">
        <f t="shared" ca="1" si="94"/>
        <v>0</v>
      </c>
      <c r="S43" s="54">
        <f t="shared" ca="1" si="94"/>
        <v>0</v>
      </c>
      <c r="T43" s="54">
        <f t="shared" ca="1" si="94"/>
        <v>0</v>
      </c>
      <c r="U43" s="54">
        <f t="shared" ca="1" si="94"/>
        <v>0</v>
      </c>
      <c r="V43" s="54">
        <f t="shared" ca="1" si="94"/>
        <v>0</v>
      </c>
      <c r="W43" s="54">
        <f t="shared" ca="1" si="94"/>
        <v>0</v>
      </c>
      <c r="X43" s="54">
        <f t="shared" ca="1" si="94"/>
        <v>0</v>
      </c>
      <c r="Y43" s="54">
        <f t="shared" ca="1" si="94"/>
        <v>0</v>
      </c>
      <c r="Z43" s="54">
        <f t="shared" ca="1" si="94"/>
        <v>0</v>
      </c>
      <c r="AA43" s="54">
        <f t="shared" ca="1" si="94"/>
        <v>0</v>
      </c>
      <c r="AB43" s="54">
        <f t="shared" ca="1" si="94"/>
        <v>0</v>
      </c>
      <c r="AC43" s="54">
        <f t="shared" ca="1" si="94"/>
        <v>0</v>
      </c>
      <c r="AD43" s="54">
        <f t="shared" ca="1" si="94"/>
        <v>0</v>
      </c>
      <c r="AE43" s="54">
        <f t="shared" ca="1" si="94"/>
        <v>0</v>
      </c>
      <c r="AF43" s="54">
        <f t="shared" ca="1" si="94"/>
        <v>0</v>
      </c>
      <c r="AG43" s="54">
        <f t="shared" ca="1" si="94"/>
        <v>0</v>
      </c>
      <c r="AH43" s="54">
        <f t="shared" ca="1" si="94"/>
        <v>0</v>
      </c>
      <c r="AI43" s="54">
        <f t="shared" ca="1" si="94"/>
        <v>0</v>
      </c>
      <c r="AJ43" s="54">
        <f t="shared" ca="1" si="94"/>
        <v>0</v>
      </c>
      <c r="AK43" s="54">
        <f t="shared" ca="1" si="94"/>
        <v>0</v>
      </c>
      <c r="AL43" s="54">
        <f t="shared" ca="1" si="94"/>
        <v>0</v>
      </c>
      <c r="AM43" s="54">
        <f t="shared" ca="1" si="94"/>
        <v>0</v>
      </c>
      <c r="AN43" s="54">
        <f t="shared" ca="1" si="94"/>
        <v>0</v>
      </c>
      <c r="AO43" s="54">
        <f t="shared" ref="AO43:BT43" ca="1" si="95">SUM(AO41:AO42)</f>
        <v>0</v>
      </c>
      <c r="AP43" s="54">
        <f t="shared" ca="1" si="95"/>
        <v>0</v>
      </c>
      <c r="AQ43" s="54">
        <f t="shared" ca="1" si="95"/>
        <v>0</v>
      </c>
      <c r="AR43" s="54">
        <f t="shared" ca="1" si="95"/>
        <v>0</v>
      </c>
      <c r="AS43" s="54">
        <f t="shared" ca="1" si="95"/>
        <v>376256.19341391244</v>
      </c>
      <c r="AT43" s="54">
        <f t="shared" ca="1" si="95"/>
        <v>376256.19341391244</v>
      </c>
      <c r="AU43" s="54">
        <f t="shared" ca="1" si="95"/>
        <v>376256.19341391244</v>
      </c>
      <c r="AV43" s="54">
        <f t="shared" ca="1" si="95"/>
        <v>376256.19341391244</v>
      </c>
      <c r="AW43" s="54">
        <f t="shared" ca="1" si="95"/>
        <v>376256.19341391244</v>
      </c>
      <c r="AX43" s="54">
        <f t="shared" ca="1" si="95"/>
        <v>376256.19341391244</v>
      </c>
      <c r="AY43" s="54">
        <f t="shared" ca="1" si="95"/>
        <v>376256.19341391244</v>
      </c>
      <c r="AZ43" s="54">
        <f t="shared" ca="1" si="95"/>
        <v>376256.19341391244</v>
      </c>
      <c r="BA43" s="54">
        <f t="shared" ca="1" si="95"/>
        <v>376256.19341391244</v>
      </c>
      <c r="BB43" s="54">
        <f t="shared" ca="1" si="95"/>
        <v>376256.19341391244</v>
      </c>
      <c r="BC43" s="54">
        <f t="shared" ca="1" si="95"/>
        <v>376256.19341391244</v>
      </c>
      <c r="BD43" s="54">
        <f t="shared" ca="1" si="95"/>
        <v>376256.19341391244</v>
      </c>
      <c r="BE43" s="54">
        <f t="shared" ca="1" si="95"/>
        <v>376256.19341391244</v>
      </c>
      <c r="BF43" s="54">
        <f t="shared" ca="1" si="95"/>
        <v>376256.19341391244</v>
      </c>
      <c r="BG43" s="54">
        <f t="shared" ca="1" si="95"/>
        <v>376256.19341391244</v>
      </c>
      <c r="BH43" s="54">
        <f t="shared" ca="1" si="95"/>
        <v>376256.19341391244</v>
      </c>
      <c r="BI43" s="54">
        <f t="shared" ca="1" si="95"/>
        <v>376256.19341391244</v>
      </c>
      <c r="BJ43" s="54">
        <f t="shared" ca="1" si="95"/>
        <v>376256.19341391244</v>
      </c>
      <c r="BK43" s="54">
        <f t="shared" ca="1" si="95"/>
        <v>377001.40659266798</v>
      </c>
      <c r="BL43" s="54">
        <f t="shared" ca="1" si="95"/>
        <v>379035.77034597838</v>
      </c>
      <c r="BM43" s="54">
        <f t="shared" ca="1" si="95"/>
        <v>381073.96876607073</v>
      </c>
      <c r="BN43" s="54">
        <f t="shared" ca="1" si="95"/>
        <v>387930.85916584398</v>
      </c>
      <c r="BO43" s="54">
        <f t="shared" ca="1" si="95"/>
        <v>396104.18842315226</v>
      </c>
      <c r="BP43" s="54">
        <f t="shared" ca="1" si="95"/>
        <v>401997.35246285668</v>
      </c>
      <c r="BQ43" s="54">
        <f t="shared" ca="1" si="95"/>
        <v>408074.51677746384</v>
      </c>
      <c r="BR43" s="54">
        <f t="shared" ca="1" si="95"/>
        <v>418084.35329735099</v>
      </c>
      <c r="BS43" s="54">
        <f t="shared" ca="1" si="95"/>
        <v>428576.85114608338</v>
      </c>
      <c r="BT43" s="54">
        <f t="shared" ca="1" si="95"/>
        <v>439165.23657743575</v>
      </c>
      <c r="BU43" s="54">
        <f t="shared" ref="BU43:CU43" ca="1" si="96">SUM(BU41:BU42)</f>
        <v>450049.46293020376</v>
      </c>
      <c r="BV43" s="54">
        <f t="shared" ca="1" si="96"/>
        <v>462256.6428566192</v>
      </c>
      <c r="BW43" s="54">
        <f t="shared" ca="1" si="96"/>
        <v>473187.1934899161</v>
      </c>
      <c r="BX43" s="54">
        <f t="shared" ca="1" si="96"/>
        <v>484869.6064523863</v>
      </c>
      <c r="BY43" s="54">
        <f t="shared" ca="1" si="96"/>
        <v>496055.18732253806</v>
      </c>
      <c r="BZ43" s="54">
        <f t="shared" ca="1" si="96"/>
        <v>502563.24710957403</v>
      </c>
      <c r="CA43" s="54">
        <f t="shared" ca="1" si="96"/>
        <v>509593.21852271492</v>
      </c>
      <c r="CB43" s="54">
        <f t="shared" ca="1" si="96"/>
        <v>521747.08301350143</v>
      </c>
      <c r="CC43" s="54">
        <f t="shared" ca="1" si="96"/>
        <v>531698.20020863484</v>
      </c>
      <c r="CD43" s="54">
        <f t="shared" ca="1" si="96"/>
        <v>542858.82040189474</v>
      </c>
      <c r="CE43" s="54">
        <f t="shared" ca="1" si="96"/>
        <v>552827.60092007299</v>
      </c>
      <c r="CF43" s="54">
        <f t="shared" ca="1" si="96"/>
        <v>563724.94997513515</v>
      </c>
      <c r="CG43" s="54">
        <f t="shared" ca="1" si="96"/>
        <v>574247.78472960007</v>
      </c>
      <c r="CH43" s="54">
        <f t="shared" ca="1" si="96"/>
        <v>585485.07229547261</v>
      </c>
      <c r="CI43" s="54">
        <f t="shared" ca="1" si="96"/>
        <v>594266.81159659196</v>
      </c>
      <c r="CJ43" s="54">
        <f t="shared" ca="1" si="96"/>
        <v>603069.97794417676</v>
      </c>
      <c r="CK43" s="54">
        <f t="shared" ca="1" si="96"/>
        <v>612414.18634687609</v>
      </c>
      <c r="CL43" s="54">
        <f t="shared" ca="1" si="96"/>
        <v>622945.1486968766</v>
      </c>
      <c r="CM43" s="54">
        <f t="shared" ca="1" si="96"/>
        <v>633308.93188269506</v>
      </c>
      <c r="CN43" s="54">
        <f t="shared" ca="1" si="96"/>
        <v>633308.93188269506</v>
      </c>
      <c r="CO43" s="54">
        <f t="shared" ca="1" si="96"/>
        <v>638772.02020224067</v>
      </c>
      <c r="CP43" s="54">
        <f t="shared" ca="1" si="96"/>
        <v>645207.331808749</v>
      </c>
      <c r="CQ43" s="54">
        <f t="shared" ca="1" si="96"/>
        <v>651711.43559333892</v>
      </c>
      <c r="CR43" s="54">
        <f t="shared" ca="1" si="96"/>
        <v>658467.43566984963</v>
      </c>
      <c r="CS43" s="54">
        <f t="shared" ca="1" si="96"/>
        <v>658467.43566984963</v>
      </c>
      <c r="CT43" s="54">
        <f t="shared" ca="1" si="96"/>
        <v>658658.703712616</v>
      </c>
      <c r="CU43" s="54">
        <f t="shared" ca="1" si="96"/>
        <v>674971.83330389438</v>
      </c>
      <c r="CV43" s="54">
        <f t="shared" ref="CV43:DT43" ca="1" si="97">SUM(CV41:CV42)</f>
        <v>759268.16923736944</v>
      </c>
      <c r="CW43" s="54">
        <f t="shared" ca="1" si="97"/>
        <v>916111.91664589546</v>
      </c>
      <c r="CX43" s="54">
        <f t="shared" ca="1" si="97"/>
        <v>135067758.78500226</v>
      </c>
      <c r="CY43" s="54">
        <f t="shared" ca="1" si="97"/>
        <v>-1927225373.3549209</v>
      </c>
      <c r="CZ43" s="54">
        <f t="shared" ca="1" si="97"/>
        <v>666533108393.23047</v>
      </c>
      <c r="DA43" s="54">
        <f t="shared" ca="1" si="97"/>
        <v>-3229213663879.6992</v>
      </c>
      <c r="DB43" s="54">
        <f t="shared" ca="1" si="97"/>
        <v>300566104460106.06</v>
      </c>
      <c r="DC43" s="54">
        <f t="shared" ca="1" si="97"/>
        <v>-957456249861712.5</v>
      </c>
      <c r="DD43" s="54">
        <f t="shared" ca="1" si="97"/>
        <v>4.14900693080462E+16</v>
      </c>
      <c r="DE43" s="54">
        <f t="shared" ca="1" si="97"/>
        <v>-9.9844120765051792E+16</v>
      </c>
      <c r="DF43" s="54">
        <f t="shared" ca="1" si="97"/>
        <v>2.4548363878356598E+18</v>
      </c>
      <c r="DG43" s="54">
        <f t="shared" ca="1" si="97"/>
        <v>-4.7670179047167293E+18</v>
      </c>
      <c r="DH43" s="54">
        <f t="shared" ca="1" si="97"/>
        <v>7.4126984207034188E+19</v>
      </c>
      <c r="DI43" s="54">
        <f t="shared" ca="1" si="97"/>
        <v>-1.2061905742221903E+20</v>
      </c>
      <c r="DJ43" s="54">
        <f t="shared" ca="1" si="97"/>
        <v>1.2694481688927019E+21</v>
      </c>
      <c r="DK43" s="54">
        <f t="shared" ca="1" si="97"/>
        <v>-1.7719207781690374E+21</v>
      </c>
      <c r="DL43" s="54">
        <f t="shared" ca="1" si="97"/>
        <v>1.3215993673122591E+22</v>
      </c>
      <c r="DM43" s="54">
        <f t="shared" ca="1" si="97"/>
        <v>-1.6069006195624933E+22</v>
      </c>
      <c r="DN43" s="54">
        <f t="shared" ca="1" si="97"/>
        <v>8.7819958955205103E+22</v>
      </c>
      <c r="DO43" s="54">
        <f t="shared" ca="1" si="97"/>
        <v>-9.3980928389878836E+22</v>
      </c>
      <c r="DP43" s="54">
        <f t="shared" ca="1" si="97"/>
        <v>3.8603941664412738E+23</v>
      </c>
      <c r="DQ43" s="54">
        <f t="shared" ca="1" si="97"/>
        <v>-3.6615901366189852E+23</v>
      </c>
      <c r="DR43" s="54">
        <f ca="1">SUM(DR41:DR42)</f>
        <v>1.1533333722541843E+24</v>
      </c>
      <c r="DS43" s="54">
        <f t="shared" ca="1" si="97"/>
        <v>-9.7400872864139544E+23</v>
      </c>
      <c r="DT43" s="54">
        <f t="shared" ca="1" si="97"/>
        <v>7.375294855590973E+23</v>
      </c>
    </row>
    <row r="44" spans="1:124" x14ac:dyDescent="0.45">
      <c r="H44" s="67"/>
    </row>
    <row r="45" spans="1:124" s="5" customFormat="1" ht="15.75" customHeight="1" x14ac:dyDescent="0.5">
      <c r="A45" s="5" t="s">
        <v>659</v>
      </c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2"/>
      <c r="CB45" s="62"/>
      <c r="CC45" s="62"/>
      <c r="CD45" s="62"/>
      <c r="CE45" s="62"/>
      <c r="CF45" s="62"/>
      <c r="CG45" s="62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</row>
    <row r="47" spans="1:124" x14ac:dyDescent="0.45">
      <c r="C47" t="s">
        <v>337</v>
      </c>
      <c r="D47" s="3" t="s">
        <v>227</v>
      </c>
      <c r="H47" s="54">
        <f t="shared" ref="H47:H56" ca="1" si="98">SUM(I47:DT47)</f>
        <v>25260691.766761359</v>
      </c>
      <c r="I47" s="54">
        <f>Operating!I54</f>
        <v>0</v>
      </c>
      <c r="J47" s="54">
        <f>Operating!J54</f>
        <v>0</v>
      </c>
      <c r="K47" s="54">
        <f>Operating!K54</f>
        <v>0</v>
      </c>
      <c r="L47" s="54">
        <f>Operating!L54</f>
        <v>0</v>
      </c>
      <c r="M47" s="54">
        <f>Operating!M54</f>
        <v>0</v>
      </c>
      <c r="N47" s="54">
        <f>Operating!N54</f>
        <v>0</v>
      </c>
      <c r="O47" s="54">
        <f>Operating!O54</f>
        <v>0</v>
      </c>
      <c r="P47" s="54">
        <f>Operating!P54</f>
        <v>0</v>
      </c>
      <c r="Q47" s="54">
        <f>Operating!Q54</f>
        <v>0</v>
      </c>
      <c r="R47" s="54">
        <f>Operating!R54</f>
        <v>0</v>
      </c>
      <c r="S47" s="54">
        <f>Operating!S54</f>
        <v>0</v>
      </c>
      <c r="T47" s="54">
        <f>Operating!T54</f>
        <v>0</v>
      </c>
      <c r="U47" s="54">
        <f>Operating!U54</f>
        <v>0</v>
      </c>
      <c r="V47" s="54">
        <f>Operating!V54</f>
        <v>0</v>
      </c>
      <c r="W47" s="54">
        <f>Operating!W54</f>
        <v>0</v>
      </c>
      <c r="X47" s="54">
        <f>Operating!X54</f>
        <v>0</v>
      </c>
      <c r="Y47" s="54">
        <f>Operating!Y54</f>
        <v>0</v>
      </c>
      <c r="Z47" s="54">
        <f>Operating!Z54</f>
        <v>0</v>
      </c>
      <c r="AA47" s="54">
        <f>Operating!AA54</f>
        <v>0</v>
      </c>
      <c r="AB47" s="54">
        <f>Operating!AB54</f>
        <v>0</v>
      </c>
      <c r="AC47" s="54">
        <f>Operating!AC54</f>
        <v>0</v>
      </c>
      <c r="AD47" s="54">
        <f>Operating!AD54</f>
        <v>0</v>
      </c>
      <c r="AE47" s="54">
        <f>Operating!AE54</f>
        <v>0</v>
      </c>
      <c r="AF47" s="54">
        <f>Operating!AF54</f>
        <v>0</v>
      </c>
      <c r="AG47" s="54">
        <f>Operating!AG54</f>
        <v>0</v>
      </c>
      <c r="AH47" s="54">
        <f>Operating!AH54</f>
        <v>0</v>
      </c>
      <c r="AI47" s="54">
        <f>Operating!AI54</f>
        <v>0</v>
      </c>
      <c r="AJ47" s="54">
        <f>Operating!AJ54</f>
        <v>0</v>
      </c>
      <c r="AK47" s="54">
        <f>Operating!AK54</f>
        <v>0</v>
      </c>
      <c r="AL47" s="54">
        <f>Operating!AL54</f>
        <v>0</v>
      </c>
      <c r="AM47" s="54">
        <f>Operating!AM54</f>
        <v>0</v>
      </c>
      <c r="AN47" s="54">
        <f>Operating!AN54</f>
        <v>0</v>
      </c>
      <c r="AO47" s="54">
        <f>Operating!AO54</f>
        <v>0</v>
      </c>
      <c r="AP47" s="54">
        <f>Operating!AP54</f>
        <v>0</v>
      </c>
      <c r="AQ47" s="54">
        <f>Operating!AQ54</f>
        <v>0</v>
      </c>
      <c r="AR47" s="54">
        <f>Operating!AR54</f>
        <v>0</v>
      </c>
      <c r="AS47" s="54">
        <f>Operating!AS54</f>
        <v>0</v>
      </c>
      <c r="AT47" s="54">
        <f>Operating!AT54</f>
        <v>0</v>
      </c>
      <c r="AU47" s="54">
        <f>Operating!AU54</f>
        <v>0</v>
      </c>
      <c r="AV47" s="54">
        <f>Operating!AV54</f>
        <v>0</v>
      </c>
      <c r="AW47" s="54">
        <f>Operating!AW54</f>
        <v>0</v>
      </c>
      <c r="AX47" s="54">
        <f>Operating!AX54</f>
        <v>0</v>
      </c>
      <c r="AY47" s="54">
        <f>Operating!AY54</f>
        <v>0</v>
      </c>
      <c r="AZ47" s="54">
        <f>Operating!AZ54</f>
        <v>0</v>
      </c>
      <c r="BA47" s="54">
        <f>Operating!BA54</f>
        <v>0</v>
      </c>
      <c r="BB47" s="54">
        <f>Operating!BB54</f>
        <v>0</v>
      </c>
      <c r="BC47" s="54">
        <f>Operating!BC54</f>
        <v>0</v>
      </c>
      <c r="BD47" s="54">
        <f>Operating!BD54</f>
        <v>0</v>
      </c>
      <c r="BE47" s="54">
        <f>Operating!BE54</f>
        <v>0</v>
      </c>
      <c r="BF47" s="54">
        <f>Operating!BF54</f>
        <v>0</v>
      </c>
      <c r="BG47" s="54">
        <f>Operating!BG54</f>
        <v>0</v>
      </c>
      <c r="BH47" s="54">
        <f>Operating!BH54</f>
        <v>0</v>
      </c>
      <c r="BI47" s="54">
        <f>Operating!BI54</f>
        <v>0</v>
      </c>
      <c r="BJ47" s="54">
        <f>Operating!BJ54</f>
        <v>0</v>
      </c>
      <c r="BK47" s="54">
        <f ca="1">Operating!BK54</f>
        <v>179129.379514295</v>
      </c>
      <c r="BL47" s="54">
        <f ca="1">Operating!BL54</f>
        <v>184482.36247211386</v>
      </c>
      <c r="BM47" s="54">
        <f ca="1">Operating!BM54</f>
        <v>184838.22189262012</v>
      </c>
      <c r="BN47" s="54">
        <f ca="1">Operating!BN54</f>
        <v>189310.08141564659</v>
      </c>
      <c r="BO47" s="54">
        <f ca="1">Operating!BO54</f>
        <v>188627.32374496714</v>
      </c>
      <c r="BP47" s="54">
        <f ca="1">Operating!BP54</f>
        <v>194264.1369362126</v>
      </c>
      <c r="BQ47" s="54">
        <f ca="1">Operating!BQ54</f>
        <v>205414.33945637869</v>
      </c>
      <c r="BR47" s="54">
        <f ca="1">Operating!BR54</f>
        <v>211552.80463380014</v>
      </c>
      <c r="BS47" s="54">
        <f ca="1">Operating!BS54</f>
        <v>210789.82730561259</v>
      </c>
      <c r="BT47" s="54">
        <f ca="1">Operating!BT54</f>
        <v>217088.92997826199</v>
      </c>
      <c r="BU47" s="54">
        <f ca="1">Operating!BU54</f>
        <v>217507.68622024189</v>
      </c>
      <c r="BV47" s="54">
        <f ca="1">Operating!BV54</f>
        <v>222769.93018686309</v>
      </c>
      <c r="BW47" s="54">
        <f ca="1">Operating!BW54</f>
        <v>221966.49765176288</v>
      </c>
      <c r="BX47" s="54">
        <f ca="1">Operating!BX54</f>
        <v>228599.59648992305</v>
      </c>
      <c r="BY47" s="54">
        <f ca="1">Operating!BY54</f>
        <v>227775.13892881179</v>
      </c>
      <c r="BZ47" s="54">
        <f ca="1">Operating!BZ54</f>
        <v>234581.81933046781</v>
      </c>
      <c r="CA47" s="54">
        <f ca="1">Operating!CA54</f>
        <v>238230.70551135216</v>
      </c>
      <c r="CB47" s="54">
        <f ca="1">Operating!CB54</f>
        <v>245349.83309438304</v>
      </c>
      <c r="CC47" s="54">
        <f ca="1">Operating!CC54</f>
        <v>245823.10353745581</v>
      </c>
      <c r="CD47" s="54">
        <f ca="1">Operating!CD54</f>
        <v>251770.39287662989</v>
      </c>
      <c r="CE47" s="54">
        <f ca="1">Operating!CE54</f>
        <v>250862.36850887808</v>
      </c>
      <c r="CF47" s="54">
        <f ca="1">Operating!CF54</f>
        <v>258358.97228781838</v>
      </c>
      <c r="CG47" s="54">
        <f ca="1">Operating!CG54</f>
        <v>257427.18583038691</v>
      </c>
      <c r="CH47" s="54">
        <f ca="1">Operating!CH54</f>
        <v>265119.9682336183</v>
      </c>
      <c r="CI47" s="54">
        <f ca="1">Operating!CI54</f>
        <v>264163.79785638227</v>
      </c>
      <c r="CJ47" s="54">
        <f ca="1">Operating!CJ54</f>
        <v>272057.89268232381</v>
      </c>
      <c r="CK47" s="54">
        <f ca="1">Operating!CK54</f>
        <v>272582.68195072201</v>
      </c>
      <c r="CL47" s="54">
        <f ca="1">Operating!CL54</f>
        <v>279177.3756759275</v>
      </c>
      <c r="CM47" s="54">
        <f ca="1">Operating!CM54</f>
        <v>278170.50645217823</v>
      </c>
      <c r="CN47" s="54">
        <f ca="1">Operating!CN54</f>
        <v>286483.1684199908</v>
      </c>
      <c r="CO47" s="54">
        <f ca="1">Operating!CO54</f>
        <v>439284.11451315461</v>
      </c>
      <c r="CP47" s="54">
        <f ca="1">Operating!CP54</f>
        <v>452411.38813518931</v>
      </c>
      <c r="CQ47" s="54">
        <f ca="1">Operating!CQ54</f>
        <v>459464.85112770379</v>
      </c>
      <c r="CR47" s="54">
        <f ca="1">Operating!CR54</f>
        <v>473195.1924289033</v>
      </c>
      <c r="CS47" s="54">
        <f ca="1">Operating!CS54</f>
        <v>494362.3343998827</v>
      </c>
      <c r="CT47" s="54">
        <f ca="1">Operating!CT54</f>
        <v>506322.62535202119</v>
      </c>
      <c r="CU47" s="54">
        <f ca="1">Operating!CU54</f>
        <v>520778.23387333314</v>
      </c>
      <c r="CV47" s="54">
        <f ca="1">Operating!CV54</f>
        <v>536340.82342891442</v>
      </c>
      <c r="CW47" s="54">
        <f ca="1">Operating!CW54</f>
        <v>549729.21950062783</v>
      </c>
      <c r="CX47" s="54">
        <f ca="1">Operating!CX54</f>
        <v>566156.96101003815</v>
      </c>
      <c r="CY47" s="54">
        <f ca="1">Operating!CY54</f>
        <v>575455.33095154387</v>
      </c>
      <c r="CZ47" s="54">
        <f ca="1">Operating!CZ54</f>
        <v>592651.85442481248</v>
      </c>
      <c r="DA47" s="54">
        <f ca="1">Operating!DA54</f>
        <v>611174.27412931283</v>
      </c>
      <c r="DB47" s="54">
        <f ca="1">Operating!DB54</f>
        <v>625960.63957910438</v>
      </c>
      <c r="DC47" s="54">
        <f ca="1">Operating!DC54</f>
        <v>594179.85097041633</v>
      </c>
      <c r="DD47" s="54">
        <f ca="1">Operating!DD54</f>
        <v>611935.92551691562</v>
      </c>
      <c r="DE47" s="54">
        <f ca="1">Operating!DE54</f>
        <v>628258.91523282835</v>
      </c>
      <c r="DF47" s="54">
        <f ca="1">Operating!DF54</f>
        <v>647033.38581636944</v>
      </c>
      <c r="DG47" s="54">
        <f ca="1">Operating!DG54</f>
        <v>644699.8227855562</v>
      </c>
      <c r="DH47" s="54">
        <f ca="1">Operating!DH54</f>
        <v>663965.60248979786</v>
      </c>
      <c r="DI47" s="54">
        <f ca="1">Operating!DI54</f>
        <v>665246.36673940939</v>
      </c>
      <c r="DJ47" s="54">
        <f ca="1">Operating!DJ54</f>
        <v>681340.9183413533</v>
      </c>
      <c r="DK47" s="54">
        <f ca="1">Operating!DK54</f>
        <v>678883.62322602363</v>
      </c>
      <c r="DL47" s="54">
        <f ca="1">Operating!DL54</f>
        <v>699170.92883342807</v>
      </c>
      <c r="DM47" s="54">
        <f ca="1">Operating!DM54</f>
        <v>696649.32876222534</v>
      </c>
      <c r="DN47" s="54">
        <f ca="1">Operating!DN54</f>
        <v>717467.53287006984</v>
      </c>
      <c r="DO47" s="54">
        <f ca="1">Operating!DO54</f>
        <v>714879.94504660391</v>
      </c>
      <c r="DP47" s="54">
        <f ca="1">Operating!DP54</f>
        <v>736242.94073774654</v>
      </c>
      <c r="DQ47" s="54">
        <f ca="1">Operating!DQ54</f>
        <v>737663.12520813139</v>
      </c>
      <c r="DR47" s="54">
        <f ca="1">Operating!DR54</f>
        <v>755509.68225391244</v>
      </c>
      <c r="DS47" s="54">
        <f ca="1">Operating!DS54</f>
        <v>0</v>
      </c>
      <c r="DT47" s="54">
        <f ca="1">Operating!DT54</f>
        <v>0</v>
      </c>
    </row>
    <row r="48" spans="1:124" x14ac:dyDescent="0.45">
      <c r="C48" t="s">
        <v>660</v>
      </c>
      <c r="D48" s="3" t="s">
        <v>227</v>
      </c>
      <c r="H48" s="54">
        <f t="shared" si="98"/>
        <v>-5968698.6533863079</v>
      </c>
      <c r="I48" s="54">
        <f>-Operating!I69</f>
        <v>0</v>
      </c>
      <c r="J48" s="54">
        <f>-Operating!J69</f>
        <v>0</v>
      </c>
      <c r="K48" s="54">
        <f>-Operating!K69</f>
        <v>0</v>
      </c>
      <c r="L48" s="54">
        <f>-Operating!L69</f>
        <v>0</v>
      </c>
      <c r="M48" s="54">
        <f>-Operating!M69</f>
        <v>0</v>
      </c>
      <c r="N48" s="54">
        <f>-Operating!N69</f>
        <v>0</v>
      </c>
      <c r="O48" s="54">
        <f>-Operating!O69</f>
        <v>0</v>
      </c>
      <c r="P48" s="54">
        <f>-Operating!P69</f>
        <v>0</v>
      </c>
      <c r="Q48" s="54">
        <f>-Operating!Q69</f>
        <v>0</v>
      </c>
      <c r="R48" s="54">
        <f>-Operating!R69</f>
        <v>0</v>
      </c>
      <c r="S48" s="54">
        <f>-Operating!S69</f>
        <v>0</v>
      </c>
      <c r="T48" s="54">
        <f>-Operating!T69</f>
        <v>0</v>
      </c>
      <c r="U48" s="54">
        <f>-Operating!U69</f>
        <v>0</v>
      </c>
      <c r="V48" s="54">
        <f>-Operating!V69</f>
        <v>0</v>
      </c>
      <c r="W48" s="54">
        <f>-Operating!W69</f>
        <v>0</v>
      </c>
      <c r="X48" s="54">
        <f>-Operating!X69</f>
        <v>0</v>
      </c>
      <c r="Y48" s="54">
        <f>-Operating!Y69</f>
        <v>0</v>
      </c>
      <c r="Z48" s="54">
        <f>-Operating!Z69</f>
        <v>0</v>
      </c>
      <c r="AA48" s="54">
        <f>-Operating!AA69</f>
        <v>0</v>
      </c>
      <c r="AB48" s="54">
        <f>-Operating!AB69</f>
        <v>0</v>
      </c>
      <c r="AC48" s="54">
        <f>-Operating!AC69</f>
        <v>0</v>
      </c>
      <c r="AD48" s="54">
        <f>-Operating!AD69</f>
        <v>0</v>
      </c>
      <c r="AE48" s="54">
        <f>-Operating!AE69</f>
        <v>0</v>
      </c>
      <c r="AF48" s="54">
        <f>-Operating!AF69</f>
        <v>0</v>
      </c>
      <c r="AG48" s="54">
        <f>-Operating!AG69</f>
        <v>0</v>
      </c>
      <c r="AH48" s="54">
        <f>-Operating!AH69</f>
        <v>0</v>
      </c>
      <c r="AI48" s="54">
        <f>-Operating!AI69</f>
        <v>0</v>
      </c>
      <c r="AJ48" s="54">
        <f>-Operating!AJ69</f>
        <v>0</v>
      </c>
      <c r="AK48" s="54">
        <f>-Operating!AK69</f>
        <v>0</v>
      </c>
      <c r="AL48" s="54">
        <f>-Operating!AL69</f>
        <v>0</v>
      </c>
      <c r="AM48" s="54">
        <f>-Operating!AM69</f>
        <v>0</v>
      </c>
      <c r="AN48" s="54">
        <f>-Operating!AN69</f>
        <v>0</v>
      </c>
      <c r="AO48" s="54">
        <f>-Operating!AO69</f>
        <v>0</v>
      </c>
      <c r="AP48" s="54">
        <f>-Operating!AP69</f>
        <v>0</v>
      </c>
      <c r="AQ48" s="54">
        <f>-Operating!AQ69</f>
        <v>0</v>
      </c>
      <c r="AR48" s="54">
        <f>-Operating!AR69</f>
        <v>0</v>
      </c>
      <c r="AS48" s="54">
        <f>-Operating!AS69</f>
        <v>0</v>
      </c>
      <c r="AT48" s="54">
        <f>-Operating!AT69</f>
        <v>0</v>
      </c>
      <c r="AU48" s="54">
        <f>-Operating!AU69</f>
        <v>0</v>
      </c>
      <c r="AV48" s="54">
        <f>-Operating!AV69</f>
        <v>0</v>
      </c>
      <c r="AW48" s="54">
        <f>-Operating!AW69</f>
        <v>0</v>
      </c>
      <c r="AX48" s="54">
        <f>-Operating!AX69</f>
        <v>0</v>
      </c>
      <c r="AY48" s="54">
        <f>-Operating!AY69</f>
        <v>0</v>
      </c>
      <c r="AZ48" s="54">
        <f>-Operating!AZ69</f>
        <v>0</v>
      </c>
      <c r="BA48" s="54">
        <f>-Operating!BA69</f>
        <v>0</v>
      </c>
      <c r="BB48" s="54">
        <f>-Operating!BB69</f>
        <v>0</v>
      </c>
      <c r="BC48" s="54">
        <f>-Operating!BC69</f>
        <v>0</v>
      </c>
      <c r="BD48" s="54">
        <f>-Operating!BD69</f>
        <v>0</v>
      </c>
      <c r="BE48" s="54">
        <f>-Operating!BE69</f>
        <v>0</v>
      </c>
      <c r="BF48" s="54">
        <f>-Operating!BF69</f>
        <v>0</v>
      </c>
      <c r="BG48" s="54">
        <f>-Operating!BG69</f>
        <v>0</v>
      </c>
      <c r="BH48" s="54">
        <f>-Operating!BH69</f>
        <v>0</v>
      </c>
      <c r="BI48" s="54">
        <f>-Operating!BI69</f>
        <v>0</v>
      </c>
      <c r="BJ48" s="54">
        <f>-Operating!BJ69</f>
        <v>0</v>
      </c>
      <c r="BK48" s="54">
        <f>-Operating!BK69</f>
        <v>-81710.195075631986</v>
      </c>
      <c r="BL48" s="54">
        <f>-Operating!BL69</f>
        <v>-82239.596345244223</v>
      </c>
      <c r="BM48" s="54">
        <f>-Operating!BM69</f>
        <v>-82772.427611615203</v>
      </c>
      <c r="BN48" s="54">
        <f>-Operating!BN69</f>
        <v>-83308.711097732375</v>
      </c>
      <c r="BO48" s="54">
        <f>-Operating!BO69</f>
        <v>-83848.469170566183</v>
      </c>
      <c r="BP48" s="54">
        <f>-Operating!BP69</f>
        <v>-84391.724342002883</v>
      </c>
      <c r="BQ48" s="54">
        <f>-Operating!BQ69</f>
        <v>-84938.499269783526</v>
      </c>
      <c r="BR48" s="54">
        <f>-Operating!BR69</f>
        <v>-85488.816758448913</v>
      </c>
      <c r="BS48" s="54">
        <f>-Operating!BS69</f>
        <v>-86042.699760290707</v>
      </c>
      <c r="BT48" s="54">
        <f>-Operating!BT69</f>
        <v>-86600.171376308732</v>
      </c>
      <c r="BU48" s="54">
        <f>-Operating!BU69</f>
        <v>-87161.25485717447</v>
      </c>
      <c r="BV48" s="54">
        <f>-Operating!BV69</f>
        <v>-87725.973604200743</v>
      </c>
      <c r="BW48" s="54">
        <f>-Operating!BW69</f>
        <v>-88294.351170317721</v>
      </c>
      <c r="BX48" s="54">
        <f>-Operating!BX69</f>
        <v>-88866.411261055327</v>
      </c>
      <c r="BY48" s="54">
        <f>-Operating!BY69</f>
        <v>-89442.177735531848</v>
      </c>
      <c r="BZ48" s="54">
        <f>-Operating!BZ69</f>
        <v>-90021.674607449051</v>
      </c>
      <c r="CA48" s="54">
        <f>-Operating!CA69</f>
        <v>-90604.926046093737</v>
      </c>
      <c r="CB48" s="54">
        <f>-Operating!CB69</f>
        <v>-91191.956377345865</v>
      </c>
      <c r="CC48" s="54">
        <f>-Operating!CC69</f>
        <v>-91782.790084692955</v>
      </c>
      <c r="CD48" s="54">
        <f>-Operating!CD69</f>
        <v>-92377.451810251354</v>
      </c>
      <c r="CE48" s="54">
        <f>-Operating!CE69</f>
        <v>-92975.966355793964</v>
      </c>
      <c r="CF48" s="54">
        <f>-Operating!CF69</f>
        <v>-93578.358683784594</v>
      </c>
      <c r="CG48" s="54">
        <f>-Operating!CG69</f>
        <v>-94184.653918419266</v>
      </c>
      <c r="CH48" s="54">
        <f>-Operating!CH69</f>
        <v>-94794.877346673791</v>
      </c>
      <c r="CI48" s="54">
        <f>-Operating!CI69</f>
        <v>-95409.054419358697</v>
      </c>
      <c r="CJ48" s="54">
        <f>-Operating!CJ69</f>
        <v>-96027.210752180545</v>
      </c>
      <c r="CK48" s="54">
        <f>-Operating!CK69</f>
        <v>-96649.37212681034</v>
      </c>
      <c r="CL48" s="54">
        <f>-Operating!CL69</f>
        <v>-97275.564491958881</v>
      </c>
      <c r="CM48" s="54">
        <f>-Operating!CM69</f>
        <v>-97905.813964458866</v>
      </c>
      <c r="CN48" s="54">
        <f>-Operating!CN69</f>
        <v>-98540.146830354322</v>
      </c>
      <c r="CO48" s="54">
        <f>-Operating!CO69</f>
        <v>-99178.589545996816</v>
      </c>
      <c r="CP48" s="54">
        <f>-Operating!CP69</f>
        <v>-99821.16873914891</v>
      </c>
      <c r="CQ48" s="54">
        <f>-Operating!CQ69</f>
        <v>-100467.91121009475</v>
      </c>
      <c r="CR48" s="54">
        <f>-Operating!CR69</f>
        <v>-101118.84393275784</v>
      </c>
      <c r="CS48" s="54">
        <f>-Operating!CS69</f>
        <v>-101773.99405582597</v>
      </c>
      <c r="CT48" s="54">
        <f>-Operating!CT69</f>
        <v>-102433.38890388368</v>
      </c>
      <c r="CU48" s="54">
        <f>-Operating!CU69</f>
        <v>-103097.05597855171</v>
      </c>
      <c r="CV48" s="54">
        <f>-Operating!CV69</f>
        <v>-103765.02295963417</v>
      </c>
      <c r="CW48" s="54">
        <f>-Operating!CW69</f>
        <v>-104437.31770627288</v>
      </c>
      <c r="CX48" s="54">
        <f>-Operating!CX69</f>
        <v>-105113.96825810939</v>
      </c>
      <c r="CY48" s="54">
        <f>-Operating!CY69</f>
        <v>-105795.0028364544</v>
      </c>
      <c r="CZ48" s="54">
        <f>-Operating!CZ69</f>
        <v>-106480.4498454648</v>
      </c>
      <c r="DA48" s="54">
        <f>-Operating!DA69</f>
        <v>-107170.33787332829</v>
      </c>
      <c r="DB48" s="54">
        <f>-Operating!DB69</f>
        <v>-107864.69569345583</v>
      </c>
      <c r="DC48" s="54">
        <f>-Operating!DC69</f>
        <v>-108563.55226568154</v>
      </c>
      <c r="DD48" s="54">
        <f>-Operating!DD69</f>
        <v>-109266.93673747074</v>
      </c>
      <c r="DE48" s="54">
        <f>-Operating!DE69</f>
        <v>-109974.8784451354</v>
      </c>
      <c r="DF48" s="54">
        <f>-Operating!DF69</f>
        <v>-110687.40691505784</v>
      </c>
      <c r="DG48" s="54">
        <f>-Operating!DG69</f>
        <v>-111404.55186492213</v>
      </c>
      <c r="DH48" s="54">
        <f>-Operating!DH69</f>
        <v>-112126.34320495358</v>
      </c>
      <c r="DI48" s="54">
        <f>-Operating!DI69</f>
        <v>-112852.81103916612</v>
      </c>
      <c r="DJ48" s="54">
        <f>-Operating!DJ69</f>
        <v>-113583.98566661795</v>
      </c>
      <c r="DK48" s="54">
        <f>-Operating!DK69</f>
        <v>-114319.89758267524</v>
      </c>
      <c r="DL48" s="54">
        <f>-Operating!DL69</f>
        <v>-115060.57748028397</v>
      </c>
      <c r="DM48" s="54">
        <f>-Operating!DM69</f>
        <v>-115806.05625125002</v>
      </c>
      <c r="DN48" s="54">
        <f>-Operating!DN69</f>
        <v>-116556.36498752766</v>
      </c>
      <c r="DO48" s="54">
        <f>-Operating!DO69</f>
        <v>-117311.53498251627</v>
      </c>
      <c r="DP48" s="54">
        <f>-Operating!DP69</f>
        <v>-118071.59773236548</v>
      </c>
      <c r="DQ48" s="54">
        <f>-Operating!DQ69</f>
        <v>-118836.58493728896</v>
      </c>
      <c r="DR48" s="54">
        <f>-Operating!DR69</f>
        <v>-119606.52850288624</v>
      </c>
      <c r="DS48" s="54">
        <f>-Operating!DS69</f>
        <v>0</v>
      </c>
      <c r="DT48" s="54">
        <f>-Operating!DT69</f>
        <v>0</v>
      </c>
    </row>
    <row r="49" spans="1:124" x14ac:dyDescent="0.45">
      <c r="C49" t="s">
        <v>351</v>
      </c>
      <c r="D49" s="3" t="s">
        <v>227</v>
      </c>
      <c r="H49" s="54">
        <f t="shared" ca="1" si="98"/>
        <v>19291993.113375045</v>
      </c>
      <c r="I49" s="54">
        <f t="shared" ref="I49:AN49" si="99">SUM(I47:I48)</f>
        <v>0</v>
      </c>
      <c r="J49" s="54">
        <f t="shared" si="99"/>
        <v>0</v>
      </c>
      <c r="K49" s="54">
        <f t="shared" si="99"/>
        <v>0</v>
      </c>
      <c r="L49" s="54">
        <f t="shared" si="99"/>
        <v>0</v>
      </c>
      <c r="M49" s="54">
        <f t="shared" si="99"/>
        <v>0</v>
      </c>
      <c r="N49" s="54">
        <f t="shared" si="99"/>
        <v>0</v>
      </c>
      <c r="O49" s="54">
        <f t="shared" si="99"/>
        <v>0</v>
      </c>
      <c r="P49" s="54">
        <f t="shared" si="99"/>
        <v>0</v>
      </c>
      <c r="Q49" s="54">
        <f t="shared" si="99"/>
        <v>0</v>
      </c>
      <c r="R49" s="54">
        <f t="shared" si="99"/>
        <v>0</v>
      </c>
      <c r="S49" s="54">
        <f t="shared" si="99"/>
        <v>0</v>
      </c>
      <c r="T49" s="54">
        <f t="shared" si="99"/>
        <v>0</v>
      </c>
      <c r="U49" s="54">
        <f t="shared" si="99"/>
        <v>0</v>
      </c>
      <c r="V49" s="54">
        <f t="shared" si="99"/>
        <v>0</v>
      </c>
      <c r="W49" s="54">
        <f t="shared" si="99"/>
        <v>0</v>
      </c>
      <c r="X49" s="54">
        <f t="shared" si="99"/>
        <v>0</v>
      </c>
      <c r="Y49" s="54">
        <f t="shared" si="99"/>
        <v>0</v>
      </c>
      <c r="Z49" s="54">
        <f t="shared" si="99"/>
        <v>0</v>
      </c>
      <c r="AA49" s="54">
        <f t="shared" si="99"/>
        <v>0</v>
      </c>
      <c r="AB49" s="54">
        <f t="shared" si="99"/>
        <v>0</v>
      </c>
      <c r="AC49" s="54">
        <f t="shared" si="99"/>
        <v>0</v>
      </c>
      <c r="AD49" s="54">
        <f t="shared" si="99"/>
        <v>0</v>
      </c>
      <c r="AE49" s="54">
        <f t="shared" si="99"/>
        <v>0</v>
      </c>
      <c r="AF49" s="54">
        <f t="shared" si="99"/>
        <v>0</v>
      </c>
      <c r="AG49" s="54">
        <f t="shared" si="99"/>
        <v>0</v>
      </c>
      <c r="AH49" s="54">
        <f t="shared" si="99"/>
        <v>0</v>
      </c>
      <c r="AI49" s="54">
        <f t="shared" si="99"/>
        <v>0</v>
      </c>
      <c r="AJ49" s="54">
        <f t="shared" si="99"/>
        <v>0</v>
      </c>
      <c r="AK49" s="54">
        <f t="shared" si="99"/>
        <v>0</v>
      </c>
      <c r="AL49" s="54">
        <f t="shared" si="99"/>
        <v>0</v>
      </c>
      <c r="AM49" s="54">
        <f t="shared" si="99"/>
        <v>0</v>
      </c>
      <c r="AN49" s="54">
        <f t="shared" si="99"/>
        <v>0</v>
      </c>
      <c r="AO49" s="54">
        <f t="shared" ref="AO49:BT49" si="100">SUM(AO47:AO48)</f>
        <v>0</v>
      </c>
      <c r="AP49" s="54">
        <f t="shared" si="100"/>
        <v>0</v>
      </c>
      <c r="AQ49" s="54">
        <f t="shared" si="100"/>
        <v>0</v>
      </c>
      <c r="AR49" s="54">
        <f t="shared" si="100"/>
        <v>0</v>
      </c>
      <c r="AS49" s="54">
        <f t="shared" si="100"/>
        <v>0</v>
      </c>
      <c r="AT49" s="54">
        <f t="shared" si="100"/>
        <v>0</v>
      </c>
      <c r="AU49" s="54">
        <f t="shared" si="100"/>
        <v>0</v>
      </c>
      <c r="AV49" s="54">
        <f t="shared" si="100"/>
        <v>0</v>
      </c>
      <c r="AW49" s="54">
        <f t="shared" si="100"/>
        <v>0</v>
      </c>
      <c r="AX49" s="54">
        <f t="shared" si="100"/>
        <v>0</v>
      </c>
      <c r="AY49" s="54">
        <f t="shared" si="100"/>
        <v>0</v>
      </c>
      <c r="AZ49" s="54">
        <f t="shared" si="100"/>
        <v>0</v>
      </c>
      <c r="BA49" s="54">
        <f t="shared" si="100"/>
        <v>0</v>
      </c>
      <c r="BB49" s="54">
        <f t="shared" si="100"/>
        <v>0</v>
      </c>
      <c r="BC49" s="54">
        <f t="shared" si="100"/>
        <v>0</v>
      </c>
      <c r="BD49" s="54">
        <f t="shared" si="100"/>
        <v>0</v>
      </c>
      <c r="BE49" s="54">
        <f t="shared" si="100"/>
        <v>0</v>
      </c>
      <c r="BF49" s="54">
        <f t="shared" si="100"/>
        <v>0</v>
      </c>
      <c r="BG49" s="54">
        <f t="shared" si="100"/>
        <v>0</v>
      </c>
      <c r="BH49" s="54">
        <f t="shared" si="100"/>
        <v>0</v>
      </c>
      <c r="BI49" s="54">
        <f t="shared" si="100"/>
        <v>0</v>
      </c>
      <c r="BJ49" s="54">
        <f t="shared" si="100"/>
        <v>0</v>
      </c>
      <c r="BK49" s="54">
        <f t="shared" ca="1" si="100"/>
        <v>97419.184438663011</v>
      </c>
      <c r="BL49" s="54">
        <f t="shared" ca="1" si="100"/>
        <v>102242.76612686964</v>
      </c>
      <c r="BM49" s="54">
        <f t="shared" ca="1" si="100"/>
        <v>102065.79428100491</v>
      </c>
      <c r="BN49" s="54">
        <f t="shared" ca="1" si="100"/>
        <v>106001.37031791422</v>
      </c>
      <c r="BO49" s="54">
        <f t="shared" ca="1" si="100"/>
        <v>104778.85457440096</v>
      </c>
      <c r="BP49" s="54">
        <f t="shared" ca="1" si="100"/>
        <v>109872.41259420972</v>
      </c>
      <c r="BQ49" s="54">
        <f t="shared" ca="1" si="100"/>
        <v>120475.84018659516</v>
      </c>
      <c r="BR49" s="54">
        <f t="shared" ca="1" si="100"/>
        <v>126063.98787535123</v>
      </c>
      <c r="BS49" s="54">
        <f t="shared" ca="1" si="100"/>
        <v>124747.12754532188</v>
      </c>
      <c r="BT49" s="54">
        <f t="shared" ca="1" si="100"/>
        <v>130488.75860195326</v>
      </c>
      <c r="BU49" s="54">
        <f t="shared" ref="BU49:CZ49" ca="1" si="101">SUM(BU47:BU48)</f>
        <v>130346.43136306742</v>
      </c>
      <c r="BV49" s="54">
        <f t="shared" ca="1" si="101"/>
        <v>135043.95658266236</v>
      </c>
      <c r="BW49" s="54">
        <f t="shared" ca="1" si="101"/>
        <v>133672.14648144518</v>
      </c>
      <c r="BX49" s="54">
        <f t="shared" ca="1" si="101"/>
        <v>139733.18522886772</v>
      </c>
      <c r="BY49" s="54">
        <f t="shared" ca="1" si="101"/>
        <v>138332.96119327995</v>
      </c>
      <c r="BZ49" s="54">
        <f t="shared" ca="1" si="101"/>
        <v>144560.14472301875</v>
      </c>
      <c r="CA49" s="54">
        <f t="shared" ca="1" si="101"/>
        <v>147625.77946525841</v>
      </c>
      <c r="CB49" s="54">
        <f t="shared" ca="1" si="101"/>
        <v>154157.87671703717</v>
      </c>
      <c r="CC49" s="54">
        <f t="shared" ca="1" si="101"/>
        <v>154040.31345276284</v>
      </c>
      <c r="CD49" s="54">
        <f t="shared" ca="1" si="101"/>
        <v>159392.94106637855</v>
      </c>
      <c r="CE49" s="54">
        <f t="shared" ca="1" si="101"/>
        <v>157886.40215308411</v>
      </c>
      <c r="CF49" s="54">
        <f t="shared" ca="1" si="101"/>
        <v>164780.61360403377</v>
      </c>
      <c r="CG49" s="54">
        <f t="shared" ca="1" si="101"/>
        <v>163242.53191196764</v>
      </c>
      <c r="CH49" s="54">
        <f t="shared" ca="1" si="101"/>
        <v>170325.0908869445</v>
      </c>
      <c r="CI49" s="54">
        <f t="shared" ca="1" si="101"/>
        <v>168754.74343702357</v>
      </c>
      <c r="CJ49" s="54">
        <f t="shared" ca="1" si="101"/>
        <v>176030.68193014327</v>
      </c>
      <c r="CK49" s="54">
        <f t="shared" ca="1" si="101"/>
        <v>175933.30982391167</v>
      </c>
      <c r="CL49" s="54">
        <f t="shared" ca="1" si="101"/>
        <v>181901.81118396862</v>
      </c>
      <c r="CM49" s="54">
        <f t="shared" ca="1" si="101"/>
        <v>180264.69248771935</v>
      </c>
      <c r="CN49" s="54">
        <f t="shared" ca="1" si="101"/>
        <v>187943.02158963648</v>
      </c>
      <c r="CO49" s="54">
        <f t="shared" ca="1" si="101"/>
        <v>340105.52496715781</v>
      </c>
      <c r="CP49" s="54">
        <f t="shared" ca="1" si="101"/>
        <v>352590.21939604043</v>
      </c>
      <c r="CQ49" s="54">
        <f t="shared" ca="1" si="101"/>
        <v>358996.93991760904</v>
      </c>
      <c r="CR49" s="54">
        <f t="shared" ca="1" si="101"/>
        <v>372076.34849614545</v>
      </c>
      <c r="CS49" s="54">
        <f t="shared" ca="1" si="101"/>
        <v>392588.34034405672</v>
      </c>
      <c r="CT49" s="54">
        <f t="shared" ca="1" si="101"/>
        <v>403889.2364481375</v>
      </c>
      <c r="CU49" s="54">
        <f t="shared" ca="1" si="101"/>
        <v>417681.17789478146</v>
      </c>
      <c r="CV49" s="54">
        <f t="shared" ca="1" si="101"/>
        <v>432575.80046928022</v>
      </c>
      <c r="CW49" s="54">
        <f t="shared" ca="1" si="101"/>
        <v>445291.90179435496</v>
      </c>
      <c r="CX49" s="54">
        <f t="shared" ca="1" si="101"/>
        <v>461042.99275192874</v>
      </c>
      <c r="CY49" s="54">
        <f t="shared" ca="1" si="101"/>
        <v>469660.32811508945</v>
      </c>
      <c r="CZ49" s="54">
        <f t="shared" ca="1" si="101"/>
        <v>486171.4045793477</v>
      </c>
      <c r="DA49" s="54">
        <f t="shared" ref="DA49:DT49" ca="1" si="102">SUM(DA47:DA48)</f>
        <v>504003.93625598453</v>
      </c>
      <c r="DB49" s="54">
        <f t="shared" ca="1" si="102"/>
        <v>518095.94388564856</v>
      </c>
      <c r="DC49" s="54">
        <f t="shared" ca="1" si="102"/>
        <v>485616.29870473477</v>
      </c>
      <c r="DD49" s="54">
        <f t="shared" ca="1" si="102"/>
        <v>502668.98877944489</v>
      </c>
      <c r="DE49" s="54">
        <f t="shared" ca="1" si="102"/>
        <v>518284.03678769292</v>
      </c>
      <c r="DF49" s="54">
        <f t="shared" ca="1" si="102"/>
        <v>536345.97890131164</v>
      </c>
      <c r="DG49" s="54">
        <f t="shared" ca="1" si="102"/>
        <v>533295.27092063404</v>
      </c>
      <c r="DH49" s="54">
        <f t="shared" ca="1" si="102"/>
        <v>551839.25928484427</v>
      </c>
      <c r="DI49" s="54">
        <f t="shared" ca="1" si="102"/>
        <v>552393.55570024322</v>
      </c>
      <c r="DJ49" s="54">
        <f t="shared" ca="1" si="102"/>
        <v>567756.93267473532</v>
      </c>
      <c r="DK49" s="54">
        <f t="shared" ca="1" si="102"/>
        <v>564563.72564334841</v>
      </c>
      <c r="DL49" s="54">
        <f t="shared" ca="1" si="102"/>
        <v>584110.35135314404</v>
      </c>
      <c r="DM49" s="54">
        <f t="shared" ca="1" si="102"/>
        <v>580843.27251097537</v>
      </c>
      <c r="DN49" s="54">
        <f t="shared" ca="1" si="102"/>
        <v>600911.16788254213</v>
      </c>
      <c r="DO49" s="54">
        <f t="shared" ca="1" si="102"/>
        <v>597568.4100640876</v>
      </c>
      <c r="DP49" s="54">
        <f t="shared" ca="1" si="102"/>
        <v>618171.34300538106</v>
      </c>
      <c r="DQ49" s="54">
        <f t="shared" ca="1" si="102"/>
        <v>618826.54027084238</v>
      </c>
      <c r="DR49" s="54">
        <f t="shared" ca="1" si="102"/>
        <v>635903.15375102614</v>
      </c>
      <c r="DS49" s="54">
        <f t="shared" ca="1" si="102"/>
        <v>0</v>
      </c>
      <c r="DT49" s="54">
        <f t="shared" ca="1" si="102"/>
        <v>0</v>
      </c>
    </row>
    <row r="50" spans="1:124" x14ac:dyDescent="0.45">
      <c r="C50" t="s">
        <v>661</v>
      </c>
      <c r="D50" s="3" t="s">
        <v>227</v>
      </c>
      <c r="H50" s="54">
        <f t="shared" ca="1" si="98"/>
        <v>-4956488.3963043243</v>
      </c>
      <c r="I50" s="54">
        <f>Operating!I189</f>
        <v>0</v>
      </c>
      <c r="J50" s="54">
        <f ca="1">Operating!J189</f>
        <v>0</v>
      </c>
      <c r="K50" s="54">
        <f ca="1">Operating!K189</f>
        <v>0</v>
      </c>
      <c r="L50" s="54">
        <f ca="1">Operating!L189</f>
        <v>0</v>
      </c>
      <c r="M50" s="54">
        <f ca="1">Operating!M189</f>
        <v>0</v>
      </c>
      <c r="N50" s="54">
        <f ca="1">Operating!N189</f>
        <v>0</v>
      </c>
      <c r="O50" s="54">
        <f ca="1">Operating!O189</f>
        <v>0</v>
      </c>
      <c r="P50" s="54">
        <f ca="1">Operating!P189</f>
        <v>0</v>
      </c>
      <c r="Q50" s="54">
        <f ca="1">Operating!Q189</f>
        <v>0</v>
      </c>
      <c r="R50" s="54">
        <f ca="1">Operating!R189</f>
        <v>0</v>
      </c>
      <c r="S50" s="54">
        <f ca="1">Operating!S189</f>
        <v>0</v>
      </c>
      <c r="T50" s="54">
        <f ca="1">Operating!T189</f>
        <v>0</v>
      </c>
      <c r="U50" s="54">
        <f ca="1">Operating!U189</f>
        <v>0</v>
      </c>
      <c r="V50" s="54">
        <f ca="1">Operating!V189</f>
        <v>0</v>
      </c>
      <c r="W50" s="54">
        <f ca="1">Operating!W189</f>
        <v>0</v>
      </c>
      <c r="X50" s="54">
        <f ca="1">Operating!X189</f>
        <v>0</v>
      </c>
      <c r="Y50" s="54">
        <f ca="1">Operating!Y189</f>
        <v>0</v>
      </c>
      <c r="Z50" s="54">
        <f ca="1">Operating!Z189</f>
        <v>0</v>
      </c>
      <c r="AA50" s="54">
        <f ca="1">Operating!AA189</f>
        <v>0</v>
      </c>
      <c r="AB50" s="54">
        <f ca="1">Operating!AB189</f>
        <v>0</v>
      </c>
      <c r="AC50" s="54">
        <f ca="1">Operating!AC189</f>
        <v>0</v>
      </c>
      <c r="AD50" s="54">
        <f ca="1">Operating!AD189</f>
        <v>0</v>
      </c>
      <c r="AE50" s="54">
        <f ca="1">Operating!AE189</f>
        <v>0</v>
      </c>
      <c r="AF50" s="54">
        <f ca="1">Operating!AF189</f>
        <v>0</v>
      </c>
      <c r="AG50" s="54">
        <f ca="1">Operating!AG189</f>
        <v>0</v>
      </c>
      <c r="AH50" s="54">
        <f ca="1">Operating!AH189</f>
        <v>0</v>
      </c>
      <c r="AI50" s="54">
        <f ca="1">Operating!AI189</f>
        <v>0</v>
      </c>
      <c r="AJ50" s="54">
        <f ca="1">Operating!AJ189</f>
        <v>0</v>
      </c>
      <c r="AK50" s="54">
        <f ca="1">Operating!AK189</f>
        <v>0</v>
      </c>
      <c r="AL50" s="54">
        <f ca="1">Operating!AL189</f>
        <v>0</v>
      </c>
      <c r="AM50" s="54">
        <f ca="1">Operating!AM189</f>
        <v>0</v>
      </c>
      <c r="AN50" s="54">
        <f ca="1">Operating!AN189</f>
        <v>0</v>
      </c>
      <c r="AO50" s="54">
        <f ca="1">Operating!AO189</f>
        <v>0</v>
      </c>
      <c r="AP50" s="54">
        <f ca="1">Operating!AP189</f>
        <v>0</v>
      </c>
      <c r="AQ50" s="54">
        <f ca="1">Operating!AQ189</f>
        <v>0</v>
      </c>
      <c r="AR50" s="54">
        <f ca="1">Operating!AR189</f>
        <v>0</v>
      </c>
      <c r="AS50" s="54">
        <f ca="1">Operating!AS189</f>
        <v>0</v>
      </c>
      <c r="AT50" s="54">
        <f ca="1">Operating!AT189</f>
        <v>0</v>
      </c>
      <c r="AU50" s="54">
        <f ca="1">Operating!AU189</f>
        <v>0</v>
      </c>
      <c r="AV50" s="54">
        <f ca="1">Operating!AV189</f>
        <v>0</v>
      </c>
      <c r="AW50" s="54">
        <f ca="1">Operating!AW189</f>
        <v>0</v>
      </c>
      <c r="AX50" s="54">
        <f ca="1">Operating!AX189</f>
        <v>0</v>
      </c>
      <c r="AY50" s="54">
        <f ca="1">Operating!AY189</f>
        <v>0</v>
      </c>
      <c r="AZ50" s="54">
        <f ca="1">Operating!AZ189</f>
        <v>0</v>
      </c>
      <c r="BA50" s="54">
        <f ca="1">Operating!BA189</f>
        <v>0</v>
      </c>
      <c r="BB50" s="54">
        <f ca="1">Operating!BB189</f>
        <v>0</v>
      </c>
      <c r="BC50" s="54">
        <f ca="1">Operating!BC189</f>
        <v>0</v>
      </c>
      <c r="BD50" s="54">
        <f ca="1">Operating!BD189</f>
        <v>0</v>
      </c>
      <c r="BE50" s="54">
        <f ca="1">Operating!BE189</f>
        <v>0</v>
      </c>
      <c r="BF50" s="54">
        <f ca="1">Operating!BF189</f>
        <v>0</v>
      </c>
      <c r="BG50" s="54">
        <f ca="1">Operating!BG189</f>
        <v>0</v>
      </c>
      <c r="BH50" s="54">
        <f ca="1">Operating!BH189</f>
        <v>0</v>
      </c>
      <c r="BI50" s="54">
        <f ca="1">Operating!BI189</f>
        <v>0</v>
      </c>
      <c r="BJ50" s="54">
        <f ca="1">Operating!BJ189</f>
        <v>0</v>
      </c>
      <c r="BK50" s="54">
        <f ca="1">Operating!BK189</f>
        <v>0</v>
      </c>
      <c r="BL50" s="54">
        <f ca="1">Operating!BL189</f>
        <v>-79274.80660507195</v>
      </c>
      <c r="BM50" s="54">
        <f ca="1">Operating!BM189</f>
        <v>-79274.80660507195</v>
      </c>
      <c r="BN50" s="54">
        <f ca="1">Operating!BN189</f>
        <v>-79274.80660507195</v>
      </c>
      <c r="BO50" s="54">
        <f ca="1">Operating!BO189</f>
        <v>-79274.80660507195</v>
      </c>
      <c r="BP50" s="54">
        <f ca="1">Operating!BP189</f>
        <v>-79274.80660507195</v>
      </c>
      <c r="BQ50" s="54">
        <f ca="1">Operating!BQ189</f>
        <v>-79274.80660507195</v>
      </c>
      <c r="BR50" s="54">
        <f ca="1">Operating!BR189</f>
        <v>-79274.80660507195</v>
      </c>
      <c r="BS50" s="54">
        <f ca="1">Operating!BS189</f>
        <v>-79274.80660507195</v>
      </c>
      <c r="BT50" s="54">
        <f ca="1">Operating!BT189</f>
        <v>-79274.80660507195</v>
      </c>
      <c r="BU50" s="54">
        <f ca="1">Operating!BU189</f>
        <v>-79274.80660507195</v>
      </c>
      <c r="BV50" s="54">
        <f ca="1">Operating!BV189</f>
        <v>-79274.80660507195</v>
      </c>
      <c r="BW50" s="54">
        <f ca="1">Operating!BW189</f>
        <v>-79274.80660507195</v>
      </c>
      <c r="BX50" s="54">
        <f ca="1">Operating!BX189</f>
        <v>-79274.80660507195</v>
      </c>
      <c r="BY50" s="54">
        <f ca="1">Operating!BY189</f>
        <v>-79274.80660507195</v>
      </c>
      <c r="BZ50" s="54">
        <f ca="1">Operating!BZ189</f>
        <v>-79274.80660507195</v>
      </c>
      <c r="CA50" s="54">
        <f ca="1">Operating!CA189</f>
        <v>-79274.80660507195</v>
      </c>
      <c r="CB50" s="54">
        <f ca="1">Operating!CB189</f>
        <v>-79274.80660507195</v>
      </c>
      <c r="CC50" s="54">
        <f ca="1">Operating!CC189</f>
        <v>-79274.80660507195</v>
      </c>
      <c r="CD50" s="54">
        <f ca="1">Operating!CD189</f>
        <v>-79274.80660507195</v>
      </c>
      <c r="CE50" s="54">
        <f ca="1">Operating!CE189</f>
        <v>-79274.80660507195</v>
      </c>
      <c r="CF50" s="54">
        <f ca="1">Operating!CF189</f>
        <v>-79274.80660507195</v>
      </c>
      <c r="CG50" s="54">
        <f ca="1">Operating!CG189</f>
        <v>-79274.80660507195</v>
      </c>
      <c r="CH50" s="54">
        <f ca="1">Operating!CH189</f>
        <v>-79274.80660507195</v>
      </c>
      <c r="CI50" s="54">
        <f ca="1">Operating!CI189</f>
        <v>-79274.80660507195</v>
      </c>
      <c r="CJ50" s="54">
        <f ca="1">Operating!CJ189</f>
        <v>-79691.473271738607</v>
      </c>
      <c r="CK50" s="54">
        <f ca="1">Operating!CK189</f>
        <v>-79691.473271738607</v>
      </c>
      <c r="CL50" s="54">
        <f ca="1">Operating!CL189</f>
        <v>-79691.473271738607</v>
      </c>
      <c r="CM50" s="54">
        <f ca="1">Operating!CM189</f>
        <v>-79691.473271738607</v>
      </c>
      <c r="CN50" s="54">
        <f ca="1">Operating!CN189</f>
        <v>-79691.473271738607</v>
      </c>
      <c r="CO50" s="54">
        <f ca="1">Operating!CO189</f>
        <v>-79691.473271738607</v>
      </c>
      <c r="CP50" s="54">
        <f ca="1">Operating!CP189</f>
        <v>-80524.80660507195</v>
      </c>
      <c r="CQ50" s="54">
        <f ca="1">Operating!CQ189</f>
        <v>-80524.80660507195</v>
      </c>
      <c r="CR50" s="54">
        <f ca="1">Operating!CR189</f>
        <v>-80524.80660507195</v>
      </c>
      <c r="CS50" s="54">
        <f ca="1">Operating!CS189</f>
        <v>-80524.80660507195</v>
      </c>
      <c r="CT50" s="54">
        <f ca="1">Operating!CT189</f>
        <v>-80524.80660507195</v>
      </c>
      <c r="CU50" s="54">
        <f ca="1">Operating!CU189</f>
        <v>-80524.80660507195</v>
      </c>
      <c r="CV50" s="54">
        <f ca="1">Operating!CV189</f>
        <v>-80524.80660507195</v>
      </c>
      <c r="CW50" s="54">
        <f ca="1">Operating!CW189</f>
        <v>-80524.80660507195</v>
      </c>
      <c r="CX50" s="54">
        <f ca="1">Operating!CX189</f>
        <v>-80524.80660507195</v>
      </c>
      <c r="CY50" s="54">
        <f ca="1">Operating!CY189</f>
        <v>-80524.80660507195</v>
      </c>
      <c r="CZ50" s="54">
        <f ca="1">Operating!CZ189</f>
        <v>-81941.473271738607</v>
      </c>
      <c r="DA50" s="54">
        <f ca="1">Operating!DA189</f>
        <v>-81941.473271738607</v>
      </c>
      <c r="DB50" s="54">
        <f ca="1">Operating!DB189</f>
        <v>-81941.473271738607</v>
      </c>
      <c r="DC50" s="54">
        <f ca="1">Operating!DC189</f>
        <v>-81941.473271738607</v>
      </c>
      <c r="DD50" s="54">
        <f ca="1">Operating!DD189</f>
        <v>-82191.473271738607</v>
      </c>
      <c r="DE50" s="54">
        <f ca="1">Operating!DE189</f>
        <v>-82191.473271738607</v>
      </c>
      <c r="DF50" s="54">
        <f ca="1">Operating!DF189</f>
        <v>-82191.473271738607</v>
      </c>
      <c r="DG50" s="54">
        <f ca="1">Operating!DG189</f>
        <v>-82191.473271738607</v>
      </c>
      <c r="DH50" s="54">
        <f ca="1">Operating!DH189</f>
        <v>-82191.473271738607</v>
      </c>
      <c r="DI50" s="54">
        <f ca="1">Operating!DI189</f>
        <v>-82191.473271738607</v>
      </c>
      <c r="DJ50" s="54">
        <f ca="1">Operating!DJ189</f>
        <v>-82191.473271738607</v>
      </c>
      <c r="DK50" s="54">
        <f ca="1">Operating!DK189</f>
        <v>-82191.473271738607</v>
      </c>
      <c r="DL50" s="54">
        <f ca="1">Operating!DL189</f>
        <v>-82191.473271738607</v>
      </c>
      <c r="DM50" s="54">
        <f ca="1">Operating!DM189</f>
        <v>-82191.473271738607</v>
      </c>
      <c r="DN50" s="54">
        <f ca="1">Operating!DN189</f>
        <v>-82191.473271738607</v>
      </c>
      <c r="DO50" s="54">
        <f ca="1">Operating!DO189</f>
        <v>-82191.473271738607</v>
      </c>
      <c r="DP50" s="54">
        <f ca="1">Operating!DP189</f>
        <v>-82608.139938405278</v>
      </c>
      <c r="DQ50" s="54">
        <f ca="1">Operating!DQ189</f>
        <v>-82608.139938405278</v>
      </c>
      <c r="DR50" s="54">
        <f ca="1">Operating!DR189</f>
        <v>-291216.27987681562</v>
      </c>
      <c r="DS50" s="54">
        <f ca="1">Operating!DS189</f>
        <v>0</v>
      </c>
      <c r="DT50" s="54">
        <f ca="1">Operating!DT189</f>
        <v>0</v>
      </c>
    </row>
    <row r="51" spans="1:124" x14ac:dyDescent="0.45">
      <c r="C51" t="s">
        <v>662</v>
      </c>
      <c r="D51" s="3" t="s">
        <v>227</v>
      </c>
      <c r="H51" s="54">
        <f t="shared" ca="1" si="98"/>
        <v>14335504.717070727</v>
      </c>
      <c r="I51" s="54">
        <f t="shared" ref="I51:AN51" si="103">SUM(I49:I50)</f>
        <v>0</v>
      </c>
      <c r="J51" s="54">
        <f t="shared" ca="1" si="103"/>
        <v>0</v>
      </c>
      <c r="K51" s="54">
        <f t="shared" ca="1" si="103"/>
        <v>0</v>
      </c>
      <c r="L51" s="54">
        <f t="shared" ca="1" si="103"/>
        <v>0</v>
      </c>
      <c r="M51" s="54">
        <f t="shared" ca="1" si="103"/>
        <v>0</v>
      </c>
      <c r="N51" s="54">
        <f t="shared" ca="1" si="103"/>
        <v>0</v>
      </c>
      <c r="O51" s="54">
        <f t="shared" ca="1" si="103"/>
        <v>0</v>
      </c>
      <c r="P51" s="54">
        <f t="shared" ca="1" si="103"/>
        <v>0</v>
      </c>
      <c r="Q51" s="54">
        <f t="shared" ca="1" si="103"/>
        <v>0</v>
      </c>
      <c r="R51" s="54">
        <f t="shared" ca="1" si="103"/>
        <v>0</v>
      </c>
      <c r="S51" s="54">
        <f t="shared" ca="1" si="103"/>
        <v>0</v>
      </c>
      <c r="T51" s="54">
        <f t="shared" ca="1" si="103"/>
        <v>0</v>
      </c>
      <c r="U51" s="54">
        <f t="shared" ca="1" si="103"/>
        <v>0</v>
      </c>
      <c r="V51" s="54">
        <f t="shared" ca="1" si="103"/>
        <v>0</v>
      </c>
      <c r="W51" s="54">
        <f t="shared" ca="1" si="103"/>
        <v>0</v>
      </c>
      <c r="X51" s="54">
        <f t="shared" ca="1" si="103"/>
        <v>0</v>
      </c>
      <c r="Y51" s="54">
        <f t="shared" ca="1" si="103"/>
        <v>0</v>
      </c>
      <c r="Z51" s="54">
        <f t="shared" ca="1" si="103"/>
        <v>0</v>
      </c>
      <c r="AA51" s="54">
        <f t="shared" ca="1" si="103"/>
        <v>0</v>
      </c>
      <c r="AB51" s="54">
        <f t="shared" ca="1" si="103"/>
        <v>0</v>
      </c>
      <c r="AC51" s="54">
        <f t="shared" ca="1" si="103"/>
        <v>0</v>
      </c>
      <c r="AD51" s="54">
        <f t="shared" ca="1" si="103"/>
        <v>0</v>
      </c>
      <c r="AE51" s="54">
        <f t="shared" ca="1" si="103"/>
        <v>0</v>
      </c>
      <c r="AF51" s="54">
        <f t="shared" ca="1" si="103"/>
        <v>0</v>
      </c>
      <c r="AG51" s="54">
        <f t="shared" ca="1" si="103"/>
        <v>0</v>
      </c>
      <c r="AH51" s="54">
        <f t="shared" ca="1" si="103"/>
        <v>0</v>
      </c>
      <c r="AI51" s="54">
        <f t="shared" ca="1" si="103"/>
        <v>0</v>
      </c>
      <c r="AJ51" s="54">
        <f t="shared" ca="1" si="103"/>
        <v>0</v>
      </c>
      <c r="AK51" s="54">
        <f t="shared" ca="1" si="103"/>
        <v>0</v>
      </c>
      <c r="AL51" s="54">
        <f t="shared" ca="1" si="103"/>
        <v>0</v>
      </c>
      <c r="AM51" s="54">
        <f t="shared" ca="1" si="103"/>
        <v>0</v>
      </c>
      <c r="AN51" s="54">
        <f t="shared" ca="1" si="103"/>
        <v>0</v>
      </c>
      <c r="AO51" s="54">
        <f t="shared" ref="AO51:BT51" ca="1" si="104">SUM(AO49:AO50)</f>
        <v>0</v>
      </c>
      <c r="AP51" s="54">
        <f t="shared" ca="1" si="104"/>
        <v>0</v>
      </c>
      <c r="AQ51" s="54">
        <f t="shared" ca="1" si="104"/>
        <v>0</v>
      </c>
      <c r="AR51" s="54">
        <f t="shared" ca="1" si="104"/>
        <v>0</v>
      </c>
      <c r="AS51" s="54">
        <f t="shared" ca="1" si="104"/>
        <v>0</v>
      </c>
      <c r="AT51" s="54">
        <f t="shared" ca="1" si="104"/>
        <v>0</v>
      </c>
      <c r="AU51" s="54">
        <f t="shared" ca="1" si="104"/>
        <v>0</v>
      </c>
      <c r="AV51" s="54">
        <f t="shared" ca="1" si="104"/>
        <v>0</v>
      </c>
      <c r="AW51" s="54">
        <f t="shared" ca="1" si="104"/>
        <v>0</v>
      </c>
      <c r="AX51" s="54">
        <f t="shared" ca="1" si="104"/>
        <v>0</v>
      </c>
      <c r="AY51" s="54">
        <f t="shared" ca="1" si="104"/>
        <v>0</v>
      </c>
      <c r="AZ51" s="54">
        <f t="shared" ca="1" si="104"/>
        <v>0</v>
      </c>
      <c r="BA51" s="54">
        <f t="shared" ca="1" si="104"/>
        <v>0</v>
      </c>
      <c r="BB51" s="54">
        <f t="shared" ca="1" si="104"/>
        <v>0</v>
      </c>
      <c r="BC51" s="54">
        <f t="shared" ca="1" si="104"/>
        <v>0</v>
      </c>
      <c r="BD51" s="54">
        <f t="shared" ca="1" si="104"/>
        <v>0</v>
      </c>
      <c r="BE51" s="54">
        <f t="shared" ca="1" si="104"/>
        <v>0</v>
      </c>
      <c r="BF51" s="54">
        <f t="shared" ca="1" si="104"/>
        <v>0</v>
      </c>
      <c r="BG51" s="54">
        <f t="shared" ca="1" si="104"/>
        <v>0</v>
      </c>
      <c r="BH51" s="54">
        <f t="shared" ca="1" si="104"/>
        <v>0</v>
      </c>
      <c r="BI51" s="54">
        <f t="shared" ca="1" si="104"/>
        <v>0</v>
      </c>
      <c r="BJ51" s="54">
        <f t="shared" ca="1" si="104"/>
        <v>0</v>
      </c>
      <c r="BK51" s="54">
        <f t="shared" ca="1" si="104"/>
        <v>97419.184438663011</v>
      </c>
      <c r="BL51" s="54">
        <f t="shared" ca="1" si="104"/>
        <v>22967.959521797689</v>
      </c>
      <c r="BM51" s="54">
        <f t="shared" ca="1" si="104"/>
        <v>22790.987675932964</v>
      </c>
      <c r="BN51" s="54">
        <f t="shared" ca="1" si="104"/>
        <v>26726.563712842268</v>
      </c>
      <c r="BO51" s="54">
        <f t="shared" ca="1" si="104"/>
        <v>25504.047969329011</v>
      </c>
      <c r="BP51" s="54">
        <f t="shared" ca="1" si="104"/>
        <v>30597.605989137766</v>
      </c>
      <c r="BQ51" s="54">
        <f t="shared" ca="1" si="104"/>
        <v>41201.03358152321</v>
      </c>
      <c r="BR51" s="54">
        <f t="shared" ca="1" si="104"/>
        <v>46789.181270279281</v>
      </c>
      <c r="BS51" s="54">
        <f t="shared" ca="1" si="104"/>
        <v>45472.320940249934</v>
      </c>
      <c r="BT51" s="54">
        <f t="shared" ca="1" si="104"/>
        <v>51213.951996881311</v>
      </c>
      <c r="BU51" s="54">
        <f t="shared" ref="BU51:CZ51" ca="1" si="105">SUM(BU49:BU50)</f>
        <v>51071.624757995465</v>
      </c>
      <c r="BV51" s="54">
        <f t="shared" ca="1" si="105"/>
        <v>55769.149977590409</v>
      </c>
      <c r="BW51" s="54">
        <f t="shared" ca="1" si="105"/>
        <v>54397.339876373226</v>
      </c>
      <c r="BX51" s="54">
        <f t="shared" ca="1" si="105"/>
        <v>60458.378623795768</v>
      </c>
      <c r="BY51" s="54">
        <f t="shared" ca="1" si="105"/>
        <v>59058.154588207995</v>
      </c>
      <c r="BZ51" s="54">
        <f t="shared" ca="1" si="105"/>
        <v>65285.338117946798</v>
      </c>
      <c r="CA51" s="54">
        <f t="shared" ca="1" si="105"/>
        <v>68350.972860186463</v>
      </c>
      <c r="CB51" s="54">
        <f t="shared" ca="1" si="105"/>
        <v>74883.070111965222</v>
      </c>
      <c r="CC51" s="54">
        <f t="shared" ca="1" si="105"/>
        <v>74765.506847690893</v>
      </c>
      <c r="CD51" s="54">
        <f t="shared" ca="1" si="105"/>
        <v>80118.134461306603</v>
      </c>
      <c r="CE51" s="54">
        <f t="shared" ca="1" si="105"/>
        <v>78611.595548012163</v>
      </c>
      <c r="CF51" s="54">
        <f t="shared" ca="1" si="105"/>
        <v>85505.806998961823</v>
      </c>
      <c r="CG51" s="54">
        <f t="shared" ca="1" si="105"/>
        <v>83967.725306895692</v>
      </c>
      <c r="CH51" s="54">
        <f t="shared" ca="1" si="105"/>
        <v>91050.284281872548</v>
      </c>
      <c r="CI51" s="54">
        <f t="shared" ca="1" si="105"/>
        <v>89479.936831951622</v>
      </c>
      <c r="CJ51" s="54">
        <f t="shared" ca="1" si="105"/>
        <v>96339.208658404663</v>
      </c>
      <c r="CK51" s="54">
        <f t="shared" ca="1" si="105"/>
        <v>96241.836552173059</v>
      </c>
      <c r="CL51" s="54">
        <f t="shared" ca="1" si="105"/>
        <v>102210.33791223001</v>
      </c>
      <c r="CM51" s="54">
        <f t="shared" ca="1" si="105"/>
        <v>100573.21921598075</v>
      </c>
      <c r="CN51" s="54">
        <f t="shared" ca="1" si="105"/>
        <v>108251.54831789788</v>
      </c>
      <c r="CO51" s="54">
        <f t="shared" ca="1" si="105"/>
        <v>260414.05169541918</v>
      </c>
      <c r="CP51" s="54">
        <f t="shared" ca="1" si="105"/>
        <v>272065.41279096849</v>
      </c>
      <c r="CQ51" s="54">
        <f t="shared" ca="1" si="105"/>
        <v>278472.1333125371</v>
      </c>
      <c r="CR51" s="54">
        <f t="shared" ca="1" si="105"/>
        <v>291551.54189107352</v>
      </c>
      <c r="CS51" s="54">
        <f t="shared" ca="1" si="105"/>
        <v>312063.53373898478</v>
      </c>
      <c r="CT51" s="54">
        <f t="shared" ca="1" si="105"/>
        <v>323364.42984306556</v>
      </c>
      <c r="CU51" s="54">
        <f t="shared" ca="1" si="105"/>
        <v>337156.37128970952</v>
      </c>
      <c r="CV51" s="54">
        <f t="shared" ca="1" si="105"/>
        <v>352050.99386420829</v>
      </c>
      <c r="CW51" s="54">
        <f t="shared" ca="1" si="105"/>
        <v>364767.09518928302</v>
      </c>
      <c r="CX51" s="54">
        <f t="shared" ca="1" si="105"/>
        <v>380518.18614685681</v>
      </c>
      <c r="CY51" s="54">
        <f t="shared" ca="1" si="105"/>
        <v>389135.52151001751</v>
      </c>
      <c r="CZ51" s="54">
        <f t="shared" ca="1" si="105"/>
        <v>404229.93130760908</v>
      </c>
      <c r="DA51" s="54">
        <f t="shared" ref="DA51:DT51" ca="1" si="106">SUM(DA49:DA50)</f>
        <v>422062.46298424591</v>
      </c>
      <c r="DB51" s="54">
        <f t="shared" ca="1" si="106"/>
        <v>436154.47061390994</v>
      </c>
      <c r="DC51" s="54">
        <f t="shared" ca="1" si="106"/>
        <v>403674.82543299615</v>
      </c>
      <c r="DD51" s="54">
        <f t="shared" ca="1" si="106"/>
        <v>420477.51550770627</v>
      </c>
      <c r="DE51" s="54">
        <f t="shared" ca="1" si="106"/>
        <v>436092.5635159543</v>
      </c>
      <c r="DF51" s="54">
        <f t="shared" ca="1" si="106"/>
        <v>454154.50562957302</v>
      </c>
      <c r="DG51" s="54">
        <f t="shared" ca="1" si="106"/>
        <v>451103.79764889542</v>
      </c>
      <c r="DH51" s="54">
        <f t="shared" ca="1" si="106"/>
        <v>469647.78601310565</v>
      </c>
      <c r="DI51" s="54">
        <f t="shared" ca="1" si="106"/>
        <v>470202.0824285046</v>
      </c>
      <c r="DJ51" s="54">
        <f t="shared" ca="1" si="106"/>
        <v>485565.4594029967</v>
      </c>
      <c r="DK51" s="54">
        <f t="shared" ca="1" si="106"/>
        <v>482372.25237160979</v>
      </c>
      <c r="DL51" s="54">
        <f t="shared" ca="1" si="106"/>
        <v>501918.87808140542</v>
      </c>
      <c r="DM51" s="54">
        <f t="shared" ca="1" si="106"/>
        <v>498651.79923923675</v>
      </c>
      <c r="DN51" s="54">
        <f t="shared" ca="1" si="106"/>
        <v>518719.6946108035</v>
      </c>
      <c r="DO51" s="54">
        <f t="shared" ca="1" si="106"/>
        <v>515376.93679234898</v>
      </c>
      <c r="DP51" s="54">
        <f t="shared" ca="1" si="106"/>
        <v>535563.20306697581</v>
      </c>
      <c r="DQ51" s="54">
        <f t="shared" ca="1" si="106"/>
        <v>536218.40033243713</v>
      </c>
      <c r="DR51" s="54">
        <f t="shared" ca="1" si="106"/>
        <v>344686.87387421052</v>
      </c>
      <c r="DS51" s="54">
        <f t="shared" ca="1" si="106"/>
        <v>0</v>
      </c>
      <c r="DT51" s="54">
        <f t="shared" ca="1" si="106"/>
        <v>0</v>
      </c>
    </row>
    <row r="52" spans="1:124" x14ac:dyDescent="0.45">
      <c r="C52" t="s">
        <v>663</v>
      </c>
      <c r="D52" s="3" t="s">
        <v>227</v>
      </c>
      <c r="H52" s="54">
        <f t="shared" ca="1" si="98"/>
        <v>-2094533.8231871913</v>
      </c>
      <c r="I52" s="54">
        <f>Funding!I31</f>
        <v>0</v>
      </c>
      <c r="J52" s="54">
        <f ca="1">Funding!J31</f>
        <v>0</v>
      </c>
      <c r="K52" s="54">
        <f ca="1">Funding!K31</f>
        <v>0</v>
      </c>
      <c r="L52" s="54">
        <f ca="1">Funding!L31</f>
        <v>0</v>
      </c>
      <c r="M52" s="54">
        <f ca="1">Funding!M31</f>
        <v>0</v>
      </c>
      <c r="N52" s="54">
        <f ca="1">Funding!N31</f>
        <v>0</v>
      </c>
      <c r="O52" s="54">
        <f ca="1">Funding!O31</f>
        <v>0</v>
      </c>
      <c r="P52" s="54">
        <f ca="1">Funding!P31</f>
        <v>0</v>
      </c>
      <c r="Q52" s="54">
        <f ca="1">Funding!Q31</f>
        <v>0</v>
      </c>
      <c r="R52" s="54">
        <f ca="1">Funding!R31</f>
        <v>0</v>
      </c>
      <c r="S52" s="54">
        <f ca="1">Funding!S31</f>
        <v>0</v>
      </c>
      <c r="T52" s="54">
        <f ca="1">Funding!T31</f>
        <v>0</v>
      </c>
      <c r="U52" s="54">
        <f ca="1">Funding!U31</f>
        <v>0</v>
      </c>
      <c r="V52" s="54">
        <f ca="1">Funding!V31</f>
        <v>0</v>
      </c>
      <c r="W52" s="54">
        <f ca="1">Funding!W31</f>
        <v>0</v>
      </c>
      <c r="X52" s="54">
        <f ca="1">Funding!X31</f>
        <v>0</v>
      </c>
      <c r="Y52" s="54">
        <f ca="1">Funding!Y31</f>
        <v>0</v>
      </c>
      <c r="Z52" s="54">
        <f ca="1">Funding!Z31</f>
        <v>0</v>
      </c>
      <c r="AA52" s="54">
        <f ca="1">Funding!AA31</f>
        <v>0</v>
      </c>
      <c r="AB52" s="54">
        <f ca="1">Funding!AB31</f>
        <v>0</v>
      </c>
      <c r="AC52" s="54">
        <f ca="1">Funding!AC31</f>
        <v>0</v>
      </c>
      <c r="AD52" s="54">
        <f ca="1">Funding!AD31</f>
        <v>0</v>
      </c>
      <c r="AE52" s="54">
        <f ca="1">Funding!AE31</f>
        <v>0</v>
      </c>
      <c r="AF52" s="54">
        <f ca="1">Funding!AF31</f>
        <v>0</v>
      </c>
      <c r="AG52" s="54">
        <f ca="1">Funding!AG31</f>
        <v>0</v>
      </c>
      <c r="AH52" s="54">
        <f ca="1">Funding!AH31</f>
        <v>0</v>
      </c>
      <c r="AI52" s="54">
        <f ca="1">Funding!AI31</f>
        <v>0</v>
      </c>
      <c r="AJ52" s="54">
        <f ca="1">Funding!AJ31</f>
        <v>0</v>
      </c>
      <c r="AK52" s="54">
        <f ca="1">Funding!AK31</f>
        <v>0</v>
      </c>
      <c r="AL52" s="54">
        <f ca="1">Funding!AL31</f>
        <v>0</v>
      </c>
      <c r="AM52" s="54">
        <f ca="1">Funding!AM31</f>
        <v>0</v>
      </c>
      <c r="AN52" s="54">
        <f ca="1">Funding!AN31</f>
        <v>0</v>
      </c>
      <c r="AO52" s="54">
        <f ca="1">Funding!AO31</f>
        <v>0</v>
      </c>
      <c r="AP52" s="54">
        <f ca="1">Funding!AP31</f>
        <v>0</v>
      </c>
      <c r="AQ52" s="54">
        <f ca="1">Funding!AQ31</f>
        <v>0</v>
      </c>
      <c r="AR52" s="54">
        <f ca="1">Funding!AR31</f>
        <v>0</v>
      </c>
      <c r="AS52" s="54">
        <f ca="1">Funding!AS31</f>
        <v>0</v>
      </c>
      <c r="AT52" s="54">
        <f ca="1">Funding!AT31</f>
        <v>0</v>
      </c>
      <c r="AU52" s="54">
        <f ca="1">Funding!AU31</f>
        <v>0</v>
      </c>
      <c r="AV52" s="54">
        <f ca="1">Funding!AV31</f>
        <v>0</v>
      </c>
      <c r="AW52" s="54">
        <f ca="1">Funding!AW31</f>
        <v>0</v>
      </c>
      <c r="AX52" s="54">
        <f ca="1">Funding!AX31</f>
        <v>0</v>
      </c>
      <c r="AY52" s="54">
        <f ca="1">Funding!AY31</f>
        <v>0</v>
      </c>
      <c r="AZ52" s="54">
        <f ca="1">Funding!AZ31</f>
        <v>0</v>
      </c>
      <c r="BA52" s="54">
        <f ca="1">Funding!BA31</f>
        <v>0</v>
      </c>
      <c r="BB52" s="54">
        <f ca="1">Funding!BB31</f>
        <v>0</v>
      </c>
      <c r="BC52" s="54">
        <f ca="1">Funding!BC31</f>
        <v>0</v>
      </c>
      <c r="BD52" s="54">
        <f ca="1">Funding!BD31</f>
        <v>0</v>
      </c>
      <c r="BE52" s="54">
        <f ca="1">Funding!BE31</f>
        <v>0</v>
      </c>
      <c r="BF52" s="54">
        <f ca="1">Funding!BF31</f>
        <v>0</v>
      </c>
      <c r="BG52" s="54">
        <f ca="1">Funding!BG31</f>
        <v>0</v>
      </c>
      <c r="BH52" s="54">
        <f ca="1">Funding!BH31</f>
        <v>0</v>
      </c>
      <c r="BI52" s="54">
        <f ca="1">Funding!BI31</f>
        <v>0</v>
      </c>
      <c r="BJ52" s="54">
        <f ca="1">Funding!BJ31</f>
        <v>0</v>
      </c>
      <c r="BK52" s="54">
        <f ca="1">Funding!BK31</f>
        <v>-73730.521911330477</v>
      </c>
      <c r="BL52" s="54">
        <f ca="1">Funding!BL31</f>
        <v>-73525.35821633313</v>
      </c>
      <c r="BM52" s="54">
        <f ca="1">Funding!BM31</f>
        <v>-73253.052643507996</v>
      </c>
      <c r="BN52" s="54">
        <f ca="1">Funding!BN31</f>
        <v>-73040.932150759734</v>
      </c>
      <c r="BO52" s="54">
        <f ca="1">Funding!BO31</f>
        <v>-72800.213645172815</v>
      </c>
      <c r="BP52" s="54">
        <f ca="1">Funding!BP31</f>
        <v>-72604.548864432771</v>
      </c>
      <c r="BQ52" s="54">
        <f ca="1">Funding!BQ31</f>
        <v>-72343.713256432398</v>
      </c>
      <c r="BR52" s="54">
        <f ca="1">Funding!BR31</f>
        <v>-71925.763137873815</v>
      </c>
      <c r="BS52" s="54">
        <f ca="1">Funding!BS31</f>
        <v>-71380.090086865093</v>
      </c>
      <c r="BT52" s="54">
        <f ca="1">Funding!BT31</f>
        <v>-70850.090884845049</v>
      </c>
      <c r="BU52" s="54">
        <f ca="1">Funding!BU31</f>
        <v>-70215.082808766703</v>
      </c>
      <c r="BV52" s="54">
        <f ca="1">Funding!BV31</f>
        <v>-69564.615653428336</v>
      </c>
      <c r="BW52" s="54">
        <f ca="1">Funding!BW31</f>
        <v>-68815.803526440795</v>
      </c>
      <c r="BX52" s="54">
        <f ca="1">Funding!BX31</f>
        <v>-68078.119389859232</v>
      </c>
      <c r="BY52" s="54">
        <f ca="1">Funding!BY31</f>
        <v>-67213.857718059066</v>
      </c>
      <c r="BZ52" s="54">
        <f ca="1">Funding!BZ31</f>
        <v>-66360.570362465485</v>
      </c>
      <c r="CA52" s="54">
        <f ca="1">Funding!CA31</f>
        <v>-65369.964249712008</v>
      </c>
      <c r="CB52" s="54">
        <f ca="1">Funding!CB31</f>
        <v>-64311.900424860127</v>
      </c>
      <c r="CC52" s="54">
        <f ca="1">Funding!CC31</f>
        <v>-63098.076173821973</v>
      </c>
      <c r="CD52" s="54">
        <f ca="1">Funding!CD31</f>
        <v>-61858.199705679515</v>
      </c>
      <c r="CE52" s="54">
        <f ca="1">Funding!CE31</f>
        <v>-60482.792178798787</v>
      </c>
      <c r="CF52" s="54">
        <f ca="1">Funding!CF31</f>
        <v>-59100.519136540192</v>
      </c>
      <c r="CG52" s="54">
        <f ca="1">Funding!CG31</f>
        <v>-57547.485152277899</v>
      </c>
      <c r="CH52" s="54">
        <f ca="1">Funding!CH31</f>
        <v>-55985.168299740893</v>
      </c>
      <c r="CI52" s="54">
        <f ca="1">Funding!CI31</f>
        <v>-54243.061813437947</v>
      </c>
      <c r="CJ52" s="54">
        <f ca="1">Funding!CJ31</f>
        <v>-52488.016135513513</v>
      </c>
      <c r="CK52" s="54">
        <f ca="1">Funding!CK31</f>
        <v>-50544.323319393676</v>
      </c>
      <c r="CL52" s="54">
        <f ca="1">Funding!CL31</f>
        <v>-48555.90440982514</v>
      </c>
      <c r="CM52" s="54">
        <f ca="1">Funding!CM31</f>
        <v>-46399.118124183798</v>
      </c>
      <c r="CN52" s="54">
        <f ca="1">Funding!CN31</f>
        <v>-44220.379372838521</v>
      </c>
      <c r="CO52" s="54">
        <f ca="1">Funding!CO31</f>
        <v>-41835.023448419146</v>
      </c>
      <c r="CP52" s="54">
        <f ca="1">Funding!CP31</f>
        <v>-36868.8667916841</v>
      </c>
      <c r="CQ52" s="54">
        <f ca="1">Funding!CQ31</f>
        <v>-31403.615129662012</v>
      </c>
      <c r="CR52" s="54">
        <f ca="1">Funding!CR31</f>
        <v>-25718.991679531526</v>
      </c>
      <c r="CS52" s="54">
        <f ca="1">Funding!CS31</f>
        <v>-19627.18706044323</v>
      </c>
      <c r="CT52" s="54">
        <f ca="1">Funding!CT31</f>
        <v>-13062.384467994803</v>
      </c>
      <c r="CU52" s="54">
        <f ca="1">Funding!CU31</f>
        <v>-6110.5118562489843</v>
      </c>
      <c r="CV52" s="54">
        <f ca="1">Funding!CV31</f>
        <v>0</v>
      </c>
      <c r="CW52" s="54">
        <f ca="1">Funding!CW31</f>
        <v>0</v>
      </c>
      <c r="CX52" s="54">
        <f ca="1">Funding!CX31</f>
        <v>0</v>
      </c>
      <c r="CY52" s="54">
        <f ca="1">Funding!CY31</f>
        <v>0</v>
      </c>
      <c r="CZ52" s="54">
        <f ca="1">Funding!CZ31</f>
        <v>0</v>
      </c>
      <c r="DA52" s="54">
        <f ca="1">Funding!DA31</f>
        <v>0</v>
      </c>
      <c r="DB52" s="54">
        <f ca="1">Funding!DB31</f>
        <v>0</v>
      </c>
      <c r="DC52" s="54">
        <f ca="1">Funding!DC31</f>
        <v>0</v>
      </c>
      <c r="DD52" s="54">
        <f ca="1">Funding!DD31</f>
        <v>0</v>
      </c>
      <c r="DE52" s="54">
        <f ca="1">Funding!DE31</f>
        <v>0</v>
      </c>
      <c r="DF52" s="54">
        <f ca="1">Funding!DF31</f>
        <v>0</v>
      </c>
      <c r="DG52" s="54">
        <f ca="1">Funding!DG31</f>
        <v>0</v>
      </c>
      <c r="DH52" s="54">
        <f ca="1">Funding!DH31</f>
        <v>0</v>
      </c>
      <c r="DI52" s="54">
        <f ca="1">Funding!DI31</f>
        <v>0</v>
      </c>
      <c r="DJ52" s="54">
        <f ca="1">Funding!DJ31</f>
        <v>0</v>
      </c>
      <c r="DK52" s="54">
        <f ca="1">Funding!DK31</f>
        <v>0</v>
      </c>
      <c r="DL52" s="54">
        <f ca="1">Funding!DL31</f>
        <v>0</v>
      </c>
      <c r="DM52" s="54">
        <f ca="1">Funding!DM31</f>
        <v>0</v>
      </c>
      <c r="DN52" s="54">
        <f ca="1">Funding!DN31</f>
        <v>0</v>
      </c>
      <c r="DO52" s="54">
        <f ca="1">Funding!DO31</f>
        <v>0</v>
      </c>
      <c r="DP52" s="54">
        <f ca="1">Funding!DP31</f>
        <v>0</v>
      </c>
      <c r="DQ52" s="54">
        <f ca="1">Funding!DQ31</f>
        <v>0</v>
      </c>
      <c r="DR52" s="54">
        <f ca="1">Funding!DR31</f>
        <v>0</v>
      </c>
      <c r="DS52" s="54">
        <f ca="1">Funding!DS31</f>
        <v>0</v>
      </c>
      <c r="DT52" s="54">
        <f ca="1">Funding!DT31</f>
        <v>0</v>
      </c>
    </row>
    <row r="53" spans="1:124" x14ac:dyDescent="0.45">
      <c r="C53" t="s">
        <v>664</v>
      </c>
      <c r="D53" s="3" t="s">
        <v>227</v>
      </c>
      <c r="H53" s="54">
        <f t="shared" ca="1" si="98"/>
        <v>-2030184.6290464618</v>
      </c>
      <c r="I53" s="54">
        <f>-Funding!I145</f>
        <v>0</v>
      </c>
      <c r="J53" s="54">
        <f ca="1">-Funding!J145</f>
        <v>0</v>
      </c>
      <c r="K53" s="54">
        <f ca="1">-Funding!K145</f>
        <v>0</v>
      </c>
      <c r="L53" s="54">
        <f ca="1">-Funding!L145</f>
        <v>0</v>
      </c>
      <c r="M53" s="54">
        <f ca="1">-Funding!M145</f>
        <v>0</v>
      </c>
      <c r="N53" s="54">
        <f ca="1">-Funding!N145</f>
        <v>0</v>
      </c>
      <c r="O53" s="54">
        <f ca="1">-Funding!O145</f>
        <v>0</v>
      </c>
      <c r="P53" s="54">
        <f ca="1">-Funding!P145</f>
        <v>0</v>
      </c>
      <c r="Q53" s="54">
        <f ca="1">-Funding!Q145</f>
        <v>0</v>
      </c>
      <c r="R53" s="54">
        <f ca="1">-Funding!R145</f>
        <v>0</v>
      </c>
      <c r="S53" s="54">
        <f ca="1">-Funding!S145</f>
        <v>0</v>
      </c>
      <c r="T53" s="54">
        <f ca="1">-Funding!T145</f>
        <v>0</v>
      </c>
      <c r="U53" s="54">
        <f ca="1">-Funding!U145</f>
        <v>0</v>
      </c>
      <c r="V53" s="54">
        <f ca="1">-Funding!V145</f>
        <v>0</v>
      </c>
      <c r="W53" s="54">
        <f ca="1">-Funding!W145</f>
        <v>0</v>
      </c>
      <c r="X53" s="54">
        <f ca="1">-Funding!X145</f>
        <v>0</v>
      </c>
      <c r="Y53" s="54">
        <f ca="1">-Funding!Y145</f>
        <v>0</v>
      </c>
      <c r="Z53" s="54">
        <f ca="1">-Funding!Z145</f>
        <v>0</v>
      </c>
      <c r="AA53" s="54">
        <f ca="1">-Funding!AA145</f>
        <v>0</v>
      </c>
      <c r="AB53" s="54">
        <f ca="1">-Funding!AB145</f>
        <v>0</v>
      </c>
      <c r="AC53" s="54">
        <f ca="1">-Funding!AC145</f>
        <v>0</v>
      </c>
      <c r="AD53" s="54">
        <f ca="1">-Funding!AD145</f>
        <v>0</v>
      </c>
      <c r="AE53" s="54">
        <f ca="1">-Funding!AE145</f>
        <v>0</v>
      </c>
      <c r="AF53" s="54">
        <f ca="1">-Funding!AF145</f>
        <v>0</v>
      </c>
      <c r="AG53" s="54">
        <f ca="1">-Funding!AG145</f>
        <v>0</v>
      </c>
      <c r="AH53" s="54">
        <f ca="1">-Funding!AH145</f>
        <v>0</v>
      </c>
      <c r="AI53" s="54">
        <f ca="1">-Funding!AI145</f>
        <v>0</v>
      </c>
      <c r="AJ53" s="54">
        <f ca="1">-Funding!AJ145</f>
        <v>0</v>
      </c>
      <c r="AK53" s="54">
        <f ca="1">-Funding!AK145</f>
        <v>0</v>
      </c>
      <c r="AL53" s="54">
        <f ca="1">-Funding!AL145</f>
        <v>0</v>
      </c>
      <c r="AM53" s="54">
        <f ca="1">-Funding!AM145</f>
        <v>0</v>
      </c>
      <c r="AN53" s="54">
        <f ca="1">-Funding!AN145</f>
        <v>0</v>
      </c>
      <c r="AO53" s="54">
        <f ca="1">-Funding!AO145</f>
        <v>0</v>
      </c>
      <c r="AP53" s="54">
        <f ca="1">-Funding!AP145</f>
        <v>0</v>
      </c>
      <c r="AQ53" s="54">
        <f ca="1">-Funding!AQ145</f>
        <v>0</v>
      </c>
      <c r="AR53" s="54">
        <f ca="1">-Funding!AR145</f>
        <v>0</v>
      </c>
      <c r="AS53" s="54">
        <f ca="1">-Funding!AS145</f>
        <v>0</v>
      </c>
      <c r="AT53" s="54">
        <f ca="1">-Funding!AT145</f>
        <v>0</v>
      </c>
      <c r="AU53" s="54">
        <f ca="1">-Funding!AU145</f>
        <v>0</v>
      </c>
      <c r="AV53" s="54">
        <f ca="1">-Funding!AV145</f>
        <v>0</v>
      </c>
      <c r="AW53" s="54">
        <f ca="1">-Funding!AW145</f>
        <v>0</v>
      </c>
      <c r="AX53" s="54">
        <f ca="1">-Funding!AX145</f>
        <v>0</v>
      </c>
      <c r="AY53" s="54">
        <f ca="1">-Funding!AY145</f>
        <v>0</v>
      </c>
      <c r="AZ53" s="54">
        <f ca="1">-Funding!AZ145</f>
        <v>0</v>
      </c>
      <c r="BA53" s="54">
        <f ca="1">-Funding!BA145</f>
        <v>0</v>
      </c>
      <c r="BB53" s="54">
        <f ca="1">-Funding!BB145</f>
        <v>0</v>
      </c>
      <c r="BC53" s="54">
        <f ca="1">-Funding!BC145</f>
        <v>0</v>
      </c>
      <c r="BD53" s="54">
        <f ca="1">-Funding!BD145</f>
        <v>0</v>
      </c>
      <c r="BE53" s="54">
        <f ca="1">-Funding!BE145</f>
        <v>0</v>
      </c>
      <c r="BF53" s="54">
        <f ca="1">-Funding!BF145</f>
        <v>0</v>
      </c>
      <c r="BG53" s="54">
        <f ca="1">-Funding!BG145</f>
        <v>0</v>
      </c>
      <c r="BH53" s="54">
        <f ca="1">-Funding!BH145</f>
        <v>0</v>
      </c>
      <c r="BI53" s="54">
        <f ca="1">-Funding!BI145</f>
        <v>0</v>
      </c>
      <c r="BJ53" s="54">
        <f ca="1">-Funding!BJ145</f>
        <v>0</v>
      </c>
      <c r="BK53" s="54">
        <f ca="1">-Funding!BK145</f>
        <v>-24088.012239291893</v>
      </c>
      <c r="BL53" s="54">
        <f ca="1">-Funding!BL145</f>
        <v>-24788.29621110798</v>
      </c>
      <c r="BM53" s="54">
        <f ca="1">-Funding!BM145</f>
        <v>-25470.914184841909</v>
      </c>
      <c r="BN53" s="54">
        <f ca="1">-Funding!BN145</f>
        <v>-26173.895657784396</v>
      </c>
      <c r="BO53" s="54">
        <f ca="1">-Funding!BO145</f>
        <v>-26753.405815524729</v>
      </c>
      <c r="BP53" s="54">
        <f ca="1">-Funding!BP145</f>
        <v>-27310.808112271225</v>
      </c>
      <c r="BQ53" s="54">
        <f ca="1">-Funding!BQ145</f>
        <v>-27953.337434448229</v>
      </c>
      <c r="BR53" s="54">
        <f ca="1">-Funding!BR145</f>
        <v>-28609.622628043457</v>
      </c>
      <c r="BS53" s="54">
        <f ca="1">-Funding!BS145</f>
        <v>-29167.616211288147</v>
      </c>
      <c r="BT53" s="54">
        <f ca="1">-Funding!BT145</f>
        <v>-29727.869762164821</v>
      </c>
      <c r="BU53" s="54">
        <f ca="1">-Funding!BU145</f>
        <v>-30302.054292089193</v>
      </c>
      <c r="BV53" s="54">
        <f ca="1">-Funding!BV145</f>
        <v>-30884.589130268829</v>
      </c>
      <c r="BW53" s="54">
        <f ca="1">-Funding!BW145</f>
        <v>-31444.911406384428</v>
      </c>
      <c r="BX53" s="54">
        <f ca="1">-Funding!BX145</f>
        <v>-32060.342229577058</v>
      </c>
      <c r="BY53" s="54">
        <f ca="1">-Funding!BY145</f>
        <v>-32671.680107590262</v>
      </c>
      <c r="BZ53" s="54">
        <f ca="1">-Funding!BZ145</f>
        <v>-33316.263084713421</v>
      </c>
      <c r="CA53" s="54">
        <f ca="1">-Funding!CA145</f>
        <v>-34120.509183643742</v>
      </c>
      <c r="CB53" s="54">
        <f ca="1">-Funding!CB145</f>
        <v>-34933.225316758821</v>
      </c>
      <c r="CC53" s="54">
        <f ca="1">-Funding!CC145</f>
        <v>-35616.606141537995</v>
      </c>
      <c r="CD53" s="54">
        <f ca="1">-Funding!CD145</f>
        <v>-36386.570809930134</v>
      </c>
      <c r="CE53" s="54">
        <f ca="1">-Funding!CE145</f>
        <v>-37143.349328430239</v>
      </c>
      <c r="CF53" s="54">
        <f ca="1">-Funding!CF145</f>
        <v>-37958.586392737801</v>
      </c>
      <c r="CG53" s="54">
        <f ca="1">-Funding!CG145</f>
        <v>-38770.423512868067</v>
      </c>
      <c r="CH53" s="54">
        <f ca="1">-Funding!CH145</f>
        <v>-39617.851175620162</v>
      </c>
      <c r="CI53" s="54">
        <f ca="1">-Funding!CI145</f>
        <v>-40469.268083912597</v>
      </c>
      <c r="CJ53" s="54">
        <f ca="1">-Funding!CJ145</f>
        <v>-41419.893947396391</v>
      </c>
      <c r="CK53" s="54">
        <f ca="1">-Funding!CK145</f>
        <v>-42398.395775390738</v>
      </c>
      <c r="CL53" s="54">
        <f ca="1">-Funding!CL145</f>
        <v>-43390.021396571487</v>
      </c>
      <c r="CM53" s="54">
        <f ca="1">-Funding!CM145</f>
        <v>-44375.793167968615</v>
      </c>
      <c r="CN53" s="54">
        <f ca="1">-Funding!CN145</f>
        <v>-45396.153467433112</v>
      </c>
      <c r="CO53" s="54">
        <f ca="1">-Funding!CO145</f>
        <v>-46758.038071456103</v>
      </c>
      <c r="CP53" s="54">
        <f ca="1">-Funding!CP145</f>
        <v>-47996.886564013417</v>
      </c>
      <c r="CQ53" s="54">
        <f ca="1">-Funding!CQ145</f>
        <v>-49243.733812738574</v>
      </c>
      <c r="CR53" s="54">
        <f ca="1">-Funding!CR145</f>
        <v>-50525.92271358303</v>
      </c>
      <c r="CS53" s="54">
        <f ca="1">-Funding!CS145</f>
        <v>-51839.020392695202</v>
      </c>
      <c r="CT53" s="54">
        <f ca="1">-Funding!CT145</f>
        <v>-53394.191004426808</v>
      </c>
      <c r="CU53" s="54">
        <f ca="1">-Funding!CU145</f>
        <v>-54990.278693431203</v>
      </c>
      <c r="CV53" s="54">
        <f ca="1">-Funding!CV145</f>
        <v>-48874.148395901277</v>
      </c>
      <c r="CW53" s="54">
        <f ca="1">-Funding!CW145</f>
        <v>-40130.619884995511</v>
      </c>
      <c r="CX53" s="54">
        <f ca="1">-Funding!CX145</f>
        <v>0</v>
      </c>
      <c r="CY53" s="54">
        <f ca="1">-Funding!CY145</f>
        <v>-40130.81977772159</v>
      </c>
      <c r="CZ53" s="54">
        <f ca="1">-Funding!CZ145</f>
        <v>0</v>
      </c>
      <c r="DA53" s="54">
        <f ca="1">-Funding!DA145</f>
        <v>-48874.126562376157</v>
      </c>
      <c r="DB53" s="54">
        <f ca="1">-Funding!DB145</f>
        <v>0</v>
      </c>
      <c r="DC53" s="54">
        <f ca="1">-Funding!DC145</f>
        <v>-54989.915076002624</v>
      </c>
      <c r="DD53" s="54">
        <f ca="1">-Funding!DD145</f>
        <v>0</v>
      </c>
      <c r="DE53" s="54">
        <f ca="1">-Funding!DE145</f>
        <v>-52875.865071210814</v>
      </c>
      <c r="DF53" s="54">
        <f ca="1">-Funding!DF145</f>
        <v>0</v>
      </c>
      <c r="DG53" s="54">
        <f ca="1">-Funding!DG145</f>
        <v>-51075.627792686406</v>
      </c>
      <c r="DH53" s="54">
        <f ca="1">-Funding!DH145</f>
        <v>0</v>
      </c>
      <c r="DI53" s="54">
        <f ca="1">-Funding!DI145</f>
        <v>-49661.995563586395</v>
      </c>
      <c r="DJ53" s="54">
        <f ca="1">-Funding!DJ145</f>
        <v>0</v>
      </c>
      <c r="DK53" s="54">
        <f ca="1">-Funding!DK145</f>
        <v>-48607.678433580018</v>
      </c>
      <c r="DL53" s="54">
        <f ca="1">-Funding!DL145</f>
        <v>0</v>
      </c>
      <c r="DM53" s="54">
        <f ca="1">-Funding!DM145</f>
        <v>-47582.015544935231</v>
      </c>
      <c r="DN53" s="54">
        <f ca="1">-Funding!DN145</f>
        <v>0</v>
      </c>
      <c r="DO53" s="54">
        <f ca="1">-Funding!DO145</f>
        <v>-46487.465193024356</v>
      </c>
      <c r="DP53" s="54">
        <f ca="1">-Funding!DP145</f>
        <v>0</v>
      </c>
      <c r="DQ53" s="54">
        <f ca="1">-Funding!DQ145</f>
        <v>-45469.261621133992</v>
      </c>
      <c r="DR53" s="54">
        <f ca="1">-Funding!DR145</f>
        <v>0</v>
      </c>
      <c r="DS53" s="54">
        <f ca="1">-Funding!DS145</f>
        <v>-44457.585287671987</v>
      </c>
      <c r="DT53" s="54">
        <f ca="1">-Funding!DT145</f>
        <v>-1304.975069229137</v>
      </c>
    </row>
    <row r="54" spans="1:124" x14ac:dyDescent="0.45">
      <c r="C54" t="s">
        <v>665</v>
      </c>
      <c r="D54" s="3" t="s">
        <v>227</v>
      </c>
      <c r="E54" s="12" t="s">
        <v>980</v>
      </c>
      <c r="H54" s="54">
        <f t="shared" ca="1" si="98"/>
        <v>10210786.264837073</v>
      </c>
      <c r="I54" s="54">
        <f t="shared" ref="I54:AN54" si="107">SUM(I51:I53)</f>
        <v>0</v>
      </c>
      <c r="J54" s="54">
        <f t="shared" ca="1" si="107"/>
        <v>0</v>
      </c>
      <c r="K54" s="54">
        <f t="shared" ca="1" si="107"/>
        <v>0</v>
      </c>
      <c r="L54" s="54">
        <f t="shared" ca="1" si="107"/>
        <v>0</v>
      </c>
      <c r="M54" s="54">
        <f t="shared" ca="1" si="107"/>
        <v>0</v>
      </c>
      <c r="N54" s="54">
        <f t="shared" ca="1" si="107"/>
        <v>0</v>
      </c>
      <c r="O54" s="54">
        <f t="shared" ca="1" si="107"/>
        <v>0</v>
      </c>
      <c r="P54" s="54">
        <f t="shared" ca="1" si="107"/>
        <v>0</v>
      </c>
      <c r="Q54" s="54">
        <f t="shared" ca="1" si="107"/>
        <v>0</v>
      </c>
      <c r="R54" s="54">
        <f t="shared" ca="1" si="107"/>
        <v>0</v>
      </c>
      <c r="S54" s="54">
        <f t="shared" ca="1" si="107"/>
        <v>0</v>
      </c>
      <c r="T54" s="54">
        <f t="shared" ca="1" si="107"/>
        <v>0</v>
      </c>
      <c r="U54" s="54">
        <f t="shared" ca="1" si="107"/>
        <v>0</v>
      </c>
      <c r="V54" s="54">
        <f t="shared" ca="1" si="107"/>
        <v>0</v>
      </c>
      <c r="W54" s="54">
        <f t="shared" ca="1" si="107"/>
        <v>0</v>
      </c>
      <c r="X54" s="54">
        <f t="shared" ca="1" si="107"/>
        <v>0</v>
      </c>
      <c r="Y54" s="54">
        <f t="shared" ca="1" si="107"/>
        <v>0</v>
      </c>
      <c r="Z54" s="54">
        <f t="shared" ca="1" si="107"/>
        <v>0</v>
      </c>
      <c r="AA54" s="54">
        <f t="shared" ca="1" si="107"/>
        <v>0</v>
      </c>
      <c r="AB54" s="54">
        <f t="shared" ca="1" si="107"/>
        <v>0</v>
      </c>
      <c r="AC54" s="54">
        <f t="shared" ca="1" si="107"/>
        <v>0</v>
      </c>
      <c r="AD54" s="54">
        <f t="shared" ca="1" si="107"/>
        <v>0</v>
      </c>
      <c r="AE54" s="54">
        <f t="shared" ca="1" si="107"/>
        <v>0</v>
      </c>
      <c r="AF54" s="54">
        <f t="shared" ca="1" si="107"/>
        <v>0</v>
      </c>
      <c r="AG54" s="54">
        <f t="shared" ca="1" si="107"/>
        <v>0</v>
      </c>
      <c r="AH54" s="54">
        <f t="shared" ca="1" si="107"/>
        <v>0</v>
      </c>
      <c r="AI54" s="54">
        <f t="shared" ca="1" si="107"/>
        <v>0</v>
      </c>
      <c r="AJ54" s="54">
        <f t="shared" ca="1" si="107"/>
        <v>0</v>
      </c>
      <c r="AK54" s="54">
        <f t="shared" ca="1" si="107"/>
        <v>0</v>
      </c>
      <c r="AL54" s="54">
        <f t="shared" ca="1" si="107"/>
        <v>0</v>
      </c>
      <c r="AM54" s="54">
        <f t="shared" ca="1" si="107"/>
        <v>0</v>
      </c>
      <c r="AN54" s="54">
        <f t="shared" ca="1" si="107"/>
        <v>0</v>
      </c>
      <c r="AO54" s="54">
        <f t="shared" ref="AO54:BT54" ca="1" si="108">SUM(AO51:AO53)</f>
        <v>0</v>
      </c>
      <c r="AP54" s="54">
        <f t="shared" ca="1" si="108"/>
        <v>0</v>
      </c>
      <c r="AQ54" s="54">
        <f t="shared" ca="1" si="108"/>
        <v>0</v>
      </c>
      <c r="AR54" s="54">
        <f t="shared" ca="1" si="108"/>
        <v>0</v>
      </c>
      <c r="AS54" s="54">
        <f t="shared" ca="1" si="108"/>
        <v>0</v>
      </c>
      <c r="AT54" s="54">
        <f t="shared" ca="1" si="108"/>
        <v>0</v>
      </c>
      <c r="AU54" s="54">
        <f t="shared" ca="1" si="108"/>
        <v>0</v>
      </c>
      <c r="AV54" s="54">
        <f t="shared" ca="1" si="108"/>
        <v>0</v>
      </c>
      <c r="AW54" s="54">
        <f t="shared" ca="1" si="108"/>
        <v>0</v>
      </c>
      <c r="AX54" s="54">
        <f t="shared" ca="1" si="108"/>
        <v>0</v>
      </c>
      <c r="AY54" s="54">
        <f t="shared" ca="1" si="108"/>
        <v>0</v>
      </c>
      <c r="AZ54" s="54">
        <f t="shared" ca="1" si="108"/>
        <v>0</v>
      </c>
      <c r="BA54" s="54">
        <f t="shared" ca="1" si="108"/>
        <v>0</v>
      </c>
      <c r="BB54" s="54">
        <f t="shared" ca="1" si="108"/>
        <v>0</v>
      </c>
      <c r="BC54" s="54">
        <f t="shared" ca="1" si="108"/>
        <v>0</v>
      </c>
      <c r="BD54" s="54">
        <f t="shared" ca="1" si="108"/>
        <v>0</v>
      </c>
      <c r="BE54" s="54">
        <f t="shared" ca="1" si="108"/>
        <v>0</v>
      </c>
      <c r="BF54" s="54">
        <f t="shared" ca="1" si="108"/>
        <v>0</v>
      </c>
      <c r="BG54" s="54">
        <f t="shared" ca="1" si="108"/>
        <v>0</v>
      </c>
      <c r="BH54" s="54">
        <f t="shared" ca="1" si="108"/>
        <v>0</v>
      </c>
      <c r="BI54" s="54">
        <f t="shared" ca="1" si="108"/>
        <v>0</v>
      </c>
      <c r="BJ54" s="54">
        <f t="shared" ca="1" si="108"/>
        <v>0</v>
      </c>
      <c r="BK54" s="54">
        <f t="shared" ca="1" si="108"/>
        <v>-399.34971195935941</v>
      </c>
      <c r="BL54" s="54">
        <f t="shared" ca="1" si="108"/>
        <v>-75345.694905643424</v>
      </c>
      <c r="BM54" s="54">
        <f t="shared" ca="1" si="108"/>
        <v>-75932.979152416941</v>
      </c>
      <c r="BN54" s="54">
        <f t="shared" ca="1" si="108"/>
        <v>-72488.264095701859</v>
      </c>
      <c r="BO54" s="54">
        <f t="shared" ca="1" si="108"/>
        <v>-74049.571491368537</v>
      </c>
      <c r="BP54" s="54">
        <f t="shared" ca="1" si="108"/>
        <v>-69317.750987566222</v>
      </c>
      <c r="BQ54" s="54">
        <f t="shared" ca="1" si="108"/>
        <v>-59096.017109357417</v>
      </c>
      <c r="BR54" s="54">
        <f t="shared" ca="1" si="108"/>
        <v>-53746.20449563799</v>
      </c>
      <c r="BS54" s="54">
        <f t="shared" ca="1" si="108"/>
        <v>-55075.385357903302</v>
      </c>
      <c r="BT54" s="54">
        <f t="shared" ca="1" si="108"/>
        <v>-49364.008650128555</v>
      </c>
      <c r="BU54" s="54">
        <f t="shared" ref="BU54:CZ54" ca="1" si="109">SUM(BU51:BU53)</f>
        <v>-49445.512342860427</v>
      </c>
      <c r="BV54" s="54">
        <f t="shared" ca="1" si="109"/>
        <v>-44680.054806106753</v>
      </c>
      <c r="BW54" s="54">
        <f t="shared" ca="1" si="109"/>
        <v>-45863.375056452001</v>
      </c>
      <c r="BX54" s="54">
        <f t="shared" ca="1" si="109"/>
        <v>-39680.082995640521</v>
      </c>
      <c r="BY54" s="54">
        <f t="shared" ca="1" si="109"/>
        <v>-40827.383237441332</v>
      </c>
      <c r="BZ54" s="54">
        <f t="shared" ca="1" si="109"/>
        <v>-34391.495329232108</v>
      </c>
      <c r="CA54" s="54">
        <f ca="1">SUM(CA51:CA53)</f>
        <v>-31139.500573169287</v>
      </c>
      <c r="CB54" s="54">
        <f t="shared" ca="1" si="109"/>
        <v>-24362.055629653725</v>
      </c>
      <c r="CC54" s="54">
        <f t="shared" ca="1" si="109"/>
        <v>-23949.175467669076</v>
      </c>
      <c r="CD54" s="54">
        <f t="shared" ca="1" si="109"/>
        <v>-18126.636054303046</v>
      </c>
      <c r="CE54" s="54">
        <f t="shared" ca="1" si="109"/>
        <v>-19014.545959216863</v>
      </c>
      <c r="CF54" s="54">
        <f t="shared" ca="1" si="109"/>
        <v>-11553.298530316169</v>
      </c>
      <c r="CG54" s="54">
        <f t="shared" ca="1" si="109"/>
        <v>-12350.183358250273</v>
      </c>
      <c r="CH54" s="54">
        <f t="shared" ca="1" si="109"/>
        <v>-4552.7351934885082</v>
      </c>
      <c r="CI54" s="54">
        <f t="shared" ca="1" si="109"/>
        <v>-5232.3930653989228</v>
      </c>
      <c r="CJ54" s="54">
        <f t="shared" ca="1" si="109"/>
        <v>2431.2985754947586</v>
      </c>
      <c r="CK54" s="54">
        <f t="shared" ca="1" si="109"/>
        <v>3299.1174573886456</v>
      </c>
      <c r="CL54" s="54">
        <f t="shared" ca="1" si="109"/>
        <v>10264.412105833384</v>
      </c>
      <c r="CM54" s="54">
        <f t="shared" ca="1" si="109"/>
        <v>9798.3079238283317</v>
      </c>
      <c r="CN54" s="54">
        <f t="shared" ca="1" si="109"/>
        <v>18635.015477626243</v>
      </c>
      <c r="CO54" s="54">
        <f t="shared" ca="1" si="109"/>
        <v>171820.99017554394</v>
      </c>
      <c r="CP54" s="54">
        <f t="shared" ca="1" si="109"/>
        <v>187199.65943527099</v>
      </c>
      <c r="CQ54" s="54">
        <f t="shared" ca="1" si="109"/>
        <v>197824.78437013651</v>
      </c>
      <c r="CR54" s="54">
        <f t="shared" ca="1" si="109"/>
        <v>215306.62749795895</v>
      </c>
      <c r="CS54" s="54">
        <f t="shared" ca="1" si="109"/>
        <v>240597.32628584636</v>
      </c>
      <c r="CT54" s="54">
        <f t="shared" ca="1" si="109"/>
        <v>256907.85437064397</v>
      </c>
      <c r="CU54" s="54">
        <f t="shared" ca="1" si="109"/>
        <v>276055.58074002934</v>
      </c>
      <c r="CV54" s="54">
        <f t="shared" ca="1" si="109"/>
        <v>303176.84546830703</v>
      </c>
      <c r="CW54" s="54">
        <f t="shared" ca="1" si="109"/>
        <v>324636.47530428751</v>
      </c>
      <c r="CX54" s="54">
        <f t="shared" ca="1" si="109"/>
        <v>380518.18614685681</v>
      </c>
      <c r="CY54" s="54">
        <f t="shared" ca="1" si="109"/>
        <v>349004.70173229591</v>
      </c>
      <c r="CZ54" s="54">
        <f t="shared" ca="1" si="109"/>
        <v>404229.93130760908</v>
      </c>
      <c r="DA54" s="54">
        <f t="shared" ref="DA54:DT54" ca="1" si="110">SUM(DA51:DA53)</f>
        <v>373188.33642186975</v>
      </c>
      <c r="DB54" s="54">
        <f t="shared" ca="1" si="110"/>
        <v>436154.47061390994</v>
      </c>
      <c r="DC54" s="54">
        <f t="shared" ca="1" si="110"/>
        <v>348684.91035699355</v>
      </c>
      <c r="DD54" s="54">
        <f t="shared" ca="1" si="110"/>
        <v>420477.51550770627</v>
      </c>
      <c r="DE54" s="54">
        <f t="shared" ca="1" si="110"/>
        <v>383216.69844474347</v>
      </c>
      <c r="DF54" s="54">
        <f t="shared" ca="1" si="110"/>
        <v>454154.50562957302</v>
      </c>
      <c r="DG54" s="54">
        <f t="shared" ca="1" si="110"/>
        <v>400028.16985620902</v>
      </c>
      <c r="DH54" s="54">
        <f t="shared" ca="1" si="110"/>
        <v>469647.78601310565</v>
      </c>
      <c r="DI54" s="54">
        <f t="shared" ca="1" si="110"/>
        <v>420540.08686491818</v>
      </c>
      <c r="DJ54" s="54">
        <f t="shared" ca="1" si="110"/>
        <v>485565.4594029967</v>
      </c>
      <c r="DK54" s="54">
        <f t="shared" ca="1" si="110"/>
        <v>433764.57393802976</v>
      </c>
      <c r="DL54" s="54">
        <f t="shared" ca="1" si="110"/>
        <v>501918.87808140542</v>
      </c>
      <c r="DM54" s="54">
        <f t="shared" ca="1" si="110"/>
        <v>451069.7836943015</v>
      </c>
      <c r="DN54" s="54">
        <f t="shared" ca="1" si="110"/>
        <v>518719.6946108035</v>
      </c>
      <c r="DO54" s="54">
        <f t="shared" ca="1" si="110"/>
        <v>468889.47159932461</v>
      </c>
      <c r="DP54" s="54">
        <f t="shared" ca="1" si="110"/>
        <v>535563.20306697581</v>
      </c>
      <c r="DQ54" s="54">
        <f t="shared" ca="1" si="110"/>
        <v>490749.13871130312</v>
      </c>
      <c r="DR54" s="54">
        <f t="shared" ca="1" si="110"/>
        <v>344686.87387421052</v>
      </c>
      <c r="DS54" s="54">
        <f t="shared" ca="1" si="110"/>
        <v>-44457.585287671987</v>
      </c>
      <c r="DT54" s="54">
        <f t="shared" ca="1" si="110"/>
        <v>-1304.975069229137</v>
      </c>
    </row>
    <row r="55" spans="1:124" x14ac:dyDescent="0.45">
      <c r="C55" t="s">
        <v>402</v>
      </c>
      <c r="D55" s="3" t="s">
        <v>227</v>
      </c>
      <c r="E55" s="65" t="b">
        <f>'Constant Inputs'!E267</f>
        <v>1</v>
      </c>
      <c r="H55" s="54">
        <f t="shared" ca="1" si="98"/>
        <v>-1827524.0388636931</v>
      </c>
      <c r="I55" s="54">
        <f>-Operating!I210*$E$55</f>
        <v>0</v>
      </c>
      <c r="J55" s="54">
        <f ca="1">-Operating!J210*$E$55</f>
        <v>0</v>
      </c>
      <c r="K55" s="54">
        <f ca="1">-Operating!K210*$E$55</f>
        <v>0</v>
      </c>
      <c r="L55" s="54">
        <f ca="1">-Operating!L210*$E$55</f>
        <v>0</v>
      </c>
      <c r="M55" s="54">
        <f ca="1">-Operating!M210*$E$55</f>
        <v>0</v>
      </c>
      <c r="N55" s="54">
        <f ca="1">-Operating!N210*$E$55</f>
        <v>0</v>
      </c>
      <c r="O55" s="54">
        <f ca="1">-Operating!O210*$E$55</f>
        <v>0</v>
      </c>
      <c r="P55" s="54">
        <f ca="1">-Operating!P210*$E$55</f>
        <v>0</v>
      </c>
      <c r="Q55" s="54">
        <f ca="1">-Operating!Q210*$E$55</f>
        <v>0</v>
      </c>
      <c r="R55" s="54">
        <f ca="1">-Operating!R210*$E$55</f>
        <v>0</v>
      </c>
      <c r="S55" s="54">
        <f ca="1">-Operating!S210*$E$55</f>
        <v>0</v>
      </c>
      <c r="T55" s="54">
        <f ca="1">-Operating!T210*$E$55</f>
        <v>0</v>
      </c>
      <c r="U55" s="54">
        <f ca="1">-Operating!U210*$E$55</f>
        <v>0</v>
      </c>
      <c r="V55" s="54">
        <f ca="1">-Operating!V210*$E$55</f>
        <v>0</v>
      </c>
      <c r="W55" s="54">
        <f ca="1">-Operating!W210*$E$55</f>
        <v>0</v>
      </c>
      <c r="X55" s="54">
        <f ca="1">-Operating!X210*$E$55</f>
        <v>0</v>
      </c>
      <c r="Y55" s="54">
        <f ca="1">-Operating!Y210*$E$55</f>
        <v>0</v>
      </c>
      <c r="Z55" s="54">
        <f ca="1">-Operating!Z210*$E$55</f>
        <v>0</v>
      </c>
      <c r="AA55" s="54">
        <f ca="1">-Operating!AA210*$E$55</f>
        <v>0</v>
      </c>
      <c r="AB55" s="54">
        <f ca="1">-Operating!AB210*$E$55</f>
        <v>0</v>
      </c>
      <c r="AC55" s="54">
        <f ca="1">-Operating!AC210*$E$55</f>
        <v>0</v>
      </c>
      <c r="AD55" s="54">
        <f ca="1">-Operating!AD210*$E$55</f>
        <v>0</v>
      </c>
      <c r="AE55" s="54">
        <f ca="1">-Operating!AE210*$E$55</f>
        <v>0</v>
      </c>
      <c r="AF55" s="54">
        <f ca="1">-Operating!AF210*$E$55</f>
        <v>0</v>
      </c>
      <c r="AG55" s="54">
        <f ca="1">-Operating!AG210*$E$55</f>
        <v>0</v>
      </c>
      <c r="AH55" s="54">
        <f ca="1">-Operating!AH210*$E$55</f>
        <v>0</v>
      </c>
      <c r="AI55" s="54">
        <f ca="1">-Operating!AI210*$E$55</f>
        <v>0</v>
      </c>
      <c r="AJ55" s="54">
        <f ca="1">-Operating!AJ210*$E$55</f>
        <v>0</v>
      </c>
      <c r="AK55" s="54">
        <f ca="1">-Operating!AK210*$E$55</f>
        <v>0</v>
      </c>
      <c r="AL55" s="54">
        <f ca="1">-Operating!AL210*$E$55</f>
        <v>0</v>
      </c>
      <c r="AM55" s="54">
        <f ca="1">-Operating!AM210*$E$55</f>
        <v>0</v>
      </c>
      <c r="AN55" s="54">
        <f ca="1">-Operating!AN210*$E$55</f>
        <v>0</v>
      </c>
      <c r="AO55" s="54">
        <f ca="1">-Operating!AO210*$E$55</f>
        <v>0</v>
      </c>
      <c r="AP55" s="54">
        <f ca="1">-Operating!AP210*$E$55</f>
        <v>0</v>
      </c>
      <c r="AQ55" s="54">
        <f ca="1">-Operating!AQ210*$E$55</f>
        <v>0</v>
      </c>
      <c r="AR55" s="54">
        <f ca="1">-Operating!AR210*$E$55</f>
        <v>0</v>
      </c>
      <c r="AS55" s="54">
        <f ca="1">-Operating!AS210*$E$55</f>
        <v>0</v>
      </c>
      <c r="AT55" s="54">
        <f ca="1">-Operating!AT210*$E$55</f>
        <v>0</v>
      </c>
      <c r="AU55" s="54">
        <f ca="1">-Operating!AU210*$E$55</f>
        <v>0</v>
      </c>
      <c r="AV55" s="54">
        <f ca="1">-Operating!AV210*$E$55</f>
        <v>0</v>
      </c>
      <c r="AW55" s="54">
        <f ca="1">-Operating!AW210*$E$55</f>
        <v>0</v>
      </c>
      <c r="AX55" s="54">
        <f ca="1">-Operating!AX210*$E$55</f>
        <v>0</v>
      </c>
      <c r="AY55" s="54">
        <f ca="1">-Operating!AY210*$E$55</f>
        <v>0</v>
      </c>
      <c r="AZ55" s="54">
        <f ca="1">-Operating!AZ210*$E$55</f>
        <v>0</v>
      </c>
      <c r="BA55" s="54">
        <f ca="1">-Operating!BA210*$E$55</f>
        <v>0</v>
      </c>
      <c r="BB55" s="54">
        <f ca="1">-Operating!BB210*$E$55</f>
        <v>0</v>
      </c>
      <c r="BC55" s="54">
        <f ca="1">-Operating!BC210*$E$55</f>
        <v>0</v>
      </c>
      <c r="BD55" s="54">
        <f ca="1">-Operating!BD210*$E$55</f>
        <v>0</v>
      </c>
      <c r="BE55" s="54">
        <f ca="1">-Operating!BE210*$E$55</f>
        <v>0</v>
      </c>
      <c r="BF55" s="54">
        <f ca="1">-Operating!BF210*$E$55</f>
        <v>0</v>
      </c>
      <c r="BG55" s="54">
        <f ca="1">-Operating!BG210*$E$55</f>
        <v>0</v>
      </c>
      <c r="BH55" s="54">
        <f ca="1">-Operating!BH210*$E$55</f>
        <v>0</v>
      </c>
      <c r="BI55" s="54">
        <f ca="1">-Operating!BI210*$E$55</f>
        <v>0</v>
      </c>
      <c r="BJ55" s="54">
        <f ca="1">-Operating!BJ210*$E$55</f>
        <v>0</v>
      </c>
      <c r="BK55" s="54">
        <f ca="1">-Operating!BK210*$E$55</f>
        <v>0</v>
      </c>
      <c r="BL55" s="54">
        <f ca="1">-Operating!BL210*$E$55</f>
        <v>0</v>
      </c>
      <c r="BM55" s="54">
        <f ca="1">-Operating!BM210*$E$55</f>
        <v>0</v>
      </c>
      <c r="BN55" s="54">
        <f ca="1">-Operating!BN210*$E$55</f>
        <v>0</v>
      </c>
      <c r="BO55" s="54">
        <f ca="1">-Operating!BO210*$E$55</f>
        <v>0</v>
      </c>
      <c r="BP55" s="54">
        <f ca="1">-Operating!BP210*$E$55</f>
        <v>0</v>
      </c>
      <c r="BQ55" s="54">
        <f ca="1">-Operating!BQ210*$E$55</f>
        <v>0</v>
      </c>
      <c r="BR55" s="54">
        <f ca="1">-Operating!BR210*$E$55</f>
        <v>0</v>
      </c>
      <c r="BS55" s="54">
        <f ca="1">-Operating!BS210*$E$55</f>
        <v>0</v>
      </c>
      <c r="BT55" s="54">
        <f ca="1">-Operating!BT210*$E$55</f>
        <v>0</v>
      </c>
      <c r="BU55" s="54">
        <f ca="1">-Operating!BU210*$E$55</f>
        <v>0</v>
      </c>
      <c r="BV55" s="54">
        <f ca="1">-Operating!BV210*$E$55</f>
        <v>-607.8352540791725</v>
      </c>
      <c r="BW55" s="54">
        <f ca="1">-Operating!BW210*$E$55</f>
        <v>-720.54977520187322</v>
      </c>
      <c r="BX55" s="54">
        <f ca="1">-Operating!BX210*$E$55</f>
        <v>-1721.4305842706399</v>
      </c>
      <c r="BY55" s="54">
        <f ca="1">-Operating!BY210*$E$55</f>
        <v>-1777.669866513761</v>
      </c>
      <c r="BZ55" s="54">
        <f ca="1">-Operating!BZ210*$E$55</f>
        <v>-2757.2387341765216</v>
      </c>
      <c r="CA55" s="54">
        <f ca="1">-Operating!CA210*$E$55</f>
        <v>-3317.488735930955</v>
      </c>
      <c r="CB55" s="54">
        <f ca="1">-Operating!CB210*$E$55</f>
        <v>-4299.8835374202135</v>
      </c>
      <c r="CC55" s="54">
        <f ca="1">-Operating!CC210*$E$55</f>
        <v>-4470.5870567398269</v>
      </c>
      <c r="CD55" s="54">
        <f ca="1">-Operating!CD210*$E$55</f>
        <v>-5303.4656357576596</v>
      </c>
      <c r="CE55" s="54">
        <f ca="1">-Operating!CE210*$E$55</f>
        <v>-5285.3117872187595</v>
      </c>
      <c r="CF55" s="54">
        <f ca="1">-Operating!CF210*$E$55</f>
        <v>-6300.1390815095519</v>
      </c>
      <c r="CG55" s="54">
        <f ca="1">-Operating!CG210*$E$55</f>
        <v>-6273.3892115058579</v>
      </c>
      <c r="CH55" s="54">
        <f ca="1">-Operating!CH210*$E$55</f>
        <v>-7312.7922203653525</v>
      </c>
      <c r="CI55" s="54">
        <f ca="1">-Operating!CI210*$E$55</f>
        <v>-7285.4339483004806</v>
      </c>
      <c r="CJ55" s="54">
        <f ca="1">-Operating!CJ210*$E$55</f>
        <v>-8346.8356128957603</v>
      </c>
      <c r="CK55" s="54">
        <f ca="1">-Operating!CK210*$E$55</f>
        <v>-8501.1923493836221</v>
      </c>
      <c r="CL55" s="54">
        <f ca="1">-Operating!CL210*$E$55</f>
        <v>-9412.9201590113844</v>
      </c>
      <c r="CM55" s="54">
        <f ca="1">-Operating!CM210*$E$55</f>
        <v>-9391.4870099292475</v>
      </c>
      <c r="CN55" s="54">
        <f ca="1">-Operating!CN210*$E$55</f>
        <v>-10529.171489679538</v>
      </c>
      <c r="CO55" s="54">
        <f ca="1">-Operating!CO210*$E$55</f>
        <v>-29707.217920991625</v>
      </c>
      <c r="CP55" s="54">
        <f ca="1">-Operating!CP210*$E$55</f>
        <v>-31760.6026793356</v>
      </c>
      <c r="CQ55" s="54">
        <f ca="1">-Operating!CQ210*$E$55</f>
        <v>-33113.045285926259</v>
      </c>
      <c r="CR55" s="54">
        <f ca="1">-Operating!CR210*$E$55</f>
        <v>-35320.285881805976</v>
      </c>
      <c r="CS55" s="54">
        <f ca="1">-Operating!CS210*$E$55</f>
        <v>-39017.708070615627</v>
      </c>
      <c r="CT55" s="54">
        <f ca="1">-Operating!CT210*$E$55</f>
        <v>-41332.7378841553</v>
      </c>
      <c r="CU55" s="54">
        <f ca="1">-Operating!CU210*$E$55</f>
        <v>-43742.741663182751</v>
      </c>
      <c r="CV55" s="54">
        <f ca="1">-Operating!CV210*$E$55</f>
        <v>-47147.989436298485</v>
      </c>
      <c r="CW55" s="54">
        <f ca="1">-Operating!CW210*$E$55</f>
        <v>-49844.235288202486</v>
      </c>
      <c r="CX55" s="54">
        <f ca="1">-Operating!CX210*$E$55</f>
        <v>-56842.07646486094</v>
      </c>
      <c r="CY55" s="54">
        <f ca="1">-Operating!CY210*$E$55</f>
        <v>-52914.470539694586</v>
      </c>
      <c r="CZ55" s="54">
        <f ca="1">-Operating!CZ210*$E$55</f>
        <v>-60005.342971349775</v>
      </c>
      <c r="DA55" s="54">
        <f ca="1">-Operating!DA210*$E$55</f>
        <v>-56134.92636297932</v>
      </c>
      <c r="DB55" s="54">
        <f ca="1">-Operating!DB210*$E$55</f>
        <v>-64014.704432710889</v>
      </c>
      <c r="DC55" s="54">
        <f ca="1">-Operating!DC210*$E$55</f>
        <v>-53089.321355906839</v>
      </c>
      <c r="DD55" s="54">
        <f ca="1">-Operating!DD210*$E$55</f>
        <v>-62102.323787839487</v>
      </c>
      <c r="DE55" s="54">
        <f ca="1">-Operating!DE210*$E$55</f>
        <v>-57451.820488864541</v>
      </c>
      <c r="DF55" s="54">
        <f ca="1">-Operating!DF210*$E$55</f>
        <v>-66325.618372485114</v>
      </c>
      <c r="DG55" s="54">
        <f ca="1">-Operating!DG210*$E$55</f>
        <v>-59565.917277423963</v>
      </c>
      <c r="DH55" s="54">
        <f ca="1">-Operating!DH210*$E$55</f>
        <v>-68274.020081841038</v>
      </c>
      <c r="DI55" s="54">
        <f ca="1">-Operating!DI210*$E$55</f>
        <v>-62140.805236315566</v>
      </c>
      <c r="DJ55" s="54">
        <f ca="1">-Operating!DJ210*$E$55</f>
        <v>-70273.854295535377</v>
      </c>
      <c r="DK55" s="54">
        <f ca="1">-Operating!DK210*$E$55</f>
        <v>-63803.280980140953</v>
      </c>
      <c r="DL55" s="54">
        <f ca="1">-Operating!DL210*$E$55</f>
        <v>-72326.793295470037</v>
      </c>
      <c r="DM55" s="54">
        <f ca="1">-Operating!DM210*$E$55</f>
        <v>-65974.592224344815</v>
      </c>
      <c r="DN55" s="54">
        <f ca="1">-Operating!DN210*$E$55</f>
        <v>-74434.500475956636</v>
      </c>
      <c r="DO55" s="54">
        <f ca="1">-Operating!DO210*$E$55</f>
        <v>-68209.14585429088</v>
      </c>
      <c r="DP55" s="54">
        <f ca="1">-Operating!DP210*$E$55</f>
        <v>-76598.641147174523</v>
      </c>
      <c r="DQ55" s="54">
        <f ca="1">-Operating!DQ210*$E$55</f>
        <v>-70999.86769052915</v>
      </c>
      <c r="DR55" s="54">
        <f ca="1">-Operating!DR210*$E$55</f>
        <v>-158891.78214592842</v>
      </c>
      <c r="DS55" s="54">
        <f ca="1">-Operating!DS210*$E$55</f>
        <v>0</v>
      </c>
      <c r="DT55" s="54">
        <f ca="1">-Operating!DT210*$E$55</f>
        <v>0</v>
      </c>
    </row>
    <row r="56" spans="1:124" x14ac:dyDescent="0.45">
      <c r="C56" t="s">
        <v>666</v>
      </c>
      <c r="D56" s="3" t="s">
        <v>227</v>
      </c>
      <c r="H56" s="54">
        <f t="shared" ca="1" si="98"/>
        <v>8383262.225973377</v>
      </c>
      <c r="I56" s="54">
        <f t="shared" ref="I56:AN56" si="111">SUM(I54:I55)</f>
        <v>0</v>
      </c>
      <c r="J56" s="54">
        <f t="shared" ca="1" si="111"/>
        <v>0</v>
      </c>
      <c r="K56" s="54">
        <f t="shared" ca="1" si="111"/>
        <v>0</v>
      </c>
      <c r="L56" s="54">
        <f t="shared" ca="1" si="111"/>
        <v>0</v>
      </c>
      <c r="M56" s="54">
        <f t="shared" ca="1" si="111"/>
        <v>0</v>
      </c>
      <c r="N56" s="54">
        <f t="shared" ca="1" si="111"/>
        <v>0</v>
      </c>
      <c r="O56" s="54">
        <f t="shared" ca="1" si="111"/>
        <v>0</v>
      </c>
      <c r="P56" s="54">
        <f t="shared" ca="1" si="111"/>
        <v>0</v>
      </c>
      <c r="Q56" s="54">
        <f t="shared" ca="1" si="111"/>
        <v>0</v>
      </c>
      <c r="R56" s="54">
        <f t="shared" ca="1" si="111"/>
        <v>0</v>
      </c>
      <c r="S56" s="54">
        <f t="shared" ca="1" si="111"/>
        <v>0</v>
      </c>
      <c r="T56" s="54">
        <f t="shared" ca="1" si="111"/>
        <v>0</v>
      </c>
      <c r="U56" s="54">
        <f t="shared" ca="1" si="111"/>
        <v>0</v>
      </c>
      <c r="V56" s="54">
        <f t="shared" ca="1" si="111"/>
        <v>0</v>
      </c>
      <c r="W56" s="54">
        <f t="shared" ca="1" si="111"/>
        <v>0</v>
      </c>
      <c r="X56" s="54">
        <f t="shared" ca="1" si="111"/>
        <v>0</v>
      </c>
      <c r="Y56" s="54">
        <f t="shared" ca="1" si="111"/>
        <v>0</v>
      </c>
      <c r="Z56" s="54">
        <f t="shared" ca="1" si="111"/>
        <v>0</v>
      </c>
      <c r="AA56" s="54">
        <f t="shared" ca="1" si="111"/>
        <v>0</v>
      </c>
      <c r="AB56" s="54">
        <f t="shared" ca="1" si="111"/>
        <v>0</v>
      </c>
      <c r="AC56" s="54">
        <f t="shared" ca="1" si="111"/>
        <v>0</v>
      </c>
      <c r="AD56" s="54">
        <f t="shared" ca="1" si="111"/>
        <v>0</v>
      </c>
      <c r="AE56" s="54">
        <f t="shared" ca="1" si="111"/>
        <v>0</v>
      </c>
      <c r="AF56" s="54">
        <f t="shared" ca="1" si="111"/>
        <v>0</v>
      </c>
      <c r="AG56" s="54">
        <f t="shared" ca="1" si="111"/>
        <v>0</v>
      </c>
      <c r="AH56" s="54">
        <f t="shared" ca="1" si="111"/>
        <v>0</v>
      </c>
      <c r="AI56" s="54">
        <f t="shared" ca="1" si="111"/>
        <v>0</v>
      </c>
      <c r="AJ56" s="54">
        <f t="shared" ca="1" si="111"/>
        <v>0</v>
      </c>
      <c r="AK56" s="54">
        <f t="shared" ca="1" si="111"/>
        <v>0</v>
      </c>
      <c r="AL56" s="54">
        <f t="shared" ca="1" si="111"/>
        <v>0</v>
      </c>
      <c r="AM56" s="54">
        <f t="shared" ca="1" si="111"/>
        <v>0</v>
      </c>
      <c r="AN56" s="54">
        <f t="shared" ca="1" si="111"/>
        <v>0</v>
      </c>
      <c r="AO56" s="54">
        <f t="shared" ref="AO56:BT56" ca="1" si="112">SUM(AO54:AO55)</f>
        <v>0</v>
      </c>
      <c r="AP56" s="54">
        <f t="shared" ca="1" si="112"/>
        <v>0</v>
      </c>
      <c r="AQ56" s="54">
        <f t="shared" ca="1" si="112"/>
        <v>0</v>
      </c>
      <c r="AR56" s="54">
        <f t="shared" ca="1" si="112"/>
        <v>0</v>
      </c>
      <c r="AS56" s="54">
        <f t="shared" ca="1" si="112"/>
        <v>0</v>
      </c>
      <c r="AT56" s="54">
        <f t="shared" ca="1" si="112"/>
        <v>0</v>
      </c>
      <c r="AU56" s="54">
        <f t="shared" ca="1" si="112"/>
        <v>0</v>
      </c>
      <c r="AV56" s="54">
        <f t="shared" ca="1" si="112"/>
        <v>0</v>
      </c>
      <c r="AW56" s="54">
        <f t="shared" ca="1" si="112"/>
        <v>0</v>
      </c>
      <c r="AX56" s="54">
        <f t="shared" ca="1" si="112"/>
        <v>0</v>
      </c>
      <c r="AY56" s="54">
        <f t="shared" ca="1" si="112"/>
        <v>0</v>
      </c>
      <c r="AZ56" s="54">
        <f t="shared" ca="1" si="112"/>
        <v>0</v>
      </c>
      <c r="BA56" s="54">
        <f t="shared" ca="1" si="112"/>
        <v>0</v>
      </c>
      <c r="BB56" s="54">
        <f t="shared" ca="1" si="112"/>
        <v>0</v>
      </c>
      <c r="BC56" s="54">
        <f t="shared" ca="1" si="112"/>
        <v>0</v>
      </c>
      <c r="BD56" s="54">
        <f t="shared" ca="1" si="112"/>
        <v>0</v>
      </c>
      <c r="BE56" s="54">
        <f t="shared" ca="1" si="112"/>
        <v>0</v>
      </c>
      <c r="BF56" s="54">
        <f t="shared" ca="1" si="112"/>
        <v>0</v>
      </c>
      <c r="BG56" s="54">
        <f t="shared" ca="1" si="112"/>
        <v>0</v>
      </c>
      <c r="BH56" s="54">
        <f t="shared" ca="1" si="112"/>
        <v>0</v>
      </c>
      <c r="BI56" s="54">
        <f t="shared" ca="1" si="112"/>
        <v>0</v>
      </c>
      <c r="BJ56" s="54">
        <f t="shared" ca="1" si="112"/>
        <v>0</v>
      </c>
      <c r="BK56" s="54">
        <f t="shared" ca="1" si="112"/>
        <v>-399.34971195935941</v>
      </c>
      <c r="BL56" s="54">
        <f t="shared" ca="1" si="112"/>
        <v>-75345.694905643424</v>
      </c>
      <c r="BM56" s="54">
        <f t="shared" ca="1" si="112"/>
        <v>-75932.979152416941</v>
      </c>
      <c r="BN56" s="54">
        <f t="shared" ca="1" si="112"/>
        <v>-72488.264095701859</v>
      </c>
      <c r="BO56" s="54">
        <f t="shared" ca="1" si="112"/>
        <v>-74049.571491368537</v>
      </c>
      <c r="BP56" s="54">
        <f t="shared" ca="1" si="112"/>
        <v>-69317.750987566222</v>
      </c>
      <c r="BQ56" s="54">
        <f t="shared" ca="1" si="112"/>
        <v>-59096.017109357417</v>
      </c>
      <c r="BR56" s="54">
        <f t="shared" ca="1" si="112"/>
        <v>-53746.20449563799</v>
      </c>
      <c r="BS56" s="54">
        <f t="shared" ca="1" si="112"/>
        <v>-55075.385357903302</v>
      </c>
      <c r="BT56" s="54">
        <f t="shared" ca="1" si="112"/>
        <v>-49364.008650128555</v>
      </c>
      <c r="BU56" s="54">
        <f t="shared" ref="BU56:CZ56" ca="1" si="113">SUM(BU54:BU55)</f>
        <v>-49445.512342860427</v>
      </c>
      <c r="BV56" s="54">
        <f t="shared" ca="1" si="113"/>
        <v>-45287.890060185928</v>
      </c>
      <c r="BW56" s="54">
        <f t="shared" ca="1" si="113"/>
        <v>-46583.924831653872</v>
      </c>
      <c r="BX56" s="54">
        <f t="shared" ca="1" si="113"/>
        <v>-41401.513579911159</v>
      </c>
      <c r="BY56" s="54">
        <f t="shared" ca="1" si="113"/>
        <v>-42605.053103955092</v>
      </c>
      <c r="BZ56" s="54">
        <f t="shared" ca="1" si="113"/>
        <v>-37148.734063408629</v>
      </c>
      <c r="CA56" s="54">
        <f ca="1">SUM(CA54:CA55)</f>
        <v>-34456.989309100245</v>
      </c>
      <c r="CB56" s="54">
        <f t="shared" ca="1" si="113"/>
        <v>-28661.939167073939</v>
      </c>
      <c r="CC56" s="54">
        <f t="shared" ca="1" si="113"/>
        <v>-28419.762524408903</v>
      </c>
      <c r="CD56" s="54">
        <f t="shared" ca="1" si="113"/>
        <v>-23430.101690060706</v>
      </c>
      <c r="CE56" s="54">
        <f t="shared" ca="1" si="113"/>
        <v>-24299.85774643562</v>
      </c>
      <c r="CF56" s="54">
        <f t="shared" ca="1" si="113"/>
        <v>-17853.437611825721</v>
      </c>
      <c r="CG56" s="54">
        <f t="shared" ca="1" si="113"/>
        <v>-18623.572569756132</v>
      </c>
      <c r="CH56" s="54">
        <f t="shared" ca="1" si="113"/>
        <v>-11865.527413853861</v>
      </c>
      <c r="CI56" s="54">
        <f t="shared" ca="1" si="113"/>
        <v>-12517.827013699403</v>
      </c>
      <c r="CJ56" s="54">
        <f t="shared" ca="1" si="113"/>
        <v>-5915.5370374010017</v>
      </c>
      <c r="CK56" s="54">
        <f t="shared" ca="1" si="113"/>
        <v>-5202.0748919949765</v>
      </c>
      <c r="CL56" s="54">
        <f t="shared" ca="1" si="113"/>
        <v>851.49194682199959</v>
      </c>
      <c r="CM56" s="54">
        <f t="shared" ca="1" si="113"/>
        <v>406.82091389908419</v>
      </c>
      <c r="CN56" s="54">
        <f t="shared" ca="1" si="113"/>
        <v>8105.8439879467041</v>
      </c>
      <c r="CO56" s="54">
        <f t="shared" ca="1" si="113"/>
        <v>142113.77225455231</v>
      </c>
      <c r="CP56" s="54">
        <f t="shared" ca="1" si="113"/>
        <v>155439.05675593539</v>
      </c>
      <c r="CQ56" s="54">
        <f t="shared" ca="1" si="113"/>
        <v>164711.73908421025</v>
      </c>
      <c r="CR56" s="54">
        <f t="shared" ca="1" si="113"/>
        <v>179986.34161615296</v>
      </c>
      <c r="CS56" s="54">
        <f t="shared" ca="1" si="113"/>
        <v>201579.61821523073</v>
      </c>
      <c r="CT56" s="54">
        <f t="shared" ca="1" si="113"/>
        <v>215575.11648648867</v>
      </c>
      <c r="CU56" s="54">
        <f t="shared" ca="1" si="113"/>
        <v>232312.83907684661</v>
      </c>
      <c r="CV56" s="54">
        <f t="shared" ca="1" si="113"/>
        <v>256028.85603200854</v>
      </c>
      <c r="CW56" s="54">
        <f t="shared" ca="1" si="113"/>
        <v>274792.24001608504</v>
      </c>
      <c r="CX56" s="54">
        <f t="shared" ca="1" si="113"/>
        <v>323676.10968199588</v>
      </c>
      <c r="CY56" s="54">
        <f t="shared" ca="1" si="113"/>
        <v>296090.23119260132</v>
      </c>
      <c r="CZ56" s="54">
        <f t="shared" ca="1" si="113"/>
        <v>344224.5883362593</v>
      </c>
      <c r="DA56" s="54">
        <f t="shared" ref="DA56:DT56" ca="1" si="114">SUM(DA54:DA55)</f>
        <v>317053.41005889041</v>
      </c>
      <c r="DB56" s="54">
        <f t="shared" ca="1" si="114"/>
        <v>372139.76618119905</v>
      </c>
      <c r="DC56" s="54">
        <f t="shared" ca="1" si="114"/>
        <v>295595.58900108672</v>
      </c>
      <c r="DD56" s="54">
        <f t="shared" ca="1" si="114"/>
        <v>358375.19171986677</v>
      </c>
      <c r="DE56" s="54">
        <f t="shared" ca="1" si="114"/>
        <v>325764.87795587891</v>
      </c>
      <c r="DF56" s="54">
        <f t="shared" ca="1" si="114"/>
        <v>387828.88725708792</v>
      </c>
      <c r="DG56" s="54">
        <f t="shared" ca="1" si="114"/>
        <v>340462.25257878506</v>
      </c>
      <c r="DH56" s="54">
        <f t="shared" ca="1" si="114"/>
        <v>401373.76593126461</v>
      </c>
      <c r="DI56" s="54">
        <f t="shared" ca="1" si="114"/>
        <v>358399.28162860259</v>
      </c>
      <c r="DJ56" s="54">
        <f t="shared" ca="1" si="114"/>
        <v>415291.60510746134</v>
      </c>
      <c r="DK56" s="54">
        <f t="shared" ca="1" si="114"/>
        <v>369961.2929578888</v>
      </c>
      <c r="DL56" s="54">
        <f t="shared" ca="1" si="114"/>
        <v>429592.08478593535</v>
      </c>
      <c r="DM56" s="54">
        <f t="shared" ca="1" si="114"/>
        <v>385095.19146995666</v>
      </c>
      <c r="DN56" s="54">
        <f t="shared" ca="1" si="114"/>
        <v>444285.19413484685</v>
      </c>
      <c r="DO56" s="54">
        <f t="shared" ca="1" si="114"/>
        <v>400680.32574503374</v>
      </c>
      <c r="DP56" s="54">
        <f t="shared" ca="1" si="114"/>
        <v>458964.56191980129</v>
      </c>
      <c r="DQ56" s="54">
        <f t="shared" ca="1" si="114"/>
        <v>419749.27102077397</v>
      </c>
      <c r="DR56" s="54">
        <f t="shared" ca="1" si="114"/>
        <v>185795.0917282821</v>
      </c>
      <c r="DS56" s="54">
        <f t="shared" ca="1" si="114"/>
        <v>-44457.585287671987</v>
      </c>
      <c r="DT56" s="54">
        <f t="shared" ca="1" si="114"/>
        <v>-1304.975069229137</v>
      </c>
    </row>
    <row r="57" spans="1:124" x14ac:dyDescent="0.45">
      <c r="C57" t="s">
        <v>654</v>
      </c>
      <c r="D57" s="3" t="s">
        <v>227</v>
      </c>
      <c r="H57" s="54">
        <f ca="1">SUM(I57:DT57)</f>
        <v>-9848739.6145821102</v>
      </c>
      <c r="I57" s="54">
        <f t="shared" ref="I57:AN57" ca="1" si="115">I37</f>
        <v>0</v>
      </c>
      <c r="J57" s="54">
        <f t="shared" ca="1" si="115"/>
        <v>0</v>
      </c>
      <c r="K57" s="54">
        <f t="shared" ca="1" si="115"/>
        <v>0</v>
      </c>
      <c r="L57" s="54">
        <f t="shared" ca="1" si="115"/>
        <v>0</v>
      </c>
      <c r="M57" s="54">
        <f t="shared" ca="1" si="115"/>
        <v>0</v>
      </c>
      <c r="N57" s="54">
        <f t="shared" ca="1" si="115"/>
        <v>0</v>
      </c>
      <c r="O57" s="54">
        <f t="shared" ca="1" si="115"/>
        <v>0</v>
      </c>
      <c r="P57" s="54">
        <f t="shared" ca="1" si="115"/>
        <v>0</v>
      </c>
      <c r="Q57" s="54">
        <f t="shared" ca="1" si="115"/>
        <v>0</v>
      </c>
      <c r="R57" s="54">
        <f t="shared" ca="1" si="115"/>
        <v>0</v>
      </c>
      <c r="S57" s="54">
        <f t="shared" ca="1" si="115"/>
        <v>0</v>
      </c>
      <c r="T57" s="54">
        <f t="shared" ca="1" si="115"/>
        <v>0</v>
      </c>
      <c r="U57" s="54">
        <f t="shared" ca="1" si="115"/>
        <v>0</v>
      </c>
      <c r="V57" s="54">
        <f t="shared" ca="1" si="115"/>
        <v>0</v>
      </c>
      <c r="W57" s="54">
        <f t="shared" ca="1" si="115"/>
        <v>0</v>
      </c>
      <c r="X57" s="54">
        <f t="shared" ca="1" si="115"/>
        <v>0</v>
      </c>
      <c r="Y57" s="54">
        <f t="shared" ca="1" si="115"/>
        <v>0</v>
      </c>
      <c r="Z57" s="54">
        <f t="shared" ca="1" si="115"/>
        <v>0</v>
      </c>
      <c r="AA57" s="54">
        <f t="shared" ca="1" si="115"/>
        <v>0</v>
      </c>
      <c r="AB57" s="54">
        <f t="shared" ca="1" si="115"/>
        <v>0</v>
      </c>
      <c r="AC57" s="54">
        <f t="shared" ca="1" si="115"/>
        <v>0</v>
      </c>
      <c r="AD57" s="54">
        <f t="shared" ca="1" si="115"/>
        <v>0</v>
      </c>
      <c r="AE57" s="54">
        <f t="shared" ca="1" si="115"/>
        <v>0</v>
      </c>
      <c r="AF57" s="54">
        <f t="shared" ca="1" si="115"/>
        <v>0</v>
      </c>
      <c r="AG57" s="54">
        <f t="shared" ca="1" si="115"/>
        <v>0</v>
      </c>
      <c r="AH57" s="54">
        <f t="shared" ca="1" si="115"/>
        <v>0</v>
      </c>
      <c r="AI57" s="54">
        <f t="shared" ca="1" si="115"/>
        <v>0</v>
      </c>
      <c r="AJ57" s="54">
        <f t="shared" ca="1" si="115"/>
        <v>0</v>
      </c>
      <c r="AK57" s="54">
        <f t="shared" ca="1" si="115"/>
        <v>0</v>
      </c>
      <c r="AL57" s="54">
        <f t="shared" ca="1" si="115"/>
        <v>0</v>
      </c>
      <c r="AM57" s="54">
        <f t="shared" ca="1" si="115"/>
        <v>0</v>
      </c>
      <c r="AN57" s="54">
        <f t="shared" ca="1" si="115"/>
        <v>0</v>
      </c>
      <c r="AO57" s="54">
        <f ca="1">AO37</f>
        <v>0</v>
      </c>
      <c r="AP57" s="54">
        <f t="shared" ref="AP57:BT57" ca="1" si="116">AP37</f>
        <v>0</v>
      </c>
      <c r="AQ57" s="54">
        <f t="shared" ca="1" si="116"/>
        <v>0</v>
      </c>
      <c r="AR57" s="54">
        <f ca="1">AR37</f>
        <v>0</v>
      </c>
      <c r="AS57" s="54">
        <f t="shared" ca="1" si="116"/>
        <v>0</v>
      </c>
      <c r="AT57" s="54">
        <f t="shared" ca="1" si="116"/>
        <v>0</v>
      </c>
      <c r="AU57" s="54">
        <f t="shared" ca="1" si="116"/>
        <v>0</v>
      </c>
      <c r="AV57" s="54">
        <f t="shared" ca="1" si="116"/>
        <v>0</v>
      </c>
      <c r="AW57" s="54">
        <f t="shared" ca="1" si="116"/>
        <v>0</v>
      </c>
      <c r="AX57" s="54">
        <f t="shared" ca="1" si="116"/>
        <v>0</v>
      </c>
      <c r="AY57" s="54">
        <f t="shared" ca="1" si="116"/>
        <v>0</v>
      </c>
      <c r="AZ57" s="54">
        <f t="shared" ca="1" si="116"/>
        <v>0</v>
      </c>
      <c r="BA57" s="54">
        <f t="shared" ca="1" si="116"/>
        <v>0</v>
      </c>
      <c r="BB57" s="54">
        <f t="shared" ca="1" si="116"/>
        <v>0</v>
      </c>
      <c r="BC57" s="54">
        <f t="shared" ca="1" si="116"/>
        <v>0</v>
      </c>
      <c r="BD57" s="54">
        <f t="shared" ca="1" si="116"/>
        <v>0</v>
      </c>
      <c r="BE57" s="54">
        <f t="shared" ca="1" si="116"/>
        <v>0</v>
      </c>
      <c r="BF57" s="54">
        <f t="shared" ca="1" si="116"/>
        <v>0</v>
      </c>
      <c r="BG57" s="54">
        <f t="shared" ca="1" si="116"/>
        <v>0</v>
      </c>
      <c r="BH57" s="54">
        <f t="shared" ca="1" si="116"/>
        <v>0</v>
      </c>
      <c r="BI57" s="54">
        <f t="shared" ca="1" si="116"/>
        <v>0</v>
      </c>
      <c r="BJ57" s="54">
        <f t="shared" ca="1" si="116"/>
        <v>0</v>
      </c>
      <c r="BK57" s="54">
        <f t="shared" ca="1" si="116"/>
        <v>0</v>
      </c>
      <c r="BL57" s="54">
        <f t="shared" ca="1" si="116"/>
        <v>0</v>
      </c>
      <c r="BM57" s="54">
        <f t="shared" ca="1" si="116"/>
        <v>0</v>
      </c>
      <c r="BN57" s="54">
        <f t="shared" ca="1" si="116"/>
        <v>0</v>
      </c>
      <c r="BO57" s="54">
        <f t="shared" ca="1" si="116"/>
        <v>0</v>
      </c>
      <c r="BP57" s="54">
        <f t="shared" ca="1" si="116"/>
        <v>0</v>
      </c>
      <c r="BQ57" s="54">
        <f t="shared" ca="1" si="116"/>
        <v>0</v>
      </c>
      <c r="BR57" s="54">
        <f t="shared" ca="1" si="116"/>
        <v>0</v>
      </c>
      <c r="BS57" s="54">
        <f t="shared" ca="1" si="116"/>
        <v>0</v>
      </c>
      <c r="BT57" s="54">
        <f t="shared" ca="1" si="116"/>
        <v>0</v>
      </c>
      <c r="BU57" s="54">
        <f t="shared" ref="BU57:CZ57" ca="1" si="117">BU37</f>
        <v>0</v>
      </c>
      <c r="BV57" s="54">
        <f t="shared" ca="1" si="117"/>
        <v>0</v>
      </c>
      <c r="BW57" s="54">
        <f t="shared" ca="1" si="117"/>
        <v>0</v>
      </c>
      <c r="BX57" s="54">
        <f t="shared" ca="1" si="117"/>
        <v>0</v>
      </c>
      <c r="BY57" s="54">
        <f t="shared" ca="1" si="117"/>
        <v>0</v>
      </c>
      <c r="BZ57" s="54">
        <f t="shared" ca="1" si="117"/>
        <v>0</v>
      </c>
      <c r="CA57" s="54">
        <f t="shared" ca="1" si="117"/>
        <v>0</v>
      </c>
      <c r="CB57" s="54">
        <f t="shared" ca="1" si="117"/>
        <v>0</v>
      </c>
      <c r="CC57" s="54">
        <f t="shared" ca="1" si="117"/>
        <v>0</v>
      </c>
      <c r="CD57" s="54">
        <f t="shared" ca="1" si="117"/>
        <v>0</v>
      </c>
      <c r="CE57" s="54">
        <f t="shared" ca="1" si="117"/>
        <v>0</v>
      </c>
      <c r="CF57" s="54">
        <f t="shared" ca="1" si="117"/>
        <v>0</v>
      </c>
      <c r="CG57" s="54">
        <f t="shared" ca="1" si="117"/>
        <v>0</v>
      </c>
      <c r="CH57" s="54">
        <f t="shared" ca="1" si="117"/>
        <v>0</v>
      </c>
      <c r="CI57" s="54">
        <f t="shared" ca="1" si="117"/>
        <v>0</v>
      </c>
      <c r="CJ57" s="54">
        <f t="shared" ca="1" si="117"/>
        <v>0</v>
      </c>
      <c r="CK57" s="54">
        <f t="shared" ca="1" si="117"/>
        <v>0</v>
      </c>
      <c r="CL57" s="54">
        <f t="shared" ca="1" si="117"/>
        <v>0</v>
      </c>
      <c r="CM57" s="54">
        <f t="shared" ca="1" si="117"/>
        <v>0</v>
      </c>
      <c r="CN57" s="54">
        <f t="shared" ca="1" si="117"/>
        <v>0</v>
      </c>
      <c r="CO57" s="54">
        <f t="shared" ca="1" si="117"/>
        <v>0</v>
      </c>
      <c r="CP57" s="54">
        <f t="shared" ca="1" si="117"/>
        <v>0</v>
      </c>
      <c r="CQ57" s="54">
        <f t="shared" ca="1" si="117"/>
        <v>0</v>
      </c>
      <c r="CR57" s="54">
        <f t="shared" ca="1" si="117"/>
        <v>0</v>
      </c>
      <c r="CS57" s="54">
        <f t="shared" ca="1" si="117"/>
        <v>0</v>
      </c>
      <c r="CT57" s="54">
        <f t="shared" ca="1" si="117"/>
        <v>0</v>
      </c>
      <c r="CU57" s="54">
        <f t="shared" ca="1" si="117"/>
        <v>-242548.15942473931</v>
      </c>
      <c r="CV57" s="54">
        <f t="shared" ca="1" si="117"/>
        <v>-256028.85401232305</v>
      </c>
      <c r="CW57" s="54">
        <f t="shared" ca="1" si="117"/>
        <v>-32244.089432845154</v>
      </c>
      <c r="CX57" s="54">
        <f t="shared" ca="1" si="117"/>
        <v>0</v>
      </c>
      <c r="CY57" s="54">
        <f t="shared" ca="1" si="117"/>
        <v>0</v>
      </c>
      <c r="CZ57" s="54">
        <f t="shared" ca="1" si="117"/>
        <v>0</v>
      </c>
      <c r="DA57" s="54">
        <f t="shared" ref="DA57:DT57" ca="1" si="118">DA37</f>
        <v>0</v>
      </c>
      <c r="DB57" s="54">
        <f t="shared" ca="1" si="118"/>
        <v>0</v>
      </c>
      <c r="DC57" s="54">
        <f t="shared" ca="1" si="118"/>
        <v>0</v>
      </c>
      <c r="DD57" s="54">
        <f t="shared" ca="1" si="118"/>
        <v>0</v>
      </c>
      <c r="DE57" s="54">
        <f t="shared" ca="1" si="118"/>
        <v>0</v>
      </c>
      <c r="DF57" s="54">
        <f t="shared" ca="1" si="118"/>
        <v>0</v>
      </c>
      <c r="DG57" s="54">
        <f t="shared" ca="1" si="118"/>
        <v>0</v>
      </c>
      <c r="DH57" s="54">
        <f t="shared" ca="1" si="118"/>
        <v>0</v>
      </c>
      <c r="DI57" s="54">
        <f t="shared" ca="1" si="118"/>
        <v>0</v>
      </c>
      <c r="DJ57" s="54">
        <f t="shared" ca="1" si="118"/>
        <v>0</v>
      </c>
      <c r="DK57" s="54">
        <f t="shared" ca="1" si="118"/>
        <v>0</v>
      </c>
      <c r="DL57" s="54">
        <f t="shared" ca="1" si="118"/>
        <v>0</v>
      </c>
      <c r="DM57" s="54">
        <f t="shared" ca="1" si="118"/>
        <v>0</v>
      </c>
      <c r="DN57" s="54">
        <f t="shared" ca="1" si="118"/>
        <v>0</v>
      </c>
      <c r="DO57" s="54">
        <f t="shared" ca="1" si="118"/>
        <v>0</v>
      </c>
      <c r="DP57" s="54">
        <f ca="1">DP37</f>
        <v>0</v>
      </c>
      <c r="DQ57" s="54">
        <f t="shared" ca="1" si="118"/>
        <v>0</v>
      </c>
      <c r="DR57" s="54">
        <f t="shared" ca="1" si="118"/>
        <v>0</v>
      </c>
      <c r="DS57" s="54">
        <f ca="1">DS37</f>
        <v>-9320116.9480614644</v>
      </c>
      <c r="DT57" s="54">
        <f t="shared" ca="1" si="118"/>
        <v>0</v>
      </c>
    </row>
    <row r="59" spans="1:124" x14ac:dyDescent="0.45">
      <c r="C59" t="s">
        <v>667</v>
      </c>
      <c r="D59" s="3" t="s">
        <v>227</v>
      </c>
      <c r="I59" s="54">
        <f t="shared" ref="I59:AN59" si="119">H61</f>
        <v>0</v>
      </c>
      <c r="J59" s="54">
        <f t="shared" ca="1" si="119"/>
        <v>0</v>
      </c>
      <c r="K59" s="54">
        <f t="shared" ca="1" si="119"/>
        <v>0</v>
      </c>
      <c r="L59" s="54">
        <f t="shared" ca="1" si="119"/>
        <v>0</v>
      </c>
      <c r="M59" s="54">
        <f t="shared" ca="1" si="119"/>
        <v>0</v>
      </c>
      <c r="N59" s="54">
        <f t="shared" ca="1" si="119"/>
        <v>0</v>
      </c>
      <c r="O59" s="54">
        <f t="shared" ca="1" si="119"/>
        <v>0</v>
      </c>
      <c r="P59" s="54">
        <f t="shared" ca="1" si="119"/>
        <v>0</v>
      </c>
      <c r="Q59" s="54">
        <f t="shared" ca="1" si="119"/>
        <v>0</v>
      </c>
      <c r="R59" s="54">
        <f t="shared" ca="1" si="119"/>
        <v>0</v>
      </c>
      <c r="S59" s="54">
        <f t="shared" ca="1" si="119"/>
        <v>0</v>
      </c>
      <c r="T59" s="54">
        <f t="shared" ca="1" si="119"/>
        <v>0</v>
      </c>
      <c r="U59" s="54">
        <f t="shared" ca="1" si="119"/>
        <v>0</v>
      </c>
      <c r="V59" s="54">
        <f t="shared" ca="1" si="119"/>
        <v>0</v>
      </c>
      <c r="W59" s="54">
        <f t="shared" ca="1" si="119"/>
        <v>0</v>
      </c>
      <c r="X59" s="54">
        <f t="shared" ca="1" si="119"/>
        <v>0</v>
      </c>
      <c r="Y59" s="54">
        <f t="shared" ca="1" si="119"/>
        <v>0</v>
      </c>
      <c r="Z59" s="54">
        <f t="shared" ca="1" si="119"/>
        <v>0</v>
      </c>
      <c r="AA59" s="54">
        <f t="shared" ca="1" si="119"/>
        <v>0</v>
      </c>
      <c r="AB59" s="54">
        <f t="shared" ca="1" si="119"/>
        <v>0</v>
      </c>
      <c r="AC59" s="54">
        <f t="shared" ca="1" si="119"/>
        <v>0</v>
      </c>
      <c r="AD59" s="54">
        <f t="shared" ca="1" si="119"/>
        <v>0</v>
      </c>
      <c r="AE59" s="54">
        <f t="shared" ca="1" si="119"/>
        <v>0</v>
      </c>
      <c r="AF59" s="54">
        <f t="shared" ca="1" si="119"/>
        <v>0</v>
      </c>
      <c r="AG59" s="54">
        <f t="shared" ca="1" si="119"/>
        <v>0</v>
      </c>
      <c r="AH59" s="54">
        <f t="shared" ca="1" si="119"/>
        <v>0</v>
      </c>
      <c r="AI59" s="54">
        <f t="shared" ca="1" si="119"/>
        <v>0</v>
      </c>
      <c r="AJ59" s="54">
        <f t="shared" ca="1" si="119"/>
        <v>0</v>
      </c>
      <c r="AK59" s="54">
        <f t="shared" ca="1" si="119"/>
        <v>0</v>
      </c>
      <c r="AL59" s="54">
        <f t="shared" ca="1" si="119"/>
        <v>0</v>
      </c>
      <c r="AM59" s="54">
        <f t="shared" ca="1" si="119"/>
        <v>0</v>
      </c>
      <c r="AN59" s="54">
        <f t="shared" ca="1" si="119"/>
        <v>0</v>
      </c>
      <c r="AO59" s="54">
        <f t="shared" ref="AO59:BT59" ca="1" si="120">AN61</f>
        <v>0</v>
      </c>
      <c r="AP59" s="54">
        <f t="shared" ca="1" si="120"/>
        <v>0</v>
      </c>
      <c r="AQ59" s="54">
        <f t="shared" ca="1" si="120"/>
        <v>0</v>
      </c>
      <c r="AR59" s="54">
        <f t="shared" ca="1" si="120"/>
        <v>0</v>
      </c>
      <c r="AS59" s="54">
        <f t="shared" ca="1" si="120"/>
        <v>0</v>
      </c>
      <c r="AT59" s="54">
        <f t="shared" ca="1" si="120"/>
        <v>0</v>
      </c>
      <c r="AU59" s="54">
        <f t="shared" ca="1" si="120"/>
        <v>0</v>
      </c>
      <c r="AV59" s="54">
        <f t="shared" ca="1" si="120"/>
        <v>0</v>
      </c>
      <c r="AW59" s="54">
        <f t="shared" ca="1" si="120"/>
        <v>0</v>
      </c>
      <c r="AX59" s="54">
        <f t="shared" ca="1" si="120"/>
        <v>0</v>
      </c>
      <c r="AY59" s="54">
        <f t="shared" ca="1" si="120"/>
        <v>0</v>
      </c>
      <c r="AZ59" s="54">
        <f t="shared" ca="1" si="120"/>
        <v>0</v>
      </c>
      <c r="BA59" s="54">
        <f t="shared" ca="1" si="120"/>
        <v>0</v>
      </c>
      <c r="BB59" s="54">
        <f t="shared" ca="1" si="120"/>
        <v>0</v>
      </c>
      <c r="BC59" s="54">
        <f t="shared" ca="1" si="120"/>
        <v>0</v>
      </c>
      <c r="BD59" s="54">
        <f t="shared" ca="1" si="120"/>
        <v>0</v>
      </c>
      <c r="BE59" s="54">
        <f t="shared" ca="1" si="120"/>
        <v>0</v>
      </c>
      <c r="BF59" s="54">
        <f t="shared" ca="1" si="120"/>
        <v>0</v>
      </c>
      <c r="BG59" s="54">
        <f t="shared" ca="1" si="120"/>
        <v>0</v>
      </c>
      <c r="BH59" s="54">
        <f t="shared" ca="1" si="120"/>
        <v>0</v>
      </c>
      <c r="BI59" s="54">
        <f t="shared" ca="1" si="120"/>
        <v>0</v>
      </c>
      <c r="BJ59" s="54">
        <f t="shared" ca="1" si="120"/>
        <v>0</v>
      </c>
      <c r="BK59" s="54">
        <f t="shared" ca="1" si="120"/>
        <v>0</v>
      </c>
      <c r="BL59" s="54">
        <f t="shared" ca="1" si="120"/>
        <v>-399.34971195935941</v>
      </c>
      <c r="BM59" s="54">
        <f t="shared" ca="1" si="120"/>
        <v>-75745.044617602776</v>
      </c>
      <c r="BN59" s="54">
        <f t="shared" ca="1" si="120"/>
        <v>-151678.0237700197</v>
      </c>
      <c r="BO59" s="54">
        <f t="shared" ca="1" si="120"/>
        <v>-224166.28786572156</v>
      </c>
      <c r="BP59" s="54">
        <f t="shared" ca="1" si="120"/>
        <v>-298215.85935709008</v>
      </c>
      <c r="BQ59" s="54">
        <f t="shared" ca="1" si="120"/>
        <v>-367533.61034465628</v>
      </c>
      <c r="BR59" s="54">
        <f t="shared" ca="1" si="120"/>
        <v>-426629.62745401368</v>
      </c>
      <c r="BS59" s="54">
        <f t="shared" ca="1" si="120"/>
        <v>-480375.83194965165</v>
      </c>
      <c r="BT59" s="54">
        <f t="shared" ca="1" si="120"/>
        <v>-535451.21730755491</v>
      </c>
      <c r="BU59" s="54">
        <f t="shared" ref="BU59:CZ59" ca="1" si="121">BT61</f>
        <v>-584815.22595768352</v>
      </c>
      <c r="BV59" s="54">
        <f t="shared" ca="1" si="121"/>
        <v>-634260.73830054398</v>
      </c>
      <c r="BW59" s="54">
        <f t="shared" ca="1" si="121"/>
        <v>-679548.6283607299</v>
      </c>
      <c r="BX59" s="54">
        <f t="shared" ca="1" si="121"/>
        <v>-726132.55319238373</v>
      </c>
      <c r="BY59" s="54">
        <f t="shared" ca="1" si="121"/>
        <v>-767534.06677229493</v>
      </c>
      <c r="BZ59" s="54">
        <f t="shared" ca="1" si="121"/>
        <v>-810139.11987625004</v>
      </c>
      <c r="CA59" s="54">
        <f t="shared" ca="1" si="121"/>
        <v>-847287.85393965873</v>
      </c>
      <c r="CB59" s="54">
        <f t="shared" ca="1" si="121"/>
        <v>-881744.84324875893</v>
      </c>
      <c r="CC59" s="54">
        <f t="shared" ca="1" si="121"/>
        <v>-910406.78241583286</v>
      </c>
      <c r="CD59" s="54">
        <f t="shared" ca="1" si="121"/>
        <v>-938826.54494024173</v>
      </c>
      <c r="CE59" s="54">
        <f t="shared" ca="1" si="121"/>
        <v>-962256.64663030242</v>
      </c>
      <c r="CF59" s="54">
        <f ca="1">CE61</f>
        <v>-986556.5043767381</v>
      </c>
      <c r="CG59" s="54">
        <f ca="1">CF61</f>
        <v>-1004409.9419885639</v>
      </c>
      <c r="CH59" s="54">
        <f t="shared" ca="1" si="121"/>
        <v>-1023033.5145583201</v>
      </c>
      <c r="CI59" s="54">
        <f t="shared" ca="1" si="121"/>
        <v>-1034899.041972174</v>
      </c>
      <c r="CJ59" s="54">
        <f t="shared" ca="1" si="121"/>
        <v>-1047416.8689858734</v>
      </c>
      <c r="CK59" s="54">
        <f t="shared" ca="1" si="121"/>
        <v>-1053332.4060232744</v>
      </c>
      <c r="CL59" s="54">
        <f t="shared" ca="1" si="121"/>
        <v>-1058534.4809152693</v>
      </c>
      <c r="CM59" s="54">
        <f t="shared" ca="1" si="121"/>
        <v>-1057682.9889684473</v>
      </c>
      <c r="CN59" s="54">
        <f t="shared" ca="1" si="121"/>
        <v>-1057276.1680545483</v>
      </c>
      <c r="CO59" s="54">
        <f t="shared" ca="1" si="121"/>
        <v>-1049170.3240666017</v>
      </c>
      <c r="CP59" s="54">
        <f t="shared" ca="1" si="121"/>
        <v>-907056.55181204935</v>
      </c>
      <c r="CQ59" s="54">
        <f t="shared" ca="1" si="121"/>
        <v>-751617.49505611393</v>
      </c>
      <c r="CR59" s="54">
        <f t="shared" ca="1" si="121"/>
        <v>-586905.75597190368</v>
      </c>
      <c r="CS59" s="54">
        <f t="shared" ca="1" si="121"/>
        <v>-406919.41435575072</v>
      </c>
      <c r="CT59" s="54">
        <f t="shared" ca="1" si="121"/>
        <v>-205339.79614051999</v>
      </c>
      <c r="CU59" s="54">
        <f t="shared" ca="1" si="121"/>
        <v>10235.320345926972</v>
      </c>
      <c r="CV59" s="54">
        <f t="shared" ca="1" si="121"/>
        <v>-4.2451138142496347E-5</v>
      </c>
      <c r="CW59" s="54">
        <f t="shared" ca="1" si="121"/>
        <v>-1.0549545055255294E-2</v>
      </c>
      <c r="CX59" s="54">
        <f t="shared" ca="1" si="121"/>
        <v>32244.089432845154</v>
      </c>
      <c r="CY59" s="54">
        <f t="shared" ca="1" si="121"/>
        <v>563353.4738672236</v>
      </c>
      <c r="CZ59" s="54">
        <f t="shared" ca="1" si="121"/>
        <v>1463364.5909747451</v>
      </c>
      <c r="DA59" s="54">
        <f t="shared" ref="DA59:DT59" ca="1" si="122">CZ61</f>
        <v>1636529.0850865594</v>
      </c>
      <c r="DB59" s="54">
        <f t="shared" ca="1" si="122"/>
        <v>2210188.0296721733</v>
      </c>
      <c r="DC59" s="54">
        <f t="shared" ca="1" si="122"/>
        <v>2245507.6913403925</v>
      </c>
      <c r="DD59" s="54">
        <f t="shared" ca="1" si="122"/>
        <v>2974385.0783340395</v>
      </c>
      <c r="DE59" s="54">
        <f t="shared" ca="1" si="122"/>
        <v>2870244.2448411803</v>
      </c>
      <c r="DF59" s="54">
        <f t="shared" ca="1" si="122"/>
        <v>3767582.4321521046</v>
      </c>
      <c r="DG59" s="54">
        <f t="shared" ca="1" si="122"/>
        <v>3557283.1467735637</v>
      </c>
      <c r="DH59" s="54">
        <f ca="1">DG61</f>
        <v>4608177.5069215093</v>
      </c>
      <c r="DI59" s="54">
        <f t="shared" ca="1" si="122"/>
        <v>4273611.5644862885</v>
      </c>
      <c r="DJ59" s="54">
        <f t="shared" ca="1" si="122"/>
        <v>5467472.3107636524</v>
      </c>
      <c r="DK59" s="54">
        <f t="shared" ca="1" si="122"/>
        <v>5020889.509180584</v>
      </c>
      <c r="DL59" s="54">
        <f t="shared" ca="1" si="122"/>
        <v>6339474.0839391388</v>
      </c>
      <c r="DM59" s="54">
        <f t="shared" ca="1" si="122"/>
        <v>5797143.4295331696</v>
      </c>
      <c r="DN59" s="54">
        <f t="shared" ca="1" si="122"/>
        <v>7238056.0741528487</v>
      </c>
      <c r="DO59" s="54">
        <f t="shared" ca="1" si="122"/>
        <v>6608311.1700878348</v>
      </c>
      <c r="DP59" s="54">
        <f t="shared" ca="1" si="122"/>
        <v>8163232.5928743221</v>
      </c>
      <c r="DQ59" s="54">
        <f t="shared" ca="1" si="122"/>
        <v>7451369.8142479518</v>
      </c>
      <c r="DR59" s="54">
        <f t="shared" ca="1" si="122"/>
        <v>9101964.0415724423</v>
      </c>
      <c r="DS59" s="54">
        <f t="shared" ca="1" si="122"/>
        <v>8123771.7221106309</v>
      </c>
      <c r="DT59" s="54">
        <f t="shared" ca="1" si="122"/>
        <v>9320116.9480614644</v>
      </c>
    </row>
    <row r="60" spans="1:124" x14ac:dyDescent="0.45">
      <c r="C60" t="s">
        <v>668</v>
      </c>
      <c r="D60" s="3" t="s">
        <v>227</v>
      </c>
      <c r="H60" s="54">
        <f ca="1">SUM(I60:DT60)</f>
        <v>-1465477.3886087323</v>
      </c>
      <c r="I60" s="54">
        <f t="shared" ref="I60:AN60" ca="1" si="123">SUM(I56:I57)</f>
        <v>0</v>
      </c>
      <c r="J60" s="54">
        <f t="shared" ca="1" si="123"/>
        <v>0</v>
      </c>
      <c r="K60" s="54">
        <f t="shared" ca="1" si="123"/>
        <v>0</v>
      </c>
      <c r="L60" s="54">
        <f t="shared" ca="1" si="123"/>
        <v>0</v>
      </c>
      <c r="M60" s="54">
        <f t="shared" ca="1" si="123"/>
        <v>0</v>
      </c>
      <c r="N60" s="54">
        <f t="shared" ca="1" si="123"/>
        <v>0</v>
      </c>
      <c r="O60" s="54">
        <f t="shared" ca="1" si="123"/>
        <v>0</v>
      </c>
      <c r="P60" s="54">
        <f t="shared" ca="1" si="123"/>
        <v>0</v>
      </c>
      <c r="Q60" s="54">
        <f t="shared" ca="1" si="123"/>
        <v>0</v>
      </c>
      <c r="R60" s="54">
        <f t="shared" ca="1" si="123"/>
        <v>0</v>
      </c>
      <c r="S60" s="54">
        <f t="shared" ca="1" si="123"/>
        <v>0</v>
      </c>
      <c r="T60" s="54">
        <f t="shared" ca="1" si="123"/>
        <v>0</v>
      </c>
      <c r="U60" s="54">
        <f t="shared" ca="1" si="123"/>
        <v>0</v>
      </c>
      <c r="V60" s="54">
        <f t="shared" ca="1" si="123"/>
        <v>0</v>
      </c>
      <c r="W60" s="54">
        <f t="shared" ca="1" si="123"/>
        <v>0</v>
      </c>
      <c r="X60" s="54">
        <f t="shared" ca="1" si="123"/>
        <v>0</v>
      </c>
      <c r="Y60" s="54">
        <f t="shared" ca="1" si="123"/>
        <v>0</v>
      </c>
      <c r="Z60" s="54">
        <f t="shared" ca="1" si="123"/>
        <v>0</v>
      </c>
      <c r="AA60" s="54">
        <f t="shared" ca="1" si="123"/>
        <v>0</v>
      </c>
      <c r="AB60" s="54">
        <f t="shared" ca="1" si="123"/>
        <v>0</v>
      </c>
      <c r="AC60" s="54">
        <f t="shared" ca="1" si="123"/>
        <v>0</v>
      </c>
      <c r="AD60" s="54">
        <f t="shared" ca="1" si="123"/>
        <v>0</v>
      </c>
      <c r="AE60" s="54">
        <f t="shared" ca="1" si="123"/>
        <v>0</v>
      </c>
      <c r="AF60" s="54">
        <f t="shared" ca="1" si="123"/>
        <v>0</v>
      </c>
      <c r="AG60" s="54">
        <f t="shared" ca="1" si="123"/>
        <v>0</v>
      </c>
      <c r="AH60" s="54">
        <f t="shared" ca="1" si="123"/>
        <v>0</v>
      </c>
      <c r="AI60" s="54">
        <f t="shared" ca="1" si="123"/>
        <v>0</v>
      </c>
      <c r="AJ60" s="54">
        <f t="shared" ca="1" si="123"/>
        <v>0</v>
      </c>
      <c r="AK60" s="54">
        <f t="shared" ca="1" si="123"/>
        <v>0</v>
      </c>
      <c r="AL60" s="54">
        <f t="shared" ca="1" si="123"/>
        <v>0</v>
      </c>
      <c r="AM60" s="54">
        <f t="shared" ca="1" si="123"/>
        <v>0</v>
      </c>
      <c r="AN60" s="54">
        <f t="shared" ca="1" si="123"/>
        <v>0</v>
      </c>
      <c r="AO60" s="54">
        <f t="shared" ref="AO60:BT60" ca="1" si="124">SUM(AO56:AO57)</f>
        <v>0</v>
      </c>
      <c r="AP60" s="54">
        <f t="shared" ca="1" si="124"/>
        <v>0</v>
      </c>
      <c r="AQ60" s="54">
        <f t="shared" ca="1" si="124"/>
        <v>0</v>
      </c>
      <c r="AR60" s="54">
        <f t="shared" ca="1" si="124"/>
        <v>0</v>
      </c>
      <c r="AS60" s="54">
        <f t="shared" ca="1" si="124"/>
        <v>0</v>
      </c>
      <c r="AT60" s="54">
        <f t="shared" ca="1" si="124"/>
        <v>0</v>
      </c>
      <c r="AU60" s="54">
        <f t="shared" ca="1" si="124"/>
        <v>0</v>
      </c>
      <c r="AV60" s="54">
        <f t="shared" ca="1" si="124"/>
        <v>0</v>
      </c>
      <c r="AW60" s="54">
        <f t="shared" ca="1" si="124"/>
        <v>0</v>
      </c>
      <c r="AX60" s="54">
        <f t="shared" ca="1" si="124"/>
        <v>0</v>
      </c>
      <c r="AY60" s="54">
        <f t="shared" ca="1" si="124"/>
        <v>0</v>
      </c>
      <c r="AZ60" s="54">
        <f t="shared" ca="1" si="124"/>
        <v>0</v>
      </c>
      <c r="BA60" s="54">
        <f t="shared" ca="1" si="124"/>
        <v>0</v>
      </c>
      <c r="BB60" s="54">
        <f t="shared" ca="1" si="124"/>
        <v>0</v>
      </c>
      <c r="BC60" s="54">
        <f t="shared" ca="1" si="124"/>
        <v>0</v>
      </c>
      <c r="BD60" s="54">
        <f t="shared" ca="1" si="124"/>
        <v>0</v>
      </c>
      <c r="BE60" s="54">
        <f t="shared" ca="1" si="124"/>
        <v>0</v>
      </c>
      <c r="BF60" s="54">
        <f t="shared" ca="1" si="124"/>
        <v>0</v>
      </c>
      <c r="BG60" s="54">
        <f t="shared" ca="1" si="124"/>
        <v>0</v>
      </c>
      <c r="BH60" s="54">
        <f t="shared" ca="1" si="124"/>
        <v>0</v>
      </c>
      <c r="BI60" s="54">
        <f t="shared" ca="1" si="124"/>
        <v>0</v>
      </c>
      <c r="BJ60" s="54">
        <f t="shared" ca="1" si="124"/>
        <v>0</v>
      </c>
      <c r="BK60" s="54">
        <f t="shared" ca="1" si="124"/>
        <v>-399.34971195935941</v>
      </c>
      <c r="BL60" s="54">
        <f t="shared" ca="1" si="124"/>
        <v>-75345.694905643424</v>
      </c>
      <c r="BM60" s="54">
        <f t="shared" ca="1" si="124"/>
        <v>-75932.979152416941</v>
      </c>
      <c r="BN60" s="54">
        <f t="shared" ca="1" si="124"/>
        <v>-72488.264095701859</v>
      </c>
      <c r="BO60" s="54">
        <f t="shared" ca="1" si="124"/>
        <v>-74049.571491368537</v>
      </c>
      <c r="BP60" s="54">
        <f t="shared" ca="1" si="124"/>
        <v>-69317.750987566222</v>
      </c>
      <c r="BQ60" s="54">
        <f t="shared" ca="1" si="124"/>
        <v>-59096.017109357417</v>
      </c>
      <c r="BR60" s="54">
        <f t="shared" ca="1" si="124"/>
        <v>-53746.20449563799</v>
      </c>
      <c r="BS60" s="54">
        <f t="shared" ca="1" si="124"/>
        <v>-55075.385357903302</v>
      </c>
      <c r="BT60" s="54">
        <f t="shared" ca="1" si="124"/>
        <v>-49364.008650128555</v>
      </c>
      <c r="BU60" s="54">
        <f t="shared" ref="BU60:CZ60" ca="1" si="125">SUM(BU56:BU57)</f>
        <v>-49445.512342860427</v>
      </c>
      <c r="BV60" s="54">
        <f t="shared" ca="1" si="125"/>
        <v>-45287.890060185928</v>
      </c>
      <c r="BW60" s="54">
        <f t="shared" ca="1" si="125"/>
        <v>-46583.924831653872</v>
      </c>
      <c r="BX60" s="54">
        <f t="shared" ca="1" si="125"/>
        <v>-41401.513579911159</v>
      </c>
      <c r="BY60" s="54">
        <f t="shared" ca="1" si="125"/>
        <v>-42605.053103955092</v>
      </c>
      <c r="BZ60" s="54">
        <f t="shared" ca="1" si="125"/>
        <v>-37148.734063408629</v>
      </c>
      <c r="CA60" s="54">
        <f t="shared" ca="1" si="125"/>
        <v>-34456.989309100245</v>
      </c>
      <c r="CB60" s="54">
        <f t="shared" ca="1" si="125"/>
        <v>-28661.939167073939</v>
      </c>
      <c r="CC60" s="54">
        <f t="shared" ca="1" si="125"/>
        <v>-28419.762524408903</v>
      </c>
      <c r="CD60" s="54">
        <f t="shared" ca="1" si="125"/>
        <v>-23430.101690060706</v>
      </c>
      <c r="CE60" s="54">
        <f t="shared" ca="1" si="125"/>
        <v>-24299.85774643562</v>
      </c>
      <c r="CF60" s="54">
        <f t="shared" ca="1" si="125"/>
        <v>-17853.437611825721</v>
      </c>
      <c r="CG60" s="54">
        <f t="shared" ca="1" si="125"/>
        <v>-18623.572569756132</v>
      </c>
      <c r="CH60" s="54">
        <f t="shared" ca="1" si="125"/>
        <v>-11865.527413853861</v>
      </c>
      <c r="CI60" s="54">
        <f t="shared" ca="1" si="125"/>
        <v>-12517.827013699403</v>
      </c>
      <c r="CJ60" s="54">
        <f t="shared" ca="1" si="125"/>
        <v>-5915.5370374010017</v>
      </c>
      <c r="CK60" s="54">
        <f t="shared" ca="1" si="125"/>
        <v>-5202.0748919949765</v>
      </c>
      <c r="CL60" s="54">
        <f t="shared" ca="1" si="125"/>
        <v>851.49194682199959</v>
      </c>
      <c r="CM60" s="54">
        <f t="shared" ca="1" si="125"/>
        <v>406.82091389908419</v>
      </c>
      <c r="CN60" s="54">
        <f t="shared" ca="1" si="125"/>
        <v>8105.8439879467041</v>
      </c>
      <c r="CO60" s="54">
        <f t="shared" ca="1" si="125"/>
        <v>142113.77225455231</v>
      </c>
      <c r="CP60" s="54">
        <f t="shared" ca="1" si="125"/>
        <v>155439.05675593539</v>
      </c>
      <c r="CQ60" s="54">
        <f t="shared" ca="1" si="125"/>
        <v>164711.73908421025</v>
      </c>
      <c r="CR60" s="54">
        <f t="shared" ca="1" si="125"/>
        <v>179986.34161615296</v>
      </c>
      <c r="CS60" s="54">
        <f t="shared" ca="1" si="125"/>
        <v>201579.61821523073</v>
      </c>
      <c r="CT60" s="54">
        <f t="shared" ca="1" si="125"/>
        <v>215575.11648648867</v>
      </c>
      <c r="CU60" s="54">
        <f t="shared" ca="1" si="125"/>
        <v>-10235.320347892703</v>
      </c>
      <c r="CV60" s="54">
        <f t="shared" ca="1" si="125"/>
        <v>2.0196854893583804E-3</v>
      </c>
      <c r="CW60" s="54">
        <f t="shared" ca="1" si="125"/>
        <v>242548.15058323988</v>
      </c>
      <c r="CX60" s="54">
        <f t="shared" ca="1" si="125"/>
        <v>323676.10968199588</v>
      </c>
      <c r="CY60" s="54">
        <f t="shared" ca="1" si="125"/>
        <v>296090.23119260132</v>
      </c>
      <c r="CZ60" s="54">
        <f t="shared" ca="1" si="125"/>
        <v>344224.5883362593</v>
      </c>
      <c r="DA60" s="54">
        <f t="shared" ref="DA60:DT60" ca="1" si="126">SUM(DA56:DA57)</f>
        <v>317053.41005889041</v>
      </c>
      <c r="DB60" s="54">
        <f t="shared" ca="1" si="126"/>
        <v>372139.76618119905</v>
      </c>
      <c r="DC60" s="54">
        <f t="shared" ca="1" si="126"/>
        <v>295595.58900108672</v>
      </c>
      <c r="DD60" s="54">
        <f t="shared" ca="1" si="126"/>
        <v>358375.19171986677</v>
      </c>
      <c r="DE60" s="54">
        <f t="shared" ca="1" si="126"/>
        <v>325764.87795587891</v>
      </c>
      <c r="DF60" s="54">
        <f t="shared" ca="1" si="126"/>
        <v>387828.88725708792</v>
      </c>
      <c r="DG60" s="54">
        <f t="shared" ca="1" si="126"/>
        <v>340462.25257878506</v>
      </c>
      <c r="DH60" s="54">
        <f t="shared" ca="1" si="126"/>
        <v>401373.76593126461</v>
      </c>
      <c r="DI60" s="54">
        <f t="shared" ca="1" si="126"/>
        <v>358399.28162860259</v>
      </c>
      <c r="DJ60" s="54">
        <f t="shared" ca="1" si="126"/>
        <v>415291.60510746134</v>
      </c>
      <c r="DK60" s="54">
        <f t="shared" ca="1" si="126"/>
        <v>369961.2929578888</v>
      </c>
      <c r="DL60" s="54">
        <f t="shared" ca="1" si="126"/>
        <v>429592.08478593535</v>
      </c>
      <c r="DM60" s="54">
        <f t="shared" ca="1" si="126"/>
        <v>385095.19146995666</v>
      </c>
      <c r="DN60" s="54">
        <f t="shared" ca="1" si="126"/>
        <v>444285.19413484685</v>
      </c>
      <c r="DO60" s="54">
        <f t="shared" ca="1" si="126"/>
        <v>400680.32574503374</v>
      </c>
      <c r="DP60" s="54">
        <f t="shared" ca="1" si="126"/>
        <v>458964.56191980129</v>
      </c>
      <c r="DQ60" s="54">
        <f t="shared" ca="1" si="126"/>
        <v>419749.27102077397</v>
      </c>
      <c r="DR60" s="54">
        <f t="shared" ca="1" si="126"/>
        <v>185795.0917282821</v>
      </c>
      <c r="DS60" s="54">
        <f t="shared" ca="1" si="126"/>
        <v>-9364574.5333491359</v>
      </c>
      <c r="DT60" s="54">
        <f t="shared" ca="1" si="126"/>
        <v>-1304.975069229137</v>
      </c>
    </row>
    <row r="61" spans="1:124" x14ac:dyDescent="0.45">
      <c r="C61" t="s">
        <v>669</v>
      </c>
      <c r="D61" s="3" t="s">
        <v>227</v>
      </c>
      <c r="H61" s="67"/>
      <c r="I61" s="54">
        <f t="shared" ref="I61:AN61" ca="1" si="127">SUM(I59:I60)</f>
        <v>0</v>
      </c>
      <c r="J61" s="54">
        <f t="shared" ca="1" si="127"/>
        <v>0</v>
      </c>
      <c r="K61" s="54">
        <f t="shared" ca="1" si="127"/>
        <v>0</v>
      </c>
      <c r="L61" s="54">
        <f t="shared" ca="1" si="127"/>
        <v>0</v>
      </c>
      <c r="M61" s="54">
        <f t="shared" ca="1" si="127"/>
        <v>0</v>
      </c>
      <c r="N61" s="54">
        <f t="shared" ca="1" si="127"/>
        <v>0</v>
      </c>
      <c r="O61" s="54">
        <f t="shared" ca="1" si="127"/>
        <v>0</v>
      </c>
      <c r="P61" s="54">
        <f t="shared" ca="1" si="127"/>
        <v>0</v>
      </c>
      <c r="Q61" s="54">
        <f t="shared" ca="1" si="127"/>
        <v>0</v>
      </c>
      <c r="R61" s="54">
        <f t="shared" ca="1" si="127"/>
        <v>0</v>
      </c>
      <c r="S61" s="54">
        <f t="shared" ca="1" si="127"/>
        <v>0</v>
      </c>
      <c r="T61" s="54">
        <f t="shared" ca="1" si="127"/>
        <v>0</v>
      </c>
      <c r="U61" s="54">
        <f t="shared" ca="1" si="127"/>
        <v>0</v>
      </c>
      <c r="V61" s="54">
        <f t="shared" ca="1" si="127"/>
        <v>0</v>
      </c>
      <c r="W61" s="54">
        <f t="shared" ca="1" si="127"/>
        <v>0</v>
      </c>
      <c r="X61" s="54">
        <f t="shared" ca="1" si="127"/>
        <v>0</v>
      </c>
      <c r="Y61" s="54">
        <f t="shared" ca="1" si="127"/>
        <v>0</v>
      </c>
      <c r="Z61" s="54">
        <f t="shared" ca="1" si="127"/>
        <v>0</v>
      </c>
      <c r="AA61" s="54">
        <f t="shared" ca="1" si="127"/>
        <v>0</v>
      </c>
      <c r="AB61" s="54">
        <f t="shared" ca="1" si="127"/>
        <v>0</v>
      </c>
      <c r="AC61" s="54">
        <f t="shared" ca="1" si="127"/>
        <v>0</v>
      </c>
      <c r="AD61" s="54">
        <f t="shared" ca="1" si="127"/>
        <v>0</v>
      </c>
      <c r="AE61" s="54">
        <f t="shared" ca="1" si="127"/>
        <v>0</v>
      </c>
      <c r="AF61" s="54">
        <f t="shared" ca="1" si="127"/>
        <v>0</v>
      </c>
      <c r="AG61" s="54">
        <f t="shared" ca="1" si="127"/>
        <v>0</v>
      </c>
      <c r="AH61" s="54">
        <f t="shared" ca="1" si="127"/>
        <v>0</v>
      </c>
      <c r="AI61" s="54">
        <f t="shared" ca="1" si="127"/>
        <v>0</v>
      </c>
      <c r="AJ61" s="54">
        <f t="shared" ca="1" si="127"/>
        <v>0</v>
      </c>
      <c r="AK61" s="54">
        <f t="shared" ca="1" si="127"/>
        <v>0</v>
      </c>
      <c r="AL61" s="54">
        <f t="shared" ca="1" si="127"/>
        <v>0</v>
      </c>
      <c r="AM61" s="54">
        <f t="shared" ca="1" si="127"/>
        <v>0</v>
      </c>
      <c r="AN61" s="54">
        <f t="shared" ca="1" si="127"/>
        <v>0</v>
      </c>
      <c r="AO61" s="54">
        <f t="shared" ref="AO61:BT61" ca="1" si="128">SUM(AO59:AO60)</f>
        <v>0</v>
      </c>
      <c r="AP61" s="54">
        <f t="shared" ca="1" si="128"/>
        <v>0</v>
      </c>
      <c r="AQ61" s="54">
        <f t="shared" ca="1" si="128"/>
        <v>0</v>
      </c>
      <c r="AR61" s="54">
        <f t="shared" ca="1" si="128"/>
        <v>0</v>
      </c>
      <c r="AS61" s="54">
        <f t="shared" ca="1" si="128"/>
        <v>0</v>
      </c>
      <c r="AT61" s="54">
        <f t="shared" ca="1" si="128"/>
        <v>0</v>
      </c>
      <c r="AU61" s="54">
        <f t="shared" ca="1" si="128"/>
        <v>0</v>
      </c>
      <c r="AV61" s="54">
        <f t="shared" ca="1" si="128"/>
        <v>0</v>
      </c>
      <c r="AW61" s="54">
        <f t="shared" ca="1" si="128"/>
        <v>0</v>
      </c>
      <c r="AX61" s="54">
        <f t="shared" ca="1" si="128"/>
        <v>0</v>
      </c>
      <c r="AY61" s="54">
        <f t="shared" ca="1" si="128"/>
        <v>0</v>
      </c>
      <c r="AZ61" s="54">
        <f t="shared" ca="1" si="128"/>
        <v>0</v>
      </c>
      <c r="BA61" s="54">
        <f t="shared" ca="1" si="128"/>
        <v>0</v>
      </c>
      <c r="BB61" s="54">
        <f t="shared" ca="1" si="128"/>
        <v>0</v>
      </c>
      <c r="BC61" s="54">
        <f t="shared" ca="1" si="128"/>
        <v>0</v>
      </c>
      <c r="BD61" s="54">
        <f t="shared" ca="1" si="128"/>
        <v>0</v>
      </c>
      <c r="BE61" s="54">
        <f t="shared" ca="1" si="128"/>
        <v>0</v>
      </c>
      <c r="BF61" s="54">
        <f t="shared" ca="1" si="128"/>
        <v>0</v>
      </c>
      <c r="BG61" s="54">
        <f t="shared" ca="1" si="128"/>
        <v>0</v>
      </c>
      <c r="BH61" s="54">
        <f t="shared" ca="1" si="128"/>
        <v>0</v>
      </c>
      <c r="BI61" s="54">
        <f t="shared" ca="1" si="128"/>
        <v>0</v>
      </c>
      <c r="BJ61" s="54">
        <f t="shared" ca="1" si="128"/>
        <v>0</v>
      </c>
      <c r="BK61" s="54">
        <f t="shared" ca="1" si="128"/>
        <v>-399.34971195935941</v>
      </c>
      <c r="BL61" s="54">
        <f t="shared" ca="1" si="128"/>
        <v>-75745.044617602776</v>
      </c>
      <c r="BM61" s="54">
        <f t="shared" ca="1" si="128"/>
        <v>-151678.0237700197</v>
      </c>
      <c r="BN61" s="54">
        <f t="shared" ca="1" si="128"/>
        <v>-224166.28786572156</v>
      </c>
      <c r="BO61" s="54">
        <f t="shared" ca="1" si="128"/>
        <v>-298215.85935709008</v>
      </c>
      <c r="BP61" s="54">
        <f t="shared" ca="1" si="128"/>
        <v>-367533.61034465628</v>
      </c>
      <c r="BQ61" s="54">
        <f t="shared" ca="1" si="128"/>
        <v>-426629.62745401368</v>
      </c>
      <c r="BR61" s="54">
        <f t="shared" ca="1" si="128"/>
        <v>-480375.83194965165</v>
      </c>
      <c r="BS61" s="54">
        <f t="shared" ca="1" si="128"/>
        <v>-535451.21730755491</v>
      </c>
      <c r="BT61" s="54">
        <f t="shared" ca="1" si="128"/>
        <v>-584815.22595768352</v>
      </c>
      <c r="BU61" s="54">
        <f t="shared" ref="BU61:CZ61" ca="1" si="129">SUM(BU59:BU60)</f>
        <v>-634260.73830054398</v>
      </c>
      <c r="BV61" s="54">
        <f t="shared" ca="1" si="129"/>
        <v>-679548.6283607299</v>
      </c>
      <c r="BW61" s="54">
        <f t="shared" ca="1" si="129"/>
        <v>-726132.55319238373</v>
      </c>
      <c r="BX61" s="54">
        <f t="shared" ca="1" si="129"/>
        <v>-767534.06677229493</v>
      </c>
      <c r="BY61" s="54">
        <f t="shared" ca="1" si="129"/>
        <v>-810139.11987625004</v>
      </c>
      <c r="BZ61" s="54">
        <f t="shared" ca="1" si="129"/>
        <v>-847287.85393965873</v>
      </c>
      <c r="CA61" s="54">
        <f t="shared" ca="1" si="129"/>
        <v>-881744.84324875893</v>
      </c>
      <c r="CB61" s="54">
        <f t="shared" ca="1" si="129"/>
        <v>-910406.78241583286</v>
      </c>
      <c r="CC61" s="54">
        <f t="shared" ca="1" si="129"/>
        <v>-938826.54494024173</v>
      </c>
      <c r="CD61" s="54">
        <f t="shared" ca="1" si="129"/>
        <v>-962256.64663030242</v>
      </c>
      <c r="CE61" s="54">
        <f t="shared" ca="1" si="129"/>
        <v>-986556.5043767381</v>
      </c>
      <c r="CF61" s="54">
        <f t="shared" ca="1" si="129"/>
        <v>-1004409.9419885639</v>
      </c>
      <c r="CG61" s="54">
        <f t="shared" ca="1" si="129"/>
        <v>-1023033.5145583201</v>
      </c>
      <c r="CH61" s="54">
        <f t="shared" ca="1" si="129"/>
        <v>-1034899.041972174</v>
      </c>
      <c r="CI61" s="54">
        <f t="shared" ca="1" si="129"/>
        <v>-1047416.8689858734</v>
      </c>
      <c r="CJ61" s="54">
        <f ca="1">SUM(CJ59:CJ60)</f>
        <v>-1053332.4060232744</v>
      </c>
      <c r="CK61" s="54">
        <f t="shared" ca="1" si="129"/>
        <v>-1058534.4809152693</v>
      </c>
      <c r="CL61" s="54">
        <f t="shared" ca="1" si="129"/>
        <v>-1057682.9889684473</v>
      </c>
      <c r="CM61" s="54">
        <f t="shared" ca="1" si="129"/>
        <v>-1057276.1680545483</v>
      </c>
      <c r="CN61" s="54">
        <f t="shared" ca="1" si="129"/>
        <v>-1049170.3240666017</v>
      </c>
      <c r="CO61" s="54">
        <f t="shared" ca="1" si="129"/>
        <v>-907056.55181204935</v>
      </c>
      <c r="CP61" s="54">
        <f t="shared" ca="1" si="129"/>
        <v>-751617.49505611393</v>
      </c>
      <c r="CQ61" s="54">
        <f t="shared" ca="1" si="129"/>
        <v>-586905.75597190368</v>
      </c>
      <c r="CR61" s="54">
        <f t="shared" ca="1" si="129"/>
        <v>-406919.41435575072</v>
      </c>
      <c r="CS61" s="54">
        <f t="shared" ca="1" si="129"/>
        <v>-205339.79614051999</v>
      </c>
      <c r="CT61" s="54">
        <f t="shared" ca="1" si="129"/>
        <v>10235.320345968677</v>
      </c>
      <c r="CU61" s="54">
        <f t="shared" ca="1" si="129"/>
        <v>-1.9657309167087078E-6</v>
      </c>
      <c r="CV61" s="54">
        <f ca="1">SUM(CV59:CV60)</f>
        <v>1.9772343512158841E-3</v>
      </c>
      <c r="CW61" s="54">
        <f t="shared" ca="1" si="129"/>
        <v>242548.14003369483</v>
      </c>
      <c r="CX61" s="54">
        <f t="shared" ca="1" si="129"/>
        <v>355920.19911484106</v>
      </c>
      <c r="CY61" s="54">
        <f ca="1">SUM(CY59:CY60)</f>
        <v>859443.70505982498</v>
      </c>
      <c r="CZ61" s="54">
        <f t="shared" ca="1" si="129"/>
        <v>1807589.1793110045</v>
      </c>
      <c r="DA61" s="54">
        <f t="shared" ref="DA61:DQ61" ca="1" si="130">SUM(DA59:DA60)</f>
        <v>1953582.4951454499</v>
      </c>
      <c r="DB61" s="54">
        <f t="shared" ca="1" si="130"/>
        <v>2582327.7958533722</v>
      </c>
      <c r="DC61" s="54">
        <f t="shared" ca="1" si="130"/>
        <v>2541103.280341479</v>
      </c>
      <c r="DD61" s="54">
        <f t="shared" ca="1" si="130"/>
        <v>3332760.2700539064</v>
      </c>
      <c r="DE61" s="54">
        <f t="shared" ca="1" si="130"/>
        <v>3196009.1227970594</v>
      </c>
      <c r="DF61" s="54">
        <f ca="1">SUM(DF59:DF60)</f>
        <v>4155411.3194091925</v>
      </c>
      <c r="DG61" s="54">
        <f ca="1">SUM(DG59:DG60)</f>
        <v>3897745.3993523489</v>
      </c>
      <c r="DH61" s="54">
        <f t="shared" ca="1" si="130"/>
        <v>5009551.2728527738</v>
      </c>
      <c r="DI61" s="54">
        <f t="shared" ca="1" si="130"/>
        <v>4632010.8461148906</v>
      </c>
      <c r="DJ61" s="54">
        <f t="shared" ca="1" si="130"/>
        <v>5882763.9158711135</v>
      </c>
      <c r="DK61" s="54">
        <f t="shared" ca="1" si="130"/>
        <v>5390850.8021384729</v>
      </c>
      <c r="DL61" s="54">
        <f ca="1">SUM(DL59:DL60)</f>
        <v>6769066.1687250743</v>
      </c>
      <c r="DM61" s="54">
        <f ca="1">SUM(DM59:DM60)</f>
        <v>6182238.6210031267</v>
      </c>
      <c r="DN61" s="54">
        <f t="shared" ca="1" si="130"/>
        <v>7682341.2682876959</v>
      </c>
      <c r="DO61" s="54">
        <f ca="1">SUM(DO59:DO60)</f>
        <v>7008991.4958328689</v>
      </c>
      <c r="DP61" s="54">
        <f ca="1">SUM(DP59:DP60)</f>
        <v>8622197.154794123</v>
      </c>
      <c r="DQ61" s="54">
        <f t="shared" ca="1" si="130"/>
        <v>7871119.0852687256</v>
      </c>
      <c r="DR61" s="54">
        <f ca="1">SUM(DR59:DR60)</f>
        <v>9287759.1333007235</v>
      </c>
      <c r="DS61" s="54">
        <f ca="1">SUM(DS59:DS60)</f>
        <v>-1240802.8112385049</v>
      </c>
      <c r="DT61" s="54">
        <f ca="1">SUM(DT59:DT60)</f>
        <v>9318811.9729922358</v>
      </c>
    </row>
    <row r="63" spans="1:124" s="5" customFormat="1" ht="15.75" customHeight="1" x14ac:dyDescent="0.5">
      <c r="A63" s="5" t="s">
        <v>670</v>
      </c>
      <c r="B63" s="11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2"/>
      <c r="CB63" s="62"/>
      <c r="CC63" s="62"/>
      <c r="CD63" s="62"/>
      <c r="CE63" s="62"/>
      <c r="CF63" s="62"/>
      <c r="CG63" s="62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</row>
    <row r="65" spans="2:124" x14ac:dyDescent="0.45">
      <c r="B65" s="35" t="s">
        <v>671</v>
      </c>
    </row>
    <row r="66" spans="2:124" x14ac:dyDescent="0.45">
      <c r="C66" t="s">
        <v>672</v>
      </c>
      <c r="D66" s="3" t="s">
        <v>227</v>
      </c>
      <c r="I66" s="54">
        <f t="shared" ref="I66:AN66" ca="1" si="131">I43</f>
        <v>0</v>
      </c>
      <c r="J66" s="54">
        <f t="shared" ca="1" si="131"/>
        <v>0</v>
      </c>
      <c r="K66" s="54">
        <f t="shared" ca="1" si="131"/>
        <v>0</v>
      </c>
      <c r="L66" s="54">
        <f t="shared" ca="1" si="131"/>
        <v>0</v>
      </c>
      <c r="M66" s="54">
        <f t="shared" ca="1" si="131"/>
        <v>0</v>
      </c>
      <c r="N66" s="54">
        <f t="shared" ca="1" si="131"/>
        <v>0</v>
      </c>
      <c r="O66" s="54">
        <f t="shared" ca="1" si="131"/>
        <v>0</v>
      </c>
      <c r="P66" s="54">
        <f t="shared" ca="1" si="131"/>
        <v>0</v>
      </c>
      <c r="Q66" s="54">
        <f t="shared" ca="1" si="131"/>
        <v>0</v>
      </c>
      <c r="R66" s="54">
        <f t="shared" ca="1" si="131"/>
        <v>0</v>
      </c>
      <c r="S66" s="54">
        <f t="shared" ca="1" si="131"/>
        <v>0</v>
      </c>
      <c r="T66" s="54">
        <f t="shared" ca="1" si="131"/>
        <v>0</v>
      </c>
      <c r="U66" s="54">
        <f t="shared" ca="1" si="131"/>
        <v>0</v>
      </c>
      <c r="V66" s="54">
        <f t="shared" ca="1" si="131"/>
        <v>0</v>
      </c>
      <c r="W66" s="54">
        <f t="shared" ca="1" si="131"/>
        <v>0</v>
      </c>
      <c r="X66" s="54">
        <f t="shared" ca="1" si="131"/>
        <v>0</v>
      </c>
      <c r="Y66" s="54">
        <f t="shared" ca="1" si="131"/>
        <v>0</v>
      </c>
      <c r="Z66" s="54">
        <f t="shared" ca="1" si="131"/>
        <v>0</v>
      </c>
      <c r="AA66" s="54">
        <f t="shared" ca="1" si="131"/>
        <v>0</v>
      </c>
      <c r="AB66" s="54">
        <f t="shared" ca="1" si="131"/>
        <v>0</v>
      </c>
      <c r="AC66" s="54">
        <f t="shared" ca="1" si="131"/>
        <v>0</v>
      </c>
      <c r="AD66" s="54">
        <f t="shared" ca="1" si="131"/>
        <v>0</v>
      </c>
      <c r="AE66" s="54">
        <f t="shared" ca="1" si="131"/>
        <v>0</v>
      </c>
      <c r="AF66" s="54">
        <f t="shared" ca="1" si="131"/>
        <v>0</v>
      </c>
      <c r="AG66" s="54">
        <f t="shared" ca="1" si="131"/>
        <v>0</v>
      </c>
      <c r="AH66" s="54">
        <f t="shared" ca="1" si="131"/>
        <v>0</v>
      </c>
      <c r="AI66" s="54">
        <f t="shared" ca="1" si="131"/>
        <v>0</v>
      </c>
      <c r="AJ66" s="54">
        <f t="shared" ca="1" si="131"/>
        <v>0</v>
      </c>
      <c r="AK66" s="54">
        <f t="shared" ca="1" si="131"/>
        <v>0</v>
      </c>
      <c r="AL66" s="54">
        <f t="shared" ca="1" si="131"/>
        <v>0</v>
      </c>
      <c r="AM66" s="54">
        <f t="shared" ca="1" si="131"/>
        <v>0</v>
      </c>
      <c r="AN66" s="54">
        <f t="shared" ca="1" si="131"/>
        <v>0</v>
      </c>
      <c r="AO66" s="54">
        <f t="shared" ref="AO66:BT66" ca="1" si="132">AO43</f>
        <v>0</v>
      </c>
      <c r="AP66" s="54">
        <f t="shared" ca="1" si="132"/>
        <v>0</v>
      </c>
      <c r="AQ66" s="54">
        <f t="shared" ca="1" si="132"/>
        <v>0</v>
      </c>
      <c r="AR66" s="54">
        <f t="shared" ca="1" si="132"/>
        <v>0</v>
      </c>
      <c r="AS66" s="54">
        <f t="shared" ca="1" si="132"/>
        <v>376256.19341391244</v>
      </c>
      <c r="AT66" s="54">
        <f t="shared" ca="1" si="132"/>
        <v>376256.19341391244</v>
      </c>
      <c r="AU66" s="54">
        <f t="shared" ca="1" si="132"/>
        <v>376256.19341391244</v>
      </c>
      <c r="AV66" s="54">
        <f t="shared" ca="1" si="132"/>
        <v>376256.19341391244</v>
      </c>
      <c r="AW66" s="54">
        <f t="shared" ca="1" si="132"/>
        <v>376256.19341391244</v>
      </c>
      <c r="AX66" s="54">
        <f t="shared" ca="1" si="132"/>
        <v>376256.19341391244</v>
      </c>
      <c r="AY66" s="54">
        <f t="shared" ca="1" si="132"/>
        <v>376256.19341391244</v>
      </c>
      <c r="AZ66" s="54">
        <f t="shared" ca="1" si="132"/>
        <v>376256.19341391244</v>
      </c>
      <c r="BA66" s="54">
        <f t="shared" ca="1" si="132"/>
        <v>376256.19341391244</v>
      </c>
      <c r="BB66" s="54">
        <f t="shared" ca="1" si="132"/>
        <v>376256.19341391244</v>
      </c>
      <c r="BC66" s="54">
        <f t="shared" ca="1" si="132"/>
        <v>376256.19341391244</v>
      </c>
      <c r="BD66" s="54">
        <f t="shared" ca="1" si="132"/>
        <v>376256.19341391244</v>
      </c>
      <c r="BE66" s="54">
        <f t="shared" ca="1" si="132"/>
        <v>376256.19341391244</v>
      </c>
      <c r="BF66" s="54">
        <f t="shared" ca="1" si="132"/>
        <v>376256.19341391244</v>
      </c>
      <c r="BG66" s="54">
        <f t="shared" ca="1" si="132"/>
        <v>376256.19341391244</v>
      </c>
      <c r="BH66" s="54">
        <f t="shared" ca="1" si="132"/>
        <v>376256.19341391244</v>
      </c>
      <c r="BI66" s="54">
        <f t="shared" ca="1" si="132"/>
        <v>376256.19341391244</v>
      </c>
      <c r="BJ66" s="54">
        <f t="shared" ca="1" si="132"/>
        <v>376256.19341391244</v>
      </c>
      <c r="BK66" s="54">
        <f t="shared" ca="1" si="132"/>
        <v>377001.40659266798</v>
      </c>
      <c r="BL66" s="54">
        <f t="shared" ca="1" si="132"/>
        <v>379035.77034597838</v>
      </c>
      <c r="BM66" s="54">
        <f t="shared" ca="1" si="132"/>
        <v>381073.96876607073</v>
      </c>
      <c r="BN66" s="54">
        <f t="shared" ca="1" si="132"/>
        <v>387930.85916584398</v>
      </c>
      <c r="BO66" s="54">
        <f t="shared" ca="1" si="132"/>
        <v>396104.18842315226</v>
      </c>
      <c r="BP66" s="54">
        <f t="shared" ca="1" si="132"/>
        <v>401997.35246285668</v>
      </c>
      <c r="BQ66" s="54">
        <f t="shared" ca="1" si="132"/>
        <v>408074.51677746384</v>
      </c>
      <c r="BR66" s="54">
        <f t="shared" ca="1" si="132"/>
        <v>418084.35329735099</v>
      </c>
      <c r="BS66" s="54">
        <f t="shared" ca="1" si="132"/>
        <v>428576.85114608338</v>
      </c>
      <c r="BT66" s="54">
        <f t="shared" ca="1" si="132"/>
        <v>439165.23657743575</v>
      </c>
      <c r="BU66" s="54">
        <f t="shared" ref="BU66:CZ66" ca="1" si="133">BU43</f>
        <v>450049.46293020376</v>
      </c>
      <c r="BV66" s="54">
        <f t="shared" ca="1" si="133"/>
        <v>462256.6428566192</v>
      </c>
      <c r="BW66" s="54">
        <f t="shared" ca="1" si="133"/>
        <v>473187.1934899161</v>
      </c>
      <c r="BX66" s="54">
        <f t="shared" ca="1" si="133"/>
        <v>484869.6064523863</v>
      </c>
      <c r="BY66" s="54">
        <f t="shared" ca="1" si="133"/>
        <v>496055.18732253806</v>
      </c>
      <c r="BZ66" s="54">
        <f t="shared" ca="1" si="133"/>
        <v>502563.24710957403</v>
      </c>
      <c r="CA66" s="54">
        <f t="shared" ca="1" si="133"/>
        <v>509593.21852271492</v>
      </c>
      <c r="CB66" s="54">
        <f t="shared" ca="1" si="133"/>
        <v>521747.08301350143</v>
      </c>
      <c r="CC66" s="54">
        <f t="shared" ca="1" si="133"/>
        <v>531698.20020863484</v>
      </c>
      <c r="CD66" s="54">
        <f t="shared" ca="1" si="133"/>
        <v>542858.82040189474</v>
      </c>
      <c r="CE66" s="54">
        <f t="shared" ca="1" si="133"/>
        <v>552827.60092007299</v>
      </c>
      <c r="CF66" s="54">
        <f t="shared" ca="1" si="133"/>
        <v>563724.94997513515</v>
      </c>
      <c r="CG66" s="54">
        <f t="shared" ca="1" si="133"/>
        <v>574247.78472960007</v>
      </c>
      <c r="CH66" s="54">
        <f t="shared" ca="1" si="133"/>
        <v>585485.07229547261</v>
      </c>
      <c r="CI66" s="54">
        <f t="shared" ca="1" si="133"/>
        <v>594266.81159659196</v>
      </c>
      <c r="CJ66" s="54">
        <f t="shared" ca="1" si="133"/>
        <v>603069.97794417676</v>
      </c>
      <c r="CK66" s="54">
        <f t="shared" ca="1" si="133"/>
        <v>612414.18634687609</v>
      </c>
      <c r="CL66" s="54">
        <f t="shared" ca="1" si="133"/>
        <v>622945.1486968766</v>
      </c>
      <c r="CM66" s="54">
        <f t="shared" ca="1" si="133"/>
        <v>633308.93188269506</v>
      </c>
      <c r="CN66" s="54">
        <f t="shared" ca="1" si="133"/>
        <v>633308.93188269506</v>
      </c>
      <c r="CO66" s="54">
        <f t="shared" ca="1" si="133"/>
        <v>638772.02020224067</v>
      </c>
      <c r="CP66" s="54">
        <f t="shared" ca="1" si="133"/>
        <v>645207.331808749</v>
      </c>
      <c r="CQ66" s="54">
        <f t="shared" ca="1" si="133"/>
        <v>651711.43559333892</v>
      </c>
      <c r="CR66" s="54">
        <f t="shared" ca="1" si="133"/>
        <v>658467.43566984963</v>
      </c>
      <c r="CS66" s="54">
        <f t="shared" ca="1" si="133"/>
        <v>658467.43566984963</v>
      </c>
      <c r="CT66" s="54">
        <f t="shared" ca="1" si="133"/>
        <v>658658.703712616</v>
      </c>
      <c r="CU66" s="54">
        <f t="shared" ca="1" si="133"/>
        <v>674971.83330389438</v>
      </c>
      <c r="CV66" s="54">
        <f t="shared" ca="1" si="133"/>
        <v>759268.16923736944</v>
      </c>
      <c r="CW66" s="54">
        <f t="shared" ca="1" si="133"/>
        <v>916111.91664589546</v>
      </c>
      <c r="CX66" s="54">
        <f t="shared" ca="1" si="133"/>
        <v>135067758.78500226</v>
      </c>
      <c r="CY66" s="54">
        <f t="shared" ca="1" si="133"/>
        <v>-1927225373.3549209</v>
      </c>
      <c r="CZ66" s="54">
        <f t="shared" ca="1" si="133"/>
        <v>666533108393.23047</v>
      </c>
      <c r="DA66" s="54">
        <f t="shared" ref="DA66:DS66" ca="1" si="134">DA43</f>
        <v>-3229213663879.6992</v>
      </c>
      <c r="DB66" s="54">
        <f t="shared" ca="1" si="134"/>
        <v>300566104460106.06</v>
      </c>
      <c r="DC66" s="54">
        <f t="shared" ca="1" si="134"/>
        <v>-957456249861712.5</v>
      </c>
      <c r="DD66" s="54">
        <f t="shared" ca="1" si="134"/>
        <v>4.14900693080462E+16</v>
      </c>
      <c r="DE66" s="54">
        <f t="shared" ca="1" si="134"/>
        <v>-9.9844120765051792E+16</v>
      </c>
      <c r="DF66" s="54">
        <f t="shared" ca="1" si="134"/>
        <v>2.4548363878356598E+18</v>
      </c>
      <c r="DG66" s="54">
        <f t="shared" ca="1" si="134"/>
        <v>-4.7670179047167293E+18</v>
      </c>
      <c r="DH66" s="54">
        <f t="shared" ca="1" si="134"/>
        <v>7.4126984207034188E+19</v>
      </c>
      <c r="DI66" s="54">
        <f t="shared" ca="1" si="134"/>
        <v>-1.2061905742221903E+20</v>
      </c>
      <c r="DJ66" s="54">
        <f t="shared" ca="1" si="134"/>
        <v>1.2694481688927019E+21</v>
      </c>
      <c r="DK66" s="54">
        <f t="shared" ca="1" si="134"/>
        <v>-1.7719207781690374E+21</v>
      </c>
      <c r="DL66" s="54">
        <f t="shared" ca="1" si="134"/>
        <v>1.3215993673122591E+22</v>
      </c>
      <c r="DM66" s="54">
        <f t="shared" ca="1" si="134"/>
        <v>-1.6069006195624933E+22</v>
      </c>
      <c r="DN66" s="54">
        <f t="shared" ca="1" si="134"/>
        <v>8.7819958955205103E+22</v>
      </c>
      <c r="DO66" s="54">
        <f t="shared" ca="1" si="134"/>
        <v>-9.3980928389878836E+22</v>
      </c>
      <c r="DP66" s="54">
        <f t="shared" ca="1" si="134"/>
        <v>3.8603941664412738E+23</v>
      </c>
      <c r="DQ66" s="54">
        <f t="shared" ca="1" si="134"/>
        <v>-3.6615901366189852E+23</v>
      </c>
      <c r="DR66" s="54">
        <f t="shared" ca="1" si="134"/>
        <v>1.1533333722541843E+24</v>
      </c>
      <c r="DS66" s="54">
        <f t="shared" ca="1" si="134"/>
        <v>-9.7400872864139544E+23</v>
      </c>
      <c r="DT66" s="54">
        <f ca="1">DT43</f>
        <v>7.375294855590973E+23</v>
      </c>
    </row>
    <row r="67" spans="2:124" x14ac:dyDescent="0.45">
      <c r="C67" t="s">
        <v>336</v>
      </c>
      <c r="D67" s="3" t="s">
        <v>227</v>
      </c>
      <c r="I67" s="164">
        <f>Operating!I77</f>
        <v>0</v>
      </c>
      <c r="J67" s="164">
        <f>Operating!J77</f>
        <v>0</v>
      </c>
      <c r="K67" s="164">
        <f>Operating!K77</f>
        <v>0</v>
      </c>
      <c r="L67" s="164">
        <f>Operating!L77</f>
        <v>0</v>
      </c>
      <c r="M67" s="164">
        <f>Operating!M77</f>
        <v>0</v>
      </c>
      <c r="N67" s="164">
        <f>Operating!N77</f>
        <v>0</v>
      </c>
      <c r="O67" s="164">
        <f>Operating!O77</f>
        <v>0</v>
      </c>
      <c r="P67" s="164">
        <f>Operating!P77</f>
        <v>0</v>
      </c>
      <c r="Q67" s="164">
        <f>Operating!Q77</f>
        <v>0</v>
      </c>
      <c r="R67" s="164">
        <f>Operating!R77</f>
        <v>0</v>
      </c>
      <c r="S67" s="164">
        <f>Operating!S77</f>
        <v>0</v>
      </c>
      <c r="T67" s="164">
        <f>Operating!T77</f>
        <v>0</v>
      </c>
      <c r="U67" s="164">
        <f>Operating!U77</f>
        <v>0</v>
      </c>
      <c r="V67" s="164">
        <f>Operating!V77</f>
        <v>0</v>
      </c>
      <c r="W67" s="164">
        <f>Operating!W77</f>
        <v>0</v>
      </c>
      <c r="X67" s="164">
        <f>Operating!X77</f>
        <v>0</v>
      </c>
      <c r="Y67" s="164">
        <f>Operating!Y77</f>
        <v>0</v>
      </c>
      <c r="Z67" s="164">
        <f>Operating!Z77</f>
        <v>0</v>
      </c>
      <c r="AA67" s="164">
        <f>Operating!AA77</f>
        <v>0</v>
      </c>
      <c r="AB67" s="164">
        <f>Operating!AB77</f>
        <v>0</v>
      </c>
      <c r="AC67" s="164">
        <f>Operating!AC77</f>
        <v>0</v>
      </c>
      <c r="AD67" s="164">
        <f>Operating!AD77</f>
        <v>0</v>
      </c>
      <c r="AE67" s="164">
        <f>Operating!AE77</f>
        <v>0</v>
      </c>
      <c r="AF67" s="164">
        <f>Operating!AF77</f>
        <v>0</v>
      </c>
      <c r="AG67" s="164">
        <f>Operating!AG77</f>
        <v>0</v>
      </c>
      <c r="AH67" s="164">
        <f>Operating!AH77</f>
        <v>0</v>
      </c>
      <c r="AI67" s="164">
        <f>Operating!AI77</f>
        <v>0</v>
      </c>
      <c r="AJ67" s="164">
        <f>Operating!AJ77</f>
        <v>0</v>
      </c>
      <c r="AK67" s="164">
        <f>Operating!AK77</f>
        <v>0</v>
      </c>
      <c r="AL67" s="164">
        <f>Operating!AL77</f>
        <v>0</v>
      </c>
      <c r="AM67" s="164">
        <f>Operating!AM77</f>
        <v>0</v>
      </c>
      <c r="AN67" s="164">
        <f>Operating!AN77</f>
        <v>0</v>
      </c>
      <c r="AO67" s="164">
        <f>Operating!AO77</f>
        <v>0</v>
      </c>
      <c r="AP67" s="164">
        <f>Operating!AP77</f>
        <v>0</v>
      </c>
      <c r="AQ67" s="164">
        <f>Operating!AQ77</f>
        <v>0</v>
      </c>
      <c r="AR67" s="164">
        <f>Operating!AR77</f>
        <v>0</v>
      </c>
      <c r="AS67" s="164">
        <f>Operating!AS77</f>
        <v>0</v>
      </c>
      <c r="AT67" s="164">
        <f>Operating!AT77</f>
        <v>0</v>
      </c>
      <c r="AU67" s="164">
        <f>Operating!AU77</f>
        <v>0</v>
      </c>
      <c r="AV67" s="164">
        <f>Operating!AV77</f>
        <v>0</v>
      </c>
      <c r="AW67" s="164">
        <f>Operating!AW77</f>
        <v>0</v>
      </c>
      <c r="AX67" s="164">
        <f>Operating!AX77</f>
        <v>0</v>
      </c>
      <c r="AY67" s="164">
        <f>Operating!AY77</f>
        <v>0</v>
      </c>
      <c r="AZ67" s="164">
        <f>Operating!AZ77</f>
        <v>0</v>
      </c>
      <c r="BA67" s="164">
        <f>Operating!BA77</f>
        <v>0</v>
      </c>
      <c r="BB67" s="164">
        <f>Operating!BB77</f>
        <v>0</v>
      </c>
      <c r="BC67" s="164">
        <f>Operating!BC77</f>
        <v>0</v>
      </c>
      <c r="BD67" s="164">
        <f>Operating!BD77</f>
        <v>0</v>
      </c>
      <c r="BE67" s="164">
        <f>Operating!BE77</f>
        <v>0</v>
      </c>
      <c r="BF67" s="164">
        <f>Operating!BF77</f>
        <v>0</v>
      </c>
      <c r="BG67" s="164">
        <f>Operating!BG77</f>
        <v>0</v>
      </c>
      <c r="BH67" s="164">
        <f>Operating!BH77</f>
        <v>0</v>
      </c>
      <c r="BI67" s="164">
        <f>Operating!BI77</f>
        <v>0</v>
      </c>
      <c r="BJ67" s="164">
        <f>Operating!BJ77</f>
        <v>0</v>
      </c>
      <c r="BK67" s="164">
        <f ca="1">Operating!BK77</f>
        <v>29854.896585715833</v>
      </c>
      <c r="BL67" s="164">
        <f ca="1">Operating!BL77</f>
        <v>30243.010241330139</v>
      </c>
      <c r="BM67" s="164">
        <f ca="1">Operating!BM77</f>
        <v>30636.169374467423</v>
      </c>
      <c r="BN67" s="164">
        <f ca="1">Operating!BN77</f>
        <v>31034.439576335506</v>
      </c>
      <c r="BO67" s="164">
        <f ca="1">Operating!BO77</f>
        <v>31437.887290827857</v>
      </c>
      <c r="BP67" s="164">
        <f ca="1">Operating!BP77</f>
        <v>31846.57982560862</v>
      </c>
      <c r="BQ67" s="164">
        <f ca="1">Operating!BQ77</f>
        <v>34235.723242729779</v>
      </c>
      <c r="BR67" s="164">
        <f ca="1">Operating!BR77</f>
        <v>34680.787644885269</v>
      </c>
      <c r="BS67" s="164">
        <f ca="1">Operating!BS77</f>
        <v>35131.637884268763</v>
      </c>
      <c r="BT67" s="164">
        <f ca="1">Operating!BT77</f>
        <v>35588.349176764255</v>
      </c>
      <c r="BU67" s="164">
        <f ca="1">Operating!BU77</f>
        <v>36050.997716062193</v>
      </c>
      <c r="BV67" s="164">
        <f ca="1">Operating!BV77</f>
        <v>36519.660686370997</v>
      </c>
      <c r="BW67" s="164">
        <f ca="1">Operating!BW77</f>
        <v>36994.416275293814</v>
      </c>
      <c r="BX67" s="164">
        <f ca="1">Operating!BX77</f>
        <v>37475.343686872628</v>
      </c>
      <c r="BY67" s="164">
        <f ca="1">Operating!BY77</f>
        <v>37962.523154801966</v>
      </c>
      <c r="BZ67" s="164">
        <f ca="1">Operating!BZ77</f>
        <v>38456.03595581439</v>
      </c>
      <c r="CA67" s="164">
        <f ca="1">Operating!CA77</f>
        <v>39705.117585225358</v>
      </c>
      <c r="CB67" s="164">
        <f ca="1">Operating!CB77</f>
        <v>40221.284113833281</v>
      </c>
      <c r="CC67" s="164">
        <f ca="1">Operating!CC77</f>
        <v>40744.160807313114</v>
      </c>
      <c r="CD67" s="164">
        <f ca="1">Operating!CD77</f>
        <v>41273.834897808178</v>
      </c>
      <c r="CE67" s="164">
        <f ca="1">Operating!CE77</f>
        <v>41810.394751479675</v>
      </c>
      <c r="CF67" s="164">
        <f ca="1">Operating!CF77</f>
        <v>42353.929883248915</v>
      </c>
      <c r="CG67" s="164">
        <f ca="1">Operating!CG77</f>
        <v>42904.530971731147</v>
      </c>
      <c r="CH67" s="164">
        <f ca="1">Operating!CH77</f>
        <v>43462.289874363654</v>
      </c>
      <c r="CI67" s="164">
        <f ca="1">Operating!CI77</f>
        <v>44027.299642730373</v>
      </c>
      <c r="CJ67" s="164">
        <f ca="1">Operating!CJ77</f>
        <v>44599.654538085866</v>
      </c>
      <c r="CK67" s="164">
        <f ca="1">Operating!CK77</f>
        <v>45179.450047080994</v>
      </c>
      <c r="CL67" s="164">
        <f ca="1">Operating!CL77</f>
        <v>45766.782897693032</v>
      </c>
      <c r="CM67" s="164">
        <f ca="1">Operating!CM77</f>
        <v>46361.751075363034</v>
      </c>
      <c r="CN67" s="164">
        <f ca="1">Operating!CN77</f>
        <v>46964.45383934275</v>
      </c>
      <c r="CO67" s="164">
        <f ca="1">Operating!CO77</f>
        <v>73214.019085525768</v>
      </c>
      <c r="CP67" s="164">
        <f ca="1">Operating!CP77</f>
        <v>74165.801333637588</v>
      </c>
      <c r="CQ67" s="164">
        <f ca="1">Operating!CQ77</f>
        <v>76577.475187950622</v>
      </c>
      <c r="CR67" s="164">
        <f ca="1">Operating!CR77</f>
        <v>77572.982365393982</v>
      </c>
      <c r="CS67" s="164">
        <f ca="1">Operating!CS77</f>
        <v>81938.50846406896</v>
      </c>
      <c r="CT67" s="164">
        <f ca="1">Operating!CT77</f>
        <v>83003.709074101833</v>
      </c>
      <c r="CU67" s="164">
        <f ca="1">Operating!CU77</f>
        <v>86796.372312222185</v>
      </c>
      <c r="CV67" s="164">
        <f ca="1">Operating!CV77</f>
        <v>87924.72515228104</v>
      </c>
      <c r="CW67" s="164">
        <f ca="1">Operating!CW77</f>
        <v>91621.536583437963</v>
      </c>
      <c r="CX67" s="164">
        <f ca="1">Operating!CX77</f>
        <v>92812.616559022645</v>
      </c>
      <c r="CY67" s="164">
        <f ca="1">Operating!CY77</f>
        <v>95909.221825257308</v>
      </c>
      <c r="CZ67" s="164">
        <f ca="1">Operating!CZ77</f>
        <v>97156.041708985649</v>
      </c>
      <c r="DA67" s="164">
        <f ca="1">Operating!DA77</f>
        <v>101299.60344684742</v>
      </c>
      <c r="DB67" s="164">
        <f ca="1">Operating!DB77</f>
        <v>102616.49829165645</v>
      </c>
      <c r="DC67" s="164">
        <f ca="1">Operating!DC77</f>
        <v>99029.975161736045</v>
      </c>
      <c r="DD67" s="164">
        <f ca="1">Operating!DD77</f>
        <v>100317.36483883862</v>
      </c>
      <c r="DE67" s="164">
        <f ca="1">Operating!DE77</f>
        <v>104709.81920547139</v>
      </c>
      <c r="DF67" s="164">
        <f ca="1">Operating!DF77</f>
        <v>106071.04685514253</v>
      </c>
      <c r="DG67" s="164">
        <f ca="1">Operating!DG77</f>
        <v>107449.97046425936</v>
      </c>
      <c r="DH67" s="164">
        <f ca="1">Operating!DH77</f>
        <v>108846.82008029472</v>
      </c>
      <c r="DI67" s="164">
        <f ca="1">Operating!DI77</f>
        <v>110261.82874133857</v>
      </c>
      <c r="DJ67" s="164">
        <f ca="1">Operating!DJ77</f>
        <v>111695.23251497594</v>
      </c>
      <c r="DK67" s="164">
        <f ca="1">Operating!DK77</f>
        <v>113147.2705376706</v>
      </c>
      <c r="DL67" s="164">
        <f ca="1">Operating!DL77</f>
        <v>114618.18505466034</v>
      </c>
      <c r="DM67" s="164">
        <f ca="1">Operating!DM77</f>
        <v>116108.22146037089</v>
      </c>
      <c r="DN67" s="164">
        <f ca="1">Operating!DN77</f>
        <v>117617.62833935571</v>
      </c>
      <c r="DO67" s="164">
        <f ca="1">Operating!DO77</f>
        <v>119146.65750776732</v>
      </c>
      <c r="DP67" s="164">
        <f ca="1">Operating!DP77</f>
        <v>120695.56405536828</v>
      </c>
      <c r="DQ67" s="164">
        <f ca="1">Operating!DQ77</f>
        <v>122264.60638808807</v>
      </c>
      <c r="DR67" s="164">
        <f ca="1">Operating!DR77</f>
        <v>0</v>
      </c>
      <c r="DS67" s="164">
        <f ca="1">Operating!DS77</f>
        <v>0</v>
      </c>
      <c r="DT67" s="164">
        <f ca="1">Operating!DT77</f>
        <v>0</v>
      </c>
    </row>
    <row r="68" spans="2:124" x14ac:dyDescent="0.45">
      <c r="C68" t="s">
        <v>673</v>
      </c>
      <c r="D68" s="3" t="s">
        <v>227</v>
      </c>
      <c r="I68" s="164">
        <f ca="1">Funding!I113</f>
        <v>0</v>
      </c>
      <c r="J68" s="164">
        <f ca="1">Funding!J113</f>
        <v>0</v>
      </c>
      <c r="K68" s="164">
        <f ca="1">Funding!K113</f>
        <v>0</v>
      </c>
      <c r="L68" s="164">
        <f ca="1">Funding!L113</f>
        <v>0</v>
      </c>
      <c r="M68" s="164">
        <f ca="1">Funding!M113</f>
        <v>0</v>
      </c>
      <c r="N68" s="164">
        <f ca="1">Funding!N113</f>
        <v>0</v>
      </c>
      <c r="O68" s="164">
        <f ca="1">Funding!O113</f>
        <v>0</v>
      </c>
      <c r="P68" s="164">
        <f ca="1">Funding!P113</f>
        <v>0</v>
      </c>
      <c r="Q68" s="164">
        <f ca="1">Funding!Q113</f>
        <v>0</v>
      </c>
      <c r="R68" s="164">
        <f ca="1">Funding!R113</f>
        <v>0</v>
      </c>
      <c r="S68" s="164">
        <f ca="1">Funding!S113</f>
        <v>0</v>
      </c>
      <c r="T68" s="164">
        <f ca="1">Funding!T113</f>
        <v>0</v>
      </c>
      <c r="U68" s="164">
        <f ca="1">Funding!U113</f>
        <v>0</v>
      </c>
      <c r="V68" s="164">
        <f ca="1">Funding!V113</f>
        <v>0</v>
      </c>
      <c r="W68" s="164">
        <f ca="1">Funding!W113</f>
        <v>0</v>
      </c>
      <c r="X68" s="164">
        <f ca="1">Funding!X113</f>
        <v>0</v>
      </c>
      <c r="Y68" s="164">
        <f ca="1">Funding!Y113</f>
        <v>0</v>
      </c>
      <c r="Z68" s="164">
        <f ca="1">Funding!Z113</f>
        <v>0</v>
      </c>
      <c r="AA68" s="164">
        <f ca="1">Funding!AA113</f>
        <v>0</v>
      </c>
      <c r="AB68" s="164">
        <f ca="1">Funding!AB113</f>
        <v>0</v>
      </c>
      <c r="AC68" s="164">
        <f ca="1">Funding!AC113</f>
        <v>0</v>
      </c>
      <c r="AD68" s="164">
        <f ca="1">Funding!AD113</f>
        <v>0</v>
      </c>
      <c r="AE68" s="164">
        <f ca="1">Funding!AE113</f>
        <v>0</v>
      </c>
      <c r="AF68" s="164">
        <f ca="1">Funding!AF113</f>
        <v>0</v>
      </c>
      <c r="AG68" s="164">
        <f ca="1">Funding!AG113</f>
        <v>0</v>
      </c>
      <c r="AH68" s="164">
        <f ca="1">Funding!AH113</f>
        <v>0</v>
      </c>
      <c r="AI68" s="164">
        <f ca="1">Funding!AI113</f>
        <v>0</v>
      </c>
      <c r="AJ68" s="164">
        <f ca="1">Funding!AJ113</f>
        <v>0</v>
      </c>
      <c r="AK68" s="164">
        <f ca="1">Funding!AK113</f>
        <v>0</v>
      </c>
      <c r="AL68" s="164">
        <f ca="1">Funding!AL113</f>
        <v>0</v>
      </c>
      <c r="AM68" s="164">
        <f ca="1">Funding!AM113</f>
        <v>0</v>
      </c>
      <c r="AN68" s="164">
        <f ca="1">Funding!AN113</f>
        <v>0</v>
      </c>
      <c r="AO68" s="164">
        <f ca="1">Funding!AO113</f>
        <v>0</v>
      </c>
      <c r="AP68" s="164">
        <f ca="1">Funding!AP113</f>
        <v>0</v>
      </c>
      <c r="AQ68" s="164">
        <f ca="1">Funding!AQ113</f>
        <v>0</v>
      </c>
      <c r="AR68" s="164">
        <f ca="1">Funding!AR113</f>
        <v>0</v>
      </c>
      <c r="AS68" s="164">
        <f ca="1">Funding!AS113</f>
        <v>0</v>
      </c>
      <c r="AT68" s="164">
        <f ca="1">Funding!AT113</f>
        <v>0</v>
      </c>
      <c r="AU68" s="164">
        <f ca="1">Funding!AU113</f>
        <v>0</v>
      </c>
      <c r="AV68" s="164">
        <f ca="1">Funding!AV113</f>
        <v>0</v>
      </c>
      <c r="AW68" s="164">
        <f ca="1">Funding!AW113</f>
        <v>0</v>
      </c>
      <c r="AX68" s="164">
        <f ca="1">Funding!AX113</f>
        <v>0</v>
      </c>
      <c r="AY68" s="164">
        <f ca="1">Funding!AY113</f>
        <v>0</v>
      </c>
      <c r="AZ68" s="164">
        <f ca="1">Funding!AZ113</f>
        <v>0</v>
      </c>
      <c r="BA68" s="164">
        <f ca="1">Funding!BA113</f>
        <v>0</v>
      </c>
      <c r="BB68" s="164">
        <f ca="1">Funding!BB113</f>
        <v>0</v>
      </c>
      <c r="BC68" s="164">
        <f ca="1">Funding!BC113</f>
        <v>0</v>
      </c>
      <c r="BD68" s="164">
        <f ca="1">Funding!BD113</f>
        <v>0</v>
      </c>
      <c r="BE68" s="164">
        <f ca="1">Funding!BE113</f>
        <v>0</v>
      </c>
      <c r="BF68" s="164">
        <f ca="1">Funding!BF113</f>
        <v>0</v>
      </c>
      <c r="BG68" s="164">
        <f ca="1">Funding!BG113</f>
        <v>0</v>
      </c>
      <c r="BH68" s="164">
        <f ca="1">Funding!BH113</f>
        <v>0</v>
      </c>
      <c r="BI68" s="164">
        <f ca="1">Funding!BI113</f>
        <v>0</v>
      </c>
      <c r="BJ68" s="164">
        <f ca="1">Funding!BJ113</f>
        <v>159234.48101484313</v>
      </c>
      <c r="BK68" s="164">
        <f ca="1">Funding!BK113</f>
        <v>165196.18644488743</v>
      </c>
      <c r="BL68" s="164">
        <f ca="1">Funding!BL113</f>
        <v>181471.09647137072</v>
      </c>
      <c r="BM68" s="164">
        <f ca="1">Funding!BM113</f>
        <v>197776.68383210935</v>
      </c>
      <c r="BN68" s="164">
        <f ca="1">Funding!BN113</f>
        <v>205171.11882712683</v>
      </c>
      <c r="BO68" s="164">
        <f ca="1">Funding!BO113</f>
        <v>209763.05750609885</v>
      </c>
      <c r="BP68" s="164">
        <f ca="1">Funding!BP113</f>
        <v>219841.46624792859</v>
      </c>
      <c r="BQ68" s="164">
        <f ca="1">Funding!BQ113</f>
        <v>231368.81849989682</v>
      </c>
      <c r="BR68" s="164">
        <f ca="1">Funding!BR113</f>
        <v>236444.55887063607</v>
      </c>
      <c r="BS68" s="164">
        <f ca="1">Funding!BS113</f>
        <v>240383.99660150145</v>
      </c>
      <c r="BT68" s="164">
        <f ca="1">Funding!BT113</f>
        <v>245184.89508986898</v>
      </c>
      <c r="BU68" s="164">
        <f ca="1">Funding!BU113</f>
        <v>249443.17243332759</v>
      </c>
      <c r="BV68" s="164">
        <f ca="1">Funding!BV113</f>
        <v>251930.80936718217</v>
      </c>
      <c r="BW68" s="164">
        <f ca="1">Funding!BW113</f>
        <v>256654.50283764166</v>
      </c>
      <c r="BX68" s="164">
        <f ca="1">Funding!BX113</f>
        <v>260966.52631033942</v>
      </c>
      <c r="BY68" s="164">
        <f ca="1">Funding!BY113</f>
        <v>265887.98789453832</v>
      </c>
      <c r="BZ68" s="164">
        <f ca="1">Funding!BZ113</f>
        <v>281299.78512204549</v>
      </c>
      <c r="CA68" s="164">
        <f ca="1">Funding!CA113</f>
        <v>296032.36800263601</v>
      </c>
      <c r="CB68" s="164">
        <f ca="1">Funding!CB113</f>
        <v>301759.21931911953</v>
      </c>
      <c r="CC68" s="164">
        <f ca="1">Funding!CC113</f>
        <v>307586.45212568727</v>
      </c>
      <c r="CD68" s="164">
        <f ca="1">Funding!CD113</f>
        <v>311963.32653991925</v>
      </c>
      <c r="CE68" s="164">
        <f ca="1">Funding!CE113</f>
        <v>318338.80413634202</v>
      </c>
      <c r="CF68" s="164">
        <f ca="1">Funding!CF113</f>
        <v>324136.73672569869</v>
      </c>
      <c r="CG68" s="164">
        <f ca="1">Funding!CG113</f>
        <v>330274.10445477971</v>
      </c>
      <c r="CH68" s="164">
        <f ca="1">Funding!CH113</f>
        <v>336300.19151244662</v>
      </c>
      <c r="CI68" s="164">
        <f ca="1">Funding!CI113</f>
        <v>342651.0409150467</v>
      </c>
      <c r="CJ68" s="164">
        <f ca="1">Funding!CJ113</f>
        <v>350314.08482927846</v>
      </c>
      <c r="CK68" s="164">
        <f ca="1">Funding!CK113</f>
        <v>356749.08388137398</v>
      </c>
      <c r="CL68" s="164">
        <f ca="1">Funding!CL113</f>
        <v>361901.99922522344</v>
      </c>
      <c r="CM68" s="164">
        <f ca="1">Funding!CM113</f>
        <v>366966.62471238116</v>
      </c>
      <c r="CN68" s="164">
        <f ca="1">Funding!CN113</f>
        <v>395412.27568617155</v>
      </c>
      <c r="CO68" s="164">
        <f ca="1">Funding!CO113</f>
        <v>444004.66460207914</v>
      </c>
      <c r="CP68" s="164">
        <f ca="1">Funding!CP113</f>
        <v>495487.15745414561</v>
      </c>
      <c r="CQ68" s="164">
        <f ca="1">Funding!CQ113</f>
        <v>547519.98773086525</v>
      </c>
      <c r="CR68" s="164">
        <f ca="1">Funding!CR113</f>
        <v>601567.98834295082</v>
      </c>
      <c r="CS68" s="164">
        <f ca="1">Funding!CS113</f>
        <v>658079.07418323494</v>
      </c>
      <c r="CT68" s="164">
        <f ca="1">Funding!CT113</f>
        <v>716275.88519201626</v>
      </c>
      <c r="CU68" s="164">
        <f ca="1">Funding!CU113</f>
        <v>307284.52425769053</v>
      </c>
      <c r="CV68" s="164">
        <f ca="1">Funding!CV113</f>
        <v>-1.5715870540589094E-4</v>
      </c>
      <c r="CW68" s="164">
        <f ca="1">Funding!CW113</f>
        <v>4.080813960172236E-2</v>
      </c>
      <c r="CX68" s="164">
        <f ca="1">Funding!CX113</f>
        <v>-67180975.514943168</v>
      </c>
      <c r="CY68" s="164">
        <f ca="1">Funding!CY113</f>
        <v>1927705526.517246</v>
      </c>
      <c r="CZ68" s="164">
        <f ca="1">Funding!CZ113</f>
        <v>-362339340529.07416</v>
      </c>
      <c r="DA68" s="164">
        <f ca="1">Funding!DA113</f>
        <v>3229215375594.4805</v>
      </c>
      <c r="DB68" s="164">
        <f ca="1">Funding!DB113</f>
        <v>-172604250579766.22</v>
      </c>
      <c r="DC68" s="164">
        <f ca="1">Funding!DC113</f>
        <v>957456252298167</v>
      </c>
      <c r="DD68" s="164">
        <f ca="1">Funding!DD113</f>
        <v>-2.5017189120702656E+16</v>
      </c>
      <c r="DE68" s="164">
        <f ca="1">Funding!DE113</f>
        <v>9.9844120768288496E+16</v>
      </c>
      <c r="DF68" s="164">
        <f ca="1">Funding!DF113</f>
        <v>-1.5484635996656154E+18</v>
      </c>
      <c r="DG68" s="164">
        <f ca="1">Funding!DG113</f>
        <v>4.767017904720812E+18</v>
      </c>
      <c r="DH68" s="164">
        <f ca="1">Funding!DH113</f>
        <v>-4.8771088947899728E+19</v>
      </c>
      <c r="DI68" s="164">
        <f ca="1">Funding!DI113</f>
        <v>1.20619057422224E+20</v>
      </c>
      <c r="DJ68" s="164">
        <f ca="1">Funding!DJ113</f>
        <v>-8.6906048157535529E+20</v>
      </c>
      <c r="DK68" s="164">
        <f ca="1">Funding!DK113</f>
        <v>1.7719207781690434E+21</v>
      </c>
      <c r="DL68" s="164">
        <f ca="1">Funding!DL113</f>
        <v>-9.3938566721442876E+21</v>
      </c>
      <c r="DM68" s="164">
        <f ca="1">Funding!DM113</f>
        <v>1.6069006195624937E+22</v>
      </c>
      <c r="DN68" s="164">
        <f ca="1">Funding!DN113</f>
        <v>-6.4677704827594609E+22</v>
      </c>
      <c r="DO68" s="164">
        <f ca="1">Funding!DO113</f>
        <v>9.3980928389878836E+22</v>
      </c>
      <c r="DP68" s="164">
        <f ca="1">Funding!DP113</f>
        <v>-2.9398672506985626E+23</v>
      </c>
      <c r="DQ68" s="164">
        <f ca="1">Funding!DQ113</f>
        <v>3.6615901366189852E+23</v>
      </c>
      <c r="DR68" s="164">
        <f ca="1">Funding!DR113</f>
        <v>-9.0634778280706507E+23</v>
      </c>
      <c r="DS68" s="164">
        <f ca="1">Funding!DS113</f>
        <v>9.7400872864139544E+23</v>
      </c>
      <c r="DT68" s="164">
        <f ca="1">Funding!DT113</f>
        <v>-4.9768580041431242E+23</v>
      </c>
    </row>
    <row r="69" spans="2:124" x14ac:dyDescent="0.45">
      <c r="C69" t="s">
        <v>674</v>
      </c>
      <c r="D69" s="3" t="s">
        <v>227</v>
      </c>
      <c r="I69" s="164">
        <f ca="1">Funding!I133</f>
        <v>0</v>
      </c>
      <c r="J69" s="164">
        <f ca="1">Funding!J133</f>
        <v>0</v>
      </c>
      <c r="K69" s="164">
        <f ca="1">Funding!K133</f>
        <v>0</v>
      </c>
      <c r="L69" s="164">
        <f ca="1">Funding!L133</f>
        <v>0</v>
      </c>
      <c r="M69" s="164">
        <f ca="1">Funding!M133</f>
        <v>0</v>
      </c>
      <c r="N69" s="164">
        <f ca="1">Funding!N133</f>
        <v>0</v>
      </c>
      <c r="O69" s="164">
        <f ca="1">Funding!O133</f>
        <v>0</v>
      </c>
      <c r="P69" s="164">
        <f ca="1">Funding!P133</f>
        <v>0</v>
      </c>
      <c r="Q69" s="164">
        <f ca="1">Funding!Q133</f>
        <v>0</v>
      </c>
      <c r="R69" s="164">
        <f ca="1">Funding!R133</f>
        <v>0</v>
      </c>
      <c r="S69" s="164">
        <f ca="1">Funding!S133</f>
        <v>0</v>
      </c>
      <c r="T69" s="164">
        <f ca="1">Funding!T133</f>
        <v>0</v>
      </c>
      <c r="U69" s="164">
        <f ca="1">Funding!U133</f>
        <v>0</v>
      </c>
      <c r="V69" s="164">
        <f ca="1">Funding!V133</f>
        <v>0</v>
      </c>
      <c r="W69" s="164">
        <f ca="1">Funding!W133</f>
        <v>0</v>
      </c>
      <c r="X69" s="164">
        <f ca="1">Funding!X133</f>
        <v>0</v>
      </c>
      <c r="Y69" s="164">
        <f ca="1">Funding!Y133</f>
        <v>0</v>
      </c>
      <c r="Z69" s="164">
        <f ca="1">Funding!Z133</f>
        <v>0</v>
      </c>
      <c r="AA69" s="164">
        <f ca="1">Funding!AA133</f>
        <v>0</v>
      </c>
      <c r="AB69" s="164">
        <f ca="1">Funding!AB133</f>
        <v>0</v>
      </c>
      <c r="AC69" s="164">
        <f ca="1">Funding!AC133</f>
        <v>0</v>
      </c>
      <c r="AD69" s="164">
        <f ca="1">Funding!AD133</f>
        <v>0</v>
      </c>
      <c r="AE69" s="164">
        <f ca="1">Funding!AE133</f>
        <v>0</v>
      </c>
      <c r="AF69" s="164">
        <f ca="1">Funding!AF133</f>
        <v>0</v>
      </c>
      <c r="AG69" s="164">
        <f ca="1">Funding!AG133</f>
        <v>0</v>
      </c>
      <c r="AH69" s="164">
        <f ca="1">Funding!AH133</f>
        <v>0</v>
      </c>
      <c r="AI69" s="164">
        <f ca="1">Funding!AI133</f>
        <v>0</v>
      </c>
      <c r="AJ69" s="164">
        <f ca="1">Funding!AJ133</f>
        <v>0</v>
      </c>
      <c r="AK69" s="164">
        <f ca="1">Funding!AK133</f>
        <v>0</v>
      </c>
      <c r="AL69" s="164">
        <f ca="1">Funding!AL133</f>
        <v>0</v>
      </c>
      <c r="AM69" s="164">
        <f ca="1">Funding!AM133</f>
        <v>0</v>
      </c>
      <c r="AN69" s="164">
        <f ca="1">Funding!AN133</f>
        <v>0</v>
      </c>
      <c r="AO69" s="164">
        <f ca="1">Funding!AO133</f>
        <v>0</v>
      </c>
      <c r="AP69" s="164">
        <f ca="1">Funding!AP133</f>
        <v>0</v>
      </c>
      <c r="AQ69" s="164">
        <f ca="1">Funding!AQ133</f>
        <v>0</v>
      </c>
      <c r="AR69" s="164">
        <f ca="1">Funding!AR133</f>
        <v>0</v>
      </c>
      <c r="AS69" s="164">
        <f ca="1">Funding!AS133</f>
        <v>0</v>
      </c>
      <c r="AT69" s="164">
        <f ca="1">Funding!AT133</f>
        <v>0</v>
      </c>
      <c r="AU69" s="164">
        <f ca="1">Funding!AU133</f>
        <v>0</v>
      </c>
      <c r="AV69" s="164">
        <f ca="1">Funding!AV133</f>
        <v>0</v>
      </c>
      <c r="AW69" s="164">
        <f ca="1">Funding!AW133</f>
        <v>0</v>
      </c>
      <c r="AX69" s="164">
        <f ca="1">Funding!AX133</f>
        <v>0</v>
      </c>
      <c r="AY69" s="164">
        <f ca="1">Funding!AY133</f>
        <v>0</v>
      </c>
      <c r="AZ69" s="164">
        <f ca="1">Funding!AZ133</f>
        <v>0</v>
      </c>
      <c r="BA69" s="164">
        <f ca="1">Funding!BA133</f>
        <v>0</v>
      </c>
      <c r="BB69" s="164">
        <f ca="1">Funding!BB133</f>
        <v>0</v>
      </c>
      <c r="BC69" s="164">
        <f ca="1">Funding!BC133</f>
        <v>0</v>
      </c>
      <c r="BD69" s="164">
        <f ca="1">Funding!BD133</f>
        <v>0</v>
      </c>
      <c r="BE69" s="164">
        <f ca="1">Funding!BE133</f>
        <v>0</v>
      </c>
      <c r="BF69" s="164">
        <f ca="1">Funding!BF133</f>
        <v>0</v>
      </c>
      <c r="BG69" s="164">
        <f ca="1">Funding!BG133</f>
        <v>0</v>
      </c>
      <c r="BH69" s="164">
        <f ca="1">Funding!BH133</f>
        <v>0</v>
      </c>
      <c r="BI69" s="164">
        <f ca="1">Funding!BI133</f>
        <v>0</v>
      </c>
      <c r="BJ69" s="164">
        <f ca="1">Funding!BJ133</f>
        <v>0</v>
      </c>
      <c r="BK69" s="164">
        <f ca="1">Funding!BK133</f>
        <v>0</v>
      </c>
      <c r="BL69" s="164">
        <f ca="1">Funding!BL133</f>
        <v>0</v>
      </c>
      <c r="BM69" s="164">
        <f ca="1">Funding!BM133</f>
        <v>0</v>
      </c>
      <c r="BN69" s="164">
        <f ca="1">Funding!BN133</f>
        <v>0</v>
      </c>
      <c r="BO69" s="164">
        <f ca="1">Funding!BO133</f>
        <v>0</v>
      </c>
      <c r="BP69" s="164">
        <f ca="1">Funding!BP133</f>
        <v>0</v>
      </c>
      <c r="BQ69" s="164">
        <f ca="1">Funding!BQ133</f>
        <v>0</v>
      </c>
      <c r="BR69" s="164">
        <f ca="1">Funding!BR133</f>
        <v>0</v>
      </c>
      <c r="BS69" s="164">
        <f ca="1">Funding!BS133</f>
        <v>0</v>
      </c>
      <c r="BT69" s="164">
        <f ca="1">Funding!BT133</f>
        <v>0</v>
      </c>
      <c r="BU69" s="164">
        <f ca="1">Funding!BU133</f>
        <v>0</v>
      </c>
      <c r="BV69" s="164">
        <f ca="1">Funding!BV133</f>
        <v>0</v>
      </c>
      <c r="BW69" s="164">
        <f ca="1">Funding!BW133</f>
        <v>0</v>
      </c>
      <c r="BX69" s="164">
        <f ca="1">Funding!BX133</f>
        <v>0</v>
      </c>
      <c r="BY69" s="164">
        <f ca="1">Funding!BY133</f>
        <v>0</v>
      </c>
      <c r="BZ69" s="164">
        <f ca="1">Funding!BZ133</f>
        <v>0</v>
      </c>
      <c r="CA69" s="164">
        <f ca="1">Funding!CA133</f>
        <v>0</v>
      </c>
      <c r="CB69" s="164">
        <f ca="1">Funding!CB133</f>
        <v>0</v>
      </c>
      <c r="CC69" s="164">
        <f ca="1">Funding!CC133</f>
        <v>4166.666666666667</v>
      </c>
      <c r="CD69" s="164">
        <f ca="1">Funding!CD133</f>
        <v>8333.3333333333339</v>
      </c>
      <c r="CE69" s="164">
        <f ca="1">Funding!CE133</f>
        <v>12500</v>
      </c>
      <c r="CF69" s="164">
        <f ca="1">Funding!CF133</f>
        <v>16666.666666666668</v>
      </c>
      <c r="CG69" s="164">
        <f ca="1">Funding!CG133</f>
        <v>20833.333333333336</v>
      </c>
      <c r="CH69" s="164">
        <f ca="1">Funding!CH133</f>
        <v>25000.000000000004</v>
      </c>
      <c r="CI69" s="164">
        <f ca="1">Funding!CI133</f>
        <v>8333.3333333333358</v>
      </c>
      <c r="CJ69" s="164">
        <f ca="1">Funding!CJ133</f>
        <v>16666.666666666672</v>
      </c>
      <c r="CK69" s="164">
        <f ca="1">Funding!CK133</f>
        <v>25000.000000000007</v>
      </c>
      <c r="CL69" s="164">
        <f ca="1">Funding!CL133</f>
        <v>33333.333333333343</v>
      </c>
      <c r="CM69" s="164">
        <f ca="1">Funding!CM133</f>
        <v>41666.666666666679</v>
      </c>
      <c r="CN69" s="164">
        <f ca="1">Funding!CN133</f>
        <v>48778.079410114275</v>
      </c>
      <c r="CO69" s="164">
        <f ca="1">Funding!CO133</f>
        <v>0</v>
      </c>
      <c r="CP69" s="164">
        <f ca="1">Funding!CP133</f>
        <v>0</v>
      </c>
      <c r="CQ69" s="164">
        <f ca="1">Funding!CQ133</f>
        <v>0</v>
      </c>
      <c r="CR69" s="164">
        <f ca="1">Funding!CR133</f>
        <v>0</v>
      </c>
      <c r="CS69" s="164">
        <f ca="1">Funding!CS133</f>
        <v>14127.771460071039</v>
      </c>
      <c r="CT69" s="164">
        <f ca="1">Funding!CT133</f>
        <v>28294.438126737703</v>
      </c>
      <c r="CU69" s="164">
        <f ca="1">Funding!CU133</f>
        <v>42461.104793404367</v>
      </c>
      <c r="CV69" s="164">
        <f ca="1">Funding!CV133</f>
        <v>56627.771456787515</v>
      </c>
      <c r="CW69" s="164">
        <f ca="1">Funding!CW133</f>
        <v>73294.438166550215</v>
      </c>
      <c r="CX69" s="164">
        <f ca="1">Funding!CX133</f>
        <v>-66697847.529434197</v>
      </c>
      <c r="CY69" s="164">
        <f ca="1">Funding!CY133</f>
        <v>7461.1110691861104</v>
      </c>
      <c r="CZ69" s="164">
        <f ca="1">Funding!CZ133</f>
        <v>-304190886736.11035</v>
      </c>
      <c r="DA69" s="164">
        <f ca="1">Funding!DA133</f>
        <v>12461.064132110463</v>
      </c>
      <c r="DB69" s="164">
        <f ca="1">Funding!DB133</f>
        <v>-127961849748762</v>
      </c>
      <c r="DC69" s="164">
        <f ca="1">Funding!DC133</f>
        <v>0</v>
      </c>
      <c r="DD69" s="164">
        <f ca="1">Funding!DD133</f>
        <v>-1.6472880182082684E+16</v>
      </c>
      <c r="DE69" s="164">
        <f ca="1">Funding!DE133</f>
        <v>0</v>
      </c>
      <c r="DF69" s="164">
        <f ca="1">Funding!DF133</f>
        <v>-9.063727881638487E+17</v>
      </c>
      <c r="DG69" s="164">
        <f ca="1">Funding!DG133</f>
        <v>0</v>
      </c>
      <c r="DH69" s="164">
        <f ca="1">Funding!DH133</f>
        <v>-2.53558952591273E+19</v>
      </c>
      <c r="DI69" s="164">
        <f ca="1">Funding!DI133</f>
        <v>4166.666666666667</v>
      </c>
      <c r="DJ69" s="164">
        <f ca="1">Funding!DJ133</f>
        <v>-4.0038768731733846E+20</v>
      </c>
      <c r="DK69" s="164">
        <f ca="1">Funding!DK133</f>
        <v>12500</v>
      </c>
      <c r="DL69" s="164">
        <f ca="1">Funding!DL133</f>
        <v>-3.8221370009782935E+21</v>
      </c>
      <c r="DM69" s="164">
        <f ca="1">Funding!DM133</f>
        <v>20833.333333333336</v>
      </c>
      <c r="DN69" s="164">
        <f ca="1">Funding!DN133</f>
        <v>-2.3142254127610486E+22</v>
      </c>
      <c r="DO69" s="164">
        <f ca="1">Funding!DO133</f>
        <v>0</v>
      </c>
      <c r="DP69" s="164">
        <f ca="1">Funding!DP133</f>
        <v>-9.2052691574271074E+22</v>
      </c>
      <c r="DQ69" s="164">
        <f ca="1">Funding!DQ133</f>
        <v>0</v>
      </c>
      <c r="DR69" s="164">
        <f ca="1">Funding!DR133</f>
        <v>-2.4698558944711918E+23</v>
      </c>
      <c r="DS69" s="164">
        <f ca="1">Funding!DS133</f>
        <v>0</v>
      </c>
      <c r="DT69" s="164">
        <f ca="1">Funding!DT133</f>
        <v>-2.3984368514478494E+23</v>
      </c>
    </row>
    <row r="70" spans="2:124" x14ac:dyDescent="0.45">
      <c r="C70" t="s">
        <v>675</v>
      </c>
      <c r="D70" s="3" t="s">
        <v>227</v>
      </c>
      <c r="I70" s="54">
        <f t="shared" ref="I70:AN70" si="135">I99</f>
        <v>0</v>
      </c>
      <c r="J70" s="54">
        <f t="shared" ca="1" si="135"/>
        <v>0</v>
      </c>
      <c r="K70" s="54">
        <f t="shared" ca="1" si="135"/>
        <v>0</v>
      </c>
      <c r="L70" s="54">
        <f t="shared" ca="1" si="135"/>
        <v>0</v>
      </c>
      <c r="M70" s="54">
        <f t="shared" ca="1" si="135"/>
        <v>0</v>
      </c>
      <c r="N70" s="54">
        <f t="shared" ca="1" si="135"/>
        <v>0</v>
      </c>
      <c r="O70" s="54">
        <f t="shared" ca="1" si="135"/>
        <v>0</v>
      </c>
      <c r="P70" s="54">
        <f t="shared" ca="1" si="135"/>
        <v>0</v>
      </c>
      <c r="Q70" s="54">
        <f t="shared" ca="1" si="135"/>
        <v>0</v>
      </c>
      <c r="R70" s="54">
        <f t="shared" ca="1" si="135"/>
        <v>0</v>
      </c>
      <c r="S70" s="54">
        <f t="shared" ca="1" si="135"/>
        <v>0</v>
      </c>
      <c r="T70" s="54">
        <f t="shared" ca="1" si="135"/>
        <v>0</v>
      </c>
      <c r="U70" s="54">
        <f t="shared" ca="1" si="135"/>
        <v>0</v>
      </c>
      <c r="V70" s="54">
        <f t="shared" ca="1" si="135"/>
        <v>0</v>
      </c>
      <c r="W70" s="54">
        <f t="shared" ca="1" si="135"/>
        <v>0</v>
      </c>
      <c r="X70" s="54">
        <f t="shared" ca="1" si="135"/>
        <v>0</v>
      </c>
      <c r="Y70" s="54">
        <f t="shared" ca="1" si="135"/>
        <v>0</v>
      </c>
      <c r="Z70" s="54">
        <f t="shared" ca="1" si="135"/>
        <v>0</v>
      </c>
      <c r="AA70" s="54">
        <f t="shared" ca="1" si="135"/>
        <v>0</v>
      </c>
      <c r="AB70" s="54">
        <f t="shared" ca="1" si="135"/>
        <v>0</v>
      </c>
      <c r="AC70" s="54">
        <f t="shared" ca="1" si="135"/>
        <v>0</v>
      </c>
      <c r="AD70" s="54">
        <f t="shared" ca="1" si="135"/>
        <v>0</v>
      </c>
      <c r="AE70" s="54">
        <f t="shared" ca="1" si="135"/>
        <v>0</v>
      </c>
      <c r="AF70" s="54">
        <f t="shared" ca="1" si="135"/>
        <v>0</v>
      </c>
      <c r="AG70" s="54">
        <f t="shared" ca="1" si="135"/>
        <v>0</v>
      </c>
      <c r="AH70" s="54">
        <f t="shared" ca="1" si="135"/>
        <v>0</v>
      </c>
      <c r="AI70" s="54">
        <f t="shared" ca="1" si="135"/>
        <v>0</v>
      </c>
      <c r="AJ70" s="54">
        <f t="shared" ca="1" si="135"/>
        <v>0</v>
      </c>
      <c r="AK70" s="54">
        <f t="shared" ca="1" si="135"/>
        <v>0</v>
      </c>
      <c r="AL70" s="54">
        <f t="shared" ca="1" si="135"/>
        <v>0</v>
      </c>
      <c r="AM70" s="54">
        <f t="shared" ca="1" si="135"/>
        <v>0</v>
      </c>
      <c r="AN70" s="54">
        <f t="shared" ca="1" si="135"/>
        <v>0</v>
      </c>
      <c r="AO70" s="54">
        <f t="shared" ref="AO70:BT70" ca="1" si="136">AO99</f>
        <v>0</v>
      </c>
      <c r="AP70" s="54">
        <f t="shared" ca="1" si="136"/>
        <v>0</v>
      </c>
      <c r="AQ70" s="54">
        <f t="shared" ca="1" si="136"/>
        <v>0</v>
      </c>
      <c r="AR70" s="54">
        <f t="shared" ca="1" si="136"/>
        <v>0</v>
      </c>
      <c r="AS70" s="54">
        <f t="shared" ca="1" si="136"/>
        <v>774154.07121854974</v>
      </c>
      <c r="AT70" s="54">
        <f t="shared" ca="1" si="136"/>
        <v>966168.91088232503</v>
      </c>
      <c r="AU70" s="54">
        <f t="shared" ca="1" si="136"/>
        <v>1158891.6889276074</v>
      </c>
      <c r="AV70" s="54">
        <f t="shared" ca="1" si="136"/>
        <v>1352324.8831387318</v>
      </c>
      <c r="AW70" s="54">
        <f t="shared" ca="1" si="136"/>
        <v>1546470.9799722792</v>
      </c>
      <c r="AX70" s="54">
        <f t="shared" ca="1" si="136"/>
        <v>1741332.4745874277</v>
      </c>
      <c r="AY70" s="54">
        <f t="shared" ca="1" si="136"/>
        <v>1939735.2042097463</v>
      </c>
      <c r="AZ70" s="54">
        <f t="shared" ca="1" si="136"/>
        <v>2138868.7728678468</v>
      </c>
      <c r="BA70" s="54">
        <f t="shared" ca="1" si="136"/>
        <v>2338735.7384983539</v>
      </c>
      <c r="BB70" s="54">
        <f t="shared" ca="1" si="136"/>
        <v>2539338.667990671</v>
      </c>
      <c r="BC70" s="54">
        <f t="shared" ca="1" si="136"/>
        <v>2740680.1372183147</v>
      </c>
      <c r="BD70" s="54">
        <f t="shared" ca="1" si="136"/>
        <v>2942762.7310703588</v>
      </c>
      <c r="BE70" s="54">
        <f t="shared" ca="1" si="136"/>
        <v>3131857.3768163216</v>
      </c>
      <c r="BF70" s="54">
        <f t="shared" ca="1" si="136"/>
        <v>3321647.6421582308</v>
      </c>
      <c r="BG70" s="54">
        <f t="shared" ca="1" si="136"/>
        <v>3512135.9617646723</v>
      </c>
      <c r="BH70" s="54">
        <f t="shared" ca="1" si="136"/>
        <v>3703324.7788255718</v>
      </c>
      <c r="BI70" s="54">
        <f t="shared" ca="1" si="136"/>
        <v>3895216.5450820196</v>
      </c>
      <c r="BJ70" s="54">
        <f t="shared" ca="1" si="136"/>
        <v>4087813.7208562004</v>
      </c>
      <c r="BK70" s="54">
        <f t="shared" ca="1" si="136"/>
        <v>4087813.7208562004</v>
      </c>
      <c r="BL70" s="54">
        <f t="shared" ca="1" si="136"/>
        <v>4008538.9142511287</v>
      </c>
      <c r="BM70" s="54">
        <f t="shared" ca="1" si="136"/>
        <v>3929264.1076460569</v>
      </c>
      <c r="BN70" s="54">
        <f t="shared" ca="1" si="136"/>
        <v>3849989.3010409852</v>
      </c>
      <c r="BO70" s="54">
        <f t="shared" ca="1" si="136"/>
        <v>3770714.4944359134</v>
      </c>
      <c r="BP70" s="54">
        <f t="shared" ca="1" si="136"/>
        <v>3691439.6878308416</v>
      </c>
      <c r="BQ70" s="54">
        <f t="shared" ca="1" si="136"/>
        <v>3612164.8812257699</v>
      </c>
      <c r="BR70" s="54">
        <f t="shared" ca="1" si="136"/>
        <v>3532890.0746206981</v>
      </c>
      <c r="BS70" s="54">
        <f t="shared" ca="1" si="136"/>
        <v>3453615.2680156264</v>
      </c>
      <c r="BT70" s="54">
        <f t="shared" ca="1" si="136"/>
        <v>3374340.4614105546</v>
      </c>
      <c r="BU70" s="54">
        <f t="shared" ref="BU70:CZ70" ca="1" si="137">BU99</f>
        <v>3295065.6548054828</v>
      </c>
      <c r="BV70" s="54">
        <f t="shared" ca="1" si="137"/>
        <v>3215790.8482004111</v>
      </c>
      <c r="BW70" s="54">
        <f t="shared" ca="1" si="137"/>
        <v>3136516.0415953393</v>
      </c>
      <c r="BX70" s="54">
        <f t="shared" ca="1" si="137"/>
        <v>3057241.2349902675</v>
      </c>
      <c r="BY70" s="54">
        <f t="shared" ca="1" si="137"/>
        <v>2977966.4283851958</v>
      </c>
      <c r="BZ70" s="54">
        <f t="shared" ca="1" si="137"/>
        <v>2898691.621780124</v>
      </c>
      <c r="CA70" s="54">
        <f t="shared" ca="1" si="137"/>
        <v>2819416.8151750523</v>
      </c>
      <c r="CB70" s="54">
        <f t="shared" ca="1" si="137"/>
        <v>2740142.0085699805</v>
      </c>
      <c r="CC70" s="54">
        <f t="shared" ca="1" si="137"/>
        <v>2660867.2019649087</v>
      </c>
      <c r="CD70" s="54">
        <f t="shared" ca="1" si="137"/>
        <v>2581592.395359837</v>
      </c>
      <c r="CE70" s="54">
        <f t="shared" ca="1" si="137"/>
        <v>2502317.5887547652</v>
      </c>
      <c r="CF70" s="54">
        <f t="shared" ca="1" si="137"/>
        <v>2423042.7821496935</v>
      </c>
      <c r="CG70" s="54">
        <f t="shared" ca="1" si="137"/>
        <v>2343767.9755446217</v>
      </c>
      <c r="CH70" s="54">
        <f t="shared" ca="1" si="137"/>
        <v>2264493.1689395499</v>
      </c>
      <c r="CI70" s="54">
        <f t="shared" ca="1" si="137"/>
        <v>2210218.3623344782</v>
      </c>
      <c r="CJ70" s="54">
        <f t="shared" ca="1" si="137"/>
        <v>2130526.8890627394</v>
      </c>
      <c r="CK70" s="54">
        <f t="shared" ca="1" si="137"/>
        <v>2050835.4157910009</v>
      </c>
      <c r="CL70" s="54">
        <f t="shared" ca="1" si="137"/>
        <v>1971143.9425192624</v>
      </c>
      <c r="CM70" s="54">
        <f t="shared" ca="1" si="137"/>
        <v>1891452.4692475239</v>
      </c>
      <c r="CN70" s="54">
        <f t="shared" ca="1" si="137"/>
        <v>1811760.9959757854</v>
      </c>
      <c r="CO70" s="54">
        <f t="shared" ca="1" si="137"/>
        <v>1782069.5227040469</v>
      </c>
      <c r="CP70" s="54">
        <f t="shared" ca="1" si="137"/>
        <v>1701544.7160989749</v>
      </c>
      <c r="CQ70" s="54">
        <f t="shared" ca="1" si="137"/>
        <v>1621019.9094939029</v>
      </c>
      <c r="CR70" s="54">
        <f t="shared" ca="1" si="137"/>
        <v>1540495.1028888309</v>
      </c>
      <c r="CS70" s="54">
        <f t="shared" ca="1" si="137"/>
        <v>1459970.2962837589</v>
      </c>
      <c r="CT70" s="54">
        <f t="shared" ca="1" si="137"/>
        <v>1379445.489678687</v>
      </c>
      <c r="CU70" s="54">
        <f t="shared" ca="1" si="137"/>
        <v>1298920.683073615</v>
      </c>
      <c r="CV70" s="54">
        <f t="shared" ca="1" si="137"/>
        <v>1218395.876468543</v>
      </c>
      <c r="CW70" s="54">
        <f t="shared" ca="1" si="137"/>
        <v>1137871.069863471</v>
      </c>
      <c r="CX70" s="54">
        <f t="shared" ca="1" si="137"/>
        <v>1057346.263258399</v>
      </c>
      <c r="CY70" s="54">
        <f t="shared" ca="1" si="137"/>
        <v>1061821.456653327</v>
      </c>
      <c r="CZ70" s="54">
        <f t="shared" ca="1" si="137"/>
        <v>979879.98338158836</v>
      </c>
      <c r="DA70" s="54">
        <f t="shared" ref="DA70:DT70" ca="1" si="138">DA99</f>
        <v>897938.51010984974</v>
      </c>
      <c r="DB70" s="54">
        <f t="shared" ca="1" si="138"/>
        <v>815997.03683811112</v>
      </c>
      <c r="DC70" s="54">
        <f t="shared" ca="1" si="138"/>
        <v>749055.5635663725</v>
      </c>
      <c r="DD70" s="54">
        <f t="shared" ca="1" si="138"/>
        <v>666864.09029463388</v>
      </c>
      <c r="DE70" s="54">
        <f t="shared" ca="1" si="138"/>
        <v>584672.61702289525</v>
      </c>
      <c r="DF70" s="54">
        <f t="shared" ca="1" si="138"/>
        <v>502481.14375115663</v>
      </c>
      <c r="DG70" s="54">
        <f t="shared" ca="1" si="138"/>
        <v>420289.67047941801</v>
      </c>
      <c r="DH70" s="54">
        <f t="shared" ca="1" si="138"/>
        <v>338098.19720767939</v>
      </c>
      <c r="DI70" s="54">
        <f t="shared" ca="1" si="138"/>
        <v>255906.72393594077</v>
      </c>
      <c r="DJ70" s="54">
        <f t="shared" ca="1" si="138"/>
        <v>173715.25066420215</v>
      </c>
      <c r="DK70" s="54">
        <f t="shared" ca="1" si="138"/>
        <v>91523.77739246354</v>
      </c>
      <c r="DL70" s="54">
        <f t="shared" ca="1" si="138"/>
        <v>9332.3041207249335</v>
      </c>
      <c r="DM70" s="54">
        <f t="shared" ca="1" si="138"/>
        <v>-72859.169151013673</v>
      </c>
      <c r="DN70" s="54">
        <f t="shared" ca="1" si="138"/>
        <v>-155050.64242275228</v>
      </c>
      <c r="DO70" s="54">
        <f t="shared" ca="1" si="138"/>
        <v>-212242.1156944909</v>
      </c>
      <c r="DP70" s="54">
        <f t="shared" ca="1" si="138"/>
        <v>-294850.25563289621</v>
      </c>
      <c r="DQ70" s="54">
        <f t="shared" ca="1" si="138"/>
        <v>-377458.39557130146</v>
      </c>
      <c r="DR70" s="54">
        <f t="shared" ca="1" si="138"/>
        <v>-668674.67544811708</v>
      </c>
      <c r="DS70" s="54">
        <f t="shared" ca="1" si="138"/>
        <v>-668674.67544811708</v>
      </c>
      <c r="DT70" s="54">
        <f t="shared" ca="1" si="138"/>
        <v>-668674.67544811708</v>
      </c>
    </row>
    <row r="71" spans="2:124" ht="14.65" thickBot="1" x14ac:dyDescent="0.5">
      <c r="C71" s="73" t="s">
        <v>676</v>
      </c>
      <c r="D71" s="26" t="s">
        <v>227</v>
      </c>
      <c r="E71" s="73"/>
      <c r="F71" s="73"/>
      <c r="G71" s="73"/>
      <c r="H71" s="73"/>
      <c r="I71" s="74">
        <f t="shared" ref="I71:AN71" ca="1" si="139">SUM(I66:I70)</f>
        <v>0</v>
      </c>
      <c r="J71" s="74">
        <f t="shared" ca="1" si="139"/>
        <v>0</v>
      </c>
      <c r="K71" s="74">
        <f t="shared" ca="1" si="139"/>
        <v>0</v>
      </c>
      <c r="L71" s="74">
        <f t="shared" ca="1" si="139"/>
        <v>0</v>
      </c>
      <c r="M71" s="74">
        <f t="shared" ca="1" si="139"/>
        <v>0</v>
      </c>
      <c r="N71" s="74">
        <f t="shared" ca="1" si="139"/>
        <v>0</v>
      </c>
      <c r="O71" s="74">
        <f t="shared" ca="1" si="139"/>
        <v>0</v>
      </c>
      <c r="P71" s="74">
        <f t="shared" ca="1" si="139"/>
        <v>0</v>
      </c>
      <c r="Q71" s="74">
        <f t="shared" ca="1" si="139"/>
        <v>0</v>
      </c>
      <c r="R71" s="74">
        <f t="shared" ca="1" si="139"/>
        <v>0</v>
      </c>
      <c r="S71" s="74">
        <f t="shared" ca="1" si="139"/>
        <v>0</v>
      </c>
      <c r="T71" s="74">
        <f t="shared" ca="1" si="139"/>
        <v>0</v>
      </c>
      <c r="U71" s="74">
        <f t="shared" ca="1" si="139"/>
        <v>0</v>
      </c>
      <c r="V71" s="74">
        <f t="shared" ca="1" si="139"/>
        <v>0</v>
      </c>
      <c r="W71" s="74">
        <f t="shared" ca="1" si="139"/>
        <v>0</v>
      </c>
      <c r="X71" s="74">
        <f t="shared" ca="1" si="139"/>
        <v>0</v>
      </c>
      <c r="Y71" s="74">
        <f t="shared" ca="1" si="139"/>
        <v>0</v>
      </c>
      <c r="Z71" s="74">
        <f t="shared" ca="1" si="139"/>
        <v>0</v>
      </c>
      <c r="AA71" s="74">
        <f t="shared" ca="1" si="139"/>
        <v>0</v>
      </c>
      <c r="AB71" s="74">
        <f t="shared" ca="1" si="139"/>
        <v>0</v>
      </c>
      <c r="AC71" s="74">
        <f t="shared" ca="1" si="139"/>
        <v>0</v>
      </c>
      <c r="AD71" s="74">
        <f t="shared" ca="1" si="139"/>
        <v>0</v>
      </c>
      <c r="AE71" s="74">
        <f t="shared" ca="1" si="139"/>
        <v>0</v>
      </c>
      <c r="AF71" s="74">
        <f t="shared" ca="1" si="139"/>
        <v>0</v>
      </c>
      <c r="AG71" s="74">
        <f t="shared" ca="1" si="139"/>
        <v>0</v>
      </c>
      <c r="AH71" s="74">
        <f t="shared" ca="1" si="139"/>
        <v>0</v>
      </c>
      <c r="AI71" s="74">
        <f t="shared" ca="1" si="139"/>
        <v>0</v>
      </c>
      <c r="AJ71" s="74">
        <f t="shared" ca="1" si="139"/>
        <v>0</v>
      </c>
      <c r="AK71" s="74">
        <f t="shared" ca="1" si="139"/>
        <v>0</v>
      </c>
      <c r="AL71" s="74">
        <f t="shared" ca="1" si="139"/>
        <v>0</v>
      </c>
      <c r="AM71" s="74">
        <f t="shared" ca="1" si="139"/>
        <v>0</v>
      </c>
      <c r="AN71" s="74">
        <f t="shared" ca="1" si="139"/>
        <v>0</v>
      </c>
      <c r="AO71" s="74">
        <f t="shared" ref="AO71:BT71" ca="1" si="140">SUM(AO66:AO70)</f>
        <v>0</v>
      </c>
      <c r="AP71" s="74">
        <f t="shared" ca="1" si="140"/>
        <v>0</v>
      </c>
      <c r="AQ71" s="74">
        <f t="shared" ca="1" si="140"/>
        <v>0</v>
      </c>
      <c r="AR71" s="74">
        <f t="shared" ca="1" si="140"/>
        <v>0</v>
      </c>
      <c r="AS71" s="74">
        <f t="shared" ca="1" si="140"/>
        <v>1150410.2646324621</v>
      </c>
      <c r="AT71" s="74">
        <f t="shared" ca="1" si="140"/>
        <v>1342425.1042962375</v>
      </c>
      <c r="AU71" s="74">
        <f t="shared" ca="1" si="140"/>
        <v>1535147.8823415199</v>
      </c>
      <c r="AV71" s="74">
        <f t="shared" ca="1" si="140"/>
        <v>1728581.0765526444</v>
      </c>
      <c r="AW71" s="74">
        <f t="shared" ca="1" si="140"/>
        <v>1922727.1733861915</v>
      </c>
      <c r="AX71" s="74">
        <f t="shared" ca="1" si="140"/>
        <v>2117588.6680013402</v>
      </c>
      <c r="AY71" s="74">
        <f t="shared" ca="1" si="140"/>
        <v>2315991.3976236586</v>
      </c>
      <c r="AZ71" s="74">
        <f t="shared" ca="1" si="140"/>
        <v>2515124.9662817591</v>
      </c>
      <c r="BA71" s="74">
        <f t="shared" ca="1" si="140"/>
        <v>2714991.9319122662</v>
      </c>
      <c r="BB71" s="74">
        <f t="shared" ca="1" si="140"/>
        <v>2915594.8614045833</v>
      </c>
      <c r="BC71" s="74">
        <f t="shared" ca="1" si="140"/>
        <v>3116936.330632227</v>
      </c>
      <c r="BD71" s="74">
        <f t="shared" ca="1" si="140"/>
        <v>3319018.9244842711</v>
      </c>
      <c r="BE71" s="74">
        <f t="shared" ca="1" si="140"/>
        <v>3508113.5702302339</v>
      </c>
      <c r="BF71" s="74">
        <f t="shared" ca="1" si="140"/>
        <v>3697903.8355721431</v>
      </c>
      <c r="BG71" s="74">
        <f t="shared" ca="1" si="140"/>
        <v>3888392.1551785846</v>
      </c>
      <c r="BH71" s="74">
        <f t="shared" ca="1" si="140"/>
        <v>4079580.9722394841</v>
      </c>
      <c r="BI71" s="74">
        <f t="shared" ca="1" si="140"/>
        <v>4271472.738495932</v>
      </c>
      <c r="BJ71" s="74">
        <f t="shared" ca="1" si="140"/>
        <v>4623304.3952849563</v>
      </c>
      <c r="BK71" s="74">
        <f t="shared" ca="1" si="140"/>
        <v>4659866.2104794718</v>
      </c>
      <c r="BL71" s="74">
        <f t="shared" ca="1" si="140"/>
        <v>4599288.7913098074</v>
      </c>
      <c r="BM71" s="74">
        <f t="shared" ca="1" si="140"/>
        <v>4538750.9296187041</v>
      </c>
      <c r="BN71" s="74">
        <f t="shared" ca="1" si="140"/>
        <v>4474125.7186102914</v>
      </c>
      <c r="BO71" s="74">
        <f t="shared" ca="1" si="140"/>
        <v>4408019.6276559923</v>
      </c>
      <c r="BP71" s="74">
        <f t="shared" ca="1" si="140"/>
        <v>4345125.0863672355</v>
      </c>
      <c r="BQ71" s="74">
        <f t="shared" ca="1" si="140"/>
        <v>4285843.9397458602</v>
      </c>
      <c r="BR71" s="74">
        <f t="shared" ca="1" si="140"/>
        <v>4222099.77443357</v>
      </c>
      <c r="BS71" s="74">
        <f t="shared" ca="1" si="140"/>
        <v>4157707.7536474802</v>
      </c>
      <c r="BT71" s="74">
        <f t="shared" ca="1" si="140"/>
        <v>4094278.9422546234</v>
      </c>
      <c r="BU71" s="74">
        <f t="shared" ref="BU71:CZ71" ca="1" si="141">SUM(BU66:BU70)</f>
        <v>4030609.2878850764</v>
      </c>
      <c r="BV71" s="74">
        <f t="shared" ca="1" si="141"/>
        <v>3966497.9611105835</v>
      </c>
      <c r="BW71" s="74">
        <f t="shared" ca="1" si="141"/>
        <v>3903352.1541981911</v>
      </c>
      <c r="BX71" s="74">
        <f t="shared" ca="1" si="141"/>
        <v>3840552.7114398656</v>
      </c>
      <c r="BY71" s="74">
        <f t="shared" ca="1" si="141"/>
        <v>3777872.1267570741</v>
      </c>
      <c r="BZ71" s="74">
        <f t="shared" ca="1" si="141"/>
        <v>3721010.6899675578</v>
      </c>
      <c r="CA71" s="74">
        <f t="shared" ca="1" si="141"/>
        <v>3664747.5192856286</v>
      </c>
      <c r="CB71" s="74">
        <f t="shared" ca="1" si="141"/>
        <v>3603869.5950164348</v>
      </c>
      <c r="CC71" s="74">
        <f t="shared" ca="1" si="141"/>
        <v>3545062.6817732109</v>
      </c>
      <c r="CD71" s="74">
        <f t="shared" ca="1" si="141"/>
        <v>3486021.7105327924</v>
      </c>
      <c r="CE71" s="74">
        <f t="shared" ca="1" si="141"/>
        <v>3427794.3885626597</v>
      </c>
      <c r="CF71" s="74">
        <f t="shared" ca="1" si="141"/>
        <v>3369925.065400443</v>
      </c>
      <c r="CG71" s="74">
        <f t="shared" ca="1" si="141"/>
        <v>3312027.7290340662</v>
      </c>
      <c r="CH71" s="74">
        <f t="shared" ca="1" si="141"/>
        <v>3254740.722621833</v>
      </c>
      <c r="CI71" s="74">
        <f t="shared" ca="1" si="141"/>
        <v>3199496.8478221805</v>
      </c>
      <c r="CJ71" s="74">
        <f t="shared" ca="1" si="141"/>
        <v>3145177.273040947</v>
      </c>
      <c r="CK71" s="74">
        <f t="shared" ca="1" si="141"/>
        <v>3090178.136066332</v>
      </c>
      <c r="CL71" s="74">
        <f t="shared" ca="1" si="141"/>
        <v>3035091.2066723891</v>
      </c>
      <c r="CM71" s="74">
        <f t="shared" ca="1" si="141"/>
        <v>2979756.4435846298</v>
      </c>
      <c r="CN71" s="74">
        <f t="shared" ca="1" si="141"/>
        <v>2936224.7367941095</v>
      </c>
      <c r="CO71" s="74">
        <f t="shared" ca="1" si="141"/>
        <v>2938060.2265938926</v>
      </c>
      <c r="CP71" s="74">
        <f t="shared" ca="1" si="141"/>
        <v>2916405.0066955071</v>
      </c>
      <c r="CQ71" s="74">
        <f t="shared" ca="1" si="141"/>
        <v>2896828.8080060575</v>
      </c>
      <c r="CR71" s="74">
        <f t="shared" ca="1" si="141"/>
        <v>2878103.5092670256</v>
      </c>
      <c r="CS71" s="74">
        <f t="shared" ca="1" si="141"/>
        <v>2872583.0860609836</v>
      </c>
      <c r="CT71" s="74">
        <f t="shared" ca="1" si="141"/>
        <v>2865678.2257841588</v>
      </c>
      <c r="CU71" s="74">
        <f t="shared" ca="1" si="141"/>
        <v>2410434.5177408266</v>
      </c>
      <c r="CV71" s="74">
        <f t="shared" ca="1" si="141"/>
        <v>2122216.5421578223</v>
      </c>
      <c r="CW71" s="74">
        <f t="shared" ca="1" si="141"/>
        <v>2218899.0020674942</v>
      </c>
      <c r="CX71" s="74">
        <f t="shared" ca="1" si="141"/>
        <v>2339094.6204423248</v>
      </c>
      <c r="CY71" s="74">
        <f t="shared" ca="1" si="141"/>
        <v>1645344.9518730182</v>
      </c>
      <c r="CZ71" s="74">
        <f t="shared" ca="1" si="141"/>
        <v>3958164.071089108</v>
      </c>
      <c r="DA71" s="74">
        <f t="shared" ref="DA71:DT71" ca="1" si="142">SUM(DA66:DA70)</f>
        <v>2723413.9590075854</v>
      </c>
      <c r="DB71" s="74">
        <f t="shared" ca="1" si="142"/>
        <v>5050191.3805881115</v>
      </c>
      <c r="DC71" s="74">
        <f t="shared" ca="1" si="142"/>
        <v>3284540.0635663727</v>
      </c>
      <c r="DD71" s="74">
        <f t="shared" ca="1" si="142"/>
        <v>6028044.090294634</v>
      </c>
      <c r="DE71" s="74">
        <f t="shared" ca="1" si="142"/>
        <v>3926080.6170228953</v>
      </c>
      <c r="DF71" s="74">
        <f t="shared" ca="1" si="142"/>
        <v>6804177.1437511565</v>
      </c>
      <c r="DG71" s="74">
        <f t="shared" ca="1" si="142"/>
        <v>4610497.6704794178</v>
      </c>
      <c r="DH71" s="74">
        <f t="shared" ca="1" si="142"/>
        <v>7612594.197207679</v>
      </c>
      <c r="DI71" s="74">
        <f t="shared" ca="1" si="142"/>
        <v>5339113.3906026073</v>
      </c>
      <c r="DJ71" s="74">
        <f t="shared" ca="1" si="142"/>
        <v>8300179.2506642025</v>
      </c>
      <c r="DK71" s="74">
        <f t="shared" ca="1" si="142"/>
        <v>6133335.7773924638</v>
      </c>
      <c r="DL71" s="74">
        <f t="shared" ca="1" si="142"/>
        <v>9970804.304120725</v>
      </c>
      <c r="DM71" s="74">
        <f t="shared" ca="1" si="142"/>
        <v>4142278.1641823193</v>
      </c>
      <c r="DN71" s="74">
        <f t="shared" ca="1" si="142"/>
        <v>8233557.3575772475</v>
      </c>
      <c r="DO71" s="74">
        <f t="shared" ca="1" si="142"/>
        <v>-212242.1156944909</v>
      </c>
      <c r="DP71" s="74">
        <f t="shared" ca="1" si="142"/>
        <v>50036797.7443671</v>
      </c>
      <c r="DQ71" s="74">
        <f t="shared" ca="1" si="142"/>
        <v>-377458.39557130146</v>
      </c>
      <c r="DR71" s="74">
        <f t="shared" ca="1" si="142"/>
        <v>32885757.324551884</v>
      </c>
      <c r="DS71" s="74">
        <f t="shared" ca="1" si="142"/>
        <v>-668674.67544811708</v>
      </c>
      <c r="DT71" s="74">
        <f t="shared" ca="1" si="142"/>
        <v>-67777538.67544812</v>
      </c>
    </row>
    <row r="73" spans="2:124" x14ac:dyDescent="0.45">
      <c r="B73" s="35" t="s">
        <v>755</v>
      </c>
    </row>
    <row r="74" spans="2:124" x14ac:dyDescent="0.45">
      <c r="C74" t="s">
        <v>677</v>
      </c>
      <c r="D74" s="3" t="s">
        <v>227</v>
      </c>
      <c r="I74" s="164">
        <f>Operating!I82</f>
        <v>0</v>
      </c>
      <c r="J74" s="164">
        <f>Operating!J82</f>
        <v>0</v>
      </c>
      <c r="K74" s="164">
        <f>Operating!K82</f>
        <v>0</v>
      </c>
      <c r="L74" s="164">
        <f>Operating!L82</f>
        <v>0</v>
      </c>
      <c r="M74" s="164">
        <f>Operating!M82</f>
        <v>0</v>
      </c>
      <c r="N74" s="164">
        <f>Operating!N82</f>
        <v>0</v>
      </c>
      <c r="O74" s="164">
        <f>Operating!O82</f>
        <v>0</v>
      </c>
      <c r="P74" s="164">
        <f>Operating!P82</f>
        <v>0</v>
      </c>
      <c r="Q74" s="164">
        <f>Operating!Q82</f>
        <v>0</v>
      </c>
      <c r="R74" s="164">
        <f>Operating!R82</f>
        <v>0</v>
      </c>
      <c r="S74" s="164">
        <f>Operating!S82</f>
        <v>0</v>
      </c>
      <c r="T74" s="164">
        <f>Operating!T82</f>
        <v>0</v>
      </c>
      <c r="U74" s="164">
        <f>Operating!U82</f>
        <v>0</v>
      </c>
      <c r="V74" s="164">
        <f>Operating!V82</f>
        <v>0</v>
      </c>
      <c r="W74" s="164">
        <f>Operating!W82</f>
        <v>0</v>
      </c>
      <c r="X74" s="164">
        <f>Operating!X82</f>
        <v>0</v>
      </c>
      <c r="Y74" s="164">
        <f>Operating!Y82</f>
        <v>0</v>
      </c>
      <c r="Z74" s="164">
        <f>Operating!Z82</f>
        <v>0</v>
      </c>
      <c r="AA74" s="164">
        <f>Operating!AA82</f>
        <v>0</v>
      </c>
      <c r="AB74" s="164">
        <f>Operating!AB82</f>
        <v>0</v>
      </c>
      <c r="AC74" s="164">
        <f>Operating!AC82</f>
        <v>0</v>
      </c>
      <c r="AD74" s="164">
        <f>Operating!AD82</f>
        <v>0</v>
      </c>
      <c r="AE74" s="164">
        <f>Operating!AE82</f>
        <v>0</v>
      </c>
      <c r="AF74" s="164">
        <f>Operating!AF82</f>
        <v>0</v>
      </c>
      <c r="AG74" s="164">
        <f>Operating!AG82</f>
        <v>0</v>
      </c>
      <c r="AH74" s="164">
        <f>Operating!AH82</f>
        <v>0</v>
      </c>
      <c r="AI74" s="164">
        <f>Operating!AI82</f>
        <v>0</v>
      </c>
      <c r="AJ74" s="164">
        <f>Operating!AJ82</f>
        <v>0</v>
      </c>
      <c r="AK74" s="164">
        <f>Operating!AK82</f>
        <v>0</v>
      </c>
      <c r="AL74" s="164">
        <f>Operating!AL82</f>
        <v>0</v>
      </c>
      <c r="AM74" s="164">
        <f>Operating!AM82</f>
        <v>0</v>
      </c>
      <c r="AN74" s="164">
        <f>Operating!AN82</f>
        <v>0</v>
      </c>
      <c r="AO74" s="164">
        <f>Operating!AO82</f>
        <v>0</v>
      </c>
      <c r="AP74" s="164">
        <f>Operating!AP82</f>
        <v>0</v>
      </c>
      <c r="AQ74" s="164">
        <f>Operating!AQ82</f>
        <v>0</v>
      </c>
      <c r="AR74" s="164">
        <f>Operating!AR82</f>
        <v>0</v>
      </c>
      <c r="AS74" s="164">
        <f>Operating!AS82</f>
        <v>0</v>
      </c>
      <c r="AT74" s="164">
        <f>Operating!AT82</f>
        <v>0</v>
      </c>
      <c r="AU74" s="164">
        <f>Operating!AU82</f>
        <v>0</v>
      </c>
      <c r="AV74" s="164">
        <f>Operating!AV82</f>
        <v>0</v>
      </c>
      <c r="AW74" s="164">
        <f>Operating!AW82</f>
        <v>0</v>
      </c>
      <c r="AX74" s="164">
        <f>Operating!AX82</f>
        <v>0</v>
      </c>
      <c r="AY74" s="164">
        <f>Operating!AY82</f>
        <v>0</v>
      </c>
      <c r="AZ74" s="164">
        <f>Operating!AZ82</f>
        <v>0</v>
      </c>
      <c r="BA74" s="164">
        <f>Operating!BA82</f>
        <v>0</v>
      </c>
      <c r="BB74" s="164">
        <f>Operating!BB82</f>
        <v>0</v>
      </c>
      <c r="BC74" s="164">
        <f>Operating!BC82</f>
        <v>0</v>
      </c>
      <c r="BD74" s="164">
        <f>Operating!BD82</f>
        <v>0</v>
      </c>
      <c r="BE74" s="164">
        <f>Operating!BE82</f>
        <v>0</v>
      </c>
      <c r="BF74" s="164">
        <f>Operating!BF82</f>
        <v>0</v>
      </c>
      <c r="BG74" s="164">
        <f>Operating!BG82</f>
        <v>0</v>
      </c>
      <c r="BH74" s="164">
        <f>Operating!BH82</f>
        <v>0</v>
      </c>
      <c r="BI74" s="164">
        <f>Operating!BI82</f>
        <v>0</v>
      </c>
      <c r="BJ74" s="164">
        <f>Operating!BJ82</f>
        <v>0</v>
      </c>
      <c r="BK74" s="164">
        <f>Operating!BK82</f>
        <v>13618.365845938664</v>
      </c>
      <c r="BL74" s="164">
        <f>Operating!BL82</f>
        <v>13481.901040203969</v>
      </c>
      <c r="BM74" s="164">
        <f>Operating!BM82</f>
        <v>13719.186896952795</v>
      </c>
      <c r="BN74" s="164">
        <f>Operating!BN82</f>
        <v>13657.165753726618</v>
      </c>
      <c r="BO74" s="164">
        <f>Operating!BO82</f>
        <v>13974.74486176103</v>
      </c>
      <c r="BP74" s="164">
        <f>Operating!BP82</f>
        <v>13834.708908525061</v>
      </c>
      <c r="BQ74" s="164">
        <f>Operating!BQ82</f>
        <v>14156.41654496392</v>
      </c>
      <c r="BR74" s="164">
        <f>Operating!BR82</f>
        <v>14014.560124335887</v>
      </c>
      <c r="BS74" s="164">
        <f>Operating!BS82</f>
        <v>14340.449960048451</v>
      </c>
      <c r="BT74" s="164">
        <f>Operating!BT82</f>
        <v>14196.749405952251</v>
      </c>
      <c r="BU74" s="164">
        <f>Operating!BU82</f>
        <v>14446.616827155989</v>
      </c>
      <c r="BV74" s="164">
        <f>Operating!BV82</f>
        <v>14381.307148229629</v>
      </c>
      <c r="BW74" s="164">
        <f>Operating!BW82</f>
        <v>14715.725195052953</v>
      </c>
      <c r="BX74" s="164">
        <f>Operating!BX82</f>
        <v>14568.264141156609</v>
      </c>
      <c r="BY74" s="164">
        <f>Operating!BY82</f>
        <v>14907.029622588641</v>
      </c>
      <c r="BZ74" s="164">
        <f>Operating!BZ82</f>
        <v>14757.651574991647</v>
      </c>
      <c r="CA74" s="164">
        <f>Operating!CA82</f>
        <v>15100.821007682289</v>
      </c>
      <c r="CB74" s="164">
        <f>Operating!CB82</f>
        <v>14949.501045466533</v>
      </c>
      <c r="CC74" s="164">
        <f>Operating!CC82</f>
        <v>15212.617141109329</v>
      </c>
      <c r="CD74" s="164">
        <f>Operating!CD82</f>
        <v>15143.844559057598</v>
      </c>
      <c r="CE74" s="164">
        <f>Operating!CE82</f>
        <v>15495.994392632327</v>
      </c>
      <c r="CF74" s="164">
        <f>Operating!CF82</f>
        <v>15340.714538325343</v>
      </c>
      <c r="CG74" s="164">
        <f>Operating!CG82</f>
        <v>15697.442319736543</v>
      </c>
      <c r="CH74" s="164">
        <f>Operating!CH82</f>
        <v>15540.143827323571</v>
      </c>
      <c r="CI74" s="164">
        <f>Operating!CI82</f>
        <v>15901.509069893116</v>
      </c>
      <c r="CJ74" s="164">
        <f>Operating!CJ82</f>
        <v>15742.165697078777</v>
      </c>
      <c r="CK74" s="164">
        <f>Operating!CK82</f>
        <v>16019.232949195084</v>
      </c>
      <c r="CL74" s="164">
        <f>Operating!CL82</f>
        <v>15946.8138511408</v>
      </c>
      <c r="CM74" s="164">
        <f>Operating!CM82</f>
        <v>16317.635660743144</v>
      </c>
      <c r="CN74" s="164">
        <f>Operating!CN82</f>
        <v>16154.122431205626</v>
      </c>
      <c r="CO74" s="164">
        <f>Operating!CO82</f>
        <v>16529.764924332801</v>
      </c>
      <c r="CP74" s="164">
        <f>Operating!CP82</f>
        <v>16364.126022811295</v>
      </c>
      <c r="CQ74" s="164">
        <f>Operating!CQ82</f>
        <v>16744.651868349123</v>
      </c>
      <c r="CR74" s="164">
        <f>Operating!CR82</f>
        <v>16576.859661107843</v>
      </c>
      <c r="CS74" s="164">
        <f>Operating!CS82</f>
        <v>16868.617799308173</v>
      </c>
      <c r="CT74" s="164">
        <f>Operating!CT82</f>
        <v>16792.358836702242</v>
      </c>
      <c r="CU74" s="164">
        <f>Operating!CU82</f>
        <v>17182.842663091949</v>
      </c>
      <c r="CV74" s="164">
        <f>Operating!CV82</f>
        <v>17010.659501579372</v>
      </c>
      <c r="CW74" s="164">
        <f>Operating!CW82</f>
        <v>17406.219617712144</v>
      </c>
      <c r="CX74" s="164">
        <f>Operating!CX82</f>
        <v>17231.798075099898</v>
      </c>
      <c r="CY74" s="164">
        <f>Operating!CY82</f>
        <v>17632.500472742398</v>
      </c>
      <c r="CZ74" s="164">
        <f>Operating!CZ82</f>
        <v>17455.811450076195</v>
      </c>
      <c r="DA74" s="164">
        <f>Operating!DA82</f>
        <v>17763.039426518499</v>
      </c>
      <c r="DB74" s="164">
        <f>Operating!DB82</f>
        <v>17682.736998927183</v>
      </c>
      <c r="DC74" s="164">
        <f>Operating!DC82</f>
        <v>18093.925377613588</v>
      </c>
      <c r="DD74" s="164">
        <f>Operating!DD82</f>
        <v>17912.612579913235</v>
      </c>
      <c r="DE74" s="164">
        <f>Operating!DE82</f>
        <v>18329.146407522567</v>
      </c>
      <c r="DF74" s="164">
        <f>Operating!DF82</f>
        <v>18145.476543452103</v>
      </c>
      <c r="DG74" s="164">
        <f>Operating!DG82</f>
        <v>18567.425310820356</v>
      </c>
      <c r="DH74" s="164">
        <f>Operating!DH82</f>
        <v>18381.367738516979</v>
      </c>
      <c r="DI74" s="164">
        <f>Operating!DI82</f>
        <v>18704.885807596595</v>
      </c>
      <c r="DJ74" s="164">
        <f>Operating!DJ82</f>
        <v>18620.325519117698</v>
      </c>
      <c r="DK74" s="164">
        <f>Operating!DK82</f>
        <v>19053.316263779205</v>
      </c>
      <c r="DL74" s="164">
        <f>Operating!DL82</f>
        <v>18862.389750866223</v>
      </c>
      <c r="DM74" s="164">
        <f>Operating!DM82</f>
        <v>19301.009375208334</v>
      </c>
      <c r="DN74" s="164">
        <f>Operating!DN82</f>
        <v>19107.600817627485</v>
      </c>
      <c r="DO74" s="164">
        <f>Operating!DO82</f>
        <v>19551.922497086045</v>
      </c>
      <c r="DP74" s="164">
        <f>Operating!DP82</f>
        <v>19355.999628256635</v>
      </c>
      <c r="DQ74" s="164">
        <f>Operating!DQ82</f>
        <v>19696.671536567232</v>
      </c>
      <c r="DR74" s="164">
        <f>Operating!DR82</f>
        <v>0</v>
      </c>
      <c r="DS74" s="164">
        <f>Operating!DS82</f>
        <v>0</v>
      </c>
      <c r="DT74" s="164">
        <f>Operating!DT82</f>
        <v>0</v>
      </c>
    </row>
    <row r="75" spans="2:124" x14ac:dyDescent="0.45">
      <c r="C75" t="s">
        <v>678</v>
      </c>
      <c r="D75" s="3" t="s">
        <v>227</v>
      </c>
      <c r="I75" s="54">
        <f t="shared" ref="I75:AN75" ca="1" si="143">I108</f>
        <v>0</v>
      </c>
      <c r="J75" s="54">
        <f t="shared" ca="1" si="143"/>
        <v>0</v>
      </c>
      <c r="K75" s="54">
        <f t="shared" ca="1" si="143"/>
        <v>0</v>
      </c>
      <c r="L75" s="54">
        <f t="shared" ca="1" si="143"/>
        <v>0</v>
      </c>
      <c r="M75" s="54">
        <f t="shared" ca="1" si="143"/>
        <v>0</v>
      </c>
      <c r="N75" s="54">
        <f t="shared" ca="1" si="143"/>
        <v>0</v>
      </c>
      <c r="O75" s="54">
        <f t="shared" ca="1" si="143"/>
        <v>0</v>
      </c>
      <c r="P75" s="54">
        <f t="shared" ca="1" si="143"/>
        <v>0</v>
      </c>
      <c r="Q75" s="54">
        <f t="shared" ca="1" si="143"/>
        <v>0</v>
      </c>
      <c r="R75" s="54">
        <f t="shared" ca="1" si="143"/>
        <v>0</v>
      </c>
      <c r="S75" s="54">
        <f t="shared" ca="1" si="143"/>
        <v>0</v>
      </c>
      <c r="T75" s="54">
        <f t="shared" ca="1" si="143"/>
        <v>0</v>
      </c>
      <c r="U75" s="54">
        <f t="shared" ca="1" si="143"/>
        <v>0</v>
      </c>
      <c r="V75" s="54">
        <f t="shared" ca="1" si="143"/>
        <v>0</v>
      </c>
      <c r="W75" s="54">
        <f t="shared" ca="1" si="143"/>
        <v>0</v>
      </c>
      <c r="X75" s="54">
        <f t="shared" ca="1" si="143"/>
        <v>0</v>
      </c>
      <c r="Y75" s="54">
        <f t="shared" ca="1" si="143"/>
        <v>0</v>
      </c>
      <c r="Z75" s="54">
        <f t="shared" ca="1" si="143"/>
        <v>0</v>
      </c>
      <c r="AA75" s="54">
        <f t="shared" ca="1" si="143"/>
        <v>0</v>
      </c>
      <c r="AB75" s="54">
        <f t="shared" ca="1" si="143"/>
        <v>0</v>
      </c>
      <c r="AC75" s="54">
        <f t="shared" ca="1" si="143"/>
        <v>0</v>
      </c>
      <c r="AD75" s="54">
        <f t="shared" ca="1" si="143"/>
        <v>0</v>
      </c>
      <c r="AE75" s="54">
        <f t="shared" ca="1" si="143"/>
        <v>0</v>
      </c>
      <c r="AF75" s="54">
        <f t="shared" ca="1" si="143"/>
        <v>0</v>
      </c>
      <c r="AG75" s="54">
        <f t="shared" ca="1" si="143"/>
        <v>0</v>
      </c>
      <c r="AH75" s="54">
        <f t="shared" ca="1" si="143"/>
        <v>0</v>
      </c>
      <c r="AI75" s="54">
        <f t="shared" ca="1" si="143"/>
        <v>0</v>
      </c>
      <c r="AJ75" s="54">
        <f t="shared" ca="1" si="143"/>
        <v>0</v>
      </c>
      <c r="AK75" s="54">
        <f t="shared" ca="1" si="143"/>
        <v>0</v>
      </c>
      <c r="AL75" s="54">
        <f t="shared" ca="1" si="143"/>
        <v>0</v>
      </c>
      <c r="AM75" s="54">
        <f t="shared" ca="1" si="143"/>
        <v>0</v>
      </c>
      <c r="AN75" s="54">
        <f t="shared" ca="1" si="143"/>
        <v>0</v>
      </c>
      <c r="AO75" s="54">
        <f t="shared" ref="AO75:BT75" ca="1" si="144">AO108</f>
        <v>0</v>
      </c>
      <c r="AP75" s="54">
        <f t="shared" ca="1" si="144"/>
        <v>0</v>
      </c>
      <c r="AQ75" s="54">
        <f t="shared" ca="1" si="144"/>
        <v>0</v>
      </c>
      <c r="AR75" s="54">
        <f t="shared" ca="1" si="144"/>
        <v>0</v>
      </c>
      <c r="AS75" s="54">
        <f t="shared" ca="1" si="144"/>
        <v>99809.539922018448</v>
      </c>
      <c r="AT75" s="54">
        <f t="shared" ca="1" si="144"/>
        <v>124044.07438623224</v>
      </c>
      <c r="AU75" s="54">
        <f t="shared" ca="1" si="144"/>
        <v>148632.57804119957</v>
      </c>
      <c r="AV75" s="54">
        <f t="shared" ca="1" si="144"/>
        <v>173576.28977908805</v>
      </c>
      <c r="AW75" s="54">
        <f t="shared" ca="1" si="144"/>
        <v>198876.45282818793</v>
      </c>
      <c r="AX75" s="54">
        <f t="shared" ca="1" si="144"/>
        <v>224534.31476808843</v>
      </c>
      <c r="AY75" s="54">
        <f t="shared" ca="1" si="144"/>
        <v>250876.71537236581</v>
      </c>
      <c r="AZ75" s="54">
        <f t="shared" ca="1" si="144"/>
        <v>277584.53549453395</v>
      </c>
      <c r="BA75" s="54">
        <f t="shared" ca="1" si="144"/>
        <v>304659.0541029055</v>
      </c>
      <c r="BB75" s="54">
        <f t="shared" ca="1" si="144"/>
        <v>332101.55464218219</v>
      </c>
      <c r="BC75" s="54">
        <f t="shared" ca="1" si="144"/>
        <v>359913.32504912216</v>
      </c>
      <c r="BD75" s="54">
        <f t="shared" ca="1" si="144"/>
        <v>388095.6577682622</v>
      </c>
      <c r="BE75" s="54">
        <f t="shared" ca="1" si="144"/>
        <v>415066.30897051061</v>
      </c>
      <c r="BF75" s="54">
        <f t="shared" ca="1" si="144"/>
        <v>442384.76997073222</v>
      </c>
      <c r="BG75" s="54">
        <f t="shared" ca="1" si="144"/>
        <v>470052.25810321979</v>
      </c>
      <c r="BH75" s="54">
        <f t="shared" ca="1" si="144"/>
        <v>498069.99496293638</v>
      </c>
      <c r="BI75" s="54">
        <f t="shared" ca="1" si="144"/>
        <v>526439.20642042719</v>
      </c>
      <c r="BJ75" s="54">
        <f t="shared" ca="1" si="144"/>
        <v>172057.23028065654</v>
      </c>
      <c r="BK75" s="54">
        <f t="shared" ca="1" si="144"/>
        <v>172057.23028065654</v>
      </c>
      <c r="BL75" s="54">
        <f t="shared" ca="1" si="144"/>
        <v>172057.23028065654</v>
      </c>
      <c r="BM75" s="54">
        <f t="shared" ca="1" si="144"/>
        <v>172057.23028065654</v>
      </c>
      <c r="BN75" s="54">
        <f t="shared" ca="1" si="144"/>
        <v>172057.23028065654</v>
      </c>
      <c r="BO75" s="54">
        <f t="shared" ca="1" si="144"/>
        <v>172057.23028065654</v>
      </c>
      <c r="BP75" s="54">
        <f t="shared" ca="1" si="144"/>
        <v>172057.23028065654</v>
      </c>
      <c r="BQ75" s="54">
        <f t="shared" ca="1" si="144"/>
        <v>172057.23028065654</v>
      </c>
      <c r="BR75" s="54">
        <f t="shared" ca="1" si="144"/>
        <v>172057.23028065654</v>
      </c>
      <c r="BS75" s="54">
        <f t="shared" ca="1" si="144"/>
        <v>172057.23028065654</v>
      </c>
      <c r="BT75" s="54">
        <f t="shared" ca="1" si="144"/>
        <v>172057.23028065654</v>
      </c>
      <c r="BU75" s="54">
        <f t="shared" ref="BU75:CZ75" ca="1" si="145">BU108</f>
        <v>172057.23028065654</v>
      </c>
      <c r="BV75" s="54">
        <f t="shared" ca="1" si="145"/>
        <v>172057.23028065654</v>
      </c>
      <c r="BW75" s="54">
        <f t="shared" ca="1" si="145"/>
        <v>172057.23028065654</v>
      </c>
      <c r="BX75" s="54">
        <f t="shared" ca="1" si="145"/>
        <v>172057.23028065654</v>
      </c>
      <c r="BY75" s="54">
        <f t="shared" ca="1" si="145"/>
        <v>172057.23028065654</v>
      </c>
      <c r="BZ75" s="54">
        <f t="shared" ca="1" si="145"/>
        <v>172057.23028065654</v>
      </c>
      <c r="CA75" s="54">
        <f t="shared" ca="1" si="145"/>
        <v>172057.23028065654</v>
      </c>
      <c r="CB75" s="54">
        <f t="shared" ca="1" si="145"/>
        <v>172057.23028065654</v>
      </c>
      <c r="CC75" s="54">
        <f t="shared" ca="1" si="145"/>
        <v>172057.23028065654</v>
      </c>
      <c r="CD75" s="54">
        <f t="shared" ca="1" si="145"/>
        <v>172057.23028065654</v>
      </c>
      <c r="CE75" s="54">
        <f t="shared" ca="1" si="145"/>
        <v>172057.23028065654</v>
      </c>
      <c r="CF75" s="54">
        <f t="shared" ca="1" si="145"/>
        <v>172057.23028065654</v>
      </c>
      <c r="CG75" s="54">
        <f t="shared" ca="1" si="145"/>
        <v>172057.23028065654</v>
      </c>
      <c r="CH75" s="54">
        <f t="shared" ca="1" si="145"/>
        <v>172057.23028065654</v>
      </c>
      <c r="CI75" s="54">
        <f t="shared" ca="1" si="145"/>
        <v>172057.23028065654</v>
      </c>
      <c r="CJ75" s="54">
        <f t="shared" ca="1" si="145"/>
        <v>172057.23028065654</v>
      </c>
      <c r="CK75" s="54">
        <f t="shared" ca="1" si="145"/>
        <v>172057.23028065654</v>
      </c>
      <c r="CL75" s="54">
        <f t="shared" ca="1" si="145"/>
        <v>172057.23028065654</v>
      </c>
      <c r="CM75" s="54">
        <f t="shared" ca="1" si="145"/>
        <v>172057.23028065654</v>
      </c>
      <c r="CN75" s="54">
        <f t="shared" ca="1" si="145"/>
        <v>172057.23028065654</v>
      </c>
      <c r="CO75" s="54">
        <f t="shared" ca="1" si="145"/>
        <v>172057.23028065654</v>
      </c>
      <c r="CP75" s="54">
        <f t="shared" ca="1" si="145"/>
        <v>172057.23028065654</v>
      </c>
      <c r="CQ75" s="54">
        <f t="shared" ca="1" si="145"/>
        <v>172057.23028065654</v>
      </c>
      <c r="CR75" s="54">
        <f t="shared" ca="1" si="145"/>
        <v>172057.23028065654</v>
      </c>
      <c r="CS75" s="54">
        <f t="shared" ca="1" si="145"/>
        <v>172057.23028065654</v>
      </c>
      <c r="CT75" s="54">
        <f t="shared" ca="1" si="145"/>
        <v>172057.23028065654</v>
      </c>
      <c r="CU75" s="54">
        <f t="shared" ca="1" si="145"/>
        <v>172057.23028065654</v>
      </c>
      <c r="CV75" s="54">
        <f t="shared" ca="1" si="145"/>
        <v>172057.23028065654</v>
      </c>
      <c r="CW75" s="54">
        <f t="shared" ca="1" si="145"/>
        <v>172057.23028065654</v>
      </c>
      <c r="CX75" s="54">
        <f t="shared" ca="1" si="145"/>
        <v>172057.23028065654</v>
      </c>
      <c r="CY75" s="54">
        <f t="shared" ca="1" si="145"/>
        <v>172057.23028065654</v>
      </c>
      <c r="CZ75" s="54">
        <f t="shared" ca="1" si="145"/>
        <v>172057.23028065654</v>
      </c>
      <c r="DA75" s="54">
        <f t="shared" ref="DA75:DT75" ca="1" si="146">DA108</f>
        <v>172057.23028065654</v>
      </c>
      <c r="DB75" s="54">
        <f t="shared" ca="1" si="146"/>
        <v>172057.23028065654</v>
      </c>
      <c r="DC75" s="54">
        <f t="shared" ca="1" si="146"/>
        <v>172057.23028065654</v>
      </c>
      <c r="DD75" s="54">
        <f t="shared" ca="1" si="146"/>
        <v>172057.23028065654</v>
      </c>
      <c r="DE75" s="54">
        <f t="shared" ca="1" si="146"/>
        <v>172057.23028065654</v>
      </c>
      <c r="DF75" s="54">
        <f t="shared" ca="1" si="146"/>
        <v>172057.23028065654</v>
      </c>
      <c r="DG75" s="54">
        <f t="shared" ca="1" si="146"/>
        <v>172057.23028065654</v>
      </c>
      <c r="DH75" s="54">
        <f t="shared" ca="1" si="146"/>
        <v>172057.23028065654</v>
      </c>
      <c r="DI75" s="54">
        <f t="shared" ca="1" si="146"/>
        <v>172057.23028065654</v>
      </c>
      <c r="DJ75" s="54">
        <f t="shared" ca="1" si="146"/>
        <v>172057.23028065654</v>
      </c>
      <c r="DK75" s="54">
        <f t="shared" ca="1" si="146"/>
        <v>172057.23028065654</v>
      </c>
      <c r="DL75" s="54">
        <f t="shared" ca="1" si="146"/>
        <v>172057.23028065654</v>
      </c>
      <c r="DM75" s="54">
        <f t="shared" ca="1" si="146"/>
        <v>172057.23028065654</v>
      </c>
      <c r="DN75" s="54">
        <f t="shared" ca="1" si="146"/>
        <v>172057.23028065654</v>
      </c>
      <c r="DO75" s="54">
        <f t="shared" ca="1" si="146"/>
        <v>172057.23028065654</v>
      </c>
      <c r="DP75" s="54">
        <f t="shared" ca="1" si="146"/>
        <v>172057.23028065654</v>
      </c>
      <c r="DQ75" s="54">
        <f t="shared" ca="1" si="146"/>
        <v>172057.23028065654</v>
      </c>
      <c r="DR75" s="54">
        <f t="shared" ca="1" si="146"/>
        <v>172057.23028065654</v>
      </c>
      <c r="DS75" s="54">
        <f t="shared" ca="1" si="146"/>
        <v>172057.23028065654</v>
      </c>
      <c r="DT75" s="54">
        <f t="shared" ca="1" si="146"/>
        <v>172057.23028065654</v>
      </c>
    </row>
    <row r="76" spans="2:124" x14ac:dyDescent="0.45">
      <c r="C76" t="s">
        <v>679</v>
      </c>
      <c r="D76" s="3" t="s">
        <v>227</v>
      </c>
      <c r="I76" s="54">
        <f t="shared" ref="I76:AN76" ca="1" si="147">I116</f>
        <v>0</v>
      </c>
      <c r="J76" s="54">
        <f t="shared" ca="1" si="147"/>
        <v>0</v>
      </c>
      <c r="K76" s="54">
        <f t="shared" ca="1" si="147"/>
        <v>0</v>
      </c>
      <c r="L76" s="54">
        <f t="shared" ca="1" si="147"/>
        <v>0</v>
      </c>
      <c r="M76" s="54">
        <f t="shared" ca="1" si="147"/>
        <v>0</v>
      </c>
      <c r="N76" s="54">
        <f t="shared" ca="1" si="147"/>
        <v>0</v>
      </c>
      <c r="O76" s="54">
        <f t="shared" ca="1" si="147"/>
        <v>0</v>
      </c>
      <c r="P76" s="54">
        <f t="shared" ca="1" si="147"/>
        <v>0</v>
      </c>
      <c r="Q76" s="54">
        <f t="shared" ca="1" si="147"/>
        <v>0</v>
      </c>
      <c r="R76" s="54">
        <f t="shared" ca="1" si="147"/>
        <v>0</v>
      </c>
      <c r="S76" s="54">
        <f t="shared" ca="1" si="147"/>
        <v>0</v>
      </c>
      <c r="T76" s="54">
        <f t="shared" ca="1" si="147"/>
        <v>0</v>
      </c>
      <c r="U76" s="54">
        <f t="shared" ca="1" si="147"/>
        <v>0</v>
      </c>
      <c r="V76" s="54">
        <f t="shared" ca="1" si="147"/>
        <v>0</v>
      </c>
      <c r="W76" s="54">
        <f t="shared" ca="1" si="147"/>
        <v>0</v>
      </c>
      <c r="X76" s="54">
        <f t="shared" ca="1" si="147"/>
        <v>0</v>
      </c>
      <c r="Y76" s="54">
        <f t="shared" ca="1" si="147"/>
        <v>0</v>
      </c>
      <c r="Z76" s="54">
        <f t="shared" ca="1" si="147"/>
        <v>0</v>
      </c>
      <c r="AA76" s="54">
        <f t="shared" ca="1" si="147"/>
        <v>0</v>
      </c>
      <c r="AB76" s="54">
        <f t="shared" ca="1" si="147"/>
        <v>0</v>
      </c>
      <c r="AC76" s="54">
        <f t="shared" ca="1" si="147"/>
        <v>0</v>
      </c>
      <c r="AD76" s="54">
        <f t="shared" ca="1" si="147"/>
        <v>0</v>
      </c>
      <c r="AE76" s="54">
        <f t="shared" ca="1" si="147"/>
        <v>0</v>
      </c>
      <c r="AF76" s="54">
        <f t="shared" ca="1" si="147"/>
        <v>0</v>
      </c>
      <c r="AG76" s="54">
        <f t="shared" ca="1" si="147"/>
        <v>0</v>
      </c>
      <c r="AH76" s="54">
        <f t="shared" ca="1" si="147"/>
        <v>0</v>
      </c>
      <c r="AI76" s="54">
        <f t="shared" ca="1" si="147"/>
        <v>0</v>
      </c>
      <c r="AJ76" s="54">
        <f t="shared" ca="1" si="147"/>
        <v>0</v>
      </c>
      <c r="AK76" s="54">
        <f t="shared" ca="1" si="147"/>
        <v>0</v>
      </c>
      <c r="AL76" s="54">
        <f t="shared" ca="1" si="147"/>
        <v>0</v>
      </c>
      <c r="AM76" s="54">
        <f t="shared" ca="1" si="147"/>
        <v>0</v>
      </c>
      <c r="AN76" s="54">
        <f t="shared" ca="1" si="147"/>
        <v>0</v>
      </c>
      <c r="AO76" s="54">
        <f t="shared" ref="AO76:BT76" ca="1" si="148">AO116</f>
        <v>0</v>
      </c>
      <c r="AP76" s="54">
        <f t="shared" ca="1" si="148"/>
        <v>0</v>
      </c>
      <c r="AQ76" s="54">
        <f t="shared" ca="1" si="148"/>
        <v>0</v>
      </c>
      <c r="AR76" s="54">
        <f t="shared" ca="1" si="148"/>
        <v>0</v>
      </c>
      <c r="AS76" s="54">
        <f t="shared" ca="1" si="148"/>
        <v>476065.73333593091</v>
      </c>
      <c r="AT76" s="54">
        <f t="shared" ca="1" si="148"/>
        <v>500300.26780014473</v>
      </c>
      <c r="AU76" s="54">
        <f t="shared" ca="1" si="148"/>
        <v>524888.77145511203</v>
      </c>
      <c r="AV76" s="54">
        <f t="shared" ca="1" si="148"/>
        <v>549832.48319300043</v>
      </c>
      <c r="AW76" s="54">
        <f t="shared" ca="1" si="148"/>
        <v>575132.64624210028</v>
      </c>
      <c r="AX76" s="54">
        <f t="shared" ca="1" si="148"/>
        <v>600790.50818200072</v>
      </c>
      <c r="AY76" s="54">
        <f t="shared" ca="1" si="148"/>
        <v>627132.9087862781</v>
      </c>
      <c r="AZ76" s="54">
        <f t="shared" ca="1" si="148"/>
        <v>653840.72890844627</v>
      </c>
      <c r="BA76" s="54">
        <f t="shared" ca="1" si="148"/>
        <v>680915.24751681788</v>
      </c>
      <c r="BB76" s="54">
        <f t="shared" ca="1" si="148"/>
        <v>708357.74805609451</v>
      </c>
      <c r="BC76" s="54">
        <f t="shared" ca="1" si="148"/>
        <v>736169.51846303453</v>
      </c>
      <c r="BD76" s="54">
        <f t="shared" ca="1" si="148"/>
        <v>764351.85118217452</v>
      </c>
      <c r="BE76" s="54">
        <f t="shared" ca="1" si="148"/>
        <v>791322.50238442293</v>
      </c>
      <c r="BF76" s="54">
        <f t="shared" ca="1" si="148"/>
        <v>818640.96338464448</v>
      </c>
      <c r="BG76" s="54">
        <f t="shared" ca="1" si="148"/>
        <v>846308.45151713199</v>
      </c>
      <c r="BH76" s="54">
        <f t="shared" ca="1" si="148"/>
        <v>874326.18837684859</v>
      </c>
      <c r="BI76" s="54">
        <f t="shared" ca="1" si="148"/>
        <v>902695.39983433939</v>
      </c>
      <c r="BJ76" s="54">
        <f t="shared" ca="1" si="148"/>
        <v>548313.42369456869</v>
      </c>
      <c r="BK76" s="54">
        <f t="shared" ca="1" si="148"/>
        <v>548313.42369456869</v>
      </c>
      <c r="BL76" s="54">
        <f t="shared" ca="1" si="148"/>
        <v>548313.42369456869</v>
      </c>
      <c r="BM76" s="54">
        <f t="shared" ca="1" si="148"/>
        <v>548313.42369456869</v>
      </c>
      <c r="BN76" s="54">
        <f t="shared" ca="1" si="148"/>
        <v>548313.42369456869</v>
      </c>
      <c r="BO76" s="54">
        <f t="shared" ca="1" si="148"/>
        <v>548313.42369456869</v>
      </c>
      <c r="BP76" s="54">
        <f t="shared" ca="1" si="148"/>
        <v>548313.42369456869</v>
      </c>
      <c r="BQ76" s="54">
        <f t="shared" ca="1" si="148"/>
        <v>548313.42369456869</v>
      </c>
      <c r="BR76" s="54">
        <f t="shared" ca="1" si="148"/>
        <v>548313.42369456869</v>
      </c>
      <c r="BS76" s="54">
        <f t="shared" ca="1" si="148"/>
        <v>548313.42369456869</v>
      </c>
      <c r="BT76" s="54">
        <f t="shared" ca="1" si="148"/>
        <v>548313.42369456869</v>
      </c>
      <c r="BU76" s="54">
        <f t="shared" ref="BU76:CZ76" ca="1" si="149">BU116</f>
        <v>548313.42369456869</v>
      </c>
      <c r="BV76" s="54">
        <f t="shared" ca="1" si="149"/>
        <v>548313.42369456869</v>
      </c>
      <c r="BW76" s="54">
        <f t="shared" ca="1" si="149"/>
        <v>548313.42369456869</v>
      </c>
      <c r="BX76" s="54">
        <f t="shared" ca="1" si="149"/>
        <v>548313.42369456869</v>
      </c>
      <c r="BY76" s="54">
        <f t="shared" ca="1" si="149"/>
        <v>548313.42369456869</v>
      </c>
      <c r="BZ76" s="54">
        <f t="shared" ca="1" si="149"/>
        <v>548313.42369456869</v>
      </c>
      <c r="CA76" s="54">
        <f t="shared" ca="1" si="149"/>
        <v>548313.42369456869</v>
      </c>
      <c r="CB76" s="54">
        <f t="shared" ca="1" si="149"/>
        <v>548313.42369456869</v>
      </c>
      <c r="CC76" s="54">
        <f t="shared" ca="1" si="149"/>
        <v>548313.42369456869</v>
      </c>
      <c r="CD76" s="54">
        <f t="shared" ca="1" si="149"/>
        <v>548313.42369456869</v>
      </c>
      <c r="CE76" s="54">
        <f t="shared" ca="1" si="149"/>
        <v>548313.42369456869</v>
      </c>
      <c r="CF76" s="54">
        <f t="shared" ca="1" si="149"/>
        <v>548313.42369456869</v>
      </c>
      <c r="CG76" s="54">
        <f t="shared" ca="1" si="149"/>
        <v>548313.42369456869</v>
      </c>
      <c r="CH76" s="54">
        <f t="shared" ca="1" si="149"/>
        <v>548313.42369456869</v>
      </c>
      <c r="CI76" s="54">
        <f t="shared" ca="1" si="149"/>
        <v>548313.42369456869</v>
      </c>
      <c r="CJ76" s="54">
        <f t="shared" ca="1" si="149"/>
        <v>548313.42369456869</v>
      </c>
      <c r="CK76" s="54">
        <f t="shared" ca="1" si="149"/>
        <v>548313.42369456869</v>
      </c>
      <c r="CL76" s="54">
        <f t="shared" ca="1" si="149"/>
        <v>548313.42369456869</v>
      </c>
      <c r="CM76" s="54">
        <f t="shared" ca="1" si="149"/>
        <v>548313.42369456869</v>
      </c>
      <c r="CN76" s="54">
        <f t="shared" ca="1" si="149"/>
        <v>548313.42369456869</v>
      </c>
      <c r="CO76" s="54">
        <f t="shared" ca="1" si="149"/>
        <v>548313.42369456869</v>
      </c>
      <c r="CP76" s="54">
        <f t="shared" ca="1" si="149"/>
        <v>548313.42369456869</v>
      </c>
      <c r="CQ76" s="54">
        <f t="shared" ca="1" si="149"/>
        <v>548313.42369456869</v>
      </c>
      <c r="CR76" s="54">
        <f t="shared" ca="1" si="149"/>
        <v>548313.42369456869</v>
      </c>
      <c r="CS76" s="54">
        <f t="shared" ca="1" si="149"/>
        <v>548313.42369456869</v>
      </c>
      <c r="CT76" s="54">
        <f t="shared" ca="1" si="149"/>
        <v>548313.42369456869</v>
      </c>
      <c r="CU76" s="54">
        <f t="shared" ca="1" si="149"/>
        <v>548313.42369456869</v>
      </c>
      <c r="CV76" s="54">
        <f t="shared" ca="1" si="149"/>
        <v>548313.42369456869</v>
      </c>
      <c r="CW76" s="54">
        <f t="shared" ca="1" si="149"/>
        <v>548313.42369456869</v>
      </c>
      <c r="CX76" s="54">
        <f t="shared" ca="1" si="149"/>
        <v>548313.42369456869</v>
      </c>
      <c r="CY76" s="54">
        <f t="shared" ca="1" si="149"/>
        <v>548313.42369456869</v>
      </c>
      <c r="CZ76" s="54">
        <f t="shared" ca="1" si="149"/>
        <v>548313.42369456869</v>
      </c>
      <c r="DA76" s="54">
        <f t="shared" ref="DA76:DT76" ca="1" si="150">DA116</f>
        <v>548313.42369456869</v>
      </c>
      <c r="DB76" s="54">
        <f t="shared" ca="1" si="150"/>
        <v>548313.42369456869</v>
      </c>
      <c r="DC76" s="54">
        <f t="shared" ca="1" si="150"/>
        <v>548313.42369456869</v>
      </c>
      <c r="DD76" s="54">
        <f t="shared" ca="1" si="150"/>
        <v>548313.42369456869</v>
      </c>
      <c r="DE76" s="54">
        <f t="shared" ca="1" si="150"/>
        <v>548313.42369456869</v>
      </c>
      <c r="DF76" s="54">
        <f t="shared" ca="1" si="150"/>
        <v>548313.42369456869</v>
      </c>
      <c r="DG76" s="54">
        <f t="shared" ca="1" si="150"/>
        <v>548313.42369456869</v>
      </c>
      <c r="DH76" s="54">
        <f t="shared" ca="1" si="150"/>
        <v>548313.42369456869</v>
      </c>
      <c r="DI76" s="54">
        <f t="shared" ca="1" si="150"/>
        <v>548313.42369456869</v>
      </c>
      <c r="DJ76" s="54">
        <f t="shared" ca="1" si="150"/>
        <v>548313.42369456869</v>
      </c>
      <c r="DK76" s="54">
        <f t="shared" ca="1" si="150"/>
        <v>548313.42369456869</v>
      </c>
      <c r="DL76" s="54">
        <f t="shared" ca="1" si="150"/>
        <v>548313.42369456869</v>
      </c>
      <c r="DM76" s="54">
        <f t="shared" ca="1" si="150"/>
        <v>548313.42369456869</v>
      </c>
      <c r="DN76" s="54">
        <f t="shared" ca="1" si="150"/>
        <v>548313.42369456869</v>
      </c>
      <c r="DO76" s="54">
        <f t="shared" ca="1" si="150"/>
        <v>548313.42369456869</v>
      </c>
      <c r="DP76" s="54">
        <f t="shared" ca="1" si="150"/>
        <v>548313.42369456869</v>
      </c>
      <c r="DQ76" s="54">
        <f t="shared" ca="1" si="150"/>
        <v>548313.42369456869</v>
      </c>
      <c r="DR76" s="54">
        <f t="shared" ca="1" si="150"/>
        <v>548313.42369456869</v>
      </c>
      <c r="DS76" s="54">
        <f t="shared" ca="1" si="150"/>
        <v>548313.42369456869</v>
      </c>
      <c r="DT76" s="54">
        <f t="shared" ca="1" si="150"/>
        <v>548313.42369456869</v>
      </c>
    </row>
    <row r="77" spans="2:124" x14ac:dyDescent="0.45">
      <c r="C77" t="s">
        <v>680</v>
      </c>
      <c r="D77" s="3" t="s">
        <v>227</v>
      </c>
      <c r="I77" s="164">
        <f ca="1">Funding!I157</f>
        <v>0</v>
      </c>
      <c r="J77" s="164">
        <f ca="1">Funding!J157</f>
        <v>0</v>
      </c>
      <c r="K77" s="164">
        <f ca="1">Funding!K157</f>
        <v>0</v>
      </c>
      <c r="L77" s="164">
        <f ca="1">Funding!L157</f>
        <v>0</v>
      </c>
      <c r="M77" s="164">
        <f ca="1">Funding!M157</f>
        <v>0</v>
      </c>
      <c r="N77" s="164">
        <f ca="1">Funding!N157</f>
        <v>0</v>
      </c>
      <c r="O77" s="164">
        <f ca="1">Funding!O157</f>
        <v>0</v>
      </c>
      <c r="P77" s="164">
        <f ca="1">Funding!P157</f>
        <v>0</v>
      </c>
      <c r="Q77" s="164">
        <f ca="1">Funding!Q157</f>
        <v>0</v>
      </c>
      <c r="R77" s="164">
        <f ca="1">Funding!R157</f>
        <v>0</v>
      </c>
      <c r="S77" s="164">
        <f ca="1">Funding!S157</f>
        <v>0</v>
      </c>
      <c r="T77" s="164">
        <f ca="1">Funding!T157</f>
        <v>0</v>
      </c>
      <c r="U77" s="164">
        <f ca="1">Funding!U157</f>
        <v>0</v>
      </c>
      <c r="V77" s="164">
        <f ca="1">Funding!V157</f>
        <v>0</v>
      </c>
      <c r="W77" s="164">
        <f ca="1">Funding!W157</f>
        <v>0</v>
      </c>
      <c r="X77" s="164">
        <f ca="1">Funding!X157</f>
        <v>0</v>
      </c>
      <c r="Y77" s="164">
        <f ca="1">Funding!Y157</f>
        <v>0</v>
      </c>
      <c r="Z77" s="164">
        <f ca="1">Funding!Z157</f>
        <v>0</v>
      </c>
      <c r="AA77" s="164">
        <f ca="1">Funding!AA157</f>
        <v>0</v>
      </c>
      <c r="AB77" s="164">
        <f ca="1">Funding!AB157</f>
        <v>0</v>
      </c>
      <c r="AC77" s="164">
        <f ca="1">Funding!AC157</f>
        <v>0</v>
      </c>
      <c r="AD77" s="164">
        <f ca="1">Funding!AD157</f>
        <v>0</v>
      </c>
      <c r="AE77" s="164">
        <f ca="1">Funding!AE157</f>
        <v>0</v>
      </c>
      <c r="AF77" s="164">
        <f ca="1">Funding!AF157</f>
        <v>0</v>
      </c>
      <c r="AG77" s="164">
        <f ca="1">Funding!AG157</f>
        <v>0</v>
      </c>
      <c r="AH77" s="164">
        <f ca="1">Funding!AH157</f>
        <v>0</v>
      </c>
      <c r="AI77" s="164">
        <f ca="1">Funding!AI157</f>
        <v>0</v>
      </c>
      <c r="AJ77" s="164">
        <f ca="1">Funding!AJ157</f>
        <v>0</v>
      </c>
      <c r="AK77" s="164">
        <f ca="1">Funding!AK157</f>
        <v>0</v>
      </c>
      <c r="AL77" s="164">
        <f ca="1">Funding!AL157</f>
        <v>0</v>
      </c>
      <c r="AM77" s="164">
        <f ca="1">Funding!AM157</f>
        <v>0</v>
      </c>
      <c r="AN77" s="164">
        <f ca="1">Funding!AN157</f>
        <v>0</v>
      </c>
      <c r="AO77" s="164">
        <f ca="1">Funding!AO157</f>
        <v>0</v>
      </c>
      <c r="AP77" s="164">
        <f ca="1">Funding!AP157</f>
        <v>0</v>
      </c>
      <c r="AQ77" s="164">
        <f ca="1">Funding!AQ157</f>
        <v>0</v>
      </c>
      <c r="AR77" s="164">
        <f ca="1">Funding!AR157</f>
        <v>0</v>
      </c>
      <c r="AS77" s="164">
        <f ca="1">Funding!AS157</f>
        <v>0</v>
      </c>
      <c r="AT77" s="164">
        <f ca="1">Funding!AT157</f>
        <v>0</v>
      </c>
      <c r="AU77" s="164">
        <f ca="1">Funding!AU157</f>
        <v>0</v>
      </c>
      <c r="AV77" s="164">
        <f ca="1">Funding!AV157</f>
        <v>0</v>
      </c>
      <c r="AW77" s="164">
        <f ca="1">Funding!AW157</f>
        <v>0</v>
      </c>
      <c r="AX77" s="164">
        <f ca="1">Funding!AX157</f>
        <v>0</v>
      </c>
      <c r="AY77" s="164">
        <f ca="1">Funding!AY157</f>
        <v>0</v>
      </c>
      <c r="AZ77" s="164">
        <f ca="1">Funding!AZ157</f>
        <v>0</v>
      </c>
      <c r="BA77" s="164">
        <f ca="1">Funding!BA157</f>
        <v>0</v>
      </c>
      <c r="BB77" s="164">
        <f ca="1">Funding!BB157</f>
        <v>0</v>
      </c>
      <c r="BC77" s="164">
        <f ca="1">Funding!BC157</f>
        <v>0</v>
      </c>
      <c r="BD77" s="164">
        <f ca="1">Funding!BD157</f>
        <v>0</v>
      </c>
      <c r="BE77" s="164">
        <f ca="1">Funding!BE157</f>
        <v>0</v>
      </c>
      <c r="BF77" s="164">
        <f ca="1">Funding!BF157</f>
        <v>0</v>
      </c>
      <c r="BG77" s="164">
        <f ca="1">Funding!BG157</f>
        <v>0</v>
      </c>
      <c r="BH77" s="164">
        <f ca="1">Funding!BH157</f>
        <v>0</v>
      </c>
      <c r="BI77" s="164">
        <f ca="1">Funding!BI157</f>
        <v>0</v>
      </c>
      <c r="BJ77" s="164">
        <f ca="1">Funding!BJ157</f>
        <v>802933.74130972975</v>
      </c>
      <c r="BK77" s="164">
        <f ca="1">Funding!BK157</f>
        <v>826276.54037026607</v>
      </c>
      <c r="BL77" s="164">
        <f ca="1">Funding!BL157</f>
        <v>849030.47282806365</v>
      </c>
      <c r="BM77" s="164">
        <f ca="1">Funding!BM157</f>
        <v>872463.18859281321</v>
      </c>
      <c r="BN77" s="164">
        <f ca="1">Funding!BN157</f>
        <v>891780.19385082438</v>
      </c>
      <c r="BO77" s="164">
        <f ca="1">Funding!BO157</f>
        <v>910360.27040904085</v>
      </c>
      <c r="BP77" s="164">
        <f ca="1">Funding!BP157</f>
        <v>931777.91448160762</v>
      </c>
      <c r="BQ77" s="164">
        <f ca="1">Funding!BQ157</f>
        <v>953654.08760144864</v>
      </c>
      <c r="BR77" s="164">
        <f ca="1">Funding!BR157</f>
        <v>972253.87370960496</v>
      </c>
      <c r="BS77" s="164">
        <f ca="1">Funding!BS157</f>
        <v>990928.9920721607</v>
      </c>
      <c r="BT77" s="164">
        <f ca="1">Funding!BT157</f>
        <v>1010068.4764029732</v>
      </c>
      <c r="BU77" s="164">
        <f ca="1">Funding!BU157</f>
        <v>1029486.3043422943</v>
      </c>
      <c r="BV77" s="164">
        <f ca="1">Funding!BV157</f>
        <v>1048163.7135461477</v>
      </c>
      <c r="BW77" s="164">
        <f ca="1">Funding!BW157</f>
        <v>1068678.0743192353</v>
      </c>
      <c r="BX77" s="164">
        <f ca="1">Funding!BX157</f>
        <v>1089056.0035863421</v>
      </c>
      <c r="BY77" s="164">
        <f ca="1">Funding!BY157</f>
        <v>1110542.1028237806</v>
      </c>
      <c r="BZ77" s="164">
        <f ca="1">Funding!BZ157</f>
        <v>1137350.3061214581</v>
      </c>
      <c r="CA77" s="164">
        <f ca="1">Funding!CA157</f>
        <v>1164440.8438919608</v>
      </c>
      <c r="CB77" s="164">
        <f ca="1">Funding!CB157</f>
        <v>1187220.2047179332</v>
      </c>
      <c r="CC77" s="164">
        <f ca="1">Funding!CC157</f>
        <v>1212885.6936643377</v>
      </c>
      <c r="CD77" s="164">
        <f ca="1">Funding!CD157</f>
        <v>1238111.644281008</v>
      </c>
      <c r="CE77" s="164">
        <f ca="1">Funding!CE157</f>
        <v>1265286.2130912601</v>
      </c>
      <c r="CF77" s="164">
        <f ca="1">Funding!CF157</f>
        <v>1292347.4504289357</v>
      </c>
      <c r="CG77" s="164">
        <f ca="1">Funding!CG157</f>
        <v>1320595.0391873389</v>
      </c>
      <c r="CH77" s="164">
        <f ca="1">Funding!CH157</f>
        <v>1348975.6027970866</v>
      </c>
      <c r="CI77" s="164">
        <f ca="1">Funding!CI157</f>
        <v>1380663.1315798797</v>
      </c>
      <c r="CJ77" s="164">
        <f ca="1">Funding!CJ157</f>
        <v>1413279.8591796914</v>
      </c>
      <c r="CK77" s="164">
        <f ca="1">Funding!CK157</f>
        <v>1446334.0465523829</v>
      </c>
      <c r="CL77" s="164">
        <f ca="1">Funding!CL157</f>
        <v>1479193.1055989538</v>
      </c>
      <c r="CM77" s="164">
        <f ca="1">Funding!CM157</f>
        <v>1513205.1155811038</v>
      </c>
      <c r="CN77" s="164">
        <f ca="1">Funding!CN157</f>
        <v>1558601.2690485369</v>
      </c>
      <c r="CO77" s="164">
        <f ca="1">Funding!CO157</f>
        <v>1599896.2188004474</v>
      </c>
      <c r="CP77" s="164">
        <f ca="1">Funding!CP157</f>
        <v>1641457.7937579525</v>
      </c>
      <c r="CQ77" s="164">
        <f ca="1">Funding!CQ157</f>
        <v>1684197.4237861012</v>
      </c>
      <c r="CR77" s="164">
        <f ca="1">Funding!CR157</f>
        <v>1727967.3464231736</v>
      </c>
      <c r="CS77" s="164">
        <f ca="1">Funding!CS157</f>
        <v>1779806.3668158688</v>
      </c>
      <c r="CT77" s="164">
        <f ca="1">Funding!CT157</f>
        <v>1833009.2897775334</v>
      </c>
      <c r="CU77" s="164">
        <f ca="1">Funding!CU157</f>
        <v>1629138.2794412917</v>
      </c>
      <c r="CV77" s="164">
        <f ca="1">Funding!CV157</f>
        <v>1337687.2372671971</v>
      </c>
      <c r="CW77" s="164">
        <f ca="1">Funding!CW157</f>
        <v>1188729.7531784573</v>
      </c>
      <c r="CX77" s="164">
        <f ca="1">Funding!CX157</f>
        <v>1188729.8918845861</v>
      </c>
      <c r="CY77" s="164">
        <f ca="1">Funding!CY157</f>
        <v>0</v>
      </c>
      <c r="CZ77" s="164">
        <f ca="1">Funding!CZ157</f>
        <v>1337693.9925907198</v>
      </c>
      <c r="DA77" s="164">
        <f ca="1">Funding!DA157</f>
        <v>0</v>
      </c>
      <c r="DB77" s="164">
        <f ca="1">Funding!DB157</f>
        <v>1629137.5520792054</v>
      </c>
      <c r="DC77" s="164">
        <f ca="1">Funding!DC157</f>
        <v>0</v>
      </c>
      <c r="DD77" s="164">
        <f ca="1">Funding!DD157</f>
        <v>1832997.1692000874</v>
      </c>
      <c r="DE77" s="164">
        <f ca="1">Funding!DE157</f>
        <v>0</v>
      </c>
      <c r="DF77" s="164">
        <f ca="1">Funding!DF157</f>
        <v>1762528.8357070272</v>
      </c>
      <c r="DG77" s="164">
        <f ca="1">Funding!DG157</f>
        <v>0</v>
      </c>
      <c r="DH77" s="164">
        <f ca="1">Funding!DH157</f>
        <v>1702520.9264228803</v>
      </c>
      <c r="DI77" s="164">
        <f ca="1">Funding!DI157</f>
        <v>0</v>
      </c>
      <c r="DJ77" s="164">
        <f ca="1">Funding!DJ157</f>
        <v>1655399.8521195466</v>
      </c>
      <c r="DK77" s="164">
        <f ca="1">Funding!DK157</f>
        <v>0</v>
      </c>
      <c r="DL77" s="164">
        <f ca="1">Funding!DL157</f>
        <v>1620255.9477860006</v>
      </c>
      <c r="DM77" s="164">
        <f ca="1">Funding!DM157</f>
        <v>0</v>
      </c>
      <c r="DN77" s="164">
        <f ca="1">Funding!DN157</f>
        <v>1586067.1848311746</v>
      </c>
      <c r="DO77" s="164">
        <f ca="1">Funding!DO157</f>
        <v>0</v>
      </c>
      <c r="DP77" s="164">
        <f ca="1">Funding!DP157</f>
        <v>1549582.1731008119</v>
      </c>
      <c r="DQ77" s="164">
        <f ca="1">Funding!DQ157</f>
        <v>0</v>
      </c>
      <c r="DR77" s="164">
        <f ca="1">Funding!DR157</f>
        <v>1515642.0540377998</v>
      </c>
      <c r="DS77" s="164">
        <f ca="1">Funding!DS157</f>
        <v>44457.585287671987</v>
      </c>
      <c r="DT77" s="164">
        <f ca="1">Funding!DT157</f>
        <v>1483224.4846582953</v>
      </c>
    </row>
    <row r="78" spans="2:124" x14ac:dyDescent="0.45">
      <c r="C78" t="s">
        <v>681</v>
      </c>
      <c r="D78" s="3" t="s">
        <v>227</v>
      </c>
      <c r="I78" s="164">
        <f ca="1">Funding!I314</f>
        <v>0</v>
      </c>
      <c r="J78" s="164">
        <f ca="1">Funding!J314</f>
        <v>0</v>
      </c>
      <c r="K78" s="164">
        <f ca="1">Funding!K314</f>
        <v>0</v>
      </c>
      <c r="L78" s="164">
        <f ca="1">Funding!L314</f>
        <v>0</v>
      </c>
      <c r="M78" s="164">
        <f ca="1">Funding!M314</f>
        <v>0</v>
      </c>
      <c r="N78" s="164">
        <f ca="1">Funding!N314</f>
        <v>0</v>
      </c>
      <c r="O78" s="164">
        <f ca="1">Funding!O314</f>
        <v>0</v>
      </c>
      <c r="P78" s="164">
        <f ca="1">Funding!P314</f>
        <v>0</v>
      </c>
      <c r="Q78" s="164">
        <f ca="1">Funding!Q314</f>
        <v>0</v>
      </c>
      <c r="R78" s="164">
        <f ca="1">Funding!R314</f>
        <v>0</v>
      </c>
      <c r="S78" s="164">
        <f ca="1">Funding!S314</f>
        <v>0</v>
      </c>
      <c r="T78" s="164">
        <f ca="1">Funding!T314</f>
        <v>0</v>
      </c>
      <c r="U78" s="164">
        <f ca="1">Funding!U314</f>
        <v>0</v>
      </c>
      <c r="V78" s="164">
        <f ca="1">Funding!V314</f>
        <v>0</v>
      </c>
      <c r="W78" s="164">
        <f ca="1">Funding!W314</f>
        <v>0</v>
      </c>
      <c r="X78" s="164">
        <f ca="1">Funding!X314</f>
        <v>0</v>
      </c>
      <c r="Y78" s="164">
        <f ca="1">Funding!Y314</f>
        <v>0</v>
      </c>
      <c r="Z78" s="164">
        <f ca="1">Funding!Z314</f>
        <v>0</v>
      </c>
      <c r="AA78" s="164">
        <f ca="1">Funding!AA314</f>
        <v>0</v>
      </c>
      <c r="AB78" s="164">
        <f ca="1">Funding!AB314</f>
        <v>0</v>
      </c>
      <c r="AC78" s="164">
        <f ca="1">Funding!AC314</f>
        <v>0</v>
      </c>
      <c r="AD78" s="164">
        <f ca="1">Funding!AD314</f>
        <v>0</v>
      </c>
      <c r="AE78" s="164">
        <f ca="1">Funding!AE314</f>
        <v>0</v>
      </c>
      <c r="AF78" s="164">
        <f ca="1">Funding!AF314</f>
        <v>0</v>
      </c>
      <c r="AG78" s="164">
        <f ca="1">Funding!AG314</f>
        <v>0</v>
      </c>
      <c r="AH78" s="164">
        <f ca="1">Funding!AH314</f>
        <v>0</v>
      </c>
      <c r="AI78" s="164">
        <f ca="1">Funding!AI314</f>
        <v>0</v>
      </c>
      <c r="AJ78" s="164">
        <f ca="1">Funding!AJ314</f>
        <v>0</v>
      </c>
      <c r="AK78" s="164">
        <f ca="1">Funding!AK314</f>
        <v>0</v>
      </c>
      <c r="AL78" s="164">
        <f ca="1">Funding!AL314</f>
        <v>0</v>
      </c>
      <c r="AM78" s="164">
        <f ca="1">Funding!AM314</f>
        <v>0</v>
      </c>
      <c r="AN78" s="164">
        <f ca="1">Funding!AN314</f>
        <v>0</v>
      </c>
      <c r="AO78" s="164">
        <f ca="1">Funding!AO314</f>
        <v>0</v>
      </c>
      <c r="AP78" s="164">
        <f ca="1">Funding!AP314</f>
        <v>0</v>
      </c>
      <c r="AQ78" s="164">
        <f ca="1">Funding!AQ314</f>
        <v>0</v>
      </c>
      <c r="AR78" s="164">
        <f ca="1">Funding!AR314</f>
        <v>0</v>
      </c>
      <c r="AS78" s="164">
        <f ca="1">Funding!AS314</f>
        <v>574534.99137451279</v>
      </c>
      <c r="AT78" s="164">
        <f ca="1">Funding!AT314</f>
        <v>718080.76210986043</v>
      </c>
      <c r="AU78" s="164">
        <f ca="1">Funding!AU314</f>
        <v>861626.53284520807</v>
      </c>
      <c r="AV78" s="164">
        <f ca="1">Funding!AV314</f>
        <v>1005172.3035805557</v>
      </c>
      <c r="AW78" s="164">
        <f ca="1">Funding!AW314</f>
        <v>1148718.0743159032</v>
      </c>
      <c r="AX78" s="164">
        <f ca="1">Funding!AX314</f>
        <v>1292263.8450512509</v>
      </c>
      <c r="AY78" s="164">
        <f ca="1">Funding!AY314</f>
        <v>1437981.7734650148</v>
      </c>
      <c r="AZ78" s="164">
        <f ca="1">Funding!AZ314</f>
        <v>1583699.7018787786</v>
      </c>
      <c r="BA78" s="164">
        <f ca="1">Funding!BA314</f>
        <v>1729417.6302925425</v>
      </c>
      <c r="BB78" s="164">
        <f ca="1">Funding!BB314</f>
        <v>1875135.5587063064</v>
      </c>
      <c r="BC78" s="164">
        <f ca="1">Funding!BC314</f>
        <v>2020853.4871200703</v>
      </c>
      <c r="BD78" s="164">
        <f ca="1">Funding!BD314</f>
        <v>2166571.4155338341</v>
      </c>
      <c r="BE78" s="164">
        <f ca="1">Funding!BE314</f>
        <v>2301724.7588753002</v>
      </c>
      <c r="BF78" s="164">
        <f ca="1">Funding!BF314</f>
        <v>2436878.1022167662</v>
      </c>
      <c r="BG78" s="164">
        <f ca="1">Funding!BG314</f>
        <v>2572031.4455582323</v>
      </c>
      <c r="BH78" s="164">
        <f ca="1">Funding!BH314</f>
        <v>2707184.7888996983</v>
      </c>
      <c r="BI78" s="164">
        <f ca="1">Funding!BI314</f>
        <v>2842338.1322411643</v>
      </c>
      <c r="BJ78" s="164">
        <f ca="1">Funding!BJ314</f>
        <v>0</v>
      </c>
      <c r="BK78" s="164">
        <f ca="1">Funding!BK314</f>
        <v>0</v>
      </c>
      <c r="BL78" s="164">
        <f ca="1">Funding!BL314</f>
        <v>0</v>
      </c>
      <c r="BM78" s="164">
        <f ca="1">Funding!BM314</f>
        <v>0</v>
      </c>
      <c r="BN78" s="164">
        <f ca="1">Funding!BN314</f>
        <v>0</v>
      </c>
      <c r="BO78" s="164">
        <f ca="1">Funding!BO314</f>
        <v>0</v>
      </c>
      <c r="BP78" s="164">
        <f ca="1">Funding!BP314</f>
        <v>0</v>
      </c>
      <c r="BQ78" s="164">
        <f ca="1">Funding!BQ314</f>
        <v>0</v>
      </c>
      <c r="BR78" s="164">
        <f ca="1">Funding!BR314</f>
        <v>0</v>
      </c>
      <c r="BS78" s="164">
        <f ca="1">Funding!BS314</f>
        <v>0</v>
      </c>
      <c r="BT78" s="164">
        <f ca="1">Funding!BT314</f>
        <v>0</v>
      </c>
      <c r="BU78" s="164">
        <f ca="1">Funding!BU314</f>
        <v>0</v>
      </c>
      <c r="BV78" s="164">
        <f ca="1">Funding!BV314</f>
        <v>0</v>
      </c>
      <c r="BW78" s="164">
        <f ca="1">Funding!BW314</f>
        <v>0</v>
      </c>
      <c r="BX78" s="164">
        <f ca="1">Funding!BX314</f>
        <v>0</v>
      </c>
      <c r="BY78" s="164">
        <f ca="1">Funding!BY314</f>
        <v>0</v>
      </c>
      <c r="BZ78" s="164">
        <f ca="1">Funding!BZ314</f>
        <v>0</v>
      </c>
      <c r="CA78" s="164">
        <f ca="1">Funding!CA314</f>
        <v>0</v>
      </c>
      <c r="CB78" s="164">
        <f ca="1">Funding!CB314</f>
        <v>0</v>
      </c>
      <c r="CC78" s="164">
        <f ca="1">Funding!CC314</f>
        <v>0</v>
      </c>
      <c r="CD78" s="164">
        <f ca="1">Funding!CD314</f>
        <v>0</v>
      </c>
      <c r="CE78" s="164">
        <f ca="1">Funding!CE314</f>
        <v>0</v>
      </c>
      <c r="CF78" s="164">
        <f ca="1">Funding!CF314</f>
        <v>0</v>
      </c>
      <c r="CG78" s="164">
        <f ca="1">Funding!CG314</f>
        <v>0</v>
      </c>
      <c r="CH78" s="164">
        <f ca="1">Funding!CH314</f>
        <v>0</v>
      </c>
      <c r="CI78" s="164">
        <f ca="1">Funding!CI314</f>
        <v>0</v>
      </c>
      <c r="CJ78" s="164">
        <f ca="1">Funding!CJ314</f>
        <v>0</v>
      </c>
      <c r="CK78" s="164">
        <f ca="1">Funding!CK314</f>
        <v>0</v>
      </c>
      <c r="CL78" s="164">
        <f ca="1">Funding!CL314</f>
        <v>0</v>
      </c>
      <c r="CM78" s="164">
        <f ca="1">Funding!CM314</f>
        <v>0</v>
      </c>
      <c r="CN78" s="164">
        <f ca="1">Funding!CN314</f>
        <v>0</v>
      </c>
      <c r="CO78" s="164">
        <f ca="1">Funding!CO314</f>
        <v>0</v>
      </c>
      <c r="CP78" s="164">
        <f ca="1">Funding!CP314</f>
        <v>0</v>
      </c>
      <c r="CQ78" s="164">
        <f ca="1">Funding!CQ314</f>
        <v>0</v>
      </c>
      <c r="CR78" s="164">
        <f ca="1">Funding!CR314</f>
        <v>0</v>
      </c>
      <c r="CS78" s="164">
        <f ca="1">Funding!CS314</f>
        <v>0</v>
      </c>
      <c r="CT78" s="164">
        <f ca="1">Funding!CT314</f>
        <v>0</v>
      </c>
      <c r="CU78" s="164">
        <f ca="1">Funding!CU314</f>
        <v>0</v>
      </c>
      <c r="CV78" s="164">
        <f ca="1">Funding!CV314</f>
        <v>0</v>
      </c>
      <c r="CW78" s="164">
        <f ca="1">Funding!CW314</f>
        <v>0</v>
      </c>
      <c r="CX78" s="164">
        <f ca="1">Funding!CX314</f>
        <v>0</v>
      </c>
      <c r="CY78" s="164">
        <f ca="1">Funding!CY314</f>
        <v>0</v>
      </c>
      <c r="CZ78" s="164">
        <f ca="1">Funding!CZ314</f>
        <v>0</v>
      </c>
      <c r="DA78" s="164">
        <f ca="1">Funding!DA314</f>
        <v>0</v>
      </c>
      <c r="DB78" s="164">
        <f ca="1">Funding!DB314</f>
        <v>0</v>
      </c>
      <c r="DC78" s="164">
        <f ca="1">Funding!DC314</f>
        <v>0</v>
      </c>
      <c r="DD78" s="164">
        <f ca="1">Funding!DD314</f>
        <v>0</v>
      </c>
      <c r="DE78" s="164">
        <f ca="1">Funding!DE314</f>
        <v>0</v>
      </c>
      <c r="DF78" s="164">
        <f ca="1">Funding!DF314</f>
        <v>0</v>
      </c>
      <c r="DG78" s="164">
        <f ca="1">Funding!DG314</f>
        <v>0</v>
      </c>
      <c r="DH78" s="164">
        <f ca="1">Funding!DH314</f>
        <v>0</v>
      </c>
      <c r="DI78" s="164">
        <f ca="1">Funding!DI314</f>
        <v>0</v>
      </c>
      <c r="DJ78" s="164">
        <f ca="1">Funding!DJ314</f>
        <v>0</v>
      </c>
      <c r="DK78" s="164">
        <f ca="1">Funding!DK314</f>
        <v>0</v>
      </c>
      <c r="DL78" s="164">
        <f ca="1">Funding!DL314</f>
        <v>0</v>
      </c>
      <c r="DM78" s="164">
        <f ca="1">Funding!DM314</f>
        <v>0</v>
      </c>
      <c r="DN78" s="164">
        <f ca="1">Funding!DN314</f>
        <v>0</v>
      </c>
      <c r="DO78" s="164">
        <f ca="1">Funding!DO314</f>
        <v>0</v>
      </c>
      <c r="DP78" s="164">
        <f ca="1">Funding!DP314</f>
        <v>0</v>
      </c>
      <c r="DQ78" s="164">
        <f ca="1">Funding!DQ314</f>
        <v>0</v>
      </c>
      <c r="DR78" s="164">
        <f ca="1">Funding!DR314</f>
        <v>0</v>
      </c>
      <c r="DS78" s="164">
        <f ca="1">Funding!DS314</f>
        <v>0</v>
      </c>
      <c r="DT78" s="164">
        <f ca="1">Funding!DT314</f>
        <v>0</v>
      </c>
    </row>
    <row r="79" spans="2:124" x14ac:dyDescent="0.45">
      <c r="C79" t="s">
        <v>682</v>
      </c>
      <c r="D79" s="3" t="s">
        <v>227</v>
      </c>
      <c r="I79" s="164">
        <f ca="1">Funding!I42</f>
        <v>0</v>
      </c>
      <c r="J79" s="164">
        <f ca="1">Funding!J42</f>
        <v>0</v>
      </c>
      <c r="K79" s="164">
        <f ca="1">Funding!K42</f>
        <v>0</v>
      </c>
      <c r="L79" s="164">
        <f ca="1">Funding!L42</f>
        <v>0</v>
      </c>
      <c r="M79" s="164">
        <f ca="1">Funding!M42</f>
        <v>0</v>
      </c>
      <c r="N79" s="164">
        <f ca="1">Funding!N42</f>
        <v>0</v>
      </c>
      <c r="O79" s="164">
        <f ca="1">Funding!O42</f>
        <v>0</v>
      </c>
      <c r="P79" s="164">
        <f ca="1">Funding!P42</f>
        <v>0</v>
      </c>
      <c r="Q79" s="164">
        <f ca="1">Funding!Q42</f>
        <v>0</v>
      </c>
      <c r="R79" s="164">
        <f ca="1">Funding!R42</f>
        <v>0</v>
      </c>
      <c r="S79" s="164">
        <f ca="1">Funding!S42</f>
        <v>0</v>
      </c>
      <c r="T79" s="164">
        <f ca="1">Funding!T42</f>
        <v>0</v>
      </c>
      <c r="U79" s="164">
        <f ca="1">Funding!U42</f>
        <v>0</v>
      </c>
      <c r="V79" s="164">
        <f ca="1">Funding!V42</f>
        <v>0</v>
      </c>
      <c r="W79" s="164">
        <f ca="1">Funding!W42</f>
        <v>0</v>
      </c>
      <c r="X79" s="164">
        <f ca="1">Funding!X42</f>
        <v>0</v>
      </c>
      <c r="Y79" s="164">
        <f ca="1">Funding!Y42</f>
        <v>0</v>
      </c>
      <c r="Z79" s="164">
        <f ca="1">Funding!Z42</f>
        <v>0</v>
      </c>
      <c r="AA79" s="164">
        <f ca="1">Funding!AA42</f>
        <v>0</v>
      </c>
      <c r="AB79" s="164">
        <f ca="1">Funding!AB42</f>
        <v>0</v>
      </c>
      <c r="AC79" s="164">
        <f ca="1">Funding!AC42</f>
        <v>0</v>
      </c>
      <c r="AD79" s="164">
        <f ca="1">Funding!AD42</f>
        <v>0</v>
      </c>
      <c r="AE79" s="164">
        <f ca="1">Funding!AE42</f>
        <v>0</v>
      </c>
      <c r="AF79" s="164">
        <f ca="1">Funding!AF42</f>
        <v>0</v>
      </c>
      <c r="AG79" s="164">
        <f ca="1">Funding!AG42</f>
        <v>0</v>
      </c>
      <c r="AH79" s="164">
        <f ca="1">Funding!AH42</f>
        <v>0</v>
      </c>
      <c r="AI79" s="164">
        <f ca="1">Funding!AI42</f>
        <v>0</v>
      </c>
      <c r="AJ79" s="164">
        <f ca="1">Funding!AJ42</f>
        <v>0</v>
      </c>
      <c r="AK79" s="164">
        <f ca="1">Funding!AK42</f>
        <v>0</v>
      </c>
      <c r="AL79" s="164">
        <f ca="1">Funding!AL42</f>
        <v>0</v>
      </c>
      <c r="AM79" s="164">
        <f ca="1">Funding!AM42</f>
        <v>0</v>
      </c>
      <c r="AN79" s="164">
        <f ca="1">Funding!AN42</f>
        <v>0</v>
      </c>
      <c r="AO79" s="164">
        <f ca="1">Funding!AO42</f>
        <v>0</v>
      </c>
      <c r="AP79" s="164">
        <f ca="1">Funding!AP42</f>
        <v>0</v>
      </c>
      <c r="AQ79" s="164">
        <f ca="1">Funding!AQ42</f>
        <v>0</v>
      </c>
      <c r="AR79" s="164">
        <f ca="1">Funding!AR42</f>
        <v>0</v>
      </c>
      <c r="AS79" s="164">
        <f ca="1">Funding!AS42</f>
        <v>0</v>
      </c>
      <c r="AT79" s="164">
        <f ca="1">Funding!AT42</f>
        <v>0</v>
      </c>
      <c r="AU79" s="164">
        <f ca="1">Funding!AU42</f>
        <v>0</v>
      </c>
      <c r="AV79" s="164">
        <f ca="1">Funding!AV42</f>
        <v>0</v>
      </c>
      <c r="AW79" s="164">
        <f ca="1">Funding!AW42</f>
        <v>0</v>
      </c>
      <c r="AX79" s="164">
        <f ca="1">Funding!AX42</f>
        <v>0</v>
      </c>
      <c r="AY79" s="164">
        <f ca="1">Funding!AY42</f>
        <v>0</v>
      </c>
      <c r="AZ79" s="164">
        <f ca="1">Funding!AZ42</f>
        <v>0</v>
      </c>
      <c r="BA79" s="164">
        <f ca="1">Funding!BA42</f>
        <v>0</v>
      </c>
      <c r="BB79" s="164">
        <f ca="1">Funding!BB42</f>
        <v>0</v>
      </c>
      <c r="BC79" s="164">
        <f ca="1">Funding!BC42</f>
        <v>0</v>
      </c>
      <c r="BD79" s="164">
        <f ca="1">Funding!BD42</f>
        <v>0</v>
      </c>
      <c r="BE79" s="164">
        <f ca="1">Funding!BE42</f>
        <v>0</v>
      </c>
      <c r="BF79" s="164">
        <f ca="1">Funding!BF42</f>
        <v>0</v>
      </c>
      <c r="BG79" s="164">
        <f ca="1">Funding!BG42</f>
        <v>0</v>
      </c>
      <c r="BH79" s="164">
        <f ca="1">Funding!BH42</f>
        <v>0</v>
      </c>
      <c r="BI79" s="164">
        <f ca="1">Funding!BI42</f>
        <v>0</v>
      </c>
      <c r="BJ79" s="164">
        <f ca="1">Funding!BJ42</f>
        <v>3100000</v>
      </c>
      <c r="BK79" s="164">
        <f ca="1">Funding!BK42</f>
        <v>3100000</v>
      </c>
      <c r="BL79" s="164">
        <f ca="1">Funding!BL42</f>
        <v>3092150.8080839165</v>
      </c>
      <c r="BM79" s="164">
        <f ca="1">Funding!BM42</f>
        <v>3083875.9239237313</v>
      </c>
      <c r="BN79" s="164">
        <f ca="1">Funding!BN42</f>
        <v>3072483.9928962351</v>
      </c>
      <c r="BO79" s="164">
        <f ca="1">Funding!BO42</f>
        <v>3061529.8177670534</v>
      </c>
      <c r="BP79" s="164">
        <f ca="1">Funding!BP42</f>
        <v>3046675.4193465319</v>
      </c>
      <c r="BQ79" s="164">
        <f ca="1">Funding!BQ42</f>
        <v>3024292.4090782339</v>
      </c>
      <c r="BR79" s="164">
        <f ca="1">Funding!BR42</f>
        <v>2995836.5185740534</v>
      </c>
      <c r="BS79" s="164">
        <f ca="1">Funding!BS42</f>
        <v>2967518.8749475977</v>
      </c>
      <c r="BT79" s="164">
        <f ca="1">Funding!BT42</f>
        <v>2934458.2884281534</v>
      </c>
      <c r="BU79" s="164">
        <f ca="1">Funding!BU42</f>
        <v>2900566.4510409413</v>
      </c>
      <c r="BV79" s="164">
        <f ca="1">Funding!BV42</f>
        <v>2862523.0795476278</v>
      </c>
      <c r="BW79" s="164">
        <f ca="1">Funding!BW42</f>
        <v>2824999.7041258556</v>
      </c>
      <c r="BX79" s="164">
        <f ca="1">Funding!BX42</f>
        <v>2782370.4259251622</v>
      </c>
      <c r="BY79" s="164">
        <f ca="1">Funding!BY42</f>
        <v>2740413.7903452115</v>
      </c>
      <c r="BZ79" s="164">
        <f ca="1">Funding!BZ42</f>
        <v>2693062.6935013607</v>
      </c>
      <c r="CA79" s="164">
        <f ca="1">Funding!CA42</f>
        <v>2643262.5549235833</v>
      </c>
      <c r="CB79" s="164">
        <f ca="1">Funding!CB42</f>
        <v>2587436.1341562173</v>
      </c>
      <c r="CC79" s="164">
        <f ca="1">Funding!CC42</f>
        <v>2530949.6748760347</v>
      </c>
      <c r="CD79" s="164">
        <f ca="1">Funding!CD42</f>
        <v>2469348.7487120405</v>
      </c>
      <c r="CE79" s="164">
        <f ca="1">Funding!CE42</f>
        <v>2407912.7196930554</v>
      </c>
      <c r="CF79" s="164">
        <f ca="1">Funding!CF42</f>
        <v>2339976.0493650045</v>
      </c>
      <c r="CG79" s="164">
        <f ca="1">Funding!CG42</f>
        <v>2272124.718898573</v>
      </c>
      <c r="CH79" s="164">
        <f ca="1">Funding!CH42</f>
        <v>2197440.5717739994</v>
      </c>
      <c r="CI79" s="164">
        <f ca="1">Funding!CI42</f>
        <v>2122692.9882347486</v>
      </c>
      <c r="CJ79" s="164">
        <f ca="1">Funding!CJ42</f>
        <v>2040770.1645993236</v>
      </c>
      <c r="CK79" s="164">
        <f ca="1">Funding!CK42</f>
        <v>1957487.4911554076</v>
      </c>
      <c r="CL79" s="164">
        <f ca="1">Funding!CL42</f>
        <v>1867850.7020564978</v>
      </c>
      <c r="CM79" s="164">
        <f ca="1">Funding!CM42</f>
        <v>1777747.7194121694</v>
      </c>
      <c r="CN79" s="164">
        <f ca="1">Funding!CN42</f>
        <v>1679739.843916056</v>
      </c>
      <c r="CO79" s="164">
        <f ca="1">Funding!CO42</f>
        <v>1478612.9227849373</v>
      </c>
      <c r="CP79" s="164">
        <f ca="1">Funding!CP42</f>
        <v>1258069.325316289</v>
      </c>
      <c r="CQ79" s="164">
        <f ca="1">Funding!CQ42</f>
        <v>1029308.7890623524</v>
      </c>
      <c r="CR79" s="164">
        <f ca="1">Funding!CR42</f>
        <v>784787.7776814563</v>
      </c>
      <c r="CS79" s="164">
        <f ca="1">Funding!CS42</f>
        <v>521859.53554047865</v>
      </c>
      <c r="CT79" s="164">
        <f ca="1">Funding!CT42</f>
        <v>243937.86496456701</v>
      </c>
      <c r="CU79" s="164">
        <f ca="1">Funding!CU42</f>
        <v>0</v>
      </c>
      <c r="CV79" s="164">
        <f ca="1">Funding!CV42</f>
        <v>0</v>
      </c>
      <c r="CW79" s="164">
        <f ca="1">Funding!CW42</f>
        <v>0</v>
      </c>
      <c r="CX79" s="164">
        <f ca="1">Funding!CX42</f>
        <v>0</v>
      </c>
      <c r="CY79" s="164">
        <f ca="1">Funding!CY42</f>
        <v>0</v>
      </c>
      <c r="CZ79" s="164">
        <f ca="1">Funding!CZ42</f>
        <v>0</v>
      </c>
      <c r="DA79" s="164">
        <f ca="1">Funding!DA42</f>
        <v>0</v>
      </c>
      <c r="DB79" s="164">
        <f ca="1">Funding!DB42</f>
        <v>0</v>
      </c>
      <c r="DC79" s="164">
        <f ca="1">Funding!DC42</f>
        <v>0</v>
      </c>
      <c r="DD79" s="164">
        <f ca="1">Funding!DD42</f>
        <v>0</v>
      </c>
      <c r="DE79" s="164">
        <f ca="1">Funding!DE42</f>
        <v>0</v>
      </c>
      <c r="DF79" s="164">
        <f ca="1">Funding!DF42</f>
        <v>0</v>
      </c>
      <c r="DG79" s="164">
        <f ca="1">Funding!DG42</f>
        <v>0</v>
      </c>
      <c r="DH79" s="164">
        <f ca="1">Funding!DH42</f>
        <v>0</v>
      </c>
      <c r="DI79" s="164">
        <f ca="1">Funding!DI42</f>
        <v>0</v>
      </c>
      <c r="DJ79" s="164">
        <f ca="1">Funding!DJ42</f>
        <v>0</v>
      </c>
      <c r="DK79" s="164">
        <f ca="1">Funding!DK42</f>
        <v>0</v>
      </c>
      <c r="DL79" s="164">
        <f ca="1">Funding!DL42</f>
        <v>0</v>
      </c>
      <c r="DM79" s="164">
        <f ca="1">Funding!DM42</f>
        <v>0</v>
      </c>
      <c r="DN79" s="164">
        <f ca="1">Funding!DN42</f>
        <v>0</v>
      </c>
      <c r="DO79" s="164">
        <f ca="1">Funding!DO42</f>
        <v>0</v>
      </c>
      <c r="DP79" s="164">
        <f ca="1">Funding!DP42</f>
        <v>0</v>
      </c>
      <c r="DQ79" s="164">
        <f ca="1">Funding!DQ42</f>
        <v>0</v>
      </c>
      <c r="DR79" s="164">
        <f ca="1">Funding!DR42</f>
        <v>0</v>
      </c>
      <c r="DS79" s="164">
        <f ca="1">Funding!DS42</f>
        <v>0</v>
      </c>
      <c r="DT79" s="164">
        <f ca="1">Funding!DT42</f>
        <v>0</v>
      </c>
    </row>
    <row r="80" spans="2:124" x14ac:dyDescent="0.45">
      <c r="C80" t="s">
        <v>683</v>
      </c>
      <c r="D80" s="3" t="s">
        <v>227</v>
      </c>
      <c r="I80" s="164">
        <f>Operating!I216</f>
        <v>0</v>
      </c>
      <c r="J80" s="164">
        <f ca="1">Operating!J216</f>
        <v>0</v>
      </c>
      <c r="K80" s="164">
        <f ca="1">Operating!K216</f>
        <v>0</v>
      </c>
      <c r="L80" s="164">
        <f ca="1">Operating!L216</f>
        <v>0</v>
      </c>
      <c r="M80" s="164">
        <f ca="1">Operating!M216</f>
        <v>0</v>
      </c>
      <c r="N80" s="164">
        <f ca="1">Operating!N216</f>
        <v>0</v>
      </c>
      <c r="O80" s="164">
        <f ca="1">Operating!O216</f>
        <v>0</v>
      </c>
      <c r="P80" s="164">
        <f ca="1">Operating!P216</f>
        <v>0</v>
      </c>
      <c r="Q80" s="164">
        <f ca="1">Operating!Q216</f>
        <v>0</v>
      </c>
      <c r="R80" s="164">
        <f ca="1">Operating!R216</f>
        <v>0</v>
      </c>
      <c r="S80" s="164">
        <f ca="1">Operating!S216</f>
        <v>0</v>
      </c>
      <c r="T80" s="164">
        <f ca="1">Operating!T216</f>
        <v>0</v>
      </c>
      <c r="U80" s="164">
        <f ca="1">Operating!U216</f>
        <v>0</v>
      </c>
      <c r="V80" s="164">
        <f ca="1">Operating!V216</f>
        <v>0</v>
      </c>
      <c r="W80" s="164">
        <f ca="1">Operating!W216</f>
        <v>0</v>
      </c>
      <c r="X80" s="164">
        <f ca="1">Operating!X216</f>
        <v>0</v>
      </c>
      <c r="Y80" s="164">
        <f ca="1">Operating!Y216</f>
        <v>0</v>
      </c>
      <c r="Z80" s="164">
        <f ca="1">Operating!Z216</f>
        <v>0</v>
      </c>
      <c r="AA80" s="164">
        <f ca="1">Operating!AA216</f>
        <v>0</v>
      </c>
      <c r="AB80" s="164">
        <f ca="1">Operating!AB216</f>
        <v>0</v>
      </c>
      <c r="AC80" s="164">
        <f ca="1">Operating!AC216</f>
        <v>0</v>
      </c>
      <c r="AD80" s="164">
        <f ca="1">Operating!AD216</f>
        <v>0</v>
      </c>
      <c r="AE80" s="164">
        <f ca="1">Operating!AE216</f>
        <v>0</v>
      </c>
      <c r="AF80" s="164">
        <f ca="1">Operating!AF216</f>
        <v>0</v>
      </c>
      <c r="AG80" s="164">
        <f ca="1">Operating!AG216</f>
        <v>0</v>
      </c>
      <c r="AH80" s="164">
        <f ca="1">Operating!AH216</f>
        <v>0</v>
      </c>
      <c r="AI80" s="164">
        <f ca="1">Operating!AI216</f>
        <v>0</v>
      </c>
      <c r="AJ80" s="164">
        <f ca="1">Operating!AJ216</f>
        <v>0</v>
      </c>
      <c r="AK80" s="164">
        <f ca="1">Operating!AK216</f>
        <v>0</v>
      </c>
      <c r="AL80" s="164">
        <f ca="1">Operating!AL216</f>
        <v>0</v>
      </c>
      <c r="AM80" s="164">
        <f ca="1">Operating!AM216</f>
        <v>0</v>
      </c>
      <c r="AN80" s="164">
        <f ca="1">Operating!AN216</f>
        <v>0</v>
      </c>
      <c r="AO80" s="164">
        <f ca="1">Operating!AO216</f>
        <v>0</v>
      </c>
      <c r="AP80" s="164">
        <f ca="1">Operating!AP216</f>
        <v>0</v>
      </c>
      <c r="AQ80" s="164">
        <f ca="1">Operating!AQ216</f>
        <v>0</v>
      </c>
      <c r="AR80" s="164">
        <f ca="1">Operating!AR216</f>
        <v>0</v>
      </c>
      <c r="AS80" s="164">
        <f ca="1">Operating!AS216</f>
        <v>0</v>
      </c>
      <c r="AT80" s="164">
        <f ca="1">Operating!AT216</f>
        <v>0</v>
      </c>
      <c r="AU80" s="164">
        <f ca="1">Operating!AU216</f>
        <v>0</v>
      </c>
      <c r="AV80" s="164">
        <f ca="1">Operating!AV216</f>
        <v>0</v>
      </c>
      <c r="AW80" s="164">
        <f ca="1">Operating!AW216</f>
        <v>0</v>
      </c>
      <c r="AX80" s="164">
        <f ca="1">Operating!AX216</f>
        <v>0</v>
      </c>
      <c r="AY80" s="164">
        <f ca="1">Operating!AY216</f>
        <v>0</v>
      </c>
      <c r="AZ80" s="164">
        <f ca="1">Operating!AZ216</f>
        <v>0</v>
      </c>
      <c r="BA80" s="164">
        <f ca="1">Operating!BA216</f>
        <v>0</v>
      </c>
      <c r="BB80" s="164">
        <f ca="1">Operating!BB216</f>
        <v>0</v>
      </c>
      <c r="BC80" s="164">
        <f ca="1">Operating!BC216</f>
        <v>0</v>
      </c>
      <c r="BD80" s="164">
        <f ca="1">Operating!BD216</f>
        <v>0</v>
      </c>
      <c r="BE80" s="164">
        <f ca="1">Operating!BE216</f>
        <v>0</v>
      </c>
      <c r="BF80" s="164">
        <f ca="1">Operating!BF216</f>
        <v>0</v>
      </c>
      <c r="BG80" s="164">
        <f ca="1">Operating!BG216</f>
        <v>0</v>
      </c>
      <c r="BH80" s="164">
        <f ca="1">Operating!BH216</f>
        <v>0</v>
      </c>
      <c r="BI80" s="164">
        <f ca="1">Operating!BI216</f>
        <v>0</v>
      </c>
      <c r="BJ80" s="164">
        <f ca="1">Operating!BJ216</f>
        <v>0</v>
      </c>
      <c r="BK80" s="164">
        <f ca="1">Operating!BK216</f>
        <v>0</v>
      </c>
      <c r="BL80" s="164">
        <f ca="1">Operating!BL216</f>
        <v>0</v>
      </c>
      <c r="BM80" s="164">
        <f ca="1">Operating!BM216</f>
        <v>0</v>
      </c>
      <c r="BN80" s="164">
        <f ca="1">Operating!BN216</f>
        <v>0</v>
      </c>
      <c r="BO80" s="164">
        <f ca="1">Operating!BO216</f>
        <v>0</v>
      </c>
      <c r="BP80" s="164">
        <f ca="1">Operating!BP216</f>
        <v>0</v>
      </c>
      <c r="BQ80" s="164">
        <f ca="1">Operating!BQ216</f>
        <v>0</v>
      </c>
      <c r="BR80" s="164">
        <f ca="1">Operating!BR216</f>
        <v>0</v>
      </c>
      <c r="BS80" s="164">
        <f ca="1">Operating!BS216</f>
        <v>0</v>
      </c>
      <c r="BT80" s="164">
        <f ca="1">Operating!BT216</f>
        <v>0</v>
      </c>
      <c r="BU80" s="164">
        <f ca="1">Operating!BU216</f>
        <v>0</v>
      </c>
      <c r="BV80" s="164">
        <f ca="1">Operating!BV216</f>
        <v>607.8352540791725</v>
      </c>
      <c r="BW80" s="164">
        <f ca="1">Operating!BW216</f>
        <v>720.54977520187322</v>
      </c>
      <c r="BX80" s="164">
        <f ca="1">Operating!BX216</f>
        <v>1721.4305842706399</v>
      </c>
      <c r="BY80" s="164">
        <f ca="1">Operating!BY216</f>
        <v>1777.669866513761</v>
      </c>
      <c r="BZ80" s="164">
        <f ca="1">Operating!BZ216</f>
        <v>2757.2387341765216</v>
      </c>
      <c r="CA80" s="164">
        <f ca="1">Operating!CA216</f>
        <v>3317.488735930955</v>
      </c>
      <c r="CB80" s="164">
        <f ca="1">Operating!CB216</f>
        <v>4299.8835374202135</v>
      </c>
      <c r="CC80" s="164">
        <f ca="1">Operating!CC216</f>
        <v>4470.5870567398269</v>
      </c>
      <c r="CD80" s="164">
        <f ca="1">Operating!CD216</f>
        <v>5303.4656357576605</v>
      </c>
      <c r="CE80" s="164">
        <f ca="1">Operating!CE216</f>
        <v>5285.3117872187604</v>
      </c>
      <c r="CF80" s="164">
        <f ca="1">Operating!CF216</f>
        <v>6300.1390815095529</v>
      </c>
      <c r="CG80" s="164">
        <f ca="1">Operating!CG216</f>
        <v>6273.3892115058579</v>
      </c>
      <c r="CH80" s="164">
        <f ca="1">Operating!CH216</f>
        <v>7312.7922203653516</v>
      </c>
      <c r="CI80" s="164">
        <f ca="1">Operating!CI216</f>
        <v>7285.4339483004787</v>
      </c>
      <c r="CJ80" s="164">
        <f ca="1">Operating!CJ216</f>
        <v>8346.8356128957585</v>
      </c>
      <c r="CK80" s="164">
        <f ca="1">Operating!CK216</f>
        <v>8501.1923493836221</v>
      </c>
      <c r="CL80" s="164">
        <f ca="1">Operating!CL216</f>
        <v>9412.9201590113844</v>
      </c>
      <c r="CM80" s="164">
        <f ca="1">Operating!CM216</f>
        <v>9391.4870099292493</v>
      </c>
      <c r="CN80" s="164">
        <f ca="1">Operating!CN216</f>
        <v>10529.17148967954</v>
      </c>
      <c r="CO80" s="164">
        <f ca="1">Operating!CO216</f>
        <v>29707.217920991628</v>
      </c>
      <c r="CP80" s="164">
        <f ca="1">Operating!CP216</f>
        <v>31760.602679335603</v>
      </c>
      <c r="CQ80" s="164">
        <f ca="1">Operating!CQ216</f>
        <v>33113.045285926259</v>
      </c>
      <c r="CR80" s="164">
        <f ca="1">Operating!CR216</f>
        <v>35320.285881805976</v>
      </c>
      <c r="CS80" s="164">
        <f ca="1">Operating!CS216</f>
        <v>39017.708070615627</v>
      </c>
      <c r="CT80" s="164">
        <f ca="1">Operating!CT216</f>
        <v>41332.7378841553</v>
      </c>
      <c r="CU80" s="164">
        <f ca="1">Operating!CU216</f>
        <v>43742.741663176785</v>
      </c>
      <c r="CV80" s="164">
        <f ca="1">Operating!CV216</f>
        <v>47147.989436579315</v>
      </c>
      <c r="CW80" s="164">
        <f ca="1">Operating!CW216</f>
        <v>49844.235262397757</v>
      </c>
      <c r="CX80" s="164">
        <f ca="1">Operating!CX216</f>
        <v>56842.077392568797</v>
      </c>
      <c r="CY80" s="164">
        <f ca="1">Operating!CY216</f>
        <v>47898.092365160082</v>
      </c>
      <c r="CZ80" s="164">
        <f ca="1">Operating!CZ216</f>
        <v>75054.433762169065</v>
      </c>
      <c r="DA80" s="164">
        <f ca="1">Operating!DA216</f>
        <v>31697.77004520144</v>
      </c>
      <c r="DB80" s="164">
        <f ca="1">Operating!DB216</f>
        <v>100672.63793652845</v>
      </c>
      <c r="DC80" s="164">
        <f ca="1">Operating!DC216</f>
        <v>4972.1635683383502</v>
      </c>
      <c r="DD80" s="164">
        <f ca="1">Operating!DD216</f>
        <v>123999.72350106243</v>
      </c>
      <c r="DE80" s="164">
        <f ca="1">Operating!DE216</f>
        <v>-8621.897398667752</v>
      </c>
      <c r="DF80" s="164">
        <f ca="1">Operating!DF216</f>
        <v>147978.94828034862</v>
      </c>
      <c r="DG80" s="164">
        <f ca="1">Operating!DG216</f>
        <v>-25880.964527665827</v>
      </c>
      <c r="DH80" s="164">
        <f ca="1">Operating!DH216</f>
        <v>169764.32116314958</v>
      </c>
      <c r="DI80" s="164">
        <f ca="1">Operating!DI216</f>
        <v>-42993.438816039445</v>
      </c>
      <c r="DJ80" s="164">
        <f ca="1">Operating!DJ216</f>
        <v>189625.49210250124</v>
      </c>
      <c r="DK80" s="164">
        <f ca="1">Operating!DK216</f>
        <v>-59321.63426136331</v>
      </c>
      <c r="DL80" s="164">
        <f ca="1">Operating!DL216</f>
        <v>207844.40498127957</v>
      </c>
      <c r="DM80" s="164">
        <f ca="1">Operating!DM216</f>
        <v>-72871.5133744989</v>
      </c>
      <c r="DN80" s="164">
        <f ca="1">Operating!DN216</f>
        <v>225265.56521163139</v>
      </c>
      <c r="DO80" s="164">
        <f ca="1">Operating!DO216</f>
        <v>-85223.7253171177</v>
      </c>
      <c r="DP80" s="164">
        <f ca="1">Operating!DP216</f>
        <v>241490.22643881087</v>
      </c>
      <c r="DQ80" s="164">
        <f ca="1">Operating!DQ216</f>
        <v>-96261.180958923927</v>
      </c>
      <c r="DR80" s="164">
        <f ca="1">Operating!DR216</f>
        <v>0</v>
      </c>
      <c r="DS80" s="164">
        <f ca="1">Operating!DS216</f>
        <v>0</v>
      </c>
      <c r="DT80" s="164">
        <f ca="1">Operating!DT216</f>
        <v>0</v>
      </c>
    </row>
    <row r="81" spans="1:124" x14ac:dyDescent="0.45">
      <c r="C81" t="s">
        <v>684</v>
      </c>
      <c r="D81" s="3" t="s">
        <v>227</v>
      </c>
      <c r="I81" s="54">
        <f t="shared" ref="I81:AN81" ca="1" si="151">I61</f>
        <v>0</v>
      </c>
      <c r="J81" s="54">
        <f t="shared" ca="1" si="151"/>
        <v>0</v>
      </c>
      <c r="K81" s="54">
        <f t="shared" ca="1" si="151"/>
        <v>0</v>
      </c>
      <c r="L81" s="54">
        <f t="shared" ca="1" si="151"/>
        <v>0</v>
      </c>
      <c r="M81" s="54">
        <f t="shared" ca="1" si="151"/>
        <v>0</v>
      </c>
      <c r="N81" s="54">
        <f t="shared" ca="1" si="151"/>
        <v>0</v>
      </c>
      <c r="O81" s="54">
        <f t="shared" ca="1" si="151"/>
        <v>0</v>
      </c>
      <c r="P81" s="54">
        <f t="shared" ca="1" si="151"/>
        <v>0</v>
      </c>
      <c r="Q81" s="54">
        <f t="shared" ca="1" si="151"/>
        <v>0</v>
      </c>
      <c r="R81" s="54">
        <f t="shared" ca="1" si="151"/>
        <v>0</v>
      </c>
      <c r="S81" s="54">
        <f t="shared" ca="1" si="151"/>
        <v>0</v>
      </c>
      <c r="T81" s="54">
        <f t="shared" ca="1" si="151"/>
        <v>0</v>
      </c>
      <c r="U81" s="54">
        <f t="shared" ca="1" si="151"/>
        <v>0</v>
      </c>
      <c r="V81" s="54">
        <f t="shared" ca="1" si="151"/>
        <v>0</v>
      </c>
      <c r="W81" s="54">
        <f t="shared" ca="1" si="151"/>
        <v>0</v>
      </c>
      <c r="X81" s="54">
        <f t="shared" ca="1" si="151"/>
        <v>0</v>
      </c>
      <c r="Y81" s="54">
        <f t="shared" ca="1" si="151"/>
        <v>0</v>
      </c>
      <c r="Z81" s="54">
        <f t="shared" ca="1" si="151"/>
        <v>0</v>
      </c>
      <c r="AA81" s="54">
        <f t="shared" ca="1" si="151"/>
        <v>0</v>
      </c>
      <c r="AB81" s="54">
        <f t="shared" ca="1" si="151"/>
        <v>0</v>
      </c>
      <c r="AC81" s="54">
        <f t="shared" ca="1" si="151"/>
        <v>0</v>
      </c>
      <c r="AD81" s="54">
        <f t="shared" ca="1" si="151"/>
        <v>0</v>
      </c>
      <c r="AE81" s="54">
        <f t="shared" ca="1" si="151"/>
        <v>0</v>
      </c>
      <c r="AF81" s="54">
        <f t="shared" ca="1" si="151"/>
        <v>0</v>
      </c>
      <c r="AG81" s="54">
        <f t="shared" ca="1" si="151"/>
        <v>0</v>
      </c>
      <c r="AH81" s="54">
        <f t="shared" ca="1" si="151"/>
        <v>0</v>
      </c>
      <c r="AI81" s="54">
        <f t="shared" ca="1" si="151"/>
        <v>0</v>
      </c>
      <c r="AJ81" s="54">
        <f t="shared" ca="1" si="151"/>
        <v>0</v>
      </c>
      <c r="AK81" s="54">
        <f t="shared" ca="1" si="151"/>
        <v>0</v>
      </c>
      <c r="AL81" s="54">
        <f t="shared" ca="1" si="151"/>
        <v>0</v>
      </c>
      <c r="AM81" s="54">
        <f t="shared" ca="1" si="151"/>
        <v>0</v>
      </c>
      <c r="AN81" s="54">
        <f t="shared" ca="1" si="151"/>
        <v>0</v>
      </c>
      <c r="AO81" s="54">
        <f t="shared" ref="AO81:BT81" ca="1" si="152">AO61</f>
        <v>0</v>
      </c>
      <c r="AP81" s="54">
        <f t="shared" ca="1" si="152"/>
        <v>0</v>
      </c>
      <c r="AQ81" s="54">
        <f t="shared" ca="1" si="152"/>
        <v>0</v>
      </c>
      <c r="AR81" s="54">
        <f t="shared" ca="1" si="152"/>
        <v>0</v>
      </c>
      <c r="AS81" s="54">
        <f t="shared" ca="1" si="152"/>
        <v>0</v>
      </c>
      <c r="AT81" s="54">
        <f t="shared" ca="1" si="152"/>
        <v>0</v>
      </c>
      <c r="AU81" s="54">
        <f t="shared" ca="1" si="152"/>
        <v>0</v>
      </c>
      <c r="AV81" s="54">
        <f t="shared" ca="1" si="152"/>
        <v>0</v>
      </c>
      <c r="AW81" s="54">
        <f t="shared" ca="1" si="152"/>
        <v>0</v>
      </c>
      <c r="AX81" s="54">
        <f t="shared" ca="1" si="152"/>
        <v>0</v>
      </c>
      <c r="AY81" s="54">
        <f t="shared" ca="1" si="152"/>
        <v>0</v>
      </c>
      <c r="AZ81" s="54">
        <f t="shared" ca="1" si="152"/>
        <v>0</v>
      </c>
      <c r="BA81" s="54">
        <f t="shared" ca="1" si="152"/>
        <v>0</v>
      </c>
      <c r="BB81" s="54">
        <f t="shared" ca="1" si="152"/>
        <v>0</v>
      </c>
      <c r="BC81" s="54">
        <f t="shared" ca="1" si="152"/>
        <v>0</v>
      </c>
      <c r="BD81" s="54">
        <f t="shared" ca="1" si="152"/>
        <v>0</v>
      </c>
      <c r="BE81" s="54">
        <f t="shared" ca="1" si="152"/>
        <v>0</v>
      </c>
      <c r="BF81" s="54">
        <f t="shared" ca="1" si="152"/>
        <v>0</v>
      </c>
      <c r="BG81" s="54">
        <f t="shared" ca="1" si="152"/>
        <v>0</v>
      </c>
      <c r="BH81" s="54">
        <f t="shared" ca="1" si="152"/>
        <v>0</v>
      </c>
      <c r="BI81" s="54">
        <f t="shared" ca="1" si="152"/>
        <v>0</v>
      </c>
      <c r="BJ81" s="54">
        <f t="shared" ca="1" si="152"/>
        <v>0</v>
      </c>
      <c r="BK81" s="54">
        <f t="shared" ca="1" si="152"/>
        <v>-399.34971195935941</v>
      </c>
      <c r="BL81" s="54">
        <f t="shared" ca="1" si="152"/>
        <v>-75745.044617602776</v>
      </c>
      <c r="BM81" s="54">
        <f t="shared" ca="1" si="152"/>
        <v>-151678.0237700197</v>
      </c>
      <c r="BN81" s="54">
        <f t="shared" ca="1" si="152"/>
        <v>-224166.28786572156</v>
      </c>
      <c r="BO81" s="54">
        <f t="shared" ca="1" si="152"/>
        <v>-298215.85935709008</v>
      </c>
      <c r="BP81" s="54">
        <f t="shared" ca="1" si="152"/>
        <v>-367533.61034465628</v>
      </c>
      <c r="BQ81" s="54">
        <f t="shared" ca="1" si="152"/>
        <v>-426629.62745401368</v>
      </c>
      <c r="BR81" s="54">
        <f t="shared" ca="1" si="152"/>
        <v>-480375.83194965165</v>
      </c>
      <c r="BS81" s="54">
        <f t="shared" ca="1" si="152"/>
        <v>-535451.21730755491</v>
      </c>
      <c r="BT81" s="54">
        <f t="shared" ca="1" si="152"/>
        <v>-584815.22595768352</v>
      </c>
      <c r="BU81" s="54">
        <f t="shared" ref="BU81:CZ81" ca="1" si="153">BU61</f>
        <v>-634260.73830054398</v>
      </c>
      <c r="BV81" s="54">
        <f t="shared" ca="1" si="153"/>
        <v>-679548.6283607299</v>
      </c>
      <c r="BW81" s="54">
        <f t="shared" ca="1" si="153"/>
        <v>-726132.55319238373</v>
      </c>
      <c r="BX81" s="54">
        <f t="shared" ca="1" si="153"/>
        <v>-767534.06677229493</v>
      </c>
      <c r="BY81" s="54">
        <f t="shared" ca="1" si="153"/>
        <v>-810139.11987625004</v>
      </c>
      <c r="BZ81" s="54">
        <f t="shared" ca="1" si="153"/>
        <v>-847287.85393965873</v>
      </c>
      <c r="CA81" s="54">
        <f t="shared" ca="1" si="153"/>
        <v>-881744.84324875893</v>
      </c>
      <c r="CB81" s="54">
        <f t="shared" ca="1" si="153"/>
        <v>-910406.78241583286</v>
      </c>
      <c r="CC81" s="54">
        <f t="shared" ca="1" si="153"/>
        <v>-938826.54494024173</v>
      </c>
      <c r="CD81" s="54">
        <f t="shared" ca="1" si="153"/>
        <v>-962256.64663030242</v>
      </c>
      <c r="CE81" s="54">
        <f t="shared" ca="1" si="153"/>
        <v>-986556.5043767381</v>
      </c>
      <c r="CF81" s="54">
        <f t="shared" ca="1" si="153"/>
        <v>-1004409.9419885639</v>
      </c>
      <c r="CG81" s="54">
        <f t="shared" ca="1" si="153"/>
        <v>-1023033.5145583201</v>
      </c>
      <c r="CH81" s="54">
        <f t="shared" ca="1" si="153"/>
        <v>-1034899.041972174</v>
      </c>
      <c r="CI81" s="54">
        <f t="shared" ca="1" si="153"/>
        <v>-1047416.8689858734</v>
      </c>
      <c r="CJ81" s="54">
        <f t="shared" ca="1" si="153"/>
        <v>-1053332.4060232744</v>
      </c>
      <c r="CK81" s="54">
        <f t="shared" ca="1" si="153"/>
        <v>-1058534.4809152693</v>
      </c>
      <c r="CL81" s="54">
        <f t="shared" ca="1" si="153"/>
        <v>-1057682.9889684473</v>
      </c>
      <c r="CM81" s="54">
        <f t="shared" ca="1" si="153"/>
        <v>-1057276.1680545483</v>
      </c>
      <c r="CN81" s="54">
        <f t="shared" ca="1" si="153"/>
        <v>-1049170.3240666017</v>
      </c>
      <c r="CO81" s="54">
        <f t="shared" ca="1" si="153"/>
        <v>-907056.55181204935</v>
      </c>
      <c r="CP81" s="54">
        <f t="shared" ca="1" si="153"/>
        <v>-751617.49505611393</v>
      </c>
      <c r="CQ81" s="54">
        <f t="shared" ca="1" si="153"/>
        <v>-586905.75597190368</v>
      </c>
      <c r="CR81" s="54">
        <f t="shared" ca="1" si="153"/>
        <v>-406919.41435575072</v>
      </c>
      <c r="CS81" s="54">
        <f t="shared" ca="1" si="153"/>
        <v>-205339.79614051999</v>
      </c>
      <c r="CT81" s="54">
        <f t="shared" ca="1" si="153"/>
        <v>10235.320345968677</v>
      </c>
      <c r="CU81" s="54">
        <f t="shared" ca="1" si="153"/>
        <v>-1.9657309167087078E-6</v>
      </c>
      <c r="CV81" s="54">
        <f t="shared" ca="1" si="153"/>
        <v>1.9772343512158841E-3</v>
      </c>
      <c r="CW81" s="54">
        <f t="shared" ca="1" si="153"/>
        <v>242548.14003369483</v>
      </c>
      <c r="CX81" s="54">
        <f t="shared" ca="1" si="153"/>
        <v>355920.19911484106</v>
      </c>
      <c r="CY81" s="54">
        <f t="shared" ca="1" si="153"/>
        <v>859443.70505982498</v>
      </c>
      <c r="CZ81" s="54">
        <f t="shared" ca="1" si="153"/>
        <v>1807589.1793110045</v>
      </c>
      <c r="DA81" s="54">
        <f t="shared" ref="DA81:DS81" ca="1" si="154">DA61</f>
        <v>1953582.4951454499</v>
      </c>
      <c r="DB81" s="54">
        <f t="shared" ca="1" si="154"/>
        <v>2582327.7958533722</v>
      </c>
      <c r="DC81" s="54">
        <f t="shared" ca="1" si="154"/>
        <v>2541103.280341479</v>
      </c>
      <c r="DD81" s="54">
        <f t="shared" ca="1" si="154"/>
        <v>3332760.2700539064</v>
      </c>
      <c r="DE81" s="54">
        <f t="shared" ca="1" si="154"/>
        <v>3196009.1227970594</v>
      </c>
      <c r="DF81" s="54">
        <f t="shared" ca="1" si="154"/>
        <v>4155411.3194091925</v>
      </c>
      <c r="DG81" s="54">
        <f t="shared" ca="1" si="154"/>
        <v>3897745.3993523489</v>
      </c>
      <c r="DH81" s="54">
        <f t="shared" ca="1" si="154"/>
        <v>5009551.2728527738</v>
      </c>
      <c r="DI81" s="54">
        <f t="shared" ca="1" si="154"/>
        <v>4632010.8461148906</v>
      </c>
      <c r="DJ81" s="54">
        <f t="shared" ca="1" si="154"/>
        <v>5882763.9158711135</v>
      </c>
      <c r="DK81" s="54">
        <f t="shared" ca="1" si="154"/>
        <v>5390850.8021384729</v>
      </c>
      <c r="DL81" s="54">
        <f t="shared" ca="1" si="154"/>
        <v>6769066.1687250743</v>
      </c>
      <c r="DM81" s="54">
        <f t="shared" ca="1" si="154"/>
        <v>6182238.6210031267</v>
      </c>
      <c r="DN81" s="54">
        <f t="shared" ca="1" si="154"/>
        <v>7682341.2682876959</v>
      </c>
      <c r="DO81" s="54">
        <f t="shared" ca="1" si="154"/>
        <v>7008991.4958328689</v>
      </c>
      <c r="DP81" s="54">
        <f t="shared" ca="1" si="154"/>
        <v>8622197.154794123</v>
      </c>
      <c r="DQ81" s="54">
        <f t="shared" ca="1" si="154"/>
        <v>7871119.0852687256</v>
      </c>
      <c r="DR81" s="54">
        <f t="shared" ca="1" si="154"/>
        <v>9287759.1333007235</v>
      </c>
      <c r="DS81" s="54">
        <f t="shared" ca="1" si="154"/>
        <v>-1240802.8112385049</v>
      </c>
      <c r="DT81" s="54">
        <f ca="1">DT61</f>
        <v>9318811.9729922358</v>
      </c>
    </row>
    <row r="82" spans="1:124" ht="14.65" thickBot="1" x14ac:dyDescent="0.5">
      <c r="C82" s="73" t="s">
        <v>685</v>
      </c>
      <c r="D82" s="26" t="s">
        <v>227</v>
      </c>
      <c r="E82" s="73"/>
      <c r="F82" s="73"/>
      <c r="G82" s="73"/>
      <c r="H82" s="73"/>
      <c r="I82" s="74">
        <f t="shared" ref="I82:AN82" ca="1" si="155">SUM(I74:I81)</f>
        <v>0</v>
      </c>
      <c r="J82" s="74">
        <f t="shared" ca="1" si="155"/>
        <v>0</v>
      </c>
      <c r="K82" s="74">
        <f t="shared" ca="1" si="155"/>
        <v>0</v>
      </c>
      <c r="L82" s="74">
        <f t="shared" ca="1" si="155"/>
        <v>0</v>
      </c>
      <c r="M82" s="74">
        <f t="shared" ca="1" si="155"/>
        <v>0</v>
      </c>
      <c r="N82" s="74">
        <f t="shared" ca="1" si="155"/>
        <v>0</v>
      </c>
      <c r="O82" s="74">
        <f t="shared" ca="1" si="155"/>
        <v>0</v>
      </c>
      <c r="P82" s="74">
        <f t="shared" ca="1" si="155"/>
        <v>0</v>
      </c>
      <c r="Q82" s="74">
        <f t="shared" ca="1" si="155"/>
        <v>0</v>
      </c>
      <c r="R82" s="74">
        <f t="shared" ca="1" si="155"/>
        <v>0</v>
      </c>
      <c r="S82" s="74">
        <f t="shared" ca="1" si="155"/>
        <v>0</v>
      </c>
      <c r="T82" s="74">
        <f t="shared" ca="1" si="155"/>
        <v>0</v>
      </c>
      <c r="U82" s="74">
        <f t="shared" ca="1" si="155"/>
        <v>0</v>
      </c>
      <c r="V82" s="74">
        <f t="shared" ca="1" si="155"/>
        <v>0</v>
      </c>
      <c r="W82" s="74">
        <f t="shared" ca="1" si="155"/>
        <v>0</v>
      </c>
      <c r="X82" s="74">
        <f t="shared" ca="1" si="155"/>
        <v>0</v>
      </c>
      <c r="Y82" s="74">
        <f t="shared" ca="1" si="155"/>
        <v>0</v>
      </c>
      <c r="Z82" s="74">
        <f t="shared" ca="1" si="155"/>
        <v>0</v>
      </c>
      <c r="AA82" s="74">
        <f t="shared" ca="1" si="155"/>
        <v>0</v>
      </c>
      <c r="AB82" s="74">
        <f t="shared" ca="1" si="155"/>
        <v>0</v>
      </c>
      <c r="AC82" s="74">
        <f t="shared" ca="1" si="155"/>
        <v>0</v>
      </c>
      <c r="AD82" s="74">
        <f t="shared" ca="1" si="155"/>
        <v>0</v>
      </c>
      <c r="AE82" s="74">
        <f t="shared" ca="1" si="155"/>
        <v>0</v>
      </c>
      <c r="AF82" s="74">
        <f t="shared" ca="1" si="155"/>
        <v>0</v>
      </c>
      <c r="AG82" s="74">
        <f t="shared" ca="1" si="155"/>
        <v>0</v>
      </c>
      <c r="AH82" s="74">
        <f t="shared" ca="1" si="155"/>
        <v>0</v>
      </c>
      <c r="AI82" s="74">
        <f t="shared" ca="1" si="155"/>
        <v>0</v>
      </c>
      <c r="AJ82" s="74">
        <f t="shared" ca="1" si="155"/>
        <v>0</v>
      </c>
      <c r="AK82" s="74">
        <f t="shared" ca="1" si="155"/>
        <v>0</v>
      </c>
      <c r="AL82" s="74">
        <f t="shared" ca="1" si="155"/>
        <v>0</v>
      </c>
      <c r="AM82" s="74">
        <f t="shared" ca="1" si="155"/>
        <v>0</v>
      </c>
      <c r="AN82" s="74">
        <f t="shared" ca="1" si="155"/>
        <v>0</v>
      </c>
      <c r="AO82" s="74">
        <f t="shared" ref="AO82:BT82" ca="1" si="156">SUM(AO74:AO81)</f>
        <v>0</v>
      </c>
      <c r="AP82" s="74">
        <f t="shared" ca="1" si="156"/>
        <v>0</v>
      </c>
      <c r="AQ82" s="74">
        <f t="shared" ca="1" si="156"/>
        <v>0</v>
      </c>
      <c r="AR82" s="74">
        <f t="shared" ca="1" si="156"/>
        <v>0</v>
      </c>
      <c r="AS82" s="74">
        <f ca="1">SUM(AS74:AS81)</f>
        <v>1150410.2646324621</v>
      </c>
      <c r="AT82" s="74">
        <f t="shared" ca="1" si="156"/>
        <v>1342425.1042962372</v>
      </c>
      <c r="AU82" s="74">
        <f t="shared" ca="1" si="156"/>
        <v>1535147.8823415197</v>
      </c>
      <c r="AV82" s="74">
        <f t="shared" ca="1" si="156"/>
        <v>1728581.0765526444</v>
      </c>
      <c r="AW82" s="74">
        <f t="shared" ca="1" si="156"/>
        <v>1922727.1733861915</v>
      </c>
      <c r="AX82" s="74">
        <f t="shared" ca="1" si="156"/>
        <v>2117588.6680013398</v>
      </c>
      <c r="AY82" s="74">
        <f t="shared" ca="1" si="156"/>
        <v>2315991.3976236586</v>
      </c>
      <c r="AZ82" s="74">
        <f t="shared" ca="1" si="156"/>
        <v>2515124.9662817586</v>
      </c>
      <c r="BA82" s="74">
        <f t="shared" ca="1" si="156"/>
        <v>2714991.9319122657</v>
      </c>
      <c r="BB82" s="74">
        <f t="shared" ca="1" si="156"/>
        <v>2915594.8614045829</v>
      </c>
      <c r="BC82" s="74">
        <f t="shared" ca="1" si="156"/>
        <v>3116936.330632227</v>
      </c>
      <c r="BD82" s="74">
        <f t="shared" ca="1" si="156"/>
        <v>3319018.9244842706</v>
      </c>
      <c r="BE82" s="74">
        <f t="shared" ca="1" si="156"/>
        <v>3508113.5702302335</v>
      </c>
      <c r="BF82" s="74">
        <f t="shared" ca="1" si="156"/>
        <v>3697903.8355721431</v>
      </c>
      <c r="BG82" s="74">
        <f t="shared" ca="1" si="156"/>
        <v>3888392.1551785842</v>
      </c>
      <c r="BH82" s="74">
        <f t="shared" ca="1" si="156"/>
        <v>4079580.9722394831</v>
      </c>
      <c r="BI82" s="74">
        <f t="shared" ca="1" si="156"/>
        <v>4271472.738495931</v>
      </c>
      <c r="BJ82" s="74">
        <f t="shared" ca="1" si="156"/>
        <v>4623304.3952849545</v>
      </c>
      <c r="BK82" s="74">
        <f t="shared" ca="1" si="156"/>
        <v>4659866.2104794709</v>
      </c>
      <c r="BL82" s="74">
        <f t="shared" ca="1" si="156"/>
        <v>4599288.7913098065</v>
      </c>
      <c r="BM82" s="74">
        <f t="shared" ca="1" si="156"/>
        <v>4538750.9296187032</v>
      </c>
      <c r="BN82" s="74">
        <f t="shared" ca="1" si="156"/>
        <v>4474125.7186102895</v>
      </c>
      <c r="BO82" s="74">
        <f t="shared" ca="1" si="156"/>
        <v>4408019.6276559914</v>
      </c>
      <c r="BP82" s="74">
        <f t="shared" ca="1" si="156"/>
        <v>4345125.0863672346</v>
      </c>
      <c r="BQ82" s="74">
        <f t="shared" ca="1" si="156"/>
        <v>4285843.9397458583</v>
      </c>
      <c r="BR82" s="74">
        <f t="shared" ca="1" si="156"/>
        <v>4222099.7744335681</v>
      </c>
      <c r="BS82" s="74">
        <f t="shared" ca="1" si="156"/>
        <v>4157707.7536474769</v>
      </c>
      <c r="BT82" s="74">
        <f t="shared" ca="1" si="156"/>
        <v>4094278.9422546206</v>
      </c>
      <c r="BU82" s="74">
        <f t="shared" ref="BU82:CZ82" ca="1" si="157">SUM(BU74:BU81)</f>
        <v>4030609.2878850726</v>
      </c>
      <c r="BV82" s="74">
        <f t="shared" ca="1" si="157"/>
        <v>3966497.9611105788</v>
      </c>
      <c r="BW82" s="74">
        <f t="shared" ca="1" si="157"/>
        <v>3903352.1541981874</v>
      </c>
      <c r="BX82" s="74">
        <f t="shared" ca="1" si="157"/>
        <v>3840552.711439861</v>
      </c>
      <c r="BY82" s="74">
        <f t="shared" ca="1" si="157"/>
        <v>3777872.126757069</v>
      </c>
      <c r="BZ82" s="74">
        <f t="shared" ca="1" si="157"/>
        <v>3721010.6899675531</v>
      </c>
      <c r="CA82" s="74">
        <f t="shared" ca="1" si="157"/>
        <v>3664747.5192856234</v>
      </c>
      <c r="CB82" s="74">
        <f t="shared" ca="1" si="157"/>
        <v>3603869.5950164297</v>
      </c>
      <c r="CC82" s="74">
        <f t="shared" ca="1" si="157"/>
        <v>3545062.6817732062</v>
      </c>
      <c r="CD82" s="74">
        <f t="shared" ca="1" si="157"/>
        <v>3486021.7105327868</v>
      </c>
      <c r="CE82" s="74">
        <f t="shared" ca="1" si="157"/>
        <v>3427794.3885626532</v>
      </c>
      <c r="CF82" s="74">
        <f t="shared" ca="1" si="157"/>
        <v>3369925.0654004365</v>
      </c>
      <c r="CG82" s="74">
        <f t="shared" ca="1" si="157"/>
        <v>3312027.7290340597</v>
      </c>
      <c r="CH82" s="74">
        <f t="shared" ca="1" si="157"/>
        <v>3254740.722621826</v>
      </c>
      <c r="CI82" s="74">
        <f t="shared" ca="1" si="157"/>
        <v>3199496.8478221735</v>
      </c>
      <c r="CJ82" s="74">
        <f t="shared" ca="1" si="157"/>
        <v>3145177.273040941</v>
      </c>
      <c r="CK82" s="74">
        <f t="shared" ca="1" si="157"/>
        <v>3090178.1360663245</v>
      </c>
      <c r="CL82" s="74">
        <f t="shared" ca="1" si="157"/>
        <v>3035091.2066723821</v>
      </c>
      <c r="CM82" s="74">
        <f t="shared" ca="1" si="157"/>
        <v>2979756.4435846219</v>
      </c>
      <c r="CN82" s="74">
        <f t="shared" ca="1" si="157"/>
        <v>2936224.7367941015</v>
      </c>
      <c r="CO82" s="74">
        <f t="shared" ca="1" si="157"/>
        <v>2938060.2265938851</v>
      </c>
      <c r="CP82" s="74">
        <f t="shared" ca="1" si="157"/>
        <v>2916405.0066954996</v>
      </c>
      <c r="CQ82" s="74">
        <f t="shared" ca="1" si="157"/>
        <v>2896828.8080060501</v>
      </c>
      <c r="CR82" s="74">
        <f t="shared" ca="1" si="157"/>
        <v>2878103.5092670186</v>
      </c>
      <c r="CS82" s="74">
        <f t="shared" ca="1" si="157"/>
        <v>2872583.0860609766</v>
      </c>
      <c r="CT82" s="74">
        <f t="shared" ca="1" si="157"/>
        <v>2865678.2257841518</v>
      </c>
      <c r="CU82" s="74">
        <f t="shared" ca="1" si="157"/>
        <v>2410434.5177408201</v>
      </c>
      <c r="CV82" s="74">
        <f t="shared" ca="1" si="157"/>
        <v>2122216.5421578153</v>
      </c>
      <c r="CW82" s="74">
        <f t="shared" ca="1" si="157"/>
        <v>2218899.0020674872</v>
      </c>
      <c r="CX82" s="74">
        <f t="shared" ca="1" si="157"/>
        <v>2339094.6204423211</v>
      </c>
      <c r="CY82" s="74">
        <f t="shared" ca="1" si="157"/>
        <v>1645344.9518729527</v>
      </c>
      <c r="CZ82" s="74">
        <f t="shared" ca="1" si="157"/>
        <v>3958164.0710891946</v>
      </c>
      <c r="DA82" s="74">
        <f t="shared" ref="DA82:DS82" ca="1" si="158">SUM(DA74:DA81)</f>
        <v>2723413.9585923948</v>
      </c>
      <c r="DB82" s="74">
        <f t="shared" ca="1" si="158"/>
        <v>5050191.3768432587</v>
      </c>
      <c r="DC82" s="74">
        <f t="shared" ca="1" si="158"/>
        <v>3284540.0232626563</v>
      </c>
      <c r="DD82" s="74">
        <f t="shared" ca="1" si="158"/>
        <v>6028040.4293101951</v>
      </c>
      <c r="DE82" s="74">
        <f t="shared" ca="1" si="158"/>
        <v>3926087.0257811393</v>
      </c>
      <c r="DF82" s="74">
        <f t="shared" ca="1" si="158"/>
        <v>6804435.2339152452</v>
      </c>
      <c r="DG82" s="74">
        <f t="shared" ca="1" si="158"/>
        <v>4610802.5141107291</v>
      </c>
      <c r="DH82" s="74">
        <f t="shared" ca="1" si="158"/>
        <v>7620588.5421525463</v>
      </c>
      <c r="DI82" s="74">
        <f t="shared" ca="1" si="158"/>
        <v>5328092.947081673</v>
      </c>
      <c r="DJ82" s="74">
        <f t="shared" ca="1" si="158"/>
        <v>8466780.2395875044</v>
      </c>
      <c r="DK82" s="74">
        <f t="shared" ca="1" si="158"/>
        <v>6070953.1381161138</v>
      </c>
      <c r="DL82" s="74">
        <f t="shared" ca="1" si="158"/>
        <v>9336399.5652184449</v>
      </c>
      <c r="DM82" s="74">
        <f t="shared" ca="1" si="158"/>
        <v>6849038.7709790617</v>
      </c>
      <c r="DN82" s="74">
        <f t="shared" ca="1" si="158"/>
        <v>10233152.273123354</v>
      </c>
      <c r="DO82" s="74">
        <f t="shared" ca="1" si="158"/>
        <v>7663690.3469880624</v>
      </c>
      <c r="DP82" s="74">
        <f t="shared" ca="1" si="158"/>
        <v>11152996.207937228</v>
      </c>
      <c r="DQ82" s="74">
        <f ca="1">SUM(DQ74:DQ81)</f>
        <v>8514925.2298215944</v>
      </c>
      <c r="DR82" s="74">
        <f t="shared" ca="1" si="158"/>
        <v>11523771.84131375</v>
      </c>
      <c r="DS82" s="74">
        <f t="shared" ca="1" si="158"/>
        <v>-475974.57197560766</v>
      </c>
      <c r="DT82" s="74">
        <f ca="1">SUM(DT74:DT81)</f>
        <v>11522407.111625757</v>
      </c>
    </row>
    <row r="84" spans="1:124" x14ac:dyDescent="0.45">
      <c r="C84" t="s">
        <v>754</v>
      </c>
      <c r="D84" s="3" t="s">
        <v>108</v>
      </c>
      <c r="E84" t="b">
        <f ca="1">IF(H85=0,TRUE)</f>
        <v>0</v>
      </c>
      <c r="H84" s="54"/>
      <c r="I84" s="54" t="b">
        <f t="shared" ref="I84:AN84" ca="1" si="159">ROUND(I82-I71,tiny_number)=0</f>
        <v>1</v>
      </c>
      <c r="J84" s="54" t="b">
        <f t="shared" ca="1" si="159"/>
        <v>1</v>
      </c>
      <c r="K84" s="54" t="b">
        <f t="shared" ca="1" si="159"/>
        <v>1</v>
      </c>
      <c r="L84" s="54" t="b">
        <f t="shared" ca="1" si="159"/>
        <v>1</v>
      </c>
      <c r="M84" s="54" t="b">
        <f t="shared" ca="1" si="159"/>
        <v>1</v>
      </c>
      <c r="N84" s="54" t="b">
        <f t="shared" ca="1" si="159"/>
        <v>1</v>
      </c>
      <c r="O84" s="54" t="b">
        <f t="shared" ca="1" si="159"/>
        <v>1</v>
      </c>
      <c r="P84" s="54" t="b">
        <f t="shared" ca="1" si="159"/>
        <v>1</v>
      </c>
      <c r="Q84" s="54" t="b">
        <f t="shared" ca="1" si="159"/>
        <v>1</v>
      </c>
      <c r="R84" s="54" t="b">
        <f t="shared" ca="1" si="159"/>
        <v>1</v>
      </c>
      <c r="S84" s="54" t="b">
        <f t="shared" ca="1" si="159"/>
        <v>1</v>
      </c>
      <c r="T84" s="54" t="b">
        <f t="shared" ca="1" si="159"/>
        <v>1</v>
      </c>
      <c r="U84" s="54" t="b">
        <f t="shared" ca="1" si="159"/>
        <v>1</v>
      </c>
      <c r="V84" s="54" t="b">
        <f t="shared" ca="1" si="159"/>
        <v>1</v>
      </c>
      <c r="W84" s="54" t="b">
        <f t="shared" ca="1" si="159"/>
        <v>1</v>
      </c>
      <c r="X84" s="54" t="b">
        <f t="shared" ca="1" si="159"/>
        <v>1</v>
      </c>
      <c r="Y84" s="54" t="b">
        <f t="shared" ca="1" si="159"/>
        <v>1</v>
      </c>
      <c r="Z84" s="54" t="b">
        <f t="shared" ca="1" si="159"/>
        <v>1</v>
      </c>
      <c r="AA84" s="54" t="b">
        <f t="shared" ca="1" si="159"/>
        <v>1</v>
      </c>
      <c r="AB84" s="54" t="b">
        <f t="shared" ca="1" si="159"/>
        <v>1</v>
      </c>
      <c r="AC84" s="54" t="b">
        <f t="shared" ca="1" si="159"/>
        <v>1</v>
      </c>
      <c r="AD84" s="54" t="b">
        <f t="shared" ca="1" si="159"/>
        <v>1</v>
      </c>
      <c r="AE84" s="54" t="b">
        <f t="shared" ca="1" si="159"/>
        <v>1</v>
      </c>
      <c r="AF84" s="54" t="b">
        <f t="shared" ca="1" si="159"/>
        <v>1</v>
      </c>
      <c r="AG84" s="54" t="b">
        <f t="shared" ca="1" si="159"/>
        <v>1</v>
      </c>
      <c r="AH84" s="54" t="b">
        <f t="shared" ca="1" si="159"/>
        <v>1</v>
      </c>
      <c r="AI84" s="54" t="b">
        <f t="shared" ca="1" si="159"/>
        <v>1</v>
      </c>
      <c r="AJ84" s="54" t="b">
        <f t="shared" ca="1" si="159"/>
        <v>1</v>
      </c>
      <c r="AK84" s="54" t="b">
        <f t="shared" ca="1" si="159"/>
        <v>1</v>
      </c>
      <c r="AL84" s="54" t="b">
        <f t="shared" ca="1" si="159"/>
        <v>1</v>
      </c>
      <c r="AM84" s="54" t="b">
        <f t="shared" ca="1" si="159"/>
        <v>1</v>
      </c>
      <c r="AN84" s="54" t="b">
        <f t="shared" ca="1" si="159"/>
        <v>1</v>
      </c>
      <c r="AO84" s="54" t="b">
        <f t="shared" ref="AO84:BT84" ca="1" si="160">ROUND(AO82-AO71,tiny_number)=0</f>
        <v>1</v>
      </c>
      <c r="AP84" s="54" t="b">
        <f t="shared" ca="1" si="160"/>
        <v>1</v>
      </c>
      <c r="AQ84" s="54" t="b">
        <f t="shared" ca="1" si="160"/>
        <v>1</v>
      </c>
      <c r="AR84" s="54" t="b">
        <f t="shared" ca="1" si="160"/>
        <v>1</v>
      </c>
      <c r="AS84" s="54" t="b">
        <f t="shared" ca="1" si="160"/>
        <v>1</v>
      </c>
      <c r="AT84" s="54" t="b">
        <f t="shared" ca="1" si="160"/>
        <v>1</v>
      </c>
      <c r="AU84" s="54" t="b">
        <f t="shared" ca="1" si="160"/>
        <v>1</v>
      </c>
      <c r="AV84" s="54" t="b">
        <f t="shared" ca="1" si="160"/>
        <v>1</v>
      </c>
      <c r="AW84" s="54" t="b">
        <f t="shared" ca="1" si="160"/>
        <v>1</v>
      </c>
      <c r="AX84" s="54" t="b">
        <f t="shared" ca="1" si="160"/>
        <v>1</v>
      </c>
      <c r="AY84" s="54" t="b">
        <f t="shared" ca="1" si="160"/>
        <v>1</v>
      </c>
      <c r="AZ84" s="54" t="b">
        <f t="shared" ca="1" si="160"/>
        <v>1</v>
      </c>
      <c r="BA84" s="54" t="b">
        <f t="shared" ca="1" si="160"/>
        <v>1</v>
      </c>
      <c r="BB84" s="54" t="b">
        <f t="shared" ca="1" si="160"/>
        <v>1</v>
      </c>
      <c r="BC84" s="54" t="b">
        <f ca="1">ROUND(BC82-BC71,tiny_number)=0</f>
        <v>1</v>
      </c>
      <c r="BD84" s="54" t="b">
        <f t="shared" ca="1" si="160"/>
        <v>1</v>
      </c>
      <c r="BE84" s="54" t="b">
        <f t="shared" ca="1" si="160"/>
        <v>1</v>
      </c>
      <c r="BF84" s="54" t="b">
        <f t="shared" ca="1" si="160"/>
        <v>1</v>
      </c>
      <c r="BG84" s="54" t="b">
        <f t="shared" ca="1" si="160"/>
        <v>1</v>
      </c>
      <c r="BH84" s="54" t="b">
        <f t="shared" ca="1" si="160"/>
        <v>1</v>
      </c>
      <c r="BI84" s="54" t="b">
        <f t="shared" ca="1" si="160"/>
        <v>1</v>
      </c>
      <c r="BJ84" s="54" t="b">
        <f t="shared" ca="1" si="160"/>
        <v>1</v>
      </c>
      <c r="BK84" s="54" t="b">
        <f t="shared" ca="1" si="160"/>
        <v>1</v>
      </c>
      <c r="BL84" s="54" t="b">
        <f t="shared" ca="1" si="160"/>
        <v>1</v>
      </c>
      <c r="BM84" s="54" t="b">
        <f t="shared" ca="1" si="160"/>
        <v>1</v>
      </c>
      <c r="BN84" s="54" t="b">
        <f t="shared" ca="1" si="160"/>
        <v>1</v>
      </c>
      <c r="BO84" s="54" t="b">
        <f t="shared" ca="1" si="160"/>
        <v>1</v>
      </c>
      <c r="BP84" s="54" t="b">
        <f t="shared" ca="1" si="160"/>
        <v>1</v>
      </c>
      <c r="BQ84" s="54" t="b">
        <f t="shared" ca="1" si="160"/>
        <v>1</v>
      </c>
      <c r="BR84" s="54" t="b">
        <f t="shared" ca="1" si="160"/>
        <v>1</v>
      </c>
      <c r="BS84" s="54" t="b">
        <f t="shared" ca="1" si="160"/>
        <v>1</v>
      </c>
      <c r="BT84" s="54" t="b">
        <f t="shared" ca="1" si="160"/>
        <v>1</v>
      </c>
      <c r="BU84" s="54" t="b">
        <f t="shared" ref="BU84:CZ84" ca="1" si="161">ROUND(BU82-BU71,tiny_number)=0</f>
        <v>1</v>
      </c>
      <c r="BV84" s="54" t="b">
        <f t="shared" ca="1" si="161"/>
        <v>1</v>
      </c>
      <c r="BW84" s="54" t="b">
        <f ca="1">ROUND(BW82-BW71,tiny_number)=0</f>
        <v>1</v>
      </c>
      <c r="BX84" s="54" t="b">
        <f t="shared" ca="1" si="161"/>
        <v>1</v>
      </c>
      <c r="BY84" s="54" t="b">
        <f t="shared" ca="1" si="161"/>
        <v>1</v>
      </c>
      <c r="BZ84" s="54" t="b">
        <f t="shared" ca="1" si="161"/>
        <v>1</v>
      </c>
      <c r="CA84" s="54" t="b">
        <f t="shared" ca="1" si="161"/>
        <v>1</v>
      </c>
      <c r="CB84" s="54" t="b">
        <f t="shared" ca="1" si="161"/>
        <v>1</v>
      </c>
      <c r="CC84" s="54" t="b">
        <f t="shared" ca="1" si="161"/>
        <v>1</v>
      </c>
      <c r="CD84" s="54" t="b">
        <f t="shared" ca="1" si="161"/>
        <v>1</v>
      </c>
      <c r="CE84" s="54" t="b">
        <f t="shared" ca="1" si="161"/>
        <v>1</v>
      </c>
      <c r="CF84" s="54" t="b">
        <f t="shared" ca="1" si="161"/>
        <v>1</v>
      </c>
      <c r="CG84" s="54" t="b">
        <f t="shared" ca="1" si="161"/>
        <v>1</v>
      </c>
      <c r="CH84" s="54" t="b">
        <f t="shared" ca="1" si="161"/>
        <v>1</v>
      </c>
      <c r="CI84" s="54" t="b">
        <f t="shared" ca="1" si="161"/>
        <v>1</v>
      </c>
      <c r="CJ84" s="54" t="b">
        <f ca="1">ROUND(CJ82-CJ71,tiny_number)=0</f>
        <v>1</v>
      </c>
      <c r="CK84" s="54" t="b">
        <f t="shared" ca="1" si="161"/>
        <v>1</v>
      </c>
      <c r="CL84" s="54" t="b">
        <f t="shared" ca="1" si="161"/>
        <v>1</v>
      </c>
      <c r="CM84" s="54" t="b">
        <f t="shared" ca="1" si="161"/>
        <v>1</v>
      </c>
      <c r="CN84" s="54" t="b">
        <f t="shared" ca="1" si="161"/>
        <v>1</v>
      </c>
      <c r="CO84" s="54" t="b">
        <f t="shared" ca="1" si="161"/>
        <v>1</v>
      </c>
      <c r="CP84" s="54" t="b">
        <f t="shared" ca="1" si="161"/>
        <v>1</v>
      </c>
      <c r="CQ84" s="54" t="b">
        <f t="shared" ca="1" si="161"/>
        <v>1</v>
      </c>
      <c r="CR84" s="54" t="b">
        <f t="shared" ca="1" si="161"/>
        <v>1</v>
      </c>
      <c r="CS84" s="54" t="b">
        <f t="shared" ca="1" si="161"/>
        <v>1</v>
      </c>
      <c r="CT84" s="54" t="b">
        <f t="shared" ca="1" si="161"/>
        <v>1</v>
      </c>
      <c r="CU84" s="54" t="b">
        <f t="shared" ca="1" si="161"/>
        <v>1</v>
      </c>
      <c r="CV84" s="54" t="b">
        <f t="shared" ca="1" si="161"/>
        <v>1</v>
      </c>
      <c r="CW84" s="54" t="b">
        <f t="shared" ca="1" si="161"/>
        <v>1</v>
      </c>
      <c r="CX84" s="54" t="b">
        <f ca="1">ROUND(CX82-CX71,tiny_number)=0</f>
        <v>1</v>
      </c>
      <c r="CY84" s="54" t="b">
        <f t="shared" ca="1" si="161"/>
        <v>1</v>
      </c>
      <c r="CZ84" s="54" t="b">
        <f t="shared" ca="1" si="161"/>
        <v>1</v>
      </c>
      <c r="DA84" s="54" t="b">
        <f t="shared" ref="DA84:DS84" ca="1" si="162">ROUND(DA82-DA71,tiny_number)=0</f>
        <v>1</v>
      </c>
      <c r="DB84" s="54" t="b">
        <f ca="1">ROUND(DB82-DB71,tiny_number)=0</f>
        <v>1</v>
      </c>
      <c r="DC84" s="54" t="b">
        <f t="shared" ca="1" si="162"/>
        <v>1</v>
      </c>
      <c r="DD84" s="54" t="b">
        <f t="shared" ca="1" si="162"/>
        <v>0</v>
      </c>
      <c r="DE84" s="54" t="b">
        <f t="shared" ca="1" si="162"/>
        <v>0</v>
      </c>
      <c r="DF84" s="54" t="b">
        <f ca="1">ROUND(DF82-DF71,tiny_number)=0</f>
        <v>0</v>
      </c>
      <c r="DG84" s="54" t="b">
        <f t="shared" ca="1" si="162"/>
        <v>0</v>
      </c>
      <c r="DH84" s="54" t="b">
        <f t="shared" ca="1" si="162"/>
        <v>0</v>
      </c>
      <c r="DI84" s="54" t="b">
        <f t="shared" ca="1" si="162"/>
        <v>0</v>
      </c>
      <c r="DJ84" s="54" t="b">
        <f t="shared" ca="1" si="162"/>
        <v>0</v>
      </c>
      <c r="DK84" s="54" t="b">
        <f t="shared" ca="1" si="162"/>
        <v>0</v>
      </c>
      <c r="DL84" s="54" t="b">
        <f t="shared" ca="1" si="162"/>
        <v>0</v>
      </c>
      <c r="DM84" s="54" t="b">
        <f ca="1">ROUND(DM82-DM71,tiny_number)=0</f>
        <v>0</v>
      </c>
      <c r="DN84" s="54" t="b">
        <f t="shared" ca="1" si="162"/>
        <v>0</v>
      </c>
      <c r="DO84" s="54" t="b">
        <f t="shared" ca="1" si="162"/>
        <v>0</v>
      </c>
      <c r="DP84" s="54" t="b">
        <f t="shared" ca="1" si="162"/>
        <v>0</v>
      </c>
      <c r="DQ84" s="54" t="b">
        <f t="shared" ca="1" si="162"/>
        <v>0</v>
      </c>
      <c r="DR84" s="54" t="b">
        <f t="shared" ca="1" si="162"/>
        <v>0</v>
      </c>
      <c r="DS84" s="54" t="b">
        <f t="shared" ca="1" si="162"/>
        <v>0</v>
      </c>
      <c r="DT84" s="54" t="b">
        <f ca="1">ROUND(DT82-DT71,tiny_number)=0</f>
        <v>0</v>
      </c>
    </row>
    <row r="85" spans="1:124" x14ac:dyDescent="0.45">
      <c r="C85" t="s">
        <v>763</v>
      </c>
      <c r="D85" s="3" t="s">
        <v>227</v>
      </c>
      <c r="E85" s="54" t="b">
        <f ca="1">ROUND(H85,tiny_number)=0</f>
        <v>0</v>
      </c>
      <c r="H85" s="54">
        <f ca="1">SUM(I85:DT85)</f>
        <v>-86800026</v>
      </c>
      <c r="I85" s="54">
        <f ca="1">ROUND(I71-I82,tiny_number)</f>
        <v>0</v>
      </c>
      <c r="J85" s="54">
        <f t="shared" ref="J85:AN85" ca="1" si="163">ROUND(J71-J82,tiny_number)</f>
        <v>0</v>
      </c>
      <c r="K85" s="54">
        <f t="shared" ca="1" si="163"/>
        <v>0</v>
      </c>
      <c r="L85" s="54">
        <f t="shared" ca="1" si="163"/>
        <v>0</v>
      </c>
      <c r="M85" s="54">
        <f t="shared" ca="1" si="163"/>
        <v>0</v>
      </c>
      <c r="N85" s="54">
        <f t="shared" ca="1" si="163"/>
        <v>0</v>
      </c>
      <c r="O85" s="54">
        <f t="shared" ca="1" si="163"/>
        <v>0</v>
      </c>
      <c r="P85" s="54">
        <f t="shared" ca="1" si="163"/>
        <v>0</v>
      </c>
      <c r="Q85" s="54">
        <f t="shared" ca="1" si="163"/>
        <v>0</v>
      </c>
      <c r="R85" s="54">
        <f t="shared" ca="1" si="163"/>
        <v>0</v>
      </c>
      <c r="S85" s="54">
        <f t="shared" ca="1" si="163"/>
        <v>0</v>
      </c>
      <c r="T85" s="54">
        <f t="shared" ca="1" si="163"/>
        <v>0</v>
      </c>
      <c r="U85" s="54">
        <f t="shared" ca="1" si="163"/>
        <v>0</v>
      </c>
      <c r="V85" s="54">
        <f t="shared" ca="1" si="163"/>
        <v>0</v>
      </c>
      <c r="W85" s="54">
        <f t="shared" ca="1" si="163"/>
        <v>0</v>
      </c>
      <c r="X85" s="54">
        <f t="shared" ca="1" si="163"/>
        <v>0</v>
      </c>
      <c r="Y85" s="54">
        <f t="shared" ca="1" si="163"/>
        <v>0</v>
      </c>
      <c r="Z85" s="54">
        <f t="shared" ca="1" si="163"/>
        <v>0</v>
      </c>
      <c r="AA85" s="54">
        <f t="shared" ca="1" si="163"/>
        <v>0</v>
      </c>
      <c r="AB85" s="54">
        <f t="shared" ca="1" si="163"/>
        <v>0</v>
      </c>
      <c r="AC85" s="54">
        <f t="shared" ca="1" si="163"/>
        <v>0</v>
      </c>
      <c r="AD85" s="54">
        <f t="shared" ca="1" si="163"/>
        <v>0</v>
      </c>
      <c r="AE85" s="54">
        <f t="shared" ca="1" si="163"/>
        <v>0</v>
      </c>
      <c r="AF85" s="54">
        <f t="shared" ca="1" si="163"/>
        <v>0</v>
      </c>
      <c r="AG85" s="54">
        <f t="shared" ca="1" si="163"/>
        <v>0</v>
      </c>
      <c r="AH85" s="54">
        <f t="shared" ca="1" si="163"/>
        <v>0</v>
      </c>
      <c r="AI85" s="54">
        <f t="shared" ca="1" si="163"/>
        <v>0</v>
      </c>
      <c r="AJ85" s="54">
        <f t="shared" ca="1" si="163"/>
        <v>0</v>
      </c>
      <c r="AK85" s="54">
        <f t="shared" ca="1" si="163"/>
        <v>0</v>
      </c>
      <c r="AL85" s="54">
        <f t="shared" ca="1" si="163"/>
        <v>0</v>
      </c>
      <c r="AM85" s="54">
        <f t="shared" ca="1" si="163"/>
        <v>0</v>
      </c>
      <c r="AN85" s="54">
        <f t="shared" ca="1" si="163"/>
        <v>0</v>
      </c>
      <c r="AO85" s="54">
        <f t="shared" ref="AO85:BT85" ca="1" si="164">ROUND(AO71-AO82,tiny_number)</f>
        <v>0</v>
      </c>
      <c r="AP85" s="54">
        <f t="shared" ca="1" si="164"/>
        <v>0</v>
      </c>
      <c r="AQ85" s="54">
        <f t="shared" ca="1" si="164"/>
        <v>0</v>
      </c>
      <c r="AR85" s="54">
        <f t="shared" ca="1" si="164"/>
        <v>0</v>
      </c>
      <c r="AS85" s="54">
        <f t="shared" ca="1" si="164"/>
        <v>0</v>
      </c>
      <c r="AT85" s="54">
        <f t="shared" ca="1" si="164"/>
        <v>0</v>
      </c>
      <c r="AU85" s="54">
        <f t="shared" ca="1" si="164"/>
        <v>0</v>
      </c>
      <c r="AV85" s="54">
        <f t="shared" ca="1" si="164"/>
        <v>0</v>
      </c>
      <c r="AW85" s="54">
        <f t="shared" ca="1" si="164"/>
        <v>0</v>
      </c>
      <c r="AX85" s="54">
        <f t="shared" ca="1" si="164"/>
        <v>0</v>
      </c>
      <c r="AY85" s="54">
        <f t="shared" ca="1" si="164"/>
        <v>0</v>
      </c>
      <c r="AZ85" s="54">
        <f t="shared" ca="1" si="164"/>
        <v>0</v>
      </c>
      <c r="BA85" s="54">
        <f t="shared" ca="1" si="164"/>
        <v>0</v>
      </c>
      <c r="BB85" s="54">
        <f ca="1">ROUND(BB71-BB82,tiny_number)</f>
        <v>0</v>
      </c>
      <c r="BC85" s="54">
        <f t="shared" ca="1" si="164"/>
        <v>0</v>
      </c>
      <c r="BD85" s="54">
        <f t="shared" ca="1" si="164"/>
        <v>0</v>
      </c>
      <c r="BE85" s="54">
        <f t="shared" ca="1" si="164"/>
        <v>0</v>
      </c>
      <c r="BF85" s="54">
        <f t="shared" ca="1" si="164"/>
        <v>0</v>
      </c>
      <c r="BG85" s="54">
        <f t="shared" ca="1" si="164"/>
        <v>0</v>
      </c>
      <c r="BH85" s="54">
        <f t="shared" ca="1" si="164"/>
        <v>0</v>
      </c>
      <c r="BI85" s="54">
        <f t="shared" ca="1" si="164"/>
        <v>0</v>
      </c>
      <c r="BJ85" s="54">
        <f t="shared" ca="1" si="164"/>
        <v>0</v>
      </c>
      <c r="BK85" s="54">
        <f t="shared" ca="1" si="164"/>
        <v>0</v>
      </c>
      <c r="BL85" s="54">
        <f t="shared" ca="1" si="164"/>
        <v>0</v>
      </c>
      <c r="BM85" s="54">
        <f t="shared" ca="1" si="164"/>
        <v>0</v>
      </c>
      <c r="BN85" s="54">
        <f t="shared" ca="1" si="164"/>
        <v>0</v>
      </c>
      <c r="BO85" s="54">
        <f t="shared" ca="1" si="164"/>
        <v>0</v>
      </c>
      <c r="BP85" s="54">
        <f t="shared" ca="1" si="164"/>
        <v>0</v>
      </c>
      <c r="BQ85" s="54">
        <f t="shared" ca="1" si="164"/>
        <v>0</v>
      </c>
      <c r="BR85" s="54">
        <f t="shared" ca="1" si="164"/>
        <v>0</v>
      </c>
      <c r="BS85" s="54">
        <f t="shared" ca="1" si="164"/>
        <v>0</v>
      </c>
      <c r="BT85" s="54">
        <f t="shared" ca="1" si="164"/>
        <v>0</v>
      </c>
      <c r="BU85" s="54">
        <f t="shared" ref="BU85:CZ85" ca="1" si="165">ROUND(BU71-BU82,tiny_number)</f>
        <v>0</v>
      </c>
      <c r="BV85" s="54">
        <f t="shared" ca="1" si="165"/>
        <v>0</v>
      </c>
      <c r="BW85" s="54">
        <f t="shared" ca="1" si="165"/>
        <v>0</v>
      </c>
      <c r="BX85" s="54">
        <f t="shared" ca="1" si="165"/>
        <v>0</v>
      </c>
      <c r="BY85" s="54">
        <f ca="1">ROUND(BY71-BY82,tiny_number)</f>
        <v>0</v>
      </c>
      <c r="BZ85" s="54">
        <f t="shared" ca="1" si="165"/>
        <v>0</v>
      </c>
      <c r="CA85" s="54">
        <f t="shared" ca="1" si="165"/>
        <v>0</v>
      </c>
      <c r="CB85" s="54">
        <f t="shared" ca="1" si="165"/>
        <v>0</v>
      </c>
      <c r="CC85" s="54">
        <f ca="1">ROUND(CC71-CC82,tiny_number)</f>
        <v>0</v>
      </c>
      <c r="CD85" s="54">
        <f t="shared" ca="1" si="165"/>
        <v>0</v>
      </c>
      <c r="CE85" s="54">
        <f t="shared" ca="1" si="165"/>
        <v>0</v>
      </c>
      <c r="CF85" s="54">
        <f t="shared" ca="1" si="165"/>
        <v>0</v>
      </c>
      <c r="CG85" s="54">
        <f t="shared" ca="1" si="165"/>
        <v>0</v>
      </c>
      <c r="CH85" s="54">
        <f t="shared" ca="1" si="165"/>
        <v>0</v>
      </c>
      <c r="CI85" s="54">
        <f t="shared" ca="1" si="165"/>
        <v>0</v>
      </c>
      <c r="CJ85" s="54">
        <f t="shared" ca="1" si="165"/>
        <v>0</v>
      </c>
      <c r="CK85" s="54">
        <f t="shared" ca="1" si="165"/>
        <v>0</v>
      </c>
      <c r="CL85" s="54">
        <f t="shared" ca="1" si="165"/>
        <v>0</v>
      </c>
      <c r="CM85" s="54">
        <f t="shared" ca="1" si="165"/>
        <v>0</v>
      </c>
      <c r="CN85" s="54">
        <f t="shared" ca="1" si="165"/>
        <v>0</v>
      </c>
      <c r="CO85" s="54">
        <f ca="1">ROUND(CO71-CO82,tiny_number)</f>
        <v>0</v>
      </c>
      <c r="CP85" s="54">
        <f t="shared" ca="1" si="165"/>
        <v>0</v>
      </c>
      <c r="CQ85" s="54">
        <f t="shared" ca="1" si="165"/>
        <v>0</v>
      </c>
      <c r="CR85" s="54">
        <f ca="1">ROUND(CR71-CR82,tiny_number)</f>
        <v>0</v>
      </c>
      <c r="CS85" s="54">
        <f ca="1">ROUND(CS71-CS82,tiny_number)</f>
        <v>0</v>
      </c>
      <c r="CT85" s="54">
        <f t="shared" ca="1" si="165"/>
        <v>0</v>
      </c>
      <c r="CU85" s="54">
        <f ca="1">ROUND(CU71-CU82,tiny_number)</f>
        <v>0</v>
      </c>
      <c r="CV85" s="54">
        <f t="shared" ca="1" si="165"/>
        <v>0</v>
      </c>
      <c r="CW85" s="54">
        <f t="shared" ca="1" si="165"/>
        <v>0</v>
      </c>
      <c r="CX85" s="54">
        <f t="shared" ca="1" si="165"/>
        <v>0</v>
      </c>
      <c r="CY85" s="54">
        <f t="shared" ca="1" si="165"/>
        <v>0</v>
      </c>
      <c r="CZ85" s="54">
        <f t="shared" ca="1" si="165"/>
        <v>0</v>
      </c>
      <c r="DA85" s="54">
        <f t="shared" ref="DA85:DS85" ca="1" si="166">ROUND(DA71-DA82,tiny_number)</f>
        <v>0</v>
      </c>
      <c r="DB85" s="54">
        <f t="shared" ca="1" si="166"/>
        <v>0</v>
      </c>
      <c r="DC85" s="54">
        <f t="shared" ca="1" si="166"/>
        <v>0</v>
      </c>
      <c r="DD85" s="54">
        <f t="shared" ca="1" si="166"/>
        <v>4</v>
      </c>
      <c r="DE85" s="54">
        <f t="shared" ca="1" si="166"/>
        <v>-6</v>
      </c>
      <c r="DF85" s="54">
        <f t="shared" ca="1" si="166"/>
        <v>-258</v>
      </c>
      <c r="DG85" s="54">
        <f t="shared" ca="1" si="166"/>
        <v>-305</v>
      </c>
      <c r="DH85" s="54">
        <f ca="1">ROUND(DH71-DH82,tiny_number)</f>
        <v>-7994</v>
      </c>
      <c r="DI85" s="54">
        <f t="shared" ca="1" si="166"/>
        <v>11020</v>
      </c>
      <c r="DJ85" s="54">
        <f ca="1">ROUND(DJ71-DJ82,tiny_number)</f>
        <v>-166601</v>
      </c>
      <c r="DK85" s="54">
        <f t="shared" ca="1" si="166"/>
        <v>62383</v>
      </c>
      <c r="DL85" s="54">
        <f t="shared" ca="1" si="166"/>
        <v>634405</v>
      </c>
      <c r="DM85" s="54">
        <f t="shared" ca="1" si="166"/>
        <v>-2706761</v>
      </c>
      <c r="DN85" s="54">
        <f ca="1">ROUND(DN71-DN82,tiny_number)</f>
        <v>-1999595</v>
      </c>
      <c r="DO85" s="54">
        <f t="shared" ca="1" si="166"/>
        <v>-7875932</v>
      </c>
      <c r="DP85" s="54">
        <f ca="1">ROUND(DP71-DP82,tiny_number)</f>
        <v>38883802</v>
      </c>
      <c r="DQ85" s="54">
        <f ca="1">ROUND(DQ71-DQ82,tiny_number)</f>
        <v>-8892384</v>
      </c>
      <c r="DR85" s="54">
        <f t="shared" ca="1" si="166"/>
        <v>21361985</v>
      </c>
      <c r="DS85" s="54">
        <f t="shared" ca="1" si="166"/>
        <v>-192700</v>
      </c>
      <c r="DT85" s="54">
        <f ca="1">ROUND(DT71-DT82,tiny_number)</f>
        <v>-79299946</v>
      </c>
    </row>
    <row r="86" spans="1:124" x14ac:dyDescent="0.45">
      <c r="C86" t="s">
        <v>764</v>
      </c>
      <c r="D86" s="3" t="s">
        <v>227</v>
      </c>
      <c r="E86" s="54" t="b">
        <f ca="1">ROUND(H86,tiny_number)=0</f>
        <v>0</v>
      </c>
      <c r="H86" s="54">
        <f ca="1">SUM(I86:DT86)</f>
        <v>9163031</v>
      </c>
      <c r="J86" s="54">
        <f ca="1">J85-I85</f>
        <v>0</v>
      </c>
      <c r="K86" s="54">
        <f t="shared" ref="K86:BV86" ca="1" si="167">K85-J85</f>
        <v>0</v>
      </c>
      <c r="L86" s="54">
        <f t="shared" ca="1" si="167"/>
        <v>0</v>
      </c>
      <c r="M86" s="54">
        <f t="shared" ca="1" si="167"/>
        <v>0</v>
      </c>
      <c r="N86" s="54">
        <f t="shared" ca="1" si="167"/>
        <v>0</v>
      </c>
      <c r="O86" s="54">
        <f t="shared" ca="1" si="167"/>
        <v>0</v>
      </c>
      <c r="P86" s="54">
        <f t="shared" ca="1" si="167"/>
        <v>0</v>
      </c>
      <c r="Q86" s="54">
        <f t="shared" ca="1" si="167"/>
        <v>0</v>
      </c>
      <c r="R86" s="54">
        <f t="shared" ca="1" si="167"/>
        <v>0</v>
      </c>
      <c r="S86" s="54">
        <f t="shared" ca="1" si="167"/>
        <v>0</v>
      </c>
      <c r="T86" s="54">
        <f t="shared" ca="1" si="167"/>
        <v>0</v>
      </c>
      <c r="U86" s="54">
        <f t="shared" ca="1" si="167"/>
        <v>0</v>
      </c>
      <c r="V86" s="54">
        <f t="shared" ca="1" si="167"/>
        <v>0</v>
      </c>
      <c r="W86" s="54">
        <f t="shared" ca="1" si="167"/>
        <v>0</v>
      </c>
      <c r="X86" s="54">
        <f t="shared" ca="1" si="167"/>
        <v>0</v>
      </c>
      <c r="Y86" s="54">
        <f t="shared" ca="1" si="167"/>
        <v>0</v>
      </c>
      <c r="Z86" s="54">
        <f t="shared" ca="1" si="167"/>
        <v>0</v>
      </c>
      <c r="AA86" s="54">
        <f t="shared" ca="1" si="167"/>
        <v>0</v>
      </c>
      <c r="AB86" s="54">
        <f t="shared" ca="1" si="167"/>
        <v>0</v>
      </c>
      <c r="AC86" s="54">
        <f t="shared" ca="1" si="167"/>
        <v>0</v>
      </c>
      <c r="AD86" s="54">
        <f t="shared" ca="1" si="167"/>
        <v>0</v>
      </c>
      <c r="AE86" s="54">
        <f t="shared" ca="1" si="167"/>
        <v>0</v>
      </c>
      <c r="AF86" s="54">
        <f t="shared" ca="1" si="167"/>
        <v>0</v>
      </c>
      <c r="AG86" s="54">
        <f t="shared" ca="1" si="167"/>
        <v>0</v>
      </c>
      <c r="AH86" s="54">
        <f t="shared" ca="1" si="167"/>
        <v>0</v>
      </c>
      <c r="AI86" s="54">
        <f t="shared" ca="1" si="167"/>
        <v>0</v>
      </c>
      <c r="AJ86" s="54">
        <f t="shared" ca="1" si="167"/>
        <v>0</v>
      </c>
      <c r="AK86" s="54">
        <f t="shared" ca="1" si="167"/>
        <v>0</v>
      </c>
      <c r="AL86" s="54">
        <f t="shared" ca="1" si="167"/>
        <v>0</v>
      </c>
      <c r="AM86" s="54">
        <f t="shared" ca="1" si="167"/>
        <v>0</v>
      </c>
      <c r="AN86" s="54">
        <f t="shared" ca="1" si="167"/>
        <v>0</v>
      </c>
      <c r="AO86" s="54">
        <f t="shared" ca="1" si="167"/>
        <v>0</v>
      </c>
      <c r="AP86" s="54">
        <f t="shared" ca="1" si="167"/>
        <v>0</v>
      </c>
      <c r="AQ86" s="54">
        <f t="shared" ca="1" si="167"/>
        <v>0</v>
      </c>
      <c r="AR86" s="54">
        <f t="shared" ca="1" si="167"/>
        <v>0</v>
      </c>
      <c r="AS86" s="54">
        <f t="shared" ca="1" si="167"/>
        <v>0</v>
      </c>
      <c r="AT86" s="54">
        <f t="shared" ca="1" si="167"/>
        <v>0</v>
      </c>
      <c r="AU86" s="54">
        <f t="shared" ca="1" si="167"/>
        <v>0</v>
      </c>
      <c r="AV86" s="54">
        <f t="shared" ca="1" si="167"/>
        <v>0</v>
      </c>
      <c r="AW86" s="54">
        <f t="shared" ca="1" si="167"/>
        <v>0</v>
      </c>
      <c r="AX86" s="54">
        <f t="shared" ca="1" si="167"/>
        <v>0</v>
      </c>
      <c r="AY86" s="54">
        <f t="shared" ca="1" si="167"/>
        <v>0</v>
      </c>
      <c r="AZ86" s="54">
        <f t="shared" ca="1" si="167"/>
        <v>0</v>
      </c>
      <c r="BA86" s="54">
        <f t="shared" ca="1" si="167"/>
        <v>0</v>
      </c>
      <c r="BB86" s="54">
        <f t="shared" ca="1" si="167"/>
        <v>0</v>
      </c>
      <c r="BC86" s="54">
        <f t="shared" ca="1" si="167"/>
        <v>0</v>
      </c>
      <c r="BD86" s="54">
        <f t="shared" ca="1" si="167"/>
        <v>0</v>
      </c>
      <c r="BE86" s="54">
        <f t="shared" ca="1" si="167"/>
        <v>0</v>
      </c>
      <c r="BF86" s="54">
        <f t="shared" ca="1" si="167"/>
        <v>0</v>
      </c>
      <c r="BG86" s="54">
        <f t="shared" ca="1" si="167"/>
        <v>0</v>
      </c>
      <c r="BH86" s="54">
        <f t="shared" ca="1" si="167"/>
        <v>0</v>
      </c>
      <c r="BI86" s="54">
        <f t="shared" ca="1" si="167"/>
        <v>0</v>
      </c>
      <c r="BJ86" s="54">
        <f t="shared" ca="1" si="167"/>
        <v>0</v>
      </c>
      <c r="BK86" s="54">
        <f t="shared" ca="1" si="167"/>
        <v>0</v>
      </c>
      <c r="BL86" s="54">
        <f t="shared" ca="1" si="167"/>
        <v>0</v>
      </c>
      <c r="BM86" s="54">
        <f t="shared" ca="1" si="167"/>
        <v>0</v>
      </c>
      <c r="BN86" s="54">
        <f t="shared" ca="1" si="167"/>
        <v>0</v>
      </c>
      <c r="BO86" s="54">
        <f t="shared" ca="1" si="167"/>
        <v>0</v>
      </c>
      <c r="BP86" s="54">
        <f t="shared" ca="1" si="167"/>
        <v>0</v>
      </c>
      <c r="BQ86" s="54">
        <f t="shared" ca="1" si="167"/>
        <v>0</v>
      </c>
      <c r="BR86" s="54">
        <f t="shared" ca="1" si="167"/>
        <v>0</v>
      </c>
      <c r="BS86" s="54">
        <f t="shared" ca="1" si="167"/>
        <v>0</v>
      </c>
      <c r="BT86" s="54">
        <f t="shared" ca="1" si="167"/>
        <v>0</v>
      </c>
      <c r="BU86" s="54">
        <f t="shared" ca="1" si="167"/>
        <v>0</v>
      </c>
      <c r="BV86" s="54">
        <f t="shared" ca="1" si="167"/>
        <v>0</v>
      </c>
      <c r="BW86" s="54">
        <f t="shared" ref="BW86:DT86" ca="1" si="168">BW85-BV85</f>
        <v>0</v>
      </c>
      <c r="BX86" s="54">
        <f t="shared" ca="1" si="168"/>
        <v>0</v>
      </c>
      <c r="BY86" s="54">
        <f t="shared" ca="1" si="168"/>
        <v>0</v>
      </c>
      <c r="BZ86" s="54">
        <f t="shared" ca="1" si="168"/>
        <v>0</v>
      </c>
      <c r="CA86" s="54">
        <f t="shared" ca="1" si="168"/>
        <v>0</v>
      </c>
      <c r="CB86" s="54">
        <f t="shared" ca="1" si="168"/>
        <v>0</v>
      </c>
      <c r="CC86" s="54">
        <f t="shared" ca="1" si="168"/>
        <v>0</v>
      </c>
      <c r="CD86" s="54">
        <f t="shared" ca="1" si="168"/>
        <v>0</v>
      </c>
      <c r="CE86" s="54">
        <f t="shared" ca="1" si="168"/>
        <v>0</v>
      </c>
      <c r="CF86" s="54">
        <f t="shared" ca="1" si="168"/>
        <v>0</v>
      </c>
      <c r="CG86" s="54">
        <f t="shared" ca="1" si="168"/>
        <v>0</v>
      </c>
      <c r="CH86" s="54">
        <f t="shared" ca="1" si="168"/>
        <v>0</v>
      </c>
      <c r="CI86" s="54">
        <f t="shared" ca="1" si="168"/>
        <v>0</v>
      </c>
      <c r="CJ86" s="54">
        <f t="shared" ca="1" si="168"/>
        <v>0</v>
      </c>
      <c r="CK86" s="54">
        <f t="shared" ca="1" si="168"/>
        <v>0</v>
      </c>
      <c r="CL86" s="54">
        <f t="shared" ca="1" si="168"/>
        <v>0</v>
      </c>
      <c r="CM86" s="54">
        <f t="shared" ca="1" si="168"/>
        <v>0</v>
      </c>
      <c r="CN86" s="54">
        <f t="shared" ca="1" si="168"/>
        <v>0</v>
      </c>
      <c r="CO86" s="54">
        <f t="shared" ca="1" si="168"/>
        <v>0</v>
      </c>
      <c r="CP86" s="54">
        <f t="shared" ca="1" si="168"/>
        <v>0</v>
      </c>
      <c r="CQ86" s="54">
        <f t="shared" ca="1" si="168"/>
        <v>0</v>
      </c>
      <c r="CR86" s="54">
        <f t="shared" ca="1" si="168"/>
        <v>0</v>
      </c>
      <c r="CS86" s="54">
        <f t="shared" ca="1" si="168"/>
        <v>0</v>
      </c>
      <c r="CT86" s="54">
        <f t="shared" ca="1" si="168"/>
        <v>0</v>
      </c>
      <c r="CU86" s="54">
        <f t="shared" ca="1" si="168"/>
        <v>0</v>
      </c>
      <c r="CV86" s="54">
        <f t="shared" ca="1" si="168"/>
        <v>0</v>
      </c>
      <c r="CW86" s="54">
        <f t="shared" ca="1" si="168"/>
        <v>0</v>
      </c>
      <c r="CX86" s="54">
        <f t="shared" ca="1" si="168"/>
        <v>0</v>
      </c>
      <c r="CY86" s="54">
        <f t="shared" ca="1" si="168"/>
        <v>0</v>
      </c>
      <c r="CZ86" s="54">
        <f t="shared" ca="1" si="168"/>
        <v>0</v>
      </c>
      <c r="DA86" s="54">
        <f t="shared" ca="1" si="168"/>
        <v>0</v>
      </c>
      <c r="DB86" s="54">
        <f t="shared" ca="1" si="168"/>
        <v>0</v>
      </c>
      <c r="DC86" s="54">
        <f t="shared" ca="1" si="168"/>
        <v>0</v>
      </c>
      <c r="DD86" s="54">
        <f t="shared" ca="1" si="168"/>
        <v>4</v>
      </c>
      <c r="DE86" s="54">
        <f t="shared" ca="1" si="168"/>
        <v>-10</v>
      </c>
      <c r="DF86" s="54">
        <f t="shared" ca="1" si="168"/>
        <v>-252</v>
      </c>
      <c r="DG86" s="54">
        <f t="shared" ca="1" si="168"/>
        <v>-47</v>
      </c>
      <c r="DH86" s="54">
        <f t="shared" ca="1" si="168"/>
        <v>-7689</v>
      </c>
      <c r="DI86" s="54">
        <f t="shared" ca="1" si="168"/>
        <v>19014</v>
      </c>
      <c r="DJ86" s="54">
        <f t="shared" ca="1" si="168"/>
        <v>-177621</v>
      </c>
      <c r="DK86" s="54">
        <f t="shared" ca="1" si="168"/>
        <v>228984</v>
      </c>
      <c r="DL86" s="54">
        <f t="shared" ca="1" si="168"/>
        <v>572022</v>
      </c>
      <c r="DM86" s="54">
        <f t="shared" ca="1" si="168"/>
        <v>-3341166</v>
      </c>
      <c r="DN86" s="54">
        <f t="shared" ca="1" si="168"/>
        <v>707166</v>
      </c>
      <c r="DO86" s="54">
        <f t="shared" ca="1" si="168"/>
        <v>-5876337</v>
      </c>
      <c r="DP86" s="54">
        <f t="shared" ca="1" si="168"/>
        <v>46759734</v>
      </c>
      <c r="DQ86" s="54">
        <f t="shared" ca="1" si="168"/>
        <v>-47776186</v>
      </c>
      <c r="DR86" s="54">
        <f t="shared" ca="1" si="168"/>
        <v>30254369</v>
      </c>
      <c r="DS86" s="54">
        <f t="shared" ca="1" si="168"/>
        <v>-21554685</v>
      </c>
      <c r="DT86" s="54">
        <f t="shared" ca="1" si="168"/>
        <v>-79107246</v>
      </c>
    </row>
    <row r="87" spans="1:124" x14ac:dyDescent="0.45">
      <c r="E87" t="b">
        <f ca="1">AND(E84:E86)</f>
        <v>0</v>
      </c>
    </row>
    <row r="89" spans="1:124" s="5" customFormat="1" ht="15.75" x14ac:dyDescent="0.5">
      <c r="A89" s="5" t="s">
        <v>756</v>
      </c>
    </row>
    <row r="91" spans="1:124" x14ac:dyDescent="0.45">
      <c r="C91" t="s">
        <v>686</v>
      </c>
    </row>
    <row r="92" spans="1:124" x14ac:dyDescent="0.45">
      <c r="B92" s="35" t="s">
        <v>687</v>
      </c>
    </row>
    <row r="93" spans="1:124" x14ac:dyDescent="0.45">
      <c r="C93" t="s">
        <v>688</v>
      </c>
      <c r="D93" s="3" t="s">
        <v>227</v>
      </c>
      <c r="I93" s="54">
        <f t="shared" ref="I93:AN93" si="169">H99</f>
        <v>0</v>
      </c>
      <c r="J93" s="54">
        <f t="shared" si="169"/>
        <v>0</v>
      </c>
      <c r="K93" s="54">
        <f t="shared" ca="1" si="169"/>
        <v>0</v>
      </c>
      <c r="L93" s="54">
        <f t="shared" ca="1" si="169"/>
        <v>0</v>
      </c>
      <c r="M93" s="54">
        <f t="shared" ca="1" si="169"/>
        <v>0</v>
      </c>
      <c r="N93" s="54">
        <f t="shared" ca="1" si="169"/>
        <v>0</v>
      </c>
      <c r="O93" s="54">
        <f t="shared" ca="1" si="169"/>
        <v>0</v>
      </c>
      <c r="P93" s="54">
        <f t="shared" ca="1" si="169"/>
        <v>0</v>
      </c>
      <c r="Q93" s="54">
        <f t="shared" ca="1" si="169"/>
        <v>0</v>
      </c>
      <c r="R93" s="54">
        <f t="shared" ca="1" si="169"/>
        <v>0</v>
      </c>
      <c r="S93" s="54">
        <f t="shared" ca="1" si="169"/>
        <v>0</v>
      </c>
      <c r="T93" s="54">
        <f t="shared" ca="1" si="169"/>
        <v>0</v>
      </c>
      <c r="U93" s="54">
        <f t="shared" ca="1" si="169"/>
        <v>0</v>
      </c>
      <c r="V93" s="54">
        <f t="shared" ca="1" si="169"/>
        <v>0</v>
      </c>
      <c r="W93" s="54">
        <f t="shared" ca="1" si="169"/>
        <v>0</v>
      </c>
      <c r="X93" s="54">
        <f t="shared" ca="1" si="169"/>
        <v>0</v>
      </c>
      <c r="Y93" s="54">
        <f t="shared" ca="1" si="169"/>
        <v>0</v>
      </c>
      <c r="Z93" s="54">
        <f t="shared" ca="1" si="169"/>
        <v>0</v>
      </c>
      <c r="AA93" s="54">
        <f t="shared" ca="1" si="169"/>
        <v>0</v>
      </c>
      <c r="AB93" s="54">
        <f t="shared" ca="1" si="169"/>
        <v>0</v>
      </c>
      <c r="AC93" s="54">
        <f t="shared" ca="1" si="169"/>
        <v>0</v>
      </c>
      <c r="AD93" s="54">
        <f t="shared" ca="1" si="169"/>
        <v>0</v>
      </c>
      <c r="AE93" s="54">
        <f t="shared" ca="1" si="169"/>
        <v>0</v>
      </c>
      <c r="AF93" s="54">
        <f t="shared" ca="1" si="169"/>
        <v>0</v>
      </c>
      <c r="AG93" s="54">
        <f t="shared" ca="1" si="169"/>
        <v>0</v>
      </c>
      <c r="AH93" s="54">
        <f t="shared" ca="1" si="169"/>
        <v>0</v>
      </c>
      <c r="AI93" s="54">
        <f t="shared" ca="1" si="169"/>
        <v>0</v>
      </c>
      <c r="AJ93" s="54">
        <f t="shared" ca="1" si="169"/>
        <v>0</v>
      </c>
      <c r="AK93" s="54">
        <f t="shared" ca="1" si="169"/>
        <v>0</v>
      </c>
      <c r="AL93" s="54">
        <f t="shared" ca="1" si="169"/>
        <v>0</v>
      </c>
      <c r="AM93" s="54">
        <f t="shared" ca="1" si="169"/>
        <v>0</v>
      </c>
      <c r="AN93" s="54">
        <f t="shared" ca="1" si="169"/>
        <v>0</v>
      </c>
      <c r="AO93" s="54">
        <f t="shared" ref="AO93:BT93" ca="1" si="170">AN99</f>
        <v>0</v>
      </c>
      <c r="AP93" s="54">
        <f t="shared" ca="1" si="170"/>
        <v>0</v>
      </c>
      <c r="AQ93" s="54">
        <f t="shared" ca="1" si="170"/>
        <v>0</v>
      </c>
      <c r="AR93" s="54">
        <f t="shared" ca="1" si="170"/>
        <v>0</v>
      </c>
      <c r="AS93" s="54">
        <f t="shared" ca="1" si="170"/>
        <v>0</v>
      </c>
      <c r="AT93" s="54">
        <f t="shared" ca="1" si="170"/>
        <v>774154.07121854974</v>
      </c>
      <c r="AU93" s="54">
        <f t="shared" ca="1" si="170"/>
        <v>966168.91088232503</v>
      </c>
      <c r="AV93" s="54">
        <f t="shared" ca="1" si="170"/>
        <v>1158891.6889276074</v>
      </c>
      <c r="AW93" s="54">
        <f t="shared" ca="1" si="170"/>
        <v>1352324.8831387318</v>
      </c>
      <c r="AX93" s="54">
        <f t="shared" ca="1" si="170"/>
        <v>1546470.9799722792</v>
      </c>
      <c r="AY93" s="54">
        <f t="shared" ca="1" si="170"/>
        <v>1741332.4745874277</v>
      </c>
      <c r="AZ93" s="54">
        <f t="shared" ca="1" si="170"/>
        <v>1939735.2042097463</v>
      </c>
      <c r="BA93" s="54">
        <f t="shared" ca="1" si="170"/>
        <v>2138868.7728678468</v>
      </c>
      <c r="BB93" s="54">
        <f t="shared" ca="1" si="170"/>
        <v>2338735.7384983539</v>
      </c>
      <c r="BC93" s="54">
        <f t="shared" ca="1" si="170"/>
        <v>2539338.667990671</v>
      </c>
      <c r="BD93" s="54">
        <f t="shared" ca="1" si="170"/>
        <v>2740680.1372183147</v>
      </c>
      <c r="BE93" s="54">
        <f t="shared" ca="1" si="170"/>
        <v>2942762.7310703588</v>
      </c>
      <c r="BF93" s="54">
        <f t="shared" ca="1" si="170"/>
        <v>3131857.3768163216</v>
      </c>
      <c r="BG93" s="54">
        <f t="shared" ca="1" si="170"/>
        <v>3321647.6421582308</v>
      </c>
      <c r="BH93" s="54">
        <f t="shared" ca="1" si="170"/>
        <v>3512135.9617646723</v>
      </c>
      <c r="BI93" s="54">
        <f t="shared" ca="1" si="170"/>
        <v>3703324.7788255718</v>
      </c>
      <c r="BJ93" s="54">
        <f t="shared" ca="1" si="170"/>
        <v>3895216.5450820196</v>
      </c>
      <c r="BK93" s="54">
        <f t="shared" ca="1" si="170"/>
        <v>4087813.7208562004</v>
      </c>
      <c r="BL93" s="54">
        <f t="shared" ca="1" si="170"/>
        <v>4087813.7208562004</v>
      </c>
      <c r="BM93" s="54">
        <f t="shared" ca="1" si="170"/>
        <v>4008538.9142511287</v>
      </c>
      <c r="BN93" s="54">
        <f t="shared" ca="1" si="170"/>
        <v>3929264.1076460569</v>
      </c>
      <c r="BO93" s="54">
        <f t="shared" ca="1" si="170"/>
        <v>3849989.3010409852</v>
      </c>
      <c r="BP93" s="54">
        <f t="shared" ca="1" si="170"/>
        <v>3770714.4944359134</v>
      </c>
      <c r="BQ93" s="54">
        <f t="shared" ca="1" si="170"/>
        <v>3691439.6878308416</v>
      </c>
      <c r="BR93" s="54">
        <f t="shared" ca="1" si="170"/>
        <v>3612164.8812257699</v>
      </c>
      <c r="BS93" s="54">
        <f t="shared" ca="1" si="170"/>
        <v>3532890.0746206981</v>
      </c>
      <c r="BT93" s="54">
        <f t="shared" ca="1" si="170"/>
        <v>3453615.2680156264</v>
      </c>
      <c r="BU93" s="54">
        <f t="shared" ref="BU93:CZ93" ca="1" si="171">BT99</f>
        <v>3374340.4614105546</v>
      </c>
      <c r="BV93" s="54">
        <f t="shared" ca="1" si="171"/>
        <v>3295065.6548054828</v>
      </c>
      <c r="BW93" s="54">
        <f t="shared" ca="1" si="171"/>
        <v>3215790.8482004111</v>
      </c>
      <c r="BX93" s="54">
        <f t="shared" ca="1" si="171"/>
        <v>3136516.0415953393</v>
      </c>
      <c r="BY93" s="54">
        <f t="shared" ca="1" si="171"/>
        <v>3057241.2349902675</v>
      </c>
      <c r="BZ93" s="54">
        <f t="shared" ca="1" si="171"/>
        <v>2977966.4283851958</v>
      </c>
      <c r="CA93" s="54">
        <f t="shared" ca="1" si="171"/>
        <v>2898691.621780124</v>
      </c>
      <c r="CB93" s="54">
        <f t="shared" ca="1" si="171"/>
        <v>2819416.8151750523</v>
      </c>
      <c r="CC93" s="54">
        <f t="shared" ca="1" si="171"/>
        <v>2740142.0085699805</v>
      </c>
      <c r="CD93" s="54">
        <f t="shared" ca="1" si="171"/>
        <v>2660867.2019649087</v>
      </c>
      <c r="CE93" s="54">
        <f t="shared" ca="1" si="171"/>
        <v>2581592.395359837</v>
      </c>
      <c r="CF93" s="54">
        <f t="shared" ca="1" si="171"/>
        <v>2502317.5887547652</v>
      </c>
      <c r="CG93" s="54">
        <f t="shared" ca="1" si="171"/>
        <v>2423042.7821496935</v>
      </c>
      <c r="CH93" s="54">
        <f t="shared" ca="1" si="171"/>
        <v>2343767.9755446217</v>
      </c>
      <c r="CI93" s="54">
        <f t="shared" ca="1" si="171"/>
        <v>2264493.1689395499</v>
      </c>
      <c r="CJ93" s="54">
        <f t="shared" ca="1" si="171"/>
        <v>2210218.3623344782</v>
      </c>
      <c r="CK93" s="54">
        <f t="shared" ca="1" si="171"/>
        <v>2130526.8890627394</v>
      </c>
      <c r="CL93" s="54">
        <f t="shared" ca="1" si="171"/>
        <v>2050835.4157910009</v>
      </c>
      <c r="CM93" s="54">
        <f t="shared" ca="1" si="171"/>
        <v>1971143.9425192624</v>
      </c>
      <c r="CN93" s="54">
        <f t="shared" ca="1" si="171"/>
        <v>1891452.4692475239</v>
      </c>
      <c r="CO93" s="54">
        <f t="shared" ca="1" si="171"/>
        <v>1811760.9959757854</v>
      </c>
      <c r="CP93" s="54">
        <f t="shared" ca="1" si="171"/>
        <v>1782069.5227040469</v>
      </c>
      <c r="CQ93" s="54">
        <f t="shared" ca="1" si="171"/>
        <v>1701544.7160989749</v>
      </c>
      <c r="CR93" s="54">
        <f t="shared" ca="1" si="171"/>
        <v>1621019.9094939029</v>
      </c>
      <c r="CS93" s="54">
        <f t="shared" ca="1" si="171"/>
        <v>1540495.1028888309</v>
      </c>
      <c r="CT93" s="54">
        <f t="shared" ca="1" si="171"/>
        <v>1459970.2962837589</v>
      </c>
      <c r="CU93" s="54">
        <f t="shared" ca="1" si="171"/>
        <v>1379445.489678687</v>
      </c>
      <c r="CV93" s="54">
        <f t="shared" ca="1" si="171"/>
        <v>1298920.683073615</v>
      </c>
      <c r="CW93" s="54">
        <f t="shared" ca="1" si="171"/>
        <v>1218395.876468543</v>
      </c>
      <c r="CX93" s="54">
        <f t="shared" ca="1" si="171"/>
        <v>1137871.069863471</v>
      </c>
      <c r="CY93" s="54">
        <f t="shared" ca="1" si="171"/>
        <v>1057346.263258399</v>
      </c>
      <c r="CZ93" s="54">
        <f t="shared" ca="1" si="171"/>
        <v>1061821.456653327</v>
      </c>
      <c r="DA93" s="54">
        <f t="shared" ref="DA93:DT93" ca="1" si="172">CZ99</f>
        <v>979879.98338158836</v>
      </c>
      <c r="DB93" s="54">
        <f t="shared" ca="1" si="172"/>
        <v>897938.51010984974</v>
      </c>
      <c r="DC93" s="54">
        <f t="shared" ca="1" si="172"/>
        <v>815997.03683811112</v>
      </c>
      <c r="DD93" s="54">
        <f t="shared" ca="1" si="172"/>
        <v>749055.5635663725</v>
      </c>
      <c r="DE93" s="54">
        <f t="shared" ca="1" si="172"/>
        <v>666864.09029463388</v>
      </c>
      <c r="DF93" s="54">
        <f t="shared" ca="1" si="172"/>
        <v>584672.61702289525</v>
      </c>
      <c r="DG93" s="54">
        <f t="shared" ca="1" si="172"/>
        <v>502481.14375115663</v>
      </c>
      <c r="DH93" s="54">
        <f t="shared" ca="1" si="172"/>
        <v>420289.67047941801</v>
      </c>
      <c r="DI93" s="54">
        <f t="shared" ca="1" si="172"/>
        <v>338098.19720767939</v>
      </c>
      <c r="DJ93" s="54">
        <f t="shared" ca="1" si="172"/>
        <v>255906.72393594077</v>
      </c>
      <c r="DK93" s="54">
        <f t="shared" ca="1" si="172"/>
        <v>173715.25066420215</v>
      </c>
      <c r="DL93" s="54">
        <f t="shared" ca="1" si="172"/>
        <v>91523.77739246354</v>
      </c>
      <c r="DM93" s="54">
        <f t="shared" ca="1" si="172"/>
        <v>9332.3041207249335</v>
      </c>
      <c r="DN93" s="54">
        <f t="shared" ca="1" si="172"/>
        <v>-72859.169151013673</v>
      </c>
      <c r="DO93" s="54">
        <f t="shared" ca="1" si="172"/>
        <v>-155050.64242275228</v>
      </c>
      <c r="DP93" s="54">
        <f t="shared" ca="1" si="172"/>
        <v>-212242.1156944909</v>
      </c>
      <c r="DQ93" s="54">
        <f t="shared" ca="1" si="172"/>
        <v>-294850.25563289621</v>
      </c>
      <c r="DR93" s="54">
        <f t="shared" ca="1" si="172"/>
        <v>-377458.39557130146</v>
      </c>
      <c r="DS93" s="54">
        <f t="shared" ca="1" si="172"/>
        <v>-668674.67544811708</v>
      </c>
      <c r="DT93" s="54">
        <f t="shared" ca="1" si="172"/>
        <v>-668674.67544811708</v>
      </c>
    </row>
    <row r="94" spans="1:124" x14ac:dyDescent="0.45">
      <c r="C94" t="s">
        <v>689</v>
      </c>
      <c r="D94" s="3" t="s">
        <v>227</v>
      </c>
      <c r="H94" s="54">
        <f>SUM(I94:DT94)</f>
        <v>501674.92455188301</v>
      </c>
      <c r="I94" s="164">
        <f>Funding!I194</f>
        <v>0</v>
      </c>
      <c r="J94" s="164">
        <f>Funding!J194</f>
        <v>0</v>
      </c>
      <c r="K94" s="164">
        <f>Funding!K194</f>
        <v>0</v>
      </c>
      <c r="L94" s="164">
        <f>Funding!L194</f>
        <v>0</v>
      </c>
      <c r="M94" s="164">
        <f>Funding!M194</f>
        <v>0</v>
      </c>
      <c r="N94" s="164">
        <f>Funding!N194</f>
        <v>0</v>
      </c>
      <c r="O94" s="164">
        <f>Funding!O194</f>
        <v>0</v>
      </c>
      <c r="P94" s="164">
        <f>Funding!P194</f>
        <v>0</v>
      </c>
      <c r="Q94" s="164">
        <f>Funding!Q194</f>
        <v>0</v>
      </c>
      <c r="R94" s="164">
        <f>Funding!R194</f>
        <v>0</v>
      </c>
      <c r="S94" s="164">
        <f>Funding!S194</f>
        <v>0</v>
      </c>
      <c r="T94" s="164">
        <f>Funding!T194</f>
        <v>0</v>
      </c>
      <c r="U94" s="164">
        <f>Funding!U194</f>
        <v>0</v>
      </c>
      <c r="V94" s="164">
        <f>Funding!V194</f>
        <v>0</v>
      </c>
      <c r="W94" s="164">
        <f>Funding!W194</f>
        <v>0</v>
      </c>
      <c r="X94" s="164">
        <f>Funding!X194</f>
        <v>0</v>
      </c>
      <c r="Y94" s="164">
        <f>Funding!Y194</f>
        <v>0</v>
      </c>
      <c r="Z94" s="164">
        <f>Funding!Z194</f>
        <v>0</v>
      </c>
      <c r="AA94" s="164">
        <f>Funding!AA194</f>
        <v>0</v>
      </c>
      <c r="AB94" s="164">
        <f>Funding!AB194</f>
        <v>0</v>
      </c>
      <c r="AC94" s="164">
        <f>Funding!AC194</f>
        <v>0</v>
      </c>
      <c r="AD94" s="164">
        <f>Funding!AD194</f>
        <v>0</v>
      </c>
      <c r="AE94" s="164">
        <f>Funding!AE194</f>
        <v>0</v>
      </c>
      <c r="AF94" s="164">
        <f>Funding!AF194</f>
        <v>0</v>
      </c>
      <c r="AG94" s="164">
        <f>Funding!AG194</f>
        <v>0</v>
      </c>
      <c r="AH94" s="164">
        <f>Funding!AH194</f>
        <v>0</v>
      </c>
      <c r="AI94" s="164">
        <f>Funding!AI194</f>
        <v>0</v>
      </c>
      <c r="AJ94" s="164">
        <f>Funding!AJ194</f>
        <v>0</v>
      </c>
      <c r="AK94" s="164">
        <f>Funding!AK194</f>
        <v>0</v>
      </c>
      <c r="AL94" s="164">
        <f>Funding!AL194</f>
        <v>0</v>
      </c>
      <c r="AM94" s="164">
        <f>Funding!AM194</f>
        <v>0</v>
      </c>
      <c r="AN94" s="164">
        <f>Funding!AN194</f>
        <v>0</v>
      </c>
      <c r="AO94" s="164">
        <f>Funding!AO194</f>
        <v>0</v>
      </c>
      <c r="AP94" s="164">
        <f>Funding!AP194</f>
        <v>0</v>
      </c>
      <c r="AQ94" s="164">
        <f>Funding!AQ194</f>
        <v>0</v>
      </c>
      <c r="AR94" s="164">
        <f>Funding!AR194</f>
        <v>0</v>
      </c>
      <c r="AS94" s="164">
        <f>Funding!AS194</f>
        <v>501674.92455188301</v>
      </c>
      <c r="AT94" s="164">
        <f>Funding!AT194</f>
        <v>0</v>
      </c>
      <c r="AU94" s="164">
        <f>Funding!AU194</f>
        <v>0</v>
      </c>
      <c r="AV94" s="164">
        <f>Funding!AV194</f>
        <v>0</v>
      </c>
      <c r="AW94" s="164">
        <f>Funding!AW194</f>
        <v>0</v>
      </c>
      <c r="AX94" s="164">
        <f>Funding!AX194</f>
        <v>0</v>
      </c>
      <c r="AY94" s="164">
        <f>Funding!AY194</f>
        <v>0</v>
      </c>
      <c r="AZ94" s="164">
        <f>Funding!AZ194</f>
        <v>0</v>
      </c>
      <c r="BA94" s="164">
        <f>Funding!BA194</f>
        <v>0</v>
      </c>
      <c r="BB94" s="164">
        <f>Funding!BB194</f>
        <v>0</v>
      </c>
      <c r="BC94" s="164">
        <f>Funding!BC194</f>
        <v>0</v>
      </c>
      <c r="BD94" s="164">
        <f>Funding!BD194</f>
        <v>0</v>
      </c>
      <c r="BE94" s="164">
        <f>Funding!BE194</f>
        <v>0</v>
      </c>
      <c r="BF94" s="164">
        <f>Funding!BF194</f>
        <v>0</v>
      </c>
      <c r="BG94" s="164">
        <f>Funding!BG194</f>
        <v>0</v>
      </c>
      <c r="BH94" s="164">
        <f>Funding!BH194</f>
        <v>0</v>
      </c>
      <c r="BI94" s="164">
        <f>Funding!BI194</f>
        <v>0</v>
      </c>
      <c r="BJ94" s="164">
        <f>Funding!BJ194</f>
        <v>0</v>
      </c>
      <c r="BK94" s="164">
        <f>Funding!BK194</f>
        <v>0</v>
      </c>
      <c r="BL94" s="164">
        <f>Funding!BL194</f>
        <v>0</v>
      </c>
      <c r="BM94" s="164">
        <f>Funding!BM194</f>
        <v>0</v>
      </c>
      <c r="BN94" s="164">
        <f>Funding!BN194</f>
        <v>0</v>
      </c>
      <c r="BO94" s="164">
        <f>Funding!BO194</f>
        <v>0</v>
      </c>
      <c r="BP94" s="164">
        <f>Funding!BP194</f>
        <v>0</v>
      </c>
      <c r="BQ94" s="164">
        <f>Funding!BQ194</f>
        <v>0</v>
      </c>
      <c r="BR94" s="164">
        <f>Funding!BR194</f>
        <v>0</v>
      </c>
      <c r="BS94" s="164">
        <f>Funding!BS194</f>
        <v>0</v>
      </c>
      <c r="BT94" s="164">
        <f>Funding!BT194</f>
        <v>0</v>
      </c>
      <c r="BU94" s="164">
        <f>Funding!BU194</f>
        <v>0</v>
      </c>
      <c r="BV94" s="164">
        <f>Funding!BV194</f>
        <v>0</v>
      </c>
      <c r="BW94" s="164">
        <f>Funding!BW194</f>
        <v>0</v>
      </c>
      <c r="BX94" s="164">
        <f>Funding!BX194</f>
        <v>0</v>
      </c>
      <c r="BY94" s="164">
        <f>Funding!BY194</f>
        <v>0</v>
      </c>
      <c r="BZ94" s="164">
        <f>Funding!BZ194</f>
        <v>0</v>
      </c>
      <c r="CA94" s="164">
        <f>Funding!CA194</f>
        <v>0</v>
      </c>
      <c r="CB94" s="164">
        <f>Funding!CB194</f>
        <v>0</v>
      </c>
      <c r="CC94" s="164">
        <f>Funding!CC194</f>
        <v>0</v>
      </c>
      <c r="CD94" s="164">
        <f>Funding!CD194</f>
        <v>0</v>
      </c>
      <c r="CE94" s="164">
        <f>Funding!CE194</f>
        <v>0</v>
      </c>
      <c r="CF94" s="164">
        <f>Funding!CF194</f>
        <v>0</v>
      </c>
      <c r="CG94" s="164">
        <f>Funding!CG194</f>
        <v>0</v>
      </c>
      <c r="CH94" s="164">
        <f>Funding!CH194</f>
        <v>0</v>
      </c>
      <c r="CI94" s="164">
        <f>Funding!CI194</f>
        <v>0</v>
      </c>
      <c r="CJ94" s="164">
        <f>Funding!CJ194</f>
        <v>0</v>
      </c>
      <c r="CK94" s="164">
        <f>Funding!CK194</f>
        <v>0</v>
      </c>
      <c r="CL94" s="164">
        <f>Funding!CL194</f>
        <v>0</v>
      </c>
      <c r="CM94" s="164">
        <f>Funding!CM194</f>
        <v>0</v>
      </c>
      <c r="CN94" s="164">
        <f>Funding!CN194</f>
        <v>0</v>
      </c>
      <c r="CO94" s="164">
        <f>Funding!CO194</f>
        <v>0</v>
      </c>
      <c r="CP94" s="164">
        <f>Funding!CP194</f>
        <v>0</v>
      </c>
      <c r="CQ94" s="164">
        <f>Funding!CQ194</f>
        <v>0</v>
      </c>
      <c r="CR94" s="164">
        <f>Funding!CR194</f>
        <v>0</v>
      </c>
      <c r="CS94" s="164">
        <f>Funding!CS194</f>
        <v>0</v>
      </c>
      <c r="CT94" s="164">
        <f>Funding!CT194</f>
        <v>0</v>
      </c>
      <c r="CU94" s="164">
        <f>Funding!CU194</f>
        <v>0</v>
      </c>
      <c r="CV94" s="164">
        <f>Funding!CV194</f>
        <v>0</v>
      </c>
      <c r="CW94" s="164">
        <f>Funding!CW194</f>
        <v>0</v>
      </c>
      <c r="CX94" s="164">
        <f>Funding!CX194</f>
        <v>0</v>
      </c>
      <c r="CY94" s="164">
        <f>Funding!CY194</f>
        <v>0</v>
      </c>
      <c r="CZ94" s="164">
        <f>Funding!CZ194</f>
        <v>0</v>
      </c>
      <c r="DA94" s="164">
        <f>Funding!DA194</f>
        <v>0</v>
      </c>
      <c r="DB94" s="164">
        <f>Funding!DB194</f>
        <v>0</v>
      </c>
      <c r="DC94" s="164">
        <f>Funding!DC194</f>
        <v>0</v>
      </c>
      <c r="DD94" s="164">
        <f>Funding!DD194</f>
        <v>0</v>
      </c>
      <c r="DE94" s="164">
        <f>Funding!DE194</f>
        <v>0</v>
      </c>
      <c r="DF94" s="164">
        <f>Funding!DF194</f>
        <v>0</v>
      </c>
      <c r="DG94" s="164">
        <f>Funding!DG194</f>
        <v>0</v>
      </c>
      <c r="DH94" s="164">
        <f>Funding!DH194</f>
        <v>0</v>
      </c>
      <c r="DI94" s="164">
        <f>Funding!DI194</f>
        <v>0</v>
      </c>
      <c r="DJ94" s="164">
        <f>Funding!DJ194</f>
        <v>0</v>
      </c>
      <c r="DK94" s="164">
        <f>Funding!DK194</f>
        <v>0</v>
      </c>
      <c r="DL94" s="164">
        <f>Funding!DL194</f>
        <v>0</v>
      </c>
      <c r="DM94" s="164">
        <f>Funding!DM194</f>
        <v>0</v>
      </c>
      <c r="DN94" s="164">
        <f>Funding!DN194</f>
        <v>0</v>
      </c>
      <c r="DO94" s="164">
        <f>Funding!DO194</f>
        <v>0</v>
      </c>
      <c r="DP94" s="164">
        <f>Funding!DP194</f>
        <v>0</v>
      </c>
      <c r="DQ94" s="164">
        <f>Funding!DQ194</f>
        <v>0</v>
      </c>
      <c r="DR94" s="164">
        <f>Funding!DR194</f>
        <v>0</v>
      </c>
      <c r="DS94" s="164">
        <f>Funding!DS194</f>
        <v>0</v>
      </c>
      <c r="DT94" s="164">
        <f>Funding!DT194</f>
        <v>0</v>
      </c>
    </row>
    <row r="95" spans="1:124" x14ac:dyDescent="0.45">
      <c r="C95" t="s">
        <v>690</v>
      </c>
      <c r="D95" s="3" t="s">
        <v>227</v>
      </c>
      <c r="H95" s="54">
        <f>SUM(I95:DT95)</f>
        <v>3309899.9999999991</v>
      </c>
      <c r="I95" s="164">
        <f>Operating!I126</f>
        <v>0</v>
      </c>
      <c r="J95" s="164">
        <f>Operating!J126</f>
        <v>0</v>
      </c>
      <c r="K95" s="164">
        <f>Operating!K126</f>
        <v>0</v>
      </c>
      <c r="L95" s="164">
        <f>Operating!L126</f>
        <v>0</v>
      </c>
      <c r="M95" s="164">
        <f>Operating!M126</f>
        <v>0</v>
      </c>
      <c r="N95" s="164">
        <f>Operating!N126</f>
        <v>0</v>
      </c>
      <c r="O95" s="164">
        <f>Operating!O126</f>
        <v>0</v>
      </c>
      <c r="P95" s="164">
        <f>Operating!P126</f>
        <v>0</v>
      </c>
      <c r="Q95" s="164">
        <f>Operating!Q126</f>
        <v>0</v>
      </c>
      <c r="R95" s="164">
        <f>Operating!R126</f>
        <v>0</v>
      </c>
      <c r="S95" s="164">
        <f>Operating!S126</f>
        <v>0</v>
      </c>
      <c r="T95" s="164">
        <f>Operating!T126</f>
        <v>0</v>
      </c>
      <c r="U95" s="164">
        <f>Operating!U126</f>
        <v>0</v>
      </c>
      <c r="V95" s="164">
        <f>Operating!V126</f>
        <v>0</v>
      </c>
      <c r="W95" s="164">
        <f>Operating!W126</f>
        <v>0</v>
      </c>
      <c r="X95" s="164">
        <f>Operating!X126</f>
        <v>0</v>
      </c>
      <c r="Y95" s="164">
        <f>Operating!Y126</f>
        <v>0</v>
      </c>
      <c r="Z95" s="164">
        <f>Operating!Z126</f>
        <v>0</v>
      </c>
      <c r="AA95" s="164">
        <f>Operating!AA126</f>
        <v>0</v>
      </c>
      <c r="AB95" s="164">
        <f>Operating!AB126</f>
        <v>0</v>
      </c>
      <c r="AC95" s="164">
        <f>Operating!AC126</f>
        <v>0</v>
      </c>
      <c r="AD95" s="164">
        <f>Operating!AD126</f>
        <v>0</v>
      </c>
      <c r="AE95" s="164">
        <f>Operating!AE126</f>
        <v>0</v>
      </c>
      <c r="AF95" s="164">
        <f>Operating!AF126</f>
        <v>0</v>
      </c>
      <c r="AG95" s="164">
        <f>Operating!AG126</f>
        <v>0</v>
      </c>
      <c r="AH95" s="164">
        <f>Operating!AH126</f>
        <v>0</v>
      </c>
      <c r="AI95" s="164">
        <f>Operating!AI126</f>
        <v>0</v>
      </c>
      <c r="AJ95" s="164">
        <f>Operating!AJ126</f>
        <v>0</v>
      </c>
      <c r="AK95" s="164">
        <f>Operating!AK126</f>
        <v>0</v>
      </c>
      <c r="AL95" s="164">
        <f>Operating!AL126</f>
        <v>0</v>
      </c>
      <c r="AM95" s="164">
        <f>Operating!AM126</f>
        <v>0</v>
      </c>
      <c r="AN95" s="164">
        <f>Operating!AN126</f>
        <v>0</v>
      </c>
      <c r="AO95" s="164">
        <f>Operating!AO126</f>
        <v>0</v>
      </c>
      <c r="AP95" s="164">
        <f>Operating!AP126</f>
        <v>0</v>
      </c>
      <c r="AQ95" s="164">
        <f>Operating!AQ126</f>
        <v>0</v>
      </c>
      <c r="AR95" s="164">
        <f>Operating!AR126</f>
        <v>0</v>
      </c>
      <c r="AS95" s="164">
        <f>Operating!AS126</f>
        <v>186578.33333333334</v>
      </c>
      <c r="AT95" s="164">
        <f>Operating!AT126</f>
        <v>186578.33333333334</v>
      </c>
      <c r="AU95" s="164">
        <f>Operating!AU126</f>
        <v>186578.33333333334</v>
      </c>
      <c r="AV95" s="164">
        <f>Operating!AV126</f>
        <v>186578.33333333334</v>
      </c>
      <c r="AW95" s="164">
        <f>Operating!AW126</f>
        <v>186578.33333333334</v>
      </c>
      <c r="AX95" s="164">
        <f>Operating!AX126</f>
        <v>186578.33333333334</v>
      </c>
      <c r="AY95" s="164">
        <f>Operating!AY126</f>
        <v>189401.6666666666</v>
      </c>
      <c r="AZ95" s="164">
        <f>Operating!AZ126</f>
        <v>189401.6666666666</v>
      </c>
      <c r="BA95" s="164">
        <f>Operating!BA126</f>
        <v>189401.6666666666</v>
      </c>
      <c r="BB95" s="164">
        <f>Operating!BB126</f>
        <v>189401.6666666666</v>
      </c>
      <c r="BC95" s="164">
        <f>Operating!BC126</f>
        <v>189401.6666666666</v>
      </c>
      <c r="BD95" s="164">
        <f>Operating!BD126</f>
        <v>189401.6666666666</v>
      </c>
      <c r="BE95" s="164">
        <f>Operating!BE126</f>
        <v>175669.99999999994</v>
      </c>
      <c r="BF95" s="164">
        <f>Operating!BF126</f>
        <v>175669.99999999994</v>
      </c>
      <c r="BG95" s="164">
        <f>Operating!BG126</f>
        <v>175669.99999999994</v>
      </c>
      <c r="BH95" s="164">
        <f>Operating!BH126</f>
        <v>175669.99999999994</v>
      </c>
      <c r="BI95" s="164">
        <f>Operating!BI126</f>
        <v>175669.99999999994</v>
      </c>
      <c r="BJ95" s="164">
        <f>Operating!BJ126</f>
        <v>175669.99999999994</v>
      </c>
      <c r="BK95" s="164">
        <f>Operating!BK126</f>
        <v>0</v>
      </c>
      <c r="BL95" s="164">
        <f>Operating!BL126</f>
        <v>0</v>
      </c>
      <c r="BM95" s="164">
        <f>Operating!BM126</f>
        <v>0</v>
      </c>
      <c r="BN95" s="164">
        <f>Operating!BN126</f>
        <v>0</v>
      </c>
      <c r="BO95" s="164">
        <f>Operating!BO126</f>
        <v>0</v>
      </c>
      <c r="BP95" s="164">
        <f>Operating!BP126</f>
        <v>0</v>
      </c>
      <c r="BQ95" s="164">
        <f>Operating!BQ126</f>
        <v>0</v>
      </c>
      <c r="BR95" s="164">
        <f>Operating!BR126</f>
        <v>0</v>
      </c>
      <c r="BS95" s="164">
        <f>Operating!BS126</f>
        <v>0</v>
      </c>
      <c r="BT95" s="164">
        <f>Operating!BT126</f>
        <v>0</v>
      </c>
      <c r="BU95" s="164">
        <f>Operating!BU126</f>
        <v>0</v>
      </c>
      <c r="BV95" s="164">
        <f>Operating!BV126</f>
        <v>0</v>
      </c>
      <c r="BW95" s="164">
        <f>Operating!BW126</f>
        <v>0</v>
      </c>
      <c r="BX95" s="164">
        <f>Operating!BX126</f>
        <v>0</v>
      </c>
      <c r="BY95" s="164">
        <f>Operating!BY126</f>
        <v>0</v>
      </c>
      <c r="BZ95" s="164">
        <f>Operating!BZ126</f>
        <v>0</v>
      </c>
      <c r="CA95" s="164">
        <f>Operating!CA126</f>
        <v>0</v>
      </c>
      <c r="CB95" s="164">
        <f>Operating!CB126</f>
        <v>0</v>
      </c>
      <c r="CC95" s="164">
        <f>Operating!CC126</f>
        <v>0</v>
      </c>
      <c r="CD95" s="164">
        <f>Operating!CD126</f>
        <v>0</v>
      </c>
      <c r="CE95" s="164">
        <f>Operating!CE126</f>
        <v>0</v>
      </c>
      <c r="CF95" s="164">
        <f>Operating!CF126</f>
        <v>0</v>
      </c>
      <c r="CG95" s="164">
        <f>Operating!CG126</f>
        <v>0</v>
      </c>
      <c r="CH95" s="164">
        <f>Operating!CH126</f>
        <v>0</v>
      </c>
      <c r="CI95" s="164">
        <f>Operating!CI126</f>
        <v>0</v>
      </c>
      <c r="CJ95" s="164">
        <f>Operating!CJ126</f>
        <v>0</v>
      </c>
      <c r="CK95" s="164">
        <f>Operating!CK126</f>
        <v>0</v>
      </c>
      <c r="CL95" s="164">
        <f>Operating!CL126</f>
        <v>0</v>
      </c>
      <c r="CM95" s="164">
        <f>Operating!CM126</f>
        <v>0</v>
      </c>
      <c r="CN95" s="164">
        <f>Operating!CN126</f>
        <v>0</v>
      </c>
      <c r="CO95" s="164">
        <f>Operating!CO126</f>
        <v>0</v>
      </c>
      <c r="CP95" s="164">
        <f>Operating!CP126</f>
        <v>0</v>
      </c>
      <c r="CQ95" s="164">
        <f>Operating!CQ126</f>
        <v>0</v>
      </c>
      <c r="CR95" s="164">
        <f>Operating!CR126</f>
        <v>0</v>
      </c>
      <c r="CS95" s="164">
        <f>Operating!CS126</f>
        <v>0</v>
      </c>
      <c r="CT95" s="164">
        <f>Operating!CT126</f>
        <v>0</v>
      </c>
      <c r="CU95" s="164">
        <f>Operating!CU126</f>
        <v>0</v>
      </c>
      <c r="CV95" s="164">
        <f>Operating!CV126</f>
        <v>0</v>
      </c>
      <c r="CW95" s="164">
        <f>Operating!CW126</f>
        <v>0</v>
      </c>
      <c r="CX95" s="164">
        <f>Operating!CX126</f>
        <v>0</v>
      </c>
      <c r="CY95" s="164">
        <f>Operating!CY126</f>
        <v>0</v>
      </c>
      <c r="CZ95" s="164">
        <f>Operating!CZ126</f>
        <v>0</v>
      </c>
      <c r="DA95" s="164">
        <f>Operating!DA126</f>
        <v>0</v>
      </c>
      <c r="DB95" s="164">
        <f>Operating!DB126</f>
        <v>0</v>
      </c>
      <c r="DC95" s="164">
        <f>Operating!DC126</f>
        <v>0</v>
      </c>
      <c r="DD95" s="164">
        <f>Operating!DD126</f>
        <v>0</v>
      </c>
      <c r="DE95" s="164">
        <f>Operating!DE126</f>
        <v>0</v>
      </c>
      <c r="DF95" s="164">
        <f>Operating!DF126</f>
        <v>0</v>
      </c>
      <c r="DG95" s="164">
        <f>Operating!DG126</f>
        <v>0</v>
      </c>
      <c r="DH95" s="164">
        <f>Operating!DH126</f>
        <v>0</v>
      </c>
      <c r="DI95" s="164">
        <f>Operating!DI126</f>
        <v>0</v>
      </c>
      <c r="DJ95" s="164">
        <f>Operating!DJ126</f>
        <v>0</v>
      </c>
      <c r="DK95" s="164">
        <f>Operating!DK126</f>
        <v>0</v>
      </c>
      <c r="DL95" s="164">
        <f>Operating!DL126</f>
        <v>0</v>
      </c>
      <c r="DM95" s="164">
        <f>Operating!DM126</f>
        <v>0</v>
      </c>
      <c r="DN95" s="164">
        <f>Operating!DN126</f>
        <v>0</v>
      </c>
      <c r="DO95" s="164">
        <f>Operating!DO126</f>
        <v>0</v>
      </c>
      <c r="DP95" s="164">
        <f>Operating!DP126</f>
        <v>0</v>
      </c>
      <c r="DQ95" s="164">
        <f>Operating!DQ126</f>
        <v>0</v>
      </c>
      <c r="DR95" s="164">
        <f>Operating!DR126</f>
        <v>0</v>
      </c>
      <c r="DS95" s="164">
        <f>Operating!DS126</f>
        <v>0</v>
      </c>
      <c r="DT95" s="164">
        <f>Operating!DT126</f>
        <v>0</v>
      </c>
    </row>
    <row r="96" spans="1:124" x14ac:dyDescent="0.45">
      <c r="C96" t="s">
        <v>691</v>
      </c>
      <c r="D96" s="3" t="s">
        <v>227</v>
      </c>
      <c r="H96" s="54">
        <f>SUM(I96:DT96)</f>
        <v>200000</v>
      </c>
      <c r="I96" s="164">
        <f>Operating!I170</f>
        <v>0</v>
      </c>
      <c r="J96" s="164">
        <f>Operating!J170</f>
        <v>0</v>
      </c>
      <c r="K96" s="164">
        <f>Operating!K170</f>
        <v>0</v>
      </c>
      <c r="L96" s="164">
        <f>Operating!L170</f>
        <v>0</v>
      </c>
      <c r="M96" s="164">
        <f>Operating!M170</f>
        <v>0</v>
      </c>
      <c r="N96" s="164">
        <f>Operating!N170</f>
        <v>0</v>
      </c>
      <c r="O96" s="164">
        <f>Operating!O170</f>
        <v>0</v>
      </c>
      <c r="P96" s="164">
        <f>Operating!P170</f>
        <v>0</v>
      </c>
      <c r="Q96" s="164">
        <f>Operating!Q170</f>
        <v>0</v>
      </c>
      <c r="R96" s="164">
        <f>Operating!R170</f>
        <v>0</v>
      </c>
      <c r="S96" s="164">
        <f>Operating!S170</f>
        <v>0</v>
      </c>
      <c r="T96" s="164">
        <f>Operating!T170</f>
        <v>0</v>
      </c>
      <c r="U96" s="164">
        <f>Operating!U170</f>
        <v>0</v>
      </c>
      <c r="V96" s="164">
        <f>Operating!V170</f>
        <v>0</v>
      </c>
      <c r="W96" s="164">
        <f>Operating!W170</f>
        <v>0</v>
      </c>
      <c r="X96" s="164">
        <f>Operating!X170</f>
        <v>0</v>
      </c>
      <c r="Y96" s="164">
        <f>Operating!Y170</f>
        <v>0</v>
      </c>
      <c r="Z96" s="164">
        <f>Operating!Z170</f>
        <v>0</v>
      </c>
      <c r="AA96" s="164">
        <f>Operating!AA170</f>
        <v>0</v>
      </c>
      <c r="AB96" s="164">
        <f>Operating!AB170</f>
        <v>0</v>
      </c>
      <c r="AC96" s="164">
        <f>Operating!AC170</f>
        <v>0</v>
      </c>
      <c r="AD96" s="164">
        <f>Operating!AD170</f>
        <v>0</v>
      </c>
      <c r="AE96" s="164">
        <f>Operating!AE170</f>
        <v>0</v>
      </c>
      <c r="AF96" s="164">
        <f>Operating!AF170</f>
        <v>0</v>
      </c>
      <c r="AG96" s="164">
        <f>Operating!AG170</f>
        <v>0</v>
      </c>
      <c r="AH96" s="164">
        <f>Operating!AH170</f>
        <v>0</v>
      </c>
      <c r="AI96" s="164">
        <f>Operating!AI170</f>
        <v>0</v>
      </c>
      <c r="AJ96" s="164">
        <f>Operating!AJ170</f>
        <v>0</v>
      </c>
      <c r="AK96" s="164">
        <f>Operating!AK170</f>
        <v>0</v>
      </c>
      <c r="AL96" s="164">
        <f>Operating!AL170</f>
        <v>0</v>
      </c>
      <c r="AM96" s="164">
        <f>Operating!AM170</f>
        <v>0</v>
      </c>
      <c r="AN96" s="164">
        <f>Operating!AN170</f>
        <v>0</v>
      </c>
      <c r="AO96" s="164">
        <f>Operating!AO170</f>
        <v>0</v>
      </c>
      <c r="AP96" s="164">
        <f>Operating!AP170</f>
        <v>0</v>
      </c>
      <c r="AQ96" s="164">
        <f>Operating!AQ170</f>
        <v>0</v>
      </c>
      <c r="AR96" s="164">
        <f>Operating!AR170</f>
        <v>0</v>
      </c>
      <c r="AS96" s="164">
        <f>Operating!AS170</f>
        <v>0</v>
      </c>
      <c r="AT96" s="164">
        <f>Operating!AT170</f>
        <v>0</v>
      </c>
      <c r="AU96" s="164">
        <f>Operating!AU170</f>
        <v>0</v>
      </c>
      <c r="AV96" s="164">
        <f>Operating!AV170</f>
        <v>0</v>
      </c>
      <c r="AW96" s="164">
        <f>Operating!AW170</f>
        <v>0</v>
      </c>
      <c r="AX96" s="164">
        <f>Operating!AX170</f>
        <v>0</v>
      </c>
      <c r="AY96" s="164">
        <f>Operating!AY170</f>
        <v>0</v>
      </c>
      <c r="AZ96" s="164">
        <f>Operating!AZ170</f>
        <v>0</v>
      </c>
      <c r="BA96" s="164">
        <f>Operating!BA170</f>
        <v>0</v>
      </c>
      <c r="BB96" s="164">
        <f>Operating!BB170</f>
        <v>0</v>
      </c>
      <c r="BC96" s="164">
        <f>Operating!BC170</f>
        <v>0</v>
      </c>
      <c r="BD96" s="164">
        <f>Operating!BD170</f>
        <v>0</v>
      </c>
      <c r="BE96" s="164">
        <f>Operating!BE170</f>
        <v>0</v>
      </c>
      <c r="BF96" s="164">
        <f>Operating!BF170</f>
        <v>0</v>
      </c>
      <c r="BG96" s="164">
        <f>Operating!BG170</f>
        <v>0</v>
      </c>
      <c r="BH96" s="164">
        <f>Operating!BH170</f>
        <v>0</v>
      </c>
      <c r="BI96" s="164">
        <f>Operating!BI170</f>
        <v>0</v>
      </c>
      <c r="BJ96" s="164">
        <f>Operating!BJ170</f>
        <v>0</v>
      </c>
      <c r="BK96" s="164">
        <f>Operating!BK170</f>
        <v>0</v>
      </c>
      <c r="BL96" s="164">
        <f>Operating!BL170</f>
        <v>0</v>
      </c>
      <c r="BM96" s="164">
        <f>Operating!BM170</f>
        <v>0</v>
      </c>
      <c r="BN96" s="164">
        <f>Operating!BN170</f>
        <v>0</v>
      </c>
      <c r="BO96" s="164">
        <f>Operating!BO170</f>
        <v>0</v>
      </c>
      <c r="BP96" s="164">
        <f>Operating!BP170</f>
        <v>0</v>
      </c>
      <c r="BQ96" s="164">
        <f>Operating!BQ170</f>
        <v>0</v>
      </c>
      <c r="BR96" s="164">
        <f>Operating!BR170</f>
        <v>0</v>
      </c>
      <c r="BS96" s="164">
        <f>Operating!BS170</f>
        <v>0</v>
      </c>
      <c r="BT96" s="164">
        <f>Operating!BT170</f>
        <v>0</v>
      </c>
      <c r="BU96" s="164">
        <f>Operating!BU170</f>
        <v>0</v>
      </c>
      <c r="BV96" s="164">
        <f>Operating!BV170</f>
        <v>0</v>
      </c>
      <c r="BW96" s="164">
        <f>Operating!BW170</f>
        <v>0</v>
      </c>
      <c r="BX96" s="164">
        <f>Operating!BX170</f>
        <v>0</v>
      </c>
      <c r="BY96" s="164">
        <f>Operating!BY170</f>
        <v>0</v>
      </c>
      <c r="BZ96" s="164">
        <f>Operating!BZ170</f>
        <v>0</v>
      </c>
      <c r="CA96" s="164">
        <f>Operating!CA170</f>
        <v>0</v>
      </c>
      <c r="CB96" s="164">
        <f>Operating!CB170</f>
        <v>0</v>
      </c>
      <c r="CC96" s="164">
        <f>Operating!CC170</f>
        <v>0</v>
      </c>
      <c r="CD96" s="164">
        <f>Operating!CD170</f>
        <v>0</v>
      </c>
      <c r="CE96" s="164">
        <f>Operating!CE170</f>
        <v>0</v>
      </c>
      <c r="CF96" s="164">
        <f>Operating!CF170</f>
        <v>0</v>
      </c>
      <c r="CG96" s="164">
        <f>Operating!CG170</f>
        <v>0</v>
      </c>
      <c r="CH96" s="164">
        <f>Operating!CH170</f>
        <v>0</v>
      </c>
      <c r="CI96" s="164">
        <f>Operating!CI170</f>
        <v>25000</v>
      </c>
      <c r="CJ96" s="164">
        <f>Operating!CJ170</f>
        <v>0</v>
      </c>
      <c r="CK96" s="164">
        <f>Operating!CK170</f>
        <v>0</v>
      </c>
      <c r="CL96" s="164">
        <f>Operating!CL170</f>
        <v>0</v>
      </c>
      <c r="CM96" s="164">
        <f>Operating!CM170</f>
        <v>0</v>
      </c>
      <c r="CN96" s="164">
        <f>Operating!CN170</f>
        <v>0</v>
      </c>
      <c r="CO96" s="164">
        <f>Operating!CO170</f>
        <v>50000</v>
      </c>
      <c r="CP96" s="164">
        <f>Operating!CP170</f>
        <v>0</v>
      </c>
      <c r="CQ96" s="164">
        <f>Operating!CQ170</f>
        <v>0</v>
      </c>
      <c r="CR96" s="164">
        <f>Operating!CR170</f>
        <v>0</v>
      </c>
      <c r="CS96" s="164">
        <f>Operating!CS170</f>
        <v>0</v>
      </c>
      <c r="CT96" s="164">
        <f>Operating!CT170</f>
        <v>0</v>
      </c>
      <c r="CU96" s="164">
        <f>Operating!CU170</f>
        <v>0</v>
      </c>
      <c r="CV96" s="164">
        <f>Operating!CV170</f>
        <v>0</v>
      </c>
      <c r="CW96" s="164">
        <f>Operating!CW170</f>
        <v>0</v>
      </c>
      <c r="CX96" s="164">
        <f>Operating!CX170</f>
        <v>0</v>
      </c>
      <c r="CY96" s="164">
        <f>Operating!CY170</f>
        <v>85000</v>
      </c>
      <c r="CZ96" s="164">
        <f>Operating!CZ170</f>
        <v>0</v>
      </c>
      <c r="DA96" s="164">
        <f>Operating!DA170</f>
        <v>0</v>
      </c>
      <c r="DB96" s="164">
        <f>Operating!DB170</f>
        <v>0</v>
      </c>
      <c r="DC96" s="164">
        <f>Operating!DC170</f>
        <v>15000</v>
      </c>
      <c r="DD96" s="164">
        <f>Operating!DD170</f>
        <v>0</v>
      </c>
      <c r="DE96" s="164">
        <f>Operating!DE170</f>
        <v>0</v>
      </c>
      <c r="DF96" s="164">
        <f>Operating!DF170</f>
        <v>0</v>
      </c>
      <c r="DG96" s="164">
        <f>Operating!DG170</f>
        <v>0</v>
      </c>
      <c r="DH96" s="164">
        <f>Operating!DH170</f>
        <v>0</v>
      </c>
      <c r="DI96" s="164">
        <f>Operating!DI170</f>
        <v>0</v>
      </c>
      <c r="DJ96" s="164">
        <f>Operating!DJ170</f>
        <v>0</v>
      </c>
      <c r="DK96" s="164">
        <f>Operating!DK170</f>
        <v>0</v>
      </c>
      <c r="DL96" s="164">
        <f>Operating!DL170</f>
        <v>0</v>
      </c>
      <c r="DM96" s="164">
        <f>Operating!DM170</f>
        <v>0</v>
      </c>
      <c r="DN96" s="164">
        <f>Operating!DN170</f>
        <v>0</v>
      </c>
      <c r="DO96" s="164">
        <f>Operating!DO170</f>
        <v>25000</v>
      </c>
      <c r="DP96" s="164">
        <f>Operating!DP170</f>
        <v>0</v>
      </c>
      <c r="DQ96" s="164">
        <f>Operating!DQ170</f>
        <v>0</v>
      </c>
      <c r="DR96" s="164">
        <f>Operating!DR170</f>
        <v>0</v>
      </c>
      <c r="DS96" s="164">
        <f>Operating!DS170</f>
        <v>0</v>
      </c>
      <c r="DT96" s="164">
        <f>Operating!DT170</f>
        <v>0</v>
      </c>
    </row>
    <row r="97" spans="2:124" x14ac:dyDescent="0.45">
      <c r="C97" t="s">
        <v>692</v>
      </c>
      <c r="D97" s="3" t="s">
        <v>227</v>
      </c>
      <c r="H97" s="54">
        <f ca="1">SUM(I97:DT97)</f>
        <v>276238.79630431789</v>
      </c>
      <c r="I97" s="164">
        <f>Operating!I169</f>
        <v>0</v>
      </c>
      <c r="J97" s="164">
        <f ca="1">Operating!J169</f>
        <v>0</v>
      </c>
      <c r="K97" s="164">
        <f ca="1">Operating!K169</f>
        <v>0</v>
      </c>
      <c r="L97" s="164">
        <f ca="1">Operating!L169</f>
        <v>0</v>
      </c>
      <c r="M97" s="164">
        <f ca="1">Operating!M169</f>
        <v>0</v>
      </c>
      <c r="N97" s="164">
        <f ca="1">Operating!N169</f>
        <v>0</v>
      </c>
      <c r="O97" s="164">
        <f ca="1">Operating!O169</f>
        <v>0</v>
      </c>
      <c r="P97" s="164">
        <f ca="1">Operating!P169</f>
        <v>0</v>
      </c>
      <c r="Q97" s="164">
        <f ca="1">Operating!Q169</f>
        <v>0</v>
      </c>
      <c r="R97" s="164">
        <f ca="1">Operating!R169</f>
        <v>0</v>
      </c>
      <c r="S97" s="164">
        <f ca="1">Operating!S169</f>
        <v>0</v>
      </c>
      <c r="T97" s="164">
        <f ca="1">Operating!T169</f>
        <v>0</v>
      </c>
      <c r="U97" s="164">
        <f ca="1">Operating!U169</f>
        <v>0</v>
      </c>
      <c r="V97" s="164">
        <f ca="1">Operating!V169</f>
        <v>0</v>
      </c>
      <c r="W97" s="164">
        <f ca="1">Operating!W169</f>
        <v>0</v>
      </c>
      <c r="X97" s="164">
        <f ca="1">Operating!X169</f>
        <v>0</v>
      </c>
      <c r="Y97" s="164">
        <f ca="1">Operating!Y169</f>
        <v>0</v>
      </c>
      <c r="Z97" s="164">
        <f ca="1">Operating!Z169</f>
        <v>0</v>
      </c>
      <c r="AA97" s="164">
        <f ca="1">Operating!AA169</f>
        <v>0</v>
      </c>
      <c r="AB97" s="164">
        <f ca="1">Operating!AB169</f>
        <v>0</v>
      </c>
      <c r="AC97" s="164">
        <f ca="1">Operating!AC169</f>
        <v>0</v>
      </c>
      <c r="AD97" s="164">
        <f ca="1">Operating!AD169</f>
        <v>0</v>
      </c>
      <c r="AE97" s="164">
        <f ca="1">Operating!AE169</f>
        <v>0</v>
      </c>
      <c r="AF97" s="164">
        <f ca="1">Operating!AF169</f>
        <v>0</v>
      </c>
      <c r="AG97" s="164">
        <f ca="1">Operating!AG169</f>
        <v>0</v>
      </c>
      <c r="AH97" s="164">
        <f ca="1">Operating!AH169</f>
        <v>0</v>
      </c>
      <c r="AI97" s="164">
        <f ca="1">Operating!AI169</f>
        <v>0</v>
      </c>
      <c r="AJ97" s="164">
        <f ca="1">Operating!AJ169</f>
        <v>0</v>
      </c>
      <c r="AK97" s="164">
        <f ca="1">Operating!AK169</f>
        <v>0</v>
      </c>
      <c r="AL97" s="164">
        <f ca="1">Operating!AL169</f>
        <v>0</v>
      </c>
      <c r="AM97" s="164">
        <f ca="1">Operating!AM169</f>
        <v>0</v>
      </c>
      <c r="AN97" s="164">
        <f ca="1">Operating!AN169</f>
        <v>0</v>
      </c>
      <c r="AO97" s="164">
        <f ca="1">Operating!AO169</f>
        <v>0</v>
      </c>
      <c r="AP97" s="164">
        <f ca="1">Operating!AP169</f>
        <v>0</v>
      </c>
      <c r="AQ97" s="164">
        <f ca="1">Operating!AQ169</f>
        <v>0</v>
      </c>
      <c r="AR97" s="164">
        <f ca="1">Operating!AR169</f>
        <v>0</v>
      </c>
      <c r="AS97" s="164">
        <f ca="1">Operating!AS169</f>
        <v>85900.813333333324</v>
      </c>
      <c r="AT97" s="164">
        <f ca="1">Operating!AT169</f>
        <v>5436.5063304418863</v>
      </c>
      <c r="AU97" s="164">
        <f ca="1">Operating!AU169</f>
        <v>6144.4447119489359</v>
      </c>
      <c r="AV97" s="164">
        <f ca="1">Operating!AV169</f>
        <v>6854.8608777912605</v>
      </c>
      <c r="AW97" s="164">
        <f ca="1">Operating!AW169</f>
        <v>7567.7635002140332</v>
      </c>
      <c r="AX97" s="164">
        <f ca="1">Operating!AX169</f>
        <v>8283.1612818152862</v>
      </c>
      <c r="AY97" s="164">
        <f ca="1">Operating!AY169</f>
        <v>9001.0629556521435</v>
      </c>
      <c r="AZ97" s="164">
        <f ca="1">Operating!AZ169</f>
        <v>9731.9019914337005</v>
      </c>
      <c r="BA97" s="164">
        <f ca="1">Operating!BA169</f>
        <v>10465.298963840491</v>
      </c>
      <c r="BB97" s="164">
        <f ca="1">Operating!BB169</f>
        <v>11201.262825650705</v>
      </c>
      <c r="BC97" s="164">
        <f ca="1">Operating!BC169</f>
        <v>11939.802560977258</v>
      </c>
      <c r="BD97" s="164">
        <f ca="1">Operating!BD169</f>
        <v>12680.927185377452</v>
      </c>
      <c r="BE97" s="164">
        <f ca="1">Operating!BE169</f>
        <v>13424.645745963047</v>
      </c>
      <c r="BF97" s="164">
        <f ca="1">Operating!BF169</f>
        <v>14120.265341909284</v>
      </c>
      <c r="BG97" s="164">
        <f ca="1">Operating!BG169</f>
        <v>14818.319606441331</v>
      </c>
      <c r="BH97" s="164">
        <f ca="1">Operating!BH169</f>
        <v>15518.81706089924</v>
      </c>
      <c r="BI97" s="164">
        <f ca="1">Operating!BI169</f>
        <v>16221.766256447758</v>
      </c>
      <c r="BJ97" s="164">
        <f ca="1">Operating!BJ169</f>
        <v>16927.175774180687</v>
      </c>
      <c r="BK97" s="164">
        <f ca="1">Operating!BK169</f>
        <v>0</v>
      </c>
      <c r="BL97" s="164">
        <f ca="1">Operating!BL169</f>
        <v>0</v>
      </c>
      <c r="BM97" s="164">
        <f ca="1">Operating!BM169</f>
        <v>0</v>
      </c>
      <c r="BN97" s="164">
        <f ca="1">Operating!BN169</f>
        <v>0</v>
      </c>
      <c r="BO97" s="164">
        <f ca="1">Operating!BO169</f>
        <v>0</v>
      </c>
      <c r="BP97" s="164">
        <f ca="1">Operating!BP169</f>
        <v>0</v>
      </c>
      <c r="BQ97" s="164">
        <f ca="1">Operating!BQ169</f>
        <v>0</v>
      </c>
      <c r="BR97" s="164">
        <f ca="1">Operating!BR169</f>
        <v>0</v>
      </c>
      <c r="BS97" s="164">
        <f ca="1">Operating!BS169</f>
        <v>0</v>
      </c>
      <c r="BT97" s="164">
        <f ca="1">Operating!BT169</f>
        <v>0</v>
      </c>
      <c r="BU97" s="164">
        <f ca="1">Operating!BU169</f>
        <v>0</v>
      </c>
      <c r="BV97" s="164">
        <f ca="1">Operating!BV169</f>
        <v>0</v>
      </c>
      <c r="BW97" s="164">
        <f ca="1">Operating!BW169</f>
        <v>0</v>
      </c>
      <c r="BX97" s="164">
        <f ca="1">Operating!BX169</f>
        <v>0</v>
      </c>
      <c r="BY97" s="164">
        <f ca="1">Operating!BY169</f>
        <v>0</v>
      </c>
      <c r="BZ97" s="164">
        <f ca="1">Operating!BZ169</f>
        <v>0</v>
      </c>
      <c r="CA97" s="164">
        <f ca="1">Operating!CA169</f>
        <v>0</v>
      </c>
      <c r="CB97" s="164">
        <f ca="1">Operating!CB169</f>
        <v>0</v>
      </c>
      <c r="CC97" s="164">
        <f ca="1">Operating!CC169</f>
        <v>0</v>
      </c>
      <c r="CD97" s="164">
        <f ca="1">Operating!CD169</f>
        <v>0</v>
      </c>
      <c r="CE97" s="164">
        <f ca="1">Operating!CE169</f>
        <v>0</v>
      </c>
      <c r="CF97" s="164">
        <f ca="1">Operating!CF169</f>
        <v>0</v>
      </c>
      <c r="CG97" s="164">
        <f ca="1">Operating!CG169</f>
        <v>0</v>
      </c>
      <c r="CH97" s="164">
        <f ca="1">Operating!CH169</f>
        <v>0</v>
      </c>
      <c r="CI97" s="164">
        <f ca="1">Operating!CI169</f>
        <v>0</v>
      </c>
      <c r="CJ97" s="164">
        <f ca="1">Operating!CJ169</f>
        <v>0</v>
      </c>
      <c r="CK97" s="164">
        <f ca="1">Operating!CK169</f>
        <v>0</v>
      </c>
      <c r="CL97" s="164">
        <f ca="1">Operating!CL169</f>
        <v>0</v>
      </c>
      <c r="CM97" s="164">
        <f ca="1">Operating!CM169</f>
        <v>0</v>
      </c>
      <c r="CN97" s="164">
        <f ca="1">Operating!CN169</f>
        <v>0</v>
      </c>
      <c r="CO97" s="164">
        <f ca="1">Operating!CO169</f>
        <v>0</v>
      </c>
      <c r="CP97" s="164">
        <f ca="1">Operating!CP169</f>
        <v>0</v>
      </c>
      <c r="CQ97" s="164">
        <f ca="1">Operating!CQ169</f>
        <v>0</v>
      </c>
      <c r="CR97" s="164">
        <f ca="1">Operating!CR169</f>
        <v>0</v>
      </c>
      <c r="CS97" s="164">
        <f ca="1">Operating!CS169</f>
        <v>0</v>
      </c>
      <c r="CT97" s="164">
        <f ca="1">Operating!CT169</f>
        <v>0</v>
      </c>
      <c r="CU97" s="164">
        <f ca="1">Operating!CU169</f>
        <v>0</v>
      </c>
      <c r="CV97" s="164">
        <f ca="1">Operating!CV169</f>
        <v>0</v>
      </c>
      <c r="CW97" s="164">
        <f ca="1">Operating!CW169</f>
        <v>0</v>
      </c>
      <c r="CX97" s="164">
        <f ca="1">Operating!CX169</f>
        <v>0</v>
      </c>
      <c r="CY97" s="164">
        <f ca="1">Operating!CY169</f>
        <v>0</v>
      </c>
      <c r="CZ97" s="164">
        <f ca="1">Operating!CZ169</f>
        <v>0</v>
      </c>
      <c r="DA97" s="164">
        <f ca="1">Operating!DA169</f>
        <v>0</v>
      </c>
      <c r="DB97" s="164">
        <f ca="1">Operating!DB169</f>
        <v>0</v>
      </c>
      <c r="DC97" s="164">
        <f ca="1">Operating!DC169</f>
        <v>0</v>
      </c>
      <c r="DD97" s="164">
        <f ca="1">Operating!DD169</f>
        <v>0</v>
      </c>
      <c r="DE97" s="164">
        <f ca="1">Operating!DE169</f>
        <v>0</v>
      </c>
      <c r="DF97" s="164">
        <f ca="1">Operating!DF169</f>
        <v>0</v>
      </c>
      <c r="DG97" s="164">
        <f ca="1">Operating!DG169</f>
        <v>0</v>
      </c>
      <c r="DH97" s="164">
        <f ca="1">Operating!DH169</f>
        <v>0</v>
      </c>
      <c r="DI97" s="164">
        <f ca="1">Operating!DI169</f>
        <v>0</v>
      </c>
      <c r="DJ97" s="164">
        <f ca="1">Operating!DJ169</f>
        <v>0</v>
      </c>
      <c r="DK97" s="164">
        <f ca="1">Operating!DK169</f>
        <v>0</v>
      </c>
      <c r="DL97" s="164">
        <f ca="1">Operating!DL169</f>
        <v>0</v>
      </c>
      <c r="DM97" s="164">
        <f ca="1">Operating!DM169</f>
        <v>0</v>
      </c>
      <c r="DN97" s="164">
        <f ca="1">Operating!DN169</f>
        <v>0</v>
      </c>
      <c r="DO97" s="164">
        <f ca="1">Operating!DO169</f>
        <v>0</v>
      </c>
      <c r="DP97" s="164">
        <f ca="1">Operating!DP169</f>
        <v>0</v>
      </c>
      <c r="DQ97" s="164">
        <f ca="1">Operating!DQ169</f>
        <v>0</v>
      </c>
      <c r="DR97" s="164">
        <f ca="1">Operating!DR169</f>
        <v>0</v>
      </c>
      <c r="DS97" s="164">
        <f ca="1">Operating!DS169</f>
        <v>0</v>
      </c>
      <c r="DT97" s="164">
        <f ca="1">Operating!DT169</f>
        <v>0</v>
      </c>
    </row>
    <row r="98" spans="2:124" x14ac:dyDescent="0.45">
      <c r="C98" t="s">
        <v>693</v>
      </c>
      <c r="D98" s="3" t="s">
        <v>227</v>
      </c>
      <c r="H98" s="54">
        <f ca="1">SUM(I98:DT98)</f>
        <v>-4956488.3963043243</v>
      </c>
      <c r="I98" s="164">
        <f>Operating!I189</f>
        <v>0</v>
      </c>
      <c r="J98" s="164">
        <f ca="1">Operating!J189</f>
        <v>0</v>
      </c>
      <c r="K98" s="164">
        <f ca="1">Operating!K189</f>
        <v>0</v>
      </c>
      <c r="L98" s="164">
        <f ca="1">Operating!L189</f>
        <v>0</v>
      </c>
      <c r="M98" s="164">
        <f ca="1">Operating!M189</f>
        <v>0</v>
      </c>
      <c r="N98" s="164">
        <f ca="1">Operating!N189</f>
        <v>0</v>
      </c>
      <c r="O98" s="164">
        <f ca="1">Operating!O189</f>
        <v>0</v>
      </c>
      <c r="P98" s="164">
        <f ca="1">Operating!P189</f>
        <v>0</v>
      </c>
      <c r="Q98" s="164">
        <f ca="1">Operating!Q189</f>
        <v>0</v>
      </c>
      <c r="R98" s="164">
        <f ca="1">Operating!R189</f>
        <v>0</v>
      </c>
      <c r="S98" s="164">
        <f ca="1">Operating!S189</f>
        <v>0</v>
      </c>
      <c r="T98" s="164">
        <f ca="1">Operating!T189</f>
        <v>0</v>
      </c>
      <c r="U98" s="164">
        <f ca="1">Operating!U189</f>
        <v>0</v>
      </c>
      <c r="V98" s="164">
        <f ca="1">Operating!V189</f>
        <v>0</v>
      </c>
      <c r="W98" s="164">
        <f ca="1">Operating!W189</f>
        <v>0</v>
      </c>
      <c r="X98" s="164">
        <f ca="1">Operating!X189</f>
        <v>0</v>
      </c>
      <c r="Y98" s="164">
        <f ca="1">Operating!Y189</f>
        <v>0</v>
      </c>
      <c r="Z98" s="164">
        <f ca="1">Operating!Z189</f>
        <v>0</v>
      </c>
      <c r="AA98" s="164">
        <f ca="1">Operating!AA189</f>
        <v>0</v>
      </c>
      <c r="AB98" s="164">
        <f ca="1">Operating!AB189</f>
        <v>0</v>
      </c>
      <c r="AC98" s="164">
        <f ca="1">Operating!AC189</f>
        <v>0</v>
      </c>
      <c r="AD98" s="164">
        <f ca="1">Operating!AD189</f>
        <v>0</v>
      </c>
      <c r="AE98" s="164">
        <f ca="1">Operating!AE189</f>
        <v>0</v>
      </c>
      <c r="AF98" s="164">
        <f ca="1">Operating!AF189</f>
        <v>0</v>
      </c>
      <c r="AG98" s="164">
        <f ca="1">Operating!AG189</f>
        <v>0</v>
      </c>
      <c r="AH98" s="164">
        <f ca="1">Operating!AH189</f>
        <v>0</v>
      </c>
      <c r="AI98" s="164">
        <f ca="1">Operating!AI189</f>
        <v>0</v>
      </c>
      <c r="AJ98" s="164">
        <f ca="1">Operating!AJ189</f>
        <v>0</v>
      </c>
      <c r="AK98" s="164">
        <f ca="1">Operating!AK189</f>
        <v>0</v>
      </c>
      <c r="AL98" s="164">
        <f ca="1">Operating!AL189</f>
        <v>0</v>
      </c>
      <c r="AM98" s="164">
        <f ca="1">Operating!AM189</f>
        <v>0</v>
      </c>
      <c r="AN98" s="164">
        <f ca="1">Operating!AN189</f>
        <v>0</v>
      </c>
      <c r="AO98" s="164">
        <f ca="1">Operating!AO189</f>
        <v>0</v>
      </c>
      <c r="AP98" s="164">
        <f ca="1">Operating!AP189</f>
        <v>0</v>
      </c>
      <c r="AQ98" s="164">
        <f ca="1">Operating!AQ189</f>
        <v>0</v>
      </c>
      <c r="AR98" s="164">
        <f ca="1">Operating!AR189</f>
        <v>0</v>
      </c>
      <c r="AS98" s="164">
        <f ca="1">Operating!AS189</f>
        <v>0</v>
      </c>
      <c r="AT98" s="164">
        <f ca="1">Operating!AT189</f>
        <v>0</v>
      </c>
      <c r="AU98" s="164">
        <f ca="1">Operating!AU189</f>
        <v>0</v>
      </c>
      <c r="AV98" s="164">
        <f ca="1">Operating!AV189</f>
        <v>0</v>
      </c>
      <c r="AW98" s="164">
        <f ca="1">Operating!AW189</f>
        <v>0</v>
      </c>
      <c r="AX98" s="164">
        <f ca="1">Operating!AX189</f>
        <v>0</v>
      </c>
      <c r="AY98" s="164">
        <f ca="1">Operating!AY189</f>
        <v>0</v>
      </c>
      <c r="AZ98" s="164">
        <f ca="1">Operating!AZ189</f>
        <v>0</v>
      </c>
      <c r="BA98" s="164">
        <f ca="1">Operating!BA189</f>
        <v>0</v>
      </c>
      <c r="BB98" s="164">
        <f ca="1">Operating!BB189</f>
        <v>0</v>
      </c>
      <c r="BC98" s="164">
        <f ca="1">Operating!BC189</f>
        <v>0</v>
      </c>
      <c r="BD98" s="164">
        <f ca="1">Operating!BD189</f>
        <v>0</v>
      </c>
      <c r="BE98" s="164">
        <f ca="1">Operating!BE189</f>
        <v>0</v>
      </c>
      <c r="BF98" s="164">
        <f ca="1">Operating!BF189</f>
        <v>0</v>
      </c>
      <c r="BG98" s="164">
        <f ca="1">Operating!BG189</f>
        <v>0</v>
      </c>
      <c r="BH98" s="164">
        <f ca="1">Operating!BH189</f>
        <v>0</v>
      </c>
      <c r="BI98" s="164">
        <f ca="1">Operating!BI189</f>
        <v>0</v>
      </c>
      <c r="BJ98" s="164">
        <f ca="1">Operating!BJ189</f>
        <v>0</v>
      </c>
      <c r="BK98" s="164">
        <f ca="1">Operating!BK189</f>
        <v>0</v>
      </c>
      <c r="BL98" s="164">
        <f ca="1">Operating!BL189</f>
        <v>-79274.80660507195</v>
      </c>
      <c r="BM98" s="164">
        <f ca="1">Operating!BM189</f>
        <v>-79274.80660507195</v>
      </c>
      <c r="BN98" s="164">
        <f ca="1">Operating!BN189</f>
        <v>-79274.80660507195</v>
      </c>
      <c r="BO98" s="164">
        <f ca="1">Operating!BO189</f>
        <v>-79274.80660507195</v>
      </c>
      <c r="BP98" s="164">
        <f ca="1">Operating!BP189</f>
        <v>-79274.80660507195</v>
      </c>
      <c r="BQ98" s="164">
        <f ca="1">Operating!BQ189</f>
        <v>-79274.80660507195</v>
      </c>
      <c r="BR98" s="164">
        <f ca="1">Operating!BR189</f>
        <v>-79274.80660507195</v>
      </c>
      <c r="BS98" s="164">
        <f ca="1">Operating!BS189</f>
        <v>-79274.80660507195</v>
      </c>
      <c r="BT98" s="164">
        <f ca="1">Operating!BT189</f>
        <v>-79274.80660507195</v>
      </c>
      <c r="BU98" s="164">
        <f ca="1">Operating!BU189</f>
        <v>-79274.80660507195</v>
      </c>
      <c r="BV98" s="164">
        <f ca="1">Operating!BV189</f>
        <v>-79274.80660507195</v>
      </c>
      <c r="BW98" s="164">
        <f ca="1">Operating!BW189</f>
        <v>-79274.80660507195</v>
      </c>
      <c r="BX98" s="164">
        <f ca="1">Operating!BX189</f>
        <v>-79274.80660507195</v>
      </c>
      <c r="BY98" s="164">
        <f ca="1">Operating!BY189</f>
        <v>-79274.80660507195</v>
      </c>
      <c r="BZ98" s="164">
        <f ca="1">Operating!BZ189</f>
        <v>-79274.80660507195</v>
      </c>
      <c r="CA98" s="164">
        <f ca="1">Operating!CA189</f>
        <v>-79274.80660507195</v>
      </c>
      <c r="CB98" s="164">
        <f ca="1">Operating!CB189</f>
        <v>-79274.80660507195</v>
      </c>
      <c r="CC98" s="164">
        <f ca="1">Operating!CC189</f>
        <v>-79274.80660507195</v>
      </c>
      <c r="CD98" s="164">
        <f ca="1">Operating!CD189</f>
        <v>-79274.80660507195</v>
      </c>
      <c r="CE98" s="164">
        <f ca="1">Operating!CE189</f>
        <v>-79274.80660507195</v>
      </c>
      <c r="CF98" s="164">
        <f ca="1">Operating!CF189</f>
        <v>-79274.80660507195</v>
      </c>
      <c r="CG98" s="164">
        <f ca="1">Operating!CG189</f>
        <v>-79274.80660507195</v>
      </c>
      <c r="CH98" s="164">
        <f ca="1">Operating!CH189</f>
        <v>-79274.80660507195</v>
      </c>
      <c r="CI98" s="164">
        <f ca="1">Operating!CI189</f>
        <v>-79274.80660507195</v>
      </c>
      <c r="CJ98" s="164">
        <f ca="1">Operating!CJ189</f>
        <v>-79691.473271738607</v>
      </c>
      <c r="CK98" s="164">
        <f ca="1">Operating!CK189</f>
        <v>-79691.473271738607</v>
      </c>
      <c r="CL98" s="164">
        <f ca="1">Operating!CL189</f>
        <v>-79691.473271738607</v>
      </c>
      <c r="CM98" s="164">
        <f ca="1">Operating!CM189</f>
        <v>-79691.473271738607</v>
      </c>
      <c r="CN98" s="164">
        <f ca="1">Operating!CN189</f>
        <v>-79691.473271738607</v>
      </c>
      <c r="CO98" s="164">
        <f ca="1">Operating!CO189</f>
        <v>-79691.473271738607</v>
      </c>
      <c r="CP98" s="164">
        <f ca="1">Operating!CP189</f>
        <v>-80524.80660507195</v>
      </c>
      <c r="CQ98" s="164">
        <f ca="1">Operating!CQ189</f>
        <v>-80524.80660507195</v>
      </c>
      <c r="CR98" s="164">
        <f ca="1">Operating!CR189</f>
        <v>-80524.80660507195</v>
      </c>
      <c r="CS98" s="164">
        <f ca="1">Operating!CS189</f>
        <v>-80524.80660507195</v>
      </c>
      <c r="CT98" s="164">
        <f ca="1">Operating!CT189</f>
        <v>-80524.80660507195</v>
      </c>
      <c r="CU98" s="164">
        <f ca="1">Operating!CU189</f>
        <v>-80524.80660507195</v>
      </c>
      <c r="CV98" s="164">
        <f ca="1">Operating!CV189</f>
        <v>-80524.80660507195</v>
      </c>
      <c r="CW98" s="164">
        <f ca="1">Operating!CW189</f>
        <v>-80524.80660507195</v>
      </c>
      <c r="CX98" s="164">
        <f ca="1">Operating!CX189</f>
        <v>-80524.80660507195</v>
      </c>
      <c r="CY98" s="164">
        <f ca="1">Operating!CY189</f>
        <v>-80524.80660507195</v>
      </c>
      <c r="CZ98" s="164">
        <f ca="1">Operating!CZ189</f>
        <v>-81941.473271738607</v>
      </c>
      <c r="DA98" s="164">
        <f ca="1">Operating!DA189</f>
        <v>-81941.473271738607</v>
      </c>
      <c r="DB98" s="164">
        <f ca="1">Operating!DB189</f>
        <v>-81941.473271738607</v>
      </c>
      <c r="DC98" s="164">
        <f ca="1">Operating!DC189</f>
        <v>-81941.473271738607</v>
      </c>
      <c r="DD98" s="164">
        <f ca="1">Operating!DD189</f>
        <v>-82191.473271738607</v>
      </c>
      <c r="DE98" s="164">
        <f ca="1">Operating!DE189</f>
        <v>-82191.473271738607</v>
      </c>
      <c r="DF98" s="164">
        <f ca="1">Operating!DF189</f>
        <v>-82191.473271738607</v>
      </c>
      <c r="DG98" s="164">
        <f ca="1">Operating!DG189</f>
        <v>-82191.473271738607</v>
      </c>
      <c r="DH98" s="164">
        <f ca="1">Operating!DH189</f>
        <v>-82191.473271738607</v>
      </c>
      <c r="DI98" s="164">
        <f ca="1">Operating!DI189</f>
        <v>-82191.473271738607</v>
      </c>
      <c r="DJ98" s="164">
        <f ca="1">Operating!DJ189</f>
        <v>-82191.473271738607</v>
      </c>
      <c r="DK98" s="164">
        <f ca="1">Operating!DK189</f>
        <v>-82191.473271738607</v>
      </c>
      <c r="DL98" s="164">
        <f ca="1">Operating!DL189</f>
        <v>-82191.473271738607</v>
      </c>
      <c r="DM98" s="164">
        <f ca="1">Operating!DM189</f>
        <v>-82191.473271738607</v>
      </c>
      <c r="DN98" s="164">
        <f ca="1">Operating!DN189</f>
        <v>-82191.473271738607</v>
      </c>
      <c r="DO98" s="164">
        <f ca="1">Operating!DO189</f>
        <v>-82191.473271738607</v>
      </c>
      <c r="DP98" s="164">
        <f ca="1">Operating!DP189</f>
        <v>-82608.139938405278</v>
      </c>
      <c r="DQ98" s="164">
        <f ca="1">Operating!DQ189</f>
        <v>-82608.139938405278</v>
      </c>
      <c r="DR98" s="164">
        <f ca="1">Operating!DR189</f>
        <v>-291216.27987681562</v>
      </c>
      <c r="DS98" s="164">
        <f ca="1">Operating!DS189</f>
        <v>0</v>
      </c>
      <c r="DT98" s="164">
        <f ca="1">Operating!DT189</f>
        <v>0</v>
      </c>
    </row>
    <row r="99" spans="2:124" ht="14.65" thickBot="1" x14ac:dyDescent="0.5">
      <c r="C99" s="73" t="s">
        <v>694</v>
      </c>
      <c r="D99" s="26" t="s">
        <v>227</v>
      </c>
      <c r="E99" s="73"/>
      <c r="F99" s="73"/>
      <c r="G99" s="73"/>
      <c r="H99" s="161"/>
      <c r="I99" s="74">
        <f t="shared" ref="I99:AN99" si="173">SUM(I93:I98)</f>
        <v>0</v>
      </c>
      <c r="J99" s="74">
        <f t="shared" ca="1" si="173"/>
        <v>0</v>
      </c>
      <c r="K99" s="74">
        <f t="shared" ca="1" si="173"/>
        <v>0</v>
      </c>
      <c r="L99" s="74">
        <f t="shared" ca="1" si="173"/>
        <v>0</v>
      </c>
      <c r="M99" s="74">
        <f t="shared" ca="1" si="173"/>
        <v>0</v>
      </c>
      <c r="N99" s="74">
        <f t="shared" ca="1" si="173"/>
        <v>0</v>
      </c>
      <c r="O99" s="74">
        <f t="shared" ca="1" si="173"/>
        <v>0</v>
      </c>
      <c r="P99" s="74">
        <f t="shared" ca="1" si="173"/>
        <v>0</v>
      </c>
      <c r="Q99" s="74">
        <f t="shared" ca="1" si="173"/>
        <v>0</v>
      </c>
      <c r="R99" s="74">
        <f t="shared" ca="1" si="173"/>
        <v>0</v>
      </c>
      <c r="S99" s="74">
        <f t="shared" ca="1" si="173"/>
        <v>0</v>
      </c>
      <c r="T99" s="74">
        <f t="shared" ca="1" si="173"/>
        <v>0</v>
      </c>
      <c r="U99" s="74">
        <f t="shared" ca="1" si="173"/>
        <v>0</v>
      </c>
      <c r="V99" s="74">
        <f t="shared" ca="1" si="173"/>
        <v>0</v>
      </c>
      <c r="W99" s="74">
        <f t="shared" ca="1" si="173"/>
        <v>0</v>
      </c>
      <c r="X99" s="74">
        <f t="shared" ca="1" si="173"/>
        <v>0</v>
      </c>
      <c r="Y99" s="74">
        <f t="shared" ca="1" si="173"/>
        <v>0</v>
      </c>
      <c r="Z99" s="74">
        <f t="shared" ca="1" si="173"/>
        <v>0</v>
      </c>
      <c r="AA99" s="74">
        <f t="shared" ca="1" si="173"/>
        <v>0</v>
      </c>
      <c r="AB99" s="74">
        <f t="shared" ca="1" si="173"/>
        <v>0</v>
      </c>
      <c r="AC99" s="74">
        <f t="shared" ca="1" si="173"/>
        <v>0</v>
      </c>
      <c r="AD99" s="74">
        <f t="shared" ca="1" si="173"/>
        <v>0</v>
      </c>
      <c r="AE99" s="74">
        <f t="shared" ca="1" si="173"/>
        <v>0</v>
      </c>
      <c r="AF99" s="74">
        <f t="shared" ca="1" si="173"/>
        <v>0</v>
      </c>
      <c r="AG99" s="74">
        <f t="shared" ca="1" si="173"/>
        <v>0</v>
      </c>
      <c r="AH99" s="74">
        <f t="shared" ca="1" si="173"/>
        <v>0</v>
      </c>
      <c r="AI99" s="74">
        <f t="shared" ca="1" si="173"/>
        <v>0</v>
      </c>
      <c r="AJ99" s="74">
        <f t="shared" ca="1" si="173"/>
        <v>0</v>
      </c>
      <c r="AK99" s="74">
        <f t="shared" ca="1" si="173"/>
        <v>0</v>
      </c>
      <c r="AL99" s="74">
        <f t="shared" ca="1" si="173"/>
        <v>0</v>
      </c>
      <c r="AM99" s="74">
        <f t="shared" ca="1" si="173"/>
        <v>0</v>
      </c>
      <c r="AN99" s="74">
        <f t="shared" ca="1" si="173"/>
        <v>0</v>
      </c>
      <c r="AO99" s="74">
        <f t="shared" ref="AO99:BT99" ca="1" si="174">SUM(AO93:AO98)</f>
        <v>0</v>
      </c>
      <c r="AP99" s="74">
        <f t="shared" ca="1" si="174"/>
        <v>0</v>
      </c>
      <c r="AQ99" s="74">
        <f t="shared" ca="1" si="174"/>
        <v>0</v>
      </c>
      <c r="AR99" s="74">
        <f t="shared" ca="1" si="174"/>
        <v>0</v>
      </c>
      <c r="AS99" s="74">
        <f t="shared" ca="1" si="174"/>
        <v>774154.07121854974</v>
      </c>
      <c r="AT99" s="74">
        <f t="shared" ca="1" si="174"/>
        <v>966168.91088232503</v>
      </c>
      <c r="AU99" s="74">
        <f t="shared" ca="1" si="174"/>
        <v>1158891.6889276074</v>
      </c>
      <c r="AV99" s="74">
        <f t="shared" ca="1" si="174"/>
        <v>1352324.8831387318</v>
      </c>
      <c r="AW99" s="74">
        <f t="shared" ca="1" si="174"/>
        <v>1546470.9799722792</v>
      </c>
      <c r="AX99" s="74">
        <f t="shared" ca="1" si="174"/>
        <v>1741332.4745874277</v>
      </c>
      <c r="AY99" s="74">
        <f t="shared" ca="1" si="174"/>
        <v>1939735.2042097463</v>
      </c>
      <c r="AZ99" s="74">
        <f t="shared" ca="1" si="174"/>
        <v>2138868.7728678468</v>
      </c>
      <c r="BA99" s="74">
        <f t="shared" ca="1" si="174"/>
        <v>2338735.7384983539</v>
      </c>
      <c r="BB99" s="74">
        <f t="shared" ca="1" si="174"/>
        <v>2539338.667990671</v>
      </c>
      <c r="BC99" s="74">
        <f t="shared" ca="1" si="174"/>
        <v>2740680.1372183147</v>
      </c>
      <c r="BD99" s="74">
        <f t="shared" ca="1" si="174"/>
        <v>2942762.7310703588</v>
      </c>
      <c r="BE99" s="74">
        <f t="shared" ca="1" si="174"/>
        <v>3131857.3768163216</v>
      </c>
      <c r="BF99" s="74">
        <f t="shared" ca="1" si="174"/>
        <v>3321647.6421582308</v>
      </c>
      <c r="BG99" s="74">
        <f t="shared" ca="1" si="174"/>
        <v>3512135.9617646723</v>
      </c>
      <c r="BH99" s="74">
        <f t="shared" ca="1" si="174"/>
        <v>3703324.7788255718</v>
      </c>
      <c r="BI99" s="74">
        <f t="shared" ca="1" si="174"/>
        <v>3895216.5450820196</v>
      </c>
      <c r="BJ99" s="74">
        <f t="shared" ca="1" si="174"/>
        <v>4087813.7208562004</v>
      </c>
      <c r="BK99" s="74">
        <f t="shared" ca="1" si="174"/>
        <v>4087813.7208562004</v>
      </c>
      <c r="BL99" s="74">
        <f t="shared" ca="1" si="174"/>
        <v>4008538.9142511287</v>
      </c>
      <c r="BM99" s="74">
        <f t="shared" ca="1" si="174"/>
        <v>3929264.1076460569</v>
      </c>
      <c r="BN99" s="74">
        <f t="shared" ca="1" si="174"/>
        <v>3849989.3010409852</v>
      </c>
      <c r="BO99" s="74">
        <f t="shared" ca="1" si="174"/>
        <v>3770714.4944359134</v>
      </c>
      <c r="BP99" s="74">
        <f t="shared" ca="1" si="174"/>
        <v>3691439.6878308416</v>
      </c>
      <c r="BQ99" s="74">
        <f t="shared" ca="1" si="174"/>
        <v>3612164.8812257699</v>
      </c>
      <c r="BR99" s="74">
        <f t="shared" ca="1" si="174"/>
        <v>3532890.0746206981</v>
      </c>
      <c r="BS99" s="74">
        <f t="shared" ca="1" si="174"/>
        <v>3453615.2680156264</v>
      </c>
      <c r="BT99" s="74">
        <f t="shared" ca="1" si="174"/>
        <v>3374340.4614105546</v>
      </c>
      <c r="BU99" s="74">
        <f t="shared" ref="BU99:CZ99" ca="1" si="175">SUM(BU93:BU98)</f>
        <v>3295065.6548054828</v>
      </c>
      <c r="BV99" s="74">
        <f t="shared" ca="1" si="175"/>
        <v>3215790.8482004111</v>
      </c>
      <c r="BW99" s="74">
        <f t="shared" ca="1" si="175"/>
        <v>3136516.0415953393</v>
      </c>
      <c r="BX99" s="74">
        <f t="shared" ca="1" si="175"/>
        <v>3057241.2349902675</v>
      </c>
      <c r="BY99" s="74">
        <f t="shared" ca="1" si="175"/>
        <v>2977966.4283851958</v>
      </c>
      <c r="BZ99" s="74">
        <f t="shared" ca="1" si="175"/>
        <v>2898691.621780124</v>
      </c>
      <c r="CA99" s="74">
        <f t="shared" ca="1" si="175"/>
        <v>2819416.8151750523</v>
      </c>
      <c r="CB99" s="74">
        <f t="shared" ca="1" si="175"/>
        <v>2740142.0085699805</v>
      </c>
      <c r="CC99" s="74">
        <f t="shared" ca="1" si="175"/>
        <v>2660867.2019649087</v>
      </c>
      <c r="CD99" s="74">
        <f t="shared" ca="1" si="175"/>
        <v>2581592.395359837</v>
      </c>
      <c r="CE99" s="74">
        <f t="shared" ca="1" si="175"/>
        <v>2502317.5887547652</v>
      </c>
      <c r="CF99" s="74">
        <f t="shared" ca="1" si="175"/>
        <v>2423042.7821496935</v>
      </c>
      <c r="CG99" s="74">
        <f t="shared" ca="1" si="175"/>
        <v>2343767.9755446217</v>
      </c>
      <c r="CH99" s="74">
        <f t="shared" ca="1" si="175"/>
        <v>2264493.1689395499</v>
      </c>
      <c r="CI99" s="74">
        <f t="shared" ca="1" si="175"/>
        <v>2210218.3623344782</v>
      </c>
      <c r="CJ99" s="74">
        <f t="shared" ca="1" si="175"/>
        <v>2130526.8890627394</v>
      </c>
      <c r="CK99" s="74">
        <f t="shared" ca="1" si="175"/>
        <v>2050835.4157910009</v>
      </c>
      <c r="CL99" s="74">
        <f t="shared" ca="1" si="175"/>
        <v>1971143.9425192624</v>
      </c>
      <c r="CM99" s="74">
        <f t="shared" ca="1" si="175"/>
        <v>1891452.4692475239</v>
      </c>
      <c r="CN99" s="74">
        <f t="shared" ca="1" si="175"/>
        <v>1811760.9959757854</v>
      </c>
      <c r="CO99" s="74">
        <f t="shared" ca="1" si="175"/>
        <v>1782069.5227040469</v>
      </c>
      <c r="CP99" s="74">
        <f t="shared" ca="1" si="175"/>
        <v>1701544.7160989749</v>
      </c>
      <c r="CQ99" s="74">
        <f t="shared" ca="1" si="175"/>
        <v>1621019.9094939029</v>
      </c>
      <c r="CR99" s="74">
        <f t="shared" ca="1" si="175"/>
        <v>1540495.1028888309</v>
      </c>
      <c r="CS99" s="74">
        <f t="shared" ca="1" si="175"/>
        <v>1459970.2962837589</v>
      </c>
      <c r="CT99" s="74">
        <f t="shared" ca="1" si="175"/>
        <v>1379445.489678687</v>
      </c>
      <c r="CU99" s="74">
        <f t="shared" ca="1" si="175"/>
        <v>1298920.683073615</v>
      </c>
      <c r="CV99" s="74">
        <f t="shared" ca="1" si="175"/>
        <v>1218395.876468543</v>
      </c>
      <c r="CW99" s="74">
        <f t="shared" ca="1" si="175"/>
        <v>1137871.069863471</v>
      </c>
      <c r="CX99" s="74">
        <f t="shared" ca="1" si="175"/>
        <v>1057346.263258399</v>
      </c>
      <c r="CY99" s="74">
        <f t="shared" ca="1" si="175"/>
        <v>1061821.456653327</v>
      </c>
      <c r="CZ99" s="74">
        <f t="shared" ca="1" si="175"/>
        <v>979879.98338158836</v>
      </c>
      <c r="DA99" s="74">
        <f t="shared" ref="DA99:DT99" ca="1" si="176">SUM(DA93:DA98)</f>
        <v>897938.51010984974</v>
      </c>
      <c r="DB99" s="74">
        <f t="shared" ca="1" si="176"/>
        <v>815997.03683811112</v>
      </c>
      <c r="DC99" s="74">
        <f t="shared" ca="1" si="176"/>
        <v>749055.5635663725</v>
      </c>
      <c r="DD99" s="74">
        <f t="shared" ca="1" si="176"/>
        <v>666864.09029463388</v>
      </c>
      <c r="DE99" s="74">
        <f t="shared" ca="1" si="176"/>
        <v>584672.61702289525</v>
      </c>
      <c r="DF99" s="74">
        <f t="shared" ca="1" si="176"/>
        <v>502481.14375115663</v>
      </c>
      <c r="DG99" s="74">
        <f t="shared" ca="1" si="176"/>
        <v>420289.67047941801</v>
      </c>
      <c r="DH99" s="74">
        <f t="shared" ca="1" si="176"/>
        <v>338098.19720767939</v>
      </c>
      <c r="DI99" s="74">
        <f t="shared" ca="1" si="176"/>
        <v>255906.72393594077</v>
      </c>
      <c r="DJ99" s="74">
        <f t="shared" ca="1" si="176"/>
        <v>173715.25066420215</v>
      </c>
      <c r="DK99" s="74">
        <f t="shared" ca="1" si="176"/>
        <v>91523.77739246354</v>
      </c>
      <c r="DL99" s="74">
        <f t="shared" ca="1" si="176"/>
        <v>9332.3041207249335</v>
      </c>
      <c r="DM99" s="74">
        <f t="shared" ca="1" si="176"/>
        <v>-72859.169151013673</v>
      </c>
      <c r="DN99" s="74">
        <f t="shared" ca="1" si="176"/>
        <v>-155050.64242275228</v>
      </c>
      <c r="DO99" s="74">
        <f t="shared" ca="1" si="176"/>
        <v>-212242.1156944909</v>
      </c>
      <c r="DP99" s="74">
        <f t="shared" ca="1" si="176"/>
        <v>-294850.25563289621</v>
      </c>
      <c r="DQ99" s="74">
        <f t="shared" ca="1" si="176"/>
        <v>-377458.39557130146</v>
      </c>
      <c r="DR99" s="74">
        <f t="shared" ca="1" si="176"/>
        <v>-668674.67544811708</v>
      </c>
      <c r="DS99" s="74">
        <f t="shared" ca="1" si="176"/>
        <v>-668674.67544811708</v>
      </c>
      <c r="DT99" s="74">
        <f t="shared" ca="1" si="176"/>
        <v>-668674.67544811708</v>
      </c>
    </row>
    <row r="102" spans="2:124" x14ac:dyDescent="0.45">
      <c r="B102" s="35" t="s">
        <v>695</v>
      </c>
    </row>
    <row r="103" spans="2:124" x14ac:dyDescent="0.45">
      <c r="C103" t="s">
        <v>688</v>
      </c>
      <c r="D103" s="3" t="s">
        <v>227</v>
      </c>
      <c r="I103" s="54">
        <f t="shared" ref="I103:AN103" si="177">H108</f>
        <v>0</v>
      </c>
      <c r="J103" s="54">
        <f t="shared" ca="1" si="177"/>
        <v>0</v>
      </c>
      <c r="K103" s="54">
        <f t="shared" ca="1" si="177"/>
        <v>0</v>
      </c>
      <c r="L103" s="54">
        <f t="shared" ca="1" si="177"/>
        <v>0</v>
      </c>
      <c r="M103" s="54">
        <f t="shared" ca="1" si="177"/>
        <v>0</v>
      </c>
      <c r="N103" s="54">
        <f t="shared" ca="1" si="177"/>
        <v>0</v>
      </c>
      <c r="O103" s="54">
        <f t="shared" ca="1" si="177"/>
        <v>0</v>
      </c>
      <c r="P103" s="54">
        <f t="shared" ca="1" si="177"/>
        <v>0</v>
      </c>
      <c r="Q103" s="54">
        <f t="shared" ca="1" si="177"/>
        <v>0</v>
      </c>
      <c r="R103" s="54">
        <f t="shared" ca="1" si="177"/>
        <v>0</v>
      </c>
      <c r="S103" s="54">
        <f t="shared" ca="1" si="177"/>
        <v>0</v>
      </c>
      <c r="T103" s="54">
        <f t="shared" ca="1" si="177"/>
        <v>0</v>
      </c>
      <c r="U103" s="54">
        <f t="shared" ca="1" si="177"/>
        <v>0</v>
      </c>
      <c r="V103" s="54">
        <f t="shared" ca="1" si="177"/>
        <v>0</v>
      </c>
      <c r="W103" s="54">
        <f t="shared" ca="1" si="177"/>
        <v>0</v>
      </c>
      <c r="X103" s="54">
        <f t="shared" ca="1" si="177"/>
        <v>0</v>
      </c>
      <c r="Y103" s="54">
        <f t="shared" ca="1" si="177"/>
        <v>0</v>
      </c>
      <c r="Z103" s="54">
        <f t="shared" ca="1" si="177"/>
        <v>0</v>
      </c>
      <c r="AA103" s="54">
        <f t="shared" ca="1" si="177"/>
        <v>0</v>
      </c>
      <c r="AB103" s="54">
        <f t="shared" ca="1" si="177"/>
        <v>0</v>
      </c>
      <c r="AC103" s="54">
        <f t="shared" ca="1" si="177"/>
        <v>0</v>
      </c>
      <c r="AD103" s="54">
        <f t="shared" ca="1" si="177"/>
        <v>0</v>
      </c>
      <c r="AE103" s="54">
        <f t="shared" ca="1" si="177"/>
        <v>0</v>
      </c>
      <c r="AF103" s="54">
        <f t="shared" ca="1" si="177"/>
        <v>0</v>
      </c>
      <c r="AG103" s="54">
        <f t="shared" ca="1" si="177"/>
        <v>0</v>
      </c>
      <c r="AH103" s="54">
        <f t="shared" ca="1" si="177"/>
        <v>0</v>
      </c>
      <c r="AI103" s="54">
        <f t="shared" ca="1" si="177"/>
        <v>0</v>
      </c>
      <c r="AJ103" s="54">
        <f t="shared" ca="1" si="177"/>
        <v>0</v>
      </c>
      <c r="AK103" s="54">
        <f t="shared" ca="1" si="177"/>
        <v>0</v>
      </c>
      <c r="AL103" s="54">
        <f t="shared" ca="1" si="177"/>
        <v>0</v>
      </c>
      <c r="AM103" s="54">
        <f t="shared" ca="1" si="177"/>
        <v>0</v>
      </c>
      <c r="AN103" s="54">
        <f t="shared" ca="1" si="177"/>
        <v>0</v>
      </c>
      <c r="AO103" s="54">
        <f t="shared" ref="AO103:BT103" ca="1" si="178">AN108</f>
        <v>0</v>
      </c>
      <c r="AP103" s="54">
        <f t="shared" ca="1" si="178"/>
        <v>0</v>
      </c>
      <c r="AQ103" s="54">
        <f t="shared" ca="1" si="178"/>
        <v>0</v>
      </c>
      <c r="AR103" s="54">
        <f t="shared" ca="1" si="178"/>
        <v>0</v>
      </c>
      <c r="AS103" s="54">
        <f t="shared" ca="1" si="178"/>
        <v>0</v>
      </c>
      <c r="AT103" s="54">
        <f t="shared" ca="1" si="178"/>
        <v>99809.539922018448</v>
      </c>
      <c r="AU103" s="54">
        <f t="shared" ca="1" si="178"/>
        <v>124044.07438623224</v>
      </c>
      <c r="AV103" s="54">
        <f t="shared" ca="1" si="178"/>
        <v>148632.57804119957</v>
      </c>
      <c r="AW103" s="54">
        <f t="shared" ca="1" si="178"/>
        <v>173576.28977908805</v>
      </c>
      <c r="AX103" s="54">
        <f t="shared" ca="1" si="178"/>
        <v>198876.45282818793</v>
      </c>
      <c r="AY103" s="54">
        <f t="shared" ca="1" si="178"/>
        <v>224534.31476808843</v>
      </c>
      <c r="AZ103" s="54">
        <f t="shared" ca="1" si="178"/>
        <v>250876.71537236581</v>
      </c>
      <c r="BA103" s="54">
        <f t="shared" ca="1" si="178"/>
        <v>277584.53549453395</v>
      </c>
      <c r="BB103" s="54">
        <f t="shared" ca="1" si="178"/>
        <v>304659.0541029055</v>
      </c>
      <c r="BC103" s="54">
        <f t="shared" ca="1" si="178"/>
        <v>332101.55464218219</v>
      </c>
      <c r="BD103" s="54">
        <f t="shared" ca="1" si="178"/>
        <v>359913.32504912216</v>
      </c>
      <c r="BE103" s="54">
        <f t="shared" ca="1" si="178"/>
        <v>388095.6577682622</v>
      </c>
      <c r="BF103" s="54">
        <f t="shared" ca="1" si="178"/>
        <v>415066.30897051061</v>
      </c>
      <c r="BG103" s="54">
        <f t="shared" ca="1" si="178"/>
        <v>442384.76997073222</v>
      </c>
      <c r="BH103" s="54">
        <f t="shared" ca="1" si="178"/>
        <v>470052.25810321979</v>
      </c>
      <c r="BI103" s="54">
        <f t="shared" ca="1" si="178"/>
        <v>498069.99496293638</v>
      </c>
      <c r="BJ103" s="54">
        <f t="shared" ca="1" si="178"/>
        <v>526439.20642042719</v>
      </c>
      <c r="BK103" s="54">
        <f t="shared" ca="1" si="178"/>
        <v>172057.23028065654</v>
      </c>
      <c r="BL103" s="54">
        <f t="shared" ca="1" si="178"/>
        <v>172057.23028065654</v>
      </c>
      <c r="BM103" s="54">
        <f t="shared" ca="1" si="178"/>
        <v>172057.23028065654</v>
      </c>
      <c r="BN103" s="54">
        <f t="shared" ca="1" si="178"/>
        <v>172057.23028065654</v>
      </c>
      <c r="BO103" s="54">
        <f t="shared" ca="1" si="178"/>
        <v>172057.23028065654</v>
      </c>
      <c r="BP103" s="54">
        <f t="shared" ca="1" si="178"/>
        <v>172057.23028065654</v>
      </c>
      <c r="BQ103" s="54">
        <f t="shared" ca="1" si="178"/>
        <v>172057.23028065654</v>
      </c>
      <c r="BR103" s="54">
        <f t="shared" ca="1" si="178"/>
        <v>172057.23028065654</v>
      </c>
      <c r="BS103" s="54">
        <f t="shared" ca="1" si="178"/>
        <v>172057.23028065654</v>
      </c>
      <c r="BT103" s="54">
        <f t="shared" ca="1" si="178"/>
        <v>172057.23028065654</v>
      </c>
      <c r="BU103" s="54">
        <f t="shared" ref="BU103:CZ103" ca="1" si="179">BT108</f>
        <v>172057.23028065654</v>
      </c>
      <c r="BV103" s="54">
        <f t="shared" ca="1" si="179"/>
        <v>172057.23028065654</v>
      </c>
      <c r="BW103" s="54">
        <f t="shared" ca="1" si="179"/>
        <v>172057.23028065654</v>
      </c>
      <c r="BX103" s="54">
        <f t="shared" ca="1" si="179"/>
        <v>172057.23028065654</v>
      </c>
      <c r="BY103" s="54">
        <f t="shared" ca="1" si="179"/>
        <v>172057.23028065654</v>
      </c>
      <c r="BZ103" s="54">
        <f t="shared" ca="1" si="179"/>
        <v>172057.23028065654</v>
      </c>
      <c r="CA103" s="54">
        <f t="shared" ca="1" si="179"/>
        <v>172057.23028065654</v>
      </c>
      <c r="CB103" s="54">
        <f t="shared" ca="1" si="179"/>
        <v>172057.23028065654</v>
      </c>
      <c r="CC103" s="54">
        <f t="shared" ca="1" si="179"/>
        <v>172057.23028065654</v>
      </c>
      <c r="CD103" s="54">
        <f t="shared" ca="1" si="179"/>
        <v>172057.23028065654</v>
      </c>
      <c r="CE103" s="54">
        <f t="shared" ca="1" si="179"/>
        <v>172057.23028065654</v>
      </c>
      <c r="CF103" s="54">
        <f t="shared" ca="1" si="179"/>
        <v>172057.23028065654</v>
      </c>
      <c r="CG103" s="54">
        <f t="shared" ca="1" si="179"/>
        <v>172057.23028065654</v>
      </c>
      <c r="CH103" s="54">
        <f t="shared" ca="1" si="179"/>
        <v>172057.23028065654</v>
      </c>
      <c r="CI103" s="54">
        <f t="shared" ca="1" si="179"/>
        <v>172057.23028065654</v>
      </c>
      <c r="CJ103" s="54">
        <f t="shared" ca="1" si="179"/>
        <v>172057.23028065654</v>
      </c>
      <c r="CK103" s="54">
        <f t="shared" ca="1" si="179"/>
        <v>172057.23028065654</v>
      </c>
      <c r="CL103" s="54">
        <f t="shared" ca="1" si="179"/>
        <v>172057.23028065654</v>
      </c>
      <c r="CM103" s="54">
        <f t="shared" ca="1" si="179"/>
        <v>172057.23028065654</v>
      </c>
      <c r="CN103" s="54">
        <f t="shared" ca="1" si="179"/>
        <v>172057.23028065654</v>
      </c>
      <c r="CO103" s="54">
        <f t="shared" ca="1" si="179"/>
        <v>172057.23028065654</v>
      </c>
      <c r="CP103" s="54">
        <f t="shared" ca="1" si="179"/>
        <v>172057.23028065654</v>
      </c>
      <c r="CQ103" s="54">
        <f t="shared" ca="1" si="179"/>
        <v>172057.23028065654</v>
      </c>
      <c r="CR103" s="54">
        <f t="shared" ca="1" si="179"/>
        <v>172057.23028065654</v>
      </c>
      <c r="CS103" s="54">
        <f t="shared" ca="1" si="179"/>
        <v>172057.23028065654</v>
      </c>
      <c r="CT103" s="54">
        <f t="shared" ca="1" si="179"/>
        <v>172057.23028065654</v>
      </c>
      <c r="CU103" s="54">
        <f t="shared" ca="1" si="179"/>
        <v>172057.23028065654</v>
      </c>
      <c r="CV103" s="54">
        <f t="shared" ca="1" si="179"/>
        <v>172057.23028065654</v>
      </c>
      <c r="CW103" s="54">
        <f t="shared" ca="1" si="179"/>
        <v>172057.23028065654</v>
      </c>
      <c r="CX103" s="54">
        <f t="shared" ca="1" si="179"/>
        <v>172057.23028065654</v>
      </c>
      <c r="CY103" s="54">
        <f t="shared" ca="1" si="179"/>
        <v>172057.23028065654</v>
      </c>
      <c r="CZ103" s="54">
        <f t="shared" ca="1" si="179"/>
        <v>172057.23028065654</v>
      </c>
      <c r="DA103" s="54">
        <f t="shared" ref="DA103:DT103" ca="1" si="180">CZ108</f>
        <v>172057.23028065654</v>
      </c>
      <c r="DB103" s="54">
        <f t="shared" ca="1" si="180"/>
        <v>172057.23028065654</v>
      </c>
      <c r="DC103" s="54">
        <f t="shared" ca="1" si="180"/>
        <v>172057.23028065654</v>
      </c>
      <c r="DD103" s="54">
        <f t="shared" ca="1" si="180"/>
        <v>172057.23028065654</v>
      </c>
      <c r="DE103" s="54">
        <f t="shared" ca="1" si="180"/>
        <v>172057.23028065654</v>
      </c>
      <c r="DF103" s="54">
        <f t="shared" ca="1" si="180"/>
        <v>172057.23028065654</v>
      </c>
      <c r="DG103" s="54">
        <f t="shared" ca="1" si="180"/>
        <v>172057.23028065654</v>
      </c>
      <c r="DH103" s="54">
        <f t="shared" ca="1" si="180"/>
        <v>172057.23028065654</v>
      </c>
      <c r="DI103" s="54">
        <f t="shared" ca="1" si="180"/>
        <v>172057.23028065654</v>
      </c>
      <c r="DJ103" s="54">
        <f t="shared" ca="1" si="180"/>
        <v>172057.23028065654</v>
      </c>
      <c r="DK103" s="54">
        <f t="shared" ca="1" si="180"/>
        <v>172057.23028065654</v>
      </c>
      <c r="DL103" s="54">
        <f t="shared" ca="1" si="180"/>
        <v>172057.23028065654</v>
      </c>
      <c r="DM103" s="54">
        <f t="shared" ca="1" si="180"/>
        <v>172057.23028065654</v>
      </c>
      <c r="DN103" s="54">
        <f t="shared" ca="1" si="180"/>
        <v>172057.23028065654</v>
      </c>
      <c r="DO103" s="54">
        <f t="shared" ca="1" si="180"/>
        <v>172057.23028065654</v>
      </c>
      <c r="DP103" s="54">
        <f t="shared" ca="1" si="180"/>
        <v>172057.23028065654</v>
      </c>
      <c r="DQ103" s="54">
        <f t="shared" ca="1" si="180"/>
        <v>172057.23028065654</v>
      </c>
      <c r="DR103" s="54">
        <f t="shared" ca="1" si="180"/>
        <v>172057.23028065654</v>
      </c>
      <c r="DS103" s="54">
        <f t="shared" ca="1" si="180"/>
        <v>172057.23028065654</v>
      </c>
      <c r="DT103" s="54">
        <f t="shared" ca="1" si="180"/>
        <v>172057.23028065654</v>
      </c>
    </row>
    <row r="104" spans="2:124" x14ac:dyDescent="0.45">
      <c r="C104" t="s">
        <v>696</v>
      </c>
      <c r="D104" s="3" t="s">
        <v>227</v>
      </c>
      <c r="H104" s="54">
        <f ca="1">SUM(I104:DT104)</f>
        <v>172057.23028065643</v>
      </c>
      <c r="I104" s="164">
        <f ca="1">Funding!I267</f>
        <v>0</v>
      </c>
      <c r="J104" s="164">
        <f ca="1">Funding!J267</f>
        <v>0</v>
      </c>
      <c r="K104" s="164">
        <f ca="1">Funding!K267</f>
        <v>0</v>
      </c>
      <c r="L104" s="164">
        <f ca="1">Funding!L267</f>
        <v>0</v>
      </c>
      <c r="M104" s="164">
        <f ca="1">Funding!M267</f>
        <v>0</v>
      </c>
      <c r="N104" s="164">
        <f ca="1">Funding!N267</f>
        <v>0</v>
      </c>
      <c r="O104" s="164">
        <f ca="1">Funding!O267</f>
        <v>0</v>
      </c>
      <c r="P104" s="164">
        <f ca="1">Funding!P267</f>
        <v>0</v>
      </c>
      <c r="Q104" s="164">
        <f ca="1">Funding!Q267</f>
        <v>0</v>
      </c>
      <c r="R104" s="164">
        <f ca="1">Funding!R267</f>
        <v>0</v>
      </c>
      <c r="S104" s="164">
        <f ca="1">Funding!S267</f>
        <v>0</v>
      </c>
      <c r="T104" s="164">
        <f ca="1">Funding!T267</f>
        <v>0</v>
      </c>
      <c r="U104" s="164">
        <f ca="1">Funding!U267</f>
        <v>0</v>
      </c>
      <c r="V104" s="164">
        <f ca="1">Funding!V267</f>
        <v>0</v>
      </c>
      <c r="W104" s="164">
        <f ca="1">Funding!W267</f>
        <v>0</v>
      </c>
      <c r="X104" s="164">
        <f ca="1">Funding!X267</f>
        <v>0</v>
      </c>
      <c r="Y104" s="164">
        <f ca="1">Funding!Y267</f>
        <v>0</v>
      </c>
      <c r="Z104" s="164">
        <f ca="1">Funding!Z267</f>
        <v>0</v>
      </c>
      <c r="AA104" s="164">
        <f ca="1">Funding!AA267</f>
        <v>0</v>
      </c>
      <c r="AB104" s="164">
        <f ca="1">Funding!AB267</f>
        <v>0</v>
      </c>
      <c r="AC104" s="164">
        <f ca="1">Funding!AC267</f>
        <v>0</v>
      </c>
      <c r="AD104" s="164">
        <f ca="1">Funding!AD267</f>
        <v>0</v>
      </c>
      <c r="AE104" s="164">
        <f ca="1">Funding!AE267</f>
        <v>0</v>
      </c>
      <c r="AF104" s="164">
        <f ca="1">Funding!AF267</f>
        <v>0</v>
      </c>
      <c r="AG104" s="164">
        <f ca="1">Funding!AG267</f>
        <v>0</v>
      </c>
      <c r="AH104" s="164">
        <f ca="1">Funding!AH267</f>
        <v>0</v>
      </c>
      <c r="AI104" s="164">
        <f ca="1">Funding!AI267</f>
        <v>0</v>
      </c>
      <c r="AJ104" s="164">
        <f ca="1">Funding!AJ267</f>
        <v>0</v>
      </c>
      <c r="AK104" s="164">
        <f ca="1">Funding!AK267</f>
        <v>0</v>
      </c>
      <c r="AL104" s="164">
        <f ca="1">Funding!AL267</f>
        <v>0</v>
      </c>
      <c r="AM104" s="164">
        <f ca="1">Funding!AM267</f>
        <v>0</v>
      </c>
      <c r="AN104" s="164">
        <f ca="1">Funding!AN267</f>
        <v>0</v>
      </c>
      <c r="AO104" s="164">
        <f ca="1">Funding!AO267</f>
        <v>0</v>
      </c>
      <c r="AP104" s="164">
        <f ca="1">Funding!AP267</f>
        <v>0</v>
      </c>
      <c r="AQ104" s="164">
        <f ca="1">Funding!AQ267</f>
        <v>0</v>
      </c>
      <c r="AR104" s="164">
        <f ca="1">Funding!AR267</f>
        <v>0</v>
      </c>
      <c r="AS104" s="164">
        <f ca="1">Funding!AS267</f>
        <v>29942.861976605534</v>
      </c>
      <c r="AT104" s="164">
        <f ca="1">Funding!AT267</f>
        <v>7270.3603392641398</v>
      </c>
      <c r="AU104" s="164">
        <f ca="1">Funding!AU267</f>
        <v>7376.5510964901969</v>
      </c>
      <c r="AV104" s="164">
        <f ca="1">Funding!AV267</f>
        <v>7483.1135213665457</v>
      </c>
      <c r="AW104" s="164">
        <f ca="1">Funding!AW267</f>
        <v>7590.0489147299613</v>
      </c>
      <c r="AX104" s="164">
        <f ca="1">Funding!AX267</f>
        <v>7697.3585819701493</v>
      </c>
      <c r="AY104" s="164">
        <f ca="1">Funding!AY267</f>
        <v>7902.7201812832182</v>
      </c>
      <c r="AZ104" s="164">
        <f ca="1">Funding!AZ267</f>
        <v>8012.3460366504514</v>
      </c>
      <c r="BA104" s="164">
        <f ca="1">Funding!BA267</f>
        <v>8122.3555825114699</v>
      </c>
      <c r="BB104" s="164">
        <f ca="1">Funding!BB267</f>
        <v>8232.7501617830021</v>
      </c>
      <c r="BC104" s="164">
        <f ca="1">Funding!BC267</f>
        <v>8343.5311220819858</v>
      </c>
      <c r="BD104" s="164">
        <f ca="1">Funding!BD267</f>
        <v>8454.699815742013</v>
      </c>
      <c r="BE104" s="164">
        <f ca="1">Funding!BE267</f>
        <v>8091.1953606745337</v>
      </c>
      <c r="BF104" s="164">
        <f ca="1">Funding!BF267</f>
        <v>8195.5383000664679</v>
      </c>
      <c r="BG104" s="164">
        <f ca="1">Funding!BG267</f>
        <v>8300.2464397462772</v>
      </c>
      <c r="BH104" s="164">
        <f ca="1">Funding!BH267</f>
        <v>8405.3210579149618</v>
      </c>
      <c r="BI104" s="164">
        <f ca="1">Funding!BI267</f>
        <v>8510.7634372472403</v>
      </c>
      <c r="BJ104" s="164">
        <f ca="1">Funding!BJ267</f>
        <v>14125.468354528255</v>
      </c>
      <c r="BK104" s="164">
        <f ca="1">Funding!BK267</f>
        <v>0</v>
      </c>
      <c r="BL104" s="164">
        <f ca="1">Funding!BL267</f>
        <v>0</v>
      </c>
      <c r="BM104" s="164">
        <f ca="1">Funding!BM267</f>
        <v>0</v>
      </c>
      <c r="BN104" s="164">
        <f ca="1">Funding!BN267</f>
        <v>0</v>
      </c>
      <c r="BO104" s="164">
        <f ca="1">Funding!BO267</f>
        <v>0</v>
      </c>
      <c r="BP104" s="164">
        <f ca="1">Funding!BP267</f>
        <v>0</v>
      </c>
      <c r="BQ104" s="164">
        <f ca="1">Funding!BQ267</f>
        <v>0</v>
      </c>
      <c r="BR104" s="164">
        <f ca="1">Funding!BR267</f>
        <v>0</v>
      </c>
      <c r="BS104" s="164">
        <f ca="1">Funding!BS267</f>
        <v>0</v>
      </c>
      <c r="BT104" s="164">
        <f ca="1">Funding!BT267</f>
        <v>0</v>
      </c>
      <c r="BU104" s="164">
        <f ca="1">Funding!BU267</f>
        <v>0</v>
      </c>
      <c r="BV104" s="164">
        <f ca="1">Funding!BV267</f>
        <v>0</v>
      </c>
      <c r="BW104" s="164">
        <f ca="1">Funding!BW267</f>
        <v>0</v>
      </c>
      <c r="BX104" s="164">
        <f ca="1">Funding!BX267</f>
        <v>0</v>
      </c>
      <c r="BY104" s="164">
        <f ca="1">Funding!BY267</f>
        <v>0</v>
      </c>
      <c r="BZ104" s="164">
        <f ca="1">Funding!BZ267</f>
        <v>0</v>
      </c>
      <c r="CA104" s="164">
        <f ca="1">Funding!CA267</f>
        <v>0</v>
      </c>
      <c r="CB104" s="164">
        <f ca="1">Funding!CB267</f>
        <v>0</v>
      </c>
      <c r="CC104" s="164">
        <f ca="1">Funding!CC267</f>
        <v>0</v>
      </c>
      <c r="CD104" s="164">
        <f ca="1">Funding!CD267</f>
        <v>0</v>
      </c>
      <c r="CE104" s="164">
        <f ca="1">Funding!CE267</f>
        <v>0</v>
      </c>
      <c r="CF104" s="164">
        <f ca="1">Funding!CF267</f>
        <v>0</v>
      </c>
      <c r="CG104" s="164">
        <f ca="1">Funding!CG267</f>
        <v>0</v>
      </c>
      <c r="CH104" s="164">
        <f ca="1">Funding!CH267</f>
        <v>0</v>
      </c>
      <c r="CI104" s="164">
        <f ca="1">Funding!CI267</f>
        <v>0</v>
      </c>
      <c r="CJ104" s="164">
        <f ca="1">Funding!CJ267</f>
        <v>0</v>
      </c>
      <c r="CK104" s="164">
        <f ca="1">Funding!CK267</f>
        <v>0</v>
      </c>
      <c r="CL104" s="164">
        <f ca="1">Funding!CL267</f>
        <v>0</v>
      </c>
      <c r="CM104" s="164">
        <f ca="1">Funding!CM267</f>
        <v>0</v>
      </c>
      <c r="CN104" s="164">
        <f ca="1">Funding!CN267</f>
        <v>0</v>
      </c>
      <c r="CO104" s="164">
        <f ca="1">Funding!CO267</f>
        <v>0</v>
      </c>
      <c r="CP104" s="164">
        <f ca="1">Funding!CP267</f>
        <v>0</v>
      </c>
      <c r="CQ104" s="164">
        <f ca="1">Funding!CQ267</f>
        <v>0</v>
      </c>
      <c r="CR104" s="164">
        <f ca="1">Funding!CR267</f>
        <v>0</v>
      </c>
      <c r="CS104" s="164">
        <f ca="1">Funding!CS267</f>
        <v>0</v>
      </c>
      <c r="CT104" s="164">
        <f ca="1">Funding!CT267</f>
        <v>0</v>
      </c>
      <c r="CU104" s="164">
        <f ca="1">Funding!CU267</f>
        <v>0</v>
      </c>
      <c r="CV104" s="164">
        <f ca="1">Funding!CV267</f>
        <v>0</v>
      </c>
      <c r="CW104" s="164">
        <f ca="1">Funding!CW267</f>
        <v>0</v>
      </c>
      <c r="CX104" s="164">
        <f ca="1">Funding!CX267</f>
        <v>0</v>
      </c>
      <c r="CY104" s="164">
        <f ca="1">Funding!CY267</f>
        <v>0</v>
      </c>
      <c r="CZ104" s="164">
        <f ca="1">Funding!CZ267</f>
        <v>0</v>
      </c>
      <c r="DA104" s="164">
        <f ca="1">Funding!DA267</f>
        <v>0</v>
      </c>
      <c r="DB104" s="164">
        <f ca="1">Funding!DB267</f>
        <v>0</v>
      </c>
      <c r="DC104" s="164">
        <f ca="1">Funding!DC267</f>
        <v>0</v>
      </c>
      <c r="DD104" s="164">
        <f ca="1">Funding!DD267</f>
        <v>0</v>
      </c>
      <c r="DE104" s="164">
        <f ca="1">Funding!DE267</f>
        <v>0</v>
      </c>
      <c r="DF104" s="164">
        <f ca="1">Funding!DF267</f>
        <v>0</v>
      </c>
      <c r="DG104" s="164">
        <f ca="1">Funding!DG267</f>
        <v>0</v>
      </c>
      <c r="DH104" s="164">
        <f ca="1">Funding!DH267</f>
        <v>0</v>
      </c>
      <c r="DI104" s="164">
        <f ca="1">Funding!DI267</f>
        <v>0</v>
      </c>
      <c r="DJ104" s="164">
        <f ca="1">Funding!DJ267</f>
        <v>0</v>
      </c>
      <c r="DK104" s="164">
        <f ca="1">Funding!DK267</f>
        <v>0</v>
      </c>
      <c r="DL104" s="164">
        <f ca="1">Funding!DL267</f>
        <v>0</v>
      </c>
      <c r="DM104" s="164">
        <f ca="1">Funding!DM267</f>
        <v>0</v>
      </c>
      <c r="DN104" s="164">
        <f ca="1">Funding!DN267</f>
        <v>0</v>
      </c>
      <c r="DO104" s="164">
        <f ca="1">Funding!DO267</f>
        <v>0</v>
      </c>
      <c r="DP104" s="164">
        <f ca="1">Funding!DP267</f>
        <v>0</v>
      </c>
      <c r="DQ104" s="164">
        <f ca="1">Funding!DQ267</f>
        <v>0</v>
      </c>
      <c r="DR104" s="164">
        <f ca="1">Funding!DR267</f>
        <v>0</v>
      </c>
      <c r="DS104" s="164">
        <f ca="1">Funding!DS267</f>
        <v>0</v>
      </c>
      <c r="DT104" s="164">
        <f ca="1">Funding!DT267</f>
        <v>0</v>
      </c>
    </row>
    <row r="105" spans="2:124" x14ac:dyDescent="0.45">
      <c r="C105" t="s">
        <v>697</v>
      </c>
      <c r="D105" s="3" t="s">
        <v>227</v>
      </c>
      <c r="H105" s="54">
        <f ca="1">SUM(I105:DT105)</f>
        <v>401466.87065486488</v>
      </c>
      <c r="I105" s="164">
        <f ca="1">Funding!I273</f>
        <v>0</v>
      </c>
      <c r="J105" s="164">
        <f ca="1">Funding!J273</f>
        <v>0</v>
      </c>
      <c r="K105" s="164">
        <f ca="1">Funding!K273</f>
        <v>0</v>
      </c>
      <c r="L105" s="164">
        <f ca="1">Funding!L273</f>
        <v>0</v>
      </c>
      <c r="M105" s="164">
        <f ca="1">Funding!M273</f>
        <v>0</v>
      </c>
      <c r="N105" s="164">
        <f ca="1">Funding!N273</f>
        <v>0</v>
      </c>
      <c r="O105" s="164">
        <f ca="1">Funding!O273</f>
        <v>0</v>
      </c>
      <c r="P105" s="164">
        <f ca="1">Funding!P273</f>
        <v>0</v>
      </c>
      <c r="Q105" s="164">
        <f ca="1">Funding!Q273</f>
        <v>0</v>
      </c>
      <c r="R105" s="164">
        <f ca="1">Funding!R273</f>
        <v>0</v>
      </c>
      <c r="S105" s="164">
        <f ca="1">Funding!S273</f>
        <v>0</v>
      </c>
      <c r="T105" s="164">
        <f ca="1">Funding!T273</f>
        <v>0</v>
      </c>
      <c r="U105" s="164">
        <f ca="1">Funding!U273</f>
        <v>0</v>
      </c>
      <c r="V105" s="164">
        <f ca="1">Funding!V273</f>
        <v>0</v>
      </c>
      <c r="W105" s="164">
        <f ca="1">Funding!W273</f>
        <v>0</v>
      </c>
      <c r="X105" s="164">
        <f ca="1">Funding!X273</f>
        <v>0</v>
      </c>
      <c r="Y105" s="164">
        <f ca="1">Funding!Y273</f>
        <v>0</v>
      </c>
      <c r="Z105" s="164">
        <f ca="1">Funding!Z273</f>
        <v>0</v>
      </c>
      <c r="AA105" s="164">
        <f ca="1">Funding!AA273</f>
        <v>0</v>
      </c>
      <c r="AB105" s="164">
        <f ca="1">Funding!AB273</f>
        <v>0</v>
      </c>
      <c r="AC105" s="164">
        <f ca="1">Funding!AC273</f>
        <v>0</v>
      </c>
      <c r="AD105" s="164">
        <f ca="1">Funding!AD273</f>
        <v>0</v>
      </c>
      <c r="AE105" s="164">
        <f ca="1">Funding!AE273</f>
        <v>0</v>
      </c>
      <c r="AF105" s="164">
        <f ca="1">Funding!AF273</f>
        <v>0</v>
      </c>
      <c r="AG105" s="164">
        <f ca="1">Funding!AG273</f>
        <v>0</v>
      </c>
      <c r="AH105" s="164">
        <f ca="1">Funding!AH273</f>
        <v>0</v>
      </c>
      <c r="AI105" s="164">
        <f ca="1">Funding!AI273</f>
        <v>0</v>
      </c>
      <c r="AJ105" s="164">
        <f ca="1">Funding!AJ273</f>
        <v>0</v>
      </c>
      <c r="AK105" s="164">
        <f ca="1">Funding!AK273</f>
        <v>0</v>
      </c>
      <c r="AL105" s="164">
        <f ca="1">Funding!AL273</f>
        <v>0</v>
      </c>
      <c r="AM105" s="164">
        <f ca="1">Funding!AM273</f>
        <v>0</v>
      </c>
      <c r="AN105" s="164">
        <f ca="1">Funding!AN273</f>
        <v>0</v>
      </c>
      <c r="AO105" s="164">
        <f ca="1">Funding!AO273</f>
        <v>0</v>
      </c>
      <c r="AP105" s="164">
        <f ca="1">Funding!AP273</f>
        <v>0</v>
      </c>
      <c r="AQ105" s="164">
        <f ca="1">Funding!AQ273</f>
        <v>0</v>
      </c>
      <c r="AR105" s="164">
        <f ca="1">Funding!AR273</f>
        <v>0</v>
      </c>
      <c r="AS105" s="164">
        <f ca="1">Funding!AS273</f>
        <v>69866.677945412914</v>
      </c>
      <c r="AT105" s="164">
        <f ca="1">Funding!AT273</f>
        <v>16964.174124949659</v>
      </c>
      <c r="AU105" s="164">
        <f ca="1">Funding!AU273</f>
        <v>17211.952558477125</v>
      </c>
      <c r="AV105" s="164">
        <f ca="1">Funding!AV273</f>
        <v>17460.598216521939</v>
      </c>
      <c r="AW105" s="164">
        <f ca="1">Funding!AW273</f>
        <v>17710.114134369909</v>
      </c>
      <c r="AX105" s="164">
        <f ca="1">Funding!AX273</f>
        <v>17960.503357930349</v>
      </c>
      <c r="AY105" s="164">
        <f ca="1">Funding!AY273</f>
        <v>18439.680422994174</v>
      </c>
      <c r="AZ105" s="164">
        <f ca="1">Funding!AZ273</f>
        <v>18695.474085517719</v>
      </c>
      <c r="BA105" s="164">
        <f ca="1">Funding!BA273</f>
        <v>18952.163025860096</v>
      </c>
      <c r="BB105" s="164">
        <f ca="1">Funding!BB273</f>
        <v>19209.75037749367</v>
      </c>
      <c r="BC105" s="164">
        <f ca="1">Funding!BC273</f>
        <v>19468.239284857966</v>
      </c>
      <c r="BD105" s="164">
        <f ca="1">Funding!BD273</f>
        <v>19727.632903398029</v>
      </c>
      <c r="BE105" s="164">
        <f ca="1">Funding!BE273</f>
        <v>18879.455841573912</v>
      </c>
      <c r="BF105" s="164">
        <f ca="1">Funding!BF273</f>
        <v>19122.922700155093</v>
      </c>
      <c r="BG105" s="164">
        <f ca="1">Funding!BG273</f>
        <v>19367.241692741311</v>
      </c>
      <c r="BH105" s="164">
        <f ca="1">Funding!BH273</f>
        <v>19612.415801801577</v>
      </c>
      <c r="BI105" s="164">
        <f ca="1">Funding!BI273</f>
        <v>19858.448020243559</v>
      </c>
      <c r="BJ105" s="164">
        <f ca="1">Funding!BJ273</f>
        <v>32959.426160565927</v>
      </c>
      <c r="BK105" s="164">
        <f ca="1">Funding!BK273</f>
        <v>0</v>
      </c>
      <c r="BL105" s="164">
        <f ca="1">Funding!BL273</f>
        <v>0</v>
      </c>
      <c r="BM105" s="164">
        <f ca="1">Funding!BM273</f>
        <v>0</v>
      </c>
      <c r="BN105" s="164">
        <f ca="1">Funding!BN273</f>
        <v>0</v>
      </c>
      <c r="BO105" s="164">
        <f ca="1">Funding!BO273</f>
        <v>0</v>
      </c>
      <c r="BP105" s="164">
        <f ca="1">Funding!BP273</f>
        <v>0</v>
      </c>
      <c r="BQ105" s="164">
        <f ca="1">Funding!BQ273</f>
        <v>0</v>
      </c>
      <c r="BR105" s="164">
        <f ca="1">Funding!BR273</f>
        <v>0</v>
      </c>
      <c r="BS105" s="164">
        <f ca="1">Funding!BS273</f>
        <v>0</v>
      </c>
      <c r="BT105" s="164">
        <f ca="1">Funding!BT273</f>
        <v>0</v>
      </c>
      <c r="BU105" s="164">
        <f ca="1">Funding!BU273</f>
        <v>0</v>
      </c>
      <c r="BV105" s="164">
        <f ca="1">Funding!BV273</f>
        <v>0</v>
      </c>
      <c r="BW105" s="164">
        <f ca="1">Funding!BW273</f>
        <v>0</v>
      </c>
      <c r="BX105" s="164">
        <f ca="1">Funding!BX273</f>
        <v>0</v>
      </c>
      <c r="BY105" s="164">
        <f ca="1">Funding!BY273</f>
        <v>0</v>
      </c>
      <c r="BZ105" s="164">
        <f ca="1">Funding!BZ273</f>
        <v>0</v>
      </c>
      <c r="CA105" s="164">
        <f ca="1">Funding!CA273</f>
        <v>0</v>
      </c>
      <c r="CB105" s="164">
        <f ca="1">Funding!CB273</f>
        <v>0</v>
      </c>
      <c r="CC105" s="164">
        <f ca="1">Funding!CC273</f>
        <v>0</v>
      </c>
      <c r="CD105" s="164">
        <f ca="1">Funding!CD273</f>
        <v>0</v>
      </c>
      <c r="CE105" s="164">
        <f ca="1">Funding!CE273</f>
        <v>0</v>
      </c>
      <c r="CF105" s="164">
        <f ca="1">Funding!CF273</f>
        <v>0</v>
      </c>
      <c r="CG105" s="164">
        <f ca="1">Funding!CG273</f>
        <v>0</v>
      </c>
      <c r="CH105" s="164">
        <f ca="1">Funding!CH273</f>
        <v>0</v>
      </c>
      <c r="CI105" s="164">
        <f ca="1">Funding!CI273</f>
        <v>0</v>
      </c>
      <c r="CJ105" s="164">
        <f ca="1">Funding!CJ273</f>
        <v>0</v>
      </c>
      <c r="CK105" s="164">
        <f ca="1">Funding!CK273</f>
        <v>0</v>
      </c>
      <c r="CL105" s="164">
        <f ca="1">Funding!CL273</f>
        <v>0</v>
      </c>
      <c r="CM105" s="164">
        <f ca="1">Funding!CM273</f>
        <v>0</v>
      </c>
      <c r="CN105" s="164">
        <f ca="1">Funding!CN273</f>
        <v>0</v>
      </c>
      <c r="CO105" s="164">
        <f ca="1">Funding!CO273</f>
        <v>0</v>
      </c>
      <c r="CP105" s="164">
        <f ca="1">Funding!CP273</f>
        <v>0</v>
      </c>
      <c r="CQ105" s="164">
        <f ca="1">Funding!CQ273</f>
        <v>0</v>
      </c>
      <c r="CR105" s="164">
        <f ca="1">Funding!CR273</f>
        <v>0</v>
      </c>
      <c r="CS105" s="164">
        <f ca="1">Funding!CS273</f>
        <v>0</v>
      </c>
      <c r="CT105" s="164">
        <f ca="1">Funding!CT273</f>
        <v>0</v>
      </c>
      <c r="CU105" s="164">
        <f ca="1">Funding!CU273</f>
        <v>0</v>
      </c>
      <c r="CV105" s="164">
        <f ca="1">Funding!CV273</f>
        <v>0</v>
      </c>
      <c r="CW105" s="164">
        <f ca="1">Funding!CW273</f>
        <v>0</v>
      </c>
      <c r="CX105" s="164">
        <f ca="1">Funding!CX273</f>
        <v>0</v>
      </c>
      <c r="CY105" s="164">
        <f ca="1">Funding!CY273</f>
        <v>0</v>
      </c>
      <c r="CZ105" s="164">
        <f ca="1">Funding!CZ273</f>
        <v>0</v>
      </c>
      <c r="DA105" s="164">
        <f ca="1">Funding!DA273</f>
        <v>0</v>
      </c>
      <c r="DB105" s="164">
        <f ca="1">Funding!DB273</f>
        <v>0</v>
      </c>
      <c r="DC105" s="164">
        <f ca="1">Funding!DC273</f>
        <v>0</v>
      </c>
      <c r="DD105" s="164">
        <f ca="1">Funding!DD273</f>
        <v>0</v>
      </c>
      <c r="DE105" s="164">
        <f ca="1">Funding!DE273</f>
        <v>0</v>
      </c>
      <c r="DF105" s="164">
        <f ca="1">Funding!DF273</f>
        <v>0</v>
      </c>
      <c r="DG105" s="164">
        <f ca="1">Funding!DG273</f>
        <v>0</v>
      </c>
      <c r="DH105" s="164">
        <f ca="1">Funding!DH273</f>
        <v>0</v>
      </c>
      <c r="DI105" s="164">
        <f ca="1">Funding!DI273</f>
        <v>0</v>
      </c>
      <c r="DJ105" s="164">
        <f ca="1">Funding!DJ273</f>
        <v>0</v>
      </c>
      <c r="DK105" s="164">
        <f ca="1">Funding!DK273</f>
        <v>0</v>
      </c>
      <c r="DL105" s="164">
        <f ca="1">Funding!DL273</f>
        <v>0</v>
      </c>
      <c r="DM105" s="164">
        <f ca="1">Funding!DM273</f>
        <v>0</v>
      </c>
      <c r="DN105" s="164">
        <f ca="1">Funding!DN273</f>
        <v>0</v>
      </c>
      <c r="DO105" s="164">
        <f ca="1">Funding!DO273</f>
        <v>0</v>
      </c>
      <c r="DP105" s="164">
        <f ca="1">Funding!DP273</f>
        <v>0</v>
      </c>
      <c r="DQ105" s="164">
        <f ca="1">Funding!DQ273</f>
        <v>0</v>
      </c>
      <c r="DR105" s="164">
        <f ca="1">Funding!DR273</f>
        <v>0</v>
      </c>
      <c r="DS105" s="164">
        <f ca="1">Funding!DS273</f>
        <v>0</v>
      </c>
      <c r="DT105" s="164">
        <f ca="1">Funding!DT273</f>
        <v>0</v>
      </c>
    </row>
    <row r="106" spans="2:124" x14ac:dyDescent="0.45">
      <c r="C106" t="s">
        <v>698</v>
      </c>
      <c r="D106" s="3" t="s">
        <v>227</v>
      </c>
      <c r="H106" s="54">
        <f ca="1">SUM(I106:DT106)</f>
        <v>0</v>
      </c>
      <c r="I106" s="164">
        <f>Funding!I274</f>
        <v>0</v>
      </c>
      <c r="J106" s="164">
        <f ca="1">Funding!J274</f>
        <v>0</v>
      </c>
      <c r="K106" s="164">
        <f ca="1">Funding!K274</f>
        <v>0</v>
      </c>
      <c r="L106" s="164">
        <f ca="1">Funding!L274</f>
        <v>0</v>
      </c>
      <c r="M106" s="164">
        <f ca="1">Funding!M274</f>
        <v>0</v>
      </c>
      <c r="N106" s="164">
        <f ca="1">Funding!N274</f>
        <v>0</v>
      </c>
      <c r="O106" s="164">
        <f ca="1">Funding!O274</f>
        <v>0</v>
      </c>
      <c r="P106" s="164">
        <f ca="1">Funding!P274</f>
        <v>0</v>
      </c>
      <c r="Q106" s="164">
        <f ca="1">Funding!Q274</f>
        <v>0</v>
      </c>
      <c r="R106" s="164">
        <f ca="1">Funding!R274</f>
        <v>0</v>
      </c>
      <c r="S106" s="164">
        <f ca="1">Funding!S274</f>
        <v>0</v>
      </c>
      <c r="T106" s="164">
        <f ca="1">Funding!T274</f>
        <v>0</v>
      </c>
      <c r="U106" s="164">
        <f ca="1">Funding!U274</f>
        <v>0</v>
      </c>
      <c r="V106" s="164">
        <f ca="1">Funding!V274</f>
        <v>0</v>
      </c>
      <c r="W106" s="164">
        <f ca="1">Funding!W274</f>
        <v>0</v>
      </c>
      <c r="X106" s="164">
        <f ca="1">Funding!X274</f>
        <v>0</v>
      </c>
      <c r="Y106" s="164">
        <f ca="1">Funding!Y274</f>
        <v>0</v>
      </c>
      <c r="Z106" s="164">
        <f ca="1">Funding!Z274</f>
        <v>0</v>
      </c>
      <c r="AA106" s="164">
        <f ca="1">Funding!AA274</f>
        <v>0</v>
      </c>
      <c r="AB106" s="164">
        <f ca="1">Funding!AB274</f>
        <v>0</v>
      </c>
      <c r="AC106" s="164">
        <f ca="1">Funding!AC274</f>
        <v>0</v>
      </c>
      <c r="AD106" s="164">
        <f ca="1">Funding!AD274</f>
        <v>0</v>
      </c>
      <c r="AE106" s="164">
        <f ca="1">Funding!AE274</f>
        <v>0</v>
      </c>
      <c r="AF106" s="164">
        <f ca="1">Funding!AF274</f>
        <v>0</v>
      </c>
      <c r="AG106" s="164">
        <f ca="1">Funding!AG274</f>
        <v>0</v>
      </c>
      <c r="AH106" s="164">
        <f ca="1">Funding!AH274</f>
        <v>0</v>
      </c>
      <c r="AI106" s="164">
        <f ca="1">Funding!AI274</f>
        <v>0</v>
      </c>
      <c r="AJ106" s="164">
        <f ca="1">Funding!AJ274</f>
        <v>0</v>
      </c>
      <c r="AK106" s="164">
        <f ca="1">Funding!AK274</f>
        <v>0</v>
      </c>
      <c r="AL106" s="164">
        <f ca="1">Funding!AL274</f>
        <v>0</v>
      </c>
      <c r="AM106" s="164">
        <f ca="1">Funding!AM274</f>
        <v>0</v>
      </c>
      <c r="AN106" s="164">
        <f ca="1">Funding!AN274</f>
        <v>0</v>
      </c>
      <c r="AO106" s="164">
        <f ca="1">Funding!AO274</f>
        <v>0</v>
      </c>
      <c r="AP106" s="164">
        <f ca="1">Funding!AP274</f>
        <v>0</v>
      </c>
      <c r="AQ106" s="164">
        <f ca="1">Funding!AQ274</f>
        <v>0</v>
      </c>
      <c r="AR106" s="164">
        <f ca="1">Funding!AR274</f>
        <v>0</v>
      </c>
      <c r="AS106" s="164">
        <f ca="1">Funding!AS274</f>
        <v>0</v>
      </c>
      <c r="AT106" s="164">
        <f ca="1">Funding!AT274</f>
        <v>0</v>
      </c>
      <c r="AU106" s="164">
        <f ca="1">Funding!AU274</f>
        <v>0</v>
      </c>
      <c r="AV106" s="164">
        <f ca="1">Funding!AV274</f>
        <v>0</v>
      </c>
      <c r="AW106" s="164">
        <f ca="1">Funding!AW274</f>
        <v>0</v>
      </c>
      <c r="AX106" s="164">
        <f ca="1">Funding!AX274</f>
        <v>0</v>
      </c>
      <c r="AY106" s="164">
        <f ca="1">Funding!AY274</f>
        <v>0</v>
      </c>
      <c r="AZ106" s="164">
        <f ca="1">Funding!AZ274</f>
        <v>0</v>
      </c>
      <c r="BA106" s="164">
        <f ca="1">Funding!BA274</f>
        <v>0</v>
      </c>
      <c r="BB106" s="164">
        <f ca="1">Funding!BB274</f>
        <v>0</v>
      </c>
      <c r="BC106" s="164">
        <f ca="1">Funding!BC274</f>
        <v>0</v>
      </c>
      <c r="BD106" s="164">
        <f ca="1">Funding!BD274</f>
        <v>0</v>
      </c>
      <c r="BE106" s="164">
        <f ca="1">Funding!BE274</f>
        <v>0</v>
      </c>
      <c r="BF106" s="164">
        <f ca="1">Funding!BF274</f>
        <v>0</v>
      </c>
      <c r="BG106" s="164">
        <f ca="1">Funding!BG274</f>
        <v>0</v>
      </c>
      <c r="BH106" s="164">
        <f ca="1">Funding!BH274</f>
        <v>0</v>
      </c>
      <c r="BI106" s="164">
        <f ca="1">Funding!BI274</f>
        <v>0</v>
      </c>
      <c r="BJ106" s="164">
        <f ca="1">Funding!BJ274</f>
        <v>0</v>
      </c>
      <c r="BK106" s="164">
        <f ca="1">Funding!BK274</f>
        <v>0</v>
      </c>
      <c r="BL106" s="164">
        <f ca="1">Funding!BL274</f>
        <v>0</v>
      </c>
      <c r="BM106" s="164">
        <f ca="1">Funding!BM274</f>
        <v>0</v>
      </c>
      <c r="BN106" s="164">
        <f ca="1">Funding!BN274</f>
        <v>0</v>
      </c>
      <c r="BO106" s="164">
        <f ca="1">Funding!BO274</f>
        <v>0</v>
      </c>
      <c r="BP106" s="164">
        <f ca="1">Funding!BP274</f>
        <v>0</v>
      </c>
      <c r="BQ106" s="164">
        <f ca="1">Funding!BQ274</f>
        <v>0</v>
      </c>
      <c r="BR106" s="164">
        <f ca="1">Funding!BR274</f>
        <v>0</v>
      </c>
      <c r="BS106" s="164">
        <f ca="1">Funding!BS274</f>
        <v>0</v>
      </c>
      <c r="BT106" s="164">
        <f ca="1">Funding!BT274</f>
        <v>0</v>
      </c>
      <c r="BU106" s="164">
        <f ca="1">Funding!BU274</f>
        <v>0</v>
      </c>
      <c r="BV106" s="164">
        <f ca="1">Funding!BV274</f>
        <v>0</v>
      </c>
      <c r="BW106" s="164">
        <f ca="1">Funding!BW274</f>
        <v>0</v>
      </c>
      <c r="BX106" s="164">
        <f ca="1">Funding!BX274</f>
        <v>0</v>
      </c>
      <c r="BY106" s="164">
        <f ca="1">Funding!BY274</f>
        <v>0</v>
      </c>
      <c r="BZ106" s="164">
        <f ca="1">Funding!BZ274</f>
        <v>0</v>
      </c>
      <c r="CA106" s="164">
        <f ca="1">Funding!CA274</f>
        <v>0</v>
      </c>
      <c r="CB106" s="164">
        <f ca="1">Funding!CB274</f>
        <v>0</v>
      </c>
      <c r="CC106" s="164">
        <f ca="1">Funding!CC274</f>
        <v>0</v>
      </c>
      <c r="CD106" s="164">
        <f ca="1">Funding!CD274</f>
        <v>0</v>
      </c>
      <c r="CE106" s="164">
        <f ca="1">Funding!CE274</f>
        <v>0</v>
      </c>
      <c r="CF106" s="164">
        <f ca="1">Funding!CF274</f>
        <v>0</v>
      </c>
      <c r="CG106" s="164">
        <f ca="1">Funding!CG274</f>
        <v>0</v>
      </c>
      <c r="CH106" s="164">
        <f ca="1">Funding!CH274</f>
        <v>0</v>
      </c>
      <c r="CI106" s="164">
        <f ca="1">Funding!CI274</f>
        <v>0</v>
      </c>
      <c r="CJ106" s="164">
        <f ca="1">Funding!CJ274</f>
        <v>0</v>
      </c>
      <c r="CK106" s="164">
        <f ca="1">Funding!CK274</f>
        <v>0</v>
      </c>
      <c r="CL106" s="164">
        <f ca="1">Funding!CL274</f>
        <v>0</v>
      </c>
      <c r="CM106" s="164">
        <f ca="1">Funding!CM274</f>
        <v>0</v>
      </c>
      <c r="CN106" s="164">
        <f ca="1">Funding!CN274</f>
        <v>0</v>
      </c>
      <c r="CO106" s="164">
        <f ca="1">Funding!CO274</f>
        <v>0</v>
      </c>
      <c r="CP106" s="164">
        <f ca="1">Funding!CP274</f>
        <v>0</v>
      </c>
      <c r="CQ106" s="164">
        <f ca="1">Funding!CQ274</f>
        <v>0</v>
      </c>
      <c r="CR106" s="164">
        <f ca="1">Funding!CR274</f>
        <v>0</v>
      </c>
      <c r="CS106" s="164">
        <f ca="1">Funding!CS274</f>
        <v>0</v>
      </c>
      <c r="CT106" s="164">
        <f ca="1">Funding!CT274</f>
        <v>0</v>
      </c>
      <c r="CU106" s="164">
        <f ca="1">Funding!CU274</f>
        <v>0</v>
      </c>
      <c r="CV106" s="164">
        <f ca="1">Funding!CV274</f>
        <v>0</v>
      </c>
      <c r="CW106" s="164">
        <f ca="1">Funding!CW274</f>
        <v>0</v>
      </c>
      <c r="CX106" s="164">
        <f ca="1">Funding!CX274</f>
        <v>0</v>
      </c>
      <c r="CY106" s="164">
        <f ca="1">Funding!CY274</f>
        <v>0</v>
      </c>
      <c r="CZ106" s="164">
        <f ca="1">Funding!CZ274</f>
        <v>0</v>
      </c>
      <c r="DA106" s="164">
        <f ca="1">Funding!DA274</f>
        <v>0</v>
      </c>
      <c r="DB106" s="164">
        <f ca="1">Funding!DB274</f>
        <v>0</v>
      </c>
      <c r="DC106" s="164">
        <f ca="1">Funding!DC274</f>
        <v>0</v>
      </c>
      <c r="DD106" s="164">
        <f ca="1">Funding!DD274</f>
        <v>0</v>
      </c>
      <c r="DE106" s="164">
        <f ca="1">Funding!DE274</f>
        <v>0</v>
      </c>
      <c r="DF106" s="164">
        <f ca="1">Funding!DF274</f>
        <v>0</v>
      </c>
      <c r="DG106" s="164">
        <f ca="1">Funding!DG274</f>
        <v>0</v>
      </c>
      <c r="DH106" s="164">
        <f ca="1">Funding!DH274</f>
        <v>0</v>
      </c>
      <c r="DI106" s="164">
        <f ca="1">Funding!DI274</f>
        <v>0</v>
      </c>
      <c r="DJ106" s="164">
        <f ca="1">Funding!DJ274</f>
        <v>0</v>
      </c>
      <c r="DK106" s="164">
        <f ca="1">Funding!DK274</f>
        <v>0</v>
      </c>
      <c r="DL106" s="164">
        <f ca="1">Funding!DL274</f>
        <v>0</v>
      </c>
      <c r="DM106" s="164">
        <f ca="1">Funding!DM274</f>
        <v>0</v>
      </c>
      <c r="DN106" s="164">
        <f ca="1">Funding!DN274</f>
        <v>0</v>
      </c>
      <c r="DO106" s="164">
        <f ca="1">Funding!DO274</f>
        <v>0</v>
      </c>
      <c r="DP106" s="164">
        <f ca="1">Funding!DP274</f>
        <v>0</v>
      </c>
      <c r="DQ106" s="164">
        <f ca="1">Funding!DQ274</f>
        <v>0</v>
      </c>
      <c r="DR106" s="164">
        <f ca="1">Funding!DR274</f>
        <v>0</v>
      </c>
      <c r="DS106" s="164">
        <f ca="1">Funding!DS274</f>
        <v>0</v>
      </c>
      <c r="DT106" s="164">
        <f ca="1">Funding!DT274</f>
        <v>0</v>
      </c>
    </row>
    <row r="107" spans="2:124" x14ac:dyDescent="0.45">
      <c r="C107" t="s">
        <v>753</v>
      </c>
      <c r="D107" s="3" t="s">
        <v>227</v>
      </c>
      <c r="H107" s="54">
        <f ca="1">SUM(I107:DT107)</f>
        <v>-401466.87065486488</v>
      </c>
      <c r="I107" s="164">
        <f ca="1">Funding!I275</f>
        <v>0</v>
      </c>
      <c r="J107" s="164">
        <f ca="1">Funding!J275</f>
        <v>0</v>
      </c>
      <c r="K107" s="164">
        <f ca="1">Funding!K275</f>
        <v>0</v>
      </c>
      <c r="L107" s="164">
        <f ca="1">Funding!L275</f>
        <v>0</v>
      </c>
      <c r="M107" s="164">
        <f ca="1">Funding!M275</f>
        <v>0</v>
      </c>
      <c r="N107" s="164">
        <f ca="1">Funding!N275</f>
        <v>0</v>
      </c>
      <c r="O107" s="164">
        <f ca="1">Funding!O275</f>
        <v>0</v>
      </c>
      <c r="P107" s="164">
        <f ca="1">Funding!P275</f>
        <v>0</v>
      </c>
      <c r="Q107" s="164">
        <f ca="1">Funding!Q275</f>
        <v>0</v>
      </c>
      <c r="R107" s="164">
        <f ca="1">Funding!R275</f>
        <v>0</v>
      </c>
      <c r="S107" s="164">
        <f ca="1">Funding!S275</f>
        <v>0</v>
      </c>
      <c r="T107" s="164">
        <f ca="1">Funding!T275</f>
        <v>0</v>
      </c>
      <c r="U107" s="164">
        <f ca="1">Funding!U275</f>
        <v>0</v>
      </c>
      <c r="V107" s="164">
        <f ca="1">Funding!V275</f>
        <v>0</v>
      </c>
      <c r="W107" s="164">
        <f ca="1">Funding!W275</f>
        <v>0</v>
      </c>
      <c r="X107" s="164">
        <f ca="1">Funding!X275</f>
        <v>0</v>
      </c>
      <c r="Y107" s="164">
        <f ca="1">Funding!Y275</f>
        <v>0</v>
      </c>
      <c r="Z107" s="164">
        <f ca="1">Funding!Z275</f>
        <v>0</v>
      </c>
      <c r="AA107" s="164">
        <f ca="1">Funding!AA275</f>
        <v>0</v>
      </c>
      <c r="AB107" s="164">
        <f ca="1">Funding!AB275</f>
        <v>0</v>
      </c>
      <c r="AC107" s="164">
        <f ca="1">Funding!AC275</f>
        <v>0</v>
      </c>
      <c r="AD107" s="164">
        <f ca="1">Funding!AD275</f>
        <v>0</v>
      </c>
      <c r="AE107" s="164">
        <f ca="1">Funding!AE275</f>
        <v>0</v>
      </c>
      <c r="AF107" s="164">
        <f ca="1">Funding!AF275</f>
        <v>0</v>
      </c>
      <c r="AG107" s="164">
        <f ca="1">Funding!AG275</f>
        <v>0</v>
      </c>
      <c r="AH107" s="164">
        <f ca="1">Funding!AH275</f>
        <v>0</v>
      </c>
      <c r="AI107" s="164">
        <f ca="1">Funding!AI275</f>
        <v>0</v>
      </c>
      <c r="AJ107" s="164">
        <f ca="1">Funding!AJ275</f>
        <v>0</v>
      </c>
      <c r="AK107" s="164">
        <f ca="1">Funding!AK275</f>
        <v>0</v>
      </c>
      <c r="AL107" s="164">
        <f ca="1">Funding!AL275</f>
        <v>0</v>
      </c>
      <c r="AM107" s="164">
        <f ca="1">Funding!AM275</f>
        <v>0</v>
      </c>
      <c r="AN107" s="164">
        <f ca="1">Funding!AN275</f>
        <v>0</v>
      </c>
      <c r="AO107" s="164">
        <f ca="1">Funding!AO275</f>
        <v>0</v>
      </c>
      <c r="AP107" s="164">
        <f ca="1">Funding!AP275</f>
        <v>0</v>
      </c>
      <c r="AQ107" s="164">
        <f ca="1">Funding!AQ275</f>
        <v>0</v>
      </c>
      <c r="AR107" s="164">
        <f ca="1">Funding!AR275</f>
        <v>0</v>
      </c>
      <c r="AS107" s="164">
        <f ca="1">Funding!AS275</f>
        <v>0</v>
      </c>
      <c r="AT107" s="164">
        <f ca="1">Funding!AT275</f>
        <v>0</v>
      </c>
      <c r="AU107" s="164">
        <f ca="1">Funding!AU275</f>
        <v>0</v>
      </c>
      <c r="AV107" s="164">
        <f ca="1">Funding!AV275</f>
        <v>0</v>
      </c>
      <c r="AW107" s="164">
        <f ca="1">Funding!AW275</f>
        <v>0</v>
      </c>
      <c r="AX107" s="164">
        <f ca="1">Funding!AX275</f>
        <v>0</v>
      </c>
      <c r="AY107" s="164">
        <f ca="1">Funding!AY275</f>
        <v>0</v>
      </c>
      <c r="AZ107" s="164">
        <f ca="1">Funding!AZ275</f>
        <v>0</v>
      </c>
      <c r="BA107" s="164">
        <f ca="1">Funding!BA275</f>
        <v>0</v>
      </c>
      <c r="BB107" s="164">
        <f ca="1">Funding!BB275</f>
        <v>0</v>
      </c>
      <c r="BC107" s="164">
        <f ca="1">Funding!BC275</f>
        <v>0</v>
      </c>
      <c r="BD107" s="164">
        <f ca="1">Funding!BD275</f>
        <v>0</v>
      </c>
      <c r="BE107" s="164">
        <f ca="1">Funding!BE275</f>
        <v>0</v>
      </c>
      <c r="BF107" s="164">
        <f ca="1">Funding!BF275</f>
        <v>0</v>
      </c>
      <c r="BG107" s="164">
        <f ca="1">Funding!BG275</f>
        <v>0</v>
      </c>
      <c r="BH107" s="164">
        <f ca="1">Funding!BH275</f>
        <v>0</v>
      </c>
      <c r="BI107" s="164">
        <f ca="1">Funding!BI275</f>
        <v>0</v>
      </c>
      <c r="BJ107" s="164">
        <f ca="1">Funding!BJ275</f>
        <v>-401466.87065486488</v>
      </c>
      <c r="BK107" s="164">
        <f ca="1">Funding!BK275</f>
        <v>0</v>
      </c>
      <c r="BL107" s="164">
        <f ca="1">Funding!BL275</f>
        <v>0</v>
      </c>
      <c r="BM107" s="164">
        <f ca="1">Funding!BM275</f>
        <v>0</v>
      </c>
      <c r="BN107" s="164">
        <f ca="1">Funding!BN275</f>
        <v>0</v>
      </c>
      <c r="BO107" s="164">
        <f ca="1">Funding!BO275</f>
        <v>0</v>
      </c>
      <c r="BP107" s="164">
        <f ca="1">Funding!BP275</f>
        <v>0</v>
      </c>
      <c r="BQ107" s="164">
        <f ca="1">Funding!BQ275</f>
        <v>0</v>
      </c>
      <c r="BR107" s="164">
        <f ca="1">Funding!BR275</f>
        <v>0</v>
      </c>
      <c r="BS107" s="164">
        <f ca="1">Funding!BS275</f>
        <v>0</v>
      </c>
      <c r="BT107" s="164">
        <f ca="1">Funding!BT275</f>
        <v>0</v>
      </c>
      <c r="BU107" s="164">
        <f ca="1">Funding!BU275</f>
        <v>0</v>
      </c>
      <c r="BV107" s="164">
        <f ca="1">Funding!BV275</f>
        <v>0</v>
      </c>
      <c r="BW107" s="164">
        <f ca="1">Funding!BW275</f>
        <v>0</v>
      </c>
      <c r="BX107" s="164">
        <f ca="1">Funding!BX275</f>
        <v>0</v>
      </c>
      <c r="BY107" s="164">
        <f ca="1">Funding!BY275</f>
        <v>0</v>
      </c>
      <c r="BZ107" s="164">
        <f ca="1">Funding!BZ275</f>
        <v>0</v>
      </c>
      <c r="CA107" s="164">
        <f ca="1">Funding!CA275</f>
        <v>0</v>
      </c>
      <c r="CB107" s="164">
        <f ca="1">Funding!CB275</f>
        <v>0</v>
      </c>
      <c r="CC107" s="164">
        <f ca="1">Funding!CC275</f>
        <v>0</v>
      </c>
      <c r="CD107" s="164">
        <f ca="1">Funding!CD275</f>
        <v>0</v>
      </c>
      <c r="CE107" s="164">
        <f ca="1">Funding!CE275</f>
        <v>0</v>
      </c>
      <c r="CF107" s="164">
        <f ca="1">Funding!CF275</f>
        <v>0</v>
      </c>
      <c r="CG107" s="164">
        <f ca="1">Funding!CG275</f>
        <v>0</v>
      </c>
      <c r="CH107" s="164">
        <f ca="1">Funding!CH275</f>
        <v>0</v>
      </c>
      <c r="CI107" s="164">
        <f ca="1">Funding!CI275</f>
        <v>0</v>
      </c>
      <c r="CJ107" s="164">
        <f ca="1">Funding!CJ275</f>
        <v>0</v>
      </c>
      <c r="CK107" s="164">
        <f ca="1">Funding!CK275</f>
        <v>0</v>
      </c>
      <c r="CL107" s="164">
        <f ca="1">Funding!CL275</f>
        <v>0</v>
      </c>
      <c r="CM107" s="164">
        <f ca="1">Funding!CM275</f>
        <v>0</v>
      </c>
      <c r="CN107" s="164">
        <f ca="1">Funding!CN275</f>
        <v>0</v>
      </c>
      <c r="CO107" s="164">
        <f ca="1">Funding!CO275</f>
        <v>0</v>
      </c>
      <c r="CP107" s="164">
        <f ca="1">Funding!CP275</f>
        <v>0</v>
      </c>
      <c r="CQ107" s="164">
        <f ca="1">Funding!CQ275</f>
        <v>0</v>
      </c>
      <c r="CR107" s="164">
        <f ca="1">Funding!CR275</f>
        <v>0</v>
      </c>
      <c r="CS107" s="164">
        <f ca="1">Funding!CS275</f>
        <v>0</v>
      </c>
      <c r="CT107" s="164">
        <f ca="1">Funding!CT275</f>
        <v>0</v>
      </c>
      <c r="CU107" s="164">
        <f ca="1">Funding!CU275</f>
        <v>0</v>
      </c>
      <c r="CV107" s="164">
        <f ca="1">Funding!CV275</f>
        <v>0</v>
      </c>
      <c r="CW107" s="164">
        <f ca="1">Funding!CW275</f>
        <v>0</v>
      </c>
      <c r="CX107" s="164">
        <f ca="1">Funding!CX275</f>
        <v>0</v>
      </c>
      <c r="CY107" s="164">
        <f ca="1">Funding!CY275</f>
        <v>0</v>
      </c>
      <c r="CZ107" s="164">
        <f ca="1">Funding!CZ275</f>
        <v>0</v>
      </c>
      <c r="DA107" s="164">
        <f ca="1">Funding!DA275</f>
        <v>0</v>
      </c>
      <c r="DB107" s="164">
        <f ca="1">Funding!DB275</f>
        <v>0</v>
      </c>
      <c r="DC107" s="164">
        <f ca="1">Funding!DC275</f>
        <v>0</v>
      </c>
      <c r="DD107" s="164">
        <f ca="1">Funding!DD275</f>
        <v>0</v>
      </c>
      <c r="DE107" s="164">
        <f ca="1">Funding!DE275</f>
        <v>0</v>
      </c>
      <c r="DF107" s="164">
        <f ca="1">Funding!DF275</f>
        <v>0</v>
      </c>
      <c r="DG107" s="164">
        <f ca="1">Funding!DG275</f>
        <v>0</v>
      </c>
      <c r="DH107" s="164">
        <f ca="1">Funding!DH275</f>
        <v>0</v>
      </c>
      <c r="DI107" s="164">
        <f ca="1">Funding!DI275</f>
        <v>0</v>
      </c>
      <c r="DJ107" s="164">
        <f ca="1">Funding!DJ275</f>
        <v>0</v>
      </c>
      <c r="DK107" s="164">
        <f ca="1">Funding!DK275</f>
        <v>0</v>
      </c>
      <c r="DL107" s="164">
        <f ca="1">Funding!DL275</f>
        <v>0</v>
      </c>
      <c r="DM107" s="164">
        <f ca="1">Funding!DM275</f>
        <v>0</v>
      </c>
      <c r="DN107" s="164">
        <f ca="1">Funding!DN275</f>
        <v>0</v>
      </c>
      <c r="DO107" s="164">
        <f ca="1">Funding!DO275</f>
        <v>0</v>
      </c>
      <c r="DP107" s="164">
        <f ca="1">Funding!DP275</f>
        <v>0</v>
      </c>
      <c r="DQ107" s="164">
        <f ca="1">Funding!DQ275</f>
        <v>0</v>
      </c>
      <c r="DR107" s="164">
        <f ca="1">Funding!DR275</f>
        <v>0</v>
      </c>
      <c r="DS107" s="164">
        <f ca="1">Funding!DS275</f>
        <v>0</v>
      </c>
      <c r="DT107" s="164">
        <f ca="1">Funding!DT275</f>
        <v>0</v>
      </c>
    </row>
    <row r="108" spans="2:124" ht="14.65" thickBot="1" x14ac:dyDescent="0.5">
      <c r="C108" s="73" t="s">
        <v>362</v>
      </c>
      <c r="D108" s="26" t="s">
        <v>227</v>
      </c>
      <c r="E108" s="73"/>
      <c r="F108" s="73"/>
      <c r="G108" s="73"/>
      <c r="H108" s="161"/>
      <c r="I108" s="74">
        <f t="shared" ref="I108:AN108" ca="1" si="181">SUM(I103:I107)</f>
        <v>0</v>
      </c>
      <c r="J108" s="74">
        <f t="shared" ca="1" si="181"/>
        <v>0</v>
      </c>
      <c r="K108" s="74">
        <f t="shared" ca="1" si="181"/>
        <v>0</v>
      </c>
      <c r="L108" s="74">
        <f t="shared" ca="1" si="181"/>
        <v>0</v>
      </c>
      <c r="M108" s="74">
        <f t="shared" ca="1" si="181"/>
        <v>0</v>
      </c>
      <c r="N108" s="74">
        <f t="shared" ca="1" si="181"/>
        <v>0</v>
      </c>
      <c r="O108" s="74">
        <f t="shared" ca="1" si="181"/>
        <v>0</v>
      </c>
      <c r="P108" s="74">
        <f t="shared" ca="1" si="181"/>
        <v>0</v>
      </c>
      <c r="Q108" s="74">
        <f t="shared" ca="1" si="181"/>
        <v>0</v>
      </c>
      <c r="R108" s="74">
        <f t="shared" ca="1" si="181"/>
        <v>0</v>
      </c>
      <c r="S108" s="74">
        <f t="shared" ca="1" si="181"/>
        <v>0</v>
      </c>
      <c r="T108" s="74">
        <f t="shared" ca="1" si="181"/>
        <v>0</v>
      </c>
      <c r="U108" s="74">
        <f t="shared" ca="1" si="181"/>
        <v>0</v>
      </c>
      <c r="V108" s="74">
        <f t="shared" ca="1" si="181"/>
        <v>0</v>
      </c>
      <c r="W108" s="74">
        <f t="shared" ca="1" si="181"/>
        <v>0</v>
      </c>
      <c r="X108" s="74">
        <f t="shared" ca="1" si="181"/>
        <v>0</v>
      </c>
      <c r="Y108" s="74">
        <f t="shared" ca="1" si="181"/>
        <v>0</v>
      </c>
      <c r="Z108" s="74">
        <f t="shared" ca="1" si="181"/>
        <v>0</v>
      </c>
      <c r="AA108" s="74">
        <f t="shared" ca="1" si="181"/>
        <v>0</v>
      </c>
      <c r="AB108" s="74">
        <f t="shared" ca="1" si="181"/>
        <v>0</v>
      </c>
      <c r="AC108" s="74">
        <f t="shared" ca="1" si="181"/>
        <v>0</v>
      </c>
      <c r="AD108" s="74">
        <f t="shared" ca="1" si="181"/>
        <v>0</v>
      </c>
      <c r="AE108" s="74">
        <f t="shared" ca="1" si="181"/>
        <v>0</v>
      </c>
      <c r="AF108" s="74">
        <f t="shared" ca="1" si="181"/>
        <v>0</v>
      </c>
      <c r="AG108" s="74">
        <f t="shared" ca="1" si="181"/>
        <v>0</v>
      </c>
      <c r="AH108" s="74">
        <f t="shared" ca="1" si="181"/>
        <v>0</v>
      </c>
      <c r="AI108" s="74">
        <f t="shared" ca="1" si="181"/>
        <v>0</v>
      </c>
      <c r="AJ108" s="74">
        <f t="shared" ca="1" si="181"/>
        <v>0</v>
      </c>
      <c r="AK108" s="74">
        <f t="shared" ca="1" si="181"/>
        <v>0</v>
      </c>
      <c r="AL108" s="74">
        <f t="shared" ca="1" si="181"/>
        <v>0</v>
      </c>
      <c r="AM108" s="74">
        <f t="shared" ca="1" si="181"/>
        <v>0</v>
      </c>
      <c r="AN108" s="74">
        <f t="shared" ca="1" si="181"/>
        <v>0</v>
      </c>
      <c r="AO108" s="74">
        <f t="shared" ref="AO108:BT108" ca="1" si="182">SUM(AO103:AO107)</f>
        <v>0</v>
      </c>
      <c r="AP108" s="74">
        <f t="shared" ca="1" si="182"/>
        <v>0</v>
      </c>
      <c r="AQ108" s="74">
        <f t="shared" ca="1" si="182"/>
        <v>0</v>
      </c>
      <c r="AR108" s="74">
        <f t="shared" ca="1" si="182"/>
        <v>0</v>
      </c>
      <c r="AS108" s="74">
        <f t="shared" ca="1" si="182"/>
        <v>99809.539922018448</v>
      </c>
      <c r="AT108" s="74">
        <f t="shared" ca="1" si="182"/>
        <v>124044.07438623224</v>
      </c>
      <c r="AU108" s="74">
        <f t="shared" ca="1" si="182"/>
        <v>148632.57804119957</v>
      </c>
      <c r="AV108" s="74">
        <f t="shared" ca="1" si="182"/>
        <v>173576.28977908805</v>
      </c>
      <c r="AW108" s="74">
        <f t="shared" ca="1" si="182"/>
        <v>198876.45282818793</v>
      </c>
      <c r="AX108" s="74">
        <f t="shared" ca="1" si="182"/>
        <v>224534.31476808843</v>
      </c>
      <c r="AY108" s="74">
        <f t="shared" ca="1" si="182"/>
        <v>250876.71537236581</v>
      </c>
      <c r="AZ108" s="74">
        <f t="shared" ca="1" si="182"/>
        <v>277584.53549453395</v>
      </c>
      <c r="BA108" s="74">
        <f t="shared" ca="1" si="182"/>
        <v>304659.0541029055</v>
      </c>
      <c r="BB108" s="74">
        <f t="shared" ca="1" si="182"/>
        <v>332101.55464218219</v>
      </c>
      <c r="BC108" s="74">
        <f t="shared" ca="1" si="182"/>
        <v>359913.32504912216</v>
      </c>
      <c r="BD108" s="74">
        <f t="shared" ca="1" si="182"/>
        <v>388095.6577682622</v>
      </c>
      <c r="BE108" s="74">
        <f t="shared" ca="1" si="182"/>
        <v>415066.30897051061</v>
      </c>
      <c r="BF108" s="74">
        <f t="shared" ca="1" si="182"/>
        <v>442384.76997073222</v>
      </c>
      <c r="BG108" s="74">
        <f t="shared" ca="1" si="182"/>
        <v>470052.25810321979</v>
      </c>
      <c r="BH108" s="74">
        <f t="shared" ca="1" si="182"/>
        <v>498069.99496293638</v>
      </c>
      <c r="BI108" s="74">
        <f t="shared" ca="1" si="182"/>
        <v>526439.20642042719</v>
      </c>
      <c r="BJ108" s="74">
        <f t="shared" ca="1" si="182"/>
        <v>172057.23028065654</v>
      </c>
      <c r="BK108" s="74">
        <f t="shared" ca="1" si="182"/>
        <v>172057.23028065654</v>
      </c>
      <c r="BL108" s="74">
        <f t="shared" ca="1" si="182"/>
        <v>172057.23028065654</v>
      </c>
      <c r="BM108" s="74">
        <f t="shared" ca="1" si="182"/>
        <v>172057.23028065654</v>
      </c>
      <c r="BN108" s="74">
        <f t="shared" ca="1" si="182"/>
        <v>172057.23028065654</v>
      </c>
      <c r="BO108" s="74">
        <f t="shared" ca="1" si="182"/>
        <v>172057.23028065654</v>
      </c>
      <c r="BP108" s="74">
        <f t="shared" ca="1" si="182"/>
        <v>172057.23028065654</v>
      </c>
      <c r="BQ108" s="74">
        <f t="shared" ca="1" si="182"/>
        <v>172057.23028065654</v>
      </c>
      <c r="BR108" s="74">
        <f t="shared" ca="1" si="182"/>
        <v>172057.23028065654</v>
      </c>
      <c r="BS108" s="74">
        <f t="shared" ca="1" si="182"/>
        <v>172057.23028065654</v>
      </c>
      <c r="BT108" s="74">
        <f t="shared" ca="1" si="182"/>
        <v>172057.23028065654</v>
      </c>
      <c r="BU108" s="74">
        <f t="shared" ref="BU108:CZ108" ca="1" si="183">SUM(BU103:BU107)</f>
        <v>172057.23028065654</v>
      </c>
      <c r="BV108" s="74">
        <f t="shared" ca="1" si="183"/>
        <v>172057.23028065654</v>
      </c>
      <c r="BW108" s="74">
        <f t="shared" ca="1" si="183"/>
        <v>172057.23028065654</v>
      </c>
      <c r="BX108" s="74">
        <f t="shared" ca="1" si="183"/>
        <v>172057.23028065654</v>
      </c>
      <c r="BY108" s="74">
        <f t="shared" ca="1" si="183"/>
        <v>172057.23028065654</v>
      </c>
      <c r="BZ108" s="74">
        <f t="shared" ca="1" si="183"/>
        <v>172057.23028065654</v>
      </c>
      <c r="CA108" s="74">
        <f t="shared" ca="1" si="183"/>
        <v>172057.23028065654</v>
      </c>
      <c r="CB108" s="74">
        <f t="shared" ca="1" si="183"/>
        <v>172057.23028065654</v>
      </c>
      <c r="CC108" s="74">
        <f t="shared" ca="1" si="183"/>
        <v>172057.23028065654</v>
      </c>
      <c r="CD108" s="74">
        <f t="shared" ca="1" si="183"/>
        <v>172057.23028065654</v>
      </c>
      <c r="CE108" s="74">
        <f t="shared" ca="1" si="183"/>
        <v>172057.23028065654</v>
      </c>
      <c r="CF108" s="74">
        <f t="shared" ca="1" si="183"/>
        <v>172057.23028065654</v>
      </c>
      <c r="CG108" s="74">
        <f t="shared" ca="1" si="183"/>
        <v>172057.23028065654</v>
      </c>
      <c r="CH108" s="74">
        <f t="shared" ca="1" si="183"/>
        <v>172057.23028065654</v>
      </c>
      <c r="CI108" s="74">
        <f t="shared" ca="1" si="183"/>
        <v>172057.23028065654</v>
      </c>
      <c r="CJ108" s="74">
        <f t="shared" ca="1" si="183"/>
        <v>172057.23028065654</v>
      </c>
      <c r="CK108" s="74">
        <f t="shared" ca="1" si="183"/>
        <v>172057.23028065654</v>
      </c>
      <c r="CL108" s="74">
        <f t="shared" ca="1" si="183"/>
        <v>172057.23028065654</v>
      </c>
      <c r="CM108" s="74">
        <f t="shared" ca="1" si="183"/>
        <v>172057.23028065654</v>
      </c>
      <c r="CN108" s="74">
        <f t="shared" ca="1" si="183"/>
        <v>172057.23028065654</v>
      </c>
      <c r="CO108" s="74">
        <f t="shared" ca="1" si="183"/>
        <v>172057.23028065654</v>
      </c>
      <c r="CP108" s="74">
        <f t="shared" ca="1" si="183"/>
        <v>172057.23028065654</v>
      </c>
      <c r="CQ108" s="74">
        <f t="shared" ca="1" si="183"/>
        <v>172057.23028065654</v>
      </c>
      <c r="CR108" s="74">
        <f t="shared" ca="1" si="183"/>
        <v>172057.23028065654</v>
      </c>
      <c r="CS108" s="74">
        <f t="shared" ca="1" si="183"/>
        <v>172057.23028065654</v>
      </c>
      <c r="CT108" s="74">
        <f t="shared" ca="1" si="183"/>
        <v>172057.23028065654</v>
      </c>
      <c r="CU108" s="74">
        <f t="shared" ca="1" si="183"/>
        <v>172057.23028065654</v>
      </c>
      <c r="CV108" s="74">
        <f t="shared" ca="1" si="183"/>
        <v>172057.23028065654</v>
      </c>
      <c r="CW108" s="74">
        <f t="shared" ca="1" si="183"/>
        <v>172057.23028065654</v>
      </c>
      <c r="CX108" s="74">
        <f t="shared" ca="1" si="183"/>
        <v>172057.23028065654</v>
      </c>
      <c r="CY108" s="74">
        <f t="shared" ca="1" si="183"/>
        <v>172057.23028065654</v>
      </c>
      <c r="CZ108" s="74">
        <f t="shared" ca="1" si="183"/>
        <v>172057.23028065654</v>
      </c>
      <c r="DA108" s="74">
        <f t="shared" ref="DA108:DT108" ca="1" si="184">SUM(DA103:DA107)</f>
        <v>172057.23028065654</v>
      </c>
      <c r="DB108" s="74">
        <f t="shared" ca="1" si="184"/>
        <v>172057.23028065654</v>
      </c>
      <c r="DC108" s="74">
        <f t="shared" ca="1" si="184"/>
        <v>172057.23028065654</v>
      </c>
      <c r="DD108" s="74">
        <f t="shared" ca="1" si="184"/>
        <v>172057.23028065654</v>
      </c>
      <c r="DE108" s="74">
        <f t="shared" ca="1" si="184"/>
        <v>172057.23028065654</v>
      </c>
      <c r="DF108" s="74">
        <f t="shared" ca="1" si="184"/>
        <v>172057.23028065654</v>
      </c>
      <c r="DG108" s="74">
        <f t="shared" ca="1" si="184"/>
        <v>172057.23028065654</v>
      </c>
      <c r="DH108" s="74">
        <f t="shared" ca="1" si="184"/>
        <v>172057.23028065654</v>
      </c>
      <c r="DI108" s="74">
        <f t="shared" ca="1" si="184"/>
        <v>172057.23028065654</v>
      </c>
      <c r="DJ108" s="74">
        <f t="shared" ca="1" si="184"/>
        <v>172057.23028065654</v>
      </c>
      <c r="DK108" s="74">
        <f t="shared" ca="1" si="184"/>
        <v>172057.23028065654</v>
      </c>
      <c r="DL108" s="74">
        <f t="shared" ca="1" si="184"/>
        <v>172057.23028065654</v>
      </c>
      <c r="DM108" s="74">
        <f t="shared" ca="1" si="184"/>
        <v>172057.23028065654</v>
      </c>
      <c r="DN108" s="74">
        <f t="shared" ca="1" si="184"/>
        <v>172057.23028065654</v>
      </c>
      <c r="DO108" s="74">
        <f t="shared" ca="1" si="184"/>
        <v>172057.23028065654</v>
      </c>
      <c r="DP108" s="74">
        <f t="shared" ca="1" si="184"/>
        <v>172057.23028065654</v>
      </c>
      <c r="DQ108" s="74">
        <f t="shared" ca="1" si="184"/>
        <v>172057.23028065654</v>
      </c>
      <c r="DR108" s="74">
        <f t="shared" ca="1" si="184"/>
        <v>172057.23028065654</v>
      </c>
      <c r="DS108" s="74">
        <f t="shared" ca="1" si="184"/>
        <v>172057.23028065654</v>
      </c>
      <c r="DT108" s="74">
        <f t="shared" ca="1" si="184"/>
        <v>172057.23028065654</v>
      </c>
    </row>
    <row r="110" spans="2:124" x14ac:dyDescent="0.45">
      <c r="B110" s="35" t="s">
        <v>699</v>
      </c>
    </row>
    <row r="111" spans="2:124" x14ac:dyDescent="0.45">
      <c r="C111" t="s">
        <v>688</v>
      </c>
      <c r="D111" s="3" t="s">
        <v>227</v>
      </c>
      <c r="I111" s="54">
        <f t="shared" ref="I111:AN111" si="185">H116</f>
        <v>0</v>
      </c>
      <c r="J111" s="54">
        <f t="shared" ca="1" si="185"/>
        <v>0</v>
      </c>
      <c r="K111" s="54">
        <f t="shared" ca="1" si="185"/>
        <v>0</v>
      </c>
      <c r="L111" s="54">
        <f t="shared" ca="1" si="185"/>
        <v>0</v>
      </c>
      <c r="M111" s="54">
        <f t="shared" ca="1" si="185"/>
        <v>0</v>
      </c>
      <c r="N111" s="54">
        <f t="shared" ca="1" si="185"/>
        <v>0</v>
      </c>
      <c r="O111" s="54">
        <f t="shared" ca="1" si="185"/>
        <v>0</v>
      </c>
      <c r="P111" s="54">
        <f t="shared" ca="1" si="185"/>
        <v>0</v>
      </c>
      <c r="Q111" s="54">
        <f t="shared" ca="1" si="185"/>
        <v>0</v>
      </c>
      <c r="R111" s="54">
        <f t="shared" ca="1" si="185"/>
        <v>0</v>
      </c>
      <c r="S111" s="54">
        <f t="shared" ca="1" si="185"/>
        <v>0</v>
      </c>
      <c r="T111" s="54">
        <f t="shared" ca="1" si="185"/>
        <v>0</v>
      </c>
      <c r="U111" s="54">
        <f t="shared" ca="1" si="185"/>
        <v>0</v>
      </c>
      <c r="V111" s="54">
        <f t="shared" ca="1" si="185"/>
        <v>0</v>
      </c>
      <c r="W111" s="54">
        <f t="shared" ca="1" si="185"/>
        <v>0</v>
      </c>
      <c r="X111" s="54">
        <f t="shared" ca="1" si="185"/>
        <v>0</v>
      </c>
      <c r="Y111" s="54">
        <f t="shared" ca="1" si="185"/>
        <v>0</v>
      </c>
      <c r="Z111" s="54">
        <f t="shared" ca="1" si="185"/>
        <v>0</v>
      </c>
      <c r="AA111" s="54">
        <f t="shared" ca="1" si="185"/>
        <v>0</v>
      </c>
      <c r="AB111" s="54">
        <f t="shared" ca="1" si="185"/>
        <v>0</v>
      </c>
      <c r="AC111" s="54">
        <f t="shared" ca="1" si="185"/>
        <v>0</v>
      </c>
      <c r="AD111" s="54">
        <f t="shared" ca="1" si="185"/>
        <v>0</v>
      </c>
      <c r="AE111" s="54">
        <f t="shared" ca="1" si="185"/>
        <v>0</v>
      </c>
      <c r="AF111" s="54">
        <f t="shared" ca="1" si="185"/>
        <v>0</v>
      </c>
      <c r="AG111" s="54">
        <f t="shared" ca="1" si="185"/>
        <v>0</v>
      </c>
      <c r="AH111" s="54">
        <f t="shared" ca="1" si="185"/>
        <v>0</v>
      </c>
      <c r="AI111" s="54">
        <f t="shared" ca="1" si="185"/>
        <v>0</v>
      </c>
      <c r="AJ111" s="54">
        <f t="shared" ca="1" si="185"/>
        <v>0</v>
      </c>
      <c r="AK111" s="54">
        <f t="shared" ca="1" si="185"/>
        <v>0</v>
      </c>
      <c r="AL111" s="54">
        <f t="shared" ca="1" si="185"/>
        <v>0</v>
      </c>
      <c r="AM111" s="54">
        <f t="shared" ca="1" si="185"/>
        <v>0</v>
      </c>
      <c r="AN111" s="54">
        <f t="shared" ca="1" si="185"/>
        <v>0</v>
      </c>
      <c r="AO111" s="54">
        <f t="shared" ref="AO111:BT111" ca="1" si="186">AN116</f>
        <v>0</v>
      </c>
      <c r="AP111" s="54">
        <f t="shared" ca="1" si="186"/>
        <v>0</v>
      </c>
      <c r="AQ111" s="54">
        <f t="shared" ca="1" si="186"/>
        <v>0</v>
      </c>
      <c r="AR111" s="54">
        <f t="shared" ca="1" si="186"/>
        <v>0</v>
      </c>
      <c r="AS111" s="54">
        <f t="shared" ca="1" si="186"/>
        <v>0</v>
      </c>
      <c r="AT111" s="54">
        <f t="shared" ca="1" si="186"/>
        <v>476065.73333593091</v>
      </c>
      <c r="AU111" s="54">
        <f t="shared" ca="1" si="186"/>
        <v>500300.26780014473</v>
      </c>
      <c r="AV111" s="54">
        <f t="shared" ca="1" si="186"/>
        <v>524888.77145511203</v>
      </c>
      <c r="AW111" s="54">
        <f t="shared" ca="1" si="186"/>
        <v>549832.48319300043</v>
      </c>
      <c r="AX111" s="54">
        <f t="shared" ca="1" si="186"/>
        <v>575132.64624210028</v>
      </c>
      <c r="AY111" s="54">
        <f t="shared" ca="1" si="186"/>
        <v>600790.50818200072</v>
      </c>
      <c r="AZ111" s="54">
        <f t="shared" ca="1" si="186"/>
        <v>627132.9087862781</v>
      </c>
      <c r="BA111" s="54">
        <f t="shared" ca="1" si="186"/>
        <v>653840.72890844627</v>
      </c>
      <c r="BB111" s="54">
        <f t="shared" ca="1" si="186"/>
        <v>680915.24751681788</v>
      </c>
      <c r="BC111" s="54">
        <f t="shared" ca="1" si="186"/>
        <v>708357.74805609451</v>
      </c>
      <c r="BD111" s="54">
        <f t="shared" ca="1" si="186"/>
        <v>736169.51846303453</v>
      </c>
      <c r="BE111" s="54">
        <f t="shared" ca="1" si="186"/>
        <v>764351.85118217452</v>
      </c>
      <c r="BF111" s="54">
        <f t="shared" ca="1" si="186"/>
        <v>791322.50238442293</v>
      </c>
      <c r="BG111" s="54">
        <f t="shared" ca="1" si="186"/>
        <v>818640.96338464448</v>
      </c>
      <c r="BH111" s="54">
        <f t="shared" ca="1" si="186"/>
        <v>846308.45151713199</v>
      </c>
      <c r="BI111" s="54">
        <f t="shared" ca="1" si="186"/>
        <v>874326.18837684859</v>
      </c>
      <c r="BJ111" s="54">
        <f t="shared" ca="1" si="186"/>
        <v>902695.39983433939</v>
      </c>
      <c r="BK111" s="54">
        <f t="shared" ca="1" si="186"/>
        <v>548313.42369456869</v>
      </c>
      <c r="BL111" s="54">
        <f t="shared" ca="1" si="186"/>
        <v>548313.42369456869</v>
      </c>
      <c r="BM111" s="54">
        <f t="shared" ca="1" si="186"/>
        <v>548313.42369456869</v>
      </c>
      <c r="BN111" s="54">
        <f t="shared" ca="1" si="186"/>
        <v>548313.42369456869</v>
      </c>
      <c r="BO111" s="54">
        <f t="shared" ca="1" si="186"/>
        <v>548313.42369456869</v>
      </c>
      <c r="BP111" s="54">
        <f t="shared" ca="1" si="186"/>
        <v>548313.42369456869</v>
      </c>
      <c r="BQ111" s="54">
        <f t="shared" ca="1" si="186"/>
        <v>548313.42369456869</v>
      </c>
      <c r="BR111" s="54">
        <f t="shared" ca="1" si="186"/>
        <v>548313.42369456869</v>
      </c>
      <c r="BS111" s="54">
        <f t="shared" ca="1" si="186"/>
        <v>548313.42369456869</v>
      </c>
      <c r="BT111" s="54">
        <f t="shared" ca="1" si="186"/>
        <v>548313.42369456869</v>
      </c>
      <c r="BU111" s="54">
        <f t="shared" ref="BU111:CZ111" ca="1" si="187">BT116</f>
        <v>548313.42369456869</v>
      </c>
      <c r="BV111" s="54">
        <f t="shared" ca="1" si="187"/>
        <v>548313.42369456869</v>
      </c>
      <c r="BW111" s="54">
        <f t="shared" ca="1" si="187"/>
        <v>548313.42369456869</v>
      </c>
      <c r="BX111" s="54">
        <f t="shared" ca="1" si="187"/>
        <v>548313.42369456869</v>
      </c>
      <c r="BY111" s="54">
        <f t="shared" ca="1" si="187"/>
        <v>548313.42369456869</v>
      </c>
      <c r="BZ111" s="54">
        <f t="shared" ca="1" si="187"/>
        <v>548313.42369456869</v>
      </c>
      <c r="CA111" s="54">
        <f t="shared" ca="1" si="187"/>
        <v>548313.42369456869</v>
      </c>
      <c r="CB111" s="54">
        <f t="shared" ca="1" si="187"/>
        <v>548313.42369456869</v>
      </c>
      <c r="CC111" s="54">
        <f t="shared" ca="1" si="187"/>
        <v>548313.42369456869</v>
      </c>
      <c r="CD111" s="54">
        <f t="shared" ca="1" si="187"/>
        <v>548313.42369456869</v>
      </c>
      <c r="CE111" s="54">
        <f t="shared" ca="1" si="187"/>
        <v>548313.42369456869</v>
      </c>
      <c r="CF111" s="54">
        <f t="shared" ca="1" si="187"/>
        <v>548313.42369456869</v>
      </c>
      <c r="CG111" s="54">
        <f t="shared" ca="1" si="187"/>
        <v>548313.42369456869</v>
      </c>
      <c r="CH111" s="54">
        <f t="shared" ca="1" si="187"/>
        <v>548313.42369456869</v>
      </c>
      <c r="CI111" s="54">
        <f t="shared" ca="1" si="187"/>
        <v>548313.42369456869</v>
      </c>
      <c r="CJ111" s="54">
        <f t="shared" ca="1" si="187"/>
        <v>548313.42369456869</v>
      </c>
      <c r="CK111" s="54">
        <f t="shared" ca="1" si="187"/>
        <v>548313.42369456869</v>
      </c>
      <c r="CL111" s="54">
        <f t="shared" ca="1" si="187"/>
        <v>548313.42369456869</v>
      </c>
      <c r="CM111" s="54">
        <f t="shared" ca="1" si="187"/>
        <v>548313.42369456869</v>
      </c>
      <c r="CN111" s="54">
        <f t="shared" ca="1" si="187"/>
        <v>548313.42369456869</v>
      </c>
      <c r="CO111" s="54">
        <f t="shared" ca="1" si="187"/>
        <v>548313.42369456869</v>
      </c>
      <c r="CP111" s="54">
        <f t="shared" ca="1" si="187"/>
        <v>548313.42369456869</v>
      </c>
      <c r="CQ111" s="54">
        <f t="shared" ca="1" si="187"/>
        <v>548313.42369456869</v>
      </c>
      <c r="CR111" s="54">
        <f t="shared" ca="1" si="187"/>
        <v>548313.42369456869</v>
      </c>
      <c r="CS111" s="54">
        <f t="shared" ca="1" si="187"/>
        <v>548313.42369456869</v>
      </c>
      <c r="CT111" s="54">
        <f t="shared" ca="1" si="187"/>
        <v>548313.42369456869</v>
      </c>
      <c r="CU111" s="54">
        <f t="shared" ca="1" si="187"/>
        <v>548313.42369456869</v>
      </c>
      <c r="CV111" s="54">
        <f t="shared" ca="1" si="187"/>
        <v>548313.42369456869</v>
      </c>
      <c r="CW111" s="54">
        <f t="shared" ca="1" si="187"/>
        <v>548313.42369456869</v>
      </c>
      <c r="CX111" s="54">
        <f t="shared" ca="1" si="187"/>
        <v>548313.42369456869</v>
      </c>
      <c r="CY111" s="54">
        <f t="shared" ca="1" si="187"/>
        <v>548313.42369456869</v>
      </c>
      <c r="CZ111" s="54">
        <f t="shared" ca="1" si="187"/>
        <v>548313.42369456869</v>
      </c>
      <c r="DA111" s="54">
        <f t="shared" ref="DA111:DT111" ca="1" si="188">CZ116</f>
        <v>548313.42369456869</v>
      </c>
      <c r="DB111" s="54">
        <f t="shared" ca="1" si="188"/>
        <v>548313.42369456869</v>
      </c>
      <c r="DC111" s="54">
        <f t="shared" ca="1" si="188"/>
        <v>548313.42369456869</v>
      </c>
      <c r="DD111" s="54">
        <f t="shared" ca="1" si="188"/>
        <v>548313.42369456869</v>
      </c>
      <c r="DE111" s="54">
        <f t="shared" ca="1" si="188"/>
        <v>548313.42369456869</v>
      </c>
      <c r="DF111" s="54">
        <f t="shared" ca="1" si="188"/>
        <v>548313.42369456869</v>
      </c>
      <c r="DG111" s="54">
        <f t="shared" ca="1" si="188"/>
        <v>548313.42369456869</v>
      </c>
      <c r="DH111" s="54">
        <f t="shared" ca="1" si="188"/>
        <v>548313.42369456869</v>
      </c>
      <c r="DI111" s="54">
        <f t="shared" ca="1" si="188"/>
        <v>548313.42369456869</v>
      </c>
      <c r="DJ111" s="54">
        <f t="shared" ca="1" si="188"/>
        <v>548313.42369456869</v>
      </c>
      <c r="DK111" s="54">
        <f t="shared" ca="1" si="188"/>
        <v>548313.42369456869</v>
      </c>
      <c r="DL111" s="54">
        <f t="shared" ca="1" si="188"/>
        <v>548313.42369456869</v>
      </c>
      <c r="DM111" s="54">
        <f t="shared" ca="1" si="188"/>
        <v>548313.42369456869</v>
      </c>
      <c r="DN111" s="54">
        <f t="shared" ca="1" si="188"/>
        <v>548313.42369456869</v>
      </c>
      <c r="DO111" s="54">
        <f t="shared" ca="1" si="188"/>
        <v>548313.42369456869</v>
      </c>
      <c r="DP111" s="54">
        <f t="shared" ca="1" si="188"/>
        <v>548313.42369456869</v>
      </c>
      <c r="DQ111" s="54">
        <f t="shared" ca="1" si="188"/>
        <v>548313.42369456869</v>
      </c>
      <c r="DR111" s="54">
        <f t="shared" ca="1" si="188"/>
        <v>548313.42369456869</v>
      </c>
      <c r="DS111" s="54">
        <f t="shared" ca="1" si="188"/>
        <v>548313.42369456869</v>
      </c>
      <c r="DT111" s="54">
        <f t="shared" ca="1" si="188"/>
        <v>548313.42369456869</v>
      </c>
    </row>
    <row r="112" spans="2:124" x14ac:dyDescent="0.45">
      <c r="C112" t="s">
        <v>696</v>
      </c>
      <c r="D112" s="3" t="s">
        <v>227</v>
      </c>
      <c r="H112" s="54">
        <f ca="1">SUM(I112:DT112)</f>
        <v>548313.42369456892</v>
      </c>
      <c r="I112" s="164">
        <f>Funding!I280</f>
        <v>0</v>
      </c>
      <c r="J112" s="164">
        <f>Funding!J280</f>
        <v>0</v>
      </c>
      <c r="K112" s="164">
        <f>Funding!K280</f>
        <v>0</v>
      </c>
      <c r="L112" s="164">
        <f>Funding!L280</f>
        <v>0</v>
      </c>
      <c r="M112" s="164">
        <f>Funding!M280</f>
        <v>0</v>
      </c>
      <c r="N112" s="164">
        <f>Funding!N280</f>
        <v>0</v>
      </c>
      <c r="O112" s="164">
        <f>Funding!O280</f>
        <v>0</v>
      </c>
      <c r="P112" s="164">
        <f>Funding!P280</f>
        <v>0</v>
      </c>
      <c r="Q112" s="164">
        <f>Funding!Q280</f>
        <v>0</v>
      </c>
      <c r="R112" s="164">
        <f>Funding!R280</f>
        <v>0</v>
      </c>
      <c r="S112" s="164">
        <f>Funding!S280</f>
        <v>0</v>
      </c>
      <c r="T112" s="164">
        <f>Funding!T280</f>
        <v>0</v>
      </c>
      <c r="U112" s="164">
        <f>Funding!U280</f>
        <v>0</v>
      </c>
      <c r="V112" s="164">
        <f>Funding!V280</f>
        <v>0</v>
      </c>
      <c r="W112" s="164">
        <f>Funding!W280</f>
        <v>0</v>
      </c>
      <c r="X112" s="164">
        <f>Funding!X280</f>
        <v>0</v>
      </c>
      <c r="Y112" s="164">
        <f>Funding!Y280</f>
        <v>0</v>
      </c>
      <c r="Z112" s="164">
        <f>Funding!Z280</f>
        <v>0</v>
      </c>
      <c r="AA112" s="164">
        <f>Funding!AA280</f>
        <v>0</v>
      </c>
      <c r="AB112" s="164">
        <f>Funding!AB280</f>
        <v>0</v>
      </c>
      <c r="AC112" s="164">
        <f>Funding!AC280</f>
        <v>0</v>
      </c>
      <c r="AD112" s="164">
        <f>Funding!AD280</f>
        <v>0</v>
      </c>
      <c r="AE112" s="164">
        <f>Funding!AE280</f>
        <v>0</v>
      </c>
      <c r="AF112" s="164">
        <f>Funding!AF280</f>
        <v>0</v>
      </c>
      <c r="AG112" s="164">
        <f>Funding!AG280</f>
        <v>0</v>
      </c>
      <c r="AH112" s="164">
        <f>Funding!AH280</f>
        <v>0</v>
      </c>
      <c r="AI112" s="164">
        <f>Funding!AI280</f>
        <v>0</v>
      </c>
      <c r="AJ112" s="164">
        <f>Funding!AJ280</f>
        <v>0</v>
      </c>
      <c r="AK112" s="164">
        <f>Funding!AK280</f>
        <v>0</v>
      </c>
      <c r="AL112" s="164">
        <f>Funding!AL280</f>
        <v>0</v>
      </c>
      <c r="AM112" s="164">
        <f>Funding!AM280</f>
        <v>0</v>
      </c>
      <c r="AN112" s="164">
        <f>Funding!AN280</f>
        <v>0</v>
      </c>
      <c r="AO112" s="164">
        <f>Funding!AO280</f>
        <v>0</v>
      </c>
      <c r="AP112" s="164">
        <f>Funding!AP280</f>
        <v>0</v>
      </c>
      <c r="AQ112" s="164">
        <f>Funding!AQ280</f>
        <v>0</v>
      </c>
      <c r="AR112" s="164">
        <f>Funding!AR280</f>
        <v>0</v>
      </c>
      <c r="AS112" s="164">
        <f ca="1">Funding!AS280</f>
        <v>406199.05539051798</v>
      </c>
      <c r="AT112" s="164">
        <f ca="1">Funding!AT280</f>
        <v>7270.3603392641398</v>
      </c>
      <c r="AU112" s="164">
        <f ca="1">Funding!AU280</f>
        <v>7376.5510964901969</v>
      </c>
      <c r="AV112" s="164">
        <f ca="1">Funding!AV280</f>
        <v>7483.1135213665457</v>
      </c>
      <c r="AW112" s="164">
        <f ca="1">Funding!AW280</f>
        <v>7590.0489147299613</v>
      </c>
      <c r="AX112" s="164">
        <f ca="1">Funding!AX280</f>
        <v>7697.3585819701493</v>
      </c>
      <c r="AY112" s="164">
        <f ca="1">Funding!AY280</f>
        <v>7902.7201812832182</v>
      </c>
      <c r="AZ112" s="164">
        <f ca="1">Funding!AZ280</f>
        <v>8012.3460366504514</v>
      </c>
      <c r="BA112" s="164">
        <f ca="1">Funding!BA280</f>
        <v>8122.3555825114699</v>
      </c>
      <c r="BB112" s="164">
        <f ca="1">Funding!BB280</f>
        <v>8232.7501617830021</v>
      </c>
      <c r="BC112" s="164">
        <f ca="1">Funding!BC280</f>
        <v>8343.5311220819858</v>
      </c>
      <c r="BD112" s="164">
        <f ca="1">Funding!BD280</f>
        <v>8454.699815742013</v>
      </c>
      <c r="BE112" s="164">
        <f ca="1">Funding!BE280</f>
        <v>8091.1953606745337</v>
      </c>
      <c r="BF112" s="164">
        <f ca="1">Funding!BF280</f>
        <v>8195.5383000664679</v>
      </c>
      <c r="BG112" s="164">
        <f ca="1">Funding!BG280</f>
        <v>8300.2464397462772</v>
      </c>
      <c r="BH112" s="164">
        <f ca="1">Funding!BH280</f>
        <v>8405.3210579149618</v>
      </c>
      <c r="BI112" s="164">
        <f ca="1">Funding!BI280</f>
        <v>8510.7634372472403</v>
      </c>
      <c r="BJ112" s="164">
        <f ca="1">Funding!BJ280</f>
        <v>14125.468354528255</v>
      </c>
      <c r="BK112" s="164">
        <f ca="1">Funding!BK280</f>
        <v>0</v>
      </c>
      <c r="BL112" s="164">
        <f ca="1">Funding!BL280</f>
        <v>0</v>
      </c>
      <c r="BM112" s="164">
        <f ca="1">Funding!BM280</f>
        <v>0</v>
      </c>
      <c r="BN112" s="164">
        <f ca="1">Funding!BN280</f>
        <v>0</v>
      </c>
      <c r="BO112" s="164">
        <f ca="1">Funding!BO280</f>
        <v>0</v>
      </c>
      <c r="BP112" s="164">
        <f ca="1">Funding!BP280</f>
        <v>0</v>
      </c>
      <c r="BQ112" s="164">
        <f ca="1">Funding!BQ280</f>
        <v>0</v>
      </c>
      <c r="BR112" s="164">
        <f ca="1">Funding!BR280</f>
        <v>0</v>
      </c>
      <c r="BS112" s="164">
        <f ca="1">Funding!BS280</f>
        <v>0</v>
      </c>
      <c r="BT112" s="164">
        <f ca="1">Funding!BT280</f>
        <v>0</v>
      </c>
      <c r="BU112" s="164">
        <f ca="1">Funding!BU280</f>
        <v>0</v>
      </c>
      <c r="BV112" s="164">
        <f ca="1">Funding!BV280</f>
        <v>0</v>
      </c>
      <c r="BW112" s="164">
        <f ca="1">Funding!BW280</f>
        <v>0</v>
      </c>
      <c r="BX112" s="164">
        <f ca="1">Funding!BX280</f>
        <v>0</v>
      </c>
      <c r="BY112" s="164">
        <f ca="1">Funding!BY280</f>
        <v>0</v>
      </c>
      <c r="BZ112" s="164">
        <f ca="1">Funding!BZ280</f>
        <v>0</v>
      </c>
      <c r="CA112" s="164">
        <f ca="1">Funding!CA280</f>
        <v>0</v>
      </c>
      <c r="CB112" s="164">
        <f ca="1">Funding!CB280</f>
        <v>0</v>
      </c>
      <c r="CC112" s="164">
        <f ca="1">Funding!CC280</f>
        <v>0</v>
      </c>
      <c r="CD112" s="164">
        <f ca="1">Funding!CD280</f>
        <v>0</v>
      </c>
      <c r="CE112" s="164">
        <f ca="1">Funding!CE280</f>
        <v>0</v>
      </c>
      <c r="CF112" s="164">
        <f ca="1">Funding!CF280</f>
        <v>0</v>
      </c>
      <c r="CG112" s="164">
        <f ca="1">Funding!CG280</f>
        <v>0</v>
      </c>
      <c r="CH112" s="164">
        <f ca="1">Funding!CH280</f>
        <v>0</v>
      </c>
      <c r="CI112" s="164">
        <f ca="1">Funding!CI280</f>
        <v>0</v>
      </c>
      <c r="CJ112" s="164">
        <f ca="1">Funding!CJ280</f>
        <v>0</v>
      </c>
      <c r="CK112" s="164">
        <f ca="1">Funding!CK280</f>
        <v>0</v>
      </c>
      <c r="CL112" s="164">
        <f ca="1">Funding!CL280</f>
        <v>0</v>
      </c>
      <c r="CM112" s="164">
        <f ca="1">Funding!CM280</f>
        <v>0</v>
      </c>
      <c r="CN112" s="164">
        <f ca="1">Funding!CN280</f>
        <v>0</v>
      </c>
      <c r="CO112" s="164">
        <f ca="1">Funding!CO280</f>
        <v>0</v>
      </c>
      <c r="CP112" s="164">
        <f ca="1">Funding!CP280</f>
        <v>0</v>
      </c>
      <c r="CQ112" s="164">
        <f ca="1">Funding!CQ280</f>
        <v>0</v>
      </c>
      <c r="CR112" s="164">
        <f ca="1">Funding!CR280</f>
        <v>0</v>
      </c>
      <c r="CS112" s="164">
        <f ca="1">Funding!CS280</f>
        <v>0</v>
      </c>
      <c r="CT112" s="164">
        <f ca="1">Funding!CT280</f>
        <v>0</v>
      </c>
      <c r="CU112" s="164">
        <f ca="1">Funding!CU280</f>
        <v>0</v>
      </c>
      <c r="CV112" s="164">
        <f ca="1">Funding!CV280</f>
        <v>0</v>
      </c>
      <c r="CW112" s="164">
        <f ca="1">Funding!CW280</f>
        <v>0</v>
      </c>
      <c r="CX112" s="164">
        <f ca="1">Funding!CX280</f>
        <v>0</v>
      </c>
      <c r="CY112" s="164">
        <f ca="1">Funding!CY280</f>
        <v>0</v>
      </c>
      <c r="CZ112" s="164">
        <f ca="1">Funding!CZ280</f>
        <v>0</v>
      </c>
      <c r="DA112" s="164">
        <f ca="1">Funding!DA280</f>
        <v>0</v>
      </c>
      <c r="DB112" s="164">
        <f ca="1">Funding!DB280</f>
        <v>0</v>
      </c>
      <c r="DC112" s="164">
        <f ca="1">Funding!DC280</f>
        <v>0</v>
      </c>
      <c r="DD112" s="164">
        <f ca="1">Funding!DD280</f>
        <v>0</v>
      </c>
      <c r="DE112" s="164">
        <f ca="1">Funding!DE280</f>
        <v>0</v>
      </c>
      <c r="DF112" s="164">
        <f ca="1">Funding!DF280</f>
        <v>0</v>
      </c>
      <c r="DG112" s="164">
        <f ca="1">Funding!DG280</f>
        <v>0</v>
      </c>
      <c r="DH112" s="164">
        <f ca="1">Funding!DH280</f>
        <v>0</v>
      </c>
      <c r="DI112" s="164">
        <f ca="1">Funding!DI280</f>
        <v>0</v>
      </c>
      <c r="DJ112" s="164">
        <f ca="1">Funding!DJ280</f>
        <v>0</v>
      </c>
      <c r="DK112" s="164">
        <f ca="1">Funding!DK280</f>
        <v>0</v>
      </c>
      <c r="DL112" s="164">
        <f ca="1">Funding!DL280</f>
        <v>0</v>
      </c>
      <c r="DM112" s="164">
        <f ca="1">Funding!DM280</f>
        <v>0</v>
      </c>
      <c r="DN112" s="164">
        <f ca="1">Funding!DN280</f>
        <v>0</v>
      </c>
      <c r="DO112" s="164">
        <f ca="1">Funding!DO280</f>
        <v>0</v>
      </c>
      <c r="DP112" s="164">
        <f ca="1">Funding!DP280</f>
        <v>0</v>
      </c>
      <c r="DQ112" s="164">
        <f ca="1">Funding!DQ280</f>
        <v>0</v>
      </c>
      <c r="DR112" s="164">
        <f ca="1">Funding!DR280</f>
        <v>0</v>
      </c>
      <c r="DS112" s="164">
        <f ca="1">Funding!DS280</f>
        <v>0</v>
      </c>
      <c r="DT112" s="164">
        <f ca="1">Funding!DT280</f>
        <v>0</v>
      </c>
    </row>
    <row r="113" spans="3:124" x14ac:dyDescent="0.45">
      <c r="C113" t="s">
        <v>697</v>
      </c>
      <c r="D113" s="3" t="s">
        <v>227</v>
      </c>
      <c r="H113" s="54">
        <f ca="1">SUM(I113:DT113)</f>
        <v>401466.87065486488</v>
      </c>
      <c r="I113" s="164">
        <f ca="1">Funding!I286</f>
        <v>0</v>
      </c>
      <c r="J113" s="164">
        <f ca="1">Funding!J286</f>
        <v>0</v>
      </c>
      <c r="K113" s="164">
        <f ca="1">Funding!K286</f>
        <v>0</v>
      </c>
      <c r="L113" s="164">
        <f ca="1">Funding!L286</f>
        <v>0</v>
      </c>
      <c r="M113" s="164">
        <f ca="1">Funding!M286</f>
        <v>0</v>
      </c>
      <c r="N113" s="164">
        <f ca="1">Funding!N286</f>
        <v>0</v>
      </c>
      <c r="O113" s="164">
        <f ca="1">Funding!O286</f>
        <v>0</v>
      </c>
      <c r="P113" s="164">
        <f ca="1">Funding!P286</f>
        <v>0</v>
      </c>
      <c r="Q113" s="164">
        <f ca="1">Funding!Q286</f>
        <v>0</v>
      </c>
      <c r="R113" s="164">
        <f ca="1">Funding!R286</f>
        <v>0</v>
      </c>
      <c r="S113" s="164">
        <f ca="1">Funding!S286</f>
        <v>0</v>
      </c>
      <c r="T113" s="164">
        <f ca="1">Funding!T286</f>
        <v>0</v>
      </c>
      <c r="U113" s="164">
        <f ca="1">Funding!U286</f>
        <v>0</v>
      </c>
      <c r="V113" s="164">
        <f ca="1">Funding!V286</f>
        <v>0</v>
      </c>
      <c r="W113" s="164">
        <f ca="1">Funding!W286</f>
        <v>0</v>
      </c>
      <c r="X113" s="164">
        <f ca="1">Funding!X286</f>
        <v>0</v>
      </c>
      <c r="Y113" s="164">
        <f ca="1">Funding!Y286</f>
        <v>0</v>
      </c>
      <c r="Z113" s="164">
        <f ca="1">Funding!Z286</f>
        <v>0</v>
      </c>
      <c r="AA113" s="164">
        <f ca="1">Funding!AA286</f>
        <v>0</v>
      </c>
      <c r="AB113" s="164">
        <f ca="1">Funding!AB286</f>
        <v>0</v>
      </c>
      <c r="AC113" s="164">
        <f ca="1">Funding!AC286</f>
        <v>0</v>
      </c>
      <c r="AD113" s="164">
        <f ca="1">Funding!AD286</f>
        <v>0</v>
      </c>
      <c r="AE113" s="164">
        <f ca="1">Funding!AE286</f>
        <v>0</v>
      </c>
      <c r="AF113" s="164">
        <f ca="1">Funding!AF286</f>
        <v>0</v>
      </c>
      <c r="AG113" s="164">
        <f ca="1">Funding!AG286</f>
        <v>0</v>
      </c>
      <c r="AH113" s="164">
        <f ca="1">Funding!AH286</f>
        <v>0</v>
      </c>
      <c r="AI113" s="164">
        <f ca="1">Funding!AI286</f>
        <v>0</v>
      </c>
      <c r="AJ113" s="164">
        <f ca="1">Funding!AJ286</f>
        <v>0</v>
      </c>
      <c r="AK113" s="164">
        <f ca="1">Funding!AK286</f>
        <v>0</v>
      </c>
      <c r="AL113" s="164">
        <f ca="1">Funding!AL286</f>
        <v>0</v>
      </c>
      <c r="AM113" s="164">
        <f ca="1">Funding!AM286</f>
        <v>0</v>
      </c>
      <c r="AN113" s="164">
        <f ca="1">Funding!AN286</f>
        <v>0</v>
      </c>
      <c r="AO113" s="164">
        <f ca="1">Funding!AO286</f>
        <v>0</v>
      </c>
      <c r="AP113" s="164">
        <f ca="1">Funding!AP286</f>
        <v>0</v>
      </c>
      <c r="AQ113" s="164">
        <f ca="1">Funding!AQ286</f>
        <v>0</v>
      </c>
      <c r="AR113" s="164">
        <f ca="1">Funding!AR286</f>
        <v>0</v>
      </c>
      <c r="AS113" s="164">
        <f ca="1">Funding!AS286</f>
        <v>69866.677945412914</v>
      </c>
      <c r="AT113" s="164">
        <f ca="1">Funding!AT286</f>
        <v>16964.174124949659</v>
      </c>
      <c r="AU113" s="164">
        <f ca="1">Funding!AU286</f>
        <v>17211.952558477125</v>
      </c>
      <c r="AV113" s="164">
        <f ca="1">Funding!AV286</f>
        <v>17460.598216521939</v>
      </c>
      <c r="AW113" s="164">
        <f ca="1">Funding!AW286</f>
        <v>17710.114134369909</v>
      </c>
      <c r="AX113" s="164">
        <f ca="1">Funding!AX286</f>
        <v>17960.503357930349</v>
      </c>
      <c r="AY113" s="164">
        <f ca="1">Funding!AY286</f>
        <v>18439.680422994174</v>
      </c>
      <c r="AZ113" s="164">
        <f ca="1">Funding!AZ286</f>
        <v>18695.474085517719</v>
      </c>
      <c r="BA113" s="164">
        <f ca="1">Funding!BA286</f>
        <v>18952.163025860096</v>
      </c>
      <c r="BB113" s="164">
        <f ca="1">Funding!BB286</f>
        <v>19209.75037749367</v>
      </c>
      <c r="BC113" s="164">
        <f ca="1">Funding!BC286</f>
        <v>19468.239284857966</v>
      </c>
      <c r="BD113" s="164">
        <f ca="1">Funding!BD286</f>
        <v>19727.632903398029</v>
      </c>
      <c r="BE113" s="164">
        <f ca="1">Funding!BE286</f>
        <v>18879.455841573912</v>
      </c>
      <c r="BF113" s="164">
        <f ca="1">Funding!BF286</f>
        <v>19122.922700155093</v>
      </c>
      <c r="BG113" s="164">
        <f ca="1">Funding!BG286</f>
        <v>19367.241692741311</v>
      </c>
      <c r="BH113" s="164">
        <f ca="1">Funding!BH286</f>
        <v>19612.415801801577</v>
      </c>
      <c r="BI113" s="164">
        <f ca="1">Funding!BI286</f>
        <v>19858.448020243559</v>
      </c>
      <c r="BJ113" s="164">
        <f ca="1">Funding!BJ286</f>
        <v>32959.426160565927</v>
      </c>
      <c r="BK113" s="164">
        <f ca="1">Funding!BK286</f>
        <v>0</v>
      </c>
      <c r="BL113" s="164">
        <f ca="1">Funding!BL286</f>
        <v>0</v>
      </c>
      <c r="BM113" s="164">
        <f ca="1">Funding!BM286</f>
        <v>0</v>
      </c>
      <c r="BN113" s="164">
        <f ca="1">Funding!BN286</f>
        <v>0</v>
      </c>
      <c r="BO113" s="164">
        <f ca="1">Funding!BO286</f>
        <v>0</v>
      </c>
      <c r="BP113" s="164">
        <f ca="1">Funding!BP286</f>
        <v>0</v>
      </c>
      <c r="BQ113" s="164">
        <f ca="1">Funding!BQ286</f>
        <v>0</v>
      </c>
      <c r="BR113" s="164">
        <f ca="1">Funding!BR286</f>
        <v>0</v>
      </c>
      <c r="BS113" s="164">
        <f ca="1">Funding!BS286</f>
        <v>0</v>
      </c>
      <c r="BT113" s="164">
        <f ca="1">Funding!BT286</f>
        <v>0</v>
      </c>
      <c r="BU113" s="164">
        <f ca="1">Funding!BU286</f>
        <v>0</v>
      </c>
      <c r="BV113" s="164">
        <f ca="1">Funding!BV286</f>
        <v>0</v>
      </c>
      <c r="BW113" s="164">
        <f ca="1">Funding!BW286</f>
        <v>0</v>
      </c>
      <c r="BX113" s="164">
        <f ca="1">Funding!BX286</f>
        <v>0</v>
      </c>
      <c r="BY113" s="164">
        <f ca="1">Funding!BY286</f>
        <v>0</v>
      </c>
      <c r="BZ113" s="164">
        <f ca="1">Funding!BZ286</f>
        <v>0</v>
      </c>
      <c r="CA113" s="164">
        <f ca="1">Funding!CA286</f>
        <v>0</v>
      </c>
      <c r="CB113" s="164">
        <f ca="1">Funding!CB286</f>
        <v>0</v>
      </c>
      <c r="CC113" s="164">
        <f ca="1">Funding!CC286</f>
        <v>0</v>
      </c>
      <c r="CD113" s="164">
        <f ca="1">Funding!CD286</f>
        <v>0</v>
      </c>
      <c r="CE113" s="164">
        <f ca="1">Funding!CE286</f>
        <v>0</v>
      </c>
      <c r="CF113" s="164">
        <f ca="1">Funding!CF286</f>
        <v>0</v>
      </c>
      <c r="CG113" s="164">
        <f ca="1">Funding!CG286</f>
        <v>0</v>
      </c>
      <c r="CH113" s="164">
        <f ca="1">Funding!CH286</f>
        <v>0</v>
      </c>
      <c r="CI113" s="164">
        <f ca="1">Funding!CI286</f>
        <v>0</v>
      </c>
      <c r="CJ113" s="164">
        <f ca="1">Funding!CJ286</f>
        <v>0</v>
      </c>
      <c r="CK113" s="164">
        <f ca="1">Funding!CK286</f>
        <v>0</v>
      </c>
      <c r="CL113" s="164">
        <f ca="1">Funding!CL286</f>
        <v>0</v>
      </c>
      <c r="CM113" s="164">
        <f ca="1">Funding!CM286</f>
        <v>0</v>
      </c>
      <c r="CN113" s="164">
        <f ca="1">Funding!CN286</f>
        <v>0</v>
      </c>
      <c r="CO113" s="164">
        <f ca="1">Funding!CO286</f>
        <v>0</v>
      </c>
      <c r="CP113" s="164">
        <f ca="1">Funding!CP286</f>
        <v>0</v>
      </c>
      <c r="CQ113" s="164">
        <f ca="1">Funding!CQ286</f>
        <v>0</v>
      </c>
      <c r="CR113" s="164">
        <f ca="1">Funding!CR286</f>
        <v>0</v>
      </c>
      <c r="CS113" s="164">
        <f ca="1">Funding!CS286</f>
        <v>0</v>
      </c>
      <c r="CT113" s="164">
        <f ca="1">Funding!CT286</f>
        <v>0</v>
      </c>
      <c r="CU113" s="164">
        <f ca="1">Funding!CU286</f>
        <v>0</v>
      </c>
      <c r="CV113" s="164">
        <f ca="1">Funding!CV286</f>
        <v>0</v>
      </c>
      <c r="CW113" s="164">
        <f ca="1">Funding!CW286</f>
        <v>0</v>
      </c>
      <c r="CX113" s="164">
        <f ca="1">Funding!CX286</f>
        <v>0</v>
      </c>
      <c r="CY113" s="164">
        <f ca="1">Funding!CY286</f>
        <v>0</v>
      </c>
      <c r="CZ113" s="164">
        <f ca="1">Funding!CZ286</f>
        <v>0</v>
      </c>
      <c r="DA113" s="164">
        <f ca="1">Funding!DA286</f>
        <v>0</v>
      </c>
      <c r="DB113" s="164">
        <f ca="1">Funding!DB286</f>
        <v>0</v>
      </c>
      <c r="DC113" s="164">
        <f ca="1">Funding!DC286</f>
        <v>0</v>
      </c>
      <c r="DD113" s="164">
        <f ca="1">Funding!DD286</f>
        <v>0</v>
      </c>
      <c r="DE113" s="164">
        <f ca="1">Funding!DE286</f>
        <v>0</v>
      </c>
      <c r="DF113" s="164">
        <f ca="1">Funding!DF286</f>
        <v>0</v>
      </c>
      <c r="DG113" s="164">
        <f ca="1">Funding!DG286</f>
        <v>0</v>
      </c>
      <c r="DH113" s="164">
        <f ca="1">Funding!DH286</f>
        <v>0</v>
      </c>
      <c r="DI113" s="164">
        <f ca="1">Funding!DI286</f>
        <v>0</v>
      </c>
      <c r="DJ113" s="164">
        <f ca="1">Funding!DJ286</f>
        <v>0</v>
      </c>
      <c r="DK113" s="164">
        <f ca="1">Funding!DK286</f>
        <v>0</v>
      </c>
      <c r="DL113" s="164">
        <f ca="1">Funding!DL286</f>
        <v>0</v>
      </c>
      <c r="DM113" s="164">
        <f ca="1">Funding!DM286</f>
        <v>0</v>
      </c>
      <c r="DN113" s="164">
        <f ca="1">Funding!DN286</f>
        <v>0</v>
      </c>
      <c r="DO113" s="164">
        <f ca="1">Funding!DO286</f>
        <v>0</v>
      </c>
      <c r="DP113" s="164">
        <f ca="1">Funding!DP286</f>
        <v>0</v>
      </c>
      <c r="DQ113" s="164">
        <f ca="1">Funding!DQ286</f>
        <v>0</v>
      </c>
      <c r="DR113" s="164">
        <f ca="1">Funding!DR286</f>
        <v>0</v>
      </c>
      <c r="DS113" s="164">
        <f ca="1">Funding!DS286</f>
        <v>0</v>
      </c>
      <c r="DT113" s="164">
        <f ca="1">Funding!DT286</f>
        <v>0</v>
      </c>
    </row>
    <row r="114" spans="3:124" x14ac:dyDescent="0.45">
      <c r="C114" t="s">
        <v>698</v>
      </c>
      <c r="D114" s="3" t="s">
        <v>227</v>
      </c>
      <c r="H114" s="54">
        <f ca="1">SUM(I114:DT114)</f>
        <v>0</v>
      </c>
      <c r="I114" s="164">
        <f>Funding!I287</f>
        <v>0</v>
      </c>
      <c r="J114" s="164">
        <f ca="1">Funding!J287</f>
        <v>0</v>
      </c>
      <c r="K114" s="164">
        <f ca="1">Funding!K287</f>
        <v>0</v>
      </c>
      <c r="L114" s="164">
        <f ca="1">Funding!L287</f>
        <v>0</v>
      </c>
      <c r="M114" s="164">
        <f ca="1">Funding!M287</f>
        <v>0</v>
      </c>
      <c r="N114" s="164">
        <f ca="1">Funding!N287</f>
        <v>0</v>
      </c>
      <c r="O114" s="164">
        <f ca="1">Funding!O287</f>
        <v>0</v>
      </c>
      <c r="P114" s="164">
        <f ca="1">Funding!P287</f>
        <v>0</v>
      </c>
      <c r="Q114" s="164">
        <f ca="1">Funding!Q287</f>
        <v>0</v>
      </c>
      <c r="R114" s="164">
        <f ca="1">Funding!R287</f>
        <v>0</v>
      </c>
      <c r="S114" s="164">
        <f ca="1">Funding!S287</f>
        <v>0</v>
      </c>
      <c r="T114" s="164">
        <f ca="1">Funding!T287</f>
        <v>0</v>
      </c>
      <c r="U114" s="164">
        <f ca="1">Funding!U287</f>
        <v>0</v>
      </c>
      <c r="V114" s="164">
        <f ca="1">Funding!V287</f>
        <v>0</v>
      </c>
      <c r="W114" s="164">
        <f ca="1">Funding!W287</f>
        <v>0</v>
      </c>
      <c r="X114" s="164">
        <f ca="1">Funding!X287</f>
        <v>0</v>
      </c>
      <c r="Y114" s="164">
        <f ca="1">Funding!Y287</f>
        <v>0</v>
      </c>
      <c r="Z114" s="164">
        <f ca="1">Funding!Z287</f>
        <v>0</v>
      </c>
      <c r="AA114" s="164">
        <f ca="1">Funding!AA287</f>
        <v>0</v>
      </c>
      <c r="AB114" s="164">
        <f ca="1">Funding!AB287</f>
        <v>0</v>
      </c>
      <c r="AC114" s="164">
        <f ca="1">Funding!AC287</f>
        <v>0</v>
      </c>
      <c r="AD114" s="164">
        <f ca="1">Funding!AD287</f>
        <v>0</v>
      </c>
      <c r="AE114" s="164">
        <f ca="1">Funding!AE287</f>
        <v>0</v>
      </c>
      <c r="AF114" s="164">
        <f ca="1">Funding!AF287</f>
        <v>0</v>
      </c>
      <c r="AG114" s="164">
        <f ca="1">Funding!AG287</f>
        <v>0</v>
      </c>
      <c r="AH114" s="164">
        <f ca="1">Funding!AH287</f>
        <v>0</v>
      </c>
      <c r="AI114" s="164">
        <f ca="1">Funding!AI287</f>
        <v>0</v>
      </c>
      <c r="AJ114" s="164">
        <f ca="1">Funding!AJ287</f>
        <v>0</v>
      </c>
      <c r="AK114" s="164">
        <f ca="1">Funding!AK287</f>
        <v>0</v>
      </c>
      <c r="AL114" s="164">
        <f ca="1">Funding!AL287</f>
        <v>0</v>
      </c>
      <c r="AM114" s="164">
        <f ca="1">Funding!AM287</f>
        <v>0</v>
      </c>
      <c r="AN114" s="164">
        <f ca="1">Funding!AN287</f>
        <v>0</v>
      </c>
      <c r="AO114" s="164">
        <f ca="1">Funding!AO287</f>
        <v>0</v>
      </c>
      <c r="AP114" s="164">
        <f ca="1">Funding!AP287</f>
        <v>0</v>
      </c>
      <c r="AQ114" s="164">
        <f ca="1">Funding!AQ287</f>
        <v>0</v>
      </c>
      <c r="AR114" s="164">
        <f ca="1">Funding!AR287</f>
        <v>0</v>
      </c>
      <c r="AS114" s="164">
        <f ca="1">Funding!AS287</f>
        <v>0</v>
      </c>
      <c r="AT114" s="164">
        <f ca="1">Funding!AT287</f>
        <v>0</v>
      </c>
      <c r="AU114" s="164">
        <f ca="1">Funding!AU287</f>
        <v>0</v>
      </c>
      <c r="AV114" s="164">
        <f ca="1">Funding!AV287</f>
        <v>0</v>
      </c>
      <c r="AW114" s="164">
        <f ca="1">Funding!AW287</f>
        <v>0</v>
      </c>
      <c r="AX114" s="164">
        <f ca="1">Funding!AX287</f>
        <v>0</v>
      </c>
      <c r="AY114" s="164">
        <f ca="1">Funding!AY287</f>
        <v>0</v>
      </c>
      <c r="AZ114" s="164">
        <f ca="1">Funding!AZ287</f>
        <v>0</v>
      </c>
      <c r="BA114" s="164">
        <f ca="1">Funding!BA287</f>
        <v>0</v>
      </c>
      <c r="BB114" s="164">
        <f ca="1">Funding!BB287</f>
        <v>0</v>
      </c>
      <c r="BC114" s="164">
        <f ca="1">Funding!BC287</f>
        <v>0</v>
      </c>
      <c r="BD114" s="164">
        <f ca="1">Funding!BD287</f>
        <v>0</v>
      </c>
      <c r="BE114" s="164">
        <f ca="1">Funding!BE287</f>
        <v>0</v>
      </c>
      <c r="BF114" s="164">
        <f ca="1">Funding!BF287</f>
        <v>0</v>
      </c>
      <c r="BG114" s="164">
        <f ca="1">Funding!BG287</f>
        <v>0</v>
      </c>
      <c r="BH114" s="164">
        <f ca="1">Funding!BH287</f>
        <v>0</v>
      </c>
      <c r="BI114" s="164">
        <f ca="1">Funding!BI287</f>
        <v>0</v>
      </c>
      <c r="BJ114" s="164">
        <f ca="1">Funding!BJ287</f>
        <v>0</v>
      </c>
      <c r="BK114" s="164">
        <f ca="1">Funding!BK287</f>
        <v>0</v>
      </c>
      <c r="BL114" s="164">
        <f ca="1">Funding!BL287</f>
        <v>0</v>
      </c>
      <c r="BM114" s="164">
        <f ca="1">Funding!BM287</f>
        <v>0</v>
      </c>
      <c r="BN114" s="164">
        <f ca="1">Funding!BN287</f>
        <v>0</v>
      </c>
      <c r="BO114" s="164">
        <f ca="1">Funding!BO287</f>
        <v>0</v>
      </c>
      <c r="BP114" s="164">
        <f ca="1">Funding!BP287</f>
        <v>0</v>
      </c>
      <c r="BQ114" s="164">
        <f ca="1">Funding!BQ287</f>
        <v>0</v>
      </c>
      <c r="BR114" s="164">
        <f ca="1">Funding!BR287</f>
        <v>0</v>
      </c>
      <c r="BS114" s="164">
        <f ca="1">Funding!BS287</f>
        <v>0</v>
      </c>
      <c r="BT114" s="164">
        <f ca="1">Funding!BT287</f>
        <v>0</v>
      </c>
      <c r="BU114" s="164">
        <f ca="1">Funding!BU287</f>
        <v>0</v>
      </c>
      <c r="BV114" s="164">
        <f ca="1">Funding!BV287</f>
        <v>0</v>
      </c>
      <c r="BW114" s="164">
        <f ca="1">Funding!BW287</f>
        <v>0</v>
      </c>
      <c r="BX114" s="164">
        <f ca="1">Funding!BX287</f>
        <v>0</v>
      </c>
      <c r="BY114" s="164">
        <f ca="1">Funding!BY287</f>
        <v>0</v>
      </c>
      <c r="BZ114" s="164">
        <f ca="1">Funding!BZ287</f>
        <v>0</v>
      </c>
      <c r="CA114" s="164">
        <f ca="1">Funding!CA287</f>
        <v>0</v>
      </c>
      <c r="CB114" s="164">
        <f ca="1">Funding!CB287</f>
        <v>0</v>
      </c>
      <c r="CC114" s="164">
        <f ca="1">Funding!CC287</f>
        <v>0</v>
      </c>
      <c r="CD114" s="164">
        <f ca="1">Funding!CD287</f>
        <v>0</v>
      </c>
      <c r="CE114" s="164">
        <f ca="1">Funding!CE287</f>
        <v>0</v>
      </c>
      <c r="CF114" s="164">
        <f ca="1">Funding!CF287</f>
        <v>0</v>
      </c>
      <c r="CG114" s="164">
        <f ca="1">Funding!CG287</f>
        <v>0</v>
      </c>
      <c r="CH114" s="164">
        <f ca="1">Funding!CH287</f>
        <v>0</v>
      </c>
      <c r="CI114" s="164">
        <f ca="1">Funding!CI287</f>
        <v>0</v>
      </c>
      <c r="CJ114" s="164">
        <f ca="1">Funding!CJ287</f>
        <v>0</v>
      </c>
      <c r="CK114" s="164">
        <f ca="1">Funding!CK287</f>
        <v>0</v>
      </c>
      <c r="CL114" s="164">
        <f ca="1">Funding!CL287</f>
        <v>0</v>
      </c>
      <c r="CM114" s="164">
        <f ca="1">Funding!CM287</f>
        <v>0</v>
      </c>
      <c r="CN114" s="164">
        <f ca="1">Funding!CN287</f>
        <v>0</v>
      </c>
      <c r="CO114" s="164">
        <f ca="1">Funding!CO287</f>
        <v>0</v>
      </c>
      <c r="CP114" s="164">
        <f ca="1">Funding!CP287</f>
        <v>0</v>
      </c>
      <c r="CQ114" s="164">
        <f ca="1">Funding!CQ287</f>
        <v>0</v>
      </c>
      <c r="CR114" s="164">
        <f ca="1">Funding!CR287</f>
        <v>0</v>
      </c>
      <c r="CS114" s="164">
        <f ca="1">Funding!CS287</f>
        <v>0</v>
      </c>
      <c r="CT114" s="164">
        <f ca="1">Funding!CT287</f>
        <v>0</v>
      </c>
      <c r="CU114" s="164">
        <f ca="1">Funding!CU287</f>
        <v>0</v>
      </c>
      <c r="CV114" s="164">
        <f ca="1">Funding!CV287</f>
        <v>0</v>
      </c>
      <c r="CW114" s="164">
        <f ca="1">Funding!CW287</f>
        <v>0</v>
      </c>
      <c r="CX114" s="164">
        <f ca="1">Funding!CX287</f>
        <v>0</v>
      </c>
      <c r="CY114" s="164">
        <f ca="1">Funding!CY287</f>
        <v>0</v>
      </c>
      <c r="CZ114" s="164">
        <f ca="1">Funding!CZ287</f>
        <v>0</v>
      </c>
      <c r="DA114" s="164">
        <f ca="1">Funding!DA287</f>
        <v>0</v>
      </c>
      <c r="DB114" s="164">
        <f ca="1">Funding!DB287</f>
        <v>0</v>
      </c>
      <c r="DC114" s="164">
        <f ca="1">Funding!DC287</f>
        <v>0</v>
      </c>
      <c r="DD114" s="164">
        <f ca="1">Funding!DD287</f>
        <v>0</v>
      </c>
      <c r="DE114" s="164">
        <f ca="1">Funding!DE287</f>
        <v>0</v>
      </c>
      <c r="DF114" s="164">
        <f ca="1">Funding!DF287</f>
        <v>0</v>
      </c>
      <c r="DG114" s="164">
        <f ca="1">Funding!DG287</f>
        <v>0</v>
      </c>
      <c r="DH114" s="164">
        <f ca="1">Funding!DH287</f>
        <v>0</v>
      </c>
      <c r="DI114" s="164">
        <f ca="1">Funding!DI287</f>
        <v>0</v>
      </c>
      <c r="DJ114" s="164">
        <f ca="1">Funding!DJ287</f>
        <v>0</v>
      </c>
      <c r="DK114" s="164">
        <f ca="1">Funding!DK287</f>
        <v>0</v>
      </c>
      <c r="DL114" s="164">
        <f ca="1">Funding!DL287</f>
        <v>0</v>
      </c>
      <c r="DM114" s="164">
        <f ca="1">Funding!DM287</f>
        <v>0</v>
      </c>
      <c r="DN114" s="164">
        <f ca="1">Funding!DN287</f>
        <v>0</v>
      </c>
      <c r="DO114" s="164">
        <f ca="1">Funding!DO287</f>
        <v>0</v>
      </c>
      <c r="DP114" s="164">
        <f ca="1">Funding!DP287</f>
        <v>0</v>
      </c>
      <c r="DQ114" s="164">
        <f ca="1">Funding!DQ287</f>
        <v>0</v>
      </c>
      <c r="DR114" s="164">
        <f ca="1">Funding!DR287</f>
        <v>0</v>
      </c>
      <c r="DS114" s="164">
        <f ca="1">Funding!DS287</f>
        <v>0</v>
      </c>
      <c r="DT114" s="164">
        <f ca="1">Funding!DT287</f>
        <v>0</v>
      </c>
    </row>
    <row r="115" spans="3:124" x14ac:dyDescent="0.45">
      <c r="C115" t="s">
        <v>753</v>
      </c>
      <c r="D115" s="3" t="s">
        <v>227</v>
      </c>
      <c r="H115" s="54">
        <f ca="1">SUM(I115:DT115)</f>
        <v>-401466.87065486488</v>
      </c>
      <c r="I115" s="164">
        <f ca="1">Funding!I288</f>
        <v>0</v>
      </c>
      <c r="J115" s="164">
        <f ca="1">Funding!J288</f>
        <v>0</v>
      </c>
      <c r="K115" s="164">
        <f ca="1">Funding!K288</f>
        <v>0</v>
      </c>
      <c r="L115" s="164">
        <f ca="1">Funding!L288</f>
        <v>0</v>
      </c>
      <c r="M115" s="164">
        <f ca="1">Funding!M288</f>
        <v>0</v>
      </c>
      <c r="N115" s="164">
        <f ca="1">Funding!N288</f>
        <v>0</v>
      </c>
      <c r="O115" s="164">
        <f ca="1">Funding!O288</f>
        <v>0</v>
      </c>
      <c r="P115" s="164">
        <f ca="1">Funding!P288</f>
        <v>0</v>
      </c>
      <c r="Q115" s="164">
        <f ca="1">Funding!Q288</f>
        <v>0</v>
      </c>
      <c r="R115" s="164">
        <f ca="1">Funding!R288</f>
        <v>0</v>
      </c>
      <c r="S115" s="164">
        <f ca="1">Funding!S288</f>
        <v>0</v>
      </c>
      <c r="T115" s="164">
        <f ca="1">Funding!T288</f>
        <v>0</v>
      </c>
      <c r="U115" s="164">
        <f ca="1">Funding!U288</f>
        <v>0</v>
      </c>
      <c r="V115" s="164">
        <f ca="1">Funding!V288</f>
        <v>0</v>
      </c>
      <c r="W115" s="164">
        <f ca="1">Funding!W288</f>
        <v>0</v>
      </c>
      <c r="X115" s="164">
        <f ca="1">Funding!X288</f>
        <v>0</v>
      </c>
      <c r="Y115" s="164">
        <f ca="1">Funding!Y288</f>
        <v>0</v>
      </c>
      <c r="Z115" s="164">
        <f ca="1">Funding!Z288</f>
        <v>0</v>
      </c>
      <c r="AA115" s="164">
        <f ca="1">Funding!AA288</f>
        <v>0</v>
      </c>
      <c r="AB115" s="164">
        <f ca="1">Funding!AB288</f>
        <v>0</v>
      </c>
      <c r="AC115" s="164">
        <f ca="1">Funding!AC288</f>
        <v>0</v>
      </c>
      <c r="AD115" s="164">
        <f ca="1">Funding!AD288</f>
        <v>0</v>
      </c>
      <c r="AE115" s="164">
        <f ca="1">Funding!AE288</f>
        <v>0</v>
      </c>
      <c r="AF115" s="164">
        <f ca="1">Funding!AF288</f>
        <v>0</v>
      </c>
      <c r="AG115" s="164">
        <f ca="1">Funding!AG288</f>
        <v>0</v>
      </c>
      <c r="AH115" s="164">
        <f ca="1">Funding!AH288</f>
        <v>0</v>
      </c>
      <c r="AI115" s="164">
        <f ca="1">Funding!AI288</f>
        <v>0</v>
      </c>
      <c r="AJ115" s="164">
        <f ca="1">Funding!AJ288</f>
        <v>0</v>
      </c>
      <c r="AK115" s="164">
        <f ca="1">Funding!AK288</f>
        <v>0</v>
      </c>
      <c r="AL115" s="164">
        <f ca="1">Funding!AL288</f>
        <v>0</v>
      </c>
      <c r="AM115" s="164">
        <f ca="1">Funding!AM288</f>
        <v>0</v>
      </c>
      <c r="AN115" s="164">
        <f ca="1">Funding!AN288</f>
        <v>0</v>
      </c>
      <c r="AO115" s="164">
        <f ca="1">Funding!AO288</f>
        <v>0</v>
      </c>
      <c r="AP115" s="164">
        <f ca="1">Funding!AP288</f>
        <v>0</v>
      </c>
      <c r="AQ115" s="164">
        <f ca="1">Funding!AQ288</f>
        <v>0</v>
      </c>
      <c r="AR115" s="164">
        <f ca="1">Funding!AR288</f>
        <v>0</v>
      </c>
      <c r="AS115" s="164">
        <f ca="1">Funding!AS288</f>
        <v>0</v>
      </c>
      <c r="AT115" s="164">
        <f ca="1">Funding!AT288</f>
        <v>0</v>
      </c>
      <c r="AU115" s="164">
        <f ca="1">Funding!AU288</f>
        <v>0</v>
      </c>
      <c r="AV115" s="164">
        <f ca="1">Funding!AV288</f>
        <v>0</v>
      </c>
      <c r="AW115" s="164">
        <f ca="1">Funding!AW288</f>
        <v>0</v>
      </c>
      <c r="AX115" s="164">
        <f ca="1">Funding!AX288</f>
        <v>0</v>
      </c>
      <c r="AY115" s="164">
        <f ca="1">Funding!AY288</f>
        <v>0</v>
      </c>
      <c r="AZ115" s="164">
        <f ca="1">Funding!AZ288</f>
        <v>0</v>
      </c>
      <c r="BA115" s="164">
        <f ca="1">Funding!BA288</f>
        <v>0</v>
      </c>
      <c r="BB115" s="164">
        <f ca="1">Funding!BB288</f>
        <v>0</v>
      </c>
      <c r="BC115" s="164">
        <f ca="1">Funding!BC288</f>
        <v>0</v>
      </c>
      <c r="BD115" s="164">
        <f ca="1">Funding!BD288</f>
        <v>0</v>
      </c>
      <c r="BE115" s="164">
        <f ca="1">Funding!BE288</f>
        <v>0</v>
      </c>
      <c r="BF115" s="164">
        <f ca="1">Funding!BF288</f>
        <v>0</v>
      </c>
      <c r="BG115" s="164">
        <f ca="1">Funding!BG288</f>
        <v>0</v>
      </c>
      <c r="BH115" s="164">
        <f ca="1">Funding!BH288</f>
        <v>0</v>
      </c>
      <c r="BI115" s="164">
        <f ca="1">Funding!BI288</f>
        <v>0</v>
      </c>
      <c r="BJ115" s="164">
        <f ca="1">Funding!BJ288</f>
        <v>-401466.87065486488</v>
      </c>
      <c r="BK115" s="164">
        <f ca="1">Funding!BK288</f>
        <v>0</v>
      </c>
      <c r="BL115" s="164">
        <f ca="1">Funding!BL288</f>
        <v>0</v>
      </c>
      <c r="BM115" s="164">
        <f ca="1">Funding!BM288</f>
        <v>0</v>
      </c>
      <c r="BN115" s="164">
        <f ca="1">Funding!BN288</f>
        <v>0</v>
      </c>
      <c r="BO115" s="164">
        <f ca="1">Funding!BO288</f>
        <v>0</v>
      </c>
      <c r="BP115" s="164">
        <f ca="1">Funding!BP288</f>
        <v>0</v>
      </c>
      <c r="BQ115" s="164">
        <f ca="1">Funding!BQ288</f>
        <v>0</v>
      </c>
      <c r="BR115" s="164">
        <f ca="1">Funding!BR288</f>
        <v>0</v>
      </c>
      <c r="BS115" s="164">
        <f ca="1">Funding!BS288</f>
        <v>0</v>
      </c>
      <c r="BT115" s="164">
        <f ca="1">Funding!BT288</f>
        <v>0</v>
      </c>
      <c r="BU115" s="164">
        <f ca="1">Funding!BU288</f>
        <v>0</v>
      </c>
      <c r="BV115" s="164">
        <f ca="1">Funding!BV288</f>
        <v>0</v>
      </c>
      <c r="BW115" s="164">
        <f ca="1">Funding!BW288</f>
        <v>0</v>
      </c>
      <c r="BX115" s="164">
        <f ca="1">Funding!BX288</f>
        <v>0</v>
      </c>
      <c r="BY115" s="164">
        <f ca="1">Funding!BY288</f>
        <v>0</v>
      </c>
      <c r="BZ115" s="164">
        <f ca="1">Funding!BZ288</f>
        <v>0</v>
      </c>
      <c r="CA115" s="164">
        <f ca="1">Funding!CA288</f>
        <v>0</v>
      </c>
      <c r="CB115" s="164">
        <f ca="1">Funding!CB288</f>
        <v>0</v>
      </c>
      <c r="CC115" s="164">
        <f ca="1">Funding!CC288</f>
        <v>0</v>
      </c>
      <c r="CD115" s="164">
        <f ca="1">Funding!CD288</f>
        <v>0</v>
      </c>
      <c r="CE115" s="164">
        <f ca="1">Funding!CE288</f>
        <v>0</v>
      </c>
      <c r="CF115" s="164">
        <f ca="1">Funding!CF288</f>
        <v>0</v>
      </c>
      <c r="CG115" s="164">
        <f ca="1">Funding!CG288</f>
        <v>0</v>
      </c>
      <c r="CH115" s="164">
        <f ca="1">Funding!CH288</f>
        <v>0</v>
      </c>
      <c r="CI115" s="164">
        <f ca="1">Funding!CI288</f>
        <v>0</v>
      </c>
      <c r="CJ115" s="164">
        <f ca="1">Funding!CJ288</f>
        <v>0</v>
      </c>
      <c r="CK115" s="164">
        <f ca="1">Funding!CK288</f>
        <v>0</v>
      </c>
      <c r="CL115" s="164">
        <f ca="1">Funding!CL288</f>
        <v>0</v>
      </c>
      <c r="CM115" s="164">
        <f ca="1">Funding!CM288</f>
        <v>0</v>
      </c>
      <c r="CN115" s="164">
        <f ca="1">Funding!CN288</f>
        <v>0</v>
      </c>
      <c r="CO115" s="164">
        <f ca="1">Funding!CO288</f>
        <v>0</v>
      </c>
      <c r="CP115" s="164">
        <f ca="1">Funding!CP288</f>
        <v>0</v>
      </c>
      <c r="CQ115" s="164">
        <f ca="1">Funding!CQ288</f>
        <v>0</v>
      </c>
      <c r="CR115" s="164">
        <f ca="1">Funding!CR288</f>
        <v>0</v>
      </c>
      <c r="CS115" s="164">
        <f ca="1">Funding!CS288</f>
        <v>0</v>
      </c>
      <c r="CT115" s="164">
        <f ca="1">Funding!CT288</f>
        <v>0</v>
      </c>
      <c r="CU115" s="164">
        <f ca="1">Funding!CU288</f>
        <v>0</v>
      </c>
      <c r="CV115" s="164">
        <f ca="1">Funding!CV288</f>
        <v>0</v>
      </c>
      <c r="CW115" s="164">
        <f ca="1">Funding!CW288</f>
        <v>0</v>
      </c>
      <c r="CX115" s="164">
        <f ca="1">Funding!CX288</f>
        <v>0</v>
      </c>
      <c r="CY115" s="164">
        <f ca="1">Funding!CY288</f>
        <v>0</v>
      </c>
      <c r="CZ115" s="164">
        <f ca="1">Funding!CZ288</f>
        <v>0</v>
      </c>
      <c r="DA115" s="164">
        <f ca="1">Funding!DA288</f>
        <v>0</v>
      </c>
      <c r="DB115" s="164">
        <f ca="1">Funding!DB288</f>
        <v>0</v>
      </c>
      <c r="DC115" s="164">
        <f ca="1">Funding!DC288</f>
        <v>0</v>
      </c>
      <c r="DD115" s="164">
        <f ca="1">Funding!DD288</f>
        <v>0</v>
      </c>
      <c r="DE115" s="164">
        <f ca="1">Funding!DE288</f>
        <v>0</v>
      </c>
      <c r="DF115" s="164">
        <f ca="1">Funding!DF288</f>
        <v>0</v>
      </c>
      <c r="DG115" s="164">
        <f ca="1">Funding!DG288</f>
        <v>0</v>
      </c>
      <c r="DH115" s="164">
        <f ca="1">Funding!DH288</f>
        <v>0</v>
      </c>
      <c r="DI115" s="164">
        <f ca="1">Funding!DI288</f>
        <v>0</v>
      </c>
      <c r="DJ115" s="164">
        <f ca="1">Funding!DJ288</f>
        <v>0</v>
      </c>
      <c r="DK115" s="164">
        <f ca="1">Funding!DK288</f>
        <v>0</v>
      </c>
      <c r="DL115" s="164">
        <f ca="1">Funding!DL288</f>
        <v>0</v>
      </c>
      <c r="DM115" s="164">
        <f ca="1">Funding!DM288</f>
        <v>0</v>
      </c>
      <c r="DN115" s="164">
        <f ca="1">Funding!DN288</f>
        <v>0</v>
      </c>
      <c r="DO115" s="164">
        <f ca="1">Funding!DO288</f>
        <v>0</v>
      </c>
      <c r="DP115" s="164">
        <f ca="1">Funding!DP288</f>
        <v>0</v>
      </c>
      <c r="DQ115" s="164">
        <f ca="1">Funding!DQ288</f>
        <v>0</v>
      </c>
      <c r="DR115" s="164">
        <f ca="1">Funding!DR288</f>
        <v>0</v>
      </c>
      <c r="DS115" s="164">
        <f ca="1">Funding!DS288</f>
        <v>0</v>
      </c>
      <c r="DT115" s="164">
        <f ca="1">Funding!DT288</f>
        <v>0</v>
      </c>
    </row>
    <row r="116" spans="3:124" ht="14.65" thickBot="1" x14ac:dyDescent="0.5">
      <c r="C116" s="73" t="s">
        <v>362</v>
      </c>
      <c r="D116" s="26" t="s">
        <v>227</v>
      </c>
      <c r="E116" s="73"/>
      <c r="F116" s="73"/>
      <c r="G116" s="73"/>
      <c r="H116" s="161"/>
      <c r="I116" s="74">
        <f t="shared" ref="I116:AN116" ca="1" si="189">SUM(I111:I115)</f>
        <v>0</v>
      </c>
      <c r="J116" s="74">
        <f t="shared" ca="1" si="189"/>
        <v>0</v>
      </c>
      <c r="K116" s="74">
        <f t="shared" ca="1" si="189"/>
        <v>0</v>
      </c>
      <c r="L116" s="74">
        <f t="shared" ca="1" si="189"/>
        <v>0</v>
      </c>
      <c r="M116" s="74">
        <f t="shared" ca="1" si="189"/>
        <v>0</v>
      </c>
      <c r="N116" s="74">
        <f t="shared" ca="1" si="189"/>
        <v>0</v>
      </c>
      <c r="O116" s="74">
        <f t="shared" ca="1" si="189"/>
        <v>0</v>
      </c>
      <c r="P116" s="74">
        <f t="shared" ca="1" si="189"/>
        <v>0</v>
      </c>
      <c r="Q116" s="74">
        <f t="shared" ca="1" si="189"/>
        <v>0</v>
      </c>
      <c r="R116" s="74">
        <f t="shared" ca="1" si="189"/>
        <v>0</v>
      </c>
      <c r="S116" s="74">
        <f t="shared" ca="1" si="189"/>
        <v>0</v>
      </c>
      <c r="T116" s="74">
        <f t="shared" ca="1" si="189"/>
        <v>0</v>
      </c>
      <c r="U116" s="74">
        <f t="shared" ca="1" si="189"/>
        <v>0</v>
      </c>
      <c r="V116" s="74">
        <f t="shared" ca="1" si="189"/>
        <v>0</v>
      </c>
      <c r="W116" s="74">
        <f t="shared" ca="1" si="189"/>
        <v>0</v>
      </c>
      <c r="X116" s="74">
        <f t="shared" ca="1" si="189"/>
        <v>0</v>
      </c>
      <c r="Y116" s="74">
        <f t="shared" ca="1" si="189"/>
        <v>0</v>
      </c>
      <c r="Z116" s="74">
        <f t="shared" ca="1" si="189"/>
        <v>0</v>
      </c>
      <c r="AA116" s="74">
        <f t="shared" ca="1" si="189"/>
        <v>0</v>
      </c>
      <c r="AB116" s="74">
        <f t="shared" ca="1" si="189"/>
        <v>0</v>
      </c>
      <c r="AC116" s="74">
        <f t="shared" ca="1" si="189"/>
        <v>0</v>
      </c>
      <c r="AD116" s="74">
        <f t="shared" ca="1" si="189"/>
        <v>0</v>
      </c>
      <c r="AE116" s="74">
        <f t="shared" ca="1" si="189"/>
        <v>0</v>
      </c>
      <c r="AF116" s="74">
        <f t="shared" ca="1" si="189"/>
        <v>0</v>
      </c>
      <c r="AG116" s="74">
        <f t="shared" ca="1" si="189"/>
        <v>0</v>
      </c>
      <c r="AH116" s="74">
        <f t="shared" ca="1" si="189"/>
        <v>0</v>
      </c>
      <c r="AI116" s="74">
        <f t="shared" ca="1" si="189"/>
        <v>0</v>
      </c>
      <c r="AJ116" s="74">
        <f t="shared" ca="1" si="189"/>
        <v>0</v>
      </c>
      <c r="AK116" s="74">
        <f t="shared" ca="1" si="189"/>
        <v>0</v>
      </c>
      <c r="AL116" s="74">
        <f t="shared" ca="1" si="189"/>
        <v>0</v>
      </c>
      <c r="AM116" s="74">
        <f t="shared" ca="1" si="189"/>
        <v>0</v>
      </c>
      <c r="AN116" s="74">
        <f t="shared" ca="1" si="189"/>
        <v>0</v>
      </c>
      <c r="AO116" s="74">
        <f t="shared" ref="AO116:BT116" ca="1" si="190">SUM(AO111:AO115)</f>
        <v>0</v>
      </c>
      <c r="AP116" s="74">
        <f t="shared" ca="1" si="190"/>
        <v>0</v>
      </c>
      <c r="AQ116" s="74">
        <f t="shared" ca="1" si="190"/>
        <v>0</v>
      </c>
      <c r="AR116" s="74">
        <f t="shared" ca="1" si="190"/>
        <v>0</v>
      </c>
      <c r="AS116" s="74">
        <f t="shared" ca="1" si="190"/>
        <v>476065.73333593091</v>
      </c>
      <c r="AT116" s="74">
        <f t="shared" ca="1" si="190"/>
        <v>500300.26780014473</v>
      </c>
      <c r="AU116" s="74">
        <f t="shared" ca="1" si="190"/>
        <v>524888.77145511203</v>
      </c>
      <c r="AV116" s="74">
        <f t="shared" ca="1" si="190"/>
        <v>549832.48319300043</v>
      </c>
      <c r="AW116" s="74">
        <f t="shared" ca="1" si="190"/>
        <v>575132.64624210028</v>
      </c>
      <c r="AX116" s="74">
        <f t="shared" ca="1" si="190"/>
        <v>600790.50818200072</v>
      </c>
      <c r="AY116" s="74">
        <f t="shared" ca="1" si="190"/>
        <v>627132.9087862781</v>
      </c>
      <c r="AZ116" s="74">
        <f t="shared" ca="1" si="190"/>
        <v>653840.72890844627</v>
      </c>
      <c r="BA116" s="74">
        <f t="shared" ca="1" si="190"/>
        <v>680915.24751681788</v>
      </c>
      <c r="BB116" s="74">
        <f t="shared" ca="1" si="190"/>
        <v>708357.74805609451</v>
      </c>
      <c r="BC116" s="74">
        <f t="shared" ca="1" si="190"/>
        <v>736169.51846303453</v>
      </c>
      <c r="BD116" s="74">
        <f t="shared" ca="1" si="190"/>
        <v>764351.85118217452</v>
      </c>
      <c r="BE116" s="74">
        <f t="shared" ca="1" si="190"/>
        <v>791322.50238442293</v>
      </c>
      <c r="BF116" s="74">
        <f t="shared" ca="1" si="190"/>
        <v>818640.96338464448</v>
      </c>
      <c r="BG116" s="74">
        <f t="shared" ca="1" si="190"/>
        <v>846308.45151713199</v>
      </c>
      <c r="BH116" s="74">
        <f t="shared" ca="1" si="190"/>
        <v>874326.18837684859</v>
      </c>
      <c r="BI116" s="74">
        <f t="shared" ca="1" si="190"/>
        <v>902695.39983433939</v>
      </c>
      <c r="BJ116" s="74">
        <f t="shared" ca="1" si="190"/>
        <v>548313.42369456869</v>
      </c>
      <c r="BK116" s="74">
        <f t="shared" ca="1" si="190"/>
        <v>548313.42369456869</v>
      </c>
      <c r="BL116" s="74">
        <f t="shared" ca="1" si="190"/>
        <v>548313.42369456869</v>
      </c>
      <c r="BM116" s="74">
        <f t="shared" ca="1" si="190"/>
        <v>548313.42369456869</v>
      </c>
      <c r="BN116" s="74">
        <f t="shared" ca="1" si="190"/>
        <v>548313.42369456869</v>
      </c>
      <c r="BO116" s="74">
        <f t="shared" ca="1" si="190"/>
        <v>548313.42369456869</v>
      </c>
      <c r="BP116" s="74">
        <f t="shared" ca="1" si="190"/>
        <v>548313.42369456869</v>
      </c>
      <c r="BQ116" s="74">
        <f t="shared" ca="1" si="190"/>
        <v>548313.42369456869</v>
      </c>
      <c r="BR116" s="74">
        <f t="shared" ca="1" si="190"/>
        <v>548313.42369456869</v>
      </c>
      <c r="BS116" s="74">
        <f t="shared" ca="1" si="190"/>
        <v>548313.42369456869</v>
      </c>
      <c r="BT116" s="74">
        <f t="shared" ca="1" si="190"/>
        <v>548313.42369456869</v>
      </c>
      <c r="BU116" s="74">
        <f t="shared" ref="BU116:CZ116" ca="1" si="191">SUM(BU111:BU115)</f>
        <v>548313.42369456869</v>
      </c>
      <c r="BV116" s="74">
        <f t="shared" ca="1" si="191"/>
        <v>548313.42369456869</v>
      </c>
      <c r="BW116" s="74">
        <f t="shared" ca="1" si="191"/>
        <v>548313.42369456869</v>
      </c>
      <c r="BX116" s="74">
        <f t="shared" ca="1" si="191"/>
        <v>548313.42369456869</v>
      </c>
      <c r="BY116" s="74">
        <f t="shared" ca="1" si="191"/>
        <v>548313.42369456869</v>
      </c>
      <c r="BZ116" s="74">
        <f t="shared" ca="1" si="191"/>
        <v>548313.42369456869</v>
      </c>
      <c r="CA116" s="74">
        <f t="shared" ca="1" si="191"/>
        <v>548313.42369456869</v>
      </c>
      <c r="CB116" s="74">
        <f t="shared" ca="1" si="191"/>
        <v>548313.42369456869</v>
      </c>
      <c r="CC116" s="74">
        <f t="shared" ca="1" si="191"/>
        <v>548313.42369456869</v>
      </c>
      <c r="CD116" s="74">
        <f t="shared" ca="1" si="191"/>
        <v>548313.42369456869</v>
      </c>
      <c r="CE116" s="74">
        <f t="shared" ca="1" si="191"/>
        <v>548313.42369456869</v>
      </c>
      <c r="CF116" s="74">
        <f t="shared" ca="1" si="191"/>
        <v>548313.42369456869</v>
      </c>
      <c r="CG116" s="74">
        <f t="shared" ca="1" si="191"/>
        <v>548313.42369456869</v>
      </c>
      <c r="CH116" s="74">
        <f t="shared" ca="1" si="191"/>
        <v>548313.42369456869</v>
      </c>
      <c r="CI116" s="74">
        <f t="shared" ca="1" si="191"/>
        <v>548313.42369456869</v>
      </c>
      <c r="CJ116" s="74">
        <f t="shared" ca="1" si="191"/>
        <v>548313.42369456869</v>
      </c>
      <c r="CK116" s="74">
        <f t="shared" ca="1" si="191"/>
        <v>548313.42369456869</v>
      </c>
      <c r="CL116" s="74">
        <f t="shared" ca="1" si="191"/>
        <v>548313.42369456869</v>
      </c>
      <c r="CM116" s="74">
        <f t="shared" ca="1" si="191"/>
        <v>548313.42369456869</v>
      </c>
      <c r="CN116" s="74">
        <f t="shared" ca="1" si="191"/>
        <v>548313.42369456869</v>
      </c>
      <c r="CO116" s="74">
        <f t="shared" ca="1" si="191"/>
        <v>548313.42369456869</v>
      </c>
      <c r="CP116" s="74">
        <f t="shared" ca="1" si="191"/>
        <v>548313.42369456869</v>
      </c>
      <c r="CQ116" s="74">
        <f t="shared" ca="1" si="191"/>
        <v>548313.42369456869</v>
      </c>
      <c r="CR116" s="74">
        <f t="shared" ca="1" si="191"/>
        <v>548313.42369456869</v>
      </c>
      <c r="CS116" s="74">
        <f t="shared" ca="1" si="191"/>
        <v>548313.42369456869</v>
      </c>
      <c r="CT116" s="74">
        <f t="shared" ca="1" si="191"/>
        <v>548313.42369456869</v>
      </c>
      <c r="CU116" s="74">
        <f t="shared" ca="1" si="191"/>
        <v>548313.42369456869</v>
      </c>
      <c r="CV116" s="74">
        <f t="shared" ca="1" si="191"/>
        <v>548313.42369456869</v>
      </c>
      <c r="CW116" s="74">
        <f t="shared" ca="1" si="191"/>
        <v>548313.42369456869</v>
      </c>
      <c r="CX116" s="74">
        <f t="shared" ca="1" si="191"/>
        <v>548313.42369456869</v>
      </c>
      <c r="CY116" s="74">
        <f t="shared" ca="1" si="191"/>
        <v>548313.42369456869</v>
      </c>
      <c r="CZ116" s="74">
        <f t="shared" ca="1" si="191"/>
        <v>548313.42369456869</v>
      </c>
      <c r="DA116" s="74">
        <f t="shared" ref="DA116:DT116" ca="1" si="192">SUM(DA111:DA115)</f>
        <v>548313.42369456869</v>
      </c>
      <c r="DB116" s="74">
        <f t="shared" ca="1" si="192"/>
        <v>548313.42369456869</v>
      </c>
      <c r="DC116" s="74">
        <f t="shared" ca="1" si="192"/>
        <v>548313.42369456869</v>
      </c>
      <c r="DD116" s="74">
        <f t="shared" ca="1" si="192"/>
        <v>548313.42369456869</v>
      </c>
      <c r="DE116" s="74">
        <f t="shared" ca="1" si="192"/>
        <v>548313.42369456869</v>
      </c>
      <c r="DF116" s="74">
        <f t="shared" ca="1" si="192"/>
        <v>548313.42369456869</v>
      </c>
      <c r="DG116" s="74">
        <f t="shared" ca="1" si="192"/>
        <v>548313.42369456869</v>
      </c>
      <c r="DH116" s="74">
        <f t="shared" ca="1" si="192"/>
        <v>548313.42369456869</v>
      </c>
      <c r="DI116" s="74">
        <f t="shared" ca="1" si="192"/>
        <v>548313.42369456869</v>
      </c>
      <c r="DJ116" s="74">
        <f t="shared" ca="1" si="192"/>
        <v>548313.42369456869</v>
      </c>
      <c r="DK116" s="74">
        <f t="shared" ca="1" si="192"/>
        <v>548313.42369456869</v>
      </c>
      <c r="DL116" s="74">
        <f t="shared" ca="1" si="192"/>
        <v>548313.42369456869</v>
      </c>
      <c r="DM116" s="74">
        <f t="shared" ca="1" si="192"/>
        <v>548313.42369456869</v>
      </c>
      <c r="DN116" s="74">
        <f t="shared" ca="1" si="192"/>
        <v>548313.42369456869</v>
      </c>
      <c r="DO116" s="74">
        <f t="shared" ca="1" si="192"/>
        <v>548313.42369456869</v>
      </c>
      <c r="DP116" s="74">
        <f t="shared" ca="1" si="192"/>
        <v>548313.42369456869</v>
      </c>
      <c r="DQ116" s="74">
        <f t="shared" ca="1" si="192"/>
        <v>548313.42369456869</v>
      </c>
      <c r="DR116" s="74">
        <f t="shared" ca="1" si="192"/>
        <v>548313.42369456869</v>
      </c>
      <c r="DS116" s="74">
        <f t="shared" ca="1" si="192"/>
        <v>548313.42369456869</v>
      </c>
      <c r="DT116" s="74">
        <f t="shared" ca="1" si="192"/>
        <v>548313.42369456869</v>
      </c>
    </row>
  </sheetData>
  <conditionalFormatting sqref="I39:DT39">
    <cfRule type="cellIs" dxfId="5" priority="3" operator="equal">
      <formula>0</formula>
    </cfRule>
    <cfRule type="cellIs" dxfId="4" priority="4" operator="equal">
      <formula>1</formula>
    </cfRule>
  </conditionalFormatting>
  <conditionalFormatting sqref="I10:EF12">
    <cfRule type="cellIs" dxfId="3" priority="6" operator="equal">
      <formula>0</formula>
    </cfRule>
    <cfRule type="cellIs" dxfId="2" priority="7" operator="equal">
      <formula>1</formula>
    </cfRule>
  </conditionalFormatting>
  <conditionalFormatting sqref="E39">
    <cfRule type="colorScale" priority="2">
      <colorScale>
        <cfvo type="formula" val="FALSE"/>
        <cfvo type="formula" val="TRUE"/>
        <color rgb="FFFF7128"/>
        <color rgb="FF00B050"/>
      </colorScale>
    </cfRule>
  </conditionalFormatting>
  <pageMargins left="0.7" right="0.7" top="0.75" bottom="0.75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Drop Down 1">
              <controlPr defaultSize="0" autoLine="0" autoPict="0">
                <anchor moveWithCells="1">
                  <from>
                    <xdr:col>5</xdr:col>
                    <xdr:colOff>371475</xdr:colOff>
                    <xdr:row>0</xdr:row>
                    <xdr:rowOff>76200</xdr:rowOff>
                  </from>
                  <to>
                    <xdr:col>7</xdr:col>
                    <xdr:colOff>762000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olve_Circularity">
                <anchor moveWithCells="1" sizeWithCells="1">
                  <from>
                    <xdr:col>2</xdr:col>
                    <xdr:colOff>2271713</xdr:colOff>
                    <xdr:row>1</xdr:row>
                    <xdr:rowOff>66675</xdr:rowOff>
                  </from>
                  <to>
                    <xdr:col>2</xdr:col>
                    <xdr:colOff>3395663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C9FEA-6CD0-4653-BAC1-6274E2AC560B}">
  <sheetPr codeName="Sheet12">
    <tabColor theme="5"/>
  </sheetPr>
  <dimension ref="A1:XFD117"/>
  <sheetViews>
    <sheetView zoomScale="80" zoomScaleNormal="80" workbookViewId="0">
      <pane xSplit="8" ySplit="3" topLeftCell="I4" activePane="bottomRight" state="frozen"/>
      <selection activeCell="I13" sqref="I13"/>
      <selection pane="topRight" activeCell="I13" sqref="I13"/>
      <selection pane="bottomLeft" activeCell="I13" sqref="I13"/>
      <selection pane="bottomRight" activeCell="B1" sqref="B1"/>
    </sheetView>
  </sheetViews>
  <sheetFormatPr defaultColWidth="0" defaultRowHeight="14.25" x14ac:dyDescent="0.45"/>
  <cols>
    <col min="1" max="2" width="1.59765625" customWidth="1"/>
    <col min="3" max="3" width="50.59765625" customWidth="1"/>
    <col min="4" max="7" width="9" customWidth="1"/>
    <col min="8" max="44" width="12.59765625" customWidth="1"/>
    <col min="45" max="48" width="10.59765625" customWidth="1"/>
    <col min="49" max="49" width="1.59765625" customWidth="1"/>
    <col min="50" max="137" width="0" hidden="1" customWidth="1"/>
    <col min="138" max="16384" width="9" hidden="1"/>
  </cols>
  <sheetData>
    <row r="1" spans="1:49" ht="23.25" customHeight="1" x14ac:dyDescent="0.7">
      <c r="A1" s="4" t="s">
        <v>758</v>
      </c>
      <c r="B1" s="111"/>
      <c r="C1" s="4"/>
      <c r="D1" s="55" t="s">
        <v>279</v>
      </c>
      <c r="E1" s="55">
        <f>Scenario!D4</f>
        <v>1</v>
      </c>
      <c r="F1" s="4"/>
      <c r="G1" s="4"/>
      <c r="H1" s="4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</row>
    <row r="2" spans="1:49" x14ac:dyDescent="0.45">
      <c r="A2" s="57"/>
      <c r="B2" s="111"/>
      <c r="C2" s="57"/>
      <c r="D2" s="58"/>
      <c r="E2" s="58"/>
      <c r="F2" s="58"/>
      <c r="G2" s="59"/>
      <c r="H2" s="58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</row>
    <row r="3" spans="1:49" x14ac:dyDescent="0.45">
      <c r="A3" s="57"/>
      <c r="B3" s="111"/>
      <c r="C3" s="57" t="s">
        <v>759</v>
      </c>
      <c r="D3" s="60"/>
      <c r="E3" s="58"/>
      <c r="F3" s="59"/>
      <c r="G3" s="59" t="s">
        <v>761</v>
      </c>
      <c r="H3" s="58" t="s">
        <v>284</v>
      </c>
      <c r="I3" s="57">
        <f>YEAR('Constant Inputs'!E10)</f>
        <v>2022</v>
      </c>
      <c r="J3" s="57">
        <f>I3+1</f>
        <v>2023</v>
      </c>
      <c r="K3" s="57">
        <f t="shared" ref="K3:AV3" si="0">J3+1</f>
        <v>2024</v>
      </c>
      <c r="L3" s="57">
        <f t="shared" si="0"/>
        <v>2025</v>
      </c>
      <c r="M3" s="57">
        <f t="shared" si="0"/>
        <v>2026</v>
      </c>
      <c r="N3" s="57">
        <f t="shared" si="0"/>
        <v>2027</v>
      </c>
      <c r="O3" s="57">
        <f t="shared" si="0"/>
        <v>2028</v>
      </c>
      <c r="P3" s="57">
        <f t="shared" si="0"/>
        <v>2029</v>
      </c>
      <c r="Q3" s="57">
        <f t="shared" si="0"/>
        <v>2030</v>
      </c>
      <c r="R3" s="57">
        <f t="shared" si="0"/>
        <v>2031</v>
      </c>
      <c r="S3" s="57">
        <f t="shared" si="0"/>
        <v>2032</v>
      </c>
      <c r="T3" s="57">
        <f t="shared" si="0"/>
        <v>2033</v>
      </c>
      <c r="U3" s="57">
        <f t="shared" si="0"/>
        <v>2034</v>
      </c>
      <c r="V3" s="57">
        <f t="shared" si="0"/>
        <v>2035</v>
      </c>
      <c r="W3" s="57">
        <f t="shared" si="0"/>
        <v>2036</v>
      </c>
      <c r="X3" s="57">
        <f t="shared" si="0"/>
        <v>2037</v>
      </c>
      <c r="Y3" s="57">
        <f t="shared" si="0"/>
        <v>2038</v>
      </c>
      <c r="Z3" s="57">
        <f t="shared" si="0"/>
        <v>2039</v>
      </c>
      <c r="AA3" s="57">
        <f t="shared" si="0"/>
        <v>2040</v>
      </c>
      <c r="AB3" s="57">
        <f t="shared" si="0"/>
        <v>2041</v>
      </c>
      <c r="AC3" s="57">
        <f t="shared" si="0"/>
        <v>2042</v>
      </c>
      <c r="AD3" s="57">
        <f t="shared" si="0"/>
        <v>2043</v>
      </c>
      <c r="AE3" s="57">
        <f t="shared" si="0"/>
        <v>2044</v>
      </c>
      <c r="AF3" s="57">
        <f t="shared" si="0"/>
        <v>2045</v>
      </c>
      <c r="AG3" s="57">
        <f t="shared" si="0"/>
        <v>2046</v>
      </c>
      <c r="AH3" s="57">
        <f t="shared" si="0"/>
        <v>2047</v>
      </c>
      <c r="AI3" s="57">
        <f t="shared" si="0"/>
        <v>2048</v>
      </c>
      <c r="AJ3" s="57">
        <f t="shared" si="0"/>
        <v>2049</v>
      </c>
      <c r="AK3" s="57">
        <f t="shared" si="0"/>
        <v>2050</v>
      </c>
      <c r="AL3" s="57">
        <f t="shared" si="0"/>
        <v>2051</v>
      </c>
      <c r="AM3" s="57">
        <f t="shared" si="0"/>
        <v>2052</v>
      </c>
      <c r="AN3" s="57">
        <f t="shared" si="0"/>
        <v>2053</v>
      </c>
      <c r="AO3" s="57">
        <f t="shared" si="0"/>
        <v>2054</v>
      </c>
      <c r="AP3" s="57">
        <f t="shared" si="0"/>
        <v>2055</v>
      </c>
      <c r="AQ3" s="57">
        <f t="shared" si="0"/>
        <v>2056</v>
      </c>
      <c r="AR3" s="57">
        <f t="shared" si="0"/>
        <v>2057</v>
      </c>
      <c r="AS3" s="57">
        <f t="shared" si="0"/>
        <v>2058</v>
      </c>
      <c r="AT3" s="57">
        <f t="shared" si="0"/>
        <v>2059</v>
      </c>
      <c r="AU3" s="57">
        <f t="shared" si="0"/>
        <v>2060</v>
      </c>
      <c r="AV3" s="57">
        <f t="shared" si="0"/>
        <v>2061</v>
      </c>
      <c r="AW3" s="57"/>
    </row>
    <row r="5" spans="1:49" ht="15.75" x14ac:dyDescent="0.5">
      <c r="A5" s="5" t="s">
        <v>760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7" spans="1:49" x14ac:dyDescent="0.45">
      <c r="C7" t="s">
        <v>638</v>
      </c>
      <c r="D7" s="3" t="s">
        <v>227</v>
      </c>
      <c r="G7" s="54" t="b">
        <f ca="1">ROUND(H7-FS!H16, tiny_number)=0</f>
        <v>1</v>
      </c>
      <c r="H7" s="54">
        <f ca="1">SUM(I7:AR7)</f>
        <v>25260691.766761359</v>
      </c>
      <c r="I7" s="164">
        <f>SUMIF(FS!$I$7:$DT$7,AFS!I$3,FS!$I16:$DT16)</f>
        <v>0</v>
      </c>
      <c r="J7" s="164">
        <f>SUMIF(FS!$I$7:$DT$7,AFS!J$3,FS!$I16:$DT16)</f>
        <v>0</v>
      </c>
      <c r="K7" s="164">
        <f>SUMIF(FS!$I$7:$DT$7,AFS!K$3,FS!$I16:$DT16)</f>
        <v>0</v>
      </c>
      <c r="L7" s="164">
        <f>SUMIF(FS!$I$7:$DT$7,AFS!L$3,FS!$I16:$DT16)</f>
        <v>0</v>
      </c>
      <c r="M7" s="164">
        <f>SUMIF(FS!$I$7:$DT$7,AFS!M$3,FS!$I16:$DT16)</f>
        <v>0</v>
      </c>
      <c r="N7" s="164">
        <f ca="1">SUMIF(FS!$I$7:$DT$7,AFS!N$3,FS!$I16:$DT16)</f>
        <v>363611.74198640883</v>
      </c>
      <c r="O7" s="164">
        <f ca="1">SUMIF(FS!$I$7:$DT$7,AFS!O$3,FS!$I16:$DT16)</f>
        <v>374148.30330826668</v>
      </c>
      <c r="P7" s="164">
        <f ca="1">SUMIF(FS!$I$7:$DT$7,AFS!P$3,FS!$I16:$DT16)</f>
        <v>382891.46068117977</v>
      </c>
      <c r="Q7" s="164">
        <f ca="1">SUMIF(FS!$I$7:$DT$7,AFS!Q$3,FS!$I16:$DT16)</f>
        <v>416967.14409017883</v>
      </c>
      <c r="R7" s="164">
        <f ca="1">SUMIF(FS!$I$7:$DT$7,AFS!R$3,FS!$I16:$DT16)</f>
        <v>427878.75728387455</v>
      </c>
      <c r="S7" s="164">
        <f ca="1">SUMIF(FS!$I$7:$DT$7,AFS!S$3,FS!$I16:$DT16)</f>
        <v>440277.616407105</v>
      </c>
      <c r="T7" s="164">
        <f ca="1">SUMIF(FS!$I$7:$DT$7,AFS!T$3,FS!$I16:$DT16)</f>
        <v>450566.09414168593</v>
      </c>
      <c r="U7" s="164">
        <f ca="1">SUMIF(FS!$I$7:$DT$7,AFS!U$3,FS!$I16:$DT16)</f>
        <v>462356.95825927961</v>
      </c>
      <c r="V7" s="164">
        <f ca="1">SUMIF(FS!$I$7:$DT$7,AFS!V$3,FS!$I16:$DT16)</f>
        <v>483580.53860573517</v>
      </c>
      <c r="W7" s="164">
        <f ca="1">SUMIF(FS!$I$7:$DT$7,AFS!W$3,FS!$I16:$DT16)</f>
        <v>497593.49641408573</v>
      </c>
      <c r="X7" s="164">
        <f ca="1">SUMIF(FS!$I$7:$DT$7,AFS!X$3,FS!$I16:$DT16)</f>
        <v>509221.34079669649</v>
      </c>
      <c r="Y7" s="164">
        <f ca="1">SUMIF(FS!$I$7:$DT$7,AFS!Y$3,FS!$I16:$DT16)</f>
        <v>522547.15406400524</v>
      </c>
      <c r="Z7" s="164">
        <f ca="1">SUMIF(FS!$I$7:$DT$7,AFS!Z$3,FS!$I16:$DT16)</f>
        <v>536221.69053870603</v>
      </c>
      <c r="AA7" s="164">
        <f ca="1">SUMIF(FS!$I$7:$DT$7,AFS!AA$3,FS!$I16:$DT16)</f>
        <v>551760.0576266495</v>
      </c>
      <c r="AB7" s="164">
        <f ca="1">SUMIF(FS!$I$7:$DT$7,AFS!AB$3,FS!$I16:$DT16)</f>
        <v>564653.67487216904</v>
      </c>
      <c r="AC7" s="164">
        <f ca="1">SUMIF(FS!$I$7:$DT$7,AFS!AC$3,FS!$I16:$DT16)</f>
        <v>891695.50264834391</v>
      </c>
      <c r="AD7" s="164">
        <f ca="1">SUMIF(FS!$I$7:$DT$7,AFS!AD$3,FS!$I16:$DT16)</f>
        <v>932660.0435566071</v>
      </c>
      <c r="AE7" s="164">
        <f ca="1">SUMIF(FS!$I$7:$DT$7,AFS!AE$3,FS!$I16:$DT16)</f>
        <v>1000684.9597519039</v>
      </c>
      <c r="AF7" s="164">
        <f ca="1">SUMIF(FS!$I$7:$DT$7,AFS!AF$3,FS!$I16:$DT16)</f>
        <v>1057119.0573022475</v>
      </c>
      <c r="AG7" s="164">
        <f ca="1">SUMIF(FS!$I$7:$DT$7,AFS!AG$3,FS!$I16:$DT16)</f>
        <v>1115886.180510666</v>
      </c>
      <c r="AH7" s="164">
        <f ca="1">SUMIF(FS!$I$7:$DT$7,AFS!AH$3,FS!$I16:$DT16)</f>
        <v>1168107.1853763564</v>
      </c>
      <c r="AI7" s="164">
        <f ca="1">SUMIF(FS!$I$7:$DT$7,AFS!AI$3,FS!$I16:$DT16)</f>
        <v>1237134.9137084172</v>
      </c>
      <c r="AJ7" s="164">
        <f ca="1">SUMIF(FS!$I$7:$DT$7,AFS!AJ$3,FS!$I16:$DT16)</f>
        <v>1206115.7764873318</v>
      </c>
      <c r="AK7" s="164">
        <f ca="1">SUMIF(FS!$I$7:$DT$7,AFS!AK$3,FS!$I16:$DT16)</f>
        <v>1275292.3010491978</v>
      </c>
      <c r="AL7" s="164">
        <f ca="1">SUMIF(FS!$I$7:$DT$7,AFS!AL$3,FS!$I16:$DT16)</f>
        <v>1308665.4252753542</v>
      </c>
      <c r="AM7" s="164">
        <f ca="1">SUMIF(FS!$I$7:$DT$7,AFS!AM$3,FS!$I16:$DT16)</f>
        <v>1346587.2850807626</v>
      </c>
      <c r="AN7" s="164">
        <f ca="1">SUMIF(FS!$I$7:$DT$7,AFS!AN$3,FS!$I16:$DT16)</f>
        <v>1378054.5520594516</v>
      </c>
      <c r="AO7" s="164">
        <f ca="1">SUMIF(FS!$I$7:$DT$7,AFS!AO$3,FS!$I16:$DT16)</f>
        <v>1414116.8616322952</v>
      </c>
      <c r="AP7" s="164">
        <f ca="1">SUMIF(FS!$I$7:$DT$7,AFS!AP$3,FS!$I16:$DT16)</f>
        <v>1451122.8857843503</v>
      </c>
      <c r="AQ7" s="164">
        <f ca="1">SUMIF(FS!$I$7:$DT$7,AFS!AQ$3,FS!$I16:$DT16)</f>
        <v>1493172.8074620438</v>
      </c>
      <c r="AR7" s="164">
        <f ca="1">SUMIF(FS!$I$7:$DT$7,AFS!AR$3,FS!$I16:$DT16)</f>
        <v>0</v>
      </c>
    </row>
    <row r="8" spans="1:49" x14ac:dyDescent="0.45">
      <c r="C8" t="s">
        <v>639</v>
      </c>
      <c r="D8" s="3" t="s">
        <v>227</v>
      </c>
      <c r="G8" s="54" t="b">
        <f>ROUND(H8-FS!H17, tiny_number)=0</f>
        <v>1</v>
      </c>
      <c r="H8" s="54">
        <f t="shared" ref="H8:H26" si="1">SUM(I8:AR8)</f>
        <v>-5968698.6533863097</v>
      </c>
      <c r="I8" s="164">
        <f>SUMIF(FS!$I$7:$DT$7,AFS!I$3,FS!$I17:$DT17)</f>
        <v>0</v>
      </c>
      <c r="J8" s="164">
        <f>SUMIF(FS!$I$7:$DT$7,AFS!J$3,FS!$I17:$DT17)</f>
        <v>0</v>
      </c>
      <c r="K8" s="164">
        <f>SUMIF(FS!$I$7:$DT$7,AFS!K$3,FS!$I17:$DT17)</f>
        <v>0</v>
      </c>
      <c r="L8" s="164">
        <f>SUMIF(FS!$I$7:$DT$7,AFS!L$3,FS!$I17:$DT17)</f>
        <v>0</v>
      </c>
      <c r="M8" s="164">
        <f>SUMIF(FS!$I$7:$DT$7,AFS!M$3,FS!$I17:$DT17)</f>
        <v>0</v>
      </c>
      <c r="N8" s="164">
        <f>SUMIF(FS!$I$7:$DT$7,AFS!N$3,FS!$I17:$DT17)</f>
        <v>-163949.79142087622</v>
      </c>
      <c r="O8" s="164">
        <f>SUMIF(FS!$I$7:$DT$7,AFS!O$3,FS!$I17:$DT17)</f>
        <v>-166081.13870934758</v>
      </c>
      <c r="P8" s="164">
        <f>SUMIF(FS!$I$7:$DT$7,AFS!P$3,FS!$I17:$DT17)</f>
        <v>-168240.19351256907</v>
      </c>
      <c r="Q8" s="164">
        <f>SUMIF(FS!$I$7:$DT$7,AFS!Q$3,FS!$I17:$DT17)</f>
        <v>-170427.31602823245</v>
      </c>
      <c r="R8" s="164">
        <f>SUMIF(FS!$I$7:$DT$7,AFS!R$3,FS!$I17:$DT17)</f>
        <v>-172642.87113659945</v>
      </c>
      <c r="S8" s="164">
        <f>SUMIF(FS!$I$7:$DT$7,AFS!S$3,FS!$I17:$DT17)</f>
        <v>-174887.22846137523</v>
      </c>
      <c r="T8" s="164">
        <f>SUMIF(FS!$I$7:$DT$7,AFS!T$3,FS!$I17:$DT17)</f>
        <v>-177160.76243137306</v>
      </c>
      <c r="U8" s="164">
        <f>SUMIF(FS!$I$7:$DT$7,AFS!U$3,FS!$I17:$DT17)</f>
        <v>-179463.85234298091</v>
      </c>
      <c r="V8" s="164">
        <f>SUMIF(FS!$I$7:$DT$7,AFS!V$3,FS!$I17:$DT17)</f>
        <v>-181796.88242343959</v>
      </c>
      <c r="W8" s="164">
        <f>SUMIF(FS!$I$7:$DT$7,AFS!W$3,FS!$I17:$DT17)</f>
        <v>-184160.24189494431</v>
      </c>
      <c r="X8" s="164">
        <f>SUMIF(FS!$I$7:$DT$7,AFS!X$3,FS!$I17:$DT17)</f>
        <v>-186554.32503957854</v>
      </c>
      <c r="Y8" s="164">
        <f>SUMIF(FS!$I$7:$DT$7,AFS!Y$3,FS!$I17:$DT17)</f>
        <v>-188979.53126509307</v>
      </c>
      <c r="Z8" s="164">
        <f>SUMIF(FS!$I$7:$DT$7,AFS!Z$3,FS!$I17:$DT17)</f>
        <v>-191436.26517153924</v>
      </c>
      <c r="AA8" s="164">
        <f>SUMIF(FS!$I$7:$DT$7,AFS!AA$3,FS!$I17:$DT17)</f>
        <v>-193924.93661876922</v>
      </c>
      <c r="AB8" s="164">
        <f>SUMIF(FS!$I$7:$DT$7,AFS!AB$3,FS!$I17:$DT17)</f>
        <v>-196445.96079481317</v>
      </c>
      <c r="AC8" s="164">
        <f>SUMIF(FS!$I$7:$DT$7,AFS!AC$3,FS!$I17:$DT17)</f>
        <v>-198999.75828514574</v>
      </c>
      <c r="AD8" s="164">
        <f>SUMIF(FS!$I$7:$DT$7,AFS!AD$3,FS!$I17:$DT17)</f>
        <v>-201586.75514285261</v>
      </c>
      <c r="AE8" s="164">
        <f>SUMIF(FS!$I$7:$DT$7,AFS!AE$3,FS!$I17:$DT17)</f>
        <v>-204207.38295970965</v>
      </c>
      <c r="AF8" s="164">
        <f>SUMIF(FS!$I$7:$DT$7,AFS!AF$3,FS!$I17:$DT17)</f>
        <v>-206862.07893818588</v>
      </c>
      <c r="AG8" s="164">
        <f>SUMIF(FS!$I$7:$DT$7,AFS!AG$3,FS!$I17:$DT17)</f>
        <v>-209551.28596438229</v>
      </c>
      <c r="AH8" s="164">
        <f>SUMIF(FS!$I$7:$DT$7,AFS!AH$3,FS!$I17:$DT17)</f>
        <v>-212275.45268191921</v>
      </c>
      <c r="AI8" s="164">
        <f>SUMIF(FS!$I$7:$DT$7,AFS!AI$3,FS!$I17:$DT17)</f>
        <v>-215035.03356678411</v>
      </c>
      <c r="AJ8" s="164">
        <f>SUMIF(FS!$I$7:$DT$7,AFS!AJ$3,FS!$I17:$DT17)</f>
        <v>-217830.4890031523</v>
      </c>
      <c r="AK8" s="164">
        <f>SUMIF(FS!$I$7:$DT$7,AFS!AK$3,FS!$I17:$DT17)</f>
        <v>-220662.28536019323</v>
      </c>
      <c r="AL8" s="164">
        <f>SUMIF(FS!$I$7:$DT$7,AFS!AL$3,FS!$I17:$DT17)</f>
        <v>-223530.8950698757</v>
      </c>
      <c r="AM8" s="164">
        <f>SUMIF(FS!$I$7:$DT$7,AFS!AM$3,FS!$I17:$DT17)</f>
        <v>-226436.79670578407</v>
      </c>
      <c r="AN8" s="164">
        <f>SUMIF(FS!$I$7:$DT$7,AFS!AN$3,FS!$I17:$DT17)</f>
        <v>-229380.47506295922</v>
      </c>
      <c r="AO8" s="164">
        <f>SUMIF(FS!$I$7:$DT$7,AFS!AO$3,FS!$I17:$DT17)</f>
        <v>-232362.42123877769</v>
      </c>
      <c r="AP8" s="164">
        <f>SUMIF(FS!$I$7:$DT$7,AFS!AP$3,FS!$I17:$DT17)</f>
        <v>-235383.13271488174</v>
      </c>
      <c r="AQ8" s="164">
        <f>SUMIF(FS!$I$7:$DT$7,AFS!AQ$3,FS!$I17:$DT17)</f>
        <v>-238443.11344017519</v>
      </c>
      <c r="AR8" s="164">
        <f>SUMIF(FS!$I$7:$DT$7,AFS!AR$3,FS!$I17:$DT17)</f>
        <v>0</v>
      </c>
    </row>
    <row r="9" spans="1:49" x14ac:dyDescent="0.45">
      <c r="C9" t="s">
        <v>640</v>
      </c>
      <c r="D9" s="3" t="s">
        <v>227</v>
      </c>
      <c r="G9" s="54" t="b">
        <f ca="1">ROUND(H9-FS!H18, tiny_number)=0</f>
        <v>1</v>
      </c>
      <c r="H9" s="54">
        <f t="shared" ca="1" si="1"/>
        <v>0</v>
      </c>
      <c r="I9" s="164">
        <f>SUMIF(FS!$I$7:$DT$7,AFS!I$3,FS!$I18:$DT18)</f>
        <v>0</v>
      </c>
      <c r="J9" s="164">
        <f>SUMIF(FS!$I$7:$DT$7,AFS!J$3,FS!$I18:$DT18)</f>
        <v>0</v>
      </c>
      <c r="K9" s="164">
        <f>SUMIF(FS!$I$7:$DT$7,AFS!K$3,FS!$I18:$DT18)</f>
        <v>0</v>
      </c>
      <c r="L9" s="164">
        <f>SUMIF(FS!$I$7:$DT$7,AFS!L$3,FS!$I18:$DT18)</f>
        <v>0</v>
      </c>
      <c r="M9" s="164">
        <f>SUMIF(FS!$I$7:$DT$7,AFS!M$3,FS!$I18:$DT18)</f>
        <v>0</v>
      </c>
      <c r="N9" s="164">
        <f ca="1">SUMIF(FS!$I$7:$DT$7,AFS!N$3,FS!$I18:$DT18)</f>
        <v>-30243.010241330139</v>
      </c>
      <c r="O9" s="164">
        <f ca="1">SUMIF(FS!$I$7:$DT$7,AFS!O$3,FS!$I18:$DT18)</f>
        <v>-791.42933500536674</v>
      </c>
      <c r="P9" s="164">
        <f ca="1">SUMIF(FS!$I$7:$DT$7,AFS!P$3,FS!$I18:$DT18)</f>
        <v>-812.14024927311402</v>
      </c>
      <c r="Q9" s="164">
        <f ca="1">SUMIF(FS!$I$7:$DT$7,AFS!Q$3,FS!$I18:$DT18)</f>
        <v>-2834.2078192766494</v>
      </c>
      <c r="R9" s="164">
        <f ca="1">SUMIF(FS!$I$7:$DT$7,AFS!R$3,FS!$I18:$DT18)</f>
        <v>-907.56153187898599</v>
      </c>
      <c r="S9" s="164">
        <f ca="1">SUMIF(FS!$I$7:$DT$7,AFS!S$3,FS!$I18:$DT18)</f>
        <v>-931.31150960674131</v>
      </c>
      <c r="T9" s="164">
        <f ca="1">SUMIF(FS!$I$7:$DT$7,AFS!T$3,FS!$I18:$DT18)</f>
        <v>-955.68300050163089</v>
      </c>
      <c r="U9" s="164">
        <f ca="1">SUMIF(FS!$I$7:$DT$7,AFS!U$3,FS!$I18:$DT18)</f>
        <v>-980.69226894176245</v>
      </c>
      <c r="V9" s="164">
        <f ca="1">SUMIF(FS!$I$7:$DT$7,AFS!V$3,FS!$I18:$DT18)</f>
        <v>-1765.2481580188905</v>
      </c>
      <c r="W9" s="164">
        <f ca="1">SUMIF(FS!$I$7:$DT$7,AFS!W$3,FS!$I18:$DT18)</f>
        <v>-1052.5507839748971</v>
      </c>
      <c r="X9" s="164">
        <f ca="1">SUMIF(FS!$I$7:$DT$7,AFS!X$3,FS!$I18:$DT18)</f>
        <v>-1080.0949854407372</v>
      </c>
      <c r="Y9" s="164">
        <f ca="1">SUMIF(FS!$I$7:$DT$7,AFS!Y$3,FS!$I18:$DT18)</f>
        <v>-1108.3599911147394</v>
      </c>
      <c r="Z9" s="164">
        <f ca="1">SUMIF(FS!$I$7:$DT$7,AFS!Z$3,FS!$I18:$DT18)</f>
        <v>-1137.3646637222118</v>
      </c>
      <c r="AA9" s="164">
        <f ca="1">SUMIF(FS!$I$7:$DT$7,AFS!AA$3,FS!$I18:$DT18)</f>
        <v>-1167.1283596071662</v>
      </c>
      <c r="AB9" s="164">
        <f ca="1">SUMIF(FS!$I$7:$DT$7,AFS!AB$3,FS!$I18:$DT18)</f>
        <v>-1197.6709416497179</v>
      </c>
      <c r="AC9" s="164">
        <f ca="1">SUMIF(FS!$I$7:$DT$7,AFS!AC$3,FS!$I18:$DT18)</f>
        <v>-27201.347494294838</v>
      </c>
      <c r="AD9" s="164">
        <f ca="1">SUMIF(FS!$I$7:$DT$7,AFS!AD$3,FS!$I18:$DT18)</f>
        <v>-3407.1810317563941</v>
      </c>
      <c r="AE9" s="164">
        <f ca="1">SUMIF(FS!$I$7:$DT$7,AFS!AE$3,FS!$I18:$DT18)</f>
        <v>-5430.7267087078508</v>
      </c>
      <c r="AF9" s="164">
        <f ca="1">SUMIF(FS!$I$7:$DT$7,AFS!AF$3,FS!$I18:$DT18)</f>
        <v>-4921.0160781792074</v>
      </c>
      <c r="AG9" s="164">
        <f ca="1">SUMIF(FS!$I$7:$DT$7,AFS!AG$3,FS!$I18:$DT18)</f>
        <v>-4887.8914067416044</v>
      </c>
      <c r="AH9" s="164">
        <f ca="1">SUMIF(FS!$I$7:$DT$7,AFS!AH$3,FS!$I18:$DT18)</f>
        <v>-4343.4251499630045</v>
      </c>
      <c r="AI9" s="164">
        <f ca="1">SUMIF(FS!$I$7:$DT$7,AFS!AI$3,FS!$I18:$DT18)</f>
        <v>-5460.4565826707985</v>
      </c>
      <c r="AJ9" s="164">
        <f ca="1">SUMIF(FS!$I$7:$DT$7,AFS!AJ$3,FS!$I18:$DT18)</f>
        <v>2299.1334528178268</v>
      </c>
      <c r="AK9" s="164">
        <f ca="1">SUMIF(FS!$I$7:$DT$7,AFS!AK$3,FS!$I18:$DT18)</f>
        <v>-5753.6820163039083</v>
      </c>
      <c r="AL9" s="164">
        <f ca="1">SUMIF(FS!$I$7:$DT$7,AFS!AL$3,FS!$I18:$DT18)</f>
        <v>-2775.7732251521957</v>
      </c>
      <c r="AM9" s="164">
        <f ca="1">SUMIF(FS!$I$7:$DT$7,AFS!AM$3,FS!$I18:$DT18)</f>
        <v>-2848.4124346812168</v>
      </c>
      <c r="AN9" s="164">
        <f ca="1">SUMIF(FS!$I$7:$DT$7,AFS!AN$3,FS!$I18:$DT18)</f>
        <v>-2922.9525396843965</v>
      </c>
      <c r="AO9" s="164">
        <f ca="1">SUMIF(FS!$I$7:$DT$7,AFS!AO$3,FS!$I18:$DT18)</f>
        <v>-2999.4432846953714</v>
      </c>
      <c r="AP9" s="164">
        <f ca="1">SUMIF(FS!$I$7:$DT$7,AFS!AP$3,FS!$I18:$DT18)</f>
        <v>-3077.9357160125655</v>
      </c>
      <c r="AQ9" s="164">
        <f ca="1">SUMIF(FS!$I$7:$DT$7,AFS!AQ$3,FS!$I18:$DT18)</f>
        <v>120695.56405536828</v>
      </c>
      <c r="AR9" s="164">
        <f ca="1">SUMIF(FS!$I$7:$DT$7,AFS!AR$3,FS!$I18:$DT18)</f>
        <v>0</v>
      </c>
    </row>
    <row r="10" spans="1:49" x14ac:dyDescent="0.45">
      <c r="C10" t="s">
        <v>641</v>
      </c>
      <c r="D10" s="3" t="s">
        <v>227</v>
      </c>
      <c r="G10" s="54" t="b">
        <f>ROUND(H10-FS!H19, tiny_number)=0</f>
        <v>1</v>
      </c>
      <c r="H10" s="54">
        <f t="shared" si="1"/>
        <v>0</v>
      </c>
      <c r="I10" s="164">
        <f>SUMIF(FS!$I$7:$DT$7,AFS!I$3,FS!$I19:$DT19)</f>
        <v>0</v>
      </c>
      <c r="J10" s="164">
        <f>SUMIF(FS!$I$7:$DT$7,AFS!J$3,FS!$I19:$DT19)</f>
        <v>0</v>
      </c>
      <c r="K10" s="164">
        <f>SUMIF(FS!$I$7:$DT$7,AFS!K$3,FS!$I19:$DT19)</f>
        <v>0</v>
      </c>
      <c r="L10" s="164">
        <f>SUMIF(FS!$I$7:$DT$7,AFS!L$3,FS!$I19:$DT19)</f>
        <v>0</v>
      </c>
      <c r="M10" s="164">
        <f>SUMIF(FS!$I$7:$DT$7,AFS!M$3,FS!$I19:$DT19)</f>
        <v>0</v>
      </c>
      <c r="N10" s="164">
        <f>SUMIF(FS!$I$7:$DT$7,AFS!N$3,FS!$I19:$DT19)</f>
        <v>13481.901040203969</v>
      </c>
      <c r="O10" s="164">
        <f>SUMIF(FS!$I$7:$DT$7,AFS!O$3,FS!$I19:$DT19)</f>
        <v>175.26471352264889</v>
      </c>
      <c r="P10" s="164">
        <f>SUMIF(FS!$I$7:$DT$7,AFS!P$3,FS!$I19:$DT19)</f>
        <v>177.54315479844263</v>
      </c>
      <c r="Q10" s="164">
        <f>SUMIF(FS!$I$7:$DT$7,AFS!Q$3,FS!$I19:$DT19)</f>
        <v>179.85121581082603</v>
      </c>
      <c r="R10" s="164">
        <f>SUMIF(FS!$I$7:$DT$7,AFS!R$3,FS!$I19:$DT19)</f>
        <v>182.18928161636359</v>
      </c>
      <c r="S10" s="164">
        <f>SUMIF(FS!$I$7:$DT$7,AFS!S$3,FS!$I19:$DT19)</f>
        <v>184.55774227737857</v>
      </c>
      <c r="T10" s="164">
        <f>SUMIF(FS!$I$7:$DT$7,AFS!T$3,FS!$I19:$DT19)</f>
        <v>186.95699292698009</v>
      </c>
      <c r="U10" s="164">
        <f>SUMIF(FS!$I$7:$DT$7,AFS!U$3,FS!$I19:$DT19)</f>
        <v>189.38743383503788</v>
      </c>
      <c r="V10" s="164">
        <f>SUMIF(FS!$I$7:$DT$7,AFS!V$3,FS!$I19:$DT19)</f>
        <v>191.8494704748864</v>
      </c>
      <c r="W10" s="164">
        <f>SUMIF(FS!$I$7:$DT$7,AFS!W$3,FS!$I19:$DT19)</f>
        <v>194.34351359106404</v>
      </c>
      <c r="X10" s="164">
        <f>SUMIF(FS!$I$7:$DT$7,AFS!X$3,FS!$I19:$DT19)</f>
        <v>196.86997926774529</v>
      </c>
      <c r="Y10" s="164">
        <f>SUMIF(FS!$I$7:$DT$7,AFS!Y$3,FS!$I19:$DT19)</f>
        <v>199.429288998228</v>
      </c>
      <c r="Z10" s="164">
        <f>SUMIF(FS!$I$7:$DT$7,AFS!Z$3,FS!$I19:$DT19)</f>
        <v>202.02186975520635</v>
      </c>
      <c r="AA10" s="164">
        <f>SUMIF(FS!$I$7:$DT$7,AFS!AA$3,FS!$I19:$DT19)</f>
        <v>204.64815406202251</v>
      </c>
      <c r="AB10" s="164">
        <f>SUMIF(FS!$I$7:$DT$7,AFS!AB$3,FS!$I19:$DT19)</f>
        <v>207.30858006482595</v>
      </c>
      <c r="AC10" s="164">
        <f>SUMIF(FS!$I$7:$DT$7,AFS!AC$3,FS!$I19:$DT19)</f>
        <v>210.0035916056695</v>
      </c>
      <c r="AD10" s="164">
        <f>SUMIF(FS!$I$7:$DT$7,AFS!AD$3,FS!$I19:$DT19)</f>
        <v>212.73363829654772</v>
      </c>
      <c r="AE10" s="164">
        <f>SUMIF(FS!$I$7:$DT$7,AFS!AE$3,FS!$I19:$DT19)</f>
        <v>215.49917559439928</v>
      </c>
      <c r="AF10" s="164">
        <f>SUMIF(FS!$I$7:$DT$7,AFS!AF$3,FS!$I19:$DT19)</f>
        <v>218.30066487712975</v>
      </c>
      <c r="AG10" s="164">
        <f>SUMIF(FS!$I$7:$DT$7,AFS!AG$3,FS!$I19:$DT19)</f>
        <v>221.13857352052582</v>
      </c>
      <c r="AH10" s="164">
        <f>SUMIF(FS!$I$7:$DT$7,AFS!AH$3,FS!$I19:$DT19)</f>
        <v>224.0133749762972</v>
      </c>
      <c r="AI10" s="164">
        <f>SUMIF(FS!$I$7:$DT$7,AFS!AI$3,FS!$I19:$DT19)</f>
        <v>226.92554885098798</v>
      </c>
      <c r="AJ10" s="164">
        <f>SUMIF(FS!$I$7:$DT$7,AFS!AJ$3,FS!$I19:$DT19)</f>
        <v>229.87558098605223</v>
      </c>
      <c r="AK10" s="164">
        <f>SUMIF(FS!$I$7:$DT$7,AFS!AK$3,FS!$I19:$DT19)</f>
        <v>232.86396353886812</v>
      </c>
      <c r="AL10" s="164">
        <f>SUMIF(FS!$I$7:$DT$7,AFS!AL$3,FS!$I19:$DT19)</f>
        <v>235.89119506487623</v>
      </c>
      <c r="AM10" s="164">
        <f>SUMIF(FS!$I$7:$DT$7,AFS!AM$3,FS!$I19:$DT19)</f>
        <v>238.95778060071825</v>
      </c>
      <c r="AN10" s="164">
        <f>SUMIF(FS!$I$7:$DT$7,AFS!AN$3,FS!$I19:$DT19)</f>
        <v>242.06423174852534</v>
      </c>
      <c r="AO10" s="164">
        <f>SUMIF(FS!$I$7:$DT$7,AFS!AO$3,FS!$I19:$DT19)</f>
        <v>245.21106676126146</v>
      </c>
      <c r="AP10" s="164">
        <f>SUMIF(FS!$I$7:$DT$7,AFS!AP$3,FS!$I19:$DT19)</f>
        <v>248.39881062915083</v>
      </c>
      <c r="AQ10" s="164">
        <f>SUMIF(FS!$I$7:$DT$7,AFS!AQ$3,FS!$I19:$DT19)</f>
        <v>-19355.999628256635</v>
      </c>
      <c r="AR10" s="164">
        <f>SUMIF(FS!$I$7:$DT$7,AFS!AR$3,FS!$I19:$DT19)</f>
        <v>0</v>
      </c>
    </row>
    <row r="11" spans="1:49" x14ac:dyDescent="0.45">
      <c r="C11" s="152" t="s">
        <v>642</v>
      </c>
      <c r="D11" s="156" t="s">
        <v>227</v>
      </c>
      <c r="E11" s="152"/>
      <c r="F11" s="152"/>
      <c r="G11" s="157" t="b">
        <f ca="1">ROUND(H11-FS!H20, tiny_number)=0</f>
        <v>1</v>
      </c>
      <c r="H11" s="157">
        <f t="shared" ca="1" si="1"/>
        <v>19291993.113375042</v>
      </c>
      <c r="I11" s="166">
        <f>SUMIF(FS!$I$7:$DT$7,AFS!I$3,FS!$I20:$DT20)</f>
        <v>0</v>
      </c>
      <c r="J11" s="166">
        <f>SUMIF(FS!$I$7:$DT$7,AFS!J$3,FS!$I20:$DT20)</f>
        <v>0</v>
      </c>
      <c r="K11" s="166">
        <f>SUMIF(FS!$I$7:$DT$7,AFS!K$3,FS!$I20:$DT20)</f>
        <v>0</v>
      </c>
      <c r="L11" s="166">
        <f>SUMIF(FS!$I$7:$DT$7,AFS!L$3,FS!$I20:$DT20)</f>
        <v>0</v>
      </c>
      <c r="M11" s="166">
        <f>SUMIF(FS!$I$7:$DT$7,AFS!M$3,FS!$I20:$DT20)</f>
        <v>0</v>
      </c>
      <c r="N11" s="166">
        <f ca="1">SUMIF(FS!$I$7:$DT$7,AFS!N$3,FS!$I20:$DT20)</f>
        <v>182900.84136440649</v>
      </c>
      <c r="O11" s="166">
        <f ca="1">SUMIF(FS!$I$7:$DT$7,AFS!O$3,FS!$I20:$DT20)</f>
        <v>207450.99997743644</v>
      </c>
      <c r="P11" s="166">
        <f ca="1">SUMIF(FS!$I$7:$DT$7,AFS!P$3,FS!$I20:$DT20)</f>
        <v>214016.670074136</v>
      </c>
      <c r="Q11" s="166">
        <f ca="1">SUMIF(FS!$I$7:$DT$7,AFS!Q$3,FS!$I20:$DT20)</f>
        <v>243885.47145848058</v>
      </c>
      <c r="R11" s="166">
        <f ca="1">SUMIF(FS!$I$7:$DT$7,AFS!R$3,FS!$I20:$DT20)</f>
        <v>254510.51389701251</v>
      </c>
      <c r="S11" s="166">
        <f ca="1">SUMIF(FS!$I$7:$DT$7,AFS!S$3,FS!$I20:$DT20)</f>
        <v>264643.63417840039</v>
      </c>
      <c r="T11" s="166">
        <f ca="1">SUMIF(FS!$I$7:$DT$7,AFS!T$3,FS!$I20:$DT20)</f>
        <v>272636.60570273828</v>
      </c>
      <c r="U11" s="166">
        <f ca="1">SUMIF(FS!$I$7:$DT$7,AFS!U$3,FS!$I20:$DT20)</f>
        <v>282101.80108119198</v>
      </c>
      <c r="V11" s="166">
        <f ca="1">SUMIF(FS!$I$7:$DT$7,AFS!V$3,FS!$I20:$DT20)</f>
        <v>300210.2574947516</v>
      </c>
      <c r="W11" s="166">
        <f ca="1">SUMIF(FS!$I$7:$DT$7,AFS!W$3,FS!$I20:$DT20)</f>
        <v>312575.04724875756</v>
      </c>
      <c r="X11" s="166">
        <f ca="1">SUMIF(FS!$I$7:$DT$7,AFS!X$3,FS!$I20:$DT20)</f>
        <v>321783.79075094487</v>
      </c>
      <c r="Y11" s="166">
        <f ca="1">SUMIF(FS!$I$7:$DT$7,AFS!Y$3,FS!$I20:$DT20)</f>
        <v>332658.69209679565</v>
      </c>
      <c r="Z11" s="166">
        <f ca="1">SUMIF(FS!$I$7:$DT$7,AFS!Z$3,FS!$I20:$DT20)</f>
        <v>343850.08257319982</v>
      </c>
      <c r="AA11" s="166">
        <f ca="1">SUMIF(FS!$I$7:$DT$7,AFS!AA$3,FS!$I20:$DT20)</f>
        <v>356872.64080233511</v>
      </c>
      <c r="AB11" s="166">
        <f ca="1">SUMIF(FS!$I$7:$DT$7,AFS!AB$3,FS!$I20:$DT20)</f>
        <v>367217.35171577096</v>
      </c>
      <c r="AC11" s="166">
        <f ca="1">SUMIF(FS!$I$7:$DT$7,AFS!AC$3,FS!$I20:$DT20)</f>
        <v>665704.40046050912</v>
      </c>
      <c r="AD11" s="166">
        <f ca="1">SUMIF(FS!$I$7:$DT$7,AFS!AD$3,FS!$I20:$DT20)</f>
        <v>727878.8410202947</v>
      </c>
      <c r="AE11" s="166">
        <f ca="1">SUMIF(FS!$I$7:$DT$7,AFS!AE$3,FS!$I20:$DT20)</f>
        <v>791262.34925908083</v>
      </c>
      <c r="AF11" s="166">
        <f ca="1">SUMIF(FS!$I$7:$DT$7,AFS!AF$3,FS!$I20:$DT20)</f>
        <v>845554.26295075961</v>
      </c>
      <c r="AG11" s="166">
        <f ca="1">SUMIF(FS!$I$7:$DT$7,AFS!AG$3,FS!$I20:$DT20)</f>
        <v>901668.14171306253</v>
      </c>
      <c r="AH11" s="166">
        <f ca="1">SUMIF(FS!$I$7:$DT$7,AFS!AH$3,FS!$I20:$DT20)</f>
        <v>951712.32091945037</v>
      </c>
      <c r="AI11" s="166">
        <f ca="1">SUMIF(FS!$I$7:$DT$7,AFS!AI$3,FS!$I20:$DT20)</f>
        <v>1016866.3491078133</v>
      </c>
      <c r="AJ11" s="166">
        <f ca="1">SUMIF(FS!$I$7:$DT$7,AFS!AJ$3,FS!$I20:$DT20)</f>
        <v>990814.29651798354</v>
      </c>
      <c r="AK11" s="166">
        <f ca="1">SUMIF(FS!$I$7:$DT$7,AFS!AK$3,FS!$I20:$DT20)</f>
        <v>1049109.1976362395</v>
      </c>
      <c r="AL11" s="166">
        <f ca="1">SUMIF(FS!$I$7:$DT$7,AFS!AL$3,FS!$I20:$DT20)</f>
        <v>1082594.6481753909</v>
      </c>
      <c r="AM11" s="166">
        <f ca="1">SUMIF(FS!$I$7:$DT$7,AFS!AM$3,FS!$I20:$DT20)</f>
        <v>1117541.033720898</v>
      </c>
      <c r="AN11" s="166">
        <f ca="1">SUMIF(FS!$I$7:$DT$7,AFS!AN$3,FS!$I20:$DT20)</f>
        <v>1145993.1886885567</v>
      </c>
      <c r="AO11" s="166">
        <f ca="1">SUMIF(FS!$I$7:$DT$7,AFS!AO$3,FS!$I20:$DT20)</f>
        <v>1179000.2081755833</v>
      </c>
      <c r="AP11" s="166">
        <f ca="1">SUMIF(FS!$I$7:$DT$7,AFS!AP$3,FS!$I20:$DT20)</f>
        <v>1212910.2161640851</v>
      </c>
      <c r="AQ11" s="166">
        <f ca="1">SUMIF(FS!$I$7:$DT$7,AFS!AQ$3,FS!$I20:$DT20)</f>
        <v>1356069.2584489803</v>
      </c>
      <c r="AR11" s="166">
        <f ca="1">SUMIF(FS!$I$7:$DT$7,AFS!AR$3,FS!$I20:$DT20)</f>
        <v>0</v>
      </c>
    </row>
    <row r="12" spans="1:49" x14ac:dyDescent="0.45">
      <c r="C12" t="s">
        <v>643</v>
      </c>
      <c r="D12" s="3" t="s">
        <v>227</v>
      </c>
      <c r="G12" s="54" t="b">
        <f ca="1">ROUND(H12-FS!H21, tiny_number)=0</f>
        <v>1</v>
      </c>
      <c r="H12" s="54">
        <f t="shared" ca="1" si="1"/>
        <v>-4247048.2018710431</v>
      </c>
      <c r="I12" s="164">
        <f ca="1">SUMIF(FS!$I$7:$DT$7,AFS!I$3,FS!$I21:$DT21)</f>
        <v>0</v>
      </c>
      <c r="J12" s="164">
        <f ca="1">SUMIF(FS!$I$7:$DT$7,AFS!J$3,FS!$I21:$DT21)</f>
        <v>0</v>
      </c>
      <c r="K12" s="164">
        <f ca="1">SUMIF(FS!$I$7:$DT$7,AFS!K$3,FS!$I21:$DT21)</f>
        <v>0</v>
      </c>
      <c r="L12" s="164">
        <f ca="1">SUMIF(FS!$I$7:$DT$7,AFS!L$3,FS!$I21:$DT21)</f>
        <v>-1741332.4745874277</v>
      </c>
      <c r="M12" s="164">
        <f ca="1">SUMIF(FS!$I$7:$DT$7,AFS!M$3,FS!$I21:$DT21)</f>
        <v>-2505715.7272836156</v>
      </c>
      <c r="N12" s="164">
        <f ca="1">SUMIF(FS!$I$7:$DT$7,AFS!N$3,FS!$I21:$DT21)</f>
        <v>0</v>
      </c>
      <c r="O12" s="164">
        <f ca="1">SUMIF(FS!$I$7:$DT$7,AFS!O$3,FS!$I21:$DT21)</f>
        <v>0</v>
      </c>
      <c r="P12" s="164">
        <f ca="1">SUMIF(FS!$I$7:$DT$7,AFS!P$3,FS!$I21:$DT21)</f>
        <v>0</v>
      </c>
      <c r="Q12" s="164">
        <f ca="1">SUMIF(FS!$I$7:$DT$7,AFS!Q$3,FS!$I21:$DT21)</f>
        <v>0</v>
      </c>
      <c r="R12" s="164">
        <f ca="1">SUMIF(FS!$I$7:$DT$7,AFS!R$3,FS!$I21:$DT21)</f>
        <v>0</v>
      </c>
      <c r="S12" s="164">
        <f ca="1">SUMIF(FS!$I$7:$DT$7,AFS!S$3,FS!$I21:$DT21)</f>
        <v>0</v>
      </c>
      <c r="T12" s="164">
        <f ca="1">SUMIF(FS!$I$7:$DT$7,AFS!T$3,FS!$I21:$DT21)</f>
        <v>0</v>
      </c>
      <c r="U12" s="164">
        <f ca="1">SUMIF(FS!$I$7:$DT$7,AFS!U$3,FS!$I21:$DT21)</f>
        <v>0</v>
      </c>
      <c r="V12" s="164">
        <f ca="1">SUMIF(FS!$I$7:$DT$7,AFS!V$3,FS!$I21:$DT21)</f>
        <v>0</v>
      </c>
      <c r="W12" s="164">
        <f ca="1">SUMIF(FS!$I$7:$DT$7,AFS!W$3,FS!$I21:$DT21)</f>
        <v>0</v>
      </c>
      <c r="X12" s="164">
        <f ca="1">SUMIF(FS!$I$7:$DT$7,AFS!X$3,FS!$I21:$DT21)</f>
        <v>0</v>
      </c>
      <c r="Y12" s="164">
        <f ca="1">SUMIF(FS!$I$7:$DT$7,AFS!Y$3,FS!$I21:$DT21)</f>
        <v>0</v>
      </c>
      <c r="Z12" s="164">
        <f ca="1">SUMIF(FS!$I$7:$DT$7,AFS!Z$3,FS!$I21:$DT21)</f>
        <v>0</v>
      </c>
      <c r="AA12" s="164">
        <f ca="1">SUMIF(FS!$I$7:$DT$7,AFS!AA$3,FS!$I21:$DT21)</f>
        <v>0</v>
      </c>
      <c r="AB12" s="164">
        <f ca="1">SUMIF(FS!$I$7:$DT$7,AFS!AB$3,FS!$I21:$DT21)</f>
        <v>0</v>
      </c>
      <c r="AC12" s="164">
        <f ca="1">SUMIF(FS!$I$7:$DT$7,AFS!AC$3,FS!$I21:$DT21)</f>
        <v>0</v>
      </c>
      <c r="AD12" s="164">
        <f ca="1">SUMIF(FS!$I$7:$DT$7,AFS!AD$3,FS!$I21:$DT21)</f>
        <v>0</v>
      </c>
      <c r="AE12" s="164">
        <f ca="1">SUMIF(FS!$I$7:$DT$7,AFS!AE$3,FS!$I21:$DT21)</f>
        <v>0</v>
      </c>
      <c r="AF12" s="164">
        <f ca="1">SUMIF(FS!$I$7:$DT$7,AFS!AF$3,FS!$I21:$DT21)</f>
        <v>0</v>
      </c>
      <c r="AG12" s="164">
        <f ca="1">SUMIF(FS!$I$7:$DT$7,AFS!AG$3,FS!$I21:$DT21)</f>
        <v>0</v>
      </c>
      <c r="AH12" s="164">
        <f ca="1">SUMIF(FS!$I$7:$DT$7,AFS!AH$3,FS!$I21:$DT21)</f>
        <v>0</v>
      </c>
      <c r="AI12" s="164">
        <f ca="1">SUMIF(FS!$I$7:$DT$7,AFS!AI$3,FS!$I21:$DT21)</f>
        <v>0</v>
      </c>
      <c r="AJ12" s="164">
        <f ca="1">SUMIF(FS!$I$7:$DT$7,AFS!AJ$3,FS!$I21:$DT21)</f>
        <v>0</v>
      </c>
      <c r="AK12" s="164">
        <f ca="1">SUMIF(FS!$I$7:$DT$7,AFS!AK$3,FS!$I21:$DT21)</f>
        <v>0</v>
      </c>
      <c r="AL12" s="164">
        <f ca="1">SUMIF(FS!$I$7:$DT$7,AFS!AL$3,FS!$I21:$DT21)</f>
        <v>0</v>
      </c>
      <c r="AM12" s="164">
        <f ca="1">SUMIF(FS!$I$7:$DT$7,AFS!AM$3,FS!$I21:$DT21)</f>
        <v>0</v>
      </c>
      <c r="AN12" s="164">
        <f ca="1">SUMIF(FS!$I$7:$DT$7,AFS!AN$3,FS!$I21:$DT21)</f>
        <v>0</v>
      </c>
      <c r="AO12" s="164">
        <f ca="1">SUMIF(FS!$I$7:$DT$7,AFS!AO$3,FS!$I21:$DT21)</f>
        <v>0</v>
      </c>
      <c r="AP12" s="164">
        <f ca="1">SUMIF(FS!$I$7:$DT$7,AFS!AP$3,FS!$I21:$DT21)</f>
        <v>0</v>
      </c>
      <c r="AQ12" s="164">
        <f ca="1">SUMIF(FS!$I$7:$DT$7,AFS!AQ$3,FS!$I21:$DT21)</f>
        <v>0</v>
      </c>
      <c r="AR12" s="164">
        <f ca="1">SUMIF(FS!$I$7:$DT$7,AFS!AR$3,FS!$I21:$DT21)</f>
        <v>0</v>
      </c>
    </row>
    <row r="13" spans="1:49" x14ac:dyDescent="0.45">
      <c r="C13" t="s">
        <v>644</v>
      </c>
      <c r="D13" s="3" t="s">
        <v>227</v>
      </c>
      <c r="G13" s="54" t="b">
        <f ca="1">ROUND(H13-FS!H22, tiny_number)=0</f>
        <v>1</v>
      </c>
      <c r="H13" s="54">
        <f t="shared" ca="1" si="1"/>
        <v>4247048.2018710431</v>
      </c>
      <c r="I13" s="164">
        <f ca="1">SUMIF(FS!$I$7:$DT$7,AFS!I$3,FS!$I22:$DT22)</f>
        <v>0</v>
      </c>
      <c r="J13" s="164">
        <f ca="1">SUMIF(FS!$I$7:$DT$7,AFS!J$3,FS!$I22:$DT22)</f>
        <v>0</v>
      </c>
      <c r="K13" s="164">
        <f ca="1">SUMIF(FS!$I$7:$DT$7,AFS!K$3,FS!$I22:$DT22)</f>
        <v>0</v>
      </c>
      <c r="L13" s="164">
        <f ca="1">SUMIF(FS!$I$7:$DT$7,AFS!L$3,FS!$I22:$DT22)</f>
        <v>1741332.4745874277</v>
      </c>
      <c r="M13" s="164">
        <f ca="1">SUMIF(FS!$I$7:$DT$7,AFS!M$3,FS!$I22:$DT22)</f>
        <v>2505715.7272836156</v>
      </c>
      <c r="N13" s="164">
        <f ca="1">SUMIF(FS!$I$7:$DT$7,AFS!N$3,FS!$I22:$DT22)</f>
        <v>0</v>
      </c>
      <c r="O13" s="164">
        <f ca="1">SUMIF(FS!$I$7:$DT$7,AFS!O$3,FS!$I22:$DT22)</f>
        <v>0</v>
      </c>
      <c r="P13" s="164">
        <f ca="1">SUMIF(FS!$I$7:$DT$7,AFS!P$3,FS!$I22:$DT22)</f>
        <v>0</v>
      </c>
      <c r="Q13" s="164">
        <f ca="1">SUMIF(FS!$I$7:$DT$7,AFS!Q$3,FS!$I22:$DT22)</f>
        <v>0</v>
      </c>
      <c r="R13" s="164">
        <f ca="1">SUMIF(FS!$I$7:$DT$7,AFS!R$3,FS!$I22:$DT22)</f>
        <v>0</v>
      </c>
      <c r="S13" s="164">
        <f ca="1">SUMIF(FS!$I$7:$DT$7,AFS!S$3,FS!$I22:$DT22)</f>
        <v>0</v>
      </c>
      <c r="T13" s="164">
        <f ca="1">SUMIF(FS!$I$7:$DT$7,AFS!T$3,FS!$I22:$DT22)</f>
        <v>0</v>
      </c>
      <c r="U13" s="164">
        <f ca="1">SUMIF(FS!$I$7:$DT$7,AFS!U$3,FS!$I22:$DT22)</f>
        <v>0</v>
      </c>
      <c r="V13" s="164">
        <f ca="1">SUMIF(FS!$I$7:$DT$7,AFS!V$3,FS!$I22:$DT22)</f>
        <v>0</v>
      </c>
      <c r="W13" s="164">
        <f ca="1">SUMIF(FS!$I$7:$DT$7,AFS!W$3,FS!$I22:$DT22)</f>
        <v>0</v>
      </c>
      <c r="X13" s="164">
        <f ca="1">SUMIF(FS!$I$7:$DT$7,AFS!X$3,FS!$I22:$DT22)</f>
        <v>0</v>
      </c>
      <c r="Y13" s="164">
        <f ca="1">SUMIF(FS!$I$7:$DT$7,AFS!Y$3,FS!$I22:$DT22)</f>
        <v>0</v>
      </c>
      <c r="Z13" s="164">
        <f ca="1">SUMIF(FS!$I$7:$DT$7,AFS!Z$3,FS!$I22:$DT22)</f>
        <v>0</v>
      </c>
      <c r="AA13" s="164">
        <f ca="1">SUMIF(FS!$I$7:$DT$7,AFS!AA$3,FS!$I22:$DT22)</f>
        <v>0</v>
      </c>
      <c r="AB13" s="164">
        <f ca="1">SUMIF(FS!$I$7:$DT$7,AFS!AB$3,FS!$I22:$DT22)</f>
        <v>0</v>
      </c>
      <c r="AC13" s="164">
        <f ca="1">SUMIF(FS!$I$7:$DT$7,AFS!AC$3,FS!$I22:$DT22)</f>
        <v>0</v>
      </c>
      <c r="AD13" s="164">
        <f ca="1">SUMIF(FS!$I$7:$DT$7,AFS!AD$3,FS!$I22:$DT22)</f>
        <v>0</v>
      </c>
      <c r="AE13" s="164">
        <f ca="1">SUMIF(FS!$I$7:$DT$7,AFS!AE$3,FS!$I22:$DT22)</f>
        <v>0</v>
      </c>
      <c r="AF13" s="164">
        <f ca="1">SUMIF(FS!$I$7:$DT$7,AFS!AF$3,FS!$I22:$DT22)</f>
        <v>0</v>
      </c>
      <c r="AG13" s="164">
        <f ca="1">SUMIF(FS!$I$7:$DT$7,AFS!AG$3,FS!$I22:$DT22)</f>
        <v>0</v>
      </c>
      <c r="AH13" s="164">
        <f ca="1">SUMIF(FS!$I$7:$DT$7,AFS!AH$3,FS!$I22:$DT22)</f>
        <v>0</v>
      </c>
      <c r="AI13" s="164">
        <f ca="1">SUMIF(FS!$I$7:$DT$7,AFS!AI$3,FS!$I22:$DT22)</f>
        <v>0</v>
      </c>
      <c r="AJ13" s="164">
        <f ca="1">SUMIF(FS!$I$7:$DT$7,AFS!AJ$3,FS!$I22:$DT22)</f>
        <v>0</v>
      </c>
      <c r="AK13" s="164">
        <f ca="1">SUMIF(FS!$I$7:$DT$7,AFS!AK$3,FS!$I22:$DT22)</f>
        <v>0</v>
      </c>
      <c r="AL13" s="164">
        <f ca="1">SUMIF(FS!$I$7:$DT$7,AFS!AL$3,FS!$I22:$DT22)</f>
        <v>0</v>
      </c>
      <c r="AM13" s="164">
        <f ca="1">SUMIF(FS!$I$7:$DT$7,AFS!AM$3,FS!$I22:$DT22)</f>
        <v>0</v>
      </c>
      <c r="AN13" s="164">
        <f ca="1">SUMIF(FS!$I$7:$DT$7,AFS!AN$3,FS!$I22:$DT22)</f>
        <v>0</v>
      </c>
      <c r="AO13" s="164">
        <f ca="1">SUMIF(FS!$I$7:$DT$7,AFS!AO$3,FS!$I22:$DT22)</f>
        <v>0</v>
      </c>
      <c r="AP13" s="164">
        <f ca="1">SUMIF(FS!$I$7:$DT$7,AFS!AP$3,FS!$I22:$DT22)</f>
        <v>0</v>
      </c>
      <c r="AQ13" s="164">
        <f ca="1">SUMIF(FS!$I$7:$DT$7,AFS!AQ$3,FS!$I22:$DT22)</f>
        <v>0</v>
      </c>
      <c r="AR13" s="164">
        <f ca="1">SUMIF(FS!$I$7:$DT$7,AFS!AR$3,FS!$I22:$DT22)</f>
        <v>0</v>
      </c>
    </row>
    <row r="14" spans="1:49" x14ac:dyDescent="0.45">
      <c r="C14" t="s">
        <v>645</v>
      </c>
      <c r="D14" s="3" t="s">
        <v>227</v>
      </c>
      <c r="G14" s="54" t="b">
        <f ca="1">ROUND(H14-FS!H23, tiny_number)=0</f>
        <v>0</v>
      </c>
      <c r="H14" s="54">
        <f t="shared" ca="1" si="1"/>
        <v>-2098159.3175179302</v>
      </c>
      <c r="I14" s="164">
        <f ca="1">SUMIF(FS!$I$7:$DT$7,AFS!I$3,FS!$I23:$DT23)</f>
        <v>0</v>
      </c>
      <c r="J14" s="164">
        <f ca="1">SUMIF(FS!$I$7:$DT$7,AFS!J$3,FS!$I23:$DT23)</f>
        <v>0</v>
      </c>
      <c r="K14" s="164">
        <f ca="1">SUMIF(FS!$I$7:$DT$7,AFS!K$3,FS!$I23:$DT23)</f>
        <v>0</v>
      </c>
      <c r="L14" s="164">
        <f ca="1">SUMIF(FS!$I$7:$DT$7,AFS!L$3,FS!$I23:$DT23)</f>
        <v>0</v>
      </c>
      <c r="M14" s="164">
        <f ca="1">SUMIF(FS!$I$7:$DT$7,AFS!M$3,FS!$I23:$DT23)</f>
        <v>0</v>
      </c>
      <c r="N14" s="164">
        <f ca="1">SUMIF(FS!$I$7:$DT$7,AFS!N$3,FS!$I23:$DT23)</f>
        <v>0</v>
      </c>
      <c r="O14" s="164">
        <f ca="1">SUMIF(FS!$I$7:$DT$7,AFS!O$3,FS!$I23:$DT23)</f>
        <v>0</v>
      </c>
      <c r="P14" s="164">
        <f ca="1">SUMIF(FS!$I$7:$DT$7,AFS!P$3,FS!$I23:$DT23)</f>
        <v>0</v>
      </c>
      <c r="Q14" s="164">
        <f ca="1">SUMIF(FS!$I$7:$DT$7,AFS!Q$3,FS!$I23:$DT23)</f>
        <v>0</v>
      </c>
      <c r="R14" s="164">
        <f ca="1">SUMIF(FS!$I$7:$DT$7,AFS!R$3,FS!$I23:$DT23)</f>
        <v>0</v>
      </c>
      <c r="S14" s="164">
        <f ca="1">SUMIF(FS!$I$7:$DT$7,AFS!S$3,FS!$I23:$DT23)</f>
        <v>0</v>
      </c>
      <c r="T14" s="164">
        <f ca="1">SUMIF(FS!$I$7:$DT$7,AFS!T$3,FS!$I23:$DT23)</f>
        <v>-1328.3850292810457</v>
      </c>
      <c r="U14" s="164">
        <f ca="1">SUMIF(FS!$I$7:$DT$7,AFS!U$3,FS!$I23:$DT23)</f>
        <v>-3499.1004507844009</v>
      </c>
      <c r="V14" s="164">
        <f ca="1">SUMIF(FS!$I$7:$DT$7,AFS!V$3,FS!$I23:$DT23)</f>
        <v>-6074.7274701074766</v>
      </c>
      <c r="W14" s="164">
        <f ca="1">SUMIF(FS!$I$7:$DT$7,AFS!W$3,FS!$I23:$DT23)</f>
        <v>-8770.4705941600405</v>
      </c>
      <c r="X14" s="164">
        <f ca="1">SUMIF(FS!$I$7:$DT$7,AFS!X$3,FS!$I23:$DT23)</f>
        <v>-10588.777422976418</v>
      </c>
      <c r="Y14" s="164">
        <f ca="1">SUMIF(FS!$I$7:$DT$7,AFS!Y$3,FS!$I23:$DT23)</f>
        <v>-12573.52829301541</v>
      </c>
      <c r="Z14" s="164">
        <f ca="1">SUMIF(FS!$I$7:$DT$7,AFS!Z$3,FS!$I23:$DT23)</f>
        <v>-14598.226168665833</v>
      </c>
      <c r="AA14" s="164">
        <f ca="1">SUMIF(FS!$I$7:$DT$7,AFS!AA$3,FS!$I23:$DT23)</f>
        <v>-16848.027962279382</v>
      </c>
      <c r="AB14" s="164">
        <f ca="1">SUMIF(FS!$I$7:$DT$7,AFS!AB$3,FS!$I23:$DT23)</f>
        <v>-18804.407168940634</v>
      </c>
      <c r="AC14" s="164">
        <f ca="1">SUMIF(FS!$I$7:$DT$7,AFS!AC$3,FS!$I23:$DT23)</f>
        <v>-40236.389410671167</v>
      </c>
      <c r="AD14" s="164">
        <f ca="1">SUMIF(FS!$I$7:$DT$7,AFS!AD$3,FS!$I23:$DT23)</f>
        <v>-64873.647965261858</v>
      </c>
      <c r="AE14" s="164">
        <f ca="1">SUMIF(FS!$I$7:$DT$7,AFS!AE$3,FS!$I23:$DT23)</f>
        <v>-74337.993952421602</v>
      </c>
      <c r="AF14" s="164">
        <f ca="1">SUMIF(FS!$I$7:$DT$7,AFS!AF$3,FS!$I23:$DT23)</f>
        <v>-85075.479547586699</v>
      </c>
      <c r="AG14" s="164">
        <f ca="1">SUMIF(FS!$I$7:$DT$7,AFS!AG$3,FS!$I23:$DT23)</f>
        <v>-96992.224923326357</v>
      </c>
      <c r="AH14" s="164">
        <f ca="1">SUMIF(FS!$I$7:$DT$7,AFS!AH$3,FS!$I23:$DT23)</f>
        <v>-109756.54700455553</v>
      </c>
      <c r="AI14" s="164">
        <f ca="1">SUMIF(FS!$I$7:$DT$7,AFS!AI$3,FS!$I23:$DT23)</f>
        <v>-116140.26933432909</v>
      </c>
      <c r="AJ14" s="164">
        <f ca="1">SUMIF(FS!$I$7:$DT$7,AFS!AJ$3,FS!$I23:$DT23)</f>
        <v>-117104.02578861773</v>
      </c>
      <c r="AK14" s="164">
        <f ca="1">SUMIF(FS!$I$7:$DT$7,AFS!AK$3,FS!$I23:$DT23)</f>
        <v>-119554.14427670403</v>
      </c>
      <c r="AL14" s="164">
        <f ca="1">SUMIF(FS!$I$7:$DT$7,AFS!AL$3,FS!$I23:$DT23)</f>
        <v>-125891.53564990908</v>
      </c>
      <c r="AM14" s="164">
        <f ca="1">SUMIF(FS!$I$7:$DT$7,AFS!AM$3,FS!$I23:$DT23)</f>
        <v>-130414.8253181566</v>
      </c>
      <c r="AN14" s="164">
        <f ca="1">SUMIF(FS!$I$7:$DT$7,AFS!AN$3,FS!$I23:$DT23)</f>
        <v>-134077.13527567632</v>
      </c>
      <c r="AO14" s="164">
        <f ca="1">SUMIF(FS!$I$7:$DT$7,AFS!AO$3,FS!$I23:$DT23)</f>
        <v>-138301.38551981485</v>
      </c>
      <c r="AP14" s="164">
        <f ca="1">SUMIF(FS!$I$7:$DT$7,AFS!AP$3,FS!$I23:$DT23)</f>
        <v>-142643.64633024752</v>
      </c>
      <c r="AQ14" s="164">
        <f ca="1">SUMIF(FS!$I$7:$DT$7,AFS!AQ$3,FS!$I23:$DT23)</f>
        <v>-46100.080122160143</v>
      </c>
      <c r="AR14" s="164">
        <f ca="1">SUMIF(FS!$I$7:$DT$7,AFS!AR$3,FS!$I23:$DT23)</f>
        <v>0</v>
      </c>
    </row>
    <row r="15" spans="1:49" x14ac:dyDescent="0.45">
      <c r="C15" s="152" t="s">
        <v>462</v>
      </c>
      <c r="D15" s="156" t="s">
        <v>227</v>
      </c>
      <c r="E15" s="152"/>
      <c r="F15" s="152"/>
      <c r="G15" s="157" t="b">
        <f ca="1">ROUND(H15-FS!H24, tiny_number)=0</f>
        <v>0</v>
      </c>
      <c r="H15" s="157">
        <f t="shared" ca="1" si="1"/>
        <v>17193833.795857117</v>
      </c>
      <c r="I15" s="166">
        <f ca="1">SUMIF(FS!$I$7:$DT$7,AFS!I$3,FS!$I24:$DT24)</f>
        <v>0</v>
      </c>
      <c r="J15" s="166">
        <f ca="1">SUMIF(FS!$I$7:$DT$7,AFS!J$3,FS!$I24:$DT24)</f>
        <v>0</v>
      </c>
      <c r="K15" s="166">
        <f ca="1">SUMIF(FS!$I$7:$DT$7,AFS!K$3,FS!$I24:$DT24)</f>
        <v>0</v>
      </c>
      <c r="L15" s="166">
        <f ca="1">SUMIF(FS!$I$7:$DT$7,AFS!L$3,FS!$I24:$DT24)</f>
        <v>0</v>
      </c>
      <c r="M15" s="166">
        <f ca="1">SUMIF(FS!$I$7:$DT$7,AFS!M$3,FS!$I24:$DT24)</f>
        <v>0</v>
      </c>
      <c r="N15" s="166">
        <f ca="1">SUMIF(FS!$I$7:$DT$7,AFS!N$3,FS!$I24:$DT24)</f>
        <v>182900.84136440649</v>
      </c>
      <c r="O15" s="166">
        <f ca="1">SUMIF(FS!$I$7:$DT$7,AFS!O$3,FS!$I24:$DT24)</f>
        <v>207450.99997743644</v>
      </c>
      <c r="P15" s="166">
        <f ca="1">SUMIF(FS!$I$7:$DT$7,AFS!P$3,FS!$I24:$DT24)</f>
        <v>214016.670074136</v>
      </c>
      <c r="Q15" s="166">
        <f ca="1">SUMIF(FS!$I$7:$DT$7,AFS!Q$3,FS!$I24:$DT24)</f>
        <v>243885.47145848058</v>
      </c>
      <c r="R15" s="166">
        <f ca="1">SUMIF(FS!$I$7:$DT$7,AFS!R$3,FS!$I24:$DT24)</f>
        <v>254510.51389701251</v>
      </c>
      <c r="S15" s="166">
        <f ca="1">SUMIF(FS!$I$7:$DT$7,AFS!S$3,FS!$I24:$DT24)</f>
        <v>264643.63417840039</v>
      </c>
      <c r="T15" s="166">
        <f ca="1">SUMIF(FS!$I$7:$DT$7,AFS!T$3,FS!$I24:$DT24)</f>
        <v>271308.2206734572</v>
      </c>
      <c r="U15" s="166">
        <f ca="1">SUMIF(FS!$I$7:$DT$7,AFS!U$3,FS!$I24:$DT24)</f>
        <v>278602.70063040755</v>
      </c>
      <c r="V15" s="166">
        <f ca="1">SUMIF(FS!$I$7:$DT$7,AFS!V$3,FS!$I24:$DT24)</f>
        <v>294135.5300246441</v>
      </c>
      <c r="W15" s="166">
        <f ca="1">SUMIF(FS!$I$7:$DT$7,AFS!W$3,FS!$I24:$DT24)</f>
        <v>303804.57665459753</v>
      </c>
      <c r="X15" s="166">
        <f ca="1">SUMIF(FS!$I$7:$DT$7,AFS!X$3,FS!$I24:$DT24)</f>
        <v>311195.01332796842</v>
      </c>
      <c r="Y15" s="166">
        <f ca="1">SUMIF(FS!$I$7:$DT$7,AFS!Y$3,FS!$I24:$DT24)</f>
        <v>320085.16380378022</v>
      </c>
      <c r="Z15" s="166">
        <f ca="1">SUMIF(FS!$I$7:$DT$7,AFS!Z$3,FS!$I24:$DT24)</f>
        <v>329251.85640453396</v>
      </c>
      <c r="AA15" s="166">
        <f ca="1">SUMIF(FS!$I$7:$DT$7,AFS!AA$3,FS!$I24:$DT24)</f>
        <v>340024.61284005572</v>
      </c>
      <c r="AB15" s="166">
        <f ca="1">SUMIF(FS!$I$7:$DT$7,AFS!AB$3,FS!$I24:$DT24)</f>
        <v>348412.94454683032</v>
      </c>
      <c r="AC15" s="166">
        <f ca="1">SUMIF(FS!$I$7:$DT$7,AFS!AC$3,FS!$I24:$DT24)</f>
        <v>625468.01104983781</v>
      </c>
      <c r="AD15" s="166">
        <f ca="1">SUMIF(FS!$I$7:$DT$7,AFS!AD$3,FS!$I24:$DT24)</f>
        <v>663005.19305503275</v>
      </c>
      <c r="AE15" s="166">
        <f ca="1">SUMIF(FS!$I$7:$DT$7,AFS!AE$3,FS!$I24:$DT24)</f>
        <v>716924.35530665913</v>
      </c>
      <c r="AF15" s="166">
        <f ca="1">SUMIF(FS!$I$7:$DT$7,AFS!AF$3,FS!$I24:$DT24)</f>
        <v>760478.78340317286</v>
      </c>
      <c r="AG15" s="166">
        <f ca="1">SUMIF(FS!$I$7:$DT$7,AFS!AG$3,FS!$I24:$DT24)</f>
        <v>804675.91678973613</v>
      </c>
      <c r="AH15" s="166">
        <f ca="1">SUMIF(FS!$I$7:$DT$7,AFS!AH$3,FS!$I24:$DT24)</f>
        <v>841955.7739148949</v>
      </c>
      <c r="AI15" s="166">
        <f ca="1">SUMIF(FS!$I$7:$DT$7,AFS!AI$3,FS!$I24:$DT24)</f>
        <v>900726.07977348426</v>
      </c>
      <c r="AJ15" s="166">
        <f ca="1">SUMIF(FS!$I$7:$DT$7,AFS!AJ$3,FS!$I24:$DT24)</f>
        <v>873710.27072936576</v>
      </c>
      <c r="AK15" s="166">
        <f ca="1">SUMIF(FS!$I$7:$DT$7,AFS!AK$3,FS!$I24:$DT24)</f>
        <v>929555.05335953552</v>
      </c>
      <c r="AL15" s="166">
        <f ca="1">SUMIF(FS!$I$7:$DT$7,AFS!AL$3,FS!$I24:$DT24)</f>
        <v>956703.11252548196</v>
      </c>
      <c r="AM15" s="166">
        <f ca="1">SUMIF(FS!$I$7:$DT$7,AFS!AM$3,FS!$I24:$DT24)</f>
        <v>987126.20840274147</v>
      </c>
      <c r="AN15" s="166">
        <f ca="1">SUMIF(FS!$I$7:$DT$7,AFS!AN$3,FS!$I24:$DT24)</f>
        <v>1011916.0534128803</v>
      </c>
      <c r="AO15" s="166">
        <f ca="1">SUMIF(FS!$I$7:$DT$7,AFS!AO$3,FS!$I24:$DT24)</f>
        <v>1040698.8226557686</v>
      </c>
      <c r="AP15" s="166">
        <f ca="1">SUMIF(FS!$I$7:$DT$7,AFS!AP$3,FS!$I24:$DT24)</f>
        <v>1070266.5698338377</v>
      </c>
      <c r="AQ15" s="166">
        <f ca="1">SUMIF(FS!$I$7:$DT$7,AFS!AQ$3,FS!$I24:$DT24)</f>
        <v>1309969.17832682</v>
      </c>
      <c r="AR15" s="166">
        <f ca="1">SUMIF(FS!$I$7:$DT$7,AFS!AR$3,FS!$I24:$DT24)</f>
        <v>0</v>
      </c>
    </row>
    <row r="16" spans="1:49" x14ac:dyDescent="0.45">
      <c r="C16" t="s">
        <v>646</v>
      </c>
      <c r="D16" s="3" t="s">
        <v>227</v>
      </c>
      <c r="G16" s="54" t="b">
        <f ca="1">ROUND(H16-FS!H25, tiny_number)=0</f>
        <v>1</v>
      </c>
      <c r="H16" s="54">
        <f t="shared" ca="1" si="1"/>
        <v>-2094533.8231875007</v>
      </c>
      <c r="I16" s="164">
        <f ca="1">SUMIF(FS!$I$7:$DT$7,AFS!I$3,FS!$I25:$DT25)</f>
        <v>0</v>
      </c>
      <c r="J16" s="164">
        <f ca="1">SUMIF(FS!$I$7:$DT$7,AFS!J$3,FS!$I25:$DT25)</f>
        <v>0</v>
      </c>
      <c r="K16" s="164">
        <f ca="1">SUMIF(FS!$I$7:$DT$7,AFS!K$3,FS!$I25:$DT25)</f>
        <v>0</v>
      </c>
      <c r="L16" s="164">
        <f ca="1">SUMIF(FS!$I$7:$DT$7,AFS!L$3,FS!$I25:$DT25)</f>
        <v>0</v>
      </c>
      <c r="M16" s="164">
        <f ca="1">SUMIF(FS!$I$7:$DT$7,AFS!M$3,FS!$I25:$DT25)</f>
        <v>0</v>
      </c>
      <c r="N16" s="164">
        <f ca="1">SUMIF(FS!$I$7:$DT$7,AFS!N$3,FS!$I25:$DT25)</f>
        <v>-147255.88012766361</v>
      </c>
      <c r="O16" s="164">
        <f ca="1">SUMIF(FS!$I$7:$DT$7,AFS!O$3,FS!$I25:$DT25)</f>
        <v>-146293.98479426774</v>
      </c>
      <c r="P16" s="164">
        <f ca="1">SUMIF(FS!$I$7:$DT$7,AFS!P$3,FS!$I25:$DT25)</f>
        <v>-145404.76250960559</v>
      </c>
      <c r="Q16" s="164">
        <f ca="1">SUMIF(FS!$I$7:$DT$7,AFS!Q$3,FS!$I25:$DT25)</f>
        <v>-144269.47639430623</v>
      </c>
      <c r="R16" s="164">
        <f ca="1">SUMIF(FS!$I$7:$DT$7,AFS!R$3,FS!$I25:$DT25)</f>
        <v>-142230.18097171013</v>
      </c>
      <c r="S16" s="164">
        <f ca="1">SUMIF(FS!$I$7:$DT$7,AFS!S$3,FS!$I25:$DT25)</f>
        <v>-139779.69846219505</v>
      </c>
      <c r="T16" s="164">
        <f ca="1">SUMIF(FS!$I$7:$DT$7,AFS!T$3,FS!$I25:$DT25)</f>
        <v>-136893.92291630001</v>
      </c>
      <c r="U16" s="164">
        <f ca="1">SUMIF(FS!$I$7:$DT$7,AFS!U$3,FS!$I25:$DT25)</f>
        <v>-133574.42808052455</v>
      </c>
      <c r="V16" s="164">
        <f ca="1">SUMIF(FS!$I$7:$DT$7,AFS!V$3,FS!$I25:$DT25)</f>
        <v>-129681.86467457213</v>
      </c>
      <c r="W16" s="164">
        <f ca="1">SUMIF(FS!$I$7:$DT$7,AFS!W$3,FS!$I25:$DT25)</f>
        <v>-124956.27587950148</v>
      </c>
      <c r="X16" s="164">
        <f ca="1">SUMIF(FS!$I$7:$DT$7,AFS!X$3,FS!$I25:$DT25)</f>
        <v>-119583.31131533897</v>
      </c>
      <c r="Y16" s="164">
        <f ca="1">SUMIF(FS!$I$7:$DT$7,AFS!Y$3,FS!$I25:$DT25)</f>
        <v>-113532.6534520188</v>
      </c>
      <c r="Z16" s="164">
        <f ca="1">SUMIF(FS!$I$7:$DT$7,AFS!Z$3,FS!$I25:$DT25)</f>
        <v>-106731.07794895145</v>
      </c>
      <c r="AA16" s="164">
        <f ca="1">SUMIF(FS!$I$7:$DT$7,AFS!AA$3,FS!$I25:$DT25)</f>
        <v>-99100.227729218808</v>
      </c>
      <c r="AB16" s="164">
        <f ca="1">SUMIF(FS!$I$7:$DT$7,AFS!AB$3,FS!$I25:$DT25)</f>
        <v>-90619.497497022327</v>
      </c>
      <c r="AC16" s="164">
        <f ca="1">SUMIF(FS!$I$7:$DT$7,AFS!AC$3,FS!$I25:$DT25)</f>
        <v>-78703.890240103239</v>
      </c>
      <c r="AD16" s="164">
        <f ca="1">SUMIF(FS!$I$7:$DT$7,AFS!AD$3,FS!$I25:$DT25)</f>
        <v>-57122.606809193538</v>
      </c>
      <c r="AE16" s="164">
        <f ca="1">SUMIF(FS!$I$7:$DT$7,AFS!AE$3,FS!$I25:$DT25)</f>
        <v>-32689.571528438035</v>
      </c>
      <c r="AF16" s="164">
        <f ca="1">SUMIF(FS!$I$7:$DT$7,AFS!AF$3,FS!$I25:$DT25)</f>
        <v>-6110.5118562602493</v>
      </c>
      <c r="AG16" s="164">
        <f ca="1">SUMIF(FS!$I$7:$DT$7,AFS!AG$3,FS!$I25:$DT25)</f>
        <v>0</v>
      </c>
      <c r="AH16" s="164">
        <f ca="1">SUMIF(FS!$I$7:$DT$7,AFS!AH$3,FS!$I25:$DT25)</f>
        <v>0</v>
      </c>
      <c r="AI16" s="164">
        <f ca="1">SUMIF(FS!$I$7:$DT$7,AFS!AI$3,FS!$I25:$DT25)</f>
        <v>0</v>
      </c>
      <c r="AJ16" s="164">
        <f ca="1">SUMIF(FS!$I$7:$DT$7,AFS!AJ$3,FS!$I25:$DT25)</f>
        <v>0</v>
      </c>
      <c r="AK16" s="164">
        <f ca="1">SUMIF(FS!$I$7:$DT$7,AFS!AK$3,FS!$I25:$DT25)</f>
        <v>0</v>
      </c>
      <c r="AL16" s="164">
        <f ca="1">SUMIF(FS!$I$7:$DT$7,AFS!AL$3,FS!$I25:$DT25)</f>
        <v>0</v>
      </c>
      <c r="AM16" s="164">
        <f ca="1">SUMIF(FS!$I$7:$DT$7,AFS!AM$3,FS!$I25:$DT25)</f>
        <v>0</v>
      </c>
      <c r="AN16" s="164">
        <f ca="1">SUMIF(FS!$I$7:$DT$7,AFS!AN$3,FS!$I25:$DT25)</f>
        <v>0</v>
      </c>
      <c r="AO16" s="164">
        <f ca="1">SUMIF(FS!$I$7:$DT$7,AFS!AO$3,FS!$I25:$DT25)</f>
        <v>0</v>
      </c>
      <c r="AP16" s="164">
        <f ca="1">SUMIF(FS!$I$7:$DT$7,AFS!AP$3,FS!$I25:$DT25)</f>
        <v>0</v>
      </c>
      <c r="AQ16" s="164">
        <f ca="1">SUMIF(FS!$I$7:$DT$7,AFS!AQ$3,FS!$I25:$DT25)</f>
        <v>0</v>
      </c>
      <c r="AR16" s="164">
        <f ca="1">SUMIF(FS!$I$7:$DT$7,AFS!AR$3,FS!$I25:$DT25)</f>
        <v>0</v>
      </c>
    </row>
    <row r="17" spans="3:44" x14ac:dyDescent="0.45">
      <c r="C17" t="s">
        <v>647</v>
      </c>
      <c r="D17" s="3" t="s">
        <v>227</v>
      </c>
      <c r="G17" s="54" t="b">
        <f ca="1">ROUND(H17-FS!H26, tiny_number)=0</f>
        <v>1</v>
      </c>
      <c r="H17" s="54">
        <f t="shared" ca="1" si="1"/>
        <v>-3100000.0000004489</v>
      </c>
      <c r="I17" s="164">
        <f ca="1">SUMIF(FS!$I$7:$DT$7,AFS!I$3,FS!$I26:$DT26)</f>
        <v>0</v>
      </c>
      <c r="J17" s="164">
        <f ca="1">SUMIF(FS!$I$7:$DT$7,AFS!J$3,FS!$I26:$DT26)</f>
        <v>0</v>
      </c>
      <c r="K17" s="164">
        <f ca="1">SUMIF(FS!$I$7:$DT$7,AFS!K$3,FS!$I26:$DT26)</f>
        <v>0</v>
      </c>
      <c r="L17" s="164">
        <f ca="1">SUMIF(FS!$I$7:$DT$7,AFS!L$3,FS!$I26:$DT26)</f>
        <v>0</v>
      </c>
      <c r="M17" s="164">
        <f ca="1">SUMIF(FS!$I$7:$DT$7,AFS!M$3,FS!$I26:$DT26)</f>
        <v>0</v>
      </c>
      <c r="N17" s="164">
        <f ca="1">SUMIF(FS!$I$7:$DT$7,AFS!N$3,FS!$I26:$DT26)</f>
        <v>-7849.1919160833786</v>
      </c>
      <c r="O17" s="164">
        <f ca="1">SUMIF(FS!$I$7:$DT$7,AFS!O$3,FS!$I26:$DT26)</f>
        <v>-19666.815187681408</v>
      </c>
      <c r="P17" s="164">
        <f ca="1">SUMIF(FS!$I$7:$DT$7,AFS!P$3,FS!$I26:$DT26)</f>
        <v>-25808.5735497032</v>
      </c>
      <c r="Q17" s="164">
        <f ca="1">SUMIF(FS!$I$7:$DT$7,AFS!Q$3,FS!$I26:$DT26)</f>
        <v>-50838.900772478242</v>
      </c>
      <c r="R17" s="164">
        <f ca="1">SUMIF(FS!$I$7:$DT$7,AFS!R$3,FS!$I26:$DT26)</f>
        <v>-61378.23014589987</v>
      </c>
      <c r="S17" s="164">
        <f ca="1">SUMIF(FS!$I$7:$DT$7,AFS!S$3,FS!$I26:$DT26)</f>
        <v>-71935.208880525286</v>
      </c>
      <c r="T17" s="164">
        <f ca="1">SUMIF(FS!$I$7:$DT$7,AFS!T$3,FS!$I26:$DT26)</f>
        <v>-80152.653622465717</v>
      </c>
      <c r="U17" s="164">
        <f ca="1">SUMIF(FS!$I$7:$DT$7,AFS!U$3,FS!$I26:$DT26)</f>
        <v>-89307.732423801484</v>
      </c>
      <c r="V17" s="164">
        <f ca="1">SUMIF(FS!$I$7:$DT$7,AFS!V$3,FS!$I26:$DT26)</f>
        <v>-105626.55934514312</v>
      </c>
      <c r="W17" s="164">
        <f ca="1">SUMIF(FS!$I$7:$DT$7,AFS!W$3,FS!$I26:$DT26)</f>
        <v>-118087.3854441765</v>
      </c>
      <c r="X17" s="164">
        <f ca="1">SUMIF(FS!$I$7:$DT$7,AFS!X$3,FS!$I26:$DT26)</f>
        <v>-129372.69934703577</v>
      </c>
      <c r="Y17" s="164">
        <f ca="1">SUMIF(FS!$I$7:$DT$7,AFS!Y$3,FS!$I26:$DT26)</f>
        <v>-142535.47759100539</v>
      </c>
      <c r="Z17" s="164">
        <f ca="1">SUMIF(FS!$I$7:$DT$7,AFS!Z$3,FS!$I26:$DT26)</f>
        <v>-156670.40717467573</v>
      </c>
      <c r="AA17" s="164">
        <f ca="1">SUMIF(FS!$I$7:$DT$7,AFS!AA$3,FS!$I26:$DT26)</f>
        <v>-172919.46254282579</v>
      </c>
      <c r="AB17" s="164">
        <f ca="1">SUMIF(FS!$I$7:$DT$7,AFS!AB$3,FS!$I26:$DT26)</f>
        <v>-188110.85814044194</v>
      </c>
      <c r="AC17" s="164">
        <f ca="1">SUMIF(FS!$I$7:$DT$7,AFS!AC$3,FS!$I26:$DT26)</f>
        <v>-421670.51859976701</v>
      </c>
      <c r="AD17" s="164">
        <f ca="1">SUMIF(FS!$I$7:$DT$7,AFS!AD$3,FS!$I26:$DT26)</f>
        <v>-473281.54763483268</v>
      </c>
      <c r="AE17" s="164">
        <f ca="1">SUMIF(FS!$I$7:$DT$7,AFS!AE$3,FS!$I26:$DT26)</f>
        <v>-540849.91271688929</v>
      </c>
      <c r="AF17" s="164">
        <f ca="1">SUMIF(FS!$I$7:$DT$7,AFS!AF$3,FS!$I26:$DT26)</f>
        <v>-243937.86496457225</v>
      </c>
      <c r="AG17" s="164">
        <f ca="1">SUMIF(FS!$I$7:$DT$7,AFS!AG$3,FS!$I26:$DT26)</f>
        <v>0</v>
      </c>
      <c r="AH17" s="164">
        <f ca="1">SUMIF(FS!$I$7:$DT$7,AFS!AH$3,FS!$I26:$DT26)</f>
        <v>0</v>
      </c>
      <c r="AI17" s="164">
        <f ca="1">SUMIF(FS!$I$7:$DT$7,AFS!AI$3,FS!$I26:$DT26)</f>
        <v>0</v>
      </c>
      <c r="AJ17" s="164">
        <f ca="1">SUMIF(FS!$I$7:$DT$7,AFS!AJ$3,FS!$I26:$DT26)</f>
        <v>0</v>
      </c>
      <c r="AK17" s="164">
        <f ca="1">SUMIF(FS!$I$7:$DT$7,AFS!AK$3,FS!$I26:$DT26)</f>
        <v>0</v>
      </c>
      <c r="AL17" s="164">
        <f ca="1">SUMIF(FS!$I$7:$DT$7,AFS!AL$3,FS!$I26:$DT26)</f>
        <v>0</v>
      </c>
      <c r="AM17" s="164">
        <f ca="1">SUMIF(FS!$I$7:$DT$7,AFS!AM$3,FS!$I26:$DT26)</f>
        <v>0</v>
      </c>
      <c r="AN17" s="164">
        <f ca="1">SUMIF(FS!$I$7:$DT$7,AFS!AN$3,FS!$I26:$DT26)</f>
        <v>0</v>
      </c>
      <c r="AO17" s="164">
        <f ca="1">SUMIF(FS!$I$7:$DT$7,AFS!AO$3,FS!$I26:$DT26)</f>
        <v>0</v>
      </c>
      <c r="AP17" s="164">
        <f ca="1">SUMIF(FS!$I$7:$DT$7,AFS!AP$3,FS!$I26:$DT26)</f>
        <v>0</v>
      </c>
      <c r="AQ17" s="164">
        <f ca="1">SUMIF(FS!$I$7:$DT$7,AFS!AQ$3,FS!$I26:$DT26)</f>
        <v>0</v>
      </c>
      <c r="AR17" s="164">
        <f ca="1">SUMIF(FS!$I$7:$DT$7,AFS!AR$3,FS!$I26:$DT26)</f>
        <v>0</v>
      </c>
    </row>
    <row r="18" spans="3:44" x14ac:dyDescent="0.45">
      <c r="C18" s="152" t="s">
        <v>648</v>
      </c>
      <c r="D18" s="156" t="s">
        <v>227</v>
      </c>
      <c r="E18" s="152"/>
      <c r="F18" s="152"/>
      <c r="G18" s="157" t="b">
        <f ca="1">ROUND(H18-FS!H27, tiny_number)=0</f>
        <v>0</v>
      </c>
      <c r="H18" s="157">
        <f t="shared" ca="1" si="1"/>
        <v>11999299.972669167</v>
      </c>
      <c r="I18" s="166">
        <f ca="1">SUMIF(FS!$I$7:$DT$7,AFS!I$3,FS!$I27:$DT27)</f>
        <v>0</v>
      </c>
      <c r="J18" s="166">
        <f ca="1">SUMIF(FS!$I$7:$DT$7,AFS!J$3,FS!$I27:$DT27)</f>
        <v>0</v>
      </c>
      <c r="K18" s="166">
        <f ca="1">SUMIF(FS!$I$7:$DT$7,AFS!K$3,FS!$I27:$DT27)</f>
        <v>0</v>
      </c>
      <c r="L18" s="166">
        <f ca="1">SUMIF(FS!$I$7:$DT$7,AFS!L$3,FS!$I27:$DT27)</f>
        <v>0</v>
      </c>
      <c r="M18" s="166">
        <f ca="1">SUMIF(FS!$I$7:$DT$7,AFS!M$3,FS!$I27:$DT27)</f>
        <v>0</v>
      </c>
      <c r="N18" s="166">
        <f ca="1">SUMIF(FS!$I$7:$DT$7,AFS!N$3,FS!$I27:$DT27)</f>
        <v>27795.769320659499</v>
      </c>
      <c r="O18" s="166">
        <f ca="1">SUMIF(FS!$I$7:$DT$7,AFS!O$3,FS!$I27:$DT27)</f>
        <v>41490.199995487288</v>
      </c>
      <c r="P18" s="166">
        <f ca="1">SUMIF(FS!$I$7:$DT$7,AFS!P$3,FS!$I27:$DT27)</f>
        <v>42803.334014827196</v>
      </c>
      <c r="Q18" s="166">
        <f ca="1">SUMIF(FS!$I$7:$DT$7,AFS!Q$3,FS!$I27:$DT27)</f>
        <v>48777.094291696121</v>
      </c>
      <c r="R18" s="166">
        <f ca="1">SUMIF(FS!$I$7:$DT$7,AFS!R$3,FS!$I27:$DT27)</f>
        <v>50902.102779402499</v>
      </c>
      <c r="S18" s="166">
        <f ca="1">SUMIF(FS!$I$7:$DT$7,AFS!S$3,FS!$I27:$DT27)</f>
        <v>52928.726835680092</v>
      </c>
      <c r="T18" s="166">
        <f ca="1">SUMIF(FS!$I$7:$DT$7,AFS!T$3,FS!$I27:$DT27)</f>
        <v>54261.644134691451</v>
      </c>
      <c r="U18" s="166">
        <f ca="1">SUMIF(FS!$I$7:$DT$7,AFS!U$3,FS!$I27:$DT27)</f>
        <v>55720.540126081512</v>
      </c>
      <c r="V18" s="166">
        <f ca="1">SUMIF(FS!$I$7:$DT$7,AFS!V$3,FS!$I27:$DT27)</f>
        <v>58827.106004928821</v>
      </c>
      <c r="W18" s="166">
        <f ca="1">SUMIF(FS!$I$7:$DT$7,AFS!W$3,FS!$I27:$DT27)</f>
        <v>60760.915330919503</v>
      </c>
      <c r="X18" s="166">
        <f ca="1">SUMIF(FS!$I$7:$DT$7,AFS!X$3,FS!$I27:$DT27)</f>
        <v>62239.002665593711</v>
      </c>
      <c r="Y18" s="166">
        <f ca="1">SUMIF(FS!$I$7:$DT$7,AFS!Y$3,FS!$I27:$DT27)</f>
        <v>64017.032760756047</v>
      </c>
      <c r="Z18" s="166">
        <f ca="1">SUMIF(FS!$I$7:$DT$7,AFS!Z$3,FS!$I27:$DT27)</f>
        <v>65850.371280906809</v>
      </c>
      <c r="AA18" s="166">
        <f ca="1">SUMIF(FS!$I$7:$DT$7,AFS!AA$3,FS!$I27:$DT27)</f>
        <v>68004.922568011156</v>
      </c>
      <c r="AB18" s="166">
        <f ca="1">SUMIF(FS!$I$7:$DT$7,AFS!AB$3,FS!$I27:$DT27)</f>
        <v>69682.588909366037</v>
      </c>
      <c r="AC18" s="166">
        <f ca="1">SUMIF(FS!$I$7:$DT$7,AFS!AC$3,FS!$I27:$DT27)</f>
        <v>125093.60220996756</v>
      </c>
      <c r="AD18" s="166">
        <f ca="1">SUMIF(FS!$I$7:$DT$7,AFS!AD$3,FS!$I27:$DT27)</f>
        <v>132601.03861100654</v>
      </c>
      <c r="AE18" s="166">
        <f ca="1">SUMIF(FS!$I$7:$DT$7,AFS!AE$3,FS!$I27:$DT27)</f>
        <v>143384.87106133183</v>
      </c>
      <c r="AF18" s="166">
        <f ca="1">SUMIF(FS!$I$7:$DT$7,AFS!AF$3,FS!$I27:$DT27)</f>
        <v>510430.40658234037</v>
      </c>
      <c r="AG18" s="166">
        <f ca="1">SUMIF(FS!$I$7:$DT$7,AFS!AG$3,FS!$I27:$DT27)</f>
        <v>804675.91678973613</v>
      </c>
      <c r="AH18" s="166">
        <f ca="1">SUMIF(FS!$I$7:$DT$7,AFS!AH$3,FS!$I27:$DT27)</f>
        <v>841955.7739148949</v>
      </c>
      <c r="AI18" s="166">
        <f ca="1">SUMIF(FS!$I$7:$DT$7,AFS!AI$3,FS!$I27:$DT27)</f>
        <v>900726.07977348426</v>
      </c>
      <c r="AJ18" s="166">
        <f ca="1">SUMIF(FS!$I$7:$DT$7,AFS!AJ$3,FS!$I27:$DT27)</f>
        <v>873710.27072936576</v>
      </c>
      <c r="AK18" s="166">
        <f ca="1">SUMIF(FS!$I$7:$DT$7,AFS!AK$3,FS!$I27:$DT27)</f>
        <v>929555.05335953552</v>
      </c>
      <c r="AL18" s="166">
        <f ca="1">SUMIF(FS!$I$7:$DT$7,AFS!AL$3,FS!$I27:$DT27)</f>
        <v>956703.11252548196</v>
      </c>
      <c r="AM18" s="166">
        <f ca="1">SUMIF(FS!$I$7:$DT$7,AFS!AM$3,FS!$I27:$DT27)</f>
        <v>987126.20840274147</v>
      </c>
      <c r="AN18" s="166">
        <f ca="1">SUMIF(FS!$I$7:$DT$7,AFS!AN$3,FS!$I27:$DT27)</f>
        <v>1011916.0534128803</v>
      </c>
      <c r="AO18" s="166">
        <f ca="1">SUMIF(FS!$I$7:$DT$7,AFS!AO$3,FS!$I27:$DT27)</f>
        <v>1040698.8226557686</v>
      </c>
      <c r="AP18" s="166">
        <f ca="1">SUMIF(FS!$I$7:$DT$7,AFS!AP$3,FS!$I27:$DT27)</f>
        <v>1070266.5698338377</v>
      </c>
      <c r="AQ18" s="166">
        <f ca="1">SUMIF(FS!$I$7:$DT$7,AFS!AQ$3,FS!$I27:$DT27)</f>
        <v>1309969.17832682</v>
      </c>
      <c r="AR18" s="166">
        <f ca="1">SUMIF(FS!$I$7:$DT$7,AFS!AR$3,FS!$I27:$DT27)</f>
        <v>0</v>
      </c>
    </row>
    <row r="19" spans="3:44" x14ac:dyDescent="0.45">
      <c r="C19" t="s">
        <v>649</v>
      </c>
      <c r="D19" s="3" t="s">
        <v>227</v>
      </c>
      <c r="G19" s="54" t="b">
        <f ca="1">ROUND(H19-FS!H28, tiny_number)=0</f>
        <v>0</v>
      </c>
      <c r="H19" s="54">
        <f t="shared" ca="1" si="1"/>
        <v>-1.4719653248182455E+22</v>
      </c>
      <c r="I19" s="164">
        <f ca="1">SUMIF(FS!$I$7:$DT$7,AFS!I$3,FS!$I28:$DT28)</f>
        <v>0</v>
      </c>
      <c r="J19" s="164">
        <f ca="1">SUMIF(FS!$I$7:$DT$7,AFS!J$3,FS!$I28:$DT28)</f>
        <v>0</v>
      </c>
      <c r="K19" s="164">
        <f ca="1">SUMIF(FS!$I$7:$DT$7,AFS!K$3,FS!$I28:$DT28)</f>
        <v>0</v>
      </c>
      <c r="L19" s="164">
        <f ca="1">SUMIF(FS!$I$7:$DT$7,AFS!L$3,FS!$I28:$DT28)</f>
        <v>0</v>
      </c>
      <c r="M19" s="164">
        <f ca="1">SUMIF(FS!$I$7:$DT$7,AFS!M$3,FS!$I28:$DT28)</f>
        <v>0</v>
      </c>
      <c r="N19" s="164">
        <f ca="1">SUMIF(FS!$I$7:$DT$7,AFS!N$3,FS!$I28:$DT28)</f>
        <v>-22236.615456527601</v>
      </c>
      <c r="O19" s="164">
        <f ca="1">SUMIF(FS!$I$7:$DT$7,AFS!O$3,FS!$I28:$DT28)</f>
        <v>-23700.022355756118</v>
      </c>
      <c r="P19" s="164">
        <f ca="1">SUMIF(FS!$I$7:$DT$7,AFS!P$3,FS!$I28:$DT28)</f>
        <v>-14670.347420801758</v>
      </c>
      <c r="Q19" s="164">
        <f ca="1">SUMIF(FS!$I$7:$DT$7,AFS!Q$3,FS!$I28:$DT28)</f>
        <v>-16603.092622707481</v>
      </c>
      <c r="R19" s="164">
        <f ca="1">SUMIF(FS!$I$7:$DT$7,AFS!R$3,FS!$I28:$DT28)</f>
        <v>-8740.3362192329078</v>
      </c>
      <c r="S19" s="164">
        <f ca="1">SUMIF(FS!$I$7:$DT$7,AFS!S$3,FS!$I28:$DT28)</f>
        <v>-6745.9142773131898</v>
      </c>
      <c r="T19" s="164">
        <f ca="1">SUMIF(FS!$I$7:$DT$7,AFS!T$3,FS!$I28:$DT28)</f>
        <v>-9035.7169431572547</v>
      </c>
      <c r="U19" s="164">
        <f ca="1">SUMIF(FS!$I$7:$DT$7,AFS!U$3,FS!$I28:$DT28)</f>
        <v>-20333.258811706066</v>
      </c>
      <c r="V19" s="164">
        <f ca="1">SUMIF(FS!$I$7:$DT$7,AFS!V$3,FS!$I28:$DT28)</f>
        <v>-20459.434197074035</v>
      </c>
      <c r="W19" s="164">
        <f ca="1">SUMIF(FS!$I$7:$DT$7,AFS!W$3,FS!$I28:$DT28)</f>
        <v>-10204.10722079972</v>
      </c>
      <c r="X19" s="164">
        <f ca="1">SUMIF(FS!$I$7:$DT$7,AFS!X$3,FS!$I28:$DT28)</f>
        <v>-12173.410185779445</v>
      </c>
      <c r="Y19" s="164">
        <f ca="1">SUMIF(FS!$I$7:$DT$7,AFS!Y$3,FS!$I28:$DT28)</f>
        <v>-12163.454786747927</v>
      </c>
      <c r="Z19" s="164">
        <f ca="1">SUMIF(FS!$I$7:$DT$7,AFS!Z$3,FS!$I28:$DT28)</f>
        <v>-14013.893316831847</v>
      </c>
      <c r="AA19" s="164">
        <f ca="1">SUMIF(FS!$I$7:$DT$7,AFS!AA$3,FS!$I28:$DT28)</f>
        <v>-11587.914395944972</v>
      </c>
      <c r="AB19" s="164">
        <f ca="1">SUMIF(FS!$I$7:$DT$7,AFS!AB$3,FS!$I28:$DT28)</f>
        <v>-33510.276460948109</v>
      </c>
      <c r="AC19" s="164">
        <f ca="1">SUMIF(FS!$I$7:$DT$7,AFS!AC$3,FS!$I28:$DT28)</f>
        <v>-100074.88176797406</v>
      </c>
      <c r="AD19" s="164">
        <f ca="1">SUMIF(FS!$I$7:$DT$7,AFS!AD$3,FS!$I28:$DT28)</f>
        <v>-106080.83088880524</v>
      </c>
      <c r="AE19" s="164">
        <f ca="1">SUMIF(FS!$I$7:$DT$7,AFS!AE$3,FS!$I28:$DT28)</f>
        <v>-114707.89684906966</v>
      </c>
      <c r="AF19" s="164">
        <f ca="1">SUMIF(FS!$I$7:$DT$7,AFS!AF$3,FS!$I28:$DT28)</f>
        <v>716275.88610048895</v>
      </c>
      <c r="AG19" s="164">
        <f ca="1">SUMIF(FS!$I$7:$DT$7,AFS!AG$3,FS!$I28:$DT28)</f>
        <v>-67180975.029608652</v>
      </c>
      <c r="AH19" s="164">
        <f ca="1">SUMIF(FS!$I$7:$DT$7,AFS!AH$3,FS!$I28:$DT28)</f>
        <v>-276047396285.36542</v>
      </c>
      <c r="AI19" s="164">
        <f ca="1">SUMIF(FS!$I$7:$DT$7,AFS!AI$3,FS!$I28:$DT28)</f>
        <v>-107089089908819.81</v>
      </c>
      <c r="AJ19" s="164">
        <f ca="1">SUMIF(FS!$I$7:$DT$7,AFS!AJ$3,FS!$I28:$DT28)</f>
        <v>-1.2605036534161842E+16</v>
      </c>
      <c r="AK19" s="164">
        <f ca="1">SUMIF(FS!$I$7:$DT$7,AFS!AK$3,FS!$I28:$DT28)</f>
        <v>-6.2507908088218906E+17</v>
      </c>
      <c r="AL19" s="164">
        <f ca="1">SUMIF(FS!$I$7:$DT$7,AFS!AL$3,FS!$I28:$DT28)</f>
        <v>-1.5437974119378805E+19</v>
      </c>
      <c r="AM19" s="164">
        <f ca="1">SUMIF(FS!$I$7:$DT$7,AFS!AM$3,FS!$I28:$DT28)</f>
        <v>-2.0872391070000421E+20</v>
      </c>
      <c r="AN19" s="164">
        <f ca="1">SUMIF(FS!$I$7:$DT$7,AFS!AN$3,FS!$I28:$DT28)</f>
        <v>-1.6262118225124807E+21</v>
      </c>
      <c r="AO19" s="164">
        <f ca="1">SUMIF(FS!$I$7:$DT$7,AFS!AO$3,FS!$I28:$DT28)</f>
        <v>-7.4000007857088412E+21</v>
      </c>
      <c r="AP19" s="164">
        <f ca="1">SUMIF(FS!$I$7:$DT$7,AFS!AP$3,FS!$I28:$DT28)</f>
        <v>-1.8633885286661825E+22</v>
      </c>
      <c r="AQ19" s="164">
        <f ca="1">SUMIF(FS!$I$7:$DT$7,AFS!AQ$3,FS!$I28:$DT28)</f>
        <v>-1.764825066715543E+22</v>
      </c>
      <c r="AR19" s="164">
        <f ca="1">SUMIF(FS!$I$7:$DT$7,AFS!AR$3,FS!$I28:$DT28)</f>
        <v>-2.3984368514478491E+23</v>
      </c>
    </row>
    <row r="20" spans="3:44" x14ac:dyDescent="0.45">
      <c r="C20" s="152" t="s">
        <v>496</v>
      </c>
      <c r="D20" s="156" t="s">
        <v>227</v>
      </c>
      <c r="E20" s="152"/>
      <c r="F20" s="152"/>
      <c r="G20" s="157" t="b">
        <f ca="1">ROUND(H20-FS!H29, tiny_number)=0</f>
        <v>0</v>
      </c>
      <c r="H20" s="157">
        <f t="shared" ca="1" si="1"/>
        <v>-1.4719653248182455E+22</v>
      </c>
      <c r="I20" s="166">
        <f ca="1">SUMIF(FS!$I$7:$DT$7,AFS!I$3,FS!$I29:$DT29)</f>
        <v>0</v>
      </c>
      <c r="J20" s="166">
        <f ca="1">SUMIF(FS!$I$7:$DT$7,AFS!J$3,FS!$I29:$DT29)</f>
        <v>0</v>
      </c>
      <c r="K20" s="166">
        <f ca="1">SUMIF(FS!$I$7:$DT$7,AFS!K$3,FS!$I29:$DT29)</f>
        <v>0</v>
      </c>
      <c r="L20" s="166">
        <f ca="1">SUMIF(FS!$I$7:$DT$7,AFS!L$3,FS!$I29:$DT29)</f>
        <v>0</v>
      </c>
      <c r="M20" s="166">
        <f ca="1">SUMIF(FS!$I$7:$DT$7,AFS!M$3,FS!$I29:$DT29)</f>
        <v>0</v>
      </c>
      <c r="N20" s="166">
        <f ca="1">SUMIF(FS!$I$7:$DT$7,AFS!N$3,FS!$I29:$DT29)</f>
        <v>5559.1538641318984</v>
      </c>
      <c r="O20" s="166">
        <f ca="1">SUMIF(FS!$I$7:$DT$7,AFS!O$3,FS!$I29:$DT29)</f>
        <v>17790.17763973117</v>
      </c>
      <c r="P20" s="166">
        <f ca="1">SUMIF(FS!$I$7:$DT$7,AFS!P$3,FS!$I29:$DT29)</f>
        <v>28132.986594025439</v>
      </c>
      <c r="Q20" s="166">
        <f ca="1">SUMIF(FS!$I$7:$DT$7,AFS!Q$3,FS!$I29:$DT29)</f>
        <v>32174.00166898864</v>
      </c>
      <c r="R20" s="166">
        <f ca="1">SUMIF(FS!$I$7:$DT$7,AFS!R$3,FS!$I29:$DT29)</f>
        <v>42161.766560169592</v>
      </c>
      <c r="S20" s="166">
        <f ca="1">SUMIF(FS!$I$7:$DT$7,AFS!S$3,FS!$I29:$DT29)</f>
        <v>46182.812558366903</v>
      </c>
      <c r="T20" s="166">
        <f ca="1">SUMIF(FS!$I$7:$DT$7,AFS!T$3,FS!$I29:$DT29)</f>
        <v>45225.927191534196</v>
      </c>
      <c r="U20" s="166">
        <f ca="1">SUMIF(FS!$I$7:$DT$7,AFS!U$3,FS!$I29:$DT29)</f>
        <v>35387.281314375447</v>
      </c>
      <c r="V20" s="166">
        <f ca="1">SUMIF(FS!$I$7:$DT$7,AFS!V$3,FS!$I29:$DT29)</f>
        <v>38367.671807854786</v>
      </c>
      <c r="W20" s="166">
        <f ca="1">SUMIF(FS!$I$7:$DT$7,AFS!W$3,FS!$I29:$DT29)</f>
        <v>50556.808110119782</v>
      </c>
      <c r="X20" s="166">
        <f ca="1">SUMIF(FS!$I$7:$DT$7,AFS!X$3,FS!$I29:$DT29)</f>
        <v>50065.592479814266</v>
      </c>
      <c r="Y20" s="166">
        <f ca="1">SUMIF(FS!$I$7:$DT$7,AFS!Y$3,FS!$I29:$DT29)</f>
        <v>51853.57797400812</v>
      </c>
      <c r="Z20" s="166">
        <f ca="1">SUMIF(FS!$I$7:$DT$7,AFS!Z$3,FS!$I29:$DT29)</f>
        <v>51836.477964074962</v>
      </c>
      <c r="AA20" s="166">
        <f ca="1">SUMIF(FS!$I$7:$DT$7,AFS!AA$3,FS!$I29:$DT29)</f>
        <v>56417.008172066184</v>
      </c>
      <c r="AB20" s="166">
        <f ca="1">SUMIF(FS!$I$7:$DT$7,AFS!AB$3,FS!$I29:$DT29)</f>
        <v>36172.312448417928</v>
      </c>
      <c r="AC20" s="166">
        <f ca="1">SUMIF(FS!$I$7:$DT$7,AFS!AC$3,FS!$I29:$DT29)</f>
        <v>25018.720441993508</v>
      </c>
      <c r="AD20" s="166">
        <f ca="1">SUMIF(FS!$I$7:$DT$7,AFS!AD$3,FS!$I29:$DT29)</f>
        <v>26520.207722201303</v>
      </c>
      <c r="AE20" s="166">
        <f ca="1">SUMIF(FS!$I$7:$DT$7,AFS!AE$3,FS!$I29:$DT29)</f>
        <v>28676.974212262168</v>
      </c>
      <c r="AF20" s="166">
        <f ca="1">SUMIF(FS!$I$7:$DT$7,AFS!AF$3,FS!$I29:$DT29)</f>
        <v>1226706.2926828293</v>
      </c>
      <c r="AG20" s="166">
        <f ca="1">SUMIF(FS!$I$7:$DT$7,AFS!AG$3,FS!$I29:$DT29)</f>
        <v>-66376299.112818912</v>
      </c>
      <c r="AH20" s="166">
        <f ca="1">SUMIF(FS!$I$7:$DT$7,AFS!AH$3,FS!$I29:$DT29)</f>
        <v>-276046554329.59155</v>
      </c>
      <c r="AI20" s="166">
        <f ca="1">SUMIF(FS!$I$7:$DT$7,AFS!AI$3,FS!$I29:$DT29)</f>
        <v>-107089089008093.75</v>
      </c>
      <c r="AJ20" s="166">
        <f ca="1">SUMIF(FS!$I$7:$DT$7,AFS!AJ$3,FS!$I29:$DT29)</f>
        <v>-1.2605036533288132E+16</v>
      </c>
      <c r="AK20" s="166">
        <f ca="1">SUMIF(FS!$I$7:$DT$7,AFS!AK$3,FS!$I29:$DT29)</f>
        <v>-6.2507908088125939E+17</v>
      </c>
      <c r="AL20" s="166">
        <f ca="1">SUMIF(FS!$I$7:$DT$7,AFS!AL$3,FS!$I29:$DT29)</f>
        <v>-1.5437974119377848E+19</v>
      </c>
      <c r="AM20" s="166">
        <f ca="1">SUMIF(FS!$I$7:$DT$7,AFS!AM$3,FS!$I29:$DT29)</f>
        <v>-2.087239107000032E+20</v>
      </c>
      <c r="AN20" s="166">
        <f ca="1">SUMIF(FS!$I$7:$DT$7,AFS!AN$3,FS!$I29:$DT29)</f>
        <v>-1.6262118225124797E+21</v>
      </c>
      <c r="AO20" s="166">
        <f ca="1">SUMIF(FS!$I$7:$DT$7,AFS!AO$3,FS!$I29:$DT29)</f>
        <v>-7.4000007857088412E+21</v>
      </c>
      <c r="AP20" s="166">
        <f ca="1">SUMIF(FS!$I$7:$DT$7,AFS!AP$3,FS!$I29:$DT29)</f>
        <v>-1.8633885286661825E+22</v>
      </c>
      <c r="AQ20" s="166">
        <f ca="1">SUMIF(FS!$I$7:$DT$7,AFS!AQ$3,FS!$I29:$DT29)</f>
        <v>-1.764825066715543E+22</v>
      </c>
      <c r="AR20" s="166">
        <f ca="1">SUMIF(FS!$I$7:$DT$7,AFS!AR$3,FS!$I29:$DT29)</f>
        <v>-2.3984368514478491E+23</v>
      </c>
    </row>
    <row r="21" spans="3:44" x14ac:dyDescent="0.45">
      <c r="C21" t="s">
        <v>650</v>
      </c>
      <c r="D21" s="3" t="s">
        <v>227</v>
      </c>
      <c r="G21" s="54" t="b">
        <f>ROUND(H21-FS!H30, tiny_number)=0</f>
        <v>1</v>
      </c>
      <c r="H21" s="54">
        <f t="shared" si="1"/>
        <v>-200000</v>
      </c>
      <c r="I21" s="164">
        <f>SUMIF(FS!$I$7:$DT$7,AFS!I$3,FS!$I30:$DT30)</f>
        <v>0</v>
      </c>
      <c r="J21" s="164">
        <f>SUMIF(FS!$I$7:$DT$7,AFS!J$3,FS!$I30:$DT30)</f>
        <v>0</v>
      </c>
      <c r="K21" s="164">
        <f>SUMIF(FS!$I$7:$DT$7,AFS!K$3,FS!$I30:$DT30)</f>
        <v>0</v>
      </c>
      <c r="L21" s="164">
        <f>SUMIF(FS!$I$7:$DT$7,AFS!L$3,FS!$I30:$DT30)</f>
        <v>0</v>
      </c>
      <c r="M21" s="164">
        <f>SUMIF(FS!$I$7:$DT$7,AFS!M$3,FS!$I30:$DT30)</f>
        <v>0</v>
      </c>
      <c r="N21" s="164">
        <f>SUMIF(FS!$I$7:$DT$7,AFS!N$3,FS!$I30:$DT30)</f>
        <v>0</v>
      </c>
      <c r="O21" s="164">
        <f>SUMIF(FS!$I$7:$DT$7,AFS!O$3,FS!$I30:$DT30)</f>
        <v>0</v>
      </c>
      <c r="P21" s="164">
        <f>SUMIF(FS!$I$7:$DT$7,AFS!P$3,FS!$I30:$DT30)</f>
        <v>0</v>
      </c>
      <c r="Q21" s="164">
        <f>SUMIF(FS!$I$7:$DT$7,AFS!Q$3,FS!$I30:$DT30)</f>
        <v>0</v>
      </c>
      <c r="R21" s="164">
        <f>SUMIF(FS!$I$7:$DT$7,AFS!R$3,FS!$I30:$DT30)</f>
        <v>0</v>
      </c>
      <c r="S21" s="164">
        <f>SUMIF(FS!$I$7:$DT$7,AFS!S$3,FS!$I30:$DT30)</f>
        <v>0</v>
      </c>
      <c r="T21" s="164">
        <f>SUMIF(FS!$I$7:$DT$7,AFS!T$3,FS!$I30:$DT30)</f>
        <v>0</v>
      </c>
      <c r="U21" s="164">
        <f>SUMIF(FS!$I$7:$DT$7,AFS!U$3,FS!$I30:$DT30)</f>
        <v>0</v>
      </c>
      <c r="V21" s="164">
        <f>SUMIF(FS!$I$7:$DT$7,AFS!V$3,FS!$I30:$DT30)</f>
        <v>0</v>
      </c>
      <c r="W21" s="164">
        <f>SUMIF(FS!$I$7:$DT$7,AFS!W$3,FS!$I30:$DT30)</f>
        <v>0</v>
      </c>
      <c r="X21" s="164">
        <f>SUMIF(FS!$I$7:$DT$7,AFS!X$3,FS!$I30:$DT30)</f>
        <v>0</v>
      </c>
      <c r="Y21" s="164">
        <f>SUMIF(FS!$I$7:$DT$7,AFS!Y$3,FS!$I30:$DT30)</f>
        <v>0</v>
      </c>
      <c r="Z21" s="164">
        <f>SUMIF(FS!$I$7:$DT$7,AFS!Z$3,FS!$I30:$DT30)</f>
        <v>-25000</v>
      </c>
      <c r="AA21" s="164">
        <f>SUMIF(FS!$I$7:$DT$7,AFS!AA$3,FS!$I30:$DT30)</f>
        <v>0</v>
      </c>
      <c r="AB21" s="164">
        <f>SUMIF(FS!$I$7:$DT$7,AFS!AB$3,FS!$I30:$DT30)</f>
        <v>0</v>
      </c>
      <c r="AC21" s="164">
        <f>SUMIF(FS!$I$7:$DT$7,AFS!AC$3,FS!$I30:$DT30)</f>
        <v>-50000</v>
      </c>
      <c r="AD21" s="164">
        <f>SUMIF(FS!$I$7:$DT$7,AFS!AD$3,FS!$I30:$DT30)</f>
        <v>0</v>
      </c>
      <c r="AE21" s="164">
        <f>SUMIF(FS!$I$7:$DT$7,AFS!AE$3,FS!$I30:$DT30)</f>
        <v>0</v>
      </c>
      <c r="AF21" s="164">
        <f>SUMIF(FS!$I$7:$DT$7,AFS!AF$3,FS!$I30:$DT30)</f>
        <v>0</v>
      </c>
      <c r="AG21" s="164">
        <f>SUMIF(FS!$I$7:$DT$7,AFS!AG$3,FS!$I30:$DT30)</f>
        <v>0</v>
      </c>
      <c r="AH21" s="164">
        <f>SUMIF(FS!$I$7:$DT$7,AFS!AH$3,FS!$I30:$DT30)</f>
        <v>-85000</v>
      </c>
      <c r="AI21" s="164">
        <f>SUMIF(FS!$I$7:$DT$7,AFS!AI$3,FS!$I30:$DT30)</f>
        <v>0</v>
      </c>
      <c r="AJ21" s="164">
        <f>SUMIF(FS!$I$7:$DT$7,AFS!AJ$3,FS!$I30:$DT30)</f>
        <v>-15000</v>
      </c>
      <c r="AK21" s="164">
        <f>SUMIF(FS!$I$7:$DT$7,AFS!AK$3,FS!$I30:$DT30)</f>
        <v>0</v>
      </c>
      <c r="AL21" s="164">
        <f>SUMIF(FS!$I$7:$DT$7,AFS!AL$3,FS!$I30:$DT30)</f>
        <v>0</v>
      </c>
      <c r="AM21" s="164">
        <f>SUMIF(FS!$I$7:$DT$7,AFS!AM$3,FS!$I30:$DT30)</f>
        <v>0</v>
      </c>
      <c r="AN21" s="164">
        <f>SUMIF(FS!$I$7:$DT$7,AFS!AN$3,FS!$I30:$DT30)</f>
        <v>0</v>
      </c>
      <c r="AO21" s="164">
        <f>SUMIF(FS!$I$7:$DT$7,AFS!AO$3,FS!$I30:$DT30)</f>
        <v>0</v>
      </c>
      <c r="AP21" s="164">
        <f>SUMIF(FS!$I$7:$DT$7,AFS!AP$3,FS!$I30:$DT30)</f>
        <v>-25000</v>
      </c>
      <c r="AQ21" s="164">
        <f>SUMIF(FS!$I$7:$DT$7,AFS!AQ$3,FS!$I30:$DT30)</f>
        <v>0</v>
      </c>
      <c r="AR21" s="164">
        <f>SUMIF(FS!$I$7:$DT$7,AFS!AR$3,FS!$I30:$DT30)</f>
        <v>0</v>
      </c>
    </row>
    <row r="22" spans="3:44" x14ac:dyDescent="0.45">
      <c r="C22" t="s">
        <v>651</v>
      </c>
      <c r="D22" s="3" t="s">
        <v>227</v>
      </c>
      <c r="G22" s="54" t="b">
        <f ca="1">ROUND(H22-FS!H31, tiny_number)=0</f>
        <v>0</v>
      </c>
      <c r="H22" s="54">
        <f ca="1">SUM(I22:AR22)</f>
        <v>1.0446016690654077E+23</v>
      </c>
      <c r="I22" s="164">
        <f ca="1">SUMIF(FS!$I$7:$DT$7,AFS!I$3,FS!$I31:$DT31)</f>
        <v>0</v>
      </c>
      <c r="J22" s="164">
        <f ca="1">SUMIF(FS!$I$7:$DT$7,AFS!J$3,FS!$I31:$DT31)</f>
        <v>0</v>
      </c>
      <c r="K22" s="164">
        <f ca="1">SUMIF(FS!$I$7:$DT$7,AFS!K$3,FS!$I31:$DT31)</f>
        <v>0</v>
      </c>
      <c r="L22" s="164">
        <f ca="1">SUMIF(FS!$I$7:$DT$7,AFS!L$3,FS!$I31:$DT31)</f>
        <v>0</v>
      </c>
      <c r="M22" s="164">
        <f ca="1">SUMIF(FS!$I$7:$DT$7,AFS!M$3,FS!$I31:$DT31)</f>
        <v>0</v>
      </c>
      <c r="N22" s="164">
        <f ca="1">SUMIF(FS!$I$7:$DT$7,AFS!N$3,FS!$I31:$DT31)</f>
        <v>0</v>
      </c>
      <c r="O22" s="164">
        <f ca="1">SUMIF(FS!$I$7:$DT$7,AFS!O$3,FS!$I31:$DT31)</f>
        <v>0</v>
      </c>
      <c r="P22" s="164">
        <f ca="1">SUMIF(FS!$I$7:$DT$7,AFS!P$3,FS!$I31:$DT31)</f>
        <v>0</v>
      </c>
      <c r="Q22" s="164">
        <f ca="1">SUMIF(FS!$I$7:$DT$7,AFS!Q$3,FS!$I31:$DT31)</f>
        <v>0</v>
      </c>
      <c r="R22" s="164">
        <f ca="1">SUMIF(FS!$I$7:$DT$7,AFS!R$3,FS!$I31:$DT31)</f>
        <v>0</v>
      </c>
      <c r="S22" s="164">
        <f ca="1">SUMIF(FS!$I$7:$DT$7,AFS!S$3,FS!$I31:$DT31)</f>
        <v>0</v>
      </c>
      <c r="T22" s="164">
        <f ca="1">SUMIF(FS!$I$7:$DT$7,AFS!T$3,FS!$I31:$DT31)</f>
        <v>0</v>
      </c>
      <c r="U22" s="164">
        <f ca="1">SUMIF(FS!$I$7:$DT$7,AFS!U$3,FS!$I31:$DT31)</f>
        <v>0</v>
      </c>
      <c r="V22" s="164">
        <f ca="1">SUMIF(FS!$I$7:$DT$7,AFS!V$3,FS!$I31:$DT31)</f>
        <v>0</v>
      </c>
      <c r="W22" s="164">
        <f ca="1">SUMIF(FS!$I$7:$DT$7,AFS!W$3,FS!$I31:$DT31)</f>
        <v>-8333.3333333333339</v>
      </c>
      <c r="X22" s="164">
        <f ca="1">SUMIF(FS!$I$7:$DT$7,AFS!X$3,FS!$I31:$DT31)</f>
        <v>-8333.3333333333339</v>
      </c>
      <c r="Y22" s="164">
        <f ca="1">SUMIF(FS!$I$7:$DT$7,AFS!Y$3,FS!$I31:$DT31)</f>
        <v>-8333.3333333333339</v>
      </c>
      <c r="Z22" s="164">
        <f ca="1">SUMIF(FS!$I$7:$DT$7,AFS!Z$3,FS!$I31:$DT31)</f>
        <v>8333.3333333333303</v>
      </c>
      <c r="AA22" s="164">
        <f ca="1">SUMIF(FS!$I$7:$DT$7,AFS!AA$3,FS!$I31:$DT31)</f>
        <v>-16666.666666666668</v>
      </c>
      <c r="AB22" s="164">
        <f ca="1">SUMIF(FS!$I$7:$DT$7,AFS!AB$3,FS!$I31:$DT31)</f>
        <v>-15444.74607678093</v>
      </c>
      <c r="AC22" s="164">
        <f ca="1">SUMIF(FS!$I$7:$DT$7,AFS!AC$3,FS!$I31:$DT31)</f>
        <v>48778.079410114275</v>
      </c>
      <c r="AD22" s="164">
        <f ca="1">SUMIF(FS!$I$7:$DT$7,AFS!AD$3,FS!$I31:$DT31)</f>
        <v>0</v>
      </c>
      <c r="AE22" s="164">
        <f ca="1">SUMIF(FS!$I$7:$DT$7,AFS!AE$3,FS!$I31:$DT31)</f>
        <v>-28294.438126737703</v>
      </c>
      <c r="AF22" s="164">
        <f ca="1">SUMIF(FS!$I$7:$DT$7,AFS!AF$3,FS!$I31:$DT31)</f>
        <v>-28333.333333333332</v>
      </c>
      <c r="AG22" s="164">
        <f ca="1">SUMIF(FS!$I$7:$DT$7,AFS!AG$3,FS!$I31:$DT31)</f>
        <v>-33333.333333333336</v>
      </c>
      <c r="AH22" s="164">
        <f ca="1">SUMIF(FS!$I$7:$DT$7,AFS!AH$3,FS!$I31:$DT31)</f>
        <v>24624083907.798992</v>
      </c>
      <c r="AI22" s="164">
        <f ca="1">SUMIF(FS!$I$7:$DT$7,AFS!AI$3,FS!$I31:$DT31)</f>
        <v>15965223359724.48</v>
      </c>
      <c r="AJ22" s="164">
        <f ca="1">SUMIF(FS!$I$7:$DT$7,AFS!AJ$3,FS!$I31:$DT31)</f>
        <v>2616205843868022</v>
      </c>
      <c r="AK22" s="164">
        <f ca="1">SUMIF(FS!$I$7:$DT$7,AFS!AK$3,FS!$I31:$DT31)</f>
        <v>1.6851837009814957E+17</v>
      </c>
      <c r="AL22" s="164">
        <f ca="1">SUMIF(FS!$I$7:$DT$7,AFS!AL$3,FS!$I31:$DT31)</f>
        <v>5.2600734951659336E+18</v>
      </c>
      <c r="AM22" s="164">
        <f ca="1">SUMIF(FS!$I$7:$DT$7,AFS!AM$3,FS!$I31:$DT31)</f>
        <v>8.9796037829384733E+19</v>
      </c>
      <c r="AN22" s="164">
        <f ca="1">SUMIF(FS!$I$7:$DT$7,AFS!AN$3,FS!$I31:$DT31)</f>
        <v>9.0567518109597552E+20</v>
      </c>
      <c r="AO22" s="164">
        <f ca="1">SUMIF(FS!$I$7:$DT$7,AFS!AO$3,FS!$I31:$DT31)</f>
        <v>5.6903327609260773E+21</v>
      </c>
      <c r="AP22" s="164">
        <f ca="1">SUMIF(FS!$I$7:$DT$7,AFS!AP$3,FS!$I31:$DT31)</f>
        <v>2.3139280503008186E+22</v>
      </c>
      <c r="AQ22" s="164">
        <f ca="1">SUMIF(FS!$I$7:$DT$7,AFS!AQ$3,FS!$I31:$DT31)</f>
        <v>6.2655742407887492E+22</v>
      </c>
      <c r="AR22" s="164">
        <f ca="1">SUMIF(FS!$I$7:$DT$7,AFS!AR$3,FS!$I31:$DT31)</f>
        <v>1.1542654907049432E+23</v>
      </c>
    </row>
    <row r="23" spans="3:44" x14ac:dyDescent="0.45">
      <c r="C23" s="152" t="s">
        <v>507</v>
      </c>
      <c r="D23" s="156" t="s">
        <v>227</v>
      </c>
      <c r="E23" s="152"/>
      <c r="F23" s="152"/>
      <c r="G23" s="157" t="b">
        <f ca="1">ROUND(H23-FS!H32, tiny_number)=0</f>
        <v>0</v>
      </c>
      <c r="H23" s="157">
        <f t="shared" ca="1" si="1"/>
        <v>8.9740513658358316E+22</v>
      </c>
      <c r="I23" s="166">
        <f ca="1">SUMIF(FS!$I$7:$DT$7,AFS!I$3,FS!$I32:$DT32)</f>
        <v>0</v>
      </c>
      <c r="J23" s="166">
        <f ca="1">SUMIF(FS!$I$7:$DT$7,AFS!J$3,FS!$I32:$DT32)</f>
        <v>0</v>
      </c>
      <c r="K23" s="166">
        <f ca="1">SUMIF(FS!$I$7:$DT$7,AFS!K$3,FS!$I32:$DT32)</f>
        <v>0</v>
      </c>
      <c r="L23" s="166">
        <f ca="1">SUMIF(FS!$I$7:$DT$7,AFS!L$3,FS!$I32:$DT32)</f>
        <v>0</v>
      </c>
      <c r="M23" s="166">
        <f ca="1">SUMIF(FS!$I$7:$DT$7,AFS!M$3,FS!$I32:$DT32)</f>
        <v>0</v>
      </c>
      <c r="N23" s="166">
        <f ca="1">SUMIF(FS!$I$7:$DT$7,AFS!N$3,FS!$I32:$DT32)</f>
        <v>5559.1538641318984</v>
      </c>
      <c r="O23" s="166">
        <f ca="1">SUMIF(FS!$I$7:$DT$7,AFS!O$3,FS!$I32:$DT32)</f>
        <v>17790.17763973117</v>
      </c>
      <c r="P23" s="166">
        <f ca="1">SUMIF(FS!$I$7:$DT$7,AFS!P$3,FS!$I32:$DT32)</f>
        <v>28132.986594025439</v>
      </c>
      <c r="Q23" s="166">
        <f ca="1">SUMIF(FS!$I$7:$DT$7,AFS!Q$3,FS!$I32:$DT32)</f>
        <v>32174.00166898864</v>
      </c>
      <c r="R23" s="166">
        <f ca="1">SUMIF(FS!$I$7:$DT$7,AFS!R$3,FS!$I32:$DT32)</f>
        <v>42161.766560169592</v>
      </c>
      <c r="S23" s="166">
        <f ca="1">SUMIF(FS!$I$7:$DT$7,AFS!S$3,FS!$I32:$DT32)</f>
        <v>46182.812558366903</v>
      </c>
      <c r="T23" s="166">
        <f ca="1">SUMIF(FS!$I$7:$DT$7,AFS!T$3,FS!$I32:$DT32)</f>
        <v>45225.927191534196</v>
      </c>
      <c r="U23" s="166">
        <f ca="1">SUMIF(FS!$I$7:$DT$7,AFS!U$3,FS!$I32:$DT32)</f>
        <v>35387.281314375447</v>
      </c>
      <c r="V23" s="166">
        <f ca="1">SUMIF(FS!$I$7:$DT$7,AFS!V$3,FS!$I32:$DT32)</f>
        <v>38367.671807854786</v>
      </c>
      <c r="W23" s="166">
        <f ca="1">SUMIF(FS!$I$7:$DT$7,AFS!W$3,FS!$I32:$DT32)</f>
        <v>42223.474776786446</v>
      </c>
      <c r="X23" s="166">
        <f ca="1">SUMIF(FS!$I$7:$DT$7,AFS!X$3,FS!$I32:$DT32)</f>
        <v>41732.25914648093</v>
      </c>
      <c r="Y23" s="166">
        <f ca="1">SUMIF(FS!$I$7:$DT$7,AFS!Y$3,FS!$I32:$DT32)</f>
        <v>43520.244640674784</v>
      </c>
      <c r="Z23" s="166">
        <f ca="1">SUMIF(FS!$I$7:$DT$7,AFS!Z$3,FS!$I32:$DT32)</f>
        <v>35169.811297408291</v>
      </c>
      <c r="AA23" s="166">
        <f ca="1">SUMIF(FS!$I$7:$DT$7,AFS!AA$3,FS!$I32:$DT32)</f>
        <v>39750.341505399512</v>
      </c>
      <c r="AB23" s="166">
        <f ca="1">SUMIF(FS!$I$7:$DT$7,AFS!AB$3,FS!$I32:$DT32)</f>
        <v>20727.566371636996</v>
      </c>
      <c r="AC23" s="166">
        <f ca="1">SUMIF(FS!$I$7:$DT$7,AFS!AC$3,FS!$I32:$DT32)</f>
        <v>23796.799852107782</v>
      </c>
      <c r="AD23" s="166">
        <f ca="1">SUMIF(FS!$I$7:$DT$7,AFS!AD$3,FS!$I32:$DT32)</f>
        <v>26520.207722201303</v>
      </c>
      <c r="AE23" s="166">
        <f ca="1">SUMIF(FS!$I$7:$DT$7,AFS!AE$3,FS!$I32:$DT32)</f>
        <v>382.53608552446349</v>
      </c>
      <c r="AF23" s="166">
        <f ca="1">SUMIF(FS!$I$7:$DT$7,AFS!AF$3,FS!$I32:$DT32)</f>
        <v>1198372.9593494961</v>
      </c>
      <c r="AG23" s="166">
        <f ca="1">SUMIF(FS!$I$7:$DT$7,AFS!AG$3,FS!$I32:$DT32)</f>
        <v>-66409632.44615224</v>
      </c>
      <c r="AH23" s="166">
        <f ca="1">SUMIF(FS!$I$7:$DT$7,AFS!AH$3,FS!$I32:$DT32)</f>
        <v>-251422555421.79254</v>
      </c>
      <c r="AI23" s="166">
        <f ca="1">SUMIF(FS!$I$7:$DT$7,AFS!AI$3,FS!$I32:$DT32)</f>
        <v>-91123865648369.266</v>
      </c>
      <c r="AJ23" s="166">
        <f ca="1">SUMIF(FS!$I$7:$DT$7,AFS!AJ$3,FS!$I32:$DT32)</f>
        <v>-9988830689435108</v>
      </c>
      <c r="AK23" s="166">
        <f ca="1">SUMIF(FS!$I$7:$DT$7,AFS!AK$3,FS!$I32:$DT32)</f>
        <v>-4.5656071078310982E+17</v>
      </c>
      <c r="AL23" s="166">
        <f ca="1">SUMIF(FS!$I$7:$DT$7,AFS!AL$3,FS!$I32:$DT32)</f>
        <v>-1.0177900624211915E+19</v>
      </c>
      <c r="AM23" s="166">
        <f ca="1">SUMIF(FS!$I$7:$DT$7,AFS!AM$3,FS!$I32:$DT32)</f>
        <v>-1.1892787287061846E+20</v>
      </c>
      <c r="AN23" s="166">
        <f ca="1">SUMIF(FS!$I$7:$DT$7,AFS!AN$3,FS!$I32:$DT32)</f>
        <v>-7.2053664141650428E+20</v>
      </c>
      <c r="AO23" s="166">
        <f ca="1">SUMIF(FS!$I$7:$DT$7,AFS!AO$3,FS!$I32:$DT32)</f>
        <v>-1.7096680247827659E+21</v>
      </c>
      <c r="AP23" s="166">
        <f ca="1">SUMIF(FS!$I$7:$DT$7,AFS!AP$3,FS!$I32:$DT32)</f>
        <v>4.5053952163463603E+21</v>
      </c>
      <c r="AQ23" s="166">
        <f ca="1">SUMIF(FS!$I$7:$DT$7,AFS!AQ$3,FS!$I32:$DT32)</f>
        <v>4.5007491740732062E+22</v>
      </c>
      <c r="AR23" s="166">
        <f ca="1">SUMIF(FS!$I$7:$DT$7,AFS!AR$3,FS!$I32:$DT32)</f>
        <v>-1.2441713607429059E+23</v>
      </c>
    </row>
    <row r="24" spans="3:44" x14ac:dyDescent="0.45">
      <c r="C24" t="s">
        <v>652</v>
      </c>
      <c r="D24" s="3" t="s">
        <v>227</v>
      </c>
      <c r="G24" s="54" t="b">
        <f ca="1">ROUND(H24-FS!H33, tiny_number)=0</f>
        <v>0</v>
      </c>
      <c r="H24" s="54">
        <f t="shared" ca="1" si="1"/>
        <v>-916479.29000096966</v>
      </c>
      <c r="I24" s="164">
        <f ca="1">SUMIF(FS!$I$7:$DT$7,AFS!I$3,FS!$I33:$DT33)</f>
        <v>0</v>
      </c>
      <c r="J24" s="164">
        <f ca="1">SUMIF(FS!$I$7:$DT$7,AFS!J$3,FS!$I33:$DT33)</f>
        <v>0</v>
      </c>
      <c r="K24" s="164">
        <f ca="1">SUMIF(FS!$I$7:$DT$7,AFS!K$3,FS!$I33:$DT33)</f>
        <v>0</v>
      </c>
      <c r="L24" s="164">
        <f ca="1">SUMIF(FS!$I$7:$DT$7,AFS!L$3,FS!$I33:$DT33)</f>
        <v>0</v>
      </c>
      <c r="M24" s="164">
        <f ca="1">SUMIF(FS!$I$7:$DT$7,AFS!M$3,FS!$I33:$DT33)</f>
        <v>0</v>
      </c>
      <c r="N24" s="164">
        <f ca="1">SUMIF(FS!$I$7:$DT$7,AFS!N$3,FS!$I33:$DT33)</f>
        <v>-2779.5769320659492</v>
      </c>
      <c r="O24" s="164">
        <f ca="1">SUMIF(FS!$I$7:$DT$7,AFS!O$3,FS!$I33:$DT33)</f>
        <v>-8895.0888198655848</v>
      </c>
      <c r="P24" s="164">
        <f ca="1">SUMIF(FS!$I$7:$DT$7,AFS!P$3,FS!$I33:$DT33)</f>
        <v>-14066.493297012719</v>
      </c>
      <c r="Q24" s="164">
        <f ca="1">SUMIF(FS!$I$7:$DT$7,AFS!Q$3,FS!$I33:$DT33)</f>
        <v>-16087.00083449432</v>
      </c>
      <c r="R24" s="164">
        <f ca="1">SUMIF(FS!$I$7:$DT$7,AFS!R$3,FS!$I33:$DT33)</f>
        <v>-21080.883280084796</v>
      </c>
      <c r="S24" s="164">
        <f ca="1">SUMIF(FS!$I$7:$DT$7,AFS!S$3,FS!$I33:$DT33)</f>
        <v>-23091.406279183451</v>
      </c>
      <c r="T24" s="164">
        <f ca="1">SUMIF(FS!$I$7:$DT$7,AFS!T$3,FS!$I33:$DT33)</f>
        <v>-22612.963595767098</v>
      </c>
      <c r="U24" s="164">
        <f ca="1">SUMIF(FS!$I$7:$DT$7,AFS!U$3,FS!$I33:$DT33)</f>
        <v>-17693.640657187723</v>
      </c>
      <c r="V24" s="164">
        <f ca="1">SUMIF(FS!$I$7:$DT$7,AFS!V$3,FS!$I33:$DT33)</f>
        <v>-19183.835903927393</v>
      </c>
      <c r="W24" s="164">
        <f ca="1">SUMIF(FS!$I$7:$DT$7,AFS!W$3,FS!$I33:$DT33)</f>
        <v>-21111.737388393223</v>
      </c>
      <c r="X24" s="164">
        <f ca="1">SUMIF(FS!$I$7:$DT$7,AFS!X$3,FS!$I33:$DT33)</f>
        <v>-20866.129573240461</v>
      </c>
      <c r="Y24" s="164">
        <f ca="1">SUMIF(FS!$I$7:$DT$7,AFS!Y$3,FS!$I33:$DT33)</f>
        <v>-21760.122320337388</v>
      </c>
      <c r="Z24" s="164">
        <f ca="1">SUMIF(FS!$I$7:$DT$7,AFS!Z$3,FS!$I33:$DT33)</f>
        <v>-17584.905648704145</v>
      </c>
      <c r="AA24" s="164">
        <f ca="1">SUMIF(FS!$I$7:$DT$7,AFS!AA$3,FS!$I33:$DT33)</f>
        <v>-19875.170752699763</v>
      </c>
      <c r="AB24" s="164">
        <f ca="1">SUMIF(FS!$I$7:$DT$7,AFS!AB$3,FS!$I33:$DT33)</f>
        <v>-10363.783185818495</v>
      </c>
      <c r="AC24" s="164">
        <f ca="1">SUMIF(FS!$I$7:$DT$7,AFS!AC$3,FS!$I33:$DT33)</f>
        <v>-11898.399926053884</v>
      </c>
      <c r="AD24" s="164">
        <f ca="1">SUMIF(FS!$I$7:$DT$7,AFS!AD$3,FS!$I33:$DT33)</f>
        <v>-13260.103861100652</v>
      </c>
      <c r="AE24" s="164">
        <f ca="1">SUMIF(FS!$I$7:$DT$7,AFS!AE$3,FS!$I33:$DT33)</f>
        <v>-191.26804262756923</v>
      </c>
      <c r="AF24" s="164">
        <f ca="1">SUMIF(FS!$I$7:$DT$7,AFS!AF$3,FS!$I33:$DT33)</f>
        <v>-103864.42734223782</v>
      </c>
      <c r="AG24" s="164">
        <f ca="1">SUMIF(FS!$I$7:$DT$7,AFS!AG$3,FS!$I33:$DT33)</f>
        <v>-80261.437817160549</v>
      </c>
      <c r="AH24" s="164">
        <f ca="1">SUMIF(FS!$I$7:$DT$7,AFS!AH$3,FS!$I33:$DT33)</f>
        <v>-48874.126562376157</v>
      </c>
      <c r="AI24" s="164">
        <f ca="1">SUMIF(FS!$I$7:$DT$7,AFS!AI$3,FS!$I33:$DT33)</f>
        <v>-54989.915076002624</v>
      </c>
      <c r="AJ24" s="164">
        <f ca="1">SUMIF(FS!$I$7:$DT$7,AFS!AJ$3,FS!$I33:$DT33)</f>
        <v>-52875.865071210814</v>
      </c>
      <c r="AK24" s="164">
        <f ca="1">SUMIF(FS!$I$7:$DT$7,AFS!AK$3,FS!$I33:$DT33)</f>
        <v>-51075.627792686406</v>
      </c>
      <c r="AL24" s="164">
        <f ca="1">SUMIF(FS!$I$7:$DT$7,AFS!AL$3,FS!$I33:$DT33)</f>
        <v>-49661.995563586395</v>
      </c>
      <c r="AM24" s="164">
        <f ca="1">SUMIF(FS!$I$7:$DT$7,AFS!AM$3,FS!$I33:$DT33)</f>
        <v>-48607.678433580018</v>
      </c>
      <c r="AN24" s="164">
        <f ca="1">SUMIF(FS!$I$7:$DT$7,AFS!AN$3,FS!$I33:$DT33)</f>
        <v>-47582.015544935231</v>
      </c>
      <c r="AO24" s="164">
        <f ca="1">SUMIF(FS!$I$7:$DT$7,AFS!AO$3,FS!$I33:$DT33)</f>
        <v>-46487.465193024356</v>
      </c>
      <c r="AP24" s="164">
        <f ca="1">SUMIF(FS!$I$7:$DT$7,AFS!AP$3,FS!$I33:$DT33)</f>
        <v>-45469.261621133992</v>
      </c>
      <c r="AQ24" s="164">
        <f ca="1">SUMIF(FS!$I$7:$DT$7,AFS!AQ$3,FS!$I33:$DT33)</f>
        <v>-44457.585287671987</v>
      </c>
      <c r="AR24" s="164">
        <f ca="1">SUMIF(FS!$I$7:$DT$7,AFS!AR$3,FS!$I33:$DT33)</f>
        <v>0</v>
      </c>
    </row>
    <row r="25" spans="3:44" x14ac:dyDescent="0.45">
      <c r="C25" t="s">
        <v>653</v>
      </c>
      <c r="D25" s="3" t="s">
        <v>227</v>
      </c>
      <c r="G25" s="54" t="b">
        <f ca="1">ROUND(H25-FS!H34, tiny_number)=0</f>
        <v>0</v>
      </c>
      <c r="H25" s="54">
        <f t="shared" ca="1" si="1"/>
        <v>-1833009.2366926663</v>
      </c>
      <c r="I25" s="164">
        <f ca="1">SUMIF(FS!$I$7:$DT$7,AFS!I$3,FS!$I34:$DT34)</f>
        <v>0</v>
      </c>
      <c r="J25" s="164">
        <f ca="1">SUMIF(FS!$I$7:$DT$7,AFS!J$3,FS!$I34:$DT34)</f>
        <v>0</v>
      </c>
      <c r="K25" s="164">
        <f ca="1">SUMIF(FS!$I$7:$DT$7,AFS!K$3,FS!$I34:$DT34)</f>
        <v>0</v>
      </c>
      <c r="L25" s="164">
        <f ca="1">SUMIF(FS!$I$7:$DT$7,AFS!L$3,FS!$I34:$DT34)</f>
        <v>0</v>
      </c>
      <c r="M25" s="164">
        <f ca="1">SUMIF(FS!$I$7:$DT$7,AFS!M$3,FS!$I34:$DT34)</f>
        <v>0</v>
      </c>
      <c r="N25" s="164">
        <f ca="1">SUMIF(FS!$I$7:$DT$7,AFS!N$3,FS!$I34:$DT34)</f>
        <v>-9.0949470177292824E-13</v>
      </c>
      <c r="O25" s="164">
        <f ca="1">SUMIF(FS!$I$7:$DT$7,AFS!O$3,FS!$I34:$DT34)</f>
        <v>0</v>
      </c>
      <c r="P25" s="164">
        <f ca="1">SUMIF(FS!$I$7:$DT$7,AFS!P$3,FS!$I34:$DT34)</f>
        <v>0</v>
      </c>
      <c r="Q25" s="164">
        <f ca="1">SUMIF(FS!$I$7:$DT$7,AFS!Q$3,FS!$I34:$DT34)</f>
        <v>0</v>
      </c>
      <c r="R25" s="164">
        <f ca="1">SUMIF(FS!$I$7:$DT$7,AFS!R$3,FS!$I34:$DT34)</f>
        <v>0</v>
      </c>
      <c r="S25" s="164">
        <f ca="1">SUMIF(FS!$I$7:$DT$7,AFS!S$3,FS!$I34:$DT34)</f>
        <v>0</v>
      </c>
      <c r="T25" s="164">
        <f ca="1">SUMIF(FS!$I$7:$DT$7,AFS!T$3,FS!$I34:$DT34)</f>
        <v>0</v>
      </c>
      <c r="U25" s="164">
        <f ca="1">SUMIF(FS!$I$7:$DT$7,AFS!U$3,FS!$I34:$DT34)</f>
        <v>0</v>
      </c>
      <c r="V25" s="164">
        <f ca="1">SUMIF(FS!$I$7:$DT$7,AFS!V$3,FS!$I34:$DT34)</f>
        <v>0</v>
      </c>
      <c r="W25" s="164">
        <f ca="1">SUMIF(FS!$I$7:$DT$7,AFS!W$3,FS!$I34:$DT34)</f>
        <v>-1.8189894035458565E-12</v>
      </c>
      <c r="X25" s="164">
        <f ca="1">SUMIF(FS!$I$7:$DT$7,AFS!X$3,FS!$I34:$DT34)</f>
        <v>-3.637978807091713E-12</v>
      </c>
      <c r="Y25" s="164">
        <f ca="1">SUMIF(FS!$I$7:$DT$7,AFS!Y$3,FS!$I34:$DT34)</f>
        <v>-3.637978807091713E-12</v>
      </c>
      <c r="Z25" s="164">
        <f ca="1">SUMIF(FS!$I$7:$DT$7,AFS!Z$3,FS!$I34:$DT34)</f>
        <v>0</v>
      </c>
      <c r="AA25" s="164">
        <f ca="1">SUMIF(FS!$I$7:$DT$7,AFS!AA$3,FS!$I34:$DT34)</f>
        <v>0</v>
      </c>
      <c r="AB25" s="164">
        <f ca="1">SUMIF(FS!$I$7:$DT$7,AFS!AB$3,FS!$I34:$DT34)</f>
        <v>-3.637978807091713E-12</v>
      </c>
      <c r="AC25" s="164">
        <f ca="1">SUMIF(FS!$I$7:$DT$7,AFS!AC$3,FS!$I34:$DT34)</f>
        <v>-7.2759576141834259E-12</v>
      </c>
      <c r="AD25" s="164">
        <f ca="1">SUMIF(FS!$I$7:$DT$7,AFS!AD$3,FS!$I34:$DT34)</f>
        <v>-3.637978807091713E-12</v>
      </c>
      <c r="AE25" s="164">
        <f ca="1">SUMIF(FS!$I$7:$DT$7,AFS!AE$3,FS!$I34:$DT34)</f>
        <v>-2.7284841053187847E-12</v>
      </c>
      <c r="AF25" s="164">
        <f ca="1">SUMIF(FS!$I$7:$DT$7,AFS!AF$3,FS!$I34:$DT34)</f>
        <v>-495322.06264626345</v>
      </c>
      <c r="AG25" s="164">
        <f ca="1">SUMIF(FS!$I$7:$DT$7,AFS!AG$3,FS!$I34:$DT34)</f>
        <v>-148957.43761526435</v>
      </c>
      <c r="AH25" s="164">
        <f ca="1">SUMIF(FS!$I$7:$DT$7,AFS!AH$3,FS!$I34:$DT34)</f>
        <v>0</v>
      </c>
      <c r="AI25" s="164">
        <f ca="1">SUMIF(FS!$I$7:$DT$7,AFS!AI$3,FS!$I34:$DT34)</f>
        <v>0</v>
      </c>
      <c r="AJ25" s="164">
        <f ca="1">SUMIF(FS!$I$7:$DT$7,AFS!AJ$3,FS!$I34:$DT34)</f>
        <v>0</v>
      </c>
      <c r="AK25" s="164">
        <f ca="1">SUMIF(FS!$I$7:$DT$7,AFS!AK$3,FS!$I34:$DT34)</f>
        <v>0</v>
      </c>
      <c r="AL25" s="164">
        <f ca="1">SUMIF(FS!$I$7:$DT$7,AFS!AL$3,FS!$I34:$DT34)</f>
        <v>0</v>
      </c>
      <c r="AM25" s="164">
        <f ca="1">SUMIF(FS!$I$7:$DT$7,AFS!AM$3,FS!$I34:$DT34)</f>
        <v>0</v>
      </c>
      <c r="AN25" s="164">
        <f ca="1">SUMIF(FS!$I$7:$DT$7,AFS!AN$3,FS!$I34:$DT34)</f>
        <v>0</v>
      </c>
      <c r="AO25" s="164">
        <f ca="1">SUMIF(FS!$I$7:$DT$7,AFS!AO$3,FS!$I34:$DT34)</f>
        <v>0</v>
      </c>
      <c r="AP25" s="164">
        <f ca="1">SUMIF(FS!$I$7:$DT$7,AFS!AP$3,FS!$I34:$DT34)</f>
        <v>0</v>
      </c>
      <c r="AQ25" s="164">
        <f ca="1">SUMIF(FS!$I$7:$DT$7,AFS!AQ$3,FS!$I34:$DT34)</f>
        <v>0</v>
      </c>
      <c r="AR25" s="164">
        <f ca="1">SUMIF(FS!$I$7:$DT$7,AFS!AR$3,FS!$I34:$DT34)</f>
        <v>0</v>
      </c>
    </row>
    <row r="26" spans="3:44" x14ac:dyDescent="0.45">
      <c r="C26" t="s">
        <v>525</v>
      </c>
      <c r="D26" s="3" t="s">
        <v>227</v>
      </c>
      <c r="G26" s="54" t="b">
        <f ca="1">ROUND(H26-FS!H35, tiny_number)=0</f>
        <v>0</v>
      </c>
      <c r="H26" s="54">
        <f t="shared" ca="1" si="1"/>
        <v>8.9740513658358316E+22</v>
      </c>
      <c r="I26" s="164">
        <f ca="1">SUMIF(FS!$I$7:$DT$7,AFS!I$3,FS!$I35:$DT35)</f>
        <v>0</v>
      </c>
      <c r="J26" s="164">
        <f ca="1">SUMIF(FS!$I$7:$DT$7,AFS!J$3,FS!$I35:$DT35)</f>
        <v>0</v>
      </c>
      <c r="K26" s="164">
        <f ca="1">SUMIF(FS!$I$7:$DT$7,AFS!K$3,FS!$I35:$DT35)</f>
        <v>0</v>
      </c>
      <c r="L26" s="164">
        <f ca="1">SUMIF(FS!$I$7:$DT$7,AFS!L$3,FS!$I35:$DT35)</f>
        <v>0</v>
      </c>
      <c r="M26" s="164">
        <f ca="1">SUMIF(FS!$I$7:$DT$7,AFS!M$3,FS!$I35:$DT35)</f>
        <v>0</v>
      </c>
      <c r="N26" s="164">
        <f ca="1">SUMIF(FS!$I$7:$DT$7,AFS!N$3,FS!$I35:$DT35)</f>
        <v>2779.5769320659483</v>
      </c>
      <c r="O26" s="164">
        <f ca="1">SUMIF(FS!$I$7:$DT$7,AFS!O$3,FS!$I35:$DT35)</f>
        <v>8895.0888198655848</v>
      </c>
      <c r="P26" s="164">
        <f ca="1">SUMIF(FS!$I$7:$DT$7,AFS!P$3,FS!$I35:$DT35)</f>
        <v>14066.493297012719</v>
      </c>
      <c r="Q26" s="164">
        <f ca="1">SUMIF(FS!$I$7:$DT$7,AFS!Q$3,FS!$I35:$DT35)</f>
        <v>16087.00083449432</v>
      </c>
      <c r="R26" s="164">
        <f ca="1">SUMIF(FS!$I$7:$DT$7,AFS!R$3,FS!$I35:$DT35)</f>
        <v>21080.883280084796</v>
      </c>
      <c r="S26" s="164">
        <f ca="1">SUMIF(FS!$I$7:$DT$7,AFS!S$3,FS!$I35:$DT35)</f>
        <v>23091.406279183451</v>
      </c>
      <c r="T26" s="164">
        <f ca="1">SUMIF(FS!$I$7:$DT$7,AFS!T$3,FS!$I35:$DT35)</f>
        <v>22612.963595767098</v>
      </c>
      <c r="U26" s="164">
        <f ca="1">SUMIF(FS!$I$7:$DT$7,AFS!U$3,FS!$I35:$DT35)</f>
        <v>17693.640657187723</v>
      </c>
      <c r="V26" s="164">
        <f ca="1">SUMIF(FS!$I$7:$DT$7,AFS!V$3,FS!$I35:$DT35)</f>
        <v>19183.835903927393</v>
      </c>
      <c r="W26" s="164">
        <f ca="1">SUMIF(FS!$I$7:$DT$7,AFS!W$3,FS!$I35:$DT35)</f>
        <v>21111.737388393223</v>
      </c>
      <c r="X26" s="164">
        <f ca="1">SUMIF(FS!$I$7:$DT$7,AFS!X$3,FS!$I35:$DT35)</f>
        <v>20866.129573240465</v>
      </c>
      <c r="Y26" s="164">
        <f ca="1">SUMIF(FS!$I$7:$DT$7,AFS!Y$3,FS!$I35:$DT35)</f>
        <v>21760.122320337392</v>
      </c>
      <c r="Z26" s="164">
        <f ca="1">SUMIF(FS!$I$7:$DT$7,AFS!Z$3,FS!$I35:$DT35)</f>
        <v>17584.905648704145</v>
      </c>
      <c r="AA26" s="164">
        <f ca="1">SUMIF(FS!$I$7:$DT$7,AFS!AA$3,FS!$I35:$DT35)</f>
        <v>19875.170752699749</v>
      </c>
      <c r="AB26" s="164">
        <f ca="1">SUMIF(FS!$I$7:$DT$7,AFS!AB$3,FS!$I35:$DT35)</f>
        <v>10363.783185818498</v>
      </c>
      <c r="AC26" s="164">
        <f ca="1">SUMIF(FS!$I$7:$DT$7,AFS!AC$3,FS!$I35:$DT35)</f>
        <v>11898.399926053891</v>
      </c>
      <c r="AD26" s="164">
        <f ca="1">SUMIF(FS!$I$7:$DT$7,AFS!AD$3,FS!$I35:$DT35)</f>
        <v>13260.103861100648</v>
      </c>
      <c r="AE26" s="164">
        <f ca="1">SUMIF(FS!$I$7:$DT$7,AFS!AE$3,FS!$I35:$DT35)</f>
        <v>191.26804289689153</v>
      </c>
      <c r="AF26" s="164">
        <f ca="1">SUMIF(FS!$I$7:$DT$7,AFS!AF$3,FS!$I35:$DT35)</f>
        <v>599186.46936099476</v>
      </c>
      <c r="AG26" s="164">
        <f ca="1">SUMIF(FS!$I$7:$DT$7,AFS!AG$3,FS!$I35:$DT35)</f>
        <v>-66638851.321584664</v>
      </c>
      <c r="AH26" s="164">
        <f ca="1">SUMIF(FS!$I$7:$DT$7,AFS!AH$3,FS!$I35:$DT35)</f>
        <v>-251422604295.91913</v>
      </c>
      <c r="AI26" s="164">
        <f ca="1">SUMIF(FS!$I$7:$DT$7,AFS!AI$3,FS!$I35:$DT35)</f>
        <v>-91123865703359.188</v>
      </c>
      <c r="AJ26" s="164">
        <f ca="1">SUMIF(FS!$I$7:$DT$7,AFS!AJ$3,FS!$I35:$DT35)</f>
        <v>-9988830689487984</v>
      </c>
      <c r="AK26" s="164">
        <f ca="1">SUMIF(FS!$I$7:$DT$7,AFS!AK$3,FS!$I35:$DT35)</f>
        <v>-4.565607107831609E+17</v>
      </c>
      <c r="AL26" s="164">
        <f ca="1">SUMIF(FS!$I$7:$DT$7,AFS!AL$3,FS!$I35:$DT35)</f>
        <v>-1.0177900624211964E+19</v>
      </c>
      <c r="AM26" s="164">
        <f ca="1">SUMIF(FS!$I$7:$DT$7,AFS!AM$3,FS!$I35:$DT35)</f>
        <v>-1.1892787287061853E+20</v>
      </c>
      <c r="AN26" s="164">
        <f ca="1">SUMIF(FS!$I$7:$DT$7,AFS!AN$3,FS!$I35:$DT35)</f>
        <v>-7.2053664141650428E+20</v>
      </c>
      <c r="AO26" s="164">
        <f ca="1">SUMIF(FS!$I$7:$DT$7,AFS!AO$3,FS!$I35:$DT35)</f>
        <v>-1.7096680247827659E+21</v>
      </c>
      <c r="AP26" s="164">
        <f ca="1">SUMIF(FS!$I$7:$DT$7,AFS!AP$3,FS!$I35:$DT35)</f>
        <v>4.5053952163463603E+21</v>
      </c>
      <c r="AQ26" s="164">
        <f ca="1">SUMIF(FS!$I$7:$DT$7,AFS!AQ$3,FS!$I35:$DT35)</f>
        <v>4.5007491740732062E+22</v>
      </c>
      <c r="AR26" s="164">
        <f ca="1">SUMIF(FS!$I$7:$DT$7,AFS!AR$3,FS!$I35:$DT35)</f>
        <v>-1.2441713607429059E+23</v>
      </c>
    </row>
    <row r="27" spans="3:44" x14ac:dyDescent="0.45">
      <c r="C27" t="s">
        <v>752</v>
      </c>
      <c r="D27" s="3" t="s">
        <v>227</v>
      </c>
      <c r="G27" s="54" t="b">
        <f>ROUND(H27-FS!H36, tiny_number)=0</f>
        <v>1</v>
      </c>
      <c r="H27" s="54">
        <f>SUM(I27:AR27)</f>
        <v>376256.19341391244</v>
      </c>
      <c r="I27" s="164">
        <f>SUMIF(FS!$I$7:$DT$7,AFS!I$3,FS!$I36:$DT36)</f>
        <v>0</v>
      </c>
      <c r="J27" s="164">
        <f>SUMIF(FS!$I$7:$DT$7,AFS!J$3,FS!$I36:$DT36)</f>
        <v>0</v>
      </c>
      <c r="K27" s="164">
        <f>SUMIF(FS!$I$7:$DT$7,AFS!K$3,FS!$I36:$DT36)</f>
        <v>0</v>
      </c>
      <c r="L27" s="164">
        <f>SUMIF(FS!$I$7:$DT$7,AFS!L$3,FS!$I36:$DT36)</f>
        <v>376256.19341391244</v>
      </c>
      <c r="M27" s="164">
        <f>SUMIF(FS!$I$7:$DT$7,AFS!M$3,FS!$I36:$DT36)</f>
        <v>0</v>
      </c>
      <c r="N27" s="164">
        <f>SUMIF(FS!$I$7:$DT$7,AFS!N$3,FS!$I36:$DT36)</f>
        <v>0</v>
      </c>
      <c r="O27" s="164">
        <f>SUMIF(FS!$I$7:$DT$7,AFS!O$3,FS!$I36:$DT36)</f>
        <v>0</v>
      </c>
      <c r="P27" s="164">
        <f>SUMIF(FS!$I$7:$DT$7,AFS!P$3,FS!$I36:$DT36)</f>
        <v>0</v>
      </c>
      <c r="Q27" s="164">
        <f>SUMIF(FS!$I$7:$DT$7,AFS!Q$3,FS!$I36:$DT36)</f>
        <v>0</v>
      </c>
      <c r="R27" s="164">
        <f>SUMIF(FS!$I$7:$DT$7,AFS!R$3,FS!$I36:$DT36)</f>
        <v>0</v>
      </c>
      <c r="S27" s="164">
        <f>SUMIF(FS!$I$7:$DT$7,AFS!S$3,FS!$I36:$DT36)</f>
        <v>0</v>
      </c>
      <c r="T27" s="164">
        <f>SUMIF(FS!$I$7:$DT$7,AFS!T$3,FS!$I36:$DT36)</f>
        <v>0</v>
      </c>
      <c r="U27" s="164">
        <f>SUMIF(FS!$I$7:$DT$7,AFS!U$3,FS!$I36:$DT36)</f>
        <v>0</v>
      </c>
      <c r="V27" s="164">
        <f>SUMIF(FS!$I$7:$DT$7,AFS!V$3,FS!$I36:$DT36)</f>
        <v>0</v>
      </c>
      <c r="W27" s="164">
        <f>SUMIF(FS!$I$7:$DT$7,AFS!W$3,FS!$I36:$DT36)</f>
        <v>0</v>
      </c>
      <c r="X27" s="164">
        <f>SUMIF(FS!$I$7:$DT$7,AFS!X$3,FS!$I36:$DT36)</f>
        <v>0</v>
      </c>
      <c r="Y27" s="164">
        <f>SUMIF(FS!$I$7:$DT$7,AFS!Y$3,FS!$I36:$DT36)</f>
        <v>0</v>
      </c>
      <c r="Z27" s="164">
        <f>SUMIF(FS!$I$7:$DT$7,AFS!Z$3,FS!$I36:$DT36)</f>
        <v>0</v>
      </c>
      <c r="AA27" s="164">
        <f>SUMIF(FS!$I$7:$DT$7,AFS!AA$3,FS!$I36:$DT36)</f>
        <v>0</v>
      </c>
      <c r="AB27" s="164">
        <f>SUMIF(FS!$I$7:$DT$7,AFS!AB$3,FS!$I36:$DT36)</f>
        <v>0</v>
      </c>
      <c r="AC27" s="164">
        <f>SUMIF(FS!$I$7:$DT$7,AFS!AC$3,FS!$I36:$DT36)</f>
        <v>0</v>
      </c>
      <c r="AD27" s="164">
        <f>SUMIF(FS!$I$7:$DT$7,AFS!AD$3,FS!$I36:$DT36)</f>
        <v>0</v>
      </c>
      <c r="AE27" s="164">
        <f>SUMIF(FS!$I$7:$DT$7,AFS!AE$3,FS!$I36:$DT36)</f>
        <v>0</v>
      </c>
      <c r="AF27" s="164">
        <f>SUMIF(FS!$I$7:$DT$7,AFS!AF$3,FS!$I36:$DT36)</f>
        <v>0</v>
      </c>
      <c r="AG27" s="164">
        <f>SUMIF(FS!$I$7:$DT$7,AFS!AG$3,FS!$I36:$DT36)</f>
        <v>0</v>
      </c>
      <c r="AH27" s="164">
        <f>SUMIF(FS!$I$7:$DT$7,AFS!AH$3,FS!$I36:$DT36)</f>
        <v>0</v>
      </c>
      <c r="AI27" s="164">
        <f>SUMIF(FS!$I$7:$DT$7,AFS!AI$3,FS!$I36:$DT36)</f>
        <v>0</v>
      </c>
      <c r="AJ27" s="164">
        <f>SUMIF(FS!$I$7:$DT$7,AFS!AJ$3,FS!$I36:$DT36)</f>
        <v>0</v>
      </c>
      <c r="AK27" s="164">
        <f>SUMIF(FS!$I$7:$DT$7,AFS!AK$3,FS!$I36:$DT36)</f>
        <v>0</v>
      </c>
      <c r="AL27" s="164">
        <f>SUMIF(FS!$I$7:$DT$7,AFS!AL$3,FS!$I36:$DT36)</f>
        <v>0</v>
      </c>
      <c r="AM27" s="164">
        <f>SUMIF(FS!$I$7:$DT$7,AFS!AM$3,FS!$I36:$DT36)</f>
        <v>0</v>
      </c>
      <c r="AN27" s="164">
        <f>SUMIF(FS!$I$7:$DT$7,AFS!AN$3,FS!$I36:$DT36)</f>
        <v>0</v>
      </c>
      <c r="AO27" s="164">
        <f>SUMIF(FS!$I$7:$DT$7,AFS!AO$3,FS!$I36:$DT36)</f>
        <v>0</v>
      </c>
      <c r="AP27" s="164">
        <f>SUMIF(FS!$I$7:$DT$7,AFS!AP$3,FS!$I36:$DT36)</f>
        <v>0</v>
      </c>
      <c r="AQ27" s="164">
        <f>SUMIF(FS!$I$7:$DT$7,AFS!AQ$3,FS!$I36:$DT36)</f>
        <v>0</v>
      </c>
      <c r="AR27" s="164">
        <f>SUMIF(FS!$I$7:$DT$7,AFS!AR$3,FS!$I36:$DT36)</f>
        <v>0</v>
      </c>
    </row>
    <row r="28" spans="3:44" x14ac:dyDescent="0.45">
      <c r="C28" s="152" t="s">
        <v>654</v>
      </c>
      <c r="D28" s="156" t="s">
        <v>227</v>
      </c>
      <c r="E28" s="152"/>
      <c r="F28" s="152"/>
      <c r="G28" s="157" t="b">
        <f ca="1">ROUND(H28-FS!H37, tiny_number)=0</f>
        <v>0</v>
      </c>
      <c r="H28" s="157">
        <f ca="1">SUM(I28:AR28)</f>
        <v>-10092563.64655434</v>
      </c>
      <c r="I28" s="166">
        <f ca="1">SUMIF(FS!$I$7:$DT$7,AFS!I$3,FS!$I37:$DT37)</f>
        <v>0</v>
      </c>
      <c r="J28" s="166">
        <f ca="1">SUMIF(FS!$I$7:$DT$7,AFS!J$3,FS!$I37:$DT37)</f>
        <v>0</v>
      </c>
      <c r="K28" s="166">
        <f ca="1">SUMIF(FS!$I$7:$DT$7,AFS!K$3,FS!$I37:$DT37)</f>
        <v>0</v>
      </c>
      <c r="L28" s="166">
        <f ca="1">SUMIF(FS!$I$7:$DT$7,AFS!L$3,FS!$I37:$DT37)</f>
        <v>0</v>
      </c>
      <c r="M28" s="166">
        <f ca="1">SUMIF(FS!$I$7:$DT$7,AFS!M$3,FS!$I37:$DT37)</f>
        <v>0</v>
      </c>
      <c r="N28" s="166">
        <f ca="1">SUMIF(FS!$I$7:$DT$7,AFS!N$3,FS!$I37:$DT37)</f>
        <v>0</v>
      </c>
      <c r="O28" s="166">
        <f ca="1">SUMIF(FS!$I$7:$DT$7,AFS!O$3,FS!$I37:$DT37)</f>
        <v>0</v>
      </c>
      <c r="P28" s="166">
        <f ca="1">SUMIF(FS!$I$7:$DT$7,AFS!P$3,FS!$I37:$DT37)</f>
        <v>0</v>
      </c>
      <c r="Q28" s="166">
        <f ca="1">SUMIF(FS!$I$7:$DT$7,AFS!Q$3,FS!$I37:$DT37)</f>
        <v>0</v>
      </c>
      <c r="R28" s="166">
        <f ca="1">SUMIF(FS!$I$7:$DT$7,AFS!R$3,FS!$I37:$DT37)</f>
        <v>0</v>
      </c>
      <c r="S28" s="166">
        <f ca="1">SUMIF(FS!$I$7:$DT$7,AFS!S$3,FS!$I37:$DT37)</f>
        <v>0</v>
      </c>
      <c r="T28" s="166">
        <f ca="1">SUMIF(FS!$I$7:$DT$7,AFS!T$3,FS!$I37:$DT37)</f>
        <v>0</v>
      </c>
      <c r="U28" s="166">
        <f ca="1">SUMIF(FS!$I$7:$DT$7,AFS!U$3,FS!$I37:$DT37)</f>
        <v>0</v>
      </c>
      <c r="V28" s="166">
        <f ca="1">SUMIF(FS!$I$7:$DT$7,AFS!V$3,FS!$I37:$DT37)</f>
        <v>0</v>
      </c>
      <c r="W28" s="166">
        <f ca="1">SUMIF(FS!$I$7:$DT$7,AFS!W$3,FS!$I37:$DT37)</f>
        <v>0</v>
      </c>
      <c r="X28" s="166">
        <f ca="1">SUMIF(FS!$I$7:$DT$7,AFS!X$3,FS!$I37:$DT37)</f>
        <v>0</v>
      </c>
      <c r="Y28" s="166">
        <f ca="1">SUMIF(FS!$I$7:$DT$7,AFS!Y$3,FS!$I37:$DT37)</f>
        <v>0</v>
      </c>
      <c r="Z28" s="166">
        <f ca="1">SUMIF(FS!$I$7:$DT$7,AFS!Z$3,FS!$I37:$DT37)</f>
        <v>0</v>
      </c>
      <c r="AA28" s="166">
        <f ca="1">SUMIF(FS!$I$7:$DT$7,AFS!AA$3,FS!$I37:$DT37)</f>
        <v>0</v>
      </c>
      <c r="AB28" s="166">
        <f ca="1">SUMIF(FS!$I$7:$DT$7,AFS!AB$3,FS!$I37:$DT37)</f>
        <v>0</v>
      </c>
      <c r="AC28" s="166">
        <f ca="1">SUMIF(FS!$I$7:$DT$7,AFS!AC$3,FS!$I37:$DT37)</f>
        <v>0</v>
      </c>
      <c r="AD28" s="166">
        <f ca="1">SUMIF(FS!$I$7:$DT$7,AFS!AD$3,FS!$I37:$DT37)</f>
        <v>0</v>
      </c>
      <c r="AE28" s="166">
        <f ca="1">SUMIF(FS!$I$7:$DT$7,AFS!AE$3,FS!$I37:$DT37)</f>
        <v>0</v>
      </c>
      <c r="AF28" s="166">
        <f ca="1">SUMIF(FS!$I$7:$DT$7,AFS!AF$3,FS!$I37:$DT37)</f>
        <v>-498577.02402905852</v>
      </c>
      <c r="AG28" s="166">
        <f ca="1">SUMIF(FS!$I$7:$DT$7,AFS!AG$3,FS!$I37:$DT37)</f>
        <v>0</v>
      </c>
      <c r="AH28" s="166">
        <f ca="1">SUMIF(FS!$I$7:$DT$7,AFS!AH$3,FS!$I37:$DT37)</f>
        <v>0</v>
      </c>
      <c r="AI28" s="166">
        <f ca="1">SUMIF(FS!$I$7:$DT$7,AFS!AI$3,FS!$I37:$DT37)</f>
        <v>0</v>
      </c>
      <c r="AJ28" s="166">
        <f ca="1">SUMIF(FS!$I$7:$DT$7,AFS!AJ$3,FS!$I37:$DT37)</f>
        <v>0</v>
      </c>
      <c r="AK28" s="166">
        <f ca="1">SUMIF(FS!$I$7:$DT$7,AFS!AK$3,FS!$I37:$DT37)</f>
        <v>0</v>
      </c>
      <c r="AL28" s="166">
        <f ca="1">SUMIF(FS!$I$7:$DT$7,AFS!AL$3,FS!$I37:$DT37)</f>
        <v>0</v>
      </c>
      <c r="AM28" s="166">
        <f ca="1">SUMIF(FS!$I$7:$DT$7,AFS!AM$3,FS!$I37:$DT37)</f>
        <v>0</v>
      </c>
      <c r="AN28" s="166">
        <f ca="1">SUMIF(FS!$I$7:$DT$7,AFS!AN$3,FS!$I37:$DT37)</f>
        <v>0</v>
      </c>
      <c r="AO28" s="166">
        <f ca="1">SUMIF(FS!$I$7:$DT$7,AFS!AO$3,FS!$I37:$DT37)</f>
        <v>0</v>
      </c>
      <c r="AP28" s="166">
        <f ca="1">SUMIF(FS!$I$7:$DT$7,AFS!AP$3,FS!$I37:$DT37)</f>
        <v>0</v>
      </c>
      <c r="AQ28" s="166">
        <f ca="1">SUMIF(FS!$I$7:$DT$7,AFS!AQ$3,FS!$I37:$DT37)</f>
        <v>0</v>
      </c>
      <c r="AR28" s="166">
        <f ca="1">SUMIF(FS!$I$7:$DT$7,AFS!AR$3,FS!$I37:$DT37)</f>
        <v>-9350162.5905530509</v>
      </c>
    </row>
    <row r="29" spans="3:44" x14ac:dyDescent="0.45">
      <c r="D29" s="117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</row>
    <row r="30" spans="3:44" x14ac:dyDescent="0.45">
      <c r="C30" t="s">
        <v>656</v>
      </c>
      <c r="D30" s="3" t="s">
        <v>227</v>
      </c>
      <c r="G30" s="54"/>
      <c r="H30" s="54"/>
      <c r="I30" s="54">
        <f>H32</f>
        <v>0</v>
      </c>
      <c r="J30" s="54">
        <f t="shared" ref="J30:AR30" ca="1" si="2">I32</f>
        <v>0</v>
      </c>
      <c r="K30" s="54">
        <f t="shared" ca="1" si="2"/>
        <v>0</v>
      </c>
      <c r="L30" s="54">
        <f t="shared" ca="1" si="2"/>
        <v>0</v>
      </c>
      <c r="M30" s="54">
        <f t="shared" ca="1" si="2"/>
        <v>376256.19341391244</v>
      </c>
      <c r="N30" s="54">
        <f t="shared" ca="1" si="2"/>
        <v>376256.19341391244</v>
      </c>
      <c r="O30" s="54">
        <f t="shared" ca="1" si="2"/>
        <v>379035.77034597838</v>
      </c>
      <c r="P30" s="54">
        <f t="shared" ca="1" si="2"/>
        <v>387930.85916584398</v>
      </c>
      <c r="Q30" s="54">
        <f t="shared" ca="1" si="2"/>
        <v>401997.35246285668</v>
      </c>
      <c r="R30" s="54">
        <f t="shared" ca="1" si="2"/>
        <v>418084.35329735099</v>
      </c>
      <c r="S30" s="54">
        <f t="shared" ca="1" si="2"/>
        <v>439165.2365774358</v>
      </c>
      <c r="T30" s="54">
        <f t="shared" ca="1" si="2"/>
        <v>462256.64285661926</v>
      </c>
      <c r="U30" s="54">
        <f t="shared" ca="1" si="2"/>
        <v>484869.60645238636</v>
      </c>
      <c r="V30" s="54">
        <f t="shared" ca="1" si="2"/>
        <v>502563.24710957409</v>
      </c>
      <c r="W30" s="54">
        <f t="shared" ca="1" si="2"/>
        <v>521747.08301350148</v>
      </c>
      <c r="X30" s="54">
        <f t="shared" ca="1" si="2"/>
        <v>542858.82040189474</v>
      </c>
      <c r="Y30" s="54">
        <f t="shared" ca="1" si="2"/>
        <v>563724.94997513515</v>
      </c>
      <c r="Z30" s="54">
        <f t="shared" ca="1" si="2"/>
        <v>585485.07229547249</v>
      </c>
      <c r="AA30" s="54">
        <f t="shared" ca="1" si="2"/>
        <v>603069.97794417664</v>
      </c>
      <c r="AB30" s="54">
        <f t="shared" ca="1" si="2"/>
        <v>622945.14869687636</v>
      </c>
      <c r="AC30" s="54">
        <f t="shared" ca="1" si="2"/>
        <v>633308.93188269483</v>
      </c>
      <c r="AD30" s="54">
        <f t="shared" ca="1" si="2"/>
        <v>645207.33180874877</v>
      </c>
      <c r="AE30" s="54">
        <f t="shared" ca="1" si="2"/>
        <v>658467.43566984939</v>
      </c>
      <c r="AF30" s="54">
        <f t="shared" ca="1" si="2"/>
        <v>658658.70371436921</v>
      </c>
      <c r="AG30" s="54">
        <f t="shared" ca="1" si="2"/>
        <v>516720.11311711068</v>
      </c>
      <c r="AH30" s="54">
        <f t="shared" ca="1" si="2"/>
        <v>3452946024.4497237</v>
      </c>
      <c r="AI30" s="54">
        <f t="shared" ca="1" si="2"/>
        <v>4626379298186.918</v>
      </c>
      <c r="AJ30" s="54">
        <f t="shared" ca="1" si="2"/>
        <v>1137880353582655.5</v>
      </c>
      <c r="AK30" s="54">
        <f t="shared" ca="1" si="2"/>
        <v>9.8564944152799872E+16</v>
      </c>
      <c r="AL30" s="54">
        <f t="shared" ca="1" si="2"/>
        <v>3.8963188318612731E+18</v>
      </c>
      <c r="AM30" s="54">
        <f t="shared" ca="1" si="2"/>
        <v>8.1120856052692173E+19</v>
      </c>
      <c r="AN30" s="54">
        <f t="shared" ca="1" si="2"/>
        <v>9.7235399409800734E+20</v>
      </c>
      <c r="AO30" s="54">
        <f t="shared" ca="1" si="2"/>
        <v>7.1283213008376861E+21</v>
      </c>
      <c r="AP30" s="54">
        <f t="shared" ca="1" si="2"/>
        <v>3.3417434400391871E+22</v>
      </c>
      <c r="AQ30" s="54">
        <f t="shared" ca="1" si="2"/>
        <v>1.0384512791491717E+23</v>
      </c>
      <c r="AR30" s="54">
        <f t="shared" ca="1" si="2"/>
        <v>2.2100331365445985E+23</v>
      </c>
    </row>
    <row r="31" spans="3:44" x14ac:dyDescent="0.45">
      <c r="C31" t="s">
        <v>657</v>
      </c>
      <c r="D31" s="3" t="s">
        <v>227</v>
      </c>
      <c r="G31" s="54" t="b">
        <f ca="1">ROUND(H31-FS!H40, tiny_number)=0</f>
        <v>0</v>
      </c>
      <c r="H31" s="54">
        <f ca="1">SUM(I31:AR31)</f>
        <v>8.9740513658358316E+22</v>
      </c>
      <c r="I31" s="54">
        <f t="shared" ref="I31:AQ31" ca="1" si="3">SUM(I26:I28)</f>
        <v>0</v>
      </c>
      <c r="J31" s="54">
        <f t="shared" ca="1" si="3"/>
        <v>0</v>
      </c>
      <c r="K31" s="54">
        <f t="shared" ca="1" si="3"/>
        <v>0</v>
      </c>
      <c r="L31" s="54">
        <f t="shared" ca="1" si="3"/>
        <v>376256.19341391244</v>
      </c>
      <c r="M31" s="54">
        <f t="shared" ca="1" si="3"/>
        <v>0</v>
      </c>
      <c r="N31" s="54">
        <f t="shared" ca="1" si="3"/>
        <v>2779.5769320659483</v>
      </c>
      <c r="O31" s="54">
        <f t="shared" ca="1" si="3"/>
        <v>8895.0888198655848</v>
      </c>
      <c r="P31" s="54">
        <f t="shared" ca="1" si="3"/>
        <v>14066.493297012719</v>
      </c>
      <c r="Q31" s="54">
        <f t="shared" ca="1" si="3"/>
        <v>16087.00083449432</v>
      </c>
      <c r="R31" s="54">
        <f t="shared" ca="1" si="3"/>
        <v>21080.883280084796</v>
      </c>
      <c r="S31" s="54">
        <f t="shared" ca="1" si="3"/>
        <v>23091.406279183451</v>
      </c>
      <c r="T31" s="54">
        <f t="shared" ca="1" si="3"/>
        <v>22612.963595767098</v>
      </c>
      <c r="U31" s="54">
        <f t="shared" ca="1" si="3"/>
        <v>17693.640657187723</v>
      </c>
      <c r="V31" s="54">
        <f t="shared" ca="1" si="3"/>
        <v>19183.835903927393</v>
      </c>
      <c r="W31" s="54">
        <f t="shared" ca="1" si="3"/>
        <v>21111.737388393223</v>
      </c>
      <c r="X31" s="54">
        <f t="shared" ca="1" si="3"/>
        <v>20866.129573240465</v>
      </c>
      <c r="Y31" s="54">
        <f t="shared" ca="1" si="3"/>
        <v>21760.122320337392</v>
      </c>
      <c r="Z31" s="54">
        <f t="shared" ca="1" si="3"/>
        <v>17584.905648704145</v>
      </c>
      <c r="AA31" s="54">
        <f t="shared" ca="1" si="3"/>
        <v>19875.170752699749</v>
      </c>
      <c r="AB31" s="54">
        <f t="shared" ca="1" si="3"/>
        <v>10363.783185818498</v>
      </c>
      <c r="AC31" s="54">
        <f t="shared" ca="1" si="3"/>
        <v>11898.399926053891</v>
      </c>
      <c r="AD31" s="54">
        <f t="shared" ca="1" si="3"/>
        <v>13260.103861100648</v>
      </c>
      <c r="AE31" s="54">
        <f t="shared" ca="1" si="3"/>
        <v>191.26804289689153</v>
      </c>
      <c r="AF31" s="54">
        <f t="shared" ca="1" si="3"/>
        <v>100609.44533193624</v>
      </c>
      <c r="AG31" s="54">
        <f t="shared" ca="1" si="3"/>
        <v>-66638851.321584664</v>
      </c>
      <c r="AH31" s="54">
        <f t="shared" ca="1" si="3"/>
        <v>-251422604295.91913</v>
      </c>
      <c r="AI31" s="54">
        <f t="shared" ca="1" si="3"/>
        <v>-91123865703359.188</v>
      </c>
      <c r="AJ31" s="54">
        <f t="shared" ca="1" si="3"/>
        <v>-9988830689487984</v>
      </c>
      <c r="AK31" s="54">
        <f t="shared" ca="1" si="3"/>
        <v>-4.565607107831609E+17</v>
      </c>
      <c r="AL31" s="54">
        <f t="shared" ca="1" si="3"/>
        <v>-1.0177900624211964E+19</v>
      </c>
      <c r="AM31" s="54">
        <f t="shared" ca="1" si="3"/>
        <v>-1.1892787287061853E+20</v>
      </c>
      <c r="AN31" s="54">
        <f t="shared" ca="1" si="3"/>
        <v>-7.2053664141650428E+20</v>
      </c>
      <c r="AO31" s="54">
        <f t="shared" ca="1" si="3"/>
        <v>-1.7096680247827659E+21</v>
      </c>
      <c r="AP31" s="54">
        <f t="shared" ca="1" si="3"/>
        <v>4.5053952163463603E+21</v>
      </c>
      <c r="AQ31" s="54">
        <f t="shared" ca="1" si="3"/>
        <v>4.5007491740732062E+22</v>
      </c>
      <c r="AR31" s="54">
        <f ca="1">SUM(AR26:AR28)</f>
        <v>-1.2441713607429061E+23</v>
      </c>
    </row>
    <row r="32" spans="3:44" x14ac:dyDescent="0.45">
      <c r="C32" t="s">
        <v>658</v>
      </c>
      <c r="D32" s="3" t="s">
        <v>227</v>
      </c>
      <c r="G32" s="54"/>
      <c r="H32" s="67"/>
      <c r="I32" s="54">
        <f ca="1">SUM(I30:I31)</f>
        <v>0</v>
      </c>
      <c r="J32" s="54">
        <f t="shared" ref="J32:AR32" ca="1" si="4">SUM(J30:J31)</f>
        <v>0</v>
      </c>
      <c r="K32" s="54">
        <f t="shared" ca="1" si="4"/>
        <v>0</v>
      </c>
      <c r="L32" s="54">
        <f t="shared" ca="1" si="4"/>
        <v>376256.19341391244</v>
      </c>
      <c r="M32" s="54">
        <f t="shared" ca="1" si="4"/>
        <v>376256.19341391244</v>
      </c>
      <c r="N32" s="54">
        <f t="shared" ca="1" si="4"/>
        <v>379035.77034597838</v>
      </c>
      <c r="O32" s="54">
        <f t="shared" ca="1" si="4"/>
        <v>387930.85916584398</v>
      </c>
      <c r="P32" s="54">
        <f t="shared" ca="1" si="4"/>
        <v>401997.35246285668</v>
      </c>
      <c r="Q32" s="54">
        <f t="shared" ca="1" si="4"/>
        <v>418084.35329735099</v>
      </c>
      <c r="R32" s="54">
        <f t="shared" ca="1" si="4"/>
        <v>439165.2365774358</v>
      </c>
      <c r="S32" s="54">
        <f t="shared" ca="1" si="4"/>
        <v>462256.64285661926</v>
      </c>
      <c r="T32" s="54">
        <f t="shared" ca="1" si="4"/>
        <v>484869.60645238636</v>
      </c>
      <c r="U32" s="54">
        <f t="shared" ca="1" si="4"/>
        <v>502563.24710957409</v>
      </c>
      <c r="V32" s="54">
        <f t="shared" ca="1" si="4"/>
        <v>521747.08301350148</v>
      </c>
      <c r="W32" s="54">
        <f t="shared" ca="1" si="4"/>
        <v>542858.82040189474</v>
      </c>
      <c r="X32" s="54">
        <f t="shared" ca="1" si="4"/>
        <v>563724.94997513515</v>
      </c>
      <c r="Y32" s="54">
        <f t="shared" ca="1" si="4"/>
        <v>585485.07229547249</v>
      </c>
      <c r="Z32" s="54">
        <f t="shared" ca="1" si="4"/>
        <v>603069.97794417664</v>
      </c>
      <c r="AA32" s="54">
        <f t="shared" ca="1" si="4"/>
        <v>622945.14869687636</v>
      </c>
      <c r="AB32" s="54">
        <f t="shared" ca="1" si="4"/>
        <v>633308.93188269483</v>
      </c>
      <c r="AC32" s="54">
        <f t="shared" ca="1" si="4"/>
        <v>645207.33180874877</v>
      </c>
      <c r="AD32" s="54">
        <f t="shared" ca="1" si="4"/>
        <v>658467.43566984939</v>
      </c>
      <c r="AE32" s="54">
        <f t="shared" ca="1" si="4"/>
        <v>658658.70371274627</v>
      </c>
      <c r="AF32" s="54">
        <f t="shared" ca="1" si="4"/>
        <v>759268.14904630545</v>
      </c>
      <c r="AG32" s="54">
        <f t="shared" ca="1" si="4"/>
        <v>-66122131.208467551</v>
      </c>
      <c r="AH32" s="54">
        <f t="shared" ca="1" si="4"/>
        <v>-247969658271.46939</v>
      </c>
      <c r="AI32" s="54">
        <f t="shared" ca="1" si="4"/>
        <v>-86497486405172.266</v>
      </c>
      <c r="AJ32" s="54">
        <f t="shared" ca="1" si="4"/>
        <v>-8850950335905328</v>
      </c>
      <c r="AK32" s="54">
        <f t="shared" ca="1" si="4"/>
        <v>-3.5799576663036102E+17</v>
      </c>
      <c r="AL32" s="54">
        <f t="shared" ca="1" si="4"/>
        <v>-6.2815817923506913E+18</v>
      </c>
      <c r="AM32" s="54">
        <f t="shared" ca="1" si="4"/>
        <v>-3.7807016817926357E+19</v>
      </c>
      <c r="AN32" s="54">
        <f t="shared" ca="1" si="4"/>
        <v>2.5181735268150306E+20</v>
      </c>
      <c r="AO32" s="54">
        <f t="shared" ca="1" si="4"/>
        <v>5.4186532760549201E+21</v>
      </c>
      <c r="AP32" s="54">
        <f t="shared" ca="1" si="4"/>
        <v>3.7922829616738227E+22</v>
      </c>
      <c r="AQ32" s="54">
        <f t="shared" ca="1" si="4"/>
        <v>1.4885261965564923E+23</v>
      </c>
      <c r="AR32" s="54">
        <f t="shared" ca="1" si="4"/>
        <v>9.6586177580169247E+22</v>
      </c>
    </row>
    <row r="34" spans="1:124" s="5" customFormat="1" ht="15.75" customHeight="1" x14ac:dyDescent="0.5">
      <c r="A34" s="5" t="s">
        <v>659</v>
      </c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2"/>
      <c r="CB34" s="62"/>
      <c r="CC34" s="62"/>
      <c r="CD34" s="62"/>
      <c r="CE34" s="62"/>
      <c r="CF34" s="62"/>
      <c r="CG34" s="62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</row>
    <row r="36" spans="1:124" x14ac:dyDescent="0.45">
      <c r="C36" t="s">
        <v>337</v>
      </c>
      <c r="D36" s="3" t="s">
        <v>227</v>
      </c>
      <c r="G36" t="b">
        <f ca="1">ROUND(H36-FS!H47,tiny_number)=0</f>
        <v>1</v>
      </c>
      <c r="H36" s="54">
        <f ca="1">SUM(I36:AR36)</f>
        <v>25260691.766761359</v>
      </c>
      <c r="I36" s="164">
        <f>SUMIF(FS!$I$7:$DT$7,AFS!I$3,FS!$I47:$DT47)</f>
        <v>0</v>
      </c>
      <c r="J36" s="164">
        <f>SUMIF(FS!$I$7:$DT$7,AFS!J$3,FS!$I47:$DT47)</f>
        <v>0</v>
      </c>
      <c r="K36" s="164">
        <f>SUMIF(FS!$I$7:$DT$7,AFS!K$3,FS!$I47:$DT47)</f>
        <v>0</v>
      </c>
      <c r="L36" s="164">
        <f>SUMIF(FS!$I$7:$DT$7,AFS!L$3,FS!$I47:$DT47)</f>
        <v>0</v>
      </c>
      <c r="M36" s="164">
        <f>SUMIF(FS!$I$7:$DT$7,AFS!M$3,FS!$I47:$DT47)</f>
        <v>0</v>
      </c>
      <c r="N36" s="164">
        <f ca="1">SUMIF(FS!$I$7:$DT$7,AFS!N$3,FS!$I47:$DT47)</f>
        <v>363611.74198640883</v>
      </c>
      <c r="O36" s="164">
        <f ca="1">SUMIF(FS!$I$7:$DT$7,AFS!O$3,FS!$I47:$DT47)</f>
        <v>374148.30330826668</v>
      </c>
      <c r="P36" s="164">
        <f ca="1">SUMIF(FS!$I$7:$DT$7,AFS!P$3,FS!$I47:$DT47)</f>
        <v>382891.46068117977</v>
      </c>
      <c r="Q36" s="164">
        <f ca="1">SUMIF(FS!$I$7:$DT$7,AFS!Q$3,FS!$I47:$DT47)</f>
        <v>416967.14409017883</v>
      </c>
      <c r="R36" s="164">
        <f ca="1">SUMIF(FS!$I$7:$DT$7,AFS!R$3,FS!$I47:$DT47)</f>
        <v>427878.75728387455</v>
      </c>
      <c r="S36" s="164">
        <f ca="1">SUMIF(FS!$I$7:$DT$7,AFS!S$3,FS!$I47:$DT47)</f>
        <v>440277.616407105</v>
      </c>
      <c r="T36" s="164">
        <f ca="1">SUMIF(FS!$I$7:$DT$7,AFS!T$3,FS!$I47:$DT47)</f>
        <v>450566.09414168593</v>
      </c>
      <c r="U36" s="164">
        <f ca="1">SUMIF(FS!$I$7:$DT$7,AFS!U$3,FS!$I47:$DT47)</f>
        <v>462356.95825927961</v>
      </c>
      <c r="V36" s="164">
        <f ca="1">SUMIF(FS!$I$7:$DT$7,AFS!V$3,FS!$I47:$DT47)</f>
        <v>483580.53860573517</v>
      </c>
      <c r="W36" s="164">
        <f ca="1">SUMIF(FS!$I$7:$DT$7,AFS!W$3,FS!$I47:$DT47)</f>
        <v>497593.49641408573</v>
      </c>
      <c r="X36" s="164">
        <f ca="1">SUMIF(FS!$I$7:$DT$7,AFS!X$3,FS!$I47:$DT47)</f>
        <v>509221.34079669649</v>
      </c>
      <c r="Y36" s="164">
        <f ca="1">SUMIF(FS!$I$7:$DT$7,AFS!Y$3,FS!$I47:$DT47)</f>
        <v>522547.15406400524</v>
      </c>
      <c r="Z36" s="164">
        <f ca="1">SUMIF(FS!$I$7:$DT$7,AFS!Z$3,FS!$I47:$DT47)</f>
        <v>536221.69053870603</v>
      </c>
      <c r="AA36" s="164">
        <f ca="1">SUMIF(FS!$I$7:$DT$7,AFS!AA$3,FS!$I47:$DT47)</f>
        <v>551760.0576266495</v>
      </c>
      <c r="AB36" s="164">
        <f ca="1">SUMIF(FS!$I$7:$DT$7,AFS!AB$3,FS!$I47:$DT47)</f>
        <v>564653.67487216904</v>
      </c>
      <c r="AC36" s="164">
        <f ca="1">SUMIF(FS!$I$7:$DT$7,AFS!AC$3,FS!$I47:$DT47)</f>
        <v>891695.50264834391</v>
      </c>
      <c r="AD36" s="164">
        <f ca="1">SUMIF(FS!$I$7:$DT$7,AFS!AD$3,FS!$I47:$DT47)</f>
        <v>932660.0435566071</v>
      </c>
      <c r="AE36" s="164">
        <f ca="1">SUMIF(FS!$I$7:$DT$7,AFS!AE$3,FS!$I47:$DT47)</f>
        <v>1000684.9597519039</v>
      </c>
      <c r="AF36" s="164">
        <f ca="1">SUMIF(FS!$I$7:$DT$7,AFS!AF$3,FS!$I47:$DT47)</f>
        <v>1057119.0573022475</v>
      </c>
      <c r="AG36" s="164">
        <f ca="1">SUMIF(FS!$I$7:$DT$7,AFS!AG$3,FS!$I47:$DT47)</f>
        <v>1115886.180510666</v>
      </c>
      <c r="AH36" s="164">
        <f ca="1">SUMIF(FS!$I$7:$DT$7,AFS!AH$3,FS!$I47:$DT47)</f>
        <v>1168107.1853763564</v>
      </c>
      <c r="AI36" s="164">
        <f ca="1">SUMIF(FS!$I$7:$DT$7,AFS!AI$3,FS!$I47:$DT47)</f>
        <v>1237134.9137084172</v>
      </c>
      <c r="AJ36" s="164">
        <f ca="1">SUMIF(FS!$I$7:$DT$7,AFS!AJ$3,FS!$I47:$DT47)</f>
        <v>1206115.7764873318</v>
      </c>
      <c r="AK36" s="164">
        <f ca="1">SUMIF(FS!$I$7:$DT$7,AFS!AK$3,FS!$I47:$DT47)</f>
        <v>1275292.3010491978</v>
      </c>
      <c r="AL36" s="164">
        <f ca="1">SUMIF(FS!$I$7:$DT$7,AFS!AL$3,FS!$I47:$DT47)</f>
        <v>1308665.4252753542</v>
      </c>
      <c r="AM36" s="164">
        <f ca="1">SUMIF(FS!$I$7:$DT$7,AFS!AM$3,FS!$I47:$DT47)</f>
        <v>1346587.2850807626</v>
      </c>
      <c r="AN36" s="164">
        <f ca="1">SUMIF(FS!$I$7:$DT$7,AFS!AN$3,FS!$I47:$DT47)</f>
        <v>1378054.5520594516</v>
      </c>
      <c r="AO36" s="164">
        <f ca="1">SUMIF(FS!$I$7:$DT$7,AFS!AO$3,FS!$I47:$DT47)</f>
        <v>1414116.8616322952</v>
      </c>
      <c r="AP36" s="164">
        <f ca="1">SUMIF(FS!$I$7:$DT$7,AFS!AP$3,FS!$I47:$DT47)</f>
        <v>1451122.8857843503</v>
      </c>
      <c r="AQ36" s="164">
        <f ca="1">SUMIF(FS!$I$7:$DT$7,AFS!AQ$3,FS!$I47:$DT47)</f>
        <v>1493172.8074620438</v>
      </c>
      <c r="AR36" s="164">
        <f ca="1">SUMIF(FS!$I$7:$DT$7,AFS!AR$3,FS!$I47:$DT47)</f>
        <v>0</v>
      </c>
    </row>
    <row r="37" spans="1:124" x14ac:dyDescent="0.45">
      <c r="C37" t="s">
        <v>660</v>
      </c>
      <c r="D37" s="3" t="s">
        <v>227</v>
      </c>
      <c r="G37" t="b">
        <f>ROUND(H37-FS!H48,tiny_number)=0</f>
        <v>1</v>
      </c>
      <c r="H37" s="54">
        <f t="shared" ref="H37:H46" si="5">SUM(I37:AR37)</f>
        <v>-5968698.6533863097</v>
      </c>
      <c r="I37" s="164">
        <f>SUMIF(FS!$I$7:$DT$7,AFS!I$3,FS!$I48:$DT48)</f>
        <v>0</v>
      </c>
      <c r="J37" s="164">
        <f>SUMIF(FS!$I$7:$DT$7,AFS!J$3,FS!$I48:$DT48)</f>
        <v>0</v>
      </c>
      <c r="K37" s="164">
        <f>SUMIF(FS!$I$7:$DT$7,AFS!K$3,FS!$I48:$DT48)</f>
        <v>0</v>
      </c>
      <c r="L37" s="164">
        <f>SUMIF(FS!$I$7:$DT$7,AFS!L$3,FS!$I48:$DT48)</f>
        <v>0</v>
      </c>
      <c r="M37" s="164">
        <f>SUMIF(FS!$I$7:$DT$7,AFS!M$3,FS!$I48:$DT48)</f>
        <v>0</v>
      </c>
      <c r="N37" s="164">
        <f>SUMIF(FS!$I$7:$DT$7,AFS!N$3,FS!$I48:$DT48)</f>
        <v>-163949.79142087622</v>
      </c>
      <c r="O37" s="164">
        <f>SUMIF(FS!$I$7:$DT$7,AFS!O$3,FS!$I48:$DT48)</f>
        <v>-166081.13870934758</v>
      </c>
      <c r="P37" s="164">
        <f>SUMIF(FS!$I$7:$DT$7,AFS!P$3,FS!$I48:$DT48)</f>
        <v>-168240.19351256907</v>
      </c>
      <c r="Q37" s="164">
        <f>SUMIF(FS!$I$7:$DT$7,AFS!Q$3,FS!$I48:$DT48)</f>
        <v>-170427.31602823245</v>
      </c>
      <c r="R37" s="164">
        <f>SUMIF(FS!$I$7:$DT$7,AFS!R$3,FS!$I48:$DT48)</f>
        <v>-172642.87113659945</v>
      </c>
      <c r="S37" s="164">
        <f>SUMIF(FS!$I$7:$DT$7,AFS!S$3,FS!$I48:$DT48)</f>
        <v>-174887.22846137523</v>
      </c>
      <c r="T37" s="164">
        <f>SUMIF(FS!$I$7:$DT$7,AFS!T$3,FS!$I48:$DT48)</f>
        <v>-177160.76243137306</v>
      </c>
      <c r="U37" s="164">
        <f>SUMIF(FS!$I$7:$DT$7,AFS!U$3,FS!$I48:$DT48)</f>
        <v>-179463.85234298091</v>
      </c>
      <c r="V37" s="164">
        <f>SUMIF(FS!$I$7:$DT$7,AFS!V$3,FS!$I48:$DT48)</f>
        <v>-181796.88242343959</v>
      </c>
      <c r="W37" s="164">
        <f>SUMIF(FS!$I$7:$DT$7,AFS!W$3,FS!$I48:$DT48)</f>
        <v>-184160.24189494431</v>
      </c>
      <c r="X37" s="164">
        <f>SUMIF(FS!$I$7:$DT$7,AFS!X$3,FS!$I48:$DT48)</f>
        <v>-186554.32503957854</v>
      </c>
      <c r="Y37" s="164">
        <f>SUMIF(FS!$I$7:$DT$7,AFS!Y$3,FS!$I48:$DT48)</f>
        <v>-188979.53126509307</v>
      </c>
      <c r="Z37" s="164">
        <f>SUMIF(FS!$I$7:$DT$7,AFS!Z$3,FS!$I48:$DT48)</f>
        <v>-191436.26517153924</v>
      </c>
      <c r="AA37" s="164">
        <f>SUMIF(FS!$I$7:$DT$7,AFS!AA$3,FS!$I48:$DT48)</f>
        <v>-193924.93661876922</v>
      </c>
      <c r="AB37" s="164">
        <f>SUMIF(FS!$I$7:$DT$7,AFS!AB$3,FS!$I48:$DT48)</f>
        <v>-196445.96079481317</v>
      </c>
      <c r="AC37" s="164">
        <f>SUMIF(FS!$I$7:$DT$7,AFS!AC$3,FS!$I48:$DT48)</f>
        <v>-198999.75828514574</v>
      </c>
      <c r="AD37" s="164">
        <f>SUMIF(FS!$I$7:$DT$7,AFS!AD$3,FS!$I48:$DT48)</f>
        <v>-201586.75514285261</v>
      </c>
      <c r="AE37" s="164">
        <f>SUMIF(FS!$I$7:$DT$7,AFS!AE$3,FS!$I48:$DT48)</f>
        <v>-204207.38295970965</v>
      </c>
      <c r="AF37" s="164">
        <f>SUMIF(FS!$I$7:$DT$7,AFS!AF$3,FS!$I48:$DT48)</f>
        <v>-206862.07893818588</v>
      </c>
      <c r="AG37" s="164">
        <f>SUMIF(FS!$I$7:$DT$7,AFS!AG$3,FS!$I48:$DT48)</f>
        <v>-209551.28596438229</v>
      </c>
      <c r="AH37" s="164">
        <f>SUMIF(FS!$I$7:$DT$7,AFS!AH$3,FS!$I48:$DT48)</f>
        <v>-212275.45268191921</v>
      </c>
      <c r="AI37" s="164">
        <f>SUMIF(FS!$I$7:$DT$7,AFS!AI$3,FS!$I48:$DT48)</f>
        <v>-215035.03356678411</v>
      </c>
      <c r="AJ37" s="164">
        <f>SUMIF(FS!$I$7:$DT$7,AFS!AJ$3,FS!$I48:$DT48)</f>
        <v>-217830.4890031523</v>
      </c>
      <c r="AK37" s="164">
        <f>SUMIF(FS!$I$7:$DT$7,AFS!AK$3,FS!$I48:$DT48)</f>
        <v>-220662.28536019323</v>
      </c>
      <c r="AL37" s="164">
        <f>SUMIF(FS!$I$7:$DT$7,AFS!AL$3,FS!$I48:$DT48)</f>
        <v>-223530.8950698757</v>
      </c>
      <c r="AM37" s="164">
        <f>SUMIF(FS!$I$7:$DT$7,AFS!AM$3,FS!$I48:$DT48)</f>
        <v>-226436.79670578407</v>
      </c>
      <c r="AN37" s="164">
        <f>SUMIF(FS!$I$7:$DT$7,AFS!AN$3,FS!$I48:$DT48)</f>
        <v>-229380.47506295922</v>
      </c>
      <c r="AO37" s="164">
        <f>SUMIF(FS!$I$7:$DT$7,AFS!AO$3,FS!$I48:$DT48)</f>
        <v>-232362.42123877769</v>
      </c>
      <c r="AP37" s="164">
        <f>SUMIF(FS!$I$7:$DT$7,AFS!AP$3,FS!$I48:$DT48)</f>
        <v>-235383.13271488174</v>
      </c>
      <c r="AQ37" s="164">
        <f>SUMIF(FS!$I$7:$DT$7,AFS!AQ$3,FS!$I48:$DT48)</f>
        <v>-238443.11344017519</v>
      </c>
      <c r="AR37" s="164">
        <f>SUMIF(FS!$I$7:$DT$7,AFS!AR$3,FS!$I48:$DT48)</f>
        <v>0</v>
      </c>
    </row>
    <row r="38" spans="1:124" x14ac:dyDescent="0.45">
      <c r="C38" t="s">
        <v>351</v>
      </c>
      <c r="D38" s="3" t="s">
        <v>227</v>
      </c>
      <c r="G38" t="b">
        <f ca="1">ROUND(H38-FS!H49,tiny_number)=0</f>
        <v>1</v>
      </c>
      <c r="H38" s="54">
        <f t="shared" ca="1" si="5"/>
        <v>19291993.113375045</v>
      </c>
      <c r="I38" s="164">
        <f>SUMIF(FS!$I$7:$DT$7,AFS!I$3,FS!$I49:$DT49)</f>
        <v>0</v>
      </c>
      <c r="J38" s="164">
        <f>SUMIF(FS!$I$7:$DT$7,AFS!J$3,FS!$I49:$DT49)</f>
        <v>0</v>
      </c>
      <c r="K38" s="164">
        <f>SUMIF(FS!$I$7:$DT$7,AFS!K$3,FS!$I49:$DT49)</f>
        <v>0</v>
      </c>
      <c r="L38" s="164">
        <f>SUMIF(FS!$I$7:$DT$7,AFS!L$3,FS!$I49:$DT49)</f>
        <v>0</v>
      </c>
      <c r="M38" s="164">
        <f>SUMIF(FS!$I$7:$DT$7,AFS!M$3,FS!$I49:$DT49)</f>
        <v>0</v>
      </c>
      <c r="N38" s="164">
        <f ca="1">SUMIF(FS!$I$7:$DT$7,AFS!N$3,FS!$I49:$DT49)</f>
        <v>199661.95056553266</v>
      </c>
      <c r="O38" s="164">
        <f ca="1">SUMIF(FS!$I$7:$DT$7,AFS!O$3,FS!$I49:$DT49)</f>
        <v>208067.16459891913</v>
      </c>
      <c r="P38" s="164">
        <f ca="1">SUMIF(FS!$I$7:$DT$7,AFS!P$3,FS!$I49:$DT49)</f>
        <v>214651.26716861068</v>
      </c>
      <c r="Q38" s="164">
        <f ca="1">SUMIF(FS!$I$7:$DT$7,AFS!Q$3,FS!$I49:$DT49)</f>
        <v>246539.82806194638</v>
      </c>
      <c r="R38" s="164">
        <f ca="1">SUMIF(FS!$I$7:$DT$7,AFS!R$3,FS!$I49:$DT49)</f>
        <v>255235.88614727516</v>
      </c>
      <c r="S38" s="164">
        <f ca="1">SUMIF(FS!$I$7:$DT$7,AFS!S$3,FS!$I49:$DT49)</f>
        <v>265390.38794572977</v>
      </c>
      <c r="T38" s="164">
        <f ca="1">SUMIF(FS!$I$7:$DT$7,AFS!T$3,FS!$I49:$DT49)</f>
        <v>273405.33171031286</v>
      </c>
      <c r="U38" s="164">
        <f ca="1">SUMIF(FS!$I$7:$DT$7,AFS!U$3,FS!$I49:$DT49)</f>
        <v>282893.10591629869</v>
      </c>
      <c r="V38" s="164">
        <f ca="1">SUMIF(FS!$I$7:$DT$7,AFS!V$3,FS!$I49:$DT49)</f>
        <v>301783.65618229558</v>
      </c>
      <c r="W38" s="164">
        <f ca="1">SUMIF(FS!$I$7:$DT$7,AFS!W$3,FS!$I49:$DT49)</f>
        <v>313433.2545191414</v>
      </c>
      <c r="X38" s="164">
        <f ca="1">SUMIF(FS!$I$7:$DT$7,AFS!X$3,FS!$I49:$DT49)</f>
        <v>322667.01575711789</v>
      </c>
      <c r="Y38" s="164">
        <f ca="1">SUMIF(FS!$I$7:$DT$7,AFS!Y$3,FS!$I49:$DT49)</f>
        <v>333567.62279891211</v>
      </c>
      <c r="Z38" s="164">
        <f ca="1">SUMIF(FS!$I$7:$DT$7,AFS!Z$3,FS!$I49:$DT49)</f>
        <v>344785.42536716687</v>
      </c>
      <c r="AA38" s="164">
        <f ca="1">SUMIF(FS!$I$7:$DT$7,AFS!AA$3,FS!$I49:$DT49)</f>
        <v>357835.12100788031</v>
      </c>
      <c r="AB38" s="164">
        <f ca="1">SUMIF(FS!$I$7:$DT$7,AFS!AB$3,FS!$I49:$DT49)</f>
        <v>368207.71407735581</v>
      </c>
      <c r="AC38" s="164">
        <f ca="1">SUMIF(FS!$I$7:$DT$7,AFS!AC$3,FS!$I49:$DT49)</f>
        <v>692695.74436319829</v>
      </c>
      <c r="AD38" s="164">
        <f ca="1">SUMIF(FS!$I$7:$DT$7,AFS!AD$3,FS!$I49:$DT49)</f>
        <v>731073.28841375443</v>
      </c>
      <c r="AE38" s="164">
        <f ca="1">SUMIF(FS!$I$7:$DT$7,AFS!AE$3,FS!$I49:$DT49)</f>
        <v>796477.57679219428</v>
      </c>
      <c r="AF38" s="164">
        <f ca="1">SUMIF(FS!$I$7:$DT$7,AFS!AF$3,FS!$I49:$DT49)</f>
        <v>850256.97836406168</v>
      </c>
      <c r="AG38" s="164">
        <f ca="1">SUMIF(FS!$I$7:$DT$7,AFS!AG$3,FS!$I49:$DT49)</f>
        <v>906334.89454628364</v>
      </c>
      <c r="AH38" s="164">
        <f ca="1">SUMIF(FS!$I$7:$DT$7,AFS!AH$3,FS!$I49:$DT49)</f>
        <v>955831.73269443715</v>
      </c>
      <c r="AI38" s="164">
        <f ca="1">SUMIF(FS!$I$7:$DT$7,AFS!AI$3,FS!$I49:$DT49)</f>
        <v>1022099.8801416331</v>
      </c>
      <c r="AJ38" s="164">
        <f ca="1">SUMIF(FS!$I$7:$DT$7,AFS!AJ$3,FS!$I49:$DT49)</f>
        <v>988285.28748417972</v>
      </c>
      <c r="AK38" s="164">
        <f ca="1">SUMIF(FS!$I$7:$DT$7,AFS!AK$3,FS!$I49:$DT49)</f>
        <v>1054630.0156890047</v>
      </c>
      <c r="AL38" s="164">
        <f ca="1">SUMIF(FS!$I$7:$DT$7,AFS!AL$3,FS!$I49:$DT49)</f>
        <v>1085134.5302054784</v>
      </c>
      <c r="AM38" s="164">
        <f ca="1">SUMIF(FS!$I$7:$DT$7,AFS!AM$3,FS!$I49:$DT49)</f>
        <v>1120150.4883749785</v>
      </c>
      <c r="AN38" s="164">
        <f ca="1">SUMIF(FS!$I$7:$DT$7,AFS!AN$3,FS!$I49:$DT49)</f>
        <v>1148674.0769964925</v>
      </c>
      <c r="AO38" s="164">
        <f ca="1">SUMIF(FS!$I$7:$DT$7,AFS!AO$3,FS!$I49:$DT49)</f>
        <v>1181754.4403935175</v>
      </c>
      <c r="AP38" s="164">
        <f ca="1">SUMIF(FS!$I$7:$DT$7,AFS!AP$3,FS!$I49:$DT49)</f>
        <v>1215739.7530694688</v>
      </c>
      <c r="AQ38" s="164">
        <f ca="1">SUMIF(FS!$I$7:$DT$7,AFS!AQ$3,FS!$I49:$DT49)</f>
        <v>1254729.6940218685</v>
      </c>
      <c r="AR38" s="164">
        <f ca="1">SUMIF(FS!$I$7:$DT$7,AFS!AR$3,FS!$I49:$DT49)</f>
        <v>0</v>
      </c>
    </row>
    <row r="39" spans="1:124" x14ac:dyDescent="0.45">
      <c r="C39" t="s">
        <v>661</v>
      </c>
      <c r="D39" s="3" t="s">
        <v>227</v>
      </c>
      <c r="G39" t="b">
        <f ca="1">ROUND(H39-FS!H50,tiny_number)=0</f>
        <v>1</v>
      </c>
      <c r="H39" s="54">
        <f t="shared" ca="1" si="5"/>
        <v>-4956488.3963043205</v>
      </c>
      <c r="I39" s="164">
        <f ca="1">SUMIF(FS!$I$7:$DT$7,AFS!I$3,FS!$I50:$DT50)</f>
        <v>0</v>
      </c>
      <c r="J39" s="164">
        <f ca="1">SUMIF(FS!$I$7:$DT$7,AFS!J$3,FS!$I50:$DT50)</f>
        <v>0</v>
      </c>
      <c r="K39" s="164">
        <f ca="1">SUMIF(FS!$I$7:$DT$7,AFS!K$3,FS!$I50:$DT50)</f>
        <v>0</v>
      </c>
      <c r="L39" s="164">
        <f ca="1">SUMIF(FS!$I$7:$DT$7,AFS!L$3,FS!$I50:$DT50)</f>
        <v>0</v>
      </c>
      <c r="M39" s="164">
        <f ca="1">SUMIF(FS!$I$7:$DT$7,AFS!M$3,FS!$I50:$DT50)</f>
        <v>0</v>
      </c>
      <c r="N39" s="164">
        <f ca="1">SUMIF(FS!$I$7:$DT$7,AFS!N$3,FS!$I50:$DT50)</f>
        <v>-79274.80660507195</v>
      </c>
      <c r="O39" s="164">
        <f ca="1">SUMIF(FS!$I$7:$DT$7,AFS!O$3,FS!$I50:$DT50)</f>
        <v>-158549.6132101439</v>
      </c>
      <c r="P39" s="164">
        <f ca="1">SUMIF(FS!$I$7:$DT$7,AFS!P$3,FS!$I50:$DT50)</f>
        <v>-158549.6132101439</v>
      </c>
      <c r="Q39" s="164">
        <f ca="1">SUMIF(FS!$I$7:$DT$7,AFS!Q$3,FS!$I50:$DT50)</f>
        <v>-158549.6132101439</v>
      </c>
      <c r="R39" s="164">
        <f ca="1">SUMIF(FS!$I$7:$DT$7,AFS!R$3,FS!$I50:$DT50)</f>
        <v>-158549.6132101439</v>
      </c>
      <c r="S39" s="164">
        <f ca="1">SUMIF(FS!$I$7:$DT$7,AFS!S$3,FS!$I50:$DT50)</f>
        <v>-158549.6132101439</v>
      </c>
      <c r="T39" s="164">
        <f ca="1">SUMIF(FS!$I$7:$DT$7,AFS!T$3,FS!$I50:$DT50)</f>
        <v>-158549.6132101439</v>
      </c>
      <c r="U39" s="164">
        <f ca="1">SUMIF(FS!$I$7:$DT$7,AFS!U$3,FS!$I50:$DT50)</f>
        <v>-158549.6132101439</v>
      </c>
      <c r="V39" s="164">
        <f ca="1">SUMIF(FS!$I$7:$DT$7,AFS!V$3,FS!$I50:$DT50)</f>
        <v>-158549.6132101439</v>
      </c>
      <c r="W39" s="164">
        <f ca="1">SUMIF(FS!$I$7:$DT$7,AFS!W$3,FS!$I50:$DT50)</f>
        <v>-158549.6132101439</v>
      </c>
      <c r="X39" s="164">
        <f ca="1">SUMIF(FS!$I$7:$DT$7,AFS!X$3,FS!$I50:$DT50)</f>
        <v>-158549.6132101439</v>
      </c>
      <c r="Y39" s="164">
        <f ca="1">SUMIF(FS!$I$7:$DT$7,AFS!Y$3,FS!$I50:$DT50)</f>
        <v>-158549.6132101439</v>
      </c>
      <c r="Z39" s="164">
        <f ca="1">SUMIF(FS!$I$7:$DT$7,AFS!Z$3,FS!$I50:$DT50)</f>
        <v>-158966.27987681056</v>
      </c>
      <c r="AA39" s="164">
        <f ca="1">SUMIF(FS!$I$7:$DT$7,AFS!AA$3,FS!$I50:$DT50)</f>
        <v>-159382.94654347721</v>
      </c>
      <c r="AB39" s="164">
        <f ca="1">SUMIF(FS!$I$7:$DT$7,AFS!AB$3,FS!$I50:$DT50)</f>
        <v>-159382.94654347721</v>
      </c>
      <c r="AC39" s="164">
        <f ca="1">SUMIF(FS!$I$7:$DT$7,AFS!AC$3,FS!$I50:$DT50)</f>
        <v>-160216.27987681056</v>
      </c>
      <c r="AD39" s="164">
        <f ca="1">SUMIF(FS!$I$7:$DT$7,AFS!AD$3,FS!$I50:$DT50)</f>
        <v>-161049.6132101439</v>
      </c>
      <c r="AE39" s="164">
        <f ca="1">SUMIF(FS!$I$7:$DT$7,AFS!AE$3,FS!$I50:$DT50)</f>
        <v>-161049.6132101439</v>
      </c>
      <c r="AF39" s="164">
        <f ca="1">SUMIF(FS!$I$7:$DT$7,AFS!AF$3,FS!$I50:$DT50)</f>
        <v>-161049.6132101439</v>
      </c>
      <c r="AG39" s="164">
        <f ca="1">SUMIF(FS!$I$7:$DT$7,AFS!AG$3,FS!$I50:$DT50)</f>
        <v>-161049.6132101439</v>
      </c>
      <c r="AH39" s="164">
        <f ca="1">SUMIF(FS!$I$7:$DT$7,AFS!AH$3,FS!$I50:$DT50)</f>
        <v>-162466.27987681056</v>
      </c>
      <c r="AI39" s="164">
        <f ca="1">SUMIF(FS!$I$7:$DT$7,AFS!AI$3,FS!$I50:$DT50)</f>
        <v>-163882.94654347721</v>
      </c>
      <c r="AJ39" s="164">
        <f ca="1">SUMIF(FS!$I$7:$DT$7,AFS!AJ$3,FS!$I50:$DT50)</f>
        <v>-164132.94654347721</v>
      </c>
      <c r="AK39" s="164">
        <f ca="1">SUMIF(FS!$I$7:$DT$7,AFS!AK$3,FS!$I50:$DT50)</f>
        <v>-164382.94654347721</v>
      </c>
      <c r="AL39" s="164">
        <f ca="1">SUMIF(FS!$I$7:$DT$7,AFS!AL$3,FS!$I50:$DT50)</f>
        <v>-164382.94654347721</v>
      </c>
      <c r="AM39" s="164">
        <f ca="1">SUMIF(FS!$I$7:$DT$7,AFS!AM$3,FS!$I50:$DT50)</f>
        <v>-164382.94654347721</v>
      </c>
      <c r="AN39" s="164">
        <f ca="1">SUMIF(FS!$I$7:$DT$7,AFS!AN$3,FS!$I50:$DT50)</f>
        <v>-164382.94654347721</v>
      </c>
      <c r="AO39" s="164">
        <f ca="1">SUMIF(FS!$I$7:$DT$7,AFS!AO$3,FS!$I50:$DT50)</f>
        <v>-164382.94654347721</v>
      </c>
      <c r="AP39" s="164">
        <f ca="1">SUMIF(FS!$I$7:$DT$7,AFS!AP$3,FS!$I50:$DT50)</f>
        <v>-164799.61321014387</v>
      </c>
      <c r="AQ39" s="164">
        <f ca="1">SUMIF(FS!$I$7:$DT$7,AFS!AQ$3,FS!$I50:$DT50)</f>
        <v>-373824.41981522087</v>
      </c>
      <c r="AR39" s="164">
        <f ca="1">SUMIF(FS!$I$7:$DT$7,AFS!AR$3,FS!$I50:$DT50)</f>
        <v>0</v>
      </c>
    </row>
    <row r="40" spans="1:124" x14ac:dyDescent="0.45">
      <c r="C40" t="s">
        <v>662</v>
      </c>
      <c r="D40" s="3" t="s">
        <v>227</v>
      </c>
      <c r="G40" t="b">
        <f ca="1">ROUND(H40-FS!H51,tiny_number)=0</f>
        <v>1</v>
      </c>
      <c r="H40" s="54">
        <f t="shared" ca="1" si="5"/>
        <v>14335504.717070725</v>
      </c>
      <c r="I40" s="164">
        <f ca="1">SUMIF(FS!$I$7:$DT$7,AFS!I$3,FS!$I51:$DT51)</f>
        <v>0</v>
      </c>
      <c r="J40" s="164">
        <f ca="1">SUMIF(FS!$I$7:$DT$7,AFS!J$3,FS!$I51:$DT51)</f>
        <v>0</v>
      </c>
      <c r="K40" s="164">
        <f ca="1">SUMIF(FS!$I$7:$DT$7,AFS!K$3,FS!$I51:$DT51)</f>
        <v>0</v>
      </c>
      <c r="L40" s="164">
        <f ca="1">SUMIF(FS!$I$7:$DT$7,AFS!L$3,FS!$I51:$DT51)</f>
        <v>0</v>
      </c>
      <c r="M40" s="164">
        <f ca="1">SUMIF(FS!$I$7:$DT$7,AFS!M$3,FS!$I51:$DT51)</f>
        <v>0</v>
      </c>
      <c r="N40" s="164">
        <f ca="1">SUMIF(FS!$I$7:$DT$7,AFS!N$3,FS!$I51:$DT51)</f>
        <v>120387.1439604607</v>
      </c>
      <c r="O40" s="164">
        <f ca="1">SUMIF(FS!$I$7:$DT$7,AFS!O$3,FS!$I51:$DT51)</f>
        <v>49517.551388775231</v>
      </c>
      <c r="P40" s="164">
        <f ca="1">SUMIF(FS!$I$7:$DT$7,AFS!P$3,FS!$I51:$DT51)</f>
        <v>56101.653958466777</v>
      </c>
      <c r="Q40" s="164">
        <f ca="1">SUMIF(FS!$I$7:$DT$7,AFS!Q$3,FS!$I51:$DT51)</f>
        <v>87990.214851802491</v>
      </c>
      <c r="R40" s="164">
        <f ca="1">SUMIF(FS!$I$7:$DT$7,AFS!R$3,FS!$I51:$DT51)</f>
        <v>96686.272937131245</v>
      </c>
      <c r="S40" s="164">
        <f ca="1">SUMIF(FS!$I$7:$DT$7,AFS!S$3,FS!$I51:$DT51)</f>
        <v>106840.77473558587</v>
      </c>
      <c r="T40" s="164">
        <f ca="1">SUMIF(FS!$I$7:$DT$7,AFS!T$3,FS!$I51:$DT51)</f>
        <v>114855.71850016899</v>
      </c>
      <c r="U40" s="164">
        <f ca="1">SUMIF(FS!$I$7:$DT$7,AFS!U$3,FS!$I51:$DT51)</f>
        <v>124343.49270615479</v>
      </c>
      <c r="V40" s="164">
        <f ca="1">SUMIF(FS!$I$7:$DT$7,AFS!V$3,FS!$I51:$DT51)</f>
        <v>143234.04297215168</v>
      </c>
      <c r="W40" s="164">
        <f ca="1">SUMIF(FS!$I$7:$DT$7,AFS!W$3,FS!$I51:$DT51)</f>
        <v>154883.6413089975</v>
      </c>
      <c r="X40" s="164">
        <f ca="1">SUMIF(FS!$I$7:$DT$7,AFS!X$3,FS!$I51:$DT51)</f>
        <v>164117.40254697399</v>
      </c>
      <c r="Y40" s="164">
        <f ca="1">SUMIF(FS!$I$7:$DT$7,AFS!Y$3,FS!$I51:$DT51)</f>
        <v>175018.00958876824</v>
      </c>
      <c r="Z40" s="164">
        <f ca="1">SUMIF(FS!$I$7:$DT$7,AFS!Z$3,FS!$I51:$DT51)</f>
        <v>185819.14549035628</v>
      </c>
      <c r="AA40" s="164">
        <f ca="1">SUMIF(FS!$I$7:$DT$7,AFS!AA$3,FS!$I51:$DT51)</f>
        <v>198452.17446440307</v>
      </c>
      <c r="AB40" s="164">
        <f ca="1">SUMIF(FS!$I$7:$DT$7,AFS!AB$3,FS!$I51:$DT51)</f>
        <v>208824.76753387862</v>
      </c>
      <c r="AC40" s="164">
        <f ca="1">SUMIF(FS!$I$7:$DT$7,AFS!AC$3,FS!$I51:$DT51)</f>
        <v>532479.46448638767</v>
      </c>
      <c r="AD40" s="164">
        <f ca="1">SUMIF(FS!$I$7:$DT$7,AFS!AD$3,FS!$I51:$DT51)</f>
        <v>570023.67520361068</v>
      </c>
      <c r="AE40" s="164">
        <f ca="1">SUMIF(FS!$I$7:$DT$7,AFS!AE$3,FS!$I51:$DT51)</f>
        <v>635427.96358205029</v>
      </c>
      <c r="AF40" s="164">
        <f ca="1">SUMIF(FS!$I$7:$DT$7,AFS!AF$3,FS!$I51:$DT51)</f>
        <v>689207.36515391781</v>
      </c>
      <c r="AG40" s="164">
        <f ca="1">SUMIF(FS!$I$7:$DT$7,AFS!AG$3,FS!$I51:$DT51)</f>
        <v>745285.28133613989</v>
      </c>
      <c r="AH40" s="164">
        <f ca="1">SUMIF(FS!$I$7:$DT$7,AFS!AH$3,FS!$I51:$DT51)</f>
        <v>793365.45281762653</v>
      </c>
      <c r="AI40" s="164">
        <f ca="1">SUMIF(FS!$I$7:$DT$7,AFS!AI$3,FS!$I51:$DT51)</f>
        <v>858216.93359815585</v>
      </c>
      <c r="AJ40" s="164">
        <f ca="1">SUMIF(FS!$I$7:$DT$7,AFS!AJ$3,FS!$I51:$DT51)</f>
        <v>824152.34094070247</v>
      </c>
      <c r="AK40" s="164">
        <f ca="1">SUMIF(FS!$I$7:$DT$7,AFS!AK$3,FS!$I51:$DT51)</f>
        <v>890247.06914552732</v>
      </c>
      <c r="AL40" s="164">
        <f ca="1">SUMIF(FS!$I$7:$DT$7,AFS!AL$3,FS!$I51:$DT51)</f>
        <v>920751.58366200107</v>
      </c>
      <c r="AM40" s="164">
        <f ca="1">SUMIF(FS!$I$7:$DT$7,AFS!AM$3,FS!$I51:$DT51)</f>
        <v>955767.54183150129</v>
      </c>
      <c r="AN40" s="164">
        <f ca="1">SUMIF(FS!$I$7:$DT$7,AFS!AN$3,FS!$I51:$DT51)</f>
        <v>984291.13045301521</v>
      </c>
      <c r="AO40" s="164">
        <f ca="1">SUMIF(FS!$I$7:$DT$7,AFS!AO$3,FS!$I51:$DT51)</f>
        <v>1017371.4938500402</v>
      </c>
      <c r="AP40" s="164">
        <f ca="1">SUMIF(FS!$I$7:$DT$7,AFS!AP$3,FS!$I51:$DT51)</f>
        <v>1050940.1398593248</v>
      </c>
      <c r="AQ40" s="164">
        <f ca="1">SUMIF(FS!$I$7:$DT$7,AFS!AQ$3,FS!$I51:$DT51)</f>
        <v>880905.27420664765</v>
      </c>
      <c r="AR40" s="164">
        <f ca="1">SUMIF(FS!$I$7:$DT$7,AFS!AR$3,FS!$I51:$DT51)</f>
        <v>0</v>
      </c>
    </row>
    <row r="41" spans="1:124" x14ac:dyDescent="0.45">
      <c r="C41" t="s">
        <v>663</v>
      </c>
      <c r="D41" s="3" t="s">
        <v>227</v>
      </c>
      <c r="G41" t="b">
        <f ca="1">ROUND(H41-FS!H52,tiny_number)=0</f>
        <v>1</v>
      </c>
      <c r="H41" s="54">
        <f t="shared" ca="1" si="5"/>
        <v>-2094533.8231875007</v>
      </c>
      <c r="I41" s="164">
        <f ca="1">SUMIF(FS!$I$7:$DT$7,AFS!I$3,FS!$I52:$DT52)</f>
        <v>0</v>
      </c>
      <c r="J41" s="164">
        <f ca="1">SUMIF(FS!$I$7:$DT$7,AFS!J$3,FS!$I52:$DT52)</f>
        <v>0</v>
      </c>
      <c r="K41" s="164">
        <f ca="1">SUMIF(FS!$I$7:$DT$7,AFS!K$3,FS!$I52:$DT52)</f>
        <v>0</v>
      </c>
      <c r="L41" s="164">
        <f ca="1">SUMIF(FS!$I$7:$DT$7,AFS!L$3,FS!$I52:$DT52)</f>
        <v>0</v>
      </c>
      <c r="M41" s="164">
        <f ca="1">SUMIF(FS!$I$7:$DT$7,AFS!M$3,FS!$I52:$DT52)</f>
        <v>0</v>
      </c>
      <c r="N41" s="164">
        <f ca="1">SUMIF(FS!$I$7:$DT$7,AFS!N$3,FS!$I52:$DT52)</f>
        <v>-147255.88012766361</v>
      </c>
      <c r="O41" s="164">
        <f ca="1">SUMIF(FS!$I$7:$DT$7,AFS!O$3,FS!$I52:$DT52)</f>
        <v>-146293.98479426774</v>
      </c>
      <c r="P41" s="164">
        <f ca="1">SUMIF(FS!$I$7:$DT$7,AFS!P$3,FS!$I52:$DT52)</f>
        <v>-145404.76250960559</v>
      </c>
      <c r="Q41" s="164">
        <f ca="1">SUMIF(FS!$I$7:$DT$7,AFS!Q$3,FS!$I52:$DT52)</f>
        <v>-144269.47639430623</v>
      </c>
      <c r="R41" s="164">
        <f ca="1">SUMIF(FS!$I$7:$DT$7,AFS!R$3,FS!$I52:$DT52)</f>
        <v>-142230.18097171013</v>
      </c>
      <c r="S41" s="164">
        <f ca="1">SUMIF(FS!$I$7:$DT$7,AFS!S$3,FS!$I52:$DT52)</f>
        <v>-139779.69846219505</v>
      </c>
      <c r="T41" s="164">
        <f ca="1">SUMIF(FS!$I$7:$DT$7,AFS!T$3,FS!$I52:$DT52)</f>
        <v>-136893.92291630001</v>
      </c>
      <c r="U41" s="164">
        <f ca="1">SUMIF(FS!$I$7:$DT$7,AFS!U$3,FS!$I52:$DT52)</f>
        <v>-133574.42808052455</v>
      </c>
      <c r="V41" s="164">
        <f ca="1">SUMIF(FS!$I$7:$DT$7,AFS!V$3,FS!$I52:$DT52)</f>
        <v>-129681.86467457213</v>
      </c>
      <c r="W41" s="164">
        <f ca="1">SUMIF(FS!$I$7:$DT$7,AFS!W$3,FS!$I52:$DT52)</f>
        <v>-124956.27587950148</v>
      </c>
      <c r="X41" s="164">
        <f ca="1">SUMIF(FS!$I$7:$DT$7,AFS!X$3,FS!$I52:$DT52)</f>
        <v>-119583.31131533897</v>
      </c>
      <c r="Y41" s="164">
        <f ca="1">SUMIF(FS!$I$7:$DT$7,AFS!Y$3,FS!$I52:$DT52)</f>
        <v>-113532.6534520188</v>
      </c>
      <c r="Z41" s="164">
        <f ca="1">SUMIF(FS!$I$7:$DT$7,AFS!Z$3,FS!$I52:$DT52)</f>
        <v>-106731.07794895145</v>
      </c>
      <c r="AA41" s="164">
        <f ca="1">SUMIF(FS!$I$7:$DT$7,AFS!AA$3,FS!$I52:$DT52)</f>
        <v>-99100.227729218808</v>
      </c>
      <c r="AB41" s="164">
        <f ca="1">SUMIF(FS!$I$7:$DT$7,AFS!AB$3,FS!$I52:$DT52)</f>
        <v>-90619.497497022327</v>
      </c>
      <c r="AC41" s="164">
        <f ca="1">SUMIF(FS!$I$7:$DT$7,AFS!AC$3,FS!$I52:$DT52)</f>
        <v>-78703.890240103239</v>
      </c>
      <c r="AD41" s="164">
        <f ca="1">SUMIF(FS!$I$7:$DT$7,AFS!AD$3,FS!$I52:$DT52)</f>
        <v>-57122.606809193538</v>
      </c>
      <c r="AE41" s="164">
        <f ca="1">SUMIF(FS!$I$7:$DT$7,AFS!AE$3,FS!$I52:$DT52)</f>
        <v>-32689.571528438035</v>
      </c>
      <c r="AF41" s="164">
        <f ca="1">SUMIF(FS!$I$7:$DT$7,AFS!AF$3,FS!$I52:$DT52)</f>
        <v>-6110.5118562602493</v>
      </c>
      <c r="AG41" s="164">
        <f ca="1">SUMIF(FS!$I$7:$DT$7,AFS!AG$3,FS!$I52:$DT52)</f>
        <v>0</v>
      </c>
      <c r="AH41" s="164">
        <f ca="1">SUMIF(FS!$I$7:$DT$7,AFS!AH$3,FS!$I52:$DT52)</f>
        <v>0</v>
      </c>
      <c r="AI41" s="164">
        <f ca="1">SUMIF(FS!$I$7:$DT$7,AFS!AI$3,FS!$I52:$DT52)</f>
        <v>0</v>
      </c>
      <c r="AJ41" s="164">
        <f ca="1">SUMIF(FS!$I$7:$DT$7,AFS!AJ$3,FS!$I52:$DT52)</f>
        <v>0</v>
      </c>
      <c r="AK41" s="164">
        <f ca="1">SUMIF(FS!$I$7:$DT$7,AFS!AK$3,FS!$I52:$DT52)</f>
        <v>0</v>
      </c>
      <c r="AL41" s="164">
        <f ca="1">SUMIF(FS!$I$7:$DT$7,AFS!AL$3,FS!$I52:$DT52)</f>
        <v>0</v>
      </c>
      <c r="AM41" s="164">
        <f ca="1">SUMIF(FS!$I$7:$DT$7,AFS!AM$3,FS!$I52:$DT52)</f>
        <v>0</v>
      </c>
      <c r="AN41" s="164">
        <f ca="1">SUMIF(FS!$I$7:$DT$7,AFS!AN$3,FS!$I52:$DT52)</f>
        <v>0</v>
      </c>
      <c r="AO41" s="164">
        <f ca="1">SUMIF(FS!$I$7:$DT$7,AFS!AO$3,FS!$I52:$DT52)</f>
        <v>0</v>
      </c>
      <c r="AP41" s="164">
        <f ca="1">SUMIF(FS!$I$7:$DT$7,AFS!AP$3,FS!$I52:$DT52)</f>
        <v>0</v>
      </c>
      <c r="AQ41" s="164">
        <f ca="1">SUMIF(FS!$I$7:$DT$7,AFS!AQ$3,FS!$I52:$DT52)</f>
        <v>0</v>
      </c>
      <c r="AR41" s="164">
        <f ca="1">SUMIF(FS!$I$7:$DT$7,AFS!AR$3,FS!$I52:$DT52)</f>
        <v>0</v>
      </c>
    </row>
    <row r="42" spans="1:124" x14ac:dyDescent="0.45">
      <c r="C42" t="s">
        <v>664</v>
      </c>
      <c r="D42" s="3" t="s">
        <v>227</v>
      </c>
      <c r="G42" t="b">
        <f ca="1">ROUND(H42-FS!H53,tiny_number)=0</f>
        <v>0</v>
      </c>
      <c r="H42" s="54">
        <f t="shared" ca="1" si="5"/>
        <v>-1991329.8854225222</v>
      </c>
      <c r="I42" s="164">
        <f ca="1">SUMIF(FS!$I$7:$DT$7,AFS!I$3,FS!$I53:$DT53)</f>
        <v>0</v>
      </c>
      <c r="J42" s="164">
        <f ca="1">SUMIF(FS!$I$7:$DT$7,AFS!J$3,FS!$I53:$DT53)</f>
        <v>0</v>
      </c>
      <c r="K42" s="164">
        <f ca="1">SUMIF(FS!$I$7:$DT$7,AFS!K$3,FS!$I53:$DT53)</f>
        <v>0</v>
      </c>
      <c r="L42" s="164">
        <f ca="1">SUMIF(FS!$I$7:$DT$7,AFS!L$3,FS!$I53:$DT53)</f>
        <v>0</v>
      </c>
      <c r="M42" s="164">
        <f ca="1">SUMIF(FS!$I$7:$DT$7,AFS!M$3,FS!$I53:$DT53)</f>
        <v>0</v>
      </c>
      <c r="N42" s="164">
        <f ca="1">SUMIF(FS!$I$7:$DT$7,AFS!N$3,FS!$I53:$DT53)</f>
        <v>-48876.308450399869</v>
      </c>
      <c r="O42" s="164">
        <f ca="1">SUMIF(FS!$I$7:$DT$7,AFS!O$3,FS!$I53:$DT53)</f>
        <v>-51644.809842626302</v>
      </c>
      <c r="P42" s="164">
        <f ca="1">SUMIF(FS!$I$7:$DT$7,AFS!P$3,FS!$I53:$DT53)</f>
        <v>-54064.21392779595</v>
      </c>
      <c r="Q42" s="164">
        <f ca="1">SUMIF(FS!$I$7:$DT$7,AFS!Q$3,FS!$I53:$DT53)</f>
        <v>-56562.960062491686</v>
      </c>
      <c r="R42" s="164">
        <f ca="1">SUMIF(FS!$I$7:$DT$7,AFS!R$3,FS!$I53:$DT53)</f>
        <v>-58895.485973452967</v>
      </c>
      <c r="S42" s="164">
        <f ca="1">SUMIF(FS!$I$7:$DT$7,AFS!S$3,FS!$I53:$DT53)</f>
        <v>-61186.643422358022</v>
      </c>
      <c r="T42" s="164">
        <f ca="1">SUMIF(FS!$I$7:$DT$7,AFS!T$3,FS!$I53:$DT53)</f>
        <v>-63505.25363596149</v>
      </c>
      <c r="U42" s="164">
        <f ca="1">SUMIF(FS!$I$7:$DT$7,AFS!U$3,FS!$I53:$DT53)</f>
        <v>-65987.943192303675</v>
      </c>
      <c r="V42" s="164">
        <f ca="1">SUMIF(FS!$I$7:$DT$7,AFS!V$3,FS!$I53:$DT53)</f>
        <v>-69053.734500402556</v>
      </c>
      <c r="W42" s="164">
        <f ca="1">SUMIF(FS!$I$7:$DT$7,AFS!W$3,FS!$I53:$DT53)</f>
        <v>-72003.176951468136</v>
      </c>
      <c r="X42" s="164">
        <f ca="1">SUMIF(FS!$I$7:$DT$7,AFS!X$3,FS!$I53:$DT53)</f>
        <v>-75101.935721168033</v>
      </c>
      <c r="Y42" s="164">
        <f ca="1">SUMIF(FS!$I$7:$DT$7,AFS!Y$3,FS!$I53:$DT53)</f>
        <v>-78388.274688488222</v>
      </c>
      <c r="Z42" s="164">
        <f ca="1">SUMIF(FS!$I$7:$DT$7,AFS!Z$3,FS!$I53:$DT53)</f>
        <v>-81889.162031308981</v>
      </c>
      <c r="AA42" s="164">
        <f ca="1">SUMIF(FS!$I$7:$DT$7,AFS!AA$3,FS!$I53:$DT53)</f>
        <v>-85788.417171962225</v>
      </c>
      <c r="AB42" s="164">
        <f ca="1">SUMIF(FS!$I$7:$DT$7,AFS!AB$3,FS!$I53:$DT53)</f>
        <v>-89771.94663540172</v>
      </c>
      <c r="AC42" s="164">
        <f ca="1">SUMIF(FS!$I$7:$DT$7,AFS!AC$3,FS!$I53:$DT53)</f>
        <v>-94754.924635469521</v>
      </c>
      <c r="AD42" s="164">
        <f ca="1">SUMIF(FS!$I$7:$DT$7,AFS!AD$3,FS!$I53:$DT53)</f>
        <v>-99769.656526321603</v>
      </c>
      <c r="AE42" s="164">
        <f ca="1">SUMIF(FS!$I$7:$DT$7,AFS!AE$3,FS!$I53:$DT53)</f>
        <v>-105233.21139716968</v>
      </c>
      <c r="AF42" s="164">
        <f ca="1">SUMIF(FS!$I$7:$DT$7,AFS!AF$3,FS!$I53:$DT53)</f>
        <v>-103864.42734223782</v>
      </c>
      <c r="AG42" s="164">
        <f ca="1">SUMIF(FS!$I$7:$DT$7,AFS!AG$3,FS!$I53:$DT53)</f>
        <v>-80261.437817160549</v>
      </c>
      <c r="AH42" s="164">
        <f ca="1">SUMIF(FS!$I$7:$DT$7,AFS!AH$3,FS!$I53:$DT53)</f>
        <v>-48874.126562376157</v>
      </c>
      <c r="AI42" s="164">
        <f ca="1">SUMIF(FS!$I$7:$DT$7,AFS!AI$3,FS!$I53:$DT53)</f>
        <v>-54989.915076002624</v>
      </c>
      <c r="AJ42" s="164">
        <f ca="1">SUMIF(FS!$I$7:$DT$7,AFS!AJ$3,FS!$I53:$DT53)</f>
        <v>-52875.865071210814</v>
      </c>
      <c r="AK42" s="164">
        <f ca="1">SUMIF(FS!$I$7:$DT$7,AFS!AK$3,FS!$I53:$DT53)</f>
        <v>-51075.627792686406</v>
      </c>
      <c r="AL42" s="164">
        <f ca="1">SUMIF(FS!$I$7:$DT$7,AFS!AL$3,FS!$I53:$DT53)</f>
        <v>-49661.995563586395</v>
      </c>
      <c r="AM42" s="164">
        <f ca="1">SUMIF(FS!$I$7:$DT$7,AFS!AM$3,FS!$I53:$DT53)</f>
        <v>-48607.678433580018</v>
      </c>
      <c r="AN42" s="164">
        <f ca="1">SUMIF(FS!$I$7:$DT$7,AFS!AN$3,FS!$I53:$DT53)</f>
        <v>-47582.015544935231</v>
      </c>
      <c r="AO42" s="164">
        <f ca="1">SUMIF(FS!$I$7:$DT$7,AFS!AO$3,FS!$I53:$DT53)</f>
        <v>-46487.465193024356</v>
      </c>
      <c r="AP42" s="164">
        <f ca="1">SUMIF(FS!$I$7:$DT$7,AFS!AP$3,FS!$I53:$DT53)</f>
        <v>-45469.261621133992</v>
      </c>
      <c r="AQ42" s="164">
        <f ca="1">SUMIF(FS!$I$7:$DT$7,AFS!AQ$3,FS!$I53:$DT53)</f>
        <v>-44457.585287671987</v>
      </c>
      <c r="AR42" s="164">
        <f ca="1">SUMIF(FS!$I$7:$DT$7,AFS!AR$3,FS!$I53:$DT53)</f>
        <v>-43499.168974304572</v>
      </c>
    </row>
    <row r="43" spans="1:124" x14ac:dyDescent="0.45">
      <c r="C43" t="s">
        <v>665</v>
      </c>
      <c r="D43" s="3" t="s">
        <v>227</v>
      </c>
      <c r="G43" t="b">
        <f ca="1">ROUND(H43-FS!H54,tiny_number)=0</f>
        <v>0</v>
      </c>
      <c r="H43" s="54">
        <f t="shared" ca="1" si="5"/>
        <v>10249641.008460701</v>
      </c>
      <c r="I43" s="164">
        <f ca="1">SUMIF(FS!$I$7:$DT$7,AFS!I$3,FS!$I54:$DT54)</f>
        <v>0</v>
      </c>
      <c r="J43" s="164">
        <f ca="1">SUMIF(FS!$I$7:$DT$7,AFS!J$3,FS!$I54:$DT54)</f>
        <v>0</v>
      </c>
      <c r="K43" s="164">
        <f ca="1">SUMIF(FS!$I$7:$DT$7,AFS!K$3,FS!$I54:$DT54)</f>
        <v>0</v>
      </c>
      <c r="L43" s="164">
        <f ca="1">SUMIF(FS!$I$7:$DT$7,AFS!L$3,FS!$I54:$DT54)</f>
        <v>0</v>
      </c>
      <c r="M43" s="164">
        <f ca="1">SUMIF(FS!$I$7:$DT$7,AFS!M$3,FS!$I54:$DT54)</f>
        <v>0</v>
      </c>
      <c r="N43" s="164">
        <f ca="1">SUMIF(FS!$I$7:$DT$7,AFS!N$3,FS!$I54:$DT54)</f>
        <v>-75745.044617602776</v>
      </c>
      <c r="O43" s="164">
        <f ca="1">SUMIF(FS!$I$7:$DT$7,AFS!O$3,FS!$I54:$DT54)</f>
        <v>-148421.24324811879</v>
      </c>
      <c r="P43" s="164">
        <f ca="1">SUMIF(FS!$I$7:$DT$7,AFS!P$3,FS!$I54:$DT54)</f>
        <v>-143367.32247893477</v>
      </c>
      <c r="Q43" s="164">
        <f ca="1">SUMIF(FS!$I$7:$DT$7,AFS!Q$3,FS!$I54:$DT54)</f>
        <v>-112842.2216049954</v>
      </c>
      <c r="R43" s="164">
        <f ca="1">SUMIF(FS!$I$7:$DT$7,AFS!R$3,FS!$I54:$DT54)</f>
        <v>-104439.39400803186</v>
      </c>
      <c r="S43" s="164">
        <f ca="1">SUMIF(FS!$I$7:$DT$7,AFS!S$3,FS!$I54:$DT54)</f>
        <v>-94125.56714896718</v>
      </c>
      <c r="T43" s="164">
        <f ca="1">SUMIF(FS!$I$7:$DT$7,AFS!T$3,FS!$I54:$DT54)</f>
        <v>-85543.458052092523</v>
      </c>
      <c r="U43" s="164">
        <f ca="1">SUMIF(FS!$I$7:$DT$7,AFS!U$3,FS!$I54:$DT54)</f>
        <v>-75218.878566673433</v>
      </c>
      <c r="V43" s="164">
        <f ca="1">SUMIF(FS!$I$7:$DT$7,AFS!V$3,FS!$I54:$DT54)</f>
        <v>-55501.556202823012</v>
      </c>
      <c r="W43" s="164">
        <f ca="1">SUMIF(FS!$I$7:$DT$7,AFS!W$3,FS!$I54:$DT54)</f>
        <v>-42075.811521972122</v>
      </c>
      <c r="X43" s="164">
        <f ca="1">SUMIF(FS!$I$7:$DT$7,AFS!X$3,FS!$I54:$DT54)</f>
        <v>-30567.844489533032</v>
      </c>
      <c r="Y43" s="164">
        <f ca="1">SUMIF(FS!$I$7:$DT$7,AFS!Y$3,FS!$I54:$DT54)</f>
        <v>-16902.918551738781</v>
      </c>
      <c r="Z43" s="164">
        <f ca="1">SUMIF(FS!$I$7:$DT$7,AFS!Z$3,FS!$I54:$DT54)</f>
        <v>-2801.0944899041642</v>
      </c>
      <c r="AA43" s="164">
        <f ca="1">SUMIF(FS!$I$7:$DT$7,AFS!AA$3,FS!$I54:$DT54)</f>
        <v>13563.52956322203</v>
      </c>
      <c r="AB43" s="164">
        <f ca="1">SUMIF(FS!$I$7:$DT$7,AFS!AB$3,FS!$I54:$DT54)</f>
        <v>28433.323401454574</v>
      </c>
      <c r="AC43" s="164">
        <f ca="1">SUMIF(FS!$I$7:$DT$7,AFS!AC$3,FS!$I54:$DT54)</f>
        <v>359020.64961081493</v>
      </c>
      <c r="AD43" s="164">
        <f ca="1">SUMIF(FS!$I$7:$DT$7,AFS!AD$3,FS!$I54:$DT54)</f>
        <v>413131.41186809546</v>
      </c>
      <c r="AE43" s="164">
        <f ca="1">SUMIF(FS!$I$7:$DT$7,AFS!AE$3,FS!$I54:$DT54)</f>
        <v>497505.18065644265</v>
      </c>
      <c r="AF43" s="164">
        <f ca="1">SUMIF(FS!$I$7:$DT$7,AFS!AF$3,FS!$I54:$DT54)</f>
        <v>579232.42595541978</v>
      </c>
      <c r="AG43" s="164">
        <f ca="1">SUMIF(FS!$I$7:$DT$7,AFS!AG$3,FS!$I54:$DT54)</f>
        <v>665023.84351897927</v>
      </c>
      <c r="AH43" s="164">
        <f ca="1">SUMIF(FS!$I$7:$DT$7,AFS!AH$3,FS!$I54:$DT54)</f>
        <v>744491.32625525049</v>
      </c>
      <c r="AI43" s="164">
        <f ca="1">SUMIF(FS!$I$7:$DT$7,AFS!AI$3,FS!$I54:$DT54)</f>
        <v>803227.01852215314</v>
      </c>
      <c r="AJ43" s="164">
        <f ca="1">SUMIF(FS!$I$7:$DT$7,AFS!AJ$3,FS!$I54:$DT54)</f>
        <v>771276.47586949158</v>
      </c>
      <c r="AK43" s="164">
        <f ca="1">SUMIF(FS!$I$7:$DT$7,AFS!AK$3,FS!$I54:$DT54)</f>
        <v>839171.44135284098</v>
      </c>
      <c r="AL43" s="164">
        <f ca="1">SUMIF(FS!$I$7:$DT$7,AFS!AL$3,FS!$I54:$DT54)</f>
        <v>871089.58809841471</v>
      </c>
      <c r="AM43" s="164">
        <f ca="1">SUMIF(FS!$I$7:$DT$7,AFS!AM$3,FS!$I54:$DT54)</f>
        <v>907159.8633979212</v>
      </c>
      <c r="AN43" s="164">
        <f ca="1">SUMIF(FS!$I$7:$DT$7,AFS!AN$3,FS!$I54:$DT54)</f>
        <v>936709.11490807997</v>
      </c>
      <c r="AO43" s="164">
        <f ca="1">SUMIF(FS!$I$7:$DT$7,AFS!AO$3,FS!$I54:$DT54)</f>
        <v>970884.02865701588</v>
      </c>
      <c r="AP43" s="164">
        <f ca="1">SUMIF(FS!$I$7:$DT$7,AFS!AP$3,FS!$I54:$DT54)</f>
        <v>1005470.8782381908</v>
      </c>
      <c r="AQ43" s="164">
        <f ca="1">SUMIF(FS!$I$7:$DT$7,AFS!AQ$3,FS!$I54:$DT54)</f>
        <v>836447.68891897565</v>
      </c>
      <c r="AR43" s="164">
        <f ca="1">SUMIF(FS!$I$7:$DT$7,AFS!AR$3,FS!$I54:$DT54)</f>
        <v>-43499.168974304572</v>
      </c>
    </row>
    <row r="44" spans="1:124" x14ac:dyDescent="0.45">
      <c r="C44" t="s">
        <v>402</v>
      </c>
      <c r="D44" s="3" t="s">
        <v>227</v>
      </c>
      <c r="G44" t="b">
        <f ca="1">ROUND(H44-FS!H55,tiny_number)=0</f>
        <v>0</v>
      </c>
      <c r="H44" s="54">
        <f t="shared" ca="1" si="5"/>
        <v>-1894434.3213803065</v>
      </c>
      <c r="I44" s="164">
        <f ca="1">SUMIF(FS!$I$7:$DT$7,AFS!I$3,FS!$I55:$DT55)</f>
        <v>0</v>
      </c>
      <c r="J44" s="164">
        <f ca="1">SUMIF(FS!$I$7:$DT$7,AFS!J$3,FS!$I55:$DT55)</f>
        <v>0</v>
      </c>
      <c r="K44" s="164">
        <f ca="1">SUMIF(FS!$I$7:$DT$7,AFS!K$3,FS!$I55:$DT55)</f>
        <v>0</v>
      </c>
      <c r="L44" s="164">
        <f ca="1">SUMIF(FS!$I$7:$DT$7,AFS!L$3,FS!$I55:$DT55)</f>
        <v>0</v>
      </c>
      <c r="M44" s="164">
        <f ca="1">SUMIF(FS!$I$7:$DT$7,AFS!M$3,FS!$I55:$DT55)</f>
        <v>0</v>
      </c>
      <c r="N44" s="164">
        <f ca="1">SUMIF(FS!$I$7:$DT$7,AFS!N$3,FS!$I55:$DT55)</f>
        <v>0</v>
      </c>
      <c r="O44" s="164">
        <f ca="1">SUMIF(FS!$I$7:$DT$7,AFS!O$3,FS!$I55:$DT55)</f>
        <v>0</v>
      </c>
      <c r="P44" s="164">
        <f ca="1">SUMIF(FS!$I$7:$DT$7,AFS!P$3,FS!$I55:$DT55)</f>
        <v>0</v>
      </c>
      <c r="Q44" s="164">
        <f ca="1">SUMIF(FS!$I$7:$DT$7,AFS!Q$3,FS!$I55:$DT55)</f>
        <v>0</v>
      </c>
      <c r="R44" s="164">
        <f ca="1">SUMIF(FS!$I$7:$DT$7,AFS!R$3,FS!$I55:$DT55)</f>
        <v>0</v>
      </c>
      <c r="S44" s="164">
        <f ca="1">SUMIF(FS!$I$7:$DT$7,AFS!S$3,FS!$I55:$DT55)</f>
        <v>-607.8352540791725</v>
      </c>
      <c r="T44" s="164">
        <f ca="1">SUMIF(FS!$I$7:$DT$7,AFS!T$3,FS!$I55:$DT55)</f>
        <v>-2441.9803594725131</v>
      </c>
      <c r="U44" s="164">
        <f ca="1">SUMIF(FS!$I$7:$DT$7,AFS!U$3,FS!$I55:$DT55)</f>
        <v>-4534.9086006902826</v>
      </c>
      <c r="V44" s="164">
        <f ca="1">SUMIF(FS!$I$7:$DT$7,AFS!V$3,FS!$I55:$DT55)</f>
        <v>-7617.3722733511686</v>
      </c>
      <c r="W44" s="164">
        <f ca="1">SUMIF(FS!$I$7:$DT$7,AFS!W$3,FS!$I55:$DT55)</f>
        <v>-9774.0526924974874</v>
      </c>
      <c r="X44" s="164">
        <f ca="1">SUMIF(FS!$I$7:$DT$7,AFS!X$3,FS!$I55:$DT55)</f>
        <v>-11585.450868728312</v>
      </c>
      <c r="Y44" s="164">
        <f ca="1">SUMIF(FS!$I$7:$DT$7,AFS!Y$3,FS!$I55:$DT55)</f>
        <v>-13586.181431871209</v>
      </c>
      <c r="Z44" s="164">
        <f ca="1">SUMIF(FS!$I$7:$DT$7,AFS!Z$3,FS!$I55:$DT55)</f>
        <v>-15632.269561196241</v>
      </c>
      <c r="AA44" s="164">
        <f ca="1">SUMIF(FS!$I$7:$DT$7,AFS!AA$3,FS!$I55:$DT55)</f>
        <v>-17914.112508395006</v>
      </c>
      <c r="AB44" s="164">
        <f ca="1">SUMIF(FS!$I$7:$DT$7,AFS!AB$3,FS!$I55:$DT55)</f>
        <v>-19920.658499608784</v>
      </c>
      <c r="AC44" s="164">
        <f ca="1">SUMIF(FS!$I$7:$DT$7,AFS!AC$3,FS!$I55:$DT55)</f>
        <v>-61467.820600327221</v>
      </c>
      <c r="AD44" s="164">
        <f ca="1">SUMIF(FS!$I$7:$DT$7,AFS!AD$3,FS!$I55:$DT55)</f>
        <v>-68433.331167732234</v>
      </c>
      <c r="AE44" s="164">
        <f ca="1">SUMIF(FS!$I$7:$DT$7,AFS!AE$3,FS!$I55:$DT55)</f>
        <v>-80350.44595476496</v>
      </c>
      <c r="AF44" s="164">
        <f ca="1">SUMIF(FS!$I$7:$DT$7,AFS!AF$3,FS!$I55:$DT55)</f>
        <v>-90890.731067866669</v>
      </c>
      <c r="AG44" s="164">
        <f ca="1">SUMIF(FS!$I$7:$DT$7,AFS!AG$3,FS!$I55:$DT55)</f>
        <v>-101669.95951154279</v>
      </c>
      <c r="AH44" s="164">
        <f ca="1">SUMIF(FS!$I$7:$DT$7,AFS!AH$3,FS!$I55:$DT55)</f>
        <v>-111826.90016296254</v>
      </c>
      <c r="AI44" s="164">
        <f ca="1">SUMIF(FS!$I$7:$DT$7,AFS!AI$3,FS!$I55:$DT55)</f>
        <v>-119385.1572314869</v>
      </c>
      <c r="AJ44" s="164">
        <f ca="1">SUMIF(FS!$I$7:$DT$7,AFS!AJ$3,FS!$I55:$DT55)</f>
        <v>-115455.9013943453</v>
      </c>
      <c r="AK44" s="164">
        <f ca="1">SUMIF(FS!$I$7:$DT$7,AFS!AK$3,FS!$I55:$DT55)</f>
        <v>-124002.46852116521</v>
      </c>
      <c r="AL44" s="164">
        <f ca="1">SUMIF(FS!$I$7:$DT$7,AFS!AL$3,FS!$I55:$DT55)</f>
        <v>-128016.64138790249</v>
      </c>
      <c r="AM44" s="164">
        <f ca="1">SUMIF(FS!$I$7:$DT$7,AFS!AM$3,FS!$I55:$DT55)</f>
        <v>-132546.44917310175</v>
      </c>
      <c r="AN44" s="164">
        <f ca="1">SUMIF(FS!$I$7:$DT$7,AFS!AN$3,FS!$I55:$DT55)</f>
        <v>-136258.28213669159</v>
      </c>
      <c r="AO44" s="164">
        <f ca="1">SUMIF(FS!$I$7:$DT$7,AFS!AO$3,FS!$I55:$DT55)</f>
        <v>-140545.91149429031</v>
      </c>
      <c r="AP44" s="164">
        <f ca="1">SUMIF(FS!$I$7:$DT$7,AFS!AP$3,FS!$I55:$DT55)</f>
        <v>-144935.0624479517</v>
      </c>
      <c r="AQ44" s="164">
        <f ca="1">SUMIF(FS!$I$7:$DT$7,AFS!AQ$3,FS!$I55:$DT55)</f>
        <v>-168124.15456167125</v>
      </c>
      <c r="AR44" s="164">
        <f ca="1">SUMIF(FS!$I$7:$DT$7,AFS!AR$3,FS!$I55:$DT55)</f>
        <v>0</v>
      </c>
    </row>
    <row r="45" spans="1:124" x14ac:dyDescent="0.45">
      <c r="C45" s="152" t="s">
        <v>666</v>
      </c>
      <c r="D45" s="156" t="s">
        <v>227</v>
      </c>
      <c r="E45" s="152"/>
      <c r="F45" s="152"/>
      <c r="G45" s="152" t="b">
        <f ca="1">ROUND(H45-FS!H56,tiny_number)=0</f>
        <v>0</v>
      </c>
      <c r="H45" s="157">
        <f t="shared" ca="1" si="5"/>
        <v>8355206.6870803954</v>
      </c>
      <c r="I45" s="166">
        <f ca="1">SUMIF(FS!$I$7:$DT$7,AFS!I$3,FS!$I56:$DT56)</f>
        <v>0</v>
      </c>
      <c r="J45" s="166">
        <f ca="1">SUMIF(FS!$I$7:$DT$7,AFS!J$3,FS!$I56:$DT56)</f>
        <v>0</v>
      </c>
      <c r="K45" s="166">
        <f ca="1">SUMIF(FS!$I$7:$DT$7,AFS!K$3,FS!$I56:$DT56)</f>
        <v>0</v>
      </c>
      <c r="L45" s="166">
        <f ca="1">SUMIF(FS!$I$7:$DT$7,AFS!L$3,FS!$I56:$DT56)</f>
        <v>0</v>
      </c>
      <c r="M45" s="166">
        <f ca="1">SUMIF(FS!$I$7:$DT$7,AFS!M$3,FS!$I56:$DT56)</f>
        <v>0</v>
      </c>
      <c r="N45" s="166">
        <f ca="1">SUMIF(FS!$I$7:$DT$7,AFS!N$3,FS!$I56:$DT56)</f>
        <v>-75745.044617602776</v>
      </c>
      <c r="O45" s="166">
        <f ca="1">SUMIF(FS!$I$7:$DT$7,AFS!O$3,FS!$I56:$DT56)</f>
        <v>-148421.24324811879</v>
      </c>
      <c r="P45" s="166">
        <f ca="1">SUMIF(FS!$I$7:$DT$7,AFS!P$3,FS!$I56:$DT56)</f>
        <v>-143367.32247893477</v>
      </c>
      <c r="Q45" s="166">
        <f ca="1">SUMIF(FS!$I$7:$DT$7,AFS!Q$3,FS!$I56:$DT56)</f>
        <v>-112842.2216049954</v>
      </c>
      <c r="R45" s="166">
        <f ca="1">SUMIF(FS!$I$7:$DT$7,AFS!R$3,FS!$I56:$DT56)</f>
        <v>-104439.39400803186</v>
      </c>
      <c r="S45" s="166">
        <f ca="1">SUMIF(FS!$I$7:$DT$7,AFS!S$3,FS!$I56:$DT56)</f>
        <v>-94733.402403046348</v>
      </c>
      <c r="T45" s="166">
        <f ca="1">SUMIF(FS!$I$7:$DT$7,AFS!T$3,FS!$I56:$DT56)</f>
        <v>-87985.438411565032</v>
      </c>
      <c r="U45" s="166">
        <f ca="1">SUMIF(FS!$I$7:$DT$7,AFS!U$3,FS!$I56:$DT56)</f>
        <v>-79753.787167363713</v>
      </c>
      <c r="V45" s="166">
        <f ca="1">SUMIF(FS!$I$7:$DT$7,AFS!V$3,FS!$I56:$DT56)</f>
        <v>-63118.928476174187</v>
      </c>
      <c r="W45" s="166">
        <f ca="1">SUMIF(FS!$I$7:$DT$7,AFS!W$3,FS!$I56:$DT56)</f>
        <v>-51849.864214469606</v>
      </c>
      <c r="X45" s="166">
        <f ca="1">SUMIF(FS!$I$7:$DT$7,AFS!X$3,FS!$I56:$DT56)</f>
        <v>-42153.295358261341</v>
      </c>
      <c r="Y45" s="166">
        <f ca="1">SUMIF(FS!$I$7:$DT$7,AFS!Y$3,FS!$I56:$DT56)</f>
        <v>-30489.099983609995</v>
      </c>
      <c r="Z45" s="166">
        <f ca="1">SUMIF(FS!$I$7:$DT$7,AFS!Z$3,FS!$I56:$DT56)</f>
        <v>-18433.364051100405</v>
      </c>
      <c r="AA45" s="166">
        <f ca="1">SUMIF(FS!$I$7:$DT$7,AFS!AA$3,FS!$I56:$DT56)</f>
        <v>-4350.5829451729769</v>
      </c>
      <c r="AB45" s="166">
        <f ca="1">SUMIF(FS!$I$7:$DT$7,AFS!AB$3,FS!$I56:$DT56)</f>
        <v>8512.6649018457883</v>
      </c>
      <c r="AC45" s="166">
        <f ca="1">SUMIF(FS!$I$7:$DT$7,AFS!AC$3,FS!$I56:$DT56)</f>
        <v>297552.82901048771</v>
      </c>
      <c r="AD45" s="166">
        <f ca="1">SUMIF(FS!$I$7:$DT$7,AFS!AD$3,FS!$I56:$DT56)</f>
        <v>344698.08070036321</v>
      </c>
      <c r="AE45" s="166">
        <f ca="1">SUMIF(FS!$I$7:$DT$7,AFS!AE$3,FS!$I56:$DT56)</f>
        <v>417154.73470167769</v>
      </c>
      <c r="AF45" s="166">
        <f ca="1">SUMIF(FS!$I$7:$DT$7,AFS!AF$3,FS!$I56:$DT56)</f>
        <v>488341.69488755311</v>
      </c>
      <c r="AG45" s="166">
        <f ca="1">SUMIF(FS!$I$7:$DT$7,AFS!AG$3,FS!$I56:$DT56)</f>
        <v>563353.88400743646</v>
      </c>
      <c r="AH45" s="166">
        <f ca="1">SUMIF(FS!$I$7:$DT$7,AFS!AH$3,FS!$I56:$DT56)</f>
        <v>632664.42609228787</v>
      </c>
      <c r="AI45" s="166">
        <f ca="1">SUMIF(FS!$I$7:$DT$7,AFS!AI$3,FS!$I56:$DT56)</f>
        <v>683841.86129066627</v>
      </c>
      <c r="AJ45" s="166">
        <f ca="1">SUMIF(FS!$I$7:$DT$7,AFS!AJ$3,FS!$I56:$DT56)</f>
        <v>655820.57447514636</v>
      </c>
      <c r="AK45" s="166">
        <f ca="1">SUMIF(FS!$I$7:$DT$7,AFS!AK$3,FS!$I56:$DT56)</f>
        <v>715168.97283167578</v>
      </c>
      <c r="AL45" s="166">
        <f ca="1">SUMIF(FS!$I$7:$DT$7,AFS!AL$3,FS!$I56:$DT56)</f>
        <v>743072.94671051204</v>
      </c>
      <c r="AM45" s="166">
        <f ca="1">SUMIF(FS!$I$7:$DT$7,AFS!AM$3,FS!$I56:$DT56)</f>
        <v>774613.41422481951</v>
      </c>
      <c r="AN45" s="166">
        <f ca="1">SUMIF(FS!$I$7:$DT$7,AFS!AN$3,FS!$I56:$DT56)</f>
        <v>800450.83277138835</v>
      </c>
      <c r="AO45" s="166">
        <f ca="1">SUMIF(FS!$I$7:$DT$7,AFS!AO$3,FS!$I56:$DT56)</f>
        <v>830338.11716272554</v>
      </c>
      <c r="AP45" s="166">
        <f ca="1">SUMIF(FS!$I$7:$DT$7,AFS!AP$3,FS!$I56:$DT56)</f>
        <v>860535.81579023902</v>
      </c>
      <c r="AQ45" s="166">
        <f ca="1">SUMIF(FS!$I$7:$DT$7,AFS!AQ$3,FS!$I56:$DT56)</f>
        <v>668323.53435730434</v>
      </c>
      <c r="AR45" s="166">
        <f ca="1">SUMIF(FS!$I$7:$DT$7,AFS!AR$3,FS!$I56:$DT56)</f>
        <v>-43499.168974304572</v>
      </c>
    </row>
    <row r="46" spans="1:124" x14ac:dyDescent="0.45">
      <c r="C46" t="s">
        <v>654</v>
      </c>
      <c r="D46" s="3" t="s">
        <v>227</v>
      </c>
      <c r="G46" t="b">
        <f ca="1">ROUND(H46-FS!H57,tiny_number)=0</f>
        <v>0</v>
      </c>
      <c r="H46" s="54">
        <f t="shared" ca="1" si="5"/>
        <v>-10092563.64655434</v>
      </c>
      <c r="I46" s="164">
        <f ca="1">SUMIF(FS!$I$7:$DT$7,AFS!I$3,FS!$I57:$DT57)</f>
        <v>0</v>
      </c>
      <c r="J46" s="164">
        <f ca="1">SUMIF(FS!$I$7:$DT$7,AFS!J$3,FS!$I57:$DT57)</f>
        <v>0</v>
      </c>
      <c r="K46" s="164">
        <f ca="1">SUMIF(FS!$I$7:$DT$7,AFS!K$3,FS!$I57:$DT57)</f>
        <v>0</v>
      </c>
      <c r="L46" s="164">
        <f ca="1">SUMIF(FS!$I$7:$DT$7,AFS!L$3,FS!$I57:$DT57)</f>
        <v>0</v>
      </c>
      <c r="M46" s="164">
        <f ca="1">SUMIF(FS!$I$7:$DT$7,AFS!M$3,FS!$I57:$DT57)</f>
        <v>0</v>
      </c>
      <c r="N46" s="164">
        <f ca="1">SUMIF(FS!$I$7:$DT$7,AFS!N$3,FS!$I57:$DT57)</f>
        <v>0</v>
      </c>
      <c r="O46" s="164">
        <f ca="1">SUMIF(FS!$I$7:$DT$7,AFS!O$3,FS!$I57:$DT57)</f>
        <v>0</v>
      </c>
      <c r="P46" s="164">
        <f ca="1">SUMIF(FS!$I$7:$DT$7,AFS!P$3,FS!$I57:$DT57)</f>
        <v>0</v>
      </c>
      <c r="Q46" s="164">
        <f ca="1">SUMIF(FS!$I$7:$DT$7,AFS!Q$3,FS!$I57:$DT57)</f>
        <v>0</v>
      </c>
      <c r="R46" s="164">
        <f ca="1">SUMIF(FS!$I$7:$DT$7,AFS!R$3,FS!$I57:$DT57)</f>
        <v>0</v>
      </c>
      <c r="S46" s="164">
        <f ca="1">SUMIF(FS!$I$7:$DT$7,AFS!S$3,FS!$I57:$DT57)</f>
        <v>0</v>
      </c>
      <c r="T46" s="164">
        <f ca="1">SUMIF(FS!$I$7:$DT$7,AFS!T$3,FS!$I57:$DT57)</f>
        <v>0</v>
      </c>
      <c r="U46" s="164">
        <f ca="1">SUMIF(FS!$I$7:$DT$7,AFS!U$3,FS!$I57:$DT57)</f>
        <v>0</v>
      </c>
      <c r="V46" s="164">
        <f ca="1">SUMIF(FS!$I$7:$DT$7,AFS!V$3,FS!$I57:$DT57)</f>
        <v>0</v>
      </c>
      <c r="W46" s="164">
        <f ca="1">SUMIF(FS!$I$7:$DT$7,AFS!W$3,FS!$I57:$DT57)</f>
        <v>0</v>
      </c>
      <c r="X46" s="164">
        <f ca="1">SUMIF(FS!$I$7:$DT$7,AFS!X$3,FS!$I57:$DT57)</f>
        <v>0</v>
      </c>
      <c r="Y46" s="164">
        <f ca="1">SUMIF(FS!$I$7:$DT$7,AFS!Y$3,FS!$I57:$DT57)</f>
        <v>0</v>
      </c>
      <c r="Z46" s="164">
        <f ca="1">SUMIF(FS!$I$7:$DT$7,AFS!Z$3,FS!$I57:$DT57)</f>
        <v>0</v>
      </c>
      <c r="AA46" s="164">
        <f ca="1">SUMIF(FS!$I$7:$DT$7,AFS!AA$3,FS!$I57:$DT57)</f>
        <v>0</v>
      </c>
      <c r="AB46" s="164">
        <f ca="1">SUMIF(FS!$I$7:$DT$7,AFS!AB$3,FS!$I57:$DT57)</f>
        <v>0</v>
      </c>
      <c r="AC46" s="164">
        <f ca="1">SUMIF(FS!$I$7:$DT$7,AFS!AC$3,FS!$I57:$DT57)</f>
        <v>0</v>
      </c>
      <c r="AD46" s="164">
        <f ca="1">SUMIF(FS!$I$7:$DT$7,AFS!AD$3,FS!$I57:$DT57)</f>
        <v>0</v>
      </c>
      <c r="AE46" s="164">
        <f ca="1">SUMIF(FS!$I$7:$DT$7,AFS!AE$3,FS!$I57:$DT57)</f>
        <v>0</v>
      </c>
      <c r="AF46" s="164">
        <f ca="1">SUMIF(FS!$I$7:$DT$7,AFS!AF$3,FS!$I57:$DT57)</f>
        <v>-498577.02402905852</v>
      </c>
      <c r="AG46" s="164">
        <f ca="1">SUMIF(FS!$I$7:$DT$7,AFS!AG$3,FS!$I57:$DT57)</f>
        <v>0</v>
      </c>
      <c r="AH46" s="164">
        <f ca="1">SUMIF(FS!$I$7:$DT$7,AFS!AH$3,FS!$I57:$DT57)</f>
        <v>0</v>
      </c>
      <c r="AI46" s="164">
        <f ca="1">SUMIF(FS!$I$7:$DT$7,AFS!AI$3,FS!$I57:$DT57)</f>
        <v>0</v>
      </c>
      <c r="AJ46" s="164">
        <f ca="1">SUMIF(FS!$I$7:$DT$7,AFS!AJ$3,FS!$I57:$DT57)</f>
        <v>0</v>
      </c>
      <c r="AK46" s="164">
        <f ca="1">SUMIF(FS!$I$7:$DT$7,AFS!AK$3,FS!$I57:$DT57)</f>
        <v>0</v>
      </c>
      <c r="AL46" s="164">
        <f ca="1">SUMIF(FS!$I$7:$DT$7,AFS!AL$3,FS!$I57:$DT57)</f>
        <v>0</v>
      </c>
      <c r="AM46" s="164">
        <f ca="1">SUMIF(FS!$I$7:$DT$7,AFS!AM$3,FS!$I57:$DT57)</f>
        <v>0</v>
      </c>
      <c r="AN46" s="164">
        <f ca="1">SUMIF(FS!$I$7:$DT$7,AFS!AN$3,FS!$I57:$DT57)</f>
        <v>0</v>
      </c>
      <c r="AO46" s="164">
        <f ca="1">SUMIF(FS!$I$7:$DT$7,AFS!AO$3,FS!$I57:$DT57)</f>
        <v>0</v>
      </c>
      <c r="AP46" s="164">
        <f ca="1">SUMIF(FS!$I$7:$DT$7,AFS!AP$3,FS!$I57:$DT57)</f>
        <v>0</v>
      </c>
      <c r="AQ46" s="164">
        <f ca="1">SUMIF(FS!$I$7:$DT$7,AFS!AQ$3,FS!$I57:$DT57)</f>
        <v>0</v>
      </c>
      <c r="AR46" s="164">
        <f ca="1">SUMIF(FS!$I$7:$DT$7,AFS!AR$3,FS!$I57:$DT57)</f>
        <v>-9350162.5905530509</v>
      </c>
    </row>
    <row r="47" spans="1:124" x14ac:dyDescent="0.45">
      <c r="D47" s="3"/>
      <c r="H47" s="54"/>
      <c r="I47" s="54"/>
    </row>
    <row r="48" spans="1:124" x14ac:dyDescent="0.45">
      <c r="C48" t="s">
        <v>667</v>
      </c>
      <c r="D48" s="3" t="s">
        <v>227</v>
      </c>
      <c r="H48" s="54"/>
      <c r="I48" s="54">
        <f>H50</f>
        <v>0</v>
      </c>
      <c r="J48" s="54">
        <f t="shared" ref="J48:AQ48" ca="1" si="6">I50</f>
        <v>0</v>
      </c>
      <c r="K48" s="54">
        <f t="shared" ca="1" si="6"/>
        <v>0</v>
      </c>
      <c r="L48" s="54">
        <f t="shared" ca="1" si="6"/>
        <v>0</v>
      </c>
      <c r="M48" s="54">
        <f t="shared" ca="1" si="6"/>
        <v>0</v>
      </c>
      <c r="N48" s="54">
        <f t="shared" ca="1" si="6"/>
        <v>0</v>
      </c>
      <c r="O48" s="54">
        <f t="shared" ca="1" si="6"/>
        <v>-75745.044617602776</v>
      </c>
      <c r="P48" s="54">
        <f t="shared" ca="1" si="6"/>
        <v>-224166.28786572156</v>
      </c>
      <c r="Q48" s="54">
        <f t="shared" ca="1" si="6"/>
        <v>-367533.61034465634</v>
      </c>
      <c r="R48" s="54">
        <f t="shared" ca="1" si="6"/>
        <v>-480375.83194965171</v>
      </c>
      <c r="S48" s="54">
        <f t="shared" ca="1" si="6"/>
        <v>-584815.22595768352</v>
      </c>
      <c r="T48" s="54">
        <f t="shared" ca="1" si="6"/>
        <v>-679548.6283607299</v>
      </c>
      <c r="U48" s="54">
        <f t="shared" ca="1" si="6"/>
        <v>-767534.06677229493</v>
      </c>
      <c r="V48" s="54">
        <f t="shared" ca="1" si="6"/>
        <v>-847287.85393965861</v>
      </c>
      <c r="W48" s="54">
        <f t="shared" ca="1" si="6"/>
        <v>-910406.78241583286</v>
      </c>
      <c r="X48" s="54">
        <f t="shared" ca="1" si="6"/>
        <v>-962256.64663030242</v>
      </c>
      <c r="Y48" s="54">
        <f t="shared" ca="1" si="6"/>
        <v>-1004409.9419885637</v>
      </c>
      <c r="Z48" s="54">
        <f t="shared" ca="1" si="6"/>
        <v>-1034899.0419721737</v>
      </c>
      <c r="AA48" s="54">
        <f t="shared" ca="1" si="6"/>
        <v>-1053332.4060232742</v>
      </c>
      <c r="AB48" s="54">
        <f t="shared" ca="1" si="6"/>
        <v>-1057682.9889684471</v>
      </c>
      <c r="AC48" s="54">
        <f t="shared" ca="1" si="6"/>
        <v>-1049170.3240666012</v>
      </c>
      <c r="AD48" s="54">
        <f t="shared" ca="1" si="6"/>
        <v>-751617.49505611346</v>
      </c>
      <c r="AE48" s="54">
        <f t="shared" ca="1" si="6"/>
        <v>-406919.41435575025</v>
      </c>
      <c r="AF48" s="54">
        <f t="shared" ca="1" si="6"/>
        <v>10235.32034606504</v>
      </c>
      <c r="AG48" s="54">
        <f t="shared" ca="1" si="6"/>
        <v>-242548.15966821485</v>
      </c>
      <c r="AH48" s="54">
        <f t="shared" ca="1" si="6"/>
        <v>355919.79112904303</v>
      </c>
      <c r="AI48" s="54">
        <f t="shared" ca="1" si="6"/>
        <v>1722059.4276156053</v>
      </c>
      <c r="AJ48" s="54">
        <f t="shared" ca="1" si="6"/>
        <v>2400549.8278490594</v>
      </c>
      <c r="AK48" s="54">
        <f t="shared" ca="1" si="6"/>
        <v>3095633.5203125961</v>
      </c>
      <c r="AL48" s="54">
        <f t="shared" ca="1" si="6"/>
        <v>3766125.9511190015</v>
      </c>
      <c r="AM48" s="54">
        <f t="shared" ca="1" si="6"/>
        <v>4561965.970608566</v>
      </c>
      <c r="AN48" s="54">
        <f t="shared" ca="1" si="6"/>
        <v>5342239.4391622543</v>
      </c>
      <c r="AO48" s="54">
        <f t="shared" ca="1" si="6"/>
        <v>6147715.7566179354</v>
      </c>
      <c r="AP48" s="54">
        <f t="shared" ca="1" si="6"/>
        <v>7029974.806982588</v>
      </c>
      <c r="AQ48" s="54">
        <f t="shared" ca="1" si="6"/>
        <v>7865174.647188033</v>
      </c>
      <c r="AR48" s="54">
        <f ca="1">AQ50</f>
        <v>8508698.7544030081</v>
      </c>
    </row>
    <row r="49" spans="1:44" x14ac:dyDescent="0.45">
      <c r="C49" t="s">
        <v>668</v>
      </c>
      <c r="D49" s="3" t="s">
        <v>227</v>
      </c>
      <c r="G49" t="b">
        <f ca="1">ROUND(H49-FS!H60,tiny_number)=0</f>
        <v>0</v>
      </c>
      <c r="H49" s="54">
        <f t="shared" ref="H49" ca="1" si="7">SUM(I49:AR49)</f>
        <v>-1737356.9594739452</v>
      </c>
      <c r="I49" s="54">
        <f ca="1">SUM(I45:I46)</f>
        <v>0</v>
      </c>
      <c r="J49" s="54">
        <f t="shared" ref="J49:AR49" ca="1" si="8">SUM(J45:J46)</f>
        <v>0</v>
      </c>
      <c r="K49" s="54">
        <f t="shared" ca="1" si="8"/>
        <v>0</v>
      </c>
      <c r="L49" s="54">
        <f t="shared" ca="1" si="8"/>
        <v>0</v>
      </c>
      <c r="M49" s="54">
        <f t="shared" ca="1" si="8"/>
        <v>0</v>
      </c>
      <c r="N49" s="54">
        <f t="shared" ca="1" si="8"/>
        <v>-75745.044617602776</v>
      </c>
      <c r="O49" s="54">
        <f t="shared" ca="1" si="8"/>
        <v>-148421.24324811879</v>
      </c>
      <c r="P49" s="54">
        <f t="shared" ca="1" si="8"/>
        <v>-143367.32247893477</v>
      </c>
      <c r="Q49" s="54">
        <f t="shared" ca="1" si="8"/>
        <v>-112842.2216049954</v>
      </c>
      <c r="R49" s="54">
        <f t="shared" ca="1" si="8"/>
        <v>-104439.39400803186</v>
      </c>
      <c r="S49" s="54">
        <f t="shared" ca="1" si="8"/>
        <v>-94733.402403046348</v>
      </c>
      <c r="T49" s="54">
        <f t="shared" ca="1" si="8"/>
        <v>-87985.438411565032</v>
      </c>
      <c r="U49" s="54">
        <f t="shared" ca="1" si="8"/>
        <v>-79753.787167363713</v>
      </c>
      <c r="V49" s="54">
        <f t="shared" ca="1" si="8"/>
        <v>-63118.928476174187</v>
      </c>
      <c r="W49" s="54">
        <f t="shared" ca="1" si="8"/>
        <v>-51849.864214469606</v>
      </c>
      <c r="X49" s="54">
        <f t="shared" ca="1" si="8"/>
        <v>-42153.295358261341</v>
      </c>
      <c r="Y49" s="54">
        <f t="shared" ca="1" si="8"/>
        <v>-30489.099983609995</v>
      </c>
      <c r="Z49" s="54">
        <f t="shared" ca="1" si="8"/>
        <v>-18433.364051100405</v>
      </c>
      <c r="AA49" s="54">
        <f t="shared" ca="1" si="8"/>
        <v>-4350.5829451729769</v>
      </c>
      <c r="AB49" s="54">
        <f t="shared" ca="1" si="8"/>
        <v>8512.6649018457883</v>
      </c>
      <c r="AC49" s="54">
        <f t="shared" ca="1" si="8"/>
        <v>297552.82901048771</v>
      </c>
      <c r="AD49" s="54">
        <f t="shared" ca="1" si="8"/>
        <v>344698.08070036321</v>
      </c>
      <c r="AE49" s="54">
        <f t="shared" ca="1" si="8"/>
        <v>417154.73470167769</v>
      </c>
      <c r="AF49" s="54">
        <f t="shared" ca="1" si="8"/>
        <v>-10235.329141505412</v>
      </c>
      <c r="AG49" s="54">
        <f t="shared" ca="1" si="8"/>
        <v>563353.88400743646</v>
      </c>
      <c r="AH49" s="54">
        <f t="shared" ca="1" si="8"/>
        <v>632664.42609228787</v>
      </c>
      <c r="AI49" s="54">
        <f t="shared" ca="1" si="8"/>
        <v>683841.86129066627</v>
      </c>
      <c r="AJ49" s="54">
        <f t="shared" ca="1" si="8"/>
        <v>655820.57447514636</v>
      </c>
      <c r="AK49" s="54">
        <f t="shared" ca="1" si="8"/>
        <v>715168.97283167578</v>
      </c>
      <c r="AL49" s="54">
        <f t="shared" ca="1" si="8"/>
        <v>743072.94671051204</v>
      </c>
      <c r="AM49" s="54">
        <f t="shared" ca="1" si="8"/>
        <v>774613.41422481951</v>
      </c>
      <c r="AN49" s="54">
        <f t="shared" ca="1" si="8"/>
        <v>800450.83277138835</v>
      </c>
      <c r="AO49" s="54">
        <f t="shared" ca="1" si="8"/>
        <v>830338.11716272554</v>
      </c>
      <c r="AP49" s="54">
        <f t="shared" ca="1" si="8"/>
        <v>860535.81579023902</v>
      </c>
      <c r="AQ49" s="54">
        <f t="shared" ca="1" si="8"/>
        <v>668323.53435730434</v>
      </c>
      <c r="AR49" s="54">
        <f t="shared" ca="1" si="8"/>
        <v>-9393661.7595273554</v>
      </c>
    </row>
    <row r="50" spans="1:44" x14ac:dyDescent="0.45">
      <c r="C50" t="s">
        <v>669</v>
      </c>
      <c r="D50" s="3" t="s">
        <v>227</v>
      </c>
      <c r="H50" s="67"/>
      <c r="I50" s="54">
        <f ca="1">SUM(I48:I49)</f>
        <v>0</v>
      </c>
      <c r="J50" s="54">
        <f t="shared" ref="J50:AR50" ca="1" si="9">SUM(J48:J49)</f>
        <v>0</v>
      </c>
      <c r="K50" s="54">
        <f t="shared" ca="1" si="9"/>
        <v>0</v>
      </c>
      <c r="L50" s="54">
        <f t="shared" ca="1" si="9"/>
        <v>0</v>
      </c>
      <c r="M50" s="54">
        <f t="shared" ca="1" si="9"/>
        <v>0</v>
      </c>
      <c r="N50" s="54">
        <f t="shared" ca="1" si="9"/>
        <v>-75745.044617602776</v>
      </c>
      <c r="O50" s="54">
        <f t="shared" ca="1" si="9"/>
        <v>-224166.28786572156</v>
      </c>
      <c r="P50" s="54">
        <f t="shared" ca="1" si="9"/>
        <v>-367533.61034465634</v>
      </c>
      <c r="Q50" s="54">
        <f t="shared" ca="1" si="9"/>
        <v>-480375.83194965171</v>
      </c>
      <c r="R50" s="54">
        <f t="shared" ca="1" si="9"/>
        <v>-584815.22595768352</v>
      </c>
      <c r="S50" s="54">
        <f t="shared" ca="1" si="9"/>
        <v>-679548.6283607299</v>
      </c>
      <c r="T50" s="54">
        <f t="shared" ca="1" si="9"/>
        <v>-767534.06677229493</v>
      </c>
      <c r="U50" s="54">
        <f t="shared" ca="1" si="9"/>
        <v>-847287.85393965861</v>
      </c>
      <c r="V50" s="54">
        <f t="shared" ca="1" si="9"/>
        <v>-910406.78241583286</v>
      </c>
      <c r="W50" s="54">
        <f t="shared" ca="1" si="9"/>
        <v>-962256.64663030242</v>
      </c>
      <c r="X50" s="54">
        <f t="shared" ca="1" si="9"/>
        <v>-1004409.9419885637</v>
      </c>
      <c r="Y50" s="54">
        <f t="shared" ca="1" si="9"/>
        <v>-1034899.0419721737</v>
      </c>
      <c r="Z50" s="54">
        <f t="shared" ca="1" si="9"/>
        <v>-1053332.4060232742</v>
      </c>
      <c r="AA50" s="54">
        <f t="shared" ca="1" si="9"/>
        <v>-1057682.9889684471</v>
      </c>
      <c r="AB50" s="54">
        <f t="shared" ca="1" si="9"/>
        <v>-1049170.3240666012</v>
      </c>
      <c r="AC50" s="54">
        <f t="shared" ca="1" si="9"/>
        <v>-751617.49505611346</v>
      </c>
      <c r="AD50" s="54">
        <f t="shared" ca="1" si="9"/>
        <v>-406919.41435575025</v>
      </c>
      <c r="AE50" s="54">
        <f t="shared" ca="1" si="9"/>
        <v>10235.320345927437</v>
      </c>
      <c r="AF50" s="54">
        <f t="shared" ca="1" si="9"/>
        <v>-8.7954403716139495E-3</v>
      </c>
      <c r="AG50" s="54">
        <f t="shared" ca="1" si="9"/>
        <v>320805.7243392216</v>
      </c>
      <c r="AH50" s="54">
        <f t="shared" ca="1" si="9"/>
        <v>988584.21722133085</v>
      </c>
      <c r="AI50" s="54">
        <f t="shared" ca="1" si="9"/>
        <v>2405901.2889062716</v>
      </c>
      <c r="AJ50" s="54">
        <f t="shared" ca="1" si="9"/>
        <v>3056370.4023242057</v>
      </c>
      <c r="AK50" s="54">
        <f t="shared" ca="1" si="9"/>
        <v>3810802.4931442719</v>
      </c>
      <c r="AL50" s="54">
        <f t="shared" ca="1" si="9"/>
        <v>4509198.897829514</v>
      </c>
      <c r="AM50" s="54">
        <f t="shared" ca="1" si="9"/>
        <v>5336579.3848333852</v>
      </c>
      <c r="AN50" s="54">
        <f t="shared" ca="1" si="9"/>
        <v>6142690.2719336431</v>
      </c>
      <c r="AO50" s="54">
        <f t="shared" ca="1" si="9"/>
        <v>6978053.8737806613</v>
      </c>
      <c r="AP50" s="54">
        <f t="shared" ca="1" si="9"/>
        <v>7890510.6227728268</v>
      </c>
      <c r="AQ50" s="54">
        <f t="shared" ca="1" si="9"/>
        <v>8533498.1815453377</v>
      </c>
      <c r="AR50" s="54">
        <f t="shared" ca="1" si="9"/>
        <v>-884963.00512434728</v>
      </c>
    </row>
    <row r="52" spans="1:44" s="5" customFormat="1" ht="15.75" x14ac:dyDescent="0.5">
      <c r="A52" s="5" t="s">
        <v>670</v>
      </c>
    </row>
    <row r="54" spans="1:44" x14ac:dyDescent="0.45">
      <c r="B54" s="35" t="s">
        <v>671</v>
      </c>
      <c r="D54" s="3"/>
    </row>
    <row r="55" spans="1:44" x14ac:dyDescent="0.45">
      <c r="B55" s="35"/>
      <c r="C55" t="s">
        <v>672</v>
      </c>
      <c r="D55" s="3" t="s">
        <v>227</v>
      </c>
      <c r="I55" s="164">
        <f ca="1">SUMIF(FS!$I$7:$DT$7,AFS!I$3,FS!$I66:$DT66)</f>
        <v>0</v>
      </c>
      <c r="J55" s="164">
        <f ca="1">SUMIF(FS!$I$7:$DT$7,AFS!J$3,FS!$I66:$DT66)</f>
        <v>0</v>
      </c>
      <c r="K55" s="164">
        <f ca="1">SUMIF(FS!$I$7:$DT$7,AFS!K$3,FS!$I66:$DT66)</f>
        <v>0</v>
      </c>
      <c r="L55" s="164">
        <f ca="1">SUMIF(FS!$I$7:$DT$7,AFS!L$3,FS!$I66:$DT66)</f>
        <v>2257537.1604834744</v>
      </c>
      <c r="M55" s="164">
        <f ca="1">SUMIF(FS!$I$7:$DT$7,AFS!M$3,FS!$I66:$DT66)</f>
        <v>4515074.3209669488</v>
      </c>
      <c r="N55" s="164">
        <f ca="1">SUMIF(FS!$I$7:$DT$7,AFS!N$3,FS!$I66:$DT66)</f>
        <v>756037.17693864636</v>
      </c>
      <c r="O55" s="164">
        <f ca="1">SUMIF(FS!$I$7:$DT$7,AFS!O$3,FS!$I66:$DT66)</f>
        <v>769004.82793191471</v>
      </c>
      <c r="P55" s="164">
        <f ca="1">SUMIF(FS!$I$7:$DT$7,AFS!P$3,FS!$I66:$DT66)</f>
        <v>798101.54088600888</v>
      </c>
      <c r="Q55" s="164">
        <f ca="1">SUMIF(FS!$I$7:$DT$7,AFS!Q$3,FS!$I66:$DT66)</f>
        <v>826158.87007481488</v>
      </c>
      <c r="R55" s="164">
        <f ca="1">SUMIF(FS!$I$7:$DT$7,AFS!R$3,FS!$I66:$DT66)</f>
        <v>867742.08772351919</v>
      </c>
      <c r="S55" s="164">
        <f ca="1">SUMIF(FS!$I$7:$DT$7,AFS!S$3,FS!$I66:$DT66)</f>
        <v>912306.10578682297</v>
      </c>
      <c r="T55" s="164">
        <f ca="1">SUMIF(FS!$I$7:$DT$7,AFS!T$3,FS!$I66:$DT66)</f>
        <v>958056.7999423024</v>
      </c>
      <c r="U55" s="164">
        <f ca="1">SUMIF(FS!$I$7:$DT$7,AFS!U$3,FS!$I66:$DT66)</f>
        <v>998618.43443211215</v>
      </c>
      <c r="V55" s="164">
        <f ca="1">SUMIF(FS!$I$7:$DT$7,AFS!V$3,FS!$I66:$DT66)</f>
        <v>1031340.3015362164</v>
      </c>
      <c r="W55" s="164">
        <f ca="1">SUMIF(FS!$I$7:$DT$7,AFS!W$3,FS!$I66:$DT66)</f>
        <v>1074557.0206105295</v>
      </c>
      <c r="X55" s="164">
        <f ca="1">SUMIF(FS!$I$7:$DT$7,AFS!X$3,FS!$I66:$DT66)</f>
        <v>1116552.550895208</v>
      </c>
      <c r="Y55" s="164">
        <f ca="1">SUMIF(FS!$I$7:$DT$7,AFS!Y$3,FS!$I66:$DT66)</f>
        <v>1159732.8570250727</v>
      </c>
      <c r="Z55" s="164">
        <f ca="1">SUMIF(FS!$I$7:$DT$7,AFS!Z$3,FS!$I66:$DT66)</f>
        <v>1197336.7895407686</v>
      </c>
      <c r="AA55" s="164">
        <f ca="1">SUMIF(FS!$I$7:$DT$7,AFS!AA$3,FS!$I66:$DT66)</f>
        <v>1235359.3350437526</v>
      </c>
      <c r="AB55" s="164">
        <f ca="1">SUMIF(FS!$I$7:$DT$7,AFS!AB$3,FS!$I66:$DT66)</f>
        <v>1266617.8637653901</v>
      </c>
      <c r="AC55" s="164">
        <f ca="1">SUMIF(FS!$I$7:$DT$7,AFS!AC$3,FS!$I66:$DT66)</f>
        <v>1283979.3520109896</v>
      </c>
      <c r="AD55" s="164">
        <f ca="1">SUMIF(FS!$I$7:$DT$7,AFS!AD$3,FS!$I66:$DT66)</f>
        <v>1310178.8712631885</v>
      </c>
      <c r="AE55" s="164">
        <f ca="1">SUMIF(FS!$I$7:$DT$7,AFS!AE$3,FS!$I66:$DT66)</f>
        <v>1317126.1393809542</v>
      </c>
      <c r="AF55" s="164">
        <f ca="1">SUMIF(FS!$I$7:$DT$7,AFS!AF$3,FS!$I66:$DT66)</f>
        <v>1434239.9808023488</v>
      </c>
      <c r="AG55" s="164">
        <f ca="1">SUMIF(FS!$I$7:$DT$7,AFS!AG$3,FS!$I66:$DT66)</f>
        <v>-66362505.405877464</v>
      </c>
      <c r="AH55" s="164">
        <f ca="1">SUMIF(FS!$I$7:$DT$7,AFS!AH$3,FS!$I66:$DT66)</f>
        <v>-275977181077.84662</v>
      </c>
      <c r="AI55" s="164">
        <f ca="1">SUMIF(FS!$I$7:$DT$7,AFS!AI$3,FS!$I66:$DT66)</f>
        <v>-106784893644877.69</v>
      </c>
      <c r="AJ55" s="164">
        <f ca="1">SUMIF(FS!$I$7:$DT$7,AFS!AJ$3,FS!$I66:$DT66)</f>
        <v>-1.2477074677103166E+16</v>
      </c>
      <c r="AK55" s="164">
        <f ca="1">SUMIF(FS!$I$7:$DT$7,AFS!AK$3,FS!$I66:$DT66)</f>
        <v>-6.0860620069108902E+17</v>
      </c>
      <c r="AL55" s="164">
        <f ca="1">SUMIF(FS!$I$7:$DT$7,AFS!AL$3,FS!$I66:$DT66)</f>
        <v>-1.4531601331204121E+19</v>
      </c>
      <c r="AM55" s="164">
        <f ca="1">SUMIF(FS!$I$7:$DT$7,AFS!AM$3,FS!$I66:$DT66)</f>
        <v>-1.8336801544086415E+20</v>
      </c>
      <c r="AN55" s="164">
        <f ca="1">SUMIF(FS!$I$7:$DT$7,AFS!AN$3,FS!$I66:$DT66)</f>
        <v>-1.2258241351951277E+21</v>
      </c>
      <c r="AO55" s="164">
        <f ca="1">SUMIF(FS!$I$7:$DT$7,AFS!AO$3,FS!$I66:$DT66)</f>
        <v>-3.5778637847305399E+21</v>
      </c>
      <c r="AP55" s="164">
        <f ca="1">SUMIF(FS!$I$7:$DT$7,AFS!AP$3,FS!$I66:$DT66)</f>
        <v>4.5083688409487198E+21</v>
      </c>
      <c r="AQ55" s="164">
        <f ca="1">SUMIF(FS!$I$7:$DT$7,AFS!AQ$3,FS!$I66:$DT66)</f>
        <v>7.4404440907115594E+22</v>
      </c>
      <c r="AR55" s="164">
        <f ca="1">SUMIF(FS!$I$7:$DT$7,AFS!AR$3,FS!$I66:$DT66)</f>
        <v>7.1419043023343342E+21</v>
      </c>
    </row>
    <row r="56" spans="1:44" x14ac:dyDescent="0.45">
      <c r="B56" s="35"/>
      <c r="C56" t="s">
        <v>336</v>
      </c>
      <c r="D56" s="3" t="s">
        <v>227</v>
      </c>
      <c r="I56" s="164">
        <f>SUMIF(FS!$I$7:$DT$7,AFS!I$3,FS!$I67:$DT67)</f>
        <v>0</v>
      </c>
      <c r="J56" s="164">
        <f>SUMIF(FS!$I$7:$DT$7,AFS!J$3,FS!$I67:$DT67)</f>
        <v>0</v>
      </c>
      <c r="K56" s="164">
        <f>SUMIF(FS!$I$7:$DT$7,AFS!K$3,FS!$I67:$DT67)</f>
        <v>0</v>
      </c>
      <c r="L56" s="164">
        <f>SUMIF(FS!$I$7:$DT$7,AFS!L$3,FS!$I67:$DT67)</f>
        <v>0</v>
      </c>
      <c r="M56" s="164">
        <f>SUMIF(FS!$I$7:$DT$7,AFS!M$3,FS!$I67:$DT67)</f>
        <v>0</v>
      </c>
      <c r="N56" s="164">
        <f ca="1">SUMIF(FS!$I$7:$DT$7,AFS!N$3,FS!$I67:$DT67)</f>
        <v>60097.906827045968</v>
      </c>
      <c r="O56" s="164">
        <f ca="1">SUMIF(FS!$I$7:$DT$7,AFS!O$3,FS!$I67:$DT67)</f>
        <v>61670.608950802925</v>
      </c>
      <c r="P56" s="164">
        <f ca="1">SUMIF(FS!$I$7:$DT$7,AFS!P$3,FS!$I67:$DT67)</f>
        <v>63284.467116436477</v>
      </c>
      <c r="Q56" s="164">
        <f ca="1">SUMIF(FS!$I$7:$DT$7,AFS!Q$3,FS!$I67:$DT67)</f>
        <v>68916.510887615048</v>
      </c>
      <c r="R56" s="164">
        <f ca="1">SUMIF(FS!$I$7:$DT$7,AFS!R$3,FS!$I67:$DT67)</f>
        <v>70719.987061033025</v>
      </c>
      <c r="S56" s="164">
        <f ca="1">SUMIF(FS!$I$7:$DT$7,AFS!S$3,FS!$I67:$DT67)</f>
        <v>72570.658402433182</v>
      </c>
      <c r="T56" s="164">
        <f ca="1">SUMIF(FS!$I$7:$DT$7,AFS!T$3,FS!$I67:$DT67)</f>
        <v>74469.759962166441</v>
      </c>
      <c r="U56" s="164">
        <f ca="1">SUMIF(FS!$I$7:$DT$7,AFS!U$3,FS!$I67:$DT67)</f>
        <v>76418.559110616363</v>
      </c>
      <c r="V56" s="164">
        <f ca="1">SUMIF(FS!$I$7:$DT$7,AFS!V$3,FS!$I67:$DT67)</f>
        <v>79926.401699058639</v>
      </c>
      <c r="W56" s="164">
        <f ca="1">SUMIF(FS!$I$7:$DT$7,AFS!W$3,FS!$I67:$DT67)</f>
        <v>82017.995705121284</v>
      </c>
      <c r="X56" s="164">
        <f ca="1">SUMIF(FS!$I$7:$DT$7,AFS!X$3,FS!$I67:$DT67)</f>
        <v>84164.324634728589</v>
      </c>
      <c r="Y56" s="164">
        <f ca="1">SUMIF(FS!$I$7:$DT$7,AFS!Y$3,FS!$I67:$DT67)</f>
        <v>86366.820846094808</v>
      </c>
      <c r="Z56" s="164">
        <f ca="1">SUMIF(FS!$I$7:$DT$7,AFS!Z$3,FS!$I67:$DT67)</f>
        <v>88626.954180816247</v>
      </c>
      <c r="AA56" s="164">
        <f ca="1">SUMIF(FS!$I$7:$DT$7,AFS!AA$3,FS!$I67:$DT67)</f>
        <v>90946.232944774034</v>
      </c>
      <c r="AB56" s="164">
        <f ca="1">SUMIF(FS!$I$7:$DT$7,AFS!AB$3,FS!$I67:$DT67)</f>
        <v>93326.204914705784</v>
      </c>
      <c r="AC56" s="164">
        <f ca="1">SUMIF(FS!$I$7:$DT$7,AFS!AC$3,FS!$I67:$DT67)</f>
        <v>147379.82041916336</v>
      </c>
      <c r="AD56" s="164">
        <f ca="1">SUMIF(FS!$I$7:$DT$7,AFS!AD$3,FS!$I67:$DT67)</f>
        <v>154150.4575533446</v>
      </c>
      <c r="AE56" s="164">
        <f ca="1">SUMIF(FS!$I$7:$DT$7,AFS!AE$3,FS!$I67:$DT67)</f>
        <v>164942.21753817081</v>
      </c>
      <c r="AF56" s="164">
        <f ca="1">SUMIF(FS!$I$7:$DT$7,AFS!AF$3,FS!$I67:$DT67)</f>
        <v>174721.09746450323</v>
      </c>
      <c r="AG56" s="164">
        <f ca="1">SUMIF(FS!$I$7:$DT$7,AFS!AG$3,FS!$I67:$DT67)</f>
        <v>184434.15314246062</v>
      </c>
      <c r="AH56" s="164">
        <f ca="1">SUMIF(FS!$I$7:$DT$7,AFS!AH$3,FS!$I67:$DT67)</f>
        <v>193065.26353424296</v>
      </c>
      <c r="AI56" s="164">
        <f ca="1">SUMIF(FS!$I$7:$DT$7,AFS!AI$3,FS!$I67:$DT67)</f>
        <v>203916.10173850387</v>
      </c>
      <c r="AJ56" s="164">
        <f ca="1">SUMIF(FS!$I$7:$DT$7,AFS!AJ$3,FS!$I67:$DT67)</f>
        <v>199347.34000057465</v>
      </c>
      <c r="AK56" s="164">
        <f ca="1">SUMIF(FS!$I$7:$DT$7,AFS!AK$3,FS!$I67:$DT67)</f>
        <v>210780.86606061392</v>
      </c>
      <c r="AL56" s="164">
        <f ca="1">SUMIF(FS!$I$7:$DT$7,AFS!AL$3,FS!$I67:$DT67)</f>
        <v>216296.79054455407</v>
      </c>
      <c r="AM56" s="164">
        <f ca="1">SUMIF(FS!$I$7:$DT$7,AFS!AM$3,FS!$I67:$DT67)</f>
        <v>221957.06125631451</v>
      </c>
      <c r="AN56" s="164">
        <f ca="1">SUMIF(FS!$I$7:$DT$7,AFS!AN$3,FS!$I67:$DT67)</f>
        <v>227765.45559233095</v>
      </c>
      <c r="AO56" s="164">
        <f ca="1">SUMIF(FS!$I$7:$DT$7,AFS!AO$3,FS!$I67:$DT67)</f>
        <v>233725.84979972659</v>
      </c>
      <c r="AP56" s="164">
        <f ca="1">SUMIF(FS!$I$7:$DT$7,AFS!AP$3,FS!$I67:$DT67)</f>
        <v>239842.22156313559</v>
      </c>
      <c r="AQ56" s="164">
        <f ca="1">SUMIF(FS!$I$7:$DT$7,AFS!AQ$3,FS!$I67:$DT67)</f>
        <v>122264.60638808807</v>
      </c>
      <c r="AR56" s="164">
        <f ca="1">SUMIF(FS!$I$7:$DT$7,AFS!AR$3,FS!$I67:$DT67)</f>
        <v>0</v>
      </c>
    </row>
    <row r="57" spans="1:44" x14ac:dyDescent="0.45">
      <c r="B57" s="35"/>
      <c r="C57" t="s">
        <v>673</v>
      </c>
      <c r="D57" s="3" t="s">
        <v>227</v>
      </c>
      <c r="I57" s="164">
        <f ca="1">SUMIF(FS!$I$7:$DT$7,AFS!I$3,FS!$I68:$DT68)</f>
        <v>0</v>
      </c>
      <c r="J57" s="164">
        <f ca="1">SUMIF(FS!$I$7:$DT$7,AFS!J$3,FS!$I68:$DT68)</f>
        <v>0</v>
      </c>
      <c r="K57" s="164">
        <f ca="1">SUMIF(FS!$I$7:$DT$7,AFS!K$3,FS!$I68:$DT68)</f>
        <v>0</v>
      </c>
      <c r="L57" s="164">
        <f ca="1">SUMIF(FS!$I$7:$DT$7,AFS!L$3,FS!$I68:$DT68)</f>
        <v>0</v>
      </c>
      <c r="M57" s="164">
        <f ca="1">SUMIF(FS!$I$7:$DT$7,AFS!M$3,FS!$I68:$DT68)</f>
        <v>159234.48101484313</v>
      </c>
      <c r="N57" s="164">
        <f ca="1">SUMIF(FS!$I$7:$DT$7,AFS!N$3,FS!$I68:$DT68)</f>
        <v>346667.28291625815</v>
      </c>
      <c r="O57" s="164">
        <f ca="1">SUMIF(FS!$I$7:$DT$7,AFS!O$3,FS!$I68:$DT68)</f>
        <v>402947.80265923619</v>
      </c>
      <c r="P57" s="164">
        <f ca="1">SUMIF(FS!$I$7:$DT$7,AFS!P$3,FS!$I68:$DT68)</f>
        <v>429604.52375402744</v>
      </c>
      <c r="Q57" s="164">
        <f ca="1">SUMIF(FS!$I$7:$DT$7,AFS!Q$3,FS!$I68:$DT68)</f>
        <v>467813.37737053289</v>
      </c>
      <c r="R57" s="164">
        <f ca="1">SUMIF(FS!$I$7:$DT$7,AFS!R$3,FS!$I68:$DT68)</f>
        <v>485568.8916913704</v>
      </c>
      <c r="S57" s="164">
        <f ca="1">SUMIF(FS!$I$7:$DT$7,AFS!S$3,FS!$I68:$DT68)</f>
        <v>501373.98180050973</v>
      </c>
      <c r="T57" s="164">
        <f ca="1">SUMIF(FS!$I$7:$DT$7,AFS!T$3,FS!$I68:$DT68)</f>
        <v>517621.02914798108</v>
      </c>
      <c r="U57" s="164">
        <f ca="1">SUMIF(FS!$I$7:$DT$7,AFS!U$3,FS!$I68:$DT68)</f>
        <v>547187.77301658387</v>
      </c>
      <c r="V57" s="164">
        <f ca="1">SUMIF(FS!$I$7:$DT$7,AFS!V$3,FS!$I68:$DT68)</f>
        <v>597791.58732175548</v>
      </c>
      <c r="W57" s="164">
        <f ca="1">SUMIF(FS!$I$7:$DT$7,AFS!W$3,FS!$I68:$DT68)</f>
        <v>619549.77866560651</v>
      </c>
      <c r="X57" s="164">
        <f ca="1">SUMIF(FS!$I$7:$DT$7,AFS!X$3,FS!$I68:$DT68)</f>
        <v>642475.54086204071</v>
      </c>
      <c r="Y57" s="164">
        <f ca="1">SUMIF(FS!$I$7:$DT$7,AFS!Y$3,FS!$I68:$DT68)</f>
        <v>666574.29596722638</v>
      </c>
      <c r="Z57" s="164">
        <f ca="1">SUMIF(FS!$I$7:$DT$7,AFS!Z$3,FS!$I68:$DT68)</f>
        <v>692965.12574432511</v>
      </c>
      <c r="AA57" s="164">
        <f ca="1">SUMIF(FS!$I$7:$DT$7,AFS!AA$3,FS!$I68:$DT68)</f>
        <v>718651.08310659742</v>
      </c>
      <c r="AB57" s="164">
        <f ca="1">SUMIF(FS!$I$7:$DT$7,AFS!AB$3,FS!$I68:$DT68)</f>
        <v>762378.90039855265</v>
      </c>
      <c r="AC57" s="164">
        <f ca="1">SUMIF(FS!$I$7:$DT$7,AFS!AC$3,FS!$I68:$DT68)</f>
        <v>939491.8220562248</v>
      </c>
      <c r="AD57" s="164">
        <f ca="1">SUMIF(FS!$I$7:$DT$7,AFS!AD$3,FS!$I68:$DT68)</f>
        <v>1149087.976073816</v>
      </c>
      <c r="AE57" s="164">
        <f ca="1">SUMIF(FS!$I$7:$DT$7,AFS!AE$3,FS!$I68:$DT68)</f>
        <v>1374354.9593752553</v>
      </c>
      <c r="AF57" s="164">
        <f ca="1">SUMIF(FS!$I$7:$DT$7,AFS!AF$3,FS!$I68:$DT68)</f>
        <v>307284.52349623479</v>
      </c>
      <c r="AG57" s="164">
        <f ca="1">SUMIF(FS!$I$7:$DT$7,AFS!AG$3,FS!$I68:$DT68)</f>
        <v>67180975.085453019</v>
      </c>
      <c r="AH57" s="164">
        <f ca="1">SUMIF(FS!$I$7:$DT$7,AFS!AH$3,FS!$I68:$DT68)</f>
        <v>302331121112.92694</v>
      </c>
      <c r="AI57" s="164">
        <f ca="1">SUMIF(FS!$I$7:$DT$7,AFS!AI$3,FS!$I68:$DT68)</f>
        <v>125064970415460.28</v>
      </c>
      <c r="AJ57" s="164">
        <f ca="1">SUMIF(FS!$I$7:$DT$7,AFS!AJ$3,FS!$I68:$DT68)</f>
        <v>1.5664258541069344E+16</v>
      </c>
      <c r="AK57" s="164">
        <f ca="1">SUMIF(FS!$I$7:$DT$7,AFS!AK$3,FS!$I68:$DT68)</f>
        <v>8.2686939122728384E+17</v>
      </c>
      <c r="AL57" s="164">
        <f ca="1">SUMIF(FS!$I$7:$DT$7,AFS!AL$3,FS!$I68:$DT68)</f>
        <v>2.1776543849853796E+19</v>
      </c>
      <c r="AM57" s="164">
        <f ca="1">SUMIF(FS!$I$7:$DT$7,AFS!AM$3,FS!$I68:$DT68)</f>
        <v>3.1504244629399208E+20</v>
      </c>
      <c r="AN57" s="164">
        <f ca="1">SUMIF(FS!$I$7:$DT$7,AFS!AN$3,FS!$I68:$DT68)</f>
        <v>2.6422676867439243E+21</v>
      </c>
      <c r="AO57" s="164">
        <f ca="1">SUMIF(FS!$I$7:$DT$7,AFS!AO$3,FS!$I68:$DT68)</f>
        <v>1.3091310111429654E+22</v>
      </c>
      <c r="AP57" s="164">
        <f ca="1">SUMIF(FS!$I$7:$DT$7,AFS!AP$3,FS!$I68:$DT68)</f>
        <v>3.695627065390437E+22</v>
      </c>
      <c r="AQ57" s="164">
        <f ca="1">SUMIF(FS!$I$7:$DT$7,AFS!AQ$3,FS!$I68:$DT68)</f>
        <v>4.6298073647100983E+22</v>
      </c>
      <c r="AR57" s="164">
        <f ca="1">SUMIF(FS!$I$7:$DT$7,AFS!AR$3,FS!$I68:$DT68)</f>
        <v>2.3270178084245054E+23</v>
      </c>
    </row>
    <row r="58" spans="1:44" x14ac:dyDescent="0.45">
      <c r="B58" s="35"/>
      <c r="C58" t="s">
        <v>674</v>
      </c>
      <c r="D58" s="3" t="s">
        <v>227</v>
      </c>
      <c r="I58" s="164">
        <f ca="1">SUMIF(FS!$I$7:$DT$7,AFS!I$3,FS!$I69:$DT69)</f>
        <v>0</v>
      </c>
      <c r="J58" s="164">
        <f ca="1">SUMIF(FS!$I$7:$DT$7,AFS!J$3,FS!$I69:$DT69)</f>
        <v>0</v>
      </c>
      <c r="K58" s="164">
        <f ca="1">SUMIF(FS!$I$7:$DT$7,AFS!K$3,FS!$I69:$DT69)</f>
        <v>0</v>
      </c>
      <c r="L58" s="164">
        <f ca="1">SUMIF(FS!$I$7:$DT$7,AFS!L$3,FS!$I69:$DT69)</f>
        <v>0</v>
      </c>
      <c r="M58" s="164">
        <f ca="1">SUMIF(FS!$I$7:$DT$7,AFS!M$3,FS!$I69:$DT69)</f>
        <v>0</v>
      </c>
      <c r="N58" s="164">
        <f ca="1">SUMIF(FS!$I$7:$DT$7,AFS!N$3,FS!$I69:$DT69)</f>
        <v>0</v>
      </c>
      <c r="O58" s="164">
        <f ca="1">SUMIF(FS!$I$7:$DT$7,AFS!O$3,FS!$I69:$DT69)</f>
        <v>0</v>
      </c>
      <c r="P58" s="164">
        <f ca="1">SUMIF(FS!$I$7:$DT$7,AFS!P$3,FS!$I69:$DT69)</f>
        <v>0</v>
      </c>
      <c r="Q58" s="164">
        <f ca="1">SUMIF(FS!$I$7:$DT$7,AFS!Q$3,FS!$I69:$DT69)</f>
        <v>0</v>
      </c>
      <c r="R58" s="164">
        <f ca="1">SUMIF(FS!$I$7:$DT$7,AFS!R$3,FS!$I69:$DT69)</f>
        <v>0</v>
      </c>
      <c r="S58" s="164">
        <f ca="1">SUMIF(FS!$I$7:$DT$7,AFS!S$3,FS!$I69:$DT69)</f>
        <v>0</v>
      </c>
      <c r="T58" s="164">
        <f ca="1">SUMIF(FS!$I$7:$DT$7,AFS!T$3,FS!$I69:$DT69)</f>
        <v>0</v>
      </c>
      <c r="U58" s="164">
        <f ca="1">SUMIF(FS!$I$7:$DT$7,AFS!U$3,FS!$I69:$DT69)</f>
        <v>0</v>
      </c>
      <c r="V58" s="164">
        <f ca="1">SUMIF(FS!$I$7:$DT$7,AFS!V$3,FS!$I69:$DT69)</f>
        <v>0</v>
      </c>
      <c r="W58" s="164">
        <f ca="1">SUMIF(FS!$I$7:$DT$7,AFS!W$3,FS!$I69:$DT69)</f>
        <v>12500</v>
      </c>
      <c r="X58" s="164">
        <f ca="1">SUMIF(FS!$I$7:$DT$7,AFS!X$3,FS!$I69:$DT69)</f>
        <v>29166.666666666668</v>
      </c>
      <c r="Y58" s="164">
        <f ca="1">SUMIF(FS!$I$7:$DT$7,AFS!Y$3,FS!$I69:$DT69)</f>
        <v>45833.333333333343</v>
      </c>
      <c r="Z58" s="164">
        <f ca="1">SUMIF(FS!$I$7:$DT$7,AFS!Z$3,FS!$I69:$DT69)</f>
        <v>25000.000000000007</v>
      </c>
      <c r="AA58" s="164">
        <f ca="1">SUMIF(FS!$I$7:$DT$7,AFS!AA$3,FS!$I69:$DT69)</f>
        <v>58333.33333333335</v>
      </c>
      <c r="AB58" s="164">
        <f ca="1">SUMIF(FS!$I$7:$DT$7,AFS!AB$3,FS!$I69:$DT69)</f>
        <v>90444.746076780953</v>
      </c>
      <c r="AC58" s="164">
        <f ca="1">SUMIF(FS!$I$7:$DT$7,AFS!AC$3,FS!$I69:$DT69)</f>
        <v>0</v>
      </c>
      <c r="AD58" s="164">
        <f ca="1">SUMIF(FS!$I$7:$DT$7,AFS!AD$3,FS!$I69:$DT69)</f>
        <v>0</v>
      </c>
      <c r="AE58" s="164">
        <f ca="1">SUMIF(FS!$I$7:$DT$7,AFS!AE$3,FS!$I69:$DT69)</f>
        <v>42422.209586808742</v>
      </c>
      <c r="AF58" s="164">
        <f ca="1">SUMIF(FS!$I$7:$DT$7,AFS!AF$3,FS!$I69:$DT69)</f>
        <v>99088.876290004409</v>
      </c>
      <c r="AG58" s="164">
        <f ca="1">SUMIF(FS!$I$7:$DT$7,AFS!AG$3,FS!$I69:$DT69)</f>
        <v>163255.54949428723</v>
      </c>
      <c r="AH58" s="164">
        <f ca="1">SUMIF(FS!$I$7:$DT$7,AFS!AH$3,FS!$I69:$DT69)</f>
        <v>-26350157852.747444</v>
      </c>
      <c r="AI58" s="164">
        <f ca="1">SUMIF(FS!$I$7:$DT$7,AFS!AI$3,FS!$I69:$DT69)</f>
        <v>-18280071018723.465</v>
      </c>
      <c r="AJ58" s="164">
        <f ca="1">SUMIF(FS!$I$7:$DT$7,AFS!AJ$3,FS!$I69:$DT69)</f>
        <v>-3187183856316059</v>
      </c>
      <c r="AK58" s="164">
        <f ca="1">SUMIF(FS!$I$7:$DT$7,AFS!AK$3,FS!$I69:$DT69)</f>
        <v>-2.1826319052680838E+17</v>
      </c>
      <c r="AL58" s="164">
        <f ca="1">SUMIF(FS!$I$7:$DT$7,AFS!AL$3,FS!$I69:$DT69)</f>
        <v>-7.244942518638465E+18</v>
      </c>
      <c r="AM58" s="164">
        <f ca="1">SUMIF(FS!$I$7:$DT$7,AFS!AM$3,FS!$I69:$DT69)</f>
        <v>-1.3167443085311484E+20</v>
      </c>
      <c r="AN58" s="164">
        <f ca="1">SUMIF(FS!$I$7:$DT$7,AFS!AN$3,FS!$I69:$DT69)</f>
        <v>-1.4164435515487819E+21</v>
      </c>
      <c r="AO58" s="164">
        <f ca="1">SUMIF(FS!$I$7:$DT$7,AFS!AO$3,FS!$I69:$DT69)</f>
        <v>-9.513446326699106E+21</v>
      </c>
      <c r="AP58" s="164">
        <f ca="1">SUMIF(FS!$I$7:$DT$7,AFS!AP$3,FS!$I69:$DT69)</f>
        <v>-4.1464639494853023E+22</v>
      </c>
      <c r="AQ58" s="164">
        <f ca="1">SUMIF(FS!$I$7:$DT$7,AFS!AQ$3,FS!$I69:$DT69)</f>
        <v>-1.2070251455421661E+23</v>
      </c>
      <c r="AR58" s="164">
        <f ca="1">SUMIF(FS!$I$7:$DT$7,AFS!AR$3,FS!$I69:$DT69)</f>
        <v>-2.3984368514478494E+23</v>
      </c>
    </row>
    <row r="59" spans="1:44" x14ac:dyDescent="0.45">
      <c r="B59" s="35"/>
      <c r="C59" t="s">
        <v>675</v>
      </c>
      <c r="D59" s="3" t="s">
        <v>227</v>
      </c>
      <c r="I59" s="164">
        <f ca="1">SUMIF(FS!$I$7:$DT$7,AFS!I$3,FS!$I70:$DT70)</f>
        <v>0</v>
      </c>
      <c r="J59" s="164">
        <f ca="1">SUMIF(FS!$I$7:$DT$7,AFS!J$3,FS!$I70:$DT70)</f>
        <v>0</v>
      </c>
      <c r="K59" s="164">
        <f ca="1">SUMIF(FS!$I$7:$DT$7,AFS!K$3,FS!$I70:$DT70)</f>
        <v>0</v>
      </c>
      <c r="L59" s="164">
        <f ca="1">SUMIF(FS!$I$7:$DT$7,AFS!L$3,FS!$I70:$DT70)</f>
        <v>7539343.0087269209</v>
      </c>
      <c r="M59" s="164">
        <f ca="1">SUMIF(FS!$I$7:$DT$7,AFS!M$3,FS!$I70:$DT70)</f>
        <v>36292117.277358301</v>
      </c>
      <c r="N59" s="164">
        <f ca="1">SUMIF(FS!$I$7:$DT$7,AFS!N$3,FS!$I70:$DT70)</f>
        <v>8096352.6351073291</v>
      </c>
      <c r="O59" s="164">
        <f ca="1">SUMIF(FS!$I$7:$DT$7,AFS!O$3,FS!$I70:$DT70)</f>
        <v>7779253.4086870421</v>
      </c>
      <c r="P59" s="164">
        <f ca="1">SUMIF(FS!$I$7:$DT$7,AFS!P$3,FS!$I70:$DT70)</f>
        <v>7462154.182266755</v>
      </c>
      <c r="Q59" s="164">
        <f ca="1">SUMIF(FS!$I$7:$DT$7,AFS!Q$3,FS!$I70:$DT70)</f>
        <v>7145054.955846468</v>
      </c>
      <c r="R59" s="164">
        <f ca="1">SUMIF(FS!$I$7:$DT$7,AFS!R$3,FS!$I70:$DT70)</f>
        <v>6827955.7294261809</v>
      </c>
      <c r="S59" s="164">
        <f ca="1">SUMIF(FS!$I$7:$DT$7,AFS!S$3,FS!$I70:$DT70)</f>
        <v>6510856.5030058939</v>
      </c>
      <c r="T59" s="164">
        <f ca="1">SUMIF(FS!$I$7:$DT$7,AFS!T$3,FS!$I70:$DT70)</f>
        <v>6193757.2765856069</v>
      </c>
      <c r="U59" s="164">
        <f ca="1">SUMIF(FS!$I$7:$DT$7,AFS!U$3,FS!$I70:$DT70)</f>
        <v>5876658.0501653198</v>
      </c>
      <c r="V59" s="164">
        <f ca="1">SUMIF(FS!$I$7:$DT$7,AFS!V$3,FS!$I70:$DT70)</f>
        <v>5559558.8237450328</v>
      </c>
      <c r="W59" s="164">
        <f ca="1">SUMIF(FS!$I$7:$DT$7,AFS!W$3,FS!$I70:$DT70)</f>
        <v>5242459.5973247457</v>
      </c>
      <c r="X59" s="164">
        <f ca="1">SUMIF(FS!$I$7:$DT$7,AFS!X$3,FS!$I70:$DT70)</f>
        <v>4925360.3709044587</v>
      </c>
      <c r="Y59" s="164">
        <f ca="1">SUMIF(FS!$I$7:$DT$7,AFS!Y$3,FS!$I70:$DT70)</f>
        <v>4608261.1444841716</v>
      </c>
      <c r="Z59" s="164">
        <f ca="1">SUMIF(FS!$I$7:$DT$7,AFS!Z$3,FS!$I70:$DT70)</f>
        <v>4340745.2513972176</v>
      </c>
      <c r="AA59" s="164">
        <f ca="1">SUMIF(FS!$I$7:$DT$7,AFS!AA$3,FS!$I70:$DT70)</f>
        <v>4021979.3583102636</v>
      </c>
      <c r="AB59" s="164">
        <f ca="1">SUMIF(FS!$I$7:$DT$7,AFS!AB$3,FS!$I70:$DT70)</f>
        <v>3703213.4652233096</v>
      </c>
      <c r="AC59" s="164">
        <f ca="1">SUMIF(FS!$I$7:$DT$7,AFS!AC$3,FS!$I70:$DT70)</f>
        <v>3483614.2388030216</v>
      </c>
      <c r="AD59" s="164">
        <f ca="1">SUMIF(FS!$I$7:$DT$7,AFS!AD$3,FS!$I70:$DT70)</f>
        <v>3161515.0123827336</v>
      </c>
      <c r="AE59" s="164">
        <f ca="1">SUMIF(FS!$I$7:$DT$7,AFS!AE$3,FS!$I70:$DT70)</f>
        <v>2839415.7859624457</v>
      </c>
      <c r="AF59" s="164">
        <f ca="1">SUMIF(FS!$I$7:$DT$7,AFS!AF$3,FS!$I70:$DT70)</f>
        <v>2517316.5595421577</v>
      </c>
      <c r="AG59" s="164">
        <f ca="1">SUMIF(FS!$I$7:$DT$7,AFS!AG$3,FS!$I70:$DT70)</f>
        <v>2195217.3331218697</v>
      </c>
      <c r="AH59" s="164">
        <f ca="1">SUMIF(FS!$I$7:$DT$7,AFS!AH$3,FS!$I70:$DT70)</f>
        <v>2041701.4400349152</v>
      </c>
      <c r="AI59" s="164">
        <f ca="1">SUMIF(FS!$I$7:$DT$7,AFS!AI$3,FS!$I70:$DT70)</f>
        <v>1713935.5469479607</v>
      </c>
      <c r="AJ59" s="164">
        <f ca="1">SUMIF(FS!$I$7:$DT$7,AFS!AJ$3,FS!$I70:$DT70)</f>
        <v>1415919.6538610063</v>
      </c>
      <c r="AK59" s="164">
        <f ca="1">SUMIF(FS!$I$7:$DT$7,AFS!AK$3,FS!$I70:$DT70)</f>
        <v>1087153.7607740518</v>
      </c>
      <c r="AL59" s="164">
        <f ca="1">SUMIF(FS!$I$7:$DT$7,AFS!AL$3,FS!$I70:$DT70)</f>
        <v>758387.8676870974</v>
      </c>
      <c r="AM59" s="164">
        <f ca="1">SUMIF(FS!$I$7:$DT$7,AFS!AM$3,FS!$I70:$DT70)</f>
        <v>429621.97460014292</v>
      </c>
      <c r="AN59" s="164">
        <f ca="1">SUMIF(FS!$I$7:$DT$7,AFS!AN$3,FS!$I70:$DT70)</f>
        <v>100856.08151318847</v>
      </c>
      <c r="AO59" s="164">
        <f ca="1">SUMIF(FS!$I$7:$DT$7,AFS!AO$3,FS!$I70:$DT70)</f>
        <v>-227909.81157376594</v>
      </c>
      <c r="AP59" s="164">
        <f ca="1">SUMIF(FS!$I$7:$DT$7,AFS!AP$3,FS!$I70:$DT70)</f>
        <v>-507092.37132738711</v>
      </c>
      <c r="AQ59" s="164">
        <f ca="1">SUMIF(FS!$I$7:$DT$7,AFS!AQ$3,FS!$I70:$DT70)</f>
        <v>-1046133.0710194185</v>
      </c>
      <c r="AR59" s="164">
        <f ca="1">SUMIF(FS!$I$7:$DT$7,AFS!AR$3,FS!$I70:$DT70)</f>
        <v>-1337349.3508962342</v>
      </c>
    </row>
    <row r="60" spans="1:44" ht="14.65" thickBot="1" x14ac:dyDescent="0.5">
      <c r="B60" s="35"/>
      <c r="C60" s="73" t="s">
        <v>676</v>
      </c>
      <c r="D60" s="26" t="s">
        <v>227</v>
      </c>
      <c r="E60" s="73"/>
      <c r="F60" s="73"/>
      <c r="G60" s="73"/>
      <c r="H60" s="73"/>
      <c r="I60" s="167">
        <f ca="1">SUMIF(FS!$I$7:$DT$7,AFS!I$3,FS!$I71:$DT71)</f>
        <v>0</v>
      </c>
      <c r="J60" s="167">
        <f ca="1">SUMIF(FS!$I$7:$DT$7,AFS!J$3,FS!$I71:$DT71)</f>
        <v>0</v>
      </c>
      <c r="K60" s="167">
        <f ca="1">SUMIF(FS!$I$7:$DT$7,AFS!K$3,FS!$I71:$DT71)</f>
        <v>0</v>
      </c>
      <c r="L60" s="167">
        <f ca="1">SUMIF(FS!$I$7:$DT$7,AFS!L$3,FS!$I71:$DT71)</f>
        <v>9796880.1692103967</v>
      </c>
      <c r="M60" s="167">
        <f ca="1">SUMIF(FS!$I$7:$DT$7,AFS!M$3,FS!$I71:$DT71)</f>
        <v>40966426.0793401</v>
      </c>
      <c r="N60" s="167">
        <f ca="1">SUMIF(FS!$I$7:$DT$7,AFS!N$3,FS!$I71:$DT71)</f>
        <v>9259155.0017892793</v>
      </c>
      <c r="O60" s="167">
        <f ca="1">SUMIF(FS!$I$7:$DT$7,AFS!O$3,FS!$I71:$DT71)</f>
        <v>9012876.6482289955</v>
      </c>
      <c r="P60" s="167">
        <f ca="1">SUMIF(FS!$I$7:$DT$7,AFS!P$3,FS!$I71:$DT71)</f>
        <v>8753144.7140232287</v>
      </c>
      <c r="Q60" s="167">
        <f ca="1">SUMIF(FS!$I$7:$DT$7,AFS!Q$3,FS!$I71:$DT71)</f>
        <v>8507943.7141794302</v>
      </c>
      <c r="R60" s="167">
        <f ca="1">SUMIF(FS!$I$7:$DT$7,AFS!R$3,FS!$I71:$DT71)</f>
        <v>8251986.6959021036</v>
      </c>
      <c r="S60" s="167">
        <f ca="1">SUMIF(FS!$I$7:$DT$7,AFS!S$3,FS!$I71:$DT71)</f>
        <v>7997107.2489956599</v>
      </c>
      <c r="T60" s="167">
        <f ca="1">SUMIF(FS!$I$7:$DT$7,AFS!T$3,FS!$I71:$DT71)</f>
        <v>7743904.8656380568</v>
      </c>
      <c r="U60" s="167">
        <f ca="1">SUMIF(FS!$I$7:$DT$7,AFS!U$3,FS!$I71:$DT71)</f>
        <v>7498882.8167246319</v>
      </c>
      <c r="V60" s="167">
        <f ca="1">SUMIF(FS!$I$7:$DT$7,AFS!V$3,FS!$I71:$DT71)</f>
        <v>7268617.1143020634</v>
      </c>
      <c r="W60" s="167">
        <f ca="1">SUMIF(FS!$I$7:$DT$7,AFS!W$3,FS!$I71:$DT71)</f>
        <v>7031084.3923060037</v>
      </c>
      <c r="X60" s="167">
        <f ca="1">SUMIF(FS!$I$7:$DT$7,AFS!X$3,FS!$I71:$DT71)</f>
        <v>6797719.4539631028</v>
      </c>
      <c r="Y60" s="167">
        <f ca="1">SUMIF(FS!$I$7:$DT$7,AFS!Y$3,FS!$I71:$DT71)</f>
        <v>6566768.4516558992</v>
      </c>
      <c r="Z60" s="167">
        <f ca="1">SUMIF(FS!$I$7:$DT$7,AFS!Z$3,FS!$I71:$DT71)</f>
        <v>6344674.1208631275</v>
      </c>
      <c r="AA60" s="167">
        <f ca="1">SUMIF(FS!$I$7:$DT$7,AFS!AA$3,FS!$I71:$DT71)</f>
        <v>6125269.3427387215</v>
      </c>
      <c r="AB60" s="167">
        <f ca="1">SUMIF(FS!$I$7:$DT$7,AFS!AB$3,FS!$I71:$DT71)</f>
        <v>5915981.1803787388</v>
      </c>
      <c r="AC60" s="167">
        <f ca="1">SUMIF(FS!$I$7:$DT$7,AFS!AC$3,FS!$I71:$DT71)</f>
        <v>5854465.2332894001</v>
      </c>
      <c r="AD60" s="167">
        <f ca="1">SUMIF(FS!$I$7:$DT$7,AFS!AD$3,FS!$I71:$DT71)</f>
        <v>5774932.3172730831</v>
      </c>
      <c r="AE60" s="167">
        <f ca="1">SUMIF(FS!$I$7:$DT$7,AFS!AE$3,FS!$I71:$DT71)</f>
        <v>5738261.3118436355</v>
      </c>
      <c r="AF60" s="167">
        <f ca="1">SUMIF(FS!$I$7:$DT$7,AFS!AF$3,FS!$I71:$DT71)</f>
        <v>4532651.0375952497</v>
      </c>
      <c r="AG60" s="167">
        <f ca="1">SUMIF(FS!$I$7:$DT$7,AFS!AG$3,FS!$I71:$DT71)</f>
        <v>3361376.71533417</v>
      </c>
      <c r="AH60" s="167">
        <f ca="1">SUMIF(FS!$I$7:$DT$7,AFS!AH$3,FS!$I71:$DT71)</f>
        <v>6016949.0364279207</v>
      </c>
      <c r="AI60" s="167">
        <f ca="1">SUMIF(FS!$I$7:$DT$7,AFS!AI$3,FS!$I71:$DT71)</f>
        <v>7669710.7614885122</v>
      </c>
      <c r="AJ60" s="167">
        <f ca="1">SUMIF(FS!$I$7:$DT$7,AFS!AJ$3,FS!$I71:$DT71)</f>
        <v>9265385.6538610067</v>
      </c>
      <c r="AK60" s="167">
        <f ca="1">SUMIF(FS!$I$7:$DT$7,AFS!AK$3,FS!$I71:$DT71)</f>
        <v>10684273.760774052</v>
      </c>
      <c r="AL60" s="167">
        <f ca="1">SUMIF(FS!$I$7:$DT$7,AFS!AL$3,FS!$I71:$DT71)</f>
        <v>12188275.867687097</v>
      </c>
      <c r="AM60" s="167">
        <f ca="1">SUMIF(FS!$I$7:$DT$7,AFS!AM$3,FS!$I71:$DT71)</f>
        <v>13774531.307933476</v>
      </c>
      <c r="AN60" s="167">
        <f ca="1">SUMIF(FS!$I$7:$DT$7,AFS!AN$3,FS!$I71:$DT71)</f>
        <v>14797586.748179857</v>
      </c>
      <c r="AO60" s="167">
        <f ca="1">SUMIF(FS!$I$7:$DT$7,AFS!AO$3,FS!$I71:$DT71)</f>
        <v>8185698.1884262338</v>
      </c>
      <c r="AP60" s="167">
        <f ca="1">SUMIF(FS!$I$7:$DT$7,AFS!AP$3,FS!$I71:$DT71)</f>
        <v>66601771.628672615</v>
      </c>
      <c r="AQ60" s="167">
        <f ca="1">SUMIF(FS!$I$7:$DT$7,AFS!AQ$3,FS!$I71:$DT71)</f>
        <v>-34600565.071019419</v>
      </c>
      <c r="AR60" s="167">
        <f ca="1">SUMIF(FS!$I$7:$DT$7,AFS!AR$3,FS!$I71:$DT71)</f>
        <v>-68446213.350896239</v>
      </c>
    </row>
    <row r="61" spans="1:44" x14ac:dyDescent="0.45">
      <c r="B61" s="35"/>
      <c r="D61" s="3"/>
    </row>
    <row r="62" spans="1:44" x14ac:dyDescent="0.45">
      <c r="B62" s="35" t="s">
        <v>755</v>
      </c>
      <c r="D62" s="3"/>
    </row>
    <row r="63" spans="1:44" x14ac:dyDescent="0.45">
      <c r="B63" s="35"/>
      <c r="C63" t="s">
        <v>677</v>
      </c>
      <c r="D63" s="3" t="s">
        <v>227</v>
      </c>
      <c r="I63" s="164">
        <f>SUMIF(FS!$I$7:$DT$7,AFS!I$3,FS!$I74:$DT74)</f>
        <v>0</v>
      </c>
      <c r="J63" s="164">
        <f>SUMIF(FS!$I$7:$DT$7,AFS!J$3,FS!$I74:$DT74)</f>
        <v>0</v>
      </c>
      <c r="K63" s="164">
        <f>SUMIF(FS!$I$7:$DT$7,AFS!K$3,FS!$I74:$DT74)</f>
        <v>0</v>
      </c>
      <c r="L63" s="164">
        <f>SUMIF(FS!$I$7:$DT$7,AFS!L$3,FS!$I74:$DT74)</f>
        <v>0</v>
      </c>
      <c r="M63" s="164">
        <f>SUMIF(FS!$I$7:$DT$7,AFS!M$3,FS!$I74:$DT74)</f>
        <v>0</v>
      </c>
      <c r="N63" s="164">
        <f>SUMIF(FS!$I$7:$DT$7,AFS!N$3,FS!$I74:$DT74)</f>
        <v>27100.266886142635</v>
      </c>
      <c r="O63" s="164">
        <f>SUMIF(FS!$I$7:$DT$7,AFS!O$3,FS!$I74:$DT74)</f>
        <v>27376.352650679415</v>
      </c>
      <c r="P63" s="164">
        <f>SUMIF(FS!$I$7:$DT$7,AFS!P$3,FS!$I74:$DT74)</f>
        <v>27809.453770286091</v>
      </c>
      <c r="Q63" s="164">
        <f>SUMIF(FS!$I$7:$DT$7,AFS!Q$3,FS!$I74:$DT74)</f>
        <v>28170.976669299809</v>
      </c>
      <c r="R63" s="164">
        <f>SUMIF(FS!$I$7:$DT$7,AFS!R$3,FS!$I74:$DT74)</f>
        <v>28537.199366000699</v>
      </c>
      <c r="S63" s="164">
        <f>SUMIF(FS!$I$7:$DT$7,AFS!S$3,FS!$I74:$DT74)</f>
        <v>28827.923975385616</v>
      </c>
      <c r="T63" s="164">
        <f>SUMIF(FS!$I$7:$DT$7,AFS!T$3,FS!$I74:$DT74)</f>
        <v>29283.989336209561</v>
      </c>
      <c r="U63" s="164">
        <f>SUMIF(FS!$I$7:$DT$7,AFS!U$3,FS!$I74:$DT74)</f>
        <v>29664.681197580288</v>
      </c>
      <c r="V63" s="164">
        <f>SUMIF(FS!$I$7:$DT$7,AFS!V$3,FS!$I74:$DT74)</f>
        <v>30050.322053148822</v>
      </c>
      <c r="W63" s="164">
        <f>SUMIF(FS!$I$7:$DT$7,AFS!W$3,FS!$I74:$DT74)</f>
        <v>30356.461700166925</v>
      </c>
      <c r="X63" s="164">
        <f>SUMIF(FS!$I$7:$DT$7,AFS!X$3,FS!$I74:$DT74)</f>
        <v>30836.70893095767</v>
      </c>
      <c r="Y63" s="164">
        <f>SUMIF(FS!$I$7:$DT$7,AFS!Y$3,FS!$I74:$DT74)</f>
        <v>31237.586147060116</v>
      </c>
      <c r="Z63" s="164">
        <f>SUMIF(FS!$I$7:$DT$7,AFS!Z$3,FS!$I74:$DT74)</f>
        <v>31643.674766971893</v>
      </c>
      <c r="AA63" s="164">
        <f>SUMIF(FS!$I$7:$DT$7,AFS!AA$3,FS!$I74:$DT74)</f>
        <v>31966.046800335884</v>
      </c>
      <c r="AB63" s="164">
        <f>SUMIF(FS!$I$7:$DT$7,AFS!AB$3,FS!$I74:$DT74)</f>
        <v>32471.75809194877</v>
      </c>
      <c r="AC63" s="164">
        <f>SUMIF(FS!$I$7:$DT$7,AFS!AC$3,FS!$I74:$DT74)</f>
        <v>32893.8909471441</v>
      </c>
      <c r="AD63" s="164">
        <f>SUMIF(FS!$I$7:$DT$7,AFS!AD$3,FS!$I74:$DT74)</f>
        <v>33321.51152945697</v>
      </c>
      <c r="AE63" s="164">
        <f>SUMIF(FS!$I$7:$DT$7,AFS!AE$3,FS!$I74:$DT74)</f>
        <v>33660.976636010411</v>
      </c>
      <c r="AF63" s="164">
        <f>SUMIF(FS!$I$7:$DT$7,AFS!AF$3,FS!$I74:$DT74)</f>
        <v>34193.502164671321</v>
      </c>
      <c r="AG63" s="164">
        <f>SUMIF(FS!$I$7:$DT$7,AFS!AG$3,FS!$I74:$DT74)</f>
        <v>34638.017692812042</v>
      </c>
      <c r="AH63" s="164">
        <f>SUMIF(FS!$I$7:$DT$7,AFS!AH$3,FS!$I74:$DT74)</f>
        <v>35088.311922818597</v>
      </c>
      <c r="AI63" s="164">
        <f>SUMIF(FS!$I$7:$DT$7,AFS!AI$3,FS!$I74:$DT74)</f>
        <v>35445.776425445685</v>
      </c>
      <c r="AJ63" s="164">
        <f>SUMIF(FS!$I$7:$DT$7,AFS!AJ$3,FS!$I74:$DT74)</f>
        <v>36006.537957526823</v>
      </c>
      <c r="AK63" s="164">
        <f>SUMIF(FS!$I$7:$DT$7,AFS!AK$3,FS!$I74:$DT74)</f>
        <v>36474.62295097467</v>
      </c>
      <c r="AL63" s="164">
        <f>SUMIF(FS!$I$7:$DT$7,AFS!AL$3,FS!$I74:$DT74)</f>
        <v>36948.793049337335</v>
      </c>
      <c r="AM63" s="164">
        <f>SUMIF(FS!$I$7:$DT$7,AFS!AM$3,FS!$I74:$DT74)</f>
        <v>37325.211326714292</v>
      </c>
      <c r="AN63" s="164">
        <f>SUMIF(FS!$I$7:$DT$7,AFS!AN$3,FS!$I74:$DT74)</f>
        <v>37915.706014645431</v>
      </c>
      <c r="AO63" s="164">
        <f>SUMIF(FS!$I$7:$DT$7,AFS!AO$3,FS!$I74:$DT74)</f>
        <v>38408.610192835818</v>
      </c>
      <c r="AP63" s="164">
        <f>SUMIF(FS!$I$7:$DT$7,AFS!AP$3,FS!$I74:$DT74)</f>
        <v>38907.92212534268</v>
      </c>
      <c r="AQ63" s="164">
        <f>SUMIF(FS!$I$7:$DT$7,AFS!AQ$3,FS!$I74:$DT74)</f>
        <v>19696.671536567232</v>
      </c>
      <c r="AR63" s="164">
        <f>SUMIF(FS!$I$7:$DT$7,AFS!AR$3,FS!$I74:$DT74)</f>
        <v>0</v>
      </c>
    </row>
    <row r="64" spans="1:44" x14ac:dyDescent="0.45">
      <c r="B64" s="35"/>
      <c r="C64" t="s">
        <v>678</v>
      </c>
      <c r="D64" s="3" t="s">
        <v>227</v>
      </c>
      <c r="I64" s="164">
        <f ca="1">SUMIF(FS!$I$7:$DT$7,AFS!I$3,FS!$I75:$DT75)</f>
        <v>0</v>
      </c>
      <c r="J64" s="164">
        <f ca="1">SUMIF(FS!$I$7:$DT$7,AFS!J$3,FS!$I75:$DT75)</f>
        <v>0</v>
      </c>
      <c r="K64" s="164">
        <f ca="1">SUMIF(FS!$I$7:$DT$7,AFS!K$3,FS!$I75:$DT75)</f>
        <v>0</v>
      </c>
      <c r="L64" s="164">
        <f ca="1">SUMIF(FS!$I$7:$DT$7,AFS!L$3,FS!$I75:$DT75)</f>
        <v>969473.24972481467</v>
      </c>
      <c r="M64" s="164">
        <f ca="1">SUMIF(FS!$I$7:$DT$7,AFS!M$3,FS!$I75:$DT75)</f>
        <v>4437300.6111378539</v>
      </c>
      <c r="N64" s="164">
        <f ca="1">SUMIF(FS!$I$7:$DT$7,AFS!N$3,FS!$I75:$DT75)</f>
        <v>344114.46056131308</v>
      </c>
      <c r="O64" s="164">
        <f ca="1">SUMIF(FS!$I$7:$DT$7,AFS!O$3,FS!$I75:$DT75)</f>
        <v>344114.46056131308</v>
      </c>
      <c r="P64" s="164">
        <f ca="1">SUMIF(FS!$I$7:$DT$7,AFS!P$3,FS!$I75:$DT75)</f>
        <v>344114.46056131308</v>
      </c>
      <c r="Q64" s="164">
        <f ca="1">SUMIF(FS!$I$7:$DT$7,AFS!Q$3,FS!$I75:$DT75)</f>
        <v>344114.46056131308</v>
      </c>
      <c r="R64" s="164">
        <f ca="1">SUMIF(FS!$I$7:$DT$7,AFS!R$3,FS!$I75:$DT75)</f>
        <v>344114.46056131308</v>
      </c>
      <c r="S64" s="164">
        <f ca="1">SUMIF(FS!$I$7:$DT$7,AFS!S$3,FS!$I75:$DT75)</f>
        <v>344114.46056131308</v>
      </c>
      <c r="T64" s="164">
        <f ca="1">SUMIF(FS!$I$7:$DT$7,AFS!T$3,FS!$I75:$DT75)</f>
        <v>344114.46056131308</v>
      </c>
      <c r="U64" s="164">
        <f ca="1">SUMIF(FS!$I$7:$DT$7,AFS!U$3,FS!$I75:$DT75)</f>
        <v>344114.46056131308</v>
      </c>
      <c r="V64" s="164">
        <f ca="1">SUMIF(FS!$I$7:$DT$7,AFS!V$3,FS!$I75:$DT75)</f>
        <v>344114.46056131308</v>
      </c>
      <c r="W64" s="164">
        <f ca="1">SUMIF(FS!$I$7:$DT$7,AFS!W$3,FS!$I75:$DT75)</f>
        <v>344114.46056131308</v>
      </c>
      <c r="X64" s="164">
        <f ca="1">SUMIF(FS!$I$7:$DT$7,AFS!X$3,FS!$I75:$DT75)</f>
        <v>344114.46056131308</v>
      </c>
      <c r="Y64" s="164">
        <f ca="1">SUMIF(FS!$I$7:$DT$7,AFS!Y$3,FS!$I75:$DT75)</f>
        <v>344114.46056131308</v>
      </c>
      <c r="Z64" s="164">
        <f ca="1">SUMIF(FS!$I$7:$DT$7,AFS!Z$3,FS!$I75:$DT75)</f>
        <v>344114.46056131308</v>
      </c>
      <c r="AA64" s="164">
        <f ca="1">SUMIF(FS!$I$7:$DT$7,AFS!AA$3,FS!$I75:$DT75)</f>
        <v>344114.46056131308</v>
      </c>
      <c r="AB64" s="164">
        <f ca="1">SUMIF(FS!$I$7:$DT$7,AFS!AB$3,FS!$I75:$DT75)</f>
        <v>344114.46056131308</v>
      </c>
      <c r="AC64" s="164">
        <f ca="1">SUMIF(FS!$I$7:$DT$7,AFS!AC$3,FS!$I75:$DT75)</f>
        <v>344114.46056131308</v>
      </c>
      <c r="AD64" s="164">
        <f ca="1">SUMIF(FS!$I$7:$DT$7,AFS!AD$3,FS!$I75:$DT75)</f>
        <v>344114.46056131308</v>
      </c>
      <c r="AE64" s="164">
        <f ca="1">SUMIF(FS!$I$7:$DT$7,AFS!AE$3,FS!$I75:$DT75)</f>
        <v>344114.46056131308</v>
      </c>
      <c r="AF64" s="164">
        <f ca="1">SUMIF(FS!$I$7:$DT$7,AFS!AF$3,FS!$I75:$DT75)</f>
        <v>344114.46056131308</v>
      </c>
      <c r="AG64" s="164">
        <f ca="1">SUMIF(FS!$I$7:$DT$7,AFS!AG$3,FS!$I75:$DT75)</f>
        <v>344114.46056131308</v>
      </c>
      <c r="AH64" s="164">
        <f ca="1">SUMIF(FS!$I$7:$DT$7,AFS!AH$3,FS!$I75:$DT75)</f>
        <v>344114.46056131308</v>
      </c>
      <c r="AI64" s="164">
        <f ca="1">SUMIF(FS!$I$7:$DT$7,AFS!AI$3,FS!$I75:$DT75)</f>
        <v>344114.46056131308</v>
      </c>
      <c r="AJ64" s="164">
        <f ca="1">SUMIF(FS!$I$7:$DT$7,AFS!AJ$3,FS!$I75:$DT75)</f>
        <v>344114.46056131308</v>
      </c>
      <c r="AK64" s="164">
        <f ca="1">SUMIF(FS!$I$7:$DT$7,AFS!AK$3,FS!$I75:$DT75)</f>
        <v>344114.46056131308</v>
      </c>
      <c r="AL64" s="164">
        <f ca="1">SUMIF(FS!$I$7:$DT$7,AFS!AL$3,FS!$I75:$DT75)</f>
        <v>344114.46056131308</v>
      </c>
      <c r="AM64" s="164">
        <f ca="1">SUMIF(FS!$I$7:$DT$7,AFS!AM$3,FS!$I75:$DT75)</f>
        <v>344114.46056131308</v>
      </c>
      <c r="AN64" s="164">
        <f ca="1">SUMIF(FS!$I$7:$DT$7,AFS!AN$3,FS!$I75:$DT75)</f>
        <v>344114.46056131308</v>
      </c>
      <c r="AO64" s="164">
        <f ca="1">SUMIF(FS!$I$7:$DT$7,AFS!AO$3,FS!$I75:$DT75)</f>
        <v>344114.46056131308</v>
      </c>
      <c r="AP64" s="164">
        <f ca="1">SUMIF(FS!$I$7:$DT$7,AFS!AP$3,FS!$I75:$DT75)</f>
        <v>344114.46056131308</v>
      </c>
      <c r="AQ64" s="164">
        <f ca="1">SUMIF(FS!$I$7:$DT$7,AFS!AQ$3,FS!$I75:$DT75)</f>
        <v>344114.46056131308</v>
      </c>
      <c r="AR64" s="164">
        <f ca="1">SUMIF(FS!$I$7:$DT$7,AFS!AR$3,FS!$I75:$DT75)</f>
        <v>344114.46056131308</v>
      </c>
    </row>
    <row r="65" spans="1:44" x14ac:dyDescent="0.45">
      <c r="B65" s="35"/>
      <c r="C65" t="s">
        <v>679</v>
      </c>
      <c r="D65" s="3" t="s">
        <v>227</v>
      </c>
      <c r="I65" s="164">
        <f ca="1">SUMIF(FS!$I$7:$DT$7,AFS!I$3,FS!$I76:$DT76)</f>
        <v>0</v>
      </c>
      <c r="J65" s="164">
        <f ca="1">SUMIF(FS!$I$7:$DT$7,AFS!J$3,FS!$I76:$DT76)</f>
        <v>0</v>
      </c>
      <c r="K65" s="164">
        <f ca="1">SUMIF(FS!$I$7:$DT$7,AFS!K$3,FS!$I76:$DT76)</f>
        <v>0</v>
      </c>
      <c r="L65" s="164">
        <f ca="1">SUMIF(FS!$I$7:$DT$7,AFS!L$3,FS!$I76:$DT76)</f>
        <v>3227010.410208289</v>
      </c>
      <c r="M65" s="164">
        <f ca="1">SUMIF(FS!$I$7:$DT$7,AFS!M$3,FS!$I76:$DT76)</f>
        <v>8952374.9321047999</v>
      </c>
      <c r="N65" s="164">
        <f ca="1">SUMIF(FS!$I$7:$DT$7,AFS!N$3,FS!$I76:$DT76)</f>
        <v>1096626.8473891374</v>
      </c>
      <c r="O65" s="164">
        <f ca="1">SUMIF(FS!$I$7:$DT$7,AFS!O$3,FS!$I76:$DT76)</f>
        <v>1096626.8473891374</v>
      </c>
      <c r="P65" s="164">
        <f ca="1">SUMIF(FS!$I$7:$DT$7,AFS!P$3,FS!$I76:$DT76)</f>
        <v>1096626.8473891374</v>
      </c>
      <c r="Q65" s="164">
        <f ca="1">SUMIF(FS!$I$7:$DT$7,AFS!Q$3,FS!$I76:$DT76)</f>
        <v>1096626.8473891374</v>
      </c>
      <c r="R65" s="164">
        <f ca="1">SUMIF(FS!$I$7:$DT$7,AFS!R$3,FS!$I76:$DT76)</f>
        <v>1096626.8473891374</v>
      </c>
      <c r="S65" s="164">
        <f ca="1">SUMIF(FS!$I$7:$DT$7,AFS!S$3,FS!$I76:$DT76)</f>
        <v>1096626.8473891374</v>
      </c>
      <c r="T65" s="164">
        <f ca="1">SUMIF(FS!$I$7:$DT$7,AFS!T$3,FS!$I76:$DT76)</f>
        <v>1096626.8473891374</v>
      </c>
      <c r="U65" s="164">
        <f ca="1">SUMIF(FS!$I$7:$DT$7,AFS!U$3,FS!$I76:$DT76)</f>
        <v>1096626.8473891374</v>
      </c>
      <c r="V65" s="164">
        <f ca="1">SUMIF(FS!$I$7:$DT$7,AFS!V$3,FS!$I76:$DT76)</f>
        <v>1096626.8473891374</v>
      </c>
      <c r="W65" s="164">
        <f ca="1">SUMIF(FS!$I$7:$DT$7,AFS!W$3,FS!$I76:$DT76)</f>
        <v>1096626.8473891374</v>
      </c>
      <c r="X65" s="164">
        <f ca="1">SUMIF(FS!$I$7:$DT$7,AFS!X$3,FS!$I76:$DT76)</f>
        <v>1096626.8473891374</v>
      </c>
      <c r="Y65" s="164">
        <f ca="1">SUMIF(FS!$I$7:$DT$7,AFS!Y$3,FS!$I76:$DT76)</f>
        <v>1096626.8473891374</v>
      </c>
      <c r="Z65" s="164">
        <f ca="1">SUMIF(FS!$I$7:$DT$7,AFS!Z$3,FS!$I76:$DT76)</f>
        <v>1096626.8473891374</v>
      </c>
      <c r="AA65" s="164">
        <f ca="1">SUMIF(FS!$I$7:$DT$7,AFS!AA$3,FS!$I76:$DT76)</f>
        <v>1096626.8473891374</v>
      </c>
      <c r="AB65" s="164">
        <f ca="1">SUMIF(FS!$I$7:$DT$7,AFS!AB$3,FS!$I76:$DT76)</f>
        <v>1096626.8473891374</v>
      </c>
      <c r="AC65" s="164">
        <f ca="1">SUMIF(FS!$I$7:$DT$7,AFS!AC$3,FS!$I76:$DT76)</f>
        <v>1096626.8473891374</v>
      </c>
      <c r="AD65" s="164">
        <f ca="1">SUMIF(FS!$I$7:$DT$7,AFS!AD$3,FS!$I76:$DT76)</f>
        <v>1096626.8473891374</v>
      </c>
      <c r="AE65" s="164">
        <f ca="1">SUMIF(FS!$I$7:$DT$7,AFS!AE$3,FS!$I76:$DT76)</f>
        <v>1096626.8473891374</v>
      </c>
      <c r="AF65" s="164">
        <f ca="1">SUMIF(FS!$I$7:$DT$7,AFS!AF$3,FS!$I76:$DT76)</f>
        <v>1096626.8473891374</v>
      </c>
      <c r="AG65" s="164">
        <f ca="1">SUMIF(FS!$I$7:$DT$7,AFS!AG$3,FS!$I76:$DT76)</f>
        <v>1096626.8473891374</v>
      </c>
      <c r="AH65" s="164">
        <f ca="1">SUMIF(FS!$I$7:$DT$7,AFS!AH$3,FS!$I76:$DT76)</f>
        <v>1096626.8473891374</v>
      </c>
      <c r="AI65" s="164">
        <f ca="1">SUMIF(FS!$I$7:$DT$7,AFS!AI$3,FS!$I76:$DT76)</f>
        <v>1096626.8473891374</v>
      </c>
      <c r="AJ65" s="164">
        <f ca="1">SUMIF(FS!$I$7:$DT$7,AFS!AJ$3,FS!$I76:$DT76)</f>
        <v>1096626.8473891374</v>
      </c>
      <c r="AK65" s="164">
        <f ca="1">SUMIF(FS!$I$7:$DT$7,AFS!AK$3,FS!$I76:$DT76)</f>
        <v>1096626.8473891374</v>
      </c>
      <c r="AL65" s="164">
        <f ca="1">SUMIF(FS!$I$7:$DT$7,AFS!AL$3,FS!$I76:$DT76)</f>
        <v>1096626.8473891374</v>
      </c>
      <c r="AM65" s="164">
        <f ca="1">SUMIF(FS!$I$7:$DT$7,AFS!AM$3,FS!$I76:$DT76)</f>
        <v>1096626.8473891374</v>
      </c>
      <c r="AN65" s="164">
        <f ca="1">SUMIF(FS!$I$7:$DT$7,AFS!AN$3,FS!$I76:$DT76)</f>
        <v>1096626.8473891374</v>
      </c>
      <c r="AO65" s="164">
        <f ca="1">SUMIF(FS!$I$7:$DT$7,AFS!AO$3,FS!$I76:$DT76)</f>
        <v>1096626.8473891374</v>
      </c>
      <c r="AP65" s="164">
        <f ca="1">SUMIF(FS!$I$7:$DT$7,AFS!AP$3,FS!$I76:$DT76)</f>
        <v>1096626.8473891374</v>
      </c>
      <c r="AQ65" s="164">
        <f ca="1">SUMIF(FS!$I$7:$DT$7,AFS!AQ$3,FS!$I76:$DT76)</f>
        <v>1096626.8473891374</v>
      </c>
      <c r="AR65" s="164">
        <f ca="1">SUMIF(FS!$I$7:$DT$7,AFS!AR$3,FS!$I76:$DT76)</f>
        <v>1096626.8473891374</v>
      </c>
    </row>
    <row r="66" spans="1:44" x14ac:dyDescent="0.45">
      <c r="B66" s="35"/>
      <c r="C66" t="s">
        <v>680</v>
      </c>
      <c r="D66" s="3" t="s">
        <v>227</v>
      </c>
      <c r="I66" s="164">
        <f ca="1">SUMIF(FS!$I$7:$DT$7,AFS!I$3,FS!$I77:$DT77)</f>
        <v>0</v>
      </c>
      <c r="J66" s="164">
        <f ca="1">SUMIF(FS!$I$7:$DT$7,AFS!J$3,FS!$I77:$DT77)</f>
        <v>0</v>
      </c>
      <c r="K66" s="164">
        <f ca="1">SUMIF(FS!$I$7:$DT$7,AFS!K$3,FS!$I77:$DT77)</f>
        <v>0</v>
      </c>
      <c r="L66" s="164">
        <f ca="1">SUMIF(FS!$I$7:$DT$7,AFS!L$3,FS!$I77:$DT77)</f>
        <v>0</v>
      </c>
      <c r="M66" s="164">
        <f ca="1">SUMIF(FS!$I$7:$DT$7,AFS!M$3,FS!$I77:$DT77)</f>
        <v>802933.74130972975</v>
      </c>
      <c r="N66" s="164">
        <f ca="1">SUMIF(FS!$I$7:$DT$7,AFS!N$3,FS!$I77:$DT77)</f>
        <v>1675307.0131983296</v>
      </c>
      <c r="O66" s="164">
        <f ca="1">SUMIF(FS!$I$7:$DT$7,AFS!O$3,FS!$I77:$DT77)</f>
        <v>1764243.3824436376</v>
      </c>
      <c r="P66" s="164">
        <f ca="1">SUMIF(FS!$I$7:$DT$7,AFS!P$3,FS!$I77:$DT77)</f>
        <v>1842138.1848906484</v>
      </c>
      <c r="Q66" s="164">
        <f ca="1">SUMIF(FS!$I$7:$DT$7,AFS!Q$3,FS!$I77:$DT77)</f>
        <v>1925907.9613110535</v>
      </c>
      <c r="R66" s="164">
        <f ca="1">SUMIF(FS!$I$7:$DT$7,AFS!R$3,FS!$I77:$DT77)</f>
        <v>2000997.4684751339</v>
      </c>
      <c r="S66" s="164">
        <f ca="1">SUMIF(FS!$I$7:$DT$7,AFS!S$3,FS!$I77:$DT77)</f>
        <v>2077650.0178884421</v>
      </c>
      <c r="T66" s="164">
        <f ca="1">SUMIF(FS!$I$7:$DT$7,AFS!T$3,FS!$I77:$DT77)</f>
        <v>2157734.0779055776</v>
      </c>
      <c r="U66" s="164">
        <f ca="1">SUMIF(FS!$I$7:$DT$7,AFS!U$3,FS!$I77:$DT77)</f>
        <v>2247892.4089452387</v>
      </c>
      <c r="V66" s="164">
        <f ca="1">SUMIF(FS!$I$7:$DT$7,AFS!V$3,FS!$I77:$DT77)</f>
        <v>2351661.0486098938</v>
      </c>
      <c r="W66" s="164">
        <f ca="1">SUMIF(FS!$I$7:$DT$7,AFS!W$3,FS!$I77:$DT77)</f>
        <v>2450997.3379453458</v>
      </c>
      <c r="X66" s="164">
        <f ca="1">SUMIF(FS!$I$7:$DT$7,AFS!X$3,FS!$I77:$DT77)</f>
        <v>2557633.6635201955</v>
      </c>
      <c r="Y66" s="164">
        <f ca="1">SUMIF(FS!$I$7:$DT$7,AFS!Y$3,FS!$I77:$DT77)</f>
        <v>2669570.6419844255</v>
      </c>
      <c r="Z66" s="164">
        <f ca="1">SUMIF(FS!$I$7:$DT$7,AFS!Z$3,FS!$I77:$DT77)</f>
        <v>2793942.9907595711</v>
      </c>
      <c r="AA66" s="164">
        <f ca="1">SUMIF(FS!$I$7:$DT$7,AFS!AA$3,FS!$I77:$DT77)</f>
        <v>2925527.1521513369</v>
      </c>
      <c r="AB66" s="164">
        <f ca="1">SUMIF(FS!$I$7:$DT$7,AFS!AB$3,FS!$I77:$DT77)</f>
        <v>3071806.3846296407</v>
      </c>
      <c r="AC66" s="164">
        <f ca="1">SUMIF(FS!$I$7:$DT$7,AFS!AC$3,FS!$I77:$DT77)</f>
        <v>3241354.0125583997</v>
      </c>
      <c r="AD66" s="164">
        <f ca="1">SUMIF(FS!$I$7:$DT$7,AFS!AD$3,FS!$I77:$DT77)</f>
        <v>3412164.7702092747</v>
      </c>
      <c r="AE66" s="164">
        <f ca="1">SUMIF(FS!$I$7:$DT$7,AFS!AE$3,FS!$I77:$DT77)</f>
        <v>3612815.6565919425</v>
      </c>
      <c r="AF66" s="164">
        <f ca="1">SUMIF(FS!$I$7:$DT$7,AFS!AF$3,FS!$I77:$DT77)</f>
        <v>2966825.5069981525</v>
      </c>
      <c r="AG66" s="164">
        <f ca="1">SUMIF(FS!$I$7:$DT$7,AFS!AG$3,FS!$I77:$DT77)</f>
        <v>1188729.8918845861</v>
      </c>
      <c r="AH66" s="164">
        <f ca="1">SUMIF(FS!$I$7:$DT$7,AFS!AH$3,FS!$I77:$DT77)</f>
        <v>1337693.9925907198</v>
      </c>
      <c r="AI66" s="164">
        <f ca="1">SUMIF(FS!$I$7:$DT$7,AFS!AI$3,FS!$I77:$DT77)</f>
        <v>1629137.5520792054</v>
      </c>
      <c r="AJ66" s="164">
        <f ca="1">SUMIF(FS!$I$7:$DT$7,AFS!AJ$3,FS!$I77:$DT77)</f>
        <v>1832997.1692000874</v>
      </c>
      <c r="AK66" s="164">
        <f ca="1">SUMIF(FS!$I$7:$DT$7,AFS!AK$3,FS!$I77:$DT77)</f>
        <v>1762528.8357070272</v>
      </c>
      <c r="AL66" s="164">
        <f ca="1">SUMIF(FS!$I$7:$DT$7,AFS!AL$3,FS!$I77:$DT77)</f>
        <v>1702520.9264228803</v>
      </c>
      <c r="AM66" s="164">
        <f ca="1">SUMIF(FS!$I$7:$DT$7,AFS!AM$3,FS!$I77:$DT77)</f>
        <v>1655399.8521195466</v>
      </c>
      <c r="AN66" s="164">
        <f ca="1">SUMIF(FS!$I$7:$DT$7,AFS!AN$3,FS!$I77:$DT77)</f>
        <v>1620255.9477860006</v>
      </c>
      <c r="AO66" s="164">
        <f ca="1">SUMIF(FS!$I$7:$DT$7,AFS!AO$3,FS!$I77:$DT77)</f>
        <v>1586067.1848311746</v>
      </c>
      <c r="AP66" s="164">
        <f ca="1">SUMIF(FS!$I$7:$DT$7,AFS!AP$3,FS!$I77:$DT77)</f>
        <v>1549582.1731008119</v>
      </c>
      <c r="AQ66" s="164">
        <f ca="1">SUMIF(FS!$I$7:$DT$7,AFS!AQ$3,FS!$I77:$DT77)</f>
        <v>1515642.0540377998</v>
      </c>
      <c r="AR66" s="164">
        <f ca="1">SUMIF(FS!$I$7:$DT$7,AFS!AR$3,FS!$I77:$DT77)</f>
        <v>1568917.8475376754</v>
      </c>
    </row>
    <row r="67" spans="1:44" x14ac:dyDescent="0.45">
      <c r="B67" s="35"/>
      <c r="C67" t="s">
        <v>681</v>
      </c>
      <c r="D67" s="3" t="s">
        <v>227</v>
      </c>
      <c r="I67" s="164">
        <f ca="1">SUMIF(FS!$I$7:$DT$7,AFS!I$3,FS!$I78:$DT78)</f>
        <v>0</v>
      </c>
      <c r="J67" s="164">
        <f ca="1">SUMIF(FS!$I$7:$DT$7,AFS!J$3,FS!$I78:$DT78)</f>
        <v>0</v>
      </c>
      <c r="K67" s="164">
        <f ca="1">SUMIF(FS!$I$7:$DT$7,AFS!K$3,FS!$I78:$DT78)</f>
        <v>0</v>
      </c>
      <c r="L67" s="164">
        <f ca="1">SUMIF(FS!$I$7:$DT$7,AFS!L$3,FS!$I78:$DT78)</f>
        <v>5600396.5092772916</v>
      </c>
      <c r="M67" s="164">
        <f ca="1">SUMIF(FS!$I$7:$DT$7,AFS!M$3,FS!$I78:$DT78)</f>
        <v>23673816.794787701</v>
      </c>
      <c r="N67" s="164">
        <f ca="1">SUMIF(FS!$I$7:$DT$7,AFS!N$3,FS!$I78:$DT78)</f>
        <v>0</v>
      </c>
      <c r="O67" s="164">
        <f ca="1">SUMIF(FS!$I$7:$DT$7,AFS!O$3,FS!$I78:$DT78)</f>
        <v>0</v>
      </c>
      <c r="P67" s="164">
        <f ca="1">SUMIF(FS!$I$7:$DT$7,AFS!P$3,FS!$I78:$DT78)</f>
        <v>0</v>
      </c>
      <c r="Q67" s="164">
        <f ca="1">SUMIF(FS!$I$7:$DT$7,AFS!Q$3,FS!$I78:$DT78)</f>
        <v>0</v>
      </c>
      <c r="R67" s="164">
        <f ca="1">SUMIF(FS!$I$7:$DT$7,AFS!R$3,FS!$I78:$DT78)</f>
        <v>0</v>
      </c>
      <c r="S67" s="164">
        <f ca="1">SUMIF(FS!$I$7:$DT$7,AFS!S$3,FS!$I78:$DT78)</f>
        <v>0</v>
      </c>
      <c r="T67" s="164">
        <f ca="1">SUMIF(FS!$I$7:$DT$7,AFS!T$3,FS!$I78:$DT78)</f>
        <v>0</v>
      </c>
      <c r="U67" s="164">
        <f ca="1">SUMIF(FS!$I$7:$DT$7,AFS!U$3,FS!$I78:$DT78)</f>
        <v>0</v>
      </c>
      <c r="V67" s="164">
        <f ca="1">SUMIF(FS!$I$7:$DT$7,AFS!V$3,FS!$I78:$DT78)</f>
        <v>0</v>
      </c>
      <c r="W67" s="164">
        <f ca="1">SUMIF(FS!$I$7:$DT$7,AFS!W$3,FS!$I78:$DT78)</f>
        <v>0</v>
      </c>
      <c r="X67" s="164">
        <f ca="1">SUMIF(FS!$I$7:$DT$7,AFS!X$3,FS!$I78:$DT78)</f>
        <v>0</v>
      </c>
      <c r="Y67" s="164">
        <f ca="1">SUMIF(FS!$I$7:$DT$7,AFS!Y$3,FS!$I78:$DT78)</f>
        <v>0</v>
      </c>
      <c r="Z67" s="164">
        <f ca="1">SUMIF(FS!$I$7:$DT$7,AFS!Z$3,FS!$I78:$DT78)</f>
        <v>0</v>
      </c>
      <c r="AA67" s="164">
        <f ca="1">SUMIF(FS!$I$7:$DT$7,AFS!AA$3,FS!$I78:$DT78)</f>
        <v>0</v>
      </c>
      <c r="AB67" s="164">
        <f ca="1">SUMIF(FS!$I$7:$DT$7,AFS!AB$3,FS!$I78:$DT78)</f>
        <v>0</v>
      </c>
      <c r="AC67" s="164">
        <f ca="1">SUMIF(FS!$I$7:$DT$7,AFS!AC$3,FS!$I78:$DT78)</f>
        <v>0</v>
      </c>
      <c r="AD67" s="164">
        <f ca="1">SUMIF(FS!$I$7:$DT$7,AFS!AD$3,FS!$I78:$DT78)</f>
        <v>0</v>
      </c>
      <c r="AE67" s="164">
        <f ca="1">SUMIF(FS!$I$7:$DT$7,AFS!AE$3,FS!$I78:$DT78)</f>
        <v>0</v>
      </c>
      <c r="AF67" s="164">
        <f ca="1">SUMIF(FS!$I$7:$DT$7,AFS!AF$3,FS!$I78:$DT78)</f>
        <v>0</v>
      </c>
      <c r="AG67" s="164">
        <f ca="1">SUMIF(FS!$I$7:$DT$7,AFS!AG$3,FS!$I78:$DT78)</f>
        <v>0</v>
      </c>
      <c r="AH67" s="164">
        <f ca="1">SUMIF(FS!$I$7:$DT$7,AFS!AH$3,FS!$I78:$DT78)</f>
        <v>0</v>
      </c>
      <c r="AI67" s="164">
        <f ca="1">SUMIF(FS!$I$7:$DT$7,AFS!AI$3,FS!$I78:$DT78)</f>
        <v>0</v>
      </c>
      <c r="AJ67" s="164">
        <f ca="1">SUMIF(FS!$I$7:$DT$7,AFS!AJ$3,FS!$I78:$DT78)</f>
        <v>0</v>
      </c>
      <c r="AK67" s="164">
        <f ca="1">SUMIF(FS!$I$7:$DT$7,AFS!AK$3,FS!$I78:$DT78)</f>
        <v>0</v>
      </c>
      <c r="AL67" s="164">
        <f ca="1">SUMIF(FS!$I$7:$DT$7,AFS!AL$3,FS!$I78:$DT78)</f>
        <v>0</v>
      </c>
      <c r="AM67" s="164">
        <f ca="1">SUMIF(FS!$I$7:$DT$7,AFS!AM$3,FS!$I78:$DT78)</f>
        <v>0</v>
      </c>
      <c r="AN67" s="164">
        <f ca="1">SUMIF(FS!$I$7:$DT$7,AFS!AN$3,FS!$I78:$DT78)</f>
        <v>0</v>
      </c>
      <c r="AO67" s="164">
        <f ca="1">SUMIF(FS!$I$7:$DT$7,AFS!AO$3,FS!$I78:$DT78)</f>
        <v>0</v>
      </c>
      <c r="AP67" s="164">
        <f ca="1">SUMIF(FS!$I$7:$DT$7,AFS!AP$3,FS!$I78:$DT78)</f>
        <v>0</v>
      </c>
      <c r="AQ67" s="164">
        <f ca="1">SUMIF(FS!$I$7:$DT$7,AFS!AQ$3,FS!$I78:$DT78)</f>
        <v>0</v>
      </c>
      <c r="AR67" s="164">
        <f ca="1">SUMIF(FS!$I$7:$DT$7,AFS!AR$3,FS!$I78:$DT78)</f>
        <v>0</v>
      </c>
    </row>
    <row r="68" spans="1:44" x14ac:dyDescent="0.45">
      <c r="B68" s="35"/>
      <c r="C68" t="s">
        <v>682</v>
      </c>
      <c r="D68" s="3" t="s">
        <v>227</v>
      </c>
      <c r="I68" s="164">
        <f ca="1">SUMIF(FS!$I$7:$DT$7,AFS!I$3,FS!$I79:$DT79)</f>
        <v>0</v>
      </c>
      <c r="J68" s="164">
        <f ca="1">SUMIF(FS!$I$7:$DT$7,AFS!J$3,FS!$I79:$DT79)</f>
        <v>0</v>
      </c>
      <c r="K68" s="164">
        <f ca="1">SUMIF(FS!$I$7:$DT$7,AFS!K$3,FS!$I79:$DT79)</f>
        <v>0</v>
      </c>
      <c r="L68" s="164">
        <f ca="1">SUMIF(FS!$I$7:$DT$7,AFS!L$3,FS!$I79:$DT79)</f>
        <v>0</v>
      </c>
      <c r="M68" s="164">
        <f ca="1">SUMIF(FS!$I$7:$DT$7,AFS!M$3,FS!$I79:$DT79)</f>
        <v>3100000</v>
      </c>
      <c r="N68" s="164">
        <f ca="1">SUMIF(FS!$I$7:$DT$7,AFS!N$3,FS!$I79:$DT79)</f>
        <v>6192150.8080839161</v>
      </c>
      <c r="O68" s="164">
        <f ca="1">SUMIF(FS!$I$7:$DT$7,AFS!O$3,FS!$I79:$DT79)</f>
        <v>6156359.9168199664</v>
      </c>
      <c r="P68" s="164">
        <f ca="1">SUMIF(FS!$I$7:$DT$7,AFS!P$3,FS!$I79:$DT79)</f>
        <v>6108205.2371135857</v>
      </c>
      <c r="Q68" s="164">
        <f ca="1">SUMIF(FS!$I$7:$DT$7,AFS!Q$3,FS!$I79:$DT79)</f>
        <v>6020128.9276522873</v>
      </c>
      <c r="R68" s="164">
        <f ca="1">SUMIF(FS!$I$7:$DT$7,AFS!R$3,FS!$I79:$DT79)</f>
        <v>5901977.1633757511</v>
      </c>
      <c r="S68" s="164">
        <f ca="1">SUMIF(FS!$I$7:$DT$7,AFS!S$3,FS!$I79:$DT79)</f>
        <v>5763089.5305885691</v>
      </c>
      <c r="T68" s="164">
        <f ca="1">SUMIF(FS!$I$7:$DT$7,AFS!T$3,FS!$I79:$DT79)</f>
        <v>5607370.1300510177</v>
      </c>
      <c r="U68" s="164">
        <f ca="1">SUMIF(FS!$I$7:$DT$7,AFS!U$3,FS!$I79:$DT79)</f>
        <v>5433476.4838465722</v>
      </c>
      <c r="V68" s="164">
        <f ca="1">SUMIF(FS!$I$7:$DT$7,AFS!V$3,FS!$I79:$DT79)</f>
        <v>5230698.6890798006</v>
      </c>
      <c r="W68" s="164">
        <f ca="1">SUMIF(FS!$I$7:$DT$7,AFS!W$3,FS!$I79:$DT79)</f>
        <v>5000298.4235880747</v>
      </c>
      <c r="X68" s="164">
        <f ca="1">SUMIF(FS!$I$7:$DT$7,AFS!X$3,FS!$I79:$DT79)</f>
        <v>4747888.7690580599</v>
      </c>
      <c r="Y68" s="164">
        <f ca="1">SUMIF(FS!$I$7:$DT$7,AFS!Y$3,FS!$I79:$DT79)</f>
        <v>4469565.2906725723</v>
      </c>
      <c r="Z68" s="164">
        <f ca="1">SUMIF(FS!$I$7:$DT$7,AFS!Z$3,FS!$I79:$DT79)</f>
        <v>4163463.1528340722</v>
      </c>
      <c r="AA68" s="164">
        <f ca="1">SUMIF(FS!$I$7:$DT$7,AFS!AA$3,FS!$I79:$DT79)</f>
        <v>3825338.1932119057</v>
      </c>
      <c r="AB68" s="164">
        <f ca="1">SUMIF(FS!$I$7:$DT$7,AFS!AB$3,FS!$I79:$DT79)</f>
        <v>3457487.5633282252</v>
      </c>
      <c r="AC68" s="164">
        <f ca="1">SUMIF(FS!$I$7:$DT$7,AFS!AC$3,FS!$I79:$DT79)</f>
        <v>2736682.2481012261</v>
      </c>
      <c r="AD68" s="164">
        <f ca="1">SUMIF(FS!$I$7:$DT$7,AFS!AD$3,FS!$I79:$DT79)</f>
        <v>1814096.5667438088</v>
      </c>
      <c r="AE68" s="164">
        <f ca="1">SUMIF(FS!$I$7:$DT$7,AFS!AE$3,FS!$I79:$DT79)</f>
        <v>765797.40050504566</v>
      </c>
      <c r="AF68" s="164">
        <f ca="1">SUMIF(FS!$I$7:$DT$7,AFS!AF$3,FS!$I79:$DT79)</f>
        <v>0</v>
      </c>
      <c r="AG68" s="164">
        <f ca="1">SUMIF(FS!$I$7:$DT$7,AFS!AG$3,FS!$I79:$DT79)</f>
        <v>0</v>
      </c>
      <c r="AH68" s="164">
        <f ca="1">SUMIF(FS!$I$7:$DT$7,AFS!AH$3,FS!$I79:$DT79)</f>
        <v>0</v>
      </c>
      <c r="AI68" s="164">
        <f ca="1">SUMIF(FS!$I$7:$DT$7,AFS!AI$3,FS!$I79:$DT79)</f>
        <v>0</v>
      </c>
      <c r="AJ68" s="164">
        <f ca="1">SUMIF(FS!$I$7:$DT$7,AFS!AJ$3,FS!$I79:$DT79)</f>
        <v>0</v>
      </c>
      <c r="AK68" s="164">
        <f ca="1">SUMIF(FS!$I$7:$DT$7,AFS!AK$3,FS!$I79:$DT79)</f>
        <v>0</v>
      </c>
      <c r="AL68" s="164">
        <f ca="1">SUMIF(FS!$I$7:$DT$7,AFS!AL$3,FS!$I79:$DT79)</f>
        <v>0</v>
      </c>
      <c r="AM68" s="164">
        <f ca="1">SUMIF(FS!$I$7:$DT$7,AFS!AM$3,FS!$I79:$DT79)</f>
        <v>0</v>
      </c>
      <c r="AN68" s="164">
        <f ca="1">SUMIF(FS!$I$7:$DT$7,AFS!AN$3,FS!$I79:$DT79)</f>
        <v>0</v>
      </c>
      <c r="AO68" s="164">
        <f ca="1">SUMIF(FS!$I$7:$DT$7,AFS!AO$3,FS!$I79:$DT79)</f>
        <v>0</v>
      </c>
      <c r="AP68" s="164">
        <f ca="1">SUMIF(FS!$I$7:$DT$7,AFS!AP$3,FS!$I79:$DT79)</f>
        <v>0</v>
      </c>
      <c r="AQ68" s="164">
        <f ca="1">SUMIF(FS!$I$7:$DT$7,AFS!AQ$3,FS!$I79:$DT79)</f>
        <v>0</v>
      </c>
      <c r="AR68" s="164">
        <f ca="1">SUMIF(FS!$I$7:$DT$7,AFS!AR$3,FS!$I79:$DT79)</f>
        <v>0</v>
      </c>
    </row>
    <row r="69" spans="1:44" x14ac:dyDescent="0.45">
      <c r="B69" s="35"/>
      <c r="C69" t="s">
        <v>683</v>
      </c>
      <c r="D69" s="3" t="s">
        <v>227</v>
      </c>
      <c r="I69" s="164">
        <f ca="1">SUMIF(FS!$I$7:$DT$7,AFS!I$3,FS!$I80:$DT80)</f>
        <v>0</v>
      </c>
      <c r="J69" s="164">
        <f ca="1">SUMIF(FS!$I$7:$DT$7,AFS!J$3,FS!$I80:$DT80)</f>
        <v>0</v>
      </c>
      <c r="K69" s="164">
        <f ca="1">SUMIF(FS!$I$7:$DT$7,AFS!K$3,FS!$I80:$DT80)</f>
        <v>0</v>
      </c>
      <c r="L69" s="164">
        <f ca="1">SUMIF(FS!$I$7:$DT$7,AFS!L$3,FS!$I80:$DT80)</f>
        <v>0</v>
      </c>
      <c r="M69" s="164">
        <f ca="1">SUMIF(FS!$I$7:$DT$7,AFS!M$3,FS!$I80:$DT80)</f>
        <v>0</v>
      </c>
      <c r="N69" s="164">
        <f ca="1">SUMIF(FS!$I$7:$DT$7,AFS!N$3,FS!$I80:$DT80)</f>
        <v>0</v>
      </c>
      <c r="O69" s="164">
        <f ca="1">SUMIF(FS!$I$7:$DT$7,AFS!O$3,FS!$I80:$DT80)</f>
        <v>0</v>
      </c>
      <c r="P69" s="164">
        <f ca="1">SUMIF(FS!$I$7:$DT$7,AFS!P$3,FS!$I80:$DT80)</f>
        <v>0</v>
      </c>
      <c r="Q69" s="164">
        <f ca="1">SUMIF(FS!$I$7:$DT$7,AFS!Q$3,FS!$I80:$DT80)</f>
        <v>0</v>
      </c>
      <c r="R69" s="164">
        <f ca="1">SUMIF(FS!$I$7:$DT$7,AFS!R$3,FS!$I80:$DT80)</f>
        <v>0</v>
      </c>
      <c r="S69" s="164">
        <f ca="1">SUMIF(FS!$I$7:$DT$7,AFS!S$3,FS!$I80:$DT80)</f>
        <v>607.8352540791725</v>
      </c>
      <c r="T69" s="164">
        <f ca="1">SUMIF(FS!$I$7:$DT$7,AFS!T$3,FS!$I80:$DT80)</f>
        <v>2441.9803594725131</v>
      </c>
      <c r="U69" s="164">
        <f ca="1">SUMIF(FS!$I$7:$DT$7,AFS!U$3,FS!$I80:$DT80)</f>
        <v>4534.9086006902826</v>
      </c>
      <c r="V69" s="164">
        <f ca="1">SUMIF(FS!$I$7:$DT$7,AFS!V$3,FS!$I80:$DT80)</f>
        <v>7617.3722733511686</v>
      </c>
      <c r="W69" s="164">
        <f ca="1">SUMIF(FS!$I$7:$DT$7,AFS!W$3,FS!$I80:$DT80)</f>
        <v>9774.0526924974874</v>
      </c>
      <c r="X69" s="164">
        <f ca="1">SUMIF(FS!$I$7:$DT$7,AFS!X$3,FS!$I80:$DT80)</f>
        <v>11585.450868728312</v>
      </c>
      <c r="Y69" s="164">
        <f ca="1">SUMIF(FS!$I$7:$DT$7,AFS!Y$3,FS!$I80:$DT80)</f>
        <v>13586.181431871209</v>
      </c>
      <c r="Z69" s="164">
        <f ca="1">SUMIF(FS!$I$7:$DT$7,AFS!Z$3,FS!$I80:$DT80)</f>
        <v>15632.269561196237</v>
      </c>
      <c r="AA69" s="164">
        <f ca="1">SUMIF(FS!$I$7:$DT$7,AFS!AA$3,FS!$I80:$DT80)</f>
        <v>17914.112508395006</v>
      </c>
      <c r="AB69" s="164">
        <f ca="1">SUMIF(FS!$I$7:$DT$7,AFS!AB$3,FS!$I80:$DT80)</f>
        <v>19920.658499608791</v>
      </c>
      <c r="AC69" s="164">
        <f ca="1">SUMIF(FS!$I$7:$DT$7,AFS!AC$3,FS!$I80:$DT80)</f>
        <v>61467.820600327235</v>
      </c>
      <c r="AD69" s="164">
        <f ca="1">SUMIF(FS!$I$7:$DT$7,AFS!AD$3,FS!$I80:$DT80)</f>
        <v>68433.331167732234</v>
      </c>
      <c r="AE69" s="164">
        <f ca="1">SUMIF(FS!$I$7:$DT$7,AFS!AE$3,FS!$I80:$DT80)</f>
        <v>80350.44595476496</v>
      </c>
      <c r="AF69" s="164">
        <f ca="1">SUMIF(FS!$I$7:$DT$7,AFS!AF$3,FS!$I80:$DT80)</f>
        <v>90890.731073957344</v>
      </c>
      <c r="AG69" s="164">
        <f ca="1">SUMIF(FS!$I$7:$DT$7,AFS!AG$3,FS!$I80:$DT80)</f>
        <v>101669.93450623678</v>
      </c>
      <c r="AH69" s="164">
        <f ca="1">SUMIF(FS!$I$7:$DT$7,AFS!AH$3,FS!$I80:$DT80)</f>
        <v>103531.74798408578</v>
      </c>
      <c r="AI69" s="164">
        <f ca="1">SUMIF(FS!$I$7:$DT$7,AFS!AI$3,FS!$I80:$DT80)</f>
        <v>108690.40651193928</v>
      </c>
      <c r="AJ69" s="164">
        <f ca="1">SUMIF(FS!$I$7:$DT$7,AFS!AJ$3,FS!$I80:$DT80)</f>
        <v>111015.32696943698</v>
      </c>
      <c r="AK69" s="164">
        <f ca="1">SUMIF(FS!$I$7:$DT$7,AFS!AK$3,FS!$I80:$DT80)</f>
        <v>119983.88696412341</v>
      </c>
      <c r="AL69" s="164">
        <f ca="1">SUMIF(FS!$I$7:$DT$7,AFS!AL$3,FS!$I80:$DT80)</f>
        <v>124195.99438821853</v>
      </c>
      <c r="AM69" s="164">
        <f ca="1">SUMIF(FS!$I$7:$DT$7,AFS!AM$3,FS!$I80:$DT80)</f>
        <v>128641.38209731255</v>
      </c>
      <c r="AN69" s="164">
        <f ca="1">SUMIF(FS!$I$7:$DT$7,AFS!AN$3,FS!$I80:$DT80)</f>
        <v>132801.58036257679</v>
      </c>
      <c r="AO69" s="164">
        <f ca="1">SUMIF(FS!$I$7:$DT$7,AFS!AO$3,FS!$I80:$DT80)</f>
        <v>137807.28626456761</v>
      </c>
      <c r="AP69" s="164">
        <f ca="1">SUMIF(FS!$I$7:$DT$7,AFS!AP$3,FS!$I80:$DT80)</f>
        <v>142438.32364364865</v>
      </c>
      <c r="AQ69" s="164">
        <f ca="1">SUMIF(FS!$I$7:$DT$7,AFS!AQ$3,FS!$I80:$DT80)</f>
        <v>267608.50288419746</v>
      </c>
      <c r="AR69" s="164">
        <f ca="1">SUMIF(FS!$I$7:$DT$7,AFS!AR$3,FS!$I80:$DT80)</f>
        <v>0</v>
      </c>
    </row>
    <row r="70" spans="1:44" x14ac:dyDescent="0.45">
      <c r="B70" s="35"/>
      <c r="C70" t="s">
        <v>684</v>
      </c>
      <c r="D70" s="3" t="s">
        <v>227</v>
      </c>
      <c r="I70" s="164">
        <f ca="1">SUMIF(FS!$I$7:$DT$7,AFS!I$3,FS!$I81:$DT81)</f>
        <v>0</v>
      </c>
      <c r="J70" s="164">
        <f ca="1">SUMIF(FS!$I$7:$DT$7,AFS!J$3,FS!$I81:$DT81)</f>
        <v>0</v>
      </c>
      <c r="K70" s="164">
        <f ca="1">SUMIF(FS!$I$7:$DT$7,AFS!K$3,FS!$I81:$DT81)</f>
        <v>0</v>
      </c>
      <c r="L70" s="164">
        <f ca="1">SUMIF(FS!$I$7:$DT$7,AFS!L$3,FS!$I81:$DT81)</f>
        <v>0</v>
      </c>
      <c r="M70" s="164">
        <f ca="1">SUMIF(FS!$I$7:$DT$7,AFS!M$3,FS!$I81:$DT81)</f>
        <v>0</v>
      </c>
      <c r="N70" s="164">
        <f ca="1">SUMIF(FS!$I$7:$DT$7,AFS!N$3,FS!$I81:$DT81)</f>
        <v>-76144.394329562143</v>
      </c>
      <c r="O70" s="164">
        <f ca="1">SUMIF(FS!$I$7:$DT$7,AFS!O$3,FS!$I81:$DT81)</f>
        <v>-375844.31163574127</v>
      </c>
      <c r="P70" s="164">
        <f ca="1">SUMIF(FS!$I$7:$DT$7,AFS!P$3,FS!$I81:$DT81)</f>
        <v>-665749.46970174636</v>
      </c>
      <c r="Q70" s="164">
        <f ca="1">SUMIF(FS!$I$7:$DT$7,AFS!Q$3,FS!$I81:$DT81)</f>
        <v>-907005.45940366527</v>
      </c>
      <c r="R70" s="164">
        <f ca="1">SUMIF(FS!$I$7:$DT$7,AFS!R$3,FS!$I81:$DT81)</f>
        <v>-1120266.4432652383</v>
      </c>
      <c r="S70" s="164">
        <f ca="1">SUMIF(FS!$I$7:$DT$7,AFS!S$3,FS!$I81:$DT81)</f>
        <v>-1313809.3666612739</v>
      </c>
      <c r="T70" s="164">
        <f ca="1">SUMIF(FS!$I$7:$DT$7,AFS!T$3,FS!$I81:$DT81)</f>
        <v>-1493666.6199646788</v>
      </c>
      <c r="U70" s="164">
        <f ca="1">SUMIF(FS!$I$7:$DT$7,AFS!U$3,FS!$I81:$DT81)</f>
        <v>-1657426.9738159087</v>
      </c>
      <c r="V70" s="164">
        <f ca="1">SUMIF(FS!$I$7:$DT$7,AFS!V$3,FS!$I81:$DT81)</f>
        <v>-1792151.6256645918</v>
      </c>
      <c r="W70" s="164">
        <f ca="1">SUMIF(FS!$I$7:$DT$7,AFS!W$3,FS!$I81:$DT81)</f>
        <v>-1901083.1915705441</v>
      </c>
      <c r="X70" s="164">
        <f ca="1">SUMIF(FS!$I$7:$DT$7,AFS!X$3,FS!$I81:$DT81)</f>
        <v>-1990966.446365302</v>
      </c>
      <c r="Y70" s="164">
        <f ca="1">SUMIF(FS!$I$7:$DT$7,AFS!Y$3,FS!$I81:$DT81)</f>
        <v>-2057932.556530494</v>
      </c>
      <c r="Z70" s="164">
        <f ca="1">SUMIF(FS!$I$7:$DT$7,AFS!Z$3,FS!$I81:$DT81)</f>
        <v>-2100749.2750091478</v>
      </c>
      <c r="AA70" s="164">
        <f ca="1">SUMIF(FS!$I$7:$DT$7,AFS!AA$3,FS!$I81:$DT81)</f>
        <v>-2116217.4698837167</v>
      </c>
      <c r="AB70" s="164">
        <f ca="1">SUMIF(FS!$I$7:$DT$7,AFS!AB$3,FS!$I81:$DT81)</f>
        <v>-2106446.4921211498</v>
      </c>
      <c r="AC70" s="164">
        <f ca="1">SUMIF(FS!$I$7:$DT$7,AFS!AC$3,FS!$I81:$DT81)</f>
        <v>-1658674.0468681632</v>
      </c>
      <c r="AD70" s="164">
        <f ca="1">SUMIF(FS!$I$7:$DT$7,AFS!AD$3,FS!$I81:$DT81)</f>
        <v>-993825.17032765434</v>
      </c>
      <c r="AE70" s="164">
        <f ca="1">SUMIF(FS!$I$7:$DT$7,AFS!AE$3,FS!$I81:$DT81)</f>
        <v>-195104.47579459302</v>
      </c>
      <c r="AF70" s="164">
        <f ca="1">SUMIF(FS!$I$7:$DT$7,AFS!AF$3,FS!$I81:$DT81)</f>
        <v>-1.059199619339779E-2</v>
      </c>
      <c r="AG70" s="164">
        <f ca="1">SUMIF(FS!$I$7:$DT$7,AFS!AG$3,FS!$I81:$DT81)</f>
        <v>595597.56330006872</v>
      </c>
      <c r="AH70" s="164">
        <f ca="1">SUMIF(FS!$I$7:$DT$7,AFS!AH$3,FS!$I81:$DT81)</f>
        <v>3099893.6760613043</v>
      </c>
      <c r="AI70" s="164">
        <f ca="1">SUMIF(FS!$I$7:$DT$7,AFS!AI$3,FS!$I81:$DT81)</f>
        <v>4455695.7210125662</v>
      </c>
      <c r="AJ70" s="164">
        <f ca="1">SUMIF(FS!$I$7:$DT$7,AFS!AJ$3,FS!$I81:$DT81)</f>
        <v>5844629.3231752198</v>
      </c>
      <c r="AK70" s="164">
        <f ca="1">SUMIF(FS!$I$7:$DT$7,AFS!AK$3,FS!$I81:$DT81)</f>
        <v>7324865.5789256683</v>
      </c>
      <c r="AL70" s="164">
        <f ca="1">SUMIF(FS!$I$7:$DT$7,AFS!AL$3,FS!$I81:$DT81)</f>
        <v>8881789.0714077987</v>
      </c>
      <c r="AM70" s="164">
        <f ca="1">SUMIF(FS!$I$7:$DT$7,AFS!AM$3,FS!$I81:$DT81)</f>
        <v>10488361.819944236</v>
      </c>
      <c r="AN70" s="164">
        <f ca="1">SUMIF(FS!$I$7:$DT$7,AFS!AN$3,FS!$I81:$DT81)</f>
        <v>12136617.513472307</v>
      </c>
      <c r="AO70" s="164">
        <f ca="1">SUMIF(FS!$I$7:$DT$7,AFS!AO$3,FS!$I81:$DT81)</f>
        <v>13846367.244240683</v>
      </c>
      <c r="AP70" s="164">
        <f ca="1">SUMIF(FS!$I$7:$DT$7,AFS!AP$3,FS!$I81:$DT81)</f>
        <v>15614602.407122273</v>
      </c>
      <c r="AQ70" s="164">
        <f ca="1">SUMIF(FS!$I$7:$DT$7,AFS!AQ$3,FS!$I81:$DT81)</f>
        <v>17225735.763683073</v>
      </c>
      <c r="AR70" s="164">
        <f ca="1">SUMIF(FS!$I$7:$DT$7,AFS!AR$3,FS!$I81:$DT81)</f>
        <v>-1318957.9818385858</v>
      </c>
    </row>
    <row r="71" spans="1:44" ht="14.65" thickBot="1" x14ac:dyDescent="0.5">
      <c r="B71" s="35"/>
      <c r="C71" s="73" t="s">
        <v>762</v>
      </c>
      <c r="D71" s="26" t="s">
        <v>227</v>
      </c>
      <c r="E71" s="73"/>
      <c r="F71" s="73"/>
      <c r="G71" s="73"/>
      <c r="H71" s="73"/>
      <c r="I71" s="167">
        <f ca="1">SUMIF(FS!$I$7:$DT$7,AFS!I$3,FS!$I82:$DT82)</f>
        <v>0</v>
      </c>
      <c r="J71" s="167">
        <f ca="1">SUMIF(FS!$I$7:$DT$7,AFS!J$3,FS!$I82:$DT82)</f>
        <v>0</v>
      </c>
      <c r="K71" s="167">
        <f ca="1">SUMIF(FS!$I$7:$DT$7,AFS!K$3,FS!$I82:$DT82)</f>
        <v>0</v>
      </c>
      <c r="L71" s="167">
        <f ca="1">SUMIF(FS!$I$7:$DT$7,AFS!L$3,FS!$I82:$DT82)</f>
        <v>9796880.169210393</v>
      </c>
      <c r="M71" s="167">
        <f ca="1">SUMIF(FS!$I$7:$DT$7,AFS!M$3,FS!$I82:$DT82)</f>
        <v>40966426.079340085</v>
      </c>
      <c r="N71" s="167">
        <f ca="1">SUMIF(FS!$I$7:$DT$7,AFS!N$3,FS!$I82:$DT82)</f>
        <v>9259155.0017892774</v>
      </c>
      <c r="O71" s="167">
        <f ca="1">SUMIF(FS!$I$7:$DT$7,AFS!O$3,FS!$I82:$DT82)</f>
        <v>9012876.6482289918</v>
      </c>
      <c r="P71" s="167">
        <f ca="1">SUMIF(FS!$I$7:$DT$7,AFS!P$3,FS!$I82:$DT82)</f>
        <v>8753144.714023225</v>
      </c>
      <c r="Q71" s="167">
        <f ca="1">SUMIF(FS!$I$7:$DT$7,AFS!Q$3,FS!$I82:$DT82)</f>
        <v>8507943.7141794264</v>
      </c>
      <c r="R71" s="167">
        <f ca="1">SUMIF(FS!$I$7:$DT$7,AFS!R$3,FS!$I82:$DT82)</f>
        <v>8251986.695902098</v>
      </c>
      <c r="S71" s="167">
        <f ca="1">SUMIF(FS!$I$7:$DT$7,AFS!S$3,FS!$I82:$DT82)</f>
        <v>7997107.2489956515</v>
      </c>
      <c r="T71" s="167">
        <f ca="1">SUMIF(FS!$I$7:$DT$7,AFS!T$3,FS!$I82:$DT82)</f>
        <v>7743904.8656380484</v>
      </c>
      <c r="U71" s="167">
        <f ca="1">SUMIF(FS!$I$7:$DT$7,AFS!U$3,FS!$I82:$DT82)</f>
        <v>7498882.8167246226</v>
      </c>
      <c r="V71" s="167">
        <f ca="1">SUMIF(FS!$I$7:$DT$7,AFS!V$3,FS!$I82:$DT82)</f>
        <v>7268617.1143020531</v>
      </c>
      <c r="W71" s="167">
        <f ca="1">SUMIF(FS!$I$7:$DT$7,AFS!W$3,FS!$I82:$DT82)</f>
        <v>7031084.3923059925</v>
      </c>
      <c r="X71" s="167">
        <f ca="1">SUMIF(FS!$I$7:$DT$7,AFS!X$3,FS!$I82:$DT82)</f>
        <v>6797719.4539630897</v>
      </c>
      <c r="Y71" s="167">
        <f ca="1">SUMIF(FS!$I$7:$DT$7,AFS!Y$3,FS!$I82:$DT82)</f>
        <v>6566768.4516558852</v>
      </c>
      <c r="Z71" s="167">
        <f ca="1">SUMIF(FS!$I$7:$DT$7,AFS!Z$3,FS!$I82:$DT82)</f>
        <v>6344674.1208631145</v>
      </c>
      <c r="AA71" s="167">
        <f ca="1">SUMIF(FS!$I$7:$DT$7,AFS!AA$3,FS!$I82:$DT82)</f>
        <v>6125269.3427387066</v>
      </c>
      <c r="AB71" s="167">
        <f ca="1">SUMIF(FS!$I$7:$DT$7,AFS!AB$3,FS!$I82:$DT82)</f>
        <v>5915981.1803787239</v>
      </c>
      <c r="AC71" s="167">
        <f ca="1">SUMIF(FS!$I$7:$DT$7,AFS!AC$3,FS!$I82:$DT82)</f>
        <v>5854465.2332893852</v>
      </c>
      <c r="AD71" s="167">
        <f ca="1">SUMIF(FS!$I$7:$DT$7,AFS!AD$3,FS!$I82:$DT82)</f>
        <v>5774932.3172730692</v>
      </c>
      <c r="AE71" s="167">
        <f ca="1">SUMIF(FS!$I$7:$DT$7,AFS!AE$3,FS!$I82:$DT82)</f>
        <v>5738261.3118436215</v>
      </c>
      <c r="AF71" s="167">
        <f ca="1">SUMIF(FS!$I$7:$DT$7,AFS!AF$3,FS!$I82:$DT82)</f>
        <v>4532651.0375952348</v>
      </c>
      <c r="AG71" s="167">
        <f ca="1">SUMIF(FS!$I$7:$DT$7,AFS!AG$3,FS!$I82:$DT82)</f>
        <v>3361376.7153341542</v>
      </c>
      <c r="AH71" s="167">
        <f ca="1">SUMIF(FS!$I$7:$DT$7,AFS!AH$3,FS!$I82:$DT82)</f>
        <v>6016949.0365093797</v>
      </c>
      <c r="AI71" s="167">
        <f ca="1">SUMIF(FS!$I$7:$DT$7,AFS!AI$3,FS!$I82:$DT82)</f>
        <v>7669710.7639796063</v>
      </c>
      <c r="AJ71" s="167">
        <f ca="1">SUMIF(FS!$I$7:$DT$7,AFS!AJ$3,FS!$I82:$DT82)</f>
        <v>9265389.6652527228</v>
      </c>
      <c r="AK71" s="167">
        <f ca="1">SUMIF(FS!$I$7:$DT$7,AFS!AK$3,FS!$I82:$DT82)</f>
        <v>10684594.232498243</v>
      </c>
      <c r="AL71" s="167">
        <f ca="1">SUMIF(FS!$I$7:$DT$7,AFS!AL$3,FS!$I82:$DT82)</f>
        <v>12186196.093218684</v>
      </c>
      <c r="AM71" s="167">
        <f ca="1">SUMIF(FS!$I$7:$DT$7,AFS!AM$3,FS!$I82:$DT82)</f>
        <v>13750469.573438261</v>
      </c>
      <c r="AN71" s="167">
        <f ca="1">SUMIF(FS!$I$7:$DT$7,AFS!AN$3,FS!$I82:$DT82)</f>
        <v>15368332.055585982</v>
      </c>
      <c r="AO71" s="167">
        <f ca="1">SUMIF(FS!$I$7:$DT$7,AFS!AO$3,FS!$I82:$DT82)</f>
        <v>17049391.633479714</v>
      </c>
      <c r="AP71" s="167">
        <f ca="1">SUMIF(FS!$I$7:$DT$7,AFS!AP$3,FS!$I82:$DT82)</f>
        <v>18786272.13394253</v>
      </c>
      <c r="AQ71" s="167">
        <f ca="1">SUMIF(FS!$I$7:$DT$7,AFS!AQ$3,FS!$I82:$DT82)</f>
        <v>20469424.300092086</v>
      </c>
      <c r="AR71" s="167">
        <f ca="1">SUMIF(FS!$I$7:$DT$7,AFS!AR$3,FS!$I82:$DT82)</f>
        <v>1690701.173649542</v>
      </c>
    </row>
    <row r="72" spans="1:44" x14ac:dyDescent="0.45">
      <c r="B72" s="35"/>
      <c r="D72" s="3"/>
    </row>
    <row r="73" spans="1:44" x14ac:dyDescent="0.45">
      <c r="B73" s="35"/>
      <c r="C73" t="s">
        <v>754</v>
      </c>
      <c r="D73" s="3" t="s">
        <v>108</v>
      </c>
      <c r="I73" t="b">
        <f t="shared" ref="I73:AR73" ca="1" si="10">ROUND(I71-I60,tiny_number)=0</f>
        <v>1</v>
      </c>
      <c r="J73" t="b">
        <f t="shared" ca="1" si="10"/>
        <v>1</v>
      </c>
      <c r="K73" t="b">
        <f t="shared" ca="1" si="10"/>
        <v>1</v>
      </c>
      <c r="L73" t="b">
        <f t="shared" ca="1" si="10"/>
        <v>1</v>
      </c>
      <c r="M73" t="b">
        <f t="shared" ca="1" si="10"/>
        <v>1</v>
      </c>
      <c r="N73" t="b">
        <f t="shared" ca="1" si="10"/>
        <v>1</v>
      </c>
      <c r="O73" t="b">
        <f t="shared" ca="1" si="10"/>
        <v>1</v>
      </c>
      <c r="P73" t="b">
        <f t="shared" ca="1" si="10"/>
        <v>1</v>
      </c>
      <c r="Q73" t="b">
        <f t="shared" ca="1" si="10"/>
        <v>1</v>
      </c>
      <c r="R73" t="b">
        <f t="shared" ca="1" si="10"/>
        <v>1</v>
      </c>
      <c r="S73" t="b">
        <f t="shared" ca="1" si="10"/>
        <v>1</v>
      </c>
      <c r="T73" t="b">
        <f t="shared" ca="1" si="10"/>
        <v>1</v>
      </c>
      <c r="U73" t="b">
        <f t="shared" ca="1" si="10"/>
        <v>1</v>
      </c>
      <c r="V73" t="b">
        <f t="shared" ca="1" si="10"/>
        <v>1</v>
      </c>
      <c r="W73" t="b">
        <f t="shared" ca="1" si="10"/>
        <v>1</v>
      </c>
      <c r="X73" t="b">
        <f t="shared" ca="1" si="10"/>
        <v>1</v>
      </c>
      <c r="Y73" t="b">
        <f t="shared" ca="1" si="10"/>
        <v>1</v>
      </c>
      <c r="Z73" t="b">
        <f t="shared" ca="1" si="10"/>
        <v>1</v>
      </c>
      <c r="AA73" t="b">
        <f t="shared" ca="1" si="10"/>
        <v>1</v>
      </c>
      <c r="AB73" t="b">
        <f t="shared" ca="1" si="10"/>
        <v>1</v>
      </c>
      <c r="AC73" t="b">
        <f t="shared" ca="1" si="10"/>
        <v>1</v>
      </c>
      <c r="AD73" t="b">
        <f t="shared" ca="1" si="10"/>
        <v>1</v>
      </c>
      <c r="AE73" t="b">
        <f t="shared" ca="1" si="10"/>
        <v>1</v>
      </c>
      <c r="AF73" t="b">
        <f t="shared" ca="1" si="10"/>
        <v>1</v>
      </c>
      <c r="AG73" t="b">
        <f t="shared" ca="1" si="10"/>
        <v>1</v>
      </c>
      <c r="AH73" t="b">
        <f t="shared" ca="1" si="10"/>
        <v>1</v>
      </c>
      <c r="AI73" t="b">
        <f t="shared" ca="1" si="10"/>
        <v>1</v>
      </c>
      <c r="AJ73" t="b">
        <f t="shared" ca="1" si="10"/>
        <v>0</v>
      </c>
      <c r="AK73" t="b">
        <f t="shared" ca="1" si="10"/>
        <v>0</v>
      </c>
      <c r="AL73" t="b">
        <f t="shared" ca="1" si="10"/>
        <v>0</v>
      </c>
      <c r="AM73" t="b">
        <f t="shared" ca="1" si="10"/>
        <v>0</v>
      </c>
      <c r="AN73" t="b">
        <f t="shared" ca="1" si="10"/>
        <v>0</v>
      </c>
      <c r="AO73" t="b">
        <f t="shared" ca="1" si="10"/>
        <v>0</v>
      </c>
      <c r="AP73" t="b">
        <f t="shared" ca="1" si="10"/>
        <v>0</v>
      </c>
      <c r="AQ73" t="b">
        <f t="shared" ca="1" si="10"/>
        <v>0</v>
      </c>
      <c r="AR73" t="b">
        <f t="shared" ca="1" si="10"/>
        <v>0</v>
      </c>
    </row>
    <row r="74" spans="1:44" x14ac:dyDescent="0.45">
      <c r="B74" s="35"/>
      <c r="C74" t="s">
        <v>763</v>
      </c>
      <c r="D74" s="3" t="s">
        <v>227</v>
      </c>
      <c r="E74" t="b">
        <f ca="1">H74=0</f>
        <v>0</v>
      </c>
      <c r="H74" s="54">
        <f ca="1">SUM(I74:AR74)</f>
        <v>16849404</v>
      </c>
      <c r="I74" s="54">
        <f t="shared" ref="I74:AR74" ca="1" si="11">ROUND(I71-I60,tiny_number)</f>
        <v>0</v>
      </c>
      <c r="J74" s="54">
        <f t="shared" ca="1" si="11"/>
        <v>0</v>
      </c>
      <c r="K74" s="54">
        <f t="shared" ca="1" si="11"/>
        <v>0</v>
      </c>
      <c r="L74" s="54">
        <f t="shared" ca="1" si="11"/>
        <v>0</v>
      </c>
      <c r="M74" s="54">
        <f ca="1">ROUND(M71-M60,tiny_number)</f>
        <v>0</v>
      </c>
      <c r="N74" s="54">
        <f t="shared" ca="1" si="11"/>
        <v>0</v>
      </c>
      <c r="O74" s="54">
        <f t="shared" ca="1" si="11"/>
        <v>0</v>
      </c>
      <c r="P74" s="54">
        <f t="shared" ca="1" si="11"/>
        <v>0</v>
      </c>
      <c r="Q74" s="54">
        <f t="shared" ca="1" si="11"/>
        <v>0</v>
      </c>
      <c r="R74" s="54">
        <f t="shared" ca="1" si="11"/>
        <v>0</v>
      </c>
      <c r="S74" s="54">
        <f t="shared" ca="1" si="11"/>
        <v>0</v>
      </c>
      <c r="T74" s="54">
        <f t="shared" ca="1" si="11"/>
        <v>0</v>
      </c>
      <c r="U74" s="54">
        <f t="shared" ca="1" si="11"/>
        <v>0</v>
      </c>
      <c r="V74" s="54">
        <f t="shared" ca="1" si="11"/>
        <v>0</v>
      </c>
      <c r="W74" s="54">
        <f t="shared" ca="1" si="11"/>
        <v>0</v>
      </c>
      <c r="X74" s="54">
        <f t="shared" ca="1" si="11"/>
        <v>0</v>
      </c>
      <c r="Y74" s="54">
        <f t="shared" ca="1" si="11"/>
        <v>0</v>
      </c>
      <c r="Z74" s="54">
        <f t="shared" ca="1" si="11"/>
        <v>0</v>
      </c>
      <c r="AA74" s="54">
        <f t="shared" ca="1" si="11"/>
        <v>0</v>
      </c>
      <c r="AB74" s="54">
        <f t="shared" ca="1" si="11"/>
        <v>0</v>
      </c>
      <c r="AC74" s="54">
        <f t="shared" ca="1" si="11"/>
        <v>0</v>
      </c>
      <c r="AD74" s="54">
        <f t="shared" ca="1" si="11"/>
        <v>0</v>
      </c>
      <c r="AE74" s="54">
        <f t="shared" ca="1" si="11"/>
        <v>0</v>
      </c>
      <c r="AF74" s="54">
        <f t="shared" ca="1" si="11"/>
        <v>0</v>
      </c>
      <c r="AG74" s="54">
        <f t="shared" ca="1" si="11"/>
        <v>0</v>
      </c>
      <c r="AH74" s="54">
        <f t="shared" ca="1" si="11"/>
        <v>0</v>
      </c>
      <c r="AI74" s="54">
        <f t="shared" ca="1" si="11"/>
        <v>0</v>
      </c>
      <c r="AJ74" s="54">
        <f t="shared" ca="1" si="11"/>
        <v>4</v>
      </c>
      <c r="AK74" s="54">
        <f t="shared" ca="1" si="11"/>
        <v>320</v>
      </c>
      <c r="AL74" s="54">
        <f t="shared" ca="1" si="11"/>
        <v>-2080</v>
      </c>
      <c r="AM74" s="54">
        <f t="shared" ca="1" si="11"/>
        <v>-24062</v>
      </c>
      <c r="AN74" s="54">
        <f ca="1">ROUND(AN71-AN60,tiny_number)</f>
        <v>570745</v>
      </c>
      <c r="AO74" s="54">
        <f t="shared" ca="1" si="11"/>
        <v>8863693</v>
      </c>
      <c r="AP74" s="54">
        <f t="shared" ca="1" si="11"/>
        <v>-47815499</v>
      </c>
      <c r="AQ74" s="54">
        <f t="shared" ca="1" si="11"/>
        <v>55069989</v>
      </c>
      <c r="AR74" s="54">
        <f t="shared" ca="1" si="11"/>
        <v>70136915</v>
      </c>
    </row>
    <row r="75" spans="1:44" x14ac:dyDescent="0.45">
      <c r="C75" t="s">
        <v>764</v>
      </c>
      <c r="D75" s="3" t="s">
        <v>227</v>
      </c>
      <c r="E75" t="b">
        <f ca="1">H75=0</f>
        <v>0</v>
      </c>
      <c r="H75" s="54">
        <f ca="1">SUM(I75:AR75)</f>
        <v>12377587</v>
      </c>
      <c r="J75" s="54">
        <f ca="1">J74-I74</f>
        <v>0</v>
      </c>
      <c r="K75" s="54">
        <f t="shared" ref="K75:AR75" ca="1" si="12">K74-J74</f>
        <v>0</v>
      </c>
      <c r="L75" s="54">
        <f t="shared" ca="1" si="12"/>
        <v>0</v>
      </c>
      <c r="M75" s="54">
        <f t="shared" ca="1" si="12"/>
        <v>0</v>
      </c>
      <c r="N75" s="54">
        <f t="shared" ca="1" si="12"/>
        <v>0</v>
      </c>
      <c r="O75" s="54">
        <f t="shared" ca="1" si="12"/>
        <v>0</v>
      </c>
      <c r="P75" s="54">
        <f t="shared" ca="1" si="12"/>
        <v>0</v>
      </c>
      <c r="Q75" s="54">
        <f t="shared" ca="1" si="12"/>
        <v>0</v>
      </c>
      <c r="R75" s="54">
        <f t="shared" ca="1" si="12"/>
        <v>0</v>
      </c>
      <c r="S75" s="54">
        <f t="shared" ca="1" si="12"/>
        <v>0</v>
      </c>
      <c r="T75" s="54">
        <f t="shared" ca="1" si="12"/>
        <v>0</v>
      </c>
      <c r="U75" s="54">
        <f t="shared" ca="1" si="12"/>
        <v>0</v>
      </c>
      <c r="V75" s="54">
        <f t="shared" ca="1" si="12"/>
        <v>0</v>
      </c>
      <c r="W75" s="54">
        <f t="shared" ca="1" si="12"/>
        <v>0</v>
      </c>
      <c r="X75" s="54">
        <f t="shared" ca="1" si="12"/>
        <v>0</v>
      </c>
      <c r="Y75" s="54">
        <f t="shared" ca="1" si="12"/>
        <v>0</v>
      </c>
      <c r="Z75" s="54">
        <f t="shared" ca="1" si="12"/>
        <v>0</v>
      </c>
      <c r="AA75" s="54">
        <f t="shared" ca="1" si="12"/>
        <v>0</v>
      </c>
      <c r="AB75" s="54">
        <f t="shared" ca="1" si="12"/>
        <v>0</v>
      </c>
      <c r="AC75" s="54">
        <f t="shared" ca="1" si="12"/>
        <v>0</v>
      </c>
      <c r="AD75" s="54">
        <f t="shared" ca="1" si="12"/>
        <v>0</v>
      </c>
      <c r="AE75" s="54">
        <f t="shared" ca="1" si="12"/>
        <v>0</v>
      </c>
      <c r="AF75" s="54">
        <f t="shared" ca="1" si="12"/>
        <v>0</v>
      </c>
      <c r="AG75" s="54">
        <f t="shared" ca="1" si="12"/>
        <v>0</v>
      </c>
      <c r="AH75" s="54">
        <f t="shared" ca="1" si="12"/>
        <v>0</v>
      </c>
      <c r="AI75" s="54">
        <f t="shared" ca="1" si="12"/>
        <v>0</v>
      </c>
      <c r="AJ75" s="54">
        <f t="shared" ca="1" si="12"/>
        <v>4</v>
      </c>
      <c r="AK75" s="54">
        <f t="shared" ca="1" si="12"/>
        <v>316</v>
      </c>
      <c r="AL75" s="54">
        <f t="shared" ca="1" si="12"/>
        <v>-2400</v>
      </c>
      <c r="AM75" s="54">
        <f t="shared" ca="1" si="12"/>
        <v>-21982</v>
      </c>
      <c r="AN75" s="54">
        <f t="shared" ca="1" si="12"/>
        <v>594807</v>
      </c>
      <c r="AO75" s="54">
        <f t="shared" ca="1" si="12"/>
        <v>8292948</v>
      </c>
      <c r="AP75" s="54">
        <f t="shared" ca="1" si="12"/>
        <v>-56679192</v>
      </c>
      <c r="AQ75" s="54">
        <f t="shared" ca="1" si="12"/>
        <v>102885488</v>
      </c>
      <c r="AR75" s="54">
        <f t="shared" ca="1" si="12"/>
        <v>15066926</v>
      </c>
    </row>
    <row r="77" spans="1:44" s="5" customFormat="1" ht="15.75" x14ac:dyDescent="0.5">
      <c r="A77" s="5" t="s">
        <v>907</v>
      </c>
    </row>
    <row r="79" spans="1:44" x14ac:dyDescent="0.45">
      <c r="B79" t="s">
        <v>839</v>
      </c>
    </row>
    <row r="80" spans="1:44" x14ac:dyDescent="0.45">
      <c r="C80" t="s">
        <v>856</v>
      </c>
      <c r="D80" s="3" t="s">
        <v>227</v>
      </c>
      <c r="H80" s="54">
        <f>SUM(I80:AR80)</f>
        <v>5887222.9199353326</v>
      </c>
      <c r="I80" s="164">
        <f>SUMIF(Operating!$I$7:$DT$7,AFS!I$3,Operating!$I$38:$DT$38)</f>
        <v>0</v>
      </c>
      <c r="J80" s="164">
        <f>SUMIF(Operating!$I$7:$DT$7,AFS!J$3,Operating!$I$38:$DT$38)</f>
        <v>0</v>
      </c>
      <c r="K80" s="164">
        <f>SUMIF(Operating!$I$7:$DT$7,AFS!K$3,Operating!$I$38:$DT$38)</f>
        <v>0</v>
      </c>
      <c r="L80" s="164">
        <f>SUMIF(Operating!$I$7:$DT$7,AFS!L$3,Operating!$I$38:$DT$38)</f>
        <v>0</v>
      </c>
      <c r="M80" s="164">
        <f>SUMIF(Operating!$I$7:$DT$7,AFS!M$3,Operating!$I$38:$DT$38)</f>
        <v>0</v>
      </c>
      <c r="N80" s="164">
        <f>SUMIF(Operating!$I$7:$DT$7,AFS!N$3,Operating!$I$38:$DT$38)</f>
        <v>306497.53424238507</v>
      </c>
      <c r="O80" s="164">
        <f>SUMIF(Operating!$I$7:$DT$7,AFS!O$3,Operating!$I$38:$DT$38)</f>
        <v>315379.06828443974</v>
      </c>
      <c r="P80" s="164">
        <f>SUMIF(Operating!$I$7:$DT$7,AFS!P$3,Operating!$I$38:$DT$38)</f>
        <v>322748.89677691774</v>
      </c>
      <c r="Q80" s="164">
        <f>SUMIF(Operating!$I$7:$DT$7,AFS!Q$3,Operating!$I$38:$DT$38)</f>
        <v>351472.15220708132</v>
      </c>
      <c r="R80" s="164">
        <f>SUMIF(Operating!$I$7:$DT$7,AFS!R$3,Operating!$I$38:$DT$38)</f>
        <v>360669.82695818832</v>
      </c>
      <c r="S80" s="164">
        <f>SUMIF(Operating!$I$7:$DT$7,AFS!S$3,Operating!$I$38:$DT$38)</f>
        <v>371121.1389205805</v>
      </c>
      <c r="T80" s="164">
        <f>SUMIF(Operating!$I$7:$DT$7,AFS!T$3,Operating!$I$38:$DT$38)</f>
        <v>379793.55703207979</v>
      </c>
      <c r="U80" s="164">
        <f>SUMIF(Operating!$I$7:$DT$7,AFS!U$3,Operating!$I$38:$DT$38)</f>
        <v>389732.37462605222</v>
      </c>
      <c r="V80" s="164">
        <f>SUMIF(Operating!$I$7:$DT$7,AFS!V$3,Operating!$I$38:$DT$38)</f>
        <v>407622.26731336513</v>
      </c>
      <c r="W80" s="164">
        <f>SUMIF(Operating!$I$7:$DT$7,AFS!W$3,Operating!$I$38:$DT$38)</f>
        <v>419434.14388324379</v>
      </c>
      <c r="X80" s="164">
        <f>SUMIF(Operating!$I$7:$DT$7,AFS!X$3,Operating!$I$38:$DT$38)</f>
        <v>429235.54801930045</v>
      </c>
      <c r="Y80" s="164">
        <f>SUMIF(Operating!$I$7:$DT$7,AFS!Y$3,Operating!$I$38:$DT$38)</f>
        <v>440468.21307541756</v>
      </c>
      <c r="Z80" s="164">
        <f>SUMIF(Operating!$I$7:$DT$7,AFS!Z$3,Operating!$I$38:$DT$38)</f>
        <v>451994.82574338809</v>
      </c>
      <c r="AA80" s="164">
        <f>SUMIF(Operating!$I$7:$DT$7,AFS!AA$3,Operating!$I$38:$DT$38)</f>
        <v>465092.50837759103</v>
      </c>
      <c r="AB80" s="164">
        <f>SUMIF(Operating!$I$7:$DT$7,AFS!AB$3,Operating!$I$38:$DT$38)</f>
        <v>475960.86447530077</v>
      </c>
      <c r="AC80" s="164">
        <f>SUMIF(Operating!$I$7:$DT$7,AFS!AC$3,Operating!$I$38:$DT$38)</f>
        <v>0</v>
      </c>
      <c r="AD80" s="164">
        <f>SUMIF(Operating!$I$7:$DT$7,AFS!AD$3,Operating!$I$38:$DT$38)</f>
        <v>0</v>
      </c>
      <c r="AE80" s="164">
        <f>SUMIF(Operating!$I$7:$DT$7,AFS!AE$3,Operating!$I$38:$DT$38)</f>
        <v>0</v>
      </c>
      <c r="AF80" s="164">
        <f>SUMIF(Operating!$I$7:$DT$7,AFS!AF$3,Operating!$I$38:$DT$38)</f>
        <v>0</v>
      </c>
      <c r="AG80" s="164">
        <f>SUMIF(Operating!$I$7:$DT$7,AFS!AG$3,Operating!$I$38:$DT$38)</f>
        <v>0</v>
      </c>
      <c r="AH80" s="164">
        <f>SUMIF(Operating!$I$7:$DT$7,AFS!AH$3,Operating!$I$38:$DT$38)</f>
        <v>0</v>
      </c>
      <c r="AI80" s="164">
        <f>SUMIF(Operating!$I$7:$DT$7,AFS!AI$3,Operating!$I$38:$DT$38)</f>
        <v>0</v>
      </c>
      <c r="AJ80" s="164">
        <f>SUMIF(Operating!$I$7:$DT$7,AFS!AJ$3,Operating!$I$38:$DT$38)</f>
        <v>0</v>
      </c>
      <c r="AK80" s="164">
        <f>SUMIF(Operating!$I$7:$DT$7,AFS!AK$3,Operating!$I$38:$DT$38)</f>
        <v>0</v>
      </c>
      <c r="AL80" s="164">
        <f>SUMIF(Operating!$I$7:$DT$7,AFS!AL$3,Operating!$I$38:$DT$38)</f>
        <v>0</v>
      </c>
      <c r="AM80" s="164">
        <f>SUMIF(Operating!$I$7:$DT$7,AFS!AM$3,Operating!$I$38:$DT$38)</f>
        <v>0</v>
      </c>
      <c r="AN80" s="164">
        <f>SUMIF(Operating!$I$7:$DT$7,AFS!AN$3,Operating!$I$38:$DT$38)</f>
        <v>0</v>
      </c>
      <c r="AO80" s="164">
        <f>SUMIF(Operating!$I$7:$DT$7,AFS!AO$3,Operating!$I$38:$DT$38)</f>
        <v>0</v>
      </c>
      <c r="AP80" s="164">
        <f>SUMIF(Operating!$I$7:$DT$7,AFS!AP$3,Operating!$I$38:$DT$38)</f>
        <v>0</v>
      </c>
      <c r="AQ80" s="164">
        <f>SUMIF(Operating!$I$7:$DT$7,AFS!AQ$3,Operating!$I$38:$DT$38)</f>
        <v>0</v>
      </c>
      <c r="AR80" s="164">
        <f>SUMIF(Operating!$I$7:$DT$7,AFS!AR$3,Operating!$I$38:$DT$38)</f>
        <v>0</v>
      </c>
    </row>
    <row r="81" spans="2:16384" x14ac:dyDescent="0.45">
      <c r="C81" t="s">
        <v>908</v>
      </c>
      <c r="D81" s="3" t="s">
        <v>227</v>
      </c>
      <c r="H81" s="54">
        <f t="shared" ref="H81:H83" si="13">SUM(I81:AR81)</f>
        <v>1097053.1091406953</v>
      </c>
      <c r="I81" s="164">
        <f>SUMIF(Operating!$I$7:$DT$7,AFS!I$3,Operating!$I$42:$DT$42)</f>
        <v>0</v>
      </c>
      <c r="J81" s="164">
        <f>SUMIF(Operating!$I$7:$DT$7,AFS!J$3,Operating!$I$42:$DT$42)</f>
        <v>0</v>
      </c>
      <c r="K81" s="164">
        <f>SUMIF(Operating!$I$7:$DT$7,AFS!K$3,Operating!$I$42:$DT$42)</f>
        <v>0</v>
      </c>
      <c r="L81" s="164">
        <f>SUMIF(Operating!$I$7:$DT$7,AFS!L$3,Operating!$I$42:$DT$42)</f>
        <v>0</v>
      </c>
      <c r="M81" s="164">
        <f>SUMIF(Operating!$I$7:$DT$7,AFS!M$3,Operating!$I$42:$DT$42)</f>
        <v>0</v>
      </c>
      <c r="N81" s="164">
        <f>SUMIF(Operating!$I$7:$DT$7,AFS!N$3,Operating!$I$42:$DT$42)</f>
        <v>57114.207744023835</v>
      </c>
      <c r="O81" s="164">
        <f>SUMIF(Operating!$I$7:$DT$7,AFS!O$3,Operating!$I$42:$DT$42)</f>
        <v>58769.235023826943</v>
      </c>
      <c r="P81" s="164">
        <f>SUMIF(Operating!$I$7:$DT$7,AFS!P$3,Operating!$I$42:$DT$42)</f>
        <v>60142.563904262031</v>
      </c>
      <c r="Q81" s="164">
        <f>SUMIF(Operating!$I$7:$DT$7,AFS!Q$3,Operating!$I$42:$DT$42)</f>
        <v>65494.991883097508</v>
      </c>
      <c r="R81" s="164">
        <f>SUMIF(Operating!$I$7:$DT$7,AFS!R$3,Operating!$I$42:$DT$42)</f>
        <v>67208.930325686262</v>
      </c>
      <c r="S81" s="164">
        <f>SUMIF(Operating!$I$7:$DT$7,AFS!S$3,Operating!$I$42:$DT$42)</f>
        <v>69156.477486524469</v>
      </c>
      <c r="T81" s="164">
        <f>SUMIF(Operating!$I$7:$DT$7,AFS!T$3,Operating!$I$42:$DT$42)</f>
        <v>70772.537109606128</v>
      </c>
      <c r="U81" s="164">
        <f>SUMIF(Operating!$I$7:$DT$7,AFS!U$3,Operating!$I$42:$DT$42)</f>
        <v>72624.58363322739</v>
      </c>
      <c r="V81" s="164">
        <f>SUMIF(Operating!$I$7:$DT$7,AFS!V$3,Operating!$I$42:$DT$42)</f>
        <v>75958.271292370046</v>
      </c>
      <c r="W81" s="164">
        <f>SUMIF(Operating!$I$7:$DT$7,AFS!W$3,Operating!$I$42:$DT$42)</f>
        <v>78159.352530841948</v>
      </c>
      <c r="X81" s="164">
        <f>SUMIF(Operating!$I$7:$DT$7,AFS!X$3,Operating!$I$42:$DT$42)</f>
        <v>79985.792777396011</v>
      </c>
      <c r="Y81" s="164">
        <f>SUMIF(Operating!$I$7:$DT$7,AFS!Y$3,Operating!$I$42:$DT$42)</f>
        <v>82078.940988587681</v>
      </c>
      <c r="Z81" s="164">
        <f>SUMIF(Operating!$I$7:$DT$7,AFS!Z$3,Operating!$I$42:$DT$42)</f>
        <v>84226.864795318048</v>
      </c>
      <c r="AA81" s="164">
        <f>SUMIF(Operating!$I$7:$DT$7,AFS!AA$3,Operating!$I$42:$DT$42)</f>
        <v>86667.549249058444</v>
      </c>
      <c r="AB81" s="164">
        <f>SUMIF(Operating!$I$7:$DT$7,AFS!AB$3,Operating!$I$42:$DT$42)</f>
        <v>88692.810396868299</v>
      </c>
      <c r="AC81" s="164">
        <f>SUMIF(Operating!$I$7:$DT$7,AFS!AC$3,Operating!$I$42:$DT$42)</f>
        <v>0</v>
      </c>
      <c r="AD81" s="164">
        <f>SUMIF(Operating!$I$7:$DT$7,AFS!AD$3,Operating!$I$42:$DT$42)</f>
        <v>0</v>
      </c>
      <c r="AE81" s="164">
        <f>SUMIF(Operating!$I$7:$DT$7,AFS!AE$3,Operating!$I$42:$DT$42)</f>
        <v>0</v>
      </c>
      <c r="AF81" s="164">
        <f>SUMIF(Operating!$I$7:$DT$7,AFS!AF$3,Operating!$I$42:$DT$42)</f>
        <v>0</v>
      </c>
      <c r="AG81" s="164">
        <f>SUMIF(Operating!$I$7:$DT$7,AFS!AG$3,Operating!$I$42:$DT$42)</f>
        <v>0</v>
      </c>
      <c r="AH81" s="164">
        <f>SUMIF(Operating!$I$7:$DT$7,AFS!AH$3,Operating!$I$42:$DT$42)</f>
        <v>0</v>
      </c>
      <c r="AI81" s="164">
        <f>SUMIF(Operating!$I$7:$DT$7,AFS!AI$3,Operating!$I$42:$DT$42)</f>
        <v>0</v>
      </c>
      <c r="AJ81" s="164">
        <f>SUMIF(Operating!$I$7:$DT$7,AFS!AJ$3,Operating!$I$42:$DT$42)</f>
        <v>0</v>
      </c>
      <c r="AK81" s="164">
        <f>SUMIF(Operating!$I$7:$DT$7,AFS!AK$3,Operating!$I$42:$DT$42)</f>
        <v>0</v>
      </c>
      <c r="AL81" s="164">
        <f>SUMIF(Operating!$I$7:$DT$7,AFS!AL$3,Operating!$I$42:$DT$42)</f>
        <v>0</v>
      </c>
      <c r="AM81" s="164">
        <f>SUMIF(Operating!$I$7:$DT$7,AFS!AM$3,Operating!$I$42:$DT$42)</f>
        <v>0</v>
      </c>
      <c r="AN81" s="164">
        <f>SUMIF(Operating!$I$7:$DT$7,AFS!AN$3,Operating!$I$42:$DT$42)</f>
        <v>0</v>
      </c>
      <c r="AO81" s="164">
        <f>SUMIF(Operating!$I$7:$DT$7,AFS!AO$3,Operating!$I$42:$DT$42)</f>
        <v>0</v>
      </c>
      <c r="AP81" s="164">
        <f>SUMIF(Operating!$I$7:$DT$7,AFS!AP$3,Operating!$I$42:$DT$42)</f>
        <v>0</v>
      </c>
      <c r="AQ81" s="164">
        <f>SUMIF(Operating!$I$7:$DT$7,AFS!AQ$3,Operating!$I$42:$DT$42)</f>
        <v>0</v>
      </c>
      <c r="AR81" s="164">
        <f>SUMIF(Operating!$I$7:$DT$7,AFS!AR$3,Operating!$I$42:$DT$42)</f>
        <v>0</v>
      </c>
    </row>
    <row r="82" spans="2:16384" x14ac:dyDescent="0.45">
      <c r="C82" t="s">
        <v>909</v>
      </c>
      <c r="D82" s="3" t="s">
        <v>227</v>
      </c>
      <c r="H82" s="54">
        <f t="shared" ca="1" si="13"/>
        <v>18276415.73768533</v>
      </c>
      <c r="I82" s="164">
        <f>SUMIF(Operating!$I$7:$DT$7,AFS!I$3,Operating!$I$51:$DT$51)</f>
        <v>0</v>
      </c>
      <c r="J82" s="164">
        <f>SUMIF(Operating!$I$7:$DT$7,AFS!J$3,Operating!$I$51:$DT$51)</f>
        <v>0</v>
      </c>
      <c r="K82" s="164">
        <f>SUMIF(Operating!$I$7:$DT$7,AFS!K$3,Operating!$I$51:$DT$51)</f>
        <v>0</v>
      </c>
      <c r="L82" s="164">
        <f>SUMIF(Operating!$I$7:$DT$7,AFS!L$3,Operating!$I$51:$DT$51)</f>
        <v>0</v>
      </c>
      <c r="M82" s="164">
        <f>SUMIF(Operating!$I$7:$DT$7,AFS!M$3,Operating!$I$51:$DT$51)</f>
        <v>0</v>
      </c>
      <c r="N82" s="164">
        <f ca="1">SUMIF(Operating!$I$7:$DT$7,AFS!N$3,Operating!$I$51:$DT$51)</f>
        <v>0</v>
      </c>
      <c r="O82" s="164">
        <f ca="1">SUMIF(Operating!$I$7:$DT$7,AFS!O$3,Operating!$I$51:$DT$51)</f>
        <v>0</v>
      </c>
      <c r="P82" s="164">
        <f ca="1">SUMIF(Operating!$I$7:$DT$7,AFS!P$3,Operating!$I$51:$DT$51)</f>
        <v>0</v>
      </c>
      <c r="Q82" s="164">
        <f ca="1">SUMIF(Operating!$I$7:$DT$7,AFS!Q$3,Operating!$I$51:$DT$51)</f>
        <v>0</v>
      </c>
      <c r="R82" s="164">
        <f ca="1">SUMIF(Operating!$I$7:$DT$7,AFS!R$3,Operating!$I$51:$DT$51)</f>
        <v>0</v>
      </c>
      <c r="S82" s="164">
        <f ca="1">SUMIF(Operating!$I$7:$DT$7,AFS!S$3,Operating!$I$51:$DT$51)</f>
        <v>0</v>
      </c>
      <c r="T82" s="164">
        <f ca="1">SUMIF(Operating!$I$7:$DT$7,AFS!T$3,Operating!$I$51:$DT$51)</f>
        <v>0</v>
      </c>
      <c r="U82" s="164">
        <f ca="1">SUMIF(Operating!$I$7:$DT$7,AFS!U$3,Operating!$I$51:$DT$51)</f>
        <v>0</v>
      </c>
      <c r="V82" s="164">
        <f ca="1">SUMIF(Operating!$I$7:$DT$7,AFS!V$3,Operating!$I$51:$DT$51)</f>
        <v>0</v>
      </c>
      <c r="W82" s="164">
        <f ca="1">SUMIF(Operating!$I$7:$DT$7,AFS!W$3,Operating!$I$51:$DT$51)</f>
        <v>0</v>
      </c>
      <c r="X82" s="164">
        <f ca="1">SUMIF(Operating!$I$7:$DT$7,AFS!X$3,Operating!$I$51:$DT$51)</f>
        <v>0</v>
      </c>
      <c r="Y82" s="164">
        <f ca="1">SUMIF(Operating!$I$7:$DT$7,AFS!Y$3,Operating!$I$51:$DT$51)</f>
        <v>0</v>
      </c>
      <c r="Z82" s="164">
        <f ca="1">SUMIF(Operating!$I$7:$DT$7,AFS!Z$3,Operating!$I$51:$DT$51)</f>
        <v>0</v>
      </c>
      <c r="AA82" s="164">
        <f ca="1">SUMIF(Operating!$I$7:$DT$7,AFS!AA$3,Operating!$I$51:$DT$51)</f>
        <v>0</v>
      </c>
      <c r="AB82" s="164">
        <f ca="1">SUMIF(Operating!$I$7:$DT$7,AFS!AB$3,Operating!$I$51:$DT$51)</f>
        <v>0</v>
      </c>
      <c r="AC82" s="164">
        <f ca="1">SUMIF(Operating!$I$7:$DT$7,AFS!AC$3,Operating!$I$51:$DT$51)</f>
        <v>891695.50264834391</v>
      </c>
      <c r="AD82" s="164">
        <f ca="1">SUMIF(Operating!$I$7:$DT$7,AFS!AD$3,Operating!$I$51:$DT$51)</f>
        <v>932660.0435566071</v>
      </c>
      <c r="AE82" s="164">
        <f ca="1">SUMIF(Operating!$I$7:$DT$7,AFS!AE$3,Operating!$I$51:$DT$51)</f>
        <v>1000684.9597519039</v>
      </c>
      <c r="AF82" s="164">
        <f ca="1">SUMIF(Operating!$I$7:$DT$7,AFS!AF$3,Operating!$I$51:$DT$51)</f>
        <v>1057119.0573022475</v>
      </c>
      <c r="AG82" s="164">
        <f ca="1">SUMIF(Operating!$I$7:$DT$7,AFS!AG$3,Operating!$I$51:$DT$51)</f>
        <v>1115886.180510666</v>
      </c>
      <c r="AH82" s="164">
        <f ca="1">SUMIF(Operating!$I$7:$DT$7,AFS!AH$3,Operating!$I$51:$DT$51)</f>
        <v>1168107.1853763564</v>
      </c>
      <c r="AI82" s="164">
        <f ca="1">SUMIF(Operating!$I$7:$DT$7,AFS!AI$3,Operating!$I$51:$DT$51)</f>
        <v>1237134.9137084172</v>
      </c>
      <c r="AJ82" s="164">
        <f ca="1">SUMIF(Operating!$I$7:$DT$7,AFS!AJ$3,Operating!$I$51:$DT$51)</f>
        <v>1206115.7764873318</v>
      </c>
      <c r="AK82" s="164">
        <f ca="1">SUMIF(Operating!$I$7:$DT$7,AFS!AK$3,Operating!$I$51:$DT$51)</f>
        <v>1275292.3010491978</v>
      </c>
      <c r="AL82" s="164">
        <f ca="1">SUMIF(Operating!$I$7:$DT$7,AFS!AL$3,Operating!$I$51:$DT$51)</f>
        <v>1308665.4252753542</v>
      </c>
      <c r="AM82" s="164">
        <f ca="1">SUMIF(Operating!$I$7:$DT$7,AFS!AM$3,Operating!$I$51:$DT$51)</f>
        <v>1346587.2850807626</v>
      </c>
      <c r="AN82" s="164">
        <f ca="1">SUMIF(Operating!$I$7:$DT$7,AFS!AN$3,Operating!$I$51:$DT$51)</f>
        <v>1378054.5520594516</v>
      </c>
      <c r="AO82" s="164">
        <f ca="1">SUMIF(Operating!$I$7:$DT$7,AFS!AO$3,Operating!$I$51:$DT$51)</f>
        <v>1414116.8616322952</v>
      </c>
      <c r="AP82" s="164">
        <f ca="1">SUMIF(Operating!$I$7:$DT$7,AFS!AP$3,Operating!$I$51:$DT$51)</f>
        <v>1451122.8857843503</v>
      </c>
      <c r="AQ82" s="164">
        <f ca="1">SUMIF(Operating!$I$7:$DT$7,AFS!AQ$3,Operating!$I$51:$DT$51)</f>
        <v>1493172.8074620438</v>
      </c>
      <c r="AR82" s="164">
        <f ca="1">SUMIF(Operating!$I$7:$DT$7,AFS!AR$3,Operating!$I$51:$DT$51)</f>
        <v>0</v>
      </c>
    </row>
    <row r="83" spans="2:16384" x14ac:dyDescent="0.45">
      <c r="C83" t="s">
        <v>861</v>
      </c>
      <c r="D83" s="3" t="s">
        <v>227</v>
      </c>
      <c r="H83" s="54">
        <f t="shared" ca="1" si="13"/>
        <v>25260691.766761359</v>
      </c>
      <c r="I83" s="164">
        <f>SUM(I80:I82)</f>
        <v>0</v>
      </c>
      <c r="J83" s="164">
        <f t="shared" ref="J83:AR83" si="14">SUM(J80:J82)</f>
        <v>0</v>
      </c>
      <c r="K83" s="164">
        <f t="shared" si="14"/>
        <v>0</v>
      </c>
      <c r="L83" s="164">
        <f t="shared" si="14"/>
        <v>0</v>
      </c>
      <c r="M83" s="164">
        <f t="shared" si="14"/>
        <v>0</v>
      </c>
      <c r="N83" s="164">
        <f t="shared" ca="1" si="14"/>
        <v>363611.74198640889</v>
      </c>
      <c r="O83" s="164">
        <f t="shared" ca="1" si="14"/>
        <v>374148.30330826668</v>
      </c>
      <c r="P83" s="164">
        <f t="shared" ca="1" si="14"/>
        <v>382891.46068117977</v>
      </c>
      <c r="Q83" s="164">
        <f t="shared" ca="1" si="14"/>
        <v>416967.14409017883</v>
      </c>
      <c r="R83" s="164">
        <f t="shared" ca="1" si="14"/>
        <v>427878.75728387455</v>
      </c>
      <c r="S83" s="164">
        <f t="shared" ca="1" si="14"/>
        <v>440277.616407105</v>
      </c>
      <c r="T83" s="164">
        <f t="shared" ca="1" si="14"/>
        <v>450566.09414168593</v>
      </c>
      <c r="U83" s="164">
        <f t="shared" ca="1" si="14"/>
        <v>462356.95825927961</v>
      </c>
      <c r="V83" s="164">
        <f t="shared" ca="1" si="14"/>
        <v>483580.53860573517</v>
      </c>
      <c r="W83" s="164">
        <f t="shared" ca="1" si="14"/>
        <v>497593.49641408573</v>
      </c>
      <c r="X83" s="164">
        <f t="shared" ca="1" si="14"/>
        <v>509221.34079669649</v>
      </c>
      <c r="Y83" s="164">
        <f t="shared" ca="1" si="14"/>
        <v>522547.15406400524</v>
      </c>
      <c r="Z83" s="164">
        <f t="shared" ca="1" si="14"/>
        <v>536221.69053870614</v>
      </c>
      <c r="AA83" s="164">
        <f t="shared" ca="1" si="14"/>
        <v>551760.0576266495</v>
      </c>
      <c r="AB83" s="164">
        <f t="shared" ca="1" si="14"/>
        <v>564653.67487216904</v>
      </c>
      <c r="AC83" s="164">
        <f t="shared" ca="1" si="14"/>
        <v>891695.50264834391</v>
      </c>
      <c r="AD83" s="164">
        <f t="shared" ca="1" si="14"/>
        <v>932660.0435566071</v>
      </c>
      <c r="AE83" s="164">
        <f t="shared" ca="1" si="14"/>
        <v>1000684.9597519039</v>
      </c>
      <c r="AF83" s="164">
        <f t="shared" ca="1" si="14"/>
        <v>1057119.0573022475</v>
      </c>
      <c r="AG83" s="164">
        <f t="shared" ca="1" si="14"/>
        <v>1115886.180510666</v>
      </c>
      <c r="AH83" s="164">
        <f t="shared" ca="1" si="14"/>
        <v>1168107.1853763564</v>
      </c>
      <c r="AI83" s="164">
        <f t="shared" ca="1" si="14"/>
        <v>1237134.9137084172</v>
      </c>
      <c r="AJ83" s="164">
        <f t="shared" ca="1" si="14"/>
        <v>1206115.7764873318</v>
      </c>
      <c r="AK83" s="164">
        <f t="shared" ca="1" si="14"/>
        <v>1275292.3010491978</v>
      </c>
      <c r="AL83" s="164">
        <f t="shared" ca="1" si="14"/>
        <v>1308665.4252753542</v>
      </c>
      <c r="AM83" s="164">
        <f t="shared" ca="1" si="14"/>
        <v>1346587.2850807626</v>
      </c>
      <c r="AN83" s="164">
        <f t="shared" ca="1" si="14"/>
        <v>1378054.5520594516</v>
      </c>
      <c r="AO83" s="164">
        <f t="shared" ca="1" si="14"/>
        <v>1414116.8616322952</v>
      </c>
      <c r="AP83" s="164">
        <f t="shared" ca="1" si="14"/>
        <v>1451122.8857843503</v>
      </c>
      <c r="AQ83" s="164">
        <f t="shared" ca="1" si="14"/>
        <v>1493172.8074620438</v>
      </c>
      <c r="AR83" s="164">
        <f t="shared" ca="1" si="14"/>
        <v>0</v>
      </c>
    </row>
    <row r="85" spans="2:16384" x14ac:dyDescent="0.45">
      <c r="B85" t="s">
        <v>682</v>
      </c>
    </row>
    <row r="86" spans="2:16384" x14ac:dyDescent="0.45">
      <c r="C86" t="s">
        <v>910</v>
      </c>
      <c r="D86" s="3" t="s">
        <v>227</v>
      </c>
      <c r="H86" s="54">
        <f t="shared" ref="H86:H87" ca="1" si="15">SUM(I86:AR86)</f>
        <v>2094533.8231875007</v>
      </c>
      <c r="I86" s="54">
        <f ca="1">-I16</f>
        <v>0</v>
      </c>
      <c r="J86" s="54">
        <f t="shared" ref="J86:AR86" ca="1" si="16">-J16</f>
        <v>0</v>
      </c>
      <c r="K86" s="54">
        <f t="shared" ca="1" si="16"/>
        <v>0</v>
      </c>
      <c r="L86" s="54">
        <f t="shared" ca="1" si="16"/>
        <v>0</v>
      </c>
      <c r="M86" s="54">
        <f t="shared" ca="1" si="16"/>
        <v>0</v>
      </c>
      <c r="N86" s="54">
        <f t="shared" ca="1" si="16"/>
        <v>147255.88012766361</v>
      </c>
      <c r="O86" s="54">
        <f t="shared" ca="1" si="16"/>
        <v>146293.98479426774</v>
      </c>
      <c r="P86" s="54">
        <f t="shared" ca="1" si="16"/>
        <v>145404.76250960559</v>
      </c>
      <c r="Q86" s="54">
        <f t="shared" ca="1" si="16"/>
        <v>144269.47639430623</v>
      </c>
      <c r="R86" s="54">
        <f t="shared" ca="1" si="16"/>
        <v>142230.18097171013</v>
      </c>
      <c r="S86" s="54">
        <f t="shared" ca="1" si="16"/>
        <v>139779.69846219505</v>
      </c>
      <c r="T86" s="54">
        <f t="shared" ca="1" si="16"/>
        <v>136893.92291630001</v>
      </c>
      <c r="U86" s="54">
        <f t="shared" ca="1" si="16"/>
        <v>133574.42808052455</v>
      </c>
      <c r="V86" s="54">
        <f t="shared" ca="1" si="16"/>
        <v>129681.86467457213</v>
      </c>
      <c r="W86" s="54">
        <f t="shared" ca="1" si="16"/>
        <v>124956.27587950148</v>
      </c>
      <c r="X86" s="54">
        <f t="shared" ca="1" si="16"/>
        <v>119583.31131533897</v>
      </c>
      <c r="Y86" s="54">
        <f t="shared" ca="1" si="16"/>
        <v>113532.6534520188</v>
      </c>
      <c r="Z86" s="54">
        <f t="shared" ca="1" si="16"/>
        <v>106731.07794895145</v>
      </c>
      <c r="AA86" s="54">
        <f t="shared" ca="1" si="16"/>
        <v>99100.227729218808</v>
      </c>
      <c r="AB86" s="54">
        <f t="shared" ca="1" si="16"/>
        <v>90619.497497022327</v>
      </c>
      <c r="AC86" s="54">
        <f t="shared" ca="1" si="16"/>
        <v>78703.890240103239</v>
      </c>
      <c r="AD86" s="54">
        <f t="shared" ca="1" si="16"/>
        <v>57122.606809193538</v>
      </c>
      <c r="AE86" s="54">
        <f t="shared" ca="1" si="16"/>
        <v>32689.571528438035</v>
      </c>
      <c r="AF86" s="54">
        <f t="shared" ca="1" si="16"/>
        <v>6110.5118562602493</v>
      </c>
      <c r="AG86" s="54">
        <f t="shared" ca="1" si="16"/>
        <v>0</v>
      </c>
      <c r="AH86" s="54">
        <f t="shared" ca="1" si="16"/>
        <v>0</v>
      </c>
      <c r="AI86" s="54">
        <f t="shared" ca="1" si="16"/>
        <v>0</v>
      </c>
      <c r="AJ86" s="54">
        <f t="shared" ca="1" si="16"/>
        <v>0</v>
      </c>
      <c r="AK86" s="54">
        <f t="shared" ca="1" si="16"/>
        <v>0</v>
      </c>
      <c r="AL86" s="54">
        <f t="shared" ca="1" si="16"/>
        <v>0</v>
      </c>
      <c r="AM86" s="54">
        <f t="shared" ca="1" si="16"/>
        <v>0</v>
      </c>
      <c r="AN86" s="54">
        <f t="shared" ca="1" si="16"/>
        <v>0</v>
      </c>
      <c r="AO86" s="54">
        <f t="shared" ca="1" si="16"/>
        <v>0</v>
      </c>
      <c r="AP86" s="54">
        <f t="shared" ca="1" si="16"/>
        <v>0</v>
      </c>
      <c r="AQ86" s="54">
        <f t="shared" ca="1" si="16"/>
        <v>0</v>
      </c>
      <c r="AR86" s="54">
        <f t="shared" ca="1" si="16"/>
        <v>0</v>
      </c>
    </row>
    <row r="87" spans="2:16384" x14ac:dyDescent="0.45">
      <c r="C87" t="s">
        <v>923</v>
      </c>
      <c r="D87" s="3" t="s">
        <v>227</v>
      </c>
      <c r="H87" s="54">
        <f t="shared" ca="1" si="15"/>
        <v>3100000.0000004489</v>
      </c>
      <c r="I87" s="54">
        <f ca="1">-I17</f>
        <v>0</v>
      </c>
      <c r="J87" s="54">
        <f t="shared" ref="J87:AR87" ca="1" si="17">-J17</f>
        <v>0</v>
      </c>
      <c r="K87" s="54">
        <f t="shared" ca="1" si="17"/>
        <v>0</v>
      </c>
      <c r="L87" s="54">
        <f t="shared" ca="1" si="17"/>
        <v>0</v>
      </c>
      <c r="M87" s="54">
        <f t="shared" ca="1" si="17"/>
        <v>0</v>
      </c>
      <c r="N87" s="54">
        <f t="shared" ca="1" si="17"/>
        <v>7849.1919160833786</v>
      </c>
      <c r="O87" s="54">
        <f t="shared" ca="1" si="17"/>
        <v>19666.815187681408</v>
      </c>
      <c r="P87" s="54">
        <f t="shared" ca="1" si="17"/>
        <v>25808.5735497032</v>
      </c>
      <c r="Q87" s="54">
        <f t="shared" ca="1" si="17"/>
        <v>50838.900772478242</v>
      </c>
      <c r="R87" s="54">
        <f t="shared" ca="1" si="17"/>
        <v>61378.23014589987</v>
      </c>
      <c r="S87" s="54">
        <f t="shared" ca="1" si="17"/>
        <v>71935.208880525286</v>
      </c>
      <c r="T87" s="54">
        <f t="shared" ca="1" si="17"/>
        <v>80152.653622465717</v>
      </c>
      <c r="U87" s="54">
        <f t="shared" ca="1" si="17"/>
        <v>89307.732423801484</v>
      </c>
      <c r="V87" s="54">
        <f t="shared" ca="1" si="17"/>
        <v>105626.55934514312</v>
      </c>
      <c r="W87" s="54">
        <f t="shared" ca="1" si="17"/>
        <v>118087.3854441765</v>
      </c>
      <c r="X87" s="54">
        <f t="shared" ca="1" si="17"/>
        <v>129372.69934703577</v>
      </c>
      <c r="Y87" s="54">
        <f t="shared" ca="1" si="17"/>
        <v>142535.47759100539</v>
      </c>
      <c r="Z87" s="54">
        <f t="shared" ca="1" si="17"/>
        <v>156670.40717467573</v>
      </c>
      <c r="AA87" s="54">
        <f t="shared" ca="1" si="17"/>
        <v>172919.46254282579</v>
      </c>
      <c r="AB87" s="54">
        <f t="shared" ca="1" si="17"/>
        <v>188110.85814044194</v>
      </c>
      <c r="AC87" s="54">
        <f t="shared" ca="1" si="17"/>
        <v>421670.51859976701</v>
      </c>
      <c r="AD87" s="54">
        <f t="shared" ca="1" si="17"/>
        <v>473281.54763483268</v>
      </c>
      <c r="AE87" s="54">
        <f t="shared" ca="1" si="17"/>
        <v>540849.91271688929</v>
      </c>
      <c r="AF87" s="54">
        <f t="shared" ca="1" si="17"/>
        <v>243937.86496457225</v>
      </c>
      <c r="AG87" s="54">
        <f t="shared" ca="1" si="17"/>
        <v>0</v>
      </c>
      <c r="AH87" s="54">
        <f t="shared" ca="1" si="17"/>
        <v>0</v>
      </c>
      <c r="AI87" s="54">
        <f t="shared" ca="1" si="17"/>
        <v>0</v>
      </c>
      <c r="AJ87" s="54">
        <f t="shared" ca="1" si="17"/>
        <v>0</v>
      </c>
      <c r="AK87" s="54">
        <f t="shared" ca="1" si="17"/>
        <v>0</v>
      </c>
      <c r="AL87" s="54">
        <f t="shared" ca="1" si="17"/>
        <v>0</v>
      </c>
      <c r="AM87" s="54">
        <f t="shared" ca="1" si="17"/>
        <v>0</v>
      </c>
      <c r="AN87" s="54">
        <f t="shared" ca="1" si="17"/>
        <v>0</v>
      </c>
      <c r="AO87" s="54">
        <f t="shared" ca="1" si="17"/>
        <v>0</v>
      </c>
      <c r="AP87" s="54">
        <f t="shared" ca="1" si="17"/>
        <v>0</v>
      </c>
      <c r="AQ87" s="54">
        <f t="shared" ca="1" si="17"/>
        <v>0</v>
      </c>
      <c r="AR87" s="54">
        <f t="shared" ca="1" si="17"/>
        <v>0</v>
      </c>
    </row>
    <row r="89" spans="2:16384" x14ac:dyDescent="0.45">
      <c r="B89" t="s">
        <v>920</v>
      </c>
    </row>
    <row r="90" spans="2:16384" x14ac:dyDescent="0.45">
      <c r="C90" t="s">
        <v>914</v>
      </c>
      <c r="D90" s="3" t="s">
        <v>227</v>
      </c>
      <c r="H90" s="54">
        <f t="shared" ref="H90:H97" si="18">SUM(I90:AR90)</f>
        <v>-1170349.6000000001</v>
      </c>
      <c r="I90" s="164">
        <f>SUMIF(IRR!$I$7:$DT$7,AFS!I$3,IRR!$I50:$DT50)</f>
        <v>-93984.96000000005</v>
      </c>
      <c r="J90" s="164">
        <f>SUMIF(IRR!$I$7:$DT$7,AFS!J$3,IRR!$I50:$DT50)</f>
        <v>-286232.35999999987</v>
      </c>
      <c r="K90" s="164">
        <f>SUMIF(IRR!$I$7:$DT$7,AFS!K$3,IRR!$I50:$DT50)</f>
        <v>-515907.32000000007</v>
      </c>
      <c r="L90" s="164">
        <f>SUMIF(IRR!$I$7:$DT$7,AFS!L$3,IRR!$I50:$DT50)</f>
        <v>-274224.95999999996</v>
      </c>
      <c r="M90" s="164">
        <f>SUMIF(IRR!$I$7:$DT$7,AFS!M$3,IRR!$I50:$DT50)</f>
        <v>0</v>
      </c>
      <c r="N90" s="164">
        <f>SUMIF(IRR!$I$7:$DT$7,AFS!N$3,IRR!$I50:$DT50)</f>
        <v>0</v>
      </c>
      <c r="O90" s="164">
        <f>SUMIF(IRR!$I$7:$DT$7,AFS!O$3,IRR!$I50:$DT50)</f>
        <v>0</v>
      </c>
      <c r="P90" s="164">
        <f>SUMIF(IRR!$I$7:$DT$7,AFS!P$3,IRR!$I50:$DT50)</f>
        <v>0</v>
      </c>
      <c r="Q90" s="164">
        <f>SUMIF(IRR!$I$7:$DT$7,AFS!Q$3,IRR!$I50:$DT50)</f>
        <v>0</v>
      </c>
      <c r="R90" s="164">
        <f>SUMIF(IRR!$I$7:$DT$7,AFS!R$3,IRR!$I50:$DT50)</f>
        <v>0</v>
      </c>
      <c r="S90" s="164">
        <f>SUMIF(IRR!$I$7:$DT$7,AFS!S$3,IRR!$I50:$DT50)</f>
        <v>0</v>
      </c>
      <c r="T90" s="164">
        <f>SUMIF(IRR!$I$7:$DT$7,AFS!T$3,IRR!$I50:$DT50)</f>
        <v>0</v>
      </c>
      <c r="U90" s="164">
        <f>SUMIF(IRR!$I$7:$DT$7,AFS!U$3,IRR!$I50:$DT50)</f>
        <v>0</v>
      </c>
      <c r="V90" s="164">
        <f>SUMIF(IRR!$I$7:$DT$7,AFS!V$3,IRR!$I50:$DT50)</f>
        <v>0</v>
      </c>
      <c r="W90" s="164">
        <f>SUMIF(IRR!$I$7:$DT$7,AFS!W$3,IRR!$I50:$DT50)</f>
        <v>0</v>
      </c>
      <c r="X90" s="164">
        <f>SUMIF(IRR!$I$7:$DT$7,AFS!X$3,IRR!$I50:$DT50)</f>
        <v>0</v>
      </c>
      <c r="Y90" s="164">
        <f>SUMIF(IRR!$I$7:$DT$7,AFS!Y$3,IRR!$I50:$DT50)</f>
        <v>0</v>
      </c>
      <c r="Z90" s="164">
        <f>SUMIF(IRR!$I$7:$DT$7,AFS!Z$3,IRR!$I50:$DT50)</f>
        <v>0</v>
      </c>
      <c r="AA90" s="164">
        <f>SUMIF(IRR!$I$7:$DT$7,AFS!AA$3,IRR!$I50:$DT50)</f>
        <v>0</v>
      </c>
      <c r="AB90" s="164">
        <f>SUMIF(IRR!$I$7:$DT$7,AFS!AB$3,IRR!$I50:$DT50)</f>
        <v>0</v>
      </c>
      <c r="AC90" s="164">
        <f>SUMIF(IRR!$I$7:$DT$7,AFS!AC$3,IRR!$I50:$DT50)</f>
        <v>0</v>
      </c>
      <c r="AD90" s="164">
        <f>SUMIF(IRR!$I$7:$DT$7,AFS!AD$3,IRR!$I50:$DT50)</f>
        <v>0</v>
      </c>
      <c r="AE90" s="164">
        <f>SUMIF(IRR!$I$7:$DT$7,AFS!AE$3,IRR!$I50:$DT50)</f>
        <v>0</v>
      </c>
      <c r="AF90" s="164">
        <f>SUMIF(IRR!$I$7:$DT$7,AFS!AF$3,IRR!$I50:$DT50)</f>
        <v>0</v>
      </c>
      <c r="AG90" s="164">
        <f>SUMIF(IRR!$I$7:$DT$7,AFS!AG$3,IRR!$I50:$DT50)</f>
        <v>0</v>
      </c>
      <c r="AH90" s="164">
        <f>SUMIF(IRR!$I$7:$DT$7,AFS!AH$3,IRR!$I50:$DT50)</f>
        <v>0</v>
      </c>
      <c r="AI90" s="164">
        <f>SUMIF(IRR!$I$7:$DT$7,AFS!AI$3,IRR!$I50:$DT50)</f>
        <v>0</v>
      </c>
      <c r="AJ90" s="164">
        <f>SUMIF(IRR!$I$7:$DT$7,AFS!AJ$3,IRR!$I50:$DT50)</f>
        <v>0</v>
      </c>
      <c r="AK90" s="164">
        <f>SUMIF(IRR!$I$7:$DT$7,AFS!AK$3,IRR!$I50:$DT50)</f>
        <v>0</v>
      </c>
      <c r="AL90" s="164">
        <f>SUMIF(IRR!$I$7:$DT$7,AFS!AL$3,IRR!$I50:$DT50)</f>
        <v>0</v>
      </c>
      <c r="AM90" s="164">
        <f>SUMIF(IRR!$I$7:$DT$7,AFS!AM$3,IRR!$I50:$DT50)</f>
        <v>0</v>
      </c>
      <c r="AN90" s="164">
        <f>SUMIF(IRR!$I$7:$DT$7,AFS!AN$3,IRR!$I50:$DT50)</f>
        <v>0</v>
      </c>
      <c r="AO90" s="164">
        <f>SUMIF(IRR!$I$7:$DT$7,AFS!AO$3,IRR!$I50:$DT50)</f>
        <v>0</v>
      </c>
      <c r="AP90" s="164">
        <f>SUMIF(IRR!$I$7:$DT$7,AFS!AP$3,IRR!$I50:$DT50)</f>
        <v>0</v>
      </c>
      <c r="AQ90" s="164">
        <f>SUMIF(IRR!$I$7:$DT$7,AFS!AQ$3,IRR!$I50:$DT50)</f>
        <v>0</v>
      </c>
      <c r="AR90" s="164">
        <f>SUMIF(IRR!$I$7:$DT$7,AFS!AR$3,IRR!$I50:$DT50)</f>
        <v>0</v>
      </c>
      <c r="AX90" t="s">
        <v>788</v>
      </c>
      <c r="AY90" t="s">
        <v>788</v>
      </c>
      <c r="AZ90" t="s">
        <v>788</v>
      </c>
      <c r="BA90" t="s">
        <v>788</v>
      </c>
      <c r="BB90" t="s">
        <v>788</v>
      </c>
      <c r="BC90" t="s">
        <v>788</v>
      </c>
      <c r="BD90" t="s">
        <v>788</v>
      </c>
      <c r="BE90" t="s">
        <v>788</v>
      </c>
      <c r="BF90" t="s">
        <v>788</v>
      </c>
      <c r="BG90" t="s">
        <v>788</v>
      </c>
      <c r="BH90" t="s">
        <v>788</v>
      </c>
      <c r="BI90" t="s">
        <v>788</v>
      </c>
      <c r="BJ90" t="s">
        <v>788</v>
      </c>
      <c r="BK90" t="s">
        <v>788</v>
      </c>
      <c r="BL90" t="s">
        <v>788</v>
      </c>
      <c r="BM90" t="s">
        <v>788</v>
      </c>
      <c r="BN90" t="s">
        <v>788</v>
      </c>
      <c r="BO90" t="s">
        <v>788</v>
      </c>
      <c r="BP90" t="s">
        <v>788</v>
      </c>
      <c r="BQ90" t="s">
        <v>788</v>
      </c>
      <c r="BR90" t="s">
        <v>788</v>
      </c>
      <c r="BS90" t="s">
        <v>788</v>
      </c>
      <c r="BT90" t="s">
        <v>788</v>
      </c>
      <c r="BU90" t="s">
        <v>788</v>
      </c>
      <c r="BV90" t="s">
        <v>788</v>
      </c>
      <c r="BW90" t="s">
        <v>788</v>
      </c>
      <c r="BX90" t="s">
        <v>788</v>
      </c>
      <c r="BY90" t="s">
        <v>788</v>
      </c>
      <c r="BZ90" t="s">
        <v>788</v>
      </c>
      <c r="CA90" t="s">
        <v>788</v>
      </c>
      <c r="CB90" t="s">
        <v>788</v>
      </c>
      <c r="CC90" t="s">
        <v>788</v>
      </c>
      <c r="CD90" t="s">
        <v>788</v>
      </c>
      <c r="CE90" t="s">
        <v>788</v>
      </c>
      <c r="CF90" t="s">
        <v>788</v>
      </c>
      <c r="CG90" t="s">
        <v>788</v>
      </c>
      <c r="CH90" t="s">
        <v>788</v>
      </c>
      <c r="CI90" t="s">
        <v>788</v>
      </c>
      <c r="CJ90" t="s">
        <v>788</v>
      </c>
      <c r="CK90" t="s">
        <v>788</v>
      </c>
      <c r="CL90" t="s">
        <v>788</v>
      </c>
      <c r="CM90" t="s">
        <v>788</v>
      </c>
      <c r="CN90" t="s">
        <v>788</v>
      </c>
      <c r="CO90" t="s">
        <v>788</v>
      </c>
      <c r="CP90" t="s">
        <v>788</v>
      </c>
      <c r="CQ90" t="s">
        <v>788</v>
      </c>
      <c r="CR90" t="s">
        <v>788</v>
      </c>
      <c r="CS90" t="s">
        <v>788</v>
      </c>
      <c r="CT90" t="s">
        <v>788</v>
      </c>
      <c r="CU90" t="s">
        <v>788</v>
      </c>
      <c r="CV90" t="s">
        <v>788</v>
      </c>
      <c r="CW90" t="s">
        <v>788</v>
      </c>
      <c r="CX90" t="s">
        <v>788</v>
      </c>
      <c r="CY90" t="s">
        <v>788</v>
      </c>
      <c r="CZ90" t="s">
        <v>788</v>
      </c>
      <c r="DA90" t="s">
        <v>788</v>
      </c>
      <c r="DB90" t="s">
        <v>788</v>
      </c>
      <c r="DC90" t="s">
        <v>788</v>
      </c>
      <c r="DD90" t="s">
        <v>788</v>
      </c>
      <c r="DE90" t="s">
        <v>788</v>
      </c>
      <c r="DF90" t="s">
        <v>788</v>
      </c>
      <c r="DG90" t="s">
        <v>788</v>
      </c>
      <c r="DH90" t="s">
        <v>788</v>
      </c>
      <c r="DI90" t="s">
        <v>788</v>
      </c>
      <c r="DJ90" t="s">
        <v>788</v>
      </c>
      <c r="DK90" t="s">
        <v>788</v>
      </c>
      <c r="DL90" t="s">
        <v>788</v>
      </c>
      <c r="DM90" t="s">
        <v>788</v>
      </c>
      <c r="DN90" t="s">
        <v>788</v>
      </c>
      <c r="DO90" t="s">
        <v>788</v>
      </c>
      <c r="DP90" t="s">
        <v>788</v>
      </c>
      <c r="DQ90" t="s">
        <v>788</v>
      </c>
      <c r="DR90" t="s">
        <v>788</v>
      </c>
      <c r="DS90" t="s">
        <v>788</v>
      </c>
      <c r="DT90" t="s">
        <v>788</v>
      </c>
      <c r="DU90" t="s">
        <v>788</v>
      </c>
      <c r="DV90" t="s">
        <v>788</v>
      </c>
      <c r="DW90" t="s">
        <v>788</v>
      </c>
      <c r="DX90" t="s">
        <v>788</v>
      </c>
      <c r="DY90" t="s">
        <v>788</v>
      </c>
      <c r="DZ90" t="s">
        <v>788</v>
      </c>
      <c r="EA90" t="s">
        <v>788</v>
      </c>
      <c r="EB90" t="s">
        <v>788</v>
      </c>
      <c r="EC90" t="s">
        <v>788</v>
      </c>
      <c r="ED90" t="s">
        <v>788</v>
      </c>
      <c r="EE90" t="s">
        <v>788</v>
      </c>
      <c r="EF90" t="s">
        <v>788</v>
      </c>
      <c r="EG90" t="s">
        <v>788</v>
      </c>
      <c r="EH90" t="s">
        <v>788</v>
      </c>
      <c r="EI90" t="s">
        <v>788</v>
      </c>
      <c r="EJ90" t="s">
        <v>788</v>
      </c>
      <c r="EK90" t="s">
        <v>788</v>
      </c>
      <c r="EL90" t="s">
        <v>788</v>
      </c>
      <c r="EM90" t="s">
        <v>788</v>
      </c>
      <c r="EN90" t="s">
        <v>788</v>
      </c>
      <c r="EO90" t="s">
        <v>788</v>
      </c>
      <c r="EP90" t="s">
        <v>788</v>
      </c>
      <c r="EQ90" t="s">
        <v>788</v>
      </c>
      <c r="ER90" t="s">
        <v>788</v>
      </c>
      <c r="ES90" t="s">
        <v>788</v>
      </c>
      <c r="ET90" t="s">
        <v>788</v>
      </c>
      <c r="EU90" t="s">
        <v>788</v>
      </c>
      <c r="EV90" t="s">
        <v>788</v>
      </c>
      <c r="EW90" t="s">
        <v>788</v>
      </c>
      <c r="EX90" t="s">
        <v>788</v>
      </c>
      <c r="EY90" t="s">
        <v>788</v>
      </c>
      <c r="EZ90" t="s">
        <v>788</v>
      </c>
      <c r="FA90" t="s">
        <v>788</v>
      </c>
      <c r="FB90" t="s">
        <v>788</v>
      </c>
      <c r="FC90" t="s">
        <v>788</v>
      </c>
      <c r="FD90" t="s">
        <v>788</v>
      </c>
      <c r="FE90" t="s">
        <v>788</v>
      </c>
      <c r="FF90" t="s">
        <v>788</v>
      </c>
      <c r="FG90" t="s">
        <v>788</v>
      </c>
      <c r="FH90" t="s">
        <v>788</v>
      </c>
      <c r="FI90" t="s">
        <v>788</v>
      </c>
      <c r="FJ90" t="s">
        <v>788</v>
      </c>
      <c r="FK90" t="s">
        <v>788</v>
      </c>
      <c r="FL90" t="s">
        <v>788</v>
      </c>
      <c r="FM90" t="s">
        <v>788</v>
      </c>
      <c r="FN90" t="s">
        <v>788</v>
      </c>
      <c r="FO90" t="s">
        <v>788</v>
      </c>
      <c r="FP90" t="s">
        <v>788</v>
      </c>
      <c r="FQ90" t="s">
        <v>788</v>
      </c>
      <c r="FR90" t="s">
        <v>788</v>
      </c>
      <c r="FS90" t="s">
        <v>788</v>
      </c>
      <c r="FT90" t="s">
        <v>788</v>
      </c>
      <c r="FU90" t="s">
        <v>788</v>
      </c>
      <c r="FV90" t="s">
        <v>788</v>
      </c>
      <c r="FW90" t="s">
        <v>788</v>
      </c>
      <c r="FX90" t="s">
        <v>788</v>
      </c>
      <c r="FY90" t="s">
        <v>788</v>
      </c>
      <c r="FZ90" t="s">
        <v>788</v>
      </c>
      <c r="GA90" t="s">
        <v>788</v>
      </c>
      <c r="GB90" t="s">
        <v>788</v>
      </c>
      <c r="GC90" t="s">
        <v>788</v>
      </c>
      <c r="GD90" t="s">
        <v>788</v>
      </c>
      <c r="GE90" t="s">
        <v>788</v>
      </c>
      <c r="GF90" t="s">
        <v>788</v>
      </c>
      <c r="GG90" t="s">
        <v>788</v>
      </c>
      <c r="GH90" t="s">
        <v>788</v>
      </c>
      <c r="GI90" t="s">
        <v>788</v>
      </c>
      <c r="GJ90" t="s">
        <v>788</v>
      </c>
      <c r="GK90" t="s">
        <v>788</v>
      </c>
      <c r="GL90" t="s">
        <v>788</v>
      </c>
      <c r="GM90" t="s">
        <v>788</v>
      </c>
      <c r="GN90" t="s">
        <v>788</v>
      </c>
      <c r="GO90" t="s">
        <v>788</v>
      </c>
      <c r="GP90" t="s">
        <v>788</v>
      </c>
      <c r="GQ90" t="s">
        <v>788</v>
      </c>
      <c r="GR90" t="s">
        <v>788</v>
      </c>
      <c r="GS90" t="s">
        <v>788</v>
      </c>
      <c r="GT90" t="s">
        <v>788</v>
      </c>
      <c r="GU90" t="s">
        <v>788</v>
      </c>
      <c r="GV90" t="s">
        <v>788</v>
      </c>
      <c r="GW90" t="s">
        <v>788</v>
      </c>
      <c r="GX90" t="s">
        <v>788</v>
      </c>
      <c r="GY90" t="s">
        <v>788</v>
      </c>
      <c r="GZ90" t="s">
        <v>788</v>
      </c>
      <c r="HA90" t="s">
        <v>788</v>
      </c>
      <c r="HB90" t="s">
        <v>788</v>
      </c>
      <c r="HC90" t="s">
        <v>788</v>
      </c>
      <c r="HD90" t="s">
        <v>788</v>
      </c>
      <c r="HE90" t="s">
        <v>788</v>
      </c>
      <c r="HF90" t="s">
        <v>788</v>
      </c>
      <c r="HG90" t="s">
        <v>788</v>
      </c>
      <c r="HH90" t="s">
        <v>788</v>
      </c>
      <c r="HI90" t="s">
        <v>788</v>
      </c>
      <c r="HJ90" t="s">
        <v>788</v>
      </c>
      <c r="HK90" t="s">
        <v>788</v>
      </c>
      <c r="HL90" t="s">
        <v>788</v>
      </c>
      <c r="HM90" t="s">
        <v>788</v>
      </c>
      <c r="HN90" t="s">
        <v>788</v>
      </c>
      <c r="HO90" t="s">
        <v>788</v>
      </c>
      <c r="HP90" t="s">
        <v>788</v>
      </c>
      <c r="HQ90" t="s">
        <v>788</v>
      </c>
      <c r="HR90" t="s">
        <v>788</v>
      </c>
      <c r="HS90" t="s">
        <v>788</v>
      </c>
      <c r="HT90" t="s">
        <v>788</v>
      </c>
      <c r="HU90" t="s">
        <v>788</v>
      </c>
      <c r="HV90" t="s">
        <v>788</v>
      </c>
      <c r="HW90" t="s">
        <v>788</v>
      </c>
      <c r="HX90" t="s">
        <v>788</v>
      </c>
      <c r="HY90" t="s">
        <v>788</v>
      </c>
      <c r="HZ90" t="s">
        <v>788</v>
      </c>
      <c r="IA90" t="s">
        <v>788</v>
      </c>
      <c r="IB90" t="s">
        <v>788</v>
      </c>
      <c r="IC90" t="s">
        <v>788</v>
      </c>
      <c r="ID90" t="s">
        <v>788</v>
      </c>
      <c r="IE90" t="s">
        <v>788</v>
      </c>
      <c r="IF90" t="s">
        <v>788</v>
      </c>
      <c r="IG90" t="s">
        <v>788</v>
      </c>
      <c r="IH90" t="s">
        <v>788</v>
      </c>
      <c r="II90" t="s">
        <v>788</v>
      </c>
      <c r="IJ90" t="s">
        <v>788</v>
      </c>
      <c r="IK90" t="s">
        <v>788</v>
      </c>
      <c r="IL90" t="s">
        <v>788</v>
      </c>
      <c r="IM90" t="s">
        <v>788</v>
      </c>
      <c r="IN90" t="s">
        <v>788</v>
      </c>
      <c r="IO90" t="s">
        <v>788</v>
      </c>
      <c r="IP90" t="s">
        <v>788</v>
      </c>
      <c r="IQ90" t="s">
        <v>788</v>
      </c>
      <c r="IR90" t="s">
        <v>788</v>
      </c>
      <c r="IS90" t="s">
        <v>788</v>
      </c>
      <c r="IT90" t="s">
        <v>788</v>
      </c>
      <c r="IU90" t="s">
        <v>788</v>
      </c>
      <c r="IV90" t="s">
        <v>788</v>
      </c>
      <c r="IW90" t="s">
        <v>788</v>
      </c>
      <c r="IX90" t="s">
        <v>788</v>
      </c>
      <c r="IY90" t="s">
        <v>788</v>
      </c>
      <c r="IZ90" t="s">
        <v>788</v>
      </c>
      <c r="JA90" t="s">
        <v>788</v>
      </c>
      <c r="JB90" t="s">
        <v>788</v>
      </c>
      <c r="JC90" t="s">
        <v>788</v>
      </c>
      <c r="JD90" t="s">
        <v>788</v>
      </c>
      <c r="JE90" t="s">
        <v>788</v>
      </c>
      <c r="JF90" t="s">
        <v>788</v>
      </c>
      <c r="JG90" t="s">
        <v>788</v>
      </c>
      <c r="JH90" t="s">
        <v>788</v>
      </c>
      <c r="JI90" t="s">
        <v>788</v>
      </c>
      <c r="JJ90" t="s">
        <v>788</v>
      </c>
      <c r="JK90" t="s">
        <v>788</v>
      </c>
      <c r="JL90" t="s">
        <v>788</v>
      </c>
      <c r="JM90" t="s">
        <v>788</v>
      </c>
      <c r="JN90" t="s">
        <v>788</v>
      </c>
      <c r="JO90" t="s">
        <v>788</v>
      </c>
      <c r="JP90" t="s">
        <v>788</v>
      </c>
      <c r="JQ90" t="s">
        <v>788</v>
      </c>
      <c r="JR90" t="s">
        <v>788</v>
      </c>
      <c r="JS90" t="s">
        <v>788</v>
      </c>
      <c r="JT90" t="s">
        <v>788</v>
      </c>
      <c r="JU90" t="s">
        <v>788</v>
      </c>
      <c r="JV90" t="s">
        <v>788</v>
      </c>
      <c r="JW90" t="s">
        <v>788</v>
      </c>
      <c r="JX90" t="s">
        <v>788</v>
      </c>
      <c r="JY90" t="s">
        <v>788</v>
      </c>
      <c r="JZ90" t="s">
        <v>788</v>
      </c>
      <c r="KA90" t="s">
        <v>788</v>
      </c>
      <c r="KB90" t="s">
        <v>788</v>
      </c>
      <c r="KC90" t="s">
        <v>788</v>
      </c>
      <c r="KD90" t="s">
        <v>788</v>
      </c>
      <c r="KE90" t="s">
        <v>788</v>
      </c>
      <c r="KF90" t="s">
        <v>788</v>
      </c>
      <c r="KG90" t="s">
        <v>788</v>
      </c>
      <c r="KH90" t="s">
        <v>788</v>
      </c>
      <c r="KI90" t="s">
        <v>788</v>
      </c>
      <c r="KJ90" t="s">
        <v>788</v>
      </c>
      <c r="KK90" t="s">
        <v>788</v>
      </c>
      <c r="KL90" t="s">
        <v>788</v>
      </c>
      <c r="KM90" t="s">
        <v>788</v>
      </c>
      <c r="KN90" t="s">
        <v>788</v>
      </c>
      <c r="KO90" t="s">
        <v>788</v>
      </c>
      <c r="KP90" t="s">
        <v>788</v>
      </c>
      <c r="KQ90" t="s">
        <v>788</v>
      </c>
      <c r="KR90" t="s">
        <v>788</v>
      </c>
      <c r="KS90" t="s">
        <v>788</v>
      </c>
      <c r="KT90" t="s">
        <v>788</v>
      </c>
      <c r="KU90" t="s">
        <v>788</v>
      </c>
      <c r="KV90" t="s">
        <v>788</v>
      </c>
      <c r="KW90" t="s">
        <v>788</v>
      </c>
      <c r="KX90" t="s">
        <v>788</v>
      </c>
      <c r="KY90" t="s">
        <v>788</v>
      </c>
      <c r="KZ90" t="s">
        <v>788</v>
      </c>
      <c r="LA90" t="s">
        <v>788</v>
      </c>
      <c r="LB90" t="s">
        <v>788</v>
      </c>
      <c r="LC90" t="s">
        <v>788</v>
      </c>
      <c r="LD90" t="s">
        <v>788</v>
      </c>
      <c r="LE90" t="s">
        <v>788</v>
      </c>
      <c r="LF90" t="s">
        <v>788</v>
      </c>
      <c r="LG90" t="s">
        <v>788</v>
      </c>
      <c r="LH90" t="s">
        <v>788</v>
      </c>
      <c r="LI90" t="s">
        <v>788</v>
      </c>
      <c r="LJ90" t="s">
        <v>788</v>
      </c>
      <c r="LK90" t="s">
        <v>788</v>
      </c>
      <c r="LL90" t="s">
        <v>788</v>
      </c>
      <c r="LM90" t="s">
        <v>788</v>
      </c>
      <c r="LN90" t="s">
        <v>788</v>
      </c>
      <c r="LO90" t="s">
        <v>788</v>
      </c>
      <c r="LP90" t="s">
        <v>788</v>
      </c>
      <c r="LQ90" t="s">
        <v>788</v>
      </c>
      <c r="LR90" t="s">
        <v>788</v>
      </c>
      <c r="LS90" t="s">
        <v>788</v>
      </c>
      <c r="LT90" t="s">
        <v>788</v>
      </c>
      <c r="LU90" t="s">
        <v>788</v>
      </c>
      <c r="LV90" t="s">
        <v>788</v>
      </c>
      <c r="LW90" t="s">
        <v>788</v>
      </c>
      <c r="LX90" t="s">
        <v>788</v>
      </c>
      <c r="LY90" t="s">
        <v>788</v>
      </c>
      <c r="LZ90" t="s">
        <v>788</v>
      </c>
      <c r="MA90" t="s">
        <v>788</v>
      </c>
      <c r="MB90" t="s">
        <v>788</v>
      </c>
      <c r="MC90" t="s">
        <v>788</v>
      </c>
      <c r="MD90" t="s">
        <v>788</v>
      </c>
      <c r="ME90" t="s">
        <v>788</v>
      </c>
      <c r="MF90" t="s">
        <v>788</v>
      </c>
      <c r="MG90" t="s">
        <v>788</v>
      </c>
      <c r="MH90" t="s">
        <v>788</v>
      </c>
      <c r="MI90" t="s">
        <v>788</v>
      </c>
      <c r="MJ90" t="s">
        <v>788</v>
      </c>
      <c r="MK90" t="s">
        <v>788</v>
      </c>
      <c r="ML90" t="s">
        <v>788</v>
      </c>
      <c r="MM90" t="s">
        <v>788</v>
      </c>
      <c r="MN90" t="s">
        <v>788</v>
      </c>
      <c r="MO90" t="s">
        <v>788</v>
      </c>
      <c r="MP90" t="s">
        <v>788</v>
      </c>
      <c r="MQ90" t="s">
        <v>788</v>
      </c>
      <c r="MR90" t="s">
        <v>788</v>
      </c>
      <c r="MS90" t="s">
        <v>788</v>
      </c>
      <c r="MT90" t="s">
        <v>788</v>
      </c>
      <c r="MU90" t="s">
        <v>788</v>
      </c>
      <c r="MV90" t="s">
        <v>788</v>
      </c>
      <c r="MW90" t="s">
        <v>788</v>
      </c>
      <c r="MX90" t="s">
        <v>788</v>
      </c>
      <c r="MY90" t="s">
        <v>788</v>
      </c>
      <c r="MZ90" t="s">
        <v>788</v>
      </c>
      <c r="NA90" t="s">
        <v>788</v>
      </c>
      <c r="NB90" t="s">
        <v>788</v>
      </c>
      <c r="NC90" t="s">
        <v>788</v>
      </c>
      <c r="ND90" t="s">
        <v>788</v>
      </c>
      <c r="NE90" t="s">
        <v>788</v>
      </c>
      <c r="NF90" t="s">
        <v>788</v>
      </c>
      <c r="NG90" t="s">
        <v>788</v>
      </c>
      <c r="NH90" t="s">
        <v>788</v>
      </c>
      <c r="NI90" t="s">
        <v>788</v>
      </c>
      <c r="NJ90" t="s">
        <v>788</v>
      </c>
      <c r="NK90" t="s">
        <v>788</v>
      </c>
      <c r="NL90" t="s">
        <v>788</v>
      </c>
      <c r="NM90" t="s">
        <v>788</v>
      </c>
      <c r="NN90" t="s">
        <v>788</v>
      </c>
      <c r="NO90" t="s">
        <v>788</v>
      </c>
      <c r="NP90" t="s">
        <v>788</v>
      </c>
      <c r="NQ90" t="s">
        <v>788</v>
      </c>
      <c r="NR90" t="s">
        <v>788</v>
      </c>
      <c r="NS90" t="s">
        <v>788</v>
      </c>
      <c r="NT90" t="s">
        <v>788</v>
      </c>
      <c r="NU90" t="s">
        <v>788</v>
      </c>
      <c r="NV90" t="s">
        <v>788</v>
      </c>
      <c r="NW90" t="s">
        <v>788</v>
      </c>
      <c r="NX90" t="s">
        <v>788</v>
      </c>
      <c r="NY90" t="s">
        <v>788</v>
      </c>
      <c r="NZ90" t="s">
        <v>788</v>
      </c>
      <c r="OA90" t="s">
        <v>788</v>
      </c>
      <c r="OB90" t="s">
        <v>788</v>
      </c>
      <c r="OC90" t="s">
        <v>788</v>
      </c>
      <c r="OD90" t="s">
        <v>788</v>
      </c>
      <c r="OE90" t="s">
        <v>788</v>
      </c>
      <c r="OF90" t="s">
        <v>788</v>
      </c>
      <c r="OG90" t="s">
        <v>788</v>
      </c>
      <c r="OH90" t="s">
        <v>788</v>
      </c>
      <c r="OI90" t="s">
        <v>788</v>
      </c>
      <c r="OJ90" t="s">
        <v>788</v>
      </c>
      <c r="OK90" t="s">
        <v>788</v>
      </c>
      <c r="OL90" t="s">
        <v>788</v>
      </c>
      <c r="OM90" t="s">
        <v>788</v>
      </c>
      <c r="ON90" t="s">
        <v>788</v>
      </c>
      <c r="OO90" t="s">
        <v>788</v>
      </c>
      <c r="OP90" t="s">
        <v>788</v>
      </c>
      <c r="OQ90" t="s">
        <v>788</v>
      </c>
      <c r="OR90" t="s">
        <v>788</v>
      </c>
      <c r="OS90" t="s">
        <v>788</v>
      </c>
      <c r="OT90" t="s">
        <v>788</v>
      </c>
      <c r="OU90" t="s">
        <v>788</v>
      </c>
      <c r="OV90" t="s">
        <v>788</v>
      </c>
      <c r="OW90" t="s">
        <v>788</v>
      </c>
      <c r="OX90" t="s">
        <v>788</v>
      </c>
      <c r="OY90" t="s">
        <v>788</v>
      </c>
      <c r="OZ90" t="s">
        <v>788</v>
      </c>
      <c r="PA90" t="s">
        <v>788</v>
      </c>
      <c r="PB90" t="s">
        <v>788</v>
      </c>
      <c r="PC90" t="s">
        <v>788</v>
      </c>
      <c r="PD90" t="s">
        <v>788</v>
      </c>
      <c r="PE90" t="s">
        <v>788</v>
      </c>
      <c r="PF90" t="s">
        <v>788</v>
      </c>
      <c r="PG90" t="s">
        <v>788</v>
      </c>
      <c r="PH90" t="s">
        <v>788</v>
      </c>
      <c r="PI90" t="s">
        <v>788</v>
      </c>
      <c r="PJ90" t="s">
        <v>788</v>
      </c>
      <c r="PK90" t="s">
        <v>788</v>
      </c>
      <c r="PL90" t="s">
        <v>788</v>
      </c>
      <c r="PM90" t="s">
        <v>788</v>
      </c>
      <c r="PN90" t="s">
        <v>788</v>
      </c>
      <c r="PO90" t="s">
        <v>788</v>
      </c>
      <c r="PP90" t="s">
        <v>788</v>
      </c>
      <c r="PQ90" t="s">
        <v>788</v>
      </c>
      <c r="PR90" t="s">
        <v>788</v>
      </c>
      <c r="PS90" t="s">
        <v>788</v>
      </c>
      <c r="PT90" t="s">
        <v>788</v>
      </c>
      <c r="PU90" t="s">
        <v>788</v>
      </c>
      <c r="PV90" t="s">
        <v>788</v>
      </c>
      <c r="PW90" t="s">
        <v>788</v>
      </c>
      <c r="PX90" t="s">
        <v>788</v>
      </c>
      <c r="PY90" t="s">
        <v>788</v>
      </c>
      <c r="PZ90" t="s">
        <v>788</v>
      </c>
      <c r="QA90" t="s">
        <v>788</v>
      </c>
      <c r="QB90" t="s">
        <v>788</v>
      </c>
      <c r="QC90" t="s">
        <v>788</v>
      </c>
      <c r="QD90" t="s">
        <v>788</v>
      </c>
      <c r="QE90" t="s">
        <v>788</v>
      </c>
      <c r="QF90" t="s">
        <v>788</v>
      </c>
      <c r="QG90" t="s">
        <v>788</v>
      </c>
      <c r="QH90" t="s">
        <v>788</v>
      </c>
      <c r="QI90" t="s">
        <v>788</v>
      </c>
      <c r="QJ90" t="s">
        <v>788</v>
      </c>
      <c r="QK90" t="s">
        <v>788</v>
      </c>
      <c r="QL90" t="s">
        <v>788</v>
      </c>
      <c r="QM90" t="s">
        <v>788</v>
      </c>
      <c r="QN90" t="s">
        <v>788</v>
      </c>
      <c r="QO90" t="s">
        <v>788</v>
      </c>
      <c r="QP90" t="s">
        <v>788</v>
      </c>
      <c r="QQ90" t="s">
        <v>788</v>
      </c>
      <c r="QR90" t="s">
        <v>788</v>
      </c>
      <c r="QS90" t="s">
        <v>788</v>
      </c>
      <c r="QT90" t="s">
        <v>788</v>
      </c>
      <c r="QU90" t="s">
        <v>788</v>
      </c>
      <c r="QV90" t="s">
        <v>788</v>
      </c>
      <c r="QW90" t="s">
        <v>788</v>
      </c>
      <c r="QX90" t="s">
        <v>788</v>
      </c>
      <c r="QY90" t="s">
        <v>788</v>
      </c>
      <c r="QZ90" t="s">
        <v>788</v>
      </c>
      <c r="RA90" t="s">
        <v>788</v>
      </c>
      <c r="RB90" t="s">
        <v>788</v>
      </c>
      <c r="RC90" t="s">
        <v>788</v>
      </c>
      <c r="RD90" t="s">
        <v>788</v>
      </c>
      <c r="RE90" t="s">
        <v>788</v>
      </c>
      <c r="RF90" t="s">
        <v>788</v>
      </c>
      <c r="RG90" t="s">
        <v>788</v>
      </c>
      <c r="RH90" t="s">
        <v>788</v>
      </c>
      <c r="RI90" t="s">
        <v>788</v>
      </c>
      <c r="RJ90" t="s">
        <v>788</v>
      </c>
      <c r="RK90" t="s">
        <v>788</v>
      </c>
      <c r="RL90" t="s">
        <v>788</v>
      </c>
      <c r="RM90" t="s">
        <v>788</v>
      </c>
      <c r="RN90" t="s">
        <v>788</v>
      </c>
      <c r="RO90" t="s">
        <v>788</v>
      </c>
      <c r="RP90" t="s">
        <v>788</v>
      </c>
      <c r="RQ90" t="s">
        <v>788</v>
      </c>
      <c r="RR90" t="s">
        <v>788</v>
      </c>
      <c r="RS90" t="s">
        <v>788</v>
      </c>
      <c r="RT90" t="s">
        <v>788</v>
      </c>
      <c r="RU90" t="s">
        <v>788</v>
      </c>
      <c r="RV90" t="s">
        <v>788</v>
      </c>
      <c r="RW90" t="s">
        <v>788</v>
      </c>
      <c r="RX90" t="s">
        <v>788</v>
      </c>
      <c r="RY90" t="s">
        <v>788</v>
      </c>
      <c r="RZ90" t="s">
        <v>788</v>
      </c>
      <c r="SA90" t="s">
        <v>788</v>
      </c>
      <c r="SB90" t="s">
        <v>788</v>
      </c>
      <c r="SC90" t="s">
        <v>788</v>
      </c>
      <c r="SD90" t="s">
        <v>788</v>
      </c>
      <c r="SE90" t="s">
        <v>788</v>
      </c>
      <c r="SF90" t="s">
        <v>788</v>
      </c>
      <c r="SG90" t="s">
        <v>788</v>
      </c>
      <c r="SH90" t="s">
        <v>788</v>
      </c>
      <c r="SI90" t="s">
        <v>788</v>
      </c>
      <c r="SJ90" t="s">
        <v>788</v>
      </c>
      <c r="SK90" t="s">
        <v>788</v>
      </c>
      <c r="SL90" t="s">
        <v>788</v>
      </c>
      <c r="SM90" t="s">
        <v>788</v>
      </c>
      <c r="SN90" t="s">
        <v>788</v>
      </c>
      <c r="SO90" t="s">
        <v>788</v>
      </c>
      <c r="SP90" t="s">
        <v>788</v>
      </c>
      <c r="SQ90" t="s">
        <v>788</v>
      </c>
      <c r="SR90" t="s">
        <v>788</v>
      </c>
      <c r="SS90" t="s">
        <v>788</v>
      </c>
      <c r="ST90" t="s">
        <v>788</v>
      </c>
      <c r="SU90" t="s">
        <v>788</v>
      </c>
      <c r="SV90" t="s">
        <v>788</v>
      </c>
      <c r="SW90" t="s">
        <v>788</v>
      </c>
      <c r="SX90" t="s">
        <v>788</v>
      </c>
      <c r="SY90" t="s">
        <v>788</v>
      </c>
      <c r="SZ90" t="s">
        <v>788</v>
      </c>
      <c r="TA90" t="s">
        <v>788</v>
      </c>
      <c r="TB90" t="s">
        <v>788</v>
      </c>
      <c r="TC90" t="s">
        <v>788</v>
      </c>
      <c r="TD90" t="s">
        <v>788</v>
      </c>
      <c r="TE90" t="s">
        <v>788</v>
      </c>
      <c r="TF90" t="s">
        <v>788</v>
      </c>
      <c r="TG90" t="s">
        <v>788</v>
      </c>
      <c r="TH90" t="s">
        <v>788</v>
      </c>
      <c r="TI90" t="s">
        <v>788</v>
      </c>
      <c r="TJ90" t="s">
        <v>788</v>
      </c>
      <c r="TK90" t="s">
        <v>788</v>
      </c>
      <c r="TL90" t="s">
        <v>788</v>
      </c>
      <c r="TM90" t="s">
        <v>788</v>
      </c>
      <c r="TN90" t="s">
        <v>788</v>
      </c>
      <c r="TO90" t="s">
        <v>788</v>
      </c>
      <c r="TP90" t="s">
        <v>788</v>
      </c>
      <c r="TQ90" t="s">
        <v>788</v>
      </c>
      <c r="TR90" t="s">
        <v>788</v>
      </c>
      <c r="TS90" t="s">
        <v>788</v>
      </c>
      <c r="TT90" t="s">
        <v>788</v>
      </c>
      <c r="TU90" t="s">
        <v>788</v>
      </c>
      <c r="TV90" t="s">
        <v>788</v>
      </c>
      <c r="TW90" t="s">
        <v>788</v>
      </c>
      <c r="TX90" t="s">
        <v>788</v>
      </c>
      <c r="TY90" t="s">
        <v>788</v>
      </c>
      <c r="TZ90" t="s">
        <v>788</v>
      </c>
      <c r="UA90" t="s">
        <v>788</v>
      </c>
      <c r="UB90" t="s">
        <v>788</v>
      </c>
      <c r="UC90" t="s">
        <v>788</v>
      </c>
      <c r="UD90" t="s">
        <v>788</v>
      </c>
      <c r="UE90" t="s">
        <v>788</v>
      </c>
      <c r="UF90" t="s">
        <v>788</v>
      </c>
      <c r="UG90" t="s">
        <v>788</v>
      </c>
      <c r="UH90" t="s">
        <v>788</v>
      </c>
      <c r="UI90" t="s">
        <v>788</v>
      </c>
      <c r="UJ90" t="s">
        <v>788</v>
      </c>
      <c r="UK90" t="s">
        <v>788</v>
      </c>
      <c r="UL90" t="s">
        <v>788</v>
      </c>
      <c r="UM90" t="s">
        <v>788</v>
      </c>
      <c r="UN90" t="s">
        <v>788</v>
      </c>
      <c r="UO90" t="s">
        <v>788</v>
      </c>
      <c r="UP90" t="s">
        <v>788</v>
      </c>
      <c r="UQ90" t="s">
        <v>788</v>
      </c>
      <c r="UR90" t="s">
        <v>788</v>
      </c>
      <c r="US90" t="s">
        <v>788</v>
      </c>
      <c r="UT90" t="s">
        <v>788</v>
      </c>
      <c r="UU90" t="s">
        <v>788</v>
      </c>
      <c r="UV90" t="s">
        <v>788</v>
      </c>
      <c r="UW90" t="s">
        <v>788</v>
      </c>
      <c r="UX90" t="s">
        <v>788</v>
      </c>
      <c r="UY90" t="s">
        <v>788</v>
      </c>
      <c r="UZ90" t="s">
        <v>788</v>
      </c>
      <c r="VA90" t="s">
        <v>788</v>
      </c>
      <c r="VB90" t="s">
        <v>788</v>
      </c>
      <c r="VC90" t="s">
        <v>788</v>
      </c>
      <c r="VD90" t="s">
        <v>788</v>
      </c>
      <c r="VE90" t="s">
        <v>788</v>
      </c>
      <c r="VF90" t="s">
        <v>788</v>
      </c>
      <c r="VG90" t="s">
        <v>788</v>
      </c>
      <c r="VH90" t="s">
        <v>788</v>
      </c>
      <c r="VI90" t="s">
        <v>788</v>
      </c>
      <c r="VJ90" t="s">
        <v>788</v>
      </c>
      <c r="VK90" t="s">
        <v>788</v>
      </c>
      <c r="VL90" t="s">
        <v>788</v>
      </c>
      <c r="VM90" t="s">
        <v>788</v>
      </c>
      <c r="VN90" t="s">
        <v>788</v>
      </c>
      <c r="VO90" t="s">
        <v>788</v>
      </c>
      <c r="VP90" t="s">
        <v>788</v>
      </c>
      <c r="VQ90" t="s">
        <v>788</v>
      </c>
      <c r="VR90" t="s">
        <v>788</v>
      </c>
      <c r="VS90" t="s">
        <v>788</v>
      </c>
      <c r="VT90" t="s">
        <v>788</v>
      </c>
      <c r="VU90" t="s">
        <v>788</v>
      </c>
      <c r="VV90" t="s">
        <v>788</v>
      </c>
      <c r="VW90" t="s">
        <v>788</v>
      </c>
      <c r="VX90" t="s">
        <v>788</v>
      </c>
      <c r="VY90" t="s">
        <v>788</v>
      </c>
      <c r="VZ90" t="s">
        <v>788</v>
      </c>
      <c r="WA90" t="s">
        <v>788</v>
      </c>
      <c r="WB90" t="s">
        <v>788</v>
      </c>
      <c r="WC90" t="s">
        <v>788</v>
      </c>
      <c r="WD90" t="s">
        <v>788</v>
      </c>
      <c r="WE90" t="s">
        <v>788</v>
      </c>
      <c r="WF90" t="s">
        <v>788</v>
      </c>
      <c r="WG90" t="s">
        <v>788</v>
      </c>
      <c r="WH90" t="s">
        <v>788</v>
      </c>
      <c r="WI90" t="s">
        <v>788</v>
      </c>
      <c r="WJ90" t="s">
        <v>788</v>
      </c>
      <c r="WK90" t="s">
        <v>788</v>
      </c>
      <c r="WL90" t="s">
        <v>788</v>
      </c>
      <c r="WM90" t="s">
        <v>788</v>
      </c>
      <c r="WN90" t="s">
        <v>788</v>
      </c>
      <c r="WO90" t="s">
        <v>788</v>
      </c>
      <c r="WP90" t="s">
        <v>788</v>
      </c>
      <c r="WQ90" t="s">
        <v>788</v>
      </c>
      <c r="WR90" t="s">
        <v>788</v>
      </c>
      <c r="WS90" t="s">
        <v>788</v>
      </c>
      <c r="WT90" t="s">
        <v>788</v>
      </c>
      <c r="WU90" t="s">
        <v>788</v>
      </c>
      <c r="WV90" t="s">
        <v>788</v>
      </c>
      <c r="WW90" t="s">
        <v>788</v>
      </c>
      <c r="WX90" t="s">
        <v>788</v>
      </c>
      <c r="WY90" t="s">
        <v>788</v>
      </c>
      <c r="WZ90" t="s">
        <v>788</v>
      </c>
      <c r="XA90" t="s">
        <v>788</v>
      </c>
      <c r="XB90" t="s">
        <v>788</v>
      </c>
      <c r="XC90" t="s">
        <v>788</v>
      </c>
      <c r="XD90" t="s">
        <v>788</v>
      </c>
      <c r="XE90" t="s">
        <v>788</v>
      </c>
      <c r="XF90" t="s">
        <v>788</v>
      </c>
      <c r="XG90" t="s">
        <v>788</v>
      </c>
      <c r="XH90" t="s">
        <v>788</v>
      </c>
      <c r="XI90" t="s">
        <v>788</v>
      </c>
      <c r="XJ90" t="s">
        <v>788</v>
      </c>
      <c r="XK90" t="s">
        <v>788</v>
      </c>
      <c r="XL90" t="s">
        <v>788</v>
      </c>
      <c r="XM90" t="s">
        <v>788</v>
      </c>
      <c r="XN90" t="s">
        <v>788</v>
      </c>
      <c r="XO90" t="s">
        <v>788</v>
      </c>
      <c r="XP90" t="s">
        <v>788</v>
      </c>
      <c r="XQ90" t="s">
        <v>788</v>
      </c>
      <c r="XR90" t="s">
        <v>788</v>
      </c>
      <c r="XS90" t="s">
        <v>788</v>
      </c>
      <c r="XT90" t="s">
        <v>788</v>
      </c>
      <c r="XU90" t="s">
        <v>788</v>
      </c>
      <c r="XV90" t="s">
        <v>788</v>
      </c>
      <c r="XW90" t="s">
        <v>788</v>
      </c>
      <c r="XX90" t="s">
        <v>788</v>
      </c>
      <c r="XY90" t="s">
        <v>788</v>
      </c>
      <c r="XZ90" t="s">
        <v>788</v>
      </c>
      <c r="YA90" t="s">
        <v>788</v>
      </c>
      <c r="YB90" t="s">
        <v>788</v>
      </c>
      <c r="YC90" t="s">
        <v>788</v>
      </c>
      <c r="YD90" t="s">
        <v>788</v>
      </c>
      <c r="YE90" t="s">
        <v>788</v>
      </c>
      <c r="YF90" t="s">
        <v>788</v>
      </c>
      <c r="YG90" t="s">
        <v>788</v>
      </c>
      <c r="YH90" t="s">
        <v>788</v>
      </c>
      <c r="YI90" t="s">
        <v>788</v>
      </c>
      <c r="YJ90" t="s">
        <v>788</v>
      </c>
      <c r="YK90" t="s">
        <v>788</v>
      </c>
      <c r="YL90" t="s">
        <v>788</v>
      </c>
      <c r="YM90" t="s">
        <v>788</v>
      </c>
      <c r="YN90" t="s">
        <v>788</v>
      </c>
      <c r="YO90" t="s">
        <v>788</v>
      </c>
      <c r="YP90" t="s">
        <v>788</v>
      </c>
      <c r="YQ90" t="s">
        <v>788</v>
      </c>
      <c r="YR90" t="s">
        <v>788</v>
      </c>
      <c r="YS90" t="s">
        <v>788</v>
      </c>
      <c r="YT90" t="s">
        <v>788</v>
      </c>
      <c r="YU90" t="s">
        <v>788</v>
      </c>
      <c r="YV90" t="s">
        <v>788</v>
      </c>
      <c r="YW90" t="s">
        <v>788</v>
      </c>
      <c r="YX90" t="s">
        <v>788</v>
      </c>
      <c r="YY90" t="s">
        <v>788</v>
      </c>
      <c r="YZ90" t="s">
        <v>788</v>
      </c>
      <c r="ZA90" t="s">
        <v>788</v>
      </c>
      <c r="ZB90" t="s">
        <v>788</v>
      </c>
      <c r="ZC90" t="s">
        <v>788</v>
      </c>
      <c r="ZD90" t="s">
        <v>788</v>
      </c>
      <c r="ZE90" t="s">
        <v>788</v>
      </c>
      <c r="ZF90" t="s">
        <v>788</v>
      </c>
      <c r="ZG90" t="s">
        <v>788</v>
      </c>
      <c r="ZH90" t="s">
        <v>788</v>
      </c>
      <c r="ZI90" t="s">
        <v>788</v>
      </c>
      <c r="ZJ90" t="s">
        <v>788</v>
      </c>
      <c r="ZK90" t="s">
        <v>788</v>
      </c>
      <c r="ZL90" t="s">
        <v>788</v>
      </c>
      <c r="ZM90" t="s">
        <v>788</v>
      </c>
      <c r="ZN90" t="s">
        <v>788</v>
      </c>
      <c r="ZO90" t="s">
        <v>788</v>
      </c>
      <c r="ZP90" t="s">
        <v>788</v>
      </c>
      <c r="ZQ90" t="s">
        <v>788</v>
      </c>
      <c r="ZR90" t="s">
        <v>788</v>
      </c>
      <c r="ZS90" t="s">
        <v>788</v>
      </c>
      <c r="ZT90" t="s">
        <v>788</v>
      </c>
      <c r="ZU90" t="s">
        <v>788</v>
      </c>
      <c r="ZV90" t="s">
        <v>788</v>
      </c>
      <c r="ZW90" t="s">
        <v>788</v>
      </c>
      <c r="ZX90" t="s">
        <v>788</v>
      </c>
      <c r="ZY90" t="s">
        <v>788</v>
      </c>
      <c r="ZZ90" t="s">
        <v>788</v>
      </c>
      <c r="AAA90" t="s">
        <v>788</v>
      </c>
      <c r="AAB90" t="s">
        <v>788</v>
      </c>
      <c r="AAC90" t="s">
        <v>788</v>
      </c>
      <c r="AAD90" t="s">
        <v>788</v>
      </c>
      <c r="AAE90" t="s">
        <v>788</v>
      </c>
      <c r="AAF90" t="s">
        <v>788</v>
      </c>
      <c r="AAG90" t="s">
        <v>788</v>
      </c>
      <c r="AAH90" t="s">
        <v>788</v>
      </c>
      <c r="AAI90" t="s">
        <v>788</v>
      </c>
      <c r="AAJ90" t="s">
        <v>788</v>
      </c>
      <c r="AAK90" t="s">
        <v>788</v>
      </c>
      <c r="AAL90" t="s">
        <v>788</v>
      </c>
      <c r="AAM90" t="s">
        <v>788</v>
      </c>
      <c r="AAN90" t="s">
        <v>788</v>
      </c>
      <c r="AAO90" t="s">
        <v>788</v>
      </c>
      <c r="AAP90" t="s">
        <v>788</v>
      </c>
      <c r="AAQ90" t="s">
        <v>788</v>
      </c>
      <c r="AAR90" t="s">
        <v>788</v>
      </c>
      <c r="AAS90" t="s">
        <v>788</v>
      </c>
      <c r="AAT90" t="s">
        <v>788</v>
      </c>
      <c r="AAU90" t="s">
        <v>788</v>
      </c>
      <c r="AAV90" t="s">
        <v>788</v>
      </c>
      <c r="AAW90" t="s">
        <v>788</v>
      </c>
      <c r="AAX90" t="s">
        <v>788</v>
      </c>
      <c r="AAY90" t="s">
        <v>788</v>
      </c>
      <c r="AAZ90" t="s">
        <v>788</v>
      </c>
      <c r="ABA90" t="s">
        <v>788</v>
      </c>
      <c r="ABB90" t="s">
        <v>788</v>
      </c>
      <c r="ABC90" t="s">
        <v>788</v>
      </c>
      <c r="ABD90" t="s">
        <v>788</v>
      </c>
      <c r="ABE90" t="s">
        <v>788</v>
      </c>
      <c r="ABF90" t="s">
        <v>788</v>
      </c>
      <c r="ABG90" t="s">
        <v>788</v>
      </c>
      <c r="ABH90" t="s">
        <v>788</v>
      </c>
      <c r="ABI90" t="s">
        <v>788</v>
      </c>
      <c r="ABJ90" t="s">
        <v>788</v>
      </c>
      <c r="ABK90" t="s">
        <v>788</v>
      </c>
      <c r="ABL90" t="s">
        <v>788</v>
      </c>
      <c r="ABM90" t="s">
        <v>788</v>
      </c>
      <c r="ABN90" t="s">
        <v>788</v>
      </c>
      <c r="ABO90" t="s">
        <v>788</v>
      </c>
      <c r="ABP90" t="s">
        <v>788</v>
      </c>
      <c r="ABQ90" t="s">
        <v>788</v>
      </c>
      <c r="ABR90" t="s">
        <v>788</v>
      </c>
      <c r="ABS90" t="s">
        <v>788</v>
      </c>
      <c r="ABT90" t="s">
        <v>788</v>
      </c>
      <c r="ABU90" t="s">
        <v>788</v>
      </c>
      <c r="ABV90" t="s">
        <v>788</v>
      </c>
      <c r="ABW90" t="s">
        <v>788</v>
      </c>
      <c r="ABX90" t="s">
        <v>788</v>
      </c>
      <c r="ABY90" t="s">
        <v>788</v>
      </c>
      <c r="ABZ90" t="s">
        <v>788</v>
      </c>
      <c r="ACA90" t="s">
        <v>788</v>
      </c>
      <c r="ACB90" t="s">
        <v>788</v>
      </c>
      <c r="ACC90" t="s">
        <v>788</v>
      </c>
      <c r="ACD90" t="s">
        <v>788</v>
      </c>
      <c r="ACE90" t="s">
        <v>788</v>
      </c>
      <c r="ACF90" t="s">
        <v>788</v>
      </c>
      <c r="ACG90" t="s">
        <v>788</v>
      </c>
      <c r="ACH90" t="s">
        <v>788</v>
      </c>
      <c r="ACI90" t="s">
        <v>788</v>
      </c>
      <c r="ACJ90" t="s">
        <v>788</v>
      </c>
      <c r="ACK90" t="s">
        <v>788</v>
      </c>
      <c r="ACL90" t="s">
        <v>788</v>
      </c>
      <c r="ACM90" t="s">
        <v>788</v>
      </c>
      <c r="ACN90" t="s">
        <v>788</v>
      </c>
      <c r="ACO90" t="s">
        <v>788</v>
      </c>
      <c r="ACP90" t="s">
        <v>788</v>
      </c>
      <c r="ACQ90" t="s">
        <v>788</v>
      </c>
      <c r="ACR90" t="s">
        <v>788</v>
      </c>
      <c r="ACS90" t="s">
        <v>788</v>
      </c>
      <c r="ACT90" t="s">
        <v>788</v>
      </c>
      <c r="ACU90" t="s">
        <v>788</v>
      </c>
      <c r="ACV90" t="s">
        <v>788</v>
      </c>
      <c r="ACW90" t="s">
        <v>788</v>
      </c>
      <c r="ACX90" t="s">
        <v>788</v>
      </c>
      <c r="ACY90" t="s">
        <v>788</v>
      </c>
      <c r="ACZ90" t="s">
        <v>788</v>
      </c>
      <c r="ADA90" t="s">
        <v>788</v>
      </c>
      <c r="ADB90" t="s">
        <v>788</v>
      </c>
      <c r="ADC90" t="s">
        <v>788</v>
      </c>
      <c r="ADD90" t="s">
        <v>788</v>
      </c>
      <c r="ADE90" t="s">
        <v>788</v>
      </c>
      <c r="ADF90" t="s">
        <v>788</v>
      </c>
      <c r="ADG90" t="s">
        <v>788</v>
      </c>
      <c r="ADH90" t="s">
        <v>788</v>
      </c>
      <c r="ADI90" t="s">
        <v>788</v>
      </c>
      <c r="ADJ90" t="s">
        <v>788</v>
      </c>
      <c r="ADK90" t="s">
        <v>788</v>
      </c>
      <c r="ADL90" t="s">
        <v>788</v>
      </c>
      <c r="ADM90" t="s">
        <v>788</v>
      </c>
      <c r="ADN90" t="s">
        <v>788</v>
      </c>
      <c r="ADO90" t="s">
        <v>788</v>
      </c>
      <c r="ADP90" t="s">
        <v>788</v>
      </c>
      <c r="ADQ90" t="s">
        <v>788</v>
      </c>
      <c r="ADR90" t="s">
        <v>788</v>
      </c>
      <c r="ADS90" t="s">
        <v>788</v>
      </c>
      <c r="ADT90" t="s">
        <v>788</v>
      </c>
      <c r="ADU90" t="s">
        <v>788</v>
      </c>
      <c r="ADV90" t="s">
        <v>788</v>
      </c>
      <c r="ADW90" t="s">
        <v>788</v>
      </c>
      <c r="ADX90" t="s">
        <v>788</v>
      </c>
      <c r="ADY90" t="s">
        <v>788</v>
      </c>
      <c r="ADZ90" t="s">
        <v>788</v>
      </c>
      <c r="AEA90" t="s">
        <v>788</v>
      </c>
      <c r="AEB90" t="s">
        <v>788</v>
      </c>
      <c r="AEC90" t="s">
        <v>788</v>
      </c>
      <c r="AED90" t="s">
        <v>788</v>
      </c>
      <c r="AEE90" t="s">
        <v>788</v>
      </c>
      <c r="AEF90" t="s">
        <v>788</v>
      </c>
      <c r="AEG90" t="s">
        <v>788</v>
      </c>
      <c r="AEH90" t="s">
        <v>788</v>
      </c>
      <c r="AEI90" t="s">
        <v>788</v>
      </c>
      <c r="AEJ90" t="s">
        <v>788</v>
      </c>
      <c r="AEK90" t="s">
        <v>788</v>
      </c>
      <c r="AEL90" t="s">
        <v>788</v>
      </c>
      <c r="AEM90" t="s">
        <v>788</v>
      </c>
      <c r="AEN90" t="s">
        <v>788</v>
      </c>
      <c r="AEO90" t="s">
        <v>788</v>
      </c>
      <c r="AEP90" t="s">
        <v>788</v>
      </c>
      <c r="AEQ90" t="s">
        <v>788</v>
      </c>
      <c r="AER90" t="s">
        <v>788</v>
      </c>
      <c r="AES90" t="s">
        <v>788</v>
      </c>
      <c r="AET90" t="s">
        <v>788</v>
      </c>
      <c r="AEU90" t="s">
        <v>788</v>
      </c>
      <c r="AEV90" t="s">
        <v>788</v>
      </c>
      <c r="AEW90" t="s">
        <v>788</v>
      </c>
      <c r="AEX90" t="s">
        <v>788</v>
      </c>
      <c r="AEY90" t="s">
        <v>788</v>
      </c>
      <c r="AEZ90" t="s">
        <v>788</v>
      </c>
      <c r="AFA90" t="s">
        <v>788</v>
      </c>
      <c r="AFB90" t="s">
        <v>788</v>
      </c>
      <c r="AFC90" t="s">
        <v>788</v>
      </c>
      <c r="AFD90" t="s">
        <v>788</v>
      </c>
      <c r="AFE90" t="s">
        <v>788</v>
      </c>
      <c r="AFF90" t="s">
        <v>788</v>
      </c>
      <c r="AFG90" t="s">
        <v>788</v>
      </c>
      <c r="AFH90" t="s">
        <v>788</v>
      </c>
      <c r="AFI90" t="s">
        <v>788</v>
      </c>
      <c r="AFJ90" t="s">
        <v>788</v>
      </c>
      <c r="AFK90" t="s">
        <v>788</v>
      </c>
      <c r="AFL90" t="s">
        <v>788</v>
      </c>
      <c r="AFM90" t="s">
        <v>788</v>
      </c>
      <c r="AFN90" t="s">
        <v>788</v>
      </c>
      <c r="AFO90" t="s">
        <v>788</v>
      </c>
      <c r="AFP90" t="s">
        <v>788</v>
      </c>
      <c r="AFQ90" t="s">
        <v>788</v>
      </c>
      <c r="AFR90" t="s">
        <v>788</v>
      </c>
      <c r="AFS90" t="s">
        <v>788</v>
      </c>
      <c r="AFT90" t="s">
        <v>788</v>
      </c>
      <c r="AFU90" t="s">
        <v>788</v>
      </c>
      <c r="AFV90" t="s">
        <v>788</v>
      </c>
      <c r="AFW90" t="s">
        <v>788</v>
      </c>
      <c r="AFX90" t="s">
        <v>788</v>
      </c>
      <c r="AFY90" t="s">
        <v>788</v>
      </c>
      <c r="AFZ90" t="s">
        <v>788</v>
      </c>
      <c r="AGA90" t="s">
        <v>788</v>
      </c>
      <c r="AGB90" t="s">
        <v>788</v>
      </c>
      <c r="AGC90" t="s">
        <v>788</v>
      </c>
      <c r="AGD90" t="s">
        <v>788</v>
      </c>
      <c r="AGE90" t="s">
        <v>788</v>
      </c>
      <c r="AGF90" t="s">
        <v>788</v>
      </c>
      <c r="AGG90" t="s">
        <v>788</v>
      </c>
      <c r="AGH90" t="s">
        <v>788</v>
      </c>
      <c r="AGI90" t="s">
        <v>788</v>
      </c>
      <c r="AGJ90" t="s">
        <v>788</v>
      </c>
      <c r="AGK90" t="s">
        <v>788</v>
      </c>
      <c r="AGL90" t="s">
        <v>788</v>
      </c>
      <c r="AGM90" t="s">
        <v>788</v>
      </c>
      <c r="AGN90" t="s">
        <v>788</v>
      </c>
      <c r="AGO90" t="s">
        <v>788</v>
      </c>
      <c r="AGP90" t="s">
        <v>788</v>
      </c>
      <c r="AGQ90" t="s">
        <v>788</v>
      </c>
      <c r="AGR90" t="s">
        <v>788</v>
      </c>
      <c r="AGS90" t="s">
        <v>788</v>
      </c>
      <c r="AGT90" t="s">
        <v>788</v>
      </c>
      <c r="AGU90" t="s">
        <v>788</v>
      </c>
      <c r="AGV90" t="s">
        <v>788</v>
      </c>
      <c r="AGW90" t="s">
        <v>788</v>
      </c>
      <c r="AGX90" t="s">
        <v>788</v>
      </c>
      <c r="AGY90" t="s">
        <v>788</v>
      </c>
      <c r="AGZ90" t="s">
        <v>788</v>
      </c>
      <c r="AHA90" t="s">
        <v>788</v>
      </c>
      <c r="AHB90" t="s">
        <v>788</v>
      </c>
      <c r="AHC90" t="s">
        <v>788</v>
      </c>
      <c r="AHD90" t="s">
        <v>788</v>
      </c>
      <c r="AHE90" t="s">
        <v>788</v>
      </c>
      <c r="AHF90" t="s">
        <v>788</v>
      </c>
      <c r="AHG90" t="s">
        <v>788</v>
      </c>
      <c r="AHH90" t="s">
        <v>788</v>
      </c>
      <c r="AHI90" t="s">
        <v>788</v>
      </c>
      <c r="AHJ90" t="s">
        <v>788</v>
      </c>
      <c r="AHK90" t="s">
        <v>788</v>
      </c>
      <c r="AHL90" t="s">
        <v>788</v>
      </c>
      <c r="AHM90" t="s">
        <v>788</v>
      </c>
      <c r="AHN90" t="s">
        <v>788</v>
      </c>
      <c r="AHO90" t="s">
        <v>788</v>
      </c>
      <c r="AHP90" t="s">
        <v>788</v>
      </c>
      <c r="AHQ90" t="s">
        <v>788</v>
      </c>
      <c r="AHR90" t="s">
        <v>788</v>
      </c>
      <c r="AHS90" t="s">
        <v>788</v>
      </c>
      <c r="AHT90" t="s">
        <v>788</v>
      </c>
      <c r="AHU90" t="s">
        <v>788</v>
      </c>
      <c r="AHV90" t="s">
        <v>788</v>
      </c>
      <c r="AHW90" t="s">
        <v>788</v>
      </c>
      <c r="AHX90" t="s">
        <v>788</v>
      </c>
      <c r="AHY90" t="s">
        <v>788</v>
      </c>
      <c r="AHZ90" t="s">
        <v>788</v>
      </c>
      <c r="AIA90" t="s">
        <v>788</v>
      </c>
      <c r="AIB90" t="s">
        <v>788</v>
      </c>
      <c r="AIC90" t="s">
        <v>788</v>
      </c>
      <c r="AID90" t="s">
        <v>788</v>
      </c>
      <c r="AIE90" t="s">
        <v>788</v>
      </c>
      <c r="AIF90" t="s">
        <v>788</v>
      </c>
      <c r="AIG90" t="s">
        <v>788</v>
      </c>
      <c r="AIH90" t="s">
        <v>788</v>
      </c>
      <c r="AII90" t="s">
        <v>788</v>
      </c>
      <c r="AIJ90" t="s">
        <v>788</v>
      </c>
      <c r="AIK90" t="s">
        <v>788</v>
      </c>
      <c r="AIL90" t="s">
        <v>788</v>
      </c>
      <c r="AIM90" t="s">
        <v>788</v>
      </c>
      <c r="AIN90" t="s">
        <v>788</v>
      </c>
      <c r="AIO90" t="s">
        <v>788</v>
      </c>
      <c r="AIP90" t="s">
        <v>788</v>
      </c>
      <c r="AIQ90" t="s">
        <v>788</v>
      </c>
      <c r="AIR90" t="s">
        <v>788</v>
      </c>
      <c r="AIS90" t="s">
        <v>788</v>
      </c>
      <c r="AIT90" t="s">
        <v>788</v>
      </c>
      <c r="AIU90" t="s">
        <v>788</v>
      </c>
      <c r="AIV90" t="s">
        <v>788</v>
      </c>
      <c r="AIW90" t="s">
        <v>788</v>
      </c>
      <c r="AIX90" t="s">
        <v>788</v>
      </c>
      <c r="AIY90" t="s">
        <v>788</v>
      </c>
      <c r="AIZ90" t="s">
        <v>788</v>
      </c>
      <c r="AJA90" t="s">
        <v>788</v>
      </c>
      <c r="AJB90" t="s">
        <v>788</v>
      </c>
      <c r="AJC90" t="s">
        <v>788</v>
      </c>
      <c r="AJD90" t="s">
        <v>788</v>
      </c>
      <c r="AJE90" t="s">
        <v>788</v>
      </c>
      <c r="AJF90" t="s">
        <v>788</v>
      </c>
      <c r="AJG90" t="s">
        <v>788</v>
      </c>
      <c r="AJH90" t="s">
        <v>788</v>
      </c>
      <c r="AJI90" t="s">
        <v>788</v>
      </c>
      <c r="AJJ90" t="s">
        <v>788</v>
      </c>
      <c r="AJK90" t="s">
        <v>788</v>
      </c>
      <c r="AJL90" t="s">
        <v>788</v>
      </c>
      <c r="AJM90" t="s">
        <v>788</v>
      </c>
      <c r="AJN90" t="s">
        <v>788</v>
      </c>
      <c r="AJO90" t="s">
        <v>788</v>
      </c>
      <c r="AJP90" t="s">
        <v>788</v>
      </c>
      <c r="AJQ90" t="s">
        <v>788</v>
      </c>
      <c r="AJR90" t="s">
        <v>788</v>
      </c>
      <c r="AJS90" t="s">
        <v>788</v>
      </c>
      <c r="AJT90" t="s">
        <v>788</v>
      </c>
      <c r="AJU90" t="s">
        <v>788</v>
      </c>
      <c r="AJV90" t="s">
        <v>788</v>
      </c>
      <c r="AJW90" t="s">
        <v>788</v>
      </c>
      <c r="AJX90" t="s">
        <v>788</v>
      </c>
      <c r="AJY90" t="s">
        <v>788</v>
      </c>
      <c r="AJZ90" t="s">
        <v>788</v>
      </c>
      <c r="AKA90" t="s">
        <v>788</v>
      </c>
      <c r="AKB90" t="s">
        <v>788</v>
      </c>
      <c r="AKC90" t="s">
        <v>788</v>
      </c>
      <c r="AKD90" t="s">
        <v>788</v>
      </c>
      <c r="AKE90" t="s">
        <v>788</v>
      </c>
      <c r="AKF90" t="s">
        <v>788</v>
      </c>
      <c r="AKG90" t="s">
        <v>788</v>
      </c>
      <c r="AKH90" t="s">
        <v>788</v>
      </c>
      <c r="AKI90" t="s">
        <v>788</v>
      </c>
      <c r="AKJ90" t="s">
        <v>788</v>
      </c>
      <c r="AKK90" t="s">
        <v>788</v>
      </c>
      <c r="AKL90" t="s">
        <v>788</v>
      </c>
      <c r="AKM90" t="s">
        <v>788</v>
      </c>
      <c r="AKN90" t="s">
        <v>788</v>
      </c>
      <c r="AKO90" t="s">
        <v>788</v>
      </c>
      <c r="AKP90" t="s">
        <v>788</v>
      </c>
      <c r="AKQ90" t="s">
        <v>788</v>
      </c>
      <c r="AKR90" t="s">
        <v>788</v>
      </c>
      <c r="AKS90" t="s">
        <v>788</v>
      </c>
      <c r="AKT90" t="s">
        <v>788</v>
      </c>
      <c r="AKU90" t="s">
        <v>788</v>
      </c>
      <c r="AKV90" t="s">
        <v>788</v>
      </c>
      <c r="AKW90" t="s">
        <v>788</v>
      </c>
      <c r="AKX90" t="s">
        <v>788</v>
      </c>
      <c r="AKY90" t="s">
        <v>788</v>
      </c>
      <c r="AKZ90" t="s">
        <v>788</v>
      </c>
      <c r="ALA90" t="s">
        <v>788</v>
      </c>
      <c r="ALB90" t="s">
        <v>788</v>
      </c>
      <c r="ALC90" t="s">
        <v>788</v>
      </c>
      <c r="ALD90" t="s">
        <v>788</v>
      </c>
      <c r="ALE90" t="s">
        <v>788</v>
      </c>
      <c r="ALF90" t="s">
        <v>788</v>
      </c>
      <c r="ALG90" t="s">
        <v>788</v>
      </c>
      <c r="ALH90" t="s">
        <v>788</v>
      </c>
      <c r="ALI90" t="s">
        <v>788</v>
      </c>
      <c r="ALJ90" t="s">
        <v>788</v>
      </c>
      <c r="ALK90" t="s">
        <v>788</v>
      </c>
      <c r="ALL90" t="s">
        <v>788</v>
      </c>
      <c r="ALM90" t="s">
        <v>788</v>
      </c>
      <c r="ALN90" t="s">
        <v>788</v>
      </c>
      <c r="ALO90" t="s">
        <v>788</v>
      </c>
      <c r="ALP90" t="s">
        <v>788</v>
      </c>
      <c r="ALQ90" t="s">
        <v>788</v>
      </c>
      <c r="ALR90" t="s">
        <v>788</v>
      </c>
      <c r="ALS90" t="s">
        <v>788</v>
      </c>
      <c r="ALT90" t="s">
        <v>788</v>
      </c>
      <c r="ALU90" t="s">
        <v>788</v>
      </c>
      <c r="ALV90" t="s">
        <v>788</v>
      </c>
      <c r="ALW90" t="s">
        <v>788</v>
      </c>
      <c r="ALX90" t="s">
        <v>788</v>
      </c>
      <c r="ALY90" t="s">
        <v>788</v>
      </c>
      <c r="ALZ90" t="s">
        <v>788</v>
      </c>
      <c r="AMA90" t="s">
        <v>788</v>
      </c>
      <c r="AMB90" t="s">
        <v>788</v>
      </c>
      <c r="AMC90" t="s">
        <v>788</v>
      </c>
      <c r="AMD90" t="s">
        <v>788</v>
      </c>
      <c r="AME90" t="s">
        <v>788</v>
      </c>
      <c r="AMF90" t="s">
        <v>788</v>
      </c>
      <c r="AMG90" t="s">
        <v>788</v>
      </c>
      <c r="AMH90" t="s">
        <v>788</v>
      </c>
      <c r="AMI90" t="s">
        <v>788</v>
      </c>
      <c r="AMJ90" t="s">
        <v>788</v>
      </c>
      <c r="AMK90" t="s">
        <v>788</v>
      </c>
      <c r="AML90" t="s">
        <v>788</v>
      </c>
      <c r="AMM90" t="s">
        <v>788</v>
      </c>
      <c r="AMN90" t="s">
        <v>788</v>
      </c>
      <c r="AMO90" t="s">
        <v>788</v>
      </c>
      <c r="AMP90" t="s">
        <v>788</v>
      </c>
      <c r="AMQ90" t="s">
        <v>788</v>
      </c>
      <c r="AMR90" t="s">
        <v>788</v>
      </c>
      <c r="AMS90" t="s">
        <v>788</v>
      </c>
      <c r="AMT90" t="s">
        <v>788</v>
      </c>
      <c r="AMU90" t="s">
        <v>788</v>
      </c>
      <c r="AMV90" t="s">
        <v>788</v>
      </c>
      <c r="AMW90" t="s">
        <v>788</v>
      </c>
      <c r="AMX90" t="s">
        <v>788</v>
      </c>
      <c r="AMY90" t="s">
        <v>788</v>
      </c>
      <c r="AMZ90" t="s">
        <v>788</v>
      </c>
      <c r="ANA90" t="s">
        <v>788</v>
      </c>
      <c r="ANB90" t="s">
        <v>788</v>
      </c>
      <c r="ANC90" t="s">
        <v>788</v>
      </c>
      <c r="AND90" t="s">
        <v>788</v>
      </c>
      <c r="ANE90" t="s">
        <v>788</v>
      </c>
      <c r="ANF90" t="s">
        <v>788</v>
      </c>
      <c r="ANG90" t="s">
        <v>788</v>
      </c>
      <c r="ANH90" t="s">
        <v>788</v>
      </c>
      <c r="ANI90" t="s">
        <v>788</v>
      </c>
      <c r="ANJ90" t="s">
        <v>788</v>
      </c>
      <c r="ANK90" t="s">
        <v>788</v>
      </c>
      <c r="ANL90" t="s">
        <v>788</v>
      </c>
      <c r="ANM90" t="s">
        <v>788</v>
      </c>
      <c r="ANN90" t="s">
        <v>788</v>
      </c>
      <c r="ANO90" t="s">
        <v>788</v>
      </c>
      <c r="ANP90" t="s">
        <v>788</v>
      </c>
      <c r="ANQ90" t="s">
        <v>788</v>
      </c>
      <c r="ANR90" t="s">
        <v>788</v>
      </c>
      <c r="ANS90" t="s">
        <v>788</v>
      </c>
      <c r="ANT90" t="s">
        <v>788</v>
      </c>
      <c r="ANU90" t="s">
        <v>788</v>
      </c>
      <c r="ANV90" t="s">
        <v>788</v>
      </c>
      <c r="ANW90" t="s">
        <v>788</v>
      </c>
      <c r="ANX90" t="s">
        <v>788</v>
      </c>
      <c r="ANY90" t="s">
        <v>788</v>
      </c>
      <c r="ANZ90" t="s">
        <v>788</v>
      </c>
      <c r="AOA90" t="s">
        <v>788</v>
      </c>
      <c r="AOB90" t="s">
        <v>788</v>
      </c>
      <c r="AOC90" t="s">
        <v>788</v>
      </c>
      <c r="AOD90" t="s">
        <v>788</v>
      </c>
      <c r="AOE90" t="s">
        <v>788</v>
      </c>
      <c r="AOF90" t="s">
        <v>788</v>
      </c>
      <c r="AOG90" t="s">
        <v>788</v>
      </c>
      <c r="AOH90" t="s">
        <v>788</v>
      </c>
      <c r="AOI90" t="s">
        <v>788</v>
      </c>
      <c r="AOJ90" t="s">
        <v>788</v>
      </c>
      <c r="AOK90" t="s">
        <v>788</v>
      </c>
      <c r="AOL90" t="s">
        <v>788</v>
      </c>
      <c r="AOM90" t="s">
        <v>788</v>
      </c>
      <c r="AON90" t="s">
        <v>788</v>
      </c>
      <c r="AOO90" t="s">
        <v>788</v>
      </c>
      <c r="AOP90" t="s">
        <v>788</v>
      </c>
      <c r="AOQ90" t="s">
        <v>788</v>
      </c>
      <c r="AOR90" t="s">
        <v>788</v>
      </c>
      <c r="AOS90" t="s">
        <v>788</v>
      </c>
      <c r="AOT90" t="s">
        <v>788</v>
      </c>
      <c r="AOU90" t="s">
        <v>788</v>
      </c>
      <c r="AOV90" t="s">
        <v>788</v>
      </c>
      <c r="AOW90" t="s">
        <v>788</v>
      </c>
      <c r="AOX90" t="s">
        <v>788</v>
      </c>
      <c r="AOY90" t="s">
        <v>788</v>
      </c>
      <c r="AOZ90" t="s">
        <v>788</v>
      </c>
      <c r="APA90" t="s">
        <v>788</v>
      </c>
      <c r="APB90" t="s">
        <v>788</v>
      </c>
      <c r="APC90" t="s">
        <v>788</v>
      </c>
      <c r="APD90" t="s">
        <v>788</v>
      </c>
      <c r="APE90" t="s">
        <v>788</v>
      </c>
      <c r="APF90" t="s">
        <v>788</v>
      </c>
      <c r="APG90" t="s">
        <v>788</v>
      </c>
      <c r="APH90" t="s">
        <v>788</v>
      </c>
      <c r="API90" t="s">
        <v>788</v>
      </c>
      <c r="APJ90" t="s">
        <v>788</v>
      </c>
      <c r="APK90" t="s">
        <v>788</v>
      </c>
      <c r="APL90" t="s">
        <v>788</v>
      </c>
      <c r="APM90" t="s">
        <v>788</v>
      </c>
      <c r="APN90" t="s">
        <v>788</v>
      </c>
      <c r="APO90" t="s">
        <v>788</v>
      </c>
      <c r="APP90" t="s">
        <v>788</v>
      </c>
      <c r="APQ90" t="s">
        <v>788</v>
      </c>
      <c r="APR90" t="s">
        <v>788</v>
      </c>
      <c r="APS90" t="s">
        <v>788</v>
      </c>
      <c r="APT90" t="s">
        <v>788</v>
      </c>
      <c r="APU90" t="s">
        <v>788</v>
      </c>
      <c r="APV90" t="s">
        <v>788</v>
      </c>
      <c r="APW90" t="s">
        <v>788</v>
      </c>
      <c r="APX90" t="s">
        <v>788</v>
      </c>
      <c r="APY90" t="s">
        <v>788</v>
      </c>
      <c r="APZ90" t="s">
        <v>788</v>
      </c>
      <c r="AQA90" t="s">
        <v>788</v>
      </c>
      <c r="AQB90" t="s">
        <v>788</v>
      </c>
      <c r="AQC90" t="s">
        <v>788</v>
      </c>
      <c r="AQD90" t="s">
        <v>788</v>
      </c>
      <c r="AQE90" t="s">
        <v>788</v>
      </c>
      <c r="AQF90" t="s">
        <v>788</v>
      </c>
      <c r="AQG90" t="s">
        <v>788</v>
      </c>
      <c r="AQH90" t="s">
        <v>788</v>
      </c>
      <c r="AQI90" t="s">
        <v>788</v>
      </c>
      <c r="AQJ90" t="s">
        <v>788</v>
      </c>
      <c r="AQK90" t="s">
        <v>788</v>
      </c>
      <c r="AQL90" t="s">
        <v>788</v>
      </c>
      <c r="AQM90" t="s">
        <v>788</v>
      </c>
      <c r="AQN90" t="s">
        <v>788</v>
      </c>
      <c r="AQO90" t="s">
        <v>788</v>
      </c>
      <c r="AQP90" t="s">
        <v>788</v>
      </c>
      <c r="AQQ90" t="s">
        <v>788</v>
      </c>
      <c r="AQR90" t="s">
        <v>788</v>
      </c>
      <c r="AQS90" t="s">
        <v>788</v>
      </c>
      <c r="AQT90" t="s">
        <v>788</v>
      </c>
      <c r="AQU90" t="s">
        <v>788</v>
      </c>
      <c r="AQV90" t="s">
        <v>788</v>
      </c>
      <c r="AQW90" t="s">
        <v>788</v>
      </c>
      <c r="AQX90" t="s">
        <v>788</v>
      </c>
      <c r="AQY90" t="s">
        <v>788</v>
      </c>
      <c r="AQZ90" t="s">
        <v>788</v>
      </c>
      <c r="ARA90" t="s">
        <v>788</v>
      </c>
      <c r="ARB90" t="s">
        <v>788</v>
      </c>
      <c r="ARC90" t="s">
        <v>788</v>
      </c>
      <c r="ARD90" t="s">
        <v>788</v>
      </c>
      <c r="ARE90" t="s">
        <v>788</v>
      </c>
      <c r="ARF90" t="s">
        <v>788</v>
      </c>
      <c r="ARG90" t="s">
        <v>788</v>
      </c>
      <c r="ARH90" t="s">
        <v>788</v>
      </c>
      <c r="ARI90" t="s">
        <v>788</v>
      </c>
      <c r="ARJ90" t="s">
        <v>788</v>
      </c>
      <c r="ARK90" t="s">
        <v>788</v>
      </c>
      <c r="ARL90" t="s">
        <v>788</v>
      </c>
      <c r="ARM90" t="s">
        <v>788</v>
      </c>
      <c r="ARN90" t="s">
        <v>788</v>
      </c>
      <c r="ARO90" t="s">
        <v>788</v>
      </c>
      <c r="ARP90" t="s">
        <v>788</v>
      </c>
      <c r="ARQ90" t="s">
        <v>788</v>
      </c>
      <c r="ARR90" t="s">
        <v>788</v>
      </c>
      <c r="ARS90" t="s">
        <v>788</v>
      </c>
      <c r="ART90" t="s">
        <v>788</v>
      </c>
      <c r="ARU90" t="s">
        <v>788</v>
      </c>
      <c r="ARV90" t="s">
        <v>788</v>
      </c>
      <c r="ARW90" t="s">
        <v>788</v>
      </c>
      <c r="ARX90" t="s">
        <v>788</v>
      </c>
      <c r="ARY90" t="s">
        <v>788</v>
      </c>
      <c r="ARZ90" t="s">
        <v>788</v>
      </c>
      <c r="ASA90" t="s">
        <v>788</v>
      </c>
      <c r="ASB90" t="s">
        <v>788</v>
      </c>
      <c r="ASC90" t="s">
        <v>788</v>
      </c>
      <c r="ASD90" t="s">
        <v>788</v>
      </c>
      <c r="ASE90" t="s">
        <v>788</v>
      </c>
      <c r="ASF90" t="s">
        <v>788</v>
      </c>
      <c r="ASG90" t="s">
        <v>788</v>
      </c>
      <c r="ASH90" t="s">
        <v>788</v>
      </c>
      <c r="ASI90" t="s">
        <v>788</v>
      </c>
      <c r="ASJ90" t="s">
        <v>788</v>
      </c>
      <c r="ASK90" t="s">
        <v>788</v>
      </c>
      <c r="ASL90" t="s">
        <v>788</v>
      </c>
      <c r="ASM90" t="s">
        <v>788</v>
      </c>
      <c r="ASN90" t="s">
        <v>788</v>
      </c>
      <c r="ASO90" t="s">
        <v>788</v>
      </c>
      <c r="ASP90" t="s">
        <v>788</v>
      </c>
      <c r="ASQ90" t="s">
        <v>788</v>
      </c>
      <c r="ASR90" t="s">
        <v>788</v>
      </c>
      <c r="ASS90" t="s">
        <v>788</v>
      </c>
      <c r="AST90" t="s">
        <v>788</v>
      </c>
      <c r="ASU90" t="s">
        <v>788</v>
      </c>
      <c r="ASV90" t="s">
        <v>788</v>
      </c>
      <c r="ASW90" t="s">
        <v>788</v>
      </c>
      <c r="ASX90" t="s">
        <v>788</v>
      </c>
      <c r="ASY90" t="s">
        <v>788</v>
      </c>
      <c r="ASZ90" t="s">
        <v>788</v>
      </c>
      <c r="ATA90" t="s">
        <v>788</v>
      </c>
      <c r="ATB90" t="s">
        <v>788</v>
      </c>
      <c r="ATC90" t="s">
        <v>788</v>
      </c>
      <c r="ATD90" t="s">
        <v>788</v>
      </c>
      <c r="ATE90" t="s">
        <v>788</v>
      </c>
      <c r="ATF90" t="s">
        <v>788</v>
      </c>
      <c r="ATG90" t="s">
        <v>788</v>
      </c>
      <c r="ATH90" t="s">
        <v>788</v>
      </c>
      <c r="ATI90" t="s">
        <v>788</v>
      </c>
      <c r="ATJ90" t="s">
        <v>788</v>
      </c>
      <c r="ATK90" t="s">
        <v>788</v>
      </c>
      <c r="ATL90" t="s">
        <v>788</v>
      </c>
      <c r="ATM90" t="s">
        <v>788</v>
      </c>
      <c r="ATN90" t="s">
        <v>788</v>
      </c>
      <c r="ATO90" t="s">
        <v>788</v>
      </c>
      <c r="ATP90" t="s">
        <v>788</v>
      </c>
      <c r="ATQ90" t="s">
        <v>788</v>
      </c>
      <c r="ATR90" t="s">
        <v>788</v>
      </c>
      <c r="ATS90" t="s">
        <v>788</v>
      </c>
      <c r="ATT90" t="s">
        <v>788</v>
      </c>
      <c r="ATU90" t="s">
        <v>788</v>
      </c>
      <c r="ATV90" t="s">
        <v>788</v>
      </c>
      <c r="ATW90" t="s">
        <v>788</v>
      </c>
      <c r="ATX90" t="s">
        <v>788</v>
      </c>
      <c r="ATY90" t="s">
        <v>788</v>
      </c>
      <c r="ATZ90" t="s">
        <v>788</v>
      </c>
      <c r="AUA90" t="s">
        <v>788</v>
      </c>
      <c r="AUB90" t="s">
        <v>788</v>
      </c>
      <c r="AUC90" t="s">
        <v>788</v>
      </c>
      <c r="AUD90" t="s">
        <v>788</v>
      </c>
      <c r="AUE90" t="s">
        <v>788</v>
      </c>
      <c r="AUF90" t="s">
        <v>788</v>
      </c>
      <c r="AUG90" t="s">
        <v>788</v>
      </c>
      <c r="AUH90" t="s">
        <v>788</v>
      </c>
      <c r="AUI90" t="s">
        <v>788</v>
      </c>
      <c r="AUJ90" t="s">
        <v>788</v>
      </c>
      <c r="AUK90" t="s">
        <v>788</v>
      </c>
      <c r="AUL90" t="s">
        <v>788</v>
      </c>
      <c r="AUM90" t="s">
        <v>788</v>
      </c>
      <c r="AUN90" t="s">
        <v>788</v>
      </c>
      <c r="AUO90" t="s">
        <v>788</v>
      </c>
      <c r="AUP90" t="s">
        <v>788</v>
      </c>
      <c r="AUQ90" t="s">
        <v>788</v>
      </c>
      <c r="AUR90" t="s">
        <v>788</v>
      </c>
      <c r="AUS90" t="s">
        <v>788</v>
      </c>
      <c r="AUT90" t="s">
        <v>788</v>
      </c>
      <c r="AUU90" t="s">
        <v>788</v>
      </c>
      <c r="AUV90" t="s">
        <v>788</v>
      </c>
      <c r="AUW90" t="s">
        <v>788</v>
      </c>
      <c r="AUX90" t="s">
        <v>788</v>
      </c>
      <c r="AUY90" t="s">
        <v>788</v>
      </c>
      <c r="AUZ90" t="s">
        <v>788</v>
      </c>
      <c r="AVA90" t="s">
        <v>788</v>
      </c>
      <c r="AVB90" t="s">
        <v>788</v>
      </c>
      <c r="AVC90" t="s">
        <v>788</v>
      </c>
      <c r="AVD90" t="s">
        <v>788</v>
      </c>
      <c r="AVE90" t="s">
        <v>788</v>
      </c>
      <c r="AVF90" t="s">
        <v>788</v>
      </c>
      <c r="AVG90" t="s">
        <v>788</v>
      </c>
      <c r="AVH90" t="s">
        <v>788</v>
      </c>
      <c r="AVI90" t="s">
        <v>788</v>
      </c>
      <c r="AVJ90" t="s">
        <v>788</v>
      </c>
      <c r="AVK90" t="s">
        <v>788</v>
      </c>
      <c r="AVL90" t="s">
        <v>788</v>
      </c>
      <c r="AVM90" t="s">
        <v>788</v>
      </c>
      <c r="AVN90" t="s">
        <v>788</v>
      </c>
      <c r="AVO90" t="s">
        <v>788</v>
      </c>
      <c r="AVP90" t="s">
        <v>788</v>
      </c>
      <c r="AVQ90" t="s">
        <v>788</v>
      </c>
      <c r="AVR90" t="s">
        <v>788</v>
      </c>
      <c r="AVS90" t="s">
        <v>788</v>
      </c>
      <c r="AVT90" t="s">
        <v>788</v>
      </c>
      <c r="AVU90" t="s">
        <v>788</v>
      </c>
      <c r="AVV90" t="s">
        <v>788</v>
      </c>
      <c r="AVW90" t="s">
        <v>788</v>
      </c>
      <c r="AVX90" t="s">
        <v>788</v>
      </c>
      <c r="AVY90" t="s">
        <v>788</v>
      </c>
      <c r="AVZ90" t="s">
        <v>788</v>
      </c>
      <c r="AWA90" t="s">
        <v>788</v>
      </c>
      <c r="AWB90" t="s">
        <v>788</v>
      </c>
      <c r="AWC90" t="s">
        <v>788</v>
      </c>
      <c r="AWD90" t="s">
        <v>788</v>
      </c>
      <c r="AWE90" t="s">
        <v>788</v>
      </c>
      <c r="AWF90" t="s">
        <v>788</v>
      </c>
      <c r="AWG90" t="s">
        <v>788</v>
      </c>
      <c r="AWH90" t="s">
        <v>788</v>
      </c>
      <c r="AWI90" t="s">
        <v>788</v>
      </c>
      <c r="AWJ90" t="s">
        <v>788</v>
      </c>
      <c r="AWK90" t="s">
        <v>788</v>
      </c>
      <c r="AWL90" t="s">
        <v>788</v>
      </c>
      <c r="AWM90" t="s">
        <v>788</v>
      </c>
      <c r="AWN90" t="s">
        <v>788</v>
      </c>
      <c r="AWO90" t="s">
        <v>788</v>
      </c>
      <c r="AWP90" t="s">
        <v>788</v>
      </c>
      <c r="AWQ90" t="s">
        <v>788</v>
      </c>
      <c r="AWR90" t="s">
        <v>788</v>
      </c>
      <c r="AWS90" t="s">
        <v>788</v>
      </c>
      <c r="AWT90" t="s">
        <v>788</v>
      </c>
      <c r="AWU90" t="s">
        <v>788</v>
      </c>
      <c r="AWV90" t="s">
        <v>788</v>
      </c>
      <c r="AWW90" t="s">
        <v>788</v>
      </c>
      <c r="AWX90" t="s">
        <v>788</v>
      </c>
      <c r="AWY90" t="s">
        <v>788</v>
      </c>
      <c r="AWZ90" t="s">
        <v>788</v>
      </c>
      <c r="AXA90" t="s">
        <v>788</v>
      </c>
      <c r="AXB90" t="s">
        <v>788</v>
      </c>
      <c r="AXC90" t="s">
        <v>788</v>
      </c>
      <c r="AXD90" t="s">
        <v>788</v>
      </c>
      <c r="AXE90" t="s">
        <v>788</v>
      </c>
      <c r="AXF90" t="s">
        <v>788</v>
      </c>
      <c r="AXG90" t="s">
        <v>788</v>
      </c>
      <c r="AXH90" t="s">
        <v>788</v>
      </c>
      <c r="AXI90" t="s">
        <v>788</v>
      </c>
      <c r="AXJ90" t="s">
        <v>788</v>
      </c>
      <c r="AXK90" t="s">
        <v>788</v>
      </c>
      <c r="AXL90" t="s">
        <v>788</v>
      </c>
      <c r="AXM90" t="s">
        <v>788</v>
      </c>
      <c r="AXN90" t="s">
        <v>788</v>
      </c>
      <c r="AXO90" t="s">
        <v>788</v>
      </c>
      <c r="AXP90" t="s">
        <v>788</v>
      </c>
      <c r="AXQ90" t="s">
        <v>788</v>
      </c>
      <c r="AXR90" t="s">
        <v>788</v>
      </c>
      <c r="AXS90" t="s">
        <v>788</v>
      </c>
      <c r="AXT90" t="s">
        <v>788</v>
      </c>
      <c r="AXU90" t="s">
        <v>788</v>
      </c>
      <c r="AXV90" t="s">
        <v>788</v>
      </c>
      <c r="AXW90" t="s">
        <v>788</v>
      </c>
      <c r="AXX90" t="s">
        <v>788</v>
      </c>
      <c r="AXY90" t="s">
        <v>788</v>
      </c>
      <c r="AXZ90" t="s">
        <v>788</v>
      </c>
      <c r="AYA90" t="s">
        <v>788</v>
      </c>
      <c r="AYB90" t="s">
        <v>788</v>
      </c>
      <c r="AYC90" t="s">
        <v>788</v>
      </c>
      <c r="AYD90" t="s">
        <v>788</v>
      </c>
      <c r="AYE90" t="s">
        <v>788</v>
      </c>
      <c r="AYF90" t="s">
        <v>788</v>
      </c>
      <c r="AYG90" t="s">
        <v>788</v>
      </c>
      <c r="AYH90" t="s">
        <v>788</v>
      </c>
      <c r="AYI90" t="s">
        <v>788</v>
      </c>
      <c r="AYJ90" t="s">
        <v>788</v>
      </c>
      <c r="AYK90" t="s">
        <v>788</v>
      </c>
      <c r="AYL90" t="s">
        <v>788</v>
      </c>
      <c r="AYM90" t="s">
        <v>788</v>
      </c>
      <c r="AYN90" t="s">
        <v>788</v>
      </c>
      <c r="AYO90" t="s">
        <v>788</v>
      </c>
      <c r="AYP90" t="s">
        <v>788</v>
      </c>
      <c r="AYQ90" t="s">
        <v>788</v>
      </c>
      <c r="AYR90" t="s">
        <v>788</v>
      </c>
      <c r="AYS90" t="s">
        <v>788</v>
      </c>
      <c r="AYT90" t="s">
        <v>788</v>
      </c>
      <c r="AYU90" t="s">
        <v>788</v>
      </c>
      <c r="AYV90" t="s">
        <v>788</v>
      </c>
      <c r="AYW90" t="s">
        <v>788</v>
      </c>
      <c r="AYX90" t="s">
        <v>788</v>
      </c>
      <c r="AYY90" t="s">
        <v>788</v>
      </c>
      <c r="AYZ90" t="s">
        <v>788</v>
      </c>
      <c r="AZA90" t="s">
        <v>788</v>
      </c>
      <c r="AZB90" t="s">
        <v>788</v>
      </c>
      <c r="AZC90" t="s">
        <v>788</v>
      </c>
      <c r="AZD90" t="s">
        <v>788</v>
      </c>
      <c r="AZE90" t="s">
        <v>788</v>
      </c>
      <c r="AZF90" t="s">
        <v>788</v>
      </c>
      <c r="AZG90" t="s">
        <v>788</v>
      </c>
      <c r="AZH90" t="s">
        <v>788</v>
      </c>
      <c r="AZI90" t="s">
        <v>788</v>
      </c>
      <c r="AZJ90" t="s">
        <v>788</v>
      </c>
      <c r="AZK90" t="s">
        <v>788</v>
      </c>
      <c r="AZL90" t="s">
        <v>788</v>
      </c>
      <c r="AZM90" t="s">
        <v>788</v>
      </c>
      <c r="AZN90" t="s">
        <v>788</v>
      </c>
      <c r="AZO90" t="s">
        <v>788</v>
      </c>
      <c r="AZP90" t="s">
        <v>788</v>
      </c>
      <c r="AZQ90" t="s">
        <v>788</v>
      </c>
      <c r="AZR90" t="s">
        <v>788</v>
      </c>
      <c r="AZS90" t="s">
        <v>788</v>
      </c>
      <c r="AZT90" t="s">
        <v>788</v>
      </c>
      <c r="AZU90" t="s">
        <v>788</v>
      </c>
      <c r="AZV90" t="s">
        <v>788</v>
      </c>
      <c r="AZW90" t="s">
        <v>788</v>
      </c>
      <c r="AZX90" t="s">
        <v>788</v>
      </c>
      <c r="AZY90" t="s">
        <v>788</v>
      </c>
      <c r="AZZ90" t="s">
        <v>788</v>
      </c>
      <c r="BAA90" t="s">
        <v>788</v>
      </c>
      <c r="BAB90" t="s">
        <v>788</v>
      </c>
      <c r="BAC90" t="s">
        <v>788</v>
      </c>
      <c r="BAD90" t="s">
        <v>788</v>
      </c>
      <c r="BAE90" t="s">
        <v>788</v>
      </c>
      <c r="BAF90" t="s">
        <v>788</v>
      </c>
      <c r="BAG90" t="s">
        <v>788</v>
      </c>
      <c r="BAH90" t="s">
        <v>788</v>
      </c>
      <c r="BAI90" t="s">
        <v>788</v>
      </c>
      <c r="BAJ90" t="s">
        <v>788</v>
      </c>
      <c r="BAK90" t="s">
        <v>788</v>
      </c>
      <c r="BAL90" t="s">
        <v>788</v>
      </c>
      <c r="BAM90" t="s">
        <v>788</v>
      </c>
      <c r="BAN90" t="s">
        <v>788</v>
      </c>
      <c r="BAO90" t="s">
        <v>788</v>
      </c>
      <c r="BAP90" t="s">
        <v>788</v>
      </c>
      <c r="BAQ90" t="s">
        <v>788</v>
      </c>
      <c r="BAR90" t="s">
        <v>788</v>
      </c>
      <c r="BAS90" t="s">
        <v>788</v>
      </c>
      <c r="BAT90" t="s">
        <v>788</v>
      </c>
      <c r="BAU90" t="s">
        <v>788</v>
      </c>
      <c r="BAV90" t="s">
        <v>788</v>
      </c>
      <c r="BAW90" t="s">
        <v>788</v>
      </c>
      <c r="BAX90" t="s">
        <v>788</v>
      </c>
      <c r="BAY90" t="s">
        <v>788</v>
      </c>
      <c r="BAZ90" t="s">
        <v>788</v>
      </c>
      <c r="BBA90" t="s">
        <v>788</v>
      </c>
      <c r="BBB90" t="s">
        <v>788</v>
      </c>
      <c r="BBC90" t="s">
        <v>788</v>
      </c>
      <c r="BBD90" t="s">
        <v>788</v>
      </c>
      <c r="BBE90" t="s">
        <v>788</v>
      </c>
      <c r="BBF90" t="s">
        <v>788</v>
      </c>
      <c r="BBG90" t="s">
        <v>788</v>
      </c>
      <c r="BBH90" t="s">
        <v>788</v>
      </c>
      <c r="BBI90" t="s">
        <v>788</v>
      </c>
      <c r="BBJ90" t="s">
        <v>788</v>
      </c>
      <c r="BBK90" t="s">
        <v>788</v>
      </c>
      <c r="BBL90" t="s">
        <v>788</v>
      </c>
      <c r="BBM90" t="s">
        <v>788</v>
      </c>
      <c r="BBN90" t="s">
        <v>788</v>
      </c>
      <c r="BBO90" t="s">
        <v>788</v>
      </c>
      <c r="BBP90" t="s">
        <v>788</v>
      </c>
      <c r="BBQ90" t="s">
        <v>788</v>
      </c>
      <c r="BBR90" t="s">
        <v>788</v>
      </c>
      <c r="BBS90" t="s">
        <v>788</v>
      </c>
      <c r="BBT90" t="s">
        <v>788</v>
      </c>
      <c r="BBU90" t="s">
        <v>788</v>
      </c>
      <c r="BBV90" t="s">
        <v>788</v>
      </c>
      <c r="BBW90" t="s">
        <v>788</v>
      </c>
      <c r="BBX90" t="s">
        <v>788</v>
      </c>
      <c r="BBY90" t="s">
        <v>788</v>
      </c>
      <c r="BBZ90" t="s">
        <v>788</v>
      </c>
      <c r="BCA90" t="s">
        <v>788</v>
      </c>
      <c r="BCB90" t="s">
        <v>788</v>
      </c>
      <c r="BCC90" t="s">
        <v>788</v>
      </c>
      <c r="BCD90" t="s">
        <v>788</v>
      </c>
      <c r="BCE90" t="s">
        <v>788</v>
      </c>
      <c r="BCF90" t="s">
        <v>788</v>
      </c>
      <c r="BCG90" t="s">
        <v>788</v>
      </c>
      <c r="BCH90" t="s">
        <v>788</v>
      </c>
      <c r="BCI90" t="s">
        <v>788</v>
      </c>
      <c r="BCJ90" t="s">
        <v>788</v>
      </c>
      <c r="BCK90" t="s">
        <v>788</v>
      </c>
      <c r="BCL90" t="s">
        <v>788</v>
      </c>
      <c r="BCM90" t="s">
        <v>788</v>
      </c>
      <c r="BCN90" t="s">
        <v>788</v>
      </c>
      <c r="BCO90" t="s">
        <v>788</v>
      </c>
      <c r="BCP90" t="s">
        <v>788</v>
      </c>
      <c r="BCQ90" t="s">
        <v>788</v>
      </c>
      <c r="BCR90" t="s">
        <v>788</v>
      </c>
      <c r="BCS90" t="s">
        <v>788</v>
      </c>
      <c r="BCT90" t="s">
        <v>788</v>
      </c>
      <c r="BCU90" t="s">
        <v>788</v>
      </c>
      <c r="BCV90" t="s">
        <v>788</v>
      </c>
      <c r="BCW90" t="s">
        <v>788</v>
      </c>
      <c r="BCX90" t="s">
        <v>788</v>
      </c>
      <c r="BCY90" t="s">
        <v>788</v>
      </c>
      <c r="BCZ90" t="s">
        <v>788</v>
      </c>
      <c r="BDA90" t="s">
        <v>788</v>
      </c>
      <c r="BDB90" t="s">
        <v>788</v>
      </c>
      <c r="BDC90" t="s">
        <v>788</v>
      </c>
      <c r="BDD90" t="s">
        <v>788</v>
      </c>
      <c r="BDE90" t="s">
        <v>788</v>
      </c>
      <c r="BDF90" t="s">
        <v>788</v>
      </c>
      <c r="BDG90" t="s">
        <v>788</v>
      </c>
      <c r="BDH90" t="s">
        <v>788</v>
      </c>
      <c r="BDI90" t="s">
        <v>788</v>
      </c>
      <c r="BDJ90" t="s">
        <v>788</v>
      </c>
      <c r="BDK90" t="s">
        <v>788</v>
      </c>
      <c r="BDL90" t="s">
        <v>788</v>
      </c>
      <c r="BDM90" t="s">
        <v>788</v>
      </c>
      <c r="BDN90" t="s">
        <v>788</v>
      </c>
      <c r="BDO90" t="s">
        <v>788</v>
      </c>
      <c r="BDP90" t="s">
        <v>788</v>
      </c>
      <c r="BDQ90" t="s">
        <v>788</v>
      </c>
      <c r="BDR90" t="s">
        <v>788</v>
      </c>
      <c r="BDS90" t="s">
        <v>788</v>
      </c>
      <c r="BDT90" t="s">
        <v>788</v>
      </c>
      <c r="BDU90" t="s">
        <v>788</v>
      </c>
      <c r="BDV90" t="s">
        <v>788</v>
      </c>
      <c r="BDW90" t="s">
        <v>788</v>
      </c>
      <c r="BDX90" t="s">
        <v>788</v>
      </c>
      <c r="BDY90" t="s">
        <v>788</v>
      </c>
      <c r="BDZ90" t="s">
        <v>788</v>
      </c>
      <c r="BEA90" t="s">
        <v>788</v>
      </c>
      <c r="BEB90" t="s">
        <v>788</v>
      </c>
      <c r="BEC90" t="s">
        <v>788</v>
      </c>
      <c r="BED90" t="s">
        <v>788</v>
      </c>
      <c r="BEE90" t="s">
        <v>788</v>
      </c>
      <c r="BEF90" t="s">
        <v>788</v>
      </c>
      <c r="BEG90" t="s">
        <v>788</v>
      </c>
      <c r="BEH90" t="s">
        <v>788</v>
      </c>
      <c r="BEI90" t="s">
        <v>788</v>
      </c>
      <c r="BEJ90" t="s">
        <v>788</v>
      </c>
      <c r="BEK90" t="s">
        <v>788</v>
      </c>
      <c r="BEL90" t="s">
        <v>788</v>
      </c>
      <c r="BEM90" t="s">
        <v>788</v>
      </c>
      <c r="BEN90" t="s">
        <v>788</v>
      </c>
      <c r="BEO90" t="s">
        <v>788</v>
      </c>
      <c r="BEP90" t="s">
        <v>788</v>
      </c>
      <c r="BEQ90" t="s">
        <v>788</v>
      </c>
      <c r="BER90" t="s">
        <v>788</v>
      </c>
      <c r="BES90" t="s">
        <v>788</v>
      </c>
      <c r="BET90" t="s">
        <v>788</v>
      </c>
      <c r="BEU90" t="s">
        <v>788</v>
      </c>
      <c r="BEV90" t="s">
        <v>788</v>
      </c>
      <c r="BEW90" t="s">
        <v>788</v>
      </c>
      <c r="BEX90" t="s">
        <v>788</v>
      </c>
      <c r="BEY90" t="s">
        <v>788</v>
      </c>
      <c r="BEZ90" t="s">
        <v>788</v>
      </c>
      <c r="BFA90" t="s">
        <v>788</v>
      </c>
      <c r="BFB90" t="s">
        <v>788</v>
      </c>
      <c r="BFC90" t="s">
        <v>788</v>
      </c>
      <c r="BFD90" t="s">
        <v>788</v>
      </c>
      <c r="BFE90" t="s">
        <v>788</v>
      </c>
      <c r="BFF90" t="s">
        <v>788</v>
      </c>
      <c r="BFG90" t="s">
        <v>788</v>
      </c>
      <c r="BFH90" t="s">
        <v>788</v>
      </c>
      <c r="BFI90" t="s">
        <v>788</v>
      </c>
      <c r="BFJ90" t="s">
        <v>788</v>
      </c>
      <c r="BFK90" t="s">
        <v>788</v>
      </c>
      <c r="BFL90" t="s">
        <v>788</v>
      </c>
      <c r="BFM90" t="s">
        <v>788</v>
      </c>
      <c r="BFN90" t="s">
        <v>788</v>
      </c>
      <c r="BFO90" t="s">
        <v>788</v>
      </c>
      <c r="BFP90" t="s">
        <v>788</v>
      </c>
      <c r="BFQ90" t="s">
        <v>788</v>
      </c>
      <c r="BFR90" t="s">
        <v>788</v>
      </c>
      <c r="BFS90" t="s">
        <v>788</v>
      </c>
      <c r="BFT90" t="s">
        <v>788</v>
      </c>
      <c r="BFU90" t="s">
        <v>788</v>
      </c>
      <c r="BFV90" t="s">
        <v>788</v>
      </c>
      <c r="BFW90" t="s">
        <v>788</v>
      </c>
      <c r="BFX90" t="s">
        <v>788</v>
      </c>
      <c r="BFY90" t="s">
        <v>788</v>
      </c>
      <c r="BFZ90" t="s">
        <v>788</v>
      </c>
      <c r="BGA90" t="s">
        <v>788</v>
      </c>
      <c r="BGB90" t="s">
        <v>788</v>
      </c>
      <c r="BGC90" t="s">
        <v>788</v>
      </c>
      <c r="BGD90" t="s">
        <v>788</v>
      </c>
      <c r="BGE90" t="s">
        <v>788</v>
      </c>
      <c r="BGF90" t="s">
        <v>788</v>
      </c>
      <c r="BGG90" t="s">
        <v>788</v>
      </c>
      <c r="BGH90" t="s">
        <v>788</v>
      </c>
      <c r="BGI90" t="s">
        <v>788</v>
      </c>
      <c r="BGJ90" t="s">
        <v>788</v>
      </c>
      <c r="BGK90" t="s">
        <v>788</v>
      </c>
      <c r="BGL90" t="s">
        <v>788</v>
      </c>
      <c r="BGM90" t="s">
        <v>788</v>
      </c>
      <c r="BGN90" t="s">
        <v>788</v>
      </c>
      <c r="BGO90" t="s">
        <v>788</v>
      </c>
      <c r="BGP90" t="s">
        <v>788</v>
      </c>
      <c r="BGQ90" t="s">
        <v>788</v>
      </c>
      <c r="BGR90" t="s">
        <v>788</v>
      </c>
      <c r="BGS90" t="s">
        <v>788</v>
      </c>
      <c r="BGT90" t="s">
        <v>788</v>
      </c>
      <c r="BGU90" t="s">
        <v>788</v>
      </c>
      <c r="BGV90" t="s">
        <v>788</v>
      </c>
      <c r="BGW90" t="s">
        <v>788</v>
      </c>
      <c r="BGX90" t="s">
        <v>788</v>
      </c>
      <c r="BGY90" t="s">
        <v>788</v>
      </c>
      <c r="BGZ90" t="s">
        <v>788</v>
      </c>
      <c r="BHA90" t="s">
        <v>788</v>
      </c>
      <c r="BHB90" t="s">
        <v>788</v>
      </c>
      <c r="BHC90" t="s">
        <v>788</v>
      </c>
      <c r="BHD90" t="s">
        <v>788</v>
      </c>
      <c r="BHE90" t="s">
        <v>788</v>
      </c>
      <c r="BHF90" t="s">
        <v>788</v>
      </c>
      <c r="BHG90" t="s">
        <v>788</v>
      </c>
      <c r="BHH90" t="s">
        <v>788</v>
      </c>
      <c r="BHI90" t="s">
        <v>788</v>
      </c>
      <c r="BHJ90" t="s">
        <v>788</v>
      </c>
      <c r="BHK90" t="s">
        <v>788</v>
      </c>
      <c r="BHL90" t="s">
        <v>788</v>
      </c>
      <c r="BHM90" t="s">
        <v>788</v>
      </c>
      <c r="BHN90" t="s">
        <v>788</v>
      </c>
      <c r="BHO90" t="s">
        <v>788</v>
      </c>
      <c r="BHP90" t="s">
        <v>788</v>
      </c>
      <c r="BHQ90" t="s">
        <v>788</v>
      </c>
      <c r="BHR90" t="s">
        <v>788</v>
      </c>
      <c r="BHS90" t="s">
        <v>788</v>
      </c>
      <c r="BHT90" t="s">
        <v>788</v>
      </c>
      <c r="BHU90" t="s">
        <v>788</v>
      </c>
      <c r="BHV90" t="s">
        <v>788</v>
      </c>
      <c r="BHW90" t="s">
        <v>788</v>
      </c>
      <c r="BHX90" t="s">
        <v>788</v>
      </c>
      <c r="BHY90" t="s">
        <v>788</v>
      </c>
      <c r="BHZ90" t="s">
        <v>788</v>
      </c>
      <c r="BIA90" t="s">
        <v>788</v>
      </c>
      <c r="BIB90" t="s">
        <v>788</v>
      </c>
      <c r="BIC90" t="s">
        <v>788</v>
      </c>
      <c r="BID90" t="s">
        <v>788</v>
      </c>
      <c r="BIE90" t="s">
        <v>788</v>
      </c>
      <c r="BIF90" t="s">
        <v>788</v>
      </c>
      <c r="BIG90" t="s">
        <v>788</v>
      </c>
      <c r="BIH90" t="s">
        <v>788</v>
      </c>
      <c r="BII90" t="s">
        <v>788</v>
      </c>
      <c r="BIJ90" t="s">
        <v>788</v>
      </c>
      <c r="BIK90" t="s">
        <v>788</v>
      </c>
      <c r="BIL90" t="s">
        <v>788</v>
      </c>
      <c r="BIM90" t="s">
        <v>788</v>
      </c>
      <c r="BIN90" t="s">
        <v>788</v>
      </c>
      <c r="BIO90" t="s">
        <v>788</v>
      </c>
      <c r="BIP90" t="s">
        <v>788</v>
      </c>
      <c r="BIQ90" t="s">
        <v>788</v>
      </c>
      <c r="BIR90" t="s">
        <v>788</v>
      </c>
      <c r="BIS90" t="s">
        <v>788</v>
      </c>
      <c r="BIT90" t="s">
        <v>788</v>
      </c>
      <c r="BIU90" t="s">
        <v>788</v>
      </c>
      <c r="BIV90" t="s">
        <v>788</v>
      </c>
      <c r="BIW90" t="s">
        <v>788</v>
      </c>
      <c r="BIX90" t="s">
        <v>788</v>
      </c>
      <c r="BIY90" t="s">
        <v>788</v>
      </c>
      <c r="BIZ90" t="s">
        <v>788</v>
      </c>
      <c r="BJA90" t="s">
        <v>788</v>
      </c>
      <c r="BJB90" t="s">
        <v>788</v>
      </c>
      <c r="BJC90" t="s">
        <v>788</v>
      </c>
      <c r="BJD90" t="s">
        <v>788</v>
      </c>
      <c r="BJE90" t="s">
        <v>788</v>
      </c>
      <c r="BJF90" t="s">
        <v>788</v>
      </c>
      <c r="BJG90" t="s">
        <v>788</v>
      </c>
      <c r="BJH90" t="s">
        <v>788</v>
      </c>
      <c r="BJI90" t="s">
        <v>788</v>
      </c>
      <c r="BJJ90" t="s">
        <v>788</v>
      </c>
      <c r="BJK90" t="s">
        <v>788</v>
      </c>
      <c r="BJL90" t="s">
        <v>788</v>
      </c>
      <c r="BJM90" t="s">
        <v>788</v>
      </c>
      <c r="BJN90" t="s">
        <v>788</v>
      </c>
      <c r="BJO90" t="s">
        <v>788</v>
      </c>
      <c r="BJP90" t="s">
        <v>788</v>
      </c>
      <c r="BJQ90" t="s">
        <v>788</v>
      </c>
      <c r="BJR90" t="s">
        <v>788</v>
      </c>
      <c r="BJS90" t="s">
        <v>788</v>
      </c>
      <c r="BJT90" t="s">
        <v>788</v>
      </c>
      <c r="BJU90" t="s">
        <v>788</v>
      </c>
      <c r="BJV90" t="s">
        <v>788</v>
      </c>
      <c r="BJW90" t="s">
        <v>788</v>
      </c>
      <c r="BJX90" t="s">
        <v>788</v>
      </c>
      <c r="BJY90" t="s">
        <v>788</v>
      </c>
      <c r="BJZ90" t="s">
        <v>788</v>
      </c>
      <c r="BKA90" t="s">
        <v>788</v>
      </c>
      <c r="BKB90" t="s">
        <v>788</v>
      </c>
      <c r="BKC90" t="s">
        <v>788</v>
      </c>
      <c r="BKD90" t="s">
        <v>788</v>
      </c>
      <c r="BKE90" t="s">
        <v>788</v>
      </c>
      <c r="BKF90" t="s">
        <v>788</v>
      </c>
      <c r="BKG90" t="s">
        <v>788</v>
      </c>
      <c r="BKH90" t="s">
        <v>788</v>
      </c>
      <c r="BKI90" t="s">
        <v>788</v>
      </c>
      <c r="BKJ90" t="s">
        <v>788</v>
      </c>
      <c r="BKK90" t="s">
        <v>788</v>
      </c>
      <c r="BKL90" t="s">
        <v>788</v>
      </c>
      <c r="BKM90" t="s">
        <v>788</v>
      </c>
      <c r="BKN90" t="s">
        <v>788</v>
      </c>
      <c r="BKO90" t="s">
        <v>788</v>
      </c>
      <c r="BKP90" t="s">
        <v>788</v>
      </c>
      <c r="BKQ90" t="s">
        <v>788</v>
      </c>
      <c r="BKR90" t="s">
        <v>788</v>
      </c>
      <c r="BKS90" t="s">
        <v>788</v>
      </c>
      <c r="BKT90" t="s">
        <v>788</v>
      </c>
      <c r="BKU90" t="s">
        <v>788</v>
      </c>
      <c r="BKV90" t="s">
        <v>788</v>
      </c>
      <c r="BKW90" t="s">
        <v>788</v>
      </c>
      <c r="BKX90" t="s">
        <v>788</v>
      </c>
      <c r="BKY90" t="s">
        <v>788</v>
      </c>
      <c r="BKZ90" t="s">
        <v>788</v>
      </c>
      <c r="BLA90" t="s">
        <v>788</v>
      </c>
      <c r="BLB90" t="s">
        <v>788</v>
      </c>
      <c r="BLC90" t="s">
        <v>788</v>
      </c>
      <c r="BLD90" t="s">
        <v>788</v>
      </c>
      <c r="BLE90" t="s">
        <v>788</v>
      </c>
      <c r="BLF90" t="s">
        <v>788</v>
      </c>
      <c r="BLG90" t="s">
        <v>788</v>
      </c>
      <c r="BLH90" t="s">
        <v>788</v>
      </c>
      <c r="BLI90" t="s">
        <v>788</v>
      </c>
      <c r="BLJ90" t="s">
        <v>788</v>
      </c>
      <c r="BLK90" t="s">
        <v>788</v>
      </c>
      <c r="BLL90" t="s">
        <v>788</v>
      </c>
      <c r="BLM90" t="s">
        <v>788</v>
      </c>
      <c r="BLN90" t="s">
        <v>788</v>
      </c>
      <c r="BLO90" t="s">
        <v>788</v>
      </c>
      <c r="BLP90" t="s">
        <v>788</v>
      </c>
      <c r="BLQ90" t="s">
        <v>788</v>
      </c>
      <c r="BLR90" t="s">
        <v>788</v>
      </c>
      <c r="BLS90" t="s">
        <v>788</v>
      </c>
      <c r="BLT90" t="s">
        <v>788</v>
      </c>
      <c r="BLU90" t="s">
        <v>788</v>
      </c>
      <c r="BLV90" t="s">
        <v>788</v>
      </c>
      <c r="BLW90" t="s">
        <v>788</v>
      </c>
      <c r="BLX90" t="s">
        <v>788</v>
      </c>
      <c r="BLY90" t="s">
        <v>788</v>
      </c>
      <c r="BLZ90" t="s">
        <v>788</v>
      </c>
      <c r="BMA90" t="s">
        <v>788</v>
      </c>
      <c r="BMB90" t="s">
        <v>788</v>
      </c>
      <c r="BMC90" t="s">
        <v>788</v>
      </c>
      <c r="BMD90" t="s">
        <v>788</v>
      </c>
      <c r="BME90" t="s">
        <v>788</v>
      </c>
      <c r="BMF90" t="s">
        <v>788</v>
      </c>
      <c r="BMG90" t="s">
        <v>788</v>
      </c>
      <c r="BMH90" t="s">
        <v>788</v>
      </c>
      <c r="BMI90" t="s">
        <v>788</v>
      </c>
      <c r="BMJ90" t="s">
        <v>788</v>
      </c>
      <c r="BMK90" t="s">
        <v>788</v>
      </c>
      <c r="BML90" t="s">
        <v>788</v>
      </c>
      <c r="BMM90" t="s">
        <v>788</v>
      </c>
      <c r="BMN90" t="s">
        <v>788</v>
      </c>
      <c r="BMO90" t="s">
        <v>788</v>
      </c>
      <c r="BMP90" t="s">
        <v>788</v>
      </c>
      <c r="BMQ90" t="s">
        <v>788</v>
      </c>
      <c r="BMR90" t="s">
        <v>788</v>
      </c>
      <c r="BMS90" t="s">
        <v>788</v>
      </c>
      <c r="BMT90" t="s">
        <v>788</v>
      </c>
      <c r="BMU90" t="s">
        <v>788</v>
      </c>
      <c r="BMV90" t="s">
        <v>788</v>
      </c>
      <c r="BMW90" t="s">
        <v>788</v>
      </c>
      <c r="BMX90" t="s">
        <v>788</v>
      </c>
      <c r="BMY90" t="s">
        <v>788</v>
      </c>
      <c r="BMZ90" t="s">
        <v>788</v>
      </c>
      <c r="BNA90" t="s">
        <v>788</v>
      </c>
      <c r="BNB90" t="s">
        <v>788</v>
      </c>
      <c r="BNC90" t="s">
        <v>788</v>
      </c>
      <c r="BND90" t="s">
        <v>788</v>
      </c>
      <c r="BNE90" t="s">
        <v>788</v>
      </c>
      <c r="BNF90" t="s">
        <v>788</v>
      </c>
      <c r="BNG90" t="s">
        <v>788</v>
      </c>
      <c r="BNH90" t="s">
        <v>788</v>
      </c>
      <c r="BNI90" t="s">
        <v>788</v>
      </c>
      <c r="BNJ90" t="s">
        <v>788</v>
      </c>
      <c r="BNK90" t="s">
        <v>788</v>
      </c>
      <c r="BNL90" t="s">
        <v>788</v>
      </c>
      <c r="BNM90" t="s">
        <v>788</v>
      </c>
      <c r="BNN90" t="s">
        <v>788</v>
      </c>
      <c r="BNO90" t="s">
        <v>788</v>
      </c>
      <c r="BNP90" t="s">
        <v>788</v>
      </c>
      <c r="BNQ90" t="s">
        <v>788</v>
      </c>
      <c r="BNR90" t="s">
        <v>788</v>
      </c>
      <c r="BNS90" t="s">
        <v>788</v>
      </c>
      <c r="BNT90" t="s">
        <v>788</v>
      </c>
      <c r="BNU90" t="s">
        <v>788</v>
      </c>
      <c r="BNV90" t="s">
        <v>788</v>
      </c>
      <c r="BNW90" t="s">
        <v>788</v>
      </c>
      <c r="BNX90" t="s">
        <v>788</v>
      </c>
      <c r="BNY90" t="s">
        <v>788</v>
      </c>
      <c r="BNZ90" t="s">
        <v>788</v>
      </c>
      <c r="BOA90" t="s">
        <v>788</v>
      </c>
      <c r="BOB90" t="s">
        <v>788</v>
      </c>
      <c r="BOC90" t="s">
        <v>788</v>
      </c>
      <c r="BOD90" t="s">
        <v>788</v>
      </c>
      <c r="BOE90" t="s">
        <v>788</v>
      </c>
      <c r="BOF90" t="s">
        <v>788</v>
      </c>
      <c r="BOG90" t="s">
        <v>788</v>
      </c>
      <c r="BOH90" t="s">
        <v>788</v>
      </c>
      <c r="BOI90" t="s">
        <v>788</v>
      </c>
      <c r="BOJ90" t="s">
        <v>788</v>
      </c>
      <c r="BOK90" t="s">
        <v>788</v>
      </c>
      <c r="BOL90" t="s">
        <v>788</v>
      </c>
      <c r="BOM90" t="s">
        <v>788</v>
      </c>
      <c r="BON90" t="s">
        <v>788</v>
      </c>
      <c r="BOO90" t="s">
        <v>788</v>
      </c>
      <c r="BOP90" t="s">
        <v>788</v>
      </c>
      <c r="BOQ90" t="s">
        <v>788</v>
      </c>
      <c r="BOR90" t="s">
        <v>788</v>
      </c>
      <c r="BOS90" t="s">
        <v>788</v>
      </c>
      <c r="BOT90" t="s">
        <v>788</v>
      </c>
      <c r="BOU90" t="s">
        <v>788</v>
      </c>
      <c r="BOV90" t="s">
        <v>788</v>
      </c>
      <c r="BOW90" t="s">
        <v>788</v>
      </c>
      <c r="BOX90" t="s">
        <v>788</v>
      </c>
      <c r="BOY90" t="s">
        <v>788</v>
      </c>
      <c r="BOZ90" t="s">
        <v>788</v>
      </c>
      <c r="BPA90" t="s">
        <v>788</v>
      </c>
      <c r="BPB90" t="s">
        <v>788</v>
      </c>
      <c r="BPC90" t="s">
        <v>788</v>
      </c>
      <c r="BPD90" t="s">
        <v>788</v>
      </c>
      <c r="BPE90" t="s">
        <v>788</v>
      </c>
      <c r="BPF90" t="s">
        <v>788</v>
      </c>
      <c r="BPG90" t="s">
        <v>788</v>
      </c>
      <c r="BPH90" t="s">
        <v>788</v>
      </c>
      <c r="BPI90" t="s">
        <v>788</v>
      </c>
      <c r="BPJ90" t="s">
        <v>788</v>
      </c>
      <c r="BPK90" t="s">
        <v>788</v>
      </c>
      <c r="BPL90" t="s">
        <v>788</v>
      </c>
      <c r="BPM90" t="s">
        <v>788</v>
      </c>
      <c r="BPN90" t="s">
        <v>788</v>
      </c>
      <c r="BPO90" t="s">
        <v>788</v>
      </c>
      <c r="BPP90" t="s">
        <v>788</v>
      </c>
      <c r="BPQ90" t="s">
        <v>788</v>
      </c>
      <c r="BPR90" t="s">
        <v>788</v>
      </c>
      <c r="BPS90" t="s">
        <v>788</v>
      </c>
      <c r="BPT90" t="s">
        <v>788</v>
      </c>
      <c r="BPU90" t="s">
        <v>788</v>
      </c>
      <c r="BPV90" t="s">
        <v>788</v>
      </c>
      <c r="BPW90" t="s">
        <v>788</v>
      </c>
      <c r="BPX90" t="s">
        <v>788</v>
      </c>
      <c r="BPY90" t="s">
        <v>788</v>
      </c>
      <c r="BPZ90" t="s">
        <v>788</v>
      </c>
      <c r="BQA90" t="s">
        <v>788</v>
      </c>
      <c r="BQB90" t="s">
        <v>788</v>
      </c>
      <c r="BQC90" t="s">
        <v>788</v>
      </c>
      <c r="BQD90" t="s">
        <v>788</v>
      </c>
      <c r="BQE90" t="s">
        <v>788</v>
      </c>
      <c r="BQF90" t="s">
        <v>788</v>
      </c>
      <c r="BQG90" t="s">
        <v>788</v>
      </c>
      <c r="BQH90" t="s">
        <v>788</v>
      </c>
      <c r="BQI90" t="s">
        <v>788</v>
      </c>
      <c r="BQJ90" t="s">
        <v>788</v>
      </c>
      <c r="BQK90" t="s">
        <v>788</v>
      </c>
      <c r="BQL90" t="s">
        <v>788</v>
      </c>
      <c r="BQM90" t="s">
        <v>788</v>
      </c>
      <c r="BQN90" t="s">
        <v>788</v>
      </c>
      <c r="BQO90" t="s">
        <v>788</v>
      </c>
      <c r="BQP90" t="s">
        <v>788</v>
      </c>
      <c r="BQQ90" t="s">
        <v>788</v>
      </c>
      <c r="BQR90" t="s">
        <v>788</v>
      </c>
      <c r="BQS90" t="s">
        <v>788</v>
      </c>
      <c r="BQT90" t="s">
        <v>788</v>
      </c>
      <c r="BQU90" t="s">
        <v>788</v>
      </c>
      <c r="BQV90" t="s">
        <v>788</v>
      </c>
      <c r="BQW90" t="s">
        <v>788</v>
      </c>
      <c r="BQX90" t="s">
        <v>788</v>
      </c>
      <c r="BQY90" t="s">
        <v>788</v>
      </c>
      <c r="BQZ90" t="s">
        <v>788</v>
      </c>
      <c r="BRA90" t="s">
        <v>788</v>
      </c>
      <c r="BRB90" t="s">
        <v>788</v>
      </c>
      <c r="BRC90" t="s">
        <v>788</v>
      </c>
      <c r="BRD90" t="s">
        <v>788</v>
      </c>
      <c r="BRE90" t="s">
        <v>788</v>
      </c>
      <c r="BRF90" t="s">
        <v>788</v>
      </c>
      <c r="BRG90" t="s">
        <v>788</v>
      </c>
      <c r="BRH90" t="s">
        <v>788</v>
      </c>
      <c r="BRI90" t="s">
        <v>788</v>
      </c>
      <c r="BRJ90" t="s">
        <v>788</v>
      </c>
      <c r="BRK90" t="s">
        <v>788</v>
      </c>
      <c r="BRL90" t="s">
        <v>788</v>
      </c>
      <c r="BRM90" t="s">
        <v>788</v>
      </c>
      <c r="BRN90" t="s">
        <v>788</v>
      </c>
      <c r="BRO90" t="s">
        <v>788</v>
      </c>
      <c r="BRP90" t="s">
        <v>788</v>
      </c>
      <c r="BRQ90" t="s">
        <v>788</v>
      </c>
      <c r="BRR90" t="s">
        <v>788</v>
      </c>
      <c r="BRS90" t="s">
        <v>788</v>
      </c>
      <c r="BRT90" t="s">
        <v>788</v>
      </c>
      <c r="BRU90" t="s">
        <v>788</v>
      </c>
      <c r="BRV90" t="s">
        <v>788</v>
      </c>
      <c r="BRW90" t="s">
        <v>788</v>
      </c>
      <c r="BRX90" t="s">
        <v>788</v>
      </c>
      <c r="BRY90" t="s">
        <v>788</v>
      </c>
      <c r="BRZ90" t="s">
        <v>788</v>
      </c>
      <c r="BSA90" t="s">
        <v>788</v>
      </c>
      <c r="BSB90" t="s">
        <v>788</v>
      </c>
      <c r="BSC90" t="s">
        <v>788</v>
      </c>
      <c r="BSD90" t="s">
        <v>788</v>
      </c>
      <c r="BSE90" t="s">
        <v>788</v>
      </c>
      <c r="BSF90" t="s">
        <v>788</v>
      </c>
      <c r="BSG90" t="s">
        <v>788</v>
      </c>
      <c r="BSH90" t="s">
        <v>788</v>
      </c>
      <c r="BSI90" t="s">
        <v>788</v>
      </c>
      <c r="BSJ90" t="s">
        <v>788</v>
      </c>
      <c r="BSK90" t="s">
        <v>788</v>
      </c>
      <c r="BSL90" t="s">
        <v>788</v>
      </c>
      <c r="BSM90" t="s">
        <v>788</v>
      </c>
      <c r="BSN90" t="s">
        <v>788</v>
      </c>
      <c r="BSO90" t="s">
        <v>788</v>
      </c>
      <c r="BSP90" t="s">
        <v>788</v>
      </c>
      <c r="BSQ90" t="s">
        <v>788</v>
      </c>
      <c r="BSR90" t="s">
        <v>788</v>
      </c>
      <c r="BSS90" t="s">
        <v>788</v>
      </c>
      <c r="BST90" t="s">
        <v>788</v>
      </c>
      <c r="BSU90" t="s">
        <v>788</v>
      </c>
      <c r="BSV90" t="s">
        <v>788</v>
      </c>
      <c r="BSW90" t="s">
        <v>788</v>
      </c>
      <c r="BSX90" t="s">
        <v>788</v>
      </c>
      <c r="BSY90" t="s">
        <v>788</v>
      </c>
      <c r="BSZ90" t="s">
        <v>788</v>
      </c>
      <c r="BTA90" t="s">
        <v>788</v>
      </c>
      <c r="BTB90" t="s">
        <v>788</v>
      </c>
      <c r="BTC90" t="s">
        <v>788</v>
      </c>
      <c r="BTD90" t="s">
        <v>788</v>
      </c>
      <c r="BTE90" t="s">
        <v>788</v>
      </c>
      <c r="BTF90" t="s">
        <v>788</v>
      </c>
      <c r="BTG90" t="s">
        <v>788</v>
      </c>
      <c r="BTH90" t="s">
        <v>788</v>
      </c>
      <c r="BTI90" t="s">
        <v>788</v>
      </c>
      <c r="BTJ90" t="s">
        <v>788</v>
      </c>
      <c r="BTK90" t="s">
        <v>788</v>
      </c>
      <c r="BTL90" t="s">
        <v>788</v>
      </c>
      <c r="BTM90" t="s">
        <v>788</v>
      </c>
      <c r="BTN90" t="s">
        <v>788</v>
      </c>
      <c r="BTO90" t="s">
        <v>788</v>
      </c>
      <c r="BTP90" t="s">
        <v>788</v>
      </c>
      <c r="BTQ90" t="s">
        <v>788</v>
      </c>
      <c r="BTR90" t="s">
        <v>788</v>
      </c>
      <c r="BTS90" t="s">
        <v>788</v>
      </c>
      <c r="BTT90" t="s">
        <v>788</v>
      </c>
      <c r="BTU90" t="s">
        <v>788</v>
      </c>
      <c r="BTV90" t="s">
        <v>788</v>
      </c>
      <c r="BTW90" t="s">
        <v>788</v>
      </c>
      <c r="BTX90" t="s">
        <v>788</v>
      </c>
      <c r="BTY90" t="s">
        <v>788</v>
      </c>
      <c r="BTZ90" t="s">
        <v>788</v>
      </c>
      <c r="BUA90" t="s">
        <v>788</v>
      </c>
      <c r="BUB90" t="s">
        <v>788</v>
      </c>
      <c r="BUC90" t="s">
        <v>788</v>
      </c>
      <c r="BUD90" t="s">
        <v>788</v>
      </c>
      <c r="BUE90" t="s">
        <v>788</v>
      </c>
      <c r="BUF90" t="s">
        <v>788</v>
      </c>
      <c r="BUG90" t="s">
        <v>788</v>
      </c>
      <c r="BUH90" t="s">
        <v>788</v>
      </c>
      <c r="BUI90" t="s">
        <v>788</v>
      </c>
      <c r="BUJ90" t="s">
        <v>788</v>
      </c>
      <c r="BUK90" t="s">
        <v>788</v>
      </c>
      <c r="BUL90" t="s">
        <v>788</v>
      </c>
      <c r="BUM90" t="s">
        <v>788</v>
      </c>
      <c r="BUN90" t="s">
        <v>788</v>
      </c>
      <c r="BUO90" t="s">
        <v>788</v>
      </c>
      <c r="BUP90" t="s">
        <v>788</v>
      </c>
      <c r="BUQ90" t="s">
        <v>788</v>
      </c>
      <c r="BUR90" t="s">
        <v>788</v>
      </c>
      <c r="BUS90" t="s">
        <v>788</v>
      </c>
      <c r="BUT90" t="s">
        <v>788</v>
      </c>
      <c r="BUU90" t="s">
        <v>788</v>
      </c>
      <c r="BUV90" t="s">
        <v>788</v>
      </c>
      <c r="BUW90" t="s">
        <v>788</v>
      </c>
      <c r="BUX90" t="s">
        <v>788</v>
      </c>
      <c r="BUY90" t="s">
        <v>788</v>
      </c>
      <c r="BUZ90" t="s">
        <v>788</v>
      </c>
      <c r="BVA90" t="s">
        <v>788</v>
      </c>
      <c r="BVB90" t="s">
        <v>788</v>
      </c>
      <c r="BVC90" t="s">
        <v>788</v>
      </c>
      <c r="BVD90" t="s">
        <v>788</v>
      </c>
      <c r="BVE90" t="s">
        <v>788</v>
      </c>
      <c r="BVF90" t="s">
        <v>788</v>
      </c>
      <c r="BVG90" t="s">
        <v>788</v>
      </c>
      <c r="BVH90" t="s">
        <v>788</v>
      </c>
      <c r="BVI90" t="s">
        <v>788</v>
      </c>
      <c r="BVJ90" t="s">
        <v>788</v>
      </c>
      <c r="BVK90" t="s">
        <v>788</v>
      </c>
      <c r="BVL90" t="s">
        <v>788</v>
      </c>
      <c r="BVM90" t="s">
        <v>788</v>
      </c>
      <c r="BVN90" t="s">
        <v>788</v>
      </c>
      <c r="BVO90" t="s">
        <v>788</v>
      </c>
      <c r="BVP90" t="s">
        <v>788</v>
      </c>
      <c r="BVQ90" t="s">
        <v>788</v>
      </c>
      <c r="BVR90" t="s">
        <v>788</v>
      </c>
      <c r="BVS90" t="s">
        <v>788</v>
      </c>
      <c r="BVT90" t="s">
        <v>788</v>
      </c>
      <c r="BVU90" t="s">
        <v>788</v>
      </c>
      <c r="BVV90" t="s">
        <v>788</v>
      </c>
      <c r="BVW90" t="s">
        <v>788</v>
      </c>
      <c r="BVX90" t="s">
        <v>788</v>
      </c>
      <c r="BVY90" t="s">
        <v>788</v>
      </c>
      <c r="BVZ90" t="s">
        <v>788</v>
      </c>
      <c r="BWA90" t="s">
        <v>788</v>
      </c>
      <c r="BWB90" t="s">
        <v>788</v>
      </c>
      <c r="BWC90" t="s">
        <v>788</v>
      </c>
      <c r="BWD90" t="s">
        <v>788</v>
      </c>
      <c r="BWE90" t="s">
        <v>788</v>
      </c>
      <c r="BWF90" t="s">
        <v>788</v>
      </c>
      <c r="BWG90" t="s">
        <v>788</v>
      </c>
      <c r="BWH90" t="s">
        <v>788</v>
      </c>
      <c r="BWI90" t="s">
        <v>788</v>
      </c>
      <c r="BWJ90" t="s">
        <v>788</v>
      </c>
      <c r="BWK90" t="s">
        <v>788</v>
      </c>
      <c r="BWL90" t="s">
        <v>788</v>
      </c>
      <c r="BWM90" t="s">
        <v>788</v>
      </c>
      <c r="BWN90" t="s">
        <v>788</v>
      </c>
      <c r="BWO90" t="s">
        <v>788</v>
      </c>
      <c r="BWP90" t="s">
        <v>788</v>
      </c>
      <c r="BWQ90" t="s">
        <v>788</v>
      </c>
      <c r="BWR90" t="s">
        <v>788</v>
      </c>
      <c r="BWS90" t="s">
        <v>788</v>
      </c>
      <c r="BWT90" t="s">
        <v>788</v>
      </c>
      <c r="BWU90" t="s">
        <v>788</v>
      </c>
      <c r="BWV90" t="s">
        <v>788</v>
      </c>
      <c r="BWW90" t="s">
        <v>788</v>
      </c>
      <c r="BWX90" t="s">
        <v>788</v>
      </c>
      <c r="BWY90" t="s">
        <v>788</v>
      </c>
      <c r="BWZ90" t="s">
        <v>788</v>
      </c>
      <c r="BXA90" t="s">
        <v>788</v>
      </c>
      <c r="BXB90" t="s">
        <v>788</v>
      </c>
      <c r="BXC90" t="s">
        <v>788</v>
      </c>
      <c r="BXD90" t="s">
        <v>788</v>
      </c>
      <c r="BXE90" t="s">
        <v>788</v>
      </c>
      <c r="BXF90" t="s">
        <v>788</v>
      </c>
      <c r="BXG90" t="s">
        <v>788</v>
      </c>
      <c r="BXH90" t="s">
        <v>788</v>
      </c>
      <c r="BXI90" t="s">
        <v>788</v>
      </c>
      <c r="BXJ90" t="s">
        <v>788</v>
      </c>
      <c r="BXK90" t="s">
        <v>788</v>
      </c>
      <c r="BXL90" t="s">
        <v>788</v>
      </c>
      <c r="BXM90" t="s">
        <v>788</v>
      </c>
      <c r="BXN90" t="s">
        <v>788</v>
      </c>
      <c r="BXO90" t="s">
        <v>788</v>
      </c>
      <c r="BXP90" t="s">
        <v>788</v>
      </c>
      <c r="BXQ90" t="s">
        <v>788</v>
      </c>
      <c r="BXR90" t="s">
        <v>788</v>
      </c>
      <c r="BXS90" t="s">
        <v>788</v>
      </c>
      <c r="BXT90" t="s">
        <v>788</v>
      </c>
      <c r="BXU90" t="s">
        <v>788</v>
      </c>
      <c r="BXV90" t="s">
        <v>788</v>
      </c>
      <c r="BXW90" t="s">
        <v>788</v>
      </c>
      <c r="BXX90" t="s">
        <v>788</v>
      </c>
      <c r="BXY90" t="s">
        <v>788</v>
      </c>
      <c r="BXZ90" t="s">
        <v>788</v>
      </c>
      <c r="BYA90" t="s">
        <v>788</v>
      </c>
      <c r="BYB90" t="s">
        <v>788</v>
      </c>
      <c r="BYC90" t="s">
        <v>788</v>
      </c>
      <c r="BYD90" t="s">
        <v>788</v>
      </c>
      <c r="BYE90" t="s">
        <v>788</v>
      </c>
      <c r="BYF90" t="s">
        <v>788</v>
      </c>
      <c r="BYG90" t="s">
        <v>788</v>
      </c>
      <c r="BYH90" t="s">
        <v>788</v>
      </c>
      <c r="BYI90" t="s">
        <v>788</v>
      </c>
      <c r="BYJ90" t="s">
        <v>788</v>
      </c>
      <c r="BYK90" t="s">
        <v>788</v>
      </c>
      <c r="BYL90" t="s">
        <v>788</v>
      </c>
      <c r="BYM90" t="s">
        <v>788</v>
      </c>
      <c r="BYN90" t="s">
        <v>788</v>
      </c>
      <c r="BYO90" t="s">
        <v>788</v>
      </c>
      <c r="BYP90" t="s">
        <v>788</v>
      </c>
      <c r="BYQ90" t="s">
        <v>788</v>
      </c>
      <c r="BYR90" t="s">
        <v>788</v>
      </c>
      <c r="BYS90" t="s">
        <v>788</v>
      </c>
      <c r="BYT90" t="s">
        <v>788</v>
      </c>
      <c r="BYU90" t="s">
        <v>788</v>
      </c>
      <c r="BYV90" t="s">
        <v>788</v>
      </c>
      <c r="BYW90" t="s">
        <v>788</v>
      </c>
      <c r="BYX90" t="s">
        <v>788</v>
      </c>
      <c r="BYY90" t="s">
        <v>788</v>
      </c>
      <c r="BYZ90" t="s">
        <v>788</v>
      </c>
      <c r="BZA90" t="s">
        <v>788</v>
      </c>
      <c r="BZB90" t="s">
        <v>788</v>
      </c>
      <c r="BZC90" t="s">
        <v>788</v>
      </c>
      <c r="BZD90" t="s">
        <v>788</v>
      </c>
      <c r="BZE90" t="s">
        <v>788</v>
      </c>
      <c r="BZF90" t="s">
        <v>788</v>
      </c>
      <c r="BZG90" t="s">
        <v>788</v>
      </c>
      <c r="BZH90" t="s">
        <v>788</v>
      </c>
      <c r="BZI90" t="s">
        <v>788</v>
      </c>
      <c r="BZJ90" t="s">
        <v>788</v>
      </c>
      <c r="BZK90" t="s">
        <v>788</v>
      </c>
      <c r="BZL90" t="s">
        <v>788</v>
      </c>
      <c r="BZM90" t="s">
        <v>788</v>
      </c>
      <c r="BZN90" t="s">
        <v>788</v>
      </c>
      <c r="BZO90" t="s">
        <v>788</v>
      </c>
      <c r="BZP90" t="s">
        <v>788</v>
      </c>
      <c r="BZQ90" t="s">
        <v>788</v>
      </c>
      <c r="BZR90" t="s">
        <v>788</v>
      </c>
      <c r="BZS90" t="s">
        <v>788</v>
      </c>
      <c r="BZT90" t="s">
        <v>788</v>
      </c>
      <c r="BZU90" t="s">
        <v>788</v>
      </c>
      <c r="BZV90" t="s">
        <v>788</v>
      </c>
      <c r="BZW90" t="s">
        <v>788</v>
      </c>
      <c r="BZX90" t="s">
        <v>788</v>
      </c>
      <c r="BZY90" t="s">
        <v>788</v>
      </c>
      <c r="BZZ90" t="s">
        <v>788</v>
      </c>
      <c r="CAA90" t="s">
        <v>788</v>
      </c>
      <c r="CAB90" t="s">
        <v>788</v>
      </c>
      <c r="CAC90" t="s">
        <v>788</v>
      </c>
      <c r="CAD90" t="s">
        <v>788</v>
      </c>
      <c r="CAE90" t="s">
        <v>788</v>
      </c>
      <c r="CAF90" t="s">
        <v>788</v>
      </c>
      <c r="CAG90" t="s">
        <v>788</v>
      </c>
      <c r="CAH90" t="s">
        <v>788</v>
      </c>
      <c r="CAI90" t="s">
        <v>788</v>
      </c>
      <c r="CAJ90" t="s">
        <v>788</v>
      </c>
      <c r="CAK90" t="s">
        <v>788</v>
      </c>
      <c r="CAL90" t="s">
        <v>788</v>
      </c>
      <c r="CAM90" t="s">
        <v>788</v>
      </c>
      <c r="CAN90" t="s">
        <v>788</v>
      </c>
      <c r="CAO90" t="s">
        <v>788</v>
      </c>
      <c r="CAP90" t="s">
        <v>788</v>
      </c>
      <c r="CAQ90" t="s">
        <v>788</v>
      </c>
      <c r="CAR90" t="s">
        <v>788</v>
      </c>
      <c r="CAS90" t="s">
        <v>788</v>
      </c>
      <c r="CAT90" t="s">
        <v>788</v>
      </c>
      <c r="CAU90" t="s">
        <v>788</v>
      </c>
      <c r="CAV90" t="s">
        <v>788</v>
      </c>
      <c r="CAW90" t="s">
        <v>788</v>
      </c>
      <c r="CAX90" t="s">
        <v>788</v>
      </c>
      <c r="CAY90" t="s">
        <v>788</v>
      </c>
      <c r="CAZ90" t="s">
        <v>788</v>
      </c>
      <c r="CBA90" t="s">
        <v>788</v>
      </c>
      <c r="CBB90" t="s">
        <v>788</v>
      </c>
      <c r="CBC90" t="s">
        <v>788</v>
      </c>
      <c r="CBD90" t="s">
        <v>788</v>
      </c>
      <c r="CBE90" t="s">
        <v>788</v>
      </c>
      <c r="CBF90" t="s">
        <v>788</v>
      </c>
      <c r="CBG90" t="s">
        <v>788</v>
      </c>
      <c r="CBH90" t="s">
        <v>788</v>
      </c>
      <c r="CBI90" t="s">
        <v>788</v>
      </c>
      <c r="CBJ90" t="s">
        <v>788</v>
      </c>
      <c r="CBK90" t="s">
        <v>788</v>
      </c>
      <c r="CBL90" t="s">
        <v>788</v>
      </c>
      <c r="CBM90" t="s">
        <v>788</v>
      </c>
      <c r="CBN90" t="s">
        <v>788</v>
      </c>
      <c r="CBO90" t="s">
        <v>788</v>
      </c>
      <c r="CBP90" t="s">
        <v>788</v>
      </c>
      <c r="CBQ90" t="s">
        <v>788</v>
      </c>
      <c r="CBR90" t="s">
        <v>788</v>
      </c>
      <c r="CBS90" t="s">
        <v>788</v>
      </c>
      <c r="CBT90" t="s">
        <v>788</v>
      </c>
      <c r="CBU90" t="s">
        <v>788</v>
      </c>
      <c r="CBV90" t="s">
        <v>788</v>
      </c>
      <c r="CBW90" t="s">
        <v>788</v>
      </c>
      <c r="CBX90" t="s">
        <v>788</v>
      </c>
      <c r="CBY90" t="s">
        <v>788</v>
      </c>
      <c r="CBZ90" t="s">
        <v>788</v>
      </c>
      <c r="CCA90" t="s">
        <v>788</v>
      </c>
      <c r="CCB90" t="s">
        <v>788</v>
      </c>
      <c r="CCC90" t="s">
        <v>788</v>
      </c>
      <c r="CCD90" t="s">
        <v>788</v>
      </c>
      <c r="CCE90" t="s">
        <v>788</v>
      </c>
      <c r="CCF90" t="s">
        <v>788</v>
      </c>
      <c r="CCG90" t="s">
        <v>788</v>
      </c>
      <c r="CCH90" t="s">
        <v>788</v>
      </c>
      <c r="CCI90" t="s">
        <v>788</v>
      </c>
      <c r="CCJ90" t="s">
        <v>788</v>
      </c>
      <c r="CCK90" t="s">
        <v>788</v>
      </c>
      <c r="CCL90" t="s">
        <v>788</v>
      </c>
      <c r="CCM90" t="s">
        <v>788</v>
      </c>
      <c r="CCN90" t="s">
        <v>788</v>
      </c>
      <c r="CCO90" t="s">
        <v>788</v>
      </c>
      <c r="CCP90" t="s">
        <v>788</v>
      </c>
      <c r="CCQ90" t="s">
        <v>788</v>
      </c>
      <c r="CCR90" t="s">
        <v>788</v>
      </c>
      <c r="CCS90" t="s">
        <v>788</v>
      </c>
      <c r="CCT90" t="s">
        <v>788</v>
      </c>
      <c r="CCU90" t="s">
        <v>788</v>
      </c>
      <c r="CCV90" t="s">
        <v>788</v>
      </c>
      <c r="CCW90" t="s">
        <v>788</v>
      </c>
      <c r="CCX90" t="s">
        <v>788</v>
      </c>
      <c r="CCY90" t="s">
        <v>788</v>
      </c>
      <c r="CCZ90" t="s">
        <v>788</v>
      </c>
      <c r="CDA90" t="s">
        <v>788</v>
      </c>
      <c r="CDB90" t="s">
        <v>788</v>
      </c>
      <c r="CDC90" t="s">
        <v>788</v>
      </c>
      <c r="CDD90" t="s">
        <v>788</v>
      </c>
      <c r="CDE90" t="s">
        <v>788</v>
      </c>
      <c r="CDF90" t="s">
        <v>788</v>
      </c>
      <c r="CDG90" t="s">
        <v>788</v>
      </c>
      <c r="CDH90" t="s">
        <v>788</v>
      </c>
      <c r="CDI90" t="s">
        <v>788</v>
      </c>
      <c r="CDJ90" t="s">
        <v>788</v>
      </c>
      <c r="CDK90" t="s">
        <v>788</v>
      </c>
      <c r="CDL90" t="s">
        <v>788</v>
      </c>
      <c r="CDM90" t="s">
        <v>788</v>
      </c>
      <c r="CDN90" t="s">
        <v>788</v>
      </c>
      <c r="CDO90" t="s">
        <v>788</v>
      </c>
      <c r="CDP90" t="s">
        <v>788</v>
      </c>
      <c r="CDQ90" t="s">
        <v>788</v>
      </c>
      <c r="CDR90" t="s">
        <v>788</v>
      </c>
      <c r="CDS90" t="s">
        <v>788</v>
      </c>
      <c r="CDT90" t="s">
        <v>788</v>
      </c>
      <c r="CDU90" t="s">
        <v>788</v>
      </c>
      <c r="CDV90" t="s">
        <v>788</v>
      </c>
      <c r="CDW90" t="s">
        <v>788</v>
      </c>
      <c r="CDX90" t="s">
        <v>788</v>
      </c>
      <c r="CDY90" t="s">
        <v>788</v>
      </c>
      <c r="CDZ90" t="s">
        <v>788</v>
      </c>
      <c r="CEA90" t="s">
        <v>788</v>
      </c>
      <c r="CEB90" t="s">
        <v>788</v>
      </c>
      <c r="CEC90" t="s">
        <v>788</v>
      </c>
      <c r="CED90" t="s">
        <v>788</v>
      </c>
      <c r="CEE90" t="s">
        <v>788</v>
      </c>
      <c r="CEF90" t="s">
        <v>788</v>
      </c>
      <c r="CEG90" t="s">
        <v>788</v>
      </c>
      <c r="CEH90" t="s">
        <v>788</v>
      </c>
      <c r="CEI90" t="s">
        <v>788</v>
      </c>
      <c r="CEJ90" t="s">
        <v>788</v>
      </c>
      <c r="CEK90" t="s">
        <v>788</v>
      </c>
      <c r="CEL90" t="s">
        <v>788</v>
      </c>
      <c r="CEM90" t="s">
        <v>788</v>
      </c>
      <c r="CEN90" t="s">
        <v>788</v>
      </c>
      <c r="CEO90" t="s">
        <v>788</v>
      </c>
      <c r="CEP90" t="s">
        <v>788</v>
      </c>
      <c r="CEQ90" t="s">
        <v>788</v>
      </c>
      <c r="CER90" t="s">
        <v>788</v>
      </c>
      <c r="CES90" t="s">
        <v>788</v>
      </c>
      <c r="CET90" t="s">
        <v>788</v>
      </c>
      <c r="CEU90" t="s">
        <v>788</v>
      </c>
      <c r="CEV90" t="s">
        <v>788</v>
      </c>
      <c r="CEW90" t="s">
        <v>788</v>
      </c>
      <c r="CEX90" t="s">
        <v>788</v>
      </c>
      <c r="CEY90" t="s">
        <v>788</v>
      </c>
      <c r="CEZ90" t="s">
        <v>788</v>
      </c>
      <c r="CFA90" t="s">
        <v>788</v>
      </c>
      <c r="CFB90" t="s">
        <v>788</v>
      </c>
      <c r="CFC90" t="s">
        <v>788</v>
      </c>
      <c r="CFD90" t="s">
        <v>788</v>
      </c>
      <c r="CFE90" t="s">
        <v>788</v>
      </c>
      <c r="CFF90" t="s">
        <v>788</v>
      </c>
      <c r="CFG90" t="s">
        <v>788</v>
      </c>
      <c r="CFH90" t="s">
        <v>788</v>
      </c>
      <c r="CFI90" t="s">
        <v>788</v>
      </c>
      <c r="CFJ90" t="s">
        <v>788</v>
      </c>
      <c r="CFK90" t="s">
        <v>788</v>
      </c>
      <c r="CFL90" t="s">
        <v>788</v>
      </c>
      <c r="CFM90" t="s">
        <v>788</v>
      </c>
      <c r="CFN90" t="s">
        <v>788</v>
      </c>
      <c r="CFO90" t="s">
        <v>788</v>
      </c>
      <c r="CFP90" t="s">
        <v>788</v>
      </c>
      <c r="CFQ90" t="s">
        <v>788</v>
      </c>
      <c r="CFR90" t="s">
        <v>788</v>
      </c>
      <c r="CFS90" t="s">
        <v>788</v>
      </c>
      <c r="CFT90" t="s">
        <v>788</v>
      </c>
      <c r="CFU90" t="s">
        <v>788</v>
      </c>
      <c r="CFV90" t="s">
        <v>788</v>
      </c>
      <c r="CFW90" t="s">
        <v>788</v>
      </c>
      <c r="CFX90" t="s">
        <v>788</v>
      </c>
      <c r="CFY90" t="s">
        <v>788</v>
      </c>
      <c r="CFZ90" t="s">
        <v>788</v>
      </c>
      <c r="CGA90" t="s">
        <v>788</v>
      </c>
      <c r="CGB90" t="s">
        <v>788</v>
      </c>
      <c r="CGC90" t="s">
        <v>788</v>
      </c>
      <c r="CGD90" t="s">
        <v>788</v>
      </c>
      <c r="CGE90" t="s">
        <v>788</v>
      </c>
      <c r="CGF90" t="s">
        <v>788</v>
      </c>
      <c r="CGG90" t="s">
        <v>788</v>
      </c>
      <c r="CGH90" t="s">
        <v>788</v>
      </c>
      <c r="CGI90" t="s">
        <v>788</v>
      </c>
      <c r="CGJ90" t="s">
        <v>788</v>
      </c>
      <c r="CGK90" t="s">
        <v>788</v>
      </c>
      <c r="CGL90" t="s">
        <v>788</v>
      </c>
      <c r="CGM90" t="s">
        <v>788</v>
      </c>
      <c r="CGN90" t="s">
        <v>788</v>
      </c>
      <c r="CGO90" t="s">
        <v>788</v>
      </c>
      <c r="CGP90" t="s">
        <v>788</v>
      </c>
      <c r="CGQ90" t="s">
        <v>788</v>
      </c>
      <c r="CGR90" t="s">
        <v>788</v>
      </c>
      <c r="CGS90" t="s">
        <v>788</v>
      </c>
      <c r="CGT90" t="s">
        <v>788</v>
      </c>
      <c r="CGU90" t="s">
        <v>788</v>
      </c>
      <c r="CGV90" t="s">
        <v>788</v>
      </c>
      <c r="CGW90" t="s">
        <v>788</v>
      </c>
      <c r="CGX90" t="s">
        <v>788</v>
      </c>
      <c r="CGY90" t="s">
        <v>788</v>
      </c>
      <c r="CGZ90" t="s">
        <v>788</v>
      </c>
      <c r="CHA90" t="s">
        <v>788</v>
      </c>
      <c r="CHB90" t="s">
        <v>788</v>
      </c>
      <c r="CHC90" t="s">
        <v>788</v>
      </c>
      <c r="CHD90" t="s">
        <v>788</v>
      </c>
      <c r="CHE90" t="s">
        <v>788</v>
      </c>
      <c r="CHF90" t="s">
        <v>788</v>
      </c>
      <c r="CHG90" t="s">
        <v>788</v>
      </c>
      <c r="CHH90" t="s">
        <v>788</v>
      </c>
      <c r="CHI90" t="s">
        <v>788</v>
      </c>
      <c r="CHJ90" t="s">
        <v>788</v>
      </c>
      <c r="CHK90" t="s">
        <v>788</v>
      </c>
      <c r="CHL90" t="s">
        <v>788</v>
      </c>
      <c r="CHM90" t="s">
        <v>788</v>
      </c>
      <c r="CHN90" t="s">
        <v>788</v>
      </c>
      <c r="CHO90" t="s">
        <v>788</v>
      </c>
      <c r="CHP90" t="s">
        <v>788</v>
      </c>
      <c r="CHQ90" t="s">
        <v>788</v>
      </c>
      <c r="CHR90" t="s">
        <v>788</v>
      </c>
      <c r="CHS90" t="s">
        <v>788</v>
      </c>
      <c r="CHT90" t="s">
        <v>788</v>
      </c>
      <c r="CHU90" t="s">
        <v>788</v>
      </c>
      <c r="CHV90" t="s">
        <v>788</v>
      </c>
      <c r="CHW90" t="s">
        <v>788</v>
      </c>
      <c r="CHX90" t="s">
        <v>788</v>
      </c>
      <c r="CHY90" t="s">
        <v>788</v>
      </c>
      <c r="CHZ90" t="s">
        <v>788</v>
      </c>
      <c r="CIA90" t="s">
        <v>788</v>
      </c>
      <c r="CIB90" t="s">
        <v>788</v>
      </c>
      <c r="CIC90" t="s">
        <v>788</v>
      </c>
      <c r="CID90" t="s">
        <v>788</v>
      </c>
      <c r="CIE90" t="s">
        <v>788</v>
      </c>
      <c r="CIF90" t="s">
        <v>788</v>
      </c>
      <c r="CIG90" t="s">
        <v>788</v>
      </c>
      <c r="CIH90" t="s">
        <v>788</v>
      </c>
      <c r="CII90" t="s">
        <v>788</v>
      </c>
      <c r="CIJ90" t="s">
        <v>788</v>
      </c>
      <c r="CIK90" t="s">
        <v>788</v>
      </c>
      <c r="CIL90" t="s">
        <v>788</v>
      </c>
      <c r="CIM90" t="s">
        <v>788</v>
      </c>
      <c r="CIN90" t="s">
        <v>788</v>
      </c>
      <c r="CIO90" t="s">
        <v>788</v>
      </c>
      <c r="CIP90" t="s">
        <v>788</v>
      </c>
      <c r="CIQ90" t="s">
        <v>788</v>
      </c>
      <c r="CIR90" t="s">
        <v>788</v>
      </c>
      <c r="CIS90" t="s">
        <v>788</v>
      </c>
      <c r="CIT90" t="s">
        <v>788</v>
      </c>
      <c r="CIU90" t="s">
        <v>788</v>
      </c>
      <c r="CIV90" t="s">
        <v>788</v>
      </c>
      <c r="CIW90" t="s">
        <v>788</v>
      </c>
      <c r="CIX90" t="s">
        <v>788</v>
      </c>
      <c r="CIY90" t="s">
        <v>788</v>
      </c>
      <c r="CIZ90" t="s">
        <v>788</v>
      </c>
      <c r="CJA90" t="s">
        <v>788</v>
      </c>
      <c r="CJB90" t="s">
        <v>788</v>
      </c>
      <c r="CJC90" t="s">
        <v>788</v>
      </c>
      <c r="CJD90" t="s">
        <v>788</v>
      </c>
      <c r="CJE90" t="s">
        <v>788</v>
      </c>
      <c r="CJF90" t="s">
        <v>788</v>
      </c>
      <c r="CJG90" t="s">
        <v>788</v>
      </c>
      <c r="CJH90" t="s">
        <v>788</v>
      </c>
      <c r="CJI90" t="s">
        <v>788</v>
      </c>
      <c r="CJJ90" t="s">
        <v>788</v>
      </c>
      <c r="CJK90" t="s">
        <v>788</v>
      </c>
      <c r="CJL90" t="s">
        <v>788</v>
      </c>
      <c r="CJM90" t="s">
        <v>788</v>
      </c>
      <c r="CJN90" t="s">
        <v>788</v>
      </c>
      <c r="CJO90" t="s">
        <v>788</v>
      </c>
      <c r="CJP90" t="s">
        <v>788</v>
      </c>
      <c r="CJQ90" t="s">
        <v>788</v>
      </c>
      <c r="CJR90" t="s">
        <v>788</v>
      </c>
      <c r="CJS90" t="s">
        <v>788</v>
      </c>
      <c r="CJT90" t="s">
        <v>788</v>
      </c>
      <c r="CJU90" t="s">
        <v>788</v>
      </c>
      <c r="CJV90" t="s">
        <v>788</v>
      </c>
      <c r="CJW90" t="s">
        <v>788</v>
      </c>
      <c r="CJX90" t="s">
        <v>788</v>
      </c>
      <c r="CJY90" t="s">
        <v>788</v>
      </c>
      <c r="CJZ90" t="s">
        <v>788</v>
      </c>
      <c r="CKA90" t="s">
        <v>788</v>
      </c>
      <c r="CKB90" t="s">
        <v>788</v>
      </c>
      <c r="CKC90" t="s">
        <v>788</v>
      </c>
      <c r="CKD90" t="s">
        <v>788</v>
      </c>
      <c r="CKE90" t="s">
        <v>788</v>
      </c>
      <c r="CKF90" t="s">
        <v>788</v>
      </c>
      <c r="CKG90" t="s">
        <v>788</v>
      </c>
      <c r="CKH90" t="s">
        <v>788</v>
      </c>
      <c r="CKI90" t="s">
        <v>788</v>
      </c>
      <c r="CKJ90" t="s">
        <v>788</v>
      </c>
      <c r="CKK90" t="s">
        <v>788</v>
      </c>
      <c r="CKL90" t="s">
        <v>788</v>
      </c>
      <c r="CKM90" t="s">
        <v>788</v>
      </c>
      <c r="CKN90" t="s">
        <v>788</v>
      </c>
      <c r="CKO90" t="s">
        <v>788</v>
      </c>
      <c r="CKP90" t="s">
        <v>788</v>
      </c>
      <c r="CKQ90" t="s">
        <v>788</v>
      </c>
      <c r="CKR90" t="s">
        <v>788</v>
      </c>
      <c r="CKS90" t="s">
        <v>788</v>
      </c>
      <c r="CKT90" t="s">
        <v>788</v>
      </c>
      <c r="CKU90" t="s">
        <v>788</v>
      </c>
      <c r="CKV90" t="s">
        <v>788</v>
      </c>
      <c r="CKW90" t="s">
        <v>788</v>
      </c>
      <c r="CKX90" t="s">
        <v>788</v>
      </c>
      <c r="CKY90" t="s">
        <v>788</v>
      </c>
      <c r="CKZ90" t="s">
        <v>788</v>
      </c>
      <c r="CLA90" t="s">
        <v>788</v>
      </c>
      <c r="CLB90" t="s">
        <v>788</v>
      </c>
      <c r="CLC90" t="s">
        <v>788</v>
      </c>
      <c r="CLD90" t="s">
        <v>788</v>
      </c>
      <c r="CLE90" t="s">
        <v>788</v>
      </c>
      <c r="CLF90" t="s">
        <v>788</v>
      </c>
      <c r="CLG90" t="s">
        <v>788</v>
      </c>
      <c r="CLH90" t="s">
        <v>788</v>
      </c>
      <c r="CLI90" t="s">
        <v>788</v>
      </c>
      <c r="CLJ90" t="s">
        <v>788</v>
      </c>
      <c r="CLK90" t="s">
        <v>788</v>
      </c>
      <c r="CLL90" t="s">
        <v>788</v>
      </c>
      <c r="CLM90" t="s">
        <v>788</v>
      </c>
      <c r="CLN90" t="s">
        <v>788</v>
      </c>
      <c r="CLO90" t="s">
        <v>788</v>
      </c>
      <c r="CLP90" t="s">
        <v>788</v>
      </c>
      <c r="CLQ90" t="s">
        <v>788</v>
      </c>
      <c r="CLR90" t="s">
        <v>788</v>
      </c>
      <c r="CLS90" t="s">
        <v>788</v>
      </c>
      <c r="CLT90" t="s">
        <v>788</v>
      </c>
      <c r="CLU90" t="s">
        <v>788</v>
      </c>
      <c r="CLV90" t="s">
        <v>788</v>
      </c>
      <c r="CLW90" t="s">
        <v>788</v>
      </c>
      <c r="CLX90" t="s">
        <v>788</v>
      </c>
      <c r="CLY90" t="s">
        <v>788</v>
      </c>
      <c r="CLZ90" t="s">
        <v>788</v>
      </c>
      <c r="CMA90" t="s">
        <v>788</v>
      </c>
      <c r="CMB90" t="s">
        <v>788</v>
      </c>
      <c r="CMC90" t="s">
        <v>788</v>
      </c>
      <c r="CMD90" t="s">
        <v>788</v>
      </c>
      <c r="CME90" t="s">
        <v>788</v>
      </c>
      <c r="CMF90" t="s">
        <v>788</v>
      </c>
      <c r="CMG90" t="s">
        <v>788</v>
      </c>
      <c r="CMH90" t="s">
        <v>788</v>
      </c>
      <c r="CMI90" t="s">
        <v>788</v>
      </c>
      <c r="CMJ90" t="s">
        <v>788</v>
      </c>
      <c r="CMK90" t="s">
        <v>788</v>
      </c>
      <c r="CML90" t="s">
        <v>788</v>
      </c>
      <c r="CMM90" t="s">
        <v>788</v>
      </c>
      <c r="CMN90" t="s">
        <v>788</v>
      </c>
      <c r="CMO90" t="s">
        <v>788</v>
      </c>
      <c r="CMP90" t="s">
        <v>788</v>
      </c>
      <c r="CMQ90" t="s">
        <v>788</v>
      </c>
      <c r="CMR90" t="s">
        <v>788</v>
      </c>
      <c r="CMS90" t="s">
        <v>788</v>
      </c>
      <c r="CMT90" t="s">
        <v>788</v>
      </c>
      <c r="CMU90" t="s">
        <v>788</v>
      </c>
      <c r="CMV90" t="s">
        <v>788</v>
      </c>
      <c r="CMW90" t="s">
        <v>788</v>
      </c>
      <c r="CMX90" t="s">
        <v>788</v>
      </c>
      <c r="CMY90" t="s">
        <v>788</v>
      </c>
      <c r="CMZ90" t="s">
        <v>788</v>
      </c>
      <c r="CNA90" t="s">
        <v>788</v>
      </c>
      <c r="CNB90" t="s">
        <v>788</v>
      </c>
      <c r="CNC90" t="s">
        <v>788</v>
      </c>
      <c r="CND90" t="s">
        <v>788</v>
      </c>
      <c r="CNE90" t="s">
        <v>788</v>
      </c>
      <c r="CNF90" t="s">
        <v>788</v>
      </c>
      <c r="CNG90" t="s">
        <v>788</v>
      </c>
      <c r="CNH90" t="s">
        <v>788</v>
      </c>
      <c r="CNI90" t="s">
        <v>788</v>
      </c>
      <c r="CNJ90" t="s">
        <v>788</v>
      </c>
      <c r="CNK90" t="s">
        <v>788</v>
      </c>
      <c r="CNL90" t="s">
        <v>788</v>
      </c>
      <c r="CNM90" t="s">
        <v>788</v>
      </c>
      <c r="CNN90" t="s">
        <v>788</v>
      </c>
      <c r="CNO90" t="s">
        <v>788</v>
      </c>
      <c r="CNP90" t="s">
        <v>788</v>
      </c>
      <c r="CNQ90" t="s">
        <v>788</v>
      </c>
      <c r="CNR90" t="s">
        <v>788</v>
      </c>
      <c r="CNS90" t="s">
        <v>788</v>
      </c>
      <c r="CNT90" t="s">
        <v>788</v>
      </c>
      <c r="CNU90" t="s">
        <v>788</v>
      </c>
      <c r="CNV90" t="s">
        <v>788</v>
      </c>
      <c r="CNW90" t="s">
        <v>788</v>
      </c>
      <c r="CNX90" t="s">
        <v>788</v>
      </c>
      <c r="CNY90" t="s">
        <v>788</v>
      </c>
      <c r="CNZ90" t="s">
        <v>788</v>
      </c>
      <c r="COA90" t="s">
        <v>788</v>
      </c>
      <c r="COB90" t="s">
        <v>788</v>
      </c>
      <c r="COC90" t="s">
        <v>788</v>
      </c>
      <c r="COD90" t="s">
        <v>788</v>
      </c>
      <c r="COE90" t="s">
        <v>788</v>
      </c>
      <c r="COF90" t="s">
        <v>788</v>
      </c>
      <c r="COG90" t="s">
        <v>788</v>
      </c>
      <c r="COH90" t="s">
        <v>788</v>
      </c>
      <c r="COI90" t="s">
        <v>788</v>
      </c>
      <c r="COJ90" t="s">
        <v>788</v>
      </c>
      <c r="COK90" t="s">
        <v>788</v>
      </c>
      <c r="COL90" t="s">
        <v>788</v>
      </c>
      <c r="COM90" t="s">
        <v>788</v>
      </c>
      <c r="CON90" t="s">
        <v>788</v>
      </c>
      <c r="COO90" t="s">
        <v>788</v>
      </c>
      <c r="COP90" t="s">
        <v>788</v>
      </c>
      <c r="COQ90" t="s">
        <v>788</v>
      </c>
      <c r="COR90" t="s">
        <v>788</v>
      </c>
      <c r="COS90" t="s">
        <v>788</v>
      </c>
      <c r="COT90" t="s">
        <v>788</v>
      </c>
      <c r="COU90" t="s">
        <v>788</v>
      </c>
      <c r="COV90" t="s">
        <v>788</v>
      </c>
      <c r="COW90" t="s">
        <v>788</v>
      </c>
      <c r="COX90" t="s">
        <v>788</v>
      </c>
      <c r="COY90" t="s">
        <v>788</v>
      </c>
      <c r="COZ90" t="s">
        <v>788</v>
      </c>
      <c r="CPA90" t="s">
        <v>788</v>
      </c>
      <c r="CPB90" t="s">
        <v>788</v>
      </c>
      <c r="CPC90" t="s">
        <v>788</v>
      </c>
      <c r="CPD90" t="s">
        <v>788</v>
      </c>
      <c r="CPE90" t="s">
        <v>788</v>
      </c>
      <c r="CPF90" t="s">
        <v>788</v>
      </c>
      <c r="CPG90" t="s">
        <v>788</v>
      </c>
      <c r="CPH90" t="s">
        <v>788</v>
      </c>
      <c r="CPI90" t="s">
        <v>788</v>
      </c>
      <c r="CPJ90" t="s">
        <v>788</v>
      </c>
      <c r="CPK90" t="s">
        <v>788</v>
      </c>
      <c r="CPL90" t="s">
        <v>788</v>
      </c>
      <c r="CPM90" t="s">
        <v>788</v>
      </c>
      <c r="CPN90" t="s">
        <v>788</v>
      </c>
      <c r="CPO90" t="s">
        <v>788</v>
      </c>
      <c r="CPP90" t="s">
        <v>788</v>
      </c>
      <c r="CPQ90" t="s">
        <v>788</v>
      </c>
      <c r="CPR90" t="s">
        <v>788</v>
      </c>
      <c r="CPS90" t="s">
        <v>788</v>
      </c>
      <c r="CPT90" t="s">
        <v>788</v>
      </c>
      <c r="CPU90" t="s">
        <v>788</v>
      </c>
      <c r="CPV90" t="s">
        <v>788</v>
      </c>
      <c r="CPW90" t="s">
        <v>788</v>
      </c>
      <c r="CPX90" t="s">
        <v>788</v>
      </c>
      <c r="CPY90" t="s">
        <v>788</v>
      </c>
      <c r="CPZ90" t="s">
        <v>788</v>
      </c>
      <c r="CQA90" t="s">
        <v>788</v>
      </c>
      <c r="CQB90" t="s">
        <v>788</v>
      </c>
      <c r="CQC90" t="s">
        <v>788</v>
      </c>
      <c r="CQD90" t="s">
        <v>788</v>
      </c>
      <c r="CQE90" t="s">
        <v>788</v>
      </c>
      <c r="CQF90" t="s">
        <v>788</v>
      </c>
      <c r="CQG90" t="s">
        <v>788</v>
      </c>
      <c r="CQH90" t="s">
        <v>788</v>
      </c>
      <c r="CQI90" t="s">
        <v>788</v>
      </c>
      <c r="CQJ90" t="s">
        <v>788</v>
      </c>
      <c r="CQK90" t="s">
        <v>788</v>
      </c>
      <c r="CQL90" t="s">
        <v>788</v>
      </c>
      <c r="CQM90" t="s">
        <v>788</v>
      </c>
      <c r="CQN90" t="s">
        <v>788</v>
      </c>
      <c r="CQO90" t="s">
        <v>788</v>
      </c>
      <c r="CQP90" t="s">
        <v>788</v>
      </c>
      <c r="CQQ90" t="s">
        <v>788</v>
      </c>
      <c r="CQR90" t="s">
        <v>788</v>
      </c>
      <c r="CQS90" t="s">
        <v>788</v>
      </c>
      <c r="CQT90" t="s">
        <v>788</v>
      </c>
      <c r="CQU90" t="s">
        <v>788</v>
      </c>
      <c r="CQV90" t="s">
        <v>788</v>
      </c>
      <c r="CQW90" t="s">
        <v>788</v>
      </c>
      <c r="CQX90" t="s">
        <v>788</v>
      </c>
      <c r="CQY90" t="s">
        <v>788</v>
      </c>
      <c r="CQZ90" t="s">
        <v>788</v>
      </c>
      <c r="CRA90" t="s">
        <v>788</v>
      </c>
      <c r="CRB90" t="s">
        <v>788</v>
      </c>
      <c r="CRC90" t="s">
        <v>788</v>
      </c>
      <c r="CRD90" t="s">
        <v>788</v>
      </c>
      <c r="CRE90" t="s">
        <v>788</v>
      </c>
      <c r="CRF90" t="s">
        <v>788</v>
      </c>
      <c r="CRG90" t="s">
        <v>788</v>
      </c>
      <c r="CRH90" t="s">
        <v>788</v>
      </c>
      <c r="CRI90" t="s">
        <v>788</v>
      </c>
      <c r="CRJ90" t="s">
        <v>788</v>
      </c>
      <c r="CRK90" t="s">
        <v>788</v>
      </c>
      <c r="CRL90" t="s">
        <v>788</v>
      </c>
      <c r="CRM90" t="s">
        <v>788</v>
      </c>
      <c r="CRN90" t="s">
        <v>788</v>
      </c>
      <c r="CRO90" t="s">
        <v>788</v>
      </c>
      <c r="CRP90" t="s">
        <v>788</v>
      </c>
      <c r="CRQ90" t="s">
        <v>788</v>
      </c>
      <c r="CRR90" t="s">
        <v>788</v>
      </c>
      <c r="CRS90" t="s">
        <v>788</v>
      </c>
      <c r="CRT90" t="s">
        <v>788</v>
      </c>
      <c r="CRU90" t="s">
        <v>788</v>
      </c>
      <c r="CRV90" t="s">
        <v>788</v>
      </c>
      <c r="CRW90" t="s">
        <v>788</v>
      </c>
      <c r="CRX90" t="s">
        <v>788</v>
      </c>
      <c r="CRY90" t="s">
        <v>788</v>
      </c>
      <c r="CRZ90" t="s">
        <v>788</v>
      </c>
      <c r="CSA90" t="s">
        <v>788</v>
      </c>
      <c r="CSB90" t="s">
        <v>788</v>
      </c>
      <c r="CSC90" t="s">
        <v>788</v>
      </c>
      <c r="CSD90" t="s">
        <v>788</v>
      </c>
      <c r="CSE90" t="s">
        <v>788</v>
      </c>
      <c r="CSF90" t="s">
        <v>788</v>
      </c>
      <c r="CSG90" t="s">
        <v>788</v>
      </c>
      <c r="CSH90" t="s">
        <v>788</v>
      </c>
      <c r="CSI90" t="s">
        <v>788</v>
      </c>
      <c r="CSJ90" t="s">
        <v>788</v>
      </c>
      <c r="CSK90" t="s">
        <v>788</v>
      </c>
      <c r="CSL90" t="s">
        <v>788</v>
      </c>
      <c r="CSM90" t="s">
        <v>788</v>
      </c>
      <c r="CSN90" t="s">
        <v>788</v>
      </c>
      <c r="CSO90" t="s">
        <v>788</v>
      </c>
      <c r="CSP90" t="s">
        <v>788</v>
      </c>
      <c r="CSQ90" t="s">
        <v>788</v>
      </c>
      <c r="CSR90" t="s">
        <v>788</v>
      </c>
      <c r="CSS90" t="s">
        <v>788</v>
      </c>
      <c r="CST90" t="s">
        <v>788</v>
      </c>
      <c r="CSU90" t="s">
        <v>788</v>
      </c>
      <c r="CSV90" t="s">
        <v>788</v>
      </c>
      <c r="CSW90" t="s">
        <v>788</v>
      </c>
      <c r="CSX90" t="s">
        <v>788</v>
      </c>
      <c r="CSY90" t="s">
        <v>788</v>
      </c>
      <c r="CSZ90" t="s">
        <v>788</v>
      </c>
      <c r="CTA90" t="s">
        <v>788</v>
      </c>
      <c r="CTB90" t="s">
        <v>788</v>
      </c>
      <c r="CTC90" t="s">
        <v>788</v>
      </c>
      <c r="CTD90" t="s">
        <v>788</v>
      </c>
      <c r="CTE90" t="s">
        <v>788</v>
      </c>
      <c r="CTF90" t="s">
        <v>788</v>
      </c>
      <c r="CTG90" t="s">
        <v>788</v>
      </c>
      <c r="CTH90" t="s">
        <v>788</v>
      </c>
      <c r="CTI90" t="s">
        <v>788</v>
      </c>
      <c r="CTJ90" t="s">
        <v>788</v>
      </c>
      <c r="CTK90" t="s">
        <v>788</v>
      </c>
      <c r="CTL90" t="s">
        <v>788</v>
      </c>
      <c r="CTM90" t="s">
        <v>788</v>
      </c>
      <c r="CTN90" t="s">
        <v>788</v>
      </c>
      <c r="CTO90" t="s">
        <v>788</v>
      </c>
      <c r="CTP90" t="s">
        <v>788</v>
      </c>
      <c r="CTQ90" t="s">
        <v>788</v>
      </c>
      <c r="CTR90" t="s">
        <v>788</v>
      </c>
      <c r="CTS90" t="s">
        <v>788</v>
      </c>
      <c r="CTT90" t="s">
        <v>788</v>
      </c>
      <c r="CTU90" t="s">
        <v>788</v>
      </c>
      <c r="CTV90" t="s">
        <v>788</v>
      </c>
      <c r="CTW90" t="s">
        <v>788</v>
      </c>
      <c r="CTX90" t="s">
        <v>788</v>
      </c>
      <c r="CTY90" t="s">
        <v>788</v>
      </c>
      <c r="CTZ90" t="s">
        <v>788</v>
      </c>
      <c r="CUA90" t="s">
        <v>788</v>
      </c>
      <c r="CUB90" t="s">
        <v>788</v>
      </c>
      <c r="CUC90" t="s">
        <v>788</v>
      </c>
      <c r="CUD90" t="s">
        <v>788</v>
      </c>
      <c r="CUE90" t="s">
        <v>788</v>
      </c>
      <c r="CUF90" t="s">
        <v>788</v>
      </c>
      <c r="CUG90" t="s">
        <v>788</v>
      </c>
      <c r="CUH90" t="s">
        <v>788</v>
      </c>
      <c r="CUI90" t="s">
        <v>788</v>
      </c>
      <c r="CUJ90" t="s">
        <v>788</v>
      </c>
      <c r="CUK90" t="s">
        <v>788</v>
      </c>
      <c r="CUL90" t="s">
        <v>788</v>
      </c>
      <c r="CUM90" t="s">
        <v>788</v>
      </c>
      <c r="CUN90" t="s">
        <v>788</v>
      </c>
      <c r="CUO90" t="s">
        <v>788</v>
      </c>
      <c r="CUP90" t="s">
        <v>788</v>
      </c>
      <c r="CUQ90" t="s">
        <v>788</v>
      </c>
      <c r="CUR90" t="s">
        <v>788</v>
      </c>
      <c r="CUS90" t="s">
        <v>788</v>
      </c>
      <c r="CUT90" t="s">
        <v>788</v>
      </c>
      <c r="CUU90" t="s">
        <v>788</v>
      </c>
      <c r="CUV90" t="s">
        <v>788</v>
      </c>
      <c r="CUW90" t="s">
        <v>788</v>
      </c>
      <c r="CUX90" t="s">
        <v>788</v>
      </c>
      <c r="CUY90" t="s">
        <v>788</v>
      </c>
      <c r="CUZ90" t="s">
        <v>788</v>
      </c>
      <c r="CVA90" t="s">
        <v>788</v>
      </c>
      <c r="CVB90" t="s">
        <v>788</v>
      </c>
      <c r="CVC90" t="s">
        <v>788</v>
      </c>
      <c r="CVD90" t="s">
        <v>788</v>
      </c>
      <c r="CVE90" t="s">
        <v>788</v>
      </c>
      <c r="CVF90" t="s">
        <v>788</v>
      </c>
      <c r="CVG90" t="s">
        <v>788</v>
      </c>
      <c r="CVH90" t="s">
        <v>788</v>
      </c>
      <c r="CVI90" t="s">
        <v>788</v>
      </c>
      <c r="CVJ90" t="s">
        <v>788</v>
      </c>
      <c r="CVK90" t="s">
        <v>788</v>
      </c>
      <c r="CVL90" t="s">
        <v>788</v>
      </c>
      <c r="CVM90" t="s">
        <v>788</v>
      </c>
      <c r="CVN90" t="s">
        <v>788</v>
      </c>
      <c r="CVO90" t="s">
        <v>788</v>
      </c>
      <c r="CVP90" t="s">
        <v>788</v>
      </c>
      <c r="CVQ90" t="s">
        <v>788</v>
      </c>
      <c r="CVR90" t="s">
        <v>788</v>
      </c>
      <c r="CVS90" t="s">
        <v>788</v>
      </c>
      <c r="CVT90" t="s">
        <v>788</v>
      </c>
      <c r="CVU90" t="s">
        <v>788</v>
      </c>
      <c r="CVV90" t="s">
        <v>788</v>
      </c>
      <c r="CVW90" t="s">
        <v>788</v>
      </c>
      <c r="CVX90" t="s">
        <v>788</v>
      </c>
      <c r="CVY90" t="s">
        <v>788</v>
      </c>
      <c r="CVZ90" t="s">
        <v>788</v>
      </c>
      <c r="CWA90" t="s">
        <v>788</v>
      </c>
      <c r="CWB90" t="s">
        <v>788</v>
      </c>
      <c r="CWC90" t="s">
        <v>788</v>
      </c>
      <c r="CWD90" t="s">
        <v>788</v>
      </c>
      <c r="CWE90" t="s">
        <v>788</v>
      </c>
      <c r="CWF90" t="s">
        <v>788</v>
      </c>
      <c r="CWG90" t="s">
        <v>788</v>
      </c>
      <c r="CWH90" t="s">
        <v>788</v>
      </c>
      <c r="CWI90" t="s">
        <v>788</v>
      </c>
      <c r="CWJ90" t="s">
        <v>788</v>
      </c>
      <c r="CWK90" t="s">
        <v>788</v>
      </c>
      <c r="CWL90" t="s">
        <v>788</v>
      </c>
      <c r="CWM90" t="s">
        <v>788</v>
      </c>
      <c r="CWN90" t="s">
        <v>788</v>
      </c>
      <c r="CWO90" t="s">
        <v>788</v>
      </c>
      <c r="CWP90" t="s">
        <v>788</v>
      </c>
      <c r="CWQ90" t="s">
        <v>788</v>
      </c>
      <c r="CWR90" t="s">
        <v>788</v>
      </c>
      <c r="CWS90" t="s">
        <v>788</v>
      </c>
      <c r="CWT90" t="s">
        <v>788</v>
      </c>
      <c r="CWU90" t="s">
        <v>788</v>
      </c>
      <c r="CWV90" t="s">
        <v>788</v>
      </c>
      <c r="CWW90" t="s">
        <v>788</v>
      </c>
      <c r="CWX90" t="s">
        <v>788</v>
      </c>
      <c r="CWY90" t="s">
        <v>788</v>
      </c>
      <c r="CWZ90" t="s">
        <v>788</v>
      </c>
      <c r="CXA90" t="s">
        <v>788</v>
      </c>
      <c r="CXB90" t="s">
        <v>788</v>
      </c>
      <c r="CXC90" t="s">
        <v>788</v>
      </c>
      <c r="CXD90" t="s">
        <v>788</v>
      </c>
      <c r="CXE90" t="s">
        <v>788</v>
      </c>
      <c r="CXF90" t="s">
        <v>788</v>
      </c>
      <c r="CXG90" t="s">
        <v>788</v>
      </c>
      <c r="CXH90" t="s">
        <v>788</v>
      </c>
      <c r="CXI90" t="s">
        <v>788</v>
      </c>
      <c r="CXJ90" t="s">
        <v>788</v>
      </c>
      <c r="CXK90" t="s">
        <v>788</v>
      </c>
      <c r="CXL90" t="s">
        <v>788</v>
      </c>
      <c r="CXM90" t="s">
        <v>788</v>
      </c>
      <c r="CXN90" t="s">
        <v>788</v>
      </c>
      <c r="CXO90" t="s">
        <v>788</v>
      </c>
      <c r="CXP90" t="s">
        <v>788</v>
      </c>
      <c r="CXQ90" t="s">
        <v>788</v>
      </c>
      <c r="CXR90" t="s">
        <v>788</v>
      </c>
      <c r="CXS90" t="s">
        <v>788</v>
      </c>
      <c r="CXT90" t="s">
        <v>788</v>
      </c>
      <c r="CXU90" t="s">
        <v>788</v>
      </c>
      <c r="CXV90" t="s">
        <v>788</v>
      </c>
      <c r="CXW90" t="s">
        <v>788</v>
      </c>
      <c r="CXX90" t="s">
        <v>788</v>
      </c>
      <c r="CXY90" t="s">
        <v>788</v>
      </c>
      <c r="CXZ90" t="s">
        <v>788</v>
      </c>
      <c r="CYA90" t="s">
        <v>788</v>
      </c>
      <c r="CYB90" t="s">
        <v>788</v>
      </c>
      <c r="CYC90" t="s">
        <v>788</v>
      </c>
      <c r="CYD90" t="s">
        <v>788</v>
      </c>
      <c r="CYE90" t="s">
        <v>788</v>
      </c>
      <c r="CYF90" t="s">
        <v>788</v>
      </c>
      <c r="CYG90" t="s">
        <v>788</v>
      </c>
      <c r="CYH90" t="s">
        <v>788</v>
      </c>
      <c r="CYI90" t="s">
        <v>788</v>
      </c>
      <c r="CYJ90" t="s">
        <v>788</v>
      </c>
      <c r="CYK90" t="s">
        <v>788</v>
      </c>
      <c r="CYL90" t="s">
        <v>788</v>
      </c>
      <c r="CYM90" t="s">
        <v>788</v>
      </c>
      <c r="CYN90" t="s">
        <v>788</v>
      </c>
      <c r="CYO90" t="s">
        <v>788</v>
      </c>
      <c r="CYP90" t="s">
        <v>788</v>
      </c>
      <c r="CYQ90" t="s">
        <v>788</v>
      </c>
      <c r="CYR90" t="s">
        <v>788</v>
      </c>
      <c r="CYS90" t="s">
        <v>788</v>
      </c>
      <c r="CYT90" t="s">
        <v>788</v>
      </c>
      <c r="CYU90" t="s">
        <v>788</v>
      </c>
      <c r="CYV90" t="s">
        <v>788</v>
      </c>
      <c r="CYW90" t="s">
        <v>788</v>
      </c>
      <c r="CYX90" t="s">
        <v>788</v>
      </c>
      <c r="CYY90" t="s">
        <v>788</v>
      </c>
      <c r="CYZ90" t="s">
        <v>788</v>
      </c>
      <c r="CZA90" t="s">
        <v>788</v>
      </c>
      <c r="CZB90" t="s">
        <v>788</v>
      </c>
      <c r="CZC90" t="s">
        <v>788</v>
      </c>
      <c r="CZD90" t="s">
        <v>788</v>
      </c>
      <c r="CZE90" t="s">
        <v>788</v>
      </c>
      <c r="CZF90" t="s">
        <v>788</v>
      </c>
      <c r="CZG90" t="s">
        <v>788</v>
      </c>
      <c r="CZH90" t="s">
        <v>788</v>
      </c>
      <c r="CZI90" t="s">
        <v>788</v>
      </c>
      <c r="CZJ90" t="s">
        <v>788</v>
      </c>
      <c r="CZK90" t="s">
        <v>788</v>
      </c>
      <c r="CZL90" t="s">
        <v>788</v>
      </c>
      <c r="CZM90" t="s">
        <v>788</v>
      </c>
      <c r="CZN90" t="s">
        <v>788</v>
      </c>
      <c r="CZO90" t="s">
        <v>788</v>
      </c>
      <c r="CZP90" t="s">
        <v>788</v>
      </c>
      <c r="CZQ90" t="s">
        <v>788</v>
      </c>
      <c r="CZR90" t="s">
        <v>788</v>
      </c>
      <c r="CZS90" t="s">
        <v>788</v>
      </c>
      <c r="CZT90" t="s">
        <v>788</v>
      </c>
      <c r="CZU90" t="s">
        <v>788</v>
      </c>
      <c r="CZV90" t="s">
        <v>788</v>
      </c>
      <c r="CZW90" t="s">
        <v>788</v>
      </c>
      <c r="CZX90" t="s">
        <v>788</v>
      </c>
      <c r="CZY90" t="s">
        <v>788</v>
      </c>
      <c r="CZZ90" t="s">
        <v>788</v>
      </c>
      <c r="DAA90" t="s">
        <v>788</v>
      </c>
      <c r="DAB90" t="s">
        <v>788</v>
      </c>
      <c r="DAC90" t="s">
        <v>788</v>
      </c>
      <c r="DAD90" t="s">
        <v>788</v>
      </c>
      <c r="DAE90" t="s">
        <v>788</v>
      </c>
      <c r="DAF90" t="s">
        <v>788</v>
      </c>
      <c r="DAG90" t="s">
        <v>788</v>
      </c>
      <c r="DAH90" t="s">
        <v>788</v>
      </c>
      <c r="DAI90" t="s">
        <v>788</v>
      </c>
      <c r="DAJ90" t="s">
        <v>788</v>
      </c>
      <c r="DAK90" t="s">
        <v>788</v>
      </c>
      <c r="DAL90" t="s">
        <v>788</v>
      </c>
      <c r="DAM90" t="s">
        <v>788</v>
      </c>
      <c r="DAN90" t="s">
        <v>788</v>
      </c>
      <c r="DAO90" t="s">
        <v>788</v>
      </c>
      <c r="DAP90" t="s">
        <v>788</v>
      </c>
      <c r="DAQ90" t="s">
        <v>788</v>
      </c>
      <c r="DAR90" t="s">
        <v>788</v>
      </c>
      <c r="DAS90" t="s">
        <v>788</v>
      </c>
      <c r="DAT90" t="s">
        <v>788</v>
      </c>
      <c r="DAU90" t="s">
        <v>788</v>
      </c>
      <c r="DAV90" t="s">
        <v>788</v>
      </c>
      <c r="DAW90" t="s">
        <v>788</v>
      </c>
      <c r="DAX90" t="s">
        <v>788</v>
      </c>
      <c r="DAY90" t="s">
        <v>788</v>
      </c>
      <c r="DAZ90" t="s">
        <v>788</v>
      </c>
      <c r="DBA90" t="s">
        <v>788</v>
      </c>
      <c r="DBB90" t="s">
        <v>788</v>
      </c>
      <c r="DBC90" t="s">
        <v>788</v>
      </c>
      <c r="DBD90" t="s">
        <v>788</v>
      </c>
      <c r="DBE90" t="s">
        <v>788</v>
      </c>
      <c r="DBF90" t="s">
        <v>788</v>
      </c>
      <c r="DBG90" t="s">
        <v>788</v>
      </c>
      <c r="DBH90" t="s">
        <v>788</v>
      </c>
      <c r="DBI90" t="s">
        <v>788</v>
      </c>
      <c r="DBJ90" t="s">
        <v>788</v>
      </c>
      <c r="DBK90" t="s">
        <v>788</v>
      </c>
      <c r="DBL90" t="s">
        <v>788</v>
      </c>
      <c r="DBM90" t="s">
        <v>788</v>
      </c>
      <c r="DBN90" t="s">
        <v>788</v>
      </c>
      <c r="DBO90" t="s">
        <v>788</v>
      </c>
      <c r="DBP90" t="s">
        <v>788</v>
      </c>
      <c r="DBQ90" t="s">
        <v>788</v>
      </c>
      <c r="DBR90" t="s">
        <v>788</v>
      </c>
      <c r="DBS90" t="s">
        <v>788</v>
      </c>
      <c r="DBT90" t="s">
        <v>788</v>
      </c>
      <c r="DBU90" t="s">
        <v>788</v>
      </c>
      <c r="DBV90" t="s">
        <v>788</v>
      </c>
      <c r="DBW90" t="s">
        <v>788</v>
      </c>
      <c r="DBX90" t="s">
        <v>788</v>
      </c>
      <c r="DBY90" t="s">
        <v>788</v>
      </c>
      <c r="DBZ90" t="s">
        <v>788</v>
      </c>
      <c r="DCA90" t="s">
        <v>788</v>
      </c>
      <c r="DCB90" t="s">
        <v>788</v>
      </c>
      <c r="DCC90" t="s">
        <v>788</v>
      </c>
      <c r="DCD90" t="s">
        <v>788</v>
      </c>
      <c r="DCE90" t="s">
        <v>788</v>
      </c>
      <c r="DCF90" t="s">
        <v>788</v>
      </c>
      <c r="DCG90" t="s">
        <v>788</v>
      </c>
      <c r="DCH90" t="s">
        <v>788</v>
      </c>
      <c r="DCI90" t="s">
        <v>788</v>
      </c>
      <c r="DCJ90" t="s">
        <v>788</v>
      </c>
      <c r="DCK90" t="s">
        <v>788</v>
      </c>
      <c r="DCL90" t="s">
        <v>788</v>
      </c>
      <c r="DCM90" t="s">
        <v>788</v>
      </c>
      <c r="DCN90" t="s">
        <v>788</v>
      </c>
      <c r="DCO90" t="s">
        <v>788</v>
      </c>
      <c r="DCP90" t="s">
        <v>788</v>
      </c>
      <c r="DCQ90" t="s">
        <v>788</v>
      </c>
      <c r="DCR90" t="s">
        <v>788</v>
      </c>
      <c r="DCS90" t="s">
        <v>788</v>
      </c>
      <c r="DCT90" t="s">
        <v>788</v>
      </c>
      <c r="DCU90" t="s">
        <v>788</v>
      </c>
      <c r="DCV90" t="s">
        <v>788</v>
      </c>
      <c r="DCW90" t="s">
        <v>788</v>
      </c>
      <c r="DCX90" t="s">
        <v>788</v>
      </c>
      <c r="DCY90" t="s">
        <v>788</v>
      </c>
      <c r="DCZ90" t="s">
        <v>788</v>
      </c>
      <c r="DDA90" t="s">
        <v>788</v>
      </c>
      <c r="DDB90" t="s">
        <v>788</v>
      </c>
      <c r="DDC90" t="s">
        <v>788</v>
      </c>
      <c r="DDD90" t="s">
        <v>788</v>
      </c>
      <c r="DDE90" t="s">
        <v>788</v>
      </c>
      <c r="DDF90" t="s">
        <v>788</v>
      </c>
      <c r="DDG90" t="s">
        <v>788</v>
      </c>
      <c r="DDH90" t="s">
        <v>788</v>
      </c>
      <c r="DDI90" t="s">
        <v>788</v>
      </c>
      <c r="DDJ90" t="s">
        <v>788</v>
      </c>
      <c r="DDK90" t="s">
        <v>788</v>
      </c>
      <c r="DDL90" t="s">
        <v>788</v>
      </c>
      <c r="DDM90" t="s">
        <v>788</v>
      </c>
      <c r="DDN90" t="s">
        <v>788</v>
      </c>
      <c r="DDO90" t="s">
        <v>788</v>
      </c>
      <c r="DDP90" t="s">
        <v>788</v>
      </c>
      <c r="DDQ90" t="s">
        <v>788</v>
      </c>
      <c r="DDR90" t="s">
        <v>788</v>
      </c>
      <c r="DDS90" t="s">
        <v>788</v>
      </c>
      <c r="DDT90" t="s">
        <v>788</v>
      </c>
      <c r="DDU90" t="s">
        <v>788</v>
      </c>
      <c r="DDV90" t="s">
        <v>788</v>
      </c>
      <c r="DDW90" t="s">
        <v>788</v>
      </c>
      <c r="DDX90" t="s">
        <v>788</v>
      </c>
      <c r="DDY90" t="s">
        <v>788</v>
      </c>
      <c r="DDZ90" t="s">
        <v>788</v>
      </c>
      <c r="DEA90" t="s">
        <v>788</v>
      </c>
      <c r="DEB90" t="s">
        <v>788</v>
      </c>
      <c r="DEC90" t="s">
        <v>788</v>
      </c>
      <c r="DED90" t="s">
        <v>788</v>
      </c>
      <c r="DEE90" t="s">
        <v>788</v>
      </c>
      <c r="DEF90" t="s">
        <v>788</v>
      </c>
      <c r="DEG90" t="s">
        <v>788</v>
      </c>
      <c r="DEH90" t="s">
        <v>788</v>
      </c>
      <c r="DEI90" t="s">
        <v>788</v>
      </c>
      <c r="DEJ90" t="s">
        <v>788</v>
      </c>
      <c r="DEK90" t="s">
        <v>788</v>
      </c>
      <c r="DEL90" t="s">
        <v>788</v>
      </c>
      <c r="DEM90" t="s">
        <v>788</v>
      </c>
      <c r="DEN90" t="s">
        <v>788</v>
      </c>
      <c r="DEO90" t="s">
        <v>788</v>
      </c>
      <c r="DEP90" t="s">
        <v>788</v>
      </c>
      <c r="DEQ90" t="s">
        <v>788</v>
      </c>
      <c r="DER90" t="s">
        <v>788</v>
      </c>
      <c r="DES90" t="s">
        <v>788</v>
      </c>
      <c r="DET90" t="s">
        <v>788</v>
      </c>
      <c r="DEU90" t="s">
        <v>788</v>
      </c>
      <c r="DEV90" t="s">
        <v>788</v>
      </c>
      <c r="DEW90" t="s">
        <v>788</v>
      </c>
      <c r="DEX90" t="s">
        <v>788</v>
      </c>
      <c r="DEY90" t="s">
        <v>788</v>
      </c>
      <c r="DEZ90" t="s">
        <v>788</v>
      </c>
      <c r="DFA90" t="s">
        <v>788</v>
      </c>
      <c r="DFB90" t="s">
        <v>788</v>
      </c>
      <c r="DFC90" t="s">
        <v>788</v>
      </c>
      <c r="DFD90" t="s">
        <v>788</v>
      </c>
      <c r="DFE90" t="s">
        <v>788</v>
      </c>
      <c r="DFF90" t="s">
        <v>788</v>
      </c>
      <c r="DFG90" t="s">
        <v>788</v>
      </c>
      <c r="DFH90" t="s">
        <v>788</v>
      </c>
      <c r="DFI90" t="s">
        <v>788</v>
      </c>
      <c r="DFJ90" t="s">
        <v>788</v>
      </c>
      <c r="DFK90" t="s">
        <v>788</v>
      </c>
      <c r="DFL90" t="s">
        <v>788</v>
      </c>
      <c r="DFM90" t="s">
        <v>788</v>
      </c>
      <c r="DFN90" t="s">
        <v>788</v>
      </c>
      <c r="DFO90" t="s">
        <v>788</v>
      </c>
      <c r="DFP90" t="s">
        <v>788</v>
      </c>
      <c r="DFQ90" t="s">
        <v>788</v>
      </c>
      <c r="DFR90" t="s">
        <v>788</v>
      </c>
      <c r="DFS90" t="s">
        <v>788</v>
      </c>
      <c r="DFT90" t="s">
        <v>788</v>
      </c>
      <c r="DFU90" t="s">
        <v>788</v>
      </c>
      <c r="DFV90" t="s">
        <v>788</v>
      </c>
      <c r="DFW90" t="s">
        <v>788</v>
      </c>
      <c r="DFX90" t="s">
        <v>788</v>
      </c>
      <c r="DFY90" t="s">
        <v>788</v>
      </c>
      <c r="DFZ90" t="s">
        <v>788</v>
      </c>
      <c r="DGA90" t="s">
        <v>788</v>
      </c>
      <c r="DGB90" t="s">
        <v>788</v>
      </c>
      <c r="DGC90" t="s">
        <v>788</v>
      </c>
      <c r="DGD90" t="s">
        <v>788</v>
      </c>
      <c r="DGE90" t="s">
        <v>788</v>
      </c>
      <c r="DGF90" t="s">
        <v>788</v>
      </c>
      <c r="DGG90" t="s">
        <v>788</v>
      </c>
      <c r="DGH90" t="s">
        <v>788</v>
      </c>
      <c r="DGI90" t="s">
        <v>788</v>
      </c>
      <c r="DGJ90" t="s">
        <v>788</v>
      </c>
      <c r="DGK90" t="s">
        <v>788</v>
      </c>
      <c r="DGL90" t="s">
        <v>788</v>
      </c>
      <c r="DGM90" t="s">
        <v>788</v>
      </c>
      <c r="DGN90" t="s">
        <v>788</v>
      </c>
      <c r="DGO90" t="s">
        <v>788</v>
      </c>
      <c r="DGP90" t="s">
        <v>788</v>
      </c>
      <c r="DGQ90" t="s">
        <v>788</v>
      </c>
      <c r="DGR90" t="s">
        <v>788</v>
      </c>
      <c r="DGS90" t="s">
        <v>788</v>
      </c>
      <c r="DGT90" t="s">
        <v>788</v>
      </c>
      <c r="DGU90" t="s">
        <v>788</v>
      </c>
      <c r="DGV90" t="s">
        <v>788</v>
      </c>
      <c r="DGW90" t="s">
        <v>788</v>
      </c>
      <c r="DGX90" t="s">
        <v>788</v>
      </c>
      <c r="DGY90" t="s">
        <v>788</v>
      </c>
      <c r="DGZ90" t="s">
        <v>788</v>
      </c>
      <c r="DHA90" t="s">
        <v>788</v>
      </c>
      <c r="DHB90" t="s">
        <v>788</v>
      </c>
      <c r="DHC90" t="s">
        <v>788</v>
      </c>
      <c r="DHD90" t="s">
        <v>788</v>
      </c>
      <c r="DHE90" t="s">
        <v>788</v>
      </c>
      <c r="DHF90" t="s">
        <v>788</v>
      </c>
      <c r="DHG90" t="s">
        <v>788</v>
      </c>
      <c r="DHH90" t="s">
        <v>788</v>
      </c>
      <c r="DHI90" t="s">
        <v>788</v>
      </c>
      <c r="DHJ90" t="s">
        <v>788</v>
      </c>
      <c r="DHK90" t="s">
        <v>788</v>
      </c>
      <c r="DHL90" t="s">
        <v>788</v>
      </c>
      <c r="DHM90" t="s">
        <v>788</v>
      </c>
      <c r="DHN90" t="s">
        <v>788</v>
      </c>
      <c r="DHO90" t="s">
        <v>788</v>
      </c>
      <c r="DHP90" t="s">
        <v>788</v>
      </c>
      <c r="DHQ90" t="s">
        <v>788</v>
      </c>
      <c r="DHR90" t="s">
        <v>788</v>
      </c>
      <c r="DHS90" t="s">
        <v>788</v>
      </c>
      <c r="DHT90" t="s">
        <v>788</v>
      </c>
      <c r="DHU90" t="s">
        <v>788</v>
      </c>
      <c r="DHV90" t="s">
        <v>788</v>
      </c>
      <c r="DHW90" t="s">
        <v>788</v>
      </c>
      <c r="DHX90" t="s">
        <v>788</v>
      </c>
      <c r="DHY90" t="s">
        <v>788</v>
      </c>
      <c r="DHZ90" t="s">
        <v>788</v>
      </c>
      <c r="DIA90" t="s">
        <v>788</v>
      </c>
      <c r="DIB90" t="s">
        <v>788</v>
      </c>
      <c r="DIC90" t="s">
        <v>788</v>
      </c>
      <c r="DID90" t="s">
        <v>788</v>
      </c>
      <c r="DIE90" t="s">
        <v>788</v>
      </c>
      <c r="DIF90" t="s">
        <v>788</v>
      </c>
      <c r="DIG90" t="s">
        <v>788</v>
      </c>
      <c r="DIH90" t="s">
        <v>788</v>
      </c>
      <c r="DII90" t="s">
        <v>788</v>
      </c>
      <c r="DIJ90" t="s">
        <v>788</v>
      </c>
      <c r="DIK90" t="s">
        <v>788</v>
      </c>
      <c r="DIL90" t="s">
        <v>788</v>
      </c>
      <c r="DIM90" t="s">
        <v>788</v>
      </c>
      <c r="DIN90" t="s">
        <v>788</v>
      </c>
      <c r="DIO90" t="s">
        <v>788</v>
      </c>
      <c r="DIP90" t="s">
        <v>788</v>
      </c>
      <c r="DIQ90" t="s">
        <v>788</v>
      </c>
      <c r="DIR90" t="s">
        <v>788</v>
      </c>
      <c r="DIS90" t="s">
        <v>788</v>
      </c>
      <c r="DIT90" t="s">
        <v>788</v>
      </c>
      <c r="DIU90" t="s">
        <v>788</v>
      </c>
      <c r="DIV90" t="s">
        <v>788</v>
      </c>
      <c r="DIW90" t="s">
        <v>788</v>
      </c>
      <c r="DIX90" t="s">
        <v>788</v>
      </c>
      <c r="DIY90" t="s">
        <v>788</v>
      </c>
      <c r="DIZ90" t="s">
        <v>788</v>
      </c>
      <c r="DJA90" t="s">
        <v>788</v>
      </c>
      <c r="DJB90" t="s">
        <v>788</v>
      </c>
      <c r="DJC90" t="s">
        <v>788</v>
      </c>
      <c r="DJD90" t="s">
        <v>788</v>
      </c>
      <c r="DJE90" t="s">
        <v>788</v>
      </c>
      <c r="DJF90" t="s">
        <v>788</v>
      </c>
      <c r="DJG90" t="s">
        <v>788</v>
      </c>
      <c r="DJH90" t="s">
        <v>788</v>
      </c>
      <c r="DJI90" t="s">
        <v>788</v>
      </c>
      <c r="DJJ90" t="s">
        <v>788</v>
      </c>
      <c r="DJK90" t="s">
        <v>788</v>
      </c>
      <c r="DJL90" t="s">
        <v>788</v>
      </c>
      <c r="DJM90" t="s">
        <v>788</v>
      </c>
      <c r="DJN90" t="s">
        <v>788</v>
      </c>
      <c r="DJO90" t="s">
        <v>788</v>
      </c>
      <c r="DJP90" t="s">
        <v>788</v>
      </c>
      <c r="DJQ90" t="s">
        <v>788</v>
      </c>
      <c r="DJR90" t="s">
        <v>788</v>
      </c>
      <c r="DJS90" t="s">
        <v>788</v>
      </c>
      <c r="DJT90" t="s">
        <v>788</v>
      </c>
      <c r="DJU90" t="s">
        <v>788</v>
      </c>
      <c r="DJV90" t="s">
        <v>788</v>
      </c>
      <c r="DJW90" t="s">
        <v>788</v>
      </c>
      <c r="DJX90" t="s">
        <v>788</v>
      </c>
      <c r="DJY90" t="s">
        <v>788</v>
      </c>
      <c r="DJZ90" t="s">
        <v>788</v>
      </c>
      <c r="DKA90" t="s">
        <v>788</v>
      </c>
      <c r="DKB90" t="s">
        <v>788</v>
      </c>
      <c r="DKC90" t="s">
        <v>788</v>
      </c>
      <c r="DKD90" t="s">
        <v>788</v>
      </c>
      <c r="DKE90" t="s">
        <v>788</v>
      </c>
      <c r="DKF90" t="s">
        <v>788</v>
      </c>
      <c r="DKG90" t="s">
        <v>788</v>
      </c>
      <c r="DKH90" t="s">
        <v>788</v>
      </c>
      <c r="DKI90" t="s">
        <v>788</v>
      </c>
      <c r="DKJ90" t="s">
        <v>788</v>
      </c>
      <c r="DKK90" t="s">
        <v>788</v>
      </c>
      <c r="DKL90" t="s">
        <v>788</v>
      </c>
      <c r="DKM90" t="s">
        <v>788</v>
      </c>
      <c r="DKN90" t="s">
        <v>788</v>
      </c>
      <c r="DKO90" t="s">
        <v>788</v>
      </c>
      <c r="DKP90" t="s">
        <v>788</v>
      </c>
      <c r="DKQ90" t="s">
        <v>788</v>
      </c>
      <c r="DKR90" t="s">
        <v>788</v>
      </c>
      <c r="DKS90" t="s">
        <v>788</v>
      </c>
      <c r="DKT90" t="s">
        <v>788</v>
      </c>
      <c r="DKU90" t="s">
        <v>788</v>
      </c>
      <c r="DKV90" t="s">
        <v>788</v>
      </c>
      <c r="DKW90" t="s">
        <v>788</v>
      </c>
      <c r="DKX90" t="s">
        <v>788</v>
      </c>
      <c r="DKY90" t="s">
        <v>788</v>
      </c>
      <c r="DKZ90" t="s">
        <v>788</v>
      </c>
      <c r="DLA90" t="s">
        <v>788</v>
      </c>
      <c r="DLB90" t="s">
        <v>788</v>
      </c>
      <c r="DLC90" t="s">
        <v>788</v>
      </c>
      <c r="DLD90" t="s">
        <v>788</v>
      </c>
      <c r="DLE90" t="s">
        <v>788</v>
      </c>
      <c r="DLF90" t="s">
        <v>788</v>
      </c>
      <c r="DLG90" t="s">
        <v>788</v>
      </c>
      <c r="DLH90" t="s">
        <v>788</v>
      </c>
      <c r="DLI90" t="s">
        <v>788</v>
      </c>
      <c r="DLJ90" t="s">
        <v>788</v>
      </c>
      <c r="DLK90" t="s">
        <v>788</v>
      </c>
      <c r="DLL90" t="s">
        <v>788</v>
      </c>
      <c r="DLM90" t="s">
        <v>788</v>
      </c>
      <c r="DLN90" t="s">
        <v>788</v>
      </c>
      <c r="DLO90" t="s">
        <v>788</v>
      </c>
      <c r="DLP90" t="s">
        <v>788</v>
      </c>
      <c r="DLQ90" t="s">
        <v>788</v>
      </c>
      <c r="DLR90" t="s">
        <v>788</v>
      </c>
      <c r="DLS90" t="s">
        <v>788</v>
      </c>
      <c r="DLT90" t="s">
        <v>788</v>
      </c>
      <c r="DLU90" t="s">
        <v>788</v>
      </c>
      <c r="DLV90" t="s">
        <v>788</v>
      </c>
      <c r="DLW90" t="s">
        <v>788</v>
      </c>
      <c r="DLX90" t="s">
        <v>788</v>
      </c>
      <c r="DLY90" t="s">
        <v>788</v>
      </c>
      <c r="DLZ90" t="s">
        <v>788</v>
      </c>
      <c r="DMA90" t="s">
        <v>788</v>
      </c>
      <c r="DMB90" t="s">
        <v>788</v>
      </c>
      <c r="DMC90" t="s">
        <v>788</v>
      </c>
      <c r="DMD90" t="s">
        <v>788</v>
      </c>
      <c r="DME90" t="s">
        <v>788</v>
      </c>
      <c r="DMF90" t="s">
        <v>788</v>
      </c>
      <c r="DMG90" t="s">
        <v>788</v>
      </c>
      <c r="DMH90" t="s">
        <v>788</v>
      </c>
      <c r="DMI90" t="s">
        <v>788</v>
      </c>
      <c r="DMJ90" t="s">
        <v>788</v>
      </c>
      <c r="DMK90" t="s">
        <v>788</v>
      </c>
      <c r="DML90" t="s">
        <v>788</v>
      </c>
      <c r="DMM90" t="s">
        <v>788</v>
      </c>
      <c r="DMN90" t="s">
        <v>788</v>
      </c>
      <c r="DMO90" t="s">
        <v>788</v>
      </c>
      <c r="DMP90" t="s">
        <v>788</v>
      </c>
      <c r="DMQ90" t="s">
        <v>788</v>
      </c>
      <c r="DMR90" t="s">
        <v>788</v>
      </c>
      <c r="DMS90" t="s">
        <v>788</v>
      </c>
      <c r="DMT90" t="s">
        <v>788</v>
      </c>
      <c r="DMU90" t="s">
        <v>788</v>
      </c>
      <c r="DMV90" t="s">
        <v>788</v>
      </c>
      <c r="DMW90" t="s">
        <v>788</v>
      </c>
      <c r="DMX90" t="s">
        <v>788</v>
      </c>
      <c r="DMY90" t="s">
        <v>788</v>
      </c>
      <c r="DMZ90" t="s">
        <v>788</v>
      </c>
      <c r="DNA90" t="s">
        <v>788</v>
      </c>
      <c r="DNB90" t="s">
        <v>788</v>
      </c>
      <c r="DNC90" t="s">
        <v>788</v>
      </c>
      <c r="DND90" t="s">
        <v>788</v>
      </c>
      <c r="DNE90" t="s">
        <v>788</v>
      </c>
      <c r="DNF90" t="s">
        <v>788</v>
      </c>
      <c r="DNG90" t="s">
        <v>788</v>
      </c>
      <c r="DNH90" t="s">
        <v>788</v>
      </c>
      <c r="DNI90" t="s">
        <v>788</v>
      </c>
      <c r="DNJ90" t="s">
        <v>788</v>
      </c>
      <c r="DNK90" t="s">
        <v>788</v>
      </c>
      <c r="DNL90" t="s">
        <v>788</v>
      </c>
      <c r="DNM90" t="s">
        <v>788</v>
      </c>
      <c r="DNN90" t="s">
        <v>788</v>
      </c>
      <c r="DNO90" t="s">
        <v>788</v>
      </c>
      <c r="DNP90" t="s">
        <v>788</v>
      </c>
      <c r="DNQ90" t="s">
        <v>788</v>
      </c>
      <c r="DNR90" t="s">
        <v>788</v>
      </c>
      <c r="DNS90" t="s">
        <v>788</v>
      </c>
      <c r="DNT90" t="s">
        <v>788</v>
      </c>
      <c r="DNU90" t="s">
        <v>788</v>
      </c>
      <c r="DNV90" t="s">
        <v>788</v>
      </c>
      <c r="DNW90" t="s">
        <v>788</v>
      </c>
      <c r="DNX90" t="s">
        <v>788</v>
      </c>
      <c r="DNY90" t="s">
        <v>788</v>
      </c>
      <c r="DNZ90" t="s">
        <v>788</v>
      </c>
      <c r="DOA90" t="s">
        <v>788</v>
      </c>
      <c r="DOB90" t="s">
        <v>788</v>
      </c>
      <c r="DOC90" t="s">
        <v>788</v>
      </c>
      <c r="DOD90" t="s">
        <v>788</v>
      </c>
      <c r="DOE90" t="s">
        <v>788</v>
      </c>
      <c r="DOF90" t="s">
        <v>788</v>
      </c>
      <c r="DOG90" t="s">
        <v>788</v>
      </c>
      <c r="DOH90" t="s">
        <v>788</v>
      </c>
      <c r="DOI90" t="s">
        <v>788</v>
      </c>
      <c r="DOJ90" t="s">
        <v>788</v>
      </c>
      <c r="DOK90" t="s">
        <v>788</v>
      </c>
      <c r="DOL90" t="s">
        <v>788</v>
      </c>
      <c r="DOM90" t="s">
        <v>788</v>
      </c>
      <c r="DON90" t="s">
        <v>788</v>
      </c>
      <c r="DOO90" t="s">
        <v>788</v>
      </c>
      <c r="DOP90" t="s">
        <v>788</v>
      </c>
      <c r="DOQ90" t="s">
        <v>788</v>
      </c>
      <c r="DOR90" t="s">
        <v>788</v>
      </c>
      <c r="DOS90" t="s">
        <v>788</v>
      </c>
      <c r="DOT90" t="s">
        <v>788</v>
      </c>
      <c r="DOU90" t="s">
        <v>788</v>
      </c>
      <c r="DOV90" t="s">
        <v>788</v>
      </c>
      <c r="DOW90" t="s">
        <v>788</v>
      </c>
      <c r="DOX90" t="s">
        <v>788</v>
      </c>
      <c r="DOY90" t="s">
        <v>788</v>
      </c>
      <c r="DOZ90" t="s">
        <v>788</v>
      </c>
      <c r="DPA90" t="s">
        <v>788</v>
      </c>
      <c r="DPB90" t="s">
        <v>788</v>
      </c>
      <c r="DPC90" t="s">
        <v>788</v>
      </c>
      <c r="DPD90" t="s">
        <v>788</v>
      </c>
      <c r="DPE90" t="s">
        <v>788</v>
      </c>
      <c r="DPF90" t="s">
        <v>788</v>
      </c>
      <c r="DPG90" t="s">
        <v>788</v>
      </c>
      <c r="DPH90" t="s">
        <v>788</v>
      </c>
      <c r="DPI90" t="s">
        <v>788</v>
      </c>
      <c r="DPJ90" t="s">
        <v>788</v>
      </c>
      <c r="DPK90" t="s">
        <v>788</v>
      </c>
      <c r="DPL90" t="s">
        <v>788</v>
      </c>
      <c r="DPM90" t="s">
        <v>788</v>
      </c>
      <c r="DPN90" t="s">
        <v>788</v>
      </c>
      <c r="DPO90" t="s">
        <v>788</v>
      </c>
      <c r="DPP90" t="s">
        <v>788</v>
      </c>
      <c r="DPQ90" t="s">
        <v>788</v>
      </c>
      <c r="DPR90" t="s">
        <v>788</v>
      </c>
      <c r="DPS90" t="s">
        <v>788</v>
      </c>
      <c r="DPT90" t="s">
        <v>788</v>
      </c>
      <c r="DPU90" t="s">
        <v>788</v>
      </c>
      <c r="DPV90" t="s">
        <v>788</v>
      </c>
      <c r="DPW90" t="s">
        <v>788</v>
      </c>
      <c r="DPX90" t="s">
        <v>788</v>
      </c>
      <c r="DPY90" t="s">
        <v>788</v>
      </c>
      <c r="DPZ90" t="s">
        <v>788</v>
      </c>
      <c r="DQA90" t="s">
        <v>788</v>
      </c>
      <c r="DQB90" t="s">
        <v>788</v>
      </c>
      <c r="DQC90" t="s">
        <v>788</v>
      </c>
      <c r="DQD90" t="s">
        <v>788</v>
      </c>
      <c r="DQE90" t="s">
        <v>788</v>
      </c>
      <c r="DQF90" t="s">
        <v>788</v>
      </c>
      <c r="DQG90" t="s">
        <v>788</v>
      </c>
      <c r="DQH90" t="s">
        <v>788</v>
      </c>
      <c r="DQI90" t="s">
        <v>788</v>
      </c>
      <c r="DQJ90" t="s">
        <v>788</v>
      </c>
      <c r="DQK90" t="s">
        <v>788</v>
      </c>
      <c r="DQL90" t="s">
        <v>788</v>
      </c>
      <c r="DQM90" t="s">
        <v>788</v>
      </c>
      <c r="DQN90" t="s">
        <v>788</v>
      </c>
      <c r="DQO90" t="s">
        <v>788</v>
      </c>
      <c r="DQP90" t="s">
        <v>788</v>
      </c>
      <c r="DQQ90" t="s">
        <v>788</v>
      </c>
      <c r="DQR90" t="s">
        <v>788</v>
      </c>
      <c r="DQS90" t="s">
        <v>788</v>
      </c>
      <c r="DQT90" t="s">
        <v>788</v>
      </c>
      <c r="DQU90" t="s">
        <v>788</v>
      </c>
      <c r="DQV90" t="s">
        <v>788</v>
      </c>
      <c r="DQW90" t="s">
        <v>788</v>
      </c>
      <c r="DQX90" t="s">
        <v>788</v>
      </c>
      <c r="DQY90" t="s">
        <v>788</v>
      </c>
      <c r="DQZ90" t="s">
        <v>788</v>
      </c>
      <c r="DRA90" t="s">
        <v>788</v>
      </c>
      <c r="DRB90" t="s">
        <v>788</v>
      </c>
      <c r="DRC90" t="s">
        <v>788</v>
      </c>
      <c r="DRD90" t="s">
        <v>788</v>
      </c>
      <c r="DRE90" t="s">
        <v>788</v>
      </c>
      <c r="DRF90" t="s">
        <v>788</v>
      </c>
      <c r="DRG90" t="s">
        <v>788</v>
      </c>
      <c r="DRH90" t="s">
        <v>788</v>
      </c>
      <c r="DRI90" t="s">
        <v>788</v>
      </c>
      <c r="DRJ90" t="s">
        <v>788</v>
      </c>
      <c r="DRK90" t="s">
        <v>788</v>
      </c>
      <c r="DRL90" t="s">
        <v>788</v>
      </c>
      <c r="DRM90" t="s">
        <v>788</v>
      </c>
      <c r="DRN90" t="s">
        <v>788</v>
      </c>
      <c r="DRO90" t="s">
        <v>788</v>
      </c>
      <c r="DRP90" t="s">
        <v>788</v>
      </c>
      <c r="DRQ90" t="s">
        <v>788</v>
      </c>
      <c r="DRR90" t="s">
        <v>788</v>
      </c>
      <c r="DRS90" t="s">
        <v>788</v>
      </c>
      <c r="DRT90" t="s">
        <v>788</v>
      </c>
      <c r="DRU90" t="s">
        <v>788</v>
      </c>
      <c r="DRV90" t="s">
        <v>788</v>
      </c>
      <c r="DRW90" t="s">
        <v>788</v>
      </c>
      <c r="DRX90" t="s">
        <v>788</v>
      </c>
      <c r="DRY90" t="s">
        <v>788</v>
      </c>
      <c r="DRZ90" t="s">
        <v>788</v>
      </c>
      <c r="DSA90" t="s">
        <v>788</v>
      </c>
      <c r="DSB90" t="s">
        <v>788</v>
      </c>
      <c r="DSC90" t="s">
        <v>788</v>
      </c>
      <c r="DSD90" t="s">
        <v>788</v>
      </c>
      <c r="DSE90" t="s">
        <v>788</v>
      </c>
      <c r="DSF90" t="s">
        <v>788</v>
      </c>
      <c r="DSG90" t="s">
        <v>788</v>
      </c>
      <c r="DSH90" t="s">
        <v>788</v>
      </c>
      <c r="DSI90" t="s">
        <v>788</v>
      </c>
      <c r="DSJ90" t="s">
        <v>788</v>
      </c>
      <c r="DSK90" t="s">
        <v>788</v>
      </c>
      <c r="DSL90" t="s">
        <v>788</v>
      </c>
      <c r="DSM90" t="s">
        <v>788</v>
      </c>
      <c r="DSN90" t="s">
        <v>788</v>
      </c>
      <c r="DSO90" t="s">
        <v>788</v>
      </c>
      <c r="DSP90" t="s">
        <v>788</v>
      </c>
      <c r="DSQ90" t="s">
        <v>788</v>
      </c>
      <c r="DSR90" t="s">
        <v>788</v>
      </c>
      <c r="DSS90" t="s">
        <v>788</v>
      </c>
      <c r="DST90" t="s">
        <v>788</v>
      </c>
      <c r="DSU90" t="s">
        <v>788</v>
      </c>
      <c r="DSV90" t="s">
        <v>788</v>
      </c>
      <c r="DSW90" t="s">
        <v>788</v>
      </c>
      <c r="DSX90" t="s">
        <v>788</v>
      </c>
      <c r="DSY90" t="s">
        <v>788</v>
      </c>
      <c r="DSZ90" t="s">
        <v>788</v>
      </c>
      <c r="DTA90" t="s">
        <v>788</v>
      </c>
      <c r="DTB90" t="s">
        <v>788</v>
      </c>
      <c r="DTC90" t="s">
        <v>788</v>
      </c>
      <c r="DTD90" t="s">
        <v>788</v>
      </c>
      <c r="DTE90" t="s">
        <v>788</v>
      </c>
      <c r="DTF90" t="s">
        <v>788</v>
      </c>
      <c r="DTG90" t="s">
        <v>788</v>
      </c>
      <c r="DTH90" t="s">
        <v>788</v>
      </c>
      <c r="DTI90" t="s">
        <v>788</v>
      </c>
      <c r="DTJ90" t="s">
        <v>788</v>
      </c>
      <c r="DTK90" t="s">
        <v>788</v>
      </c>
      <c r="DTL90" t="s">
        <v>788</v>
      </c>
      <c r="DTM90" t="s">
        <v>788</v>
      </c>
      <c r="DTN90" t="s">
        <v>788</v>
      </c>
      <c r="DTO90" t="s">
        <v>788</v>
      </c>
      <c r="DTP90" t="s">
        <v>788</v>
      </c>
      <c r="DTQ90" t="s">
        <v>788</v>
      </c>
      <c r="DTR90" t="s">
        <v>788</v>
      </c>
      <c r="DTS90" t="s">
        <v>788</v>
      </c>
      <c r="DTT90" t="s">
        <v>788</v>
      </c>
      <c r="DTU90" t="s">
        <v>788</v>
      </c>
      <c r="DTV90" t="s">
        <v>788</v>
      </c>
      <c r="DTW90" t="s">
        <v>788</v>
      </c>
      <c r="DTX90" t="s">
        <v>788</v>
      </c>
      <c r="DTY90" t="s">
        <v>788</v>
      </c>
      <c r="DTZ90" t="s">
        <v>788</v>
      </c>
      <c r="DUA90" t="s">
        <v>788</v>
      </c>
      <c r="DUB90" t="s">
        <v>788</v>
      </c>
      <c r="DUC90" t="s">
        <v>788</v>
      </c>
      <c r="DUD90" t="s">
        <v>788</v>
      </c>
      <c r="DUE90" t="s">
        <v>788</v>
      </c>
      <c r="DUF90" t="s">
        <v>788</v>
      </c>
      <c r="DUG90" t="s">
        <v>788</v>
      </c>
      <c r="DUH90" t="s">
        <v>788</v>
      </c>
      <c r="DUI90" t="s">
        <v>788</v>
      </c>
      <c r="DUJ90" t="s">
        <v>788</v>
      </c>
      <c r="DUK90" t="s">
        <v>788</v>
      </c>
      <c r="DUL90" t="s">
        <v>788</v>
      </c>
      <c r="DUM90" t="s">
        <v>788</v>
      </c>
      <c r="DUN90" t="s">
        <v>788</v>
      </c>
      <c r="DUO90" t="s">
        <v>788</v>
      </c>
      <c r="DUP90" t="s">
        <v>788</v>
      </c>
      <c r="DUQ90" t="s">
        <v>788</v>
      </c>
      <c r="DUR90" t="s">
        <v>788</v>
      </c>
      <c r="DUS90" t="s">
        <v>788</v>
      </c>
      <c r="DUT90" t="s">
        <v>788</v>
      </c>
      <c r="DUU90" t="s">
        <v>788</v>
      </c>
      <c r="DUV90" t="s">
        <v>788</v>
      </c>
      <c r="DUW90" t="s">
        <v>788</v>
      </c>
      <c r="DUX90" t="s">
        <v>788</v>
      </c>
      <c r="DUY90" t="s">
        <v>788</v>
      </c>
      <c r="DUZ90" t="s">
        <v>788</v>
      </c>
      <c r="DVA90" t="s">
        <v>788</v>
      </c>
      <c r="DVB90" t="s">
        <v>788</v>
      </c>
      <c r="DVC90" t="s">
        <v>788</v>
      </c>
      <c r="DVD90" t="s">
        <v>788</v>
      </c>
      <c r="DVE90" t="s">
        <v>788</v>
      </c>
      <c r="DVF90" t="s">
        <v>788</v>
      </c>
      <c r="DVG90" t="s">
        <v>788</v>
      </c>
      <c r="DVH90" t="s">
        <v>788</v>
      </c>
      <c r="DVI90" t="s">
        <v>788</v>
      </c>
      <c r="DVJ90" t="s">
        <v>788</v>
      </c>
      <c r="DVK90" t="s">
        <v>788</v>
      </c>
      <c r="DVL90" t="s">
        <v>788</v>
      </c>
      <c r="DVM90" t="s">
        <v>788</v>
      </c>
      <c r="DVN90" t="s">
        <v>788</v>
      </c>
      <c r="DVO90" t="s">
        <v>788</v>
      </c>
      <c r="DVP90" t="s">
        <v>788</v>
      </c>
      <c r="DVQ90" t="s">
        <v>788</v>
      </c>
      <c r="DVR90" t="s">
        <v>788</v>
      </c>
      <c r="DVS90" t="s">
        <v>788</v>
      </c>
      <c r="DVT90" t="s">
        <v>788</v>
      </c>
      <c r="DVU90" t="s">
        <v>788</v>
      </c>
      <c r="DVV90" t="s">
        <v>788</v>
      </c>
      <c r="DVW90" t="s">
        <v>788</v>
      </c>
      <c r="DVX90" t="s">
        <v>788</v>
      </c>
      <c r="DVY90" t="s">
        <v>788</v>
      </c>
      <c r="DVZ90" t="s">
        <v>788</v>
      </c>
      <c r="DWA90" t="s">
        <v>788</v>
      </c>
      <c r="DWB90" t="s">
        <v>788</v>
      </c>
      <c r="DWC90" t="s">
        <v>788</v>
      </c>
      <c r="DWD90" t="s">
        <v>788</v>
      </c>
      <c r="DWE90" t="s">
        <v>788</v>
      </c>
      <c r="DWF90" t="s">
        <v>788</v>
      </c>
      <c r="DWG90" t="s">
        <v>788</v>
      </c>
      <c r="DWH90" t="s">
        <v>788</v>
      </c>
      <c r="DWI90" t="s">
        <v>788</v>
      </c>
      <c r="DWJ90" t="s">
        <v>788</v>
      </c>
      <c r="DWK90" t="s">
        <v>788</v>
      </c>
      <c r="DWL90" t="s">
        <v>788</v>
      </c>
      <c r="DWM90" t="s">
        <v>788</v>
      </c>
      <c r="DWN90" t="s">
        <v>788</v>
      </c>
      <c r="DWO90" t="s">
        <v>788</v>
      </c>
      <c r="DWP90" t="s">
        <v>788</v>
      </c>
      <c r="DWQ90" t="s">
        <v>788</v>
      </c>
      <c r="DWR90" t="s">
        <v>788</v>
      </c>
      <c r="DWS90" t="s">
        <v>788</v>
      </c>
      <c r="DWT90" t="s">
        <v>788</v>
      </c>
      <c r="DWU90" t="s">
        <v>788</v>
      </c>
      <c r="DWV90" t="s">
        <v>788</v>
      </c>
      <c r="DWW90" t="s">
        <v>788</v>
      </c>
      <c r="DWX90" t="s">
        <v>788</v>
      </c>
      <c r="DWY90" t="s">
        <v>788</v>
      </c>
      <c r="DWZ90" t="s">
        <v>788</v>
      </c>
      <c r="DXA90" t="s">
        <v>788</v>
      </c>
      <c r="DXB90" t="s">
        <v>788</v>
      </c>
      <c r="DXC90" t="s">
        <v>788</v>
      </c>
      <c r="DXD90" t="s">
        <v>788</v>
      </c>
      <c r="DXE90" t="s">
        <v>788</v>
      </c>
      <c r="DXF90" t="s">
        <v>788</v>
      </c>
      <c r="DXG90" t="s">
        <v>788</v>
      </c>
      <c r="DXH90" t="s">
        <v>788</v>
      </c>
      <c r="DXI90" t="s">
        <v>788</v>
      </c>
      <c r="DXJ90" t="s">
        <v>788</v>
      </c>
      <c r="DXK90" t="s">
        <v>788</v>
      </c>
      <c r="DXL90" t="s">
        <v>788</v>
      </c>
      <c r="DXM90" t="s">
        <v>788</v>
      </c>
      <c r="DXN90" t="s">
        <v>788</v>
      </c>
      <c r="DXO90" t="s">
        <v>788</v>
      </c>
      <c r="DXP90" t="s">
        <v>788</v>
      </c>
      <c r="DXQ90" t="s">
        <v>788</v>
      </c>
      <c r="DXR90" t="s">
        <v>788</v>
      </c>
      <c r="DXS90" t="s">
        <v>788</v>
      </c>
      <c r="DXT90" t="s">
        <v>788</v>
      </c>
      <c r="DXU90" t="s">
        <v>788</v>
      </c>
      <c r="DXV90" t="s">
        <v>788</v>
      </c>
      <c r="DXW90" t="s">
        <v>788</v>
      </c>
      <c r="DXX90" t="s">
        <v>788</v>
      </c>
      <c r="DXY90" t="s">
        <v>788</v>
      </c>
      <c r="DXZ90" t="s">
        <v>788</v>
      </c>
      <c r="DYA90" t="s">
        <v>788</v>
      </c>
      <c r="DYB90" t="s">
        <v>788</v>
      </c>
      <c r="DYC90" t="s">
        <v>788</v>
      </c>
      <c r="DYD90" t="s">
        <v>788</v>
      </c>
      <c r="DYE90" t="s">
        <v>788</v>
      </c>
      <c r="DYF90" t="s">
        <v>788</v>
      </c>
      <c r="DYG90" t="s">
        <v>788</v>
      </c>
      <c r="DYH90" t="s">
        <v>788</v>
      </c>
      <c r="DYI90" t="s">
        <v>788</v>
      </c>
      <c r="DYJ90" t="s">
        <v>788</v>
      </c>
      <c r="DYK90" t="s">
        <v>788</v>
      </c>
      <c r="DYL90" t="s">
        <v>788</v>
      </c>
      <c r="DYM90" t="s">
        <v>788</v>
      </c>
      <c r="DYN90" t="s">
        <v>788</v>
      </c>
      <c r="DYO90" t="s">
        <v>788</v>
      </c>
      <c r="DYP90" t="s">
        <v>788</v>
      </c>
      <c r="DYQ90" t="s">
        <v>788</v>
      </c>
      <c r="DYR90" t="s">
        <v>788</v>
      </c>
      <c r="DYS90" t="s">
        <v>788</v>
      </c>
      <c r="DYT90" t="s">
        <v>788</v>
      </c>
      <c r="DYU90" t="s">
        <v>788</v>
      </c>
      <c r="DYV90" t="s">
        <v>788</v>
      </c>
      <c r="DYW90" t="s">
        <v>788</v>
      </c>
      <c r="DYX90" t="s">
        <v>788</v>
      </c>
      <c r="DYY90" t="s">
        <v>788</v>
      </c>
      <c r="DYZ90" t="s">
        <v>788</v>
      </c>
      <c r="DZA90" t="s">
        <v>788</v>
      </c>
      <c r="DZB90" t="s">
        <v>788</v>
      </c>
      <c r="DZC90" t="s">
        <v>788</v>
      </c>
      <c r="DZD90" t="s">
        <v>788</v>
      </c>
      <c r="DZE90" t="s">
        <v>788</v>
      </c>
      <c r="DZF90" t="s">
        <v>788</v>
      </c>
      <c r="DZG90" t="s">
        <v>788</v>
      </c>
      <c r="DZH90" t="s">
        <v>788</v>
      </c>
      <c r="DZI90" t="s">
        <v>788</v>
      </c>
      <c r="DZJ90" t="s">
        <v>788</v>
      </c>
      <c r="DZK90" t="s">
        <v>788</v>
      </c>
      <c r="DZL90" t="s">
        <v>788</v>
      </c>
      <c r="DZM90" t="s">
        <v>788</v>
      </c>
      <c r="DZN90" t="s">
        <v>788</v>
      </c>
      <c r="DZO90" t="s">
        <v>788</v>
      </c>
      <c r="DZP90" t="s">
        <v>788</v>
      </c>
      <c r="DZQ90" t="s">
        <v>788</v>
      </c>
      <c r="DZR90" t="s">
        <v>788</v>
      </c>
      <c r="DZS90" t="s">
        <v>788</v>
      </c>
      <c r="DZT90" t="s">
        <v>788</v>
      </c>
      <c r="DZU90" t="s">
        <v>788</v>
      </c>
      <c r="DZV90" t="s">
        <v>788</v>
      </c>
      <c r="DZW90" t="s">
        <v>788</v>
      </c>
      <c r="DZX90" t="s">
        <v>788</v>
      </c>
      <c r="DZY90" t="s">
        <v>788</v>
      </c>
      <c r="DZZ90" t="s">
        <v>788</v>
      </c>
      <c r="EAA90" t="s">
        <v>788</v>
      </c>
      <c r="EAB90" t="s">
        <v>788</v>
      </c>
      <c r="EAC90" t="s">
        <v>788</v>
      </c>
      <c r="EAD90" t="s">
        <v>788</v>
      </c>
      <c r="EAE90" t="s">
        <v>788</v>
      </c>
      <c r="EAF90" t="s">
        <v>788</v>
      </c>
      <c r="EAG90" t="s">
        <v>788</v>
      </c>
      <c r="EAH90" t="s">
        <v>788</v>
      </c>
      <c r="EAI90" t="s">
        <v>788</v>
      </c>
      <c r="EAJ90" t="s">
        <v>788</v>
      </c>
      <c r="EAK90" t="s">
        <v>788</v>
      </c>
      <c r="EAL90" t="s">
        <v>788</v>
      </c>
      <c r="EAM90" t="s">
        <v>788</v>
      </c>
      <c r="EAN90" t="s">
        <v>788</v>
      </c>
      <c r="EAO90" t="s">
        <v>788</v>
      </c>
      <c r="EAP90" t="s">
        <v>788</v>
      </c>
      <c r="EAQ90" t="s">
        <v>788</v>
      </c>
      <c r="EAR90" t="s">
        <v>788</v>
      </c>
      <c r="EAS90" t="s">
        <v>788</v>
      </c>
      <c r="EAT90" t="s">
        <v>788</v>
      </c>
      <c r="EAU90" t="s">
        <v>788</v>
      </c>
      <c r="EAV90" t="s">
        <v>788</v>
      </c>
      <c r="EAW90" t="s">
        <v>788</v>
      </c>
      <c r="EAX90" t="s">
        <v>788</v>
      </c>
      <c r="EAY90" t="s">
        <v>788</v>
      </c>
      <c r="EAZ90" t="s">
        <v>788</v>
      </c>
      <c r="EBA90" t="s">
        <v>788</v>
      </c>
      <c r="EBB90" t="s">
        <v>788</v>
      </c>
      <c r="EBC90" t="s">
        <v>788</v>
      </c>
      <c r="EBD90" t="s">
        <v>788</v>
      </c>
      <c r="EBE90" t="s">
        <v>788</v>
      </c>
      <c r="EBF90" t="s">
        <v>788</v>
      </c>
      <c r="EBG90" t="s">
        <v>788</v>
      </c>
      <c r="EBH90" t="s">
        <v>788</v>
      </c>
      <c r="EBI90" t="s">
        <v>788</v>
      </c>
      <c r="EBJ90" t="s">
        <v>788</v>
      </c>
      <c r="EBK90" t="s">
        <v>788</v>
      </c>
      <c r="EBL90" t="s">
        <v>788</v>
      </c>
      <c r="EBM90" t="s">
        <v>788</v>
      </c>
      <c r="EBN90" t="s">
        <v>788</v>
      </c>
      <c r="EBO90" t="s">
        <v>788</v>
      </c>
      <c r="EBP90" t="s">
        <v>788</v>
      </c>
      <c r="EBQ90" t="s">
        <v>788</v>
      </c>
      <c r="EBR90" t="s">
        <v>788</v>
      </c>
      <c r="EBS90" t="s">
        <v>788</v>
      </c>
      <c r="EBT90" t="s">
        <v>788</v>
      </c>
      <c r="EBU90" t="s">
        <v>788</v>
      </c>
      <c r="EBV90" t="s">
        <v>788</v>
      </c>
      <c r="EBW90" t="s">
        <v>788</v>
      </c>
      <c r="EBX90" t="s">
        <v>788</v>
      </c>
      <c r="EBY90" t="s">
        <v>788</v>
      </c>
      <c r="EBZ90" t="s">
        <v>788</v>
      </c>
      <c r="ECA90" t="s">
        <v>788</v>
      </c>
      <c r="ECB90" t="s">
        <v>788</v>
      </c>
      <c r="ECC90" t="s">
        <v>788</v>
      </c>
      <c r="ECD90" t="s">
        <v>788</v>
      </c>
      <c r="ECE90" t="s">
        <v>788</v>
      </c>
      <c r="ECF90" t="s">
        <v>788</v>
      </c>
      <c r="ECG90" t="s">
        <v>788</v>
      </c>
      <c r="ECH90" t="s">
        <v>788</v>
      </c>
      <c r="ECI90" t="s">
        <v>788</v>
      </c>
      <c r="ECJ90" t="s">
        <v>788</v>
      </c>
      <c r="ECK90" t="s">
        <v>788</v>
      </c>
      <c r="ECL90" t="s">
        <v>788</v>
      </c>
      <c r="ECM90" t="s">
        <v>788</v>
      </c>
      <c r="ECN90" t="s">
        <v>788</v>
      </c>
      <c r="ECO90" t="s">
        <v>788</v>
      </c>
      <c r="ECP90" t="s">
        <v>788</v>
      </c>
      <c r="ECQ90" t="s">
        <v>788</v>
      </c>
      <c r="ECR90" t="s">
        <v>788</v>
      </c>
      <c r="ECS90" t="s">
        <v>788</v>
      </c>
      <c r="ECT90" t="s">
        <v>788</v>
      </c>
      <c r="ECU90" t="s">
        <v>788</v>
      </c>
      <c r="ECV90" t="s">
        <v>788</v>
      </c>
      <c r="ECW90" t="s">
        <v>788</v>
      </c>
      <c r="ECX90" t="s">
        <v>788</v>
      </c>
      <c r="ECY90" t="s">
        <v>788</v>
      </c>
      <c r="ECZ90" t="s">
        <v>788</v>
      </c>
      <c r="EDA90" t="s">
        <v>788</v>
      </c>
      <c r="EDB90" t="s">
        <v>788</v>
      </c>
      <c r="EDC90" t="s">
        <v>788</v>
      </c>
      <c r="EDD90" t="s">
        <v>788</v>
      </c>
      <c r="EDE90" t="s">
        <v>788</v>
      </c>
      <c r="EDF90" t="s">
        <v>788</v>
      </c>
      <c r="EDG90" t="s">
        <v>788</v>
      </c>
      <c r="EDH90" t="s">
        <v>788</v>
      </c>
      <c r="EDI90" t="s">
        <v>788</v>
      </c>
      <c r="EDJ90" t="s">
        <v>788</v>
      </c>
      <c r="EDK90" t="s">
        <v>788</v>
      </c>
      <c r="EDL90" t="s">
        <v>788</v>
      </c>
      <c r="EDM90" t="s">
        <v>788</v>
      </c>
      <c r="EDN90" t="s">
        <v>788</v>
      </c>
      <c r="EDO90" t="s">
        <v>788</v>
      </c>
      <c r="EDP90" t="s">
        <v>788</v>
      </c>
      <c r="EDQ90" t="s">
        <v>788</v>
      </c>
      <c r="EDR90" t="s">
        <v>788</v>
      </c>
      <c r="EDS90" t="s">
        <v>788</v>
      </c>
      <c r="EDT90" t="s">
        <v>788</v>
      </c>
      <c r="EDU90" t="s">
        <v>788</v>
      </c>
      <c r="EDV90" t="s">
        <v>788</v>
      </c>
      <c r="EDW90" t="s">
        <v>788</v>
      </c>
      <c r="EDX90" t="s">
        <v>788</v>
      </c>
      <c r="EDY90" t="s">
        <v>788</v>
      </c>
      <c r="EDZ90" t="s">
        <v>788</v>
      </c>
      <c r="EEA90" t="s">
        <v>788</v>
      </c>
      <c r="EEB90" t="s">
        <v>788</v>
      </c>
      <c r="EEC90" t="s">
        <v>788</v>
      </c>
      <c r="EED90" t="s">
        <v>788</v>
      </c>
      <c r="EEE90" t="s">
        <v>788</v>
      </c>
      <c r="EEF90" t="s">
        <v>788</v>
      </c>
      <c r="EEG90" t="s">
        <v>788</v>
      </c>
      <c r="EEH90" t="s">
        <v>788</v>
      </c>
      <c r="EEI90" t="s">
        <v>788</v>
      </c>
      <c r="EEJ90" t="s">
        <v>788</v>
      </c>
      <c r="EEK90" t="s">
        <v>788</v>
      </c>
      <c r="EEL90" t="s">
        <v>788</v>
      </c>
      <c r="EEM90" t="s">
        <v>788</v>
      </c>
      <c r="EEN90" t="s">
        <v>788</v>
      </c>
      <c r="EEO90" t="s">
        <v>788</v>
      </c>
      <c r="EEP90" t="s">
        <v>788</v>
      </c>
      <c r="EEQ90" t="s">
        <v>788</v>
      </c>
      <c r="EER90" t="s">
        <v>788</v>
      </c>
      <c r="EES90" t="s">
        <v>788</v>
      </c>
      <c r="EET90" t="s">
        <v>788</v>
      </c>
      <c r="EEU90" t="s">
        <v>788</v>
      </c>
      <c r="EEV90" t="s">
        <v>788</v>
      </c>
      <c r="EEW90" t="s">
        <v>788</v>
      </c>
      <c r="EEX90" t="s">
        <v>788</v>
      </c>
      <c r="EEY90" t="s">
        <v>788</v>
      </c>
      <c r="EEZ90" t="s">
        <v>788</v>
      </c>
      <c r="EFA90" t="s">
        <v>788</v>
      </c>
      <c r="EFB90" t="s">
        <v>788</v>
      </c>
      <c r="EFC90" t="s">
        <v>788</v>
      </c>
      <c r="EFD90" t="s">
        <v>788</v>
      </c>
      <c r="EFE90" t="s">
        <v>788</v>
      </c>
      <c r="EFF90" t="s">
        <v>788</v>
      </c>
      <c r="EFG90" t="s">
        <v>788</v>
      </c>
      <c r="EFH90" t="s">
        <v>788</v>
      </c>
      <c r="EFI90" t="s">
        <v>788</v>
      </c>
      <c r="EFJ90" t="s">
        <v>788</v>
      </c>
      <c r="EFK90" t="s">
        <v>788</v>
      </c>
      <c r="EFL90" t="s">
        <v>788</v>
      </c>
      <c r="EFM90" t="s">
        <v>788</v>
      </c>
      <c r="EFN90" t="s">
        <v>788</v>
      </c>
      <c r="EFO90" t="s">
        <v>788</v>
      </c>
      <c r="EFP90" t="s">
        <v>788</v>
      </c>
      <c r="EFQ90" t="s">
        <v>788</v>
      </c>
      <c r="EFR90" t="s">
        <v>788</v>
      </c>
      <c r="EFS90" t="s">
        <v>788</v>
      </c>
      <c r="EFT90" t="s">
        <v>788</v>
      </c>
      <c r="EFU90" t="s">
        <v>788</v>
      </c>
      <c r="EFV90" t="s">
        <v>788</v>
      </c>
      <c r="EFW90" t="s">
        <v>788</v>
      </c>
      <c r="EFX90" t="s">
        <v>788</v>
      </c>
      <c r="EFY90" t="s">
        <v>788</v>
      </c>
      <c r="EFZ90" t="s">
        <v>788</v>
      </c>
      <c r="EGA90" t="s">
        <v>788</v>
      </c>
      <c r="EGB90" t="s">
        <v>788</v>
      </c>
      <c r="EGC90" t="s">
        <v>788</v>
      </c>
      <c r="EGD90" t="s">
        <v>788</v>
      </c>
      <c r="EGE90" t="s">
        <v>788</v>
      </c>
      <c r="EGF90" t="s">
        <v>788</v>
      </c>
      <c r="EGG90" t="s">
        <v>788</v>
      </c>
      <c r="EGH90" t="s">
        <v>788</v>
      </c>
      <c r="EGI90" t="s">
        <v>788</v>
      </c>
      <c r="EGJ90" t="s">
        <v>788</v>
      </c>
      <c r="EGK90" t="s">
        <v>788</v>
      </c>
      <c r="EGL90" t="s">
        <v>788</v>
      </c>
      <c r="EGM90" t="s">
        <v>788</v>
      </c>
      <c r="EGN90" t="s">
        <v>788</v>
      </c>
      <c r="EGO90" t="s">
        <v>788</v>
      </c>
      <c r="EGP90" t="s">
        <v>788</v>
      </c>
      <c r="EGQ90" t="s">
        <v>788</v>
      </c>
      <c r="EGR90" t="s">
        <v>788</v>
      </c>
      <c r="EGS90" t="s">
        <v>788</v>
      </c>
      <c r="EGT90" t="s">
        <v>788</v>
      </c>
      <c r="EGU90" t="s">
        <v>788</v>
      </c>
      <c r="EGV90" t="s">
        <v>788</v>
      </c>
      <c r="EGW90" t="s">
        <v>788</v>
      </c>
      <c r="EGX90" t="s">
        <v>788</v>
      </c>
      <c r="EGY90" t="s">
        <v>788</v>
      </c>
      <c r="EGZ90" t="s">
        <v>788</v>
      </c>
      <c r="EHA90" t="s">
        <v>788</v>
      </c>
      <c r="EHB90" t="s">
        <v>788</v>
      </c>
      <c r="EHC90" t="s">
        <v>788</v>
      </c>
      <c r="EHD90" t="s">
        <v>788</v>
      </c>
      <c r="EHE90" t="s">
        <v>788</v>
      </c>
      <c r="EHF90" t="s">
        <v>788</v>
      </c>
      <c r="EHG90" t="s">
        <v>788</v>
      </c>
      <c r="EHH90" t="s">
        <v>788</v>
      </c>
      <c r="EHI90" t="s">
        <v>788</v>
      </c>
      <c r="EHJ90" t="s">
        <v>788</v>
      </c>
      <c r="EHK90" t="s">
        <v>788</v>
      </c>
      <c r="EHL90" t="s">
        <v>788</v>
      </c>
      <c r="EHM90" t="s">
        <v>788</v>
      </c>
      <c r="EHN90" t="s">
        <v>788</v>
      </c>
      <c r="EHO90" t="s">
        <v>788</v>
      </c>
      <c r="EHP90" t="s">
        <v>788</v>
      </c>
      <c r="EHQ90" t="s">
        <v>788</v>
      </c>
      <c r="EHR90" t="s">
        <v>788</v>
      </c>
      <c r="EHS90" t="s">
        <v>788</v>
      </c>
      <c r="EHT90" t="s">
        <v>788</v>
      </c>
      <c r="EHU90" t="s">
        <v>788</v>
      </c>
      <c r="EHV90" t="s">
        <v>788</v>
      </c>
      <c r="EHW90" t="s">
        <v>788</v>
      </c>
      <c r="EHX90" t="s">
        <v>788</v>
      </c>
      <c r="EHY90" t="s">
        <v>788</v>
      </c>
      <c r="EHZ90" t="s">
        <v>788</v>
      </c>
      <c r="EIA90" t="s">
        <v>788</v>
      </c>
      <c r="EIB90" t="s">
        <v>788</v>
      </c>
      <c r="EIC90" t="s">
        <v>788</v>
      </c>
      <c r="EID90" t="s">
        <v>788</v>
      </c>
      <c r="EIE90" t="s">
        <v>788</v>
      </c>
      <c r="EIF90" t="s">
        <v>788</v>
      </c>
      <c r="EIG90" t="s">
        <v>788</v>
      </c>
      <c r="EIH90" t="s">
        <v>788</v>
      </c>
      <c r="EII90" t="s">
        <v>788</v>
      </c>
      <c r="EIJ90" t="s">
        <v>788</v>
      </c>
      <c r="EIK90" t="s">
        <v>788</v>
      </c>
      <c r="EIL90" t="s">
        <v>788</v>
      </c>
      <c r="EIM90" t="s">
        <v>788</v>
      </c>
      <c r="EIN90" t="s">
        <v>788</v>
      </c>
      <c r="EIO90" t="s">
        <v>788</v>
      </c>
      <c r="EIP90" t="s">
        <v>788</v>
      </c>
      <c r="EIQ90" t="s">
        <v>788</v>
      </c>
      <c r="EIR90" t="s">
        <v>788</v>
      </c>
      <c r="EIS90" t="s">
        <v>788</v>
      </c>
      <c r="EIT90" t="s">
        <v>788</v>
      </c>
      <c r="EIU90" t="s">
        <v>788</v>
      </c>
      <c r="EIV90" t="s">
        <v>788</v>
      </c>
      <c r="EIW90" t="s">
        <v>788</v>
      </c>
      <c r="EIX90" t="s">
        <v>788</v>
      </c>
      <c r="EIY90" t="s">
        <v>788</v>
      </c>
      <c r="EIZ90" t="s">
        <v>788</v>
      </c>
      <c r="EJA90" t="s">
        <v>788</v>
      </c>
      <c r="EJB90" t="s">
        <v>788</v>
      </c>
      <c r="EJC90" t="s">
        <v>788</v>
      </c>
      <c r="EJD90" t="s">
        <v>788</v>
      </c>
      <c r="EJE90" t="s">
        <v>788</v>
      </c>
      <c r="EJF90" t="s">
        <v>788</v>
      </c>
      <c r="EJG90" t="s">
        <v>788</v>
      </c>
      <c r="EJH90" t="s">
        <v>788</v>
      </c>
      <c r="EJI90" t="s">
        <v>788</v>
      </c>
      <c r="EJJ90" t="s">
        <v>788</v>
      </c>
      <c r="EJK90" t="s">
        <v>788</v>
      </c>
      <c r="EJL90" t="s">
        <v>788</v>
      </c>
      <c r="EJM90" t="s">
        <v>788</v>
      </c>
      <c r="EJN90" t="s">
        <v>788</v>
      </c>
      <c r="EJO90" t="s">
        <v>788</v>
      </c>
      <c r="EJP90" t="s">
        <v>788</v>
      </c>
      <c r="EJQ90" t="s">
        <v>788</v>
      </c>
      <c r="EJR90" t="s">
        <v>788</v>
      </c>
      <c r="EJS90" t="s">
        <v>788</v>
      </c>
      <c r="EJT90" t="s">
        <v>788</v>
      </c>
      <c r="EJU90" t="s">
        <v>788</v>
      </c>
      <c r="EJV90" t="s">
        <v>788</v>
      </c>
      <c r="EJW90" t="s">
        <v>788</v>
      </c>
      <c r="EJX90" t="s">
        <v>788</v>
      </c>
      <c r="EJY90" t="s">
        <v>788</v>
      </c>
      <c r="EJZ90" t="s">
        <v>788</v>
      </c>
      <c r="EKA90" t="s">
        <v>788</v>
      </c>
      <c r="EKB90" t="s">
        <v>788</v>
      </c>
      <c r="EKC90" t="s">
        <v>788</v>
      </c>
      <c r="EKD90" t="s">
        <v>788</v>
      </c>
      <c r="EKE90" t="s">
        <v>788</v>
      </c>
      <c r="EKF90" t="s">
        <v>788</v>
      </c>
      <c r="EKG90" t="s">
        <v>788</v>
      </c>
      <c r="EKH90" t="s">
        <v>788</v>
      </c>
      <c r="EKI90" t="s">
        <v>788</v>
      </c>
      <c r="EKJ90" t="s">
        <v>788</v>
      </c>
      <c r="EKK90" t="s">
        <v>788</v>
      </c>
      <c r="EKL90" t="s">
        <v>788</v>
      </c>
      <c r="EKM90" t="s">
        <v>788</v>
      </c>
      <c r="EKN90" t="s">
        <v>788</v>
      </c>
      <c r="EKO90" t="s">
        <v>788</v>
      </c>
      <c r="EKP90" t="s">
        <v>788</v>
      </c>
      <c r="EKQ90" t="s">
        <v>788</v>
      </c>
      <c r="EKR90" t="s">
        <v>788</v>
      </c>
      <c r="EKS90" t="s">
        <v>788</v>
      </c>
      <c r="EKT90" t="s">
        <v>788</v>
      </c>
      <c r="EKU90" t="s">
        <v>788</v>
      </c>
      <c r="EKV90" t="s">
        <v>788</v>
      </c>
      <c r="EKW90" t="s">
        <v>788</v>
      </c>
      <c r="EKX90" t="s">
        <v>788</v>
      </c>
      <c r="EKY90" t="s">
        <v>788</v>
      </c>
      <c r="EKZ90" t="s">
        <v>788</v>
      </c>
      <c r="ELA90" t="s">
        <v>788</v>
      </c>
      <c r="ELB90" t="s">
        <v>788</v>
      </c>
      <c r="ELC90" t="s">
        <v>788</v>
      </c>
      <c r="ELD90" t="s">
        <v>788</v>
      </c>
      <c r="ELE90" t="s">
        <v>788</v>
      </c>
      <c r="ELF90" t="s">
        <v>788</v>
      </c>
      <c r="ELG90" t="s">
        <v>788</v>
      </c>
      <c r="ELH90" t="s">
        <v>788</v>
      </c>
      <c r="ELI90" t="s">
        <v>788</v>
      </c>
      <c r="ELJ90" t="s">
        <v>788</v>
      </c>
      <c r="ELK90" t="s">
        <v>788</v>
      </c>
      <c r="ELL90" t="s">
        <v>788</v>
      </c>
      <c r="ELM90" t="s">
        <v>788</v>
      </c>
      <c r="ELN90" t="s">
        <v>788</v>
      </c>
      <c r="ELO90" t="s">
        <v>788</v>
      </c>
      <c r="ELP90" t="s">
        <v>788</v>
      </c>
      <c r="ELQ90" t="s">
        <v>788</v>
      </c>
      <c r="ELR90" t="s">
        <v>788</v>
      </c>
      <c r="ELS90" t="s">
        <v>788</v>
      </c>
      <c r="ELT90" t="s">
        <v>788</v>
      </c>
      <c r="ELU90" t="s">
        <v>788</v>
      </c>
      <c r="ELV90" t="s">
        <v>788</v>
      </c>
      <c r="ELW90" t="s">
        <v>788</v>
      </c>
      <c r="ELX90" t="s">
        <v>788</v>
      </c>
      <c r="ELY90" t="s">
        <v>788</v>
      </c>
      <c r="ELZ90" t="s">
        <v>788</v>
      </c>
      <c r="EMA90" t="s">
        <v>788</v>
      </c>
      <c r="EMB90" t="s">
        <v>788</v>
      </c>
      <c r="EMC90" t="s">
        <v>788</v>
      </c>
      <c r="EMD90" t="s">
        <v>788</v>
      </c>
      <c r="EME90" t="s">
        <v>788</v>
      </c>
      <c r="EMF90" t="s">
        <v>788</v>
      </c>
      <c r="EMG90" t="s">
        <v>788</v>
      </c>
      <c r="EMH90" t="s">
        <v>788</v>
      </c>
      <c r="EMI90" t="s">
        <v>788</v>
      </c>
      <c r="EMJ90" t="s">
        <v>788</v>
      </c>
      <c r="EMK90" t="s">
        <v>788</v>
      </c>
      <c r="EML90" t="s">
        <v>788</v>
      </c>
      <c r="EMM90" t="s">
        <v>788</v>
      </c>
      <c r="EMN90" t="s">
        <v>788</v>
      </c>
      <c r="EMO90" t="s">
        <v>788</v>
      </c>
      <c r="EMP90" t="s">
        <v>788</v>
      </c>
      <c r="EMQ90" t="s">
        <v>788</v>
      </c>
      <c r="EMR90" t="s">
        <v>788</v>
      </c>
      <c r="EMS90" t="s">
        <v>788</v>
      </c>
      <c r="EMT90" t="s">
        <v>788</v>
      </c>
      <c r="EMU90" t="s">
        <v>788</v>
      </c>
      <c r="EMV90" t="s">
        <v>788</v>
      </c>
      <c r="EMW90" t="s">
        <v>788</v>
      </c>
      <c r="EMX90" t="s">
        <v>788</v>
      </c>
      <c r="EMY90" t="s">
        <v>788</v>
      </c>
      <c r="EMZ90" t="s">
        <v>788</v>
      </c>
      <c r="ENA90" t="s">
        <v>788</v>
      </c>
      <c r="ENB90" t="s">
        <v>788</v>
      </c>
      <c r="ENC90" t="s">
        <v>788</v>
      </c>
      <c r="END90" t="s">
        <v>788</v>
      </c>
      <c r="ENE90" t="s">
        <v>788</v>
      </c>
      <c r="ENF90" t="s">
        <v>788</v>
      </c>
      <c r="ENG90" t="s">
        <v>788</v>
      </c>
      <c r="ENH90" t="s">
        <v>788</v>
      </c>
      <c r="ENI90" t="s">
        <v>788</v>
      </c>
      <c r="ENJ90" t="s">
        <v>788</v>
      </c>
      <c r="ENK90" t="s">
        <v>788</v>
      </c>
      <c r="ENL90" t="s">
        <v>788</v>
      </c>
      <c r="ENM90" t="s">
        <v>788</v>
      </c>
      <c r="ENN90" t="s">
        <v>788</v>
      </c>
      <c r="ENO90" t="s">
        <v>788</v>
      </c>
      <c r="ENP90" t="s">
        <v>788</v>
      </c>
      <c r="ENQ90" t="s">
        <v>788</v>
      </c>
      <c r="ENR90" t="s">
        <v>788</v>
      </c>
      <c r="ENS90" t="s">
        <v>788</v>
      </c>
      <c r="ENT90" t="s">
        <v>788</v>
      </c>
      <c r="ENU90" t="s">
        <v>788</v>
      </c>
      <c r="ENV90" t="s">
        <v>788</v>
      </c>
      <c r="ENW90" t="s">
        <v>788</v>
      </c>
      <c r="ENX90" t="s">
        <v>788</v>
      </c>
      <c r="ENY90" t="s">
        <v>788</v>
      </c>
      <c r="ENZ90" t="s">
        <v>788</v>
      </c>
      <c r="EOA90" t="s">
        <v>788</v>
      </c>
      <c r="EOB90" t="s">
        <v>788</v>
      </c>
      <c r="EOC90" t="s">
        <v>788</v>
      </c>
      <c r="EOD90" t="s">
        <v>788</v>
      </c>
      <c r="EOE90" t="s">
        <v>788</v>
      </c>
      <c r="EOF90" t="s">
        <v>788</v>
      </c>
      <c r="EOG90" t="s">
        <v>788</v>
      </c>
      <c r="EOH90" t="s">
        <v>788</v>
      </c>
      <c r="EOI90" t="s">
        <v>788</v>
      </c>
      <c r="EOJ90" t="s">
        <v>788</v>
      </c>
      <c r="EOK90" t="s">
        <v>788</v>
      </c>
      <c r="EOL90" t="s">
        <v>788</v>
      </c>
      <c r="EOM90" t="s">
        <v>788</v>
      </c>
      <c r="EON90" t="s">
        <v>788</v>
      </c>
      <c r="EOO90" t="s">
        <v>788</v>
      </c>
      <c r="EOP90" t="s">
        <v>788</v>
      </c>
      <c r="EOQ90" t="s">
        <v>788</v>
      </c>
      <c r="EOR90" t="s">
        <v>788</v>
      </c>
      <c r="EOS90" t="s">
        <v>788</v>
      </c>
      <c r="EOT90" t="s">
        <v>788</v>
      </c>
      <c r="EOU90" t="s">
        <v>788</v>
      </c>
      <c r="EOV90" t="s">
        <v>788</v>
      </c>
      <c r="EOW90" t="s">
        <v>788</v>
      </c>
      <c r="EOX90" t="s">
        <v>788</v>
      </c>
      <c r="EOY90" t="s">
        <v>788</v>
      </c>
      <c r="EOZ90" t="s">
        <v>788</v>
      </c>
      <c r="EPA90" t="s">
        <v>788</v>
      </c>
      <c r="EPB90" t="s">
        <v>788</v>
      </c>
      <c r="EPC90" t="s">
        <v>788</v>
      </c>
      <c r="EPD90" t="s">
        <v>788</v>
      </c>
      <c r="EPE90" t="s">
        <v>788</v>
      </c>
      <c r="EPF90" t="s">
        <v>788</v>
      </c>
      <c r="EPG90" t="s">
        <v>788</v>
      </c>
      <c r="EPH90" t="s">
        <v>788</v>
      </c>
      <c r="EPI90" t="s">
        <v>788</v>
      </c>
      <c r="EPJ90" t="s">
        <v>788</v>
      </c>
      <c r="EPK90" t="s">
        <v>788</v>
      </c>
      <c r="EPL90" t="s">
        <v>788</v>
      </c>
      <c r="EPM90" t="s">
        <v>788</v>
      </c>
      <c r="EPN90" t="s">
        <v>788</v>
      </c>
      <c r="EPO90" t="s">
        <v>788</v>
      </c>
      <c r="EPP90" t="s">
        <v>788</v>
      </c>
      <c r="EPQ90" t="s">
        <v>788</v>
      </c>
      <c r="EPR90" t="s">
        <v>788</v>
      </c>
      <c r="EPS90" t="s">
        <v>788</v>
      </c>
      <c r="EPT90" t="s">
        <v>788</v>
      </c>
      <c r="EPU90" t="s">
        <v>788</v>
      </c>
      <c r="EPV90" t="s">
        <v>788</v>
      </c>
      <c r="EPW90" t="s">
        <v>788</v>
      </c>
      <c r="EPX90" t="s">
        <v>788</v>
      </c>
      <c r="EPY90" t="s">
        <v>788</v>
      </c>
      <c r="EPZ90" t="s">
        <v>788</v>
      </c>
      <c r="EQA90" t="s">
        <v>788</v>
      </c>
      <c r="EQB90" t="s">
        <v>788</v>
      </c>
      <c r="EQC90" t="s">
        <v>788</v>
      </c>
      <c r="EQD90" t="s">
        <v>788</v>
      </c>
      <c r="EQE90" t="s">
        <v>788</v>
      </c>
      <c r="EQF90" t="s">
        <v>788</v>
      </c>
      <c r="EQG90" t="s">
        <v>788</v>
      </c>
      <c r="EQH90" t="s">
        <v>788</v>
      </c>
      <c r="EQI90" t="s">
        <v>788</v>
      </c>
      <c r="EQJ90" t="s">
        <v>788</v>
      </c>
      <c r="EQK90" t="s">
        <v>788</v>
      </c>
      <c r="EQL90" t="s">
        <v>788</v>
      </c>
      <c r="EQM90" t="s">
        <v>788</v>
      </c>
      <c r="EQN90" t="s">
        <v>788</v>
      </c>
      <c r="EQO90" t="s">
        <v>788</v>
      </c>
      <c r="EQP90" t="s">
        <v>788</v>
      </c>
      <c r="EQQ90" t="s">
        <v>788</v>
      </c>
      <c r="EQR90" t="s">
        <v>788</v>
      </c>
      <c r="EQS90" t="s">
        <v>788</v>
      </c>
      <c r="EQT90" t="s">
        <v>788</v>
      </c>
      <c r="EQU90" t="s">
        <v>788</v>
      </c>
      <c r="EQV90" t="s">
        <v>788</v>
      </c>
      <c r="EQW90" t="s">
        <v>788</v>
      </c>
      <c r="EQX90" t="s">
        <v>788</v>
      </c>
      <c r="EQY90" t="s">
        <v>788</v>
      </c>
      <c r="EQZ90" t="s">
        <v>788</v>
      </c>
      <c r="ERA90" t="s">
        <v>788</v>
      </c>
      <c r="ERB90" t="s">
        <v>788</v>
      </c>
      <c r="ERC90" t="s">
        <v>788</v>
      </c>
      <c r="ERD90" t="s">
        <v>788</v>
      </c>
      <c r="ERE90" t="s">
        <v>788</v>
      </c>
      <c r="ERF90" t="s">
        <v>788</v>
      </c>
      <c r="ERG90" t="s">
        <v>788</v>
      </c>
      <c r="ERH90" t="s">
        <v>788</v>
      </c>
      <c r="ERI90" t="s">
        <v>788</v>
      </c>
      <c r="ERJ90" t="s">
        <v>788</v>
      </c>
      <c r="ERK90" t="s">
        <v>788</v>
      </c>
      <c r="ERL90" t="s">
        <v>788</v>
      </c>
      <c r="ERM90" t="s">
        <v>788</v>
      </c>
      <c r="ERN90" t="s">
        <v>788</v>
      </c>
      <c r="ERO90" t="s">
        <v>788</v>
      </c>
      <c r="ERP90" t="s">
        <v>788</v>
      </c>
      <c r="ERQ90" t="s">
        <v>788</v>
      </c>
      <c r="ERR90" t="s">
        <v>788</v>
      </c>
      <c r="ERS90" t="s">
        <v>788</v>
      </c>
      <c r="ERT90" t="s">
        <v>788</v>
      </c>
      <c r="ERU90" t="s">
        <v>788</v>
      </c>
      <c r="ERV90" t="s">
        <v>788</v>
      </c>
      <c r="ERW90" t="s">
        <v>788</v>
      </c>
      <c r="ERX90" t="s">
        <v>788</v>
      </c>
      <c r="ERY90" t="s">
        <v>788</v>
      </c>
      <c r="ERZ90" t="s">
        <v>788</v>
      </c>
      <c r="ESA90" t="s">
        <v>788</v>
      </c>
      <c r="ESB90" t="s">
        <v>788</v>
      </c>
      <c r="ESC90" t="s">
        <v>788</v>
      </c>
      <c r="ESD90" t="s">
        <v>788</v>
      </c>
      <c r="ESE90" t="s">
        <v>788</v>
      </c>
      <c r="ESF90" t="s">
        <v>788</v>
      </c>
      <c r="ESG90" t="s">
        <v>788</v>
      </c>
      <c r="ESH90" t="s">
        <v>788</v>
      </c>
      <c r="ESI90" t="s">
        <v>788</v>
      </c>
      <c r="ESJ90" t="s">
        <v>788</v>
      </c>
      <c r="ESK90" t="s">
        <v>788</v>
      </c>
      <c r="ESL90" t="s">
        <v>788</v>
      </c>
      <c r="ESM90" t="s">
        <v>788</v>
      </c>
      <c r="ESN90" t="s">
        <v>788</v>
      </c>
      <c r="ESO90" t="s">
        <v>788</v>
      </c>
      <c r="ESP90" t="s">
        <v>788</v>
      </c>
      <c r="ESQ90" t="s">
        <v>788</v>
      </c>
      <c r="ESR90" t="s">
        <v>788</v>
      </c>
      <c r="ESS90" t="s">
        <v>788</v>
      </c>
      <c r="EST90" t="s">
        <v>788</v>
      </c>
      <c r="ESU90" t="s">
        <v>788</v>
      </c>
      <c r="ESV90" t="s">
        <v>788</v>
      </c>
      <c r="ESW90" t="s">
        <v>788</v>
      </c>
      <c r="ESX90" t="s">
        <v>788</v>
      </c>
      <c r="ESY90" t="s">
        <v>788</v>
      </c>
      <c r="ESZ90" t="s">
        <v>788</v>
      </c>
      <c r="ETA90" t="s">
        <v>788</v>
      </c>
      <c r="ETB90" t="s">
        <v>788</v>
      </c>
      <c r="ETC90" t="s">
        <v>788</v>
      </c>
      <c r="ETD90" t="s">
        <v>788</v>
      </c>
      <c r="ETE90" t="s">
        <v>788</v>
      </c>
      <c r="ETF90" t="s">
        <v>788</v>
      </c>
      <c r="ETG90" t="s">
        <v>788</v>
      </c>
      <c r="ETH90" t="s">
        <v>788</v>
      </c>
      <c r="ETI90" t="s">
        <v>788</v>
      </c>
      <c r="ETJ90" t="s">
        <v>788</v>
      </c>
      <c r="ETK90" t="s">
        <v>788</v>
      </c>
      <c r="ETL90" t="s">
        <v>788</v>
      </c>
      <c r="ETM90" t="s">
        <v>788</v>
      </c>
      <c r="ETN90" t="s">
        <v>788</v>
      </c>
      <c r="ETO90" t="s">
        <v>788</v>
      </c>
      <c r="ETP90" t="s">
        <v>788</v>
      </c>
      <c r="ETQ90" t="s">
        <v>788</v>
      </c>
      <c r="ETR90" t="s">
        <v>788</v>
      </c>
      <c r="ETS90" t="s">
        <v>788</v>
      </c>
      <c r="ETT90" t="s">
        <v>788</v>
      </c>
      <c r="ETU90" t="s">
        <v>788</v>
      </c>
      <c r="ETV90" t="s">
        <v>788</v>
      </c>
      <c r="ETW90" t="s">
        <v>788</v>
      </c>
      <c r="ETX90" t="s">
        <v>788</v>
      </c>
      <c r="ETY90" t="s">
        <v>788</v>
      </c>
      <c r="ETZ90" t="s">
        <v>788</v>
      </c>
      <c r="EUA90" t="s">
        <v>788</v>
      </c>
      <c r="EUB90" t="s">
        <v>788</v>
      </c>
      <c r="EUC90" t="s">
        <v>788</v>
      </c>
      <c r="EUD90" t="s">
        <v>788</v>
      </c>
      <c r="EUE90" t="s">
        <v>788</v>
      </c>
      <c r="EUF90" t="s">
        <v>788</v>
      </c>
      <c r="EUG90" t="s">
        <v>788</v>
      </c>
      <c r="EUH90" t="s">
        <v>788</v>
      </c>
      <c r="EUI90" t="s">
        <v>788</v>
      </c>
      <c r="EUJ90" t="s">
        <v>788</v>
      </c>
      <c r="EUK90" t="s">
        <v>788</v>
      </c>
      <c r="EUL90" t="s">
        <v>788</v>
      </c>
      <c r="EUM90" t="s">
        <v>788</v>
      </c>
      <c r="EUN90" t="s">
        <v>788</v>
      </c>
      <c r="EUO90" t="s">
        <v>788</v>
      </c>
      <c r="EUP90" t="s">
        <v>788</v>
      </c>
      <c r="EUQ90" t="s">
        <v>788</v>
      </c>
      <c r="EUR90" t="s">
        <v>788</v>
      </c>
      <c r="EUS90" t="s">
        <v>788</v>
      </c>
      <c r="EUT90" t="s">
        <v>788</v>
      </c>
      <c r="EUU90" t="s">
        <v>788</v>
      </c>
      <c r="EUV90" t="s">
        <v>788</v>
      </c>
      <c r="EUW90" t="s">
        <v>788</v>
      </c>
      <c r="EUX90" t="s">
        <v>788</v>
      </c>
      <c r="EUY90" t="s">
        <v>788</v>
      </c>
      <c r="EUZ90" t="s">
        <v>788</v>
      </c>
      <c r="EVA90" t="s">
        <v>788</v>
      </c>
      <c r="EVB90" t="s">
        <v>788</v>
      </c>
      <c r="EVC90" t="s">
        <v>788</v>
      </c>
      <c r="EVD90" t="s">
        <v>788</v>
      </c>
      <c r="EVE90" t="s">
        <v>788</v>
      </c>
      <c r="EVF90" t="s">
        <v>788</v>
      </c>
      <c r="EVG90" t="s">
        <v>788</v>
      </c>
      <c r="EVH90" t="s">
        <v>788</v>
      </c>
      <c r="EVI90" t="s">
        <v>788</v>
      </c>
      <c r="EVJ90" t="s">
        <v>788</v>
      </c>
      <c r="EVK90" t="s">
        <v>788</v>
      </c>
      <c r="EVL90" t="s">
        <v>788</v>
      </c>
      <c r="EVM90" t="s">
        <v>788</v>
      </c>
      <c r="EVN90" t="s">
        <v>788</v>
      </c>
      <c r="EVO90" t="s">
        <v>788</v>
      </c>
      <c r="EVP90" t="s">
        <v>788</v>
      </c>
      <c r="EVQ90" t="s">
        <v>788</v>
      </c>
      <c r="EVR90" t="s">
        <v>788</v>
      </c>
      <c r="EVS90" t="s">
        <v>788</v>
      </c>
      <c r="EVT90" t="s">
        <v>788</v>
      </c>
      <c r="EVU90" t="s">
        <v>788</v>
      </c>
      <c r="EVV90" t="s">
        <v>788</v>
      </c>
      <c r="EVW90" t="s">
        <v>788</v>
      </c>
      <c r="EVX90" t="s">
        <v>788</v>
      </c>
      <c r="EVY90" t="s">
        <v>788</v>
      </c>
      <c r="EVZ90" t="s">
        <v>788</v>
      </c>
      <c r="EWA90" t="s">
        <v>788</v>
      </c>
      <c r="EWB90" t="s">
        <v>788</v>
      </c>
      <c r="EWC90" t="s">
        <v>788</v>
      </c>
      <c r="EWD90" t="s">
        <v>788</v>
      </c>
      <c r="EWE90" t="s">
        <v>788</v>
      </c>
      <c r="EWF90" t="s">
        <v>788</v>
      </c>
      <c r="EWG90" t="s">
        <v>788</v>
      </c>
      <c r="EWH90" t="s">
        <v>788</v>
      </c>
      <c r="EWI90" t="s">
        <v>788</v>
      </c>
      <c r="EWJ90" t="s">
        <v>788</v>
      </c>
      <c r="EWK90" t="s">
        <v>788</v>
      </c>
      <c r="EWL90" t="s">
        <v>788</v>
      </c>
      <c r="EWM90" t="s">
        <v>788</v>
      </c>
      <c r="EWN90" t="s">
        <v>788</v>
      </c>
      <c r="EWO90" t="s">
        <v>788</v>
      </c>
      <c r="EWP90" t="s">
        <v>788</v>
      </c>
      <c r="EWQ90" t="s">
        <v>788</v>
      </c>
      <c r="EWR90" t="s">
        <v>788</v>
      </c>
      <c r="EWS90" t="s">
        <v>788</v>
      </c>
      <c r="EWT90" t="s">
        <v>788</v>
      </c>
      <c r="EWU90" t="s">
        <v>788</v>
      </c>
      <c r="EWV90" t="s">
        <v>788</v>
      </c>
      <c r="EWW90" t="s">
        <v>788</v>
      </c>
      <c r="EWX90" t="s">
        <v>788</v>
      </c>
      <c r="EWY90" t="s">
        <v>788</v>
      </c>
      <c r="EWZ90" t="s">
        <v>788</v>
      </c>
      <c r="EXA90" t="s">
        <v>788</v>
      </c>
      <c r="EXB90" t="s">
        <v>788</v>
      </c>
      <c r="EXC90" t="s">
        <v>788</v>
      </c>
      <c r="EXD90" t="s">
        <v>788</v>
      </c>
      <c r="EXE90" t="s">
        <v>788</v>
      </c>
      <c r="EXF90" t="s">
        <v>788</v>
      </c>
      <c r="EXG90" t="s">
        <v>788</v>
      </c>
      <c r="EXH90" t="s">
        <v>788</v>
      </c>
      <c r="EXI90" t="s">
        <v>788</v>
      </c>
      <c r="EXJ90" t="s">
        <v>788</v>
      </c>
      <c r="EXK90" t="s">
        <v>788</v>
      </c>
      <c r="EXL90" t="s">
        <v>788</v>
      </c>
      <c r="EXM90" t="s">
        <v>788</v>
      </c>
      <c r="EXN90" t="s">
        <v>788</v>
      </c>
      <c r="EXO90" t="s">
        <v>788</v>
      </c>
      <c r="EXP90" t="s">
        <v>788</v>
      </c>
      <c r="EXQ90" t="s">
        <v>788</v>
      </c>
      <c r="EXR90" t="s">
        <v>788</v>
      </c>
      <c r="EXS90" t="s">
        <v>788</v>
      </c>
      <c r="EXT90" t="s">
        <v>788</v>
      </c>
      <c r="EXU90" t="s">
        <v>788</v>
      </c>
      <c r="EXV90" t="s">
        <v>788</v>
      </c>
      <c r="EXW90" t="s">
        <v>788</v>
      </c>
      <c r="EXX90" t="s">
        <v>788</v>
      </c>
      <c r="EXY90" t="s">
        <v>788</v>
      </c>
      <c r="EXZ90" t="s">
        <v>788</v>
      </c>
      <c r="EYA90" t="s">
        <v>788</v>
      </c>
      <c r="EYB90" t="s">
        <v>788</v>
      </c>
      <c r="EYC90" t="s">
        <v>788</v>
      </c>
      <c r="EYD90" t="s">
        <v>788</v>
      </c>
      <c r="EYE90" t="s">
        <v>788</v>
      </c>
      <c r="EYF90" t="s">
        <v>788</v>
      </c>
      <c r="EYG90" t="s">
        <v>788</v>
      </c>
      <c r="EYH90" t="s">
        <v>788</v>
      </c>
      <c r="EYI90" t="s">
        <v>788</v>
      </c>
      <c r="EYJ90" t="s">
        <v>788</v>
      </c>
      <c r="EYK90" t="s">
        <v>788</v>
      </c>
      <c r="EYL90" t="s">
        <v>788</v>
      </c>
      <c r="EYM90" t="s">
        <v>788</v>
      </c>
      <c r="EYN90" t="s">
        <v>788</v>
      </c>
      <c r="EYO90" t="s">
        <v>788</v>
      </c>
      <c r="EYP90" t="s">
        <v>788</v>
      </c>
      <c r="EYQ90" t="s">
        <v>788</v>
      </c>
      <c r="EYR90" t="s">
        <v>788</v>
      </c>
      <c r="EYS90" t="s">
        <v>788</v>
      </c>
      <c r="EYT90" t="s">
        <v>788</v>
      </c>
      <c r="EYU90" t="s">
        <v>788</v>
      </c>
      <c r="EYV90" t="s">
        <v>788</v>
      </c>
      <c r="EYW90" t="s">
        <v>788</v>
      </c>
      <c r="EYX90" t="s">
        <v>788</v>
      </c>
      <c r="EYY90" t="s">
        <v>788</v>
      </c>
      <c r="EYZ90" t="s">
        <v>788</v>
      </c>
      <c r="EZA90" t="s">
        <v>788</v>
      </c>
      <c r="EZB90" t="s">
        <v>788</v>
      </c>
      <c r="EZC90" t="s">
        <v>788</v>
      </c>
      <c r="EZD90" t="s">
        <v>788</v>
      </c>
      <c r="EZE90" t="s">
        <v>788</v>
      </c>
      <c r="EZF90" t="s">
        <v>788</v>
      </c>
      <c r="EZG90" t="s">
        <v>788</v>
      </c>
      <c r="EZH90" t="s">
        <v>788</v>
      </c>
      <c r="EZI90" t="s">
        <v>788</v>
      </c>
      <c r="EZJ90" t="s">
        <v>788</v>
      </c>
      <c r="EZK90" t="s">
        <v>788</v>
      </c>
      <c r="EZL90" t="s">
        <v>788</v>
      </c>
      <c r="EZM90" t="s">
        <v>788</v>
      </c>
      <c r="EZN90" t="s">
        <v>788</v>
      </c>
      <c r="EZO90" t="s">
        <v>788</v>
      </c>
      <c r="EZP90" t="s">
        <v>788</v>
      </c>
      <c r="EZQ90" t="s">
        <v>788</v>
      </c>
      <c r="EZR90" t="s">
        <v>788</v>
      </c>
      <c r="EZS90" t="s">
        <v>788</v>
      </c>
      <c r="EZT90" t="s">
        <v>788</v>
      </c>
      <c r="EZU90" t="s">
        <v>788</v>
      </c>
      <c r="EZV90" t="s">
        <v>788</v>
      </c>
      <c r="EZW90" t="s">
        <v>788</v>
      </c>
      <c r="EZX90" t="s">
        <v>788</v>
      </c>
      <c r="EZY90" t="s">
        <v>788</v>
      </c>
      <c r="EZZ90" t="s">
        <v>788</v>
      </c>
      <c r="FAA90" t="s">
        <v>788</v>
      </c>
      <c r="FAB90" t="s">
        <v>788</v>
      </c>
      <c r="FAC90" t="s">
        <v>788</v>
      </c>
      <c r="FAD90" t="s">
        <v>788</v>
      </c>
      <c r="FAE90" t="s">
        <v>788</v>
      </c>
      <c r="FAF90" t="s">
        <v>788</v>
      </c>
      <c r="FAG90" t="s">
        <v>788</v>
      </c>
      <c r="FAH90" t="s">
        <v>788</v>
      </c>
      <c r="FAI90" t="s">
        <v>788</v>
      </c>
      <c r="FAJ90" t="s">
        <v>788</v>
      </c>
      <c r="FAK90" t="s">
        <v>788</v>
      </c>
      <c r="FAL90" t="s">
        <v>788</v>
      </c>
      <c r="FAM90" t="s">
        <v>788</v>
      </c>
      <c r="FAN90" t="s">
        <v>788</v>
      </c>
      <c r="FAO90" t="s">
        <v>788</v>
      </c>
      <c r="FAP90" t="s">
        <v>788</v>
      </c>
      <c r="FAQ90" t="s">
        <v>788</v>
      </c>
      <c r="FAR90" t="s">
        <v>788</v>
      </c>
      <c r="FAS90" t="s">
        <v>788</v>
      </c>
      <c r="FAT90" t="s">
        <v>788</v>
      </c>
      <c r="FAU90" t="s">
        <v>788</v>
      </c>
      <c r="FAV90" t="s">
        <v>788</v>
      </c>
      <c r="FAW90" t="s">
        <v>788</v>
      </c>
      <c r="FAX90" t="s">
        <v>788</v>
      </c>
      <c r="FAY90" t="s">
        <v>788</v>
      </c>
      <c r="FAZ90" t="s">
        <v>788</v>
      </c>
      <c r="FBA90" t="s">
        <v>788</v>
      </c>
      <c r="FBB90" t="s">
        <v>788</v>
      </c>
      <c r="FBC90" t="s">
        <v>788</v>
      </c>
      <c r="FBD90" t="s">
        <v>788</v>
      </c>
      <c r="FBE90" t="s">
        <v>788</v>
      </c>
      <c r="FBF90" t="s">
        <v>788</v>
      </c>
      <c r="FBG90" t="s">
        <v>788</v>
      </c>
      <c r="FBH90" t="s">
        <v>788</v>
      </c>
      <c r="FBI90" t="s">
        <v>788</v>
      </c>
      <c r="FBJ90" t="s">
        <v>788</v>
      </c>
      <c r="FBK90" t="s">
        <v>788</v>
      </c>
      <c r="FBL90" t="s">
        <v>788</v>
      </c>
      <c r="FBM90" t="s">
        <v>788</v>
      </c>
      <c r="FBN90" t="s">
        <v>788</v>
      </c>
      <c r="FBO90" t="s">
        <v>788</v>
      </c>
      <c r="FBP90" t="s">
        <v>788</v>
      </c>
      <c r="FBQ90" t="s">
        <v>788</v>
      </c>
      <c r="FBR90" t="s">
        <v>788</v>
      </c>
      <c r="FBS90" t="s">
        <v>788</v>
      </c>
      <c r="FBT90" t="s">
        <v>788</v>
      </c>
      <c r="FBU90" t="s">
        <v>788</v>
      </c>
      <c r="FBV90" t="s">
        <v>788</v>
      </c>
      <c r="FBW90" t="s">
        <v>788</v>
      </c>
      <c r="FBX90" t="s">
        <v>788</v>
      </c>
      <c r="FBY90" t="s">
        <v>788</v>
      </c>
      <c r="FBZ90" t="s">
        <v>788</v>
      </c>
      <c r="FCA90" t="s">
        <v>788</v>
      </c>
      <c r="FCB90" t="s">
        <v>788</v>
      </c>
      <c r="FCC90" t="s">
        <v>788</v>
      </c>
      <c r="FCD90" t="s">
        <v>788</v>
      </c>
      <c r="FCE90" t="s">
        <v>788</v>
      </c>
      <c r="FCF90" t="s">
        <v>788</v>
      </c>
      <c r="FCG90" t="s">
        <v>788</v>
      </c>
      <c r="FCH90" t="s">
        <v>788</v>
      </c>
      <c r="FCI90" t="s">
        <v>788</v>
      </c>
      <c r="FCJ90" t="s">
        <v>788</v>
      </c>
      <c r="FCK90" t="s">
        <v>788</v>
      </c>
      <c r="FCL90" t="s">
        <v>788</v>
      </c>
      <c r="FCM90" t="s">
        <v>788</v>
      </c>
      <c r="FCN90" t="s">
        <v>788</v>
      </c>
      <c r="FCO90" t="s">
        <v>788</v>
      </c>
      <c r="FCP90" t="s">
        <v>788</v>
      </c>
      <c r="FCQ90" t="s">
        <v>788</v>
      </c>
      <c r="FCR90" t="s">
        <v>788</v>
      </c>
      <c r="FCS90" t="s">
        <v>788</v>
      </c>
      <c r="FCT90" t="s">
        <v>788</v>
      </c>
      <c r="FCU90" t="s">
        <v>788</v>
      </c>
      <c r="FCV90" t="s">
        <v>788</v>
      </c>
      <c r="FCW90" t="s">
        <v>788</v>
      </c>
      <c r="FCX90" t="s">
        <v>788</v>
      </c>
      <c r="FCY90" t="s">
        <v>788</v>
      </c>
      <c r="FCZ90" t="s">
        <v>788</v>
      </c>
      <c r="FDA90" t="s">
        <v>788</v>
      </c>
      <c r="FDB90" t="s">
        <v>788</v>
      </c>
      <c r="FDC90" t="s">
        <v>788</v>
      </c>
      <c r="FDD90" t="s">
        <v>788</v>
      </c>
      <c r="FDE90" t="s">
        <v>788</v>
      </c>
      <c r="FDF90" t="s">
        <v>788</v>
      </c>
      <c r="FDG90" t="s">
        <v>788</v>
      </c>
      <c r="FDH90" t="s">
        <v>788</v>
      </c>
      <c r="FDI90" t="s">
        <v>788</v>
      </c>
      <c r="FDJ90" t="s">
        <v>788</v>
      </c>
      <c r="FDK90" t="s">
        <v>788</v>
      </c>
      <c r="FDL90" t="s">
        <v>788</v>
      </c>
      <c r="FDM90" t="s">
        <v>788</v>
      </c>
      <c r="FDN90" t="s">
        <v>788</v>
      </c>
      <c r="FDO90" t="s">
        <v>788</v>
      </c>
      <c r="FDP90" t="s">
        <v>788</v>
      </c>
      <c r="FDQ90" t="s">
        <v>788</v>
      </c>
      <c r="FDR90" t="s">
        <v>788</v>
      </c>
      <c r="FDS90" t="s">
        <v>788</v>
      </c>
      <c r="FDT90" t="s">
        <v>788</v>
      </c>
      <c r="FDU90" t="s">
        <v>788</v>
      </c>
      <c r="FDV90" t="s">
        <v>788</v>
      </c>
      <c r="FDW90" t="s">
        <v>788</v>
      </c>
      <c r="FDX90" t="s">
        <v>788</v>
      </c>
      <c r="FDY90" t="s">
        <v>788</v>
      </c>
      <c r="FDZ90" t="s">
        <v>788</v>
      </c>
      <c r="FEA90" t="s">
        <v>788</v>
      </c>
      <c r="FEB90" t="s">
        <v>788</v>
      </c>
      <c r="FEC90" t="s">
        <v>788</v>
      </c>
      <c r="FED90" t="s">
        <v>788</v>
      </c>
      <c r="FEE90" t="s">
        <v>788</v>
      </c>
      <c r="FEF90" t="s">
        <v>788</v>
      </c>
      <c r="FEG90" t="s">
        <v>788</v>
      </c>
      <c r="FEH90" t="s">
        <v>788</v>
      </c>
      <c r="FEI90" t="s">
        <v>788</v>
      </c>
      <c r="FEJ90" t="s">
        <v>788</v>
      </c>
      <c r="FEK90" t="s">
        <v>788</v>
      </c>
      <c r="FEL90" t="s">
        <v>788</v>
      </c>
      <c r="FEM90" t="s">
        <v>788</v>
      </c>
      <c r="FEN90" t="s">
        <v>788</v>
      </c>
      <c r="FEO90" t="s">
        <v>788</v>
      </c>
      <c r="FEP90" t="s">
        <v>788</v>
      </c>
      <c r="FEQ90" t="s">
        <v>788</v>
      </c>
      <c r="FER90" t="s">
        <v>788</v>
      </c>
      <c r="FES90" t="s">
        <v>788</v>
      </c>
      <c r="FET90" t="s">
        <v>788</v>
      </c>
      <c r="FEU90" t="s">
        <v>788</v>
      </c>
      <c r="FEV90" t="s">
        <v>788</v>
      </c>
      <c r="FEW90" t="s">
        <v>788</v>
      </c>
      <c r="FEX90" t="s">
        <v>788</v>
      </c>
      <c r="FEY90" t="s">
        <v>788</v>
      </c>
      <c r="FEZ90" t="s">
        <v>788</v>
      </c>
      <c r="FFA90" t="s">
        <v>788</v>
      </c>
      <c r="FFB90" t="s">
        <v>788</v>
      </c>
      <c r="FFC90" t="s">
        <v>788</v>
      </c>
      <c r="FFD90" t="s">
        <v>788</v>
      </c>
      <c r="FFE90" t="s">
        <v>788</v>
      </c>
      <c r="FFF90" t="s">
        <v>788</v>
      </c>
      <c r="FFG90" t="s">
        <v>788</v>
      </c>
      <c r="FFH90" t="s">
        <v>788</v>
      </c>
      <c r="FFI90" t="s">
        <v>788</v>
      </c>
      <c r="FFJ90" t="s">
        <v>788</v>
      </c>
      <c r="FFK90" t="s">
        <v>788</v>
      </c>
      <c r="FFL90" t="s">
        <v>788</v>
      </c>
      <c r="FFM90" t="s">
        <v>788</v>
      </c>
      <c r="FFN90" t="s">
        <v>788</v>
      </c>
      <c r="FFO90" t="s">
        <v>788</v>
      </c>
      <c r="FFP90" t="s">
        <v>788</v>
      </c>
      <c r="FFQ90" t="s">
        <v>788</v>
      </c>
      <c r="FFR90" t="s">
        <v>788</v>
      </c>
      <c r="FFS90" t="s">
        <v>788</v>
      </c>
      <c r="FFT90" t="s">
        <v>788</v>
      </c>
      <c r="FFU90" t="s">
        <v>788</v>
      </c>
      <c r="FFV90" t="s">
        <v>788</v>
      </c>
      <c r="FFW90" t="s">
        <v>788</v>
      </c>
      <c r="FFX90" t="s">
        <v>788</v>
      </c>
      <c r="FFY90" t="s">
        <v>788</v>
      </c>
      <c r="FFZ90" t="s">
        <v>788</v>
      </c>
      <c r="FGA90" t="s">
        <v>788</v>
      </c>
      <c r="FGB90" t="s">
        <v>788</v>
      </c>
      <c r="FGC90" t="s">
        <v>788</v>
      </c>
      <c r="FGD90" t="s">
        <v>788</v>
      </c>
      <c r="FGE90" t="s">
        <v>788</v>
      </c>
      <c r="FGF90" t="s">
        <v>788</v>
      </c>
      <c r="FGG90" t="s">
        <v>788</v>
      </c>
      <c r="FGH90" t="s">
        <v>788</v>
      </c>
      <c r="FGI90" t="s">
        <v>788</v>
      </c>
      <c r="FGJ90" t="s">
        <v>788</v>
      </c>
      <c r="FGK90" t="s">
        <v>788</v>
      </c>
      <c r="FGL90" t="s">
        <v>788</v>
      </c>
      <c r="FGM90" t="s">
        <v>788</v>
      </c>
      <c r="FGN90" t="s">
        <v>788</v>
      </c>
      <c r="FGO90" t="s">
        <v>788</v>
      </c>
      <c r="FGP90" t="s">
        <v>788</v>
      </c>
      <c r="FGQ90" t="s">
        <v>788</v>
      </c>
      <c r="FGR90" t="s">
        <v>788</v>
      </c>
      <c r="FGS90" t="s">
        <v>788</v>
      </c>
      <c r="FGT90" t="s">
        <v>788</v>
      </c>
      <c r="FGU90" t="s">
        <v>788</v>
      </c>
      <c r="FGV90" t="s">
        <v>788</v>
      </c>
      <c r="FGW90" t="s">
        <v>788</v>
      </c>
      <c r="FGX90" t="s">
        <v>788</v>
      </c>
      <c r="FGY90" t="s">
        <v>788</v>
      </c>
      <c r="FGZ90" t="s">
        <v>788</v>
      </c>
      <c r="FHA90" t="s">
        <v>788</v>
      </c>
      <c r="FHB90" t="s">
        <v>788</v>
      </c>
      <c r="FHC90" t="s">
        <v>788</v>
      </c>
      <c r="FHD90" t="s">
        <v>788</v>
      </c>
      <c r="FHE90" t="s">
        <v>788</v>
      </c>
      <c r="FHF90" t="s">
        <v>788</v>
      </c>
      <c r="FHG90" t="s">
        <v>788</v>
      </c>
      <c r="FHH90" t="s">
        <v>788</v>
      </c>
      <c r="FHI90" t="s">
        <v>788</v>
      </c>
      <c r="FHJ90" t="s">
        <v>788</v>
      </c>
      <c r="FHK90" t="s">
        <v>788</v>
      </c>
      <c r="FHL90" t="s">
        <v>788</v>
      </c>
      <c r="FHM90" t="s">
        <v>788</v>
      </c>
      <c r="FHN90" t="s">
        <v>788</v>
      </c>
      <c r="FHO90" t="s">
        <v>788</v>
      </c>
      <c r="FHP90" t="s">
        <v>788</v>
      </c>
      <c r="FHQ90" t="s">
        <v>788</v>
      </c>
      <c r="FHR90" t="s">
        <v>788</v>
      </c>
      <c r="FHS90" t="s">
        <v>788</v>
      </c>
      <c r="FHT90" t="s">
        <v>788</v>
      </c>
      <c r="FHU90" t="s">
        <v>788</v>
      </c>
      <c r="FHV90" t="s">
        <v>788</v>
      </c>
      <c r="FHW90" t="s">
        <v>788</v>
      </c>
      <c r="FHX90" t="s">
        <v>788</v>
      </c>
      <c r="FHY90" t="s">
        <v>788</v>
      </c>
      <c r="FHZ90" t="s">
        <v>788</v>
      </c>
      <c r="FIA90" t="s">
        <v>788</v>
      </c>
      <c r="FIB90" t="s">
        <v>788</v>
      </c>
      <c r="FIC90" t="s">
        <v>788</v>
      </c>
      <c r="FID90" t="s">
        <v>788</v>
      </c>
      <c r="FIE90" t="s">
        <v>788</v>
      </c>
      <c r="FIF90" t="s">
        <v>788</v>
      </c>
      <c r="FIG90" t="s">
        <v>788</v>
      </c>
      <c r="FIH90" t="s">
        <v>788</v>
      </c>
      <c r="FII90" t="s">
        <v>788</v>
      </c>
      <c r="FIJ90" t="s">
        <v>788</v>
      </c>
      <c r="FIK90" t="s">
        <v>788</v>
      </c>
      <c r="FIL90" t="s">
        <v>788</v>
      </c>
      <c r="FIM90" t="s">
        <v>788</v>
      </c>
      <c r="FIN90" t="s">
        <v>788</v>
      </c>
      <c r="FIO90" t="s">
        <v>788</v>
      </c>
      <c r="FIP90" t="s">
        <v>788</v>
      </c>
      <c r="FIQ90" t="s">
        <v>788</v>
      </c>
      <c r="FIR90" t="s">
        <v>788</v>
      </c>
      <c r="FIS90" t="s">
        <v>788</v>
      </c>
      <c r="FIT90" t="s">
        <v>788</v>
      </c>
      <c r="FIU90" t="s">
        <v>788</v>
      </c>
      <c r="FIV90" t="s">
        <v>788</v>
      </c>
      <c r="FIW90" t="s">
        <v>788</v>
      </c>
      <c r="FIX90" t="s">
        <v>788</v>
      </c>
      <c r="FIY90" t="s">
        <v>788</v>
      </c>
      <c r="FIZ90" t="s">
        <v>788</v>
      </c>
      <c r="FJA90" t="s">
        <v>788</v>
      </c>
      <c r="FJB90" t="s">
        <v>788</v>
      </c>
      <c r="FJC90" t="s">
        <v>788</v>
      </c>
      <c r="FJD90" t="s">
        <v>788</v>
      </c>
      <c r="FJE90" t="s">
        <v>788</v>
      </c>
      <c r="FJF90" t="s">
        <v>788</v>
      </c>
      <c r="FJG90" t="s">
        <v>788</v>
      </c>
      <c r="FJH90" t="s">
        <v>788</v>
      </c>
      <c r="FJI90" t="s">
        <v>788</v>
      </c>
      <c r="FJJ90" t="s">
        <v>788</v>
      </c>
      <c r="FJK90" t="s">
        <v>788</v>
      </c>
      <c r="FJL90" t="s">
        <v>788</v>
      </c>
      <c r="FJM90" t="s">
        <v>788</v>
      </c>
      <c r="FJN90" t="s">
        <v>788</v>
      </c>
      <c r="FJO90" t="s">
        <v>788</v>
      </c>
      <c r="FJP90" t="s">
        <v>788</v>
      </c>
      <c r="FJQ90" t="s">
        <v>788</v>
      </c>
      <c r="FJR90" t="s">
        <v>788</v>
      </c>
      <c r="FJS90" t="s">
        <v>788</v>
      </c>
      <c r="FJT90" t="s">
        <v>788</v>
      </c>
      <c r="FJU90" t="s">
        <v>788</v>
      </c>
      <c r="FJV90" t="s">
        <v>788</v>
      </c>
      <c r="FJW90" t="s">
        <v>788</v>
      </c>
      <c r="FJX90" t="s">
        <v>788</v>
      </c>
      <c r="FJY90" t="s">
        <v>788</v>
      </c>
      <c r="FJZ90" t="s">
        <v>788</v>
      </c>
      <c r="FKA90" t="s">
        <v>788</v>
      </c>
      <c r="FKB90" t="s">
        <v>788</v>
      </c>
      <c r="FKC90" t="s">
        <v>788</v>
      </c>
      <c r="FKD90" t="s">
        <v>788</v>
      </c>
      <c r="FKE90" t="s">
        <v>788</v>
      </c>
      <c r="FKF90" t="s">
        <v>788</v>
      </c>
      <c r="FKG90" t="s">
        <v>788</v>
      </c>
      <c r="FKH90" t="s">
        <v>788</v>
      </c>
      <c r="FKI90" t="s">
        <v>788</v>
      </c>
      <c r="FKJ90" t="s">
        <v>788</v>
      </c>
      <c r="FKK90" t="s">
        <v>788</v>
      </c>
      <c r="FKL90" t="s">
        <v>788</v>
      </c>
      <c r="FKM90" t="s">
        <v>788</v>
      </c>
      <c r="FKN90" t="s">
        <v>788</v>
      </c>
      <c r="FKO90" t="s">
        <v>788</v>
      </c>
      <c r="FKP90" t="s">
        <v>788</v>
      </c>
      <c r="FKQ90" t="s">
        <v>788</v>
      </c>
      <c r="FKR90" t="s">
        <v>788</v>
      </c>
      <c r="FKS90" t="s">
        <v>788</v>
      </c>
      <c r="FKT90" t="s">
        <v>788</v>
      </c>
      <c r="FKU90" t="s">
        <v>788</v>
      </c>
      <c r="FKV90" t="s">
        <v>788</v>
      </c>
      <c r="FKW90" t="s">
        <v>788</v>
      </c>
      <c r="FKX90" t="s">
        <v>788</v>
      </c>
      <c r="FKY90" t="s">
        <v>788</v>
      </c>
      <c r="FKZ90" t="s">
        <v>788</v>
      </c>
      <c r="FLA90" t="s">
        <v>788</v>
      </c>
      <c r="FLB90" t="s">
        <v>788</v>
      </c>
      <c r="FLC90" t="s">
        <v>788</v>
      </c>
      <c r="FLD90" t="s">
        <v>788</v>
      </c>
      <c r="FLE90" t="s">
        <v>788</v>
      </c>
      <c r="FLF90" t="s">
        <v>788</v>
      </c>
      <c r="FLG90" t="s">
        <v>788</v>
      </c>
      <c r="FLH90" t="s">
        <v>788</v>
      </c>
      <c r="FLI90" t="s">
        <v>788</v>
      </c>
      <c r="FLJ90" t="s">
        <v>788</v>
      </c>
      <c r="FLK90" t="s">
        <v>788</v>
      </c>
      <c r="FLL90" t="s">
        <v>788</v>
      </c>
      <c r="FLM90" t="s">
        <v>788</v>
      </c>
      <c r="FLN90" t="s">
        <v>788</v>
      </c>
      <c r="FLO90" t="s">
        <v>788</v>
      </c>
      <c r="FLP90" t="s">
        <v>788</v>
      </c>
      <c r="FLQ90" t="s">
        <v>788</v>
      </c>
      <c r="FLR90" t="s">
        <v>788</v>
      </c>
      <c r="FLS90" t="s">
        <v>788</v>
      </c>
      <c r="FLT90" t="s">
        <v>788</v>
      </c>
      <c r="FLU90" t="s">
        <v>788</v>
      </c>
      <c r="FLV90" t="s">
        <v>788</v>
      </c>
      <c r="FLW90" t="s">
        <v>788</v>
      </c>
      <c r="FLX90" t="s">
        <v>788</v>
      </c>
      <c r="FLY90" t="s">
        <v>788</v>
      </c>
      <c r="FLZ90" t="s">
        <v>788</v>
      </c>
      <c r="FMA90" t="s">
        <v>788</v>
      </c>
      <c r="FMB90" t="s">
        <v>788</v>
      </c>
      <c r="FMC90" t="s">
        <v>788</v>
      </c>
      <c r="FMD90" t="s">
        <v>788</v>
      </c>
      <c r="FME90" t="s">
        <v>788</v>
      </c>
      <c r="FMF90" t="s">
        <v>788</v>
      </c>
      <c r="FMG90" t="s">
        <v>788</v>
      </c>
      <c r="FMH90" t="s">
        <v>788</v>
      </c>
      <c r="FMI90" t="s">
        <v>788</v>
      </c>
      <c r="FMJ90" t="s">
        <v>788</v>
      </c>
      <c r="FMK90" t="s">
        <v>788</v>
      </c>
      <c r="FML90" t="s">
        <v>788</v>
      </c>
      <c r="FMM90" t="s">
        <v>788</v>
      </c>
      <c r="FMN90" t="s">
        <v>788</v>
      </c>
      <c r="FMO90" t="s">
        <v>788</v>
      </c>
      <c r="FMP90" t="s">
        <v>788</v>
      </c>
      <c r="FMQ90" t="s">
        <v>788</v>
      </c>
      <c r="FMR90" t="s">
        <v>788</v>
      </c>
      <c r="FMS90" t="s">
        <v>788</v>
      </c>
      <c r="FMT90" t="s">
        <v>788</v>
      </c>
      <c r="FMU90" t="s">
        <v>788</v>
      </c>
      <c r="FMV90" t="s">
        <v>788</v>
      </c>
      <c r="FMW90" t="s">
        <v>788</v>
      </c>
      <c r="FMX90" t="s">
        <v>788</v>
      </c>
      <c r="FMY90" t="s">
        <v>788</v>
      </c>
      <c r="FMZ90" t="s">
        <v>788</v>
      </c>
      <c r="FNA90" t="s">
        <v>788</v>
      </c>
      <c r="FNB90" t="s">
        <v>788</v>
      </c>
      <c r="FNC90" t="s">
        <v>788</v>
      </c>
      <c r="FND90" t="s">
        <v>788</v>
      </c>
      <c r="FNE90" t="s">
        <v>788</v>
      </c>
      <c r="FNF90" t="s">
        <v>788</v>
      </c>
      <c r="FNG90" t="s">
        <v>788</v>
      </c>
      <c r="FNH90" t="s">
        <v>788</v>
      </c>
      <c r="FNI90" t="s">
        <v>788</v>
      </c>
      <c r="FNJ90" t="s">
        <v>788</v>
      </c>
      <c r="FNK90" t="s">
        <v>788</v>
      </c>
      <c r="FNL90" t="s">
        <v>788</v>
      </c>
      <c r="FNM90" t="s">
        <v>788</v>
      </c>
      <c r="FNN90" t="s">
        <v>788</v>
      </c>
      <c r="FNO90" t="s">
        <v>788</v>
      </c>
      <c r="FNP90" t="s">
        <v>788</v>
      </c>
      <c r="FNQ90" t="s">
        <v>788</v>
      </c>
      <c r="FNR90" t="s">
        <v>788</v>
      </c>
      <c r="FNS90" t="s">
        <v>788</v>
      </c>
      <c r="FNT90" t="s">
        <v>788</v>
      </c>
      <c r="FNU90" t="s">
        <v>788</v>
      </c>
      <c r="FNV90" t="s">
        <v>788</v>
      </c>
      <c r="FNW90" t="s">
        <v>788</v>
      </c>
      <c r="FNX90" t="s">
        <v>788</v>
      </c>
      <c r="FNY90" t="s">
        <v>788</v>
      </c>
      <c r="FNZ90" t="s">
        <v>788</v>
      </c>
      <c r="FOA90" t="s">
        <v>788</v>
      </c>
      <c r="FOB90" t="s">
        <v>788</v>
      </c>
      <c r="FOC90" t="s">
        <v>788</v>
      </c>
      <c r="FOD90" t="s">
        <v>788</v>
      </c>
      <c r="FOE90" t="s">
        <v>788</v>
      </c>
      <c r="FOF90" t="s">
        <v>788</v>
      </c>
      <c r="FOG90" t="s">
        <v>788</v>
      </c>
      <c r="FOH90" t="s">
        <v>788</v>
      </c>
      <c r="FOI90" t="s">
        <v>788</v>
      </c>
      <c r="FOJ90" t="s">
        <v>788</v>
      </c>
      <c r="FOK90" t="s">
        <v>788</v>
      </c>
      <c r="FOL90" t="s">
        <v>788</v>
      </c>
      <c r="FOM90" t="s">
        <v>788</v>
      </c>
      <c r="FON90" t="s">
        <v>788</v>
      </c>
      <c r="FOO90" t="s">
        <v>788</v>
      </c>
      <c r="FOP90" t="s">
        <v>788</v>
      </c>
      <c r="FOQ90" t="s">
        <v>788</v>
      </c>
      <c r="FOR90" t="s">
        <v>788</v>
      </c>
      <c r="FOS90" t="s">
        <v>788</v>
      </c>
      <c r="FOT90" t="s">
        <v>788</v>
      </c>
      <c r="FOU90" t="s">
        <v>788</v>
      </c>
      <c r="FOV90" t="s">
        <v>788</v>
      </c>
      <c r="FOW90" t="s">
        <v>788</v>
      </c>
      <c r="FOX90" t="s">
        <v>788</v>
      </c>
      <c r="FOY90" t="s">
        <v>788</v>
      </c>
      <c r="FOZ90" t="s">
        <v>788</v>
      </c>
      <c r="FPA90" t="s">
        <v>788</v>
      </c>
      <c r="FPB90" t="s">
        <v>788</v>
      </c>
      <c r="FPC90" t="s">
        <v>788</v>
      </c>
      <c r="FPD90" t="s">
        <v>788</v>
      </c>
      <c r="FPE90" t="s">
        <v>788</v>
      </c>
      <c r="FPF90" t="s">
        <v>788</v>
      </c>
      <c r="FPG90" t="s">
        <v>788</v>
      </c>
      <c r="FPH90" t="s">
        <v>788</v>
      </c>
      <c r="FPI90" t="s">
        <v>788</v>
      </c>
      <c r="FPJ90" t="s">
        <v>788</v>
      </c>
      <c r="FPK90" t="s">
        <v>788</v>
      </c>
      <c r="FPL90" t="s">
        <v>788</v>
      </c>
      <c r="FPM90" t="s">
        <v>788</v>
      </c>
      <c r="FPN90" t="s">
        <v>788</v>
      </c>
      <c r="FPO90" t="s">
        <v>788</v>
      </c>
      <c r="FPP90" t="s">
        <v>788</v>
      </c>
      <c r="FPQ90" t="s">
        <v>788</v>
      </c>
      <c r="FPR90" t="s">
        <v>788</v>
      </c>
      <c r="FPS90" t="s">
        <v>788</v>
      </c>
      <c r="FPT90" t="s">
        <v>788</v>
      </c>
      <c r="FPU90" t="s">
        <v>788</v>
      </c>
      <c r="FPV90" t="s">
        <v>788</v>
      </c>
      <c r="FPW90" t="s">
        <v>788</v>
      </c>
      <c r="FPX90" t="s">
        <v>788</v>
      </c>
      <c r="FPY90" t="s">
        <v>788</v>
      </c>
      <c r="FPZ90" t="s">
        <v>788</v>
      </c>
      <c r="FQA90" t="s">
        <v>788</v>
      </c>
      <c r="FQB90" t="s">
        <v>788</v>
      </c>
      <c r="FQC90" t="s">
        <v>788</v>
      </c>
      <c r="FQD90" t="s">
        <v>788</v>
      </c>
      <c r="FQE90" t="s">
        <v>788</v>
      </c>
      <c r="FQF90" t="s">
        <v>788</v>
      </c>
      <c r="FQG90" t="s">
        <v>788</v>
      </c>
      <c r="FQH90" t="s">
        <v>788</v>
      </c>
      <c r="FQI90" t="s">
        <v>788</v>
      </c>
      <c r="FQJ90" t="s">
        <v>788</v>
      </c>
      <c r="FQK90" t="s">
        <v>788</v>
      </c>
      <c r="FQL90" t="s">
        <v>788</v>
      </c>
      <c r="FQM90" t="s">
        <v>788</v>
      </c>
      <c r="FQN90" t="s">
        <v>788</v>
      </c>
      <c r="FQO90" t="s">
        <v>788</v>
      </c>
      <c r="FQP90" t="s">
        <v>788</v>
      </c>
      <c r="FQQ90" t="s">
        <v>788</v>
      </c>
      <c r="FQR90" t="s">
        <v>788</v>
      </c>
      <c r="FQS90" t="s">
        <v>788</v>
      </c>
      <c r="FQT90" t="s">
        <v>788</v>
      </c>
      <c r="FQU90" t="s">
        <v>788</v>
      </c>
      <c r="FQV90" t="s">
        <v>788</v>
      </c>
      <c r="FQW90" t="s">
        <v>788</v>
      </c>
      <c r="FQX90" t="s">
        <v>788</v>
      </c>
      <c r="FQY90" t="s">
        <v>788</v>
      </c>
      <c r="FQZ90" t="s">
        <v>788</v>
      </c>
      <c r="FRA90" t="s">
        <v>788</v>
      </c>
      <c r="FRB90" t="s">
        <v>788</v>
      </c>
      <c r="FRC90" t="s">
        <v>788</v>
      </c>
      <c r="FRD90" t="s">
        <v>788</v>
      </c>
      <c r="FRE90" t="s">
        <v>788</v>
      </c>
      <c r="FRF90" t="s">
        <v>788</v>
      </c>
      <c r="FRG90" t="s">
        <v>788</v>
      </c>
      <c r="FRH90" t="s">
        <v>788</v>
      </c>
      <c r="FRI90" t="s">
        <v>788</v>
      </c>
      <c r="FRJ90" t="s">
        <v>788</v>
      </c>
      <c r="FRK90" t="s">
        <v>788</v>
      </c>
      <c r="FRL90" t="s">
        <v>788</v>
      </c>
      <c r="FRM90" t="s">
        <v>788</v>
      </c>
      <c r="FRN90" t="s">
        <v>788</v>
      </c>
      <c r="FRO90" t="s">
        <v>788</v>
      </c>
      <c r="FRP90" t="s">
        <v>788</v>
      </c>
      <c r="FRQ90" t="s">
        <v>788</v>
      </c>
      <c r="FRR90" t="s">
        <v>788</v>
      </c>
      <c r="FRS90" t="s">
        <v>788</v>
      </c>
      <c r="FRT90" t="s">
        <v>788</v>
      </c>
      <c r="FRU90" t="s">
        <v>788</v>
      </c>
      <c r="FRV90" t="s">
        <v>788</v>
      </c>
      <c r="FRW90" t="s">
        <v>788</v>
      </c>
      <c r="FRX90" t="s">
        <v>788</v>
      </c>
      <c r="FRY90" t="s">
        <v>788</v>
      </c>
      <c r="FRZ90" t="s">
        <v>788</v>
      </c>
      <c r="FSA90" t="s">
        <v>788</v>
      </c>
      <c r="FSB90" t="s">
        <v>788</v>
      </c>
      <c r="FSC90" t="s">
        <v>788</v>
      </c>
      <c r="FSD90" t="s">
        <v>788</v>
      </c>
      <c r="FSE90" t="s">
        <v>788</v>
      </c>
      <c r="FSF90" t="s">
        <v>788</v>
      </c>
      <c r="FSG90" t="s">
        <v>788</v>
      </c>
      <c r="FSH90" t="s">
        <v>788</v>
      </c>
      <c r="FSI90" t="s">
        <v>788</v>
      </c>
      <c r="FSJ90" t="s">
        <v>788</v>
      </c>
      <c r="FSK90" t="s">
        <v>788</v>
      </c>
      <c r="FSL90" t="s">
        <v>788</v>
      </c>
      <c r="FSM90" t="s">
        <v>788</v>
      </c>
      <c r="FSN90" t="s">
        <v>788</v>
      </c>
      <c r="FSO90" t="s">
        <v>788</v>
      </c>
      <c r="FSP90" t="s">
        <v>788</v>
      </c>
      <c r="FSQ90" t="s">
        <v>788</v>
      </c>
      <c r="FSR90" t="s">
        <v>788</v>
      </c>
      <c r="FSS90" t="s">
        <v>788</v>
      </c>
      <c r="FST90" t="s">
        <v>788</v>
      </c>
      <c r="FSU90" t="s">
        <v>788</v>
      </c>
      <c r="FSV90" t="s">
        <v>788</v>
      </c>
      <c r="FSW90" t="s">
        <v>788</v>
      </c>
      <c r="FSX90" t="s">
        <v>788</v>
      </c>
      <c r="FSY90" t="s">
        <v>788</v>
      </c>
      <c r="FSZ90" t="s">
        <v>788</v>
      </c>
      <c r="FTA90" t="s">
        <v>788</v>
      </c>
      <c r="FTB90" t="s">
        <v>788</v>
      </c>
      <c r="FTC90" t="s">
        <v>788</v>
      </c>
      <c r="FTD90" t="s">
        <v>788</v>
      </c>
      <c r="FTE90" t="s">
        <v>788</v>
      </c>
      <c r="FTF90" t="s">
        <v>788</v>
      </c>
      <c r="FTG90" t="s">
        <v>788</v>
      </c>
      <c r="FTH90" t="s">
        <v>788</v>
      </c>
      <c r="FTI90" t="s">
        <v>788</v>
      </c>
      <c r="FTJ90" t="s">
        <v>788</v>
      </c>
      <c r="FTK90" t="s">
        <v>788</v>
      </c>
      <c r="FTL90" t="s">
        <v>788</v>
      </c>
      <c r="FTM90" t="s">
        <v>788</v>
      </c>
      <c r="FTN90" t="s">
        <v>788</v>
      </c>
      <c r="FTO90" t="s">
        <v>788</v>
      </c>
      <c r="FTP90" t="s">
        <v>788</v>
      </c>
      <c r="FTQ90" t="s">
        <v>788</v>
      </c>
      <c r="FTR90" t="s">
        <v>788</v>
      </c>
      <c r="FTS90" t="s">
        <v>788</v>
      </c>
      <c r="FTT90" t="s">
        <v>788</v>
      </c>
      <c r="FTU90" t="s">
        <v>788</v>
      </c>
      <c r="FTV90" t="s">
        <v>788</v>
      </c>
      <c r="FTW90" t="s">
        <v>788</v>
      </c>
      <c r="FTX90" t="s">
        <v>788</v>
      </c>
      <c r="FTY90" t="s">
        <v>788</v>
      </c>
      <c r="FTZ90" t="s">
        <v>788</v>
      </c>
      <c r="FUA90" t="s">
        <v>788</v>
      </c>
      <c r="FUB90" t="s">
        <v>788</v>
      </c>
      <c r="FUC90" t="s">
        <v>788</v>
      </c>
      <c r="FUD90" t="s">
        <v>788</v>
      </c>
      <c r="FUE90" t="s">
        <v>788</v>
      </c>
      <c r="FUF90" t="s">
        <v>788</v>
      </c>
      <c r="FUG90" t="s">
        <v>788</v>
      </c>
      <c r="FUH90" t="s">
        <v>788</v>
      </c>
      <c r="FUI90" t="s">
        <v>788</v>
      </c>
      <c r="FUJ90" t="s">
        <v>788</v>
      </c>
      <c r="FUK90" t="s">
        <v>788</v>
      </c>
      <c r="FUL90" t="s">
        <v>788</v>
      </c>
      <c r="FUM90" t="s">
        <v>788</v>
      </c>
      <c r="FUN90" t="s">
        <v>788</v>
      </c>
      <c r="FUO90" t="s">
        <v>788</v>
      </c>
      <c r="FUP90" t="s">
        <v>788</v>
      </c>
      <c r="FUQ90" t="s">
        <v>788</v>
      </c>
      <c r="FUR90" t="s">
        <v>788</v>
      </c>
      <c r="FUS90" t="s">
        <v>788</v>
      </c>
      <c r="FUT90" t="s">
        <v>788</v>
      </c>
      <c r="FUU90" t="s">
        <v>788</v>
      </c>
      <c r="FUV90" t="s">
        <v>788</v>
      </c>
      <c r="FUW90" t="s">
        <v>788</v>
      </c>
      <c r="FUX90" t="s">
        <v>788</v>
      </c>
      <c r="FUY90" t="s">
        <v>788</v>
      </c>
      <c r="FUZ90" t="s">
        <v>788</v>
      </c>
      <c r="FVA90" t="s">
        <v>788</v>
      </c>
      <c r="FVB90" t="s">
        <v>788</v>
      </c>
      <c r="FVC90" t="s">
        <v>788</v>
      </c>
      <c r="FVD90" t="s">
        <v>788</v>
      </c>
      <c r="FVE90" t="s">
        <v>788</v>
      </c>
      <c r="FVF90" t="s">
        <v>788</v>
      </c>
      <c r="FVG90" t="s">
        <v>788</v>
      </c>
      <c r="FVH90" t="s">
        <v>788</v>
      </c>
      <c r="FVI90" t="s">
        <v>788</v>
      </c>
      <c r="FVJ90" t="s">
        <v>788</v>
      </c>
      <c r="FVK90" t="s">
        <v>788</v>
      </c>
      <c r="FVL90" t="s">
        <v>788</v>
      </c>
      <c r="FVM90" t="s">
        <v>788</v>
      </c>
      <c r="FVN90" t="s">
        <v>788</v>
      </c>
      <c r="FVO90" t="s">
        <v>788</v>
      </c>
      <c r="FVP90" t="s">
        <v>788</v>
      </c>
      <c r="FVQ90" t="s">
        <v>788</v>
      </c>
      <c r="FVR90" t="s">
        <v>788</v>
      </c>
      <c r="FVS90" t="s">
        <v>788</v>
      </c>
      <c r="FVT90" t="s">
        <v>788</v>
      </c>
      <c r="FVU90" t="s">
        <v>788</v>
      </c>
      <c r="FVV90" t="s">
        <v>788</v>
      </c>
      <c r="FVW90" t="s">
        <v>788</v>
      </c>
      <c r="FVX90" t="s">
        <v>788</v>
      </c>
      <c r="FVY90" t="s">
        <v>788</v>
      </c>
      <c r="FVZ90" t="s">
        <v>788</v>
      </c>
      <c r="FWA90" t="s">
        <v>788</v>
      </c>
      <c r="FWB90" t="s">
        <v>788</v>
      </c>
      <c r="FWC90" t="s">
        <v>788</v>
      </c>
      <c r="FWD90" t="s">
        <v>788</v>
      </c>
      <c r="FWE90" t="s">
        <v>788</v>
      </c>
      <c r="FWF90" t="s">
        <v>788</v>
      </c>
      <c r="FWG90" t="s">
        <v>788</v>
      </c>
      <c r="FWH90" t="s">
        <v>788</v>
      </c>
      <c r="FWI90" t="s">
        <v>788</v>
      </c>
      <c r="FWJ90" t="s">
        <v>788</v>
      </c>
      <c r="FWK90" t="s">
        <v>788</v>
      </c>
      <c r="FWL90" t="s">
        <v>788</v>
      </c>
      <c r="FWM90" t="s">
        <v>788</v>
      </c>
      <c r="FWN90" t="s">
        <v>788</v>
      </c>
      <c r="FWO90" t="s">
        <v>788</v>
      </c>
      <c r="FWP90" t="s">
        <v>788</v>
      </c>
      <c r="FWQ90" t="s">
        <v>788</v>
      </c>
      <c r="FWR90" t="s">
        <v>788</v>
      </c>
      <c r="FWS90" t="s">
        <v>788</v>
      </c>
      <c r="FWT90" t="s">
        <v>788</v>
      </c>
      <c r="FWU90" t="s">
        <v>788</v>
      </c>
      <c r="FWV90" t="s">
        <v>788</v>
      </c>
      <c r="FWW90" t="s">
        <v>788</v>
      </c>
      <c r="FWX90" t="s">
        <v>788</v>
      </c>
      <c r="FWY90" t="s">
        <v>788</v>
      </c>
      <c r="FWZ90" t="s">
        <v>788</v>
      </c>
      <c r="FXA90" t="s">
        <v>788</v>
      </c>
      <c r="FXB90" t="s">
        <v>788</v>
      </c>
      <c r="FXC90" t="s">
        <v>788</v>
      </c>
      <c r="FXD90" t="s">
        <v>788</v>
      </c>
      <c r="FXE90" t="s">
        <v>788</v>
      </c>
      <c r="FXF90" t="s">
        <v>788</v>
      </c>
      <c r="FXG90" t="s">
        <v>788</v>
      </c>
      <c r="FXH90" t="s">
        <v>788</v>
      </c>
      <c r="FXI90" t="s">
        <v>788</v>
      </c>
      <c r="FXJ90" t="s">
        <v>788</v>
      </c>
      <c r="FXK90" t="s">
        <v>788</v>
      </c>
      <c r="FXL90" t="s">
        <v>788</v>
      </c>
      <c r="FXM90" t="s">
        <v>788</v>
      </c>
      <c r="FXN90" t="s">
        <v>788</v>
      </c>
      <c r="FXO90" t="s">
        <v>788</v>
      </c>
      <c r="FXP90" t="s">
        <v>788</v>
      </c>
      <c r="FXQ90" t="s">
        <v>788</v>
      </c>
      <c r="FXR90" t="s">
        <v>788</v>
      </c>
      <c r="FXS90" t="s">
        <v>788</v>
      </c>
      <c r="FXT90" t="s">
        <v>788</v>
      </c>
      <c r="FXU90" t="s">
        <v>788</v>
      </c>
      <c r="FXV90" t="s">
        <v>788</v>
      </c>
      <c r="FXW90" t="s">
        <v>788</v>
      </c>
      <c r="FXX90" t="s">
        <v>788</v>
      </c>
      <c r="FXY90" t="s">
        <v>788</v>
      </c>
      <c r="FXZ90" t="s">
        <v>788</v>
      </c>
      <c r="FYA90" t="s">
        <v>788</v>
      </c>
      <c r="FYB90" t="s">
        <v>788</v>
      </c>
      <c r="FYC90" t="s">
        <v>788</v>
      </c>
      <c r="FYD90" t="s">
        <v>788</v>
      </c>
      <c r="FYE90" t="s">
        <v>788</v>
      </c>
      <c r="FYF90" t="s">
        <v>788</v>
      </c>
      <c r="FYG90" t="s">
        <v>788</v>
      </c>
      <c r="FYH90" t="s">
        <v>788</v>
      </c>
      <c r="FYI90" t="s">
        <v>788</v>
      </c>
      <c r="FYJ90" t="s">
        <v>788</v>
      </c>
      <c r="FYK90" t="s">
        <v>788</v>
      </c>
      <c r="FYL90" t="s">
        <v>788</v>
      </c>
      <c r="FYM90" t="s">
        <v>788</v>
      </c>
      <c r="FYN90" t="s">
        <v>788</v>
      </c>
      <c r="FYO90" t="s">
        <v>788</v>
      </c>
      <c r="FYP90" t="s">
        <v>788</v>
      </c>
      <c r="FYQ90" t="s">
        <v>788</v>
      </c>
      <c r="FYR90" t="s">
        <v>788</v>
      </c>
      <c r="FYS90" t="s">
        <v>788</v>
      </c>
      <c r="FYT90" t="s">
        <v>788</v>
      </c>
      <c r="FYU90" t="s">
        <v>788</v>
      </c>
      <c r="FYV90" t="s">
        <v>788</v>
      </c>
      <c r="FYW90" t="s">
        <v>788</v>
      </c>
      <c r="FYX90" t="s">
        <v>788</v>
      </c>
      <c r="FYY90" t="s">
        <v>788</v>
      </c>
      <c r="FYZ90" t="s">
        <v>788</v>
      </c>
      <c r="FZA90" t="s">
        <v>788</v>
      </c>
      <c r="FZB90" t="s">
        <v>788</v>
      </c>
      <c r="FZC90" t="s">
        <v>788</v>
      </c>
      <c r="FZD90" t="s">
        <v>788</v>
      </c>
      <c r="FZE90" t="s">
        <v>788</v>
      </c>
      <c r="FZF90" t="s">
        <v>788</v>
      </c>
      <c r="FZG90" t="s">
        <v>788</v>
      </c>
      <c r="FZH90" t="s">
        <v>788</v>
      </c>
      <c r="FZI90" t="s">
        <v>788</v>
      </c>
      <c r="FZJ90" t="s">
        <v>788</v>
      </c>
      <c r="FZK90" t="s">
        <v>788</v>
      </c>
      <c r="FZL90" t="s">
        <v>788</v>
      </c>
      <c r="FZM90" t="s">
        <v>788</v>
      </c>
      <c r="FZN90" t="s">
        <v>788</v>
      </c>
      <c r="FZO90" t="s">
        <v>788</v>
      </c>
      <c r="FZP90" t="s">
        <v>788</v>
      </c>
      <c r="FZQ90" t="s">
        <v>788</v>
      </c>
      <c r="FZR90" t="s">
        <v>788</v>
      </c>
      <c r="FZS90" t="s">
        <v>788</v>
      </c>
      <c r="FZT90" t="s">
        <v>788</v>
      </c>
      <c r="FZU90" t="s">
        <v>788</v>
      </c>
      <c r="FZV90" t="s">
        <v>788</v>
      </c>
      <c r="FZW90" t="s">
        <v>788</v>
      </c>
      <c r="FZX90" t="s">
        <v>788</v>
      </c>
      <c r="FZY90" t="s">
        <v>788</v>
      </c>
      <c r="FZZ90" t="s">
        <v>788</v>
      </c>
      <c r="GAA90" t="s">
        <v>788</v>
      </c>
      <c r="GAB90" t="s">
        <v>788</v>
      </c>
      <c r="GAC90" t="s">
        <v>788</v>
      </c>
      <c r="GAD90" t="s">
        <v>788</v>
      </c>
      <c r="GAE90" t="s">
        <v>788</v>
      </c>
      <c r="GAF90" t="s">
        <v>788</v>
      </c>
      <c r="GAG90" t="s">
        <v>788</v>
      </c>
      <c r="GAH90" t="s">
        <v>788</v>
      </c>
      <c r="GAI90" t="s">
        <v>788</v>
      </c>
      <c r="GAJ90" t="s">
        <v>788</v>
      </c>
      <c r="GAK90" t="s">
        <v>788</v>
      </c>
      <c r="GAL90" t="s">
        <v>788</v>
      </c>
      <c r="GAM90" t="s">
        <v>788</v>
      </c>
      <c r="GAN90" t="s">
        <v>788</v>
      </c>
      <c r="GAO90" t="s">
        <v>788</v>
      </c>
      <c r="GAP90" t="s">
        <v>788</v>
      </c>
      <c r="GAQ90" t="s">
        <v>788</v>
      </c>
      <c r="GAR90" t="s">
        <v>788</v>
      </c>
      <c r="GAS90" t="s">
        <v>788</v>
      </c>
      <c r="GAT90" t="s">
        <v>788</v>
      </c>
      <c r="GAU90" t="s">
        <v>788</v>
      </c>
      <c r="GAV90" t="s">
        <v>788</v>
      </c>
      <c r="GAW90" t="s">
        <v>788</v>
      </c>
      <c r="GAX90" t="s">
        <v>788</v>
      </c>
      <c r="GAY90" t="s">
        <v>788</v>
      </c>
      <c r="GAZ90" t="s">
        <v>788</v>
      </c>
      <c r="GBA90" t="s">
        <v>788</v>
      </c>
      <c r="GBB90" t="s">
        <v>788</v>
      </c>
      <c r="GBC90" t="s">
        <v>788</v>
      </c>
      <c r="GBD90" t="s">
        <v>788</v>
      </c>
      <c r="GBE90" t="s">
        <v>788</v>
      </c>
      <c r="GBF90" t="s">
        <v>788</v>
      </c>
      <c r="GBG90" t="s">
        <v>788</v>
      </c>
      <c r="GBH90" t="s">
        <v>788</v>
      </c>
      <c r="GBI90" t="s">
        <v>788</v>
      </c>
      <c r="GBJ90" t="s">
        <v>788</v>
      </c>
      <c r="GBK90" t="s">
        <v>788</v>
      </c>
      <c r="GBL90" t="s">
        <v>788</v>
      </c>
      <c r="GBM90" t="s">
        <v>788</v>
      </c>
      <c r="GBN90" t="s">
        <v>788</v>
      </c>
      <c r="GBO90" t="s">
        <v>788</v>
      </c>
      <c r="GBP90" t="s">
        <v>788</v>
      </c>
      <c r="GBQ90" t="s">
        <v>788</v>
      </c>
      <c r="GBR90" t="s">
        <v>788</v>
      </c>
      <c r="GBS90" t="s">
        <v>788</v>
      </c>
      <c r="GBT90" t="s">
        <v>788</v>
      </c>
      <c r="GBU90" t="s">
        <v>788</v>
      </c>
      <c r="GBV90" t="s">
        <v>788</v>
      </c>
      <c r="GBW90" t="s">
        <v>788</v>
      </c>
      <c r="GBX90" t="s">
        <v>788</v>
      </c>
      <c r="GBY90" t="s">
        <v>788</v>
      </c>
      <c r="GBZ90" t="s">
        <v>788</v>
      </c>
      <c r="GCA90" t="s">
        <v>788</v>
      </c>
      <c r="GCB90" t="s">
        <v>788</v>
      </c>
      <c r="GCC90" t="s">
        <v>788</v>
      </c>
      <c r="GCD90" t="s">
        <v>788</v>
      </c>
      <c r="GCE90" t="s">
        <v>788</v>
      </c>
      <c r="GCF90" t="s">
        <v>788</v>
      </c>
      <c r="GCG90" t="s">
        <v>788</v>
      </c>
      <c r="GCH90" t="s">
        <v>788</v>
      </c>
      <c r="GCI90" t="s">
        <v>788</v>
      </c>
      <c r="GCJ90" t="s">
        <v>788</v>
      </c>
      <c r="GCK90" t="s">
        <v>788</v>
      </c>
      <c r="GCL90" t="s">
        <v>788</v>
      </c>
      <c r="GCM90" t="s">
        <v>788</v>
      </c>
      <c r="GCN90" t="s">
        <v>788</v>
      </c>
      <c r="GCO90" t="s">
        <v>788</v>
      </c>
      <c r="GCP90" t="s">
        <v>788</v>
      </c>
      <c r="GCQ90" t="s">
        <v>788</v>
      </c>
      <c r="GCR90" t="s">
        <v>788</v>
      </c>
      <c r="GCS90" t="s">
        <v>788</v>
      </c>
      <c r="GCT90" t="s">
        <v>788</v>
      </c>
      <c r="GCU90" t="s">
        <v>788</v>
      </c>
      <c r="GCV90" t="s">
        <v>788</v>
      </c>
      <c r="GCW90" t="s">
        <v>788</v>
      </c>
      <c r="GCX90" t="s">
        <v>788</v>
      </c>
      <c r="GCY90" t="s">
        <v>788</v>
      </c>
      <c r="GCZ90" t="s">
        <v>788</v>
      </c>
      <c r="GDA90" t="s">
        <v>788</v>
      </c>
      <c r="GDB90" t="s">
        <v>788</v>
      </c>
      <c r="GDC90" t="s">
        <v>788</v>
      </c>
      <c r="GDD90" t="s">
        <v>788</v>
      </c>
      <c r="GDE90" t="s">
        <v>788</v>
      </c>
      <c r="GDF90" t="s">
        <v>788</v>
      </c>
      <c r="GDG90" t="s">
        <v>788</v>
      </c>
      <c r="GDH90" t="s">
        <v>788</v>
      </c>
      <c r="GDI90" t="s">
        <v>788</v>
      </c>
      <c r="GDJ90" t="s">
        <v>788</v>
      </c>
      <c r="GDK90" t="s">
        <v>788</v>
      </c>
      <c r="GDL90" t="s">
        <v>788</v>
      </c>
      <c r="GDM90" t="s">
        <v>788</v>
      </c>
      <c r="GDN90" t="s">
        <v>788</v>
      </c>
      <c r="GDO90" t="s">
        <v>788</v>
      </c>
      <c r="GDP90" t="s">
        <v>788</v>
      </c>
      <c r="GDQ90" t="s">
        <v>788</v>
      </c>
      <c r="GDR90" t="s">
        <v>788</v>
      </c>
      <c r="GDS90" t="s">
        <v>788</v>
      </c>
      <c r="GDT90" t="s">
        <v>788</v>
      </c>
      <c r="GDU90" t="s">
        <v>788</v>
      </c>
      <c r="GDV90" t="s">
        <v>788</v>
      </c>
      <c r="GDW90" t="s">
        <v>788</v>
      </c>
      <c r="GDX90" t="s">
        <v>788</v>
      </c>
      <c r="GDY90" t="s">
        <v>788</v>
      </c>
      <c r="GDZ90" t="s">
        <v>788</v>
      </c>
      <c r="GEA90" t="s">
        <v>788</v>
      </c>
      <c r="GEB90" t="s">
        <v>788</v>
      </c>
      <c r="GEC90" t="s">
        <v>788</v>
      </c>
      <c r="GED90" t="s">
        <v>788</v>
      </c>
      <c r="GEE90" t="s">
        <v>788</v>
      </c>
      <c r="GEF90" t="s">
        <v>788</v>
      </c>
      <c r="GEG90" t="s">
        <v>788</v>
      </c>
      <c r="GEH90" t="s">
        <v>788</v>
      </c>
      <c r="GEI90" t="s">
        <v>788</v>
      </c>
      <c r="GEJ90" t="s">
        <v>788</v>
      </c>
      <c r="GEK90" t="s">
        <v>788</v>
      </c>
      <c r="GEL90" t="s">
        <v>788</v>
      </c>
      <c r="GEM90" t="s">
        <v>788</v>
      </c>
      <c r="GEN90" t="s">
        <v>788</v>
      </c>
      <c r="GEO90" t="s">
        <v>788</v>
      </c>
      <c r="GEP90" t="s">
        <v>788</v>
      </c>
      <c r="GEQ90" t="s">
        <v>788</v>
      </c>
      <c r="GER90" t="s">
        <v>788</v>
      </c>
      <c r="GES90" t="s">
        <v>788</v>
      </c>
      <c r="GET90" t="s">
        <v>788</v>
      </c>
      <c r="GEU90" t="s">
        <v>788</v>
      </c>
      <c r="GEV90" t="s">
        <v>788</v>
      </c>
      <c r="GEW90" t="s">
        <v>788</v>
      </c>
      <c r="GEX90" t="s">
        <v>788</v>
      </c>
      <c r="GEY90" t="s">
        <v>788</v>
      </c>
      <c r="GEZ90" t="s">
        <v>788</v>
      </c>
      <c r="GFA90" t="s">
        <v>788</v>
      </c>
      <c r="GFB90" t="s">
        <v>788</v>
      </c>
      <c r="GFC90" t="s">
        <v>788</v>
      </c>
      <c r="GFD90" t="s">
        <v>788</v>
      </c>
      <c r="GFE90" t="s">
        <v>788</v>
      </c>
      <c r="GFF90" t="s">
        <v>788</v>
      </c>
      <c r="GFG90" t="s">
        <v>788</v>
      </c>
      <c r="GFH90" t="s">
        <v>788</v>
      </c>
      <c r="GFI90" t="s">
        <v>788</v>
      </c>
      <c r="GFJ90" t="s">
        <v>788</v>
      </c>
      <c r="GFK90" t="s">
        <v>788</v>
      </c>
      <c r="GFL90" t="s">
        <v>788</v>
      </c>
      <c r="GFM90" t="s">
        <v>788</v>
      </c>
      <c r="GFN90" t="s">
        <v>788</v>
      </c>
      <c r="GFO90" t="s">
        <v>788</v>
      </c>
      <c r="GFP90" t="s">
        <v>788</v>
      </c>
      <c r="GFQ90" t="s">
        <v>788</v>
      </c>
      <c r="GFR90" t="s">
        <v>788</v>
      </c>
      <c r="GFS90" t="s">
        <v>788</v>
      </c>
      <c r="GFT90" t="s">
        <v>788</v>
      </c>
      <c r="GFU90" t="s">
        <v>788</v>
      </c>
      <c r="GFV90" t="s">
        <v>788</v>
      </c>
      <c r="GFW90" t="s">
        <v>788</v>
      </c>
      <c r="GFX90" t="s">
        <v>788</v>
      </c>
      <c r="GFY90" t="s">
        <v>788</v>
      </c>
      <c r="GFZ90" t="s">
        <v>788</v>
      </c>
      <c r="GGA90" t="s">
        <v>788</v>
      </c>
      <c r="GGB90" t="s">
        <v>788</v>
      </c>
      <c r="GGC90" t="s">
        <v>788</v>
      </c>
      <c r="GGD90" t="s">
        <v>788</v>
      </c>
      <c r="GGE90" t="s">
        <v>788</v>
      </c>
      <c r="GGF90" t="s">
        <v>788</v>
      </c>
      <c r="GGG90" t="s">
        <v>788</v>
      </c>
      <c r="GGH90" t="s">
        <v>788</v>
      </c>
      <c r="GGI90" t="s">
        <v>788</v>
      </c>
      <c r="GGJ90" t="s">
        <v>788</v>
      </c>
      <c r="GGK90" t="s">
        <v>788</v>
      </c>
      <c r="GGL90" t="s">
        <v>788</v>
      </c>
      <c r="GGM90" t="s">
        <v>788</v>
      </c>
      <c r="GGN90" t="s">
        <v>788</v>
      </c>
      <c r="GGO90" t="s">
        <v>788</v>
      </c>
      <c r="GGP90" t="s">
        <v>788</v>
      </c>
      <c r="GGQ90" t="s">
        <v>788</v>
      </c>
      <c r="GGR90" t="s">
        <v>788</v>
      </c>
      <c r="GGS90" t="s">
        <v>788</v>
      </c>
      <c r="GGT90" t="s">
        <v>788</v>
      </c>
      <c r="GGU90" t="s">
        <v>788</v>
      </c>
      <c r="GGV90" t="s">
        <v>788</v>
      </c>
      <c r="GGW90" t="s">
        <v>788</v>
      </c>
      <c r="GGX90" t="s">
        <v>788</v>
      </c>
      <c r="GGY90" t="s">
        <v>788</v>
      </c>
      <c r="GGZ90" t="s">
        <v>788</v>
      </c>
      <c r="GHA90" t="s">
        <v>788</v>
      </c>
      <c r="GHB90" t="s">
        <v>788</v>
      </c>
      <c r="GHC90" t="s">
        <v>788</v>
      </c>
      <c r="GHD90" t="s">
        <v>788</v>
      </c>
      <c r="GHE90" t="s">
        <v>788</v>
      </c>
      <c r="GHF90" t="s">
        <v>788</v>
      </c>
      <c r="GHG90" t="s">
        <v>788</v>
      </c>
      <c r="GHH90" t="s">
        <v>788</v>
      </c>
      <c r="GHI90" t="s">
        <v>788</v>
      </c>
      <c r="GHJ90" t="s">
        <v>788</v>
      </c>
      <c r="GHK90" t="s">
        <v>788</v>
      </c>
      <c r="GHL90" t="s">
        <v>788</v>
      </c>
      <c r="GHM90" t="s">
        <v>788</v>
      </c>
      <c r="GHN90" t="s">
        <v>788</v>
      </c>
      <c r="GHO90" t="s">
        <v>788</v>
      </c>
      <c r="GHP90" t="s">
        <v>788</v>
      </c>
      <c r="GHQ90" t="s">
        <v>788</v>
      </c>
      <c r="GHR90" t="s">
        <v>788</v>
      </c>
      <c r="GHS90" t="s">
        <v>788</v>
      </c>
      <c r="GHT90" t="s">
        <v>788</v>
      </c>
      <c r="GHU90" t="s">
        <v>788</v>
      </c>
      <c r="GHV90" t="s">
        <v>788</v>
      </c>
      <c r="GHW90" t="s">
        <v>788</v>
      </c>
      <c r="GHX90" t="s">
        <v>788</v>
      </c>
      <c r="GHY90" t="s">
        <v>788</v>
      </c>
      <c r="GHZ90" t="s">
        <v>788</v>
      </c>
      <c r="GIA90" t="s">
        <v>788</v>
      </c>
      <c r="GIB90" t="s">
        <v>788</v>
      </c>
      <c r="GIC90" t="s">
        <v>788</v>
      </c>
      <c r="GID90" t="s">
        <v>788</v>
      </c>
      <c r="GIE90" t="s">
        <v>788</v>
      </c>
      <c r="GIF90" t="s">
        <v>788</v>
      </c>
      <c r="GIG90" t="s">
        <v>788</v>
      </c>
      <c r="GIH90" t="s">
        <v>788</v>
      </c>
      <c r="GII90" t="s">
        <v>788</v>
      </c>
      <c r="GIJ90" t="s">
        <v>788</v>
      </c>
      <c r="GIK90" t="s">
        <v>788</v>
      </c>
      <c r="GIL90" t="s">
        <v>788</v>
      </c>
      <c r="GIM90" t="s">
        <v>788</v>
      </c>
      <c r="GIN90" t="s">
        <v>788</v>
      </c>
      <c r="GIO90" t="s">
        <v>788</v>
      </c>
      <c r="GIP90" t="s">
        <v>788</v>
      </c>
      <c r="GIQ90" t="s">
        <v>788</v>
      </c>
      <c r="GIR90" t="s">
        <v>788</v>
      </c>
      <c r="GIS90" t="s">
        <v>788</v>
      </c>
      <c r="GIT90" t="s">
        <v>788</v>
      </c>
      <c r="GIU90" t="s">
        <v>788</v>
      </c>
      <c r="GIV90" t="s">
        <v>788</v>
      </c>
      <c r="GIW90" t="s">
        <v>788</v>
      </c>
      <c r="GIX90" t="s">
        <v>788</v>
      </c>
      <c r="GIY90" t="s">
        <v>788</v>
      </c>
      <c r="GIZ90" t="s">
        <v>788</v>
      </c>
      <c r="GJA90" t="s">
        <v>788</v>
      </c>
      <c r="GJB90" t="s">
        <v>788</v>
      </c>
      <c r="GJC90" t="s">
        <v>788</v>
      </c>
      <c r="GJD90" t="s">
        <v>788</v>
      </c>
      <c r="GJE90" t="s">
        <v>788</v>
      </c>
      <c r="GJF90" t="s">
        <v>788</v>
      </c>
      <c r="GJG90" t="s">
        <v>788</v>
      </c>
      <c r="GJH90" t="s">
        <v>788</v>
      </c>
      <c r="GJI90" t="s">
        <v>788</v>
      </c>
      <c r="GJJ90" t="s">
        <v>788</v>
      </c>
      <c r="GJK90" t="s">
        <v>788</v>
      </c>
      <c r="GJL90" t="s">
        <v>788</v>
      </c>
      <c r="GJM90" t="s">
        <v>788</v>
      </c>
      <c r="GJN90" t="s">
        <v>788</v>
      </c>
      <c r="GJO90" t="s">
        <v>788</v>
      </c>
      <c r="GJP90" t="s">
        <v>788</v>
      </c>
      <c r="GJQ90" t="s">
        <v>788</v>
      </c>
      <c r="GJR90" t="s">
        <v>788</v>
      </c>
      <c r="GJS90" t="s">
        <v>788</v>
      </c>
      <c r="GJT90" t="s">
        <v>788</v>
      </c>
      <c r="GJU90" t="s">
        <v>788</v>
      </c>
      <c r="GJV90" t="s">
        <v>788</v>
      </c>
      <c r="GJW90" t="s">
        <v>788</v>
      </c>
      <c r="GJX90" t="s">
        <v>788</v>
      </c>
      <c r="GJY90" t="s">
        <v>788</v>
      </c>
      <c r="GJZ90" t="s">
        <v>788</v>
      </c>
      <c r="GKA90" t="s">
        <v>788</v>
      </c>
      <c r="GKB90" t="s">
        <v>788</v>
      </c>
      <c r="GKC90" t="s">
        <v>788</v>
      </c>
      <c r="GKD90" t="s">
        <v>788</v>
      </c>
      <c r="GKE90" t="s">
        <v>788</v>
      </c>
      <c r="GKF90" t="s">
        <v>788</v>
      </c>
      <c r="GKG90" t="s">
        <v>788</v>
      </c>
      <c r="GKH90" t="s">
        <v>788</v>
      </c>
      <c r="GKI90" t="s">
        <v>788</v>
      </c>
      <c r="GKJ90" t="s">
        <v>788</v>
      </c>
      <c r="GKK90" t="s">
        <v>788</v>
      </c>
      <c r="GKL90" t="s">
        <v>788</v>
      </c>
      <c r="GKM90" t="s">
        <v>788</v>
      </c>
      <c r="GKN90" t="s">
        <v>788</v>
      </c>
      <c r="GKO90" t="s">
        <v>788</v>
      </c>
      <c r="GKP90" t="s">
        <v>788</v>
      </c>
      <c r="GKQ90" t="s">
        <v>788</v>
      </c>
      <c r="GKR90" t="s">
        <v>788</v>
      </c>
      <c r="GKS90" t="s">
        <v>788</v>
      </c>
      <c r="GKT90" t="s">
        <v>788</v>
      </c>
      <c r="GKU90" t="s">
        <v>788</v>
      </c>
      <c r="GKV90" t="s">
        <v>788</v>
      </c>
      <c r="GKW90" t="s">
        <v>788</v>
      </c>
      <c r="GKX90" t="s">
        <v>788</v>
      </c>
      <c r="GKY90" t="s">
        <v>788</v>
      </c>
      <c r="GKZ90" t="s">
        <v>788</v>
      </c>
      <c r="GLA90" t="s">
        <v>788</v>
      </c>
      <c r="GLB90" t="s">
        <v>788</v>
      </c>
      <c r="GLC90" t="s">
        <v>788</v>
      </c>
      <c r="GLD90" t="s">
        <v>788</v>
      </c>
      <c r="GLE90" t="s">
        <v>788</v>
      </c>
      <c r="GLF90" t="s">
        <v>788</v>
      </c>
      <c r="GLG90" t="s">
        <v>788</v>
      </c>
      <c r="GLH90" t="s">
        <v>788</v>
      </c>
      <c r="GLI90" t="s">
        <v>788</v>
      </c>
      <c r="GLJ90" t="s">
        <v>788</v>
      </c>
      <c r="GLK90" t="s">
        <v>788</v>
      </c>
      <c r="GLL90" t="s">
        <v>788</v>
      </c>
      <c r="GLM90" t="s">
        <v>788</v>
      </c>
      <c r="GLN90" t="s">
        <v>788</v>
      </c>
      <c r="GLO90" t="s">
        <v>788</v>
      </c>
      <c r="GLP90" t="s">
        <v>788</v>
      </c>
      <c r="GLQ90" t="s">
        <v>788</v>
      </c>
      <c r="GLR90" t="s">
        <v>788</v>
      </c>
      <c r="GLS90" t="s">
        <v>788</v>
      </c>
      <c r="GLT90" t="s">
        <v>788</v>
      </c>
      <c r="GLU90" t="s">
        <v>788</v>
      </c>
      <c r="GLV90" t="s">
        <v>788</v>
      </c>
      <c r="GLW90" t="s">
        <v>788</v>
      </c>
      <c r="GLX90" t="s">
        <v>788</v>
      </c>
      <c r="GLY90" t="s">
        <v>788</v>
      </c>
      <c r="GLZ90" t="s">
        <v>788</v>
      </c>
      <c r="GMA90" t="s">
        <v>788</v>
      </c>
      <c r="GMB90" t="s">
        <v>788</v>
      </c>
      <c r="GMC90" t="s">
        <v>788</v>
      </c>
      <c r="GMD90" t="s">
        <v>788</v>
      </c>
      <c r="GME90" t="s">
        <v>788</v>
      </c>
      <c r="GMF90" t="s">
        <v>788</v>
      </c>
      <c r="GMG90" t="s">
        <v>788</v>
      </c>
      <c r="GMH90" t="s">
        <v>788</v>
      </c>
      <c r="GMI90" t="s">
        <v>788</v>
      </c>
      <c r="GMJ90" t="s">
        <v>788</v>
      </c>
      <c r="GMK90" t="s">
        <v>788</v>
      </c>
      <c r="GML90" t="s">
        <v>788</v>
      </c>
      <c r="GMM90" t="s">
        <v>788</v>
      </c>
      <c r="GMN90" t="s">
        <v>788</v>
      </c>
      <c r="GMO90" t="s">
        <v>788</v>
      </c>
      <c r="GMP90" t="s">
        <v>788</v>
      </c>
      <c r="GMQ90" t="s">
        <v>788</v>
      </c>
      <c r="GMR90" t="s">
        <v>788</v>
      </c>
      <c r="GMS90" t="s">
        <v>788</v>
      </c>
      <c r="GMT90" t="s">
        <v>788</v>
      </c>
      <c r="GMU90" t="s">
        <v>788</v>
      </c>
      <c r="GMV90" t="s">
        <v>788</v>
      </c>
      <c r="GMW90" t="s">
        <v>788</v>
      </c>
      <c r="GMX90" t="s">
        <v>788</v>
      </c>
      <c r="GMY90" t="s">
        <v>788</v>
      </c>
      <c r="GMZ90" t="s">
        <v>788</v>
      </c>
      <c r="GNA90" t="s">
        <v>788</v>
      </c>
      <c r="GNB90" t="s">
        <v>788</v>
      </c>
      <c r="GNC90" t="s">
        <v>788</v>
      </c>
      <c r="GND90" t="s">
        <v>788</v>
      </c>
      <c r="GNE90" t="s">
        <v>788</v>
      </c>
      <c r="GNF90" t="s">
        <v>788</v>
      </c>
      <c r="GNG90" t="s">
        <v>788</v>
      </c>
      <c r="GNH90" t="s">
        <v>788</v>
      </c>
      <c r="GNI90" t="s">
        <v>788</v>
      </c>
      <c r="GNJ90" t="s">
        <v>788</v>
      </c>
      <c r="GNK90" t="s">
        <v>788</v>
      </c>
      <c r="GNL90" t="s">
        <v>788</v>
      </c>
      <c r="GNM90" t="s">
        <v>788</v>
      </c>
      <c r="GNN90" t="s">
        <v>788</v>
      </c>
      <c r="GNO90" t="s">
        <v>788</v>
      </c>
      <c r="GNP90" t="s">
        <v>788</v>
      </c>
      <c r="GNQ90" t="s">
        <v>788</v>
      </c>
      <c r="GNR90" t="s">
        <v>788</v>
      </c>
      <c r="GNS90" t="s">
        <v>788</v>
      </c>
      <c r="GNT90" t="s">
        <v>788</v>
      </c>
      <c r="GNU90" t="s">
        <v>788</v>
      </c>
      <c r="GNV90" t="s">
        <v>788</v>
      </c>
      <c r="GNW90" t="s">
        <v>788</v>
      </c>
      <c r="GNX90" t="s">
        <v>788</v>
      </c>
      <c r="GNY90" t="s">
        <v>788</v>
      </c>
      <c r="GNZ90" t="s">
        <v>788</v>
      </c>
      <c r="GOA90" t="s">
        <v>788</v>
      </c>
      <c r="GOB90" t="s">
        <v>788</v>
      </c>
      <c r="GOC90" t="s">
        <v>788</v>
      </c>
      <c r="GOD90" t="s">
        <v>788</v>
      </c>
      <c r="GOE90" t="s">
        <v>788</v>
      </c>
      <c r="GOF90" t="s">
        <v>788</v>
      </c>
      <c r="GOG90" t="s">
        <v>788</v>
      </c>
      <c r="GOH90" t="s">
        <v>788</v>
      </c>
      <c r="GOI90" t="s">
        <v>788</v>
      </c>
      <c r="GOJ90" t="s">
        <v>788</v>
      </c>
      <c r="GOK90" t="s">
        <v>788</v>
      </c>
      <c r="GOL90" t="s">
        <v>788</v>
      </c>
      <c r="GOM90" t="s">
        <v>788</v>
      </c>
      <c r="GON90" t="s">
        <v>788</v>
      </c>
      <c r="GOO90" t="s">
        <v>788</v>
      </c>
      <c r="GOP90" t="s">
        <v>788</v>
      </c>
      <c r="GOQ90" t="s">
        <v>788</v>
      </c>
      <c r="GOR90" t="s">
        <v>788</v>
      </c>
      <c r="GOS90" t="s">
        <v>788</v>
      </c>
      <c r="GOT90" t="s">
        <v>788</v>
      </c>
      <c r="GOU90" t="s">
        <v>788</v>
      </c>
      <c r="GOV90" t="s">
        <v>788</v>
      </c>
      <c r="GOW90" t="s">
        <v>788</v>
      </c>
      <c r="GOX90" t="s">
        <v>788</v>
      </c>
      <c r="GOY90" t="s">
        <v>788</v>
      </c>
      <c r="GOZ90" t="s">
        <v>788</v>
      </c>
      <c r="GPA90" t="s">
        <v>788</v>
      </c>
      <c r="GPB90" t="s">
        <v>788</v>
      </c>
      <c r="GPC90" t="s">
        <v>788</v>
      </c>
      <c r="GPD90" t="s">
        <v>788</v>
      </c>
      <c r="GPE90" t="s">
        <v>788</v>
      </c>
      <c r="GPF90" t="s">
        <v>788</v>
      </c>
      <c r="GPG90" t="s">
        <v>788</v>
      </c>
      <c r="GPH90" t="s">
        <v>788</v>
      </c>
      <c r="GPI90" t="s">
        <v>788</v>
      </c>
      <c r="GPJ90" t="s">
        <v>788</v>
      </c>
      <c r="GPK90" t="s">
        <v>788</v>
      </c>
      <c r="GPL90" t="s">
        <v>788</v>
      </c>
      <c r="GPM90" t="s">
        <v>788</v>
      </c>
      <c r="GPN90" t="s">
        <v>788</v>
      </c>
      <c r="GPO90" t="s">
        <v>788</v>
      </c>
      <c r="GPP90" t="s">
        <v>788</v>
      </c>
      <c r="GPQ90" t="s">
        <v>788</v>
      </c>
      <c r="GPR90" t="s">
        <v>788</v>
      </c>
      <c r="GPS90" t="s">
        <v>788</v>
      </c>
      <c r="GPT90" t="s">
        <v>788</v>
      </c>
      <c r="GPU90" t="s">
        <v>788</v>
      </c>
      <c r="GPV90" t="s">
        <v>788</v>
      </c>
      <c r="GPW90" t="s">
        <v>788</v>
      </c>
      <c r="GPX90" t="s">
        <v>788</v>
      </c>
      <c r="GPY90" t="s">
        <v>788</v>
      </c>
      <c r="GPZ90" t="s">
        <v>788</v>
      </c>
      <c r="GQA90" t="s">
        <v>788</v>
      </c>
      <c r="GQB90" t="s">
        <v>788</v>
      </c>
      <c r="GQC90" t="s">
        <v>788</v>
      </c>
      <c r="GQD90" t="s">
        <v>788</v>
      </c>
      <c r="GQE90" t="s">
        <v>788</v>
      </c>
      <c r="GQF90" t="s">
        <v>788</v>
      </c>
      <c r="GQG90" t="s">
        <v>788</v>
      </c>
      <c r="GQH90" t="s">
        <v>788</v>
      </c>
      <c r="GQI90" t="s">
        <v>788</v>
      </c>
      <c r="GQJ90" t="s">
        <v>788</v>
      </c>
      <c r="GQK90" t="s">
        <v>788</v>
      </c>
      <c r="GQL90" t="s">
        <v>788</v>
      </c>
      <c r="GQM90" t="s">
        <v>788</v>
      </c>
      <c r="GQN90" t="s">
        <v>788</v>
      </c>
      <c r="GQO90" t="s">
        <v>788</v>
      </c>
      <c r="GQP90" t="s">
        <v>788</v>
      </c>
      <c r="GQQ90" t="s">
        <v>788</v>
      </c>
      <c r="GQR90" t="s">
        <v>788</v>
      </c>
      <c r="GQS90" t="s">
        <v>788</v>
      </c>
      <c r="GQT90" t="s">
        <v>788</v>
      </c>
      <c r="GQU90" t="s">
        <v>788</v>
      </c>
      <c r="GQV90" t="s">
        <v>788</v>
      </c>
      <c r="GQW90" t="s">
        <v>788</v>
      </c>
      <c r="GQX90" t="s">
        <v>788</v>
      </c>
      <c r="GQY90" t="s">
        <v>788</v>
      </c>
      <c r="GQZ90" t="s">
        <v>788</v>
      </c>
      <c r="GRA90" t="s">
        <v>788</v>
      </c>
      <c r="GRB90" t="s">
        <v>788</v>
      </c>
      <c r="GRC90" t="s">
        <v>788</v>
      </c>
      <c r="GRD90" t="s">
        <v>788</v>
      </c>
      <c r="GRE90" t="s">
        <v>788</v>
      </c>
      <c r="GRF90" t="s">
        <v>788</v>
      </c>
      <c r="GRG90" t="s">
        <v>788</v>
      </c>
      <c r="GRH90" t="s">
        <v>788</v>
      </c>
      <c r="GRI90" t="s">
        <v>788</v>
      </c>
      <c r="GRJ90" t="s">
        <v>788</v>
      </c>
      <c r="GRK90" t="s">
        <v>788</v>
      </c>
      <c r="GRL90" t="s">
        <v>788</v>
      </c>
      <c r="GRM90" t="s">
        <v>788</v>
      </c>
      <c r="GRN90" t="s">
        <v>788</v>
      </c>
      <c r="GRO90" t="s">
        <v>788</v>
      </c>
      <c r="GRP90" t="s">
        <v>788</v>
      </c>
      <c r="GRQ90" t="s">
        <v>788</v>
      </c>
      <c r="GRR90" t="s">
        <v>788</v>
      </c>
      <c r="GRS90" t="s">
        <v>788</v>
      </c>
      <c r="GRT90" t="s">
        <v>788</v>
      </c>
      <c r="GRU90" t="s">
        <v>788</v>
      </c>
      <c r="GRV90" t="s">
        <v>788</v>
      </c>
      <c r="GRW90" t="s">
        <v>788</v>
      </c>
      <c r="GRX90" t="s">
        <v>788</v>
      </c>
      <c r="GRY90" t="s">
        <v>788</v>
      </c>
      <c r="GRZ90" t="s">
        <v>788</v>
      </c>
      <c r="GSA90" t="s">
        <v>788</v>
      </c>
      <c r="GSB90" t="s">
        <v>788</v>
      </c>
      <c r="GSC90" t="s">
        <v>788</v>
      </c>
      <c r="GSD90" t="s">
        <v>788</v>
      </c>
      <c r="GSE90" t="s">
        <v>788</v>
      </c>
      <c r="GSF90" t="s">
        <v>788</v>
      </c>
      <c r="GSG90" t="s">
        <v>788</v>
      </c>
      <c r="GSH90" t="s">
        <v>788</v>
      </c>
      <c r="GSI90" t="s">
        <v>788</v>
      </c>
      <c r="GSJ90" t="s">
        <v>788</v>
      </c>
      <c r="GSK90" t="s">
        <v>788</v>
      </c>
      <c r="GSL90" t="s">
        <v>788</v>
      </c>
      <c r="GSM90" t="s">
        <v>788</v>
      </c>
      <c r="GSN90" t="s">
        <v>788</v>
      </c>
      <c r="GSO90" t="s">
        <v>788</v>
      </c>
      <c r="GSP90" t="s">
        <v>788</v>
      </c>
      <c r="GSQ90" t="s">
        <v>788</v>
      </c>
      <c r="GSR90" t="s">
        <v>788</v>
      </c>
      <c r="GSS90" t="s">
        <v>788</v>
      </c>
      <c r="GST90" t="s">
        <v>788</v>
      </c>
      <c r="GSU90" t="s">
        <v>788</v>
      </c>
      <c r="GSV90" t="s">
        <v>788</v>
      </c>
      <c r="GSW90" t="s">
        <v>788</v>
      </c>
      <c r="GSX90" t="s">
        <v>788</v>
      </c>
      <c r="GSY90" t="s">
        <v>788</v>
      </c>
      <c r="GSZ90" t="s">
        <v>788</v>
      </c>
      <c r="GTA90" t="s">
        <v>788</v>
      </c>
      <c r="GTB90" t="s">
        <v>788</v>
      </c>
      <c r="GTC90" t="s">
        <v>788</v>
      </c>
      <c r="GTD90" t="s">
        <v>788</v>
      </c>
      <c r="GTE90" t="s">
        <v>788</v>
      </c>
      <c r="GTF90" t="s">
        <v>788</v>
      </c>
      <c r="GTG90" t="s">
        <v>788</v>
      </c>
      <c r="GTH90" t="s">
        <v>788</v>
      </c>
      <c r="GTI90" t="s">
        <v>788</v>
      </c>
      <c r="GTJ90" t="s">
        <v>788</v>
      </c>
      <c r="GTK90" t="s">
        <v>788</v>
      </c>
      <c r="GTL90" t="s">
        <v>788</v>
      </c>
      <c r="GTM90" t="s">
        <v>788</v>
      </c>
      <c r="GTN90" t="s">
        <v>788</v>
      </c>
      <c r="GTO90" t="s">
        <v>788</v>
      </c>
      <c r="GTP90" t="s">
        <v>788</v>
      </c>
      <c r="GTQ90" t="s">
        <v>788</v>
      </c>
      <c r="GTR90" t="s">
        <v>788</v>
      </c>
      <c r="GTS90" t="s">
        <v>788</v>
      </c>
      <c r="GTT90" t="s">
        <v>788</v>
      </c>
      <c r="GTU90" t="s">
        <v>788</v>
      </c>
      <c r="GTV90" t="s">
        <v>788</v>
      </c>
      <c r="GTW90" t="s">
        <v>788</v>
      </c>
      <c r="GTX90" t="s">
        <v>788</v>
      </c>
      <c r="GTY90" t="s">
        <v>788</v>
      </c>
      <c r="GTZ90" t="s">
        <v>788</v>
      </c>
      <c r="GUA90" t="s">
        <v>788</v>
      </c>
      <c r="GUB90" t="s">
        <v>788</v>
      </c>
      <c r="GUC90" t="s">
        <v>788</v>
      </c>
      <c r="GUD90" t="s">
        <v>788</v>
      </c>
      <c r="GUE90" t="s">
        <v>788</v>
      </c>
      <c r="GUF90" t="s">
        <v>788</v>
      </c>
      <c r="GUG90" t="s">
        <v>788</v>
      </c>
      <c r="GUH90" t="s">
        <v>788</v>
      </c>
      <c r="GUI90" t="s">
        <v>788</v>
      </c>
      <c r="GUJ90" t="s">
        <v>788</v>
      </c>
      <c r="GUK90" t="s">
        <v>788</v>
      </c>
      <c r="GUL90" t="s">
        <v>788</v>
      </c>
      <c r="GUM90" t="s">
        <v>788</v>
      </c>
      <c r="GUN90" t="s">
        <v>788</v>
      </c>
      <c r="GUO90" t="s">
        <v>788</v>
      </c>
      <c r="GUP90" t="s">
        <v>788</v>
      </c>
      <c r="GUQ90" t="s">
        <v>788</v>
      </c>
      <c r="GUR90" t="s">
        <v>788</v>
      </c>
      <c r="GUS90" t="s">
        <v>788</v>
      </c>
      <c r="GUT90" t="s">
        <v>788</v>
      </c>
      <c r="GUU90" t="s">
        <v>788</v>
      </c>
      <c r="GUV90" t="s">
        <v>788</v>
      </c>
      <c r="GUW90" t="s">
        <v>788</v>
      </c>
      <c r="GUX90" t="s">
        <v>788</v>
      </c>
      <c r="GUY90" t="s">
        <v>788</v>
      </c>
      <c r="GUZ90" t="s">
        <v>788</v>
      </c>
      <c r="GVA90" t="s">
        <v>788</v>
      </c>
      <c r="GVB90" t="s">
        <v>788</v>
      </c>
      <c r="GVC90" t="s">
        <v>788</v>
      </c>
      <c r="GVD90" t="s">
        <v>788</v>
      </c>
      <c r="GVE90" t="s">
        <v>788</v>
      </c>
      <c r="GVF90" t="s">
        <v>788</v>
      </c>
      <c r="GVG90" t="s">
        <v>788</v>
      </c>
      <c r="GVH90" t="s">
        <v>788</v>
      </c>
      <c r="GVI90" t="s">
        <v>788</v>
      </c>
      <c r="GVJ90" t="s">
        <v>788</v>
      </c>
      <c r="GVK90" t="s">
        <v>788</v>
      </c>
      <c r="GVL90" t="s">
        <v>788</v>
      </c>
      <c r="GVM90" t="s">
        <v>788</v>
      </c>
      <c r="GVN90" t="s">
        <v>788</v>
      </c>
      <c r="GVO90" t="s">
        <v>788</v>
      </c>
      <c r="GVP90" t="s">
        <v>788</v>
      </c>
      <c r="GVQ90" t="s">
        <v>788</v>
      </c>
      <c r="GVR90" t="s">
        <v>788</v>
      </c>
      <c r="GVS90" t="s">
        <v>788</v>
      </c>
      <c r="GVT90" t="s">
        <v>788</v>
      </c>
      <c r="GVU90" t="s">
        <v>788</v>
      </c>
      <c r="GVV90" t="s">
        <v>788</v>
      </c>
      <c r="GVW90" t="s">
        <v>788</v>
      </c>
      <c r="GVX90" t="s">
        <v>788</v>
      </c>
      <c r="GVY90" t="s">
        <v>788</v>
      </c>
      <c r="GVZ90" t="s">
        <v>788</v>
      </c>
      <c r="GWA90" t="s">
        <v>788</v>
      </c>
      <c r="GWB90" t="s">
        <v>788</v>
      </c>
      <c r="GWC90" t="s">
        <v>788</v>
      </c>
      <c r="GWD90" t="s">
        <v>788</v>
      </c>
      <c r="GWE90" t="s">
        <v>788</v>
      </c>
      <c r="GWF90" t="s">
        <v>788</v>
      </c>
      <c r="GWG90" t="s">
        <v>788</v>
      </c>
      <c r="GWH90" t="s">
        <v>788</v>
      </c>
      <c r="GWI90" t="s">
        <v>788</v>
      </c>
      <c r="GWJ90" t="s">
        <v>788</v>
      </c>
      <c r="GWK90" t="s">
        <v>788</v>
      </c>
      <c r="GWL90" t="s">
        <v>788</v>
      </c>
      <c r="GWM90" t="s">
        <v>788</v>
      </c>
      <c r="GWN90" t="s">
        <v>788</v>
      </c>
      <c r="GWO90" t="s">
        <v>788</v>
      </c>
      <c r="GWP90" t="s">
        <v>788</v>
      </c>
      <c r="GWQ90" t="s">
        <v>788</v>
      </c>
      <c r="GWR90" t="s">
        <v>788</v>
      </c>
      <c r="GWS90" t="s">
        <v>788</v>
      </c>
      <c r="GWT90" t="s">
        <v>788</v>
      </c>
      <c r="GWU90" t="s">
        <v>788</v>
      </c>
      <c r="GWV90" t="s">
        <v>788</v>
      </c>
      <c r="GWW90" t="s">
        <v>788</v>
      </c>
      <c r="GWX90" t="s">
        <v>788</v>
      </c>
      <c r="GWY90" t="s">
        <v>788</v>
      </c>
      <c r="GWZ90" t="s">
        <v>788</v>
      </c>
      <c r="GXA90" t="s">
        <v>788</v>
      </c>
      <c r="GXB90" t="s">
        <v>788</v>
      </c>
      <c r="GXC90" t="s">
        <v>788</v>
      </c>
      <c r="GXD90" t="s">
        <v>788</v>
      </c>
      <c r="GXE90" t="s">
        <v>788</v>
      </c>
      <c r="GXF90" t="s">
        <v>788</v>
      </c>
      <c r="GXG90" t="s">
        <v>788</v>
      </c>
      <c r="GXH90" t="s">
        <v>788</v>
      </c>
      <c r="GXI90" t="s">
        <v>788</v>
      </c>
      <c r="GXJ90" t="s">
        <v>788</v>
      </c>
      <c r="GXK90" t="s">
        <v>788</v>
      </c>
      <c r="GXL90" t="s">
        <v>788</v>
      </c>
      <c r="GXM90" t="s">
        <v>788</v>
      </c>
      <c r="GXN90" t="s">
        <v>788</v>
      </c>
      <c r="GXO90" t="s">
        <v>788</v>
      </c>
      <c r="GXP90" t="s">
        <v>788</v>
      </c>
      <c r="GXQ90" t="s">
        <v>788</v>
      </c>
      <c r="GXR90" t="s">
        <v>788</v>
      </c>
      <c r="GXS90" t="s">
        <v>788</v>
      </c>
      <c r="GXT90" t="s">
        <v>788</v>
      </c>
      <c r="GXU90" t="s">
        <v>788</v>
      </c>
      <c r="GXV90" t="s">
        <v>788</v>
      </c>
      <c r="GXW90" t="s">
        <v>788</v>
      </c>
      <c r="GXX90" t="s">
        <v>788</v>
      </c>
      <c r="GXY90" t="s">
        <v>788</v>
      </c>
      <c r="GXZ90" t="s">
        <v>788</v>
      </c>
      <c r="GYA90" t="s">
        <v>788</v>
      </c>
      <c r="GYB90" t="s">
        <v>788</v>
      </c>
      <c r="GYC90" t="s">
        <v>788</v>
      </c>
      <c r="GYD90" t="s">
        <v>788</v>
      </c>
      <c r="GYE90" t="s">
        <v>788</v>
      </c>
      <c r="GYF90" t="s">
        <v>788</v>
      </c>
      <c r="GYG90" t="s">
        <v>788</v>
      </c>
      <c r="GYH90" t="s">
        <v>788</v>
      </c>
      <c r="GYI90" t="s">
        <v>788</v>
      </c>
      <c r="GYJ90" t="s">
        <v>788</v>
      </c>
      <c r="GYK90" t="s">
        <v>788</v>
      </c>
      <c r="GYL90" t="s">
        <v>788</v>
      </c>
      <c r="GYM90" t="s">
        <v>788</v>
      </c>
      <c r="GYN90" t="s">
        <v>788</v>
      </c>
      <c r="GYO90" t="s">
        <v>788</v>
      </c>
      <c r="GYP90" t="s">
        <v>788</v>
      </c>
      <c r="GYQ90" t="s">
        <v>788</v>
      </c>
      <c r="GYR90" t="s">
        <v>788</v>
      </c>
      <c r="GYS90" t="s">
        <v>788</v>
      </c>
      <c r="GYT90" t="s">
        <v>788</v>
      </c>
      <c r="GYU90" t="s">
        <v>788</v>
      </c>
      <c r="GYV90" t="s">
        <v>788</v>
      </c>
      <c r="GYW90" t="s">
        <v>788</v>
      </c>
      <c r="GYX90" t="s">
        <v>788</v>
      </c>
      <c r="GYY90" t="s">
        <v>788</v>
      </c>
      <c r="GYZ90" t="s">
        <v>788</v>
      </c>
      <c r="GZA90" t="s">
        <v>788</v>
      </c>
      <c r="GZB90" t="s">
        <v>788</v>
      </c>
      <c r="GZC90" t="s">
        <v>788</v>
      </c>
      <c r="GZD90" t="s">
        <v>788</v>
      </c>
      <c r="GZE90" t="s">
        <v>788</v>
      </c>
      <c r="GZF90" t="s">
        <v>788</v>
      </c>
      <c r="GZG90" t="s">
        <v>788</v>
      </c>
      <c r="GZH90" t="s">
        <v>788</v>
      </c>
      <c r="GZI90" t="s">
        <v>788</v>
      </c>
      <c r="GZJ90" t="s">
        <v>788</v>
      </c>
      <c r="GZK90" t="s">
        <v>788</v>
      </c>
      <c r="GZL90" t="s">
        <v>788</v>
      </c>
      <c r="GZM90" t="s">
        <v>788</v>
      </c>
      <c r="GZN90" t="s">
        <v>788</v>
      </c>
      <c r="GZO90" t="s">
        <v>788</v>
      </c>
      <c r="GZP90" t="s">
        <v>788</v>
      </c>
      <c r="GZQ90" t="s">
        <v>788</v>
      </c>
      <c r="GZR90" t="s">
        <v>788</v>
      </c>
      <c r="GZS90" t="s">
        <v>788</v>
      </c>
      <c r="GZT90" t="s">
        <v>788</v>
      </c>
      <c r="GZU90" t="s">
        <v>788</v>
      </c>
      <c r="GZV90" t="s">
        <v>788</v>
      </c>
      <c r="GZW90" t="s">
        <v>788</v>
      </c>
      <c r="GZX90" t="s">
        <v>788</v>
      </c>
      <c r="GZY90" t="s">
        <v>788</v>
      </c>
      <c r="GZZ90" t="s">
        <v>788</v>
      </c>
      <c r="HAA90" t="s">
        <v>788</v>
      </c>
      <c r="HAB90" t="s">
        <v>788</v>
      </c>
      <c r="HAC90" t="s">
        <v>788</v>
      </c>
      <c r="HAD90" t="s">
        <v>788</v>
      </c>
      <c r="HAE90" t="s">
        <v>788</v>
      </c>
      <c r="HAF90" t="s">
        <v>788</v>
      </c>
      <c r="HAG90" t="s">
        <v>788</v>
      </c>
      <c r="HAH90" t="s">
        <v>788</v>
      </c>
      <c r="HAI90" t="s">
        <v>788</v>
      </c>
      <c r="HAJ90" t="s">
        <v>788</v>
      </c>
      <c r="HAK90" t="s">
        <v>788</v>
      </c>
      <c r="HAL90" t="s">
        <v>788</v>
      </c>
      <c r="HAM90" t="s">
        <v>788</v>
      </c>
      <c r="HAN90" t="s">
        <v>788</v>
      </c>
      <c r="HAO90" t="s">
        <v>788</v>
      </c>
      <c r="HAP90" t="s">
        <v>788</v>
      </c>
      <c r="HAQ90" t="s">
        <v>788</v>
      </c>
      <c r="HAR90" t="s">
        <v>788</v>
      </c>
      <c r="HAS90" t="s">
        <v>788</v>
      </c>
      <c r="HAT90" t="s">
        <v>788</v>
      </c>
      <c r="HAU90" t="s">
        <v>788</v>
      </c>
      <c r="HAV90" t="s">
        <v>788</v>
      </c>
      <c r="HAW90" t="s">
        <v>788</v>
      </c>
      <c r="HAX90" t="s">
        <v>788</v>
      </c>
      <c r="HAY90" t="s">
        <v>788</v>
      </c>
      <c r="HAZ90" t="s">
        <v>788</v>
      </c>
      <c r="HBA90" t="s">
        <v>788</v>
      </c>
      <c r="HBB90" t="s">
        <v>788</v>
      </c>
      <c r="HBC90" t="s">
        <v>788</v>
      </c>
      <c r="HBD90" t="s">
        <v>788</v>
      </c>
      <c r="HBE90" t="s">
        <v>788</v>
      </c>
      <c r="HBF90" t="s">
        <v>788</v>
      </c>
      <c r="HBG90" t="s">
        <v>788</v>
      </c>
      <c r="HBH90" t="s">
        <v>788</v>
      </c>
      <c r="HBI90" t="s">
        <v>788</v>
      </c>
      <c r="HBJ90" t="s">
        <v>788</v>
      </c>
      <c r="HBK90" t="s">
        <v>788</v>
      </c>
      <c r="HBL90" t="s">
        <v>788</v>
      </c>
      <c r="HBM90" t="s">
        <v>788</v>
      </c>
      <c r="HBN90" t="s">
        <v>788</v>
      </c>
      <c r="HBO90" t="s">
        <v>788</v>
      </c>
      <c r="HBP90" t="s">
        <v>788</v>
      </c>
      <c r="HBQ90" t="s">
        <v>788</v>
      </c>
      <c r="HBR90" t="s">
        <v>788</v>
      </c>
      <c r="HBS90" t="s">
        <v>788</v>
      </c>
      <c r="HBT90" t="s">
        <v>788</v>
      </c>
      <c r="HBU90" t="s">
        <v>788</v>
      </c>
      <c r="HBV90" t="s">
        <v>788</v>
      </c>
      <c r="HBW90" t="s">
        <v>788</v>
      </c>
      <c r="HBX90" t="s">
        <v>788</v>
      </c>
      <c r="HBY90" t="s">
        <v>788</v>
      </c>
      <c r="HBZ90" t="s">
        <v>788</v>
      </c>
      <c r="HCA90" t="s">
        <v>788</v>
      </c>
      <c r="HCB90" t="s">
        <v>788</v>
      </c>
      <c r="HCC90" t="s">
        <v>788</v>
      </c>
      <c r="HCD90" t="s">
        <v>788</v>
      </c>
      <c r="HCE90" t="s">
        <v>788</v>
      </c>
      <c r="HCF90" t="s">
        <v>788</v>
      </c>
      <c r="HCG90" t="s">
        <v>788</v>
      </c>
      <c r="HCH90" t="s">
        <v>788</v>
      </c>
      <c r="HCI90" t="s">
        <v>788</v>
      </c>
      <c r="HCJ90" t="s">
        <v>788</v>
      </c>
      <c r="HCK90" t="s">
        <v>788</v>
      </c>
      <c r="HCL90" t="s">
        <v>788</v>
      </c>
      <c r="HCM90" t="s">
        <v>788</v>
      </c>
      <c r="HCN90" t="s">
        <v>788</v>
      </c>
      <c r="HCO90" t="s">
        <v>788</v>
      </c>
      <c r="HCP90" t="s">
        <v>788</v>
      </c>
      <c r="HCQ90" t="s">
        <v>788</v>
      </c>
      <c r="HCR90" t="s">
        <v>788</v>
      </c>
      <c r="HCS90" t="s">
        <v>788</v>
      </c>
      <c r="HCT90" t="s">
        <v>788</v>
      </c>
      <c r="HCU90" t="s">
        <v>788</v>
      </c>
      <c r="HCV90" t="s">
        <v>788</v>
      </c>
      <c r="HCW90" t="s">
        <v>788</v>
      </c>
      <c r="HCX90" t="s">
        <v>788</v>
      </c>
      <c r="HCY90" t="s">
        <v>788</v>
      </c>
      <c r="HCZ90" t="s">
        <v>788</v>
      </c>
      <c r="HDA90" t="s">
        <v>788</v>
      </c>
      <c r="HDB90" t="s">
        <v>788</v>
      </c>
      <c r="HDC90" t="s">
        <v>788</v>
      </c>
      <c r="HDD90" t="s">
        <v>788</v>
      </c>
      <c r="HDE90" t="s">
        <v>788</v>
      </c>
      <c r="HDF90" t="s">
        <v>788</v>
      </c>
      <c r="HDG90" t="s">
        <v>788</v>
      </c>
      <c r="HDH90" t="s">
        <v>788</v>
      </c>
      <c r="HDI90" t="s">
        <v>788</v>
      </c>
      <c r="HDJ90" t="s">
        <v>788</v>
      </c>
      <c r="HDK90" t="s">
        <v>788</v>
      </c>
      <c r="HDL90" t="s">
        <v>788</v>
      </c>
      <c r="HDM90" t="s">
        <v>788</v>
      </c>
      <c r="HDN90" t="s">
        <v>788</v>
      </c>
      <c r="HDO90" t="s">
        <v>788</v>
      </c>
      <c r="HDP90" t="s">
        <v>788</v>
      </c>
      <c r="HDQ90" t="s">
        <v>788</v>
      </c>
      <c r="HDR90" t="s">
        <v>788</v>
      </c>
      <c r="HDS90" t="s">
        <v>788</v>
      </c>
      <c r="HDT90" t="s">
        <v>788</v>
      </c>
      <c r="HDU90" t="s">
        <v>788</v>
      </c>
      <c r="HDV90" t="s">
        <v>788</v>
      </c>
      <c r="HDW90" t="s">
        <v>788</v>
      </c>
      <c r="HDX90" t="s">
        <v>788</v>
      </c>
      <c r="HDY90" t="s">
        <v>788</v>
      </c>
      <c r="HDZ90" t="s">
        <v>788</v>
      </c>
      <c r="HEA90" t="s">
        <v>788</v>
      </c>
      <c r="HEB90" t="s">
        <v>788</v>
      </c>
      <c r="HEC90" t="s">
        <v>788</v>
      </c>
      <c r="HED90" t="s">
        <v>788</v>
      </c>
      <c r="HEE90" t="s">
        <v>788</v>
      </c>
      <c r="HEF90" t="s">
        <v>788</v>
      </c>
      <c r="HEG90" t="s">
        <v>788</v>
      </c>
      <c r="HEH90" t="s">
        <v>788</v>
      </c>
      <c r="HEI90" t="s">
        <v>788</v>
      </c>
      <c r="HEJ90" t="s">
        <v>788</v>
      </c>
      <c r="HEK90" t="s">
        <v>788</v>
      </c>
      <c r="HEL90" t="s">
        <v>788</v>
      </c>
      <c r="HEM90" t="s">
        <v>788</v>
      </c>
      <c r="HEN90" t="s">
        <v>788</v>
      </c>
      <c r="HEO90" t="s">
        <v>788</v>
      </c>
      <c r="HEP90" t="s">
        <v>788</v>
      </c>
      <c r="HEQ90" t="s">
        <v>788</v>
      </c>
      <c r="HER90" t="s">
        <v>788</v>
      </c>
      <c r="HES90" t="s">
        <v>788</v>
      </c>
      <c r="HET90" t="s">
        <v>788</v>
      </c>
      <c r="HEU90" t="s">
        <v>788</v>
      </c>
      <c r="HEV90" t="s">
        <v>788</v>
      </c>
      <c r="HEW90" t="s">
        <v>788</v>
      </c>
      <c r="HEX90" t="s">
        <v>788</v>
      </c>
      <c r="HEY90" t="s">
        <v>788</v>
      </c>
      <c r="HEZ90" t="s">
        <v>788</v>
      </c>
      <c r="HFA90" t="s">
        <v>788</v>
      </c>
      <c r="HFB90" t="s">
        <v>788</v>
      </c>
      <c r="HFC90" t="s">
        <v>788</v>
      </c>
      <c r="HFD90" t="s">
        <v>788</v>
      </c>
      <c r="HFE90" t="s">
        <v>788</v>
      </c>
      <c r="HFF90" t="s">
        <v>788</v>
      </c>
      <c r="HFG90" t="s">
        <v>788</v>
      </c>
      <c r="HFH90" t="s">
        <v>788</v>
      </c>
      <c r="HFI90" t="s">
        <v>788</v>
      </c>
      <c r="HFJ90" t="s">
        <v>788</v>
      </c>
      <c r="HFK90" t="s">
        <v>788</v>
      </c>
      <c r="HFL90" t="s">
        <v>788</v>
      </c>
      <c r="HFM90" t="s">
        <v>788</v>
      </c>
      <c r="HFN90" t="s">
        <v>788</v>
      </c>
      <c r="HFO90" t="s">
        <v>788</v>
      </c>
      <c r="HFP90" t="s">
        <v>788</v>
      </c>
      <c r="HFQ90" t="s">
        <v>788</v>
      </c>
      <c r="HFR90" t="s">
        <v>788</v>
      </c>
      <c r="HFS90" t="s">
        <v>788</v>
      </c>
      <c r="HFT90" t="s">
        <v>788</v>
      </c>
      <c r="HFU90" t="s">
        <v>788</v>
      </c>
      <c r="HFV90" t="s">
        <v>788</v>
      </c>
      <c r="HFW90" t="s">
        <v>788</v>
      </c>
      <c r="HFX90" t="s">
        <v>788</v>
      </c>
      <c r="HFY90" t="s">
        <v>788</v>
      </c>
      <c r="HFZ90" t="s">
        <v>788</v>
      </c>
      <c r="HGA90" t="s">
        <v>788</v>
      </c>
      <c r="HGB90" t="s">
        <v>788</v>
      </c>
      <c r="HGC90" t="s">
        <v>788</v>
      </c>
      <c r="HGD90" t="s">
        <v>788</v>
      </c>
      <c r="HGE90" t="s">
        <v>788</v>
      </c>
      <c r="HGF90" t="s">
        <v>788</v>
      </c>
      <c r="HGG90" t="s">
        <v>788</v>
      </c>
      <c r="HGH90" t="s">
        <v>788</v>
      </c>
      <c r="HGI90" t="s">
        <v>788</v>
      </c>
      <c r="HGJ90" t="s">
        <v>788</v>
      </c>
      <c r="HGK90" t="s">
        <v>788</v>
      </c>
      <c r="HGL90" t="s">
        <v>788</v>
      </c>
      <c r="HGM90" t="s">
        <v>788</v>
      </c>
      <c r="HGN90" t="s">
        <v>788</v>
      </c>
      <c r="HGO90" t="s">
        <v>788</v>
      </c>
      <c r="HGP90" t="s">
        <v>788</v>
      </c>
      <c r="HGQ90" t="s">
        <v>788</v>
      </c>
      <c r="HGR90" t="s">
        <v>788</v>
      </c>
      <c r="HGS90" t="s">
        <v>788</v>
      </c>
      <c r="HGT90" t="s">
        <v>788</v>
      </c>
      <c r="HGU90" t="s">
        <v>788</v>
      </c>
      <c r="HGV90" t="s">
        <v>788</v>
      </c>
      <c r="HGW90" t="s">
        <v>788</v>
      </c>
      <c r="HGX90" t="s">
        <v>788</v>
      </c>
      <c r="HGY90" t="s">
        <v>788</v>
      </c>
      <c r="HGZ90" t="s">
        <v>788</v>
      </c>
      <c r="HHA90" t="s">
        <v>788</v>
      </c>
      <c r="HHB90" t="s">
        <v>788</v>
      </c>
      <c r="HHC90" t="s">
        <v>788</v>
      </c>
      <c r="HHD90" t="s">
        <v>788</v>
      </c>
      <c r="HHE90" t="s">
        <v>788</v>
      </c>
      <c r="HHF90" t="s">
        <v>788</v>
      </c>
      <c r="HHG90" t="s">
        <v>788</v>
      </c>
      <c r="HHH90" t="s">
        <v>788</v>
      </c>
      <c r="HHI90" t="s">
        <v>788</v>
      </c>
      <c r="HHJ90" t="s">
        <v>788</v>
      </c>
      <c r="HHK90" t="s">
        <v>788</v>
      </c>
      <c r="HHL90" t="s">
        <v>788</v>
      </c>
      <c r="HHM90" t="s">
        <v>788</v>
      </c>
      <c r="HHN90" t="s">
        <v>788</v>
      </c>
      <c r="HHO90" t="s">
        <v>788</v>
      </c>
      <c r="HHP90" t="s">
        <v>788</v>
      </c>
      <c r="HHQ90" t="s">
        <v>788</v>
      </c>
      <c r="HHR90" t="s">
        <v>788</v>
      </c>
      <c r="HHS90" t="s">
        <v>788</v>
      </c>
      <c r="HHT90" t="s">
        <v>788</v>
      </c>
      <c r="HHU90" t="s">
        <v>788</v>
      </c>
      <c r="HHV90" t="s">
        <v>788</v>
      </c>
      <c r="HHW90" t="s">
        <v>788</v>
      </c>
      <c r="HHX90" t="s">
        <v>788</v>
      </c>
      <c r="HHY90" t="s">
        <v>788</v>
      </c>
      <c r="HHZ90" t="s">
        <v>788</v>
      </c>
      <c r="HIA90" t="s">
        <v>788</v>
      </c>
      <c r="HIB90" t="s">
        <v>788</v>
      </c>
      <c r="HIC90" t="s">
        <v>788</v>
      </c>
      <c r="HID90" t="s">
        <v>788</v>
      </c>
      <c r="HIE90" t="s">
        <v>788</v>
      </c>
      <c r="HIF90" t="s">
        <v>788</v>
      </c>
      <c r="HIG90" t="s">
        <v>788</v>
      </c>
      <c r="HIH90" t="s">
        <v>788</v>
      </c>
      <c r="HII90" t="s">
        <v>788</v>
      </c>
      <c r="HIJ90" t="s">
        <v>788</v>
      </c>
      <c r="HIK90" t="s">
        <v>788</v>
      </c>
      <c r="HIL90" t="s">
        <v>788</v>
      </c>
      <c r="HIM90" t="s">
        <v>788</v>
      </c>
      <c r="HIN90" t="s">
        <v>788</v>
      </c>
      <c r="HIO90" t="s">
        <v>788</v>
      </c>
      <c r="HIP90" t="s">
        <v>788</v>
      </c>
      <c r="HIQ90" t="s">
        <v>788</v>
      </c>
      <c r="HIR90" t="s">
        <v>788</v>
      </c>
      <c r="HIS90" t="s">
        <v>788</v>
      </c>
      <c r="HIT90" t="s">
        <v>788</v>
      </c>
      <c r="HIU90" t="s">
        <v>788</v>
      </c>
      <c r="HIV90" t="s">
        <v>788</v>
      </c>
      <c r="HIW90" t="s">
        <v>788</v>
      </c>
      <c r="HIX90" t="s">
        <v>788</v>
      </c>
      <c r="HIY90" t="s">
        <v>788</v>
      </c>
      <c r="HIZ90" t="s">
        <v>788</v>
      </c>
      <c r="HJA90" t="s">
        <v>788</v>
      </c>
      <c r="HJB90" t="s">
        <v>788</v>
      </c>
      <c r="HJC90" t="s">
        <v>788</v>
      </c>
      <c r="HJD90" t="s">
        <v>788</v>
      </c>
      <c r="HJE90" t="s">
        <v>788</v>
      </c>
      <c r="HJF90" t="s">
        <v>788</v>
      </c>
      <c r="HJG90" t="s">
        <v>788</v>
      </c>
      <c r="HJH90" t="s">
        <v>788</v>
      </c>
      <c r="HJI90" t="s">
        <v>788</v>
      </c>
      <c r="HJJ90" t="s">
        <v>788</v>
      </c>
      <c r="HJK90" t="s">
        <v>788</v>
      </c>
      <c r="HJL90" t="s">
        <v>788</v>
      </c>
      <c r="HJM90" t="s">
        <v>788</v>
      </c>
      <c r="HJN90" t="s">
        <v>788</v>
      </c>
      <c r="HJO90" t="s">
        <v>788</v>
      </c>
      <c r="HJP90" t="s">
        <v>788</v>
      </c>
      <c r="HJQ90" t="s">
        <v>788</v>
      </c>
      <c r="HJR90" t="s">
        <v>788</v>
      </c>
      <c r="HJS90" t="s">
        <v>788</v>
      </c>
      <c r="HJT90" t="s">
        <v>788</v>
      </c>
      <c r="HJU90" t="s">
        <v>788</v>
      </c>
      <c r="HJV90" t="s">
        <v>788</v>
      </c>
      <c r="HJW90" t="s">
        <v>788</v>
      </c>
      <c r="HJX90" t="s">
        <v>788</v>
      </c>
      <c r="HJY90" t="s">
        <v>788</v>
      </c>
      <c r="HJZ90" t="s">
        <v>788</v>
      </c>
      <c r="HKA90" t="s">
        <v>788</v>
      </c>
      <c r="HKB90" t="s">
        <v>788</v>
      </c>
      <c r="HKC90" t="s">
        <v>788</v>
      </c>
      <c r="HKD90" t="s">
        <v>788</v>
      </c>
      <c r="HKE90" t="s">
        <v>788</v>
      </c>
      <c r="HKF90" t="s">
        <v>788</v>
      </c>
      <c r="HKG90" t="s">
        <v>788</v>
      </c>
      <c r="HKH90" t="s">
        <v>788</v>
      </c>
      <c r="HKI90" t="s">
        <v>788</v>
      </c>
      <c r="HKJ90" t="s">
        <v>788</v>
      </c>
      <c r="HKK90" t="s">
        <v>788</v>
      </c>
      <c r="HKL90" t="s">
        <v>788</v>
      </c>
      <c r="HKM90" t="s">
        <v>788</v>
      </c>
      <c r="HKN90" t="s">
        <v>788</v>
      </c>
      <c r="HKO90" t="s">
        <v>788</v>
      </c>
      <c r="HKP90" t="s">
        <v>788</v>
      </c>
      <c r="HKQ90" t="s">
        <v>788</v>
      </c>
      <c r="HKR90" t="s">
        <v>788</v>
      </c>
      <c r="HKS90" t="s">
        <v>788</v>
      </c>
      <c r="HKT90" t="s">
        <v>788</v>
      </c>
      <c r="HKU90" t="s">
        <v>788</v>
      </c>
      <c r="HKV90" t="s">
        <v>788</v>
      </c>
      <c r="HKW90" t="s">
        <v>788</v>
      </c>
      <c r="HKX90" t="s">
        <v>788</v>
      </c>
      <c r="HKY90" t="s">
        <v>788</v>
      </c>
      <c r="HKZ90" t="s">
        <v>788</v>
      </c>
      <c r="HLA90" t="s">
        <v>788</v>
      </c>
      <c r="HLB90" t="s">
        <v>788</v>
      </c>
      <c r="HLC90" t="s">
        <v>788</v>
      </c>
      <c r="HLD90" t="s">
        <v>788</v>
      </c>
      <c r="HLE90" t="s">
        <v>788</v>
      </c>
      <c r="HLF90" t="s">
        <v>788</v>
      </c>
      <c r="HLG90" t="s">
        <v>788</v>
      </c>
      <c r="HLH90" t="s">
        <v>788</v>
      </c>
      <c r="HLI90" t="s">
        <v>788</v>
      </c>
      <c r="HLJ90" t="s">
        <v>788</v>
      </c>
      <c r="HLK90" t="s">
        <v>788</v>
      </c>
      <c r="HLL90" t="s">
        <v>788</v>
      </c>
      <c r="HLM90" t="s">
        <v>788</v>
      </c>
      <c r="HLN90" t="s">
        <v>788</v>
      </c>
      <c r="HLO90" t="s">
        <v>788</v>
      </c>
      <c r="HLP90" t="s">
        <v>788</v>
      </c>
      <c r="HLQ90" t="s">
        <v>788</v>
      </c>
      <c r="HLR90" t="s">
        <v>788</v>
      </c>
      <c r="HLS90" t="s">
        <v>788</v>
      </c>
      <c r="HLT90" t="s">
        <v>788</v>
      </c>
      <c r="HLU90" t="s">
        <v>788</v>
      </c>
      <c r="HLV90" t="s">
        <v>788</v>
      </c>
      <c r="HLW90" t="s">
        <v>788</v>
      </c>
      <c r="HLX90" t="s">
        <v>788</v>
      </c>
      <c r="HLY90" t="s">
        <v>788</v>
      </c>
      <c r="HLZ90" t="s">
        <v>788</v>
      </c>
      <c r="HMA90" t="s">
        <v>788</v>
      </c>
      <c r="HMB90" t="s">
        <v>788</v>
      </c>
      <c r="HMC90" t="s">
        <v>788</v>
      </c>
      <c r="HMD90" t="s">
        <v>788</v>
      </c>
      <c r="HME90" t="s">
        <v>788</v>
      </c>
      <c r="HMF90" t="s">
        <v>788</v>
      </c>
      <c r="HMG90" t="s">
        <v>788</v>
      </c>
      <c r="HMH90" t="s">
        <v>788</v>
      </c>
      <c r="HMI90" t="s">
        <v>788</v>
      </c>
      <c r="HMJ90" t="s">
        <v>788</v>
      </c>
      <c r="HMK90" t="s">
        <v>788</v>
      </c>
      <c r="HML90" t="s">
        <v>788</v>
      </c>
      <c r="HMM90" t="s">
        <v>788</v>
      </c>
      <c r="HMN90" t="s">
        <v>788</v>
      </c>
      <c r="HMO90" t="s">
        <v>788</v>
      </c>
      <c r="HMP90" t="s">
        <v>788</v>
      </c>
      <c r="HMQ90" t="s">
        <v>788</v>
      </c>
      <c r="HMR90" t="s">
        <v>788</v>
      </c>
      <c r="HMS90" t="s">
        <v>788</v>
      </c>
      <c r="HMT90" t="s">
        <v>788</v>
      </c>
      <c r="HMU90" t="s">
        <v>788</v>
      </c>
      <c r="HMV90" t="s">
        <v>788</v>
      </c>
      <c r="HMW90" t="s">
        <v>788</v>
      </c>
      <c r="HMX90" t="s">
        <v>788</v>
      </c>
      <c r="HMY90" t="s">
        <v>788</v>
      </c>
      <c r="HMZ90" t="s">
        <v>788</v>
      </c>
      <c r="HNA90" t="s">
        <v>788</v>
      </c>
      <c r="HNB90" t="s">
        <v>788</v>
      </c>
      <c r="HNC90" t="s">
        <v>788</v>
      </c>
      <c r="HND90" t="s">
        <v>788</v>
      </c>
      <c r="HNE90" t="s">
        <v>788</v>
      </c>
      <c r="HNF90" t="s">
        <v>788</v>
      </c>
      <c r="HNG90" t="s">
        <v>788</v>
      </c>
      <c r="HNH90" t="s">
        <v>788</v>
      </c>
      <c r="HNI90" t="s">
        <v>788</v>
      </c>
      <c r="HNJ90" t="s">
        <v>788</v>
      </c>
      <c r="HNK90" t="s">
        <v>788</v>
      </c>
      <c r="HNL90" t="s">
        <v>788</v>
      </c>
      <c r="HNM90" t="s">
        <v>788</v>
      </c>
      <c r="HNN90" t="s">
        <v>788</v>
      </c>
      <c r="HNO90" t="s">
        <v>788</v>
      </c>
      <c r="HNP90" t="s">
        <v>788</v>
      </c>
      <c r="HNQ90" t="s">
        <v>788</v>
      </c>
      <c r="HNR90" t="s">
        <v>788</v>
      </c>
      <c r="HNS90" t="s">
        <v>788</v>
      </c>
      <c r="HNT90" t="s">
        <v>788</v>
      </c>
      <c r="HNU90" t="s">
        <v>788</v>
      </c>
      <c r="HNV90" t="s">
        <v>788</v>
      </c>
      <c r="HNW90" t="s">
        <v>788</v>
      </c>
      <c r="HNX90" t="s">
        <v>788</v>
      </c>
      <c r="HNY90" t="s">
        <v>788</v>
      </c>
      <c r="HNZ90" t="s">
        <v>788</v>
      </c>
      <c r="HOA90" t="s">
        <v>788</v>
      </c>
      <c r="HOB90" t="s">
        <v>788</v>
      </c>
      <c r="HOC90" t="s">
        <v>788</v>
      </c>
      <c r="HOD90" t="s">
        <v>788</v>
      </c>
      <c r="HOE90" t="s">
        <v>788</v>
      </c>
      <c r="HOF90" t="s">
        <v>788</v>
      </c>
      <c r="HOG90" t="s">
        <v>788</v>
      </c>
      <c r="HOH90" t="s">
        <v>788</v>
      </c>
      <c r="HOI90" t="s">
        <v>788</v>
      </c>
      <c r="HOJ90" t="s">
        <v>788</v>
      </c>
      <c r="HOK90" t="s">
        <v>788</v>
      </c>
      <c r="HOL90" t="s">
        <v>788</v>
      </c>
      <c r="HOM90" t="s">
        <v>788</v>
      </c>
      <c r="HON90" t="s">
        <v>788</v>
      </c>
      <c r="HOO90" t="s">
        <v>788</v>
      </c>
      <c r="HOP90" t="s">
        <v>788</v>
      </c>
      <c r="HOQ90" t="s">
        <v>788</v>
      </c>
      <c r="HOR90" t="s">
        <v>788</v>
      </c>
      <c r="HOS90" t="s">
        <v>788</v>
      </c>
      <c r="HOT90" t="s">
        <v>788</v>
      </c>
      <c r="HOU90" t="s">
        <v>788</v>
      </c>
      <c r="HOV90" t="s">
        <v>788</v>
      </c>
      <c r="HOW90" t="s">
        <v>788</v>
      </c>
      <c r="HOX90" t="s">
        <v>788</v>
      </c>
      <c r="HOY90" t="s">
        <v>788</v>
      </c>
      <c r="HOZ90" t="s">
        <v>788</v>
      </c>
      <c r="HPA90" t="s">
        <v>788</v>
      </c>
      <c r="HPB90" t="s">
        <v>788</v>
      </c>
      <c r="HPC90" t="s">
        <v>788</v>
      </c>
      <c r="HPD90" t="s">
        <v>788</v>
      </c>
      <c r="HPE90" t="s">
        <v>788</v>
      </c>
      <c r="HPF90" t="s">
        <v>788</v>
      </c>
      <c r="HPG90" t="s">
        <v>788</v>
      </c>
      <c r="HPH90" t="s">
        <v>788</v>
      </c>
      <c r="HPI90" t="s">
        <v>788</v>
      </c>
      <c r="HPJ90" t="s">
        <v>788</v>
      </c>
      <c r="HPK90" t="s">
        <v>788</v>
      </c>
      <c r="HPL90" t="s">
        <v>788</v>
      </c>
      <c r="HPM90" t="s">
        <v>788</v>
      </c>
      <c r="HPN90" t="s">
        <v>788</v>
      </c>
      <c r="HPO90" t="s">
        <v>788</v>
      </c>
      <c r="HPP90" t="s">
        <v>788</v>
      </c>
      <c r="HPQ90" t="s">
        <v>788</v>
      </c>
      <c r="HPR90" t="s">
        <v>788</v>
      </c>
      <c r="HPS90" t="s">
        <v>788</v>
      </c>
      <c r="HPT90" t="s">
        <v>788</v>
      </c>
      <c r="HPU90" t="s">
        <v>788</v>
      </c>
      <c r="HPV90" t="s">
        <v>788</v>
      </c>
      <c r="HPW90" t="s">
        <v>788</v>
      </c>
      <c r="HPX90" t="s">
        <v>788</v>
      </c>
      <c r="HPY90" t="s">
        <v>788</v>
      </c>
      <c r="HPZ90" t="s">
        <v>788</v>
      </c>
      <c r="HQA90" t="s">
        <v>788</v>
      </c>
      <c r="HQB90" t="s">
        <v>788</v>
      </c>
      <c r="HQC90" t="s">
        <v>788</v>
      </c>
      <c r="HQD90" t="s">
        <v>788</v>
      </c>
      <c r="HQE90" t="s">
        <v>788</v>
      </c>
      <c r="HQF90" t="s">
        <v>788</v>
      </c>
      <c r="HQG90" t="s">
        <v>788</v>
      </c>
      <c r="HQH90" t="s">
        <v>788</v>
      </c>
      <c r="HQI90" t="s">
        <v>788</v>
      </c>
      <c r="HQJ90" t="s">
        <v>788</v>
      </c>
      <c r="HQK90" t="s">
        <v>788</v>
      </c>
      <c r="HQL90" t="s">
        <v>788</v>
      </c>
      <c r="HQM90" t="s">
        <v>788</v>
      </c>
      <c r="HQN90" t="s">
        <v>788</v>
      </c>
      <c r="HQO90" t="s">
        <v>788</v>
      </c>
      <c r="HQP90" t="s">
        <v>788</v>
      </c>
      <c r="HQQ90" t="s">
        <v>788</v>
      </c>
      <c r="HQR90" t="s">
        <v>788</v>
      </c>
      <c r="HQS90" t="s">
        <v>788</v>
      </c>
      <c r="HQT90" t="s">
        <v>788</v>
      </c>
      <c r="HQU90" t="s">
        <v>788</v>
      </c>
      <c r="HQV90" t="s">
        <v>788</v>
      </c>
      <c r="HQW90" t="s">
        <v>788</v>
      </c>
      <c r="HQX90" t="s">
        <v>788</v>
      </c>
      <c r="HQY90" t="s">
        <v>788</v>
      </c>
      <c r="HQZ90" t="s">
        <v>788</v>
      </c>
      <c r="HRA90" t="s">
        <v>788</v>
      </c>
      <c r="HRB90" t="s">
        <v>788</v>
      </c>
      <c r="HRC90" t="s">
        <v>788</v>
      </c>
      <c r="HRD90" t="s">
        <v>788</v>
      </c>
      <c r="HRE90" t="s">
        <v>788</v>
      </c>
      <c r="HRF90" t="s">
        <v>788</v>
      </c>
      <c r="HRG90" t="s">
        <v>788</v>
      </c>
      <c r="HRH90" t="s">
        <v>788</v>
      </c>
      <c r="HRI90" t="s">
        <v>788</v>
      </c>
      <c r="HRJ90" t="s">
        <v>788</v>
      </c>
      <c r="HRK90" t="s">
        <v>788</v>
      </c>
      <c r="HRL90" t="s">
        <v>788</v>
      </c>
      <c r="HRM90" t="s">
        <v>788</v>
      </c>
      <c r="HRN90" t="s">
        <v>788</v>
      </c>
      <c r="HRO90" t="s">
        <v>788</v>
      </c>
      <c r="HRP90" t="s">
        <v>788</v>
      </c>
      <c r="HRQ90" t="s">
        <v>788</v>
      </c>
      <c r="HRR90" t="s">
        <v>788</v>
      </c>
      <c r="HRS90" t="s">
        <v>788</v>
      </c>
      <c r="HRT90" t="s">
        <v>788</v>
      </c>
      <c r="HRU90" t="s">
        <v>788</v>
      </c>
      <c r="HRV90" t="s">
        <v>788</v>
      </c>
      <c r="HRW90" t="s">
        <v>788</v>
      </c>
      <c r="HRX90" t="s">
        <v>788</v>
      </c>
      <c r="HRY90" t="s">
        <v>788</v>
      </c>
      <c r="HRZ90" t="s">
        <v>788</v>
      </c>
      <c r="HSA90" t="s">
        <v>788</v>
      </c>
      <c r="HSB90" t="s">
        <v>788</v>
      </c>
      <c r="HSC90" t="s">
        <v>788</v>
      </c>
      <c r="HSD90" t="s">
        <v>788</v>
      </c>
      <c r="HSE90" t="s">
        <v>788</v>
      </c>
      <c r="HSF90" t="s">
        <v>788</v>
      </c>
      <c r="HSG90" t="s">
        <v>788</v>
      </c>
      <c r="HSH90" t="s">
        <v>788</v>
      </c>
      <c r="HSI90" t="s">
        <v>788</v>
      </c>
      <c r="HSJ90" t="s">
        <v>788</v>
      </c>
      <c r="HSK90" t="s">
        <v>788</v>
      </c>
      <c r="HSL90" t="s">
        <v>788</v>
      </c>
      <c r="HSM90" t="s">
        <v>788</v>
      </c>
      <c r="HSN90" t="s">
        <v>788</v>
      </c>
      <c r="HSO90" t="s">
        <v>788</v>
      </c>
      <c r="HSP90" t="s">
        <v>788</v>
      </c>
      <c r="HSQ90" t="s">
        <v>788</v>
      </c>
      <c r="HSR90" t="s">
        <v>788</v>
      </c>
      <c r="HSS90" t="s">
        <v>788</v>
      </c>
      <c r="HST90" t="s">
        <v>788</v>
      </c>
      <c r="HSU90" t="s">
        <v>788</v>
      </c>
      <c r="HSV90" t="s">
        <v>788</v>
      </c>
      <c r="HSW90" t="s">
        <v>788</v>
      </c>
      <c r="HSX90" t="s">
        <v>788</v>
      </c>
      <c r="HSY90" t="s">
        <v>788</v>
      </c>
      <c r="HSZ90" t="s">
        <v>788</v>
      </c>
      <c r="HTA90" t="s">
        <v>788</v>
      </c>
      <c r="HTB90" t="s">
        <v>788</v>
      </c>
      <c r="HTC90" t="s">
        <v>788</v>
      </c>
      <c r="HTD90" t="s">
        <v>788</v>
      </c>
      <c r="HTE90" t="s">
        <v>788</v>
      </c>
      <c r="HTF90" t="s">
        <v>788</v>
      </c>
      <c r="HTG90" t="s">
        <v>788</v>
      </c>
      <c r="HTH90" t="s">
        <v>788</v>
      </c>
      <c r="HTI90" t="s">
        <v>788</v>
      </c>
      <c r="HTJ90" t="s">
        <v>788</v>
      </c>
      <c r="HTK90" t="s">
        <v>788</v>
      </c>
      <c r="HTL90" t="s">
        <v>788</v>
      </c>
      <c r="HTM90" t="s">
        <v>788</v>
      </c>
      <c r="HTN90" t="s">
        <v>788</v>
      </c>
      <c r="HTO90" t="s">
        <v>788</v>
      </c>
      <c r="HTP90" t="s">
        <v>788</v>
      </c>
      <c r="HTQ90" t="s">
        <v>788</v>
      </c>
      <c r="HTR90" t="s">
        <v>788</v>
      </c>
      <c r="HTS90" t="s">
        <v>788</v>
      </c>
      <c r="HTT90" t="s">
        <v>788</v>
      </c>
      <c r="HTU90" t="s">
        <v>788</v>
      </c>
      <c r="HTV90" t="s">
        <v>788</v>
      </c>
      <c r="HTW90" t="s">
        <v>788</v>
      </c>
      <c r="HTX90" t="s">
        <v>788</v>
      </c>
      <c r="HTY90" t="s">
        <v>788</v>
      </c>
      <c r="HTZ90" t="s">
        <v>788</v>
      </c>
      <c r="HUA90" t="s">
        <v>788</v>
      </c>
      <c r="HUB90" t="s">
        <v>788</v>
      </c>
      <c r="HUC90" t="s">
        <v>788</v>
      </c>
      <c r="HUD90" t="s">
        <v>788</v>
      </c>
      <c r="HUE90" t="s">
        <v>788</v>
      </c>
      <c r="HUF90" t="s">
        <v>788</v>
      </c>
      <c r="HUG90" t="s">
        <v>788</v>
      </c>
      <c r="HUH90" t="s">
        <v>788</v>
      </c>
      <c r="HUI90" t="s">
        <v>788</v>
      </c>
      <c r="HUJ90" t="s">
        <v>788</v>
      </c>
      <c r="HUK90" t="s">
        <v>788</v>
      </c>
      <c r="HUL90" t="s">
        <v>788</v>
      </c>
      <c r="HUM90" t="s">
        <v>788</v>
      </c>
      <c r="HUN90" t="s">
        <v>788</v>
      </c>
      <c r="HUO90" t="s">
        <v>788</v>
      </c>
      <c r="HUP90" t="s">
        <v>788</v>
      </c>
      <c r="HUQ90" t="s">
        <v>788</v>
      </c>
      <c r="HUR90" t="s">
        <v>788</v>
      </c>
      <c r="HUS90" t="s">
        <v>788</v>
      </c>
      <c r="HUT90" t="s">
        <v>788</v>
      </c>
      <c r="HUU90" t="s">
        <v>788</v>
      </c>
      <c r="HUV90" t="s">
        <v>788</v>
      </c>
      <c r="HUW90" t="s">
        <v>788</v>
      </c>
      <c r="HUX90" t="s">
        <v>788</v>
      </c>
      <c r="HUY90" t="s">
        <v>788</v>
      </c>
      <c r="HUZ90" t="s">
        <v>788</v>
      </c>
      <c r="HVA90" t="s">
        <v>788</v>
      </c>
      <c r="HVB90" t="s">
        <v>788</v>
      </c>
      <c r="HVC90" t="s">
        <v>788</v>
      </c>
      <c r="HVD90" t="s">
        <v>788</v>
      </c>
      <c r="HVE90" t="s">
        <v>788</v>
      </c>
      <c r="HVF90" t="s">
        <v>788</v>
      </c>
      <c r="HVG90" t="s">
        <v>788</v>
      </c>
      <c r="HVH90" t="s">
        <v>788</v>
      </c>
      <c r="HVI90" t="s">
        <v>788</v>
      </c>
      <c r="HVJ90" t="s">
        <v>788</v>
      </c>
      <c r="HVK90" t="s">
        <v>788</v>
      </c>
      <c r="HVL90" t="s">
        <v>788</v>
      </c>
      <c r="HVM90" t="s">
        <v>788</v>
      </c>
      <c r="HVN90" t="s">
        <v>788</v>
      </c>
      <c r="HVO90" t="s">
        <v>788</v>
      </c>
      <c r="HVP90" t="s">
        <v>788</v>
      </c>
      <c r="HVQ90" t="s">
        <v>788</v>
      </c>
      <c r="HVR90" t="s">
        <v>788</v>
      </c>
      <c r="HVS90" t="s">
        <v>788</v>
      </c>
      <c r="HVT90" t="s">
        <v>788</v>
      </c>
      <c r="HVU90" t="s">
        <v>788</v>
      </c>
      <c r="HVV90" t="s">
        <v>788</v>
      </c>
      <c r="HVW90" t="s">
        <v>788</v>
      </c>
      <c r="HVX90" t="s">
        <v>788</v>
      </c>
      <c r="HVY90" t="s">
        <v>788</v>
      </c>
      <c r="HVZ90" t="s">
        <v>788</v>
      </c>
      <c r="HWA90" t="s">
        <v>788</v>
      </c>
      <c r="HWB90" t="s">
        <v>788</v>
      </c>
      <c r="HWC90" t="s">
        <v>788</v>
      </c>
      <c r="HWD90" t="s">
        <v>788</v>
      </c>
      <c r="HWE90" t="s">
        <v>788</v>
      </c>
      <c r="HWF90" t="s">
        <v>788</v>
      </c>
      <c r="HWG90" t="s">
        <v>788</v>
      </c>
      <c r="HWH90" t="s">
        <v>788</v>
      </c>
      <c r="HWI90" t="s">
        <v>788</v>
      </c>
      <c r="HWJ90" t="s">
        <v>788</v>
      </c>
      <c r="HWK90" t="s">
        <v>788</v>
      </c>
      <c r="HWL90" t="s">
        <v>788</v>
      </c>
      <c r="HWM90" t="s">
        <v>788</v>
      </c>
      <c r="HWN90" t="s">
        <v>788</v>
      </c>
      <c r="HWO90" t="s">
        <v>788</v>
      </c>
      <c r="HWP90" t="s">
        <v>788</v>
      </c>
      <c r="HWQ90" t="s">
        <v>788</v>
      </c>
      <c r="HWR90" t="s">
        <v>788</v>
      </c>
      <c r="HWS90" t="s">
        <v>788</v>
      </c>
      <c r="HWT90" t="s">
        <v>788</v>
      </c>
      <c r="HWU90" t="s">
        <v>788</v>
      </c>
      <c r="HWV90" t="s">
        <v>788</v>
      </c>
      <c r="HWW90" t="s">
        <v>788</v>
      </c>
      <c r="HWX90" t="s">
        <v>788</v>
      </c>
      <c r="HWY90" t="s">
        <v>788</v>
      </c>
      <c r="HWZ90" t="s">
        <v>788</v>
      </c>
      <c r="HXA90" t="s">
        <v>788</v>
      </c>
      <c r="HXB90" t="s">
        <v>788</v>
      </c>
      <c r="HXC90" t="s">
        <v>788</v>
      </c>
      <c r="HXD90" t="s">
        <v>788</v>
      </c>
      <c r="HXE90" t="s">
        <v>788</v>
      </c>
      <c r="HXF90" t="s">
        <v>788</v>
      </c>
      <c r="HXG90" t="s">
        <v>788</v>
      </c>
      <c r="HXH90" t="s">
        <v>788</v>
      </c>
      <c r="HXI90" t="s">
        <v>788</v>
      </c>
      <c r="HXJ90" t="s">
        <v>788</v>
      </c>
      <c r="HXK90" t="s">
        <v>788</v>
      </c>
      <c r="HXL90" t="s">
        <v>788</v>
      </c>
      <c r="HXM90" t="s">
        <v>788</v>
      </c>
      <c r="HXN90" t="s">
        <v>788</v>
      </c>
      <c r="HXO90" t="s">
        <v>788</v>
      </c>
      <c r="HXP90" t="s">
        <v>788</v>
      </c>
      <c r="HXQ90" t="s">
        <v>788</v>
      </c>
      <c r="HXR90" t="s">
        <v>788</v>
      </c>
      <c r="HXS90" t="s">
        <v>788</v>
      </c>
      <c r="HXT90" t="s">
        <v>788</v>
      </c>
      <c r="HXU90" t="s">
        <v>788</v>
      </c>
      <c r="HXV90" t="s">
        <v>788</v>
      </c>
      <c r="HXW90" t="s">
        <v>788</v>
      </c>
      <c r="HXX90" t="s">
        <v>788</v>
      </c>
      <c r="HXY90" t="s">
        <v>788</v>
      </c>
      <c r="HXZ90" t="s">
        <v>788</v>
      </c>
      <c r="HYA90" t="s">
        <v>788</v>
      </c>
      <c r="HYB90" t="s">
        <v>788</v>
      </c>
      <c r="HYC90" t="s">
        <v>788</v>
      </c>
      <c r="HYD90" t="s">
        <v>788</v>
      </c>
      <c r="HYE90" t="s">
        <v>788</v>
      </c>
      <c r="HYF90" t="s">
        <v>788</v>
      </c>
      <c r="HYG90" t="s">
        <v>788</v>
      </c>
      <c r="HYH90" t="s">
        <v>788</v>
      </c>
      <c r="HYI90" t="s">
        <v>788</v>
      </c>
      <c r="HYJ90" t="s">
        <v>788</v>
      </c>
      <c r="HYK90" t="s">
        <v>788</v>
      </c>
      <c r="HYL90" t="s">
        <v>788</v>
      </c>
      <c r="HYM90" t="s">
        <v>788</v>
      </c>
      <c r="HYN90" t="s">
        <v>788</v>
      </c>
      <c r="HYO90" t="s">
        <v>788</v>
      </c>
      <c r="HYP90" t="s">
        <v>788</v>
      </c>
      <c r="HYQ90" t="s">
        <v>788</v>
      </c>
      <c r="HYR90" t="s">
        <v>788</v>
      </c>
      <c r="HYS90" t="s">
        <v>788</v>
      </c>
      <c r="HYT90" t="s">
        <v>788</v>
      </c>
      <c r="HYU90" t="s">
        <v>788</v>
      </c>
      <c r="HYV90" t="s">
        <v>788</v>
      </c>
      <c r="HYW90" t="s">
        <v>788</v>
      </c>
      <c r="HYX90" t="s">
        <v>788</v>
      </c>
      <c r="HYY90" t="s">
        <v>788</v>
      </c>
      <c r="HYZ90" t="s">
        <v>788</v>
      </c>
      <c r="HZA90" t="s">
        <v>788</v>
      </c>
      <c r="HZB90" t="s">
        <v>788</v>
      </c>
      <c r="HZC90" t="s">
        <v>788</v>
      </c>
      <c r="HZD90" t="s">
        <v>788</v>
      </c>
      <c r="HZE90" t="s">
        <v>788</v>
      </c>
      <c r="HZF90" t="s">
        <v>788</v>
      </c>
      <c r="HZG90" t="s">
        <v>788</v>
      </c>
      <c r="HZH90" t="s">
        <v>788</v>
      </c>
      <c r="HZI90" t="s">
        <v>788</v>
      </c>
      <c r="HZJ90" t="s">
        <v>788</v>
      </c>
      <c r="HZK90" t="s">
        <v>788</v>
      </c>
      <c r="HZL90" t="s">
        <v>788</v>
      </c>
      <c r="HZM90" t="s">
        <v>788</v>
      </c>
      <c r="HZN90" t="s">
        <v>788</v>
      </c>
      <c r="HZO90" t="s">
        <v>788</v>
      </c>
      <c r="HZP90" t="s">
        <v>788</v>
      </c>
      <c r="HZQ90" t="s">
        <v>788</v>
      </c>
      <c r="HZR90" t="s">
        <v>788</v>
      </c>
      <c r="HZS90" t="s">
        <v>788</v>
      </c>
      <c r="HZT90" t="s">
        <v>788</v>
      </c>
      <c r="HZU90" t="s">
        <v>788</v>
      </c>
      <c r="HZV90" t="s">
        <v>788</v>
      </c>
      <c r="HZW90" t="s">
        <v>788</v>
      </c>
      <c r="HZX90" t="s">
        <v>788</v>
      </c>
      <c r="HZY90" t="s">
        <v>788</v>
      </c>
      <c r="HZZ90" t="s">
        <v>788</v>
      </c>
      <c r="IAA90" t="s">
        <v>788</v>
      </c>
      <c r="IAB90" t="s">
        <v>788</v>
      </c>
      <c r="IAC90" t="s">
        <v>788</v>
      </c>
      <c r="IAD90" t="s">
        <v>788</v>
      </c>
      <c r="IAE90" t="s">
        <v>788</v>
      </c>
      <c r="IAF90" t="s">
        <v>788</v>
      </c>
      <c r="IAG90" t="s">
        <v>788</v>
      </c>
      <c r="IAH90" t="s">
        <v>788</v>
      </c>
      <c r="IAI90" t="s">
        <v>788</v>
      </c>
      <c r="IAJ90" t="s">
        <v>788</v>
      </c>
      <c r="IAK90" t="s">
        <v>788</v>
      </c>
      <c r="IAL90" t="s">
        <v>788</v>
      </c>
      <c r="IAM90" t="s">
        <v>788</v>
      </c>
      <c r="IAN90" t="s">
        <v>788</v>
      </c>
      <c r="IAO90" t="s">
        <v>788</v>
      </c>
      <c r="IAP90" t="s">
        <v>788</v>
      </c>
      <c r="IAQ90" t="s">
        <v>788</v>
      </c>
      <c r="IAR90" t="s">
        <v>788</v>
      </c>
      <c r="IAS90" t="s">
        <v>788</v>
      </c>
      <c r="IAT90" t="s">
        <v>788</v>
      </c>
      <c r="IAU90" t="s">
        <v>788</v>
      </c>
      <c r="IAV90" t="s">
        <v>788</v>
      </c>
      <c r="IAW90" t="s">
        <v>788</v>
      </c>
      <c r="IAX90" t="s">
        <v>788</v>
      </c>
      <c r="IAY90" t="s">
        <v>788</v>
      </c>
      <c r="IAZ90" t="s">
        <v>788</v>
      </c>
      <c r="IBA90" t="s">
        <v>788</v>
      </c>
      <c r="IBB90" t="s">
        <v>788</v>
      </c>
      <c r="IBC90" t="s">
        <v>788</v>
      </c>
      <c r="IBD90" t="s">
        <v>788</v>
      </c>
      <c r="IBE90" t="s">
        <v>788</v>
      </c>
      <c r="IBF90" t="s">
        <v>788</v>
      </c>
      <c r="IBG90" t="s">
        <v>788</v>
      </c>
      <c r="IBH90" t="s">
        <v>788</v>
      </c>
      <c r="IBI90" t="s">
        <v>788</v>
      </c>
      <c r="IBJ90" t="s">
        <v>788</v>
      </c>
      <c r="IBK90" t="s">
        <v>788</v>
      </c>
      <c r="IBL90" t="s">
        <v>788</v>
      </c>
      <c r="IBM90" t="s">
        <v>788</v>
      </c>
      <c r="IBN90" t="s">
        <v>788</v>
      </c>
      <c r="IBO90" t="s">
        <v>788</v>
      </c>
      <c r="IBP90" t="s">
        <v>788</v>
      </c>
      <c r="IBQ90" t="s">
        <v>788</v>
      </c>
      <c r="IBR90" t="s">
        <v>788</v>
      </c>
      <c r="IBS90" t="s">
        <v>788</v>
      </c>
      <c r="IBT90" t="s">
        <v>788</v>
      </c>
      <c r="IBU90" t="s">
        <v>788</v>
      </c>
      <c r="IBV90" t="s">
        <v>788</v>
      </c>
      <c r="IBW90" t="s">
        <v>788</v>
      </c>
      <c r="IBX90" t="s">
        <v>788</v>
      </c>
      <c r="IBY90" t="s">
        <v>788</v>
      </c>
      <c r="IBZ90" t="s">
        <v>788</v>
      </c>
      <c r="ICA90" t="s">
        <v>788</v>
      </c>
      <c r="ICB90" t="s">
        <v>788</v>
      </c>
      <c r="ICC90" t="s">
        <v>788</v>
      </c>
      <c r="ICD90" t="s">
        <v>788</v>
      </c>
      <c r="ICE90" t="s">
        <v>788</v>
      </c>
      <c r="ICF90" t="s">
        <v>788</v>
      </c>
      <c r="ICG90" t="s">
        <v>788</v>
      </c>
      <c r="ICH90" t="s">
        <v>788</v>
      </c>
      <c r="ICI90" t="s">
        <v>788</v>
      </c>
      <c r="ICJ90" t="s">
        <v>788</v>
      </c>
      <c r="ICK90" t="s">
        <v>788</v>
      </c>
      <c r="ICL90" t="s">
        <v>788</v>
      </c>
      <c r="ICM90" t="s">
        <v>788</v>
      </c>
      <c r="ICN90" t="s">
        <v>788</v>
      </c>
      <c r="ICO90" t="s">
        <v>788</v>
      </c>
      <c r="ICP90" t="s">
        <v>788</v>
      </c>
      <c r="ICQ90" t="s">
        <v>788</v>
      </c>
      <c r="ICR90" t="s">
        <v>788</v>
      </c>
      <c r="ICS90" t="s">
        <v>788</v>
      </c>
      <c r="ICT90" t="s">
        <v>788</v>
      </c>
      <c r="ICU90" t="s">
        <v>788</v>
      </c>
      <c r="ICV90" t="s">
        <v>788</v>
      </c>
      <c r="ICW90" t="s">
        <v>788</v>
      </c>
      <c r="ICX90" t="s">
        <v>788</v>
      </c>
      <c r="ICY90" t="s">
        <v>788</v>
      </c>
      <c r="ICZ90" t="s">
        <v>788</v>
      </c>
      <c r="IDA90" t="s">
        <v>788</v>
      </c>
      <c r="IDB90" t="s">
        <v>788</v>
      </c>
      <c r="IDC90" t="s">
        <v>788</v>
      </c>
      <c r="IDD90" t="s">
        <v>788</v>
      </c>
      <c r="IDE90" t="s">
        <v>788</v>
      </c>
      <c r="IDF90" t="s">
        <v>788</v>
      </c>
      <c r="IDG90" t="s">
        <v>788</v>
      </c>
      <c r="IDH90" t="s">
        <v>788</v>
      </c>
      <c r="IDI90" t="s">
        <v>788</v>
      </c>
      <c r="IDJ90" t="s">
        <v>788</v>
      </c>
      <c r="IDK90" t="s">
        <v>788</v>
      </c>
      <c r="IDL90" t="s">
        <v>788</v>
      </c>
      <c r="IDM90" t="s">
        <v>788</v>
      </c>
      <c r="IDN90" t="s">
        <v>788</v>
      </c>
      <c r="IDO90" t="s">
        <v>788</v>
      </c>
      <c r="IDP90" t="s">
        <v>788</v>
      </c>
      <c r="IDQ90" t="s">
        <v>788</v>
      </c>
      <c r="IDR90" t="s">
        <v>788</v>
      </c>
      <c r="IDS90" t="s">
        <v>788</v>
      </c>
      <c r="IDT90" t="s">
        <v>788</v>
      </c>
      <c r="IDU90" t="s">
        <v>788</v>
      </c>
      <c r="IDV90" t="s">
        <v>788</v>
      </c>
      <c r="IDW90" t="s">
        <v>788</v>
      </c>
      <c r="IDX90" t="s">
        <v>788</v>
      </c>
      <c r="IDY90" t="s">
        <v>788</v>
      </c>
      <c r="IDZ90" t="s">
        <v>788</v>
      </c>
      <c r="IEA90" t="s">
        <v>788</v>
      </c>
      <c r="IEB90" t="s">
        <v>788</v>
      </c>
      <c r="IEC90" t="s">
        <v>788</v>
      </c>
      <c r="IED90" t="s">
        <v>788</v>
      </c>
      <c r="IEE90" t="s">
        <v>788</v>
      </c>
      <c r="IEF90" t="s">
        <v>788</v>
      </c>
      <c r="IEG90" t="s">
        <v>788</v>
      </c>
      <c r="IEH90" t="s">
        <v>788</v>
      </c>
      <c r="IEI90" t="s">
        <v>788</v>
      </c>
      <c r="IEJ90" t="s">
        <v>788</v>
      </c>
      <c r="IEK90" t="s">
        <v>788</v>
      </c>
      <c r="IEL90" t="s">
        <v>788</v>
      </c>
      <c r="IEM90" t="s">
        <v>788</v>
      </c>
      <c r="IEN90" t="s">
        <v>788</v>
      </c>
      <c r="IEO90" t="s">
        <v>788</v>
      </c>
      <c r="IEP90" t="s">
        <v>788</v>
      </c>
      <c r="IEQ90" t="s">
        <v>788</v>
      </c>
      <c r="IER90" t="s">
        <v>788</v>
      </c>
      <c r="IES90" t="s">
        <v>788</v>
      </c>
      <c r="IET90" t="s">
        <v>788</v>
      </c>
      <c r="IEU90" t="s">
        <v>788</v>
      </c>
      <c r="IEV90" t="s">
        <v>788</v>
      </c>
      <c r="IEW90" t="s">
        <v>788</v>
      </c>
      <c r="IEX90" t="s">
        <v>788</v>
      </c>
      <c r="IEY90" t="s">
        <v>788</v>
      </c>
      <c r="IEZ90" t="s">
        <v>788</v>
      </c>
      <c r="IFA90" t="s">
        <v>788</v>
      </c>
      <c r="IFB90" t="s">
        <v>788</v>
      </c>
      <c r="IFC90" t="s">
        <v>788</v>
      </c>
      <c r="IFD90" t="s">
        <v>788</v>
      </c>
      <c r="IFE90" t="s">
        <v>788</v>
      </c>
      <c r="IFF90" t="s">
        <v>788</v>
      </c>
      <c r="IFG90" t="s">
        <v>788</v>
      </c>
      <c r="IFH90" t="s">
        <v>788</v>
      </c>
      <c r="IFI90" t="s">
        <v>788</v>
      </c>
      <c r="IFJ90" t="s">
        <v>788</v>
      </c>
      <c r="IFK90" t="s">
        <v>788</v>
      </c>
      <c r="IFL90" t="s">
        <v>788</v>
      </c>
      <c r="IFM90" t="s">
        <v>788</v>
      </c>
      <c r="IFN90" t="s">
        <v>788</v>
      </c>
      <c r="IFO90" t="s">
        <v>788</v>
      </c>
      <c r="IFP90" t="s">
        <v>788</v>
      </c>
      <c r="IFQ90" t="s">
        <v>788</v>
      </c>
      <c r="IFR90" t="s">
        <v>788</v>
      </c>
      <c r="IFS90" t="s">
        <v>788</v>
      </c>
      <c r="IFT90" t="s">
        <v>788</v>
      </c>
      <c r="IFU90" t="s">
        <v>788</v>
      </c>
      <c r="IFV90" t="s">
        <v>788</v>
      </c>
      <c r="IFW90" t="s">
        <v>788</v>
      </c>
      <c r="IFX90" t="s">
        <v>788</v>
      </c>
      <c r="IFY90" t="s">
        <v>788</v>
      </c>
      <c r="IFZ90" t="s">
        <v>788</v>
      </c>
      <c r="IGA90" t="s">
        <v>788</v>
      </c>
      <c r="IGB90" t="s">
        <v>788</v>
      </c>
      <c r="IGC90" t="s">
        <v>788</v>
      </c>
      <c r="IGD90" t="s">
        <v>788</v>
      </c>
      <c r="IGE90" t="s">
        <v>788</v>
      </c>
      <c r="IGF90" t="s">
        <v>788</v>
      </c>
      <c r="IGG90" t="s">
        <v>788</v>
      </c>
      <c r="IGH90" t="s">
        <v>788</v>
      </c>
      <c r="IGI90" t="s">
        <v>788</v>
      </c>
      <c r="IGJ90" t="s">
        <v>788</v>
      </c>
      <c r="IGK90" t="s">
        <v>788</v>
      </c>
      <c r="IGL90" t="s">
        <v>788</v>
      </c>
      <c r="IGM90" t="s">
        <v>788</v>
      </c>
      <c r="IGN90" t="s">
        <v>788</v>
      </c>
      <c r="IGO90" t="s">
        <v>788</v>
      </c>
      <c r="IGP90" t="s">
        <v>788</v>
      </c>
      <c r="IGQ90" t="s">
        <v>788</v>
      </c>
      <c r="IGR90" t="s">
        <v>788</v>
      </c>
      <c r="IGS90" t="s">
        <v>788</v>
      </c>
      <c r="IGT90" t="s">
        <v>788</v>
      </c>
      <c r="IGU90" t="s">
        <v>788</v>
      </c>
      <c r="IGV90" t="s">
        <v>788</v>
      </c>
      <c r="IGW90" t="s">
        <v>788</v>
      </c>
      <c r="IGX90" t="s">
        <v>788</v>
      </c>
      <c r="IGY90" t="s">
        <v>788</v>
      </c>
      <c r="IGZ90" t="s">
        <v>788</v>
      </c>
      <c r="IHA90" t="s">
        <v>788</v>
      </c>
      <c r="IHB90" t="s">
        <v>788</v>
      </c>
      <c r="IHC90" t="s">
        <v>788</v>
      </c>
      <c r="IHD90" t="s">
        <v>788</v>
      </c>
      <c r="IHE90" t="s">
        <v>788</v>
      </c>
      <c r="IHF90" t="s">
        <v>788</v>
      </c>
      <c r="IHG90" t="s">
        <v>788</v>
      </c>
      <c r="IHH90" t="s">
        <v>788</v>
      </c>
      <c r="IHI90" t="s">
        <v>788</v>
      </c>
      <c r="IHJ90" t="s">
        <v>788</v>
      </c>
      <c r="IHK90" t="s">
        <v>788</v>
      </c>
      <c r="IHL90" t="s">
        <v>788</v>
      </c>
      <c r="IHM90" t="s">
        <v>788</v>
      </c>
      <c r="IHN90" t="s">
        <v>788</v>
      </c>
      <c r="IHO90" t="s">
        <v>788</v>
      </c>
      <c r="IHP90" t="s">
        <v>788</v>
      </c>
      <c r="IHQ90" t="s">
        <v>788</v>
      </c>
      <c r="IHR90" t="s">
        <v>788</v>
      </c>
      <c r="IHS90" t="s">
        <v>788</v>
      </c>
      <c r="IHT90" t="s">
        <v>788</v>
      </c>
      <c r="IHU90" t="s">
        <v>788</v>
      </c>
      <c r="IHV90" t="s">
        <v>788</v>
      </c>
      <c r="IHW90" t="s">
        <v>788</v>
      </c>
      <c r="IHX90" t="s">
        <v>788</v>
      </c>
      <c r="IHY90" t="s">
        <v>788</v>
      </c>
      <c r="IHZ90" t="s">
        <v>788</v>
      </c>
      <c r="IIA90" t="s">
        <v>788</v>
      </c>
      <c r="IIB90" t="s">
        <v>788</v>
      </c>
      <c r="IIC90" t="s">
        <v>788</v>
      </c>
      <c r="IID90" t="s">
        <v>788</v>
      </c>
      <c r="IIE90" t="s">
        <v>788</v>
      </c>
      <c r="IIF90" t="s">
        <v>788</v>
      </c>
      <c r="IIG90" t="s">
        <v>788</v>
      </c>
      <c r="IIH90" t="s">
        <v>788</v>
      </c>
      <c r="III90" t="s">
        <v>788</v>
      </c>
      <c r="IIJ90" t="s">
        <v>788</v>
      </c>
      <c r="IIK90" t="s">
        <v>788</v>
      </c>
      <c r="IIL90" t="s">
        <v>788</v>
      </c>
      <c r="IIM90" t="s">
        <v>788</v>
      </c>
      <c r="IIN90" t="s">
        <v>788</v>
      </c>
      <c r="IIO90" t="s">
        <v>788</v>
      </c>
      <c r="IIP90" t="s">
        <v>788</v>
      </c>
      <c r="IIQ90" t="s">
        <v>788</v>
      </c>
      <c r="IIR90" t="s">
        <v>788</v>
      </c>
      <c r="IIS90" t="s">
        <v>788</v>
      </c>
      <c r="IIT90" t="s">
        <v>788</v>
      </c>
      <c r="IIU90" t="s">
        <v>788</v>
      </c>
      <c r="IIV90" t="s">
        <v>788</v>
      </c>
      <c r="IIW90" t="s">
        <v>788</v>
      </c>
      <c r="IIX90" t="s">
        <v>788</v>
      </c>
      <c r="IIY90" t="s">
        <v>788</v>
      </c>
      <c r="IIZ90" t="s">
        <v>788</v>
      </c>
      <c r="IJA90" t="s">
        <v>788</v>
      </c>
      <c r="IJB90" t="s">
        <v>788</v>
      </c>
      <c r="IJC90" t="s">
        <v>788</v>
      </c>
      <c r="IJD90" t="s">
        <v>788</v>
      </c>
      <c r="IJE90" t="s">
        <v>788</v>
      </c>
      <c r="IJF90" t="s">
        <v>788</v>
      </c>
      <c r="IJG90" t="s">
        <v>788</v>
      </c>
      <c r="IJH90" t="s">
        <v>788</v>
      </c>
      <c r="IJI90" t="s">
        <v>788</v>
      </c>
      <c r="IJJ90" t="s">
        <v>788</v>
      </c>
      <c r="IJK90" t="s">
        <v>788</v>
      </c>
      <c r="IJL90" t="s">
        <v>788</v>
      </c>
      <c r="IJM90" t="s">
        <v>788</v>
      </c>
      <c r="IJN90" t="s">
        <v>788</v>
      </c>
      <c r="IJO90" t="s">
        <v>788</v>
      </c>
      <c r="IJP90" t="s">
        <v>788</v>
      </c>
      <c r="IJQ90" t="s">
        <v>788</v>
      </c>
      <c r="IJR90" t="s">
        <v>788</v>
      </c>
      <c r="IJS90" t="s">
        <v>788</v>
      </c>
      <c r="IJT90" t="s">
        <v>788</v>
      </c>
      <c r="IJU90" t="s">
        <v>788</v>
      </c>
      <c r="IJV90" t="s">
        <v>788</v>
      </c>
      <c r="IJW90" t="s">
        <v>788</v>
      </c>
      <c r="IJX90" t="s">
        <v>788</v>
      </c>
      <c r="IJY90" t="s">
        <v>788</v>
      </c>
      <c r="IJZ90" t="s">
        <v>788</v>
      </c>
      <c r="IKA90" t="s">
        <v>788</v>
      </c>
      <c r="IKB90" t="s">
        <v>788</v>
      </c>
      <c r="IKC90" t="s">
        <v>788</v>
      </c>
      <c r="IKD90" t="s">
        <v>788</v>
      </c>
      <c r="IKE90" t="s">
        <v>788</v>
      </c>
      <c r="IKF90" t="s">
        <v>788</v>
      </c>
      <c r="IKG90" t="s">
        <v>788</v>
      </c>
      <c r="IKH90" t="s">
        <v>788</v>
      </c>
      <c r="IKI90" t="s">
        <v>788</v>
      </c>
      <c r="IKJ90" t="s">
        <v>788</v>
      </c>
      <c r="IKK90" t="s">
        <v>788</v>
      </c>
      <c r="IKL90" t="s">
        <v>788</v>
      </c>
      <c r="IKM90" t="s">
        <v>788</v>
      </c>
      <c r="IKN90" t="s">
        <v>788</v>
      </c>
      <c r="IKO90" t="s">
        <v>788</v>
      </c>
      <c r="IKP90" t="s">
        <v>788</v>
      </c>
      <c r="IKQ90" t="s">
        <v>788</v>
      </c>
      <c r="IKR90" t="s">
        <v>788</v>
      </c>
      <c r="IKS90" t="s">
        <v>788</v>
      </c>
      <c r="IKT90" t="s">
        <v>788</v>
      </c>
      <c r="IKU90" t="s">
        <v>788</v>
      </c>
      <c r="IKV90" t="s">
        <v>788</v>
      </c>
      <c r="IKW90" t="s">
        <v>788</v>
      </c>
      <c r="IKX90" t="s">
        <v>788</v>
      </c>
      <c r="IKY90" t="s">
        <v>788</v>
      </c>
      <c r="IKZ90" t="s">
        <v>788</v>
      </c>
      <c r="ILA90" t="s">
        <v>788</v>
      </c>
      <c r="ILB90" t="s">
        <v>788</v>
      </c>
      <c r="ILC90" t="s">
        <v>788</v>
      </c>
      <c r="ILD90" t="s">
        <v>788</v>
      </c>
      <c r="ILE90" t="s">
        <v>788</v>
      </c>
      <c r="ILF90" t="s">
        <v>788</v>
      </c>
      <c r="ILG90" t="s">
        <v>788</v>
      </c>
      <c r="ILH90" t="s">
        <v>788</v>
      </c>
      <c r="ILI90" t="s">
        <v>788</v>
      </c>
      <c r="ILJ90" t="s">
        <v>788</v>
      </c>
      <c r="ILK90" t="s">
        <v>788</v>
      </c>
      <c r="ILL90" t="s">
        <v>788</v>
      </c>
      <c r="ILM90" t="s">
        <v>788</v>
      </c>
      <c r="ILN90" t="s">
        <v>788</v>
      </c>
      <c r="ILO90" t="s">
        <v>788</v>
      </c>
      <c r="ILP90" t="s">
        <v>788</v>
      </c>
      <c r="ILQ90" t="s">
        <v>788</v>
      </c>
      <c r="ILR90" t="s">
        <v>788</v>
      </c>
      <c r="ILS90" t="s">
        <v>788</v>
      </c>
      <c r="ILT90" t="s">
        <v>788</v>
      </c>
      <c r="ILU90" t="s">
        <v>788</v>
      </c>
      <c r="ILV90" t="s">
        <v>788</v>
      </c>
      <c r="ILW90" t="s">
        <v>788</v>
      </c>
      <c r="ILX90" t="s">
        <v>788</v>
      </c>
      <c r="ILY90" t="s">
        <v>788</v>
      </c>
      <c r="ILZ90" t="s">
        <v>788</v>
      </c>
      <c r="IMA90" t="s">
        <v>788</v>
      </c>
      <c r="IMB90" t="s">
        <v>788</v>
      </c>
      <c r="IMC90" t="s">
        <v>788</v>
      </c>
      <c r="IMD90" t="s">
        <v>788</v>
      </c>
      <c r="IME90" t="s">
        <v>788</v>
      </c>
      <c r="IMF90" t="s">
        <v>788</v>
      </c>
      <c r="IMG90" t="s">
        <v>788</v>
      </c>
      <c r="IMH90" t="s">
        <v>788</v>
      </c>
      <c r="IMI90" t="s">
        <v>788</v>
      </c>
      <c r="IMJ90" t="s">
        <v>788</v>
      </c>
      <c r="IMK90" t="s">
        <v>788</v>
      </c>
      <c r="IML90" t="s">
        <v>788</v>
      </c>
      <c r="IMM90" t="s">
        <v>788</v>
      </c>
      <c r="IMN90" t="s">
        <v>788</v>
      </c>
      <c r="IMO90" t="s">
        <v>788</v>
      </c>
      <c r="IMP90" t="s">
        <v>788</v>
      </c>
      <c r="IMQ90" t="s">
        <v>788</v>
      </c>
      <c r="IMR90" t="s">
        <v>788</v>
      </c>
      <c r="IMS90" t="s">
        <v>788</v>
      </c>
      <c r="IMT90" t="s">
        <v>788</v>
      </c>
      <c r="IMU90" t="s">
        <v>788</v>
      </c>
      <c r="IMV90" t="s">
        <v>788</v>
      </c>
      <c r="IMW90" t="s">
        <v>788</v>
      </c>
      <c r="IMX90" t="s">
        <v>788</v>
      </c>
      <c r="IMY90" t="s">
        <v>788</v>
      </c>
      <c r="IMZ90" t="s">
        <v>788</v>
      </c>
      <c r="INA90" t="s">
        <v>788</v>
      </c>
      <c r="INB90" t="s">
        <v>788</v>
      </c>
      <c r="INC90" t="s">
        <v>788</v>
      </c>
      <c r="IND90" t="s">
        <v>788</v>
      </c>
      <c r="INE90" t="s">
        <v>788</v>
      </c>
      <c r="INF90" t="s">
        <v>788</v>
      </c>
      <c r="ING90" t="s">
        <v>788</v>
      </c>
      <c r="INH90" t="s">
        <v>788</v>
      </c>
      <c r="INI90" t="s">
        <v>788</v>
      </c>
      <c r="INJ90" t="s">
        <v>788</v>
      </c>
      <c r="INK90" t="s">
        <v>788</v>
      </c>
      <c r="INL90" t="s">
        <v>788</v>
      </c>
      <c r="INM90" t="s">
        <v>788</v>
      </c>
      <c r="INN90" t="s">
        <v>788</v>
      </c>
      <c r="INO90" t="s">
        <v>788</v>
      </c>
      <c r="INP90" t="s">
        <v>788</v>
      </c>
      <c r="INQ90" t="s">
        <v>788</v>
      </c>
      <c r="INR90" t="s">
        <v>788</v>
      </c>
      <c r="INS90" t="s">
        <v>788</v>
      </c>
      <c r="INT90" t="s">
        <v>788</v>
      </c>
      <c r="INU90" t="s">
        <v>788</v>
      </c>
      <c r="INV90" t="s">
        <v>788</v>
      </c>
      <c r="INW90" t="s">
        <v>788</v>
      </c>
      <c r="INX90" t="s">
        <v>788</v>
      </c>
      <c r="INY90" t="s">
        <v>788</v>
      </c>
      <c r="INZ90" t="s">
        <v>788</v>
      </c>
      <c r="IOA90" t="s">
        <v>788</v>
      </c>
      <c r="IOB90" t="s">
        <v>788</v>
      </c>
      <c r="IOC90" t="s">
        <v>788</v>
      </c>
      <c r="IOD90" t="s">
        <v>788</v>
      </c>
      <c r="IOE90" t="s">
        <v>788</v>
      </c>
      <c r="IOF90" t="s">
        <v>788</v>
      </c>
      <c r="IOG90" t="s">
        <v>788</v>
      </c>
      <c r="IOH90" t="s">
        <v>788</v>
      </c>
      <c r="IOI90" t="s">
        <v>788</v>
      </c>
      <c r="IOJ90" t="s">
        <v>788</v>
      </c>
      <c r="IOK90" t="s">
        <v>788</v>
      </c>
      <c r="IOL90" t="s">
        <v>788</v>
      </c>
      <c r="IOM90" t="s">
        <v>788</v>
      </c>
      <c r="ION90" t="s">
        <v>788</v>
      </c>
      <c r="IOO90" t="s">
        <v>788</v>
      </c>
      <c r="IOP90" t="s">
        <v>788</v>
      </c>
      <c r="IOQ90" t="s">
        <v>788</v>
      </c>
      <c r="IOR90" t="s">
        <v>788</v>
      </c>
      <c r="IOS90" t="s">
        <v>788</v>
      </c>
      <c r="IOT90" t="s">
        <v>788</v>
      </c>
      <c r="IOU90" t="s">
        <v>788</v>
      </c>
      <c r="IOV90" t="s">
        <v>788</v>
      </c>
      <c r="IOW90" t="s">
        <v>788</v>
      </c>
      <c r="IOX90" t="s">
        <v>788</v>
      </c>
      <c r="IOY90" t="s">
        <v>788</v>
      </c>
      <c r="IOZ90" t="s">
        <v>788</v>
      </c>
      <c r="IPA90" t="s">
        <v>788</v>
      </c>
      <c r="IPB90" t="s">
        <v>788</v>
      </c>
      <c r="IPC90" t="s">
        <v>788</v>
      </c>
      <c r="IPD90" t="s">
        <v>788</v>
      </c>
      <c r="IPE90" t="s">
        <v>788</v>
      </c>
      <c r="IPF90" t="s">
        <v>788</v>
      </c>
      <c r="IPG90" t="s">
        <v>788</v>
      </c>
      <c r="IPH90" t="s">
        <v>788</v>
      </c>
      <c r="IPI90" t="s">
        <v>788</v>
      </c>
      <c r="IPJ90" t="s">
        <v>788</v>
      </c>
      <c r="IPK90" t="s">
        <v>788</v>
      </c>
      <c r="IPL90" t="s">
        <v>788</v>
      </c>
      <c r="IPM90" t="s">
        <v>788</v>
      </c>
      <c r="IPN90" t="s">
        <v>788</v>
      </c>
      <c r="IPO90" t="s">
        <v>788</v>
      </c>
      <c r="IPP90" t="s">
        <v>788</v>
      </c>
      <c r="IPQ90" t="s">
        <v>788</v>
      </c>
      <c r="IPR90" t="s">
        <v>788</v>
      </c>
      <c r="IPS90" t="s">
        <v>788</v>
      </c>
      <c r="IPT90" t="s">
        <v>788</v>
      </c>
      <c r="IPU90" t="s">
        <v>788</v>
      </c>
      <c r="IPV90" t="s">
        <v>788</v>
      </c>
      <c r="IPW90" t="s">
        <v>788</v>
      </c>
      <c r="IPX90" t="s">
        <v>788</v>
      </c>
      <c r="IPY90" t="s">
        <v>788</v>
      </c>
      <c r="IPZ90" t="s">
        <v>788</v>
      </c>
      <c r="IQA90" t="s">
        <v>788</v>
      </c>
      <c r="IQB90" t="s">
        <v>788</v>
      </c>
      <c r="IQC90" t="s">
        <v>788</v>
      </c>
      <c r="IQD90" t="s">
        <v>788</v>
      </c>
      <c r="IQE90" t="s">
        <v>788</v>
      </c>
      <c r="IQF90" t="s">
        <v>788</v>
      </c>
      <c r="IQG90" t="s">
        <v>788</v>
      </c>
      <c r="IQH90" t="s">
        <v>788</v>
      </c>
      <c r="IQI90" t="s">
        <v>788</v>
      </c>
      <c r="IQJ90" t="s">
        <v>788</v>
      </c>
      <c r="IQK90" t="s">
        <v>788</v>
      </c>
      <c r="IQL90" t="s">
        <v>788</v>
      </c>
      <c r="IQM90" t="s">
        <v>788</v>
      </c>
      <c r="IQN90" t="s">
        <v>788</v>
      </c>
      <c r="IQO90" t="s">
        <v>788</v>
      </c>
      <c r="IQP90" t="s">
        <v>788</v>
      </c>
      <c r="IQQ90" t="s">
        <v>788</v>
      </c>
      <c r="IQR90" t="s">
        <v>788</v>
      </c>
      <c r="IQS90" t="s">
        <v>788</v>
      </c>
      <c r="IQT90" t="s">
        <v>788</v>
      </c>
      <c r="IQU90" t="s">
        <v>788</v>
      </c>
      <c r="IQV90" t="s">
        <v>788</v>
      </c>
      <c r="IQW90" t="s">
        <v>788</v>
      </c>
      <c r="IQX90" t="s">
        <v>788</v>
      </c>
      <c r="IQY90" t="s">
        <v>788</v>
      </c>
      <c r="IQZ90" t="s">
        <v>788</v>
      </c>
      <c r="IRA90" t="s">
        <v>788</v>
      </c>
      <c r="IRB90" t="s">
        <v>788</v>
      </c>
      <c r="IRC90" t="s">
        <v>788</v>
      </c>
      <c r="IRD90" t="s">
        <v>788</v>
      </c>
      <c r="IRE90" t="s">
        <v>788</v>
      </c>
      <c r="IRF90" t="s">
        <v>788</v>
      </c>
      <c r="IRG90" t="s">
        <v>788</v>
      </c>
      <c r="IRH90" t="s">
        <v>788</v>
      </c>
      <c r="IRI90" t="s">
        <v>788</v>
      </c>
      <c r="IRJ90" t="s">
        <v>788</v>
      </c>
      <c r="IRK90" t="s">
        <v>788</v>
      </c>
      <c r="IRL90" t="s">
        <v>788</v>
      </c>
      <c r="IRM90" t="s">
        <v>788</v>
      </c>
      <c r="IRN90" t="s">
        <v>788</v>
      </c>
      <c r="IRO90" t="s">
        <v>788</v>
      </c>
      <c r="IRP90" t="s">
        <v>788</v>
      </c>
      <c r="IRQ90" t="s">
        <v>788</v>
      </c>
      <c r="IRR90" t="s">
        <v>788</v>
      </c>
      <c r="IRS90" t="s">
        <v>788</v>
      </c>
      <c r="IRT90" t="s">
        <v>788</v>
      </c>
      <c r="IRU90" t="s">
        <v>788</v>
      </c>
      <c r="IRV90" t="s">
        <v>788</v>
      </c>
      <c r="IRW90" t="s">
        <v>788</v>
      </c>
      <c r="IRX90" t="s">
        <v>788</v>
      </c>
      <c r="IRY90" t="s">
        <v>788</v>
      </c>
      <c r="IRZ90" t="s">
        <v>788</v>
      </c>
      <c r="ISA90" t="s">
        <v>788</v>
      </c>
      <c r="ISB90" t="s">
        <v>788</v>
      </c>
      <c r="ISC90" t="s">
        <v>788</v>
      </c>
      <c r="ISD90" t="s">
        <v>788</v>
      </c>
      <c r="ISE90" t="s">
        <v>788</v>
      </c>
      <c r="ISF90" t="s">
        <v>788</v>
      </c>
      <c r="ISG90" t="s">
        <v>788</v>
      </c>
      <c r="ISH90" t="s">
        <v>788</v>
      </c>
      <c r="ISI90" t="s">
        <v>788</v>
      </c>
      <c r="ISJ90" t="s">
        <v>788</v>
      </c>
      <c r="ISK90" t="s">
        <v>788</v>
      </c>
      <c r="ISL90" t="s">
        <v>788</v>
      </c>
      <c r="ISM90" t="s">
        <v>788</v>
      </c>
      <c r="ISN90" t="s">
        <v>788</v>
      </c>
      <c r="ISO90" t="s">
        <v>788</v>
      </c>
      <c r="ISP90" t="s">
        <v>788</v>
      </c>
      <c r="ISQ90" t="s">
        <v>788</v>
      </c>
      <c r="ISR90" t="s">
        <v>788</v>
      </c>
      <c r="ISS90" t="s">
        <v>788</v>
      </c>
      <c r="IST90" t="s">
        <v>788</v>
      </c>
      <c r="ISU90" t="s">
        <v>788</v>
      </c>
      <c r="ISV90" t="s">
        <v>788</v>
      </c>
      <c r="ISW90" t="s">
        <v>788</v>
      </c>
      <c r="ISX90" t="s">
        <v>788</v>
      </c>
      <c r="ISY90" t="s">
        <v>788</v>
      </c>
      <c r="ISZ90" t="s">
        <v>788</v>
      </c>
      <c r="ITA90" t="s">
        <v>788</v>
      </c>
      <c r="ITB90" t="s">
        <v>788</v>
      </c>
      <c r="ITC90" t="s">
        <v>788</v>
      </c>
      <c r="ITD90" t="s">
        <v>788</v>
      </c>
      <c r="ITE90" t="s">
        <v>788</v>
      </c>
      <c r="ITF90" t="s">
        <v>788</v>
      </c>
      <c r="ITG90" t="s">
        <v>788</v>
      </c>
      <c r="ITH90" t="s">
        <v>788</v>
      </c>
      <c r="ITI90" t="s">
        <v>788</v>
      </c>
      <c r="ITJ90" t="s">
        <v>788</v>
      </c>
      <c r="ITK90" t="s">
        <v>788</v>
      </c>
      <c r="ITL90" t="s">
        <v>788</v>
      </c>
      <c r="ITM90" t="s">
        <v>788</v>
      </c>
      <c r="ITN90" t="s">
        <v>788</v>
      </c>
      <c r="ITO90" t="s">
        <v>788</v>
      </c>
      <c r="ITP90" t="s">
        <v>788</v>
      </c>
      <c r="ITQ90" t="s">
        <v>788</v>
      </c>
      <c r="ITR90" t="s">
        <v>788</v>
      </c>
      <c r="ITS90" t="s">
        <v>788</v>
      </c>
      <c r="ITT90" t="s">
        <v>788</v>
      </c>
      <c r="ITU90" t="s">
        <v>788</v>
      </c>
      <c r="ITV90" t="s">
        <v>788</v>
      </c>
      <c r="ITW90" t="s">
        <v>788</v>
      </c>
      <c r="ITX90" t="s">
        <v>788</v>
      </c>
      <c r="ITY90" t="s">
        <v>788</v>
      </c>
      <c r="ITZ90" t="s">
        <v>788</v>
      </c>
      <c r="IUA90" t="s">
        <v>788</v>
      </c>
      <c r="IUB90" t="s">
        <v>788</v>
      </c>
      <c r="IUC90" t="s">
        <v>788</v>
      </c>
      <c r="IUD90" t="s">
        <v>788</v>
      </c>
      <c r="IUE90" t="s">
        <v>788</v>
      </c>
      <c r="IUF90" t="s">
        <v>788</v>
      </c>
      <c r="IUG90" t="s">
        <v>788</v>
      </c>
      <c r="IUH90" t="s">
        <v>788</v>
      </c>
      <c r="IUI90" t="s">
        <v>788</v>
      </c>
      <c r="IUJ90" t="s">
        <v>788</v>
      </c>
      <c r="IUK90" t="s">
        <v>788</v>
      </c>
      <c r="IUL90" t="s">
        <v>788</v>
      </c>
      <c r="IUM90" t="s">
        <v>788</v>
      </c>
      <c r="IUN90" t="s">
        <v>788</v>
      </c>
      <c r="IUO90" t="s">
        <v>788</v>
      </c>
      <c r="IUP90" t="s">
        <v>788</v>
      </c>
      <c r="IUQ90" t="s">
        <v>788</v>
      </c>
      <c r="IUR90" t="s">
        <v>788</v>
      </c>
      <c r="IUS90" t="s">
        <v>788</v>
      </c>
      <c r="IUT90" t="s">
        <v>788</v>
      </c>
      <c r="IUU90" t="s">
        <v>788</v>
      </c>
      <c r="IUV90" t="s">
        <v>788</v>
      </c>
      <c r="IUW90" t="s">
        <v>788</v>
      </c>
      <c r="IUX90" t="s">
        <v>788</v>
      </c>
      <c r="IUY90" t="s">
        <v>788</v>
      </c>
      <c r="IUZ90" t="s">
        <v>788</v>
      </c>
      <c r="IVA90" t="s">
        <v>788</v>
      </c>
      <c r="IVB90" t="s">
        <v>788</v>
      </c>
      <c r="IVC90" t="s">
        <v>788</v>
      </c>
      <c r="IVD90" t="s">
        <v>788</v>
      </c>
      <c r="IVE90" t="s">
        <v>788</v>
      </c>
      <c r="IVF90" t="s">
        <v>788</v>
      </c>
      <c r="IVG90" t="s">
        <v>788</v>
      </c>
      <c r="IVH90" t="s">
        <v>788</v>
      </c>
      <c r="IVI90" t="s">
        <v>788</v>
      </c>
      <c r="IVJ90" t="s">
        <v>788</v>
      </c>
      <c r="IVK90" t="s">
        <v>788</v>
      </c>
      <c r="IVL90" t="s">
        <v>788</v>
      </c>
      <c r="IVM90" t="s">
        <v>788</v>
      </c>
      <c r="IVN90" t="s">
        <v>788</v>
      </c>
      <c r="IVO90" t="s">
        <v>788</v>
      </c>
      <c r="IVP90" t="s">
        <v>788</v>
      </c>
      <c r="IVQ90" t="s">
        <v>788</v>
      </c>
      <c r="IVR90" t="s">
        <v>788</v>
      </c>
      <c r="IVS90" t="s">
        <v>788</v>
      </c>
      <c r="IVT90" t="s">
        <v>788</v>
      </c>
      <c r="IVU90" t="s">
        <v>788</v>
      </c>
      <c r="IVV90" t="s">
        <v>788</v>
      </c>
      <c r="IVW90" t="s">
        <v>788</v>
      </c>
      <c r="IVX90" t="s">
        <v>788</v>
      </c>
      <c r="IVY90" t="s">
        <v>788</v>
      </c>
      <c r="IVZ90" t="s">
        <v>788</v>
      </c>
      <c r="IWA90" t="s">
        <v>788</v>
      </c>
      <c r="IWB90" t="s">
        <v>788</v>
      </c>
      <c r="IWC90" t="s">
        <v>788</v>
      </c>
      <c r="IWD90" t="s">
        <v>788</v>
      </c>
      <c r="IWE90" t="s">
        <v>788</v>
      </c>
      <c r="IWF90" t="s">
        <v>788</v>
      </c>
      <c r="IWG90" t="s">
        <v>788</v>
      </c>
      <c r="IWH90" t="s">
        <v>788</v>
      </c>
      <c r="IWI90" t="s">
        <v>788</v>
      </c>
      <c r="IWJ90" t="s">
        <v>788</v>
      </c>
      <c r="IWK90" t="s">
        <v>788</v>
      </c>
      <c r="IWL90" t="s">
        <v>788</v>
      </c>
      <c r="IWM90" t="s">
        <v>788</v>
      </c>
      <c r="IWN90" t="s">
        <v>788</v>
      </c>
      <c r="IWO90" t="s">
        <v>788</v>
      </c>
      <c r="IWP90" t="s">
        <v>788</v>
      </c>
      <c r="IWQ90" t="s">
        <v>788</v>
      </c>
      <c r="IWR90" t="s">
        <v>788</v>
      </c>
      <c r="IWS90" t="s">
        <v>788</v>
      </c>
      <c r="IWT90" t="s">
        <v>788</v>
      </c>
      <c r="IWU90" t="s">
        <v>788</v>
      </c>
      <c r="IWV90" t="s">
        <v>788</v>
      </c>
      <c r="IWW90" t="s">
        <v>788</v>
      </c>
      <c r="IWX90" t="s">
        <v>788</v>
      </c>
      <c r="IWY90" t="s">
        <v>788</v>
      </c>
      <c r="IWZ90" t="s">
        <v>788</v>
      </c>
      <c r="IXA90" t="s">
        <v>788</v>
      </c>
      <c r="IXB90" t="s">
        <v>788</v>
      </c>
      <c r="IXC90" t="s">
        <v>788</v>
      </c>
      <c r="IXD90" t="s">
        <v>788</v>
      </c>
      <c r="IXE90" t="s">
        <v>788</v>
      </c>
      <c r="IXF90" t="s">
        <v>788</v>
      </c>
      <c r="IXG90" t="s">
        <v>788</v>
      </c>
      <c r="IXH90" t="s">
        <v>788</v>
      </c>
      <c r="IXI90" t="s">
        <v>788</v>
      </c>
      <c r="IXJ90" t="s">
        <v>788</v>
      </c>
      <c r="IXK90" t="s">
        <v>788</v>
      </c>
      <c r="IXL90" t="s">
        <v>788</v>
      </c>
      <c r="IXM90" t="s">
        <v>788</v>
      </c>
      <c r="IXN90" t="s">
        <v>788</v>
      </c>
      <c r="IXO90" t="s">
        <v>788</v>
      </c>
      <c r="IXP90" t="s">
        <v>788</v>
      </c>
      <c r="IXQ90" t="s">
        <v>788</v>
      </c>
      <c r="IXR90" t="s">
        <v>788</v>
      </c>
      <c r="IXS90" t="s">
        <v>788</v>
      </c>
      <c r="IXT90" t="s">
        <v>788</v>
      </c>
      <c r="IXU90" t="s">
        <v>788</v>
      </c>
      <c r="IXV90" t="s">
        <v>788</v>
      </c>
      <c r="IXW90" t="s">
        <v>788</v>
      </c>
      <c r="IXX90" t="s">
        <v>788</v>
      </c>
      <c r="IXY90" t="s">
        <v>788</v>
      </c>
      <c r="IXZ90" t="s">
        <v>788</v>
      </c>
      <c r="IYA90" t="s">
        <v>788</v>
      </c>
      <c r="IYB90" t="s">
        <v>788</v>
      </c>
      <c r="IYC90" t="s">
        <v>788</v>
      </c>
      <c r="IYD90" t="s">
        <v>788</v>
      </c>
      <c r="IYE90" t="s">
        <v>788</v>
      </c>
      <c r="IYF90" t="s">
        <v>788</v>
      </c>
      <c r="IYG90" t="s">
        <v>788</v>
      </c>
      <c r="IYH90" t="s">
        <v>788</v>
      </c>
      <c r="IYI90" t="s">
        <v>788</v>
      </c>
      <c r="IYJ90" t="s">
        <v>788</v>
      </c>
      <c r="IYK90" t="s">
        <v>788</v>
      </c>
      <c r="IYL90" t="s">
        <v>788</v>
      </c>
      <c r="IYM90" t="s">
        <v>788</v>
      </c>
      <c r="IYN90" t="s">
        <v>788</v>
      </c>
      <c r="IYO90" t="s">
        <v>788</v>
      </c>
      <c r="IYP90" t="s">
        <v>788</v>
      </c>
      <c r="IYQ90" t="s">
        <v>788</v>
      </c>
      <c r="IYR90" t="s">
        <v>788</v>
      </c>
      <c r="IYS90" t="s">
        <v>788</v>
      </c>
      <c r="IYT90" t="s">
        <v>788</v>
      </c>
      <c r="IYU90" t="s">
        <v>788</v>
      </c>
      <c r="IYV90" t="s">
        <v>788</v>
      </c>
      <c r="IYW90" t="s">
        <v>788</v>
      </c>
      <c r="IYX90" t="s">
        <v>788</v>
      </c>
      <c r="IYY90" t="s">
        <v>788</v>
      </c>
      <c r="IYZ90" t="s">
        <v>788</v>
      </c>
      <c r="IZA90" t="s">
        <v>788</v>
      </c>
      <c r="IZB90" t="s">
        <v>788</v>
      </c>
      <c r="IZC90" t="s">
        <v>788</v>
      </c>
      <c r="IZD90" t="s">
        <v>788</v>
      </c>
      <c r="IZE90" t="s">
        <v>788</v>
      </c>
      <c r="IZF90" t="s">
        <v>788</v>
      </c>
      <c r="IZG90" t="s">
        <v>788</v>
      </c>
      <c r="IZH90" t="s">
        <v>788</v>
      </c>
      <c r="IZI90" t="s">
        <v>788</v>
      </c>
      <c r="IZJ90" t="s">
        <v>788</v>
      </c>
      <c r="IZK90" t="s">
        <v>788</v>
      </c>
      <c r="IZL90" t="s">
        <v>788</v>
      </c>
      <c r="IZM90" t="s">
        <v>788</v>
      </c>
      <c r="IZN90" t="s">
        <v>788</v>
      </c>
      <c r="IZO90" t="s">
        <v>788</v>
      </c>
      <c r="IZP90" t="s">
        <v>788</v>
      </c>
      <c r="IZQ90" t="s">
        <v>788</v>
      </c>
      <c r="IZR90" t="s">
        <v>788</v>
      </c>
      <c r="IZS90" t="s">
        <v>788</v>
      </c>
      <c r="IZT90" t="s">
        <v>788</v>
      </c>
      <c r="IZU90" t="s">
        <v>788</v>
      </c>
      <c r="IZV90" t="s">
        <v>788</v>
      </c>
      <c r="IZW90" t="s">
        <v>788</v>
      </c>
      <c r="IZX90" t="s">
        <v>788</v>
      </c>
      <c r="IZY90" t="s">
        <v>788</v>
      </c>
      <c r="IZZ90" t="s">
        <v>788</v>
      </c>
      <c r="JAA90" t="s">
        <v>788</v>
      </c>
      <c r="JAB90" t="s">
        <v>788</v>
      </c>
      <c r="JAC90" t="s">
        <v>788</v>
      </c>
      <c r="JAD90" t="s">
        <v>788</v>
      </c>
      <c r="JAE90" t="s">
        <v>788</v>
      </c>
      <c r="JAF90" t="s">
        <v>788</v>
      </c>
      <c r="JAG90" t="s">
        <v>788</v>
      </c>
      <c r="JAH90" t="s">
        <v>788</v>
      </c>
      <c r="JAI90" t="s">
        <v>788</v>
      </c>
      <c r="JAJ90" t="s">
        <v>788</v>
      </c>
      <c r="JAK90" t="s">
        <v>788</v>
      </c>
      <c r="JAL90" t="s">
        <v>788</v>
      </c>
      <c r="JAM90" t="s">
        <v>788</v>
      </c>
      <c r="JAN90" t="s">
        <v>788</v>
      </c>
      <c r="JAO90" t="s">
        <v>788</v>
      </c>
      <c r="JAP90" t="s">
        <v>788</v>
      </c>
      <c r="JAQ90" t="s">
        <v>788</v>
      </c>
      <c r="JAR90" t="s">
        <v>788</v>
      </c>
      <c r="JAS90" t="s">
        <v>788</v>
      </c>
      <c r="JAT90" t="s">
        <v>788</v>
      </c>
      <c r="JAU90" t="s">
        <v>788</v>
      </c>
      <c r="JAV90" t="s">
        <v>788</v>
      </c>
      <c r="JAW90" t="s">
        <v>788</v>
      </c>
      <c r="JAX90" t="s">
        <v>788</v>
      </c>
      <c r="JAY90" t="s">
        <v>788</v>
      </c>
      <c r="JAZ90" t="s">
        <v>788</v>
      </c>
      <c r="JBA90" t="s">
        <v>788</v>
      </c>
      <c r="JBB90" t="s">
        <v>788</v>
      </c>
      <c r="JBC90" t="s">
        <v>788</v>
      </c>
      <c r="JBD90" t="s">
        <v>788</v>
      </c>
      <c r="JBE90" t="s">
        <v>788</v>
      </c>
      <c r="JBF90" t="s">
        <v>788</v>
      </c>
      <c r="JBG90" t="s">
        <v>788</v>
      </c>
      <c r="JBH90" t="s">
        <v>788</v>
      </c>
      <c r="JBI90" t="s">
        <v>788</v>
      </c>
      <c r="JBJ90" t="s">
        <v>788</v>
      </c>
      <c r="JBK90" t="s">
        <v>788</v>
      </c>
      <c r="JBL90" t="s">
        <v>788</v>
      </c>
      <c r="JBM90" t="s">
        <v>788</v>
      </c>
      <c r="JBN90" t="s">
        <v>788</v>
      </c>
      <c r="JBO90" t="s">
        <v>788</v>
      </c>
      <c r="JBP90" t="s">
        <v>788</v>
      </c>
      <c r="JBQ90" t="s">
        <v>788</v>
      </c>
      <c r="JBR90" t="s">
        <v>788</v>
      </c>
      <c r="JBS90" t="s">
        <v>788</v>
      </c>
      <c r="JBT90" t="s">
        <v>788</v>
      </c>
      <c r="JBU90" t="s">
        <v>788</v>
      </c>
      <c r="JBV90" t="s">
        <v>788</v>
      </c>
      <c r="JBW90" t="s">
        <v>788</v>
      </c>
      <c r="JBX90" t="s">
        <v>788</v>
      </c>
      <c r="JBY90" t="s">
        <v>788</v>
      </c>
      <c r="JBZ90" t="s">
        <v>788</v>
      </c>
      <c r="JCA90" t="s">
        <v>788</v>
      </c>
      <c r="JCB90" t="s">
        <v>788</v>
      </c>
      <c r="JCC90" t="s">
        <v>788</v>
      </c>
      <c r="JCD90" t="s">
        <v>788</v>
      </c>
      <c r="JCE90" t="s">
        <v>788</v>
      </c>
      <c r="JCF90" t="s">
        <v>788</v>
      </c>
      <c r="JCG90" t="s">
        <v>788</v>
      </c>
      <c r="JCH90" t="s">
        <v>788</v>
      </c>
      <c r="JCI90" t="s">
        <v>788</v>
      </c>
      <c r="JCJ90" t="s">
        <v>788</v>
      </c>
      <c r="JCK90" t="s">
        <v>788</v>
      </c>
      <c r="JCL90" t="s">
        <v>788</v>
      </c>
      <c r="JCM90" t="s">
        <v>788</v>
      </c>
      <c r="JCN90" t="s">
        <v>788</v>
      </c>
      <c r="JCO90" t="s">
        <v>788</v>
      </c>
      <c r="JCP90" t="s">
        <v>788</v>
      </c>
      <c r="JCQ90" t="s">
        <v>788</v>
      </c>
      <c r="JCR90" t="s">
        <v>788</v>
      </c>
      <c r="JCS90" t="s">
        <v>788</v>
      </c>
      <c r="JCT90" t="s">
        <v>788</v>
      </c>
      <c r="JCU90" t="s">
        <v>788</v>
      </c>
      <c r="JCV90" t="s">
        <v>788</v>
      </c>
      <c r="JCW90" t="s">
        <v>788</v>
      </c>
      <c r="JCX90" t="s">
        <v>788</v>
      </c>
      <c r="JCY90" t="s">
        <v>788</v>
      </c>
      <c r="JCZ90" t="s">
        <v>788</v>
      </c>
      <c r="JDA90" t="s">
        <v>788</v>
      </c>
      <c r="JDB90" t="s">
        <v>788</v>
      </c>
      <c r="JDC90" t="s">
        <v>788</v>
      </c>
      <c r="JDD90" t="s">
        <v>788</v>
      </c>
      <c r="JDE90" t="s">
        <v>788</v>
      </c>
      <c r="JDF90" t="s">
        <v>788</v>
      </c>
      <c r="JDG90" t="s">
        <v>788</v>
      </c>
      <c r="JDH90" t="s">
        <v>788</v>
      </c>
      <c r="JDI90" t="s">
        <v>788</v>
      </c>
      <c r="JDJ90" t="s">
        <v>788</v>
      </c>
      <c r="JDK90" t="s">
        <v>788</v>
      </c>
      <c r="JDL90" t="s">
        <v>788</v>
      </c>
      <c r="JDM90" t="s">
        <v>788</v>
      </c>
      <c r="JDN90" t="s">
        <v>788</v>
      </c>
      <c r="JDO90" t="s">
        <v>788</v>
      </c>
      <c r="JDP90" t="s">
        <v>788</v>
      </c>
      <c r="JDQ90" t="s">
        <v>788</v>
      </c>
      <c r="JDR90" t="s">
        <v>788</v>
      </c>
      <c r="JDS90" t="s">
        <v>788</v>
      </c>
      <c r="JDT90" t="s">
        <v>788</v>
      </c>
      <c r="JDU90" t="s">
        <v>788</v>
      </c>
      <c r="JDV90" t="s">
        <v>788</v>
      </c>
      <c r="JDW90" t="s">
        <v>788</v>
      </c>
      <c r="JDX90" t="s">
        <v>788</v>
      </c>
      <c r="JDY90" t="s">
        <v>788</v>
      </c>
      <c r="JDZ90" t="s">
        <v>788</v>
      </c>
      <c r="JEA90" t="s">
        <v>788</v>
      </c>
      <c r="JEB90" t="s">
        <v>788</v>
      </c>
      <c r="JEC90" t="s">
        <v>788</v>
      </c>
      <c r="JED90" t="s">
        <v>788</v>
      </c>
      <c r="JEE90" t="s">
        <v>788</v>
      </c>
      <c r="JEF90" t="s">
        <v>788</v>
      </c>
      <c r="JEG90" t="s">
        <v>788</v>
      </c>
      <c r="JEH90" t="s">
        <v>788</v>
      </c>
      <c r="JEI90" t="s">
        <v>788</v>
      </c>
      <c r="JEJ90" t="s">
        <v>788</v>
      </c>
      <c r="JEK90" t="s">
        <v>788</v>
      </c>
      <c r="JEL90" t="s">
        <v>788</v>
      </c>
      <c r="JEM90" t="s">
        <v>788</v>
      </c>
      <c r="JEN90" t="s">
        <v>788</v>
      </c>
      <c r="JEO90" t="s">
        <v>788</v>
      </c>
      <c r="JEP90" t="s">
        <v>788</v>
      </c>
      <c r="JEQ90" t="s">
        <v>788</v>
      </c>
      <c r="JER90" t="s">
        <v>788</v>
      </c>
      <c r="JES90" t="s">
        <v>788</v>
      </c>
      <c r="JET90" t="s">
        <v>788</v>
      </c>
      <c r="JEU90" t="s">
        <v>788</v>
      </c>
      <c r="JEV90" t="s">
        <v>788</v>
      </c>
      <c r="JEW90" t="s">
        <v>788</v>
      </c>
      <c r="JEX90" t="s">
        <v>788</v>
      </c>
      <c r="JEY90" t="s">
        <v>788</v>
      </c>
      <c r="JEZ90" t="s">
        <v>788</v>
      </c>
      <c r="JFA90" t="s">
        <v>788</v>
      </c>
      <c r="JFB90" t="s">
        <v>788</v>
      </c>
      <c r="JFC90" t="s">
        <v>788</v>
      </c>
      <c r="JFD90" t="s">
        <v>788</v>
      </c>
      <c r="JFE90" t="s">
        <v>788</v>
      </c>
      <c r="JFF90" t="s">
        <v>788</v>
      </c>
      <c r="JFG90" t="s">
        <v>788</v>
      </c>
      <c r="JFH90" t="s">
        <v>788</v>
      </c>
      <c r="JFI90" t="s">
        <v>788</v>
      </c>
      <c r="JFJ90" t="s">
        <v>788</v>
      </c>
      <c r="JFK90" t="s">
        <v>788</v>
      </c>
      <c r="JFL90" t="s">
        <v>788</v>
      </c>
      <c r="JFM90" t="s">
        <v>788</v>
      </c>
      <c r="JFN90" t="s">
        <v>788</v>
      </c>
      <c r="JFO90" t="s">
        <v>788</v>
      </c>
      <c r="JFP90" t="s">
        <v>788</v>
      </c>
      <c r="JFQ90" t="s">
        <v>788</v>
      </c>
      <c r="JFR90" t="s">
        <v>788</v>
      </c>
      <c r="JFS90" t="s">
        <v>788</v>
      </c>
      <c r="JFT90" t="s">
        <v>788</v>
      </c>
      <c r="JFU90" t="s">
        <v>788</v>
      </c>
      <c r="JFV90" t="s">
        <v>788</v>
      </c>
      <c r="JFW90" t="s">
        <v>788</v>
      </c>
      <c r="JFX90" t="s">
        <v>788</v>
      </c>
      <c r="JFY90" t="s">
        <v>788</v>
      </c>
      <c r="JFZ90" t="s">
        <v>788</v>
      </c>
      <c r="JGA90" t="s">
        <v>788</v>
      </c>
      <c r="JGB90" t="s">
        <v>788</v>
      </c>
      <c r="JGC90" t="s">
        <v>788</v>
      </c>
      <c r="JGD90" t="s">
        <v>788</v>
      </c>
      <c r="JGE90" t="s">
        <v>788</v>
      </c>
      <c r="JGF90" t="s">
        <v>788</v>
      </c>
      <c r="JGG90" t="s">
        <v>788</v>
      </c>
      <c r="JGH90" t="s">
        <v>788</v>
      </c>
      <c r="JGI90" t="s">
        <v>788</v>
      </c>
      <c r="JGJ90" t="s">
        <v>788</v>
      </c>
      <c r="JGK90" t="s">
        <v>788</v>
      </c>
      <c r="JGL90" t="s">
        <v>788</v>
      </c>
      <c r="JGM90" t="s">
        <v>788</v>
      </c>
      <c r="JGN90" t="s">
        <v>788</v>
      </c>
      <c r="JGO90" t="s">
        <v>788</v>
      </c>
      <c r="JGP90" t="s">
        <v>788</v>
      </c>
      <c r="JGQ90" t="s">
        <v>788</v>
      </c>
      <c r="JGR90" t="s">
        <v>788</v>
      </c>
      <c r="JGS90" t="s">
        <v>788</v>
      </c>
      <c r="JGT90" t="s">
        <v>788</v>
      </c>
      <c r="JGU90" t="s">
        <v>788</v>
      </c>
      <c r="JGV90" t="s">
        <v>788</v>
      </c>
      <c r="JGW90" t="s">
        <v>788</v>
      </c>
      <c r="JGX90" t="s">
        <v>788</v>
      </c>
      <c r="JGY90" t="s">
        <v>788</v>
      </c>
      <c r="JGZ90" t="s">
        <v>788</v>
      </c>
      <c r="JHA90" t="s">
        <v>788</v>
      </c>
      <c r="JHB90" t="s">
        <v>788</v>
      </c>
      <c r="JHC90" t="s">
        <v>788</v>
      </c>
      <c r="JHD90" t="s">
        <v>788</v>
      </c>
      <c r="JHE90" t="s">
        <v>788</v>
      </c>
      <c r="JHF90" t="s">
        <v>788</v>
      </c>
      <c r="JHG90" t="s">
        <v>788</v>
      </c>
      <c r="JHH90" t="s">
        <v>788</v>
      </c>
      <c r="JHI90" t="s">
        <v>788</v>
      </c>
      <c r="JHJ90" t="s">
        <v>788</v>
      </c>
      <c r="JHK90" t="s">
        <v>788</v>
      </c>
      <c r="JHL90" t="s">
        <v>788</v>
      </c>
      <c r="JHM90" t="s">
        <v>788</v>
      </c>
      <c r="JHN90" t="s">
        <v>788</v>
      </c>
      <c r="JHO90" t="s">
        <v>788</v>
      </c>
      <c r="JHP90" t="s">
        <v>788</v>
      </c>
      <c r="JHQ90" t="s">
        <v>788</v>
      </c>
      <c r="JHR90" t="s">
        <v>788</v>
      </c>
      <c r="JHS90" t="s">
        <v>788</v>
      </c>
      <c r="JHT90" t="s">
        <v>788</v>
      </c>
      <c r="JHU90" t="s">
        <v>788</v>
      </c>
      <c r="JHV90" t="s">
        <v>788</v>
      </c>
      <c r="JHW90" t="s">
        <v>788</v>
      </c>
      <c r="JHX90" t="s">
        <v>788</v>
      </c>
      <c r="JHY90" t="s">
        <v>788</v>
      </c>
      <c r="JHZ90" t="s">
        <v>788</v>
      </c>
      <c r="JIA90" t="s">
        <v>788</v>
      </c>
      <c r="JIB90" t="s">
        <v>788</v>
      </c>
      <c r="JIC90" t="s">
        <v>788</v>
      </c>
      <c r="JID90" t="s">
        <v>788</v>
      </c>
      <c r="JIE90" t="s">
        <v>788</v>
      </c>
      <c r="JIF90" t="s">
        <v>788</v>
      </c>
      <c r="JIG90" t="s">
        <v>788</v>
      </c>
      <c r="JIH90" t="s">
        <v>788</v>
      </c>
      <c r="JII90" t="s">
        <v>788</v>
      </c>
      <c r="JIJ90" t="s">
        <v>788</v>
      </c>
      <c r="JIK90" t="s">
        <v>788</v>
      </c>
      <c r="JIL90" t="s">
        <v>788</v>
      </c>
      <c r="JIM90" t="s">
        <v>788</v>
      </c>
      <c r="JIN90" t="s">
        <v>788</v>
      </c>
      <c r="JIO90" t="s">
        <v>788</v>
      </c>
      <c r="JIP90" t="s">
        <v>788</v>
      </c>
      <c r="JIQ90" t="s">
        <v>788</v>
      </c>
      <c r="JIR90" t="s">
        <v>788</v>
      </c>
      <c r="JIS90" t="s">
        <v>788</v>
      </c>
      <c r="JIT90" t="s">
        <v>788</v>
      </c>
      <c r="JIU90" t="s">
        <v>788</v>
      </c>
      <c r="JIV90" t="s">
        <v>788</v>
      </c>
      <c r="JIW90" t="s">
        <v>788</v>
      </c>
      <c r="JIX90" t="s">
        <v>788</v>
      </c>
      <c r="JIY90" t="s">
        <v>788</v>
      </c>
      <c r="JIZ90" t="s">
        <v>788</v>
      </c>
      <c r="JJA90" t="s">
        <v>788</v>
      </c>
      <c r="JJB90" t="s">
        <v>788</v>
      </c>
      <c r="JJC90" t="s">
        <v>788</v>
      </c>
      <c r="JJD90" t="s">
        <v>788</v>
      </c>
      <c r="JJE90" t="s">
        <v>788</v>
      </c>
      <c r="JJF90" t="s">
        <v>788</v>
      </c>
      <c r="JJG90" t="s">
        <v>788</v>
      </c>
      <c r="JJH90" t="s">
        <v>788</v>
      </c>
      <c r="JJI90" t="s">
        <v>788</v>
      </c>
      <c r="JJJ90" t="s">
        <v>788</v>
      </c>
      <c r="JJK90" t="s">
        <v>788</v>
      </c>
      <c r="JJL90" t="s">
        <v>788</v>
      </c>
      <c r="JJM90" t="s">
        <v>788</v>
      </c>
      <c r="JJN90" t="s">
        <v>788</v>
      </c>
      <c r="JJO90" t="s">
        <v>788</v>
      </c>
      <c r="JJP90" t="s">
        <v>788</v>
      </c>
      <c r="JJQ90" t="s">
        <v>788</v>
      </c>
      <c r="JJR90" t="s">
        <v>788</v>
      </c>
      <c r="JJS90" t="s">
        <v>788</v>
      </c>
      <c r="JJT90" t="s">
        <v>788</v>
      </c>
      <c r="JJU90" t="s">
        <v>788</v>
      </c>
      <c r="JJV90" t="s">
        <v>788</v>
      </c>
      <c r="JJW90" t="s">
        <v>788</v>
      </c>
      <c r="JJX90" t="s">
        <v>788</v>
      </c>
      <c r="JJY90" t="s">
        <v>788</v>
      </c>
      <c r="JJZ90" t="s">
        <v>788</v>
      </c>
      <c r="JKA90" t="s">
        <v>788</v>
      </c>
      <c r="JKB90" t="s">
        <v>788</v>
      </c>
      <c r="JKC90" t="s">
        <v>788</v>
      </c>
      <c r="JKD90" t="s">
        <v>788</v>
      </c>
      <c r="JKE90" t="s">
        <v>788</v>
      </c>
      <c r="JKF90" t="s">
        <v>788</v>
      </c>
      <c r="JKG90" t="s">
        <v>788</v>
      </c>
      <c r="JKH90" t="s">
        <v>788</v>
      </c>
      <c r="JKI90" t="s">
        <v>788</v>
      </c>
      <c r="JKJ90" t="s">
        <v>788</v>
      </c>
      <c r="JKK90" t="s">
        <v>788</v>
      </c>
      <c r="JKL90" t="s">
        <v>788</v>
      </c>
      <c r="JKM90" t="s">
        <v>788</v>
      </c>
      <c r="JKN90" t="s">
        <v>788</v>
      </c>
      <c r="JKO90" t="s">
        <v>788</v>
      </c>
      <c r="JKP90" t="s">
        <v>788</v>
      </c>
      <c r="JKQ90" t="s">
        <v>788</v>
      </c>
      <c r="JKR90" t="s">
        <v>788</v>
      </c>
      <c r="JKS90" t="s">
        <v>788</v>
      </c>
      <c r="JKT90" t="s">
        <v>788</v>
      </c>
      <c r="JKU90" t="s">
        <v>788</v>
      </c>
      <c r="JKV90" t="s">
        <v>788</v>
      </c>
      <c r="JKW90" t="s">
        <v>788</v>
      </c>
      <c r="JKX90" t="s">
        <v>788</v>
      </c>
      <c r="JKY90" t="s">
        <v>788</v>
      </c>
      <c r="JKZ90" t="s">
        <v>788</v>
      </c>
      <c r="JLA90" t="s">
        <v>788</v>
      </c>
      <c r="JLB90" t="s">
        <v>788</v>
      </c>
      <c r="JLC90" t="s">
        <v>788</v>
      </c>
      <c r="JLD90" t="s">
        <v>788</v>
      </c>
      <c r="JLE90" t="s">
        <v>788</v>
      </c>
      <c r="JLF90" t="s">
        <v>788</v>
      </c>
      <c r="JLG90" t="s">
        <v>788</v>
      </c>
      <c r="JLH90" t="s">
        <v>788</v>
      </c>
      <c r="JLI90" t="s">
        <v>788</v>
      </c>
      <c r="JLJ90" t="s">
        <v>788</v>
      </c>
      <c r="JLK90" t="s">
        <v>788</v>
      </c>
      <c r="JLL90" t="s">
        <v>788</v>
      </c>
      <c r="JLM90" t="s">
        <v>788</v>
      </c>
      <c r="JLN90" t="s">
        <v>788</v>
      </c>
      <c r="JLO90" t="s">
        <v>788</v>
      </c>
      <c r="JLP90" t="s">
        <v>788</v>
      </c>
      <c r="JLQ90" t="s">
        <v>788</v>
      </c>
      <c r="JLR90" t="s">
        <v>788</v>
      </c>
      <c r="JLS90" t="s">
        <v>788</v>
      </c>
      <c r="JLT90" t="s">
        <v>788</v>
      </c>
      <c r="JLU90" t="s">
        <v>788</v>
      </c>
      <c r="JLV90" t="s">
        <v>788</v>
      </c>
      <c r="JLW90" t="s">
        <v>788</v>
      </c>
      <c r="JLX90" t="s">
        <v>788</v>
      </c>
      <c r="JLY90" t="s">
        <v>788</v>
      </c>
      <c r="JLZ90" t="s">
        <v>788</v>
      </c>
      <c r="JMA90" t="s">
        <v>788</v>
      </c>
      <c r="JMB90" t="s">
        <v>788</v>
      </c>
      <c r="JMC90" t="s">
        <v>788</v>
      </c>
      <c r="JMD90" t="s">
        <v>788</v>
      </c>
      <c r="JME90" t="s">
        <v>788</v>
      </c>
      <c r="JMF90" t="s">
        <v>788</v>
      </c>
      <c r="JMG90" t="s">
        <v>788</v>
      </c>
      <c r="JMH90" t="s">
        <v>788</v>
      </c>
      <c r="JMI90" t="s">
        <v>788</v>
      </c>
      <c r="JMJ90" t="s">
        <v>788</v>
      </c>
      <c r="JMK90" t="s">
        <v>788</v>
      </c>
      <c r="JML90" t="s">
        <v>788</v>
      </c>
      <c r="JMM90" t="s">
        <v>788</v>
      </c>
      <c r="JMN90" t="s">
        <v>788</v>
      </c>
      <c r="JMO90" t="s">
        <v>788</v>
      </c>
      <c r="JMP90" t="s">
        <v>788</v>
      </c>
      <c r="JMQ90" t="s">
        <v>788</v>
      </c>
      <c r="JMR90" t="s">
        <v>788</v>
      </c>
      <c r="JMS90" t="s">
        <v>788</v>
      </c>
      <c r="JMT90" t="s">
        <v>788</v>
      </c>
      <c r="JMU90" t="s">
        <v>788</v>
      </c>
      <c r="JMV90" t="s">
        <v>788</v>
      </c>
      <c r="JMW90" t="s">
        <v>788</v>
      </c>
      <c r="JMX90" t="s">
        <v>788</v>
      </c>
      <c r="JMY90" t="s">
        <v>788</v>
      </c>
      <c r="JMZ90" t="s">
        <v>788</v>
      </c>
      <c r="JNA90" t="s">
        <v>788</v>
      </c>
      <c r="JNB90" t="s">
        <v>788</v>
      </c>
      <c r="JNC90" t="s">
        <v>788</v>
      </c>
      <c r="JND90" t="s">
        <v>788</v>
      </c>
      <c r="JNE90" t="s">
        <v>788</v>
      </c>
      <c r="JNF90" t="s">
        <v>788</v>
      </c>
      <c r="JNG90" t="s">
        <v>788</v>
      </c>
      <c r="JNH90" t="s">
        <v>788</v>
      </c>
      <c r="JNI90" t="s">
        <v>788</v>
      </c>
      <c r="JNJ90" t="s">
        <v>788</v>
      </c>
      <c r="JNK90" t="s">
        <v>788</v>
      </c>
      <c r="JNL90" t="s">
        <v>788</v>
      </c>
      <c r="JNM90" t="s">
        <v>788</v>
      </c>
      <c r="JNN90" t="s">
        <v>788</v>
      </c>
      <c r="JNO90" t="s">
        <v>788</v>
      </c>
      <c r="JNP90" t="s">
        <v>788</v>
      </c>
      <c r="JNQ90" t="s">
        <v>788</v>
      </c>
      <c r="JNR90" t="s">
        <v>788</v>
      </c>
      <c r="JNS90" t="s">
        <v>788</v>
      </c>
      <c r="JNT90" t="s">
        <v>788</v>
      </c>
      <c r="JNU90" t="s">
        <v>788</v>
      </c>
      <c r="JNV90" t="s">
        <v>788</v>
      </c>
      <c r="JNW90" t="s">
        <v>788</v>
      </c>
      <c r="JNX90" t="s">
        <v>788</v>
      </c>
      <c r="JNY90" t="s">
        <v>788</v>
      </c>
      <c r="JNZ90" t="s">
        <v>788</v>
      </c>
      <c r="JOA90" t="s">
        <v>788</v>
      </c>
      <c r="JOB90" t="s">
        <v>788</v>
      </c>
      <c r="JOC90" t="s">
        <v>788</v>
      </c>
      <c r="JOD90" t="s">
        <v>788</v>
      </c>
      <c r="JOE90" t="s">
        <v>788</v>
      </c>
      <c r="JOF90" t="s">
        <v>788</v>
      </c>
      <c r="JOG90" t="s">
        <v>788</v>
      </c>
      <c r="JOH90" t="s">
        <v>788</v>
      </c>
      <c r="JOI90" t="s">
        <v>788</v>
      </c>
      <c r="JOJ90" t="s">
        <v>788</v>
      </c>
      <c r="JOK90" t="s">
        <v>788</v>
      </c>
      <c r="JOL90" t="s">
        <v>788</v>
      </c>
      <c r="JOM90" t="s">
        <v>788</v>
      </c>
      <c r="JON90" t="s">
        <v>788</v>
      </c>
      <c r="JOO90" t="s">
        <v>788</v>
      </c>
      <c r="JOP90" t="s">
        <v>788</v>
      </c>
      <c r="JOQ90" t="s">
        <v>788</v>
      </c>
      <c r="JOR90" t="s">
        <v>788</v>
      </c>
      <c r="JOS90" t="s">
        <v>788</v>
      </c>
      <c r="JOT90" t="s">
        <v>788</v>
      </c>
      <c r="JOU90" t="s">
        <v>788</v>
      </c>
      <c r="JOV90" t="s">
        <v>788</v>
      </c>
      <c r="JOW90" t="s">
        <v>788</v>
      </c>
      <c r="JOX90" t="s">
        <v>788</v>
      </c>
      <c r="JOY90" t="s">
        <v>788</v>
      </c>
      <c r="JOZ90" t="s">
        <v>788</v>
      </c>
      <c r="JPA90" t="s">
        <v>788</v>
      </c>
      <c r="JPB90" t="s">
        <v>788</v>
      </c>
      <c r="JPC90" t="s">
        <v>788</v>
      </c>
      <c r="JPD90" t="s">
        <v>788</v>
      </c>
      <c r="JPE90" t="s">
        <v>788</v>
      </c>
      <c r="JPF90" t="s">
        <v>788</v>
      </c>
      <c r="JPG90" t="s">
        <v>788</v>
      </c>
      <c r="JPH90" t="s">
        <v>788</v>
      </c>
      <c r="JPI90" t="s">
        <v>788</v>
      </c>
      <c r="JPJ90" t="s">
        <v>788</v>
      </c>
      <c r="JPK90" t="s">
        <v>788</v>
      </c>
      <c r="JPL90" t="s">
        <v>788</v>
      </c>
      <c r="JPM90" t="s">
        <v>788</v>
      </c>
      <c r="JPN90" t="s">
        <v>788</v>
      </c>
      <c r="JPO90" t="s">
        <v>788</v>
      </c>
      <c r="JPP90" t="s">
        <v>788</v>
      </c>
      <c r="JPQ90" t="s">
        <v>788</v>
      </c>
      <c r="JPR90" t="s">
        <v>788</v>
      </c>
      <c r="JPS90" t="s">
        <v>788</v>
      </c>
      <c r="JPT90" t="s">
        <v>788</v>
      </c>
      <c r="JPU90" t="s">
        <v>788</v>
      </c>
      <c r="JPV90" t="s">
        <v>788</v>
      </c>
      <c r="JPW90" t="s">
        <v>788</v>
      </c>
      <c r="JPX90" t="s">
        <v>788</v>
      </c>
      <c r="JPY90" t="s">
        <v>788</v>
      </c>
      <c r="JPZ90" t="s">
        <v>788</v>
      </c>
      <c r="JQA90" t="s">
        <v>788</v>
      </c>
      <c r="JQB90" t="s">
        <v>788</v>
      </c>
      <c r="JQC90" t="s">
        <v>788</v>
      </c>
      <c r="JQD90" t="s">
        <v>788</v>
      </c>
      <c r="JQE90" t="s">
        <v>788</v>
      </c>
      <c r="JQF90" t="s">
        <v>788</v>
      </c>
      <c r="JQG90" t="s">
        <v>788</v>
      </c>
      <c r="JQH90" t="s">
        <v>788</v>
      </c>
      <c r="JQI90" t="s">
        <v>788</v>
      </c>
      <c r="JQJ90" t="s">
        <v>788</v>
      </c>
      <c r="JQK90" t="s">
        <v>788</v>
      </c>
      <c r="JQL90" t="s">
        <v>788</v>
      </c>
      <c r="JQM90" t="s">
        <v>788</v>
      </c>
      <c r="JQN90" t="s">
        <v>788</v>
      </c>
      <c r="JQO90" t="s">
        <v>788</v>
      </c>
      <c r="JQP90" t="s">
        <v>788</v>
      </c>
      <c r="JQQ90" t="s">
        <v>788</v>
      </c>
      <c r="JQR90" t="s">
        <v>788</v>
      </c>
      <c r="JQS90" t="s">
        <v>788</v>
      </c>
      <c r="JQT90" t="s">
        <v>788</v>
      </c>
      <c r="JQU90" t="s">
        <v>788</v>
      </c>
      <c r="JQV90" t="s">
        <v>788</v>
      </c>
      <c r="JQW90" t="s">
        <v>788</v>
      </c>
      <c r="JQX90" t="s">
        <v>788</v>
      </c>
      <c r="JQY90" t="s">
        <v>788</v>
      </c>
      <c r="JQZ90" t="s">
        <v>788</v>
      </c>
      <c r="JRA90" t="s">
        <v>788</v>
      </c>
      <c r="JRB90" t="s">
        <v>788</v>
      </c>
      <c r="JRC90" t="s">
        <v>788</v>
      </c>
      <c r="JRD90" t="s">
        <v>788</v>
      </c>
      <c r="JRE90" t="s">
        <v>788</v>
      </c>
      <c r="JRF90" t="s">
        <v>788</v>
      </c>
      <c r="JRG90" t="s">
        <v>788</v>
      </c>
      <c r="JRH90" t="s">
        <v>788</v>
      </c>
      <c r="JRI90" t="s">
        <v>788</v>
      </c>
      <c r="JRJ90" t="s">
        <v>788</v>
      </c>
      <c r="JRK90" t="s">
        <v>788</v>
      </c>
      <c r="JRL90" t="s">
        <v>788</v>
      </c>
      <c r="JRM90" t="s">
        <v>788</v>
      </c>
      <c r="JRN90" t="s">
        <v>788</v>
      </c>
      <c r="JRO90" t="s">
        <v>788</v>
      </c>
      <c r="JRP90" t="s">
        <v>788</v>
      </c>
      <c r="JRQ90" t="s">
        <v>788</v>
      </c>
      <c r="JRR90" t="s">
        <v>788</v>
      </c>
      <c r="JRS90" t="s">
        <v>788</v>
      </c>
      <c r="JRT90" t="s">
        <v>788</v>
      </c>
      <c r="JRU90" t="s">
        <v>788</v>
      </c>
      <c r="JRV90" t="s">
        <v>788</v>
      </c>
      <c r="JRW90" t="s">
        <v>788</v>
      </c>
      <c r="JRX90" t="s">
        <v>788</v>
      </c>
      <c r="JRY90" t="s">
        <v>788</v>
      </c>
      <c r="JRZ90" t="s">
        <v>788</v>
      </c>
      <c r="JSA90" t="s">
        <v>788</v>
      </c>
      <c r="JSB90" t="s">
        <v>788</v>
      </c>
      <c r="JSC90" t="s">
        <v>788</v>
      </c>
      <c r="JSD90" t="s">
        <v>788</v>
      </c>
      <c r="JSE90" t="s">
        <v>788</v>
      </c>
      <c r="JSF90" t="s">
        <v>788</v>
      </c>
      <c r="JSG90" t="s">
        <v>788</v>
      </c>
      <c r="JSH90" t="s">
        <v>788</v>
      </c>
      <c r="JSI90" t="s">
        <v>788</v>
      </c>
      <c r="JSJ90" t="s">
        <v>788</v>
      </c>
      <c r="JSK90" t="s">
        <v>788</v>
      </c>
      <c r="JSL90" t="s">
        <v>788</v>
      </c>
      <c r="JSM90" t="s">
        <v>788</v>
      </c>
      <c r="JSN90" t="s">
        <v>788</v>
      </c>
      <c r="JSO90" t="s">
        <v>788</v>
      </c>
      <c r="JSP90" t="s">
        <v>788</v>
      </c>
      <c r="JSQ90" t="s">
        <v>788</v>
      </c>
      <c r="JSR90" t="s">
        <v>788</v>
      </c>
      <c r="JSS90" t="s">
        <v>788</v>
      </c>
      <c r="JST90" t="s">
        <v>788</v>
      </c>
      <c r="JSU90" t="s">
        <v>788</v>
      </c>
      <c r="JSV90" t="s">
        <v>788</v>
      </c>
      <c r="JSW90" t="s">
        <v>788</v>
      </c>
      <c r="JSX90" t="s">
        <v>788</v>
      </c>
      <c r="JSY90" t="s">
        <v>788</v>
      </c>
      <c r="JSZ90" t="s">
        <v>788</v>
      </c>
      <c r="JTA90" t="s">
        <v>788</v>
      </c>
      <c r="JTB90" t="s">
        <v>788</v>
      </c>
      <c r="JTC90" t="s">
        <v>788</v>
      </c>
      <c r="JTD90" t="s">
        <v>788</v>
      </c>
      <c r="JTE90" t="s">
        <v>788</v>
      </c>
      <c r="JTF90" t="s">
        <v>788</v>
      </c>
      <c r="JTG90" t="s">
        <v>788</v>
      </c>
      <c r="JTH90" t="s">
        <v>788</v>
      </c>
      <c r="JTI90" t="s">
        <v>788</v>
      </c>
      <c r="JTJ90" t="s">
        <v>788</v>
      </c>
      <c r="JTK90" t="s">
        <v>788</v>
      </c>
      <c r="JTL90" t="s">
        <v>788</v>
      </c>
      <c r="JTM90" t="s">
        <v>788</v>
      </c>
      <c r="JTN90" t="s">
        <v>788</v>
      </c>
      <c r="JTO90" t="s">
        <v>788</v>
      </c>
      <c r="JTP90" t="s">
        <v>788</v>
      </c>
      <c r="JTQ90" t="s">
        <v>788</v>
      </c>
      <c r="JTR90" t="s">
        <v>788</v>
      </c>
      <c r="JTS90" t="s">
        <v>788</v>
      </c>
      <c r="JTT90" t="s">
        <v>788</v>
      </c>
      <c r="JTU90" t="s">
        <v>788</v>
      </c>
      <c r="JTV90" t="s">
        <v>788</v>
      </c>
      <c r="JTW90" t="s">
        <v>788</v>
      </c>
      <c r="JTX90" t="s">
        <v>788</v>
      </c>
      <c r="JTY90" t="s">
        <v>788</v>
      </c>
      <c r="JTZ90" t="s">
        <v>788</v>
      </c>
      <c r="JUA90" t="s">
        <v>788</v>
      </c>
      <c r="JUB90" t="s">
        <v>788</v>
      </c>
      <c r="JUC90" t="s">
        <v>788</v>
      </c>
      <c r="JUD90" t="s">
        <v>788</v>
      </c>
      <c r="JUE90" t="s">
        <v>788</v>
      </c>
      <c r="JUF90" t="s">
        <v>788</v>
      </c>
      <c r="JUG90" t="s">
        <v>788</v>
      </c>
      <c r="JUH90" t="s">
        <v>788</v>
      </c>
      <c r="JUI90" t="s">
        <v>788</v>
      </c>
      <c r="JUJ90" t="s">
        <v>788</v>
      </c>
      <c r="JUK90" t="s">
        <v>788</v>
      </c>
      <c r="JUL90" t="s">
        <v>788</v>
      </c>
      <c r="JUM90" t="s">
        <v>788</v>
      </c>
      <c r="JUN90" t="s">
        <v>788</v>
      </c>
      <c r="JUO90" t="s">
        <v>788</v>
      </c>
      <c r="JUP90" t="s">
        <v>788</v>
      </c>
      <c r="JUQ90" t="s">
        <v>788</v>
      </c>
      <c r="JUR90" t="s">
        <v>788</v>
      </c>
      <c r="JUS90" t="s">
        <v>788</v>
      </c>
      <c r="JUT90" t="s">
        <v>788</v>
      </c>
      <c r="JUU90" t="s">
        <v>788</v>
      </c>
      <c r="JUV90" t="s">
        <v>788</v>
      </c>
      <c r="JUW90" t="s">
        <v>788</v>
      </c>
      <c r="JUX90" t="s">
        <v>788</v>
      </c>
      <c r="JUY90" t="s">
        <v>788</v>
      </c>
      <c r="JUZ90" t="s">
        <v>788</v>
      </c>
      <c r="JVA90" t="s">
        <v>788</v>
      </c>
      <c r="JVB90" t="s">
        <v>788</v>
      </c>
      <c r="JVC90" t="s">
        <v>788</v>
      </c>
      <c r="JVD90" t="s">
        <v>788</v>
      </c>
      <c r="JVE90" t="s">
        <v>788</v>
      </c>
      <c r="JVF90" t="s">
        <v>788</v>
      </c>
      <c r="JVG90" t="s">
        <v>788</v>
      </c>
      <c r="JVH90" t="s">
        <v>788</v>
      </c>
      <c r="JVI90" t="s">
        <v>788</v>
      </c>
      <c r="JVJ90" t="s">
        <v>788</v>
      </c>
      <c r="JVK90" t="s">
        <v>788</v>
      </c>
      <c r="JVL90" t="s">
        <v>788</v>
      </c>
      <c r="JVM90" t="s">
        <v>788</v>
      </c>
      <c r="JVN90" t="s">
        <v>788</v>
      </c>
      <c r="JVO90" t="s">
        <v>788</v>
      </c>
      <c r="JVP90" t="s">
        <v>788</v>
      </c>
      <c r="JVQ90" t="s">
        <v>788</v>
      </c>
      <c r="JVR90" t="s">
        <v>788</v>
      </c>
      <c r="JVS90" t="s">
        <v>788</v>
      </c>
      <c r="JVT90" t="s">
        <v>788</v>
      </c>
      <c r="JVU90" t="s">
        <v>788</v>
      </c>
      <c r="JVV90" t="s">
        <v>788</v>
      </c>
      <c r="JVW90" t="s">
        <v>788</v>
      </c>
      <c r="JVX90" t="s">
        <v>788</v>
      </c>
      <c r="JVY90" t="s">
        <v>788</v>
      </c>
      <c r="JVZ90" t="s">
        <v>788</v>
      </c>
      <c r="JWA90" t="s">
        <v>788</v>
      </c>
      <c r="JWB90" t="s">
        <v>788</v>
      </c>
      <c r="JWC90" t="s">
        <v>788</v>
      </c>
      <c r="JWD90" t="s">
        <v>788</v>
      </c>
      <c r="JWE90" t="s">
        <v>788</v>
      </c>
      <c r="JWF90" t="s">
        <v>788</v>
      </c>
      <c r="JWG90" t="s">
        <v>788</v>
      </c>
      <c r="JWH90" t="s">
        <v>788</v>
      </c>
      <c r="JWI90" t="s">
        <v>788</v>
      </c>
      <c r="JWJ90" t="s">
        <v>788</v>
      </c>
      <c r="JWK90" t="s">
        <v>788</v>
      </c>
      <c r="JWL90" t="s">
        <v>788</v>
      </c>
      <c r="JWM90" t="s">
        <v>788</v>
      </c>
      <c r="JWN90" t="s">
        <v>788</v>
      </c>
      <c r="JWO90" t="s">
        <v>788</v>
      </c>
      <c r="JWP90" t="s">
        <v>788</v>
      </c>
      <c r="JWQ90" t="s">
        <v>788</v>
      </c>
      <c r="JWR90" t="s">
        <v>788</v>
      </c>
      <c r="JWS90" t="s">
        <v>788</v>
      </c>
      <c r="JWT90" t="s">
        <v>788</v>
      </c>
      <c r="JWU90" t="s">
        <v>788</v>
      </c>
      <c r="JWV90" t="s">
        <v>788</v>
      </c>
      <c r="JWW90" t="s">
        <v>788</v>
      </c>
      <c r="JWX90" t="s">
        <v>788</v>
      </c>
      <c r="JWY90" t="s">
        <v>788</v>
      </c>
      <c r="JWZ90" t="s">
        <v>788</v>
      </c>
      <c r="JXA90" t="s">
        <v>788</v>
      </c>
      <c r="JXB90" t="s">
        <v>788</v>
      </c>
      <c r="JXC90" t="s">
        <v>788</v>
      </c>
      <c r="JXD90" t="s">
        <v>788</v>
      </c>
      <c r="JXE90" t="s">
        <v>788</v>
      </c>
      <c r="JXF90" t="s">
        <v>788</v>
      </c>
      <c r="JXG90" t="s">
        <v>788</v>
      </c>
      <c r="JXH90" t="s">
        <v>788</v>
      </c>
      <c r="JXI90" t="s">
        <v>788</v>
      </c>
      <c r="JXJ90" t="s">
        <v>788</v>
      </c>
      <c r="JXK90" t="s">
        <v>788</v>
      </c>
      <c r="JXL90" t="s">
        <v>788</v>
      </c>
      <c r="JXM90" t="s">
        <v>788</v>
      </c>
      <c r="JXN90" t="s">
        <v>788</v>
      </c>
      <c r="JXO90" t="s">
        <v>788</v>
      </c>
      <c r="JXP90" t="s">
        <v>788</v>
      </c>
      <c r="JXQ90" t="s">
        <v>788</v>
      </c>
      <c r="JXR90" t="s">
        <v>788</v>
      </c>
      <c r="JXS90" t="s">
        <v>788</v>
      </c>
      <c r="JXT90" t="s">
        <v>788</v>
      </c>
      <c r="JXU90" t="s">
        <v>788</v>
      </c>
      <c r="JXV90" t="s">
        <v>788</v>
      </c>
      <c r="JXW90" t="s">
        <v>788</v>
      </c>
      <c r="JXX90" t="s">
        <v>788</v>
      </c>
      <c r="JXY90" t="s">
        <v>788</v>
      </c>
      <c r="JXZ90" t="s">
        <v>788</v>
      </c>
      <c r="JYA90" t="s">
        <v>788</v>
      </c>
      <c r="JYB90" t="s">
        <v>788</v>
      </c>
      <c r="JYC90" t="s">
        <v>788</v>
      </c>
      <c r="JYD90" t="s">
        <v>788</v>
      </c>
      <c r="JYE90" t="s">
        <v>788</v>
      </c>
      <c r="JYF90" t="s">
        <v>788</v>
      </c>
      <c r="JYG90" t="s">
        <v>788</v>
      </c>
      <c r="JYH90" t="s">
        <v>788</v>
      </c>
      <c r="JYI90" t="s">
        <v>788</v>
      </c>
      <c r="JYJ90" t="s">
        <v>788</v>
      </c>
      <c r="JYK90" t="s">
        <v>788</v>
      </c>
      <c r="JYL90" t="s">
        <v>788</v>
      </c>
      <c r="JYM90" t="s">
        <v>788</v>
      </c>
      <c r="JYN90" t="s">
        <v>788</v>
      </c>
      <c r="JYO90" t="s">
        <v>788</v>
      </c>
      <c r="JYP90" t="s">
        <v>788</v>
      </c>
      <c r="JYQ90" t="s">
        <v>788</v>
      </c>
      <c r="JYR90" t="s">
        <v>788</v>
      </c>
      <c r="JYS90" t="s">
        <v>788</v>
      </c>
      <c r="JYT90" t="s">
        <v>788</v>
      </c>
      <c r="JYU90" t="s">
        <v>788</v>
      </c>
      <c r="JYV90" t="s">
        <v>788</v>
      </c>
      <c r="JYW90" t="s">
        <v>788</v>
      </c>
      <c r="JYX90" t="s">
        <v>788</v>
      </c>
      <c r="JYY90" t="s">
        <v>788</v>
      </c>
      <c r="JYZ90" t="s">
        <v>788</v>
      </c>
      <c r="JZA90" t="s">
        <v>788</v>
      </c>
      <c r="JZB90" t="s">
        <v>788</v>
      </c>
      <c r="JZC90" t="s">
        <v>788</v>
      </c>
      <c r="JZD90" t="s">
        <v>788</v>
      </c>
      <c r="JZE90" t="s">
        <v>788</v>
      </c>
      <c r="JZF90" t="s">
        <v>788</v>
      </c>
      <c r="JZG90" t="s">
        <v>788</v>
      </c>
      <c r="JZH90" t="s">
        <v>788</v>
      </c>
      <c r="JZI90" t="s">
        <v>788</v>
      </c>
      <c r="JZJ90" t="s">
        <v>788</v>
      </c>
      <c r="JZK90" t="s">
        <v>788</v>
      </c>
      <c r="JZL90" t="s">
        <v>788</v>
      </c>
      <c r="JZM90" t="s">
        <v>788</v>
      </c>
      <c r="JZN90" t="s">
        <v>788</v>
      </c>
      <c r="JZO90" t="s">
        <v>788</v>
      </c>
      <c r="JZP90" t="s">
        <v>788</v>
      </c>
      <c r="JZQ90" t="s">
        <v>788</v>
      </c>
      <c r="JZR90" t="s">
        <v>788</v>
      </c>
      <c r="JZS90" t="s">
        <v>788</v>
      </c>
      <c r="JZT90" t="s">
        <v>788</v>
      </c>
      <c r="JZU90" t="s">
        <v>788</v>
      </c>
      <c r="JZV90" t="s">
        <v>788</v>
      </c>
      <c r="JZW90" t="s">
        <v>788</v>
      </c>
      <c r="JZX90" t="s">
        <v>788</v>
      </c>
      <c r="JZY90" t="s">
        <v>788</v>
      </c>
      <c r="JZZ90" t="s">
        <v>788</v>
      </c>
      <c r="KAA90" t="s">
        <v>788</v>
      </c>
      <c r="KAB90" t="s">
        <v>788</v>
      </c>
      <c r="KAC90" t="s">
        <v>788</v>
      </c>
      <c r="KAD90" t="s">
        <v>788</v>
      </c>
      <c r="KAE90" t="s">
        <v>788</v>
      </c>
      <c r="KAF90" t="s">
        <v>788</v>
      </c>
      <c r="KAG90" t="s">
        <v>788</v>
      </c>
      <c r="KAH90" t="s">
        <v>788</v>
      </c>
      <c r="KAI90" t="s">
        <v>788</v>
      </c>
      <c r="KAJ90" t="s">
        <v>788</v>
      </c>
      <c r="KAK90" t="s">
        <v>788</v>
      </c>
      <c r="KAL90" t="s">
        <v>788</v>
      </c>
      <c r="KAM90" t="s">
        <v>788</v>
      </c>
      <c r="KAN90" t="s">
        <v>788</v>
      </c>
      <c r="KAO90" t="s">
        <v>788</v>
      </c>
      <c r="KAP90" t="s">
        <v>788</v>
      </c>
      <c r="KAQ90" t="s">
        <v>788</v>
      </c>
      <c r="KAR90" t="s">
        <v>788</v>
      </c>
      <c r="KAS90" t="s">
        <v>788</v>
      </c>
      <c r="KAT90" t="s">
        <v>788</v>
      </c>
      <c r="KAU90" t="s">
        <v>788</v>
      </c>
      <c r="KAV90" t="s">
        <v>788</v>
      </c>
      <c r="KAW90" t="s">
        <v>788</v>
      </c>
      <c r="KAX90" t="s">
        <v>788</v>
      </c>
      <c r="KAY90" t="s">
        <v>788</v>
      </c>
      <c r="KAZ90" t="s">
        <v>788</v>
      </c>
      <c r="KBA90" t="s">
        <v>788</v>
      </c>
      <c r="KBB90" t="s">
        <v>788</v>
      </c>
      <c r="KBC90" t="s">
        <v>788</v>
      </c>
      <c r="KBD90" t="s">
        <v>788</v>
      </c>
      <c r="KBE90" t="s">
        <v>788</v>
      </c>
      <c r="KBF90" t="s">
        <v>788</v>
      </c>
      <c r="KBG90" t="s">
        <v>788</v>
      </c>
      <c r="KBH90" t="s">
        <v>788</v>
      </c>
      <c r="KBI90" t="s">
        <v>788</v>
      </c>
      <c r="KBJ90" t="s">
        <v>788</v>
      </c>
      <c r="KBK90" t="s">
        <v>788</v>
      </c>
      <c r="KBL90" t="s">
        <v>788</v>
      </c>
      <c r="KBM90" t="s">
        <v>788</v>
      </c>
      <c r="KBN90" t="s">
        <v>788</v>
      </c>
      <c r="KBO90" t="s">
        <v>788</v>
      </c>
      <c r="KBP90" t="s">
        <v>788</v>
      </c>
      <c r="KBQ90" t="s">
        <v>788</v>
      </c>
      <c r="KBR90" t="s">
        <v>788</v>
      </c>
      <c r="KBS90" t="s">
        <v>788</v>
      </c>
      <c r="KBT90" t="s">
        <v>788</v>
      </c>
      <c r="KBU90" t="s">
        <v>788</v>
      </c>
      <c r="KBV90" t="s">
        <v>788</v>
      </c>
      <c r="KBW90" t="s">
        <v>788</v>
      </c>
      <c r="KBX90" t="s">
        <v>788</v>
      </c>
      <c r="KBY90" t="s">
        <v>788</v>
      </c>
      <c r="KBZ90" t="s">
        <v>788</v>
      </c>
      <c r="KCA90" t="s">
        <v>788</v>
      </c>
      <c r="KCB90" t="s">
        <v>788</v>
      </c>
      <c r="KCC90" t="s">
        <v>788</v>
      </c>
      <c r="KCD90" t="s">
        <v>788</v>
      </c>
      <c r="KCE90" t="s">
        <v>788</v>
      </c>
      <c r="KCF90" t="s">
        <v>788</v>
      </c>
      <c r="KCG90" t="s">
        <v>788</v>
      </c>
      <c r="KCH90" t="s">
        <v>788</v>
      </c>
      <c r="KCI90" t="s">
        <v>788</v>
      </c>
      <c r="KCJ90" t="s">
        <v>788</v>
      </c>
      <c r="KCK90" t="s">
        <v>788</v>
      </c>
      <c r="KCL90" t="s">
        <v>788</v>
      </c>
      <c r="KCM90" t="s">
        <v>788</v>
      </c>
      <c r="KCN90" t="s">
        <v>788</v>
      </c>
      <c r="KCO90" t="s">
        <v>788</v>
      </c>
      <c r="KCP90" t="s">
        <v>788</v>
      </c>
      <c r="KCQ90" t="s">
        <v>788</v>
      </c>
      <c r="KCR90" t="s">
        <v>788</v>
      </c>
      <c r="KCS90" t="s">
        <v>788</v>
      </c>
      <c r="KCT90" t="s">
        <v>788</v>
      </c>
      <c r="KCU90" t="s">
        <v>788</v>
      </c>
      <c r="KCV90" t="s">
        <v>788</v>
      </c>
      <c r="KCW90" t="s">
        <v>788</v>
      </c>
      <c r="KCX90" t="s">
        <v>788</v>
      </c>
      <c r="KCY90" t="s">
        <v>788</v>
      </c>
      <c r="KCZ90" t="s">
        <v>788</v>
      </c>
      <c r="KDA90" t="s">
        <v>788</v>
      </c>
      <c r="KDB90" t="s">
        <v>788</v>
      </c>
      <c r="KDC90" t="s">
        <v>788</v>
      </c>
      <c r="KDD90" t="s">
        <v>788</v>
      </c>
      <c r="KDE90" t="s">
        <v>788</v>
      </c>
      <c r="KDF90" t="s">
        <v>788</v>
      </c>
      <c r="KDG90" t="s">
        <v>788</v>
      </c>
      <c r="KDH90" t="s">
        <v>788</v>
      </c>
      <c r="KDI90" t="s">
        <v>788</v>
      </c>
      <c r="KDJ90" t="s">
        <v>788</v>
      </c>
      <c r="KDK90" t="s">
        <v>788</v>
      </c>
      <c r="KDL90" t="s">
        <v>788</v>
      </c>
      <c r="KDM90" t="s">
        <v>788</v>
      </c>
      <c r="KDN90" t="s">
        <v>788</v>
      </c>
      <c r="KDO90" t="s">
        <v>788</v>
      </c>
      <c r="KDP90" t="s">
        <v>788</v>
      </c>
      <c r="KDQ90" t="s">
        <v>788</v>
      </c>
      <c r="KDR90" t="s">
        <v>788</v>
      </c>
      <c r="KDS90" t="s">
        <v>788</v>
      </c>
      <c r="KDT90" t="s">
        <v>788</v>
      </c>
      <c r="KDU90" t="s">
        <v>788</v>
      </c>
      <c r="KDV90" t="s">
        <v>788</v>
      </c>
      <c r="KDW90" t="s">
        <v>788</v>
      </c>
      <c r="KDX90" t="s">
        <v>788</v>
      </c>
      <c r="KDY90" t="s">
        <v>788</v>
      </c>
      <c r="KDZ90" t="s">
        <v>788</v>
      </c>
      <c r="KEA90" t="s">
        <v>788</v>
      </c>
      <c r="KEB90" t="s">
        <v>788</v>
      </c>
      <c r="KEC90" t="s">
        <v>788</v>
      </c>
      <c r="KED90" t="s">
        <v>788</v>
      </c>
      <c r="KEE90" t="s">
        <v>788</v>
      </c>
      <c r="KEF90" t="s">
        <v>788</v>
      </c>
      <c r="KEG90" t="s">
        <v>788</v>
      </c>
      <c r="KEH90" t="s">
        <v>788</v>
      </c>
      <c r="KEI90" t="s">
        <v>788</v>
      </c>
      <c r="KEJ90" t="s">
        <v>788</v>
      </c>
      <c r="KEK90" t="s">
        <v>788</v>
      </c>
      <c r="KEL90" t="s">
        <v>788</v>
      </c>
      <c r="KEM90" t="s">
        <v>788</v>
      </c>
      <c r="KEN90" t="s">
        <v>788</v>
      </c>
      <c r="KEO90" t="s">
        <v>788</v>
      </c>
      <c r="KEP90" t="s">
        <v>788</v>
      </c>
      <c r="KEQ90" t="s">
        <v>788</v>
      </c>
      <c r="KER90" t="s">
        <v>788</v>
      </c>
      <c r="KES90" t="s">
        <v>788</v>
      </c>
      <c r="KET90" t="s">
        <v>788</v>
      </c>
      <c r="KEU90" t="s">
        <v>788</v>
      </c>
      <c r="KEV90" t="s">
        <v>788</v>
      </c>
      <c r="KEW90" t="s">
        <v>788</v>
      </c>
      <c r="KEX90" t="s">
        <v>788</v>
      </c>
      <c r="KEY90" t="s">
        <v>788</v>
      </c>
      <c r="KEZ90" t="s">
        <v>788</v>
      </c>
      <c r="KFA90" t="s">
        <v>788</v>
      </c>
      <c r="KFB90" t="s">
        <v>788</v>
      </c>
      <c r="KFC90" t="s">
        <v>788</v>
      </c>
      <c r="KFD90" t="s">
        <v>788</v>
      </c>
      <c r="KFE90" t="s">
        <v>788</v>
      </c>
      <c r="KFF90" t="s">
        <v>788</v>
      </c>
      <c r="KFG90" t="s">
        <v>788</v>
      </c>
      <c r="KFH90" t="s">
        <v>788</v>
      </c>
      <c r="KFI90" t="s">
        <v>788</v>
      </c>
      <c r="KFJ90" t="s">
        <v>788</v>
      </c>
      <c r="KFK90" t="s">
        <v>788</v>
      </c>
      <c r="KFL90" t="s">
        <v>788</v>
      </c>
      <c r="KFM90" t="s">
        <v>788</v>
      </c>
      <c r="KFN90" t="s">
        <v>788</v>
      </c>
      <c r="KFO90" t="s">
        <v>788</v>
      </c>
      <c r="KFP90" t="s">
        <v>788</v>
      </c>
      <c r="KFQ90" t="s">
        <v>788</v>
      </c>
      <c r="KFR90" t="s">
        <v>788</v>
      </c>
      <c r="KFS90" t="s">
        <v>788</v>
      </c>
      <c r="KFT90" t="s">
        <v>788</v>
      </c>
      <c r="KFU90" t="s">
        <v>788</v>
      </c>
      <c r="KFV90" t="s">
        <v>788</v>
      </c>
      <c r="KFW90" t="s">
        <v>788</v>
      </c>
      <c r="KFX90" t="s">
        <v>788</v>
      </c>
      <c r="KFY90" t="s">
        <v>788</v>
      </c>
      <c r="KFZ90" t="s">
        <v>788</v>
      </c>
      <c r="KGA90" t="s">
        <v>788</v>
      </c>
      <c r="KGB90" t="s">
        <v>788</v>
      </c>
      <c r="KGC90" t="s">
        <v>788</v>
      </c>
      <c r="KGD90" t="s">
        <v>788</v>
      </c>
      <c r="KGE90" t="s">
        <v>788</v>
      </c>
      <c r="KGF90" t="s">
        <v>788</v>
      </c>
      <c r="KGG90" t="s">
        <v>788</v>
      </c>
      <c r="KGH90" t="s">
        <v>788</v>
      </c>
      <c r="KGI90" t="s">
        <v>788</v>
      </c>
      <c r="KGJ90" t="s">
        <v>788</v>
      </c>
      <c r="KGK90" t="s">
        <v>788</v>
      </c>
      <c r="KGL90" t="s">
        <v>788</v>
      </c>
      <c r="KGM90" t="s">
        <v>788</v>
      </c>
      <c r="KGN90" t="s">
        <v>788</v>
      </c>
      <c r="KGO90" t="s">
        <v>788</v>
      </c>
      <c r="KGP90" t="s">
        <v>788</v>
      </c>
      <c r="KGQ90" t="s">
        <v>788</v>
      </c>
      <c r="KGR90" t="s">
        <v>788</v>
      </c>
      <c r="KGS90" t="s">
        <v>788</v>
      </c>
      <c r="KGT90" t="s">
        <v>788</v>
      </c>
      <c r="KGU90" t="s">
        <v>788</v>
      </c>
      <c r="KGV90" t="s">
        <v>788</v>
      </c>
      <c r="KGW90" t="s">
        <v>788</v>
      </c>
      <c r="KGX90" t="s">
        <v>788</v>
      </c>
      <c r="KGY90" t="s">
        <v>788</v>
      </c>
      <c r="KGZ90" t="s">
        <v>788</v>
      </c>
      <c r="KHA90" t="s">
        <v>788</v>
      </c>
      <c r="KHB90" t="s">
        <v>788</v>
      </c>
      <c r="KHC90" t="s">
        <v>788</v>
      </c>
      <c r="KHD90" t="s">
        <v>788</v>
      </c>
      <c r="KHE90" t="s">
        <v>788</v>
      </c>
      <c r="KHF90" t="s">
        <v>788</v>
      </c>
      <c r="KHG90" t="s">
        <v>788</v>
      </c>
      <c r="KHH90" t="s">
        <v>788</v>
      </c>
      <c r="KHI90" t="s">
        <v>788</v>
      </c>
      <c r="KHJ90" t="s">
        <v>788</v>
      </c>
      <c r="KHK90" t="s">
        <v>788</v>
      </c>
      <c r="KHL90" t="s">
        <v>788</v>
      </c>
      <c r="KHM90" t="s">
        <v>788</v>
      </c>
      <c r="KHN90" t="s">
        <v>788</v>
      </c>
      <c r="KHO90" t="s">
        <v>788</v>
      </c>
      <c r="KHP90" t="s">
        <v>788</v>
      </c>
      <c r="KHQ90" t="s">
        <v>788</v>
      </c>
      <c r="KHR90" t="s">
        <v>788</v>
      </c>
      <c r="KHS90" t="s">
        <v>788</v>
      </c>
      <c r="KHT90" t="s">
        <v>788</v>
      </c>
      <c r="KHU90" t="s">
        <v>788</v>
      </c>
      <c r="KHV90" t="s">
        <v>788</v>
      </c>
      <c r="KHW90" t="s">
        <v>788</v>
      </c>
      <c r="KHX90" t="s">
        <v>788</v>
      </c>
      <c r="KHY90" t="s">
        <v>788</v>
      </c>
      <c r="KHZ90" t="s">
        <v>788</v>
      </c>
      <c r="KIA90" t="s">
        <v>788</v>
      </c>
      <c r="KIB90" t="s">
        <v>788</v>
      </c>
      <c r="KIC90" t="s">
        <v>788</v>
      </c>
      <c r="KID90" t="s">
        <v>788</v>
      </c>
      <c r="KIE90" t="s">
        <v>788</v>
      </c>
      <c r="KIF90" t="s">
        <v>788</v>
      </c>
      <c r="KIG90" t="s">
        <v>788</v>
      </c>
      <c r="KIH90" t="s">
        <v>788</v>
      </c>
      <c r="KII90" t="s">
        <v>788</v>
      </c>
      <c r="KIJ90" t="s">
        <v>788</v>
      </c>
      <c r="KIK90" t="s">
        <v>788</v>
      </c>
      <c r="KIL90" t="s">
        <v>788</v>
      </c>
      <c r="KIM90" t="s">
        <v>788</v>
      </c>
      <c r="KIN90" t="s">
        <v>788</v>
      </c>
      <c r="KIO90" t="s">
        <v>788</v>
      </c>
      <c r="KIP90" t="s">
        <v>788</v>
      </c>
      <c r="KIQ90" t="s">
        <v>788</v>
      </c>
      <c r="KIR90" t="s">
        <v>788</v>
      </c>
      <c r="KIS90" t="s">
        <v>788</v>
      </c>
      <c r="KIT90" t="s">
        <v>788</v>
      </c>
      <c r="KIU90" t="s">
        <v>788</v>
      </c>
      <c r="KIV90" t="s">
        <v>788</v>
      </c>
      <c r="KIW90" t="s">
        <v>788</v>
      </c>
      <c r="KIX90" t="s">
        <v>788</v>
      </c>
      <c r="KIY90" t="s">
        <v>788</v>
      </c>
      <c r="KIZ90" t="s">
        <v>788</v>
      </c>
      <c r="KJA90" t="s">
        <v>788</v>
      </c>
      <c r="KJB90" t="s">
        <v>788</v>
      </c>
      <c r="KJC90" t="s">
        <v>788</v>
      </c>
      <c r="KJD90" t="s">
        <v>788</v>
      </c>
      <c r="KJE90" t="s">
        <v>788</v>
      </c>
      <c r="KJF90" t="s">
        <v>788</v>
      </c>
      <c r="KJG90" t="s">
        <v>788</v>
      </c>
      <c r="KJH90" t="s">
        <v>788</v>
      </c>
      <c r="KJI90" t="s">
        <v>788</v>
      </c>
      <c r="KJJ90" t="s">
        <v>788</v>
      </c>
      <c r="KJK90" t="s">
        <v>788</v>
      </c>
      <c r="KJL90" t="s">
        <v>788</v>
      </c>
      <c r="KJM90" t="s">
        <v>788</v>
      </c>
      <c r="KJN90" t="s">
        <v>788</v>
      </c>
      <c r="KJO90" t="s">
        <v>788</v>
      </c>
      <c r="KJP90" t="s">
        <v>788</v>
      </c>
      <c r="KJQ90" t="s">
        <v>788</v>
      </c>
      <c r="KJR90" t="s">
        <v>788</v>
      </c>
      <c r="KJS90" t="s">
        <v>788</v>
      </c>
      <c r="KJT90" t="s">
        <v>788</v>
      </c>
      <c r="KJU90" t="s">
        <v>788</v>
      </c>
      <c r="KJV90" t="s">
        <v>788</v>
      </c>
      <c r="KJW90" t="s">
        <v>788</v>
      </c>
      <c r="KJX90" t="s">
        <v>788</v>
      </c>
      <c r="KJY90" t="s">
        <v>788</v>
      </c>
      <c r="KJZ90" t="s">
        <v>788</v>
      </c>
      <c r="KKA90" t="s">
        <v>788</v>
      </c>
      <c r="KKB90" t="s">
        <v>788</v>
      </c>
      <c r="KKC90" t="s">
        <v>788</v>
      </c>
      <c r="KKD90" t="s">
        <v>788</v>
      </c>
      <c r="KKE90" t="s">
        <v>788</v>
      </c>
      <c r="KKF90" t="s">
        <v>788</v>
      </c>
      <c r="KKG90" t="s">
        <v>788</v>
      </c>
      <c r="KKH90" t="s">
        <v>788</v>
      </c>
      <c r="KKI90" t="s">
        <v>788</v>
      </c>
      <c r="KKJ90" t="s">
        <v>788</v>
      </c>
      <c r="KKK90" t="s">
        <v>788</v>
      </c>
      <c r="KKL90" t="s">
        <v>788</v>
      </c>
      <c r="KKM90" t="s">
        <v>788</v>
      </c>
      <c r="KKN90" t="s">
        <v>788</v>
      </c>
      <c r="KKO90" t="s">
        <v>788</v>
      </c>
      <c r="KKP90" t="s">
        <v>788</v>
      </c>
      <c r="KKQ90" t="s">
        <v>788</v>
      </c>
      <c r="KKR90" t="s">
        <v>788</v>
      </c>
      <c r="KKS90" t="s">
        <v>788</v>
      </c>
      <c r="KKT90" t="s">
        <v>788</v>
      </c>
      <c r="KKU90" t="s">
        <v>788</v>
      </c>
      <c r="KKV90" t="s">
        <v>788</v>
      </c>
      <c r="KKW90" t="s">
        <v>788</v>
      </c>
      <c r="KKX90" t="s">
        <v>788</v>
      </c>
      <c r="KKY90" t="s">
        <v>788</v>
      </c>
      <c r="KKZ90" t="s">
        <v>788</v>
      </c>
      <c r="KLA90" t="s">
        <v>788</v>
      </c>
      <c r="KLB90" t="s">
        <v>788</v>
      </c>
      <c r="KLC90" t="s">
        <v>788</v>
      </c>
      <c r="KLD90" t="s">
        <v>788</v>
      </c>
      <c r="KLE90" t="s">
        <v>788</v>
      </c>
      <c r="KLF90" t="s">
        <v>788</v>
      </c>
      <c r="KLG90" t="s">
        <v>788</v>
      </c>
      <c r="KLH90" t="s">
        <v>788</v>
      </c>
      <c r="KLI90" t="s">
        <v>788</v>
      </c>
      <c r="KLJ90" t="s">
        <v>788</v>
      </c>
      <c r="KLK90" t="s">
        <v>788</v>
      </c>
      <c r="KLL90" t="s">
        <v>788</v>
      </c>
      <c r="KLM90" t="s">
        <v>788</v>
      </c>
      <c r="KLN90" t="s">
        <v>788</v>
      </c>
      <c r="KLO90" t="s">
        <v>788</v>
      </c>
      <c r="KLP90" t="s">
        <v>788</v>
      </c>
      <c r="KLQ90" t="s">
        <v>788</v>
      </c>
      <c r="KLR90" t="s">
        <v>788</v>
      </c>
      <c r="KLS90" t="s">
        <v>788</v>
      </c>
      <c r="KLT90" t="s">
        <v>788</v>
      </c>
      <c r="KLU90" t="s">
        <v>788</v>
      </c>
      <c r="KLV90" t="s">
        <v>788</v>
      </c>
      <c r="KLW90" t="s">
        <v>788</v>
      </c>
      <c r="KLX90" t="s">
        <v>788</v>
      </c>
      <c r="KLY90" t="s">
        <v>788</v>
      </c>
      <c r="KLZ90" t="s">
        <v>788</v>
      </c>
      <c r="KMA90" t="s">
        <v>788</v>
      </c>
      <c r="KMB90" t="s">
        <v>788</v>
      </c>
      <c r="KMC90" t="s">
        <v>788</v>
      </c>
      <c r="KMD90" t="s">
        <v>788</v>
      </c>
      <c r="KME90" t="s">
        <v>788</v>
      </c>
      <c r="KMF90" t="s">
        <v>788</v>
      </c>
      <c r="KMG90" t="s">
        <v>788</v>
      </c>
      <c r="KMH90" t="s">
        <v>788</v>
      </c>
      <c r="KMI90" t="s">
        <v>788</v>
      </c>
      <c r="KMJ90" t="s">
        <v>788</v>
      </c>
      <c r="KMK90" t="s">
        <v>788</v>
      </c>
      <c r="KML90" t="s">
        <v>788</v>
      </c>
      <c r="KMM90" t="s">
        <v>788</v>
      </c>
      <c r="KMN90" t="s">
        <v>788</v>
      </c>
      <c r="KMO90" t="s">
        <v>788</v>
      </c>
      <c r="KMP90" t="s">
        <v>788</v>
      </c>
      <c r="KMQ90" t="s">
        <v>788</v>
      </c>
      <c r="KMR90" t="s">
        <v>788</v>
      </c>
      <c r="KMS90" t="s">
        <v>788</v>
      </c>
      <c r="KMT90" t="s">
        <v>788</v>
      </c>
      <c r="KMU90" t="s">
        <v>788</v>
      </c>
      <c r="KMV90" t="s">
        <v>788</v>
      </c>
      <c r="KMW90" t="s">
        <v>788</v>
      </c>
      <c r="KMX90" t="s">
        <v>788</v>
      </c>
      <c r="KMY90" t="s">
        <v>788</v>
      </c>
      <c r="KMZ90" t="s">
        <v>788</v>
      </c>
      <c r="KNA90" t="s">
        <v>788</v>
      </c>
      <c r="KNB90" t="s">
        <v>788</v>
      </c>
      <c r="KNC90" t="s">
        <v>788</v>
      </c>
      <c r="KND90" t="s">
        <v>788</v>
      </c>
      <c r="KNE90" t="s">
        <v>788</v>
      </c>
      <c r="KNF90" t="s">
        <v>788</v>
      </c>
      <c r="KNG90" t="s">
        <v>788</v>
      </c>
      <c r="KNH90" t="s">
        <v>788</v>
      </c>
      <c r="KNI90" t="s">
        <v>788</v>
      </c>
      <c r="KNJ90" t="s">
        <v>788</v>
      </c>
      <c r="KNK90" t="s">
        <v>788</v>
      </c>
      <c r="KNL90" t="s">
        <v>788</v>
      </c>
      <c r="KNM90" t="s">
        <v>788</v>
      </c>
      <c r="KNN90" t="s">
        <v>788</v>
      </c>
      <c r="KNO90" t="s">
        <v>788</v>
      </c>
      <c r="KNP90" t="s">
        <v>788</v>
      </c>
      <c r="KNQ90" t="s">
        <v>788</v>
      </c>
      <c r="KNR90" t="s">
        <v>788</v>
      </c>
      <c r="KNS90" t="s">
        <v>788</v>
      </c>
      <c r="KNT90" t="s">
        <v>788</v>
      </c>
      <c r="KNU90" t="s">
        <v>788</v>
      </c>
      <c r="KNV90" t="s">
        <v>788</v>
      </c>
      <c r="KNW90" t="s">
        <v>788</v>
      </c>
      <c r="KNX90" t="s">
        <v>788</v>
      </c>
      <c r="KNY90" t="s">
        <v>788</v>
      </c>
      <c r="KNZ90" t="s">
        <v>788</v>
      </c>
      <c r="KOA90" t="s">
        <v>788</v>
      </c>
      <c r="KOB90" t="s">
        <v>788</v>
      </c>
      <c r="KOC90" t="s">
        <v>788</v>
      </c>
      <c r="KOD90" t="s">
        <v>788</v>
      </c>
      <c r="KOE90" t="s">
        <v>788</v>
      </c>
      <c r="KOF90" t="s">
        <v>788</v>
      </c>
      <c r="KOG90" t="s">
        <v>788</v>
      </c>
      <c r="KOH90" t="s">
        <v>788</v>
      </c>
      <c r="KOI90" t="s">
        <v>788</v>
      </c>
      <c r="KOJ90" t="s">
        <v>788</v>
      </c>
      <c r="KOK90" t="s">
        <v>788</v>
      </c>
      <c r="KOL90" t="s">
        <v>788</v>
      </c>
      <c r="KOM90" t="s">
        <v>788</v>
      </c>
      <c r="KON90" t="s">
        <v>788</v>
      </c>
      <c r="KOO90" t="s">
        <v>788</v>
      </c>
      <c r="KOP90" t="s">
        <v>788</v>
      </c>
      <c r="KOQ90" t="s">
        <v>788</v>
      </c>
      <c r="KOR90" t="s">
        <v>788</v>
      </c>
      <c r="KOS90" t="s">
        <v>788</v>
      </c>
      <c r="KOT90" t="s">
        <v>788</v>
      </c>
      <c r="KOU90" t="s">
        <v>788</v>
      </c>
      <c r="KOV90" t="s">
        <v>788</v>
      </c>
      <c r="KOW90" t="s">
        <v>788</v>
      </c>
      <c r="KOX90" t="s">
        <v>788</v>
      </c>
      <c r="KOY90" t="s">
        <v>788</v>
      </c>
      <c r="KOZ90" t="s">
        <v>788</v>
      </c>
      <c r="KPA90" t="s">
        <v>788</v>
      </c>
      <c r="KPB90" t="s">
        <v>788</v>
      </c>
      <c r="KPC90" t="s">
        <v>788</v>
      </c>
      <c r="KPD90" t="s">
        <v>788</v>
      </c>
      <c r="KPE90" t="s">
        <v>788</v>
      </c>
      <c r="KPF90" t="s">
        <v>788</v>
      </c>
      <c r="KPG90" t="s">
        <v>788</v>
      </c>
      <c r="KPH90" t="s">
        <v>788</v>
      </c>
      <c r="KPI90" t="s">
        <v>788</v>
      </c>
      <c r="KPJ90" t="s">
        <v>788</v>
      </c>
      <c r="KPK90" t="s">
        <v>788</v>
      </c>
      <c r="KPL90" t="s">
        <v>788</v>
      </c>
      <c r="KPM90" t="s">
        <v>788</v>
      </c>
      <c r="KPN90" t="s">
        <v>788</v>
      </c>
      <c r="KPO90" t="s">
        <v>788</v>
      </c>
      <c r="KPP90" t="s">
        <v>788</v>
      </c>
      <c r="KPQ90" t="s">
        <v>788</v>
      </c>
      <c r="KPR90" t="s">
        <v>788</v>
      </c>
      <c r="KPS90" t="s">
        <v>788</v>
      </c>
      <c r="KPT90" t="s">
        <v>788</v>
      </c>
      <c r="KPU90" t="s">
        <v>788</v>
      </c>
      <c r="KPV90" t="s">
        <v>788</v>
      </c>
      <c r="KPW90" t="s">
        <v>788</v>
      </c>
      <c r="KPX90" t="s">
        <v>788</v>
      </c>
      <c r="KPY90" t="s">
        <v>788</v>
      </c>
      <c r="KPZ90" t="s">
        <v>788</v>
      </c>
      <c r="KQA90" t="s">
        <v>788</v>
      </c>
      <c r="KQB90" t="s">
        <v>788</v>
      </c>
      <c r="KQC90" t="s">
        <v>788</v>
      </c>
      <c r="KQD90" t="s">
        <v>788</v>
      </c>
      <c r="KQE90" t="s">
        <v>788</v>
      </c>
      <c r="KQF90" t="s">
        <v>788</v>
      </c>
      <c r="KQG90" t="s">
        <v>788</v>
      </c>
      <c r="KQH90" t="s">
        <v>788</v>
      </c>
      <c r="KQI90" t="s">
        <v>788</v>
      </c>
      <c r="KQJ90" t="s">
        <v>788</v>
      </c>
      <c r="KQK90" t="s">
        <v>788</v>
      </c>
      <c r="KQL90" t="s">
        <v>788</v>
      </c>
      <c r="KQM90" t="s">
        <v>788</v>
      </c>
      <c r="KQN90" t="s">
        <v>788</v>
      </c>
      <c r="KQO90" t="s">
        <v>788</v>
      </c>
      <c r="KQP90" t="s">
        <v>788</v>
      </c>
      <c r="KQQ90" t="s">
        <v>788</v>
      </c>
      <c r="KQR90" t="s">
        <v>788</v>
      </c>
      <c r="KQS90" t="s">
        <v>788</v>
      </c>
      <c r="KQT90" t="s">
        <v>788</v>
      </c>
      <c r="KQU90" t="s">
        <v>788</v>
      </c>
      <c r="KQV90" t="s">
        <v>788</v>
      </c>
      <c r="KQW90" t="s">
        <v>788</v>
      </c>
      <c r="KQX90" t="s">
        <v>788</v>
      </c>
      <c r="KQY90" t="s">
        <v>788</v>
      </c>
      <c r="KQZ90" t="s">
        <v>788</v>
      </c>
      <c r="KRA90" t="s">
        <v>788</v>
      </c>
      <c r="KRB90" t="s">
        <v>788</v>
      </c>
      <c r="KRC90" t="s">
        <v>788</v>
      </c>
      <c r="KRD90" t="s">
        <v>788</v>
      </c>
      <c r="KRE90" t="s">
        <v>788</v>
      </c>
      <c r="KRF90" t="s">
        <v>788</v>
      </c>
      <c r="KRG90" t="s">
        <v>788</v>
      </c>
      <c r="KRH90" t="s">
        <v>788</v>
      </c>
      <c r="KRI90" t="s">
        <v>788</v>
      </c>
      <c r="KRJ90" t="s">
        <v>788</v>
      </c>
      <c r="KRK90" t="s">
        <v>788</v>
      </c>
      <c r="KRL90" t="s">
        <v>788</v>
      </c>
      <c r="KRM90" t="s">
        <v>788</v>
      </c>
      <c r="KRN90" t="s">
        <v>788</v>
      </c>
      <c r="KRO90" t="s">
        <v>788</v>
      </c>
      <c r="KRP90" t="s">
        <v>788</v>
      </c>
      <c r="KRQ90" t="s">
        <v>788</v>
      </c>
      <c r="KRR90" t="s">
        <v>788</v>
      </c>
      <c r="KRS90" t="s">
        <v>788</v>
      </c>
      <c r="KRT90" t="s">
        <v>788</v>
      </c>
      <c r="KRU90" t="s">
        <v>788</v>
      </c>
      <c r="KRV90" t="s">
        <v>788</v>
      </c>
      <c r="KRW90" t="s">
        <v>788</v>
      </c>
      <c r="KRX90" t="s">
        <v>788</v>
      </c>
      <c r="KRY90" t="s">
        <v>788</v>
      </c>
      <c r="KRZ90" t="s">
        <v>788</v>
      </c>
      <c r="KSA90" t="s">
        <v>788</v>
      </c>
      <c r="KSB90" t="s">
        <v>788</v>
      </c>
      <c r="KSC90" t="s">
        <v>788</v>
      </c>
      <c r="KSD90" t="s">
        <v>788</v>
      </c>
      <c r="KSE90" t="s">
        <v>788</v>
      </c>
      <c r="KSF90" t="s">
        <v>788</v>
      </c>
      <c r="KSG90" t="s">
        <v>788</v>
      </c>
      <c r="KSH90" t="s">
        <v>788</v>
      </c>
      <c r="KSI90" t="s">
        <v>788</v>
      </c>
      <c r="KSJ90" t="s">
        <v>788</v>
      </c>
      <c r="KSK90" t="s">
        <v>788</v>
      </c>
      <c r="KSL90" t="s">
        <v>788</v>
      </c>
      <c r="KSM90" t="s">
        <v>788</v>
      </c>
      <c r="KSN90" t="s">
        <v>788</v>
      </c>
      <c r="KSO90" t="s">
        <v>788</v>
      </c>
      <c r="KSP90" t="s">
        <v>788</v>
      </c>
      <c r="KSQ90" t="s">
        <v>788</v>
      </c>
      <c r="KSR90" t="s">
        <v>788</v>
      </c>
      <c r="KSS90" t="s">
        <v>788</v>
      </c>
      <c r="KST90" t="s">
        <v>788</v>
      </c>
      <c r="KSU90" t="s">
        <v>788</v>
      </c>
      <c r="KSV90" t="s">
        <v>788</v>
      </c>
      <c r="KSW90" t="s">
        <v>788</v>
      </c>
      <c r="KSX90" t="s">
        <v>788</v>
      </c>
      <c r="KSY90" t="s">
        <v>788</v>
      </c>
      <c r="KSZ90" t="s">
        <v>788</v>
      </c>
      <c r="KTA90" t="s">
        <v>788</v>
      </c>
      <c r="KTB90" t="s">
        <v>788</v>
      </c>
      <c r="KTC90" t="s">
        <v>788</v>
      </c>
      <c r="KTD90" t="s">
        <v>788</v>
      </c>
      <c r="KTE90" t="s">
        <v>788</v>
      </c>
      <c r="KTF90" t="s">
        <v>788</v>
      </c>
      <c r="KTG90" t="s">
        <v>788</v>
      </c>
      <c r="KTH90" t="s">
        <v>788</v>
      </c>
      <c r="KTI90" t="s">
        <v>788</v>
      </c>
      <c r="KTJ90" t="s">
        <v>788</v>
      </c>
      <c r="KTK90" t="s">
        <v>788</v>
      </c>
      <c r="KTL90" t="s">
        <v>788</v>
      </c>
      <c r="KTM90" t="s">
        <v>788</v>
      </c>
      <c r="KTN90" t="s">
        <v>788</v>
      </c>
      <c r="KTO90" t="s">
        <v>788</v>
      </c>
      <c r="KTP90" t="s">
        <v>788</v>
      </c>
      <c r="KTQ90" t="s">
        <v>788</v>
      </c>
      <c r="KTR90" t="s">
        <v>788</v>
      </c>
      <c r="KTS90" t="s">
        <v>788</v>
      </c>
      <c r="KTT90" t="s">
        <v>788</v>
      </c>
      <c r="KTU90" t="s">
        <v>788</v>
      </c>
      <c r="KTV90" t="s">
        <v>788</v>
      </c>
      <c r="KTW90" t="s">
        <v>788</v>
      </c>
      <c r="KTX90" t="s">
        <v>788</v>
      </c>
      <c r="KTY90" t="s">
        <v>788</v>
      </c>
      <c r="KTZ90" t="s">
        <v>788</v>
      </c>
      <c r="KUA90" t="s">
        <v>788</v>
      </c>
      <c r="KUB90" t="s">
        <v>788</v>
      </c>
      <c r="KUC90" t="s">
        <v>788</v>
      </c>
      <c r="KUD90" t="s">
        <v>788</v>
      </c>
      <c r="KUE90" t="s">
        <v>788</v>
      </c>
      <c r="KUF90" t="s">
        <v>788</v>
      </c>
      <c r="KUG90" t="s">
        <v>788</v>
      </c>
      <c r="KUH90" t="s">
        <v>788</v>
      </c>
      <c r="KUI90" t="s">
        <v>788</v>
      </c>
      <c r="KUJ90" t="s">
        <v>788</v>
      </c>
      <c r="KUK90" t="s">
        <v>788</v>
      </c>
      <c r="KUL90" t="s">
        <v>788</v>
      </c>
      <c r="KUM90" t="s">
        <v>788</v>
      </c>
      <c r="KUN90" t="s">
        <v>788</v>
      </c>
      <c r="KUO90" t="s">
        <v>788</v>
      </c>
      <c r="KUP90" t="s">
        <v>788</v>
      </c>
      <c r="KUQ90" t="s">
        <v>788</v>
      </c>
      <c r="KUR90" t="s">
        <v>788</v>
      </c>
      <c r="KUS90" t="s">
        <v>788</v>
      </c>
      <c r="KUT90" t="s">
        <v>788</v>
      </c>
      <c r="KUU90" t="s">
        <v>788</v>
      </c>
      <c r="KUV90" t="s">
        <v>788</v>
      </c>
      <c r="KUW90" t="s">
        <v>788</v>
      </c>
      <c r="KUX90" t="s">
        <v>788</v>
      </c>
      <c r="KUY90" t="s">
        <v>788</v>
      </c>
      <c r="KUZ90" t="s">
        <v>788</v>
      </c>
      <c r="KVA90" t="s">
        <v>788</v>
      </c>
      <c r="KVB90" t="s">
        <v>788</v>
      </c>
      <c r="KVC90" t="s">
        <v>788</v>
      </c>
      <c r="KVD90" t="s">
        <v>788</v>
      </c>
      <c r="KVE90" t="s">
        <v>788</v>
      </c>
      <c r="KVF90" t="s">
        <v>788</v>
      </c>
      <c r="KVG90" t="s">
        <v>788</v>
      </c>
      <c r="KVH90" t="s">
        <v>788</v>
      </c>
      <c r="KVI90" t="s">
        <v>788</v>
      </c>
      <c r="KVJ90" t="s">
        <v>788</v>
      </c>
      <c r="KVK90" t="s">
        <v>788</v>
      </c>
      <c r="KVL90" t="s">
        <v>788</v>
      </c>
      <c r="KVM90" t="s">
        <v>788</v>
      </c>
      <c r="KVN90" t="s">
        <v>788</v>
      </c>
      <c r="KVO90" t="s">
        <v>788</v>
      </c>
      <c r="KVP90" t="s">
        <v>788</v>
      </c>
      <c r="KVQ90" t="s">
        <v>788</v>
      </c>
      <c r="KVR90" t="s">
        <v>788</v>
      </c>
      <c r="KVS90" t="s">
        <v>788</v>
      </c>
      <c r="KVT90" t="s">
        <v>788</v>
      </c>
      <c r="KVU90" t="s">
        <v>788</v>
      </c>
      <c r="KVV90" t="s">
        <v>788</v>
      </c>
      <c r="KVW90" t="s">
        <v>788</v>
      </c>
      <c r="KVX90" t="s">
        <v>788</v>
      </c>
      <c r="KVY90" t="s">
        <v>788</v>
      </c>
      <c r="KVZ90" t="s">
        <v>788</v>
      </c>
      <c r="KWA90" t="s">
        <v>788</v>
      </c>
      <c r="KWB90" t="s">
        <v>788</v>
      </c>
      <c r="KWC90" t="s">
        <v>788</v>
      </c>
      <c r="KWD90" t="s">
        <v>788</v>
      </c>
      <c r="KWE90" t="s">
        <v>788</v>
      </c>
      <c r="KWF90" t="s">
        <v>788</v>
      </c>
      <c r="KWG90" t="s">
        <v>788</v>
      </c>
      <c r="KWH90" t="s">
        <v>788</v>
      </c>
      <c r="KWI90" t="s">
        <v>788</v>
      </c>
      <c r="KWJ90" t="s">
        <v>788</v>
      </c>
      <c r="KWK90" t="s">
        <v>788</v>
      </c>
      <c r="KWL90" t="s">
        <v>788</v>
      </c>
      <c r="KWM90" t="s">
        <v>788</v>
      </c>
      <c r="KWN90" t="s">
        <v>788</v>
      </c>
      <c r="KWO90" t="s">
        <v>788</v>
      </c>
      <c r="KWP90" t="s">
        <v>788</v>
      </c>
      <c r="KWQ90" t="s">
        <v>788</v>
      </c>
      <c r="KWR90" t="s">
        <v>788</v>
      </c>
      <c r="KWS90" t="s">
        <v>788</v>
      </c>
      <c r="KWT90" t="s">
        <v>788</v>
      </c>
      <c r="KWU90" t="s">
        <v>788</v>
      </c>
      <c r="KWV90" t="s">
        <v>788</v>
      </c>
      <c r="KWW90" t="s">
        <v>788</v>
      </c>
      <c r="KWX90" t="s">
        <v>788</v>
      </c>
      <c r="KWY90" t="s">
        <v>788</v>
      </c>
      <c r="KWZ90" t="s">
        <v>788</v>
      </c>
      <c r="KXA90" t="s">
        <v>788</v>
      </c>
      <c r="KXB90" t="s">
        <v>788</v>
      </c>
      <c r="KXC90" t="s">
        <v>788</v>
      </c>
      <c r="KXD90" t="s">
        <v>788</v>
      </c>
      <c r="KXE90" t="s">
        <v>788</v>
      </c>
      <c r="KXF90" t="s">
        <v>788</v>
      </c>
      <c r="KXG90" t="s">
        <v>788</v>
      </c>
      <c r="KXH90" t="s">
        <v>788</v>
      </c>
      <c r="KXI90" t="s">
        <v>788</v>
      </c>
      <c r="KXJ90" t="s">
        <v>788</v>
      </c>
      <c r="KXK90" t="s">
        <v>788</v>
      </c>
      <c r="KXL90" t="s">
        <v>788</v>
      </c>
      <c r="KXM90" t="s">
        <v>788</v>
      </c>
      <c r="KXN90" t="s">
        <v>788</v>
      </c>
      <c r="KXO90" t="s">
        <v>788</v>
      </c>
      <c r="KXP90" t="s">
        <v>788</v>
      </c>
      <c r="KXQ90" t="s">
        <v>788</v>
      </c>
      <c r="KXR90" t="s">
        <v>788</v>
      </c>
      <c r="KXS90" t="s">
        <v>788</v>
      </c>
      <c r="KXT90" t="s">
        <v>788</v>
      </c>
      <c r="KXU90" t="s">
        <v>788</v>
      </c>
      <c r="KXV90" t="s">
        <v>788</v>
      </c>
      <c r="KXW90" t="s">
        <v>788</v>
      </c>
      <c r="KXX90" t="s">
        <v>788</v>
      </c>
      <c r="KXY90" t="s">
        <v>788</v>
      </c>
      <c r="KXZ90" t="s">
        <v>788</v>
      </c>
      <c r="KYA90" t="s">
        <v>788</v>
      </c>
      <c r="KYB90" t="s">
        <v>788</v>
      </c>
      <c r="KYC90" t="s">
        <v>788</v>
      </c>
      <c r="KYD90" t="s">
        <v>788</v>
      </c>
      <c r="KYE90" t="s">
        <v>788</v>
      </c>
      <c r="KYF90" t="s">
        <v>788</v>
      </c>
      <c r="KYG90" t="s">
        <v>788</v>
      </c>
      <c r="KYH90" t="s">
        <v>788</v>
      </c>
      <c r="KYI90" t="s">
        <v>788</v>
      </c>
      <c r="KYJ90" t="s">
        <v>788</v>
      </c>
      <c r="KYK90" t="s">
        <v>788</v>
      </c>
      <c r="KYL90" t="s">
        <v>788</v>
      </c>
      <c r="KYM90" t="s">
        <v>788</v>
      </c>
      <c r="KYN90" t="s">
        <v>788</v>
      </c>
      <c r="KYO90" t="s">
        <v>788</v>
      </c>
      <c r="KYP90" t="s">
        <v>788</v>
      </c>
      <c r="KYQ90" t="s">
        <v>788</v>
      </c>
      <c r="KYR90" t="s">
        <v>788</v>
      </c>
      <c r="KYS90" t="s">
        <v>788</v>
      </c>
      <c r="KYT90" t="s">
        <v>788</v>
      </c>
      <c r="KYU90" t="s">
        <v>788</v>
      </c>
      <c r="KYV90" t="s">
        <v>788</v>
      </c>
      <c r="KYW90" t="s">
        <v>788</v>
      </c>
      <c r="KYX90" t="s">
        <v>788</v>
      </c>
      <c r="KYY90" t="s">
        <v>788</v>
      </c>
      <c r="KYZ90" t="s">
        <v>788</v>
      </c>
      <c r="KZA90" t="s">
        <v>788</v>
      </c>
      <c r="KZB90" t="s">
        <v>788</v>
      </c>
      <c r="KZC90" t="s">
        <v>788</v>
      </c>
      <c r="KZD90" t="s">
        <v>788</v>
      </c>
      <c r="KZE90" t="s">
        <v>788</v>
      </c>
      <c r="KZF90" t="s">
        <v>788</v>
      </c>
      <c r="KZG90" t="s">
        <v>788</v>
      </c>
      <c r="KZH90" t="s">
        <v>788</v>
      </c>
      <c r="KZI90" t="s">
        <v>788</v>
      </c>
      <c r="KZJ90" t="s">
        <v>788</v>
      </c>
      <c r="KZK90" t="s">
        <v>788</v>
      </c>
      <c r="KZL90" t="s">
        <v>788</v>
      </c>
      <c r="KZM90" t="s">
        <v>788</v>
      </c>
      <c r="KZN90" t="s">
        <v>788</v>
      </c>
      <c r="KZO90" t="s">
        <v>788</v>
      </c>
      <c r="KZP90" t="s">
        <v>788</v>
      </c>
      <c r="KZQ90" t="s">
        <v>788</v>
      </c>
      <c r="KZR90" t="s">
        <v>788</v>
      </c>
      <c r="KZS90" t="s">
        <v>788</v>
      </c>
      <c r="KZT90" t="s">
        <v>788</v>
      </c>
      <c r="KZU90" t="s">
        <v>788</v>
      </c>
      <c r="KZV90" t="s">
        <v>788</v>
      </c>
      <c r="KZW90" t="s">
        <v>788</v>
      </c>
      <c r="KZX90" t="s">
        <v>788</v>
      </c>
      <c r="KZY90" t="s">
        <v>788</v>
      </c>
      <c r="KZZ90" t="s">
        <v>788</v>
      </c>
      <c r="LAA90" t="s">
        <v>788</v>
      </c>
      <c r="LAB90" t="s">
        <v>788</v>
      </c>
      <c r="LAC90" t="s">
        <v>788</v>
      </c>
      <c r="LAD90" t="s">
        <v>788</v>
      </c>
      <c r="LAE90" t="s">
        <v>788</v>
      </c>
      <c r="LAF90" t="s">
        <v>788</v>
      </c>
      <c r="LAG90" t="s">
        <v>788</v>
      </c>
      <c r="LAH90" t="s">
        <v>788</v>
      </c>
      <c r="LAI90" t="s">
        <v>788</v>
      </c>
      <c r="LAJ90" t="s">
        <v>788</v>
      </c>
      <c r="LAK90" t="s">
        <v>788</v>
      </c>
      <c r="LAL90" t="s">
        <v>788</v>
      </c>
      <c r="LAM90" t="s">
        <v>788</v>
      </c>
      <c r="LAN90" t="s">
        <v>788</v>
      </c>
      <c r="LAO90" t="s">
        <v>788</v>
      </c>
      <c r="LAP90" t="s">
        <v>788</v>
      </c>
      <c r="LAQ90" t="s">
        <v>788</v>
      </c>
      <c r="LAR90" t="s">
        <v>788</v>
      </c>
      <c r="LAS90" t="s">
        <v>788</v>
      </c>
      <c r="LAT90" t="s">
        <v>788</v>
      </c>
      <c r="LAU90" t="s">
        <v>788</v>
      </c>
      <c r="LAV90" t="s">
        <v>788</v>
      </c>
      <c r="LAW90" t="s">
        <v>788</v>
      </c>
      <c r="LAX90" t="s">
        <v>788</v>
      </c>
      <c r="LAY90" t="s">
        <v>788</v>
      </c>
      <c r="LAZ90" t="s">
        <v>788</v>
      </c>
      <c r="LBA90" t="s">
        <v>788</v>
      </c>
      <c r="LBB90" t="s">
        <v>788</v>
      </c>
      <c r="LBC90" t="s">
        <v>788</v>
      </c>
      <c r="LBD90" t="s">
        <v>788</v>
      </c>
      <c r="LBE90" t="s">
        <v>788</v>
      </c>
      <c r="LBF90" t="s">
        <v>788</v>
      </c>
      <c r="LBG90" t="s">
        <v>788</v>
      </c>
      <c r="LBH90" t="s">
        <v>788</v>
      </c>
      <c r="LBI90" t="s">
        <v>788</v>
      </c>
      <c r="LBJ90" t="s">
        <v>788</v>
      </c>
      <c r="LBK90" t="s">
        <v>788</v>
      </c>
      <c r="LBL90" t="s">
        <v>788</v>
      </c>
      <c r="LBM90" t="s">
        <v>788</v>
      </c>
      <c r="LBN90" t="s">
        <v>788</v>
      </c>
      <c r="LBO90" t="s">
        <v>788</v>
      </c>
      <c r="LBP90" t="s">
        <v>788</v>
      </c>
      <c r="LBQ90" t="s">
        <v>788</v>
      </c>
      <c r="LBR90" t="s">
        <v>788</v>
      </c>
      <c r="LBS90" t="s">
        <v>788</v>
      </c>
      <c r="LBT90" t="s">
        <v>788</v>
      </c>
      <c r="LBU90" t="s">
        <v>788</v>
      </c>
      <c r="LBV90" t="s">
        <v>788</v>
      </c>
      <c r="LBW90" t="s">
        <v>788</v>
      </c>
      <c r="LBX90" t="s">
        <v>788</v>
      </c>
      <c r="LBY90" t="s">
        <v>788</v>
      </c>
      <c r="LBZ90" t="s">
        <v>788</v>
      </c>
      <c r="LCA90" t="s">
        <v>788</v>
      </c>
      <c r="LCB90" t="s">
        <v>788</v>
      </c>
      <c r="LCC90" t="s">
        <v>788</v>
      </c>
      <c r="LCD90" t="s">
        <v>788</v>
      </c>
      <c r="LCE90" t="s">
        <v>788</v>
      </c>
      <c r="LCF90" t="s">
        <v>788</v>
      </c>
      <c r="LCG90" t="s">
        <v>788</v>
      </c>
      <c r="LCH90" t="s">
        <v>788</v>
      </c>
      <c r="LCI90" t="s">
        <v>788</v>
      </c>
      <c r="LCJ90" t="s">
        <v>788</v>
      </c>
      <c r="LCK90" t="s">
        <v>788</v>
      </c>
      <c r="LCL90" t="s">
        <v>788</v>
      </c>
      <c r="LCM90" t="s">
        <v>788</v>
      </c>
      <c r="LCN90" t="s">
        <v>788</v>
      </c>
      <c r="LCO90" t="s">
        <v>788</v>
      </c>
      <c r="LCP90" t="s">
        <v>788</v>
      </c>
      <c r="LCQ90" t="s">
        <v>788</v>
      </c>
      <c r="LCR90" t="s">
        <v>788</v>
      </c>
      <c r="LCS90" t="s">
        <v>788</v>
      </c>
      <c r="LCT90" t="s">
        <v>788</v>
      </c>
      <c r="LCU90" t="s">
        <v>788</v>
      </c>
      <c r="LCV90" t="s">
        <v>788</v>
      </c>
      <c r="LCW90" t="s">
        <v>788</v>
      </c>
      <c r="LCX90" t="s">
        <v>788</v>
      </c>
      <c r="LCY90" t="s">
        <v>788</v>
      </c>
      <c r="LCZ90" t="s">
        <v>788</v>
      </c>
      <c r="LDA90" t="s">
        <v>788</v>
      </c>
      <c r="LDB90" t="s">
        <v>788</v>
      </c>
      <c r="LDC90" t="s">
        <v>788</v>
      </c>
      <c r="LDD90" t="s">
        <v>788</v>
      </c>
      <c r="LDE90" t="s">
        <v>788</v>
      </c>
      <c r="LDF90" t="s">
        <v>788</v>
      </c>
      <c r="LDG90" t="s">
        <v>788</v>
      </c>
      <c r="LDH90" t="s">
        <v>788</v>
      </c>
      <c r="LDI90" t="s">
        <v>788</v>
      </c>
      <c r="LDJ90" t="s">
        <v>788</v>
      </c>
      <c r="LDK90" t="s">
        <v>788</v>
      </c>
      <c r="LDL90" t="s">
        <v>788</v>
      </c>
      <c r="LDM90" t="s">
        <v>788</v>
      </c>
      <c r="LDN90" t="s">
        <v>788</v>
      </c>
      <c r="LDO90" t="s">
        <v>788</v>
      </c>
      <c r="LDP90" t="s">
        <v>788</v>
      </c>
      <c r="LDQ90" t="s">
        <v>788</v>
      </c>
      <c r="LDR90" t="s">
        <v>788</v>
      </c>
      <c r="LDS90" t="s">
        <v>788</v>
      </c>
      <c r="LDT90" t="s">
        <v>788</v>
      </c>
      <c r="LDU90" t="s">
        <v>788</v>
      </c>
      <c r="LDV90" t="s">
        <v>788</v>
      </c>
      <c r="LDW90" t="s">
        <v>788</v>
      </c>
      <c r="LDX90" t="s">
        <v>788</v>
      </c>
      <c r="LDY90" t="s">
        <v>788</v>
      </c>
      <c r="LDZ90" t="s">
        <v>788</v>
      </c>
      <c r="LEA90" t="s">
        <v>788</v>
      </c>
      <c r="LEB90" t="s">
        <v>788</v>
      </c>
      <c r="LEC90" t="s">
        <v>788</v>
      </c>
      <c r="LED90" t="s">
        <v>788</v>
      </c>
      <c r="LEE90" t="s">
        <v>788</v>
      </c>
      <c r="LEF90" t="s">
        <v>788</v>
      </c>
      <c r="LEG90" t="s">
        <v>788</v>
      </c>
      <c r="LEH90" t="s">
        <v>788</v>
      </c>
      <c r="LEI90" t="s">
        <v>788</v>
      </c>
      <c r="LEJ90" t="s">
        <v>788</v>
      </c>
      <c r="LEK90" t="s">
        <v>788</v>
      </c>
      <c r="LEL90" t="s">
        <v>788</v>
      </c>
      <c r="LEM90" t="s">
        <v>788</v>
      </c>
      <c r="LEN90" t="s">
        <v>788</v>
      </c>
      <c r="LEO90" t="s">
        <v>788</v>
      </c>
      <c r="LEP90" t="s">
        <v>788</v>
      </c>
      <c r="LEQ90" t="s">
        <v>788</v>
      </c>
      <c r="LER90" t="s">
        <v>788</v>
      </c>
      <c r="LES90" t="s">
        <v>788</v>
      </c>
      <c r="LET90" t="s">
        <v>788</v>
      </c>
      <c r="LEU90" t="s">
        <v>788</v>
      </c>
      <c r="LEV90" t="s">
        <v>788</v>
      </c>
      <c r="LEW90" t="s">
        <v>788</v>
      </c>
      <c r="LEX90" t="s">
        <v>788</v>
      </c>
      <c r="LEY90" t="s">
        <v>788</v>
      </c>
      <c r="LEZ90" t="s">
        <v>788</v>
      </c>
      <c r="LFA90" t="s">
        <v>788</v>
      </c>
      <c r="LFB90" t="s">
        <v>788</v>
      </c>
      <c r="LFC90" t="s">
        <v>788</v>
      </c>
      <c r="LFD90" t="s">
        <v>788</v>
      </c>
      <c r="LFE90" t="s">
        <v>788</v>
      </c>
      <c r="LFF90" t="s">
        <v>788</v>
      </c>
      <c r="LFG90" t="s">
        <v>788</v>
      </c>
      <c r="LFH90" t="s">
        <v>788</v>
      </c>
      <c r="LFI90" t="s">
        <v>788</v>
      </c>
      <c r="LFJ90" t="s">
        <v>788</v>
      </c>
      <c r="LFK90" t="s">
        <v>788</v>
      </c>
      <c r="LFL90" t="s">
        <v>788</v>
      </c>
      <c r="LFM90" t="s">
        <v>788</v>
      </c>
      <c r="LFN90" t="s">
        <v>788</v>
      </c>
      <c r="LFO90" t="s">
        <v>788</v>
      </c>
      <c r="LFP90" t="s">
        <v>788</v>
      </c>
      <c r="LFQ90" t="s">
        <v>788</v>
      </c>
      <c r="LFR90" t="s">
        <v>788</v>
      </c>
      <c r="LFS90" t="s">
        <v>788</v>
      </c>
      <c r="LFT90" t="s">
        <v>788</v>
      </c>
      <c r="LFU90" t="s">
        <v>788</v>
      </c>
      <c r="LFV90" t="s">
        <v>788</v>
      </c>
      <c r="LFW90" t="s">
        <v>788</v>
      </c>
      <c r="LFX90" t="s">
        <v>788</v>
      </c>
      <c r="LFY90" t="s">
        <v>788</v>
      </c>
      <c r="LFZ90" t="s">
        <v>788</v>
      </c>
      <c r="LGA90" t="s">
        <v>788</v>
      </c>
      <c r="LGB90" t="s">
        <v>788</v>
      </c>
      <c r="LGC90" t="s">
        <v>788</v>
      </c>
      <c r="LGD90" t="s">
        <v>788</v>
      </c>
      <c r="LGE90" t="s">
        <v>788</v>
      </c>
      <c r="LGF90" t="s">
        <v>788</v>
      </c>
      <c r="LGG90" t="s">
        <v>788</v>
      </c>
      <c r="LGH90" t="s">
        <v>788</v>
      </c>
      <c r="LGI90" t="s">
        <v>788</v>
      </c>
      <c r="LGJ90" t="s">
        <v>788</v>
      </c>
      <c r="LGK90" t="s">
        <v>788</v>
      </c>
      <c r="LGL90" t="s">
        <v>788</v>
      </c>
      <c r="LGM90" t="s">
        <v>788</v>
      </c>
      <c r="LGN90" t="s">
        <v>788</v>
      </c>
      <c r="LGO90" t="s">
        <v>788</v>
      </c>
      <c r="LGP90" t="s">
        <v>788</v>
      </c>
      <c r="LGQ90" t="s">
        <v>788</v>
      </c>
      <c r="LGR90" t="s">
        <v>788</v>
      </c>
      <c r="LGS90" t="s">
        <v>788</v>
      </c>
      <c r="LGT90" t="s">
        <v>788</v>
      </c>
      <c r="LGU90" t="s">
        <v>788</v>
      </c>
      <c r="LGV90" t="s">
        <v>788</v>
      </c>
      <c r="LGW90" t="s">
        <v>788</v>
      </c>
      <c r="LGX90" t="s">
        <v>788</v>
      </c>
      <c r="LGY90" t="s">
        <v>788</v>
      </c>
      <c r="LGZ90" t="s">
        <v>788</v>
      </c>
      <c r="LHA90" t="s">
        <v>788</v>
      </c>
      <c r="LHB90" t="s">
        <v>788</v>
      </c>
      <c r="LHC90" t="s">
        <v>788</v>
      </c>
      <c r="LHD90" t="s">
        <v>788</v>
      </c>
      <c r="LHE90" t="s">
        <v>788</v>
      </c>
      <c r="LHF90" t="s">
        <v>788</v>
      </c>
      <c r="LHG90" t="s">
        <v>788</v>
      </c>
      <c r="LHH90" t="s">
        <v>788</v>
      </c>
      <c r="LHI90" t="s">
        <v>788</v>
      </c>
      <c r="LHJ90" t="s">
        <v>788</v>
      </c>
      <c r="LHK90" t="s">
        <v>788</v>
      </c>
      <c r="LHL90" t="s">
        <v>788</v>
      </c>
      <c r="LHM90" t="s">
        <v>788</v>
      </c>
      <c r="LHN90" t="s">
        <v>788</v>
      </c>
      <c r="LHO90" t="s">
        <v>788</v>
      </c>
      <c r="LHP90" t="s">
        <v>788</v>
      </c>
      <c r="LHQ90" t="s">
        <v>788</v>
      </c>
      <c r="LHR90" t="s">
        <v>788</v>
      </c>
      <c r="LHS90" t="s">
        <v>788</v>
      </c>
      <c r="LHT90" t="s">
        <v>788</v>
      </c>
      <c r="LHU90" t="s">
        <v>788</v>
      </c>
      <c r="LHV90" t="s">
        <v>788</v>
      </c>
      <c r="LHW90" t="s">
        <v>788</v>
      </c>
      <c r="LHX90" t="s">
        <v>788</v>
      </c>
      <c r="LHY90" t="s">
        <v>788</v>
      </c>
      <c r="LHZ90" t="s">
        <v>788</v>
      </c>
      <c r="LIA90" t="s">
        <v>788</v>
      </c>
      <c r="LIB90" t="s">
        <v>788</v>
      </c>
      <c r="LIC90" t="s">
        <v>788</v>
      </c>
      <c r="LID90" t="s">
        <v>788</v>
      </c>
      <c r="LIE90" t="s">
        <v>788</v>
      </c>
      <c r="LIF90" t="s">
        <v>788</v>
      </c>
      <c r="LIG90" t="s">
        <v>788</v>
      </c>
      <c r="LIH90" t="s">
        <v>788</v>
      </c>
      <c r="LII90" t="s">
        <v>788</v>
      </c>
      <c r="LIJ90" t="s">
        <v>788</v>
      </c>
      <c r="LIK90" t="s">
        <v>788</v>
      </c>
      <c r="LIL90" t="s">
        <v>788</v>
      </c>
      <c r="LIM90" t="s">
        <v>788</v>
      </c>
      <c r="LIN90" t="s">
        <v>788</v>
      </c>
      <c r="LIO90" t="s">
        <v>788</v>
      </c>
      <c r="LIP90" t="s">
        <v>788</v>
      </c>
      <c r="LIQ90" t="s">
        <v>788</v>
      </c>
      <c r="LIR90" t="s">
        <v>788</v>
      </c>
      <c r="LIS90" t="s">
        <v>788</v>
      </c>
      <c r="LIT90" t="s">
        <v>788</v>
      </c>
      <c r="LIU90" t="s">
        <v>788</v>
      </c>
      <c r="LIV90" t="s">
        <v>788</v>
      </c>
      <c r="LIW90" t="s">
        <v>788</v>
      </c>
      <c r="LIX90" t="s">
        <v>788</v>
      </c>
      <c r="LIY90" t="s">
        <v>788</v>
      </c>
      <c r="LIZ90" t="s">
        <v>788</v>
      </c>
      <c r="LJA90" t="s">
        <v>788</v>
      </c>
      <c r="LJB90" t="s">
        <v>788</v>
      </c>
      <c r="LJC90" t="s">
        <v>788</v>
      </c>
      <c r="LJD90" t="s">
        <v>788</v>
      </c>
      <c r="LJE90" t="s">
        <v>788</v>
      </c>
      <c r="LJF90" t="s">
        <v>788</v>
      </c>
      <c r="LJG90" t="s">
        <v>788</v>
      </c>
      <c r="LJH90" t="s">
        <v>788</v>
      </c>
      <c r="LJI90" t="s">
        <v>788</v>
      </c>
      <c r="LJJ90" t="s">
        <v>788</v>
      </c>
      <c r="LJK90" t="s">
        <v>788</v>
      </c>
      <c r="LJL90" t="s">
        <v>788</v>
      </c>
      <c r="LJM90" t="s">
        <v>788</v>
      </c>
      <c r="LJN90" t="s">
        <v>788</v>
      </c>
      <c r="LJO90" t="s">
        <v>788</v>
      </c>
      <c r="LJP90" t="s">
        <v>788</v>
      </c>
      <c r="LJQ90" t="s">
        <v>788</v>
      </c>
      <c r="LJR90" t="s">
        <v>788</v>
      </c>
      <c r="LJS90" t="s">
        <v>788</v>
      </c>
      <c r="LJT90" t="s">
        <v>788</v>
      </c>
      <c r="LJU90" t="s">
        <v>788</v>
      </c>
      <c r="LJV90" t="s">
        <v>788</v>
      </c>
      <c r="LJW90" t="s">
        <v>788</v>
      </c>
      <c r="LJX90" t="s">
        <v>788</v>
      </c>
      <c r="LJY90" t="s">
        <v>788</v>
      </c>
      <c r="LJZ90" t="s">
        <v>788</v>
      </c>
      <c r="LKA90" t="s">
        <v>788</v>
      </c>
      <c r="LKB90" t="s">
        <v>788</v>
      </c>
      <c r="LKC90" t="s">
        <v>788</v>
      </c>
      <c r="LKD90" t="s">
        <v>788</v>
      </c>
      <c r="LKE90" t="s">
        <v>788</v>
      </c>
      <c r="LKF90" t="s">
        <v>788</v>
      </c>
      <c r="LKG90" t="s">
        <v>788</v>
      </c>
      <c r="LKH90" t="s">
        <v>788</v>
      </c>
      <c r="LKI90" t="s">
        <v>788</v>
      </c>
      <c r="LKJ90" t="s">
        <v>788</v>
      </c>
      <c r="LKK90" t="s">
        <v>788</v>
      </c>
      <c r="LKL90" t="s">
        <v>788</v>
      </c>
      <c r="LKM90" t="s">
        <v>788</v>
      </c>
      <c r="LKN90" t="s">
        <v>788</v>
      </c>
      <c r="LKO90" t="s">
        <v>788</v>
      </c>
      <c r="LKP90" t="s">
        <v>788</v>
      </c>
      <c r="LKQ90" t="s">
        <v>788</v>
      </c>
      <c r="LKR90" t="s">
        <v>788</v>
      </c>
      <c r="LKS90" t="s">
        <v>788</v>
      </c>
      <c r="LKT90" t="s">
        <v>788</v>
      </c>
      <c r="LKU90" t="s">
        <v>788</v>
      </c>
      <c r="LKV90" t="s">
        <v>788</v>
      </c>
      <c r="LKW90" t="s">
        <v>788</v>
      </c>
      <c r="LKX90" t="s">
        <v>788</v>
      </c>
      <c r="LKY90" t="s">
        <v>788</v>
      </c>
      <c r="LKZ90" t="s">
        <v>788</v>
      </c>
      <c r="LLA90" t="s">
        <v>788</v>
      </c>
      <c r="LLB90" t="s">
        <v>788</v>
      </c>
      <c r="LLC90" t="s">
        <v>788</v>
      </c>
      <c r="LLD90" t="s">
        <v>788</v>
      </c>
      <c r="LLE90" t="s">
        <v>788</v>
      </c>
      <c r="LLF90" t="s">
        <v>788</v>
      </c>
      <c r="LLG90" t="s">
        <v>788</v>
      </c>
      <c r="LLH90" t="s">
        <v>788</v>
      </c>
      <c r="LLI90" t="s">
        <v>788</v>
      </c>
      <c r="LLJ90" t="s">
        <v>788</v>
      </c>
      <c r="LLK90" t="s">
        <v>788</v>
      </c>
      <c r="LLL90" t="s">
        <v>788</v>
      </c>
      <c r="LLM90" t="s">
        <v>788</v>
      </c>
      <c r="LLN90" t="s">
        <v>788</v>
      </c>
      <c r="LLO90" t="s">
        <v>788</v>
      </c>
      <c r="LLP90" t="s">
        <v>788</v>
      </c>
      <c r="LLQ90" t="s">
        <v>788</v>
      </c>
      <c r="LLR90" t="s">
        <v>788</v>
      </c>
      <c r="LLS90" t="s">
        <v>788</v>
      </c>
      <c r="LLT90" t="s">
        <v>788</v>
      </c>
      <c r="LLU90" t="s">
        <v>788</v>
      </c>
      <c r="LLV90" t="s">
        <v>788</v>
      </c>
      <c r="LLW90" t="s">
        <v>788</v>
      </c>
      <c r="LLX90" t="s">
        <v>788</v>
      </c>
      <c r="LLY90" t="s">
        <v>788</v>
      </c>
      <c r="LLZ90" t="s">
        <v>788</v>
      </c>
      <c r="LMA90" t="s">
        <v>788</v>
      </c>
      <c r="LMB90" t="s">
        <v>788</v>
      </c>
      <c r="LMC90" t="s">
        <v>788</v>
      </c>
      <c r="LMD90" t="s">
        <v>788</v>
      </c>
      <c r="LME90" t="s">
        <v>788</v>
      </c>
      <c r="LMF90" t="s">
        <v>788</v>
      </c>
      <c r="LMG90" t="s">
        <v>788</v>
      </c>
      <c r="LMH90" t="s">
        <v>788</v>
      </c>
      <c r="LMI90" t="s">
        <v>788</v>
      </c>
      <c r="LMJ90" t="s">
        <v>788</v>
      </c>
      <c r="LMK90" t="s">
        <v>788</v>
      </c>
      <c r="LML90" t="s">
        <v>788</v>
      </c>
      <c r="LMM90" t="s">
        <v>788</v>
      </c>
      <c r="LMN90" t="s">
        <v>788</v>
      </c>
      <c r="LMO90" t="s">
        <v>788</v>
      </c>
      <c r="LMP90" t="s">
        <v>788</v>
      </c>
      <c r="LMQ90" t="s">
        <v>788</v>
      </c>
      <c r="LMR90" t="s">
        <v>788</v>
      </c>
      <c r="LMS90" t="s">
        <v>788</v>
      </c>
      <c r="LMT90" t="s">
        <v>788</v>
      </c>
      <c r="LMU90" t="s">
        <v>788</v>
      </c>
      <c r="LMV90" t="s">
        <v>788</v>
      </c>
      <c r="LMW90" t="s">
        <v>788</v>
      </c>
      <c r="LMX90" t="s">
        <v>788</v>
      </c>
      <c r="LMY90" t="s">
        <v>788</v>
      </c>
      <c r="LMZ90" t="s">
        <v>788</v>
      </c>
      <c r="LNA90" t="s">
        <v>788</v>
      </c>
      <c r="LNB90" t="s">
        <v>788</v>
      </c>
      <c r="LNC90" t="s">
        <v>788</v>
      </c>
      <c r="LND90" t="s">
        <v>788</v>
      </c>
      <c r="LNE90" t="s">
        <v>788</v>
      </c>
      <c r="LNF90" t="s">
        <v>788</v>
      </c>
      <c r="LNG90" t="s">
        <v>788</v>
      </c>
      <c r="LNH90" t="s">
        <v>788</v>
      </c>
      <c r="LNI90" t="s">
        <v>788</v>
      </c>
      <c r="LNJ90" t="s">
        <v>788</v>
      </c>
      <c r="LNK90" t="s">
        <v>788</v>
      </c>
      <c r="LNL90" t="s">
        <v>788</v>
      </c>
      <c r="LNM90" t="s">
        <v>788</v>
      </c>
      <c r="LNN90" t="s">
        <v>788</v>
      </c>
      <c r="LNO90" t="s">
        <v>788</v>
      </c>
      <c r="LNP90" t="s">
        <v>788</v>
      </c>
      <c r="LNQ90" t="s">
        <v>788</v>
      </c>
      <c r="LNR90" t="s">
        <v>788</v>
      </c>
      <c r="LNS90" t="s">
        <v>788</v>
      </c>
      <c r="LNT90" t="s">
        <v>788</v>
      </c>
      <c r="LNU90" t="s">
        <v>788</v>
      </c>
      <c r="LNV90" t="s">
        <v>788</v>
      </c>
      <c r="LNW90" t="s">
        <v>788</v>
      </c>
      <c r="LNX90" t="s">
        <v>788</v>
      </c>
      <c r="LNY90" t="s">
        <v>788</v>
      </c>
      <c r="LNZ90" t="s">
        <v>788</v>
      </c>
      <c r="LOA90" t="s">
        <v>788</v>
      </c>
      <c r="LOB90" t="s">
        <v>788</v>
      </c>
      <c r="LOC90" t="s">
        <v>788</v>
      </c>
      <c r="LOD90" t="s">
        <v>788</v>
      </c>
      <c r="LOE90" t="s">
        <v>788</v>
      </c>
      <c r="LOF90" t="s">
        <v>788</v>
      </c>
      <c r="LOG90" t="s">
        <v>788</v>
      </c>
      <c r="LOH90" t="s">
        <v>788</v>
      </c>
      <c r="LOI90" t="s">
        <v>788</v>
      </c>
      <c r="LOJ90" t="s">
        <v>788</v>
      </c>
      <c r="LOK90" t="s">
        <v>788</v>
      </c>
      <c r="LOL90" t="s">
        <v>788</v>
      </c>
      <c r="LOM90" t="s">
        <v>788</v>
      </c>
      <c r="LON90" t="s">
        <v>788</v>
      </c>
      <c r="LOO90" t="s">
        <v>788</v>
      </c>
      <c r="LOP90" t="s">
        <v>788</v>
      </c>
      <c r="LOQ90" t="s">
        <v>788</v>
      </c>
      <c r="LOR90" t="s">
        <v>788</v>
      </c>
      <c r="LOS90" t="s">
        <v>788</v>
      </c>
      <c r="LOT90" t="s">
        <v>788</v>
      </c>
      <c r="LOU90" t="s">
        <v>788</v>
      </c>
      <c r="LOV90" t="s">
        <v>788</v>
      </c>
      <c r="LOW90" t="s">
        <v>788</v>
      </c>
      <c r="LOX90" t="s">
        <v>788</v>
      </c>
      <c r="LOY90" t="s">
        <v>788</v>
      </c>
      <c r="LOZ90" t="s">
        <v>788</v>
      </c>
      <c r="LPA90" t="s">
        <v>788</v>
      </c>
      <c r="LPB90" t="s">
        <v>788</v>
      </c>
      <c r="LPC90" t="s">
        <v>788</v>
      </c>
      <c r="LPD90" t="s">
        <v>788</v>
      </c>
      <c r="LPE90" t="s">
        <v>788</v>
      </c>
      <c r="LPF90" t="s">
        <v>788</v>
      </c>
      <c r="LPG90" t="s">
        <v>788</v>
      </c>
      <c r="LPH90" t="s">
        <v>788</v>
      </c>
      <c r="LPI90" t="s">
        <v>788</v>
      </c>
      <c r="LPJ90" t="s">
        <v>788</v>
      </c>
      <c r="LPK90" t="s">
        <v>788</v>
      </c>
      <c r="LPL90" t="s">
        <v>788</v>
      </c>
      <c r="LPM90" t="s">
        <v>788</v>
      </c>
      <c r="LPN90" t="s">
        <v>788</v>
      </c>
      <c r="LPO90" t="s">
        <v>788</v>
      </c>
      <c r="LPP90" t="s">
        <v>788</v>
      </c>
      <c r="LPQ90" t="s">
        <v>788</v>
      </c>
      <c r="LPR90" t="s">
        <v>788</v>
      </c>
      <c r="LPS90" t="s">
        <v>788</v>
      </c>
      <c r="LPT90" t="s">
        <v>788</v>
      </c>
      <c r="LPU90" t="s">
        <v>788</v>
      </c>
      <c r="LPV90" t="s">
        <v>788</v>
      </c>
      <c r="LPW90" t="s">
        <v>788</v>
      </c>
      <c r="LPX90" t="s">
        <v>788</v>
      </c>
      <c r="LPY90" t="s">
        <v>788</v>
      </c>
      <c r="LPZ90" t="s">
        <v>788</v>
      </c>
      <c r="LQA90" t="s">
        <v>788</v>
      </c>
      <c r="LQB90" t="s">
        <v>788</v>
      </c>
      <c r="LQC90" t="s">
        <v>788</v>
      </c>
      <c r="LQD90" t="s">
        <v>788</v>
      </c>
      <c r="LQE90" t="s">
        <v>788</v>
      </c>
      <c r="LQF90" t="s">
        <v>788</v>
      </c>
      <c r="LQG90" t="s">
        <v>788</v>
      </c>
      <c r="LQH90" t="s">
        <v>788</v>
      </c>
      <c r="LQI90" t="s">
        <v>788</v>
      </c>
      <c r="LQJ90" t="s">
        <v>788</v>
      </c>
      <c r="LQK90" t="s">
        <v>788</v>
      </c>
      <c r="LQL90" t="s">
        <v>788</v>
      </c>
      <c r="LQM90" t="s">
        <v>788</v>
      </c>
      <c r="LQN90" t="s">
        <v>788</v>
      </c>
      <c r="LQO90" t="s">
        <v>788</v>
      </c>
      <c r="LQP90" t="s">
        <v>788</v>
      </c>
      <c r="LQQ90" t="s">
        <v>788</v>
      </c>
      <c r="LQR90" t="s">
        <v>788</v>
      </c>
      <c r="LQS90" t="s">
        <v>788</v>
      </c>
      <c r="LQT90" t="s">
        <v>788</v>
      </c>
      <c r="LQU90" t="s">
        <v>788</v>
      </c>
      <c r="LQV90" t="s">
        <v>788</v>
      </c>
      <c r="LQW90" t="s">
        <v>788</v>
      </c>
      <c r="LQX90" t="s">
        <v>788</v>
      </c>
      <c r="LQY90" t="s">
        <v>788</v>
      </c>
      <c r="LQZ90" t="s">
        <v>788</v>
      </c>
      <c r="LRA90" t="s">
        <v>788</v>
      </c>
      <c r="LRB90" t="s">
        <v>788</v>
      </c>
      <c r="LRC90" t="s">
        <v>788</v>
      </c>
      <c r="LRD90" t="s">
        <v>788</v>
      </c>
      <c r="LRE90" t="s">
        <v>788</v>
      </c>
      <c r="LRF90" t="s">
        <v>788</v>
      </c>
      <c r="LRG90" t="s">
        <v>788</v>
      </c>
      <c r="LRH90" t="s">
        <v>788</v>
      </c>
      <c r="LRI90" t="s">
        <v>788</v>
      </c>
      <c r="LRJ90" t="s">
        <v>788</v>
      </c>
      <c r="LRK90" t="s">
        <v>788</v>
      </c>
      <c r="LRL90" t="s">
        <v>788</v>
      </c>
      <c r="LRM90" t="s">
        <v>788</v>
      </c>
      <c r="LRN90" t="s">
        <v>788</v>
      </c>
      <c r="LRO90" t="s">
        <v>788</v>
      </c>
      <c r="LRP90" t="s">
        <v>788</v>
      </c>
      <c r="LRQ90" t="s">
        <v>788</v>
      </c>
      <c r="LRR90" t="s">
        <v>788</v>
      </c>
      <c r="LRS90" t="s">
        <v>788</v>
      </c>
      <c r="LRT90" t="s">
        <v>788</v>
      </c>
      <c r="LRU90" t="s">
        <v>788</v>
      </c>
      <c r="LRV90" t="s">
        <v>788</v>
      </c>
      <c r="LRW90" t="s">
        <v>788</v>
      </c>
      <c r="LRX90" t="s">
        <v>788</v>
      </c>
      <c r="LRY90" t="s">
        <v>788</v>
      </c>
      <c r="LRZ90" t="s">
        <v>788</v>
      </c>
      <c r="LSA90" t="s">
        <v>788</v>
      </c>
      <c r="LSB90" t="s">
        <v>788</v>
      </c>
      <c r="LSC90" t="s">
        <v>788</v>
      </c>
      <c r="LSD90" t="s">
        <v>788</v>
      </c>
      <c r="LSE90" t="s">
        <v>788</v>
      </c>
      <c r="LSF90" t="s">
        <v>788</v>
      </c>
      <c r="LSG90" t="s">
        <v>788</v>
      </c>
      <c r="LSH90" t="s">
        <v>788</v>
      </c>
      <c r="LSI90" t="s">
        <v>788</v>
      </c>
      <c r="LSJ90" t="s">
        <v>788</v>
      </c>
      <c r="LSK90" t="s">
        <v>788</v>
      </c>
      <c r="LSL90" t="s">
        <v>788</v>
      </c>
      <c r="LSM90" t="s">
        <v>788</v>
      </c>
      <c r="LSN90" t="s">
        <v>788</v>
      </c>
      <c r="LSO90" t="s">
        <v>788</v>
      </c>
      <c r="LSP90" t="s">
        <v>788</v>
      </c>
      <c r="LSQ90" t="s">
        <v>788</v>
      </c>
      <c r="LSR90" t="s">
        <v>788</v>
      </c>
      <c r="LSS90" t="s">
        <v>788</v>
      </c>
      <c r="LST90" t="s">
        <v>788</v>
      </c>
      <c r="LSU90" t="s">
        <v>788</v>
      </c>
      <c r="LSV90" t="s">
        <v>788</v>
      </c>
      <c r="LSW90" t="s">
        <v>788</v>
      </c>
      <c r="LSX90" t="s">
        <v>788</v>
      </c>
      <c r="LSY90" t="s">
        <v>788</v>
      </c>
      <c r="LSZ90" t="s">
        <v>788</v>
      </c>
      <c r="LTA90" t="s">
        <v>788</v>
      </c>
      <c r="LTB90" t="s">
        <v>788</v>
      </c>
      <c r="LTC90" t="s">
        <v>788</v>
      </c>
      <c r="LTD90" t="s">
        <v>788</v>
      </c>
      <c r="LTE90" t="s">
        <v>788</v>
      </c>
      <c r="LTF90" t="s">
        <v>788</v>
      </c>
      <c r="LTG90" t="s">
        <v>788</v>
      </c>
      <c r="LTH90" t="s">
        <v>788</v>
      </c>
      <c r="LTI90" t="s">
        <v>788</v>
      </c>
      <c r="LTJ90" t="s">
        <v>788</v>
      </c>
      <c r="LTK90" t="s">
        <v>788</v>
      </c>
      <c r="LTL90" t="s">
        <v>788</v>
      </c>
      <c r="LTM90" t="s">
        <v>788</v>
      </c>
      <c r="LTN90" t="s">
        <v>788</v>
      </c>
      <c r="LTO90" t="s">
        <v>788</v>
      </c>
      <c r="LTP90" t="s">
        <v>788</v>
      </c>
      <c r="LTQ90" t="s">
        <v>788</v>
      </c>
      <c r="LTR90" t="s">
        <v>788</v>
      </c>
      <c r="LTS90" t="s">
        <v>788</v>
      </c>
      <c r="LTT90" t="s">
        <v>788</v>
      </c>
      <c r="LTU90" t="s">
        <v>788</v>
      </c>
      <c r="LTV90" t="s">
        <v>788</v>
      </c>
      <c r="LTW90" t="s">
        <v>788</v>
      </c>
      <c r="LTX90" t="s">
        <v>788</v>
      </c>
      <c r="LTY90" t="s">
        <v>788</v>
      </c>
      <c r="LTZ90" t="s">
        <v>788</v>
      </c>
      <c r="LUA90" t="s">
        <v>788</v>
      </c>
      <c r="LUB90" t="s">
        <v>788</v>
      </c>
      <c r="LUC90" t="s">
        <v>788</v>
      </c>
      <c r="LUD90" t="s">
        <v>788</v>
      </c>
      <c r="LUE90" t="s">
        <v>788</v>
      </c>
      <c r="LUF90" t="s">
        <v>788</v>
      </c>
      <c r="LUG90" t="s">
        <v>788</v>
      </c>
      <c r="LUH90" t="s">
        <v>788</v>
      </c>
      <c r="LUI90" t="s">
        <v>788</v>
      </c>
      <c r="LUJ90" t="s">
        <v>788</v>
      </c>
      <c r="LUK90" t="s">
        <v>788</v>
      </c>
      <c r="LUL90" t="s">
        <v>788</v>
      </c>
      <c r="LUM90" t="s">
        <v>788</v>
      </c>
      <c r="LUN90" t="s">
        <v>788</v>
      </c>
      <c r="LUO90" t="s">
        <v>788</v>
      </c>
      <c r="LUP90" t="s">
        <v>788</v>
      </c>
      <c r="LUQ90" t="s">
        <v>788</v>
      </c>
      <c r="LUR90" t="s">
        <v>788</v>
      </c>
      <c r="LUS90" t="s">
        <v>788</v>
      </c>
      <c r="LUT90" t="s">
        <v>788</v>
      </c>
      <c r="LUU90" t="s">
        <v>788</v>
      </c>
      <c r="LUV90" t="s">
        <v>788</v>
      </c>
      <c r="LUW90" t="s">
        <v>788</v>
      </c>
      <c r="LUX90" t="s">
        <v>788</v>
      </c>
      <c r="LUY90" t="s">
        <v>788</v>
      </c>
      <c r="LUZ90" t="s">
        <v>788</v>
      </c>
      <c r="LVA90" t="s">
        <v>788</v>
      </c>
      <c r="LVB90" t="s">
        <v>788</v>
      </c>
      <c r="LVC90" t="s">
        <v>788</v>
      </c>
      <c r="LVD90" t="s">
        <v>788</v>
      </c>
      <c r="LVE90" t="s">
        <v>788</v>
      </c>
      <c r="LVF90" t="s">
        <v>788</v>
      </c>
      <c r="LVG90" t="s">
        <v>788</v>
      </c>
      <c r="LVH90" t="s">
        <v>788</v>
      </c>
      <c r="LVI90" t="s">
        <v>788</v>
      </c>
      <c r="LVJ90" t="s">
        <v>788</v>
      </c>
      <c r="LVK90" t="s">
        <v>788</v>
      </c>
      <c r="LVL90" t="s">
        <v>788</v>
      </c>
      <c r="LVM90" t="s">
        <v>788</v>
      </c>
      <c r="LVN90" t="s">
        <v>788</v>
      </c>
      <c r="LVO90" t="s">
        <v>788</v>
      </c>
      <c r="LVP90" t="s">
        <v>788</v>
      </c>
      <c r="LVQ90" t="s">
        <v>788</v>
      </c>
      <c r="LVR90" t="s">
        <v>788</v>
      </c>
      <c r="LVS90" t="s">
        <v>788</v>
      </c>
      <c r="LVT90" t="s">
        <v>788</v>
      </c>
      <c r="LVU90" t="s">
        <v>788</v>
      </c>
      <c r="LVV90" t="s">
        <v>788</v>
      </c>
      <c r="LVW90" t="s">
        <v>788</v>
      </c>
      <c r="LVX90" t="s">
        <v>788</v>
      </c>
      <c r="LVY90" t="s">
        <v>788</v>
      </c>
      <c r="LVZ90" t="s">
        <v>788</v>
      </c>
      <c r="LWA90" t="s">
        <v>788</v>
      </c>
      <c r="LWB90" t="s">
        <v>788</v>
      </c>
      <c r="LWC90" t="s">
        <v>788</v>
      </c>
      <c r="LWD90" t="s">
        <v>788</v>
      </c>
      <c r="LWE90" t="s">
        <v>788</v>
      </c>
      <c r="LWF90" t="s">
        <v>788</v>
      </c>
      <c r="LWG90" t="s">
        <v>788</v>
      </c>
      <c r="LWH90" t="s">
        <v>788</v>
      </c>
      <c r="LWI90" t="s">
        <v>788</v>
      </c>
      <c r="LWJ90" t="s">
        <v>788</v>
      </c>
      <c r="LWK90" t="s">
        <v>788</v>
      </c>
      <c r="LWL90" t="s">
        <v>788</v>
      </c>
      <c r="LWM90" t="s">
        <v>788</v>
      </c>
      <c r="LWN90" t="s">
        <v>788</v>
      </c>
      <c r="LWO90" t="s">
        <v>788</v>
      </c>
      <c r="LWP90" t="s">
        <v>788</v>
      </c>
      <c r="LWQ90" t="s">
        <v>788</v>
      </c>
      <c r="LWR90" t="s">
        <v>788</v>
      </c>
      <c r="LWS90" t="s">
        <v>788</v>
      </c>
      <c r="LWT90" t="s">
        <v>788</v>
      </c>
      <c r="LWU90" t="s">
        <v>788</v>
      </c>
      <c r="LWV90" t="s">
        <v>788</v>
      </c>
      <c r="LWW90" t="s">
        <v>788</v>
      </c>
      <c r="LWX90" t="s">
        <v>788</v>
      </c>
      <c r="LWY90" t="s">
        <v>788</v>
      </c>
      <c r="LWZ90" t="s">
        <v>788</v>
      </c>
      <c r="LXA90" t="s">
        <v>788</v>
      </c>
      <c r="LXB90" t="s">
        <v>788</v>
      </c>
      <c r="LXC90" t="s">
        <v>788</v>
      </c>
      <c r="LXD90" t="s">
        <v>788</v>
      </c>
      <c r="LXE90" t="s">
        <v>788</v>
      </c>
      <c r="LXF90" t="s">
        <v>788</v>
      </c>
      <c r="LXG90" t="s">
        <v>788</v>
      </c>
      <c r="LXH90" t="s">
        <v>788</v>
      </c>
      <c r="LXI90" t="s">
        <v>788</v>
      </c>
      <c r="LXJ90" t="s">
        <v>788</v>
      </c>
      <c r="LXK90" t="s">
        <v>788</v>
      </c>
      <c r="LXL90" t="s">
        <v>788</v>
      </c>
      <c r="LXM90" t="s">
        <v>788</v>
      </c>
      <c r="LXN90" t="s">
        <v>788</v>
      </c>
      <c r="LXO90" t="s">
        <v>788</v>
      </c>
      <c r="LXP90" t="s">
        <v>788</v>
      </c>
      <c r="LXQ90" t="s">
        <v>788</v>
      </c>
      <c r="LXR90" t="s">
        <v>788</v>
      </c>
      <c r="LXS90" t="s">
        <v>788</v>
      </c>
      <c r="LXT90" t="s">
        <v>788</v>
      </c>
      <c r="LXU90" t="s">
        <v>788</v>
      </c>
      <c r="LXV90" t="s">
        <v>788</v>
      </c>
      <c r="LXW90" t="s">
        <v>788</v>
      </c>
      <c r="LXX90" t="s">
        <v>788</v>
      </c>
      <c r="LXY90" t="s">
        <v>788</v>
      </c>
      <c r="LXZ90" t="s">
        <v>788</v>
      </c>
      <c r="LYA90" t="s">
        <v>788</v>
      </c>
      <c r="LYB90" t="s">
        <v>788</v>
      </c>
      <c r="LYC90" t="s">
        <v>788</v>
      </c>
      <c r="LYD90" t="s">
        <v>788</v>
      </c>
      <c r="LYE90" t="s">
        <v>788</v>
      </c>
      <c r="LYF90" t="s">
        <v>788</v>
      </c>
      <c r="LYG90" t="s">
        <v>788</v>
      </c>
      <c r="LYH90" t="s">
        <v>788</v>
      </c>
      <c r="LYI90" t="s">
        <v>788</v>
      </c>
      <c r="LYJ90" t="s">
        <v>788</v>
      </c>
      <c r="LYK90" t="s">
        <v>788</v>
      </c>
      <c r="LYL90" t="s">
        <v>788</v>
      </c>
      <c r="LYM90" t="s">
        <v>788</v>
      </c>
      <c r="LYN90" t="s">
        <v>788</v>
      </c>
      <c r="LYO90" t="s">
        <v>788</v>
      </c>
      <c r="LYP90" t="s">
        <v>788</v>
      </c>
      <c r="LYQ90" t="s">
        <v>788</v>
      </c>
      <c r="LYR90" t="s">
        <v>788</v>
      </c>
      <c r="LYS90" t="s">
        <v>788</v>
      </c>
      <c r="LYT90" t="s">
        <v>788</v>
      </c>
      <c r="LYU90" t="s">
        <v>788</v>
      </c>
      <c r="LYV90" t="s">
        <v>788</v>
      </c>
      <c r="LYW90" t="s">
        <v>788</v>
      </c>
      <c r="LYX90" t="s">
        <v>788</v>
      </c>
      <c r="LYY90" t="s">
        <v>788</v>
      </c>
      <c r="LYZ90" t="s">
        <v>788</v>
      </c>
      <c r="LZA90" t="s">
        <v>788</v>
      </c>
      <c r="LZB90" t="s">
        <v>788</v>
      </c>
      <c r="LZC90" t="s">
        <v>788</v>
      </c>
      <c r="LZD90" t="s">
        <v>788</v>
      </c>
      <c r="LZE90" t="s">
        <v>788</v>
      </c>
      <c r="LZF90" t="s">
        <v>788</v>
      </c>
      <c r="LZG90" t="s">
        <v>788</v>
      </c>
      <c r="LZH90" t="s">
        <v>788</v>
      </c>
      <c r="LZI90" t="s">
        <v>788</v>
      </c>
      <c r="LZJ90" t="s">
        <v>788</v>
      </c>
      <c r="LZK90" t="s">
        <v>788</v>
      </c>
      <c r="LZL90" t="s">
        <v>788</v>
      </c>
      <c r="LZM90" t="s">
        <v>788</v>
      </c>
      <c r="LZN90" t="s">
        <v>788</v>
      </c>
      <c r="LZO90" t="s">
        <v>788</v>
      </c>
      <c r="LZP90" t="s">
        <v>788</v>
      </c>
      <c r="LZQ90" t="s">
        <v>788</v>
      </c>
      <c r="LZR90" t="s">
        <v>788</v>
      </c>
      <c r="LZS90" t="s">
        <v>788</v>
      </c>
      <c r="LZT90" t="s">
        <v>788</v>
      </c>
      <c r="LZU90" t="s">
        <v>788</v>
      </c>
      <c r="LZV90" t="s">
        <v>788</v>
      </c>
      <c r="LZW90" t="s">
        <v>788</v>
      </c>
      <c r="LZX90" t="s">
        <v>788</v>
      </c>
      <c r="LZY90" t="s">
        <v>788</v>
      </c>
      <c r="LZZ90" t="s">
        <v>788</v>
      </c>
      <c r="MAA90" t="s">
        <v>788</v>
      </c>
      <c r="MAB90" t="s">
        <v>788</v>
      </c>
      <c r="MAC90" t="s">
        <v>788</v>
      </c>
      <c r="MAD90" t="s">
        <v>788</v>
      </c>
      <c r="MAE90" t="s">
        <v>788</v>
      </c>
      <c r="MAF90" t="s">
        <v>788</v>
      </c>
      <c r="MAG90" t="s">
        <v>788</v>
      </c>
      <c r="MAH90" t="s">
        <v>788</v>
      </c>
      <c r="MAI90" t="s">
        <v>788</v>
      </c>
      <c r="MAJ90" t="s">
        <v>788</v>
      </c>
      <c r="MAK90" t="s">
        <v>788</v>
      </c>
      <c r="MAL90" t="s">
        <v>788</v>
      </c>
      <c r="MAM90" t="s">
        <v>788</v>
      </c>
      <c r="MAN90" t="s">
        <v>788</v>
      </c>
      <c r="MAO90" t="s">
        <v>788</v>
      </c>
      <c r="MAP90" t="s">
        <v>788</v>
      </c>
      <c r="MAQ90" t="s">
        <v>788</v>
      </c>
      <c r="MAR90" t="s">
        <v>788</v>
      </c>
      <c r="MAS90" t="s">
        <v>788</v>
      </c>
      <c r="MAT90" t="s">
        <v>788</v>
      </c>
      <c r="MAU90" t="s">
        <v>788</v>
      </c>
      <c r="MAV90" t="s">
        <v>788</v>
      </c>
      <c r="MAW90" t="s">
        <v>788</v>
      </c>
      <c r="MAX90" t="s">
        <v>788</v>
      </c>
      <c r="MAY90" t="s">
        <v>788</v>
      </c>
      <c r="MAZ90" t="s">
        <v>788</v>
      </c>
      <c r="MBA90" t="s">
        <v>788</v>
      </c>
      <c r="MBB90" t="s">
        <v>788</v>
      </c>
      <c r="MBC90" t="s">
        <v>788</v>
      </c>
      <c r="MBD90" t="s">
        <v>788</v>
      </c>
      <c r="MBE90" t="s">
        <v>788</v>
      </c>
      <c r="MBF90" t="s">
        <v>788</v>
      </c>
      <c r="MBG90" t="s">
        <v>788</v>
      </c>
      <c r="MBH90" t="s">
        <v>788</v>
      </c>
      <c r="MBI90" t="s">
        <v>788</v>
      </c>
      <c r="MBJ90" t="s">
        <v>788</v>
      </c>
      <c r="MBK90" t="s">
        <v>788</v>
      </c>
      <c r="MBL90" t="s">
        <v>788</v>
      </c>
      <c r="MBM90" t="s">
        <v>788</v>
      </c>
      <c r="MBN90" t="s">
        <v>788</v>
      </c>
      <c r="MBO90" t="s">
        <v>788</v>
      </c>
      <c r="MBP90" t="s">
        <v>788</v>
      </c>
      <c r="MBQ90" t="s">
        <v>788</v>
      </c>
      <c r="MBR90" t="s">
        <v>788</v>
      </c>
      <c r="MBS90" t="s">
        <v>788</v>
      </c>
      <c r="MBT90" t="s">
        <v>788</v>
      </c>
      <c r="MBU90" t="s">
        <v>788</v>
      </c>
      <c r="MBV90" t="s">
        <v>788</v>
      </c>
      <c r="MBW90" t="s">
        <v>788</v>
      </c>
      <c r="MBX90" t="s">
        <v>788</v>
      </c>
      <c r="MBY90" t="s">
        <v>788</v>
      </c>
      <c r="MBZ90" t="s">
        <v>788</v>
      </c>
      <c r="MCA90" t="s">
        <v>788</v>
      </c>
      <c r="MCB90" t="s">
        <v>788</v>
      </c>
      <c r="MCC90" t="s">
        <v>788</v>
      </c>
      <c r="MCD90" t="s">
        <v>788</v>
      </c>
      <c r="MCE90" t="s">
        <v>788</v>
      </c>
      <c r="MCF90" t="s">
        <v>788</v>
      </c>
      <c r="MCG90" t="s">
        <v>788</v>
      </c>
      <c r="MCH90" t="s">
        <v>788</v>
      </c>
      <c r="MCI90" t="s">
        <v>788</v>
      </c>
      <c r="MCJ90" t="s">
        <v>788</v>
      </c>
      <c r="MCK90" t="s">
        <v>788</v>
      </c>
      <c r="MCL90" t="s">
        <v>788</v>
      </c>
      <c r="MCM90" t="s">
        <v>788</v>
      </c>
      <c r="MCN90" t="s">
        <v>788</v>
      </c>
      <c r="MCO90" t="s">
        <v>788</v>
      </c>
      <c r="MCP90" t="s">
        <v>788</v>
      </c>
      <c r="MCQ90" t="s">
        <v>788</v>
      </c>
      <c r="MCR90" t="s">
        <v>788</v>
      </c>
      <c r="MCS90" t="s">
        <v>788</v>
      </c>
      <c r="MCT90" t="s">
        <v>788</v>
      </c>
      <c r="MCU90" t="s">
        <v>788</v>
      </c>
      <c r="MCV90" t="s">
        <v>788</v>
      </c>
      <c r="MCW90" t="s">
        <v>788</v>
      </c>
      <c r="MCX90" t="s">
        <v>788</v>
      </c>
      <c r="MCY90" t="s">
        <v>788</v>
      </c>
      <c r="MCZ90" t="s">
        <v>788</v>
      </c>
      <c r="MDA90" t="s">
        <v>788</v>
      </c>
      <c r="MDB90" t="s">
        <v>788</v>
      </c>
      <c r="MDC90" t="s">
        <v>788</v>
      </c>
      <c r="MDD90" t="s">
        <v>788</v>
      </c>
      <c r="MDE90" t="s">
        <v>788</v>
      </c>
      <c r="MDF90" t="s">
        <v>788</v>
      </c>
      <c r="MDG90" t="s">
        <v>788</v>
      </c>
      <c r="MDH90" t="s">
        <v>788</v>
      </c>
      <c r="MDI90" t="s">
        <v>788</v>
      </c>
      <c r="MDJ90" t="s">
        <v>788</v>
      </c>
      <c r="MDK90" t="s">
        <v>788</v>
      </c>
      <c r="MDL90" t="s">
        <v>788</v>
      </c>
      <c r="MDM90" t="s">
        <v>788</v>
      </c>
      <c r="MDN90" t="s">
        <v>788</v>
      </c>
      <c r="MDO90" t="s">
        <v>788</v>
      </c>
      <c r="MDP90" t="s">
        <v>788</v>
      </c>
      <c r="MDQ90" t="s">
        <v>788</v>
      </c>
      <c r="MDR90" t="s">
        <v>788</v>
      </c>
      <c r="MDS90" t="s">
        <v>788</v>
      </c>
      <c r="MDT90" t="s">
        <v>788</v>
      </c>
      <c r="MDU90" t="s">
        <v>788</v>
      </c>
      <c r="MDV90" t="s">
        <v>788</v>
      </c>
      <c r="MDW90" t="s">
        <v>788</v>
      </c>
      <c r="MDX90" t="s">
        <v>788</v>
      </c>
      <c r="MDY90" t="s">
        <v>788</v>
      </c>
      <c r="MDZ90" t="s">
        <v>788</v>
      </c>
      <c r="MEA90" t="s">
        <v>788</v>
      </c>
      <c r="MEB90" t="s">
        <v>788</v>
      </c>
      <c r="MEC90" t="s">
        <v>788</v>
      </c>
      <c r="MED90" t="s">
        <v>788</v>
      </c>
      <c r="MEE90" t="s">
        <v>788</v>
      </c>
      <c r="MEF90" t="s">
        <v>788</v>
      </c>
      <c r="MEG90" t="s">
        <v>788</v>
      </c>
      <c r="MEH90" t="s">
        <v>788</v>
      </c>
      <c r="MEI90" t="s">
        <v>788</v>
      </c>
      <c r="MEJ90" t="s">
        <v>788</v>
      </c>
      <c r="MEK90" t="s">
        <v>788</v>
      </c>
      <c r="MEL90" t="s">
        <v>788</v>
      </c>
      <c r="MEM90" t="s">
        <v>788</v>
      </c>
      <c r="MEN90" t="s">
        <v>788</v>
      </c>
      <c r="MEO90" t="s">
        <v>788</v>
      </c>
      <c r="MEP90" t="s">
        <v>788</v>
      </c>
      <c r="MEQ90" t="s">
        <v>788</v>
      </c>
      <c r="MER90" t="s">
        <v>788</v>
      </c>
      <c r="MES90" t="s">
        <v>788</v>
      </c>
      <c r="MET90" t="s">
        <v>788</v>
      </c>
      <c r="MEU90" t="s">
        <v>788</v>
      </c>
      <c r="MEV90" t="s">
        <v>788</v>
      </c>
      <c r="MEW90" t="s">
        <v>788</v>
      </c>
      <c r="MEX90" t="s">
        <v>788</v>
      </c>
      <c r="MEY90" t="s">
        <v>788</v>
      </c>
      <c r="MEZ90" t="s">
        <v>788</v>
      </c>
      <c r="MFA90" t="s">
        <v>788</v>
      </c>
      <c r="MFB90" t="s">
        <v>788</v>
      </c>
      <c r="MFC90" t="s">
        <v>788</v>
      </c>
      <c r="MFD90" t="s">
        <v>788</v>
      </c>
      <c r="MFE90" t="s">
        <v>788</v>
      </c>
      <c r="MFF90" t="s">
        <v>788</v>
      </c>
      <c r="MFG90" t="s">
        <v>788</v>
      </c>
      <c r="MFH90" t="s">
        <v>788</v>
      </c>
      <c r="MFI90" t="s">
        <v>788</v>
      </c>
      <c r="MFJ90" t="s">
        <v>788</v>
      </c>
      <c r="MFK90" t="s">
        <v>788</v>
      </c>
      <c r="MFL90" t="s">
        <v>788</v>
      </c>
      <c r="MFM90" t="s">
        <v>788</v>
      </c>
      <c r="MFN90" t="s">
        <v>788</v>
      </c>
      <c r="MFO90" t="s">
        <v>788</v>
      </c>
      <c r="MFP90" t="s">
        <v>788</v>
      </c>
      <c r="MFQ90" t="s">
        <v>788</v>
      </c>
      <c r="MFR90" t="s">
        <v>788</v>
      </c>
      <c r="MFS90" t="s">
        <v>788</v>
      </c>
      <c r="MFT90" t="s">
        <v>788</v>
      </c>
      <c r="MFU90" t="s">
        <v>788</v>
      </c>
      <c r="MFV90" t="s">
        <v>788</v>
      </c>
      <c r="MFW90" t="s">
        <v>788</v>
      </c>
      <c r="MFX90" t="s">
        <v>788</v>
      </c>
      <c r="MFY90" t="s">
        <v>788</v>
      </c>
      <c r="MFZ90" t="s">
        <v>788</v>
      </c>
      <c r="MGA90" t="s">
        <v>788</v>
      </c>
      <c r="MGB90" t="s">
        <v>788</v>
      </c>
      <c r="MGC90" t="s">
        <v>788</v>
      </c>
      <c r="MGD90" t="s">
        <v>788</v>
      </c>
      <c r="MGE90" t="s">
        <v>788</v>
      </c>
      <c r="MGF90" t="s">
        <v>788</v>
      </c>
      <c r="MGG90" t="s">
        <v>788</v>
      </c>
      <c r="MGH90" t="s">
        <v>788</v>
      </c>
      <c r="MGI90" t="s">
        <v>788</v>
      </c>
      <c r="MGJ90" t="s">
        <v>788</v>
      </c>
      <c r="MGK90" t="s">
        <v>788</v>
      </c>
      <c r="MGL90" t="s">
        <v>788</v>
      </c>
      <c r="MGM90" t="s">
        <v>788</v>
      </c>
      <c r="MGN90" t="s">
        <v>788</v>
      </c>
      <c r="MGO90" t="s">
        <v>788</v>
      </c>
      <c r="MGP90" t="s">
        <v>788</v>
      </c>
      <c r="MGQ90" t="s">
        <v>788</v>
      </c>
      <c r="MGR90" t="s">
        <v>788</v>
      </c>
      <c r="MGS90" t="s">
        <v>788</v>
      </c>
      <c r="MGT90" t="s">
        <v>788</v>
      </c>
      <c r="MGU90" t="s">
        <v>788</v>
      </c>
      <c r="MGV90" t="s">
        <v>788</v>
      </c>
      <c r="MGW90" t="s">
        <v>788</v>
      </c>
      <c r="MGX90" t="s">
        <v>788</v>
      </c>
      <c r="MGY90" t="s">
        <v>788</v>
      </c>
      <c r="MGZ90" t="s">
        <v>788</v>
      </c>
      <c r="MHA90" t="s">
        <v>788</v>
      </c>
      <c r="MHB90" t="s">
        <v>788</v>
      </c>
      <c r="MHC90" t="s">
        <v>788</v>
      </c>
      <c r="MHD90" t="s">
        <v>788</v>
      </c>
      <c r="MHE90" t="s">
        <v>788</v>
      </c>
      <c r="MHF90" t="s">
        <v>788</v>
      </c>
      <c r="MHG90" t="s">
        <v>788</v>
      </c>
      <c r="MHH90" t="s">
        <v>788</v>
      </c>
      <c r="MHI90" t="s">
        <v>788</v>
      </c>
      <c r="MHJ90" t="s">
        <v>788</v>
      </c>
      <c r="MHK90" t="s">
        <v>788</v>
      </c>
      <c r="MHL90" t="s">
        <v>788</v>
      </c>
      <c r="MHM90" t="s">
        <v>788</v>
      </c>
      <c r="MHN90" t="s">
        <v>788</v>
      </c>
      <c r="MHO90" t="s">
        <v>788</v>
      </c>
      <c r="MHP90" t="s">
        <v>788</v>
      </c>
      <c r="MHQ90" t="s">
        <v>788</v>
      </c>
      <c r="MHR90" t="s">
        <v>788</v>
      </c>
      <c r="MHS90" t="s">
        <v>788</v>
      </c>
      <c r="MHT90" t="s">
        <v>788</v>
      </c>
      <c r="MHU90" t="s">
        <v>788</v>
      </c>
      <c r="MHV90" t="s">
        <v>788</v>
      </c>
      <c r="MHW90" t="s">
        <v>788</v>
      </c>
      <c r="MHX90" t="s">
        <v>788</v>
      </c>
      <c r="MHY90" t="s">
        <v>788</v>
      </c>
      <c r="MHZ90" t="s">
        <v>788</v>
      </c>
      <c r="MIA90" t="s">
        <v>788</v>
      </c>
      <c r="MIB90" t="s">
        <v>788</v>
      </c>
      <c r="MIC90" t="s">
        <v>788</v>
      </c>
      <c r="MID90" t="s">
        <v>788</v>
      </c>
      <c r="MIE90" t="s">
        <v>788</v>
      </c>
      <c r="MIF90" t="s">
        <v>788</v>
      </c>
      <c r="MIG90" t="s">
        <v>788</v>
      </c>
      <c r="MIH90" t="s">
        <v>788</v>
      </c>
      <c r="MII90" t="s">
        <v>788</v>
      </c>
      <c r="MIJ90" t="s">
        <v>788</v>
      </c>
      <c r="MIK90" t="s">
        <v>788</v>
      </c>
      <c r="MIL90" t="s">
        <v>788</v>
      </c>
      <c r="MIM90" t="s">
        <v>788</v>
      </c>
      <c r="MIN90" t="s">
        <v>788</v>
      </c>
      <c r="MIO90" t="s">
        <v>788</v>
      </c>
      <c r="MIP90" t="s">
        <v>788</v>
      </c>
      <c r="MIQ90" t="s">
        <v>788</v>
      </c>
      <c r="MIR90" t="s">
        <v>788</v>
      </c>
      <c r="MIS90" t="s">
        <v>788</v>
      </c>
      <c r="MIT90" t="s">
        <v>788</v>
      </c>
      <c r="MIU90" t="s">
        <v>788</v>
      </c>
      <c r="MIV90" t="s">
        <v>788</v>
      </c>
      <c r="MIW90" t="s">
        <v>788</v>
      </c>
      <c r="MIX90" t="s">
        <v>788</v>
      </c>
      <c r="MIY90" t="s">
        <v>788</v>
      </c>
      <c r="MIZ90" t="s">
        <v>788</v>
      </c>
      <c r="MJA90" t="s">
        <v>788</v>
      </c>
      <c r="MJB90" t="s">
        <v>788</v>
      </c>
      <c r="MJC90" t="s">
        <v>788</v>
      </c>
      <c r="MJD90" t="s">
        <v>788</v>
      </c>
      <c r="MJE90" t="s">
        <v>788</v>
      </c>
      <c r="MJF90" t="s">
        <v>788</v>
      </c>
      <c r="MJG90" t="s">
        <v>788</v>
      </c>
      <c r="MJH90" t="s">
        <v>788</v>
      </c>
      <c r="MJI90" t="s">
        <v>788</v>
      </c>
      <c r="MJJ90" t="s">
        <v>788</v>
      </c>
      <c r="MJK90" t="s">
        <v>788</v>
      </c>
      <c r="MJL90" t="s">
        <v>788</v>
      </c>
      <c r="MJM90" t="s">
        <v>788</v>
      </c>
      <c r="MJN90" t="s">
        <v>788</v>
      </c>
      <c r="MJO90" t="s">
        <v>788</v>
      </c>
      <c r="MJP90" t="s">
        <v>788</v>
      </c>
      <c r="MJQ90" t="s">
        <v>788</v>
      </c>
      <c r="MJR90" t="s">
        <v>788</v>
      </c>
      <c r="MJS90" t="s">
        <v>788</v>
      </c>
      <c r="MJT90" t="s">
        <v>788</v>
      </c>
      <c r="MJU90" t="s">
        <v>788</v>
      </c>
      <c r="MJV90" t="s">
        <v>788</v>
      </c>
      <c r="MJW90" t="s">
        <v>788</v>
      </c>
      <c r="MJX90" t="s">
        <v>788</v>
      </c>
      <c r="MJY90" t="s">
        <v>788</v>
      </c>
      <c r="MJZ90" t="s">
        <v>788</v>
      </c>
      <c r="MKA90" t="s">
        <v>788</v>
      </c>
      <c r="MKB90" t="s">
        <v>788</v>
      </c>
      <c r="MKC90" t="s">
        <v>788</v>
      </c>
      <c r="MKD90" t="s">
        <v>788</v>
      </c>
      <c r="MKE90" t="s">
        <v>788</v>
      </c>
      <c r="MKF90" t="s">
        <v>788</v>
      </c>
      <c r="MKG90" t="s">
        <v>788</v>
      </c>
      <c r="MKH90" t="s">
        <v>788</v>
      </c>
      <c r="MKI90" t="s">
        <v>788</v>
      </c>
      <c r="MKJ90" t="s">
        <v>788</v>
      </c>
      <c r="MKK90" t="s">
        <v>788</v>
      </c>
      <c r="MKL90" t="s">
        <v>788</v>
      </c>
      <c r="MKM90" t="s">
        <v>788</v>
      </c>
      <c r="MKN90" t="s">
        <v>788</v>
      </c>
      <c r="MKO90" t="s">
        <v>788</v>
      </c>
      <c r="MKP90" t="s">
        <v>788</v>
      </c>
      <c r="MKQ90" t="s">
        <v>788</v>
      </c>
      <c r="MKR90" t="s">
        <v>788</v>
      </c>
      <c r="MKS90" t="s">
        <v>788</v>
      </c>
      <c r="MKT90" t="s">
        <v>788</v>
      </c>
      <c r="MKU90" t="s">
        <v>788</v>
      </c>
      <c r="MKV90" t="s">
        <v>788</v>
      </c>
      <c r="MKW90" t="s">
        <v>788</v>
      </c>
      <c r="MKX90" t="s">
        <v>788</v>
      </c>
      <c r="MKY90" t="s">
        <v>788</v>
      </c>
      <c r="MKZ90" t="s">
        <v>788</v>
      </c>
      <c r="MLA90" t="s">
        <v>788</v>
      </c>
      <c r="MLB90" t="s">
        <v>788</v>
      </c>
      <c r="MLC90" t="s">
        <v>788</v>
      </c>
      <c r="MLD90" t="s">
        <v>788</v>
      </c>
      <c r="MLE90" t="s">
        <v>788</v>
      </c>
      <c r="MLF90" t="s">
        <v>788</v>
      </c>
      <c r="MLG90" t="s">
        <v>788</v>
      </c>
      <c r="MLH90" t="s">
        <v>788</v>
      </c>
      <c r="MLI90" t="s">
        <v>788</v>
      </c>
      <c r="MLJ90" t="s">
        <v>788</v>
      </c>
      <c r="MLK90" t="s">
        <v>788</v>
      </c>
      <c r="MLL90" t="s">
        <v>788</v>
      </c>
      <c r="MLM90" t="s">
        <v>788</v>
      </c>
      <c r="MLN90" t="s">
        <v>788</v>
      </c>
      <c r="MLO90" t="s">
        <v>788</v>
      </c>
      <c r="MLP90" t="s">
        <v>788</v>
      </c>
      <c r="MLQ90" t="s">
        <v>788</v>
      </c>
      <c r="MLR90" t="s">
        <v>788</v>
      </c>
      <c r="MLS90" t="s">
        <v>788</v>
      </c>
      <c r="MLT90" t="s">
        <v>788</v>
      </c>
      <c r="MLU90" t="s">
        <v>788</v>
      </c>
      <c r="MLV90" t="s">
        <v>788</v>
      </c>
      <c r="MLW90" t="s">
        <v>788</v>
      </c>
      <c r="MLX90" t="s">
        <v>788</v>
      </c>
      <c r="MLY90" t="s">
        <v>788</v>
      </c>
      <c r="MLZ90" t="s">
        <v>788</v>
      </c>
      <c r="MMA90" t="s">
        <v>788</v>
      </c>
      <c r="MMB90" t="s">
        <v>788</v>
      </c>
      <c r="MMC90" t="s">
        <v>788</v>
      </c>
      <c r="MMD90" t="s">
        <v>788</v>
      </c>
      <c r="MME90" t="s">
        <v>788</v>
      </c>
      <c r="MMF90" t="s">
        <v>788</v>
      </c>
      <c r="MMG90" t="s">
        <v>788</v>
      </c>
      <c r="MMH90" t="s">
        <v>788</v>
      </c>
      <c r="MMI90" t="s">
        <v>788</v>
      </c>
      <c r="MMJ90" t="s">
        <v>788</v>
      </c>
      <c r="MMK90" t="s">
        <v>788</v>
      </c>
      <c r="MML90" t="s">
        <v>788</v>
      </c>
      <c r="MMM90" t="s">
        <v>788</v>
      </c>
      <c r="MMN90" t="s">
        <v>788</v>
      </c>
      <c r="MMO90" t="s">
        <v>788</v>
      </c>
      <c r="MMP90" t="s">
        <v>788</v>
      </c>
      <c r="MMQ90" t="s">
        <v>788</v>
      </c>
      <c r="MMR90" t="s">
        <v>788</v>
      </c>
      <c r="MMS90" t="s">
        <v>788</v>
      </c>
      <c r="MMT90" t="s">
        <v>788</v>
      </c>
      <c r="MMU90" t="s">
        <v>788</v>
      </c>
      <c r="MMV90" t="s">
        <v>788</v>
      </c>
      <c r="MMW90" t="s">
        <v>788</v>
      </c>
      <c r="MMX90" t="s">
        <v>788</v>
      </c>
      <c r="MMY90" t="s">
        <v>788</v>
      </c>
      <c r="MMZ90" t="s">
        <v>788</v>
      </c>
      <c r="MNA90" t="s">
        <v>788</v>
      </c>
      <c r="MNB90" t="s">
        <v>788</v>
      </c>
      <c r="MNC90" t="s">
        <v>788</v>
      </c>
      <c r="MND90" t="s">
        <v>788</v>
      </c>
      <c r="MNE90" t="s">
        <v>788</v>
      </c>
      <c r="MNF90" t="s">
        <v>788</v>
      </c>
      <c r="MNG90" t="s">
        <v>788</v>
      </c>
      <c r="MNH90" t="s">
        <v>788</v>
      </c>
      <c r="MNI90" t="s">
        <v>788</v>
      </c>
      <c r="MNJ90" t="s">
        <v>788</v>
      </c>
      <c r="MNK90" t="s">
        <v>788</v>
      </c>
      <c r="MNL90" t="s">
        <v>788</v>
      </c>
      <c r="MNM90" t="s">
        <v>788</v>
      </c>
      <c r="MNN90" t="s">
        <v>788</v>
      </c>
      <c r="MNO90" t="s">
        <v>788</v>
      </c>
      <c r="MNP90" t="s">
        <v>788</v>
      </c>
      <c r="MNQ90" t="s">
        <v>788</v>
      </c>
      <c r="MNR90" t="s">
        <v>788</v>
      </c>
      <c r="MNS90" t="s">
        <v>788</v>
      </c>
      <c r="MNT90" t="s">
        <v>788</v>
      </c>
      <c r="MNU90" t="s">
        <v>788</v>
      </c>
      <c r="MNV90" t="s">
        <v>788</v>
      </c>
      <c r="MNW90" t="s">
        <v>788</v>
      </c>
      <c r="MNX90" t="s">
        <v>788</v>
      </c>
      <c r="MNY90" t="s">
        <v>788</v>
      </c>
      <c r="MNZ90" t="s">
        <v>788</v>
      </c>
      <c r="MOA90" t="s">
        <v>788</v>
      </c>
      <c r="MOB90" t="s">
        <v>788</v>
      </c>
      <c r="MOC90" t="s">
        <v>788</v>
      </c>
      <c r="MOD90" t="s">
        <v>788</v>
      </c>
      <c r="MOE90" t="s">
        <v>788</v>
      </c>
      <c r="MOF90" t="s">
        <v>788</v>
      </c>
      <c r="MOG90" t="s">
        <v>788</v>
      </c>
      <c r="MOH90" t="s">
        <v>788</v>
      </c>
      <c r="MOI90" t="s">
        <v>788</v>
      </c>
      <c r="MOJ90" t="s">
        <v>788</v>
      </c>
      <c r="MOK90" t="s">
        <v>788</v>
      </c>
      <c r="MOL90" t="s">
        <v>788</v>
      </c>
      <c r="MOM90" t="s">
        <v>788</v>
      </c>
      <c r="MON90" t="s">
        <v>788</v>
      </c>
      <c r="MOO90" t="s">
        <v>788</v>
      </c>
      <c r="MOP90" t="s">
        <v>788</v>
      </c>
      <c r="MOQ90" t="s">
        <v>788</v>
      </c>
      <c r="MOR90" t="s">
        <v>788</v>
      </c>
      <c r="MOS90" t="s">
        <v>788</v>
      </c>
      <c r="MOT90" t="s">
        <v>788</v>
      </c>
      <c r="MOU90" t="s">
        <v>788</v>
      </c>
      <c r="MOV90" t="s">
        <v>788</v>
      </c>
      <c r="MOW90" t="s">
        <v>788</v>
      </c>
      <c r="MOX90" t="s">
        <v>788</v>
      </c>
      <c r="MOY90" t="s">
        <v>788</v>
      </c>
      <c r="MOZ90" t="s">
        <v>788</v>
      </c>
      <c r="MPA90" t="s">
        <v>788</v>
      </c>
      <c r="MPB90" t="s">
        <v>788</v>
      </c>
      <c r="MPC90" t="s">
        <v>788</v>
      </c>
      <c r="MPD90" t="s">
        <v>788</v>
      </c>
      <c r="MPE90" t="s">
        <v>788</v>
      </c>
      <c r="MPF90" t="s">
        <v>788</v>
      </c>
      <c r="MPG90" t="s">
        <v>788</v>
      </c>
      <c r="MPH90" t="s">
        <v>788</v>
      </c>
      <c r="MPI90" t="s">
        <v>788</v>
      </c>
      <c r="MPJ90" t="s">
        <v>788</v>
      </c>
      <c r="MPK90" t="s">
        <v>788</v>
      </c>
      <c r="MPL90" t="s">
        <v>788</v>
      </c>
      <c r="MPM90" t="s">
        <v>788</v>
      </c>
      <c r="MPN90" t="s">
        <v>788</v>
      </c>
      <c r="MPO90" t="s">
        <v>788</v>
      </c>
      <c r="MPP90" t="s">
        <v>788</v>
      </c>
      <c r="MPQ90" t="s">
        <v>788</v>
      </c>
      <c r="MPR90" t="s">
        <v>788</v>
      </c>
      <c r="MPS90" t="s">
        <v>788</v>
      </c>
      <c r="MPT90" t="s">
        <v>788</v>
      </c>
      <c r="MPU90" t="s">
        <v>788</v>
      </c>
      <c r="MPV90" t="s">
        <v>788</v>
      </c>
      <c r="MPW90" t="s">
        <v>788</v>
      </c>
      <c r="MPX90" t="s">
        <v>788</v>
      </c>
      <c r="MPY90" t="s">
        <v>788</v>
      </c>
      <c r="MPZ90" t="s">
        <v>788</v>
      </c>
      <c r="MQA90" t="s">
        <v>788</v>
      </c>
      <c r="MQB90" t="s">
        <v>788</v>
      </c>
      <c r="MQC90" t="s">
        <v>788</v>
      </c>
      <c r="MQD90" t="s">
        <v>788</v>
      </c>
      <c r="MQE90" t="s">
        <v>788</v>
      </c>
      <c r="MQF90" t="s">
        <v>788</v>
      </c>
      <c r="MQG90" t="s">
        <v>788</v>
      </c>
      <c r="MQH90" t="s">
        <v>788</v>
      </c>
      <c r="MQI90" t="s">
        <v>788</v>
      </c>
      <c r="MQJ90" t="s">
        <v>788</v>
      </c>
      <c r="MQK90" t="s">
        <v>788</v>
      </c>
      <c r="MQL90" t="s">
        <v>788</v>
      </c>
      <c r="MQM90" t="s">
        <v>788</v>
      </c>
      <c r="MQN90" t="s">
        <v>788</v>
      </c>
      <c r="MQO90" t="s">
        <v>788</v>
      </c>
      <c r="MQP90" t="s">
        <v>788</v>
      </c>
      <c r="MQQ90" t="s">
        <v>788</v>
      </c>
      <c r="MQR90" t="s">
        <v>788</v>
      </c>
      <c r="MQS90" t="s">
        <v>788</v>
      </c>
      <c r="MQT90" t="s">
        <v>788</v>
      </c>
      <c r="MQU90" t="s">
        <v>788</v>
      </c>
      <c r="MQV90" t="s">
        <v>788</v>
      </c>
      <c r="MQW90" t="s">
        <v>788</v>
      </c>
      <c r="MQX90" t="s">
        <v>788</v>
      </c>
      <c r="MQY90" t="s">
        <v>788</v>
      </c>
      <c r="MQZ90" t="s">
        <v>788</v>
      </c>
      <c r="MRA90" t="s">
        <v>788</v>
      </c>
      <c r="MRB90" t="s">
        <v>788</v>
      </c>
      <c r="MRC90" t="s">
        <v>788</v>
      </c>
      <c r="MRD90" t="s">
        <v>788</v>
      </c>
      <c r="MRE90" t="s">
        <v>788</v>
      </c>
      <c r="MRF90" t="s">
        <v>788</v>
      </c>
      <c r="MRG90" t="s">
        <v>788</v>
      </c>
      <c r="MRH90" t="s">
        <v>788</v>
      </c>
      <c r="MRI90" t="s">
        <v>788</v>
      </c>
      <c r="MRJ90" t="s">
        <v>788</v>
      </c>
      <c r="MRK90" t="s">
        <v>788</v>
      </c>
      <c r="MRL90" t="s">
        <v>788</v>
      </c>
      <c r="MRM90" t="s">
        <v>788</v>
      </c>
      <c r="MRN90" t="s">
        <v>788</v>
      </c>
      <c r="MRO90" t="s">
        <v>788</v>
      </c>
      <c r="MRP90" t="s">
        <v>788</v>
      </c>
      <c r="MRQ90" t="s">
        <v>788</v>
      </c>
      <c r="MRR90" t="s">
        <v>788</v>
      </c>
      <c r="MRS90" t="s">
        <v>788</v>
      </c>
      <c r="MRT90" t="s">
        <v>788</v>
      </c>
      <c r="MRU90" t="s">
        <v>788</v>
      </c>
      <c r="MRV90" t="s">
        <v>788</v>
      </c>
      <c r="MRW90" t="s">
        <v>788</v>
      </c>
      <c r="MRX90" t="s">
        <v>788</v>
      </c>
      <c r="MRY90" t="s">
        <v>788</v>
      </c>
      <c r="MRZ90" t="s">
        <v>788</v>
      </c>
      <c r="MSA90" t="s">
        <v>788</v>
      </c>
      <c r="MSB90" t="s">
        <v>788</v>
      </c>
      <c r="MSC90" t="s">
        <v>788</v>
      </c>
      <c r="MSD90" t="s">
        <v>788</v>
      </c>
      <c r="MSE90" t="s">
        <v>788</v>
      </c>
      <c r="MSF90" t="s">
        <v>788</v>
      </c>
      <c r="MSG90" t="s">
        <v>788</v>
      </c>
      <c r="MSH90" t="s">
        <v>788</v>
      </c>
      <c r="MSI90" t="s">
        <v>788</v>
      </c>
      <c r="MSJ90" t="s">
        <v>788</v>
      </c>
      <c r="MSK90" t="s">
        <v>788</v>
      </c>
      <c r="MSL90" t="s">
        <v>788</v>
      </c>
      <c r="MSM90" t="s">
        <v>788</v>
      </c>
      <c r="MSN90" t="s">
        <v>788</v>
      </c>
      <c r="MSO90" t="s">
        <v>788</v>
      </c>
      <c r="MSP90" t="s">
        <v>788</v>
      </c>
      <c r="MSQ90" t="s">
        <v>788</v>
      </c>
      <c r="MSR90" t="s">
        <v>788</v>
      </c>
      <c r="MSS90" t="s">
        <v>788</v>
      </c>
      <c r="MST90" t="s">
        <v>788</v>
      </c>
      <c r="MSU90" t="s">
        <v>788</v>
      </c>
      <c r="MSV90" t="s">
        <v>788</v>
      </c>
      <c r="MSW90" t="s">
        <v>788</v>
      </c>
      <c r="MSX90" t="s">
        <v>788</v>
      </c>
      <c r="MSY90" t="s">
        <v>788</v>
      </c>
      <c r="MSZ90" t="s">
        <v>788</v>
      </c>
      <c r="MTA90" t="s">
        <v>788</v>
      </c>
      <c r="MTB90" t="s">
        <v>788</v>
      </c>
      <c r="MTC90" t="s">
        <v>788</v>
      </c>
      <c r="MTD90" t="s">
        <v>788</v>
      </c>
      <c r="MTE90" t="s">
        <v>788</v>
      </c>
      <c r="MTF90" t="s">
        <v>788</v>
      </c>
      <c r="MTG90" t="s">
        <v>788</v>
      </c>
      <c r="MTH90" t="s">
        <v>788</v>
      </c>
      <c r="MTI90" t="s">
        <v>788</v>
      </c>
      <c r="MTJ90" t="s">
        <v>788</v>
      </c>
      <c r="MTK90" t="s">
        <v>788</v>
      </c>
      <c r="MTL90" t="s">
        <v>788</v>
      </c>
      <c r="MTM90" t="s">
        <v>788</v>
      </c>
      <c r="MTN90" t="s">
        <v>788</v>
      </c>
      <c r="MTO90" t="s">
        <v>788</v>
      </c>
      <c r="MTP90" t="s">
        <v>788</v>
      </c>
      <c r="MTQ90" t="s">
        <v>788</v>
      </c>
      <c r="MTR90" t="s">
        <v>788</v>
      </c>
      <c r="MTS90" t="s">
        <v>788</v>
      </c>
      <c r="MTT90" t="s">
        <v>788</v>
      </c>
      <c r="MTU90" t="s">
        <v>788</v>
      </c>
      <c r="MTV90" t="s">
        <v>788</v>
      </c>
      <c r="MTW90" t="s">
        <v>788</v>
      </c>
      <c r="MTX90" t="s">
        <v>788</v>
      </c>
      <c r="MTY90" t="s">
        <v>788</v>
      </c>
      <c r="MTZ90" t="s">
        <v>788</v>
      </c>
      <c r="MUA90" t="s">
        <v>788</v>
      </c>
      <c r="MUB90" t="s">
        <v>788</v>
      </c>
      <c r="MUC90" t="s">
        <v>788</v>
      </c>
      <c r="MUD90" t="s">
        <v>788</v>
      </c>
      <c r="MUE90" t="s">
        <v>788</v>
      </c>
      <c r="MUF90" t="s">
        <v>788</v>
      </c>
      <c r="MUG90" t="s">
        <v>788</v>
      </c>
      <c r="MUH90" t="s">
        <v>788</v>
      </c>
      <c r="MUI90" t="s">
        <v>788</v>
      </c>
      <c r="MUJ90" t="s">
        <v>788</v>
      </c>
      <c r="MUK90" t="s">
        <v>788</v>
      </c>
      <c r="MUL90" t="s">
        <v>788</v>
      </c>
      <c r="MUM90" t="s">
        <v>788</v>
      </c>
      <c r="MUN90" t="s">
        <v>788</v>
      </c>
      <c r="MUO90" t="s">
        <v>788</v>
      </c>
      <c r="MUP90" t="s">
        <v>788</v>
      </c>
      <c r="MUQ90" t="s">
        <v>788</v>
      </c>
      <c r="MUR90" t="s">
        <v>788</v>
      </c>
      <c r="MUS90" t="s">
        <v>788</v>
      </c>
      <c r="MUT90" t="s">
        <v>788</v>
      </c>
      <c r="MUU90" t="s">
        <v>788</v>
      </c>
      <c r="MUV90" t="s">
        <v>788</v>
      </c>
      <c r="MUW90" t="s">
        <v>788</v>
      </c>
      <c r="MUX90" t="s">
        <v>788</v>
      </c>
      <c r="MUY90" t="s">
        <v>788</v>
      </c>
      <c r="MUZ90" t="s">
        <v>788</v>
      </c>
      <c r="MVA90" t="s">
        <v>788</v>
      </c>
      <c r="MVB90" t="s">
        <v>788</v>
      </c>
      <c r="MVC90" t="s">
        <v>788</v>
      </c>
      <c r="MVD90" t="s">
        <v>788</v>
      </c>
      <c r="MVE90" t="s">
        <v>788</v>
      </c>
      <c r="MVF90" t="s">
        <v>788</v>
      </c>
      <c r="MVG90" t="s">
        <v>788</v>
      </c>
      <c r="MVH90" t="s">
        <v>788</v>
      </c>
      <c r="MVI90" t="s">
        <v>788</v>
      </c>
      <c r="MVJ90" t="s">
        <v>788</v>
      </c>
      <c r="MVK90" t="s">
        <v>788</v>
      </c>
      <c r="MVL90" t="s">
        <v>788</v>
      </c>
      <c r="MVM90" t="s">
        <v>788</v>
      </c>
      <c r="MVN90" t="s">
        <v>788</v>
      </c>
      <c r="MVO90" t="s">
        <v>788</v>
      </c>
      <c r="MVP90" t="s">
        <v>788</v>
      </c>
      <c r="MVQ90" t="s">
        <v>788</v>
      </c>
      <c r="MVR90" t="s">
        <v>788</v>
      </c>
      <c r="MVS90" t="s">
        <v>788</v>
      </c>
      <c r="MVT90" t="s">
        <v>788</v>
      </c>
      <c r="MVU90" t="s">
        <v>788</v>
      </c>
      <c r="MVV90" t="s">
        <v>788</v>
      </c>
      <c r="MVW90" t="s">
        <v>788</v>
      </c>
      <c r="MVX90" t="s">
        <v>788</v>
      </c>
      <c r="MVY90" t="s">
        <v>788</v>
      </c>
      <c r="MVZ90" t="s">
        <v>788</v>
      </c>
      <c r="MWA90" t="s">
        <v>788</v>
      </c>
      <c r="MWB90" t="s">
        <v>788</v>
      </c>
      <c r="MWC90" t="s">
        <v>788</v>
      </c>
      <c r="MWD90" t="s">
        <v>788</v>
      </c>
      <c r="MWE90" t="s">
        <v>788</v>
      </c>
      <c r="MWF90" t="s">
        <v>788</v>
      </c>
      <c r="MWG90" t="s">
        <v>788</v>
      </c>
      <c r="MWH90" t="s">
        <v>788</v>
      </c>
      <c r="MWI90" t="s">
        <v>788</v>
      </c>
      <c r="MWJ90" t="s">
        <v>788</v>
      </c>
      <c r="MWK90" t="s">
        <v>788</v>
      </c>
      <c r="MWL90" t="s">
        <v>788</v>
      </c>
      <c r="MWM90" t="s">
        <v>788</v>
      </c>
      <c r="MWN90" t="s">
        <v>788</v>
      </c>
      <c r="MWO90" t="s">
        <v>788</v>
      </c>
      <c r="MWP90" t="s">
        <v>788</v>
      </c>
      <c r="MWQ90" t="s">
        <v>788</v>
      </c>
      <c r="MWR90" t="s">
        <v>788</v>
      </c>
      <c r="MWS90" t="s">
        <v>788</v>
      </c>
      <c r="MWT90" t="s">
        <v>788</v>
      </c>
      <c r="MWU90" t="s">
        <v>788</v>
      </c>
      <c r="MWV90" t="s">
        <v>788</v>
      </c>
      <c r="MWW90" t="s">
        <v>788</v>
      </c>
      <c r="MWX90" t="s">
        <v>788</v>
      </c>
      <c r="MWY90" t="s">
        <v>788</v>
      </c>
      <c r="MWZ90" t="s">
        <v>788</v>
      </c>
      <c r="MXA90" t="s">
        <v>788</v>
      </c>
      <c r="MXB90" t="s">
        <v>788</v>
      </c>
      <c r="MXC90" t="s">
        <v>788</v>
      </c>
      <c r="MXD90" t="s">
        <v>788</v>
      </c>
      <c r="MXE90" t="s">
        <v>788</v>
      </c>
      <c r="MXF90" t="s">
        <v>788</v>
      </c>
      <c r="MXG90" t="s">
        <v>788</v>
      </c>
      <c r="MXH90" t="s">
        <v>788</v>
      </c>
      <c r="MXI90" t="s">
        <v>788</v>
      </c>
      <c r="MXJ90" t="s">
        <v>788</v>
      </c>
      <c r="MXK90" t="s">
        <v>788</v>
      </c>
      <c r="MXL90" t="s">
        <v>788</v>
      </c>
      <c r="MXM90" t="s">
        <v>788</v>
      </c>
      <c r="MXN90" t="s">
        <v>788</v>
      </c>
      <c r="MXO90" t="s">
        <v>788</v>
      </c>
      <c r="MXP90" t="s">
        <v>788</v>
      </c>
      <c r="MXQ90" t="s">
        <v>788</v>
      </c>
      <c r="MXR90" t="s">
        <v>788</v>
      </c>
      <c r="MXS90" t="s">
        <v>788</v>
      </c>
      <c r="MXT90" t="s">
        <v>788</v>
      </c>
      <c r="MXU90" t="s">
        <v>788</v>
      </c>
      <c r="MXV90" t="s">
        <v>788</v>
      </c>
      <c r="MXW90" t="s">
        <v>788</v>
      </c>
      <c r="MXX90" t="s">
        <v>788</v>
      </c>
      <c r="MXY90" t="s">
        <v>788</v>
      </c>
      <c r="MXZ90" t="s">
        <v>788</v>
      </c>
      <c r="MYA90" t="s">
        <v>788</v>
      </c>
      <c r="MYB90" t="s">
        <v>788</v>
      </c>
      <c r="MYC90" t="s">
        <v>788</v>
      </c>
      <c r="MYD90" t="s">
        <v>788</v>
      </c>
      <c r="MYE90" t="s">
        <v>788</v>
      </c>
      <c r="MYF90" t="s">
        <v>788</v>
      </c>
      <c r="MYG90" t="s">
        <v>788</v>
      </c>
      <c r="MYH90" t="s">
        <v>788</v>
      </c>
      <c r="MYI90" t="s">
        <v>788</v>
      </c>
      <c r="MYJ90" t="s">
        <v>788</v>
      </c>
      <c r="MYK90" t="s">
        <v>788</v>
      </c>
      <c r="MYL90" t="s">
        <v>788</v>
      </c>
      <c r="MYM90" t="s">
        <v>788</v>
      </c>
      <c r="MYN90" t="s">
        <v>788</v>
      </c>
      <c r="MYO90" t="s">
        <v>788</v>
      </c>
      <c r="MYP90" t="s">
        <v>788</v>
      </c>
      <c r="MYQ90" t="s">
        <v>788</v>
      </c>
      <c r="MYR90" t="s">
        <v>788</v>
      </c>
      <c r="MYS90" t="s">
        <v>788</v>
      </c>
      <c r="MYT90" t="s">
        <v>788</v>
      </c>
      <c r="MYU90" t="s">
        <v>788</v>
      </c>
      <c r="MYV90" t="s">
        <v>788</v>
      </c>
      <c r="MYW90" t="s">
        <v>788</v>
      </c>
      <c r="MYX90" t="s">
        <v>788</v>
      </c>
      <c r="MYY90" t="s">
        <v>788</v>
      </c>
      <c r="MYZ90" t="s">
        <v>788</v>
      </c>
      <c r="MZA90" t="s">
        <v>788</v>
      </c>
      <c r="MZB90" t="s">
        <v>788</v>
      </c>
      <c r="MZC90" t="s">
        <v>788</v>
      </c>
      <c r="MZD90" t="s">
        <v>788</v>
      </c>
      <c r="MZE90" t="s">
        <v>788</v>
      </c>
      <c r="MZF90" t="s">
        <v>788</v>
      </c>
      <c r="MZG90" t="s">
        <v>788</v>
      </c>
      <c r="MZH90" t="s">
        <v>788</v>
      </c>
      <c r="MZI90" t="s">
        <v>788</v>
      </c>
      <c r="MZJ90" t="s">
        <v>788</v>
      </c>
      <c r="MZK90" t="s">
        <v>788</v>
      </c>
      <c r="MZL90" t="s">
        <v>788</v>
      </c>
      <c r="MZM90" t="s">
        <v>788</v>
      </c>
      <c r="MZN90" t="s">
        <v>788</v>
      </c>
      <c r="MZO90" t="s">
        <v>788</v>
      </c>
      <c r="MZP90" t="s">
        <v>788</v>
      </c>
      <c r="MZQ90" t="s">
        <v>788</v>
      </c>
      <c r="MZR90" t="s">
        <v>788</v>
      </c>
      <c r="MZS90" t="s">
        <v>788</v>
      </c>
      <c r="MZT90" t="s">
        <v>788</v>
      </c>
      <c r="MZU90" t="s">
        <v>788</v>
      </c>
      <c r="MZV90" t="s">
        <v>788</v>
      </c>
      <c r="MZW90" t="s">
        <v>788</v>
      </c>
      <c r="MZX90" t="s">
        <v>788</v>
      </c>
      <c r="MZY90" t="s">
        <v>788</v>
      </c>
      <c r="MZZ90" t="s">
        <v>788</v>
      </c>
      <c r="NAA90" t="s">
        <v>788</v>
      </c>
      <c r="NAB90" t="s">
        <v>788</v>
      </c>
      <c r="NAC90" t="s">
        <v>788</v>
      </c>
      <c r="NAD90" t="s">
        <v>788</v>
      </c>
      <c r="NAE90" t="s">
        <v>788</v>
      </c>
      <c r="NAF90" t="s">
        <v>788</v>
      </c>
      <c r="NAG90" t="s">
        <v>788</v>
      </c>
      <c r="NAH90" t="s">
        <v>788</v>
      </c>
      <c r="NAI90" t="s">
        <v>788</v>
      </c>
      <c r="NAJ90" t="s">
        <v>788</v>
      </c>
      <c r="NAK90" t="s">
        <v>788</v>
      </c>
      <c r="NAL90" t="s">
        <v>788</v>
      </c>
      <c r="NAM90" t="s">
        <v>788</v>
      </c>
      <c r="NAN90" t="s">
        <v>788</v>
      </c>
      <c r="NAO90" t="s">
        <v>788</v>
      </c>
      <c r="NAP90" t="s">
        <v>788</v>
      </c>
      <c r="NAQ90" t="s">
        <v>788</v>
      </c>
      <c r="NAR90" t="s">
        <v>788</v>
      </c>
      <c r="NAS90" t="s">
        <v>788</v>
      </c>
      <c r="NAT90" t="s">
        <v>788</v>
      </c>
      <c r="NAU90" t="s">
        <v>788</v>
      </c>
      <c r="NAV90" t="s">
        <v>788</v>
      </c>
      <c r="NAW90" t="s">
        <v>788</v>
      </c>
      <c r="NAX90" t="s">
        <v>788</v>
      </c>
      <c r="NAY90" t="s">
        <v>788</v>
      </c>
      <c r="NAZ90" t="s">
        <v>788</v>
      </c>
      <c r="NBA90" t="s">
        <v>788</v>
      </c>
      <c r="NBB90" t="s">
        <v>788</v>
      </c>
      <c r="NBC90" t="s">
        <v>788</v>
      </c>
      <c r="NBD90" t="s">
        <v>788</v>
      </c>
      <c r="NBE90" t="s">
        <v>788</v>
      </c>
      <c r="NBF90" t="s">
        <v>788</v>
      </c>
      <c r="NBG90" t="s">
        <v>788</v>
      </c>
      <c r="NBH90" t="s">
        <v>788</v>
      </c>
      <c r="NBI90" t="s">
        <v>788</v>
      </c>
      <c r="NBJ90" t="s">
        <v>788</v>
      </c>
      <c r="NBK90" t="s">
        <v>788</v>
      </c>
      <c r="NBL90" t="s">
        <v>788</v>
      </c>
      <c r="NBM90" t="s">
        <v>788</v>
      </c>
      <c r="NBN90" t="s">
        <v>788</v>
      </c>
      <c r="NBO90" t="s">
        <v>788</v>
      </c>
      <c r="NBP90" t="s">
        <v>788</v>
      </c>
      <c r="NBQ90" t="s">
        <v>788</v>
      </c>
      <c r="NBR90" t="s">
        <v>788</v>
      </c>
      <c r="NBS90" t="s">
        <v>788</v>
      </c>
      <c r="NBT90" t="s">
        <v>788</v>
      </c>
      <c r="NBU90" t="s">
        <v>788</v>
      </c>
      <c r="NBV90" t="s">
        <v>788</v>
      </c>
      <c r="NBW90" t="s">
        <v>788</v>
      </c>
      <c r="NBX90" t="s">
        <v>788</v>
      </c>
      <c r="NBY90" t="s">
        <v>788</v>
      </c>
      <c r="NBZ90" t="s">
        <v>788</v>
      </c>
      <c r="NCA90" t="s">
        <v>788</v>
      </c>
      <c r="NCB90" t="s">
        <v>788</v>
      </c>
      <c r="NCC90" t="s">
        <v>788</v>
      </c>
      <c r="NCD90" t="s">
        <v>788</v>
      </c>
      <c r="NCE90" t="s">
        <v>788</v>
      </c>
      <c r="NCF90" t="s">
        <v>788</v>
      </c>
      <c r="NCG90" t="s">
        <v>788</v>
      </c>
      <c r="NCH90" t="s">
        <v>788</v>
      </c>
      <c r="NCI90" t="s">
        <v>788</v>
      </c>
      <c r="NCJ90" t="s">
        <v>788</v>
      </c>
      <c r="NCK90" t="s">
        <v>788</v>
      </c>
      <c r="NCL90" t="s">
        <v>788</v>
      </c>
      <c r="NCM90" t="s">
        <v>788</v>
      </c>
      <c r="NCN90" t="s">
        <v>788</v>
      </c>
      <c r="NCO90" t="s">
        <v>788</v>
      </c>
      <c r="NCP90" t="s">
        <v>788</v>
      </c>
      <c r="NCQ90" t="s">
        <v>788</v>
      </c>
      <c r="NCR90" t="s">
        <v>788</v>
      </c>
      <c r="NCS90" t="s">
        <v>788</v>
      </c>
      <c r="NCT90" t="s">
        <v>788</v>
      </c>
      <c r="NCU90" t="s">
        <v>788</v>
      </c>
      <c r="NCV90" t="s">
        <v>788</v>
      </c>
      <c r="NCW90" t="s">
        <v>788</v>
      </c>
      <c r="NCX90" t="s">
        <v>788</v>
      </c>
      <c r="NCY90" t="s">
        <v>788</v>
      </c>
      <c r="NCZ90" t="s">
        <v>788</v>
      </c>
      <c r="NDA90" t="s">
        <v>788</v>
      </c>
      <c r="NDB90" t="s">
        <v>788</v>
      </c>
      <c r="NDC90" t="s">
        <v>788</v>
      </c>
      <c r="NDD90" t="s">
        <v>788</v>
      </c>
      <c r="NDE90" t="s">
        <v>788</v>
      </c>
      <c r="NDF90" t="s">
        <v>788</v>
      </c>
      <c r="NDG90" t="s">
        <v>788</v>
      </c>
      <c r="NDH90" t="s">
        <v>788</v>
      </c>
      <c r="NDI90" t="s">
        <v>788</v>
      </c>
      <c r="NDJ90" t="s">
        <v>788</v>
      </c>
      <c r="NDK90" t="s">
        <v>788</v>
      </c>
      <c r="NDL90" t="s">
        <v>788</v>
      </c>
      <c r="NDM90" t="s">
        <v>788</v>
      </c>
      <c r="NDN90" t="s">
        <v>788</v>
      </c>
      <c r="NDO90" t="s">
        <v>788</v>
      </c>
      <c r="NDP90" t="s">
        <v>788</v>
      </c>
      <c r="NDQ90" t="s">
        <v>788</v>
      </c>
      <c r="NDR90" t="s">
        <v>788</v>
      </c>
      <c r="NDS90" t="s">
        <v>788</v>
      </c>
      <c r="NDT90" t="s">
        <v>788</v>
      </c>
      <c r="NDU90" t="s">
        <v>788</v>
      </c>
      <c r="NDV90" t="s">
        <v>788</v>
      </c>
      <c r="NDW90" t="s">
        <v>788</v>
      </c>
      <c r="NDX90" t="s">
        <v>788</v>
      </c>
      <c r="NDY90" t="s">
        <v>788</v>
      </c>
      <c r="NDZ90" t="s">
        <v>788</v>
      </c>
      <c r="NEA90" t="s">
        <v>788</v>
      </c>
      <c r="NEB90" t="s">
        <v>788</v>
      </c>
      <c r="NEC90" t="s">
        <v>788</v>
      </c>
      <c r="NED90" t="s">
        <v>788</v>
      </c>
      <c r="NEE90" t="s">
        <v>788</v>
      </c>
      <c r="NEF90" t="s">
        <v>788</v>
      </c>
      <c r="NEG90" t="s">
        <v>788</v>
      </c>
      <c r="NEH90" t="s">
        <v>788</v>
      </c>
      <c r="NEI90" t="s">
        <v>788</v>
      </c>
      <c r="NEJ90" t="s">
        <v>788</v>
      </c>
      <c r="NEK90" t="s">
        <v>788</v>
      </c>
      <c r="NEL90" t="s">
        <v>788</v>
      </c>
      <c r="NEM90" t="s">
        <v>788</v>
      </c>
      <c r="NEN90" t="s">
        <v>788</v>
      </c>
      <c r="NEO90" t="s">
        <v>788</v>
      </c>
      <c r="NEP90" t="s">
        <v>788</v>
      </c>
      <c r="NEQ90" t="s">
        <v>788</v>
      </c>
      <c r="NER90" t="s">
        <v>788</v>
      </c>
      <c r="NES90" t="s">
        <v>788</v>
      </c>
      <c r="NET90" t="s">
        <v>788</v>
      </c>
      <c r="NEU90" t="s">
        <v>788</v>
      </c>
      <c r="NEV90" t="s">
        <v>788</v>
      </c>
      <c r="NEW90" t="s">
        <v>788</v>
      </c>
      <c r="NEX90" t="s">
        <v>788</v>
      </c>
      <c r="NEY90" t="s">
        <v>788</v>
      </c>
      <c r="NEZ90" t="s">
        <v>788</v>
      </c>
      <c r="NFA90" t="s">
        <v>788</v>
      </c>
      <c r="NFB90" t="s">
        <v>788</v>
      </c>
      <c r="NFC90" t="s">
        <v>788</v>
      </c>
      <c r="NFD90" t="s">
        <v>788</v>
      </c>
      <c r="NFE90" t="s">
        <v>788</v>
      </c>
      <c r="NFF90" t="s">
        <v>788</v>
      </c>
      <c r="NFG90" t="s">
        <v>788</v>
      </c>
      <c r="NFH90" t="s">
        <v>788</v>
      </c>
      <c r="NFI90" t="s">
        <v>788</v>
      </c>
      <c r="NFJ90" t="s">
        <v>788</v>
      </c>
      <c r="NFK90" t="s">
        <v>788</v>
      </c>
      <c r="NFL90" t="s">
        <v>788</v>
      </c>
      <c r="NFM90" t="s">
        <v>788</v>
      </c>
      <c r="NFN90" t="s">
        <v>788</v>
      </c>
      <c r="NFO90" t="s">
        <v>788</v>
      </c>
      <c r="NFP90" t="s">
        <v>788</v>
      </c>
      <c r="NFQ90" t="s">
        <v>788</v>
      </c>
      <c r="NFR90" t="s">
        <v>788</v>
      </c>
      <c r="NFS90" t="s">
        <v>788</v>
      </c>
      <c r="NFT90" t="s">
        <v>788</v>
      </c>
      <c r="NFU90" t="s">
        <v>788</v>
      </c>
      <c r="NFV90" t="s">
        <v>788</v>
      </c>
      <c r="NFW90" t="s">
        <v>788</v>
      </c>
      <c r="NFX90" t="s">
        <v>788</v>
      </c>
      <c r="NFY90" t="s">
        <v>788</v>
      </c>
      <c r="NFZ90" t="s">
        <v>788</v>
      </c>
      <c r="NGA90" t="s">
        <v>788</v>
      </c>
      <c r="NGB90" t="s">
        <v>788</v>
      </c>
      <c r="NGC90" t="s">
        <v>788</v>
      </c>
      <c r="NGD90" t="s">
        <v>788</v>
      </c>
      <c r="NGE90" t="s">
        <v>788</v>
      </c>
      <c r="NGF90" t="s">
        <v>788</v>
      </c>
      <c r="NGG90" t="s">
        <v>788</v>
      </c>
      <c r="NGH90" t="s">
        <v>788</v>
      </c>
      <c r="NGI90" t="s">
        <v>788</v>
      </c>
      <c r="NGJ90" t="s">
        <v>788</v>
      </c>
      <c r="NGK90" t="s">
        <v>788</v>
      </c>
      <c r="NGL90" t="s">
        <v>788</v>
      </c>
      <c r="NGM90" t="s">
        <v>788</v>
      </c>
      <c r="NGN90" t="s">
        <v>788</v>
      </c>
      <c r="NGO90" t="s">
        <v>788</v>
      </c>
      <c r="NGP90" t="s">
        <v>788</v>
      </c>
      <c r="NGQ90" t="s">
        <v>788</v>
      </c>
      <c r="NGR90" t="s">
        <v>788</v>
      </c>
      <c r="NGS90" t="s">
        <v>788</v>
      </c>
      <c r="NGT90" t="s">
        <v>788</v>
      </c>
      <c r="NGU90" t="s">
        <v>788</v>
      </c>
      <c r="NGV90" t="s">
        <v>788</v>
      </c>
      <c r="NGW90" t="s">
        <v>788</v>
      </c>
      <c r="NGX90" t="s">
        <v>788</v>
      </c>
      <c r="NGY90" t="s">
        <v>788</v>
      </c>
      <c r="NGZ90" t="s">
        <v>788</v>
      </c>
      <c r="NHA90" t="s">
        <v>788</v>
      </c>
      <c r="NHB90" t="s">
        <v>788</v>
      </c>
      <c r="NHC90" t="s">
        <v>788</v>
      </c>
      <c r="NHD90" t="s">
        <v>788</v>
      </c>
      <c r="NHE90" t="s">
        <v>788</v>
      </c>
      <c r="NHF90" t="s">
        <v>788</v>
      </c>
      <c r="NHG90" t="s">
        <v>788</v>
      </c>
      <c r="NHH90" t="s">
        <v>788</v>
      </c>
      <c r="NHI90" t="s">
        <v>788</v>
      </c>
      <c r="NHJ90" t="s">
        <v>788</v>
      </c>
      <c r="NHK90" t="s">
        <v>788</v>
      </c>
      <c r="NHL90" t="s">
        <v>788</v>
      </c>
      <c r="NHM90" t="s">
        <v>788</v>
      </c>
      <c r="NHN90" t="s">
        <v>788</v>
      </c>
      <c r="NHO90" t="s">
        <v>788</v>
      </c>
      <c r="NHP90" t="s">
        <v>788</v>
      </c>
      <c r="NHQ90" t="s">
        <v>788</v>
      </c>
      <c r="NHR90" t="s">
        <v>788</v>
      </c>
      <c r="NHS90" t="s">
        <v>788</v>
      </c>
      <c r="NHT90" t="s">
        <v>788</v>
      </c>
      <c r="NHU90" t="s">
        <v>788</v>
      </c>
      <c r="NHV90" t="s">
        <v>788</v>
      </c>
      <c r="NHW90" t="s">
        <v>788</v>
      </c>
      <c r="NHX90" t="s">
        <v>788</v>
      </c>
      <c r="NHY90" t="s">
        <v>788</v>
      </c>
      <c r="NHZ90" t="s">
        <v>788</v>
      </c>
      <c r="NIA90" t="s">
        <v>788</v>
      </c>
      <c r="NIB90" t="s">
        <v>788</v>
      </c>
      <c r="NIC90" t="s">
        <v>788</v>
      </c>
      <c r="NID90" t="s">
        <v>788</v>
      </c>
      <c r="NIE90" t="s">
        <v>788</v>
      </c>
      <c r="NIF90" t="s">
        <v>788</v>
      </c>
      <c r="NIG90" t="s">
        <v>788</v>
      </c>
      <c r="NIH90" t="s">
        <v>788</v>
      </c>
      <c r="NII90" t="s">
        <v>788</v>
      </c>
      <c r="NIJ90" t="s">
        <v>788</v>
      </c>
      <c r="NIK90" t="s">
        <v>788</v>
      </c>
      <c r="NIL90" t="s">
        <v>788</v>
      </c>
      <c r="NIM90" t="s">
        <v>788</v>
      </c>
      <c r="NIN90" t="s">
        <v>788</v>
      </c>
      <c r="NIO90" t="s">
        <v>788</v>
      </c>
      <c r="NIP90" t="s">
        <v>788</v>
      </c>
      <c r="NIQ90" t="s">
        <v>788</v>
      </c>
      <c r="NIR90" t="s">
        <v>788</v>
      </c>
      <c r="NIS90" t="s">
        <v>788</v>
      </c>
      <c r="NIT90" t="s">
        <v>788</v>
      </c>
      <c r="NIU90" t="s">
        <v>788</v>
      </c>
      <c r="NIV90" t="s">
        <v>788</v>
      </c>
      <c r="NIW90" t="s">
        <v>788</v>
      </c>
      <c r="NIX90" t="s">
        <v>788</v>
      </c>
      <c r="NIY90" t="s">
        <v>788</v>
      </c>
      <c r="NIZ90" t="s">
        <v>788</v>
      </c>
      <c r="NJA90" t="s">
        <v>788</v>
      </c>
      <c r="NJB90" t="s">
        <v>788</v>
      </c>
      <c r="NJC90" t="s">
        <v>788</v>
      </c>
      <c r="NJD90" t="s">
        <v>788</v>
      </c>
      <c r="NJE90" t="s">
        <v>788</v>
      </c>
      <c r="NJF90" t="s">
        <v>788</v>
      </c>
      <c r="NJG90" t="s">
        <v>788</v>
      </c>
      <c r="NJH90" t="s">
        <v>788</v>
      </c>
      <c r="NJI90" t="s">
        <v>788</v>
      </c>
      <c r="NJJ90" t="s">
        <v>788</v>
      </c>
      <c r="NJK90" t="s">
        <v>788</v>
      </c>
      <c r="NJL90" t="s">
        <v>788</v>
      </c>
      <c r="NJM90" t="s">
        <v>788</v>
      </c>
      <c r="NJN90" t="s">
        <v>788</v>
      </c>
      <c r="NJO90" t="s">
        <v>788</v>
      </c>
      <c r="NJP90" t="s">
        <v>788</v>
      </c>
      <c r="NJQ90" t="s">
        <v>788</v>
      </c>
      <c r="NJR90" t="s">
        <v>788</v>
      </c>
      <c r="NJS90" t="s">
        <v>788</v>
      </c>
      <c r="NJT90" t="s">
        <v>788</v>
      </c>
      <c r="NJU90" t="s">
        <v>788</v>
      </c>
      <c r="NJV90" t="s">
        <v>788</v>
      </c>
      <c r="NJW90" t="s">
        <v>788</v>
      </c>
      <c r="NJX90" t="s">
        <v>788</v>
      </c>
      <c r="NJY90" t="s">
        <v>788</v>
      </c>
      <c r="NJZ90" t="s">
        <v>788</v>
      </c>
      <c r="NKA90" t="s">
        <v>788</v>
      </c>
      <c r="NKB90" t="s">
        <v>788</v>
      </c>
      <c r="NKC90" t="s">
        <v>788</v>
      </c>
      <c r="NKD90" t="s">
        <v>788</v>
      </c>
      <c r="NKE90" t="s">
        <v>788</v>
      </c>
      <c r="NKF90" t="s">
        <v>788</v>
      </c>
      <c r="NKG90" t="s">
        <v>788</v>
      </c>
      <c r="NKH90" t="s">
        <v>788</v>
      </c>
      <c r="NKI90" t="s">
        <v>788</v>
      </c>
      <c r="NKJ90" t="s">
        <v>788</v>
      </c>
      <c r="NKK90" t="s">
        <v>788</v>
      </c>
      <c r="NKL90" t="s">
        <v>788</v>
      </c>
      <c r="NKM90" t="s">
        <v>788</v>
      </c>
      <c r="NKN90" t="s">
        <v>788</v>
      </c>
      <c r="NKO90" t="s">
        <v>788</v>
      </c>
      <c r="NKP90" t="s">
        <v>788</v>
      </c>
      <c r="NKQ90" t="s">
        <v>788</v>
      </c>
      <c r="NKR90" t="s">
        <v>788</v>
      </c>
      <c r="NKS90" t="s">
        <v>788</v>
      </c>
      <c r="NKT90" t="s">
        <v>788</v>
      </c>
      <c r="NKU90" t="s">
        <v>788</v>
      </c>
      <c r="NKV90" t="s">
        <v>788</v>
      </c>
      <c r="NKW90" t="s">
        <v>788</v>
      </c>
      <c r="NKX90" t="s">
        <v>788</v>
      </c>
      <c r="NKY90" t="s">
        <v>788</v>
      </c>
      <c r="NKZ90" t="s">
        <v>788</v>
      </c>
      <c r="NLA90" t="s">
        <v>788</v>
      </c>
      <c r="NLB90" t="s">
        <v>788</v>
      </c>
      <c r="NLC90" t="s">
        <v>788</v>
      </c>
      <c r="NLD90" t="s">
        <v>788</v>
      </c>
      <c r="NLE90" t="s">
        <v>788</v>
      </c>
      <c r="NLF90" t="s">
        <v>788</v>
      </c>
      <c r="NLG90" t="s">
        <v>788</v>
      </c>
      <c r="NLH90" t="s">
        <v>788</v>
      </c>
      <c r="NLI90" t="s">
        <v>788</v>
      </c>
      <c r="NLJ90" t="s">
        <v>788</v>
      </c>
      <c r="NLK90" t="s">
        <v>788</v>
      </c>
      <c r="NLL90" t="s">
        <v>788</v>
      </c>
      <c r="NLM90" t="s">
        <v>788</v>
      </c>
      <c r="NLN90" t="s">
        <v>788</v>
      </c>
      <c r="NLO90" t="s">
        <v>788</v>
      </c>
      <c r="NLP90" t="s">
        <v>788</v>
      </c>
      <c r="NLQ90" t="s">
        <v>788</v>
      </c>
      <c r="NLR90" t="s">
        <v>788</v>
      </c>
      <c r="NLS90" t="s">
        <v>788</v>
      </c>
      <c r="NLT90" t="s">
        <v>788</v>
      </c>
      <c r="NLU90" t="s">
        <v>788</v>
      </c>
      <c r="NLV90" t="s">
        <v>788</v>
      </c>
      <c r="NLW90" t="s">
        <v>788</v>
      </c>
      <c r="NLX90" t="s">
        <v>788</v>
      </c>
      <c r="NLY90" t="s">
        <v>788</v>
      </c>
      <c r="NLZ90" t="s">
        <v>788</v>
      </c>
      <c r="NMA90" t="s">
        <v>788</v>
      </c>
      <c r="NMB90" t="s">
        <v>788</v>
      </c>
      <c r="NMC90" t="s">
        <v>788</v>
      </c>
      <c r="NMD90" t="s">
        <v>788</v>
      </c>
      <c r="NME90" t="s">
        <v>788</v>
      </c>
      <c r="NMF90" t="s">
        <v>788</v>
      </c>
      <c r="NMG90" t="s">
        <v>788</v>
      </c>
      <c r="NMH90" t="s">
        <v>788</v>
      </c>
      <c r="NMI90" t="s">
        <v>788</v>
      </c>
      <c r="NMJ90" t="s">
        <v>788</v>
      </c>
      <c r="NMK90" t="s">
        <v>788</v>
      </c>
      <c r="NML90" t="s">
        <v>788</v>
      </c>
      <c r="NMM90" t="s">
        <v>788</v>
      </c>
      <c r="NMN90" t="s">
        <v>788</v>
      </c>
      <c r="NMO90" t="s">
        <v>788</v>
      </c>
      <c r="NMP90" t="s">
        <v>788</v>
      </c>
      <c r="NMQ90" t="s">
        <v>788</v>
      </c>
      <c r="NMR90" t="s">
        <v>788</v>
      </c>
      <c r="NMS90" t="s">
        <v>788</v>
      </c>
      <c r="NMT90" t="s">
        <v>788</v>
      </c>
      <c r="NMU90" t="s">
        <v>788</v>
      </c>
      <c r="NMV90" t="s">
        <v>788</v>
      </c>
      <c r="NMW90" t="s">
        <v>788</v>
      </c>
      <c r="NMX90" t="s">
        <v>788</v>
      </c>
      <c r="NMY90" t="s">
        <v>788</v>
      </c>
      <c r="NMZ90" t="s">
        <v>788</v>
      </c>
      <c r="NNA90" t="s">
        <v>788</v>
      </c>
      <c r="NNB90" t="s">
        <v>788</v>
      </c>
      <c r="NNC90" t="s">
        <v>788</v>
      </c>
      <c r="NND90" t="s">
        <v>788</v>
      </c>
      <c r="NNE90" t="s">
        <v>788</v>
      </c>
      <c r="NNF90" t="s">
        <v>788</v>
      </c>
      <c r="NNG90" t="s">
        <v>788</v>
      </c>
      <c r="NNH90" t="s">
        <v>788</v>
      </c>
      <c r="NNI90" t="s">
        <v>788</v>
      </c>
      <c r="NNJ90" t="s">
        <v>788</v>
      </c>
      <c r="NNK90" t="s">
        <v>788</v>
      </c>
      <c r="NNL90" t="s">
        <v>788</v>
      </c>
      <c r="NNM90" t="s">
        <v>788</v>
      </c>
      <c r="NNN90" t="s">
        <v>788</v>
      </c>
      <c r="NNO90" t="s">
        <v>788</v>
      </c>
      <c r="NNP90" t="s">
        <v>788</v>
      </c>
      <c r="NNQ90" t="s">
        <v>788</v>
      </c>
      <c r="NNR90" t="s">
        <v>788</v>
      </c>
      <c r="NNS90" t="s">
        <v>788</v>
      </c>
      <c r="NNT90" t="s">
        <v>788</v>
      </c>
      <c r="NNU90" t="s">
        <v>788</v>
      </c>
      <c r="NNV90" t="s">
        <v>788</v>
      </c>
      <c r="NNW90" t="s">
        <v>788</v>
      </c>
      <c r="NNX90" t="s">
        <v>788</v>
      </c>
      <c r="NNY90" t="s">
        <v>788</v>
      </c>
      <c r="NNZ90" t="s">
        <v>788</v>
      </c>
      <c r="NOA90" t="s">
        <v>788</v>
      </c>
      <c r="NOB90" t="s">
        <v>788</v>
      </c>
      <c r="NOC90" t="s">
        <v>788</v>
      </c>
      <c r="NOD90" t="s">
        <v>788</v>
      </c>
      <c r="NOE90" t="s">
        <v>788</v>
      </c>
      <c r="NOF90" t="s">
        <v>788</v>
      </c>
      <c r="NOG90" t="s">
        <v>788</v>
      </c>
      <c r="NOH90" t="s">
        <v>788</v>
      </c>
      <c r="NOI90" t="s">
        <v>788</v>
      </c>
      <c r="NOJ90" t="s">
        <v>788</v>
      </c>
      <c r="NOK90" t="s">
        <v>788</v>
      </c>
      <c r="NOL90" t="s">
        <v>788</v>
      </c>
      <c r="NOM90" t="s">
        <v>788</v>
      </c>
      <c r="NON90" t="s">
        <v>788</v>
      </c>
      <c r="NOO90" t="s">
        <v>788</v>
      </c>
      <c r="NOP90" t="s">
        <v>788</v>
      </c>
      <c r="NOQ90" t="s">
        <v>788</v>
      </c>
      <c r="NOR90" t="s">
        <v>788</v>
      </c>
      <c r="NOS90" t="s">
        <v>788</v>
      </c>
      <c r="NOT90" t="s">
        <v>788</v>
      </c>
      <c r="NOU90" t="s">
        <v>788</v>
      </c>
      <c r="NOV90" t="s">
        <v>788</v>
      </c>
      <c r="NOW90" t="s">
        <v>788</v>
      </c>
      <c r="NOX90" t="s">
        <v>788</v>
      </c>
      <c r="NOY90" t="s">
        <v>788</v>
      </c>
      <c r="NOZ90" t="s">
        <v>788</v>
      </c>
      <c r="NPA90" t="s">
        <v>788</v>
      </c>
      <c r="NPB90" t="s">
        <v>788</v>
      </c>
      <c r="NPC90" t="s">
        <v>788</v>
      </c>
      <c r="NPD90" t="s">
        <v>788</v>
      </c>
      <c r="NPE90" t="s">
        <v>788</v>
      </c>
      <c r="NPF90" t="s">
        <v>788</v>
      </c>
      <c r="NPG90" t="s">
        <v>788</v>
      </c>
      <c r="NPH90" t="s">
        <v>788</v>
      </c>
      <c r="NPI90" t="s">
        <v>788</v>
      </c>
      <c r="NPJ90" t="s">
        <v>788</v>
      </c>
      <c r="NPK90" t="s">
        <v>788</v>
      </c>
      <c r="NPL90" t="s">
        <v>788</v>
      </c>
      <c r="NPM90" t="s">
        <v>788</v>
      </c>
      <c r="NPN90" t="s">
        <v>788</v>
      </c>
      <c r="NPO90" t="s">
        <v>788</v>
      </c>
      <c r="NPP90" t="s">
        <v>788</v>
      </c>
      <c r="NPQ90" t="s">
        <v>788</v>
      </c>
      <c r="NPR90" t="s">
        <v>788</v>
      </c>
      <c r="NPS90" t="s">
        <v>788</v>
      </c>
      <c r="NPT90" t="s">
        <v>788</v>
      </c>
      <c r="NPU90" t="s">
        <v>788</v>
      </c>
      <c r="NPV90" t="s">
        <v>788</v>
      </c>
      <c r="NPW90" t="s">
        <v>788</v>
      </c>
      <c r="NPX90" t="s">
        <v>788</v>
      </c>
      <c r="NPY90" t="s">
        <v>788</v>
      </c>
      <c r="NPZ90" t="s">
        <v>788</v>
      </c>
      <c r="NQA90" t="s">
        <v>788</v>
      </c>
      <c r="NQB90" t="s">
        <v>788</v>
      </c>
      <c r="NQC90" t="s">
        <v>788</v>
      </c>
      <c r="NQD90" t="s">
        <v>788</v>
      </c>
      <c r="NQE90" t="s">
        <v>788</v>
      </c>
      <c r="NQF90" t="s">
        <v>788</v>
      </c>
      <c r="NQG90" t="s">
        <v>788</v>
      </c>
      <c r="NQH90" t="s">
        <v>788</v>
      </c>
      <c r="NQI90" t="s">
        <v>788</v>
      </c>
      <c r="NQJ90" t="s">
        <v>788</v>
      </c>
      <c r="NQK90" t="s">
        <v>788</v>
      </c>
      <c r="NQL90" t="s">
        <v>788</v>
      </c>
      <c r="NQM90" t="s">
        <v>788</v>
      </c>
      <c r="NQN90" t="s">
        <v>788</v>
      </c>
      <c r="NQO90" t="s">
        <v>788</v>
      </c>
      <c r="NQP90" t="s">
        <v>788</v>
      </c>
      <c r="NQQ90" t="s">
        <v>788</v>
      </c>
      <c r="NQR90" t="s">
        <v>788</v>
      </c>
      <c r="NQS90" t="s">
        <v>788</v>
      </c>
      <c r="NQT90" t="s">
        <v>788</v>
      </c>
      <c r="NQU90" t="s">
        <v>788</v>
      </c>
      <c r="NQV90" t="s">
        <v>788</v>
      </c>
      <c r="NQW90" t="s">
        <v>788</v>
      </c>
      <c r="NQX90" t="s">
        <v>788</v>
      </c>
      <c r="NQY90" t="s">
        <v>788</v>
      </c>
      <c r="NQZ90" t="s">
        <v>788</v>
      </c>
      <c r="NRA90" t="s">
        <v>788</v>
      </c>
      <c r="NRB90" t="s">
        <v>788</v>
      </c>
      <c r="NRC90" t="s">
        <v>788</v>
      </c>
      <c r="NRD90" t="s">
        <v>788</v>
      </c>
      <c r="NRE90" t="s">
        <v>788</v>
      </c>
      <c r="NRF90" t="s">
        <v>788</v>
      </c>
      <c r="NRG90" t="s">
        <v>788</v>
      </c>
      <c r="NRH90" t="s">
        <v>788</v>
      </c>
      <c r="NRI90" t="s">
        <v>788</v>
      </c>
      <c r="NRJ90" t="s">
        <v>788</v>
      </c>
      <c r="NRK90" t="s">
        <v>788</v>
      </c>
      <c r="NRL90" t="s">
        <v>788</v>
      </c>
      <c r="NRM90" t="s">
        <v>788</v>
      </c>
      <c r="NRN90" t="s">
        <v>788</v>
      </c>
      <c r="NRO90" t="s">
        <v>788</v>
      </c>
      <c r="NRP90" t="s">
        <v>788</v>
      </c>
      <c r="NRQ90" t="s">
        <v>788</v>
      </c>
      <c r="NRR90" t="s">
        <v>788</v>
      </c>
      <c r="NRS90" t="s">
        <v>788</v>
      </c>
      <c r="NRT90" t="s">
        <v>788</v>
      </c>
      <c r="NRU90" t="s">
        <v>788</v>
      </c>
      <c r="NRV90" t="s">
        <v>788</v>
      </c>
      <c r="NRW90" t="s">
        <v>788</v>
      </c>
      <c r="NRX90" t="s">
        <v>788</v>
      </c>
      <c r="NRY90" t="s">
        <v>788</v>
      </c>
      <c r="NRZ90" t="s">
        <v>788</v>
      </c>
      <c r="NSA90" t="s">
        <v>788</v>
      </c>
      <c r="NSB90" t="s">
        <v>788</v>
      </c>
      <c r="NSC90" t="s">
        <v>788</v>
      </c>
      <c r="NSD90" t="s">
        <v>788</v>
      </c>
      <c r="NSE90" t="s">
        <v>788</v>
      </c>
      <c r="NSF90" t="s">
        <v>788</v>
      </c>
      <c r="NSG90" t="s">
        <v>788</v>
      </c>
      <c r="NSH90" t="s">
        <v>788</v>
      </c>
      <c r="NSI90" t="s">
        <v>788</v>
      </c>
      <c r="NSJ90" t="s">
        <v>788</v>
      </c>
      <c r="NSK90" t="s">
        <v>788</v>
      </c>
      <c r="NSL90" t="s">
        <v>788</v>
      </c>
      <c r="NSM90" t="s">
        <v>788</v>
      </c>
      <c r="NSN90" t="s">
        <v>788</v>
      </c>
      <c r="NSO90" t="s">
        <v>788</v>
      </c>
      <c r="NSP90" t="s">
        <v>788</v>
      </c>
      <c r="NSQ90" t="s">
        <v>788</v>
      </c>
      <c r="NSR90" t="s">
        <v>788</v>
      </c>
      <c r="NSS90" t="s">
        <v>788</v>
      </c>
      <c r="NST90" t="s">
        <v>788</v>
      </c>
      <c r="NSU90" t="s">
        <v>788</v>
      </c>
      <c r="NSV90" t="s">
        <v>788</v>
      </c>
      <c r="NSW90" t="s">
        <v>788</v>
      </c>
      <c r="NSX90" t="s">
        <v>788</v>
      </c>
      <c r="NSY90" t="s">
        <v>788</v>
      </c>
      <c r="NSZ90" t="s">
        <v>788</v>
      </c>
      <c r="NTA90" t="s">
        <v>788</v>
      </c>
      <c r="NTB90" t="s">
        <v>788</v>
      </c>
      <c r="NTC90" t="s">
        <v>788</v>
      </c>
      <c r="NTD90" t="s">
        <v>788</v>
      </c>
      <c r="NTE90" t="s">
        <v>788</v>
      </c>
      <c r="NTF90" t="s">
        <v>788</v>
      </c>
      <c r="NTG90" t="s">
        <v>788</v>
      </c>
      <c r="NTH90" t="s">
        <v>788</v>
      </c>
      <c r="NTI90" t="s">
        <v>788</v>
      </c>
      <c r="NTJ90" t="s">
        <v>788</v>
      </c>
      <c r="NTK90" t="s">
        <v>788</v>
      </c>
      <c r="NTL90" t="s">
        <v>788</v>
      </c>
      <c r="NTM90" t="s">
        <v>788</v>
      </c>
      <c r="NTN90" t="s">
        <v>788</v>
      </c>
      <c r="NTO90" t="s">
        <v>788</v>
      </c>
      <c r="NTP90" t="s">
        <v>788</v>
      </c>
      <c r="NTQ90" t="s">
        <v>788</v>
      </c>
      <c r="NTR90" t="s">
        <v>788</v>
      </c>
      <c r="NTS90" t="s">
        <v>788</v>
      </c>
      <c r="NTT90" t="s">
        <v>788</v>
      </c>
      <c r="NTU90" t="s">
        <v>788</v>
      </c>
      <c r="NTV90" t="s">
        <v>788</v>
      </c>
      <c r="NTW90" t="s">
        <v>788</v>
      </c>
      <c r="NTX90" t="s">
        <v>788</v>
      </c>
      <c r="NTY90" t="s">
        <v>788</v>
      </c>
      <c r="NTZ90" t="s">
        <v>788</v>
      </c>
      <c r="NUA90" t="s">
        <v>788</v>
      </c>
      <c r="NUB90" t="s">
        <v>788</v>
      </c>
      <c r="NUC90" t="s">
        <v>788</v>
      </c>
      <c r="NUD90" t="s">
        <v>788</v>
      </c>
      <c r="NUE90" t="s">
        <v>788</v>
      </c>
      <c r="NUF90" t="s">
        <v>788</v>
      </c>
      <c r="NUG90" t="s">
        <v>788</v>
      </c>
      <c r="NUH90" t="s">
        <v>788</v>
      </c>
      <c r="NUI90" t="s">
        <v>788</v>
      </c>
      <c r="NUJ90" t="s">
        <v>788</v>
      </c>
      <c r="NUK90" t="s">
        <v>788</v>
      </c>
      <c r="NUL90" t="s">
        <v>788</v>
      </c>
      <c r="NUM90" t="s">
        <v>788</v>
      </c>
      <c r="NUN90" t="s">
        <v>788</v>
      </c>
      <c r="NUO90" t="s">
        <v>788</v>
      </c>
      <c r="NUP90" t="s">
        <v>788</v>
      </c>
      <c r="NUQ90" t="s">
        <v>788</v>
      </c>
      <c r="NUR90" t="s">
        <v>788</v>
      </c>
      <c r="NUS90" t="s">
        <v>788</v>
      </c>
      <c r="NUT90" t="s">
        <v>788</v>
      </c>
      <c r="NUU90" t="s">
        <v>788</v>
      </c>
      <c r="NUV90" t="s">
        <v>788</v>
      </c>
      <c r="NUW90" t="s">
        <v>788</v>
      </c>
      <c r="NUX90" t="s">
        <v>788</v>
      </c>
      <c r="NUY90" t="s">
        <v>788</v>
      </c>
      <c r="NUZ90" t="s">
        <v>788</v>
      </c>
      <c r="NVA90" t="s">
        <v>788</v>
      </c>
      <c r="NVB90" t="s">
        <v>788</v>
      </c>
      <c r="NVC90" t="s">
        <v>788</v>
      </c>
      <c r="NVD90" t="s">
        <v>788</v>
      </c>
      <c r="NVE90" t="s">
        <v>788</v>
      </c>
      <c r="NVF90" t="s">
        <v>788</v>
      </c>
      <c r="NVG90" t="s">
        <v>788</v>
      </c>
      <c r="NVH90" t="s">
        <v>788</v>
      </c>
      <c r="NVI90" t="s">
        <v>788</v>
      </c>
      <c r="NVJ90" t="s">
        <v>788</v>
      </c>
      <c r="NVK90" t="s">
        <v>788</v>
      </c>
      <c r="NVL90" t="s">
        <v>788</v>
      </c>
      <c r="NVM90" t="s">
        <v>788</v>
      </c>
      <c r="NVN90" t="s">
        <v>788</v>
      </c>
      <c r="NVO90" t="s">
        <v>788</v>
      </c>
      <c r="NVP90" t="s">
        <v>788</v>
      </c>
      <c r="NVQ90" t="s">
        <v>788</v>
      </c>
      <c r="NVR90" t="s">
        <v>788</v>
      </c>
      <c r="NVS90" t="s">
        <v>788</v>
      </c>
      <c r="NVT90" t="s">
        <v>788</v>
      </c>
      <c r="NVU90" t="s">
        <v>788</v>
      </c>
      <c r="NVV90" t="s">
        <v>788</v>
      </c>
      <c r="NVW90" t="s">
        <v>788</v>
      </c>
      <c r="NVX90" t="s">
        <v>788</v>
      </c>
      <c r="NVY90" t="s">
        <v>788</v>
      </c>
      <c r="NVZ90" t="s">
        <v>788</v>
      </c>
      <c r="NWA90" t="s">
        <v>788</v>
      </c>
      <c r="NWB90" t="s">
        <v>788</v>
      </c>
      <c r="NWC90" t="s">
        <v>788</v>
      </c>
      <c r="NWD90" t="s">
        <v>788</v>
      </c>
      <c r="NWE90" t="s">
        <v>788</v>
      </c>
      <c r="NWF90" t="s">
        <v>788</v>
      </c>
      <c r="NWG90" t="s">
        <v>788</v>
      </c>
      <c r="NWH90" t="s">
        <v>788</v>
      </c>
      <c r="NWI90" t="s">
        <v>788</v>
      </c>
      <c r="NWJ90" t="s">
        <v>788</v>
      </c>
      <c r="NWK90" t="s">
        <v>788</v>
      </c>
      <c r="NWL90" t="s">
        <v>788</v>
      </c>
      <c r="NWM90" t="s">
        <v>788</v>
      </c>
      <c r="NWN90" t="s">
        <v>788</v>
      </c>
      <c r="NWO90" t="s">
        <v>788</v>
      </c>
      <c r="NWP90" t="s">
        <v>788</v>
      </c>
      <c r="NWQ90" t="s">
        <v>788</v>
      </c>
      <c r="NWR90" t="s">
        <v>788</v>
      </c>
      <c r="NWS90" t="s">
        <v>788</v>
      </c>
      <c r="NWT90" t="s">
        <v>788</v>
      </c>
      <c r="NWU90" t="s">
        <v>788</v>
      </c>
      <c r="NWV90" t="s">
        <v>788</v>
      </c>
      <c r="NWW90" t="s">
        <v>788</v>
      </c>
      <c r="NWX90" t="s">
        <v>788</v>
      </c>
      <c r="NWY90" t="s">
        <v>788</v>
      </c>
      <c r="NWZ90" t="s">
        <v>788</v>
      </c>
      <c r="NXA90" t="s">
        <v>788</v>
      </c>
      <c r="NXB90" t="s">
        <v>788</v>
      </c>
      <c r="NXC90" t="s">
        <v>788</v>
      </c>
      <c r="NXD90" t="s">
        <v>788</v>
      </c>
      <c r="NXE90" t="s">
        <v>788</v>
      </c>
      <c r="NXF90" t="s">
        <v>788</v>
      </c>
      <c r="NXG90" t="s">
        <v>788</v>
      </c>
      <c r="NXH90" t="s">
        <v>788</v>
      </c>
      <c r="NXI90" t="s">
        <v>788</v>
      </c>
      <c r="NXJ90" t="s">
        <v>788</v>
      </c>
      <c r="NXK90" t="s">
        <v>788</v>
      </c>
      <c r="NXL90" t="s">
        <v>788</v>
      </c>
      <c r="NXM90" t="s">
        <v>788</v>
      </c>
      <c r="NXN90" t="s">
        <v>788</v>
      </c>
      <c r="NXO90" t="s">
        <v>788</v>
      </c>
      <c r="NXP90" t="s">
        <v>788</v>
      </c>
      <c r="NXQ90" t="s">
        <v>788</v>
      </c>
      <c r="NXR90" t="s">
        <v>788</v>
      </c>
      <c r="NXS90" t="s">
        <v>788</v>
      </c>
      <c r="NXT90" t="s">
        <v>788</v>
      </c>
      <c r="NXU90" t="s">
        <v>788</v>
      </c>
      <c r="NXV90" t="s">
        <v>788</v>
      </c>
      <c r="NXW90" t="s">
        <v>788</v>
      </c>
      <c r="NXX90" t="s">
        <v>788</v>
      </c>
      <c r="NXY90" t="s">
        <v>788</v>
      </c>
      <c r="NXZ90" t="s">
        <v>788</v>
      </c>
      <c r="NYA90" t="s">
        <v>788</v>
      </c>
      <c r="NYB90" t="s">
        <v>788</v>
      </c>
      <c r="NYC90" t="s">
        <v>788</v>
      </c>
      <c r="NYD90" t="s">
        <v>788</v>
      </c>
      <c r="NYE90" t="s">
        <v>788</v>
      </c>
      <c r="NYF90" t="s">
        <v>788</v>
      </c>
      <c r="NYG90" t="s">
        <v>788</v>
      </c>
      <c r="NYH90" t="s">
        <v>788</v>
      </c>
      <c r="NYI90" t="s">
        <v>788</v>
      </c>
      <c r="NYJ90" t="s">
        <v>788</v>
      </c>
      <c r="NYK90" t="s">
        <v>788</v>
      </c>
      <c r="NYL90" t="s">
        <v>788</v>
      </c>
      <c r="NYM90" t="s">
        <v>788</v>
      </c>
      <c r="NYN90" t="s">
        <v>788</v>
      </c>
      <c r="NYO90" t="s">
        <v>788</v>
      </c>
      <c r="NYP90" t="s">
        <v>788</v>
      </c>
      <c r="NYQ90" t="s">
        <v>788</v>
      </c>
      <c r="NYR90" t="s">
        <v>788</v>
      </c>
      <c r="NYS90" t="s">
        <v>788</v>
      </c>
      <c r="NYT90" t="s">
        <v>788</v>
      </c>
      <c r="NYU90" t="s">
        <v>788</v>
      </c>
      <c r="NYV90" t="s">
        <v>788</v>
      </c>
      <c r="NYW90" t="s">
        <v>788</v>
      </c>
      <c r="NYX90" t="s">
        <v>788</v>
      </c>
      <c r="NYY90" t="s">
        <v>788</v>
      </c>
      <c r="NYZ90" t="s">
        <v>788</v>
      </c>
      <c r="NZA90" t="s">
        <v>788</v>
      </c>
      <c r="NZB90" t="s">
        <v>788</v>
      </c>
      <c r="NZC90" t="s">
        <v>788</v>
      </c>
      <c r="NZD90" t="s">
        <v>788</v>
      </c>
      <c r="NZE90" t="s">
        <v>788</v>
      </c>
      <c r="NZF90" t="s">
        <v>788</v>
      </c>
      <c r="NZG90" t="s">
        <v>788</v>
      </c>
      <c r="NZH90" t="s">
        <v>788</v>
      </c>
      <c r="NZI90" t="s">
        <v>788</v>
      </c>
      <c r="NZJ90" t="s">
        <v>788</v>
      </c>
      <c r="NZK90" t="s">
        <v>788</v>
      </c>
      <c r="NZL90" t="s">
        <v>788</v>
      </c>
      <c r="NZM90" t="s">
        <v>788</v>
      </c>
      <c r="NZN90" t="s">
        <v>788</v>
      </c>
      <c r="NZO90" t="s">
        <v>788</v>
      </c>
      <c r="NZP90" t="s">
        <v>788</v>
      </c>
      <c r="NZQ90" t="s">
        <v>788</v>
      </c>
      <c r="NZR90" t="s">
        <v>788</v>
      </c>
      <c r="NZS90" t="s">
        <v>788</v>
      </c>
      <c r="NZT90" t="s">
        <v>788</v>
      </c>
      <c r="NZU90" t="s">
        <v>788</v>
      </c>
      <c r="NZV90" t="s">
        <v>788</v>
      </c>
      <c r="NZW90" t="s">
        <v>788</v>
      </c>
      <c r="NZX90" t="s">
        <v>788</v>
      </c>
      <c r="NZY90" t="s">
        <v>788</v>
      </c>
      <c r="NZZ90" t="s">
        <v>788</v>
      </c>
      <c r="OAA90" t="s">
        <v>788</v>
      </c>
      <c r="OAB90" t="s">
        <v>788</v>
      </c>
      <c r="OAC90" t="s">
        <v>788</v>
      </c>
      <c r="OAD90" t="s">
        <v>788</v>
      </c>
      <c r="OAE90" t="s">
        <v>788</v>
      </c>
      <c r="OAF90" t="s">
        <v>788</v>
      </c>
      <c r="OAG90" t="s">
        <v>788</v>
      </c>
      <c r="OAH90" t="s">
        <v>788</v>
      </c>
      <c r="OAI90" t="s">
        <v>788</v>
      </c>
      <c r="OAJ90" t="s">
        <v>788</v>
      </c>
      <c r="OAK90" t="s">
        <v>788</v>
      </c>
      <c r="OAL90" t="s">
        <v>788</v>
      </c>
      <c r="OAM90" t="s">
        <v>788</v>
      </c>
      <c r="OAN90" t="s">
        <v>788</v>
      </c>
      <c r="OAO90" t="s">
        <v>788</v>
      </c>
      <c r="OAP90" t="s">
        <v>788</v>
      </c>
      <c r="OAQ90" t="s">
        <v>788</v>
      </c>
      <c r="OAR90" t="s">
        <v>788</v>
      </c>
      <c r="OAS90" t="s">
        <v>788</v>
      </c>
      <c r="OAT90" t="s">
        <v>788</v>
      </c>
      <c r="OAU90" t="s">
        <v>788</v>
      </c>
      <c r="OAV90" t="s">
        <v>788</v>
      </c>
      <c r="OAW90" t="s">
        <v>788</v>
      </c>
      <c r="OAX90" t="s">
        <v>788</v>
      </c>
      <c r="OAY90" t="s">
        <v>788</v>
      </c>
      <c r="OAZ90" t="s">
        <v>788</v>
      </c>
      <c r="OBA90" t="s">
        <v>788</v>
      </c>
      <c r="OBB90" t="s">
        <v>788</v>
      </c>
      <c r="OBC90" t="s">
        <v>788</v>
      </c>
      <c r="OBD90" t="s">
        <v>788</v>
      </c>
      <c r="OBE90" t="s">
        <v>788</v>
      </c>
      <c r="OBF90" t="s">
        <v>788</v>
      </c>
      <c r="OBG90" t="s">
        <v>788</v>
      </c>
      <c r="OBH90" t="s">
        <v>788</v>
      </c>
      <c r="OBI90" t="s">
        <v>788</v>
      </c>
      <c r="OBJ90" t="s">
        <v>788</v>
      </c>
      <c r="OBK90" t="s">
        <v>788</v>
      </c>
      <c r="OBL90" t="s">
        <v>788</v>
      </c>
      <c r="OBM90" t="s">
        <v>788</v>
      </c>
      <c r="OBN90" t="s">
        <v>788</v>
      </c>
      <c r="OBO90" t="s">
        <v>788</v>
      </c>
      <c r="OBP90" t="s">
        <v>788</v>
      </c>
      <c r="OBQ90" t="s">
        <v>788</v>
      </c>
      <c r="OBR90" t="s">
        <v>788</v>
      </c>
      <c r="OBS90" t="s">
        <v>788</v>
      </c>
      <c r="OBT90" t="s">
        <v>788</v>
      </c>
      <c r="OBU90" t="s">
        <v>788</v>
      </c>
      <c r="OBV90" t="s">
        <v>788</v>
      </c>
      <c r="OBW90" t="s">
        <v>788</v>
      </c>
      <c r="OBX90" t="s">
        <v>788</v>
      </c>
      <c r="OBY90" t="s">
        <v>788</v>
      </c>
      <c r="OBZ90" t="s">
        <v>788</v>
      </c>
      <c r="OCA90" t="s">
        <v>788</v>
      </c>
      <c r="OCB90" t="s">
        <v>788</v>
      </c>
      <c r="OCC90" t="s">
        <v>788</v>
      </c>
      <c r="OCD90" t="s">
        <v>788</v>
      </c>
      <c r="OCE90" t="s">
        <v>788</v>
      </c>
      <c r="OCF90" t="s">
        <v>788</v>
      </c>
      <c r="OCG90" t="s">
        <v>788</v>
      </c>
      <c r="OCH90" t="s">
        <v>788</v>
      </c>
      <c r="OCI90" t="s">
        <v>788</v>
      </c>
      <c r="OCJ90" t="s">
        <v>788</v>
      </c>
      <c r="OCK90" t="s">
        <v>788</v>
      </c>
      <c r="OCL90" t="s">
        <v>788</v>
      </c>
      <c r="OCM90" t="s">
        <v>788</v>
      </c>
      <c r="OCN90" t="s">
        <v>788</v>
      </c>
      <c r="OCO90" t="s">
        <v>788</v>
      </c>
      <c r="OCP90" t="s">
        <v>788</v>
      </c>
      <c r="OCQ90" t="s">
        <v>788</v>
      </c>
      <c r="OCR90" t="s">
        <v>788</v>
      </c>
      <c r="OCS90" t="s">
        <v>788</v>
      </c>
      <c r="OCT90" t="s">
        <v>788</v>
      </c>
      <c r="OCU90" t="s">
        <v>788</v>
      </c>
      <c r="OCV90" t="s">
        <v>788</v>
      </c>
      <c r="OCW90" t="s">
        <v>788</v>
      </c>
      <c r="OCX90" t="s">
        <v>788</v>
      </c>
      <c r="OCY90" t="s">
        <v>788</v>
      </c>
      <c r="OCZ90" t="s">
        <v>788</v>
      </c>
      <c r="ODA90" t="s">
        <v>788</v>
      </c>
      <c r="ODB90" t="s">
        <v>788</v>
      </c>
      <c r="ODC90" t="s">
        <v>788</v>
      </c>
      <c r="ODD90" t="s">
        <v>788</v>
      </c>
      <c r="ODE90" t="s">
        <v>788</v>
      </c>
      <c r="ODF90" t="s">
        <v>788</v>
      </c>
      <c r="ODG90" t="s">
        <v>788</v>
      </c>
      <c r="ODH90" t="s">
        <v>788</v>
      </c>
      <c r="ODI90" t="s">
        <v>788</v>
      </c>
      <c r="ODJ90" t="s">
        <v>788</v>
      </c>
      <c r="ODK90" t="s">
        <v>788</v>
      </c>
      <c r="ODL90" t="s">
        <v>788</v>
      </c>
      <c r="ODM90" t="s">
        <v>788</v>
      </c>
      <c r="ODN90" t="s">
        <v>788</v>
      </c>
      <c r="ODO90" t="s">
        <v>788</v>
      </c>
      <c r="ODP90" t="s">
        <v>788</v>
      </c>
      <c r="ODQ90" t="s">
        <v>788</v>
      </c>
      <c r="ODR90" t="s">
        <v>788</v>
      </c>
      <c r="ODS90" t="s">
        <v>788</v>
      </c>
      <c r="ODT90" t="s">
        <v>788</v>
      </c>
      <c r="ODU90" t="s">
        <v>788</v>
      </c>
      <c r="ODV90" t="s">
        <v>788</v>
      </c>
      <c r="ODW90" t="s">
        <v>788</v>
      </c>
      <c r="ODX90" t="s">
        <v>788</v>
      </c>
      <c r="ODY90" t="s">
        <v>788</v>
      </c>
      <c r="ODZ90" t="s">
        <v>788</v>
      </c>
      <c r="OEA90" t="s">
        <v>788</v>
      </c>
      <c r="OEB90" t="s">
        <v>788</v>
      </c>
      <c r="OEC90" t="s">
        <v>788</v>
      </c>
      <c r="OED90" t="s">
        <v>788</v>
      </c>
      <c r="OEE90" t="s">
        <v>788</v>
      </c>
      <c r="OEF90" t="s">
        <v>788</v>
      </c>
      <c r="OEG90" t="s">
        <v>788</v>
      </c>
      <c r="OEH90" t="s">
        <v>788</v>
      </c>
      <c r="OEI90" t="s">
        <v>788</v>
      </c>
      <c r="OEJ90" t="s">
        <v>788</v>
      </c>
      <c r="OEK90" t="s">
        <v>788</v>
      </c>
      <c r="OEL90" t="s">
        <v>788</v>
      </c>
      <c r="OEM90" t="s">
        <v>788</v>
      </c>
      <c r="OEN90" t="s">
        <v>788</v>
      </c>
      <c r="OEO90" t="s">
        <v>788</v>
      </c>
      <c r="OEP90" t="s">
        <v>788</v>
      </c>
      <c r="OEQ90" t="s">
        <v>788</v>
      </c>
      <c r="OER90" t="s">
        <v>788</v>
      </c>
      <c r="OES90" t="s">
        <v>788</v>
      </c>
      <c r="OET90" t="s">
        <v>788</v>
      </c>
      <c r="OEU90" t="s">
        <v>788</v>
      </c>
      <c r="OEV90" t="s">
        <v>788</v>
      </c>
      <c r="OEW90" t="s">
        <v>788</v>
      </c>
      <c r="OEX90" t="s">
        <v>788</v>
      </c>
      <c r="OEY90" t="s">
        <v>788</v>
      </c>
      <c r="OEZ90" t="s">
        <v>788</v>
      </c>
      <c r="OFA90" t="s">
        <v>788</v>
      </c>
      <c r="OFB90" t="s">
        <v>788</v>
      </c>
      <c r="OFC90" t="s">
        <v>788</v>
      </c>
      <c r="OFD90" t="s">
        <v>788</v>
      </c>
      <c r="OFE90" t="s">
        <v>788</v>
      </c>
      <c r="OFF90" t="s">
        <v>788</v>
      </c>
      <c r="OFG90" t="s">
        <v>788</v>
      </c>
      <c r="OFH90" t="s">
        <v>788</v>
      </c>
      <c r="OFI90" t="s">
        <v>788</v>
      </c>
      <c r="OFJ90" t="s">
        <v>788</v>
      </c>
      <c r="OFK90" t="s">
        <v>788</v>
      </c>
      <c r="OFL90" t="s">
        <v>788</v>
      </c>
      <c r="OFM90" t="s">
        <v>788</v>
      </c>
      <c r="OFN90" t="s">
        <v>788</v>
      </c>
      <c r="OFO90" t="s">
        <v>788</v>
      </c>
      <c r="OFP90" t="s">
        <v>788</v>
      </c>
      <c r="OFQ90" t="s">
        <v>788</v>
      </c>
      <c r="OFR90" t="s">
        <v>788</v>
      </c>
      <c r="OFS90" t="s">
        <v>788</v>
      </c>
      <c r="OFT90" t="s">
        <v>788</v>
      </c>
      <c r="OFU90" t="s">
        <v>788</v>
      </c>
      <c r="OFV90" t="s">
        <v>788</v>
      </c>
      <c r="OFW90" t="s">
        <v>788</v>
      </c>
      <c r="OFX90" t="s">
        <v>788</v>
      </c>
      <c r="OFY90" t="s">
        <v>788</v>
      </c>
      <c r="OFZ90" t="s">
        <v>788</v>
      </c>
      <c r="OGA90" t="s">
        <v>788</v>
      </c>
      <c r="OGB90" t="s">
        <v>788</v>
      </c>
      <c r="OGC90" t="s">
        <v>788</v>
      </c>
      <c r="OGD90" t="s">
        <v>788</v>
      </c>
      <c r="OGE90" t="s">
        <v>788</v>
      </c>
      <c r="OGF90" t="s">
        <v>788</v>
      </c>
      <c r="OGG90" t="s">
        <v>788</v>
      </c>
      <c r="OGH90" t="s">
        <v>788</v>
      </c>
      <c r="OGI90" t="s">
        <v>788</v>
      </c>
      <c r="OGJ90" t="s">
        <v>788</v>
      </c>
      <c r="OGK90" t="s">
        <v>788</v>
      </c>
      <c r="OGL90" t="s">
        <v>788</v>
      </c>
      <c r="OGM90" t="s">
        <v>788</v>
      </c>
      <c r="OGN90" t="s">
        <v>788</v>
      </c>
      <c r="OGO90" t="s">
        <v>788</v>
      </c>
      <c r="OGP90" t="s">
        <v>788</v>
      </c>
      <c r="OGQ90" t="s">
        <v>788</v>
      </c>
      <c r="OGR90" t="s">
        <v>788</v>
      </c>
      <c r="OGS90" t="s">
        <v>788</v>
      </c>
      <c r="OGT90" t="s">
        <v>788</v>
      </c>
      <c r="OGU90" t="s">
        <v>788</v>
      </c>
      <c r="OGV90" t="s">
        <v>788</v>
      </c>
      <c r="OGW90" t="s">
        <v>788</v>
      </c>
      <c r="OGX90" t="s">
        <v>788</v>
      </c>
      <c r="OGY90" t="s">
        <v>788</v>
      </c>
      <c r="OGZ90" t="s">
        <v>788</v>
      </c>
      <c r="OHA90" t="s">
        <v>788</v>
      </c>
      <c r="OHB90" t="s">
        <v>788</v>
      </c>
      <c r="OHC90" t="s">
        <v>788</v>
      </c>
      <c r="OHD90" t="s">
        <v>788</v>
      </c>
      <c r="OHE90" t="s">
        <v>788</v>
      </c>
      <c r="OHF90" t="s">
        <v>788</v>
      </c>
      <c r="OHG90" t="s">
        <v>788</v>
      </c>
      <c r="OHH90" t="s">
        <v>788</v>
      </c>
      <c r="OHI90" t="s">
        <v>788</v>
      </c>
      <c r="OHJ90" t="s">
        <v>788</v>
      </c>
      <c r="OHK90" t="s">
        <v>788</v>
      </c>
      <c r="OHL90" t="s">
        <v>788</v>
      </c>
      <c r="OHM90" t="s">
        <v>788</v>
      </c>
      <c r="OHN90" t="s">
        <v>788</v>
      </c>
      <c r="OHO90" t="s">
        <v>788</v>
      </c>
      <c r="OHP90" t="s">
        <v>788</v>
      </c>
      <c r="OHQ90" t="s">
        <v>788</v>
      </c>
      <c r="OHR90" t="s">
        <v>788</v>
      </c>
      <c r="OHS90" t="s">
        <v>788</v>
      </c>
      <c r="OHT90" t="s">
        <v>788</v>
      </c>
      <c r="OHU90" t="s">
        <v>788</v>
      </c>
      <c r="OHV90" t="s">
        <v>788</v>
      </c>
      <c r="OHW90" t="s">
        <v>788</v>
      </c>
      <c r="OHX90" t="s">
        <v>788</v>
      </c>
      <c r="OHY90" t="s">
        <v>788</v>
      </c>
      <c r="OHZ90" t="s">
        <v>788</v>
      </c>
      <c r="OIA90" t="s">
        <v>788</v>
      </c>
      <c r="OIB90" t="s">
        <v>788</v>
      </c>
      <c r="OIC90" t="s">
        <v>788</v>
      </c>
      <c r="OID90" t="s">
        <v>788</v>
      </c>
      <c r="OIE90" t="s">
        <v>788</v>
      </c>
      <c r="OIF90" t="s">
        <v>788</v>
      </c>
      <c r="OIG90" t="s">
        <v>788</v>
      </c>
      <c r="OIH90" t="s">
        <v>788</v>
      </c>
      <c r="OII90" t="s">
        <v>788</v>
      </c>
      <c r="OIJ90" t="s">
        <v>788</v>
      </c>
      <c r="OIK90" t="s">
        <v>788</v>
      </c>
      <c r="OIL90" t="s">
        <v>788</v>
      </c>
      <c r="OIM90" t="s">
        <v>788</v>
      </c>
      <c r="OIN90" t="s">
        <v>788</v>
      </c>
      <c r="OIO90" t="s">
        <v>788</v>
      </c>
      <c r="OIP90" t="s">
        <v>788</v>
      </c>
      <c r="OIQ90" t="s">
        <v>788</v>
      </c>
      <c r="OIR90" t="s">
        <v>788</v>
      </c>
      <c r="OIS90" t="s">
        <v>788</v>
      </c>
      <c r="OIT90" t="s">
        <v>788</v>
      </c>
      <c r="OIU90" t="s">
        <v>788</v>
      </c>
      <c r="OIV90" t="s">
        <v>788</v>
      </c>
      <c r="OIW90" t="s">
        <v>788</v>
      </c>
      <c r="OIX90" t="s">
        <v>788</v>
      </c>
      <c r="OIY90" t="s">
        <v>788</v>
      </c>
      <c r="OIZ90" t="s">
        <v>788</v>
      </c>
      <c r="OJA90" t="s">
        <v>788</v>
      </c>
      <c r="OJB90" t="s">
        <v>788</v>
      </c>
      <c r="OJC90" t="s">
        <v>788</v>
      </c>
      <c r="OJD90" t="s">
        <v>788</v>
      </c>
      <c r="OJE90" t="s">
        <v>788</v>
      </c>
      <c r="OJF90" t="s">
        <v>788</v>
      </c>
      <c r="OJG90" t="s">
        <v>788</v>
      </c>
      <c r="OJH90" t="s">
        <v>788</v>
      </c>
      <c r="OJI90" t="s">
        <v>788</v>
      </c>
      <c r="OJJ90" t="s">
        <v>788</v>
      </c>
      <c r="OJK90" t="s">
        <v>788</v>
      </c>
      <c r="OJL90" t="s">
        <v>788</v>
      </c>
      <c r="OJM90" t="s">
        <v>788</v>
      </c>
      <c r="OJN90" t="s">
        <v>788</v>
      </c>
      <c r="OJO90" t="s">
        <v>788</v>
      </c>
      <c r="OJP90" t="s">
        <v>788</v>
      </c>
      <c r="OJQ90" t="s">
        <v>788</v>
      </c>
      <c r="OJR90" t="s">
        <v>788</v>
      </c>
      <c r="OJS90" t="s">
        <v>788</v>
      </c>
      <c r="OJT90" t="s">
        <v>788</v>
      </c>
      <c r="OJU90" t="s">
        <v>788</v>
      </c>
      <c r="OJV90" t="s">
        <v>788</v>
      </c>
      <c r="OJW90" t="s">
        <v>788</v>
      </c>
      <c r="OJX90" t="s">
        <v>788</v>
      </c>
      <c r="OJY90" t="s">
        <v>788</v>
      </c>
      <c r="OJZ90" t="s">
        <v>788</v>
      </c>
      <c r="OKA90" t="s">
        <v>788</v>
      </c>
      <c r="OKB90" t="s">
        <v>788</v>
      </c>
      <c r="OKC90" t="s">
        <v>788</v>
      </c>
      <c r="OKD90" t="s">
        <v>788</v>
      </c>
      <c r="OKE90" t="s">
        <v>788</v>
      </c>
      <c r="OKF90" t="s">
        <v>788</v>
      </c>
      <c r="OKG90" t="s">
        <v>788</v>
      </c>
      <c r="OKH90" t="s">
        <v>788</v>
      </c>
      <c r="OKI90" t="s">
        <v>788</v>
      </c>
      <c r="OKJ90" t="s">
        <v>788</v>
      </c>
      <c r="OKK90" t="s">
        <v>788</v>
      </c>
      <c r="OKL90" t="s">
        <v>788</v>
      </c>
      <c r="OKM90" t="s">
        <v>788</v>
      </c>
      <c r="OKN90" t="s">
        <v>788</v>
      </c>
      <c r="OKO90" t="s">
        <v>788</v>
      </c>
      <c r="OKP90" t="s">
        <v>788</v>
      </c>
      <c r="OKQ90" t="s">
        <v>788</v>
      </c>
      <c r="OKR90" t="s">
        <v>788</v>
      </c>
      <c r="OKS90" t="s">
        <v>788</v>
      </c>
      <c r="OKT90" t="s">
        <v>788</v>
      </c>
      <c r="OKU90" t="s">
        <v>788</v>
      </c>
      <c r="OKV90" t="s">
        <v>788</v>
      </c>
      <c r="OKW90" t="s">
        <v>788</v>
      </c>
      <c r="OKX90" t="s">
        <v>788</v>
      </c>
      <c r="OKY90" t="s">
        <v>788</v>
      </c>
      <c r="OKZ90" t="s">
        <v>788</v>
      </c>
      <c r="OLA90" t="s">
        <v>788</v>
      </c>
      <c r="OLB90" t="s">
        <v>788</v>
      </c>
      <c r="OLC90" t="s">
        <v>788</v>
      </c>
      <c r="OLD90" t="s">
        <v>788</v>
      </c>
      <c r="OLE90" t="s">
        <v>788</v>
      </c>
      <c r="OLF90" t="s">
        <v>788</v>
      </c>
      <c r="OLG90" t="s">
        <v>788</v>
      </c>
      <c r="OLH90" t="s">
        <v>788</v>
      </c>
      <c r="OLI90" t="s">
        <v>788</v>
      </c>
      <c r="OLJ90" t="s">
        <v>788</v>
      </c>
      <c r="OLK90" t="s">
        <v>788</v>
      </c>
      <c r="OLL90" t="s">
        <v>788</v>
      </c>
      <c r="OLM90" t="s">
        <v>788</v>
      </c>
      <c r="OLN90" t="s">
        <v>788</v>
      </c>
      <c r="OLO90" t="s">
        <v>788</v>
      </c>
      <c r="OLP90" t="s">
        <v>788</v>
      </c>
      <c r="OLQ90" t="s">
        <v>788</v>
      </c>
      <c r="OLR90" t="s">
        <v>788</v>
      </c>
      <c r="OLS90" t="s">
        <v>788</v>
      </c>
      <c r="OLT90" t="s">
        <v>788</v>
      </c>
      <c r="OLU90" t="s">
        <v>788</v>
      </c>
      <c r="OLV90" t="s">
        <v>788</v>
      </c>
      <c r="OLW90" t="s">
        <v>788</v>
      </c>
      <c r="OLX90" t="s">
        <v>788</v>
      </c>
      <c r="OLY90" t="s">
        <v>788</v>
      </c>
      <c r="OLZ90" t="s">
        <v>788</v>
      </c>
      <c r="OMA90" t="s">
        <v>788</v>
      </c>
      <c r="OMB90" t="s">
        <v>788</v>
      </c>
      <c r="OMC90" t="s">
        <v>788</v>
      </c>
      <c r="OMD90" t="s">
        <v>788</v>
      </c>
      <c r="OME90" t="s">
        <v>788</v>
      </c>
      <c r="OMF90" t="s">
        <v>788</v>
      </c>
      <c r="OMG90" t="s">
        <v>788</v>
      </c>
      <c r="OMH90" t="s">
        <v>788</v>
      </c>
      <c r="OMI90" t="s">
        <v>788</v>
      </c>
      <c r="OMJ90" t="s">
        <v>788</v>
      </c>
      <c r="OMK90" t="s">
        <v>788</v>
      </c>
      <c r="OML90" t="s">
        <v>788</v>
      </c>
      <c r="OMM90" t="s">
        <v>788</v>
      </c>
      <c r="OMN90" t="s">
        <v>788</v>
      </c>
      <c r="OMO90" t="s">
        <v>788</v>
      </c>
      <c r="OMP90" t="s">
        <v>788</v>
      </c>
      <c r="OMQ90" t="s">
        <v>788</v>
      </c>
      <c r="OMR90" t="s">
        <v>788</v>
      </c>
      <c r="OMS90" t="s">
        <v>788</v>
      </c>
      <c r="OMT90" t="s">
        <v>788</v>
      </c>
      <c r="OMU90" t="s">
        <v>788</v>
      </c>
      <c r="OMV90" t="s">
        <v>788</v>
      </c>
      <c r="OMW90" t="s">
        <v>788</v>
      </c>
      <c r="OMX90" t="s">
        <v>788</v>
      </c>
      <c r="OMY90" t="s">
        <v>788</v>
      </c>
      <c r="OMZ90" t="s">
        <v>788</v>
      </c>
      <c r="ONA90" t="s">
        <v>788</v>
      </c>
      <c r="ONB90" t="s">
        <v>788</v>
      </c>
      <c r="ONC90" t="s">
        <v>788</v>
      </c>
      <c r="OND90" t="s">
        <v>788</v>
      </c>
      <c r="ONE90" t="s">
        <v>788</v>
      </c>
      <c r="ONF90" t="s">
        <v>788</v>
      </c>
      <c r="ONG90" t="s">
        <v>788</v>
      </c>
      <c r="ONH90" t="s">
        <v>788</v>
      </c>
      <c r="ONI90" t="s">
        <v>788</v>
      </c>
      <c r="ONJ90" t="s">
        <v>788</v>
      </c>
      <c r="ONK90" t="s">
        <v>788</v>
      </c>
      <c r="ONL90" t="s">
        <v>788</v>
      </c>
      <c r="ONM90" t="s">
        <v>788</v>
      </c>
      <c r="ONN90" t="s">
        <v>788</v>
      </c>
      <c r="ONO90" t="s">
        <v>788</v>
      </c>
      <c r="ONP90" t="s">
        <v>788</v>
      </c>
      <c r="ONQ90" t="s">
        <v>788</v>
      </c>
      <c r="ONR90" t="s">
        <v>788</v>
      </c>
      <c r="ONS90" t="s">
        <v>788</v>
      </c>
      <c r="ONT90" t="s">
        <v>788</v>
      </c>
      <c r="ONU90" t="s">
        <v>788</v>
      </c>
      <c r="ONV90" t="s">
        <v>788</v>
      </c>
      <c r="ONW90" t="s">
        <v>788</v>
      </c>
      <c r="ONX90" t="s">
        <v>788</v>
      </c>
      <c r="ONY90" t="s">
        <v>788</v>
      </c>
      <c r="ONZ90" t="s">
        <v>788</v>
      </c>
      <c r="OOA90" t="s">
        <v>788</v>
      </c>
      <c r="OOB90" t="s">
        <v>788</v>
      </c>
      <c r="OOC90" t="s">
        <v>788</v>
      </c>
      <c r="OOD90" t="s">
        <v>788</v>
      </c>
      <c r="OOE90" t="s">
        <v>788</v>
      </c>
      <c r="OOF90" t="s">
        <v>788</v>
      </c>
      <c r="OOG90" t="s">
        <v>788</v>
      </c>
      <c r="OOH90" t="s">
        <v>788</v>
      </c>
      <c r="OOI90" t="s">
        <v>788</v>
      </c>
      <c r="OOJ90" t="s">
        <v>788</v>
      </c>
      <c r="OOK90" t="s">
        <v>788</v>
      </c>
      <c r="OOL90" t="s">
        <v>788</v>
      </c>
      <c r="OOM90" t="s">
        <v>788</v>
      </c>
      <c r="OON90" t="s">
        <v>788</v>
      </c>
      <c r="OOO90" t="s">
        <v>788</v>
      </c>
      <c r="OOP90" t="s">
        <v>788</v>
      </c>
      <c r="OOQ90" t="s">
        <v>788</v>
      </c>
      <c r="OOR90" t="s">
        <v>788</v>
      </c>
      <c r="OOS90" t="s">
        <v>788</v>
      </c>
      <c r="OOT90" t="s">
        <v>788</v>
      </c>
      <c r="OOU90" t="s">
        <v>788</v>
      </c>
      <c r="OOV90" t="s">
        <v>788</v>
      </c>
      <c r="OOW90" t="s">
        <v>788</v>
      </c>
      <c r="OOX90" t="s">
        <v>788</v>
      </c>
      <c r="OOY90" t="s">
        <v>788</v>
      </c>
      <c r="OOZ90" t="s">
        <v>788</v>
      </c>
      <c r="OPA90" t="s">
        <v>788</v>
      </c>
      <c r="OPB90" t="s">
        <v>788</v>
      </c>
      <c r="OPC90" t="s">
        <v>788</v>
      </c>
      <c r="OPD90" t="s">
        <v>788</v>
      </c>
      <c r="OPE90" t="s">
        <v>788</v>
      </c>
      <c r="OPF90" t="s">
        <v>788</v>
      </c>
      <c r="OPG90" t="s">
        <v>788</v>
      </c>
      <c r="OPH90" t="s">
        <v>788</v>
      </c>
      <c r="OPI90" t="s">
        <v>788</v>
      </c>
      <c r="OPJ90" t="s">
        <v>788</v>
      </c>
      <c r="OPK90" t="s">
        <v>788</v>
      </c>
      <c r="OPL90" t="s">
        <v>788</v>
      </c>
      <c r="OPM90" t="s">
        <v>788</v>
      </c>
      <c r="OPN90" t="s">
        <v>788</v>
      </c>
      <c r="OPO90" t="s">
        <v>788</v>
      </c>
      <c r="OPP90" t="s">
        <v>788</v>
      </c>
      <c r="OPQ90" t="s">
        <v>788</v>
      </c>
      <c r="OPR90" t="s">
        <v>788</v>
      </c>
      <c r="OPS90" t="s">
        <v>788</v>
      </c>
      <c r="OPT90" t="s">
        <v>788</v>
      </c>
      <c r="OPU90" t="s">
        <v>788</v>
      </c>
      <c r="OPV90" t="s">
        <v>788</v>
      </c>
      <c r="OPW90" t="s">
        <v>788</v>
      </c>
      <c r="OPX90" t="s">
        <v>788</v>
      </c>
      <c r="OPY90" t="s">
        <v>788</v>
      </c>
      <c r="OPZ90" t="s">
        <v>788</v>
      </c>
      <c r="OQA90" t="s">
        <v>788</v>
      </c>
      <c r="OQB90" t="s">
        <v>788</v>
      </c>
      <c r="OQC90" t="s">
        <v>788</v>
      </c>
      <c r="OQD90" t="s">
        <v>788</v>
      </c>
      <c r="OQE90" t="s">
        <v>788</v>
      </c>
      <c r="OQF90" t="s">
        <v>788</v>
      </c>
      <c r="OQG90" t="s">
        <v>788</v>
      </c>
      <c r="OQH90" t="s">
        <v>788</v>
      </c>
      <c r="OQI90" t="s">
        <v>788</v>
      </c>
      <c r="OQJ90" t="s">
        <v>788</v>
      </c>
      <c r="OQK90" t="s">
        <v>788</v>
      </c>
      <c r="OQL90" t="s">
        <v>788</v>
      </c>
      <c r="OQM90" t="s">
        <v>788</v>
      </c>
      <c r="OQN90" t="s">
        <v>788</v>
      </c>
      <c r="OQO90" t="s">
        <v>788</v>
      </c>
      <c r="OQP90" t="s">
        <v>788</v>
      </c>
      <c r="OQQ90" t="s">
        <v>788</v>
      </c>
      <c r="OQR90" t="s">
        <v>788</v>
      </c>
      <c r="OQS90" t="s">
        <v>788</v>
      </c>
      <c r="OQT90" t="s">
        <v>788</v>
      </c>
      <c r="OQU90" t="s">
        <v>788</v>
      </c>
      <c r="OQV90" t="s">
        <v>788</v>
      </c>
      <c r="OQW90" t="s">
        <v>788</v>
      </c>
      <c r="OQX90" t="s">
        <v>788</v>
      </c>
      <c r="OQY90" t="s">
        <v>788</v>
      </c>
      <c r="OQZ90" t="s">
        <v>788</v>
      </c>
      <c r="ORA90" t="s">
        <v>788</v>
      </c>
      <c r="ORB90" t="s">
        <v>788</v>
      </c>
      <c r="ORC90" t="s">
        <v>788</v>
      </c>
      <c r="ORD90" t="s">
        <v>788</v>
      </c>
      <c r="ORE90" t="s">
        <v>788</v>
      </c>
      <c r="ORF90" t="s">
        <v>788</v>
      </c>
      <c r="ORG90" t="s">
        <v>788</v>
      </c>
      <c r="ORH90" t="s">
        <v>788</v>
      </c>
      <c r="ORI90" t="s">
        <v>788</v>
      </c>
      <c r="ORJ90" t="s">
        <v>788</v>
      </c>
      <c r="ORK90" t="s">
        <v>788</v>
      </c>
      <c r="ORL90" t="s">
        <v>788</v>
      </c>
      <c r="ORM90" t="s">
        <v>788</v>
      </c>
      <c r="ORN90" t="s">
        <v>788</v>
      </c>
      <c r="ORO90" t="s">
        <v>788</v>
      </c>
      <c r="ORP90" t="s">
        <v>788</v>
      </c>
      <c r="ORQ90" t="s">
        <v>788</v>
      </c>
      <c r="ORR90" t="s">
        <v>788</v>
      </c>
      <c r="ORS90" t="s">
        <v>788</v>
      </c>
      <c r="ORT90" t="s">
        <v>788</v>
      </c>
      <c r="ORU90" t="s">
        <v>788</v>
      </c>
      <c r="ORV90" t="s">
        <v>788</v>
      </c>
      <c r="ORW90" t="s">
        <v>788</v>
      </c>
      <c r="ORX90" t="s">
        <v>788</v>
      </c>
      <c r="ORY90" t="s">
        <v>788</v>
      </c>
      <c r="ORZ90" t="s">
        <v>788</v>
      </c>
      <c r="OSA90" t="s">
        <v>788</v>
      </c>
      <c r="OSB90" t="s">
        <v>788</v>
      </c>
      <c r="OSC90" t="s">
        <v>788</v>
      </c>
      <c r="OSD90" t="s">
        <v>788</v>
      </c>
      <c r="OSE90" t="s">
        <v>788</v>
      </c>
      <c r="OSF90" t="s">
        <v>788</v>
      </c>
      <c r="OSG90" t="s">
        <v>788</v>
      </c>
      <c r="OSH90" t="s">
        <v>788</v>
      </c>
      <c r="OSI90" t="s">
        <v>788</v>
      </c>
      <c r="OSJ90" t="s">
        <v>788</v>
      </c>
      <c r="OSK90" t="s">
        <v>788</v>
      </c>
      <c r="OSL90" t="s">
        <v>788</v>
      </c>
      <c r="OSM90" t="s">
        <v>788</v>
      </c>
      <c r="OSN90" t="s">
        <v>788</v>
      </c>
      <c r="OSO90" t="s">
        <v>788</v>
      </c>
      <c r="OSP90" t="s">
        <v>788</v>
      </c>
      <c r="OSQ90" t="s">
        <v>788</v>
      </c>
      <c r="OSR90" t="s">
        <v>788</v>
      </c>
      <c r="OSS90" t="s">
        <v>788</v>
      </c>
      <c r="OST90" t="s">
        <v>788</v>
      </c>
      <c r="OSU90" t="s">
        <v>788</v>
      </c>
      <c r="OSV90" t="s">
        <v>788</v>
      </c>
      <c r="OSW90" t="s">
        <v>788</v>
      </c>
      <c r="OSX90" t="s">
        <v>788</v>
      </c>
      <c r="OSY90" t="s">
        <v>788</v>
      </c>
      <c r="OSZ90" t="s">
        <v>788</v>
      </c>
      <c r="OTA90" t="s">
        <v>788</v>
      </c>
      <c r="OTB90" t="s">
        <v>788</v>
      </c>
      <c r="OTC90" t="s">
        <v>788</v>
      </c>
      <c r="OTD90" t="s">
        <v>788</v>
      </c>
      <c r="OTE90" t="s">
        <v>788</v>
      </c>
      <c r="OTF90" t="s">
        <v>788</v>
      </c>
      <c r="OTG90" t="s">
        <v>788</v>
      </c>
      <c r="OTH90" t="s">
        <v>788</v>
      </c>
      <c r="OTI90" t="s">
        <v>788</v>
      </c>
      <c r="OTJ90" t="s">
        <v>788</v>
      </c>
      <c r="OTK90" t="s">
        <v>788</v>
      </c>
      <c r="OTL90" t="s">
        <v>788</v>
      </c>
      <c r="OTM90" t="s">
        <v>788</v>
      </c>
      <c r="OTN90" t="s">
        <v>788</v>
      </c>
      <c r="OTO90" t="s">
        <v>788</v>
      </c>
      <c r="OTP90" t="s">
        <v>788</v>
      </c>
      <c r="OTQ90" t="s">
        <v>788</v>
      </c>
      <c r="OTR90" t="s">
        <v>788</v>
      </c>
      <c r="OTS90" t="s">
        <v>788</v>
      </c>
      <c r="OTT90" t="s">
        <v>788</v>
      </c>
      <c r="OTU90" t="s">
        <v>788</v>
      </c>
      <c r="OTV90" t="s">
        <v>788</v>
      </c>
      <c r="OTW90" t="s">
        <v>788</v>
      </c>
      <c r="OTX90" t="s">
        <v>788</v>
      </c>
      <c r="OTY90" t="s">
        <v>788</v>
      </c>
      <c r="OTZ90" t="s">
        <v>788</v>
      </c>
      <c r="OUA90" t="s">
        <v>788</v>
      </c>
      <c r="OUB90" t="s">
        <v>788</v>
      </c>
      <c r="OUC90" t="s">
        <v>788</v>
      </c>
      <c r="OUD90" t="s">
        <v>788</v>
      </c>
      <c r="OUE90" t="s">
        <v>788</v>
      </c>
      <c r="OUF90" t="s">
        <v>788</v>
      </c>
      <c r="OUG90" t="s">
        <v>788</v>
      </c>
      <c r="OUH90" t="s">
        <v>788</v>
      </c>
      <c r="OUI90" t="s">
        <v>788</v>
      </c>
      <c r="OUJ90" t="s">
        <v>788</v>
      </c>
      <c r="OUK90" t="s">
        <v>788</v>
      </c>
      <c r="OUL90" t="s">
        <v>788</v>
      </c>
      <c r="OUM90" t="s">
        <v>788</v>
      </c>
      <c r="OUN90" t="s">
        <v>788</v>
      </c>
      <c r="OUO90" t="s">
        <v>788</v>
      </c>
      <c r="OUP90" t="s">
        <v>788</v>
      </c>
      <c r="OUQ90" t="s">
        <v>788</v>
      </c>
      <c r="OUR90" t="s">
        <v>788</v>
      </c>
      <c r="OUS90" t="s">
        <v>788</v>
      </c>
      <c r="OUT90" t="s">
        <v>788</v>
      </c>
      <c r="OUU90" t="s">
        <v>788</v>
      </c>
      <c r="OUV90" t="s">
        <v>788</v>
      </c>
      <c r="OUW90" t="s">
        <v>788</v>
      </c>
      <c r="OUX90" t="s">
        <v>788</v>
      </c>
      <c r="OUY90" t="s">
        <v>788</v>
      </c>
      <c r="OUZ90" t="s">
        <v>788</v>
      </c>
      <c r="OVA90" t="s">
        <v>788</v>
      </c>
      <c r="OVB90" t="s">
        <v>788</v>
      </c>
      <c r="OVC90" t="s">
        <v>788</v>
      </c>
      <c r="OVD90" t="s">
        <v>788</v>
      </c>
      <c r="OVE90" t="s">
        <v>788</v>
      </c>
      <c r="OVF90" t="s">
        <v>788</v>
      </c>
      <c r="OVG90" t="s">
        <v>788</v>
      </c>
      <c r="OVH90" t="s">
        <v>788</v>
      </c>
      <c r="OVI90" t="s">
        <v>788</v>
      </c>
      <c r="OVJ90" t="s">
        <v>788</v>
      </c>
      <c r="OVK90" t="s">
        <v>788</v>
      </c>
      <c r="OVL90" t="s">
        <v>788</v>
      </c>
      <c r="OVM90" t="s">
        <v>788</v>
      </c>
      <c r="OVN90" t="s">
        <v>788</v>
      </c>
      <c r="OVO90" t="s">
        <v>788</v>
      </c>
      <c r="OVP90" t="s">
        <v>788</v>
      </c>
      <c r="OVQ90" t="s">
        <v>788</v>
      </c>
      <c r="OVR90" t="s">
        <v>788</v>
      </c>
      <c r="OVS90" t="s">
        <v>788</v>
      </c>
      <c r="OVT90" t="s">
        <v>788</v>
      </c>
      <c r="OVU90" t="s">
        <v>788</v>
      </c>
      <c r="OVV90" t="s">
        <v>788</v>
      </c>
      <c r="OVW90" t="s">
        <v>788</v>
      </c>
      <c r="OVX90" t="s">
        <v>788</v>
      </c>
      <c r="OVY90" t="s">
        <v>788</v>
      </c>
      <c r="OVZ90" t="s">
        <v>788</v>
      </c>
      <c r="OWA90" t="s">
        <v>788</v>
      </c>
      <c r="OWB90" t="s">
        <v>788</v>
      </c>
      <c r="OWC90" t="s">
        <v>788</v>
      </c>
      <c r="OWD90" t="s">
        <v>788</v>
      </c>
      <c r="OWE90" t="s">
        <v>788</v>
      </c>
      <c r="OWF90" t="s">
        <v>788</v>
      </c>
      <c r="OWG90" t="s">
        <v>788</v>
      </c>
      <c r="OWH90" t="s">
        <v>788</v>
      </c>
      <c r="OWI90" t="s">
        <v>788</v>
      </c>
      <c r="OWJ90" t="s">
        <v>788</v>
      </c>
      <c r="OWK90" t="s">
        <v>788</v>
      </c>
      <c r="OWL90" t="s">
        <v>788</v>
      </c>
      <c r="OWM90" t="s">
        <v>788</v>
      </c>
      <c r="OWN90" t="s">
        <v>788</v>
      </c>
      <c r="OWO90" t="s">
        <v>788</v>
      </c>
      <c r="OWP90" t="s">
        <v>788</v>
      </c>
      <c r="OWQ90" t="s">
        <v>788</v>
      </c>
      <c r="OWR90" t="s">
        <v>788</v>
      </c>
      <c r="OWS90" t="s">
        <v>788</v>
      </c>
      <c r="OWT90" t="s">
        <v>788</v>
      </c>
      <c r="OWU90" t="s">
        <v>788</v>
      </c>
      <c r="OWV90" t="s">
        <v>788</v>
      </c>
      <c r="OWW90" t="s">
        <v>788</v>
      </c>
      <c r="OWX90" t="s">
        <v>788</v>
      </c>
      <c r="OWY90" t="s">
        <v>788</v>
      </c>
      <c r="OWZ90" t="s">
        <v>788</v>
      </c>
      <c r="OXA90" t="s">
        <v>788</v>
      </c>
      <c r="OXB90" t="s">
        <v>788</v>
      </c>
      <c r="OXC90" t="s">
        <v>788</v>
      </c>
      <c r="OXD90" t="s">
        <v>788</v>
      </c>
      <c r="OXE90" t="s">
        <v>788</v>
      </c>
      <c r="OXF90" t="s">
        <v>788</v>
      </c>
      <c r="OXG90" t="s">
        <v>788</v>
      </c>
      <c r="OXH90" t="s">
        <v>788</v>
      </c>
      <c r="OXI90" t="s">
        <v>788</v>
      </c>
      <c r="OXJ90" t="s">
        <v>788</v>
      </c>
      <c r="OXK90" t="s">
        <v>788</v>
      </c>
      <c r="OXL90" t="s">
        <v>788</v>
      </c>
      <c r="OXM90" t="s">
        <v>788</v>
      </c>
      <c r="OXN90" t="s">
        <v>788</v>
      </c>
      <c r="OXO90" t="s">
        <v>788</v>
      </c>
      <c r="OXP90" t="s">
        <v>788</v>
      </c>
      <c r="OXQ90" t="s">
        <v>788</v>
      </c>
      <c r="OXR90" t="s">
        <v>788</v>
      </c>
      <c r="OXS90" t="s">
        <v>788</v>
      </c>
      <c r="OXT90" t="s">
        <v>788</v>
      </c>
      <c r="OXU90" t="s">
        <v>788</v>
      </c>
      <c r="OXV90" t="s">
        <v>788</v>
      </c>
      <c r="OXW90" t="s">
        <v>788</v>
      </c>
      <c r="OXX90" t="s">
        <v>788</v>
      </c>
      <c r="OXY90" t="s">
        <v>788</v>
      </c>
      <c r="OXZ90" t="s">
        <v>788</v>
      </c>
      <c r="OYA90" t="s">
        <v>788</v>
      </c>
      <c r="OYB90" t="s">
        <v>788</v>
      </c>
      <c r="OYC90" t="s">
        <v>788</v>
      </c>
      <c r="OYD90" t="s">
        <v>788</v>
      </c>
      <c r="OYE90" t="s">
        <v>788</v>
      </c>
      <c r="OYF90" t="s">
        <v>788</v>
      </c>
      <c r="OYG90" t="s">
        <v>788</v>
      </c>
      <c r="OYH90" t="s">
        <v>788</v>
      </c>
      <c r="OYI90" t="s">
        <v>788</v>
      </c>
      <c r="OYJ90" t="s">
        <v>788</v>
      </c>
      <c r="OYK90" t="s">
        <v>788</v>
      </c>
      <c r="OYL90" t="s">
        <v>788</v>
      </c>
      <c r="OYM90" t="s">
        <v>788</v>
      </c>
      <c r="OYN90" t="s">
        <v>788</v>
      </c>
      <c r="OYO90" t="s">
        <v>788</v>
      </c>
      <c r="OYP90" t="s">
        <v>788</v>
      </c>
      <c r="OYQ90" t="s">
        <v>788</v>
      </c>
      <c r="OYR90" t="s">
        <v>788</v>
      </c>
      <c r="OYS90" t="s">
        <v>788</v>
      </c>
      <c r="OYT90" t="s">
        <v>788</v>
      </c>
      <c r="OYU90" t="s">
        <v>788</v>
      </c>
      <c r="OYV90" t="s">
        <v>788</v>
      </c>
      <c r="OYW90" t="s">
        <v>788</v>
      </c>
      <c r="OYX90" t="s">
        <v>788</v>
      </c>
      <c r="OYY90" t="s">
        <v>788</v>
      </c>
      <c r="OYZ90" t="s">
        <v>788</v>
      </c>
      <c r="OZA90" t="s">
        <v>788</v>
      </c>
      <c r="OZB90" t="s">
        <v>788</v>
      </c>
      <c r="OZC90" t="s">
        <v>788</v>
      </c>
      <c r="OZD90" t="s">
        <v>788</v>
      </c>
      <c r="OZE90" t="s">
        <v>788</v>
      </c>
      <c r="OZF90" t="s">
        <v>788</v>
      </c>
      <c r="OZG90" t="s">
        <v>788</v>
      </c>
      <c r="OZH90" t="s">
        <v>788</v>
      </c>
      <c r="OZI90" t="s">
        <v>788</v>
      </c>
      <c r="OZJ90" t="s">
        <v>788</v>
      </c>
      <c r="OZK90" t="s">
        <v>788</v>
      </c>
      <c r="OZL90" t="s">
        <v>788</v>
      </c>
      <c r="OZM90" t="s">
        <v>788</v>
      </c>
      <c r="OZN90" t="s">
        <v>788</v>
      </c>
      <c r="OZO90" t="s">
        <v>788</v>
      </c>
      <c r="OZP90" t="s">
        <v>788</v>
      </c>
      <c r="OZQ90" t="s">
        <v>788</v>
      </c>
      <c r="OZR90" t="s">
        <v>788</v>
      </c>
      <c r="OZS90" t="s">
        <v>788</v>
      </c>
      <c r="OZT90" t="s">
        <v>788</v>
      </c>
      <c r="OZU90" t="s">
        <v>788</v>
      </c>
      <c r="OZV90" t="s">
        <v>788</v>
      </c>
      <c r="OZW90" t="s">
        <v>788</v>
      </c>
      <c r="OZX90" t="s">
        <v>788</v>
      </c>
      <c r="OZY90" t="s">
        <v>788</v>
      </c>
      <c r="OZZ90" t="s">
        <v>788</v>
      </c>
      <c r="PAA90" t="s">
        <v>788</v>
      </c>
      <c r="PAB90" t="s">
        <v>788</v>
      </c>
      <c r="PAC90" t="s">
        <v>788</v>
      </c>
      <c r="PAD90" t="s">
        <v>788</v>
      </c>
      <c r="PAE90" t="s">
        <v>788</v>
      </c>
      <c r="PAF90" t="s">
        <v>788</v>
      </c>
      <c r="PAG90" t="s">
        <v>788</v>
      </c>
      <c r="PAH90" t="s">
        <v>788</v>
      </c>
      <c r="PAI90" t="s">
        <v>788</v>
      </c>
      <c r="PAJ90" t="s">
        <v>788</v>
      </c>
      <c r="PAK90" t="s">
        <v>788</v>
      </c>
      <c r="PAL90" t="s">
        <v>788</v>
      </c>
      <c r="PAM90" t="s">
        <v>788</v>
      </c>
      <c r="PAN90" t="s">
        <v>788</v>
      </c>
      <c r="PAO90" t="s">
        <v>788</v>
      </c>
      <c r="PAP90" t="s">
        <v>788</v>
      </c>
      <c r="PAQ90" t="s">
        <v>788</v>
      </c>
      <c r="PAR90" t="s">
        <v>788</v>
      </c>
      <c r="PAS90" t="s">
        <v>788</v>
      </c>
      <c r="PAT90" t="s">
        <v>788</v>
      </c>
      <c r="PAU90" t="s">
        <v>788</v>
      </c>
      <c r="PAV90" t="s">
        <v>788</v>
      </c>
      <c r="PAW90" t="s">
        <v>788</v>
      </c>
      <c r="PAX90" t="s">
        <v>788</v>
      </c>
      <c r="PAY90" t="s">
        <v>788</v>
      </c>
      <c r="PAZ90" t="s">
        <v>788</v>
      </c>
      <c r="PBA90" t="s">
        <v>788</v>
      </c>
      <c r="PBB90" t="s">
        <v>788</v>
      </c>
      <c r="PBC90" t="s">
        <v>788</v>
      </c>
      <c r="PBD90" t="s">
        <v>788</v>
      </c>
      <c r="PBE90" t="s">
        <v>788</v>
      </c>
      <c r="PBF90" t="s">
        <v>788</v>
      </c>
      <c r="PBG90" t="s">
        <v>788</v>
      </c>
      <c r="PBH90" t="s">
        <v>788</v>
      </c>
      <c r="PBI90" t="s">
        <v>788</v>
      </c>
      <c r="PBJ90" t="s">
        <v>788</v>
      </c>
      <c r="PBK90" t="s">
        <v>788</v>
      </c>
      <c r="PBL90" t="s">
        <v>788</v>
      </c>
      <c r="PBM90" t="s">
        <v>788</v>
      </c>
      <c r="PBN90" t="s">
        <v>788</v>
      </c>
      <c r="PBO90" t="s">
        <v>788</v>
      </c>
      <c r="PBP90" t="s">
        <v>788</v>
      </c>
      <c r="PBQ90" t="s">
        <v>788</v>
      </c>
      <c r="PBR90" t="s">
        <v>788</v>
      </c>
      <c r="PBS90" t="s">
        <v>788</v>
      </c>
      <c r="PBT90" t="s">
        <v>788</v>
      </c>
      <c r="PBU90" t="s">
        <v>788</v>
      </c>
      <c r="PBV90" t="s">
        <v>788</v>
      </c>
      <c r="PBW90" t="s">
        <v>788</v>
      </c>
      <c r="PBX90" t="s">
        <v>788</v>
      </c>
      <c r="PBY90" t="s">
        <v>788</v>
      </c>
      <c r="PBZ90" t="s">
        <v>788</v>
      </c>
      <c r="PCA90" t="s">
        <v>788</v>
      </c>
      <c r="PCB90" t="s">
        <v>788</v>
      </c>
      <c r="PCC90" t="s">
        <v>788</v>
      </c>
      <c r="PCD90" t="s">
        <v>788</v>
      </c>
      <c r="PCE90" t="s">
        <v>788</v>
      </c>
      <c r="PCF90" t="s">
        <v>788</v>
      </c>
      <c r="PCG90" t="s">
        <v>788</v>
      </c>
      <c r="PCH90" t="s">
        <v>788</v>
      </c>
      <c r="PCI90" t="s">
        <v>788</v>
      </c>
      <c r="PCJ90" t="s">
        <v>788</v>
      </c>
      <c r="PCK90" t="s">
        <v>788</v>
      </c>
      <c r="PCL90" t="s">
        <v>788</v>
      </c>
      <c r="PCM90" t="s">
        <v>788</v>
      </c>
      <c r="PCN90" t="s">
        <v>788</v>
      </c>
      <c r="PCO90" t="s">
        <v>788</v>
      </c>
      <c r="PCP90" t="s">
        <v>788</v>
      </c>
      <c r="PCQ90" t="s">
        <v>788</v>
      </c>
      <c r="PCR90" t="s">
        <v>788</v>
      </c>
      <c r="PCS90" t="s">
        <v>788</v>
      </c>
      <c r="PCT90" t="s">
        <v>788</v>
      </c>
      <c r="PCU90" t="s">
        <v>788</v>
      </c>
      <c r="PCV90" t="s">
        <v>788</v>
      </c>
      <c r="PCW90" t="s">
        <v>788</v>
      </c>
      <c r="PCX90" t="s">
        <v>788</v>
      </c>
      <c r="PCY90" t="s">
        <v>788</v>
      </c>
      <c r="PCZ90" t="s">
        <v>788</v>
      </c>
      <c r="PDA90" t="s">
        <v>788</v>
      </c>
      <c r="PDB90" t="s">
        <v>788</v>
      </c>
      <c r="PDC90" t="s">
        <v>788</v>
      </c>
      <c r="PDD90" t="s">
        <v>788</v>
      </c>
      <c r="PDE90" t="s">
        <v>788</v>
      </c>
      <c r="PDF90" t="s">
        <v>788</v>
      </c>
      <c r="PDG90" t="s">
        <v>788</v>
      </c>
      <c r="PDH90" t="s">
        <v>788</v>
      </c>
      <c r="PDI90" t="s">
        <v>788</v>
      </c>
      <c r="PDJ90" t="s">
        <v>788</v>
      </c>
      <c r="PDK90" t="s">
        <v>788</v>
      </c>
      <c r="PDL90" t="s">
        <v>788</v>
      </c>
      <c r="PDM90" t="s">
        <v>788</v>
      </c>
      <c r="PDN90" t="s">
        <v>788</v>
      </c>
      <c r="PDO90" t="s">
        <v>788</v>
      </c>
      <c r="PDP90" t="s">
        <v>788</v>
      </c>
      <c r="PDQ90" t="s">
        <v>788</v>
      </c>
      <c r="PDR90" t="s">
        <v>788</v>
      </c>
      <c r="PDS90" t="s">
        <v>788</v>
      </c>
      <c r="PDT90" t="s">
        <v>788</v>
      </c>
      <c r="PDU90" t="s">
        <v>788</v>
      </c>
      <c r="PDV90" t="s">
        <v>788</v>
      </c>
      <c r="PDW90" t="s">
        <v>788</v>
      </c>
      <c r="PDX90" t="s">
        <v>788</v>
      </c>
      <c r="PDY90" t="s">
        <v>788</v>
      </c>
      <c r="PDZ90" t="s">
        <v>788</v>
      </c>
      <c r="PEA90" t="s">
        <v>788</v>
      </c>
      <c r="PEB90" t="s">
        <v>788</v>
      </c>
      <c r="PEC90" t="s">
        <v>788</v>
      </c>
      <c r="PED90" t="s">
        <v>788</v>
      </c>
      <c r="PEE90" t="s">
        <v>788</v>
      </c>
      <c r="PEF90" t="s">
        <v>788</v>
      </c>
      <c r="PEG90" t="s">
        <v>788</v>
      </c>
      <c r="PEH90" t="s">
        <v>788</v>
      </c>
      <c r="PEI90" t="s">
        <v>788</v>
      </c>
      <c r="PEJ90" t="s">
        <v>788</v>
      </c>
      <c r="PEK90" t="s">
        <v>788</v>
      </c>
      <c r="PEL90" t="s">
        <v>788</v>
      </c>
      <c r="PEM90" t="s">
        <v>788</v>
      </c>
      <c r="PEN90" t="s">
        <v>788</v>
      </c>
      <c r="PEO90" t="s">
        <v>788</v>
      </c>
      <c r="PEP90" t="s">
        <v>788</v>
      </c>
      <c r="PEQ90" t="s">
        <v>788</v>
      </c>
      <c r="PER90" t="s">
        <v>788</v>
      </c>
      <c r="PES90" t="s">
        <v>788</v>
      </c>
      <c r="PET90" t="s">
        <v>788</v>
      </c>
      <c r="PEU90" t="s">
        <v>788</v>
      </c>
      <c r="PEV90" t="s">
        <v>788</v>
      </c>
      <c r="PEW90" t="s">
        <v>788</v>
      </c>
      <c r="PEX90" t="s">
        <v>788</v>
      </c>
      <c r="PEY90" t="s">
        <v>788</v>
      </c>
      <c r="PEZ90" t="s">
        <v>788</v>
      </c>
      <c r="PFA90" t="s">
        <v>788</v>
      </c>
      <c r="PFB90" t="s">
        <v>788</v>
      </c>
      <c r="PFC90" t="s">
        <v>788</v>
      </c>
      <c r="PFD90" t="s">
        <v>788</v>
      </c>
      <c r="PFE90" t="s">
        <v>788</v>
      </c>
      <c r="PFF90" t="s">
        <v>788</v>
      </c>
      <c r="PFG90" t="s">
        <v>788</v>
      </c>
      <c r="PFH90" t="s">
        <v>788</v>
      </c>
      <c r="PFI90" t="s">
        <v>788</v>
      </c>
      <c r="PFJ90" t="s">
        <v>788</v>
      </c>
      <c r="PFK90" t="s">
        <v>788</v>
      </c>
      <c r="PFL90" t="s">
        <v>788</v>
      </c>
      <c r="PFM90" t="s">
        <v>788</v>
      </c>
      <c r="PFN90" t="s">
        <v>788</v>
      </c>
      <c r="PFO90" t="s">
        <v>788</v>
      </c>
      <c r="PFP90" t="s">
        <v>788</v>
      </c>
      <c r="PFQ90" t="s">
        <v>788</v>
      </c>
      <c r="PFR90" t="s">
        <v>788</v>
      </c>
      <c r="PFS90" t="s">
        <v>788</v>
      </c>
      <c r="PFT90" t="s">
        <v>788</v>
      </c>
      <c r="PFU90" t="s">
        <v>788</v>
      </c>
      <c r="PFV90" t="s">
        <v>788</v>
      </c>
      <c r="PFW90" t="s">
        <v>788</v>
      </c>
      <c r="PFX90" t="s">
        <v>788</v>
      </c>
      <c r="PFY90" t="s">
        <v>788</v>
      </c>
      <c r="PFZ90" t="s">
        <v>788</v>
      </c>
      <c r="PGA90" t="s">
        <v>788</v>
      </c>
      <c r="PGB90" t="s">
        <v>788</v>
      </c>
      <c r="PGC90" t="s">
        <v>788</v>
      </c>
      <c r="PGD90" t="s">
        <v>788</v>
      </c>
      <c r="PGE90" t="s">
        <v>788</v>
      </c>
      <c r="PGF90" t="s">
        <v>788</v>
      </c>
      <c r="PGG90" t="s">
        <v>788</v>
      </c>
      <c r="PGH90" t="s">
        <v>788</v>
      </c>
      <c r="PGI90" t="s">
        <v>788</v>
      </c>
      <c r="PGJ90" t="s">
        <v>788</v>
      </c>
      <c r="PGK90" t="s">
        <v>788</v>
      </c>
      <c r="PGL90" t="s">
        <v>788</v>
      </c>
      <c r="PGM90" t="s">
        <v>788</v>
      </c>
      <c r="PGN90" t="s">
        <v>788</v>
      </c>
      <c r="PGO90" t="s">
        <v>788</v>
      </c>
      <c r="PGP90" t="s">
        <v>788</v>
      </c>
      <c r="PGQ90" t="s">
        <v>788</v>
      </c>
      <c r="PGR90" t="s">
        <v>788</v>
      </c>
      <c r="PGS90" t="s">
        <v>788</v>
      </c>
      <c r="PGT90" t="s">
        <v>788</v>
      </c>
      <c r="PGU90" t="s">
        <v>788</v>
      </c>
      <c r="PGV90" t="s">
        <v>788</v>
      </c>
      <c r="PGW90" t="s">
        <v>788</v>
      </c>
      <c r="PGX90" t="s">
        <v>788</v>
      </c>
      <c r="PGY90" t="s">
        <v>788</v>
      </c>
      <c r="PGZ90" t="s">
        <v>788</v>
      </c>
      <c r="PHA90" t="s">
        <v>788</v>
      </c>
      <c r="PHB90" t="s">
        <v>788</v>
      </c>
      <c r="PHC90" t="s">
        <v>788</v>
      </c>
      <c r="PHD90" t="s">
        <v>788</v>
      </c>
      <c r="PHE90" t="s">
        <v>788</v>
      </c>
      <c r="PHF90" t="s">
        <v>788</v>
      </c>
      <c r="PHG90" t="s">
        <v>788</v>
      </c>
      <c r="PHH90" t="s">
        <v>788</v>
      </c>
      <c r="PHI90" t="s">
        <v>788</v>
      </c>
      <c r="PHJ90" t="s">
        <v>788</v>
      </c>
      <c r="PHK90" t="s">
        <v>788</v>
      </c>
      <c r="PHL90" t="s">
        <v>788</v>
      </c>
      <c r="PHM90" t="s">
        <v>788</v>
      </c>
      <c r="PHN90" t="s">
        <v>788</v>
      </c>
      <c r="PHO90" t="s">
        <v>788</v>
      </c>
      <c r="PHP90" t="s">
        <v>788</v>
      </c>
      <c r="PHQ90" t="s">
        <v>788</v>
      </c>
      <c r="PHR90" t="s">
        <v>788</v>
      </c>
      <c r="PHS90" t="s">
        <v>788</v>
      </c>
      <c r="PHT90" t="s">
        <v>788</v>
      </c>
      <c r="PHU90" t="s">
        <v>788</v>
      </c>
      <c r="PHV90" t="s">
        <v>788</v>
      </c>
      <c r="PHW90" t="s">
        <v>788</v>
      </c>
      <c r="PHX90" t="s">
        <v>788</v>
      </c>
      <c r="PHY90" t="s">
        <v>788</v>
      </c>
      <c r="PHZ90" t="s">
        <v>788</v>
      </c>
      <c r="PIA90" t="s">
        <v>788</v>
      </c>
      <c r="PIB90" t="s">
        <v>788</v>
      </c>
      <c r="PIC90" t="s">
        <v>788</v>
      </c>
      <c r="PID90" t="s">
        <v>788</v>
      </c>
      <c r="PIE90" t="s">
        <v>788</v>
      </c>
      <c r="PIF90" t="s">
        <v>788</v>
      </c>
      <c r="PIG90" t="s">
        <v>788</v>
      </c>
      <c r="PIH90" t="s">
        <v>788</v>
      </c>
      <c r="PII90" t="s">
        <v>788</v>
      </c>
      <c r="PIJ90" t="s">
        <v>788</v>
      </c>
      <c r="PIK90" t="s">
        <v>788</v>
      </c>
      <c r="PIL90" t="s">
        <v>788</v>
      </c>
      <c r="PIM90" t="s">
        <v>788</v>
      </c>
      <c r="PIN90" t="s">
        <v>788</v>
      </c>
      <c r="PIO90" t="s">
        <v>788</v>
      </c>
      <c r="PIP90" t="s">
        <v>788</v>
      </c>
      <c r="PIQ90" t="s">
        <v>788</v>
      </c>
      <c r="PIR90" t="s">
        <v>788</v>
      </c>
      <c r="PIS90" t="s">
        <v>788</v>
      </c>
      <c r="PIT90" t="s">
        <v>788</v>
      </c>
      <c r="PIU90" t="s">
        <v>788</v>
      </c>
      <c r="PIV90" t="s">
        <v>788</v>
      </c>
      <c r="PIW90" t="s">
        <v>788</v>
      </c>
      <c r="PIX90" t="s">
        <v>788</v>
      </c>
      <c r="PIY90" t="s">
        <v>788</v>
      </c>
      <c r="PIZ90" t="s">
        <v>788</v>
      </c>
      <c r="PJA90" t="s">
        <v>788</v>
      </c>
      <c r="PJB90" t="s">
        <v>788</v>
      </c>
      <c r="PJC90" t="s">
        <v>788</v>
      </c>
      <c r="PJD90" t="s">
        <v>788</v>
      </c>
      <c r="PJE90" t="s">
        <v>788</v>
      </c>
      <c r="PJF90" t="s">
        <v>788</v>
      </c>
      <c r="PJG90" t="s">
        <v>788</v>
      </c>
      <c r="PJH90" t="s">
        <v>788</v>
      </c>
      <c r="PJI90" t="s">
        <v>788</v>
      </c>
      <c r="PJJ90" t="s">
        <v>788</v>
      </c>
      <c r="PJK90" t="s">
        <v>788</v>
      </c>
      <c r="PJL90" t="s">
        <v>788</v>
      </c>
      <c r="PJM90" t="s">
        <v>788</v>
      </c>
      <c r="PJN90" t="s">
        <v>788</v>
      </c>
      <c r="PJO90" t="s">
        <v>788</v>
      </c>
      <c r="PJP90" t="s">
        <v>788</v>
      </c>
      <c r="PJQ90" t="s">
        <v>788</v>
      </c>
      <c r="PJR90" t="s">
        <v>788</v>
      </c>
      <c r="PJS90" t="s">
        <v>788</v>
      </c>
      <c r="PJT90" t="s">
        <v>788</v>
      </c>
      <c r="PJU90" t="s">
        <v>788</v>
      </c>
      <c r="PJV90" t="s">
        <v>788</v>
      </c>
      <c r="PJW90" t="s">
        <v>788</v>
      </c>
      <c r="PJX90" t="s">
        <v>788</v>
      </c>
      <c r="PJY90" t="s">
        <v>788</v>
      </c>
      <c r="PJZ90" t="s">
        <v>788</v>
      </c>
      <c r="PKA90" t="s">
        <v>788</v>
      </c>
      <c r="PKB90" t="s">
        <v>788</v>
      </c>
      <c r="PKC90" t="s">
        <v>788</v>
      </c>
      <c r="PKD90" t="s">
        <v>788</v>
      </c>
      <c r="PKE90" t="s">
        <v>788</v>
      </c>
      <c r="PKF90" t="s">
        <v>788</v>
      </c>
      <c r="PKG90" t="s">
        <v>788</v>
      </c>
      <c r="PKH90" t="s">
        <v>788</v>
      </c>
      <c r="PKI90" t="s">
        <v>788</v>
      </c>
      <c r="PKJ90" t="s">
        <v>788</v>
      </c>
      <c r="PKK90" t="s">
        <v>788</v>
      </c>
      <c r="PKL90" t="s">
        <v>788</v>
      </c>
      <c r="PKM90" t="s">
        <v>788</v>
      </c>
      <c r="PKN90" t="s">
        <v>788</v>
      </c>
      <c r="PKO90" t="s">
        <v>788</v>
      </c>
      <c r="PKP90" t="s">
        <v>788</v>
      </c>
      <c r="PKQ90" t="s">
        <v>788</v>
      </c>
      <c r="PKR90" t="s">
        <v>788</v>
      </c>
      <c r="PKS90" t="s">
        <v>788</v>
      </c>
      <c r="PKT90" t="s">
        <v>788</v>
      </c>
      <c r="PKU90" t="s">
        <v>788</v>
      </c>
      <c r="PKV90" t="s">
        <v>788</v>
      </c>
      <c r="PKW90" t="s">
        <v>788</v>
      </c>
      <c r="PKX90" t="s">
        <v>788</v>
      </c>
      <c r="PKY90" t="s">
        <v>788</v>
      </c>
      <c r="PKZ90" t="s">
        <v>788</v>
      </c>
      <c r="PLA90" t="s">
        <v>788</v>
      </c>
      <c r="PLB90" t="s">
        <v>788</v>
      </c>
      <c r="PLC90" t="s">
        <v>788</v>
      </c>
      <c r="PLD90" t="s">
        <v>788</v>
      </c>
      <c r="PLE90" t="s">
        <v>788</v>
      </c>
      <c r="PLF90" t="s">
        <v>788</v>
      </c>
      <c r="PLG90" t="s">
        <v>788</v>
      </c>
      <c r="PLH90" t="s">
        <v>788</v>
      </c>
      <c r="PLI90" t="s">
        <v>788</v>
      </c>
      <c r="PLJ90" t="s">
        <v>788</v>
      </c>
      <c r="PLK90" t="s">
        <v>788</v>
      </c>
      <c r="PLL90" t="s">
        <v>788</v>
      </c>
      <c r="PLM90" t="s">
        <v>788</v>
      </c>
      <c r="PLN90" t="s">
        <v>788</v>
      </c>
      <c r="PLO90" t="s">
        <v>788</v>
      </c>
      <c r="PLP90" t="s">
        <v>788</v>
      </c>
      <c r="PLQ90" t="s">
        <v>788</v>
      </c>
      <c r="PLR90" t="s">
        <v>788</v>
      </c>
      <c r="PLS90" t="s">
        <v>788</v>
      </c>
      <c r="PLT90" t="s">
        <v>788</v>
      </c>
      <c r="PLU90" t="s">
        <v>788</v>
      </c>
      <c r="PLV90" t="s">
        <v>788</v>
      </c>
      <c r="PLW90" t="s">
        <v>788</v>
      </c>
      <c r="PLX90" t="s">
        <v>788</v>
      </c>
      <c r="PLY90" t="s">
        <v>788</v>
      </c>
      <c r="PLZ90" t="s">
        <v>788</v>
      </c>
      <c r="PMA90" t="s">
        <v>788</v>
      </c>
      <c r="PMB90" t="s">
        <v>788</v>
      </c>
      <c r="PMC90" t="s">
        <v>788</v>
      </c>
      <c r="PMD90" t="s">
        <v>788</v>
      </c>
      <c r="PME90" t="s">
        <v>788</v>
      </c>
      <c r="PMF90" t="s">
        <v>788</v>
      </c>
      <c r="PMG90" t="s">
        <v>788</v>
      </c>
      <c r="PMH90" t="s">
        <v>788</v>
      </c>
      <c r="PMI90" t="s">
        <v>788</v>
      </c>
      <c r="PMJ90" t="s">
        <v>788</v>
      </c>
      <c r="PMK90" t="s">
        <v>788</v>
      </c>
      <c r="PML90" t="s">
        <v>788</v>
      </c>
      <c r="PMM90" t="s">
        <v>788</v>
      </c>
      <c r="PMN90" t="s">
        <v>788</v>
      </c>
      <c r="PMO90" t="s">
        <v>788</v>
      </c>
      <c r="PMP90" t="s">
        <v>788</v>
      </c>
      <c r="PMQ90" t="s">
        <v>788</v>
      </c>
      <c r="PMR90" t="s">
        <v>788</v>
      </c>
      <c r="PMS90" t="s">
        <v>788</v>
      </c>
      <c r="PMT90" t="s">
        <v>788</v>
      </c>
      <c r="PMU90" t="s">
        <v>788</v>
      </c>
      <c r="PMV90" t="s">
        <v>788</v>
      </c>
      <c r="PMW90" t="s">
        <v>788</v>
      </c>
      <c r="PMX90" t="s">
        <v>788</v>
      </c>
      <c r="PMY90" t="s">
        <v>788</v>
      </c>
      <c r="PMZ90" t="s">
        <v>788</v>
      </c>
      <c r="PNA90" t="s">
        <v>788</v>
      </c>
      <c r="PNB90" t="s">
        <v>788</v>
      </c>
      <c r="PNC90" t="s">
        <v>788</v>
      </c>
      <c r="PND90" t="s">
        <v>788</v>
      </c>
      <c r="PNE90" t="s">
        <v>788</v>
      </c>
      <c r="PNF90" t="s">
        <v>788</v>
      </c>
      <c r="PNG90" t="s">
        <v>788</v>
      </c>
      <c r="PNH90" t="s">
        <v>788</v>
      </c>
      <c r="PNI90" t="s">
        <v>788</v>
      </c>
      <c r="PNJ90" t="s">
        <v>788</v>
      </c>
      <c r="PNK90" t="s">
        <v>788</v>
      </c>
      <c r="PNL90" t="s">
        <v>788</v>
      </c>
      <c r="PNM90" t="s">
        <v>788</v>
      </c>
      <c r="PNN90" t="s">
        <v>788</v>
      </c>
      <c r="PNO90" t="s">
        <v>788</v>
      </c>
      <c r="PNP90" t="s">
        <v>788</v>
      </c>
      <c r="PNQ90" t="s">
        <v>788</v>
      </c>
      <c r="PNR90" t="s">
        <v>788</v>
      </c>
      <c r="PNS90" t="s">
        <v>788</v>
      </c>
      <c r="PNT90" t="s">
        <v>788</v>
      </c>
      <c r="PNU90" t="s">
        <v>788</v>
      </c>
      <c r="PNV90" t="s">
        <v>788</v>
      </c>
      <c r="PNW90" t="s">
        <v>788</v>
      </c>
      <c r="PNX90" t="s">
        <v>788</v>
      </c>
      <c r="PNY90" t="s">
        <v>788</v>
      </c>
      <c r="PNZ90" t="s">
        <v>788</v>
      </c>
      <c r="POA90" t="s">
        <v>788</v>
      </c>
      <c r="POB90" t="s">
        <v>788</v>
      </c>
      <c r="POC90" t="s">
        <v>788</v>
      </c>
      <c r="POD90" t="s">
        <v>788</v>
      </c>
      <c r="POE90" t="s">
        <v>788</v>
      </c>
      <c r="POF90" t="s">
        <v>788</v>
      </c>
      <c r="POG90" t="s">
        <v>788</v>
      </c>
      <c r="POH90" t="s">
        <v>788</v>
      </c>
      <c r="POI90" t="s">
        <v>788</v>
      </c>
      <c r="POJ90" t="s">
        <v>788</v>
      </c>
      <c r="POK90" t="s">
        <v>788</v>
      </c>
      <c r="POL90" t="s">
        <v>788</v>
      </c>
      <c r="POM90" t="s">
        <v>788</v>
      </c>
      <c r="PON90" t="s">
        <v>788</v>
      </c>
      <c r="POO90" t="s">
        <v>788</v>
      </c>
      <c r="POP90" t="s">
        <v>788</v>
      </c>
      <c r="POQ90" t="s">
        <v>788</v>
      </c>
      <c r="POR90" t="s">
        <v>788</v>
      </c>
      <c r="POS90" t="s">
        <v>788</v>
      </c>
      <c r="POT90" t="s">
        <v>788</v>
      </c>
      <c r="POU90" t="s">
        <v>788</v>
      </c>
      <c r="POV90" t="s">
        <v>788</v>
      </c>
      <c r="POW90" t="s">
        <v>788</v>
      </c>
      <c r="POX90" t="s">
        <v>788</v>
      </c>
      <c r="POY90" t="s">
        <v>788</v>
      </c>
      <c r="POZ90" t="s">
        <v>788</v>
      </c>
      <c r="PPA90" t="s">
        <v>788</v>
      </c>
      <c r="PPB90" t="s">
        <v>788</v>
      </c>
      <c r="PPC90" t="s">
        <v>788</v>
      </c>
      <c r="PPD90" t="s">
        <v>788</v>
      </c>
      <c r="PPE90" t="s">
        <v>788</v>
      </c>
      <c r="PPF90" t="s">
        <v>788</v>
      </c>
      <c r="PPG90" t="s">
        <v>788</v>
      </c>
      <c r="PPH90" t="s">
        <v>788</v>
      </c>
      <c r="PPI90" t="s">
        <v>788</v>
      </c>
      <c r="PPJ90" t="s">
        <v>788</v>
      </c>
      <c r="PPK90" t="s">
        <v>788</v>
      </c>
      <c r="PPL90" t="s">
        <v>788</v>
      </c>
      <c r="PPM90" t="s">
        <v>788</v>
      </c>
      <c r="PPN90" t="s">
        <v>788</v>
      </c>
      <c r="PPO90" t="s">
        <v>788</v>
      </c>
      <c r="PPP90" t="s">
        <v>788</v>
      </c>
      <c r="PPQ90" t="s">
        <v>788</v>
      </c>
      <c r="PPR90" t="s">
        <v>788</v>
      </c>
      <c r="PPS90" t="s">
        <v>788</v>
      </c>
      <c r="PPT90" t="s">
        <v>788</v>
      </c>
      <c r="PPU90" t="s">
        <v>788</v>
      </c>
      <c r="PPV90" t="s">
        <v>788</v>
      </c>
      <c r="PPW90" t="s">
        <v>788</v>
      </c>
      <c r="PPX90" t="s">
        <v>788</v>
      </c>
      <c r="PPY90" t="s">
        <v>788</v>
      </c>
      <c r="PPZ90" t="s">
        <v>788</v>
      </c>
      <c r="PQA90" t="s">
        <v>788</v>
      </c>
      <c r="PQB90" t="s">
        <v>788</v>
      </c>
      <c r="PQC90" t="s">
        <v>788</v>
      </c>
      <c r="PQD90" t="s">
        <v>788</v>
      </c>
      <c r="PQE90" t="s">
        <v>788</v>
      </c>
      <c r="PQF90" t="s">
        <v>788</v>
      </c>
      <c r="PQG90" t="s">
        <v>788</v>
      </c>
      <c r="PQH90" t="s">
        <v>788</v>
      </c>
      <c r="PQI90" t="s">
        <v>788</v>
      </c>
      <c r="PQJ90" t="s">
        <v>788</v>
      </c>
      <c r="PQK90" t="s">
        <v>788</v>
      </c>
      <c r="PQL90" t="s">
        <v>788</v>
      </c>
      <c r="PQM90" t="s">
        <v>788</v>
      </c>
      <c r="PQN90" t="s">
        <v>788</v>
      </c>
      <c r="PQO90" t="s">
        <v>788</v>
      </c>
      <c r="PQP90" t="s">
        <v>788</v>
      </c>
      <c r="PQQ90" t="s">
        <v>788</v>
      </c>
      <c r="PQR90" t="s">
        <v>788</v>
      </c>
      <c r="PQS90" t="s">
        <v>788</v>
      </c>
      <c r="PQT90" t="s">
        <v>788</v>
      </c>
      <c r="PQU90" t="s">
        <v>788</v>
      </c>
      <c r="PQV90" t="s">
        <v>788</v>
      </c>
      <c r="PQW90" t="s">
        <v>788</v>
      </c>
      <c r="PQX90" t="s">
        <v>788</v>
      </c>
      <c r="PQY90" t="s">
        <v>788</v>
      </c>
      <c r="PQZ90" t="s">
        <v>788</v>
      </c>
      <c r="PRA90" t="s">
        <v>788</v>
      </c>
      <c r="PRB90" t="s">
        <v>788</v>
      </c>
      <c r="PRC90" t="s">
        <v>788</v>
      </c>
      <c r="PRD90" t="s">
        <v>788</v>
      </c>
      <c r="PRE90" t="s">
        <v>788</v>
      </c>
      <c r="PRF90" t="s">
        <v>788</v>
      </c>
      <c r="PRG90" t="s">
        <v>788</v>
      </c>
      <c r="PRH90" t="s">
        <v>788</v>
      </c>
      <c r="PRI90" t="s">
        <v>788</v>
      </c>
      <c r="PRJ90" t="s">
        <v>788</v>
      </c>
      <c r="PRK90" t="s">
        <v>788</v>
      </c>
      <c r="PRL90" t="s">
        <v>788</v>
      </c>
      <c r="PRM90" t="s">
        <v>788</v>
      </c>
      <c r="PRN90" t="s">
        <v>788</v>
      </c>
      <c r="PRO90" t="s">
        <v>788</v>
      </c>
      <c r="PRP90" t="s">
        <v>788</v>
      </c>
      <c r="PRQ90" t="s">
        <v>788</v>
      </c>
      <c r="PRR90" t="s">
        <v>788</v>
      </c>
      <c r="PRS90" t="s">
        <v>788</v>
      </c>
      <c r="PRT90" t="s">
        <v>788</v>
      </c>
      <c r="PRU90" t="s">
        <v>788</v>
      </c>
      <c r="PRV90" t="s">
        <v>788</v>
      </c>
      <c r="PRW90" t="s">
        <v>788</v>
      </c>
      <c r="PRX90" t="s">
        <v>788</v>
      </c>
      <c r="PRY90" t="s">
        <v>788</v>
      </c>
      <c r="PRZ90" t="s">
        <v>788</v>
      </c>
      <c r="PSA90" t="s">
        <v>788</v>
      </c>
      <c r="PSB90" t="s">
        <v>788</v>
      </c>
      <c r="PSC90" t="s">
        <v>788</v>
      </c>
      <c r="PSD90" t="s">
        <v>788</v>
      </c>
      <c r="PSE90" t="s">
        <v>788</v>
      </c>
      <c r="PSF90" t="s">
        <v>788</v>
      </c>
      <c r="PSG90" t="s">
        <v>788</v>
      </c>
      <c r="PSH90" t="s">
        <v>788</v>
      </c>
      <c r="PSI90" t="s">
        <v>788</v>
      </c>
      <c r="PSJ90" t="s">
        <v>788</v>
      </c>
      <c r="PSK90" t="s">
        <v>788</v>
      </c>
      <c r="PSL90" t="s">
        <v>788</v>
      </c>
      <c r="PSM90" t="s">
        <v>788</v>
      </c>
      <c r="PSN90" t="s">
        <v>788</v>
      </c>
      <c r="PSO90" t="s">
        <v>788</v>
      </c>
      <c r="PSP90" t="s">
        <v>788</v>
      </c>
      <c r="PSQ90" t="s">
        <v>788</v>
      </c>
      <c r="PSR90" t="s">
        <v>788</v>
      </c>
      <c r="PSS90" t="s">
        <v>788</v>
      </c>
      <c r="PST90" t="s">
        <v>788</v>
      </c>
      <c r="PSU90" t="s">
        <v>788</v>
      </c>
      <c r="PSV90" t="s">
        <v>788</v>
      </c>
      <c r="PSW90" t="s">
        <v>788</v>
      </c>
      <c r="PSX90" t="s">
        <v>788</v>
      </c>
      <c r="PSY90" t="s">
        <v>788</v>
      </c>
      <c r="PSZ90" t="s">
        <v>788</v>
      </c>
      <c r="PTA90" t="s">
        <v>788</v>
      </c>
      <c r="PTB90" t="s">
        <v>788</v>
      </c>
      <c r="PTC90" t="s">
        <v>788</v>
      </c>
      <c r="PTD90" t="s">
        <v>788</v>
      </c>
      <c r="PTE90" t="s">
        <v>788</v>
      </c>
      <c r="PTF90" t="s">
        <v>788</v>
      </c>
      <c r="PTG90" t="s">
        <v>788</v>
      </c>
      <c r="PTH90" t="s">
        <v>788</v>
      </c>
      <c r="PTI90" t="s">
        <v>788</v>
      </c>
      <c r="PTJ90" t="s">
        <v>788</v>
      </c>
      <c r="PTK90" t="s">
        <v>788</v>
      </c>
      <c r="PTL90" t="s">
        <v>788</v>
      </c>
      <c r="PTM90" t="s">
        <v>788</v>
      </c>
      <c r="PTN90" t="s">
        <v>788</v>
      </c>
      <c r="PTO90" t="s">
        <v>788</v>
      </c>
      <c r="PTP90" t="s">
        <v>788</v>
      </c>
      <c r="PTQ90" t="s">
        <v>788</v>
      </c>
      <c r="PTR90" t="s">
        <v>788</v>
      </c>
      <c r="PTS90" t="s">
        <v>788</v>
      </c>
      <c r="PTT90" t="s">
        <v>788</v>
      </c>
      <c r="PTU90" t="s">
        <v>788</v>
      </c>
      <c r="PTV90" t="s">
        <v>788</v>
      </c>
      <c r="PTW90" t="s">
        <v>788</v>
      </c>
      <c r="PTX90" t="s">
        <v>788</v>
      </c>
      <c r="PTY90" t="s">
        <v>788</v>
      </c>
      <c r="PTZ90" t="s">
        <v>788</v>
      </c>
      <c r="PUA90" t="s">
        <v>788</v>
      </c>
      <c r="PUB90" t="s">
        <v>788</v>
      </c>
      <c r="PUC90" t="s">
        <v>788</v>
      </c>
      <c r="PUD90" t="s">
        <v>788</v>
      </c>
      <c r="PUE90" t="s">
        <v>788</v>
      </c>
      <c r="PUF90" t="s">
        <v>788</v>
      </c>
      <c r="PUG90" t="s">
        <v>788</v>
      </c>
      <c r="PUH90" t="s">
        <v>788</v>
      </c>
      <c r="PUI90" t="s">
        <v>788</v>
      </c>
      <c r="PUJ90" t="s">
        <v>788</v>
      </c>
      <c r="PUK90" t="s">
        <v>788</v>
      </c>
      <c r="PUL90" t="s">
        <v>788</v>
      </c>
      <c r="PUM90" t="s">
        <v>788</v>
      </c>
      <c r="PUN90" t="s">
        <v>788</v>
      </c>
      <c r="PUO90" t="s">
        <v>788</v>
      </c>
      <c r="PUP90" t="s">
        <v>788</v>
      </c>
      <c r="PUQ90" t="s">
        <v>788</v>
      </c>
      <c r="PUR90" t="s">
        <v>788</v>
      </c>
      <c r="PUS90" t="s">
        <v>788</v>
      </c>
      <c r="PUT90" t="s">
        <v>788</v>
      </c>
      <c r="PUU90" t="s">
        <v>788</v>
      </c>
      <c r="PUV90" t="s">
        <v>788</v>
      </c>
      <c r="PUW90" t="s">
        <v>788</v>
      </c>
      <c r="PUX90" t="s">
        <v>788</v>
      </c>
      <c r="PUY90" t="s">
        <v>788</v>
      </c>
      <c r="PUZ90" t="s">
        <v>788</v>
      </c>
      <c r="PVA90" t="s">
        <v>788</v>
      </c>
      <c r="PVB90" t="s">
        <v>788</v>
      </c>
      <c r="PVC90" t="s">
        <v>788</v>
      </c>
      <c r="PVD90" t="s">
        <v>788</v>
      </c>
      <c r="PVE90" t="s">
        <v>788</v>
      </c>
      <c r="PVF90" t="s">
        <v>788</v>
      </c>
      <c r="PVG90" t="s">
        <v>788</v>
      </c>
      <c r="PVH90" t="s">
        <v>788</v>
      </c>
      <c r="PVI90" t="s">
        <v>788</v>
      </c>
      <c r="PVJ90" t="s">
        <v>788</v>
      </c>
      <c r="PVK90" t="s">
        <v>788</v>
      </c>
      <c r="PVL90" t="s">
        <v>788</v>
      </c>
      <c r="PVM90" t="s">
        <v>788</v>
      </c>
      <c r="PVN90" t="s">
        <v>788</v>
      </c>
      <c r="PVO90" t="s">
        <v>788</v>
      </c>
      <c r="PVP90" t="s">
        <v>788</v>
      </c>
      <c r="PVQ90" t="s">
        <v>788</v>
      </c>
      <c r="PVR90" t="s">
        <v>788</v>
      </c>
      <c r="PVS90" t="s">
        <v>788</v>
      </c>
      <c r="PVT90" t="s">
        <v>788</v>
      </c>
      <c r="PVU90" t="s">
        <v>788</v>
      </c>
      <c r="PVV90" t="s">
        <v>788</v>
      </c>
      <c r="PVW90" t="s">
        <v>788</v>
      </c>
      <c r="PVX90" t="s">
        <v>788</v>
      </c>
      <c r="PVY90" t="s">
        <v>788</v>
      </c>
      <c r="PVZ90" t="s">
        <v>788</v>
      </c>
      <c r="PWA90" t="s">
        <v>788</v>
      </c>
      <c r="PWB90" t="s">
        <v>788</v>
      </c>
      <c r="PWC90" t="s">
        <v>788</v>
      </c>
      <c r="PWD90" t="s">
        <v>788</v>
      </c>
      <c r="PWE90" t="s">
        <v>788</v>
      </c>
      <c r="PWF90" t="s">
        <v>788</v>
      </c>
      <c r="PWG90" t="s">
        <v>788</v>
      </c>
      <c r="PWH90" t="s">
        <v>788</v>
      </c>
      <c r="PWI90" t="s">
        <v>788</v>
      </c>
      <c r="PWJ90" t="s">
        <v>788</v>
      </c>
      <c r="PWK90" t="s">
        <v>788</v>
      </c>
      <c r="PWL90" t="s">
        <v>788</v>
      </c>
      <c r="PWM90" t="s">
        <v>788</v>
      </c>
      <c r="PWN90" t="s">
        <v>788</v>
      </c>
      <c r="PWO90" t="s">
        <v>788</v>
      </c>
      <c r="PWP90" t="s">
        <v>788</v>
      </c>
      <c r="PWQ90" t="s">
        <v>788</v>
      </c>
      <c r="PWR90" t="s">
        <v>788</v>
      </c>
      <c r="PWS90" t="s">
        <v>788</v>
      </c>
      <c r="PWT90" t="s">
        <v>788</v>
      </c>
      <c r="PWU90" t="s">
        <v>788</v>
      </c>
      <c r="PWV90" t="s">
        <v>788</v>
      </c>
      <c r="PWW90" t="s">
        <v>788</v>
      </c>
      <c r="PWX90" t="s">
        <v>788</v>
      </c>
      <c r="PWY90" t="s">
        <v>788</v>
      </c>
      <c r="PWZ90" t="s">
        <v>788</v>
      </c>
      <c r="PXA90" t="s">
        <v>788</v>
      </c>
      <c r="PXB90" t="s">
        <v>788</v>
      </c>
      <c r="PXC90" t="s">
        <v>788</v>
      </c>
      <c r="PXD90" t="s">
        <v>788</v>
      </c>
      <c r="PXE90" t="s">
        <v>788</v>
      </c>
      <c r="PXF90" t="s">
        <v>788</v>
      </c>
      <c r="PXG90" t="s">
        <v>788</v>
      </c>
      <c r="PXH90" t="s">
        <v>788</v>
      </c>
      <c r="PXI90" t="s">
        <v>788</v>
      </c>
      <c r="PXJ90" t="s">
        <v>788</v>
      </c>
      <c r="PXK90" t="s">
        <v>788</v>
      </c>
      <c r="PXL90" t="s">
        <v>788</v>
      </c>
      <c r="PXM90" t="s">
        <v>788</v>
      </c>
      <c r="PXN90" t="s">
        <v>788</v>
      </c>
      <c r="PXO90" t="s">
        <v>788</v>
      </c>
      <c r="PXP90" t="s">
        <v>788</v>
      </c>
      <c r="PXQ90" t="s">
        <v>788</v>
      </c>
      <c r="PXR90" t="s">
        <v>788</v>
      </c>
      <c r="PXS90" t="s">
        <v>788</v>
      </c>
      <c r="PXT90" t="s">
        <v>788</v>
      </c>
      <c r="PXU90" t="s">
        <v>788</v>
      </c>
      <c r="PXV90" t="s">
        <v>788</v>
      </c>
      <c r="PXW90" t="s">
        <v>788</v>
      </c>
      <c r="PXX90" t="s">
        <v>788</v>
      </c>
      <c r="PXY90" t="s">
        <v>788</v>
      </c>
      <c r="PXZ90" t="s">
        <v>788</v>
      </c>
      <c r="PYA90" t="s">
        <v>788</v>
      </c>
      <c r="PYB90" t="s">
        <v>788</v>
      </c>
      <c r="PYC90" t="s">
        <v>788</v>
      </c>
      <c r="PYD90" t="s">
        <v>788</v>
      </c>
      <c r="PYE90" t="s">
        <v>788</v>
      </c>
      <c r="PYF90" t="s">
        <v>788</v>
      </c>
      <c r="PYG90" t="s">
        <v>788</v>
      </c>
      <c r="PYH90" t="s">
        <v>788</v>
      </c>
      <c r="PYI90" t="s">
        <v>788</v>
      </c>
      <c r="PYJ90" t="s">
        <v>788</v>
      </c>
      <c r="PYK90" t="s">
        <v>788</v>
      </c>
      <c r="PYL90" t="s">
        <v>788</v>
      </c>
      <c r="PYM90" t="s">
        <v>788</v>
      </c>
      <c r="PYN90" t="s">
        <v>788</v>
      </c>
      <c r="PYO90" t="s">
        <v>788</v>
      </c>
      <c r="PYP90" t="s">
        <v>788</v>
      </c>
      <c r="PYQ90" t="s">
        <v>788</v>
      </c>
      <c r="PYR90" t="s">
        <v>788</v>
      </c>
      <c r="PYS90" t="s">
        <v>788</v>
      </c>
      <c r="PYT90" t="s">
        <v>788</v>
      </c>
      <c r="PYU90" t="s">
        <v>788</v>
      </c>
      <c r="PYV90" t="s">
        <v>788</v>
      </c>
      <c r="PYW90" t="s">
        <v>788</v>
      </c>
      <c r="PYX90" t="s">
        <v>788</v>
      </c>
      <c r="PYY90" t="s">
        <v>788</v>
      </c>
      <c r="PYZ90" t="s">
        <v>788</v>
      </c>
      <c r="PZA90" t="s">
        <v>788</v>
      </c>
      <c r="PZB90" t="s">
        <v>788</v>
      </c>
      <c r="PZC90" t="s">
        <v>788</v>
      </c>
      <c r="PZD90" t="s">
        <v>788</v>
      </c>
      <c r="PZE90" t="s">
        <v>788</v>
      </c>
      <c r="PZF90" t="s">
        <v>788</v>
      </c>
      <c r="PZG90" t="s">
        <v>788</v>
      </c>
      <c r="PZH90" t="s">
        <v>788</v>
      </c>
      <c r="PZI90" t="s">
        <v>788</v>
      </c>
      <c r="PZJ90" t="s">
        <v>788</v>
      </c>
      <c r="PZK90" t="s">
        <v>788</v>
      </c>
      <c r="PZL90" t="s">
        <v>788</v>
      </c>
      <c r="PZM90" t="s">
        <v>788</v>
      </c>
      <c r="PZN90" t="s">
        <v>788</v>
      </c>
      <c r="PZO90" t="s">
        <v>788</v>
      </c>
      <c r="PZP90" t="s">
        <v>788</v>
      </c>
      <c r="PZQ90" t="s">
        <v>788</v>
      </c>
      <c r="PZR90" t="s">
        <v>788</v>
      </c>
      <c r="PZS90" t="s">
        <v>788</v>
      </c>
      <c r="PZT90" t="s">
        <v>788</v>
      </c>
      <c r="PZU90" t="s">
        <v>788</v>
      </c>
      <c r="PZV90" t="s">
        <v>788</v>
      </c>
      <c r="PZW90" t="s">
        <v>788</v>
      </c>
      <c r="PZX90" t="s">
        <v>788</v>
      </c>
      <c r="PZY90" t="s">
        <v>788</v>
      </c>
      <c r="PZZ90" t="s">
        <v>788</v>
      </c>
      <c r="QAA90" t="s">
        <v>788</v>
      </c>
      <c r="QAB90" t="s">
        <v>788</v>
      </c>
      <c r="QAC90" t="s">
        <v>788</v>
      </c>
      <c r="QAD90" t="s">
        <v>788</v>
      </c>
      <c r="QAE90" t="s">
        <v>788</v>
      </c>
      <c r="QAF90" t="s">
        <v>788</v>
      </c>
      <c r="QAG90" t="s">
        <v>788</v>
      </c>
      <c r="QAH90" t="s">
        <v>788</v>
      </c>
      <c r="QAI90" t="s">
        <v>788</v>
      </c>
      <c r="QAJ90" t="s">
        <v>788</v>
      </c>
      <c r="QAK90" t="s">
        <v>788</v>
      </c>
      <c r="QAL90" t="s">
        <v>788</v>
      </c>
      <c r="QAM90" t="s">
        <v>788</v>
      </c>
      <c r="QAN90" t="s">
        <v>788</v>
      </c>
      <c r="QAO90" t="s">
        <v>788</v>
      </c>
      <c r="QAP90" t="s">
        <v>788</v>
      </c>
      <c r="QAQ90" t="s">
        <v>788</v>
      </c>
      <c r="QAR90" t="s">
        <v>788</v>
      </c>
      <c r="QAS90" t="s">
        <v>788</v>
      </c>
      <c r="QAT90" t="s">
        <v>788</v>
      </c>
      <c r="QAU90" t="s">
        <v>788</v>
      </c>
      <c r="QAV90" t="s">
        <v>788</v>
      </c>
      <c r="QAW90" t="s">
        <v>788</v>
      </c>
      <c r="QAX90" t="s">
        <v>788</v>
      </c>
      <c r="QAY90" t="s">
        <v>788</v>
      </c>
      <c r="QAZ90" t="s">
        <v>788</v>
      </c>
      <c r="QBA90" t="s">
        <v>788</v>
      </c>
      <c r="QBB90" t="s">
        <v>788</v>
      </c>
      <c r="QBC90" t="s">
        <v>788</v>
      </c>
      <c r="QBD90" t="s">
        <v>788</v>
      </c>
      <c r="QBE90" t="s">
        <v>788</v>
      </c>
      <c r="QBF90" t="s">
        <v>788</v>
      </c>
      <c r="QBG90" t="s">
        <v>788</v>
      </c>
      <c r="QBH90" t="s">
        <v>788</v>
      </c>
      <c r="QBI90" t="s">
        <v>788</v>
      </c>
      <c r="QBJ90" t="s">
        <v>788</v>
      </c>
      <c r="QBK90" t="s">
        <v>788</v>
      </c>
      <c r="QBL90" t="s">
        <v>788</v>
      </c>
      <c r="QBM90" t="s">
        <v>788</v>
      </c>
      <c r="QBN90" t="s">
        <v>788</v>
      </c>
      <c r="QBO90" t="s">
        <v>788</v>
      </c>
      <c r="QBP90" t="s">
        <v>788</v>
      </c>
      <c r="QBQ90" t="s">
        <v>788</v>
      </c>
      <c r="QBR90" t="s">
        <v>788</v>
      </c>
      <c r="QBS90" t="s">
        <v>788</v>
      </c>
      <c r="QBT90" t="s">
        <v>788</v>
      </c>
      <c r="QBU90" t="s">
        <v>788</v>
      </c>
      <c r="QBV90" t="s">
        <v>788</v>
      </c>
      <c r="QBW90" t="s">
        <v>788</v>
      </c>
      <c r="QBX90" t="s">
        <v>788</v>
      </c>
      <c r="QBY90" t="s">
        <v>788</v>
      </c>
      <c r="QBZ90" t="s">
        <v>788</v>
      </c>
      <c r="QCA90" t="s">
        <v>788</v>
      </c>
      <c r="QCB90" t="s">
        <v>788</v>
      </c>
      <c r="QCC90" t="s">
        <v>788</v>
      </c>
      <c r="QCD90" t="s">
        <v>788</v>
      </c>
      <c r="QCE90" t="s">
        <v>788</v>
      </c>
      <c r="QCF90" t="s">
        <v>788</v>
      </c>
      <c r="QCG90" t="s">
        <v>788</v>
      </c>
      <c r="QCH90" t="s">
        <v>788</v>
      </c>
      <c r="QCI90" t="s">
        <v>788</v>
      </c>
      <c r="QCJ90" t="s">
        <v>788</v>
      </c>
      <c r="QCK90" t="s">
        <v>788</v>
      </c>
      <c r="QCL90" t="s">
        <v>788</v>
      </c>
      <c r="QCM90" t="s">
        <v>788</v>
      </c>
      <c r="QCN90" t="s">
        <v>788</v>
      </c>
      <c r="QCO90" t="s">
        <v>788</v>
      </c>
      <c r="QCP90" t="s">
        <v>788</v>
      </c>
      <c r="QCQ90" t="s">
        <v>788</v>
      </c>
      <c r="QCR90" t="s">
        <v>788</v>
      </c>
      <c r="QCS90" t="s">
        <v>788</v>
      </c>
      <c r="QCT90" t="s">
        <v>788</v>
      </c>
      <c r="QCU90" t="s">
        <v>788</v>
      </c>
      <c r="QCV90" t="s">
        <v>788</v>
      </c>
      <c r="QCW90" t="s">
        <v>788</v>
      </c>
      <c r="QCX90" t="s">
        <v>788</v>
      </c>
      <c r="QCY90" t="s">
        <v>788</v>
      </c>
      <c r="QCZ90" t="s">
        <v>788</v>
      </c>
      <c r="QDA90" t="s">
        <v>788</v>
      </c>
      <c r="QDB90" t="s">
        <v>788</v>
      </c>
      <c r="QDC90" t="s">
        <v>788</v>
      </c>
      <c r="QDD90" t="s">
        <v>788</v>
      </c>
      <c r="QDE90" t="s">
        <v>788</v>
      </c>
      <c r="QDF90" t="s">
        <v>788</v>
      </c>
      <c r="QDG90" t="s">
        <v>788</v>
      </c>
      <c r="QDH90" t="s">
        <v>788</v>
      </c>
      <c r="QDI90" t="s">
        <v>788</v>
      </c>
      <c r="QDJ90" t="s">
        <v>788</v>
      </c>
      <c r="QDK90" t="s">
        <v>788</v>
      </c>
      <c r="QDL90" t="s">
        <v>788</v>
      </c>
      <c r="QDM90" t="s">
        <v>788</v>
      </c>
      <c r="QDN90" t="s">
        <v>788</v>
      </c>
      <c r="QDO90" t="s">
        <v>788</v>
      </c>
      <c r="QDP90" t="s">
        <v>788</v>
      </c>
      <c r="QDQ90" t="s">
        <v>788</v>
      </c>
      <c r="QDR90" t="s">
        <v>788</v>
      </c>
      <c r="QDS90" t="s">
        <v>788</v>
      </c>
      <c r="QDT90" t="s">
        <v>788</v>
      </c>
      <c r="QDU90" t="s">
        <v>788</v>
      </c>
      <c r="QDV90" t="s">
        <v>788</v>
      </c>
      <c r="QDW90" t="s">
        <v>788</v>
      </c>
      <c r="QDX90" t="s">
        <v>788</v>
      </c>
      <c r="QDY90" t="s">
        <v>788</v>
      </c>
      <c r="QDZ90" t="s">
        <v>788</v>
      </c>
      <c r="QEA90" t="s">
        <v>788</v>
      </c>
      <c r="QEB90" t="s">
        <v>788</v>
      </c>
      <c r="QEC90" t="s">
        <v>788</v>
      </c>
      <c r="QED90" t="s">
        <v>788</v>
      </c>
      <c r="QEE90" t="s">
        <v>788</v>
      </c>
      <c r="QEF90" t="s">
        <v>788</v>
      </c>
      <c r="QEG90" t="s">
        <v>788</v>
      </c>
      <c r="QEH90" t="s">
        <v>788</v>
      </c>
      <c r="QEI90" t="s">
        <v>788</v>
      </c>
      <c r="QEJ90" t="s">
        <v>788</v>
      </c>
      <c r="QEK90" t="s">
        <v>788</v>
      </c>
      <c r="QEL90" t="s">
        <v>788</v>
      </c>
      <c r="QEM90" t="s">
        <v>788</v>
      </c>
      <c r="QEN90" t="s">
        <v>788</v>
      </c>
      <c r="QEO90" t="s">
        <v>788</v>
      </c>
      <c r="QEP90" t="s">
        <v>788</v>
      </c>
      <c r="QEQ90" t="s">
        <v>788</v>
      </c>
      <c r="QER90" t="s">
        <v>788</v>
      </c>
      <c r="QES90" t="s">
        <v>788</v>
      </c>
      <c r="QET90" t="s">
        <v>788</v>
      </c>
      <c r="QEU90" t="s">
        <v>788</v>
      </c>
      <c r="QEV90" t="s">
        <v>788</v>
      </c>
      <c r="QEW90" t="s">
        <v>788</v>
      </c>
      <c r="QEX90" t="s">
        <v>788</v>
      </c>
      <c r="QEY90" t="s">
        <v>788</v>
      </c>
      <c r="QEZ90" t="s">
        <v>788</v>
      </c>
      <c r="QFA90" t="s">
        <v>788</v>
      </c>
      <c r="QFB90" t="s">
        <v>788</v>
      </c>
      <c r="QFC90" t="s">
        <v>788</v>
      </c>
      <c r="QFD90" t="s">
        <v>788</v>
      </c>
      <c r="QFE90" t="s">
        <v>788</v>
      </c>
      <c r="QFF90" t="s">
        <v>788</v>
      </c>
      <c r="QFG90" t="s">
        <v>788</v>
      </c>
      <c r="QFH90" t="s">
        <v>788</v>
      </c>
      <c r="QFI90" t="s">
        <v>788</v>
      </c>
      <c r="QFJ90" t="s">
        <v>788</v>
      </c>
      <c r="QFK90" t="s">
        <v>788</v>
      </c>
      <c r="QFL90" t="s">
        <v>788</v>
      </c>
      <c r="QFM90" t="s">
        <v>788</v>
      </c>
      <c r="QFN90" t="s">
        <v>788</v>
      </c>
      <c r="QFO90" t="s">
        <v>788</v>
      </c>
      <c r="QFP90" t="s">
        <v>788</v>
      </c>
      <c r="QFQ90" t="s">
        <v>788</v>
      </c>
      <c r="QFR90" t="s">
        <v>788</v>
      </c>
      <c r="QFS90" t="s">
        <v>788</v>
      </c>
      <c r="QFT90" t="s">
        <v>788</v>
      </c>
      <c r="QFU90" t="s">
        <v>788</v>
      </c>
      <c r="QFV90" t="s">
        <v>788</v>
      </c>
      <c r="QFW90" t="s">
        <v>788</v>
      </c>
      <c r="QFX90" t="s">
        <v>788</v>
      </c>
      <c r="QFY90" t="s">
        <v>788</v>
      </c>
      <c r="QFZ90" t="s">
        <v>788</v>
      </c>
      <c r="QGA90" t="s">
        <v>788</v>
      </c>
      <c r="QGB90" t="s">
        <v>788</v>
      </c>
      <c r="QGC90" t="s">
        <v>788</v>
      </c>
      <c r="QGD90" t="s">
        <v>788</v>
      </c>
      <c r="QGE90" t="s">
        <v>788</v>
      </c>
      <c r="QGF90" t="s">
        <v>788</v>
      </c>
      <c r="QGG90" t="s">
        <v>788</v>
      </c>
      <c r="QGH90" t="s">
        <v>788</v>
      </c>
      <c r="QGI90" t="s">
        <v>788</v>
      </c>
      <c r="QGJ90" t="s">
        <v>788</v>
      </c>
      <c r="QGK90" t="s">
        <v>788</v>
      </c>
      <c r="QGL90" t="s">
        <v>788</v>
      </c>
      <c r="QGM90" t="s">
        <v>788</v>
      </c>
      <c r="QGN90" t="s">
        <v>788</v>
      </c>
      <c r="QGO90" t="s">
        <v>788</v>
      </c>
      <c r="QGP90" t="s">
        <v>788</v>
      </c>
      <c r="QGQ90" t="s">
        <v>788</v>
      </c>
      <c r="QGR90" t="s">
        <v>788</v>
      </c>
      <c r="QGS90" t="s">
        <v>788</v>
      </c>
      <c r="QGT90" t="s">
        <v>788</v>
      </c>
      <c r="QGU90" t="s">
        <v>788</v>
      </c>
      <c r="QGV90" t="s">
        <v>788</v>
      </c>
      <c r="QGW90" t="s">
        <v>788</v>
      </c>
      <c r="QGX90" t="s">
        <v>788</v>
      </c>
      <c r="QGY90" t="s">
        <v>788</v>
      </c>
      <c r="QGZ90" t="s">
        <v>788</v>
      </c>
      <c r="QHA90" t="s">
        <v>788</v>
      </c>
      <c r="QHB90" t="s">
        <v>788</v>
      </c>
      <c r="QHC90" t="s">
        <v>788</v>
      </c>
      <c r="QHD90" t="s">
        <v>788</v>
      </c>
      <c r="QHE90" t="s">
        <v>788</v>
      </c>
      <c r="QHF90" t="s">
        <v>788</v>
      </c>
      <c r="QHG90" t="s">
        <v>788</v>
      </c>
      <c r="QHH90" t="s">
        <v>788</v>
      </c>
      <c r="QHI90" t="s">
        <v>788</v>
      </c>
      <c r="QHJ90" t="s">
        <v>788</v>
      </c>
      <c r="QHK90" t="s">
        <v>788</v>
      </c>
      <c r="QHL90" t="s">
        <v>788</v>
      </c>
      <c r="QHM90" t="s">
        <v>788</v>
      </c>
      <c r="QHN90" t="s">
        <v>788</v>
      </c>
      <c r="QHO90" t="s">
        <v>788</v>
      </c>
      <c r="QHP90" t="s">
        <v>788</v>
      </c>
      <c r="QHQ90" t="s">
        <v>788</v>
      </c>
      <c r="QHR90" t="s">
        <v>788</v>
      </c>
      <c r="QHS90" t="s">
        <v>788</v>
      </c>
      <c r="QHT90" t="s">
        <v>788</v>
      </c>
      <c r="QHU90" t="s">
        <v>788</v>
      </c>
      <c r="QHV90" t="s">
        <v>788</v>
      </c>
      <c r="QHW90" t="s">
        <v>788</v>
      </c>
      <c r="QHX90" t="s">
        <v>788</v>
      </c>
      <c r="QHY90" t="s">
        <v>788</v>
      </c>
      <c r="QHZ90" t="s">
        <v>788</v>
      </c>
      <c r="QIA90" t="s">
        <v>788</v>
      </c>
      <c r="QIB90" t="s">
        <v>788</v>
      </c>
      <c r="QIC90" t="s">
        <v>788</v>
      </c>
      <c r="QID90" t="s">
        <v>788</v>
      </c>
      <c r="QIE90" t="s">
        <v>788</v>
      </c>
      <c r="QIF90" t="s">
        <v>788</v>
      </c>
      <c r="QIG90" t="s">
        <v>788</v>
      </c>
      <c r="QIH90" t="s">
        <v>788</v>
      </c>
      <c r="QII90" t="s">
        <v>788</v>
      </c>
      <c r="QIJ90" t="s">
        <v>788</v>
      </c>
      <c r="QIK90" t="s">
        <v>788</v>
      </c>
      <c r="QIL90" t="s">
        <v>788</v>
      </c>
      <c r="QIM90" t="s">
        <v>788</v>
      </c>
      <c r="QIN90" t="s">
        <v>788</v>
      </c>
      <c r="QIO90" t="s">
        <v>788</v>
      </c>
      <c r="QIP90" t="s">
        <v>788</v>
      </c>
      <c r="QIQ90" t="s">
        <v>788</v>
      </c>
      <c r="QIR90" t="s">
        <v>788</v>
      </c>
      <c r="QIS90" t="s">
        <v>788</v>
      </c>
      <c r="QIT90" t="s">
        <v>788</v>
      </c>
      <c r="QIU90" t="s">
        <v>788</v>
      </c>
      <c r="QIV90" t="s">
        <v>788</v>
      </c>
      <c r="QIW90" t="s">
        <v>788</v>
      </c>
      <c r="QIX90" t="s">
        <v>788</v>
      </c>
      <c r="QIY90" t="s">
        <v>788</v>
      </c>
      <c r="QIZ90" t="s">
        <v>788</v>
      </c>
      <c r="QJA90" t="s">
        <v>788</v>
      </c>
      <c r="QJB90" t="s">
        <v>788</v>
      </c>
      <c r="QJC90" t="s">
        <v>788</v>
      </c>
      <c r="QJD90" t="s">
        <v>788</v>
      </c>
      <c r="QJE90" t="s">
        <v>788</v>
      </c>
      <c r="QJF90" t="s">
        <v>788</v>
      </c>
      <c r="QJG90" t="s">
        <v>788</v>
      </c>
      <c r="QJH90" t="s">
        <v>788</v>
      </c>
      <c r="QJI90" t="s">
        <v>788</v>
      </c>
      <c r="QJJ90" t="s">
        <v>788</v>
      </c>
      <c r="QJK90" t="s">
        <v>788</v>
      </c>
      <c r="QJL90" t="s">
        <v>788</v>
      </c>
      <c r="QJM90" t="s">
        <v>788</v>
      </c>
      <c r="QJN90" t="s">
        <v>788</v>
      </c>
      <c r="QJO90" t="s">
        <v>788</v>
      </c>
      <c r="QJP90" t="s">
        <v>788</v>
      </c>
      <c r="QJQ90" t="s">
        <v>788</v>
      </c>
      <c r="QJR90" t="s">
        <v>788</v>
      </c>
      <c r="QJS90" t="s">
        <v>788</v>
      </c>
      <c r="QJT90" t="s">
        <v>788</v>
      </c>
      <c r="QJU90" t="s">
        <v>788</v>
      </c>
      <c r="QJV90" t="s">
        <v>788</v>
      </c>
      <c r="QJW90" t="s">
        <v>788</v>
      </c>
      <c r="QJX90" t="s">
        <v>788</v>
      </c>
      <c r="QJY90" t="s">
        <v>788</v>
      </c>
      <c r="QJZ90" t="s">
        <v>788</v>
      </c>
      <c r="QKA90" t="s">
        <v>788</v>
      </c>
      <c r="QKB90" t="s">
        <v>788</v>
      </c>
      <c r="QKC90" t="s">
        <v>788</v>
      </c>
      <c r="QKD90" t="s">
        <v>788</v>
      </c>
      <c r="QKE90" t="s">
        <v>788</v>
      </c>
      <c r="QKF90" t="s">
        <v>788</v>
      </c>
      <c r="QKG90" t="s">
        <v>788</v>
      </c>
      <c r="QKH90" t="s">
        <v>788</v>
      </c>
      <c r="QKI90" t="s">
        <v>788</v>
      </c>
      <c r="QKJ90" t="s">
        <v>788</v>
      </c>
      <c r="QKK90" t="s">
        <v>788</v>
      </c>
      <c r="QKL90" t="s">
        <v>788</v>
      </c>
      <c r="QKM90" t="s">
        <v>788</v>
      </c>
      <c r="QKN90" t="s">
        <v>788</v>
      </c>
      <c r="QKO90" t="s">
        <v>788</v>
      </c>
      <c r="QKP90" t="s">
        <v>788</v>
      </c>
      <c r="QKQ90" t="s">
        <v>788</v>
      </c>
      <c r="QKR90" t="s">
        <v>788</v>
      </c>
      <c r="QKS90" t="s">
        <v>788</v>
      </c>
      <c r="QKT90" t="s">
        <v>788</v>
      </c>
      <c r="QKU90" t="s">
        <v>788</v>
      </c>
      <c r="QKV90" t="s">
        <v>788</v>
      </c>
      <c r="QKW90" t="s">
        <v>788</v>
      </c>
      <c r="QKX90" t="s">
        <v>788</v>
      </c>
      <c r="QKY90" t="s">
        <v>788</v>
      </c>
      <c r="QKZ90" t="s">
        <v>788</v>
      </c>
      <c r="QLA90" t="s">
        <v>788</v>
      </c>
      <c r="QLB90" t="s">
        <v>788</v>
      </c>
      <c r="QLC90" t="s">
        <v>788</v>
      </c>
      <c r="QLD90" t="s">
        <v>788</v>
      </c>
      <c r="QLE90" t="s">
        <v>788</v>
      </c>
      <c r="QLF90" t="s">
        <v>788</v>
      </c>
      <c r="QLG90" t="s">
        <v>788</v>
      </c>
      <c r="QLH90" t="s">
        <v>788</v>
      </c>
      <c r="QLI90" t="s">
        <v>788</v>
      </c>
      <c r="QLJ90" t="s">
        <v>788</v>
      </c>
      <c r="QLK90" t="s">
        <v>788</v>
      </c>
      <c r="QLL90" t="s">
        <v>788</v>
      </c>
      <c r="QLM90" t="s">
        <v>788</v>
      </c>
      <c r="QLN90" t="s">
        <v>788</v>
      </c>
      <c r="QLO90" t="s">
        <v>788</v>
      </c>
      <c r="QLP90" t="s">
        <v>788</v>
      </c>
      <c r="QLQ90" t="s">
        <v>788</v>
      </c>
      <c r="QLR90" t="s">
        <v>788</v>
      </c>
      <c r="QLS90" t="s">
        <v>788</v>
      </c>
      <c r="QLT90" t="s">
        <v>788</v>
      </c>
      <c r="QLU90" t="s">
        <v>788</v>
      </c>
      <c r="QLV90" t="s">
        <v>788</v>
      </c>
      <c r="QLW90" t="s">
        <v>788</v>
      </c>
      <c r="QLX90" t="s">
        <v>788</v>
      </c>
      <c r="QLY90" t="s">
        <v>788</v>
      </c>
      <c r="QLZ90" t="s">
        <v>788</v>
      </c>
      <c r="QMA90" t="s">
        <v>788</v>
      </c>
      <c r="QMB90" t="s">
        <v>788</v>
      </c>
      <c r="QMC90" t="s">
        <v>788</v>
      </c>
      <c r="QMD90" t="s">
        <v>788</v>
      </c>
      <c r="QME90" t="s">
        <v>788</v>
      </c>
      <c r="QMF90" t="s">
        <v>788</v>
      </c>
      <c r="QMG90" t="s">
        <v>788</v>
      </c>
      <c r="QMH90" t="s">
        <v>788</v>
      </c>
      <c r="QMI90" t="s">
        <v>788</v>
      </c>
      <c r="QMJ90" t="s">
        <v>788</v>
      </c>
      <c r="QMK90" t="s">
        <v>788</v>
      </c>
      <c r="QML90" t="s">
        <v>788</v>
      </c>
      <c r="QMM90" t="s">
        <v>788</v>
      </c>
      <c r="QMN90" t="s">
        <v>788</v>
      </c>
      <c r="QMO90" t="s">
        <v>788</v>
      </c>
      <c r="QMP90" t="s">
        <v>788</v>
      </c>
      <c r="QMQ90" t="s">
        <v>788</v>
      </c>
      <c r="QMR90" t="s">
        <v>788</v>
      </c>
      <c r="QMS90" t="s">
        <v>788</v>
      </c>
      <c r="QMT90" t="s">
        <v>788</v>
      </c>
      <c r="QMU90" t="s">
        <v>788</v>
      </c>
      <c r="QMV90" t="s">
        <v>788</v>
      </c>
      <c r="QMW90" t="s">
        <v>788</v>
      </c>
      <c r="QMX90" t="s">
        <v>788</v>
      </c>
      <c r="QMY90" t="s">
        <v>788</v>
      </c>
      <c r="QMZ90" t="s">
        <v>788</v>
      </c>
      <c r="QNA90" t="s">
        <v>788</v>
      </c>
      <c r="QNB90" t="s">
        <v>788</v>
      </c>
      <c r="QNC90" t="s">
        <v>788</v>
      </c>
      <c r="QND90" t="s">
        <v>788</v>
      </c>
      <c r="QNE90" t="s">
        <v>788</v>
      </c>
      <c r="QNF90" t="s">
        <v>788</v>
      </c>
      <c r="QNG90" t="s">
        <v>788</v>
      </c>
      <c r="QNH90" t="s">
        <v>788</v>
      </c>
      <c r="QNI90" t="s">
        <v>788</v>
      </c>
      <c r="QNJ90" t="s">
        <v>788</v>
      </c>
      <c r="QNK90" t="s">
        <v>788</v>
      </c>
      <c r="QNL90" t="s">
        <v>788</v>
      </c>
      <c r="QNM90" t="s">
        <v>788</v>
      </c>
      <c r="QNN90" t="s">
        <v>788</v>
      </c>
      <c r="QNO90" t="s">
        <v>788</v>
      </c>
      <c r="QNP90" t="s">
        <v>788</v>
      </c>
      <c r="QNQ90" t="s">
        <v>788</v>
      </c>
      <c r="QNR90" t="s">
        <v>788</v>
      </c>
      <c r="QNS90" t="s">
        <v>788</v>
      </c>
      <c r="QNT90" t="s">
        <v>788</v>
      </c>
      <c r="QNU90" t="s">
        <v>788</v>
      </c>
      <c r="QNV90" t="s">
        <v>788</v>
      </c>
      <c r="QNW90" t="s">
        <v>788</v>
      </c>
      <c r="QNX90" t="s">
        <v>788</v>
      </c>
      <c r="QNY90" t="s">
        <v>788</v>
      </c>
      <c r="QNZ90" t="s">
        <v>788</v>
      </c>
      <c r="QOA90" t="s">
        <v>788</v>
      </c>
      <c r="QOB90" t="s">
        <v>788</v>
      </c>
      <c r="QOC90" t="s">
        <v>788</v>
      </c>
      <c r="QOD90" t="s">
        <v>788</v>
      </c>
      <c r="QOE90" t="s">
        <v>788</v>
      </c>
      <c r="QOF90" t="s">
        <v>788</v>
      </c>
      <c r="QOG90" t="s">
        <v>788</v>
      </c>
      <c r="QOH90" t="s">
        <v>788</v>
      </c>
      <c r="QOI90" t="s">
        <v>788</v>
      </c>
      <c r="QOJ90" t="s">
        <v>788</v>
      </c>
      <c r="QOK90" t="s">
        <v>788</v>
      </c>
      <c r="QOL90" t="s">
        <v>788</v>
      </c>
      <c r="QOM90" t="s">
        <v>788</v>
      </c>
      <c r="QON90" t="s">
        <v>788</v>
      </c>
      <c r="QOO90" t="s">
        <v>788</v>
      </c>
      <c r="QOP90" t="s">
        <v>788</v>
      </c>
      <c r="QOQ90" t="s">
        <v>788</v>
      </c>
      <c r="QOR90" t="s">
        <v>788</v>
      </c>
      <c r="QOS90" t="s">
        <v>788</v>
      </c>
      <c r="QOT90" t="s">
        <v>788</v>
      </c>
      <c r="QOU90" t="s">
        <v>788</v>
      </c>
      <c r="QOV90" t="s">
        <v>788</v>
      </c>
      <c r="QOW90" t="s">
        <v>788</v>
      </c>
      <c r="QOX90" t="s">
        <v>788</v>
      </c>
      <c r="QOY90" t="s">
        <v>788</v>
      </c>
      <c r="QOZ90" t="s">
        <v>788</v>
      </c>
      <c r="QPA90" t="s">
        <v>788</v>
      </c>
      <c r="QPB90" t="s">
        <v>788</v>
      </c>
      <c r="QPC90" t="s">
        <v>788</v>
      </c>
      <c r="QPD90" t="s">
        <v>788</v>
      </c>
      <c r="QPE90" t="s">
        <v>788</v>
      </c>
      <c r="QPF90" t="s">
        <v>788</v>
      </c>
      <c r="QPG90" t="s">
        <v>788</v>
      </c>
      <c r="QPH90" t="s">
        <v>788</v>
      </c>
      <c r="QPI90" t="s">
        <v>788</v>
      </c>
      <c r="QPJ90" t="s">
        <v>788</v>
      </c>
      <c r="QPK90" t="s">
        <v>788</v>
      </c>
      <c r="QPL90" t="s">
        <v>788</v>
      </c>
      <c r="QPM90" t="s">
        <v>788</v>
      </c>
      <c r="QPN90" t="s">
        <v>788</v>
      </c>
      <c r="QPO90" t="s">
        <v>788</v>
      </c>
      <c r="QPP90" t="s">
        <v>788</v>
      </c>
      <c r="QPQ90" t="s">
        <v>788</v>
      </c>
      <c r="QPR90" t="s">
        <v>788</v>
      </c>
      <c r="QPS90" t="s">
        <v>788</v>
      </c>
      <c r="QPT90" t="s">
        <v>788</v>
      </c>
      <c r="QPU90" t="s">
        <v>788</v>
      </c>
      <c r="QPV90" t="s">
        <v>788</v>
      </c>
      <c r="QPW90" t="s">
        <v>788</v>
      </c>
      <c r="QPX90" t="s">
        <v>788</v>
      </c>
      <c r="QPY90" t="s">
        <v>788</v>
      </c>
      <c r="QPZ90" t="s">
        <v>788</v>
      </c>
      <c r="QQA90" t="s">
        <v>788</v>
      </c>
      <c r="QQB90" t="s">
        <v>788</v>
      </c>
      <c r="QQC90" t="s">
        <v>788</v>
      </c>
      <c r="QQD90" t="s">
        <v>788</v>
      </c>
      <c r="QQE90" t="s">
        <v>788</v>
      </c>
      <c r="QQF90" t="s">
        <v>788</v>
      </c>
      <c r="QQG90" t="s">
        <v>788</v>
      </c>
      <c r="QQH90" t="s">
        <v>788</v>
      </c>
      <c r="QQI90" t="s">
        <v>788</v>
      </c>
      <c r="QQJ90" t="s">
        <v>788</v>
      </c>
      <c r="QQK90" t="s">
        <v>788</v>
      </c>
      <c r="QQL90" t="s">
        <v>788</v>
      </c>
      <c r="QQM90" t="s">
        <v>788</v>
      </c>
      <c r="QQN90" t="s">
        <v>788</v>
      </c>
      <c r="QQO90" t="s">
        <v>788</v>
      </c>
      <c r="QQP90" t="s">
        <v>788</v>
      </c>
      <c r="QQQ90" t="s">
        <v>788</v>
      </c>
      <c r="QQR90" t="s">
        <v>788</v>
      </c>
      <c r="QQS90" t="s">
        <v>788</v>
      </c>
      <c r="QQT90" t="s">
        <v>788</v>
      </c>
      <c r="QQU90" t="s">
        <v>788</v>
      </c>
      <c r="QQV90" t="s">
        <v>788</v>
      </c>
      <c r="QQW90" t="s">
        <v>788</v>
      </c>
      <c r="QQX90" t="s">
        <v>788</v>
      </c>
      <c r="QQY90" t="s">
        <v>788</v>
      </c>
      <c r="QQZ90" t="s">
        <v>788</v>
      </c>
      <c r="QRA90" t="s">
        <v>788</v>
      </c>
      <c r="QRB90" t="s">
        <v>788</v>
      </c>
      <c r="QRC90" t="s">
        <v>788</v>
      </c>
      <c r="QRD90" t="s">
        <v>788</v>
      </c>
      <c r="QRE90" t="s">
        <v>788</v>
      </c>
      <c r="QRF90" t="s">
        <v>788</v>
      </c>
      <c r="QRG90" t="s">
        <v>788</v>
      </c>
      <c r="QRH90" t="s">
        <v>788</v>
      </c>
      <c r="QRI90" t="s">
        <v>788</v>
      </c>
      <c r="QRJ90" t="s">
        <v>788</v>
      </c>
      <c r="QRK90" t="s">
        <v>788</v>
      </c>
      <c r="QRL90" t="s">
        <v>788</v>
      </c>
      <c r="QRM90" t="s">
        <v>788</v>
      </c>
      <c r="QRN90" t="s">
        <v>788</v>
      </c>
      <c r="QRO90" t="s">
        <v>788</v>
      </c>
      <c r="QRP90" t="s">
        <v>788</v>
      </c>
      <c r="QRQ90" t="s">
        <v>788</v>
      </c>
      <c r="QRR90" t="s">
        <v>788</v>
      </c>
      <c r="QRS90" t="s">
        <v>788</v>
      </c>
      <c r="QRT90" t="s">
        <v>788</v>
      </c>
      <c r="QRU90" t="s">
        <v>788</v>
      </c>
      <c r="QRV90" t="s">
        <v>788</v>
      </c>
      <c r="QRW90" t="s">
        <v>788</v>
      </c>
      <c r="QRX90" t="s">
        <v>788</v>
      </c>
      <c r="QRY90" t="s">
        <v>788</v>
      </c>
      <c r="QRZ90" t="s">
        <v>788</v>
      </c>
      <c r="QSA90" t="s">
        <v>788</v>
      </c>
      <c r="QSB90" t="s">
        <v>788</v>
      </c>
      <c r="QSC90" t="s">
        <v>788</v>
      </c>
      <c r="QSD90" t="s">
        <v>788</v>
      </c>
      <c r="QSE90" t="s">
        <v>788</v>
      </c>
      <c r="QSF90" t="s">
        <v>788</v>
      </c>
      <c r="QSG90" t="s">
        <v>788</v>
      </c>
      <c r="QSH90" t="s">
        <v>788</v>
      </c>
      <c r="QSI90" t="s">
        <v>788</v>
      </c>
      <c r="QSJ90" t="s">
        <v>788</v>
      </c>
      <c r="QSK90" t="s">
        <v>788</v>
      </c>
      <c r="QSL90" t="s">
        <v>788</v>
      </c>
      <c r="QSM90" t="s">
        <v>788</v>
      </c>
      <c r="QSN90" t="s">
        <v>788</v>
      </c>
      <c r="QSO90" t="s">
        <v>788</v>
      </c>
      <c r="QSP90" t="s">
        <v>788</v>
      </c>
      <c r="QSQ90" t="s">
        <v>788</v>
      </c>
      <c r="QSR90" t="s">
        <v>788</v>
      </c>
      <c r="QSS90" t="s">
        <v>788</v>
      </c>
      <c r="QST90" t="s">
        <v>788</v>
      </c>
      <c r="QSU90" t="s">
        <v>788</v>
      </c>
      <c r="QSV90" t="s">
        <v>788</v>
      </c>
      <c r="QSW90" t="s">
        <v>788</v>
      </c>
      <c r="QSX90" t="s">
        <v>788</v>
      </c>
      <c r="QSY90" t="s">
        <v>788</v>
      </c>
      <c r="QSZ90" t="s">
        <v>788</v>
      </c>
      <c r="QTA90" t="s">
        <v>788</v>
      </c>
      <c r="QTB90" t="s">
        <v>788</v>
      </c>
      <c r="QTC90" t="s">
        <v>788</v>
      </c>
      <c r="QTD90" t="s">
        <v>788</v>
      </c>
      <c r="QTE90" t="s">
        <v>788</v>
      </c>
      <c r="QTF90" t="s">
        <v>788</v>
      </c>
      <c r="QTG90" t="s">
        <v>788</v>
      </c>
      <c r="QTH90" t="s">
        <v>788</v>
      </c>
      <c r="QTI90" t="s">
        <v>788</v>
      </c>
      <c r="QTJ90" t="s">
        <v>788</v>
      </c>
      <c r="QTK90" t="s">
        <v>788</v>
      </c>
      <c r="QTL90" t="s">
        <v>788</v>
      </c>
      <c r="QTM90" t="s">
        <v>788</v>
      </c>
      <c r="QTN90" t="s">
        <v>788</v>
      </c>
      <c r="QTO90" t="s">
        <v>788</v>
      </c>
      <c r="QTP90" t="s">
        <v>788</v>
      </c>
      <c r="QTQ90" t="s">
        <v>788</v>
      </c>
      <c r="QTR90" t="s">
        <v>788</v>
      </c>
      <c r="QTS90" t="s">
        <v>788</v>
      </c>
      <c r="QTT90" t="s">
        <v>788</v>
      </c>
      <c r="QTU90" t="s">
        <v>788</v>
      </c>
      <c r="QTV90" t="s">
        <v>788</v>
      </c>
      <c r="QTW90" t="s">
        <v>788</v>
      </c>
      <c r="QTX90" t="s">
        <v>788</v>
      </c>
      <c r="QTY90" t="s">
        <v>788</v>
      </c>
      <c r="QTZ90" t="s">
        <v>788</v>
      </c>
      <c r="QUA90" t="s">
        <v>788</v>
      </c>
      <c r="QUB90" t="s">
        <v>788</v>
      </c>
      <c r="QUC90" t="s">
        <v>788</v>
      </c>
      <c r="QUD90" t="s">
        <v>788</v>
      </c>
      <c r="QUE90" t="s">
        <v>788</v>
      </c>
      <c r="QUF90" t="s">
        <v>788</v>
      </c>
      <c r="QUG90" t="s">
        <v>788</v>
      </c>
      <c r="QUH90" t="s">
        <v>788</v>
      </c>
      <c r="QUI90" t="s">
        <v>788</v>
      </c>
      <c r="QUJ90" t="s">
        <v>788</v>
      </c>
      <c r="QUK90" t="s">
        <v>788</v>
      </c>
      <c r="QUL90" t="s">
        <v>788</v>
      </c>
      <c r="QUM90" t="s">
        <v>788</v>
      </c>
      <c r="QUN90" t="s">
        <v>788</v>
      </c>
      <c r="QUO90" t="s">
        <v>788</v>
      </c>
      <c r="QUP90" t="s">
        <v>788</v>
      </c>
      <c r="QUQ90" t="s">
        <v>788</v>
      </c>
      <c r="QUR90" t="s">
        <v>788</v>
      </c>
      <c r="QUS90" t="s">
        <v>788</v>
      </c>
      <c r="QUT90" t="s">
        <v>788</v>
      </c>
      <c r="QUU90" t="s">
        <v>788</v>
      </c>
      <c r="QUV90" t="s">
        <v>788</v>
      </c>
      <c r="QUW90" t="s">
        <v>788</v>
      </c>
      <c r="QUX90" t="s">
        <v>788</v>
      </c>
      <c r="QUY90" t="s">
        <v>788</v>
      </c>
      <c r="QUZ90" t="s">
        <v>788</v>
      </c>
      <c r="QVA90" t="s">
        <v>788</v>
      </c>
      <c r="QVB90" t="s">
        <v>788</v>
      </c>
      <c r="QVC90" t="s">
        <v>788</v>
      </c>
      <c r="QVD90" t="s">
        <v>788</v>
      </c>
      <c r="QVE90" t="s">
        <v>788</v>
      </c>
      <c r="QVF90" t="s">
        <v>788</v>
      </c>
      <c r="QVG90" t="s">
        <v>788</v>
      </c>
      <c r="QVH90" t="s">
        <v>788</v>
      </c>
      <c r="QVI90" t="s">
        <v>788</v>
      </c>
      <c r="QVJ90" t="s">
        <v>788</v>
      </c>
      <c r="QVK90" t="s">
        <v>788</v>
      </c>
      <c r="QVL90" t="s">
        <v>788</v>
      </c>
      <c r="QVM90" t="s">
        <v>788</v>
      </c>
      <c r="QVN90" t="s">
        <v>788</v>
      </c>
      <c r="QVO90" t="s">
        <v>788</v>
      </c>
      <c r="QVP90" t="s">
        <v>788</v>
      </c>
      <c r="QVQ90" t="s">
        <v>788</v>
      </c>
      <c r="QVR90" t="s">
        <v>788</v>
      </c>
      <c r="QVS90" t="s">
        <v>788</v>
      </c>
      <c r="QVT90" t="s">
        <v>788</v>
      </c>
      <c r="QVU90" t="s">
        <v>788</v>
      </c>
      <c r="QVV90" t="s">
        <v>788</v>
      </c>
      <c r="QVW90" t="s">
        <v>788</v>
      </c>
      <c r="QVX90" t="s">
        <v>788</v>
      </c>
      <c r="QVY90" t="s">
        <v>788</v>
      </c>
      <c r="QVZ90" t="s">
        <v>788</v>
      </c>
      <c r="QWA90" t="s">
        <v>788</v>
      </c>
      <c r="QWB90" t="s">
        <v>788</v>
      </c>
      <c r="QWC90" t="s">
        <v>788</v>
      </c>
      <c r="QWD90" t="s">
        <v>788</v>
      </c>
      <c r="QWE90" t="s">
        <v>788</v>
      </c>
      <c r="QWF90" t="s">
        <v>788</v>
      </c>
      <c r="QWG90" t="s">
        <v>788</v>
      </c>
      <c r="QWH90" t="s">
        <v>788</v>
      </c>
      <c r="QWI90" t="s">
        <v>788</v>
      </c>
      <c r="QWJ90" t="s">
        <v>788</v>
      </c>
      <c r="QWK90" t="s">
        <v>788</v>
      </c>
      <c r="QWL90" t="s">
        <v>788</v>
      </c>
      <c r="QWM90" t="s">
        <v>788</v>
      </c>
      <c r="QWN90" t="s">
        <v>788</v>
      </c>
      <c r="QWO90" t="s">
        <v>788</v>
      </c>
      <c r="QWP90" t="s">
        <v>788</v>
      </c>
      <c r="QWQ90" t="s">
        <v>788</v>
      </c>
      <c r="QWR90" t="s">
        <v>788</v>
      </c>
      <c r="QWS90" t="s">
        <v>788</v>
      </c>
      <c r="QWT90" t="s">
        <v>788</v>
      </c>
      <c r="QWU90" t="s">
        <v>788</v>
      </c>
      <c r="QWV90" t="s">
        <v>788</v>
      </c>
      <c r="QWW90" t="s">
        <v>788</v>
      </c>
      <c r="QWX90" t="s">
        <v>788</v>
      </c>
      <c r="QWY90" t="s">
        <v>788</v>
      </c>
      <c r="QWZ90" t="s">
        <v>788</v>
      </c>
      <c r="QXA90" t="s">
        <v>788</v>
      </c>
      <c r="QXB90" t="s">
        <v>788</v>
      </c>
      <c r="QXC90" t="s">
        <v>788</v>
      </c>
      <c r="QXD90" t="s">
        <v>788</v>
      </c>
      <c r="QXE90" t="s">
        <v>788</v>
      </c>
      <c r="QXF90" t="s">
        <v>788</v>
      </c>
      <c r="QXG90" t="s">
        <v>788</v>
      </c>
      <c r="QXH90" t="s">
        <v>788</v>
      </c>
      <c r="QXI90" t="s">
        <v>788</v>
      </c>
      <c r="QXJ90" t="s">
        <v>788</v>
      </c>
      <c r="QXK90" t="s">
        <v>788</v>
      </c>
      <c r="QXL90" t="s">
        <v>788</v>
      </c>
      <c r="QXM90" t="s">
        <v>788</v>
      </c>
      <c r="QXN90" t="s">
        <v>788</v>
      </c>
      <c r="QXO90" t="s">
        <v>788</v>
      </c>
      <c r="QXP90" t="s">
        <v>788</v>
      </c>
      <c r="QXQ90" t="s">
        <v>788</v>
      </c>
      <c r="QXR90" t="s">
        <v>788</v>
      </c>
      <c r="QXS90" t="s">
        <v>788</v>
      </c>
      <c r="QXT90" t="s">
        <v>788</v>
      </c>
      <c r="QXU90" t="s">
        <v>788</v>
      </c>
      <c r="QXV90" t="s">
        <v>788</v>
      </c>
      <c r="QXW90" t="s">
        <v>788</v>
      </c>
      <c r="QXX90" t="s">
        <v>788</v>
      </c>
      <c r="QXY90" t="s">
        <v>788</v>
      </c>
      <c r="QXZ90" t="s">
        <v>788</v>
      </c>
      <c r="QYA90" t="s">
        <v>788</v>
      </c>
      <c r="QYB90" t="s">
        <v>788</v>
      </c>
      <c r="QYC90" t="s">
        <v>788</v>
      </c>
      <c r="QYD90" t="s">
        <v>788</v>
      </c>
      <c r="QYE90" t="s">
        <v>788</v>
      </c>
      <c r="QYF90" t="s">
        <v>788</v>
      </c>
      <c r="QYG90" t="s">
        <v>788</v>
      </c>
      <c r="QYH90" t="s">
        <v>788</v>
      </c>
      <c r="QYI90" t="s">
        <v>788</v>
      </c>
      <c r="QYJ90" t="s">
        <v>788</v>
      </c>
      <c r="QYK90" t="s">
        <v>788</v>
      </c>
      <c r="QYL90" t="s">
        <v>788</v>
      </c>
      <c r="QYM90" t="s">
        <v>788</v>
      </c>
      <c r="QYN90" t="s">
        <v>788</v>
      </c>
      <c r="QYO90" t="s">
        <v>788</v>
      </c>
      <c r="QYP90" t="s">
        <v>788</v>
      </c>
      <c r="QYQ90" t="s">
        <v>788</v>
      </c>
      <c r="QYR90" t="s">
        <v>788</v>
      </c>
      <c r="QYS90" t="s">
        <v>788</v>
      </c>
      <c r="QYT90" t="s">
        <v>788</v>
      </c>
      <c r="QYU90" t="s">
        <v>788</v>
      </c>
      <c r="QYV90" t="s">
        <v>788</v>
      </c>
      <c r="QYW90" t="s">
        <v>788</v>
      </c>
      <c r="QYX90" t="s">
        <v>788</v>
      </c>
      <c r="QYY90" t="s">
        <v>788</v>
      </c>
      <c r="QYZ90" t="s">
        <v>788</v>
      </c>
      <c r="QZA90" t="s">
        <v>788</v>
      </c>
      <c r="QZB90" t="s">
        <v>788</v>
      </c>
      <c r="QZC90" t="s">
        <v>788</v>
      </c>
      <c r="QZD90" t="s">
        <v>788</v>
      </c>
      <c r="QZE90" t="s">
        <v>788</v>
      </c>
      <c r="QZF90" t="s">
        <v>788</v>
      </c>
      <c r="QZG90" t="s">
        <v>788</v>
      </c>
      <c r="QZH90" t="s">
        <v>788</v>
      </c>
      <c r="QZI90" t="s">
        <v>788</v>
      </c>
      <c r="QZJ90" t="s">
        <v>788</v>
      </c>
      <c r="QZK90" t="s">
        <v>788</v>
      </c>
      <c r="QZL90" t="s">
        <v>788</v>
      </c>
      <c r="QZM90" t="s">
        <v>788</v>
      </c>
      <c r="QZN90" t="s">
        <v>788</v>
      </c>
      <c r="QZO90" t="s">
        <v>788</v>
      </c>
      <c r="QZP90" t="s">
        <v>788</v>
      </c>
      <c r="QZQ90" t="s">
        <v>788</v>
      </c>
      <c r="QZR90" t="s">
        <v>788</v>
      </c>
      <c r="QZS90" t="s">
        <v>788</v>
      </c>
      <c r="QZT90" t="s">
        <v>788</v>
      </c>
      <c r="QZU90" t="s">
        <v>788</v>
      </c>
      <c r="QZV90" t="s">
        <v>788</v>
      </c>
      <c r="QZW90" t="s">
        <v>788</v>
      </c>
      <c r="QZX90" t="s">
        <v>788</v>
      </c>
      <c r="QZY90" t="s">
        <v>788</v>
      </c>
      <c r="QZZ90" t="s">
        <v>788</v>
      </c>
      <c r="RAA90" t="s">
        <v>788</v>
      </c>
      <c r="RAB90" t="s">
        <v>788</v>
      </c>
      <c r="RAC90" t="s">
        <v>788</v>
      </c>
      <c r="RAD90" t="s">
        <v>788</v>
      </c>
      <c r="RAE90" t="s">
        <v>788</v>
      </c>
      <c r="RAF90" t="s">
        <v>788</v>
      </c>
      <c r="RAG90" t="s">
        <v>788</v>
      </c>
      <c r="RAH90" t="s">
        <v>788</v>
      </c>
      <c r="RAI90" t="s">
        <v>788</v>
      </c>
      <c r="RAJ90" t="s">
        <v>788</v>
      </c>
      <c r="RAK90" t="s">
        <v>788</v>
      </c>
      <c r="RAL90" t="s">
        <v>788</v>
      </c>
      <c r="RAM90" t="s">
        <v>788</v>
      </c>
      <c r="RAN90" t="s">
        <v>788</v>
      </c>
      <c r="RAO90" t="s">
        <v>788</v>
      </c>
      <c r="RAP90" t="s">
        <v>788</v>
      </c>
      <c r="RAQ90" t="s">
        <v>788</v>
      </c>
      <c r="RAR90" t="s">
        <v>788</v>
      </c>
      <c r="RAS90" t="s">
        <v>788</v>
      </c>
      <c r="RAT90" t="s">
        <v>788</v>
      </c>
      <c r="RAU90" t="s">
        <v>788</v>
      </c>
      <c r="RAV90" t="s">
        <v>788</v>
      </c>
      <c r="RAW90" t="s">
        <v>788</v>
      </c>
      <c r="RAX90" t="s">
        <v>788</v>
      </c>
      <c r="RAY90" t="s">
        <v>788</v>
      </c>
      <c r="RAZ90" t="s">
        <v>788</v>
      </c>
      <c r="RBA90" t="s">
        <v>788</v>
      </c>
      <c r="RBB90" t="s">
        <v>788</v>
      </c>
      <c r="RBC90" t="s">
        <v>788</v>
      </c>
      <c r="RBD90" t="s">
        <v>788</v>
      </c>
      <c r="RBE90" t="s">
        <v>788</v>
      </c>
      <c r="RBF90" t="s">
        <v>788</v>
      </c>
      <c r="RBG90" t="s">
        <v>788</v>
      </c>
      <c r="RBH90" t="s">
        <v>788</v>
      </c>
      <c r="RBI90" t="s">
        <v>788</v>
      </c>
      <c r="RBJ90" t="s">
        <v>788</v>
      </c>
      <c r="RBK90" t="s">
        <v>788</v>
      </c>
      <c r="RBL90" t="s">
        <v>788</v>
      </c>
      <c r="RBM90" t="s">
        <v>788</v>
      </c>
      <c r="RBN90" t="s">
        <v>788</v>
      </c>
      <c r="RBO90" t="s">
        <v>788</v>
      </c>
      <c r="RBP90" t="s">
        <v>788</v>
      </c>
      <c r="RBQ90" t="s">
        <v>788</v>
      </c>
      <c r="RBR90" t="s">
        <v>788</v>
      </c>
      <c r="RBS90" t="s">
        <v>788</v>
      </c>
      <c r="RBT90" t="s">
        <v>788</v>
      </c>
      <c r="RBU90" t="s">
        <v>788</v>
      </c>
      <c r="RBV90" t="s">
        <v>788</v>
      </c>
      <c r="RBW90" t="s">
        <v>788</v>
      </c>
      <c r="RBX90" t="s">
        <v>788</v>
      </c>
      <c r="RBY90" t="s">
        <v>788</v>
      </c>
      <c r="RBZ90" t="s">
        <v>788</v>
      </c>
      <c r="RCA90" t="s">
        <v>788</v>
      </c>
      <c r="RCB90" t="s">
        <v>788</v>
      </c>
      <c r="RCC90" t="s">
        <v>788</v>
      </c>
      <c r="RCD90" t="s">
        <v>788</v>
      </c>
      <c r="RCE90" t="s">
        <v>788</v>
      </c>
      <c r="RCF90" t="s">
        <v>788</v>
      </c>
      <c r="RCG90" t="s">
        <v>788</v>
      </c>
      <c r="RCH90" t="s">
        <v>788</v>
      </c>
      <c r="RCI90" t="s">
        <v>788</v>
      </c>
      <c r="RCJ90" t="s">
        <v>788</v>
      </c>
      <c r="RCK90" t="s">
        <v>788</v>
      </c>
      <c r="RCL90" t="s">
        <v>788</v>
      </c>
      <c r="RCM90" t="s">
        <v>788</v>
      </c>
      <c r="RCN90" t="s">
        <v>788</v>
      </c>
      <c r="RCO90" t="s">
        <v>788</v>
      </c>
      <c r="RCP90" t="s">
        <v>788</v>
      </c>
      <c r="RCQ90" t="s">
        <v>788</v>
      </c>
      <c r="RCR90" t="s">
        <v>788</v>
      </c>
      <c r="RCS90" t="s">
        <v>788</v>
      </c>
      <c r="RCT90" t="s">
        <v>788</v>
      </c>
      <c r="RCU90" t="s">
        <v>788</v>
      </c>
      <c r="RCV90" t="s">
        <v>788</v>
      </c>
      <c r="RCW90" t="s">
        <v>788</v>
      </c>
      <c r="RCX90" t="s">
        <v>788</v>
      </c>
      <c r="RCY90" t="s">
        <v>788</v>
      </c>
      <c r="RCZ90" t="s">
        <v>788</v>
      </c>
      <c r="RDA90" t="s">
        <v>788</v>
      </c>
      <c r="RDB90" t="s">
        <v>788</v>
      </c>
      <c r="RDC90" t="s">
        <v>788</v>
      </c>
      <c r="RDD90" t="s">
        <v>788</v>
      </c>
      <c r="RDE90" t="s">
        <v>788</v>
      </c>
      <c r="RDF90" t="s">
        <v>788</v>
      </c>
      <c r="RDG90" t="s">
        <v>788</v>
      </c>
      <c r="RDH90" t="s">
        <v>788</v>
      </c>
      <c r="RDI90" t="s">
        <v>788</v>
      </c>
      <c r="RDJ90" t="s">
        <v>788</v>
      </c>
      <c r="RDK90" t="s">
        <v>788</v>
      </c>
      <c r="RDL90" t="s">
        <v>788</v>
      </c>
      <c r="RDM90" t="s">
        <v>788</v>
      </c>
      <c r="RDN90" t="s">
        <v>788</v>
      </c>
      <c r="RDO90" t="s">
        <v>788</v>
      </c>
      <c r="RDP90" t="s">
        <v>788</v>
      </c>
      <c r="RDQ90" t="s">
        <v>788</v>
      </c>
      <c r="RDR90" t="s">
        <v>788</v>
      </c>
      <c r="RDS90" t="s">
        <v>788</v>
      </c>
      <c r="RDT90" t="s">
        <v>788</v>
      </c>
      <c r="RDU90" t="s">
        <v>788</v>
      </c>
      <c r="RDV90" t="s">
        <v>788</v>
      </c>
      <c r="RDW90" t="s">
        <v>788</v>
      </c>
      <c r="RDX90" t="s">
        <v>788</v>
      </c>
      <c r="RDY90" t="s">
        <v>788</v>
      </c>
      <c r="RDZ90" t="s">
        <v>788</v>
      </c>
      <c r="REA90" t="s">
        <v>788</v>
      </c>
      <c r="REB90" t="s">
        <v>788</v>
      </c>
      <c r="REC90" t="s">
        <v>788</v>
      </c>
      <c r="RED90" t="s">
        <v>788</v>
      </c>
      <c r="REE90" t="s">
        <v>788</v>
      </c>
      <c r="REF90" t="s">
        <v>788</v>
      </c>
      <c r="REG90" t="s">
        <v>788</v>
      </c>
      <c r="REH90" t="s">
        <v>788</v>
      </c>
      <c r="REI90" t="s">
        <v>788</v>
      </c>
      <c r="REJ90" t="s">
        <v>788</v>
      </c>
      <c r="REK90" t="s">
        <v>788</v>
      </c>
      <c r="REL90" t="s">
        <v>788</v>
      </c>
      <c r="REM90" t="s">
        <v>788</v>
      </c>
      <c r="REN90" t="s">
        <v>788</v>
      </c>
      <c r="REO90" t="s">
        <v>788</v>
      </c>
      <c r="REP90" t="s">
        <v>788</v>
      </c>
      <c r="REQ90" t="s">
        <v>788</v>
      </c>
      <c r="RER90" t="s">
        <v>788</v>
      </c>
      <c r="RES90" t="s">
        <v>788</v>
      </c>
      <c r="RET90" t="s">
        <v>788</v>
      </c>
      <c r="REU90" t="s">
        <v>788</v>
      </c>
      <c r="REV90" t="s">
        <v>788</v>
      </c>
      <c r="REW90" t="s">
        <v>788</v>
      </c>
      <c r="REX90" t="s">
        <v>788</v>
      </c>
      <c r="REY90" t="s">
        <v>788</v>
      </c>
      <c r="REZ90" t="s">
        <v>788</v>
      </c>
      <c r="RFA90" t="s">
        <v>788</v>
      </c>
      <c r="RFB90" t="s">
        <v>788</v>
      </c>
      <c r="RFC90" t="s">
        <v>788</v>
      </c>
      <c r="RFD90" t="s">
        <v>788</v>
      </c>
      <c r="RFE90" t="s">
        <v>788</v>
      </c>
      <c r="RFF90" t="s">
        <v>788</v>
      </c>
      <c r="RFG90" t="s">
        <v>788</v>
      </c>
      <c r="RFH90" t="s">
        <v>788</v>
      </c>
      <c r="RFI90" t="s">
        <v>788</v>
      </c>
      <c r="RFJ90" t="s">
        <v>788</v>
      </c>
      <c r="RFK90" t="s">
        <v>788</v>
      </c>
      <c r="RFL90" t="s">
        <v>788</v>
      </c>
      <c r="RFM90" t="s">
        <v>788</v>
      </c>
      <c r="RFN90" t="s">
        <v>788</v>
      </c>
      <c r="RFO90" t="s">
        <v>788</v>
      </c>
      <c r="RFP90" t="s">
        <v>788</v>
      </c>
      <c r="RFQ90" t="s">
        <v>788</v>
      </c>
      <c r="RFR90" t="s">
        <v>788</v>
      </c>
      <c r="RFS90" t="s">
        <v>788</v>
      </c>
      <c r="RFT90" t="s">
        <v>788</v>
      </c>
      <c r="RFU90" t="s">
        <v>788</v>
      </c>
      <c r="RFV90" t="s">
        <v>788</v>
      </c>
      <c r="RFW90" t="s">
        <v>788</v>
      </c>
      <c r="RFX90" t="s">
        <v>788</v>
      </c>
      <c r="RFY90" t="s">
        <v>788</v>
      </c>
      <c r="RFZ90" t="s">
        <v>788</v>
      </c>
      <c r="RGA90" t="s">
        <v>788</v>
      </c>
      <c r="RGB90" t="s">
        <v>788</v>
      </c>
      <c r="RGC90" t="s">
        <v>788</v>
      </c>
      <c r="RGD90" t="s">
        <v>788</v>
      </c>
      <c r="RGE90" t="s">
        <v>788</v>
      </c>
      <c r="RGF90" t="s">
        <v>788</v>
      </c>
      <c r="RGG90" t="s">
        <v>788</v>
      </c>
      <c r="RGH90" t="s">
        <v>788</v>
      </c>
      <c r="RGI90" t="s">
        <v>788</v>
      </c>
      <c r="RGJ90" t="s">
        <v>788</v>
      </c>
      <c r="RGK90" t="s">
        <v>788</v>
      </c>
      <c r="RGL90" t="s">
        <v>788</v>
      </c>
      <c r="RGM90" t="s">
        <v>788</v>
      </c>
      <c r="RGN90" t="s">
        <v>788</v>
      </c>
      <c r="RGO90" t="s">
        <v>788</v>
      </c>
      <c r="RGP90" t="s">
        <v>788</v>
      </c>
      <c r="RGQ90" t="s">
        <v>788</v>
      </c>
      <c r="RGR90" t="s">
        <v>788</v>
      </c>
      <c r="RGS90" t="s">
        <v>788</v>
      </c>
      <c r="RGT90" t="s">
        <v>788</v>
      </c>
      <c r="RGU90" t="s">
        <v>788</v>
      </c>
      <c r="RGV90" t="s">
        <v>788</v>
      </c>
      <c r="RGW90" t="s">
        <v>788</v>
      </c>
      <c r="RGX90" t="s">
        <v>788</v>
      </c>
      <c r="RGY90" t="s">
        <v>788</v>
      </c>
      <c r="RGZ90" t="s">
        <v>788</v>
      </c>
      <c r="RHA90" t="s">
        <v>788</v>
      </c>
      <c r="RHB90" t="s">
        <v>788</v>
      </c>
      <c r="RHC90" t="s">
        <v>788</v>
      </c>
      <c r="RHD90" t="s">
        <v>788</v>
      </c>
      <c r="RHE90" t="s">
        <v>788</v>
      </c>
      <c r="RHF90" t="s">
        <v>788</v>
      </c>
      <c r="RHG90" t="s">
        <v>788</v>
      </c>
      <c r="RHH90" t="s">
        <v>788</v>
      </c>
      <c r="RHI90" t="s">
        <v>788</v>
      </c>
      <c r="RHJ90" t="s">
        <v>788</v>
      </c>
      <c r="RHK90" t="s">
        <v>788</v>
      </c>
      <c r="RHL90" t="s">
        <v>788</v>
      </c>
      <c r="RHM90" t="s">
        <v>788</v>
      </c>
      <c r="RHN90" t="s">
        <v>788</v>
      </c>
      <c r="RHO90" t="s">
        <v>788</v>
      </c>
      <c r="RHP90" t="s">
        <v>788</v>
      </c>
      <c r="RHQ90" t="s">
        <v>788</v>
      </c>
      <c r="RHR90" t="s">
        <v>788</v>
      </c>
      <c r="RHS90" t="s">
        <v>788</v>
      </c>
      <c r="RHT90" t="s">
        <v>788</v>
      </c>
      <c r="RHU90" t="s">
        <v>788</v>
      </c>
      <c r="RHV90" t="s">
        <v>788</v>
      </c>
      <c r="RHW90" t="s">
        <v>788</v>
      </c>
      <c r="RHX90" t="s">
        <v>788</v>
      </c>
      <c r="RHY90" t="s">
        <v>788</v>
      </c>
      <c r="RHZ90" t="s">
        <v>788</v>
      </c>
      <c r="RIA90" t="s">
        <v>788</v>
      </c>
      <c r="RIB90" t="s">
        <v>788</v>
      </c>
      <c r="RIC90" t="s">
        <v>788</v>
      </c>
      <c r="RID90" t="s">
        <v>788</v>
      </c>
      <c r="RIE90" t="s">
        <v>788</v>
      </c>
      <c r="RIF90" t="s">
        <v>788</v>
      </c>
      <c r="RIG90" t="s">
        <v>788</v>
      </c>
      <c r="RIH90" t="s">
        <v>788</v>
      </c>
      <c r="RII90" t="s">
        <v>788</v>
      </c>
      <c r="RIJ90" t="s">
        <v>788</v>
      </c>
      <c r="RIK90" t="s">
        <v>788</v>
      </c>
      <c r="RIL90" t="s">
        <v>788</v>
      </c>
      <c r="RIM90" t="s">
        <v>788</v>
      </c>
      <c r="RIN90" t="s">
        <v>788</v>
      </c>
      <c r="RIO90" t="s">
        <v>788</v>
      </c>
      <c r="RIP90" t="s">
        <v>788</v>
      </c>
      <c r="RIQ90" t="s">
        <v>788</v>
      </c>
      <c r="RIR90" t="s">
        <v>788</v>
      </c>
      <c r="RIS90" t="s">
        <v>788</v>
      </c>
      <c r="RIT90" t="s">
        <v>788</v>
      </c>
      <c r="RIU90" t="s">
        <v>788</v>
      </c>
      <c r="RIV90" t="s">
        <v>788</v>
      </c>
      <c r="RIW90" t="s">
        <v>788</v>
      </c>
      <c r="RIX90" t="s">
        <v>788</v>
      </c>
      <c r="RIY90" t="s">
        <v>788</v>
      </c>
      <c r="RIZ90" t="s">
        <v>788</v>
      </c>
      <c r="RJA90" t="s">
        <v>788</v>
      </c>
      <c r="RJB90" t="s">
        <v>788</v>
      </c>
      <c r="RJC90" t="s">
        <v>788</v>
      </c>
      <c r="RJD90" t="s">
        <v>788</v>
      </c>
      <c r="RJE90" t="s">
        <v>788</v>
      </c>
      <c r="RJF90" t="s">
        <v>788</v>
      </c>
      <c r="RJG90" t="s">
        <v>788</v>
      </c>
      <c r="RJH90" t="s">
        <v>788</v>
      </c>
      <c r="RJI90" t="s">
        <v>788</v>
      </c>
      <c r="RJJ90" t="s">
        <v>788</v>
      </c>
      <c r="RJK90" t="s">
        <v>788</v>
      </c>
      <c r="RJL90" t="s">
        <v>788</v>
      </c>
      <c r="RJM90" t="s">
        <v>788</v>
      </c>
      <c r="RJN90" t="s">
        <v>788</v>
      </c>
      <c r="RJO90" t="s">
        <v>788</v>
      </c>
      <c r="RJP90" t="s">
        <v>788</v>
      </c>
      <c r="RJQ90" t="s">
        <v>788</v>
      </c>
      <c r="RJR90" t="s">
        <v>788</v>
      </c>
      <c r="RJS90" t="s">
        <v>788</v>
      </c>
      <c r="RJT90" t="s">
        <v>788</v>
      </c>
      <c r="RJU90" t="s">
        <v>788</v>
      </c>
      <c r="RJV90" t="s">
        <v>788</v>
      </c>
      <c r="RJW90" t="s">
        <v>788</v>
      </c>
      <c r="RJX90" t="s">
        <v>788</v>
      </c>
      <c r="RJY90" t="s">
        <v>788</v>
      </c>
      <c r="RJZ90" t="s">
        <v>788</v>
      </c>
      <c r="RKA90" t="s">
        <v>788</v>
      </c>
      <c r="RKB90" t="s">
        <v>788</v>
      </c>
      <c r="RKC90" t="s">
        <v>788</v>
      </c>
      <c r="RKD90" t="s">
        <v>788</v>
      </c>
      <c r="RKE90" t="s">
        <v>788</v>
      </c>
      <c r="RKF90" t="s">
        <v>788</v>
      </c>
      <c r="RKG90" t="s">
        <v>788</v>
      </c>
      <c r="RKH90" t="s">
        <v>788</v>
      </c>
      <c r="RKI90" t="s">
        <v>788</v>
      </c>
      <c r="RKJ90" t="s">
        <v>788</v>
      </c>
      <c r="RKK90" t="s">
        <v>788</v>
      </c>
      <c r="RKL90" t="s">
        <v>788</v>
      </c>
      <c r="RKM90" t="s">
        <v>788</v>
      </c>
      <c r="RKN90" t="s">
        <v>788</v>
      </c>
      <c r="RKO90" t="s">
        <v>788</v>
      </c>
      <c r="RKP90" t="s">
        <v>788</v>
      </c>
      <c r="RKQ90" t="s">
        <v>788</v>
      </c>
      <c r="RKR90" t="s">
        <v>788</v>
      </c>
      <c r="RKS90" t="s">
        <v>788</v>
      </c>
      <c r="RKT90" t="s">
        <v>788</v>
      </c>
      <c r="RKU90" t="s">
        <v>788</v>
      </c>
      <c r="RKV90" t="s">
        <v>788</v>
      </c>
      <c r="RKW90" t="s">
        <v>788</v>
      </c>
      <c r="RKX90" t="s">
        <v>788</v>
      </c>
      <c r="RKY90" t="s">
        <v>788</v>
      </c>
      <c r="RKZ90" t="s">
        <v>788</v>
      </c>
      <c r="RLA90" t="s">
        <v>788</v>
      </c>
      <c r="RLB90" t="s">
        <v>788</v>
      </c>
      <c r="RLC90" t="s">
        <v>788</v>
      </c>
      <c r="RLD90" t="s">
        <v>788</v>
      </c>
      <c r="RLE90" t="s">
        <v>788</v>
      </c>
      <c r="RLF90" t="s">
        <v>788</v>
      </c>
      <c r="RLG90" t="s">
        <v>788</v>
      </c>
      <c r="RLH90" t="s">
        <v>788</v>
      </c>
      <c r="RLI90" t="s">
        <v>788</v>
      </c>
      <c r="RLJ90" t="s">
        <v>788</v>
      </c>
      <c r="RLK90" t="s">
        <v>788</v>
      </c>
      <c r="RLL90" t="s">
        <v>788</v>
      </c>
      <c r="RLM90" t="s">
        <v>788</v>
      </c>
      <c r="RLN90" t="s">
        <v>788</v>
      </c>
      <c r="RLO90" t="s">
        <v>788</v>
      </c>
      <c r="RLP90" t="s">
        <v>788</v>
      </c>
      <c r="RLQ90" t="s">
        <v>788</v>
      </c>
      <c r="RLR90" t="s">
        <v>788</v>
      </c>
      <c r="RLS90" t="s">
        <v>788</v>
      </c>
      <c r="RLT90" t="s">
        <v>788</v>
      </c>
      <c r="RLU90" t="s">
        <v>788</v>
      </c>
      <c r="RLV90" t="s">
        <v>788</v>
      </c>
      <c r="RLW90" t="s">
        <v>788</v>
      </c>
      <c r="RLX90" t="s">
        <v>788</v>
      </c>
      <c r="RLY90" t="s">
        <v>788</v>
      </c>
      <c r="RLZ90" t="s">
        <v>788</v>
      </c>
      <c r="RMA90" t="s">
        <v>788</v>
      </c>
      <c r="RMB90" t="s">
        <v>788</v>
      </c>
      <c r="RMC90" t="s">
        <v>788</v>
      </c>
      <c r="RMD90" t="s">
        <v>788</v>
      </c>
      <c r="RME90" t="s">
        <v>788</v>
      </c>
      <c r="RMF90" t="s">
        <v>788</v>
      </c>
      <c r="RMG90" t="s">
        <v>788</v>
      </c>
      <c r="RMH90" t="s">
        <v>788</v>
      </c>
      <c r="RMI90" t="s">
        <v>788</v>
      </c>
      <c r="RMJ90" t="s">
        <v>788</v>
      </c>
      <c r="RMK90" t="s">
        <v>788</v>
      </c>
      <c r="RML90" t="s">
        <v>788</v>
      </c>
      <c r="RMM90" t="s">
        <v>788</v>
      </c>
      <c r="RMN90" t="s">
        <v>788</v>
      </c>
      <c r="RMO90" t="s">
        <v>788</v>
      </c>
      <c r="RMP90" t="s">
        <v>788</v>
      </c>
      <c r="RMQ90" t="s">
        <v>788</v>
      </c>
      <c r="RMR90" t="s">
        <v>788</v>
      </c>
      <c r="RMS90" t="s">
        <v>788</v>
      </c>
      <c r="RMT90" t="s">
        <v>788</v>
      </c>
      <c r="RMU90" t="s">
        <v>788</v>
      </c>
      <c r="RMV90" t="s">
        <v>788</v>
      </c>
      <c r="RMW90" t="s">
        <v>788</v>
      </c>
      <c r="RMX90" t="s">
        <v>788</v>
      </c>
      <c r="RMY90" t="s">
        <v>788</v>
      </c>
      <c r="RMZ90" t="s">
        <v>788</v>
      </c>
      <c r="RNA90" t="s">
        <v>788</v>
      </c>
      <c r="RNB90" t="s">
        <v>788</v>
      </c>
      <c r="RNC90" t="s">
        <v>788</v>
      </c>
      <c r="RND90" t="s">
        <v>788</v>
      </c>
      <c r="RNE90" t="s">
        <v>788</v>
      </c>
      <c r="RNF90" t="s">
        <v>788</v>
      </c>
      <c r="RNG90" t="s">
        <v>788</v>
      </c>
      <c r="RNH90" t="s">
        <v>788</v>
      </c>
      <c r="RNI90" t="s">
        <v>788</v>
      </c>
      <c r="RNJ90" t="s">
        <v>788</v>
      </c>
      <c r="RNK90" t="s">
        <v>788</v>
      </c>
      <c r="RNL90" t="s">
        <v>788</v>
      </c>
      <c r="RNM90" t="s">
        <v>788</v>
      </c>
      <c r="RNN90" t="s">
        <v>788</v>
      </c>
      <c r="RNO90" t="s">
        <v>788</v>
      </c>
      <c r="RNP90" t="s">
        <v>788</v>
      </c>
      <c r="RNQ90" t="s">
        <v>788</v>
      </c>
      <c r="RNR90" t="s">
        <v>788</v>
      </c>
      <c r="RNS90" t="s">
        <v>788</v>
      </c>
      <c r="RNT90" t="s">
        <v>788</v>
      </c>
      <c r="RNU90" t="s">
        <v>788</v>
      </c>
      <c r="RNV90" t="s">
        <v>788</v>
      </c>
      <c r="RNW90" t="s">
        <v>788</v>
      </c>
      <c r="RNX90" t="s">
        <v>788</v>
      </c>
      <c r="RNY90" t="s">
        <v>788</v>
      </c>
      <c r="RNZ90" t="s">
        <v>788</v>
      </c>
      <c r="ROA90" t="s">
        <v>788</v>
      </c>
      <c r="ROB90" t="s">
        <v>788</v>
      </c>
      <c r="ROC90" t="s">
        <v>788</v>
      </c>
      <c r="ROD90" t="s">
        <v>788</v>
      </c>
      <c r="ROE90" t="s">
        <v>788</v>
      </c>
      <c r="ROF90" t="s">
        <v>788</v>
      </c>
      <c r="ROG90" t="s">
        <v>788</v>
      </c>
      <c r="ROH90" t="s">
        <v>788</v>
      </c>
      <c r="ROI90" t="s">
        <v>788</v>
      </c>
      <c r="ROJ90" t="s">
        <v>788</v>
      </c>
      <c r="ROK90" t="s">
        <v>788</v>
      </c>
      <c r="ROL90" t="s">
        <v>788</v>
      </c>
      <c r="ROM90" t="s">
        <v>788</v>
      </c>
      <c r="RON90" t="s">
        <v>788</v>
      </c>
      <c r="ROO90" t="s">
        <v>788</v>
      </c>
      <c r="ROP90" t="s">
        <v>788</v>
      </c>
      <c r="ROQ90" t="s">
        <v>788</v>
      </c>
      <c r="ROR90" t="s">
        <v>788</v>
      </c>
      <c r="ROS90" t="s">
        <v>788</v>
      </c>
      <c r="ROT90" t="s">
        <v>788</v>
      </c>
      <c r="ROU90" t="s">
        <v>788</v>
      </c>
      <c r="ROV90" t="s">
        <v>788</v>
      </c>
      <c r="ROW90" t="s">
        <v>788</v>
      </c>
      <c r="ROX90" t="s">
        <v>788</v>
      </c>
      <c r="ROY90" t="s">
        <v>788</v>
      </c>
      <c r="ROZ90" t="s">
        <v>788</v>
      </c>
      <c r="RPA90" t="s">
        <v>788</v>
      </c>
      <c r="RPB90" t="s">
        <v>788</v>
      </c>
      <c r="RPC90" t="s">
        <v>788</v>
      </c>
      <c r="RPD90" t="s">
        <v>788</v>
      </c>
      <c r="RPE90" t="s">
        <v>788</v>
      </c>
      <c r="RPF90" t="s">
        <v>788</v>
      </c>
      <c r="RPG90" t="s">
        <v>788</v>
      </c>
      <c r="RPH90" t="s">
        <v>788</v>
      </c>
      <c r="RPI90" t="s">
        <v>788</v>
      </c>
      <c r="RPJ90" t="s">
        <v>788</v>
      </c>
      <c r="RPK90" t="s">
        <v>788</v>
      </c>
      <c r="RPL90" t="s">
        <v>788</v>
      </c>
      <c r="RPM90" t="s">
        <v>788</v>
      </c>
      <c r="RPN90" t="s">
        <v>788</v>
      </c>
      <c r="RPO90" t="s">
        <v>788</v>
      </c>
      <c r="RPP90" t="s">
        <v>788</v>
      </c>
      <c r="RPQ90" t="s">
        <v>788</v>
      </c>
      <c r="RPR90" t="s">
        <v>788</v>
      </c>
      <c r="RPS90" t="s">
        <v>788</v>
      </c>
      <c r="RPT90" t="s">
        <v>788</v>
      </c>
      <c r="RPU90" t="s">
        <v>788</v>
      </c>
      <c r="RPV90" t="s">
        <v>788</v>
      </c>
      <c r="RPW90" t="s">
        <v>788</v>
      </c>
      <c r="RPX90" t="s">
        <v>788</v>
      </c>
      <c r="RPY90" t="s">
        <v>788</v>
      </c>
      <c r="RPZ90" t="s">
        <v>788</v>
      </c>
      <c r="RQA90" t="s">
        <v>788</v>
      </c>
      <c r="RQB90" t="s">
        <v>788</v>
      </c>
      <c r="RQC90" t="s">
        <v>788</v>
      </c>
      <c r="RQD90" t="s">
        <v>788</v>
      </c>
      <c r="RQE90" t="s">
        <v>788</v>
      </c>
      <c r="RQF90" t="s">
        <v>788</v>
      </c>
      <c r="RQG90" t="s">
        <v>788</v>
      </c>
      <c r="RQH90" t="s">
        <v>788</v>
      </c>
      <c r="RQI90" t="s">
        <v>788</v>
      </c>
      <c r="RQJ90" t="s">
        <v>788</v>
      </c>
      <c r="RQK90" t="s">
        <v>788</v>
      </c>
      <c r="RQL90" t="s">
        <v>788</v>
      </c>
      <c r="RQM90" t="s">
        <v>788</v>
      </c>
      <c r="RQN90" t="s">
        <v>788</v>
      </c>
      <c r="RQO90" t="s">
        <v>788</v>
      </c>
      <c r="RQP90" t="s">
        <v>788</v>
      </c>
      <c r="RQQ90" t="s">
        <v>788</v>
      </c>
      <c r="RQR90" t="s">
        <v>788</v>
      </c>
      <c r="RQS90" t="s">
        <v>788</v>
      </c>
      <c r="RQT90" t="s">
        <v>788</v>
      </c>
      <c r="RQU90" t="s">
        <v>788</v>
      </c>
      <c r="RQV90" t="s">
        <v>788</v>
      </c>
      <c r="RQW90" t="s">
        <v>788</v>
      </c>
      <c r="RQX90" t="s">
        <v>788</v>
      </c>
      <c r="RQY90" t="s">
        <v>788</v>
      </c>
      <c r="RQZ90" t="s">
        <v>788</v>
      </c>
      <c r="RRA90" t="s">
        <v>788</v>
      </c>
      <c r="RRB90" t="s">
        <v>788</v>
      </c>
      <c r="RRC90" t="s">
        <v>788</v>
      </c>
      <c r="RRD90" t="s">
        <v>788</v>
      </c>
      <c r="RRE90" t="s">
        <v>788</v>
      </c>
      <c r="RRF90" t="s">
        <v>788</v>
      </c>
      <c r="RRG90" t="s">
        <v>788</v>
      </c>
      <c r="RRH90" t="s">
        <v>788</v>
      </c>
      <c r="RRI90" t="s">
        <v>788</v>
      </c>
      <c r="RRJ90" t="s">
        <v>788</v>
      </c>
      <c r="RRK90" t="s">
        <v>788</v>
      </c>
      <c r="RRL90" t="s">
        <v>788</v>
      </c>
      <c r="RRM90" t="s">
        <v>788</v>
      </c>
      <c r="RRN90" t="s">
        <v>788</v>
      </c>
      <c r="RRO90" t="s">
        <v>788</v>
      </c>
      <c r="RRP90" t="s">
        <v>788</v>
      </c>
      <c r="RRQ90" t="s">
        <v>788</v>
      </c>
      <c r="RRR90" t="s">
        <v>788</v>
      </c>
      <c r="RRS90" t="s">
        <v>788</v>
      </c>
      <c r="RRT90" t="s">
        <v>788</v>
      </c>
      <c r="RRU90" t="s">
        <v>788</v>
      </c>
      <c r="RRV90" t="s">
        <v>788</v>
      </c>
      <c r="RRW90" t="s">
        <v>788</v>
      </c>
      <c r="RRX90" t="s">
        <v>788</v>
      </c>
      <c r="RRY90" t="s">
        <v>788</v>
      </c>
      <c r="RRZ90" t="s">
        <v>788</v>
      </c>
      <c r="RSA90" t="s">
        <v>788</v>
      </c>
      <c r="RSB90" t="s">
        <v>788</v>
      </c>
      <c r="RSC90" t="s">
        <v>788</v>
      </c>
      <c r="RSD90" t="s">
        <v>788</v>
      </c>
      <c r="RSE90" t="s">
        <v>788</v>
      </c>
      <c r="RSF90" t="s">
        <v>788</v>
      </c>
      <c r="RSG90" t="s">
        <v>788</v>
      </c>
      <c r="RSH90" t="s">
        <v>788</v>
      </c>
      <c r="RSI90" t="s">
        <v>788</v>
      </c>
      <c r="RSJ90" t="s">
        <v>788</v>
      </c>
      <c r="RSK90" t="s">
        <v>788</v>
      </c>
      <c r="RSL90" t="s">
        <v>788</v>
      </c>
      <c r="RSM90" t="s">
        <v>788</v>
      </c>
      <c r="RSN90" t="s">
        <v>788</v>
      </c>
      <c r="RSO90" t="s">
        <v>788</v>
      </c>
      <c r="RSP90" t="s">
        <v>788</v>
      </c>
      <c r="RSQ90" t="s">
        <v>788</v>
      </c>
      <c r="RSR90" t="s">
        <v>788</v>
      </c>
      <c r="RSS90" t="s">
        <v>788</v>
      </c>
      <c r="RST90" t="s">
        <v>788</v>
      </c>
      <c r="RSU90" t="s">
        <v>788</v>
      </c>
      <c r="RSV90" t="s">
        <v>788</v>
      </c>
      <c r="RSW90" t="s">
        <v>788</v>
      </c>
      <c r="RSX90" t="s">
        <v>788</v>
      </c>
      <c r="RSY90" t="s">
        <v>788</v>
      </c>
      <c r="RSZ90" t="s">
        <v>788</v>
      </c>
      <c r="RTA90" t="s">
        <v>788</v>
      </c>
      <c r="RTB90" t="s">
        <v>788</v>
      </c>
      <c r="RTC90" t="s">
        <v>788</v>
      </c>
      <c r="RTD90" t="s">
        <v>788</v>
      </c>
      <c r="RTE90" t="s">
        <v>788</v>
      </c>
      <c r="RTF90" t="s">
        <v>788</v>
      </c>
      <c r="RTG90" t="s">
        <v>788</v>
      </c>
      <c r="RTH90" t="s">
        <v>788</v>
      </c>
      <c r="RTI90" t="s">
        <v>788</v>
      </c>
      <c r="RTJ90" t="s">
        <v>788</v>
      </c>
      <c r="RTK90" t="s">
        <v>788</v>
      </c>
      <c r="RTL90" t="s">
        <v>788</v>
      </c>
      <c r="RTM90" t="s">
        <v>788</v>
      </c>
      <c r="RTN90" t="s">
        <v>788</v>
      </c>
      <c r="RTO90" t="s">
        <v>788</v>
      </c>
      <c r="RTP90" t="s">
        <v>788</v>
      </c>
      <c r="RTQ90" t="s">
        <v>788</v>
      </c>
      <c r="RTR90" t="s">
        <v>788</v>
      </c>
      <c r="RTS90" t="s">
        <v>788</v>
      </c>
      <c r="RTT90" t="s">
        <v>788</v>
      </c>
      <c r="RTU90" t="s">
        <v>788</v>
      </c>
      <c r="RTV90" t="s">
        <v>788</v>
      </c>
      <c r="RTW90" t="s">
        <v>788</v>
      </c>
      <c r="RTX90" t="s">
        <v>788</v>
      </c>
      <c r="RTY90" t="s">
        <v>788</v>
      </c>
      <c r="RTZ90" t="s">
        <v>788</v>
      </c>
      <c r="RUA90" t="s">
        <v>788</v>
      </c>
      <c r="RUB90" t="s">
        <v>788</v>
      </c>
      <c r="RUC90" t="s">
        <v>788</v>
      </c>
      <c r="RUD90" t="s">
        <v>788</v>
      </c>
      <c r="RUE90" t="s">
        <v>788</v>
      </c>
      <c r="RUF90" t="s">
        <v>788</v>
      </c>
      <c r="RUG90" t="s">
        <v>788</v>
      </c>
      <c r="RUH90" t="s">
        <v>788</v>
      </c>
      <c r="RUI90" t="s">
        <v>788</v>
      </c>
      <c r="RUJ90" t="s">
        <v>788</v>
      </c>
      <c r="RUK90" t="s">
        <v>788</v>
      </c>
      <c r="RUL90" t="s">
        <v>788</v>
      </c>
      <c r="RUM90" t="s">
        <v>788</v>
      </c>
      <c r="RUN90" t="s">
        <v>788</v>
      </c>
      <c r="RUO90" t="s">
        <v>788</v>
      </c>
      <c r="RUP90" t="s">
        <v>788</v>
      </c>
      <c r="RUQ90" t="s">
        <v>788</v>
      </c>
      <c r="RUR90" t="s">
        <v>788</v>
      </c>
      <c r="RUS90" t="s">
        <v>788</v>
      </c>
      <c r="RUT90" t="s">
        <v>788</v>
      </c>
      <c r="RUU90" t="s">
        <v>788</v>
      </c>
      <c r="RUV90" t="s">
        <v>788</v>
      </c>
      <c r="RUW90" t="s">
        <v>788</v>
      </c>
      <c r="RUX90" t="s">
        <v>788</v>
      </c>
      <c r="RUY90" t="s">
        <v>788</v>
      </c>
      <c r="RUZ90" t="s">
        <v>788</v>
      </c>
      <c r="RVA90" t="s">
        <v>788</v>
      </c>
      <c r="RVB90" t="s">
        <v>788</v>
      </c>
      <c r="RVC90" t="s">
        <v>788</v>
      </c>
      <c r="RVD90" t="s">
        <v>788</v>
      </c>
      <c r="RVE90" t="s">
        <v>788</v>
      </c>
      <c r="RVF90" t="s">
        <v>788</v>
      </c>
      <c r="RVG90" t="s">
        <v>788</v>
      </c>
      <c r="RVH90" t="s">
        <v>788</v>
      </c>
      <c r="RVI90" t="s">
        <v>788</v>
      </c>
      <c r="RVJ90" t="s">
        <v>788</v>
      </c>
      <c r="RVK90" t="s">
        <v>788</v>
      </c>
      <c r="RVL90" t="s">
        <v>788</v>
      </c>
      <c r="RVM90" t="s">
        <v>788</v>
      </c>
      <c r="RVN90" t="s">
        <v>788</v>
      </c>
      <c r="RVO90" t="s">
        <v>788</v>
      </c>
      <c r="RVP90" t="s">
        <v>788</v>
      </c>
      <c r="RVQ90" t="s">
        <v>788</v>
      </c>
      <c r="RVR90" t="s">
        <v>788</v>
      </c>
      <c r="RVS90" t="s">
        <v>788</v>
      </c>
      <c r="RVT90" t="s">
        <v>788</v>
      </c>
      <c r="RVU90" t="s">
        <v>788</v>
      </c>
      <c r="RVV90" t="s">
        <v>788</v>
      </c>
      <c r="RVW90" t="s">
        <v>788</v>
      </c>
      <c r="RVX90" t="s">
        <v>788</v>
      </c>
      <c r="RVY90" t="s">
        <v>788</v>
      </c>
      <c r="RVZ90" t="s">
        <v>788</v>
      </c>
      <c r="RWA90" t="s">
        <v>788</v>
      </c>
      <c r="RWB90" t="s">
        <v>788</v>
      </c>
      <c r="RWC90" t="s">
        <v>788</v>
      </c>
      <c r="RWD90" t="s">
        <v>788</v>
      </c>
      <c r="RWE90" t="s">
        <v>788</v>
      </c>
      <c r="RWF90" t="s">
        <v>788</v>
      </c>
      <c r="RWG90" t="s">
        <v>788</v>
      </c>
      <c r="RWH90" t="s">
        <v>788</v>
      </c>
      <c r="RWI90" t="s">
        <v>788</v>
      </c>
      <c r="RWJ90" t="s">
        <v>788</v>
      </c>
      <c r="RWK90" t="s">
        <v>788</v>
      </c>
      <c r="RWL90" t="s">
        <v>788</v>
      </c>
      <c r="RWM90" t="s">
        <v>788</v>
      </c>
      <c r="RWN90" t="s">
        <v>788</v>
      </c>
      <c r="RWO90" t="s">
        <v>788</v>
      </c>
      <c r="RWP90" t="s">
        <v>788</v>
      </c>
      <c r="RWQ90" t="s">
        <v>788</v>
      </c>
      <c r="RWR90" t="s">
        <v>788</v>
      </c>
      <c r="RWS90" t="s">
        <v>788</v>
      </c>
      <c r="RWT90" t="s">
        <v>788</v>
      </c>
      <c r="RWU90" t="s">
        <v>788</v>
      </c>
      <c r="RWV90" t="s">
        <v>788</v>
      </c>
      <c r="RWW90" t="s">
        <v>788</v>
      </c>
      <c r="RWX90" t="s">
        <v>788</v>
      </c>
      <c r="RWY90" t="s">
        <v>788</v>
      </c>
      <c r="RWZ90" t="s">
        <v>788</v>
      </c>
      <c r="RXA90" t="s">
        <v>788</v>
      </c>
      <c r="RXB90" t="s">
        <v>788</v>
      </c>
      <c r="RXC90" t="s">
        <v>788</v>
      </c>
      <c r="RXD90" t="s">
        <v>788</v>
      </c>
      <c r="RXE90" t="s">
        <v>788</v>
      </c>
      <c r="RXF90" t="s">
        <v>788</v>
      </c>
      <c r="RXG90" t="s">
        <v>788</v>
      </c>
      <c r="RXH90" t="s">
        <v>788</v>
      </c>
      <c r="RXI90" t="s">
        <v>788</v>
      </c>
      <c r="RXJ90" t="s">
        <v>788</v>
      </c>
      <c r="RXK90" t="s">
        <v>788</v>
      </c>
      <c r="RXL90" t="s">
        <v>788</v>
      </c>
      <c r="RXM90" t="s">
        <v>788</v>
      </c>
      <c r="RXN90" t="s">
        <v>788</v>
      </c>
      <c r="RXO90" t="s">
        <v>788</v>
      </c>
      <c r="RXP90" t="s">
        <v>788</v>
      </c>
      <c r="RXQ90" t="s">
        <v>788</v>
      </c>
      <c r="RXR90" t="s">
        <v>788</v>
      </c>
      <c r="RXS90" t="s">
        <v>788</v>
      </c>
      <c r="RXT90" t="s">
        <v>788</v>
      </c>
      <c r="RXU90" t="s">
        <v>788</v>
      </c>
      <c r="RXV90" t="s">
        <v>788</v>
      </c>
      <c r="RXW90" t="s">
        <v>788</v>
      </c>
      <c r="RXX90" t="s">
        <v>788</v>
      </c>
      <c r="RXY90" t="s">
        <v>788</v>
      </c>
      <c r="RXZ90" t="s">
        <v>788</v>
      </c>
      <c r="RYA90" t="s">
        <v>788</v>
      </c>
      <c r="RYB90" t="s">
        <v>788</v>
      </c>
      <c r="RYC90" t="s">
        <v>788</v>
      </c>
      <c r="RYD90" t="s">
        <v>788</v>
      </c>
      <c r="RYE90" t="s">
        <v>788</v>
      </c>
      <c r="RYF90" t="s">
        <v>788</v>
      </c>
      <c r="RYG90" t="s">
        <v>788</v>
      </c>
      <c r="RYH90" t="s">
        <v>788</v>
      </c>
      <c r="RYI90" t="s">
        <v>788</v>
      </c>
      <c r="RYJ90" t="s">
        <v>788</v>
      </c>
      <c r="RYK90" t="s">
        <v>788</v>
      </c>
      <c r="RYL90" t="s">
        <v>788</v>
      </c>
      <c r="RYM90" t="s">
        <v>788</v>
      </c>
      <c r="RYN90" t="s">
        <v>788</v>
      </c>
      <c r="RYO90" t="s">
        <v>788</v>
      </c>
      <c r="RYP90" t="s">
        <v>788</v>
      </c>
      <c r="RYQ90" t="s">
        <v>788</v>
      </c>
      <c r="RYR90" t="s">
        <v>788</v>
      </c>
      <c r="RYS90" t="s">
        <v>788</v>
      </c>
      <c r="RYT90" t="s">
        <v>788</v>
      </c>
      <c r="RYU90" t="s">
        <v>788</v>
      </c>
      <c r="RYV90" t="s">
        <v>788</v>
      </c>
      <c r="RYW90" t="s">
        <v>788</v>
      </c>
      <c r="RYX90" t="s">
        <v>788</v>
      </c>
      <c r="RYY90" t="s">
        <v>788</v>
      </c>
      <c r="RYZ90" t="s">
        <v>788</v>
      </c>
      <c r="RZA90" t="s">
        <v>788</v>
      </c>
      <c r="RZB90" t="s">
        <v>788</v>
      </c>
      <c r="RZC90" t="s">
        <v>788</v>
      </c>
      <c r="RZD90" t="s">
        <v>788</v>
      </c>
      <c r="RZE90" t="s">
        <v>788</v>
      </c>
      <c r="RZF90" t="s">
        <v>788</v>
      </c>
      <c r="RZG90" t="s">
        <v>788</v>
      </c>
      <c r="RZH90" t="s">
        <v>788</v>
      </c>
      <c r="RZI90" t="s">
        <v>788</v>
      </c>
      <c r="RZJ90" t="s">
        <v>788</v>
      </c>
      <c r="RZK90" t="s">
        <v>788</v>
      </c>
      <c r="RZL90" t="s">
        <v>788</v>
      </c>
      <c r="RZM90" t="s">
        <v>788</v>
      </c>
      <c r="RZN90" t="s">
        <v>788</v>
      </c>
      <c r="RZO90" t="s">
        <v>788</v>
      </c>
      <c r="RZP90" t="s">
        <v>788</v>
      </c>
      <c r="RZQ90" t="s">
        <v>788</v>
      </c>
      <c r="RZR90" t="s">
        <v>788</v>
      </c>
      <c r="RZS90" t="s">
        <v>788</v>
      </c>
      <c r="RZT90" t="s">
        <v>788</v>
      </c>
      <c r="RZU90" t="s">
        <v>788</v>
      </c>
      <c r="RZV90" t="s">
        <v>788</v>
      </c>
      <c r="RZW90" t="s">
        <v>788</v>
      </c>
      <c r="RZX90" t="s">
        <v>788</v>
      </c>
      <c r="RZY90" t="s">
        <v>788</v>
      </c>
      <c r="RZZ90" t="s">
        <v>788</v>
      </c>
      <c r="SAA90" t="s">
        <v>788</v>
      </c>
      <c r="SAB90" t="s">
        <v>788</v>
      </c>
      <c r="SAC90" t="s">
        <v>788</v>
      </c>
      <c r="SAD90" t="s">
        <v>788</v>
      </c>
      <c r="SAE90" t="s">
        <v>788</v>
      </c>
      <c r="SAF90" t="s">
        <v>788</v>
      </c>
      <c r="SAG90" t="s">
        <v>788</v>
      </c>
      <c r="SAH90" t="s">
        <v>788</v>
      </c>
      <c r="SAI90" t="s">
        <v>788</v>
      </c>
      <c r="SAJ90" t="s">
        <v>788</v>
      </c>
      <c r="SAK90" t="s">
        <v>788</v>
      </c>
      <c r="SAL90" t="s">
        <v>788</v>
      </c>
      <c r="SAM90" t="s">
        <v>788</v>
      </c>
      <c r="SAN90" t="s">
        <v>788</v>
      </c>
      <c r="SAO90" t="s">
        <v>788</v>
      </c>
      <c r="SAP90" t="s">
        <v>788</v>
      </c>
      <c r="SAQ90" t="s">
        <v>788</v>
      </c>
      <c r="SAR90" t="s">
        <v>788</v>
      </c>
      <c r="SAS90" t="s">
        <v>788</v>
      </c>
      <c r="SAT90" t="s">
        <v>788</v>
      </c>
      <c r="SAU90" t="s">
        <v>788</v>
      </c>
      <c r="SAV90" t="s">
        <v>788</v>
      </c>
      <c r="SAW90" t="s">
        <v>788</v>
      </c>
      <c r="SAX90" t="s">
        <v>788</v>
      </c>
      <c r="SAY90" t="s">
        <v>788</v>
      </c>
      <c r="SAZ90" t="s">
        <v>788</v>
      </c>
      <c r="SBA90" t="s">
        <v>788</v>
      </c>
      <c r="SBB90" t="s">
        <v>788</v>
      </c>
      <c r="SBC90" t="s">
        <v>788</v>
      </c>
      <c r="SBD90" t="s">
        <v>788</v>
      </c>
      <c r="SBE90" t="s">
        <v>788</v>
      </c>
      <c r="SBF90" t="s">
        <v>788</v>
      </c>
      <c r="SBG90" t="s">
        <v>788</v>
      </c>
      <c r="SBH90" t="s">
        <v>788</v>
      </c>
      <c r="SBI90" t="s">
        <v>788</v>
      </c>
      <c r="SBJ90" t="s">
        <v>788</v>
      </c>
      <c r="SBK90" t="s">
        <v>788</v>
      </c>
      <c r="SBL90" t="s">
        <v>788</v>
      </c>
      <c r="SBM90" t="s">
        <v>788</v>
      </c>
      <c r="SBN90" t="s">
        <v>788</v>
      </c>
      <c r="SBO90" t="s">
        <v>788</v>
      </c>
      <c r="SBP90" t="s">
        <v>788</v>
      </c>
      <c r="SBQ90" t="s">
        <v>788</v>
      </c>
      <c r="SBR90" t="s">
        <v>788</v>
      </c>
      <c r="SBS90" t="s">
        <v>788</v>
      </c>
      <c r="SBT90" t="s">
        <v>788</v>
      </c>
      <c r="SBU90" t="s">
        <v>788</v>
      </c>
      <c r="SBV90" t="s">
        <v>788</v>
      </c>
      <c r="SBW90" t="s">
        <v>788</v>
      </c>
      <c r="SBX90" t="s">
        <v>788</v>
      </c>
      <c r="SBY90" t="s">
        <v>788</v>
      </c>
      <c r="SBZ90" t="s">
        <v>788</v>
      </c>
      <c r="SCA90" t="s">
        <v>788</v>
      </c>
      <c r="SCB90" t="s">
        <v>788</v>
      </c>
      <c r="SCC90" t="s">
        <v>788</v>
      </c>
      <c r="SCD90" t="s">
        <v>788</v>
      </c>
      <c r="SCE90" t="s">
        <v>788</v>
      </c>
      <c r="SCF90" t="s">
        <v>788</v>
      </c>
      <c r="SCG90" t="s">
        <v>788</v>
      </c>
      <c r="SCH90" t="s">
        <v>788</v>
      </c>
      <c r="SCI90" t="s">
        <v>788</v>
      </c>
      <c r="SCJ90" t="s">
        <v>788</v>
      </c>
      <c r="SCK90" t="s">
        <v>788</v>
      </c>
      <c r="SCL90" t="s">
        <v>788</v>
      </c>
      <c r="SCM90" t="s">
        <v>788</v>
      </c>
      <c r="SCN90" t="s">
        <v>788</v>
      </c>
      <c r="SCO90" t="s">
        <v>788</v>
      </c>
      <c r="SCP90" t="s">
        <v>788</v>
      </c>
      <c r="SCQ90" t="s">
        <v>788</v>
      </c>
      <c r="SCR90" t="s">
        <v>788</v>
      </c>
      <c r="SCS90" t="s">
        <v>788</v>
      </c>
      <c r="SCT90" t="s">
        <v>788</v>
      </c>
      <c r="SCU90" t="s">
        <v>788</v>
      </c>
      <c r="SCV90" t="s">
        <v>788</v>
      </c>
      <c r="SCW90" t="s">
        <v>788</v>
      </c>
      <c r="SCX90" t="s">
        <v>788</v>
      </c>
      <c r="SCY90" t="s">
        <v>788</v>
      </c>
      <c r="SCZ90" t="s">
        <v>788</v>
      </c>
      <c r="SDA90" t="s">
        <v>788</v>
      </c>
      <c r="SDB90" t="s">
        <v>788</v>
      </c>
      <c r="SDC90" t="s">
        <v>788</v>
      </c>
      <c r="SDD90" t="s">
        <v>788</v>
      </c>
      <c r="SDE90" t="s">
        <v>788</v>
      </c>
      <c r="SDF90" t="s">
        <v>788</v>
      </c>
      <c r="SDG90" t="s">
        <v>788</v>
      </c>
      <c r="SDH90" t="s">
        <v>788</v>
      </c>
      <c r="SDI90" t="s">
        <v>788</v>
      </c>
      <c r="SDJ90" t="s">
        <v>788</v>
      </c>
      <c r="SDK90" t="s">
        <v>788</v>
      </c>
      <c r="SDL90" t="s">
        <v>788</v>
      </c>
      <c r="SDM90" t="s">
        <v>788</v>
      </c>
      <c r="SDN90" t="s">
        <v>788</v>
      </c>
      <c r="SDO90" t="s">
        <v>788</v>
      </c>
      <c r="SDP90" t="s">
        <v>788</v>
      </c>
      <c r="SDQ90" t="s">
        <v>788</v>
      </c>
      <c r="SDR90" t="s">
        <v>788</v>
      </c>
      <c r="SDS90" t="s">
        <v>788</v>
      </c>
      <c r="SDT90" t="s">
        <v>788</v>
      </c>
      <c r="SDU90" t="s">
        <v>788</v>
      </c>
      <c r="SDV90" t="s">
        <v>788</v>
      </c>
      <c r="SDW90" t="s">
        <v>788</v>
      </c>
      <c r="SDX90" t="s">
        <v>788</v>
      </c>
      <c r="SDY90" t="s">
        <v>788</v>
      </c>
      <c r="SDZ90" t="s">
        <v>788</v>
      </c>
      <c r="SEA90" t="s">
        <v>788</v>
      </c>
      <c r="SEB90" t="s">
        <v>788</v>
      </c>
      <c r="SEC90" t="s">
        <v>788</v>
      </c>
      <c r="SED90" t="s">
        <v>788</v>
      </c>
      <c r="SEE90" t="s">
        <v>788</v>
      </c>
      <c r="SEF90" t="s">
        <v>788</v>
      </c>
      <c r="SEG90" t="s">
        <v>788</v>
      </c>
      <c r="SEH90" t="s">
        <v>788</v>
      </c>
      <c r="SEI90" t="s">
        <v>788</v>
      </c>
      <c r="SEJ90" t="s">
        <v>788</v>
      </c>
      <c r="SEK90" t="s">
        <v>788</v>
      </c>
      <c r="SEL90" t="s">
        <v>788</v>
      </c>
      <c r="SEM90" t="s">
        <v>788</v>
      </c>
      <c r="SEN90" t="s">
        <v>788</v>
      </c>
      <c r="SEO90" t="s">
        <v>788</v>
      </c>
      <c r="SEP90" t="s">
        <v>788</v>
      </c>
      <c r="SEQ90" t="s">
        <v>788</v>
      </c>
      <c r="SER90" t="s">
        <v>788</v>
      </c>
      <c r="SES90" t="s">
        <v>788</v>
      </c>
      <c r="SET90" t="s">
        <v>788</v>
      </c>
      <c r="SEU90" t="s">
        <v>788</v>
      </c>
      <c r="SEV90" t="s">
        <v>788</v>
      </c>
      <c r="SEW90" t="s">
        <v>788</v>
      </c>
      <c r="SEX90" t="s">
        <v>788</v>
      </c>
      <c r="SEY90" t="s">
        <v>788</v>
      </c>
      <c r="SEZ90" t="s">
        <v>788</v>
      </c>
      <c r="SFA90" t="s">
        <v>788</v>
      </c>
      <c r="SFB90" t="s">
        <v>788</v>
      </c>
      <c r="SFC90" t="s">
        <v>788</v>
      </c>
      <c r="SFD90" t="s">
        <v>788</v>
      </c>
      <c r="SFE90" t="s">
        <v>788</v>
      </c>
      <c r="SFF90" t="s">
        <v>788</v>
      </c>
      <c r="SFG90" t="s">
        <v>788</v>
      </c>
      <c r="SFH90" t="s">
        <v>788</v>
      </c>
      <c r="SFI90" t="s">
        <v>788</v>
      </c>
      <c r="SFJ90" t="s">
        <v>788</v>
      </c>
      <c r="SFK90" t="s">
        <v>788</v>
      </c>
      <c r="SFL90" t="s">
        <v>788</v>
      </c>
      <c r="SFM90" t="s">
        <v>788</v>
      </c>
      <c r="SFN90" t="s">
        <v>788</v>
      </c>
      <c r="SFO90" t="s">
        <v>788</v>
      </c>
      <c r="SFP90" t="s">
        <v>788</v>
      </c>
      <c r="SFQ90" t="s">
        <v>788</v>
      </c>
      <c r="SFR90" t="s">
        <v>788</v>
      </c>
      <c r="SFS90" t="s">
        <v>788</v>
      </c>
      <c r="SFT90" t="s">
        <v>788</v>
      </c>
      <c r="SFU90" t="s">
        <v>788</v>
      </c>
      <c r="SFV90" t="s">
        <v>788</v>
      </c>
      <c r="SFW90" t="s">
        <v>788</v>
      </c>
      <c r="SFX90" t="s">
        <v>788</v>
      </c>
      <c r="SFY90" t="s">
        <v>788</v>
      </c>
      <c r="SFZ90" t="s">
        <v>788</v>
      </c>
      <c r="SGA90" t="s">
        <v>788</v>
      </c>
      <c r="SGB90" t="s">
        <v>788</v>
      </c>
      <c r="SGC90" t="s">
        <v>788</v>
      </c>
      <c r="SGD90" t="s">
        <v>788</v>
      </c>
      <c r="SGE90" t="s">
        <v>788</v>
      </c>
      <c r="SGF90" t="s">
        <v>788</v>
      </c>
      <c r="SGG90" t="s">
        <v>788</v>
      </c>
      <c r="SGH90" t="s">
        <v>788</v>
      </c>
      <c r="SGI90" t="s">
        <v>788</v>
      </c>
      <c r="SGJ90" t="s">
        <v>788</v>
      </c>
      <c r="SGK90" t="s">
        <v>788</v>
      </c>
      <c r="SGL90" t="s">
        <v>788</v>
      </c>
      <c r="SGM90" t="s">
        <v>788</v>
      </c>
      <c r="SGN90" t="s">
        <v>788</v>
      </c>
      <c r="SGO90" t="s">
        <v>788</v>
      </c>
      <c r="SGP90" t="s">
        <v>788</v>
      </c>
      <c r="SGQ90" t="s">
        <v>788</v>
      </c>
      <c r="SGR90" t="s">
        <v>788</v>
      </c>
      <c r="SGS90" t="s">
        <v>788</v>
      </c>
      <c r="SGT90" t="s">
        <v>788</v>
      </c>
      <c r="SGU90" t="s">
        <v>788</v>
      </c>
      <c r="SGV90" t="s">
        <v>788</v>
      </c>
      <c r="SGW90" t="s">
        <v>788</v>
      </c>
      <c r="SGX90" t="s">
        <v>788</v>
      </c>
      <c r="SGY90" t="s">
        <v>788</v>
      </c>
      <c r="SGZ90" t="s">
        <v>788</v>
      </c>
      <c r="SHA90" t="s">
        <v>788</v>
      </c>
      <c r="SHB90" t="s">
        <v>788</v>
      </c>
      <c r="SHC90" t="s">
        <v>788</v>
      </c>
      <c r="SHD90" t="s">
        <v>788</v>
      </c>
      <c r="SHE90" t="s">
        <v>788</v>
      </c>
      <c r="SHF90" t="s">
        <v>788</v>
      </c>
      <c r="SHG90" t="s">
        <v>788</v>
      </c>
      <c r="SHH90" t="s">
        <v>788</v>
      </c>
      <c r="SHI90" t="s">
        <v>788</v>
      </c>
      <c r="SHJ90" t="s">
        <v>788</v>
      </c>
      <c r="SHK90" t="s">
        <v>788</v>
      </c>
      <c r="SHL90" t="s">
        <v>788</v>
      </c>
      <c r="SHM90" t="s">
        <v>788</v>
      </c>
      <c r="SHN90" t="s">
        <v>788</v>
      </c>
      <c r="SHO90" t="s">
        <v>788</v>
      </c>
      <c r="SHP90" t="s">
        <v>788</v>
      </c>
      <c r="SHQ90" t="s">
        <v>788</v>
      </c>
      <c r="SHR90" t="s">
        <v>788</v>
      </c>
      <c r="SHS90" t="s">
        <v>788</v>
      </c>
      <c r="SHT90" t="s">
        <v>788</v>
      </c>
      <c r="SHU90" t="s">
        <v>788</v>
      </c>
      <c r="SHV90" t="s">
        <v>788</v>
      </c>
      <c r="SHW90" t="s">
        <v>788</v>
      </c>
      <c r="SHX90" t="s">
        <v>788</v>
      </c>
      <c r="SHY90" t="s">
        <v>788</v>
      </c>
      <c r="SHZ90" t="s">
        <v>788</v>
      </c>
      <c r="SIA90" t="s">
        <v>788</v>
      </c>
      <c r="SIB90" t="s">
        <v>788</v>
      </c>
      <c r="SIC90" t="s">
        <v>788</v>
      </c>
      <c r="SID90" t="s">
        <v>788</v>
      </c>
      <c r="SIE90" t="s">
        <v>788</v>
      </c>
      <c r="SIF90" t="s">
        <v>788</v>
      </c>
      <c r="SIG90" t="s">
        <v>788</v>
      </c>
      <c r="SIH90" t="s">
        <v>788</v>
      </c>
      <c r="SII90" t="s">
        <v>788</v>
      </c>
      <c r="SIJ90" t="s">
        <v>788</v>
      </c>
      <c r="SIK90" t="s">
        <v>788</v>
      </c>
      <c r="SIL90" t="s">
        <v>788</v>
      </c>
      <c r="SIM90" t="s">
        <v>788</v>
      </c>
      <c r="SIN90" t="s">
        <v>788</v>
      </c>
      <c r="SIO90" t="s">
        <v>788</v>
      </c>
      <c r="SIP90" t="s">
        <v>788</v>
      </c>
      <c r="SIQ90" t="s">
        <v>788</v>
      </c>
      <c r="SIR90" t="s">
        <v>788</v>
      </c>
      <c r="SIS90" t="s">
        <v>788</v>
      </c>
      <c r="SIT90" t="s">
        <v>788</v>
      </c>
      <c r="SIU90" t="s">
        <v>788</v>
      </c>
      <c r="SIV90" t="s">
        <v>788</v>
      </c>
      <c r="SIW90" t="s">
        <v>788</v>
      </c>
      <c r="SIX90" t="s">
        <v>788</v>
      </c>
      <c r="SIY90" t="s">
        <v>788</v>
      </c>
      <c r="SIZ90" t="s">
        <v>788</v>
      </c>
      <c r="SJA90" t="s">
        <v>788</v>
      </c>
      <c r="SJB90" t="s">
        <v>788</v>
      </c>
      <c r="SJC90" t="s">
        <v>788</v>
      </c>
      <c r="SJD90" t="s">
        <v>788</v>
      </c>
      <c r="SJE90" t="s">
        <v>788</v>
      </c>
      <c r="SJF90" t="s">
        <v>788</v>
      </c>
      <c r="SJG90" t="s">
        <v>788</v>
      </c>
      <c r="SJH90" t="s">
        <v>788</v>
      </c>
      <c r="SJI90" t="s">
        <v>788</v>
      </c>
      <c r="SJJ90" t="s">
        <v>788</v>
      </c>
      <c r="SJK90" t="s">
        <v>788</v>
      </c>
      <c r="SJL90" t="s">
        <v>788</v>
      </c>
      <c r="SJM90" t="s">
        <v>788</v>
      </c>
      <c r="SJN90" t="s">
        <v>788</v>
      </c>
      <c r="SJO90" t="s">
        <v>788</v>
      </c>
      <c r="SJP90" t="s">
        <v>788</v>
      </c>
      <c r="SJQ90" t="s">
        <v>788</v>
      </c>
      <c r="SJR90" t="s">
        <v>788</v>
      </c>
      <c r="SJS90" t="s">
        <v>788</v>
      </c>
      <c r="SJT90" t="s">
        <v>788</v>
      </c>
      <c r="SJU90" t="s">
        <v>788</v>
      </c>
      <c r="SJV90" t="s">
        <v>788</v>
      </c>
      <c r="SJW90" t="s">
        <v>788</v>
      </c>
      <c r="SJX90" t="s">
        <v>788</v>
      </c>
      <c r="SJY90" t="s">
        <v>788</v>
      </c>
      <c r="SJZ90" t="s">
        <v>788</v>
      </c>
      <c r="SKA90" t="s">
        <v>788</v>
      </c>
      <c r="SKB90" t="s">
        <v>788</v>
      </c>
      <c r="SKC90" t="s">
        <v>788</v>
      </c>
      <c r="SKD90" t="s">
        <v>788</v>
      </c>
      <c r="SKE90" t="s">
        <v>788</v>
      </c>
      <c r="SKF90" t="s">
        <v>788</v>
      </c>
      <c r="SKG90" t="s">
        <v>788</v>
      </c>
      <c r="SKH90" t="s">
        <v>788</v>
      </c>
      <c r="SKI90" t="s">
        <v>788</v>
      </c>
      <c r="SKJ90" t="s">
        <v>788</v>
      </c>
      <c r="SKK90" t="s">
        <v>788</v>
      </c>
      <c r="SKL90" t="s">
        <v>788</v>
      </c>
      <c r="SKM90" t="s">
        <v>788</v>
      </c>
      <c r="SKN90" t="s">
        <v>788</v>
      </c>
      <c r="SKO90" t="s">
        <v>788</v>
      </c>
      <c r="SKP90" t="s">
        <v>788</v>
      </c>
      <c r="SKQ90" t="s">
        <v>788</v>
      </c>
      <c r="SKR90" t="s">
        <v>788</v>
      </c>
      <c r="SKS90" t="s">
        <v>788</v>
      </c>
      <c r="SKT90" t="s">
        <v>788</v>
      </c>
      <c r="SKU90" t="s">
        <v>788</v>
      </c>
      <c r="SKV90" t="s">
        <v>788</v>
      </c>
      <c r="SKW90" t="s">
        <v>788</v>
      </c>
      <c r="SKX90" t="s">
        <v>788</v>
      </c>
      <c r="SKY90" t="s">
        <v>788</v>
      </c>
      <c r="SKZ90" t="s">
        <v>788</v>
      </c>
      <c r="SLA90" t="s">
        <v>788</v>
      </c>
      <c r="SLB90" t="s">
        <v>788</v>
      </c>
      <c r="SLC90" t="s">
        <v>788</v>
      </c>
      <c r="SLD90" t="s">
        <v>788</v>
      </c>
      <c r="SLE90" t="s">
        <v>788</v>
      </c>
      <c r="SLF90" t="s">
        <v>788</v>
      </c>
      <c r="SLG90" t="s">
        <v>788</v>
      </c>
      <c r="SLH90" t="s">
        <v>788</v>
      </c>
      <c r="SLI90" t="s">
        <v>788</v>
      </c>
      <c r="SLJ90" t="s">
        <v>788</v>
      </c>
      <c r="SLK90" t="s">
        <v>788</v>
      </c>
      <c r="SLL90" t="s">
        <v>788</v>
      </c>
      <c r="SLM90" t="s">
        <v>788</v>
      </c>
      <c r="SLN90" t="s">
        <v>788</v>
      </c>
      <c r="SLO90" t="s">
        <v>788</v>
      </c>
      <c r="SLP90" t="s">
        <v>788</v>
      </c>
      <c r="SLQ90" t="s">
        <v>788</v>
      </c>
      <c r="SLR90" t="s">
        <v>788</v>
      </c>
      <c r="SLS90" t="s">
        <v>788</v>
      </c>
      <c r="SLT90" t="s">
        <v>788</v>
      </c>
      <c r="SLU90" t="s">
        <v>788</v>
      </c>
      <c r="SLV90" t="s">
        <v>788</v>
      </c>
      <c r="SLW90" t="s">
        <v>788</v>
      </c>
      <c r="SLX90" t="s">
        <v>788</v>
      </c>
      <c r="SLY90" t="s">
        <v>788</v>
      </c>
      <c r="SLZ90" t="s">
        <v>788</v>
      </c>
      <c r="SMA90" t="s">
        <v>788</v>
      </c>
      <c r="SMB90" t="s">
        <v>788</v>
      </c>
      <c r="SMC90" t="s">
        <v>788</v>
      </c>
      <c r="SMD90" t="s">
        <v>788</v>
      </c>
      <c r="SME90" t="s">
        <v>788</v>
      </c>
      <c r="SMF90" t="s">
        <v>788</v>
      </c>
      <c r="SMG90" t="s">
        <v>788</v>
      </c>
      <c r="SMH90" t="s">
        <v>788</v>
      </c>
      <c r="SMI90" t="s">
        <v>788</v>
      </c>
      <c r="SMJ90" t="s">
        <v>788</v>
      </c>
      <c r="SMK90" t="s">
        <v>788</v>
      </c>
      <c r="SML90" t="s">
        <v>788</v>
      </c>
      <c r="SMM90" t="s">
        <v>788</v>
      </c>
      <c r="SMN90" t="s">
        <v>788</v>
      </c>
      <c r="SMO90" t="s">
        <v>788</v>
      </c>
      <c r="SMP90" t="s">
        <v>788</v>
      </c>
      <c r="SMQ90" t="s">
        <v>788</v>
      </c>
      <c r="SMR90" t="s">
        <v>788</v>
      </c>
      <c r="SMS90" t="s">
        <v>788</v>
      </c>
      <c r="SMT90" t="s">
        <v>788</v>
      </c>
      <c r="SMU90" t="s">
        <v>788</v>
      </c>
      <c r="SMV90" t="s">
        <v>788</v>
      </c>
      <c r="SMW90" t="s">
        <v>788</v>
      </c>
      <c r="SMX90" t="s">
        <v>788</v>
      </c>
      <c r="SMY90" t="s">
        <v>788</v>
      </c>
      <c r="SMZ90" t="s">
        <v>788</v>
      </c>
      <c r="SNA90" t="s">
        <v>788</v>
      </c>
      <c r="SNB90" t="s">
        <v>788</v>
      </c>
      <c r="SNC90" t="s">
        <v>788</v>
      </c>
      <c r="SND90" t="s">
        <v>788</v>
      </c>
      <c r="SNE90" t="s">
        <v>788</v>
      </c>
      <c r="SNF90" t="s">
        <v>788</v>
      </c>
      <c r="SNG90" t="s">
        <v>788</v>
      </c>
      <c r="SNH90" t="s">
        <v>788</v>
      </c>
      <c r="SNI90" t="s">
        <v>788</v>
      </c>
      <c r="SNJ90" t="s">
        <v>788</v>
      </c>
      <c r="SNK90" t="s">
        <v>788</v>
      </c>
      <c r="SNL90" t="s">
        <v>788</v>
      </c>
      <c r="SNM90" t="s">
        <v>788</v>
      </c>
      <c r="SNN90" t="s">
        <v>788</v>
      </c>
      <c r="SNO90" t="s">
        <v>788</v>
      </c>
      <c r="SNP90" t="s">
        <v>788</v>
      </c>
      <c r="SNQ90" t="s">
        <v>788</v>
      </c>
      <c r="SNR90" t="s">
        <v>788</v>
      </c>
      <c r="SNS90" t="s">
        <v>788</v>
      </c>
      <c r="SNT90" t="s">
        <v>788</v>
      </c>
      <c r="SNU90" t="s">
        <v>788</v>
      </c>
      <c r="SNV90" t="s">
        <v>788</v>
      </c>
      <c r="SNW90" t="s">
        <v>788</v>
      </c>
      <c r="SNX90" t="s">
        <v>788</v>
      </c>
      <c r="SNY90" t="s">
        <v>788</v>
      </c>
      <c r="SNZ90" t="s">
        <v>788</v>
      </c>
      <c r="SOA90" t="s">
        <v>788</v>
      </c>
      <c r="SOB90" t="s">
        <v>788</v>
      </c>
      <c r="SOC90" t="s">
        <v>788</v>
      </c>
      <c r="SOD90" t="s">
        <v>788</v>
      </c>
      <c r="SOE90" t="s">
        <v>788</v>
      </c>
      <c r="SOF90" t="s">
        <v>788</v>
      </c>
      <c r="SOG90" t="s">
        <v>788</v>
      </c>
      <c r="SOH90" t="s">
        <v>788</v>
      </c>
      <c r="SOI90" t="s">
        <v>788</v>
      </c>
      <c r="SOJ90" t="s">
        <v>788</v>
      </c>
      <c r="SOK90" t="s">
        <v>788</v>
      </c>
      <c r="SOL90" t="s">
        <v>788</v>
      </c>
      <c r="SOM90" t="s">
        <v>788</v>
      </c>
      <c r="SON90" t="s">
        <v>788</v>
      </c>
      <c r="SOO90" t="s">
        <v>788</v>
      </c>
      <c r="SOP90" t="s">
        <v>788</v>
      </c>
      <c r="SOQ90" t="s">
        <v>788</v>
      </c>
      <c r="SOR90" t="s">
        <v>788</v>
      </c>
      <c r="SOS90" t="s">
        <v>788</v>
      </c>
      <c r="SOT90" t="s">
        <v>788</v>
      </c>
      <c r="SOU90" t="s">
        <v>788</v>
      </c>
      <c r="SOV90" t="s">
        <v>788</v>
      </c>
      <c r="SOW90" t="s">
        <v>788</v>
      </c>
      <c r="SOX90" t="s">
        <v>788</v>
      </c>
      <c r="SOY90" t="s">
        <v>788</v>
      </c>
      <c r="SOZ90" t="s">
        <v>788</v>
      </c>
      <c r="SPA90" t="s">
        <v>788</v>
      </c>
      <c r="SPB90" t="s">
        <v>788</v>
      </c>
      <c r="SPC90" t="s">
        <v>788</v>
      </c>
      <c r="SPD90" t="s">
        <v>788</v>
      </c>
      <c r="SPE90" t="s">
        <v>788</v>
      </c>
      <c r="SPF90" t="s">
        <v>788</v>
      </c>
      <c r="SPG90" t="s">
        <v>788</v>
      </c>
      <c r="SPH90" t="s">
        <v>788</v>
      </c>
      <c r="SPI90" t="s">
        <v>788</v>
      </c>
      <c r="SPJ90" t="s">
        <v>788</v>
      </c>
      <c r="SPK90" t="s">
        <v>788</v>
      </c>
      <c r="SPL90" t="s">
        <v>788</v>
      </c>
      <c r="SPM90" t="s">
        <v>788</v>
      </c>
      <c r="SPN90" t="s">
        <v>788</v>
      </c>
      <c r="SPO90" t="s">
        <v>788</v>
      </c>
      <c r="SPP90" t="s">
        <v>788</v>
      </c>
      <c r="SPQ90" t="s">
        <v>788</v>
      </c>
      <c r="SPR90" t="s">
        <v>788</v>
      </c>
      <c r="SPS90" t="s">
        <v>788</v>
      </c>
      <c r="SPT90" t="s">
        <v>788</v>
      </c>
      <c r="SPU90" t="s">
        <v>788</v>
      </c>
      <c r="SPV90" t="s">
        <v>788</v>
      </c>
      <c r="SPW90" t="s">
        <v>788</v>
      </c>
      <c r="SPX90" t="s">
        <v>788</v>
      </c>
      <c r="SPY90" t="s">
        <v>788</v>
      </c>
      <c r="SPZ90" t="s">
        <v>788</v>
      </c>
      <c r="SQA90" t="s">
        <v>788</v>
      </c>
      <c r="SQB90" t="s">
        <v>788</v>
      </c>
      <c r="SQC90" t="s">
        <v>788</v>
      </c>
      <c r="SQD90" t="s">
        <v>788</v>
      </c>
      <c r="SQE90" t="s">
        <v>788</v>
      </c>
      <c r="SQF90" t="s">
        <v>788</v>
      </c>
      <c r="SQG90" t="s">
        <v>788</v>
      </c>
      <c r="SQH90" t="s">
        <v>788</v>
      </c>
      <c r="SQI90" t="s">
        <v>788</v>
      </c>
      <c r="SQJ90" t="s">
        <v>788</v>
      </c>
      <c r="SQK90" t="s">
        <v>788</v>
      </c>
      <c r="SQL90" t="s">
        <v>788</v>
      </c>
      <c r="SQM90" t="s">
        <v>788</v>
      </c>
      <c r="SQN90" t="s">
        <v>788</v>
      </c>
      <c r="SQO90" t="s">
        <v>788</v>
      </c>
      <c r="SQP90" t="s">
        <v>788</v>
      </c>
      <c r="SQQ90" t="s">
        <v>788</v>
      </c>
      <c r="SQR90" t="s">
        <v>788</v>
      </c>
      <c r="SQS90" t="s">
        <v>788</v>
      </c>
      <c r="SQT90" t="s">
        <v>788</v>
      </c>
      <c r="SQU90" t="s">
        <v>788</v>
      </c>
      <c r="SQV90" t="s">
        <v>788</v>
      </c>
      <c r="SQW90" t="s">
        <v>788</v>
      </c>
      <c r="SQX90" t="s">
        <v>788</v>
      </c>
      <c r="SQY90" t="s">
        <v>788</v>
      </c>
      <c r="SQZ90" t="s">
        <v>788</v>
      </c>
      <c r="SRA90" t="s">
        <v>788</v>
      </c>
      <c r="SRB90" t="s">
        <v>788</v>
      </c>
      <c r="SRC90" t="s">
        <v>788</v>
      </c>
      <c r="SRD90" t="s">
        <v>788</v>
      </c>
      <c r="SRE90" t="s">
        <v>788</v>
      </c>
      <c r="SRF90" t="s">
        <v>788</v>
      </c>
      <c r="SRG90" t="s">
        <v>788</v>
      </c>
      <c r="SRH90" t="s">
        <v>788</v>
      </c>
      <c r="SRI90" t="s">
        <v>788</v>
      </c>
      <c r="SRJ90" t="s">
        <v>788</v>
      </c>
      <c r="SRK90" t="s">
        <v>788</v>
      </c>
      <c r="SRL90" t="s">
        <v>788</v>
      </c>
      <c r="SRM90" t="s">
        <v>788</v>
      </c>
      <c r="SRN90" t="s">
        <v>788</v>
      </c>
      <c r="SRO90" t="s">
        <v>788</v>
      </c>
      <c r="SRP90" t="s">
        <v>788</v>
      </c>
      <c r="SRQ90" t="s">
        <v>788</v>
      </c>
      <c r="SRR90" t="s">
        <v>788</v>
      </c>
      <c r="SRS90" t="s">
        <v>788</v>
      </c>
      <c r="SRT90" t="s">
        <v>788</v>
      </c>
      <c r="SRU90" t="s">
        <v>788</v>
      </c>
      <c r="SRV90" t="s">
        <v>788</v>
      </c>
      <c r="SRW90" t="s">
        <v>788</v>
      </c>
      <c r="SRX90" t="s">
        <v>788</v>
      </c>
      <c r="SRY90" t="s">
        <v>788</v>
      </c>
      <c r="SRZ90" t="s">
        <v>788</v>
      </c>
      <c r="SSA90" t="s">
        <v>788</v>
      </c>
      <c r="SSB90" t="s">
        <v>788</v>
      </c>
      <c r="SSC90" t="s">
        <v>788</v>
      </c>
      <c r="SSD90" t="s">
        <v>788</v>
      </c>
      <c r="SSE90" t="s">
        <v>788</v>
      </c>
      <c r="SSF90" t="s">
        <v>788</v>
      </c>
      <c r="SSG90" t="s">
        <v>788</v>
      </c>
      <c r="SSH90" t="s">
        <v>788</v>
      </c>
      <c r="SSI90" t="s">
        <v>788</v>
      </c>
      <c r="SSJ90" t="s">
        <v>788</v>
      </c>
      <c r="SSK90" t="s">
        <v>788</v>
      </c>
      <c r="SSL90" t="s">
        <v>788</v>
      </c>
      <c r="SSM90" t="s">
        <v>788</v>
      </c>
      <c r="SSN90" t="s">
        <v>788</v>
      </c>
      <c r="SSO90" t="s">
        <v>788</v>
      </c>
      <c r="SSP90" t="s">
        <v>788</v>
      </c>
      <c r="SSQ90" t="s">
        <v>788</v>
      </c>
      <c r="SSR90" t="s">
        <v>788</v>
      </c>
      <c r="SSS90" t="s">
        <v>788</v>
      </c>
      <c r="SST90" t="s">
        <v>788</v>
      </c>
      <c r="SSU90" t="s">
        <v>788</v>
      </c>
      <c r="SSV90" t="s">
        <v>788</v>
      </c>
      <c r="SSW90" t="s">
        <v>788</v>
      </c>
      <c r="SSX90" t="s">
        <v>788</v>
      </c>
      <c r="SSY90" t="s">
        <v>788</v>
      </c>
      <c r="SSZ90" t="s">
        <v>788</v>
      </c>
      <c r="STA90" t="s">
        <v>788</v>
      </c>
      <c r="STB90" t="s">
        <v>788</v>
      </c>
      <c r="STC90" t="s">
        <v>788</v>
      </c>
      <c r="STD90" t="s">
        <v>788</v>
      </c>
      <c r="STE90" t="s">
        <v>788</v>
      </c>
      <c r="STF90" t="s">
        <v>788</v>
      </c>
      <c r="STG90" t="s">
        <v>788</v>
      </c>
      <c r="STH90" t="s">
        <v>788</v>
      </c>
      <c r="STI90" t="s">
        <v>788</v>
      </c>
      <c r="STJ90" t="s">
        <v>788</v>
      </c>
      <c r="STK90" t="s">
        <v>788</v>
      </c>
      <c r="STL90" t="s">
        <v>788</v>
      </c>
      <c r="STM90" t="s">
        <v>788</v>
      </c>
      <c r="STN90" t="s">
        <v>788</v>
      </c>
      <c r="STO90" t="s">
        <v>788</v>
      </c>
      <c r="STP90" t="s">
        <v>788</v>
      </c>
      <c r="STQ90" t="s">
        <v>788</v>
      </c>
      <c r="STR90" t="s">
        <v>788</v>
      </c>
      <c r="STS90" t="s">
        <v>788</v>
      </c>
      <c r="STT90" t="s">
        <v>788</v>
      </c>
      <c r="STU90" t="s">
        <v>788</v>
      </c>
      <c r="STV90" t="s">
        <v>788</v>
      </c>
      <c r="STW90" t="s">
        <v>788</v>
      </c>
      <c r="STX90" t="s">
        <v>788</v>
      </c>
      <c r="STY90" t="s">
        <v>788</v>
      </c>
      <c r="STZ90" t="s">
        <v>788</v>
      </c>
      <c r="SUA90" t="s">
        <v>788</v>
      </c>
      <c r="SUB90" t="s">
        <v>788</v>
      </c>
      <c r="SUC90" t="s">
        <v>788</v>
      </c>
      <c r="SUD90" t="s">
        <v>788</v>
      </c>
      <c r="SUE90" t="s">
        <v>788</v>
      </c>
      <c r="SUF90" t="s">
        <v>788</v>
      </c>
      <c r="SUG90" t="s">
        <v>788</v>
      </c>
      <c r="SUH90" t="s">
        <v>788</v>
      </c>
      <c r="SUI90" t="s">
        <v>788</v>
      </c>
      <c r="SUJ90" t="s">
        <v>788</v>
      </c>
      <c r="SUK90" t="s">
        <v>788</v>
      </c>
      <c r="SUL90" t="s">
        <v>788</v>
      </c>
      <c r="SUM90" t="s">
        <v>788</v>
      </c>
      <c r="SUN90" t="s">
        <v>788</v>
      </c>
      <c r="SUO90" t="s">
        <v>788</v>
      </c>
      <c r="SUP90" t="s">
        <v>788</v>
      </c>
      <c r="SUQ90" t="s">
        <v>788</v>
      </c>
      <c r="SUR90" t="s">
        <v>788</v>
      </c>
      <c r="SUS90" t="s">
        <v>788</v>
      </c>
      <c r="SUT90" t="s">
        <v>788</v>
      </c>
      <c r="SUU90" t="s">
        <v>788</v>
      </c>
      <c r="SUV90" t="s">
        <v>788</v>
      </c>
      <c r="SUW90" t="s">
        <v>788</v>
      </c>
      <c r="SUX90" t="s">
        <v>788</v>
      </c>
      <c r="SUY90" t="s">
        <v>788</v>
      </c>
      <c r="SUZ90" t="s">
        <v>788</v>
      </c>
      <c r="SVA90" t="s">
        <v>788</v>
      </c>
      <c r="SVB90" t="s">
        <v>788</v>
      </c>
      <c r="SVC90" t="s">
        <v>788</v>
      </c>
      <c r="SVD90" t="s">
        <v>788</v>
      </c>
      <c r="SVE90" t="s">
        <v>788</v>
      </c>
      <c r="SVF90" t="s">
        <v>788</v>
      </c>
      <c r="SVG90" t="s">
        <v>788</v>
      </c>
      <c r="SVH90" t="s">
        <v>788</v>
      </c>
      <c r="SVI90" t="s">
        <v>788</v>
      </c>
      <c r="SVJ90" t="s">
        <v>788</v>
      </c>
      <c r="SVK90" t="s">
        <v>788</v>
      </c>
      <c r="SVL90" t="s">
        <v>788</v>
      </c>
      <c r="SVM90" t="s">
        <v>788</v>
      </c>
      <c r="SVN90" t="s">
        <v>788</v>
      </c>
      <c r="SVO90" t="s">
        <v>788</v>
      </c>
      <c r="SVP90" t="s">
        <v>788</v>
      </c>
      <c r="SVQ90" t="s">
        <v>788</v>
      </c>
      <c r="SVR90" t="s">
        <v>788</v>
      </c>
      <c r="SVS90" t="s">
        <v>788</v>
      </c>
      <c r="SVT90" t="s">
        <v>788</v>
      </c>
      <c r="SVU90" t="s">
        <v>788</v>
      </c>
      <c r="SVV90" t="s">
        <v>788</v>
      </c>
      <c r="SVW90" t="s">
        <v>788</v>
      </c>
      <c r="SVX90" t="s">
        <v>788</v>
      </c>
      <c r="SVY90" t="s">
        <v>788</v>
      </c>
      <c r="SVZ90" t="s">
        <v>788</v>
      </c>
      <c r="SWA90" t="s">
        <v>788</v>
      </c>
      <c r="SWB90" t="s">
        <v>788</v>
      </c>
      <c r="SWC90" t="s">
        <v>788</v>
      </c>
      <c r="SWD90" t="s">
        <v>788</v>
      </c>
      <c r="SWE90" t="s">
        <v>788</v>
      </c>
      <c r="SWF90" t="s">
        <v>788</v>
      </c>
      <c r="SWG90" t="s">
        <v>788</v>
      </c>
      <c r="SWH90" t="s">
        <v>788</v>
      </c>
      <c r="SWI90" t="s">
        <v>788</v>
      </c>
      <c r="SWJ90" t="s">
        <v>788</v>
      </c>
      <c r="SWK90" t="s">
        <v>788</v>
      </c>
      <c r="SWL90" t="s">
        <v>788</v>
      </c>
      <c r="SWM90" t="s">
        <v>788</v>
      </c>
      <c r="SWN90" t="s">
        <v>788</v>
      </c>
      <c r="SWO90" t="s">
        <v>788</v>
      </c>
      <c r="SWP90" t="s">
        <v>788</v>
      </c>
      <c r="SWQ90" t="s">
        <v>788</v>
      </c>
      <c r="SWR90" t="s">
        <v>788</v>
      </c>
      <c r="SWS90" t="s">
        <v>788</v>
      </c>
      <c r="SWT90" t="s">
        <v>788</v>
      </c>
      <c r="SWU90" t="s">
        <v>788</v>
      </c>
      <c r="SWV90" t="s">
        <v>788</v>
      </c>
      <c r="SWW90" t="s">
        <v>788</v>
      </c>
      <c r="SWX90" t="s">
        <v>788</v>
      </c>
      <c r="SWY90" t="s">
        <v>788</v>
      </c>
      <c r="SWZ90" t="s">
        <v>788</v>
      </c>
      <c r="SXA90" t="s">
        <v>788</v>
      </c>
      <c r="SXB90" t="s">
        <v>788</v>
      </c>
      <c r="SXC90" t="s">
        <v>788</v>
      </c>
      <c r="SXD90" t="s">
        <v>788</v>
      </c>
      <c r="SXE90" t="s">
        <v>788</v>
      </c>
      <c r="SXF90" t="s">
        <v>788</v>
      </c>
      <c r="SXG90" t="s">
        <v>788</v>
      </c>
      <c r="SXH90" t="s">
        <v>788</v>
      </c>
      <c r="SXI90" t="s">
        <v>788</v>
      </c>
      <c r="SXJ90" t="s">
        <v>788</v>
      </c>
      <c r="SXK90" t="s">
        <v>788</v>
      </c>
      <c r="SXL90" t="s">
        <v>788</v>
      </c>
      <c r="SXM90" t="s">
        <v>788</v>
      </c>
      <c r="SXN90" t="s">
        <v>788</v>
      </c>
      <c r="SXO90" t="s">
        <v>788</v>
      </c>
      <c r="SXP90" t="s">
        <v>788</v>
      </c>
      <c r="SXQ90" t="s">
        <v>788</v>
      </c>
      <c r="SXR90" t="s">
        <v>788</v>
      </c>
      <c r="SXS90" t="s">
        <v>788</v>
      </c>
      <c r="SXT90" t="s">
        <v>788</v>
      </c>
      <c r="SXU90" t="s">
        <v>788</v>
      </c>
      <c r="SXV90" t="s">
        <v>788</v>
      </c>
      <c r="SXW90" t="s">
        <v>788</v>
      </c>
      <c r="SXX90" t="s">
        <v>788</v>
      </c>
      <c r="SXY90" t="s">
        <v>788</v>
      </c>
      <c r="SXZ90" t="s">
        <v>788</v>
      </c>
      <c r="SYA90" t="s">
        <v>788</v>
      </c>
      <c r="SYB90" t="s">
        <v>788</v>
      </c>
      <c r="SYC90" t="s">
        <v>788</v>
      </c>
      <c r="SYD90" t="s">
        <v>788</v>
      </c>
      <c r="SYE90" t="s">
        <v>788</v>
      </c>
      <c r="SYF90" t="s">
        <v>788</v>
      </c>
      <c r="SYG90" t="s">
        <v>788</v>
      </c>
      <c r="SYH90" t="s">
        <v>788</v>
      </c>
      <c r="SYI90" t="s">
        <v>788</v>
      </c>
      <c r="SYJ90" t="s">
        <v>788</v>
      </c>
      <c r="SYK90" t="s">
        <v>788</v>
      </c>
      <c r="SYL90" t="s">
        <v>788</v>
      </c>
      <c r="SYM90" t="s">
        <v>788</v>
      </c>
      <c r="SYN90" t="s">
        <v>788</v>
      </c>
      <c r="SYO90" t="s">
        <v>788</v>
      </c>
      <c r="SYP90" t="s">
        <v>788</v>
      </c>
      <c r="SYQ90" t="s">
        <v>788</v>
      </c>
      <c r="SYR90" t="s">
        <v>788</v>
      </c>
      <c r="SYS90" t="s">
        <v>788</v>
      </c>
      <c r="SYT90" t="s">
        <v>788</v>
      </c>
      <c r="SYU90" t="s">
        <v>788</v>
      </c>
      <c r="SYV90" t="s">
        <v>788</v>
      </c>
      <c r="SYW90" t="s">
        <v>788</v>
      </c>
      <c r="SYX90" t="s">
        <v>788</v>
      </c>
      <c r="SYY90" t="s">
        <v>788</v>
      </c>
      <c r="SYZ90" t="s">
        <v>788</v>
      </c>
      <c r="SZA90" t="s">
        <v>788</v>
      </c>
      <c r="SZB90" t="s">
        <v>788</v>
      </c>
      <c r="SZC90" t="s">
        <v>788</v>
      </c>
      <c r="SZD90" t="s">
        <v>788</v>
      </c>
      <c r="SZE90" t="s">
        <v>788</v>
      </c>
      <c r="SZF90" t="s">
        <v>788</v>
      </c>
      <c r="SZG90" t="s">
        <v>788</v>
      </c>
      <c r="SZH90" t="s">
        <v>788</v>
      </c>
      <c r="SZI90" t="s">
        <v>788</v>
      </c>
      <c r="SZJ90" t="s">
        <v>788</v>
      </c>
      <c r="SZK90" t="s">
        <v>788</v>
      </c>
      <c r="SZL90" t="s">
        <v>788</v>
      </c>
      <c r="SZM90" t="s">
        <v>788</v>
      </c>
      <c r="SZN90" t="s">
        <v>788</v>
      </c>
      <c r="SZO90" t="s">
        <v>788</v>
      </c>
      <c r="SZP90" t="s">
        <v>788</v>
      </c>
      <c r="SZQ90" t="s">
        <v>788</v>
      </c>
      <c r="SZR90" t="s">
        <v>788</v>
      </c>
      <c r="SZS90" t="s">
        <v>788</v>
      </c>
      <c r="SZT90" t="s">
        <v>788</v>
      </c>
      <c r="SZU90" t="s">
        <v>788</v>
      </c>
      <c r="SZV90" t="s">
        <v>788</v>
      </c>
      <c r="SZW90" t="s">
        <v>788</v>
      </c>
      <c r="SZX90" t="s">
        <v>788</v>
      </c>
      <c r="SZY90" t="s">
        <v>788</v>
      </c>
      <c r="SZZ90" t="s">
        <v>788</v>
      </c>
      <c r="TAA90" t="s">
        <v>788</v>
      </c>
      <c r="TAB90" t="s">
        <v>788</v>
      </c>
      <c r="TAC90" t="s">
        <v>788</v>
      </c>
      <c r="TAD90" t="s">
        <v>788</v>
      </c>
      <c r="TAE90" t="s">
        <v>788</v>
      </c>
      <c r="TAF90" t="s">
        <v>788</v>
      </c>
      <c r="TAG90" t="s">
        <v>788</v>
      </c>
      <c r="TAH90" t="s">
        <v>788</v>
      </c>
      <c r="TAI90" t="s">
        <v>788</v>
      </c>
      <c r="TAJ90" t="s">
        <v>788</v>
      </c>
      <c r="TAK90" t="s">
        <v>788</v>
      </c>
      <c r="TAL90" t="s">
        <v>788</v>
      </c>
      <c r="TAM90" t="s">
        <v>788</v>
      </c>
      <c r="TAN90" t="s">
        <v>788</v>
      </c>
      <c r="TAO90" t="s">
        <v>788</v>
      </c>
      <c r="TAP90" t="s">
        <v>788</v>
      </c>
      <c r="TAQ90" t="s">
        <v>788</v>
      </c>
      <c r="TAR90" t="s">
        <v>788</v>
      </c>
      <c r="TAS90" t="s">
        <v>788</v>
      </c>
      <c r="TAT90" t="s">
        <v>788</v>
      </c>
      <c r="TAU90" t="s">
        <v>788</v>
      </c>
      <c r="TAV90" t="s">
        <v>788</v>
      </c>
      <c r="TAW90" t="s">
        <v>788</v>
      </c>
      <c r="TAX90" t="s">
        <v>788</v>
      </c>
      <c r="TAY90" t="s">
        <v>788</v>
      </c>
      <c r="TAZ90" t="s">
        <v>788</v>
      </c>
      <c r="TBA90" t="s">
        <v>788</v>
      </c>
      <c r="TBB90" t="s">
        <v>788</v>
      </c>
      <c r="TBC90" t="s">
        <v>788</v>
      </c>
      <c r="TBD90" t="s">
        <v>788</v>
      </c>
      <c r="TBE90" t="s">
        <v>788</v>
      </c>
      <c r="TBF90" t="s">
        <v>788</v>
      </c>
      <c r="TBG90" t="s">
        <v>788</v>
      </c>
      <c r="TBH90" t="s">
        <v>788</v>
      </c>
      <c r="TBI90" t="s">
        <v>788</v>
      </c>
      <c r="TBJ90" t="s">
        <v>788</v>
      </c>
      <c r="TBK90" t="s">
        <v>788</v>
      </c>
      <c r="TBL90" t="s">
        <v>788</v>
      </c>
      <c r="TBM90" t="s">
        <v>788</v>
      </c>
      <c r="TBN90" t="s">
        <v>788</v>
      </c>
      <c r="TBO90" t="s">
        <v>788</v>
      </c>
      <c r="TBP90" t="s">
        <v>788</v>
      </c>
      <c r="TBQ90" t="s">
        <v>788</v>
      </c>
      <c r="TBR90" t="s">
        <v>788</v>
      </c>
      <c r="TBS90" t="s">
        <v>788</v>
      </c>
      <c r="TBT90" t="s">
        <v>788</v>
      </c>
      <c r="TBU90" t="s">
        <v>788</v>
      </c>
      <c r="TBV90" t="s">
        <v>788</v>
      </c>
      <c r="TBW90" t="s">
        <v>788</v>
      </c>
      <c r="TBX90" t="s">
        <v>788</v>
      </c>
      <c r="TBY90" t="s">
        <v>788</v>
      </c>
      <c r="TBZ90" t="s">
        <v>788</v>
      </c>
      <c r="TCA90" t="s">
        <v>788</v>
      </c>
      <c r="TCB90" t="s">
        <v>788</v>
      </c>
      <c r="TCC90" t="s">
        <v>788</v>
      </c>
      <c r="TCD90" t="s">
        <v>788</v>
      </c>
      <c r="TCE90" t="s">
        <v>788</v>
      </c>
      <c r="TCF90" t="s">
        <v>788</v>
      </c>
      <c r="TCG90" t="s">
        <v>788</v>
      </c>
      <c r="TCH90" t="s">
        <v>788</v>
      </c>
      <c r="TCI90" t="s">
        <v>788</v>
      </c>
      <c r="TCJ90" t="s">
        <v>788</v>
      </c>
      <c r="TCK90" t="s">
        <v>788</v>
      </c>
      <c r="TCL90" t="s">
        <v>788</v>
      </c>
      <c r="TCM90" t="s">
        <v>788</v>
      </c>
      <c r="TCN90" t="s">
        <v>788</v>
      </c>
      <c r="TCO90" t="s">
        <v>788</v>
      </c>
      <c r="TCP90" t="s">
        <v>788</v>
      </c>
      <c r="TCQ90" t="s">
        <v>788</v>
      </c>
      <c r="TCR90" t="s">
        <v>788</v>
      </c>
      <c r="TCS90" t="s">
        <v>788</v>
      </c>
      <c r="TCT90" t="s">
        <v>788</v>
      </c>
      <c r="TCU90" t="s">
        <v>788</v>
      </c>
      <c r="TCV90" t="s">
        <v>788</v>
      </c>
      <c r="TCW90" t="s">
        <v>788</v>
      </c>
      <c r="TCX90" t="s">
        <v>788</v>
      </c>
      <c r="TCY90" t="s">
        <v>788</v>
      </c>
      <c r="TCZ90" t="s">
        <v>788</v>
      </c>
      <c r="TDA90" t="s">
        <v>788</v>
      </c>
      <c r="TDB90" t="s">
        <v>788</v>
      </c>
      <c r="TDC90" t="s">
        <v>788</v>
      </c>
      <c r="TDD90" t="s">
        <v>788</v>
      </c>
      <c r="TDE90" t="s">
        <v>788</v>
      </c>
      <c r="TDF90" t="s">
        <v>788</v>
      </c>
      <c r="TDG90" t="s">
        <v>788</v>
      </c>
      <c r="TDH90" t="s">
        <v>788</v>
      </c>
      <c r="TDI90" t="s">
        <v>788</v>
      </c>
      <c r="TDJ90" t="s">
        <v>788</v>
      </c>
      <c r="TDK90" t="s">
        <v>788</v>
      </c>
      <c r="TDL90" t="s">
        <v>788</v>
      </c>
      <c r="TDM90" t="s">
        <v>788</v>
      </c>
      <c r="TDN90" t="s">
        <v>788</v>
      </c>
      <c r="TDO90" t="s">
        <v>788</v>
      </c>
      <c r="TDP90" t="s">
        <v>788</v>
      </c>
      <c r="TDQ90" t="s">
        <v>788</v>
      </c>
      <c r="TDR90" t="s">
        <v>788</v>
      </c>
      <c r="TDS90" t="s">
        <v>788</v>
      </c>
      <c r="TDT90" t="s">
        <v>788</v>
      </c>
      <c r="TDU90" t="s">
        <v>788</v>
      </c>
      <c r="TDV90" t="s">
        <v>788</v>
      </c>
      <c r="TDW90" t="s">
        <v>788</v>
      </c>
      <c r="TDX90" t="s">
        <v>788</v>
      </c>
      <c r="TDY90" t="s">
        <v>788</v>
      </c>
      <c r="TDZ90" t="s">
        <v>788</v>
      </c>
      <c r="TEA90" t="s">
        <v>788</v>
      </c>
      <c r="TEB90" t="s">
        <v>788</v>
      </c>
      <c r="TEC90" t="s">
        <v>788</v>
      </c>
      <c r="TED90" t="s">
        <v>788</v>
      </c>
      <c r="TEE90" t="s">
        <v>788</v>
      </c>
      <c r="TEF90" t="s">
        <v>788</v>
      </c>
      <c r="TEG90" t="s">
        <v>788</v>
      </c>
      <c r="TEH90" t="s">
        <v>788</v>
      </c>
      <c r="TEI90" t="s">
        <v>788</v>
      </c>
      <c r="TEJ90" t="s">
        <v>788</v>
      </c>
      <c r="TEK90" t="s">
        <v>788</v>
      </c>
      <c r="TEL90" t="s">
        <v>788</v>
      </c>
      <c r="TEM90" t="s">
        <v>788</v>
      </c>
      <c r="TEN90" t="s">
        <v>788</v>
      </c>
      <c r="TEO90" t="s">
        <v>788</v>
      </c>
      <c r="TEP90" t="s">
        <v>788</v>
      </c>
      <c r="TEQ90" t="s">
        <v>788</v>
      </c>
      <c r="TER90" t="s">
        <v>788</v>
      </c>
      <c r="TES90" t="s">
        <v>788</v>
      </c>
      <c r="TET90" t="s">
        <v>788</v>
      </c>
      <c r="TEU90" t="s">
        <v>788</v>
      </c>
      <c r="TEV90" t="s">
        <v>788</v>
      </c>
      <c r="TEW90" t="s">
        <v>788</v>
      </c>
      <c r="TEX90" t="s">
        <v>788</v>
      </c>
      <c r="TEY90" t="s">
        <v>788</v>
      </c>
      <c r="TEZ90" t="s">
        <v>788</v>
      </c>
      <c r="TFA90" t="s">
        <v>788</v>
      </c>
      <c r="TFB90" t="s">
        <v>788</v>
      </c>
      <c r="TFC90" t="s">
        <v>788</v>
      </c>
      <c r="TFD90" t="s">
        <v>788</v>
      </c>
      <c r="TFE90" t="s">
        <v>788</v>
      </c>
      <c r="TFF90" t="s">
        <v>788</v>
      </c>
      <c r="TFG90" t="s">
        <v>788</v>
      </c>
      <c r="TFH90" t="s">
        <v>788</v>
      </c>
      <c r="TFI90" t="s">
        <v>788</v>
      </c>
      <c r="TFJ90" t="s">
        <v>788</v>
      </c>
      <c r="TFK90" t="s">
        <v>788</v>
      </c>
      <c r="TFL90" t="s">
        <v>788</v>
      </c>
      <c r="TFM90" t="s">
        <v>788</v>
      </c>
      <c r="TFN90" t="s">
        <v>788</v>
      </c>
      <c r="TFO90" t="s">
        <v>788</v>
      </c>
      <c r="TFP90" t="s">
        <v>788</v>
      </c>
      <c r="TFQ90" t="s">
        <v>788</v>
      </c>
      <c r="TFR90" t="s">
        <v>788</v>
      </c>
      <c r="TFS90" t="s">
        <v>788</v>
      </c>
      <c r="TFT90" t="s">
        <v>788</v>
      </c>
      <c r="TFU90" t="s">
        <v>788</v>
      </c>
      <c r="TFV90" t="s">
        <v>788</v>
      </c>
      <c r="TFW90" t="s">
        <v>788</v>
      </c>
      <c r="TFX90" t="s">
        <v>788</v>
      </c>
      <c r="TFY90" t="s">
        <v>788</v>
      </c>
      <c r="TFZ90" t="s">
        <v>788</v>
      </c>
      <c r="TGA90" t="s">
        <v>788</v>
      </c>
      <c r="TGB90" t="s">
        <v>788</v>
      </c>
      <c r="TGC90" t="s">
        <v>788</v>
      </c>
      <c r="TGD90" t="s">
        <v>788</v>
      </c>
      <c r="TGE90" t="s">
        <v>788</v>
      </c>
      <c r="TGF90" t="s">
        <v>788</v>
      </c>
      <c r="TGG90" t="s">
        <v>788</v>
      </c>
      <c r="TGH90" t="s">
        <v>788</v>
      </c>
      <c r="TGI90" t="s">
        <v>788</v>
      </c>
      <c r="TGJ90" t="s">
        <v>788</v>
      </c>
      <c r="TGK90" t="s">
        <v>788</v>
      </c>
      <c r="TGL90" t="s">
        <v>788</v>
      </c>
      <c r="TGM90" t="s">
        <v>788</v>
      </c>
      <c r="TGN90" t="s">
        <v>788</v>
      </c>
      <c r="TGO90" t="s">
        <v>788</v>
      </c>
      <c r="TGP90" t="s">
        <v>788</v>
      </c>
      <c r="TGQ90" t="s">
        <v>788</v>
      </c>
      <c r="TGR90" t="s">
        <v>788</v>
      </c>
      <c r="TGS90" t="s">
        <v>788</v>
      </c>
      <c r="TGT90" t="s">
        <v>788</v>
      </c>
      <c r="TGU90" t="s">
        <v>788</v>
      </c>
      <c r="TGV90" t="s">
        <v>788</v>
      </c>
      <c r="TGW90" t="s">
        <v>788</v>
      </c>
      <c r="TGX90" t="s">
        <v>788</v>
      </c>
      <c r="TGY90" t="s">
        <v>788</v>
      </c>
      <c r="TGZ90" t="s">
        <v>788</v>
      </c>
      <c r="THA90" t="s">
        <v>788</v>
      </c>
      <c r="THB90" t="s">
        <v>788</v>
      </c>
      <c r="THC90" t="s">
        <v>788</v>
      </c>
      <c r="THD90" t="s">
        <v>788</v>
      </c>
      <c r="THE90" t="s">
        <v>788</v>
      </c>
      <c r="THF90" t="s">
        <v>788</v>
      </c>
      <c r="THG90" t="s">
        <v>788</v>
      </c>
      <c r="THH90" t="s">
        <v>788</v>
      </c>
      <c r="THI90" t="s">
        <v>788</v>
      </c>
      <c r="THJ90" t="s">
        <v>788</v>
      </c>
      <c r="THK90" t="s">
        <v>788</v>
      </c>
      <c r="THL90" t="s">
        <v>788</v>
      </c>
      <c r="THM90" t="s">
        <v>788</v>
      </c>
      <c r="THN90" t="s">
        <v>788</v>
      </c>
      <c r="THO90" t="s">
        <v>788</v>
      </c>
      <c r="THP90" t="s">
        <v>788</v>
      </c>
      <c r="THQ90" t="s">
        <v>788</v>
      </c>
      <c r="THR90" t="s">
        <v>788</v>
      </c>
      <c r="THS90" t="s">
        <v>788</v>
      </c>
      <c r="THT90" t="s">
        <v>788</v>
      </c>
      <c r="THU90" t="s">
        <v>788</v>
      </c>
      <c r="THV90" t="s">
        <v>788</v>
      </c>
      <c r="THW90" t="s">
        <v>788</v>
      </c>
      <c r="THX90" t="s">
        <v>788</v>
      </c>
      <c r="THY90" t="s">
        <v>788</v>
      </c>
      <c r="THZ90" t="s">
        <v>788</v>
      </c>
      <c r="TIA90" t="s">
        <v>788</v>
      </c>
      <c r="TIB90" t="s">
        <v>788</v>
      </c>
      <c r="TIC90" t="s">
        <v>788</v>
      </c>
      <c r="TID90" t="s">
        <v>788</v>
      </c>
      <c r="TIE90" t="s">
        <v>788</v>
      </c>
      <c r="TIF90" t="s">
        <v>788</v>
      </c>
      <c r="TIG90" t="s">
        <v>788</v>
      </c>
      <c r="TIH90" t="s">
        <v>788</v>
      </c>
      <c r="TII90" t="s">
        <v>788</v>
      </c>
      <c r="TIJ90" t="s">
        <v>788</v>
      </c>
      <c r="TIK90" t="s">
        <v>788</v>
      </c>
      <c r="TIL90" t="s">
        <v>788</v>
      </c>
      <c r="TIM90" t="s">
        <v>788</v>
      </c>
      <c r="TIN90" t="s">
        <v>788</v>
      </c>
      <c r="TIO90" t="s">
        <v>788</v>
      </c>
      <c r="TIP90" t="s">
        <v>788</v>
      </c>
      <c r="TIQ90" t="s">
        <v>788</v>
      </c>
      <c r="TIR90" t="s">
        <v>788</v>
      </c>
      <c r="TIS90" t="s">
        <v>788</v>
      </c>
      <c r="TIT90" t="s">
        <v>788</v>
      </c>
      <c r="TIU90" t="s">
        <v>788</v>
      </c>
      <c r="TIV90" t="s">
        <v>788</v>
      </c>
      <c r="TIW90" t="s">
        <v>788</v>
      </c>
      <c r="TIX90" t="s">
        <v>788</v>
      </c>
      <c r="TIY90" t="s">
        <v>788</v>
      </c>
      <c r="TIZ90" t="s">
        <v>788</v>
      </c>
      <c r="TJA90" t="s">
        <v>788</v>
      </c>
      <c r="TJB90" t="s">
        <v>788</v>
      </c>
      <c r="TJC90" t="s">
        <v>788</v>
      </c>
      <c r="TJD90" t="s">
        <v>788</v>
      </c>
      <c r="TJE90" t="s">
        <v>788</v>
      </c>
      <c r="TJF90" t="s">
        <v>788</v>
      </c>
      <c r="TJG90" t="s">
        <v>788</v>
      </c>
      <c r="TJH90" t="s">
        <v>788</v>
      </c>
      <c r="TJI90" t="s">
        <v>788</v>
      </c>
      <c r="TJJ90" t="s">
        <v>788</v>
      </c>
      <c r="TJK90" t="s">
        <v>788</v>
      </c>
      <c r="TJL90" t="s">
        <v>788</v>
      </c>
      <c r="TJM90" t="s">
        <v>788</v>
      </c>
      <c r="TJN90" t="s">
        <v>788</v>
      </c>
      <c r="TJO90" t="s">
        <v>788</v>
      </c>
      <c r="TJP90" t="s">
        <v>788</v>
      </c>
      <c r="TJQ90" t="s">
        <v>788</v>
      </c>
      <c r="TJR90" t="s">
        <v>788</v>
      </c>
      <c r="TJS90" t="s">
        <v>788</v>
      </c>
      <c r="TJT90" t="s">
        <v>788</v>
      </c>
      <c r="TJU90" t="s">
        <v>788</v>
      </c>
      <c r="TJV90" t="s">
        <v>788</v>
      </c>
      <c r="TJW90" t="s">
        <v>788</v>
      </c>
      <c r="TJX90" t="s">
        <v>788</v>
      </c>
      <c r="TJY90" t="s">
        <v>788</v>
      </c>
      <c r="TJZ90" t="s">
        <v>788</v>
      </c>
      <c r="TKA90" t="s">
        <v>788</v>
      </c>
      <c r="TKB90" t="s">
        <v>788</v>
      </c>
      <c r="TKC90" t="s">
        <v>788</v>
      </c>
      <c r="TKD90" t="s">
        <v>788</v>
      </c>
      <c r="TKE90" t="s">
        <v>788</v>
      </c>
      <c r="TKF90" t="s">
        <v>788</v>
      </c>
      <c r="TKG90" t="s">
        <v>788</v>
      </c>
      <c r="TKH90" t="s">
        <v>788</v>
      </c>
      <c r="TKI90" t="s">
        <v>788</v>
      </c>
      <c r="TKJ90" t="s">
        <v>788</v>
      </c>
      <c r="TKK90" t="s">
        <v>788</v>
      </c>
      <c r="TKL90" t="s">
        <v>788</v>
      </c>
      <c r="TKM90" t="s">
        <v>788</v>
      </c>
      <c r="TKN90" t="s">
        <v>788</v>
      </c>
      <c r="TKO90" t="s">
        <v>788</v>
      </c>
      <c r="TKP90" t="s">
        <v>788</v>
      </c>
      <c r="TKQ90" t="s">
        <v>788</v>
      </c>
      <c r="TKR90" t="s">
        <v>788</v>
      </c>
      <c r="TKS90" t="s">
        <v>788</v>
      </c>
      <c r="TKT90" t="s">
        <v>788</v>
      </c>
      <c r="TKU90" t="s">
        <v>788</v>
      </c>
      <c r="TKV90" t="s">
        <v>788</v>
      </c>
      <c r="TKW90" t="s">
        <v>788</v>
      </c>
      <c r="TKX90" t="s">
        <v>788</v>
      </c>
      <c r="TKY90" t="s">
        <v>788</v>
      </c>
      <c r="TKZ90" t="s">
        <v>788</v>
      </c>
      <c r="TLA90" t="s">
        <v>788</v>
      </c>
      <c r="TLB90" t="s">
        <v>788</v>
      </c>
      <c r="TLC90" t="s">
        <v>788</v>
      </c>
      <c r="TLD90" t="s">
        <v>788</v>
      </c>
      <c r="TLE90" t="s">
        <v>788</v>
      </c>
      <c r="TLF90" t="s">
        <v>788</v>
      </c>
      <c r="TLG90" t="s">
        <v>788</v>
      </c>
      <c r="TLH90" t="s">
        <v>788</v>
      </c>
      <c r="TLI90" t="s">
        <v>788</v>
      </c>
      <c r="TLJ90" t="s">
        <v>788</v>
      </c>
      <c r="TLK90" t="s">
        <v>788</v>
      </c>
      <c r="TLL90" t="s">
        <v>788</v>
      </c>
      <c r="TLM90" t="s">
        <v>788</v>
      </c>
      <c r="TLN90" t="s">
        <v>788</v>
      </c>
      <c r="TLO90" t="s">
        <v>788</v>
      </c>
      <c r="TLP90" t="s">
        <v>788</v>
      </c>
      <c r="TLQ90" t="s">
        <v>788</v>
      </c>
      <c r="TLR90" t="s">
        <v>788</v>
      </c>
      <c r="TLS90" t="s">
        <v>788</v>
      </c>
      <c r="TLT90" t="s">
        <v>788</v>
      </c>
      <c r="TLU90" t="s">
        <v>788</v>
      </c>
      <c r="TLV90" t="s">
        <v>788</v>
      </c>
      <c r="TLW90" t="s">
        <v>788</v>
      </c>
      <c r="TLX90" t="s">
        <v>788</v>
      </c>
      <c r="TLY90" t="s">
        <v>788</v>
      </c>
      <c r="TLZ90" t="s">
        <v>788</v>
      </c>
      <c r="TMA90" t="s">
        <v>788</v>
      </c>
      <c r="TMB90" t="s">
        <v>788</v>
      </c>
      <c r="TMC90" t="s">
        <v>788</v>
      </c>
      <c r="TMD90" t="s">
        <v>788</v>
      </c>
      <c r="TME90" t="s">
        <v>788</v>
      </c>
      <c r="TMF90" t="s">
        <v>788</v>
      </c>
      <c r="TMG90" t="s">
        <v>788</v>
      </c>
      <c r="TMH90" t="s">
        <v>788</v>
      </c>
      <c r="TMI90" t="s">
        <v>788</v>
      </c>
      <c r="TMJ90" t="s">
        <v>788</v>
      </c>
      <c r="TMK90" t="s">
        <v>788</v>
      </c>
      <c r="TML90" t="s">
        <v>788</v>
      </c>
      <c r="TMM90" t="s">
        <v>788</v>
      </c>
      <c r="TMN90" t="s">
        <v>788</v>
      </c>
      <c r="TMO90" t="s">
        <v>788</v>
      </c>
      <c r="TMP90" t="s">
        <v>788</v>
      </c>
      <c r="TMQ90" t="s">
        <v>788</v>
      </c>
      <c r="TMR90" t="s">
        <v>788</v>
      </c>
      <c r="TMS90" t="s">
        <v>788</v>
      </c>
      <c r="TMT90" t="s">
        <v>788</v>
      </c>
      <c r="TMU90" t="s">
        <v>788</v>
      </c>
      <c r="TMV90" t="s">
        <v>788</v>
      </c>
      <c r="TMW90" t="s">
        <v>788</v>
      </c>
      <c r="TMX90" t="s">
        <v>788</v>
      </c>
      <c r="TMY90" t="s">
        <v>788</v>
      </c>
      <c r="TMZ90" t="s">
        <v>788</v>
      </c>
      <c r="TNA90" t="s">
        <v>788</v>
      </c>
      <c r="TNB90" t="s">
        <v>788</v>
      </c>
      <c r="TNC90" t="s">
        <v>788</v>
      </c>
      <c r="TND90" t="s">
        <v>788</v>
      </c>
      <c r="TNE90" t="s">
        <v>788</v>
      </c>
      <c r="TNF90" t="s">
        <v>788</v>
      </c>
      <c r="TNG90" t="s">
        <v>788</v>
      </c>
      <c r="TNH90" t="s">
        <v>788</v>
      </c>
      <c r="TNI90" t="s">
        <v>788</v>
      </c>
      <c r="TNJ90" t="s">
        <v>788</v>
      </c>
      <c r="TNK90" t="s">
        <v>788</v>
      </c>
      <c r="TNL90" t="s">
        <v>788</v>
      </c>
      <c r="TNM90" t="s">
        <v>788</v>
      </c>
      <c r="TNN90" t="s">
        <v>788</v>
      </c>
      <c r="TNO90" t="s">
        <v>788</v>
      </c>
      <c r="TNP90" t="s">
        <v>788</v>
      </c>
      <c r="TNQ90" t="s">
        <v>788</v>
      </c>
      <c r="TNR90" t="s">
        <v>788</v>
      </c>
      <c r="TNS90" t="s">
        <v>788</v>
      </c>
      <c r="TNT90" t="s">
        <v>788</v>
      </c>
      <c r="TNU90" t="s">
        <v>788</v>
      </c>
      <c r="TNV90" t="s">
        <v>788</v>
      </c>
      <c r="TNW90" t="s">
        <v>788</v>
      </c>
      <c r="TNX90" t="s">
        <v>788</v>
      </c>
      <c r="TNY90" t="s">
        <v>788</v>
      </c>
      <c r="TNZ90" t="s">
        <v>788</v>
      </c>
      <c r="TOA90" t="s">
        <v>788</v>
      </c>
      <c r="TOB90" t="s">
        <v>788</v>
      </c>
      <c r="TOC90" t="s">
        <v>788</v>
      </c>
      <c r="TOD90" t="s">
        <v>788</v>
      </c>
      <c r="TOE90" t="s">
        <v>788</v>
      </c>
      <c r="TOF90" t="s">
        <v>788</v>
      </c>
      <c r="TOG90" t="s">
        <v>788</v>
      </c>
      <c r="TOH90" t="s">
        <v>788</v>
      </c>
      <c r="TOI90" t="s">
        <v>788</v>
      </c>
      <c r="TOJ90" t="s">
        <v>788</v>
      </c>
      <c r="TOK90" t="s">
        <v>788</v>
      </c>
      <c r="TOL90" t="s">
        <v>788</v>
      </c>
      <c r="TOM90" t="s">
        <v>788</v>
      </c>
      <c r="TON90" t="s">
        <v>788</v>
      </c>
      <c r="TOO90" t="s">
        <v>788</v>
      </c>
      <c r="TOP90" t="s">
        <v>788</v>
      </c>
      <c r="TOQ90" t="s">
        <v>788</v>
      </c>
      <c r="TOR90" t="s">
        <v>788</v>
      </c>
      <c r="TOS90" t="s">
        <v>788</v>
      </c>
      <c r="TOT90" t="s">
        <v>788</v>
      </c>
      <c r="TOU90" t="s">
        <v>788</v>
      </c>
      <c r="TOV90" t="s">
        <v>788</v>
      </c>
      <c r="TOW90" t="s">
        <v>788</v>
      </c>
      <c r="TOX90" t="s">
        <v>788</v>
      </c>
      <c r="TOY90" t="s">
        <v>788</v>
      </c>
      <c r="TOZ90" t="s">
        <v>788</v>
      </c>
      <c r="TPA90" t="s">
        <v>788</v>
      </c>
      <c r="TPB90" t="s">
        <v>788</v>
      </c>
      <c r="TPC90" t="s">
        <v>788</v>
      </c>
      <c r="TPD90" t="s">
        <v>788</v>
      </c>
      <c r="TPE90" t="s">
        <v>788</v>
      </c>
      <c r="TPF90" t="s">
        <v>788</v>
      </c>
      <c r="TPG90" t="s">
        <v>788</v>
      </c>
      <c r="TPH90" t="s">
        <v>788</v>
      </c>
      <c r="TPI90" t="s">
        <v>788</v>
      </c>
      <c r="TPJ90" t="s">
        <v>788</v>
      </c>
      <c r="TPK90" t="s">
        <v>788</v>
      </c>
      <c r="TPL90" t="s">
        <v>788</v>
      </c>
      <c r="TPM90" t="s">
        <v>788</v>
      </c>
      <c r="TPN90" t="s">
        <v>788</v>
      </c>
      <c r="TPO90" t="s">
        <v>788</v>
      </c>
      <c r="TPP90" t="s">
        <v>788</v>
      </c>
      <c r="TPQ90" t="s">
        <v>788</v>
      </c>
      <c r="TPR90" t="s">
        <v>788</v>
      </c>
      <c r="TPS90" t="s">
        <v>788</v>
      </c>
      <c r="TPT90" t="s">
        <v>788</v>
      </c>
      <c r="TPU90" t="s">
        <v>788</v>
      </c>
      <c r="TPV90" t="s">
        <v>788</v>
      </c>
      <c r="TPW90" t="s">
        <v>788</v>
      </c>
      <c r="TPX90" t="s">
        <v>788</v>
      </c>
      <c r="TPY90" t="s">
        <v>788</v>
      </c>
      <c r="TPZ90" t="s">
        <v>788</v>
      </c>
      <c r="TQA90" t="s">
        <v>788</v>
      </c>
      <c r="TQB90" t="s">
        <v>788</v>
      </c>
      <c r="TQC90" t="s">
        <v>788</v>
      </c>
      <c r="TQD90" t="s">
        <v>788</v>
      </c>
      <c r="TQE90" t="s">
        <v>788</v>
      </c>
      <c r="TQF90" t="s">
        <v>788</v>
      </c>
      <c r="TQG90" t="s">
        <v>788</v>
      </c>
      <c r="TQH90" t="s">
        <v>788</v>
      </c>
      <c r="TQI90" t="s">
        <v>788</v>
      </c>
      <c r="TQJ90" t="s">
        <v>788</v>
      </c>
      <c r="TQK90" t="s">
        <v>788</v>
      </c>
      <c r="TQL90" t="s">
        <v>788</v>
      </c>
      <c r="TQM90" t="s">
        <v>788</v>
      </c>
      <c r="TQN90" t="s">
        <v>788</v>
      </c>
      <c r="TQO90" t="s">
        <v>788</v>
      </c>
      <c r="TQP90" t="s">
        <v>788</v>
      </c>
      <c r="TQQ90" t="s">
        <v>788</v>
      </c>
      <c r="TQR90" t="s">
        <v>788</v>
      </c>
      <c r="TQS90" t="s">
        <v>788</v>
      </c>
      <c r="TQT90" t="s">
        <v>788</v>
      </c>
      <c r="TQU90" t="s">
        <v>788</v>
      </c>
      <c r="TQV90" t="s">
        <v>788</v>
      </c>
      <c r="TQW90" t="s">
        <v>788</v>
      </c>
      <c r="TQX90" t="s">
        <v>788</v>
      </c>
      <c r="TQY90" t="s">
        <v>788</v>
      </c>
      <c r="TQZ90" t="s">
        <v>788</v>
      </c>
      <c r="TRA90" t="s">
        <v>788</v>
      </c>
      <c r="TRB90" t="s">
        <v>788</v>
      </c>
      <c r="TRC90" t="s">
        <v>788</v>
      </c>
      <c r="TRD90" t="s">
        <v>788</v>
      </c>
      <c r="TRE90" t="s">
        <v>788</v>
      </c>
      <c r="TRF90" t="s">
        <v>788</v>
      </c>
      <c r="TRG90" t="s">
        <v>788</v>
      </c>
      <c r="TRH90" t="s">
        <v>788</v>
      </c>
      <c r="TRI90" t="s">
        <v>788</v>
      </c>
      <c r="TRJ90" t="s">
        <v>788</v>
      </c>
      <c r="TRK90" t="s">
        <v>788</v>
      </c>
      <c r="TRL90" t="s">
        <v>788</v>
      </c>
      <c r="TRM90" t="s">
        <v>788</v>
      </c>
      <c r="TRN90" t="s">
        <v>788</v>
      </c>
      <c r="TRO90" t="s">
        <v>788</v>
      </c>
      <c r="TRP90" t="s">
        <v>788</v>
      </c>
      <c r="TRQ90" t="s">
        <v>788</v>
      </c>
      <c r="TRR90" t="s">
        <v>788</v>
      </c>
      <c r="TRS90" t="s">
        <v>788</v>
      </c>
      <c r="TRT90" t="s">
        <v>788</v>
      </c>
      <c r="TRU90" t="s">
        <v>788</v>
      </c>
      <c r="TRV90" t="s">
        <v>788</v>
      </c>
      <c r="TRW90" t="s">
        <v>788</v>
      </c>
      <c r="TRX90" t="s">
        <v>788</v>
      </c>
      <c r="TRY90" t="s">
        <v>788</v>
      </c>
      <c r="TRZ90" t="s">
        <v>788</v>
      </c>
      <c r="TSA90" t="s">
        <v>788</v>
      </c>
      <c r="TSB90" t="s">
        <v>788</v>
      </c>
      <c r="TSC90" t="s">
        <v>788</v>
      </c>
      <c r="TSD90" t="s">
        <v>788</v>
      </c>
      <c r="TSE90" t="s">
        <v>788</v>
      </c>
      <c r="TSF90" t="s">
        <v>788</v>
      </c>
      <c r="TSG90" t="s">
        <v>788</v>
      </c>
      <c r="TSH90" t="s">
        <v>788</v>
      </c>
      <c r="TSI90" t="s">
        <v>788</v>
      </c>
      <c r="TSJ90" t="s">
        <v>788</v>
      </c>
      <c r="TSK90" t="s">
        <v>788</v>
      </c>
      <c r="TSL90" t="s">
        <v>788</v>
      </c>
      <c r="TSM90" t="s">
        <v>788</v>
      </c>
      <c r="TSN90" t="s">
        <v>788</v>
      </c>
      <c r="TSO90" t="s">
        <v>788</v>
      </c>
      <c r="TSP90" t="s">
        <v>788</v>
      </c>
      <c r="TSQ90" t="s">
        <v>788</v>
      </c>
      <c r="TSR90" t="s">
        <v>788</v>
      </c>
      <c r="TSS90" t="s">
        <v>788</v>
      </c>
      <c r="TST90" t="s">
        <v>788</v>
      </c>
      <c r="TSU90" t="s">
        <v>788</v>
      </c>
      <c r="TSV90" t="s">
        <v>788</v>
      </c>
      <c r="TSW90" t="s">
        <v>788</v>
      </c>
      <c r="TSX90" t="s">
        <v>788</v>
      </c>
      <c r="TSY90" t="s">
        <v>788</v>
      </c>
      <c r="TSZ90" t="s">
        <v>788</v>
      </c>
      <c r="TTA90" t="s">
        <v>788</v>
      </c>
      <c r="TTB90" t="s">
        <v>788</v>
      </c>
      <c r="TTC90" t="s">
        <v>788</v>
      </c>
      <c r="TTD90" t="s">
        <v>788</v>
      </c>
      <c r="TTE90" t="s">
        <v>788</v>
      </c>
      <c r="TTF90" t="s">
        <v>788</v>
      </c>
      <c r="TTG90" t="s">
        <v>788</v>
      </c>
      <c r="TTH90" t="s">
        <v>788</v>
      </c>
      <c r="TTI90" t="s">
        <v>788</v>
      </c>
      <c r="TTJ90" t="s">
        <v>788</v>
      </c>
      <c r="TTK90" t="s">
        <v>788</v>
      </c>
      <c r="TTL90" t="s">
        <v>788</v>
      </c>
      <c r="TTM90" t="s">
        <v>788</v>
      </c>
      <c r="TTN90" t="s">
        <v>788</v>
      </c>
      <c r="TTO90" t="s">
        <v>788</v>
      </c>
      <c r="TTP90" t="s">
        <v>788</v>
      </c>
      <c r="TTQ90" t="s">
        <v>788</v>
      </c>
      <c r="TTR90" t="s">
        <v>788</v>
      </c>
      <c r="TTS90" t="s">
        <v>788</v>
      </c>
      <c r="TTT90" t="s">
        <v>788</v>
      </c>
      <c r="TTU90" t="s">
        <v>788</v>
      </c>
      <c r="TTV90" t="s">
        <v>788</v>
      </c>
      <c r="TTW90" t="s">
        <v>788</v>
      </c>
      <c r="TTX90" t="s">
        <v>788</v>
      </c>
      <c r="TTY90" t="s">
        <v>788</v>
      </c>
      <c r="TTZ90" t="s">
        <v>788</v>
      </c>
      <c r="TUA90" t="s">
        <v>788</v>
      </c>
      <c r="TUB90" t="s">
        <v>788</v>
      </c>
      <c r="TUC90" t="s">
        <v>788</v>
      </c>
      <c r="TUD90" t="s">
        <v>788</v>
      </c>
      <c r="TUE90" t="s">
        <v>788</v>
      </c>
      <c r="TUF90" t="s">
        <v>788</v>
      </c>
      <c r="TUG90" t="s">
        <v>788</v>
      </c>
      <c r="TUH90" t="s">
        <v>788</v>
      </c>
      <c r="TUI90" t="s">
        <v>788</v>
      </c>
      <c r="TUJ90" t="s">
        <v>788</v>
      </c>
      <c r="TUK90" t="s">
        <v>788</v>
      </c>
      <c r="TUL90" t="s">
        <v>788</v>
      </c>
      <c r="TUM90" t="s">
        <v>788</v>
      </c>
      <c r="TUN90" t="s">
        <v>788</v>
      </c>
      <c r="TUO90" t="s">
        <v>788</v>
      </c>
      <c r="TUP90" t="s">
        <v>788</v>
      </c>
      <c r="TUQ90" t="s">
        <v>788</v>
      </c>
      <c r="TUR90" t="s">
        <v>788</v>
      </c>
      <c r="TUS90" t="s">
        <v>788</v>
      </c>
      <c r="TUT90" t="s">
        <v>788</v>
      </c>
      <c r="TUU90" t="s">
        <v>788</v>
      </c>
      <c r="TUV90" t="s">
        <v>788</v>
      </c>
      <c r="TUW90" t="s">
        <v>788</v>
      </c>
      <c r="TUX90" t="s">
        <v>788</v>
      </c>
      <c r="TUY90" t="s">
        <v>788</v>
      </c>
      <c r="TUZ90" t="s">
        <v>788</v>
      </c>
      <c r="TVA90" t="s">
        <v>788</v>
      </c>
      <c r="TVB90" t="s">
        <v>788</v>
      </c>
      <c r="TVC90" t="s">
        <v>788</v>
      </c>
      <c r="TVD90" t="s">
        <v>788</v>
      </c>
      <c r="TVE90" t="s">
        <v>788</v>
      </c>
      <c r="TVF90" t="s">
        <v>788</v>
      </c>
      <c r="TVG90" t="s">
        <v>788</v>
      </c>
      <c r="TVH90" t="s">
        <v>788</v>
      </c>
      <c r="TVI90" t="s">
        <v>788</v>
      </c>
      <c r="TVJ90" t="s">
        <v>788</v>
      </c>
      <c r="TVK90" t="s">
        <v>788</v>
      </c>
      <c r="TVL90" t="s">
        <v>788</v>
      </c>
      <c r="TVM90" t="s">
        <v>788</v>
      </c>
      <c r="TVN90" t="s">
        <v>788</v>
      </c>
      <c r="TVO90" t="s">
        <v>788</v>
      </c>
      <c r="TVP90" t="s">
        <v>788</v>
      </c>
      <c r="TVQ90" t="s">
        <v>788</v>
      </c>
      <c r="TVR90" t="s">
        <v>788</v>
      </c>
      <c r="TVS90" t="s">
        <v>788</v>
      </c>
      <c r="TVT90" t="s">
        <v>788</v>
      </c>
      <c r="TVU90" t="s">
        <v>788</v>
      </c>
      <c r="TVV90" t="s">
        <v>788</v>
      </c>
      <c r="TVW90" t="s">
        <v>788</v>
      </c>
      <c r="TVX90" t="s">
        <v>788</v>
      </c>
      <c r="TVY90" t="s">
        <v>788</v>
      </c>
      <c r="TVZ90" t="s">
        <v>788</v>
      </c>
      <c r="TWA90" t="s">
        <v>788</v>
      </c>
      <c r="TWB90" t="s">
        <v>788</v>
      </c>
      <c r="TWC90" t="s">
        <v>788</v>
      </c>
      <c r="TWD90" t="s">
        <v>788</v>
      </c>
      <c r="TWE90" t="s">
        <v>788</v>
      </c>
      <c r="TWF90" t="s">
        <v>788</v>
      </c>
      <c r="TWG90" t="s">
        <v>788</v>
      </c>
      <c r="TWH90" t="s">
        <v>788</v>
      </c>
      <c r="TWI90" t="s">
        <v>788</v>
      </c>
      <c r="TWJ90" t="s">
        <v>788</v>
      </c>
      <c r="TWK90" t="s">
        <v>788</v>
      </c>
      <c r="TWL90" t="s">
        <v>788</v>
      </c>
      <c r="TWM90" t="s">
        <v>788</v>
      </c>
      <c r="TWN90" t="s">
        <v>788</v>
      </c>
      <c r="TWO90" t="s">
        <v>788</v>
      </c>
      <c r="TWP90" t="s">
        <v>788</v>
      </c>
      <c r="TWQ90" t="s">
        <v>788</v>
      </c>
      <c r="TWR90" t="s">
        <v>788</v>
      </c>
      <c r="TWS90" t="s">
        <v>788</v>
      </c>
      <c r="TWT90" t="s">
        <v>788</v>
      </c>
      <c r="TWU90" t="s">
        <v>788</v>
      </c>
      <c r="TWV90" t="s">
        <v>788</v>
      </c>
      <c r="TWW90" t="s">
        <v>788</v>
      </c>
      <c r="TWX90" t="s">
        <v>788</v>
      </c>
      <c r="TWY90" t="s">
        <v>788</v>
      </c>
      <c r="TWZ90" t="s">
        <v>788</v>
      </c>
      <c r="TXA90" t="s">
        <v>788</v>
      </c>
      <c r="TXB90" t="s">
        <v>788</v>
      </c>
      <c r="TXC90" t="s">
        <v>788</v>
      </c>
      <c r="TXD90" t="s">
        <v>788</v>
      </c>
      <c r="TXE90" t="s">
        <v>788</v>
      </c>
      <c r="TXF90" t="s">
        <v>788</v>
      </c>
      <c r="TXG90" t="s">
        <v>788</v>
      </c>
      <c r="TXH90" t="s">
        <v>788</v>
      </c>
      <c r="TXI90" t="s">
        <v>788</v>
      </c>
      <c r="TXJ90" t="s">
        <v>788</v>
      </c>
      <c r="TXK90" t="s">
        <v>788</v>
      </c>
      <c r="TXL90" t="s">
        <v>788</v>
      </c>
      <c r="TXM90" t="s">
        <v>788</v>
      </c>
      <c r="TXN90" t="s">
        <v>788</v>
      </c>
      <c r="TXO90" t="s">
        <v>788</v>
      </c>
      <c r="TXP90" t="s">
        <v>788</v>
      </c>
      <c r="TXQ90" t="s">
        <v>788</v>
      </c>
      <c r="TXR90" t="s">
        <v>788</v>
      </c>
      <c r="TXS90" t="s">
        <v>788</v>
      </c>
      <c r="TXT90" t="s">
        <v>788</v>
      </c>
      <c r="TXU90" t="s">
        <v>788</v>
      </c>
      <c r="TXV90" t="s">
        <v>788</v>
      </c>
      <c r="TXW90" t="s">
        <v>788</v>
      </c>
      <c r="TXX90" t="s">
        <v>788</v>
      </c>
      <c r="TXY90" t="s">
        <v>788</v>
      </c>
      <c r="TXZ90" t="s">
        <v>788</v>
      </c>
      <c r="TYA90" t="s">
        <v>788</v>
      </c>
      <c r="TYB90" t="s">
        <v>788</v>
      </c>
      <c r="TYC90" t="s">
        <v>788</v>
      </c>
      <c r="TYD90" t="s">
        <v>788</v>
      </c>
      <c r="TYE90" t="s">
        <v>788</v>
      </c>
      <c r="TYF90" t="s">
        <v>788</v>
      </c>
      <c r="TYG90" t="s">
        <v>788</v>
      </c>
      <c r="TYH90" t="s">
        <v>788</v>
      </c>
      <c r="TYI90" t="s">
        <v>788</v>
      </c>
      <c r="TYJ90" t="s">
        <v>788</v>
      </c>
      <c r="TYK90" t="s">
        <v>788</v>
      </c>
      <c r="TYL90" t="s">
        <v>788</v>
      </c>
      <c r="TYM90" t="s">
        <v>788</v>
      </c>
      <c r="TYN90" t="s">
        <v>788</v>
      </c>
      <c r="TYO90" t="s">
        <v>788</v>
      </c>
      <c r="TYP90" t="s">
        <v>788</v>
      </c>
      <c r="TYQ90" t="s">
        <v>788</v>
      </c>
      <c r="TYR90" t="s">
        <v>788</v>
      </c>
      <c r="TYS90" t="s">
        <v>788</v>
      </c>
      <c r="TYT90" t="s">
        <v>788</v>
      </c>
      <c r="TYU90" t="s">
        <v>788</v>
      </c>
      <c r="TYV90" t="s">
        <v>788</v>
      </c>
      <c r="TYW90" t="s">
        <v>788</v>
      </c>
      <c r="TYX90" t="s">
        <v>788</v>
      </c>
      <c r="TYY90" t="s">
        <v>788</v>
      </c>
      <c r="TYZ90" t="s">
        <v>788</v>
      </c>
      <c r="TZA90" t="s">
        <v>788</v>
      </c>
      <c r="TZB90" t="s">
        <v>788</v>
      </c>
      <c r="TZC90" t="s">
        <v>788</v>
      </c>
      <c r="TZD90" t="s">
        <v>788</v>
      </c>
      <c r="TZE90" t="s">
        <v>788</v>
      </c>
      <c r="TZF90" t="s">
        <v>788</v>
      </c>
      <c r="TZG90" t="s">
        <v>788</v>
      </c>
      <c r="TZH90" t="s">
        <v>788</v>
      </c>
      <c r="TZI90" t="s">
        <v>788</v>
      </c>
      <c r="TZJ90" t="s">
        <v>788</v>
      </c>
      <c r="TZK90" t="s">
        <v>788</v>
      </c>
      <c r="TZL90" t="s">
        <v>788</v>
      </c>
      <c r="TZM90" t="s">
        <v>788</v>
      </c>
      <c r="TZN90" t="s">
        <v>788</v>
      </c>
      <c r="TZO90" t="s">
        <v>788</v>
      </c>
      <c r="TZP90" t="s">
        <v>788</v>
      </c>
      <c r="TZQ90" t="s">
        <v>788</v>
      </c>
      <c r="TZR90" t="s">
        <v>788</v>
      </c>
      <c r="TZS90" t="s">
        <v>788</v>
      </c>
      <c r="TZT90" t="s">
        <v>788</v>
      </c>
      <c r="TZU90" t="s">
        <v>788</v>
      </c>
      <c r="TZV90" t="s">
        <v>788</v>
      </c>
      <c r="TZW90" t="s">
        <v>788</v>
      </c>
      <c r="TZX90" t="s">
        <v>788</v>
      </c>
      <c r="TZY90" t="s">
        <v>788</v>
      </c>
      <c r="TZZ90" t="s">
        <v>788</v>
      </c>
      <c r="UAA90" t="s">
        <v>788</v>
      </c>
      <c r="UAB90" t="s">
        <v>788</v>
      </c>
      <c r="UAC90" t="s">
        <v>788</v>
      </c>
      <c r="UAD90" t="s">
        <v>788</v>
      </c>
      <c r="UAE90" t="s">
        <v>788</v>
      </c>
      <c r="UAF90" t="s">
        <v>788</v>
      </c>
      <c r="UAG90" t="s">
        <v>788</v>
      </c>
      <c r="UAH90" t="s">
        <v>788</v>
      </c>
      <c r="UAI90" t="s">
        <v>788</v>
      </c>
      <c r="UAJ90" t="s">
        <v>788</v>
      </c>
      <c r="UAK90" t="s">
        <v>788</v>
      </c>
      <c r="UAL90" t="s">
        <v>788</v>
      </c>
      <c r="UAM90" t="s">
        <v>788</v>
      </c>
      <c r="UAN90" t="s">
        <v>788</v>
      </c>
      <c r="UAO90" t="s">
        <v>788</v>
      </c>
      <c r="UAP90" t="s">
        <v>788</v>
      </c>
      <c r="UAQ90" t="s">
        <v>788</v>
      </c>
      <c r="UAR90" t="s">
        <v>788</v>
      </c>
      <c r="UAS90" t="s">
        <v>788</v>
      </c>
      <c r="UAT90" t="s">
        <v>788</v>
      </c>
      <c r="UAU90" t="s">
        <v>788</v>
      </c>
      <c r="UAV90" t="s">
        <v>788</v>
      </c>
      <c r="UAW90" t="s">
        <v>788</v>
      </c>
      <c r="UAX90" t="s">
        <v>788</v>
      </c>
      <c r="UAY90" t="s">
        <v>788</v>
      </c>
      <c r="UAZ90" t="s">
        <v>788</v>
      </c>
      <c r="UBA90" t="s">
        <v>788</v>
      </c>
      <c r="UBB90" t="s">
        <v>788</v>
      </c>
      <c r="UBC90" t="s">
        <v>788</v>
      </c>
      <c r="UBD90" t="s">
        <v>788</v>
      </c>
      <c r="UBE90" t="s">
        <v>788</v>
      </c>
      <c r="UBF90" t="s">
        <v>788</v>
      </c>
      <c r="UBG90" t="s">
        <v>788</v>
      </c>
      <c r="UBH90" t="s">
        <v>788</v>
      </c>
      <c r="UBI90" t="s">
        <v>788</v>
      </c>
      <c r="UBJ90" t="s">
        <v>788</v>
      </c>
      <c r="UBK90" t="s">
        <v>788</v>
      </c>
      <c r="UBL90" t="s">
        <v>788</v>
      </c>
      <c r="UBM90" t="s">
        <v>788</v>
      </c>
      <c r="UBN90" t="s">
        <v>788</v>
      </c>
      <c r="UBO90" t="s">
        <v>788</v>
      </c>
      <c r="UBP90" t="s">
        <v>788</v>
      </c>
      <c r="UBQ90" t="s">
        <v>788</v>
      </c>
      <c r="UBR90" t="s">
        <v>788</v>
      </c>
      <c r="UBS90" t="s">
        <v>788</v>
      </c>
      <c r="UBT90" t="s">
        <v>788</v>
      </c>
      <c r="UBU90" t="s">
        <v>788</v>
      </c>
      <c r="UBV90" t="s">
        <v>788</v>
      </c>
      <c r="UBW90" t="s">
        <v>788</v>
      </c>
      <c r="UBX90" t="s">
        <v>788</v>
      </c>
      <c r="UBY90" t="s">
        <v>788</v>
      </c>
      <c r="UBZ90" t="s">
        <v>788</v>
      </c>
      <c r="UCA90" t="s">
        <v>788</v>
      </c>
      <c r="UCB90" t="s">
        <v>788</v>
      </c>
      <c r="UCC90" t="s">
        <v>788</v>
      </c>
      <c r="UCD90" t="s">
        <v>788</v>
      </c>
      <c r="UCE90" t="s">
        <v>788</v>
      </c>
      <c r="UCF90" t="s">
        <v>788</v>
      </c>
      <c r="UCG90" t="s">
        <v>788</v>
      </c>
      <c r="UCH90" t="s">
        <v>788</v>
      </c>
      <c r="UCI90" t="s">
        <v>788</v>
      </c>
      <c r="UCJ90" t="s">
        <v>788</v>
      </c>
      <c r="UCK90" t="s">
        <v>788</v>
      </c>
      <c r="UCL90" t="s">
        <v>788</v>
      </c>
      <c r="UCM90" t="s">
        <v>788</v>
      </c>
      <c r="UCN90" t="s">
        <v>788</v>
      </c>
      <c r="UCO90" t="s">
        <v>788</v>
      </c>
      <c r="UCP90" t="s">
        <v>788</v>
      </c>
      <c r="UCQ90" t="s">
        <v>788</v>
      </c>
      <c r="UCR90" t="s">
        <v>788</v>
      </c>
      <c r="UCS90" t="s">
        <v>788</v>
      </c>
      <c r="UCT90" t="s">
        <v>788</v>
      </c>
      <c r="UCU90" t="s">
        <v>788</v>
      </c>
      <c r="UCV90" t="s">
        <v>788</v>
      </c>
      <c r="UCW90" t="s">
        <v>788</v>
      </c>
      <c r="UCX90" t="s">
        <v>788</v>
      </c>
      <c r="UCY90" t="s">
        <v>788</v>
      </c>
      <c r="UCZ90" t="s">
        <v>788</v>
      </c>
      <c r="UDA90" t="s">
        <v>788</v>
      </c>
      <c r="UDB90" t="s">
        <v>788</v>
      </c>
      <c r="UDC90" t="s">
        <v>788</v>
      </c>
      <c r="UDD90" t="s">
        <v>788</v>
      </c>
      <c r="UDE90" t="s">
        <v>788</v>
      </c>
      <c r="UDF90" t="s">
        <v>788</v>
      </c>
      <c r="UDG90" t="s">
        <v>788</v>
      </c>
      <c r="UDH90" t="s">
        <v>788</v>
      </c>
      <c r="UDI90" t="s">
        <v>788</v>
      </c>
      <c r="UDJ90" t="s">
        <v>788</v>
      </c>
      <c r="UDK90" t="s">
        <v>788</v>
      </c>
      <c r="UDL90" t="s">
        <v>788</v>
      </c>
      <c r="UDM90" t="s">
        <v>788</v>
      </c>
      <c r="UDN90" t="s">
        <v>788</v>
      </c>
      <c r="UDO90" t="s">
        <v>788</v>
      </c>
      <c r="UDP90" t="s">
        <v>788</v>
      </c>
      <c r="UDQ90" t="s">
        <v>788</v>
      </c>
      <c r="UDR90" t="s">
        <v>788</v>
      </c>
      <c r="UDS90" t="s">
        <v>788</v>
      </c>
      <c r="UDT90" t="s">
        <v>788</v>
      </c>
      <c r="UDU90" t="s">
        <v>788</v>
      </c>
      <c r="UDV90" t="s">
        <v>788</v>
      </c>
      <c r="UDW90" t="s">
        <v>788</v>
      </c>
      <c r="UDX90" t="s">
        <v>788</v>
      </c>
      <c r="UDY90" t="s">
        <v>788</v>
      </c>
      <c r="UDZ90" t="s">
        <v>788</v>
      </c>
      <c r="UEA90" t="s">
        <v>788</v>
      </c>
      <c r="UEB90" t="s">
        <v>788</v>
      </c>
      <c r="UEC90" t="s">
        <v>788</v>
      </c>
      <c r="UED90" t="s">
        <v>788</v>
      </c>
      <c r="UEE90" t="s">
        <v>788</v>
      </c>
      <c r="UEF90" t="s">
        <v>788</v>
      </c>
      <c r="UEG90" t="s">
        <v>788</v>
      </c>
      <c r="UEH90" t="s">
        <v>788</v>
      </c>
      <c r="UEI90" t="s">
        <v>788</v>
      </c>
      <c r="UEJ90" t="s">
        <v>788</v>
      </c>
      <c r="UEK90" t="s">
        <v>788</v>
      </c>
      <c r="UEL90" t="s">
        <v>788</v>
      </c>
      <c r="UEM90" t="s">
        <v>788</v>
      </c>
      <c r="UEN90" t="s">
        <v>788</v>
      </c>
      <c r="UEO90" t="s">
        <v>788</v>
      </c>
      <c r="UEP90" t="s">
        <v>788</v>
      </c>
      <c r="UEQ90" t="s">
        <v>788</v>
      </c>
      <c r="UER90" t="s">
        <v>788</v>
      </c>
      <c r="UES90" t="s">
        <v>788</v>
      </c>
      <c r="UET90" t="s">
        <v>788</v>
      </c>
      <c r="UEU90" t="s">
        <v>788</v>
      </c>
      <c r="UEV90" t="s">
        <v>788</v>
      </c>
      <c r="UEW90" t="s">
        <v>788</v>
      </c>
      <c r="UEX90" t="s">
        <v>788</v>
      </c>
      <c r="UEY90" t="s">
        <v>788</v>
      </c>
      <c r="UEZ90" t="s">
        <v>788</v>
      </c>
      <c r="UFA90" t="s">
        <v>788</v>
      </c>
      <c r="UFB90" t="s">
        <v>788</v>
      </c>
      <c r="UFC90" t="s">
        <v>788</v>
      </c>
      <c r="UFD90" t="s">
        <v>788</v>
      </c>
      <c r="UFE90" t="s">
        <v>788</v>
      </c>
      <c r="UFF90" t="s">
        <v>788</v>
      </c>
      <c r="UFG90" t="s">
        <v>788</v>
      </c>
      <c r="UFH90" t="s">
        <v>788</v>
      </c>
      <c r="UFI90" t="s">
        <v>788</v>
      </c>
      <c r="UFJ90" t="s">
        <v>788</v>
      </c>
      <c r="UFK90" t="s">
        <v>788</v>
      </c>
      <c r="UFL90" t="s">
        <v>788</v>
      </c>
      <c r="UFM90" t="s">
        <v>788</v>
      </c>
      <c r="UFN90" t="s">
        <v>788</v>
      </c>
      <c r="UFO90" t="s">
        <v>788</v>
      </c>
      <c r="UFP90" t="s">
        <v>788</v>
      </c>
      <c r="UFQ90" t="s">
        <v>788</v>
      </c>
      <c r="UFR90" t="s">
        <v>788</v>
      </c>
      <c r="UFS90" t="s">
        <v>788</v>
      </c>
      <c r="UFT90" t="s">
        <v>788</v>
      </c>
      <c r="UFU90" t="s">
        <v>788</v>
      </c>
      <c r="UFV90" t="s">
        <v>788</v>
      </c>
      <c r="UFW90" t="s">
        <v>788</v>
      </c>
      <c r="UFX90" t="s">
        <v>788</v>
      </c>
      <c r="UFY90" t="s">
        <v>788</v>
      </c>
      <c r="UFZ90" t="s">
        <v>788</v>
      </c>
      <c r="UGA90" t="s">
        <v>788</v>
      </c>
      <c r="UGB90" t="s">
        <v>788</v>
      </c>
      <c r="UGC90" t="s">
        <v>788</v>
      </c>
      <c r="UGD90" t="s">
        <v>788</v>
      </c>
      <c r="UGE90" t="s">
        <v>788</v>
      </c>
      <c r="UGF90" t="s">
        <v>788</v>
      </c>
      <c r="UGG90" t="s">
        <v>788</v>
      </c>
      <c r="UGH90" t="s">
        <v>788</v>
      </c>
      <c r="UGI90" t="s">
        <v>788</v>
      </c>
      <c r="UGJ90" t="s">
        <v>788</v>
      </c>
      <c r="UGK90" t="s">
        <v>788</v>
      </c>
      <c r="UGL90" t="s">
        <v>788</v>
      </c>
      <c r="UGM90" t="s">
        <v>788</v>
      </c>
      <c r="UGN90" t="s">
        <v>788</v>
      </c>
      <c r="UGO90" t="s">
        <v>788</v>
      </c>
      <c r="UGP90" t="s">
        <v>788</v>
      </c>
      <c r="UGQ90" t="s">
        <v>788</v>
      </c>
      <c r="UGR90" t="s">
        <v>788</v>
      </c>
      <c r="UGS90" t="s">
        <v>788</v>
      </c>
      <c r="UGT90" t="s">
        <v>788</v>
      </c>
      <c r="UGU90" t="s">
        <v>788</v>
      </c>
      <c r="UGV90" t="s">
        <v>788</v>
      </c>
      <c r="UGW90" t="s">
        <v>788</v>
      </c>
      <c r="UGX90" t="s">
        <v>788</v>
      </c>
      <c r="UGY90" t="s">
        <v>788</v>
      </c>
      <c r="UGZ90" t="s">
        <v>788</v>
      </c>
      <c r="UHA90" t="s">
        <v>788</v>
      </c>
      <c r="UHB90" t="s">
        <v>788</v>
      </c>
      <c r="UHC90" t="s">
        <v>788</v>
      </c>
      <c r="UHD90" t="s">
        <v>788</v>
      </c>
      <c r="UHE90" t="s">
        <v>788</v>
      </c>
      <c r="UHF90" t="s">
        <v>788</v>
      </c>
      <c r="UHG90" t="s">
        <v>788</v>
      </c>
      <c r="UHH90" t="s">
        <v>788</v>
      </c>
      <c r="UHI90" t="s">
        <v>788</v>
      </c>
      <c r="UHJ90" t="s">
        <v>788</v>
      </c>
      <c r="UHK90" t="s">
        <v>788</v>
      </c>
      <c r="UHL90" t="s">
        <v>788</v>
      </c>
      <c r="UHM90" t="s">
        <v>788</v>
      </c>
      <c r="UHN90" t="s">
        <v>788</v>
      </c>
      <c r="UHO90" t="s">
        <v>788</v>
      </c>
      <c r="UHP90" t="s">
        <v>788</v>
      </c>
      <c r="UHQ90" t="s">
        <v>788</v>
      </c>
      <c r="UHR90" t="s">
        <v>788</v>
      </c>
      <c r="UHS90" t="s">
        <v>788</v>
      </c>
      <c r="UHT90" t="s">
        <v>788</v>
      </c>
      <c r="UHU90" t="s">
        <v>788</v>
      </c>
      <c r="UHV90" t="s">
        <v>788</v>
      </c>
      <c r="UHW90" t="s">
        <v>788</v>
      </c>
      <c r="UHX90" t="s">
        <v>788</v>
      </c>
      <c r="UHY90" t="s">
        <v>788</v>
      </c>
      <c r="UHZ90" t="s">
        <v>788</v>
      </c>
      <c r="UIA90" t="s">
        <v>788</v>
      </c>
      <c r="UIB90" t="s">
        <v>788</v>
      </c>
      <c r="UIC90" t="s">
        <v>788</v>
      </c>
      <c r="UID90" t="s">
        <v>788</v>
      </c>
      <c r="UIE90" t="s">
        <v>788</v>
      </c>
      <c r="UIF90" t="s">
        <v>788</v>
      </c>
      <c r="UIG90" t="s">
        <v>788</v>
      </c>
      <c r="UIH90" t="s">
        <v>788</v>
      </c>
      <c r="UII90" t="s">
        <v>788</v>
      </c>
      <c r="UIJ90" t="s">
        <v>788</v>
      </c>
      <c r="UIK90" t="s">
        <v>788</v>
      </c>
      <c r="UIL90" t="s">
        <v>788</v>
      </c>
      <c r="UIM90" t="s">
        <v>788</v>
      </c>
      <c r="UIN90" t="s">
        <v>788</v>
      </c>
      <c r="UIO90" t="s">
        <v>788</v>
      </c>
      <c r="UIP90" t="s">
        <v>788</v>
      </c>
      <c r="UIQ90" t="s">
        <v>788</v>
      </c>
      <c r="UIR90" t="s">
        <v>788</v>
      </c>
      <c r="UIS90" t="s">
        <v>788</v>
      </c>
      <c r="UIT90" t="s">
        <v>788</v>
      </c>
      <c r="UIU90" t="s">
        <v>788</v>
      </c>
      <c r="UIV90" t="s">
        <v>788</v>
      </c>
      <c r="UIW90" t="s">
        <v>788</v>
      </c>
      <c r="UIX90" t="s">
        <v>788</v>
      </c>
      <c r="UIY90" t="s">
        <v>788</v>
      </c>
      <c r="UIZ90" t="s">
        <v>788</v>
      </c>
      <c r="UJA90" t="s">
        <v>788</v>
      </c>
      <c r="UJB90" t="s">
        <v>788</v>
      </c>
      <c r="UJC90" t="s">
        <v>788</v>
      </c>
      <c r="UJD90" t="s">
        <v>788</v>
      </c>
      <c r="UJE90" t="s">
        <v>788</v>
      </c>
      <c r="UJF90" t="s">
        <v>788</v>
      </c>
      <c r="UJG90" t="s">
        <v>788</v>
      </c>
      <c r="UJH90" t="s">
        <v>788</v>
      </c>
      <c r="UJI90" t="s">
        <v>788</v>
      </c>
      <c r="UJJ90" t="s">
        <v>788</v>
      </c>
      <c r="UJK90" t="s">
        <v>788</v>
      </c>
      <c r="UJL90" t="s">
        <v>788</v>
      </c>
      <c r="UJM90" t="s">
        <v>788</v>
      </c>
      <c r="UJN90" t="s">
        <v>788</v>
      </c>
      <c r="UJO90" t="s">
        <v>788</v>
      </c>
      <c r="UJP90" t="s">
        <v>788</v>
      </c>
      <c r="UJQ90" t="s">
        <v>788</v>
      </c>
      <c r="UJR90" t="s">
        <v>788</v>
      </c>
      <c r="UJS90" t="s">
        <v>788</v>
      </c>
      <c r="UJT90" t="s">
        <v>788</v>
      </c>
      <c r="UJU90" t="s">
        <v>788</v>
      </c>
      <c r="UJV90" t="s">
        <v>788</v>
      </c>
      <c r="UJW90" t="s">
        <v>788</v>
      </c>
      <c r="UJX90" t="s">
        <v>788</v>
      </c>
      <c r="UJY90" t="s">
        <v>788</v>
      </c>
      <c r="UJZ90" t="s">
        <v>788</v>
      </c>
      <c r="UKA90" t="s">
        <v>788</v>
      </c>
      <c r="UKB90" t="s">
        <v>788</v>
      </c>
      <c r="UKC90" t="s">
        <v>788</v>
      </c>
      <c r="UKD90" t="s">
        <v>788</v>
      </c>
      <c r="UKE90" t="s">
        <v>788</v>
      </c>
      <c r="UKF90" t="s">
        <v>788</v>
      </c>
      <c r="UKG90" t="s">
        <v>788</v>
      </c>
      <c r="UKH90" t="s">
        <v>788</v>
      </c>
      <c r="UKI90" t="s">
        <v>788</v>
      </c>
      <c r="UKJ90" t="s">
        <v>788</v>
      </c>
      <c r="UKK90" t="s">
        <v>788</v>
      </c>
      <c r="UKL90" t="s">
        <v>788</v>
      </c>
      <c r="UKM90" t="s">
        <v>788</v>
      </c>
      <c r="UKN90" t="s">
        <v>788</v>
      </c>
      <c r="UKO90" t="s">
        <v>788</v>
      </c>
      <c r="UKP90" t="s">
        <v>788</v>
      </c>
      <c r="UKQ90" t="s">
        <v>788</v>
      </c>
      <c r="UKR90" t="s">
        <v>788</v>
      </c>
      <c r="UKS90" t="s">
        <v>788</v>
      </c>
      <c r="UKT90" t="s">
        <v>788</v>
      </c>
      <c r="UKU90" t="s">
        <v>788</v>
      </c>
      <c r="UKV90" t="s">
        <v>788</v>
      </c>
      <c r="UKW90" t="s">
        <v>788</v>
      </c>
      <c r="UKX90" t="s">
        <v>788</v>
      </c>
      <c r="UKY90" t="s">
        <v>788</v>
      </c>
      <c r="UKZ90" t="s">
        <v>788</v>
      </c>
      <c r="ULA90" t="s">
        <v>788</v>
      </c>
      <c r="ULB90" t="s">
        <v>788</v>
      </c>
      <c r="ULC90" t="s">
        <v>788</v>
      </c>
      <c r="ULD90" t="s">
        <v>788</v>
      </c>
      <c r="ULE90" t="s">
        <v>788</v>
      </c>
      <c r="ULF90" t="s">
        <v>788</v>
      </c>
      <c r="ULG90" t="s">
        <v>788</v>
      </c>
      <c r="ULH90" t="s">
        <v>788</v>
      </c>
      <c r="ULI90" t="s">
        <v>788</v>
      </c>
      <c r="ULJ90" t="s">
        <v>788</v>
      </c>
      <c r="ULK90" t="s">
        <v>788</v>
      </c>
      <c r="ULL90" t="s">
        <v>788</v>
      </c>
      <c r="ULM90" t="s">
        <v>788</v>
      </c>
      <c r="ULN90" t="s">
        <v>788</v>
      </c>
      <c r="ULO90" t="s">
        <v>788</v>
      </c>
      <c r="ULP90" t="s">
        <v>788</v>
      </c>
      <c r="ULQ90" t="s">
        <v>788</v>
      </c>
      <c r="ULR90" t="s">
        <v>788</v>
      </c>
      <c r="ULS90" t="s">
        <v>788</v>
      </c>
      <c r="ULT90" t="s">
        <v>788</v>
      </c>
      <c r="ULU90" t="s">
        <v>788</v>
      </c>
      <c r="ULV90" t="s">
        <v>788</v>
      </c>
      <c r="ULW90" t="s">
        <v>788</v>
      </c>
      <c r="ULX90" t="s">
        <v>788</v>
      </c>
      <c r="ULY90" t="s">
        <v>788</v>
      </c>
      <c r="ULZ90" t="s">
        <v>788</v>
      </c>
      <c r="UMA90" t="s">
        <v>788</v>
      </c>
      <c r="UMB90" t="s">
        <v>788</v>
      </c>
      <c r="UMC90" t="s">
        <v>788</v>
      </c>
      <c r="UMD90" t="s">
        <v>788</v>
      </c>
      <c r="UME90" t="s">
        <v>788</v>
      </c>
      <c r="UMF90" t="s">
        <v>788</v>
      </c>
      <c r="UMG90" t="s">
        <v>788</v>
      </c>
      <c r="UMH90" t="s">
        <v>788</v>
      </c>
      <c r="UMI90" t="s">
        <v>788</v>
      </c>
      <c r="UMJ90" t="s">
        <v>788</v>
      </c>
      <c r="UMK90" t="s">
        <v>788</v>
      </c>
      <c r="UML90" t="s">
        <v>788</v>
      </c>
      <c r="UMM90" t="s">
        <v>788</v>
      </c>
      <c r="UMN90" t="s">
        <v>788</v>
      </c>
      <c r="UMO90" t="s">
        <v>788</v>
      </c>
      <c r="UMP90" t="s">
        <v>788</v>
      </c>
      <c r="UMQ90" t="s">
        <v>788</v>
      </c>
      <c r="UMR90" t="s">
        <v>788</v>
      </c>
      <c r="UMS90" t="s">
        <v>788</v>
      </c>
      <c r="UMT90" t="s">
        <v>788</v>
      </c>
      <c r="UMU90" t="s">
        <v>788</v>
      </c>
      <c r="UMV90" t="s">
        <v>788</v>
      </c>
      <c r="UMW90" t="s">
        <v>788</v>
      </c>
      <c r="UMX90" t="s">
        <v>788</v>
      </c>
      <c r="UMY90" t="s">
        <v>788</v>
      </c>
      <c r="UMZ90" t="s">
        <v>788</v>
      </c>
      <c r="UNA90" t="s">
        <v>788</v>
      </c>
      <c r="UNB90" t="s">
        <v>788</v>
      </c>
      <c r="UNC90" t="s">
        <v>788</v>
      </c>
      <c r="UND90" t="s">
        <v>788</v>
      </c>
      <c r="UNE90" t="s">
        <v>788</v>
      </c>
      <c r="UNF90" t="s">
        <v>788</v>
      </c>
      <c r="UNG90" t="s">
        <v>788</v>
      </c>
      <c r="UNH90" t="s">
        <v>788</v>
      </c>
      <c r="UNI90" t="s">
        <v>788</v>
      </c>
      <c r="UNJ90" t="s">
        <v>788</v>
      </c>
      <c r="UNK90" t="s">
        <v>788</v>
      </c>
      <c r="UNL90" t="s">
        <v>788</v>
      </c>
      <c r="UNM90" t="s">
        <v>788</v>
      </c>
      <c r="UNN90" t="s">
        <v>788</v>
      </c>
      <c r="UNO90" t="s">
        <v>788</v>
      </c>
      <c r="UNP90" t="s">
        <v>788</v>
      </c>
      <c r="UNQ90" t="s">
        <v>788</v>
      </c>
      <c r="UNR90" t="s">
        <v>788</v>
      </c>
      <c r="UNS90" t="s">
        <v>788</v>
      </c>
      <c r="UNT90" t="s">
        <v>788</v>
      </c>
      <c r="UNU90" t="s">
        <v>788</v>
      </c>
      <c r="UNV90" t="s">
        <v>788</v>
      </c>
      <c r="UNW90" t="s">
        <v>788</v>
      </c>
      <c r="UNX90" t="s">
        <v>788</v>
      </c>
      <c r="UNY90" t="s">
        <v>788</v>
      </c>
      <c r="UNZ90" t="s">
        <v>788</v>
      </c>
      <c r="UOA90" t="s">
        <v>788</v>
      </c>
      <c r="UOB90" t="s">
        <v>788</v>
      </c>
      <c r="UOC90" t="s">
        <v>788</v>
      </c>
      <c r="UOD90" t="s">
        <v>788</v>
      </c>
      <c r="UOE90" t="s">
        <v>788</v>
      </c>
      <c r="UOF90" t="s">
        <v>788</v>
      </c>
      <c r="UOG90" t="s">
        <v>788</v>
      </c>
      <c r="UOH90" t="s">
        <v>788</v>
      </c>
      <c r="UOI90" t="s">
        <v>788</v>
      </c>
      <c r="UOJ90" t="s">
        <v>788</v>
      </c>
      <c r="UOK90" t="s">
        <v>788</v>
      </c>
      <c r="UOL90" t="s">
        <v>788</v>
      </c>
      <c r="UOM90" t="s">
        <v>788</v>
      </c>
      <c r="UON90" t="s">
        <v>788</v>
      </c>
      <c r="UOO90" t="s">
        <v>788</v>
      </c>
      <c r="UOP90" t="s">
        <v>788</v>
      </c>
      <c r="UOQ90" t="s">
        <v>788</v>
      </c>
      <c r="UOR90" t="s">
        <v>788</v>
      </c>
      <c r="UOS90" t="s">
        <v>788</v>
      </c>
      <c r="UOT90" t="s">
        <v>788</v>
      </c>
      <c r="UOU90" t="s">
        <v>788</v>
      </c>
      <c r="UOV90" t="s">
        <v>788</v>
      </c>
      <c r="UOW90" t="s">
        <v>788</v>
      </c>
      <c r="UOX90" t="s">
        <v>788</v>
      </c>
      <c r="UOY90" t="s">
        <v>788</v>
      </c>
      <c r="UOZ90" t="s">
        <v>788</v>
      </c>
      <c r="UPA90" t="s">
        <v>788</v>
      </c>
      <c r="UPB90" t="s">
        <v>788</v>
      </c>
      <c r="UPC90" t="s">
        <v>788</v>
      </c>
      <c r="UPD90" t="s">
        <v>788</v>
      </c>
      <c r="UPE90" t="s">
        <v>788</v>
      </c>
      <c r="UPF90" t="s">
        <v>788</v>
      </c>
      <c r="UPG90" t="s">
        <v>788</v>
      </c>
      <c r="UPH90" t="s">
        <v>788</v>
      </c>
      <c r="UPI90" t="s">
        <v>788</v>
      </c>
      <c r="UPJ90" t="s">
        <v>788</v>
      </c>
      <c r="UPK90" t="s">
        <v>788</v>
      </c>
      <c r="UPL90" t="s">
        <v>788</v>
      </c>
      <c r="UPM90" t="s">
        <v>788</v>
      </c>
      <c r="UPN90" t="s">
        <v>788</v>
      </c>
      <c r="UPO90" t="s">
        <v>788</v>
      </c>
      <c r="UPP90" t="s">
        <v>788</v>
      </c>
      <c r="UPQ90" t="s">
        <v>788</v>
      </c>
      <c r="UPR90" t="s">
        <v>788</v>
      </c>
      <c r="UPS90" t="s">
        <v>788</v>
      </c>
      <c r="UPT90" t="s">
        <v>788</v>
      </c>
      <c r="UPU90" t="s">
        <v>788</v>
      </c>
      <c r="UPV90" t="s">
        <v>788</v>
      </c>
      <c r="UPW90" t="s">
        <v>788</v>
      </c>
      <c r="UPX90" t="s">
        <v>788</v>
      </c>
      <c r="UPY90" t="s">
        <v>788</v>
      </c>
      <c r="UPZ90" t="s">
        <v>788</v>
      </c>
      <c r="UQA90" t="s">
        <v>788</v>
      </c>
      <c r="UQB90" t="s">
        <v>788</v>
      </c>
      <c r="UQC90" t="s">
        <v>788</v>
      </c>
      <c r="UQD90" t="s">
        <v>788</v>
      </c>
      <c r="UQE90" t="s">
        <v>788</v>
      </c>
      <c r="UQF90" t="s">
        <v>788</v>
      </c>
      <c r="UQG90" t="s">
        <v>788</v>
      </c>
      <c r="UQH90" t="s">
        <v>788</v>
      </c>
      <c r="UQI90" t="s">
        <v>788</v>
      </c>
      <c r="UQJ90" t="s">
        <v>788</v>
      </c>
      <c r="UQK90" t="s">
        <v>788</v>
      </c>
      <c r="UQL90" t="s">
        <v>788</v>
      </c>
      <c r="UQM90" t="s">
        <v>788</v>
      </c>
      <c r="UQN90" t="s">
        <v>788</v>
      </c>
      <c r="UQO90" t="s">
        <v>788</v>
      </c>
      <c r="UQP90" t="s">
        <v>788</v>
      </c>
      <c r="UQQ90" t="s">
        <v>788</v>
      </c>
      <c r="UQR90" t="s">
        <v>788</v>
      </c>
      <c r="UQS90" t="s">
        <v>788</v>
      </c>
      <c r="UQT90" t="s">
        <v>788</v>
      </c>
      <c r="UQU90" t="s">
        <v>788</v>
      </c>
      <c r="UQV90" t="s">
        <v>788</v>
      </c>
      <c r="UQW90" t="s">
        <v>788</v>
      </c>
      <c r="UQX90" t="s">
        <v>788</v>
      </c>
      <c r="UQY90" t="s">
        <v>788</v>
      </c>
      <c r="UQZ90" t="s">
        <v>788</v>
      </c>
      <c r="URA90" t="s">
        <v>788</v>
      </c>
      <c r="URB90" t="s">
        <v>788</v>
      </c>
      <c r="URC90" t="s">
        <v>788</v>
      </c>
      <c r="URD90" t="s">
        <v>788</v>
      </c>
      <c r="URE90" t="s">
        <v>788</v>
      </c>
      <c r="URF90" t="s">
        <v>788</v>
      </c>
      <c r="URG90" t="s">
        <v>788</v>
      </c>
      <c r="URH90" t="s">
        <v>788</v>
      </c>
      <c r="URI90" t="s">
        <v>788</v>
      </c>
      <c r="URJ90" t="s">
        <v>788</v>
      </c>
      <c r="URK90" t="s">
        <v>788</v>
      </c>
      <c r="URL90" t="s">
        <v>788</v>
      </c>
      <c r="URM90" t="s">
        <v>788</v>
      </c>
      <c r="URN90" t="s">
        <v>788</v>
      </c>
      <c r="URO90" t="s">
        <v>788</v>
      </c>
      <c r="URP90" t="s">
        <v>788</v>
      </c>
      <c r="URQ90" t="s">
        <v>788</v>
      </c>
      <c r="URR90" t="s">
        <v>788</v>
      </c>
      <c r="URS90" t="s">
        <v>788</v>
      </c>
      <c r="URT90" t="s">
        <v>788</v>
      </c>
      <c r="URU90" t="s">
        <v>788</v>
      </c>
      <c r="URV90" t="s">
        <v>788</v>
      </c>
      <c r="URW90" t="s">
        <v>788</v>
      </c>
      <c r="URX90" t="s">
        <v>788</v>
      </c>
      <c r="URY90" t="s">
        <v>788</v>
      </c>
      <c r="URZ90" t="s">
        <v>788</v>
      </c>
      <c r="USA90" t="s">
        <v>788</v>
      </c>
      <c r="USB90" t="s">
        <v>788</v>
      </c>
      <c r="USC90" t="s">
        <v>788</v>
      </c>
      <c r="USD90" t="s">
        <v>788</v>
      </c>
      <c r="USE90" t="s">
        <v>788</v>
      </c>
      <c r="USF90" t="s">
        <v>788</v>
      </c>
      <c r="USG90" t="s">
        <v>788</v>
      </c>
      <c r="USH90" t="s">
        <v>788</v>
      </c>
      <c r="USI90" t="s">
        <v>788</v>
      </c>
      <c r="USJ90" t="s">
        <v>788</v>
      </c>
      <c r="USK90" t="s">
        <v>788</v>
      </c>
      <c r="USL90" t="s">
        <v>788</v>
      </c>
      <c r="USM90" t="s">
        <v>788</v>
      </c>
      <c r="USN90" t="s">
        <v>788</v>
      </c>
      <c r="USO90" t="s">
        <v>788</v>
      </c>
      <c r="USP90" t="s">
        <v>788</v>
      </c>
      <c r="USQ90" t="s">
        <v>788</v>
      </c>
      <c r="USR90" t="s">
        <v>788</v>
      </c>
      <c r="USS90" t="s">
        <v>788</v>
      </c>
      <c r="UST90" t="s">
        <v>788</v>
      </c>
      <c r="USU90" t="s">
        <v>788</v>
      </c>
      <c r="USV90" t="s">
        <v>788</v>
      </c>
      <c r="USW90" t="s">
        <v>788</v>
      </c>
      <c r="USX90" t="s">
        <v>788</v>
      </c>
      <c r="USY90" t="s">
        <v>788</v>
      </c>
      <c r="USZ90" t="s">
        <v>788</v>
      </c>
      <c r="UTA90" t="s">
        <v>788</v>
      </c>
      <c r="UTB90" t="s">
        <v>788</v>
      </c>
      <c r="UTC90" t="s">
        <v>788</v>
      </c>
      <c r="UTD90" t="s">
        <v>788</v>
      </c>
      <c r="UTE90" t="s">
        <v>788</v>
      </c>
      <c r="UTF90" t="s">
        <v>788</v>
      </c>
      <c r="UTG90" t="s">
        <v>788</v>
      </c>
      <c r="UTH90" t="s">
        <v>788</v>
      </c>
      <c r="UTI90" t="s">
        <v>788</v>
      </c>
      <c r="UTJ90" t="s">
        <v>788</v>
      </c>
      <c r="UTK90" t="s">
        <v>788</v>
      </c>
      <c r="UTL90" t="s">
        <v>788</v>
      </c>
      <c r="UTM90" t="s">
        <v>788</v>
      </c>
      <c r="UTN90" t="s">
        <v>788</v>
      </c>
      <c r="UTO90" t="s">
        <v>788</v>
      </c>
      <c r="UTP90" t="s">
        <v>788</v>
      </c>
      <c r="UTQ90" t="s">
        <v>788</v>
      </c>
      <c r="UTR90" t="s">
        <v>788</v>
      </c>
      <c r="UTS90" t="s">
        <v>788</v>
      </c>
      <c r="UTT90" t="s">
        <v>788</v>
      </c>
      <c r="UTU90" t="s">
        <v>788</v>
      </c>
      <c r="UTV90" t="s">
        <v>788</v>
      </c>
      <c r="UTW90" t="s">
        <v>788</v>
      </c>
      <c r="UTX90" t="s">
        <v>788</v>
      </c>
      <c r="UTY90" t="s">
        <v>788</v>
      </c>
      <c r="UTZ90" t="s">
        <v>788</v>
      </c>
      <c r="UUA90" t="s">
        <v>788</v>
      </c>
      <c r="UUB90" t="s">
        <v>788</v>
      </c>
      <c r="UUC90" t="s">
        <v>788</v>
      </c>
      <c r="UUD90" t="s">
        <v>788</v>
      </c>
      <c r="UUE90" t="s">
        <v>788</v>
      </c>
      <c r="UUF90" t="s">
        <v>788</v>
      </c>
      <c r="UUG90" t="s">
        <v>788</v>
      </c>
      <c r="UUH90" t="s">
        <v>788</v>
      </c>
      <c r="UUI90" t="s">
        <v>788</v>
      </c>
      <c r="UUJ90" t="s">
        <v>788</v>
      </c>
      <c r="UUK90" t="s">
        <v>788</v>
      </c>
      <c r="UUL90" t="s">
        <v>788</v>
      </c>
      <c r="UUM90" t="s">
        <v>788</v>
      </c>
      <c r="UUN90" t="s">
        <v>788</v>
      </c>
      <c r="UUO90" t="s">
        <v>788</v>
      </c>
      <c r="UUP90" t="s">
        <v>788</v>
      </c>
      <c r="UUQ90" t="s">
        <v>788</v>
      </c>
      <c r="UUR90" t="s">
        <v>788</v>
      </c>
      <c r="UUS90" t="s">
        <v>788</v>
      </c>
      <c r="UUT90" t="s">
        <v>788</v>
      </c>
      <c r="UUU90" t="s">
        <v>788</v>
      </c>
      <c r="UUV90" t="s">
        <v>788</v>
      </c>
      <c r="UUW90" t="s">
        <v>788</v>
      </c>
      <c r="UUX90" t="s">
        <v>788</v>
      </c>
      <c r="UUY90" t="s">
        <v>788</v>
      </c>
      <c r="UUZ90" t="s">
        <v>788</v>
      </c>
      <c r="UVA90" t="s">
        <v>788</v>
      </c>
      <c r="UVB90" t="s">
        <v>788</v>
      </c>
      <c r="UVC90" t="s">
        <v>788</v>
      </c>
      <c r="UVD90" t="s">
        <v>788</v>
      </c>
      <c r="UVE90" t="s">
        <v>788</v>
      </c>
      <c r="UVF90" t="s">
        <v>788</v>
      </c>
      <c r="UVG90" t="s">
        <v>788</v>
      </c>
      <c r="UVH90" t="s">
        <v>788</v>
      </c>
      <c r="UVI90" t="s">
        <v>788</v>
      </c>
      <c r="UVJ90" t="s">
        <v>788</v>
      </c>
      <c r="UVK90" t="s">
        <v>788</v>
      </c>
      <c r="UVL90" t="s">
        <v>788</v>
      </c>
      <c r="UVM90" t="s">
        <v>788</v>
      </c>
      <c r="UVN90" t="s">
        <v>788</v>
      </c>
      <c r="UVO90" t="s">
        <v>788</v>
      </c>
      <c r="UVP90" t="s">
        <v>788</v>
      </c>
      <c r="UVQ90" t="s">
        <v>788</v>
      </c>
      <c r="UVR90" t="s">
        <v>788</v>
      </c>
      <c r="UVS90" t="s">
        <v>788</v>
      </c>
      <c r="UVT90" t="s">
        <v>788</v>
      </c>
      <c r="UVU90" t="s">
        <v>788</v>
      </c>
      <c r="UVV90" t="s">
        <v>788</v>
      </c>
      <c r="UVW90" t="s">
        <v>788</v>
      </c>
      <c r="UVX90" t="s">
        <v>788</v>
      </c>
      <c r="UVY90" t="s">
        <v>788</v>
      </c>
      <c r="UVZ90" t="s">
        <v>788</v>
      </c>
      <c r="UWA90" t="s">
        <v>788</v>
      </c>
      <c r="UWB90" t="s">
        <v>788</v>
      </c>
      <c r="UWC90" t="s">
        <v>788</v>
      </c>
      <c r="UWD90" t="s">
        <v>788</v>
      </c>
      <c r="UWE90" t="s">
        <v>788</v>
      </c>
      <c r="UWF90" t="s">
        <v>788</v>
      </c>
      <c r="UWG90" t="s">
        <v>788</v>
      </c>
      <c r="UWH90" t="s">
        <v>788</v>
      </c>
      <c r="UWI90" t="s">
        <v>788</v>
      </c>
      <c r="UWJ90" t="s">
        <v>788</v>
      </c>
      <c r="UWK90" t="s">
        <v>788</v>
      </c>
      <c r="UWL90" t="s">
        <v>788</v>
      </c>
      <c r="UWM90" t="s">
        <v>788</v>
      </c>
      <c r="UWN90" t="s">
        <v>788</v>
      </c>
      <c r="UWO90" t="s">
        <v>788</v>
      </c>
      <c r="UWP90" t="s">
        <v>788</v>
      </c>
      <c r="UWQ90" t="s">
        <v>788</v>
      </c>
      <c r="UWR90" t="s">
        <v>788</v>
      </c>
      <c r="UWS90" t="s">
        <v>788</v>
      </c>
      <c r="UWT90" t="s">
        <v>788</v>
      </c>
      <c r="UWU90" t="s">
        <v>788</v>
      </c>
      <c r="UWV90" t="s">
        <v>788</v>
      </c>
      <c r="UWW90" t="s">
        <v>788</v>
      </c>
      <c r="UWX90" t="s">
        <v>788</v>
      </c>
      <c r="UWY90" t="s">
        <v>788</v>
      </c>
      <c r="UWZ90" t="s">
        <v>788</v>
      </c>
      <c r="UXA90" t="s">
        <v>788</v>
      </c>
      <c r="UXB90" t="s">
        <v>788</v>
      </c>
      <c r="UXC90" t="s">
        <v>788</v>
      </c>
      <c r="UXD90" t="s">
        <v>788</v>
      </c>
      <c r="UXE90" t="s">
        <v>788</v>
      </c>
      <c r="UXF90" t="s">
        <v>788</v>
      </c>
      <c r="UXG90" t="s">
        <v>788</v>
      </c>
      <c r="UXH90" t="s">
        <v>788</v>
      </c>
      <c r="UXI90" t="s">
        <v>788</v>
      </c>
      <c r="UXJ90" t="s">
        <v>788</v>
      </c>
      <c r="UXK90" t="s">
        <v>788</v>
      </c>
      <c r="UXL90" t="s">
        <v>788</v>
      </c>
      <c r="UXM90" t="s">
        <v>788</v>
      </c>
      <c r="UXN90" t="s">
        <v>788</v>
      </c>
      <c r="UXO90" t="s">
        <v>788</v>
      </c>
      <c r="UXP90" t="s">
        <v>788</v>
      </c>
      <c r="UXQ90" t="s">
        <v>788</v>
      </c>
      <c r="UXR90" t="s">
        <v>788</v>
      </c>
      <c r="UXS90" t="s">
        <v>788</v>
      </c>
      <c r="UXT90" t="s">
        <v>788</v>
      </c>
      <c r="UXU90" t="s">
        <v>788</v>
      </c>
      <c r="UXV90" t="s">
        <v>788</v>
      </c>
      <c r="UXW90" t="s">
        <v>788</v>
      </c>
      <c r="UXX90" t="s">
        <v>788</v>
      </c>
      <c r="UXY90" t="s">
        <v>788</v>
      </c>
      <c r="UXZ90" t="s">
        <v>788</v>
      </c>
      <c r="UYA90" t="s">
        <v>788</v>
      </c>
      <c r="UYB90" t="s">
        <v>788</v>
      </c>
      <c r="UYC90" t="s">
        <v>788</v>
      </c>
      <c r="UYD90" t="s">
        <v>788</v>
      </c>
      <c r="UYE90" t="s">
        <v>788</v>
      </c>
      <c r="UYF90" t="s">
        <v>788</v>
      </c>
      <c r="UYG90" t="s">
        <v>788</v>
      </c>
      <c r="UYH90" t="s">
        <v>788</v>
      </c>
      <c r="UYI90" t="s">
        <v>788</v>
      </c>
      <c r="UYJ90" t="s">
        <v>788</v>
      </c>
      <c r="UYK90" t="s">
        <v>788</v>
      </c>
      <c r="UYL90" t="s">
        <v>788</v>
      </c>
      <c r="UYM90" t="s">
        <v>788</v>
      </c>
      <c r="UYN90" t="s">
        <v>788</v>
      </c>
      <c r="UYO90" t="s">
        <v>788</v>
      </c>
      <c r="UYP90" t="s">
        <v>788</v>
      </c>
      <c r="UYQ90" t="s">
        <v>788</v>
      </c>
      <c r="UYR90" t="s">
        <v>788</v>
      </c>
      <c r="UYS90" t="s">
        <v>788</v>
      </c>
      <c r="UYT90" t="s">
        <v>788</v>
      </c>
      <c r="UYU90" t="s">
        <v>788</v>
      </c>
      <c r="UYV90" t="s">
        <v>788</v>
      </c>
      <c r="UYW90" t="s">
        <v>788</v>
      </c>
      <c r="UYX90" t="s">
        <v>788</v>
      </c>
      <c r="UYY90" t="s">
        <v>788</v>
      </c>
      <c r="UYZ90" t="s">
        <v>788</v>
      </c>
      <c r="UZA90" t="s">
        <v>788</v>
      </c>
      <c r="UZB90" t="s">
        <v>788</v>
      </c>
      <c r="UZC90" t="s">
        <v>788</v>
      </c>
      <c r="UZD90" t="s">
        <v>788</v>
      </c>
      <c r="UZE90" t="s">
        <v>788</v>
      </c>
      <c r="UZF90" t="s">
        <v>788</v>
      </c>
      <c r="UZG90" t="s">
        <v>788</v>
      </c>
      <c r="UZH90" t="s">
        <v>788</v>
      </c>
      <c r="UZI90" t="s">
        <v>788</v>
      </c>
      <c r="UZJ90" t="s">
        <v>788</v>
      </c>
      <c r="UZK90" t="s">
        <v>788</v>
      </c>
      <c r="UZL90" t="s">
        <v>788</v>
      </c>
      <c r="UZM90" t="s">
        <v>788</v>
      </c>
      <c r="UZN90" t="s">
        <v>788</v>
      </c>
      <c r="UZO90" t="s">
        <v>788</v>
      </c>
      <c r="UZP90" t="s">
        <v>788</v>
      </c>
      <c r="UZQ90" t="s">
        <v>788</v>
      </c>
      <c r="UZR90" t="s">
        <v>788</v>
      </c>
      <c r="UZS90" t="s">
        <v>788</v>
      </c>
      <c r="UZT90" t="s">
        <v>788</v>
      </c>
      <c r="UZU90" t="s">
        <v>788</v>
      </c>
      <c r="UZV90" t="s">
        <v>788</v>
      </c>
      <c r="UZW90" t="s">
        <v>788</v>
      </c>
      <c r="UZX90" t="s">
        <v>788</v>
      </c>
      <c r="UZY90" t="s">
        <v>788</v>
      </c>
      <c r="UZZ90" t="s">
        <v>788</v>
      </c>
      <c r="VAA90" t="s">
        <v>788</v>
      </c>
      <c r="VAB90" t="s">
        <v>788</v>
      </c>
      <c r="VAC90" t="s">
        <v>788</v>
      </c>
      <c r="VAD90" t="s">
        <v>788</v>
      </c>
      <c r="VAE90" t="s">
        <v>788</v>
      </c>
      <c r="VAF90" t="s">
        <v>788</v>
      </c>
      <c r="VAG90" t="s">
        <v>788</v>
      </c>
      <c r="VAH90" t="s">
        <v>788</v>
      </c>
      <c r="VAI90" t="s">
        <v>788</v>
      </c>
      <c r="VAJ90" t="s">
        <v>788</v>
      </c>
      <c r="VAK90" t="s">
        <v>788</v>
      </c>
      <c r="VAL90" t="s">
        <v>788</v>
      </c>
      <c r="VAM90" t="s">
        <v>788</v>
      </c>
      <c r="VAN90" t="s">
        <v>788</v>
      </c>
      <c r="VAO90" t="s">
        <v>788</v>
      </c>
      <c r="VAP90" t="s">
        <v>788</v>
      </c>
      <c r="VAQ90" t="s">
        <v>788</v>
      </c>
      <c r="VAR90" t="s">
        <v>788</v>
      </c>
      <c r="VAS90" t="s">
        <v>788</v>
      </c>
      <c r="VAT90" t="s">
        <v>788</v>
      </c>
      <c r="VAU90" t="s">
        <v>788</v>
      </c>
      <c r="VAV90" t="s">
        <v>788</v>
      </c>
      <c r="VAW90" t="s">
        <v>788</v>
      </c>
      <c r="VAX90" t="s">
        <v>788</v>
      </c>
      <c r="VAY90" t="s">
        <v>788</v>
      </c>
      <c r="VAZ90" t="s">
        <v>788</v>
      </c>
      <c r="VBA90" t="s">
        <v>788</v>
      </c>
      <c r="VBB90" t="s">
        <v>788</v>
      </c>
      <c r="VBC90" t="s">
        <v>788</v>
      </c>
      <c r="VBD90" t="s">
        <v>788</v>
      </c>
      <c r="VBE90" t="s">
        <v>788</v>
      </c>
      <c r="VBF90" t="s">
        <v>788</v>
      </c>
      <c r="VBG90" t="s">
        <v>788</v>
      </c>
      <c r="VBH90" t="s">
        <v>788</v>
      </c>
      <c r="VBI90" t="s">
        <v>788</v>
      </c>
      <c r="VBJ90" t="s">
        <v>788</v>
      </c>
      <c r="VBK90" t="s">
        <v>788</v>
      </c>
      <c r="VBL90" t="s">
        <v>788</v>
      </c>
      <c r="VBM90" t="s">
        <v>788</v>
      </c>
      <c r="VBN90" t="s">
        <v>788</v>
      </c>
      <c r="VBO90" t="s">
        <v>788</v>
      </c>
      <c r="VBP90" t="s">
        <v>788</v>
      </c>
      <c r="VBQ90" t="s">
        <v>788</v>
      </c>
      <c r="VBR90" t="s">
        <v>788</v>
      </c>
      <c r="VBS90" t="s">
        <v>788</v>
      </c>
      <c r="VBT90" t="s">
        <v>788</v>
      </c>
      <c r="VBU90" t="s">
        <v>788</v>
      </c>
      <c r="VBV90" t="s">
        <v>788</v>
      </c>
      <c r="VBW90" t="s">
        <v>788</v>
      </c>
      <c r="VBX90" t="s">
        <v>788</v>
      </c>
      <c r="VBY90" t="s">
        <v>788</v>
      </c>
      <c r="VBZ90" t="s">
        <v>788</v>
      </c>
      <c r="VCA90" t="s">
        <v>788</v>
      </c>
      <c r="VCB90" t="s">
        <v>788</v>
      </c>
      <c r="VCC90" t="s">
        <v>788</v>
      </c>
      <c r="VCD90" t="s">
        <v>788</v>
      </c>
      <c r="VCE90" t="s">
        <v>788</v>
      </c>
      <c r="VCF90" t="s">
        <v>788</v>
      </c>
      <c r="VCG90" t="s">
        <v>788</v>
      </c>
      <c r="VCH90" t="s">
        <v>788</v>
      </c>
      <c r="VCI90" t="s">
        <v>788</v>
      </c>
      <c r="VCJ90" t="s">
        <v>788</v>
      </c>
      <c r="VCK90" t="s">
        <v>788</v>
      </c>
      <c r="VCL90" t="s">
        <v>788</v>
      </c>
      <c r="VCM90" t="s">
        <v>788</v>
      </c>
      <c r="VCN90" t="s">
        <v>788</v>
      </c>
      <c r="VCO90" t="s">
        <v>788</v>
      </c>
      <c r="VCP90" t="s">
        <v>788</v>
      </c>
      <c r="VCQ90" t="s">
        <v>788</v>
      </c>
      <c r="VCR90" t="s">
        <v>788</v>
      </c>
      <c r="VCS90" t="s">
        <v>788</v>
      </c>
      <c r="VCT90" t="s">
        <v>788</v>
      </c>
      <c r="VCU90" t="s">
        <v>788</v>
      </c>
      <c r="VCV90" t="s">
        <v>788</v>
      </c>
      <c r="VCW90" t="s">
        <v>788</v>
      </c>
      <c r="VCX90" t="s">
        <v>788</v>
      </c>
      <c r="VCY90" t="s">
        <v>788</v>
      </c>
      <c r="VCZ90" t="s">
        <v>788</v>
      </c>
      <c r="VDA90" t="s">
        <v>788</v>
      </c>
      <c r="VDB90" t="s">
        <v>788</v>
      </c>
      <c r="VDC90" t="s">
        <v>788</v>
      </c>
      <c r="VDD90" t="s">
        <v>788</v>
      </c>
      <c r="VDE90" t="s">
        <v>788</v>
      </c>
      <c r="VDF90" t="s">
        <v>788</v>
      </c>
      <c r="VDG90" t="s">
        <v>788</v>
      </c>
      <c r="VDH90" t="s">
        <v>788</v>
      </c>
      <c r="VDI90" t="s">
        <v>788</v>
      </c>
      <c r="VDJ90" t="s">
        <v>788</v>
      </c>
      <c r="VDK90" t="s">
        <v>788</v>
      </c>
      <c r="VDL90" t="s">
        <v>788</v>
      </c>
      <c r="VDM90" t="s">
        <v>788</v>
      </c>
      <c r="VDN90" t="s">
        <v>788</v>
      </c>
      <c r="VDO90" t="s">
        <v>788</v>
      </c>
      <c r="VDP90" t="s">
        <v>788</v>
      </c>
      <c r="VDQ90" t="s">
        <v>788</v>
      </c>
      <c r="VDR90" t="s">
        <v>788</v>
      </c>
      <c r="VDS90" t="s">
        <v>788</v>
      </c>
      <c r="VDT90" t="s">
        <v>788</v>
      </c>
      <c r="VDU90" t="s">
        <v>788</v>
      </c>
      <c r="VDV90" t="s">
        <v>788</v>
      </c>
      <c r="VDW90" t="s">
        <v>788</v>
      </c>
      <c r="VDX90" t="s">
        <v>788</v>
      </c>
      <c r="VDY90" t="s">
        <v>788</v>
      </c>
      <c r="VDZ90" t="s">
        <v>788</v>
      </c>
      <c r="VEA90" t="s">
        <v>788</v>
      </c>
      <c r="VEB90" t="s">
        <v>788</v>
      </c>
      <c r="VEC90" t="s">
        <v>788</v>
      </c>
      <c r="VED90" t="s">
        <v>788</v>
      </c>
      <c r="VEE90" t="s">
        <v>788</v>
      </c>
      <c r="VEF90" t="s">
        <v>788</v>
      </c>
      <c r="VEG90" t="s">
        <v>788</v>
      </c>
      <c r="VEH90" t="s">
        <v>788</v>
      </c>
      <c r="VEI90" t="s">
        <v>788</v>
      </c>
      <c r="VEJ90" t="s">
        <v>788</v>
      </c>
      <c r="VEK90" t="s">
        <v>788</v>
      </c>
      <c r="VEL90" t="s">
        <v>788</v>
      </c>
      <c r="VEM90" t="s">
        <v>788</v>
      </c>
      <c r="VEN90" t="s">
        <v>788</v>
      </c>
      <c r="VEO90" t="s">
        <v>788</v>
      </c>
      <c r="VEP90" t="s">
        <v>788</v>
      </c>
      <c r="VEQ90" t="s">
        <v>788</v>
      </c>
      <c r="VER90" t="s">
        <v>788</v>
      </c>
      <c r="VES90" t="s">
        <v>788</v>
      </c>
      <c r="VET90" t="s">
        <v>788</v>
      </c>
      <c r="VEU90" t="s">
        <v>788</v>
      </c>
      <c r="VEV90" t="s">
        <v>788</v>
      </c>
      <c r="VEW90" t="s">
        <v>788</v>
      </c>
      <c r="VEX90" t="s">
        <v>788</v>
      </c>
      <c r="VEY90" t="s">
        <v>788</v>
      </c>
      <c r="VEZ90" t="s">
        <v>788</v>
      </c>
      <c r="VFA90" t="s">
        <v>788</v>
      </c>
      <c r="VFB90" t="s">
        <v>788</v>
      </c>
      <c r="VFC90" t="s">
        <v>788</v>
      </c>
      <c r="VFD90" t="s">
        <v>788</v>
      </c>
      <c r="VFE90" t="s">
        <v>788</v>
      </c>
      <c r="VFF90" t="s">
        <v>788</v>
      </c>
      <c r="VFG90" t="s">
        <v>788</v>
      </c>
      <c r="VFH90" t="s">
        <v>788</v>
      </c>
      <c r="VFI90" t="s">
        <v>788</v>
      </c>
      <c r="VFJ90" t="s">
        <v>788</v>
      </c>
      <c r="VFK90" t="s">
        <v>788</v>
      </c>
      <c r="VFL90" t="s">
        <v>788</v>
      </c>
      <c r="VFM90" t="s">
        <v>788</v>
      </c>
      <c r="VFN90" t="s">
        <v>788</v>
      </c>
      <c r="VFO90" t="s">
        <v>788</v>
      </c>
      <c r="VFP90" t="s">
        <v>788</v>
      </c>
      <c r="VFQ90" t="s">
        <v>788</v>
      </c>
      <c r="VFR90" t="s">
        <v>788</v>
      </c>
      <c r="VFS90" t="s">
        <v>788</v>
      </c>
      <c r="VFT90" t="s">
        <v>788</v>
      </c>
      <c r="VFU90" t="s">
        <v>788</v>
      </c>
      <c r="VFV90" t="s">
        <v>788</v>
      </c>
      <c r="VFW90" t="s">
        <v>788</v>
      </c>
      <c r="VFX90" t="s">
        <v>788</v>
      </c>
      <c r="VFY90" t="s">
        <v>788</v>
      </c>
      <c r="VFZ90" t="s">
        <v>788</v>
      </c>
      <c r="VGA90" t="s">
        <v>788</v>
      </c>
      <c r="VGB90" t="s">
        <v>788</v>
      </c>
      <c r="VGC90" t="s">
        <v>788</v>
      </c>
      <c r="VGD90" t="s">
        <v>788</v>
      </c>
      <c r="VGE90" t="s">
        <v>788</v>
      </c>
      <c r="VGF90" t="s">
        <v>788</v>
      </c>
      <c r="VGG90" t="s">
        <v>788</v>
      </c>
      <c r="VGH90" t="s">
        <v>788</v>
      </c>
      <c r="VGI90" t="s">
        <v>788</v>
      </c>
      <c r="VGJ90" t="s">
        <v>788</v>
      </c>
      <c r="VGK90" t="s">
        <v>788</v>
      </c>
      <c r="VGL90" t="s">
        <v>788</v>
      </c>
      <c r="VGM90" t="s">
        <v>788</v>
      </c>
      <c r="VGN90" t="s">
        <v>788</v>
      </c>
      <c r="VGO90" t="s">
        <v>788</v>
      </c>
      <c r="VGP90" t="s">
        <v>788</v>
      </c>
      <c r="VGQ90" t="s">
        <v>788</v>
      </c>
      <c r="VGR90" t="s">
        <v>788</v>
      </c>
      <c r="VGS90" t="s">
        <v>788</v>
      </c>
      <c r="VGT90" t="s">
        <v>788</v>
      </c>
      <c r="VGU90" t="s">
        <v>788</v>
      </c>
      <c r="VGV90" t="s">
        <v>788</v>
      </c>
      <c r="VGW90" t="s">
        <v>788</v>
      </c>
      <c r="VGX90" t="s">
        <v>788</v>
      </c>
      <c r="VGY90" t="s">
        <v>788</v>
      </c>
      <c r="VGZ90" t="s">
        <v>788</v>
      </c>
      <c r="VHA90" t="s">
        <v>788</v>
      </c>
      <c r="VHB90" t="s">
        <v>788</v>
      </c>
      <c r="VHC90" t="s">
        <v>788</v>
      </c>
      <c r="VHD90" t="s">
        <v>788</v>
      </c>
      <c r="VHE90" t="s">
        <v>788</v>
      </c>
      <c r="VHF90" t="s">
        <v>788</v>
      </c>
      <c r="VHG90" t="s">
        <v>788</v>
      </c>
      <c r="VHH90" t="s">
        <v>788</v>
      </c>
      <c r="VHI90" t="s">
        <v>788</v>
      </c>
      <c r="VHJ90" t="s">
        <v>788</v>
      </c>
      <c r="VHK90" t="s">
        <v>788</v>
      </c>
      <c r="VHL90" t="s">
        <v>788</v>
      </c>
      <c r="VHM90" t="s">
        <v>788</v>
      </c>
      <c r="VHN90" t="s">
        <v>788</v>
      </c>
      <c r="VHO90" t="s">
        <v>788</v>
      </c>
      <c r="VHP90" t="s">
        <v>788</v>
      </c>
      <c r="VHQ90" t="s">
        <v>788</v>
      </c>
      <c r="VHR90" t="s">
        <v>788</v>
      </c>
      <c r="VHS90" t="s">
        <v>788</v>
      </c>
      <c r="VHT90" t="s">
        <v>788</v>
      </c>
      <c r="VHU90" t="s">
        <v>788</v>
      </c>
      <c r="VHV90" t="s">
        <v>788</v>
      </c>
      <c r="VHW90" t="s">
        <v>788</v>
      </c>
      <c r="VHX90" t="s">
        <v>788</v>
      </c>
      <c r="VHY90" t="s">
        <v>788</v>
      </c>
      <c r="VHZ90" t="s">
        <v>788</v>
      </c>
      <c r="VIA90" t="s">
        <v>788</v>
      </c>
      <c r="VIB90" t="s">
        <v>788</v>
      </c>
      <c r="VIC90" t="s">
        <v>788</v>
      </c>
      <c r="VID90" t="s">
        <v>788</v>
      </c>
      <c r="VIE90" t="s">
        <v>788</v>
      </c>
      <c r="VIF90" t="s">
        <v>788</v>
      </c>
      <c r="VIG90" t="s">
        <v>788</v>
      </c>
      <c r="VIH90" t="s">
        <v>788</v>
      </c>
      <c r="VII90" t="s">
        <v>788</v>
      </c>
      <c r="VIJ90" t="s">
        <v>788</v>
      </c>
      <c r="VIK90" t="s">
        <v>788</v>
      </c>
      <c r="VIL90" t="s">
        <v>788</v>
      </c>
      <c r="VIM90" t="s">
        <v>788</v>
      </c>
      <c r="VIN90" t="s">
        <v>788</v>
      </c>
      <c r="VIO90" t="s">
        <v>788</v>
      </c>
      <c r="VIP90" t="s">
        <v>788</v>
      </c>
      <c r="VIQ90" t="s">
        <v>788</v>
      </c>
      <c r="VIR90" t="s">
        <v>788</v>
      </c>
      <c r="VIS90" t="s">
        <v>788</v>
      </c>
      <c r="VIT90" t="s">
        <v>788</v>
      </c>
      <c r="VIU90" t="s">
        <v>788</v>
      </c>
      <c r="VIV90" t="s">
        <v>788</v>
      </c>
      <c r="VIW90" t="s">
        <v>788</v>
      </c>
      <c r="VIX90" t="s">
        <v>788</v>
      </c>
      <c r="VIY90" t="s">
        <v>788</v>
      </c>
      <c r="VIZ90" t="s">
        <v>788</v>
      </c>
      <c r="VJA90" t="s">
        <v>788</v>
      </c>
      <c r="VJB90" t="s">
        <v>788</v>
      </c>
      <c r="VJC90" t="s">
        <v>788</v>
      </c>
      <c r="VJD90" t="s">
        <v>788</v>
      </c>
      <c r="VJE90" t="s">
        <v>788</v>
      </c>
      <c r="VJF90" t="s">
        <v>788</v>
      </c>
      <c r="VJG90" t="s">
        <v>788</v>
      </c>
      <c r="VJH90" t="s">
        <v>788</v>
      </c>
      <c r="VJI90" t="s">
        <v>788</v>
      </c>
      <c r="VJJ90" t="s">
        <v>788</v>
      </c>
      <c r="VJK90" t="s">
        <v>788</v>
      </c>
      <c r="VJL90" t="s">
        <v>788</v>
      </c>
      <c r="VJM90" t="s">
        <v>788</v>
      </c>
      <c r="VJN90" t="s">
        <v>788</v>
      </c>
      <c r="VJO90" t="s">
        <v>788</v>
      </c>
      <c r="VJP90" t="s">
        <v>788</v>
      </c>
      <c r="VJQ90" t="s">
        <v>788</v>
      </c>
      <c r="VJR90" t="s">
        <v>788</v>
      </c>
      <c r="VJS90" t="s">
        <v>788</v>
      </c>
      <c r="VJT90" t="s">
        <v>788</v>
      </c>
      <c r="VJU90" t="s">
        <v>788</v>
      </c>
      <c r="VJV90" t="s">
        <v>788</v>
      </c>
      <c r="VJW90" t="s">
        <v>788</v>
      </c>
      <c r="VJX90" t="s">
        <v>788</v>
      </c>
      <c r="VJY90" t="s">
        <v>788</v>
      </c>
      <c r="VJZ90" t="s">
        <v>788</v>
      </c>
      <c r="VKA90" t="s">
        <v>788</v>
      </c>
      <c r="VKB90" t="s">
        <v>788</v>
      </c>
      <c r="VKC90" t="s">
        <v>788</v>
      </c>
      <c r="VKD90" t="s">
        <v>788</v>
      </c>
      <c r="VKE90" t="s">
        <v>788</v>
      </c>
      <c r="VKF90" t="s">
        <v>788</v>
      </c>
      <c r="VKG90" t="s">
        <v>788</v>
      </c>
      <c r="VKH90" t="s">
        <v>788</v>
      </c>
      <c r="VKI90" t="s">
        <v>788</v>
      </c>
      <c r="VKJ90" t="s">
        <v>788</v>
      </c>
      <c r="VKK90" t="s">
        <v>788</v>
      </c>
      <c r="VKL90" t="s">
        <v>788</v>
      </c>
      <c r="VKM90" t="s">
        <v>788</v>
      </c>
      <c r="VKN90" t="s">
        <v>788</v>
      </c>
      <c r="VKO90" t="s">
        <v>788</v>
      </c>
      <c r="VKP90" t="s">
        <v>788</v>
      </c>
      <c r="VKQ90" t="s">
        <v>788</v>
      </c>
      <c r="VKR90" t="s">
        <v>788</v>
      </c>
      <c r="VKS90" t="s">
        <v>788</v>
      </c>
      <c r="VKT90" t="s">
        <v>788</v>
      </c>
      <c r="VKU90" t="s">
        <v>788</v>
      </c>
      <c r="VKV90" t="s">
        <v>788</v>
      </c>
      <c r="VKW90" t="s">
        <v>788</v>
      </c>
      <c r="VKX90" t="s">
        <v>788</v>
      </c>
      <c r="VKY90" t="s">
        <v>788</v>
      </c>
      <c r="VKZ90" t="s">
        <v>788</v>
      </c>
      <c r="VLA90" t="s">
        <v>788</v>
      </c>
      <c r="VLB90" t="s">
        <v>788</v>
      </c>
      <c r="VLC90" t="s">
        <v>788</v>
      </c>
      <c r="VLD90" t="s">
        <v>788</v>
      </c>
      <c r="VLE90" t="s">
        <v>788</v>
      </c>
      <c r="VLF90" t="s">
        <v>788</v>
      </c>
      <c r="VLG90" t="s">
        <v>788</v>
      </c>
      <c r="VLH90" t="s">
        <v>788</v>
      </c>
      <c r="VLI90" t="s">
        <v>788</v>
      </c>
      <c r="VLJ90" t="s">
        <v>788</v>
      </c>
      <c r="VLK90" t="s">
        <v>788</v>
      </c>
      <c r="VLL90" t="s">
        <v>788</v>
      </c>
      <c r="VLM90" t="s">
        <v>788</v>
      </c>
      <c r="VLN90" t="s">
        <v>788</v>
      </c>
      <c r="VLO90" t="s">
        <v>788</v>
      </c>
      <c r="VLP90" t="s">
        <v>788</v>
      </c>
      <c r="VLQ90" t="s">
        <v>788</v>
      </c>
      <c r="VLR90" t="s">
        <v>788</v>
      </c>
      <c r="VLS90" t="s">
        <v>788</v>
      </c>
      <c r="VLT90" t="s">
        <v>788</v>
      </c>
      <c r="VLU90" t="s">
        <v>788</v>
      </c>
      <c r="VLV90" t="s">
        <v>788</v>
      </c>
      <c r="VLW90" t="s">
        <v>788</v>
      </c>
      <c r="VLX90" t="s">
        <v>788</v>
      </c>
      <c r="VLY90" t="s">
        <v>788</v>
      </c>
      <c r="VLZ90" t="s">
        <v>788</v>
      </c>
      <c r="VMA90" t="s">
        <v>788</v>
      </c>
      <c r="VMB90" t="s">
        <v>788</v>
      </c>
      <c r="VMC90" t="s">
        <v>788</v>
      </c>
      <c r="VMD90" t="s">
        <v>788</v>
      </c>
      <c r="VME90" t="s">
        <v>788</v>
      </c>
      <c r="VMF90" t="s">
        <v>788</v>
      </c>
      <c r="VMG90" t="s">
        <v>788</v>
      </c>
      <c r="VMH90" t="s">
        <v>788</v>
      </c>
      <c r="VMI90" t="s">
        <v>788</v>
      </c>
      <c r="VMJ90" t="s">
        <v>788</v>
      </c>
      <c r="VMK90" t="s">
        <v>788</v>
      </c>
      <c r="VML90" t="s">
        <v>788</v>
      </c>
      <c r="VMM90" t="s">
        <v>788</v>
      </c>
      <c r="VMN90" t="s">
        <v>788</v>
      </c>
      <c r="VMO90" t="s">
        <v>788</v>
      </c>
      <c r="VMP90" t="s">
        <v>788</v>
      </c>
      <c r="VMQ90" t="s">
        <v>788</v>
      </c>
      <c r="VMR90" t="s">
        <v>788</v>
      </c>
      <c r="VMS90" t="s">
        <v>788</v>
      </c>
      <c r="VMT90" t="s">
        <v>788</v>
      </c>
      <c r="VMU90" t="s">
        <v>788</v>
      </c>
      <c r="VMV90" t="s">
        <v>788</v>
      </c>
      <c r="VMW90" t="s">
        <v>788</v>
      </c>
      <c r="VMX90" t="s">
        <v>788</v>
      </c>
      <c r="VMY90" t="s">
        <v>788</v>
      </c>
      <c r="VMZ90" t="s">
        <v>788</v>
      </c>
      <c r="VNA90" t="s">
        <v>788</v>
      </c>
      <c r="VNB90" t="s">
        <v>788</v>
      </c>
      <c r="VNC90" t="s">
        <v>788</v>
      </c>
      <c r="VND90" t="s">
        <v>788</v>
      </c>
      <c r="VNE90" t="s">
        <v>788</v>
      </c>
      <c r="VNF90" t="s">
        <v>788</v>
      </c>
      <c r="VNG90" t="s">
        <v>788</v>
      </c>
      <c r="VNH90" t="s">
        <v>788</v>
      </c>
      <c r="VNI90" t="s">
        <v>788</v>
      </c>
      <c r="VNJ90" t="s">
        <v>788</v>
      </c>
      <c r="VNK90" t="s">
        <v>788</v>
      </c>
      <c r="VNL90" t="s">
        <v>788</v>
      </c>
      <c r="VNM90" t="s">
        <v>788</v>
      </c>
      <c r="VNN90" t="s">
        <v>788</v>
      </c>
      <c r="VNO90" t="s">
        <v>788</v>
      </c>
      <c r="VNP90" t="s">
        <v>788</v>
      </c>
      <c r="VNQ90" t="s">
        <v>788</v>
      </c>
      <c r="VNR90" t="s">
        <v>788</v>
      </c>
      <c r="VNS90" t="s">
        <v>788</v>
      </c>
      <c r="VNT90" t="s">
        <v>788</v>
      </c>
      <c r="VNU90" t="s">
        <v>788</v>
      </c>
      <c r="VNV90" t="s">
        <v>788</v>
      </c>
      <c r="VNW90" t="s">
        <v>788</v>
      </c>
      <c r="VNX90" t="s">
        <v>788</v>
      </c>
      <c r="VNY90" t="s">
        <v>788</v>
      </c>
      <c r="VNZ90" t="s">
        <v>788</v>
      </c>
      <c r="VOA90" t="s">
        <v>788</v>
      </c>
      <c r="VOB90" t="s">
        <v>788</v>
      </c>
      <c r="VOC90" t="s">
        <v>788</v>
      </c>
      <c r="VOD90" t="s">
        <v>788</v>
      </c>
      <c r="VOE90" t="s">
        <v>788</v>
      </c>
      <c r="VOF90" t="s">
        <v>788</v>
      </c>
      <c r="VOG90" t="s">
        <v>788</v>
      </c>
      <c r="VOH90" t="s">
        <v>788</v>
      </c>
      <c r="VOI90" t="s">
        <v>788</v>
      </c>
      <c r="VOJ90" t="s">
        <v>788</v>
      </c>
      <c r="VOK90" t="s">
        <v>788</v>
      </c>
      <c r="VOL90" t="s">
        <v>788</v>
      </c>
      <c r="VOM90" t="s">
        <v>788</v>
      </c>
      <c r="VON90" t="s">
        <v>788</v>
      </c>
      <c r="VOO90" t="s">
        <v>788</v>
      </c>
      <c r="VOP90" t="s">
        <v>788</v>
      </c>
      <c r="VOQ90" t="s">
        <v>788</v>
      </c>
      <c r="VOR90" t="s">
        <v>788</v>
      </c>
      <c r="VOS90" t="s">
        <v>788</v>
      </c>
      <c r="VOT90" t="s">
        <v>788</v>
      </c>
      <c r="VOU90" t="s">
        <v>788</v>
      </c>
      <c r="VOV90" t="s">
        <v>788</v>
      </c>
      <c r="VOW90" t="s">
        <v>788</v>
      </c>
      <c r="VOX90" t="s">
        <v>788</v>
      </c>
      <c r="VOY90" t="s">
        <v>788</v>
      </c>
      <c r="VOZ90" t="s">
        <v>788</v>
      </c>
      <c r="VPA90" t="s">
        <v>788</v>
      </c>
      <c r="VPB90" t="s">
        <v>788</v>
      </c>
      <c r="VPC90" t="s">
        <v>788</v>
      </c>
      <c r="VPD90" t="s">
        <v>788</v>
      </c>
      <c r="VPE90" t="s">
        <v>788</v>
      </c>
      <c r="VPF90" t="s">
        <v>788</v>
      </c>
      <c r="VPG90" t="s">
        <v>788</v>
      </c>
      <c r="VPH90" t="s">
        <v>788</v>
      </c>
      <c r="VPI90" t="s">
        <v>788</v>
      </c>
      <c r="VPJ90" t="s">
        <v>788</v>
      </c>
      <c r="VPK90" t="s">
        <v>788</v>
      </c>
      <c r="VPL90" t="s">
        <v>788</v>
      </c>
      <c r="VPM90" t="s">
        <v>788</v>
      </c>
      <c r="VPN90" t="s">
        <v>788</v>
      </c>
      <c r="VPO90" t="s">
        <v>788</v>
      </c>
      <c r="VPP90" t="s">
        <v>788</v>
      </c>
      <c r="VPQ90" t="s">
        <v>788</v>
      </c>
      <c r="VPR90" t="s">
        <v>788</v>
      </c>
      <c r="VPS90" t="s">
        <v>788</v>
      </c>
      <c r="VPT90" t="s">
        <v>788</v>
      </c>
      <c r="VPU90" t="s">
        <v>788</v>
      </c>
      <c r="VPV90" t="s">
        <v>788</v>
      </c>
      <c r="VPW90" t="s">
        <v>788</v>
      </c>
      <c r="VPX90" t="s">
        <v>788</v>
      </c>
      <c r="VPY90" t="s">
        <v>788</v>
      </c>
      <c r="VPZ90" t="s">
        <v>788</v>
      </c>
      <c r="VQA90" t="s">
        <v>788</v>
      </c>
      <c r="VQB90" t="s">
        <v>788</v>
      </c>
      <c r="VQC90" t="s">
        <v>788</v>
      </c>
      <c r="VQD90" t="s">
        <v>788</v>
      </c>
      <c r="VQE90" t="s">
        <v>788</v>
      </c>
      <c r="VQF90" t="s">
        <v>788</v>
      </c>
      <c r="VQG90" t="s">
        <v>788</v>
      </c>
      <c r="VQH90" t="s">
        <v>788</v>
      </c>
      <c r="VQI90" t="s">
        <v>788</v>
      </c>
      <c r="VQJ90" t="s">
        <v>788</v>
      </c>
      <c r="VQK90" t="s">
        <v>788</v>
      </c>
      <c r="VQL90" t="s">
        <v>788</v>
      </c>
      <c r="VQM90" t="s">
        <v>788</v>
      </c>
      <c r="VQN90" t="s">
        <v>788</v>
      </c>
      <c r="VQO90" t="s">
        <v>788</v>
      </c>
      <c r="VQP90" t="s">
        <v>788</v>
      </c>
      <c r="VQQ90" t="s">
        <v>788</v>
      </c>
      <c r="VQR90" t="s">
        <v>788</v>
      </c>
      <c r="VQS90" t="s">
        <v>788</v>
      </c>
      <c r="VQT90" t="s">
        <v>788</v>
      </c>
      <c r="VQU90" t="s">
        <v>788</v>
      </c>
      <c r="VQV90" t="s">
        <v>788</v>
      </c>
      <c r="VQW90" t="s">
        <v>788</v>
      </c>
      <c r="VQX90" t="s">
        <v>788</v>
      </c>
      <c r="VQY90" t="s">
        <v>788</v>
      </c>
      <c r="VQZ90" t="s">
        <v>788</v>
      </c>
      <c r="VRA90" t="s">
        <v>788</v>
      </c>
      <c r="VRB90" t="s">
        <v>788</v>
      </c>
      <c r="VRC90" t="s">
        <v>788</v>
      </c>
      <c r="VRD90" t="s">
        <v>788</v>
      </c>
      <c r="VRE90" t="s">
        <v>788</v>
      </c>
      <c r="VRF90" t="s">
        <v>788</v>
      </c>
      <c r="VRG90" t="s">
        <v>788</v>
      </c>
      <c r="VRH90" t="s">
        <v>788</v>
      </c>
      <c r="VRI90" t="s">
        <v>788</v>
      </c>
      <c r="VRJ90" t="s">
        <v>788</v>
      </c>
      <c r="VRK90" t="s">
        <v>788</v>
      </c>
      <c r="VRL90" t="s">
        <v>788</v>
      </c>
      <c r="VRM90" t="s">
        <v>788</v>
      </c>
      <c r="VRN90" t="s">
        <v>788</v>
      </c>
      <c r="VRO90" t="s">
        <v>788</v>
      </c>
      <c r="VRP90" t="s">
        <v>788</v>
      </c>
      <c r="VRQ90" t="s">
        <v>788</v>
      </c>
      <c r="VRR90" t="s">
        <v>788</v>
      </c>
      <c r="VRS90" t="s">
        <v>788</v>
      </c>
      <c r="VRT90" t="s">
        <v>788</v>
      </c>
      <c r="VRU90" t="s">
        <v>788</v>
      </c>
      <c r="VRV90" t="s">
        <v>788</v>
      </c>
      <c r="VRW90" t="s">
        <v>788</v>
      </c>
      <c r="VRX90" t="s">
        <v>788</v>
      </c>
      <c r="VRY90" t="s">
        <v>788</v>
      </c>
      <c r="VRZ90" t="s">
        <v>788</v>
      </c>
      <c r="VSA90" t="s">
        <v>788</v>
      </c>
      <c r="VSB90" t="s">
        <v>788</v>
      </c>
      <c r="VSC90" t="s">
        <v>788</v>
      </c>
      <c r="VSD90" t="s">
        <v>788</v>
      </c>
      <c r="VSE90" t="s">
        <v>788</v>
      </c>
      <c r="VSF90" t="s">
        <v>788</v>
      </c>
      <c r="VSG90" t="s">
        <v>788</v>
      </c>
      <c r="VSH90" t="s">
        <v>788</v>
      </c>
      <c r="VSI90" t="s">
        <v>788</v>
      </c>
      <c r="VSJ90" t="s">
        <v>788</v>
      </c>
      <c r="VSK90" t="s">
        <v>788</v>
      </c>
      <c r="VSL90" t="s">
        <v>788</v>
      </c>
      <c r="VSM90" t="s">
        <v>788</v>
      </c>
      <c r="VSN90" t="s">
        <v>788</v>
      </c>
      <c r="VSO90" t="s">
        <v>788</v>
      </c>
      <c r="VSP90" t="s">
        <v>788</v>
      </c>
      <c r="VSQ90" t="s">
        <v>788</v>
      </c>
      <c r="VSR90" t="s">
        <v>788</v>
      </c>
      <c r="VSS90" t="s">
        <v>788</v>
      </c>
      <c r="VST90" t="s">
        <v>788</v>
      </c>
      <c r="VSU90" t="s">
        <v>788</v>
      </c>
      <c r="VSV90" t="s">
        <v>788</v>
      </c>
      <c r="VSW90" t="s">
        <v>788</v>
      </c>
      <c r="VSX90" t="s">
        <v>788</v>
      </c>
      <c r="VSY90" t="s">
        <v>788</v>
      </c>
      <c r="VSZ90" t="s">
        <v>788</v>
      </c>
      <c r="VTA90" t="s">
        <v>788</v>
      </c>
      <c r="VTB90" t="s">
        <v>788</v>
      </c>
      <c r="VTC90" t="s">
        <v>788</v>
      </c>
      <c r="VTD90" t="s">
        <v>788</v>
      </c>
      <c r="VTE90" t="s">
        <v>788</v>
      </c>
      <c r="VTF90" t="s">
        <v>788</v>
      </c>
      <c r="VTG90" t="s">
        <v>788</v>
      </c>
      <c r="VTH90" t="s">
        <v>788</v>
      </c>
      <c r="VTI90" t="s">
        <v>788</v>
      </c>
      <c r="VTJ90" t="s">
        <v>788</v>
      </c>
      <c r="VTK90" t="s">
        <v>788</v>
      </c>
      <c r="VTL90" t="s">
        <v>788</v>
      </c>
      <c r="VTM90" t="s">
        <v>788</v>
      </c>
      <c r="VTN90" t="s">
        <v>788</v>
      </c>
      <c r="VTO90" t="s">
        <v>788</v>
      </c>
      <c r="VTP90" t="s">
        <v>788</v>
      </c>
      <c r="VTQ90" t="s">
        <v>788</v>
      </c>
      <c r="VTR90" t="s">
        <v>788</v>
      </c>
      <c r="VTS90" t="s">
        <v>788</v>
      </c>
      <c r="VTT90" t="s">
        <v>788</v>
      </c>
      <c r="VTU90" t="s">
        <v>788</v>
      </c>
      <c r="VTV90" t="s">
        <v>788</v>
      </c>
      <c r="VTW90" t="s">
        <v>788</v>
      </c>
      <c r="VTX90" t="s">
        <v>788</v>
      </c>
      <c r="VTY90" t="s">
        <v>788</v>
      </c>
      <c r="VTZ90" t="s">
        <v>788</v>
      </c>
      <c r="VUA90" t="s">
        <v>788</v>
      </c>
      <c r="VUB90" t="s">
        <v>788</v>
      </c>
      <c r="VUC90" t="s">
        <v>788</v>
      </c>
      <c r="VUD90" t="s">
        <v>788</v>
      </c>
      <c r="VUE90" t="s">
        <v>788</v>
      </c>
      <c r="VUF90" t="s">
        <v>788</v>
      </c>
      <c r="VUG90" t="s">
        <v>788</v>
      </c>
      <c r="VUH90" t="s">
        <v>788</v>
      </c>
      <c r="VUI90" t="s">
        <v>788</v>
      </c>
      <c r="VUJ90" t="s">
        <v>788</v>
      </c>
      <c r="VUK90" t="s">
        <v>788</v>
      </c>
      <c r="VUL90" t="s">
        <v>788</v>
      </c>
      <c r="VUM90" t="s">
        <v>788</v>
      </c>
      <c r="VUN90" t="s">
        <v>788</v>
      </c>
      <c r="VUO90" t="s">
        <v>788</v>
      </c>
      <c r="VUP90" t="s">
        <v>788</v>
      </c>
      <c r="VUQ90" t="s">
        <v>788</v>
      </c>
      <c r="VUR90" t="s">
        <v>788</v>
      </c>
      <c r="VUS90" t="s">
        <v>788</v>
      </c>
      <c r="VUT90" t="s">
        <v>788</v>
      </c>
      <c r="VUU90" t="s">
        <v>788</v>
      </c>
      <c r="VUV90" t="s">
        <v>788</v>
      </c>
      <c r="VUW90" t="s">
        <v>788</v>
      </c>
      <c r="VUX90" t="s">
        <v>788</v>
      </c>
      <c r="VUY90" t="s">
        <v>788</v>
      </c>
      <c r="VUZ90" t="s">
        <v>788</v>
      </c>
      <c r="VVA90" t="s">
        <v>788</v>
      </c>
      <c r="VVB90" t="s">
        <v>788</v>
      </c>
      <c r="VVC90" t="s">
        <v>788</v>
      </c>
      <c r="VVD90" t="s">
        <v>788</v>
      </c>
      <c r="VVE90" t="s">
        <v>788</v>
      </c>
      <c r="VVF90" t="s">
        <v>788</v>
      </c>
      <c r="VVG90" t="s">
        <v>788</v>
      </c>
      <c r="VVH90" t="s">
        <v>788</v>
      </c>
      <c r="VVI90" t="s">
        <v>788</v>
      </c>
      <c r="VVJ90" t="s">
        <v>788</v>
      </c>
      <c r="VVK90" t="s">
        <v>788</v>
      </c>
      <c r="VVL90" t="s">
        <v>788</v>
      </c>
      <c r="VVM90" t="s">
        <v>788</v>
      </c>
      <c r="VVN90" t="s">
        <v>788</v>
      </c>
      <c r="VVO90" t="s">
        <v>788</v>
      </c>
      <c r="VVP90" t="s">
        <v>788</v>
      </c>
      <c r="VVQ90" t="s">
        <v>788</v>
      </c>
      <c r="VVR90" t="s">
        <v>788</v>
      </c>
      <c r="VVS90" t="s">
        <v>788</v>
      </c>
      <c r="VVT90" t="s">
        <v>788</v>
      </c>
      <c r="VVU90" t="s">
        <v>788</v>
      </c>
      <c r="VVV90" t="s">
        <v>788</v>
      </c>
      <c r="VVW90" t="s">
        <v>788</v>
      </c>
      <c r="VVX90" t="s">
        <v>788</v>
      </c>
      <c r="VVY90" t="s">
        <v>788</v>
      </c>
      <c r="VVZ90" t="s">
        <v>788</v>
      </c>
      <c r="VWA90" t="s">
        <v>788</v>
      </c>
      <c r="VWB90" t="s">
        <v>788</v>
      </c>
      <c r="VWC90" t="s">
        <v>788</v>
      </c>
      <c r="VWD90" t="s">
        <v>788</v>
      </c>
      <c r="VWE90" t="s">
        <v>788</v>
      </c>
      <c r="VWF90" t="s">
        <v>788</v>
      </c>
      <c r="VWG90" t="s">
        <v>788</v>
      </c>
      <c r="VWH90" t="s">
        <v>788</v>
      </c>
      <c r="VWI90" t="s">
        <v>788</v>
      </c>
      <c r="VWJ90" t="s">
        <v>788</v>
      </c>
      <c r="VWK90" t="s">
        <v>788</v>
      </c>
      <c r="VWL90" t="s">
        <v>788</v>
      </c>
      <c r="VWM90" t="s">
        <v>788</v>
      </c>
      <c r="VWN90" t="s">
        <v>788</v>
      </c>
      <c r="VWO90" t="s">
        <v>788</v>
      </c>
      <c r="VWP90" t="s">
        <v>788</v>
      </c>
      <c r="VWQ90" t="s">
        <v>788</v>
      </c>
      <c r="VWR90" t="s">
        <v>788</v>
      </c>
      <c r="VWS90" t="s">
        <v>788</v>
      </c>
      <c r="VWT90" t="s">
        <v>788</v>
      </c>
      <c r="VWU90" t="s">
        <v>788</v>
      </c>
      <c r="VWV90" t="s">
        <v>788</v>
      </c>
      <c r="VWW90" t="s">
        <v>788</v>
      </c>
      <c r="VWX90" t="s">
        <v>788</v>
      </c>
      <c r="VWY90" t="s">
        <v>788</v>
      </c>
      <c r="VWZ90" t="s">
        <v>788</v>
      </c>
      <c r="VXA90" t="s">
        <v>788</v>
      </c>
      <c r="VXB90" t="s">
        <v>788</v>
      </c>
      <c r="VXC90" t="s">
        <v>788</v>
      </c>
      <c r="VXD90" t="s">
        <v>788</v>
      </c>
      <c r="VXE90" t="s">
        <v>788</v>
      </c>
      <c r="VXF90" t="s">
        <v>788</v>
      </c>
      <c r="VXG90" t="s">
        <v>788</v>
      </c>
      <c r="VXH90" t="s">
        <v>788</v>
      </c>
      <c r="VXI90" t="s">
        <v>788</v>
      </c>
      <c r="VXJ90" t="s">
        <v>788</v>
      </c>
      <c r="VXK90" t="s">
        <v>788</v>
      </c>
      <c r="VXL90" t="s">
        <v>788</v>
      </c>
      <c r="VXM90" t="s">
        <v>788</v>
      </c>
      <c r="VXN90" t="s">
        <v>788</v>
      </c>
      <c r="VXO90" t="s">
        <v>788</v>
      </c>
      <c r="VXP90" t="s">
        <v>788</v>
      </c>
      <c r="VXQ90" t="s">
        <v>788</v>
      </c>
      <c r="VXR90" t="s">
        <v>788</v>
      </c>
      <c r="VXS90" t="s">
        <v>788</v>
      </c>
      <c r="VXT90" t="s">
        <v>788</v>
      </c>
      <c r="VXU90" t="s">
        <v>788</v>
      </c>
      <c r="VXV90" t="s">
        <v>788</v>
      </c>
      <c r="VXW90" t="s">
        <v>788</v>
      </c>
      <c r="VXX90" t="s">
        <v>788</v>
      </c>
      <c r="VXY90" t="s">
        <v>788</v>
      </c>
      <c r="VXZ90" t="s">
        <v>788</v>
      </c>
      <c r="VYA90" t="s">
        <v>788</v>
      </c>
      <c r="VYB90" t="s">
        <v>788</v>
      </c>
      <c r="VYC90" t="s">
        <v>788</v>
      </c>
      <c r="VYD90" t="s">
        <v>788</v>
      </c>
      <c r="VYE90" t="s">
        <v>788</v>
      </c>
      <c r="VYF90" t="s">
        <v>788</v>
      </c>
      <c r="VYG90" t="s">
        <v>788</v>
      </c>
      <c r="VYH90" t="s">
        <v>788</v>
      </c>
      <c r="VYI90" t="s">
        <v>788</v>
      </c>
      <c r="VYJ90" t="s">
        <v>788</v>
      </c>
      <c r="VYK90" t="s">
        <v>788</v>
      </c>
      <c r="VYL90" t="s">
        <v>788</v>
      </c>
      <c r="VYM90" t="s">
        <v>788</v>
      </c>
      <c r="VYN90" t="s">
        <v>788</v>
      </c>
      <c r="VYO90" t="s">
        <v>788</v>
      </c>
      <c r="VYP90" t="s">
        <v>788</v>
      </c>
      <c r="VYQ90" t="s">
        <v>788</v>
      </c>
      <c r="VYR90" t="s">
        <v>788</v>
      </c>
      <c r="VYS90" t="s">
        <v>788</v>
      </c>
      <c r="VYT90" t="s">
        <v>788</v>
      </c>
      <c r="VYU90" t="s">
        <v>788</v>
      </c>
      <c r="VYV90" t="s">
        <v>788</v>
      </c>
      <c r="VYW90" t="s">
        <v>788</v>
      </c>
      <c r="VYX90" t="s">
        <v>788</v>
      </c>
      <c r="VYY90" t="s">
        <v>788</v>
      </c>
      <c r="VYZ90" t="s">
        <v>788</v>
      </c>
      <c r="VZA90" t="s">
        <v>788</v>
      </c>
      <c r="VZB90" t="s">
        <v>788</v>
      </c>
      <c r="VZC90" t="s">
        <v>788</v>
      </c>
      <c r="VZD90" t="s">
        <v>788</v>
      </c>
      <c r="VZE90" t="s">
        <v>788</v>
      </c>
      <c r="VZF90" t="s">
        <v>788</v>
      </c>
      <c r="VZG90" t="s">
        <v>788</v>
      </c>
      <c r="VZH90" t="s">
        <v>788</v>
      </c>
      <c r="VZI90" t="s">
        <v>788</v>
      </c>
      <c r="VZJ90" t="s">
        <v>788</v>
      </c>
      <c r="VZK90" t="s">
        <v>788</v>
      </c>
      <c r="VZL90" t="s">
        <v>788</v>
      </c>
      <c r="VZM90" t="s">
        <v>788</v>
      </c>
      <c r="VZN90" t="s">
        <v>788</v>
      </c>
      <c r="VZO90" t="s">
        <v>788</v>
      </c>
      <c r="VZP90" t="s">
        <v>788</v>
      </c>
      <c r="VZQ90" t="s">
        <v>788</v>
      </c>
      <c r="VZR90" t="s">
        <v>788</v>
      </c>
      <c r="VZS90" t="s">
        <v>788</v>
      </c>
      <c r="VZT90" t="s">
        <v>788</v>
      </c>
      <c r="VZU90" t="s">
        <v>788</v>
      </c>
      <c r="VZV90" t="s">
        <v>788</v>
      </c>
      <c r="VZW90" t="s">
        <v>788</v>
      </c>
      <c r="VZX90" t="s">
        <v>788</v>
      </c>
      <c r="VZY90" t="s">
        <v>788</v>
      </c>
      <c r="VZZ90" t="s">
        <v>788</v>
      </c>
      <c r="WAA90" t="s">
        <v>788</v>
      </c>
      <c r="WAB90" t="s">
        <v>788</v>
      </c>
      <c r="WAC90" t="s">
        <v>788</v>
      </c>
      <c r="WAD90" t="s">
        <v>788</v>
      </c>
      <c r="WAE90" t="s">
        <v>788</v>
      </c>
      <c r="WAF90" t="s">
        <v>788</v>
      </c>
      <c r="WAG90" t="s">
        <v>788</v>
      </c>
      <c r="WAH90" t="s">
        <v>788</v>
      </c>
      <c r="WAI90" t="s">
        <v>788</v>
      </c>
      <c r="WAJ90" t="s">
        <v>788</v>
      </c>
      <c r="WAK90" t="s">
        <v>788</v>
      </c>
      <c r="WAL90" t="s">
        <v>788</v>
      </c>
      <c r="WAM90" t="s">
        <v>788</v>
      </c>
      <c r="WAN90" t="s">
        <v>788</v>
      </c>
      <c r="WAO90" t="s">
        <v>788</v>
      </c>
      <c r="WAP90" t="s">
        <v>788</v>
      </c>
      <c r="WAQ90" t="s">
        <v>788</v>
      </c>
      <c r="WAR90" t="s">
        <v>788</v>
      </c>
      <c r="WAS90" t="s">
        <v>788</v>
      </c>
      <c r="WAT90" t="s">
        <v>788</v>
      </c>
      <c r="WAU90" t="s">
        <v>788</v>
      </c>
      <c r="WAV90" t="s">
        <v>788</v>
      </c>
      <c r="WAW90" t="s">
        <v>788</v>
      </c>
      <c r="WAX90" t="s">
        <v>788</v>
      </c>
      <c r="WAY90" t="s">
        <v>788</v>
      </c>
      <c r="WAZ90" t="s">
        <v>788</v>
      </c>
      <c r="WBA90" t="s">
        <v>788</v>
      </c>
      <c r="WBB90" t="s">
        <v>788</v>
      </c>
      <c r="WBC90" t="s">
        <v>788</v>
      </c>
      <c r="WBD90" t="s">
        <v>788</v>
      </c>
      <c r="WBE90" t="s">
        <v>788</v>
      </c>
      <c r="WBF90" t="s">
        <v>788</v>
      </c>
      <c r="WBG90" t="s">
        <v>788</v>
      </c>
      <c r="WBH90" t="s">
        <v>788</v>
      </c>
      <c r="WBI90" t="s">
        <v>788</v>
      </c>
      <c r="WBJ90" t="s">
        <v>788</v>
      </c>
      <c r="WBK90" t="s">
        <v>788</v>
      </c>
      <c r="WBL90" t="s">
        <v>788</v>
      </c>
      <c r="WBM90" t="s">
        <v>788</v>
      </c>
      <c r="WBN90" t="s">
        <v>788</v>
      </c>
      <c r="WBO90" t="s">
        <v>788</v>
      </c>
      <c r="WBP90" t="s">
        <v>788</v>
      </c>
      <c r="WBQ90" t="s">
        <v>788</v>
      </c>
      <c r="WBR90" t="s">
        <v>788</v>
      </c>
      <c r="WBS90" t="s">
        <v>788</v>
      </c>
      <c r="WBT90" t="s">
        <v>788</v>
      </c>
      <c r="WBU90" t="s">
        <v>788</v>
      </c>
      <c r="WBV90" t="s">
        <v>788</v>
      </c>
      <c r="WBW90" t="s">
        <v>788</v>
      </c>
      <c r="WBX90" t="s">
        <v>788</v>
      </c>
      <c r="WBY90" t="s">
        <v>788</v>
      </c>
      <c r="WBZ90" t="s">
        <v>788</v>
      </c>
      <c r="WCA90" t="s">
        <v>788</v>
      </c>
      <c r="WCB90" t="s">
        <v>788</v>
      </c>
      <c r="WCC90" t="s">
        <v>788</v>
      </c>
      <c r="WCD90" t="s">
        <v>788</v>
      </c>
      <c r="WCE90" t="s">
        <v>788</v>
      </c>
      <c r="WCF90" t="s">
        <v>788</v>
      </c>
      <c r="WCG90" t="s">
        <v>788</v>
      </c>
      <c r="WCH90" t="s">
        <v>788</v>
      </c>
      <c r="WCI90" t="s">
        <v>788</v>
      </c>
      <c r="WCJ90" t="s">
        <v>788</v>
      </c>
      <c r="WCK90" t="s">
        <v>788</v>
      </c>
      <c r="WCL90" t="s">
        <v>788</v>
      </c>
      <c r="WCM90" t="s">
        <v>788</v>
      </c>
      <c r="WCN90" t="s">
        <v>788</v>
      </c>
      <c r="WCO90" t="s">
        <v>788</v>
      </c>
      <c r="WCP90" t="s">
        <v>788</v>
      </c>
      <c r="WCQ90" t="s">
        <v>788</v>
      </c>
      <c r="WCR90" t="s">
        <v>788</v>
      </c>
      <c r="WCS90" t="s">
        <v>788</v>
      </c>
      <c r="WCT90" t="s">
        <v>788</v>
      </c>
      <c r="WCU90" t="s">
        <v>788</v>
      </c>
      <c r="WCV90" t="s">
        <v>788</v>
      </c>
      <c r="WCW90" t="s">
        <v>788</v>
      </c>
      <c r="WCX90" t="s">
        <v>788</v>
      </c>
      <c r="WCY90" t="s">
        <v>788</v>
      </c>
      <c r="WCZ90" t="s">
        <v>788</v>
      </c>
      <c r="WDA90" t="s">
        <v>788</v>
      </c>
      <c r="WDB90" t="s">
        <v>788</v>
      </c>
      <c r="WDC90" t="s">
        <v>788</v>
      </c>
      <c r="WDD90" t="s">
        <v>788</v>
      </c>
      <c r="WDE90" t="s">
        <v>788</v>
      </c>
      <c r="WDF90" t="s">
        <v>788</v>
      </c>
      <c r="WDG90" t="s">
        <v>788</v>
      </c>
      <c r="WDH90" t="s">
        <v>788</v>
      </c>
      <c r="WDI90" t="s">
        <v>788</v>
      </c>
      <c r="WDJ90" t="s">
        <v>788</v>
      </c>
      <c r="WDK90" t="s">
        <v>788</v>
      </c>
      <c r="WDL90" t="s">
        <v>788</v>
      </c>
      <c r="WDM90" t="s">
        <v>788</v>
      </c>
      <c r="WDN90" t="s">
        <v>788</v>
      </c>
      <c r="WDO90" t="s">
        <v>788</v>
      </c>
      <c r="WDP90" t="s">
        <v>788</v>
      </c>
      <c r="WDQ90" t="s">
        <v>788</v>
      </c>
      <c r="WDR90" t="s">
        <v>788</v>
      </c>
      <c r="WDS90" t="s">
        <v>788</v>
      </c>
      <c r="WDT90" t="s">
        <v>788</v>
      </c>
      <c r="WDU90" t="s">
        <v>788</v>
      </c>
      <c r="WDV90" t="s">
        <v>788</v>
      </c>
      <c r="WDW90" t="s">
        <v>788</v>
      </c>
      <c r="WDX90" t="s">
        <v>788</v>
      </c>
      <c r="WDY90" t="s">
        <v>788</v>
      </c>
      <c r="WDZ90" t="s">
        <v>788</v>
      </c>
      <c r="WEA90" t="s">
        <v>788</v>
      </c>
      <c r="WEB90" t="s">
        <v>788</v>
      </c>
      <c r="WEC90" t="s">
        <v>788</v>
      </c>
      <c r="WED90" t="s">
        <v>788</v>
      </c>
      <c r="WEE90" t="s">
        <v>788</v>
      </c>
      <c r="WEF90" t="s">
        <v>788</v>
      </c>
      <c r="WEG90" t="s">
        <v>788</v>
      </c>
      <c r="WEH90" t="s">
        <v>788</v>
      </c>
      <c r="WEI90" t="s">
        <v>788</v>
      </c>
      <c r="WEJ90" t="s">
        <v>788</v>
      </c>
      <c r="WEK90" t="s">
        <v>788</v>
      </c>
      <c r="WEL90" t="s">
        <v>788</v>
      </c>
      <c r="WEM90" t="s">
        <v>788</v>
      </c>
      <c r="WEN90" t="s">
        <v>788</v>
      </c>
      <c r="WEO90" t="s">
        <v>788</v>
      </c>
      <c r="WEP90" t="s">
        <v>788</v>
      </c>
      <c r="WEQ90" t="s">
        <v>788</v>
      </c>
      <c r="WER90" t="s">
        <v>788</v>
      </c>
      <c r="WES90" t="s">
        <v>788</v>
      </c>
      <c r="WET90" t="s">
        <v>788</v>
      </c>
      <c r="WEU90" t="s">
        <v>788</v>
      </c>
      <c r="WEV90" t="s">
        <v>788</v>
      </c>
      <c r="WEW90" t="s">
        <v>788</v>
      </c>
      <c r="WEX90" t="s">
        <v>788</v>
      </c>
      <c r="WEY90" t="s">
        <v>788</v>
      </c>
      <c r="WEZ90" t="s">
        <v>788</v>
      </c>
      <c r="WFA90" t="s">
        <v>788</v>
      </c>
      <c r="WFB90" t="s">
        <v>788</v>
      </c>
      <c r="WFC90" t="s">
        <v>788</v>
      </c>
      <c r="WFD90" t="s">
        <v>788</v>
      </c>
      <c r="WFE90" t="s">
        <v>788</v>
      </c>
      <c r="WFF90" t="s">
        <v>788</v>
      </c>
      <c r="WFG90" t="s">
        <v>788</v>
      </c>
      <c r="WFH90" t="s">
        <v>788</v>
      </c>
      <c r="WFI90" t="s">
        <v>788</v>
      </c>
      <c r="WFJ90" t="s">
        <v>788</v>
      </c>
      <c r="WFK90" t="s">
        <v>788</v>
      </c>
      <c r="WFL90" t="s">
        <v>788</v>
      </c>
      <c r="WFM90" t="s">
        <v>788</v>
      </c>
      <c r="WFN90" t="s">
        <v>788</v>
      </c>
      <c r="WFO90" t="s">
        <v>788</v>
      </c>
      <c r="WFP90" t="s">
        <v>788</v>
      </c>
      <c r="WFQ90" t="s">
        <v>788</v>
      </c>
      <c r="WFR90" t="s">
        <v>788</v>
      </c>
      <c r="WFS90" t="s">
        <v>788</v>
      </c>
      <c r="WFT90" t="s">
        <v>788</v>
      </c>
      <c r="WFU90" t="s">
        <v>788</v>
      </c>
      <c r="WFV90" t="s">
        <v>788</v>
      </c>
      <c r="WFW90" t="s">
        <v>788</v>
      </c>
      <c r="WFX90" t="s">
        <v>788</v>
      </c>
      <c r="WFY90" t="s">
        <v>788</v>
      </c>
      <c r="WFZ90" t="s">
        <v>788</v>
      </c>
      <c r="WGA90" t="s">
        <v>788</v>
      </c>
      <c r="WGB90" t="s">
        <v>788</v>
      </c>
      <c r="WGC90" t="s">
        <v>788</v>
      </c>
      <c r="WGD90" t="s">
        <v>788</v>
      </c>
      <c r="WGE90" t="s">
        <v>788</v>
      </c>
      <c r="WGF90" t="s">
        <v>788</v>
      </c>
      <c r="WGG90" t="s">
        <v>788</v>
      </c>
      <c r="WGH90" t="s">
        <v>788</v>
      </c>
      <c r="WGI90" t="s">
        <v>788</v>
      </c>
      <c r="WGJ90" t="s">
        <v>788</v>
      </c>
      <c r="WGK90" t="s">
        <v>788</v>
      </c>
      <c r="WGL90" t="s">
        <v>788</v>
      </c>
      <c r="WGM90" t="s">
        <v>788</v>
      </c>
      <c r="WGN90" t="s">
        <v>788</v>
      </c>
      <c r="WGO90" t="s">
        <v>788</v>
      </c>
      <c r="WGP90" t="s">
        <v>788</v>
      </c>
      <c r="WGQ90" t="s">
        <v>788</v>
      </c>
      <c r="WGR90" t="s">
        <v>788</v>
      </c>
      <c r="WGS90" t="s">
        <v>788</v>
      </c>
      <c r="WGT90" t="s">
        <v>788</v>
      </c>
      <c r="WGU90" t="s">
        <v>788</v>
      </c>
      <c r="WGV90" t="s">
        <v>788</v>
      </c>
      <c r="WGW90" t="s">
        <v>788</v>
      </c>
      <c r="WGX90" t="s">
        <v>788</v>
      </c>
      <c r="WGY90" t="s">
        <v>788</v>
      </c>
      <c r="WGZ90" t="s">
        <v>788</v>
      </c>
      <c r="WHA90" t="s">
        <v>788</v>
      </c>
      <c r="WHB90" t="s">
        <v>788</v>
      </c>
      <c r="WHC90" t="s">
        <v>788</v>
      </c>
      <c r="WHD90" t="s">
        <v>788</v>
      </c>
      <c r="WHE90" t="s">
        <v>788</v>
      </c>
      <c r="WHF90" t="s">
        <v>788</v>
      </c>
      <c r="WHG90" t="s">
        <v>788</v>
      </c>
      <c r="WHH90" t="s">
        <v>788</v>
      </c>
      <c r="WHI90" t="s">
        <v>788</v>
      </c>
      <c r="WHJ90" t="s">
        <v>788</v>
      </c>
      <c r="WHK90" t="s">
        <v>788</v>
      </c>
      <c r="WHL90" t="s">
        <v>788</v>
      </c>
      <c r="WHM90" t="s">
        <v>788</v>
      </c>
      <c r="WHN90" t="s">
        <v>788</v>
      </c>
      <c r="WHO90" t="s">
        <v>788</v>
      </c>
      <c r="WHP90" t="s">
        <v>788</v>
      </c>
      <c r="WHQ90" t="s">
        <v>788</v>
      </c>
      <c r="WHR90" t="s">
        <v>788</v>
      </c>
      <c r="WHS90" t="s">
        <v>788</v>
      </c>
      <c r="WHT90" t="s">
        <v>788</v>
      </c>
      <c r="WHU90" t="s">
        <v>788</v>
      </c>
      <c r="WHV90" t="s">
        <v>788</v>
      </c>
      <c r="WHW90" t="s">
        <v>788</v>
      </c>
      <c r="WHX90" t="s">
        <v>788</v>
      </c>
      <c r="WHY90" t="s">
        <v>788</v>
      </c>
      <c r="WHZ90" t="s">
        <v>788</v>
      </c>
      <c r="WIA90" t="s">
        <v>788</v>
      </c>
      <c r="WIB90" t="s">
        <v>788</v>
      </c>
      <c r="WIC90" t="s">
        <v>788</v>
      </c>
      <c r="WID90" t="s">
        <v>788</v>
      </c>
      <c r="WIE90" t="s">
        <v>788</v>
      </c>
      <c r="WIF90" t="s">
        <v>788</v>
      </c>
      <c r="WIG90" t="s">
        <v>788</v>
      </c>
      <c r="WIH90" t="s">
        <v>788</v>
      </c>
      <c r="WII90" t="s">
        <v>788</v>
      </c>
      <c r="WIJ90" t="s">
        <v>788</v>
      </c>
      <c r="WIK90" t="s">
        <v>788</v>
      </c>
      <c r="WIL90" t="s">
        <v>788</v>
      </c>
      <c r="WIM90" t="s">
        <v>788</v>
      </c>
      <c r="WIN90" t="s">
        <v>788</v>
      </c>
      <c r="WIO90" t="s">
        <v>788</v>
      </c>
      <c r="WIP90" t="s">
        <v>788</v>
      </c>
      <c r="WIQ90" t="s">
        <v>788</v>
      </c>
      <c r="WIR90" t="s">
        <v>788</v>
      </c>
      <c r="WIS90" t="s">
        <v>788</v>
      </c>
      <c r="WIT90" t="s">
        <v>788</v>
      </c>
      <c r="WIU90" t="s">
        <v>788</v>
      </c>
      <c r="WIV90" t="s">
        <v>788</v>
      </c>
      <c r="WIW90" t="s">
        <v>788</v>
      </c>
      <c r="WIX90" t="s">
        <v>788</v>
      </c>
      <c r="WIY90" t="s">
        <v>788</v>
      </c>
      <c r="WIZ90" t="s">
        <v>788</v>
      </c>
      <c r="WJA90" t="s">
        <v>788</v>
      </c>
      <c r="WJB90" t="s">
        <v>788</v>
      </c>
      <c r="WJC90" t="s">
        <v>788</v>
      </c>
      <c r="WJD90" t="s">
        <v>788</v>
      </c>
      <c r="WJE90" t="s">
        <v>788</v>
      </c>
      <c r="WJF90" t="s">
        <v>788</v>
      </c>
      <c r="WJG90" t="s">
        <v>788</v>
      </c>
      <c r="WJH90" t="s">
        <v>788</v>
      </c>
      <c r="WJI90" t="s">
        <v>788</v>
      </c>
      <c r="WJJ90" t="s">
        <v>788</v>
      </c>
      <c r="WJK90" t="s">
        <v>788</v>
      </c>
      <c r="WJL90" t="s">
        <v>788</v>
      </c>
      <c r="WJM90" t="s">
        <v>788</v>
      </c>
      <c r="WJN90" t="s">
        <v>788</v>
      </c>
      <c r="WJO90" t="s">
        <v>788</v>
      </c>
      <c r="WJP90" t="s">
        <v>788</v>
      </c>
      <c r="WJQ90" t="s">
        <v>788</v>
      </c>
      <c r="WJR90" t="s">
        <v>788</v>
      </c>
      <c r="WJS90" t="s">
        <v>788</v>
      </c>
      <c r="WJT90" t="s">
        <v>788</v>
      </c>
      <c r="WJU90" t="s">
        <v>788</v>
      </c>
      <c r="WJV90" t="s">
        <v>788</v>
      </c>
      <c r="WJW90" t="s">
        <v>788</v>
      </c>
      <c r="WJX90" t="s">
        <v>788</v>
      </c>
      <c r="WJY90" t="s">
        <v>788</v>
      </c>
      <c r="WJZ90" t="s">
        <v>788</v>
      </c>
      <c r="WKA90" t="s">
        <v>788</v>
      </c>
      <c r="WKB90" t="s">
        <v>788</v>
      </c>
      <c r="WKC90" t="s">
        <v>788</v>
      </c>
      <c r="WKD90" t="s">
        <v>788</v>
      </c>
      <c r="WKE90" t="s">
        <v>788</v>
      </c>
      <c r="WKF90" t="s">
        <v>788</v>
      </c>
      <c r="WKG90" t="s">
        <v>788</v>
      </c>
      <c r="WKH90" t="s">
        <v>788</v>
      </c>
      <c r="WKI90" t="s">
        <v>788</v>
      </c>
      <c r="WKJ90" t="s">
        <v>788</v>
      </c>
      <c r="WKK90" t="s">
        <v>788</v>
      </c>
      <c r="WKL90" t="s">
        <v>788</v>
      </c>
      <c r="WKM90" t="s">
        <v>788</v>
      </c>
      <c r="WKN90" t="s">
        <v>788</v>
      </c>
      <c r="WKO90" t="s">
        <v>788</v>
      </c>
      <c r="WKP90" t="s">
        <v>788</v>
      </c>
      <c r="WKQ90" t="s">
        <v>788</v>
      </c>
      <c r="WKR90" t="s">
        <v>788</v>
      </c>
      <c r="WKS90" t="s">
        <v>788</v>
      </c>
      <c r="WKT90" t="s">
        <v>788</v>
      </c>
      <c r="WKU90" t="s">
        <v>788</v>
      </c>
      <c r="WKV90" t="s">
        <v>788</v>
      </c>
      <c r="WKW90" t="s">
        <v>788</v>
      </c>
      <c r="WKX90" t="s">
        <v>788</v>
      </c>
      <c r="WKY90" t="s">
        <v>788</v>
      </c>
      <c r="WKZ90" t="s">
        <v>788</v>
      </c>
      <c r="WLA90" t="s">
        <v>788</v>
      </c>
      <c r="WLB90" t="s">
        <v>788</v>
      </c>
      <c r="WLC90" t="s">
        <v>788</v>
      </c>
      <c r="WLD90" t="s">
        <v>788</v>
      </c>
      <c r="WLE90" t="s">
        <v>788</v>
      </c>
      <c r="WLF90" t="s">
        <v>788</v>
      </c>
      <c r="WLG90" t="s">
        <v>788</v>
      </c>
      <c r="WLH90" t="s">
        <v>788</v>
      </c>
      <c r="WLI90" t="s">
        <v>788</v>
      </c>
      <c r="WLJ90" t="s">
        <v>788</v>
      </c>
      <c r="WLK90" t="s">
        <v>788</v>
      </c>
      <c r="WLL90" t="s">
        <v>788</v>
      </c>
      <c r="WLM90" t="s">
        <v>788</v>
      </c>
      <c r="WLN90" t="s">
        <v>788</v>
      </c>
      <c r="WLO90" t="s">
        <v>788</v>
      </c>
      <c r="WLP90" t="s">
        <v>788</v>
      </c>
      <c r="WLQ90" t="s">
        <v>788</v>
      </c>
      <c r="WLR90" t="s">
        <v>788</v>
      </c>
      <c r="WLS90" t="s">
        <v>788</v>
      </c>
      <c r="WLT90" t="s">
        <v>788</v>
      </c>
      <c r="WLU90" t="s">
        <v>788</v>
      </c>
      <c r="WLV90" t="s">
        <v>788</v>
      </c>
      <c r="WLW90" t="s">
        <v>788</v>
      </c>
      <c r="WLX90" t="s">
        <v>788</v>
      </c>
      <c r="WLY90" t="s">
        <v>788</v>
      </c>
      <c r="WLZ90" t="s">
        <v>788</v>
      </c>
      <c r="WMA90" t="s">
        <v>788</v>
      </c>
      <c r="WMB90" t="s">
        <v>788</v>
      </c>
      <c r="WMC90" t="s">
        <v>788</v>
      </c>
      <c r="WMD90" t="s">
        <v>788</v>
      </c>
      <c r="WME90" t="s">
        <v>788</v>
      </c>
      <c r="WMF90" t="s">
        <v>788</v>
      </c>
      <c r="WMG90" t="s">
        <v>788</v>
      </c>
      <c r="WMH90" t="s">
        <v>788</v>
      </c>
      <c r="WMI90" t="s">
        <v>788</v>
      </c>
      <c r="WMJ90" t="s">
        <v>788</v>
      </c>
      <c r="WMK90" t="s">
        <v>788</v>
      </c>
      <c r="WML90" t="s">
        <v>788</v>
      </c>
      <c r="WMM90" t="s">
        <v>788</v>
      </c>
      <c r="WMN90" t="s">
        <v>788</v>
      </c>
      <c r="WMO90" t="s">
        <v>788</v>
      </c>
      <c r="WMP90" t="s">
        <v>788</v>
      </c>
      <c r="WMQ90" t="s">
        <v>788</v>
      </c>
      <c r="WMR90" t="s">
        <v>788</v>
      </c>
      <c r="WMS90" t="s">
        <v>788</v>
      </c>
      <c r="WMT90" t="s">
        <v>788</v>
      </c>
      <c r="WMU90" t="s">
        <v>788</v>
      </c>
      <c r="WMV90" t="s">
        <v>788</v>
      </c>
      <c r="WMW90" t="s">
        <v>788</v>
      </c>
      <c r="WMX90" t="s">
        <v>788</v>
      </c>
      <c r="WMY90" t="s">
        <v>788</v>
      </c>
      <c r="WMZ90" t="s">
        <v>788</v>
      </c>
      <c r="WNA90" t="s">
        <v>788</v>
      </c>
      <c r="WNB90" t="s">
        <v>788</v>
      </c>
      <c r="WNC90" t="s">
        <v>788</v>
      </c>
      <c r="WND90" t="s">
        <v>788</v>
      </c>
      <c r="WNE90" t="s">
        <v>788</v>
      </c>
      <c r="WNF90" t="s">
        <v>788</v>
      </c>
      <c r="WNG90" t="s">
        <v>788</v>
      </c>
      <c r="WNH90" t="s">
        <v>788</v>
      </c>
      <c r="WNI90" t="s">
        <v>788</v>
      </c>
      <c r="WNJ90" t="s">
        <v>788</v>
      </c>
      <c r="WNK90" t="s">
        <v>788</v>
      </c>
      <c r="WNL90" t="s">
        <v>788</v>
      </c>
      <c r="WNM90" t="s">
        <v>788</v>
      </c>
      <c r="WNN90" t="s">
        <v>788</v>
      </c>
      <c r="WNO90" t="s">
        <v>788</v>
      </c>
      <c r="WNP90" t="s">
        <v>788</v>
      </c>
      <c r="WNQ90" t="s">
        <v>788</v>
      </c>
      <c r="WNR90" t="s">
        <v>788</v>
      </c>
      <c r="WNS90" t="s">
        <v>788</v>
      </c>
      <c r="WNT90" t="s">
        <v>788</v>
      </c>
      <c r="WNU90" t="s">
        <v>788</v>
      </c>
      <c r="WNV90" t="s">
        <v>788</v>
      </c>
      <c r="WNW90" t="s">
        <v>788</v>
      </c>
      <c r="WNX90" t="s">
        <v>788</v>
      </c>
      <c r="WNY90" t="s">
        <v>788</v>
      </c>
      <c r="WNZ90" t="s">
        <v>788</v>
      </c>
      <c r="WOA90" t="s">
        <v>788</v>
      </c>
      <c r="WOB90" t="s">
        <v>788</v>
      </c>
      <c r="WOC90" t="s">
        <v>788</v>
      </c>
      <c r="WOD90" t="s">
        <v>788</v>
      </c>
      <c r="WOE90" t="s">
        <v>788</v>
      </c>
      <c r="WOF90" t="s">
        <v>788</v>
      </c>
      <c r="WOG90" t="s">
        <v>788</v>
      </c>
      <c r="WOH90" t="s">
        <v>788</v>
      </c>
      <c r="WOI90" t="s">
        <v>788</v>
      </c>
      <c r="WOJ90" t="s">
        <v>788</v>
      </c>
      <c r="WOK90" t="s">
        <v>788</v>
      </c>
      <c r="WOL90" t="s">
        <v>788</v>
      </c>
      <c r="WOM90" t="s">
        <v>788</v>
      </c>
      <c r="WON90" t="s">
        <v>788</v>
      </c>
      <c r="WOO90" t="s">
        <v>788</v>
      </c>
      <c r="WOP90" t="s">
        <v>788</v>
      </c>
      <c r="WOQ90" t="s">
        <v>788</v>
      </c>
      <c r="WOR90" t="s">
        <v>788</v>
      </c>
      <c r="WOS90" t="s">
        <v>788</v>
      </c>
      <c r="WOT90" t="s">
        <v>788</v>
      </c>
      <c r="WOU90" t="s">
        <v>788</v>
      </c>
      <c r="WOV90" t="s">
        <v>788</v>
      </c>
      <c r="WOW90" t="s">
        <v>788</v>
      </c>
      <c r="WOX90" t="s">
        <v>788</v>
      </c>
      <c r="WOY90" t="s">
        <v>788</v>
      </c>
      <c r="WOZ90" t="s">
        <v>788</v>
      </c>
      <c r="WPA90" t="s">
        <v>788</v>
      </c>
      <c r="WPB90" t="s">
        <v>788</v>
      </c>
      <c r="WPC90" t="s">
        <v>788</v>
      </c>
      <c r="WPD90" t="s">
        <v>788</v>
      </c>
      <c r="WPE90" t="s">
        <v>788</v>
      </c>
      <c r="WPF90" t="s">
        <v>788</v>
      </c>
      <c r="WPG90" t="s">
        <v>788</v>
      </c>
      <c r="WPH90" t="s">
        <v>788</v>
      </c>
      <c r="WPI90" t="s">
        <v>788</v>
      </c>
      <c r="WPJ90" t="s">
        <v>788</v>
      </c>
      <c r="WPK90" t="s">
        <v>788</v>
      </c>
      <c r="WPL90" t="s">
        <v>788</v>
      </c>
      <c r="WPM90" t="s">
        <v>788</v>
      </c>
      <c r="WPN90" t="s">
        <v>788</v>
      </c>
      <c r="WPO90" t="s">
        <v>788</v>
      </c>
      <c r="WPP90" t="s">
        <v>788</v>
      </c>
      <c r="WPQ90" t="s">
        <v>788</v>
      </c>
      <c r="WPR90" t="s">
        <v>788</v>
      </c>
      <c r="WPS90" t="s">
        <v>788</v>
      </c>
      <c r="WPT90" t="s">
        <v>788</v>
      </c>
      <c r="WPU90" t="s">
        <v>788</v>
      </c>
      <c r="WPV90" t="s">
        <v>788</v>
      </c>
      <c r="WPW90" t="s">
        <v>788</v>
      </c>
      <c r="WPX90" t="s">
        <v>788</v>
      </c>
      <c r="WPY90" t="s">
        <v>788</v>
      </c>
      <c r="WPZ90" t="s">
        <v>788</v>
      </c>
      <c r="WQA90" t="s">
        <v>788</v>
      </c>
      <c r="WQB90" t="s">
        <v>788</v>
      </c>
      <c r="WQC90" t="s">
        <v>788</v>
      </c>
      <c r="WQD90" t="s">
        <v>788</v>
      </c>
      <c r="WQE90" t="s">
        <v>788</v>
      </c>
      <c r="WQF90" t="s">
        <v>788</v>
      </c>
      <c r="WQG90" t="s">
        <v>788</v>
      </c>
      <c r="WQH90" t="s">
        <v>788</v>
      </c>
      <c r="WQI90" t="s">
        <v>788</v>
      </c>
      <c r="WQJ90" t="s">
        <v>788</v>
      </c>
      <c r="WQK90" t="s">
        <v>788</v>
      </c>
      <c r="WQL90" t="s">
        <v>788</v>
      </c>
      <c r="WQM90" t="s">
        <v>788</v>
      </c>
      <c r="WQN90" t="s">
        <v>788</v>
      </c>
      <c r="WQO90" t="s">
        <v>788</v>
      </c>
      <c r="WQP90" t="s">
        <v>788</v>
      </c>
      <c r="WQQ90" t="s">
        <v>788</v>
      </c>
      <c r="WQR90" t="s">
        <v>788</v>
      </c>
      <c r="WQS90" t="s">
        <v>788</v>
      </c>
      <c r="WQT90" t="s">
        <v>788</v>
      </c>
      <c r="WQU90" t="s">
        <v>788</v>
      </c>
      <c r="WQV90" t="s">
        <v>788</v>
      </c>
      <c r="WQW90" t="s">
        <v>788</v>
      </c>
      <c r="WQX90" t="s">
        <v>788</v>
      </c>
      <c r="WQY90" t="s">
        <v>788</v>
      </c>
      <c r="WQZ90" t="s">
        <v>788</v>
      </c>
      <c r="WRA90" t="s">
        <v>788</v>
      </c>
      <c r="WRB90" t="s">
        <v>788</v>
      </c>
      <c r="WRC90" t="s">
        <v>788</v>
      </c>
      <c r="WRD90" t="s">
        <v>788</v>
      </c>
      <c r="WRE90" t="s">
        <v>788</v>
      </c>
      <c r="WRF90" t="s">
        <v>788</v>
      </c>
      <c r="WRG90" t="s">
        <v>788</v>
      </c>
      <c r="WRH90" t="s">
        <v>788</v>
      </c>
      <c r="WRI90" t="s">
        <v>788</v>
      </c>
      <c r="WRJ90" t="s">
        <v>788</v>
      </c>
      <c r="WRK90" t="s">
        <v>788</v>
      </c>
      <c r="WRL90" t="s">
        <v>788</v>
      </c>
      <c r="WRM90" t="s">
        <v>788</v>
      </c>
      <c r="WRN90" t="s">
        <v>788</v>
      </c>
      <c r="WRO90" t="s">
        <v>788</v>
      </c>
      <c r="WRP90" t="s">
        <v>788</v>
      </c>
      <c r="WRQ90" t="s">
        <v>788</v>
      </c>
      <c r="WRR90" t="s">
        <v>788</v>
      </c>
      <c r="WRS90" t="s">
        <v>788</v>
      </c>
      <c r="WRT90" t="s">
        <v>788</v>
      </c>
      <c r="WRU90" t="s">
        <v>788</v>
      </c>
      <c r="WRV90" t="s">
        <v>788</v>
      </c>
      <c r="WRW90" t="s">
        <v>788</v>
      </c>
      <c r="WRX90" t="s">
        <v>788</v>
      </c>
      <c r="WRY90" t="s">
        <v>788</v>
      </c>
      <c r="WRZ90" t="s">
        <v>788</v>
      </c>
      <c r="WSA90" t="s">
        <v>788</v>
      </c>
      <c r="WSB90" t="s">
        <v>788</v>
      </c>
      <c r="WSC90" t="s">
        <v>788</v>
      </c>
      <c r="WSD90" t="s">
        <v>788</v>
      </c>
      <c r="WSE90" t="s">
        <v>788</v>
      </c>
      <c r="WSF90" t="s">
        <v>788</v>
      </c>
      <c r="WSG90" t="s">
        <v>788</v>
      </c>
      <c r="WSH90" t="s">
        <v>788</v>
      </c>
      <c r="WSI90" t="s">
        <v>788</v>
      </c>
      <c r="WSJ90" t="s">
        <v>788</v>
      </c>
      <c r="WSK90" t="s">
        <v>788</v>
      </c>
      <c r="WSL90" t="s">
        <v>788</v>
      </c>
      <c r="WSM90" t="s">
        <v>788</v>
      </c>
      <c r="WSN90" t="s">
        <v>788</v>
      </c>
      <c r="WSO90" t="s">
        <v>788</v>
      </c>
      <c r="WSP90" t="s">
        <v>788</v>
      </c>
      <c r="WSQ90" t="s">
        <v>788</v>
      </c>
      <c r="WSR90" t="s">
        <v>788</v>
      </c>
      <c r="WSS90" t="s">
        <v>788</v>
      </c>
      <c r="WST90" t="s">
        <v>788</v>
      </c>
      <c r="WSU90" t="s">
        <v>788</v>
      </c>
      <c r="WSV90" t="s">
        <v>788</v>
      </c>
      <c r="WSW90" t="s">
        <v>788</v>
      </c>
      <c r="WSX90" t="s">
        <v>788</v>
      </c>
      <c r="WSY90" t="s">
        <v>788</v>
      </c>
      <c r="WSZ90" t="s">
        <v>788</v>
      </c>
      <c r="WTA90" t="s">
        <v>788</v>
      </c>
      <c r="WTB90" t="s">
        <v>788</v>
      </c>
      <c r="WTC90" t="s">
        <v>788</v>
      </c>
      <c r="WTD90" t="s">
        <v>788</v>
      </c>
      <c r="WTE90" t="s">
        <v>788</v>
      </c>
      <c r="WTF90" t="s">
        <v>788</v>
      </c>
      <c r="WTG90" t="s">
        <v>788</v>
      </c>
      <c r="WTH90" t="s">
        <v>788</v>
      </c>
      <c r="WTI90" t="s">
        <v>788</v>
      </c>
      <c r="WTJ90" t="s">
        <v>788</v>
      </c>
      <c r="WTK90" t="s">
        <v>788</v>
      </c>
      <c r="WTL90" t="s">
        <v>788</v>
      </c>
      <c r="WTM90" t="s">
        <v>788</v>
      </c>
      <c r="WTN90" t="s">
        <v>788</v>
      </c>
      <c r="WTO90" t="s">
        <v>788</v>
      </c>
      <c r="WTP90" t="s">
        <v>788</v>
      </c>
      <c r="WTQ90" t="s">
        <v>788</v>
      </c>
      <c r="WTR90" t="s">
        <v>788</v>
      </c>
      <c r="WTS90" t="s">
        <v>788</v>
      </c>
      <c r="WTT90" t="s">
        <v>788</v>
      </c>
      <c r="WTU90" t="s">
        <v>788</v>
      </c>
      <c r="WTV90" t="s">
        <v>788</v>
      </c>
      <c r="WTW90" t="s">
        <v>788</v>
      </c>
      <c r="WTX90" t="s">
        <v>788</v>
      </c>
      <c r="WTY90" t="s">
        <v>788</v>
      </c>
      <c r="WTZ90" t="s">
        <v>788</v>
      </c>
      <c r="WUA90" t="s">
        <v>788</v>
      </c>
      <c r="WUB90" t="s">
        <v>788</v>
      </c>
      <c r="WUC90" t="s">
        <v>788</v>
      </c>
      <c r="WUD90" t="s">
        <v>788</v>
      </c>
      <c r="WUE90" t="s">
        <v>788</v>
      </c>
      <c r="WUF90" t="s">
        <v>788</v>
      </c>
      <c r="WUG90" t="s">
        <v>788</v>
      </c>
      <c r="WUH90" t="s">
        <v>788</v>
      </c>
      <c r="WUI90" t="s">
        <v>788</v>
      </c>
      <c r="WUJ90" t="s">
        <v>788</v>
      </c>
      <c r="WUK90" t="s">
        <v>788</v>
      </c>
      <c r="WUL90" t="s">
        <v>788</v>
      </c>
      <c r="WUM90" t="s">
        <v>788</v>
      </c>
      <c r="WUN90" t="s">
        <v>788</v>
      </c>
      <c r="WUO90" t="s">
        <v>788</v>
      </c>
      <c r="WUP90" t="s">
        <v>788</v>
      </c>
      <c r="WUQ90" t="s">
        <v>788</v>
      </c>
      <c r="WUR90" t="s">
        <v>788</v>
      </c>
      <c r="WUS90" t="s">
        <v>788</v>
      </c>
      <c r="WUT90" t="s">
        <v>788</v>
      </c>
      <c r="WUU90" t="s">
        <v>788</v>
      </c>
      <c r="WUV90" t="s">
        <v>788</v>
      </c>
      <c r="WUW90" t="s">
        <v>788</v>
      </c>
      <c r="WUX90" t="s">
        <v>788</v>
      </c>
      <c r="WUY90" t="s">
        <v>788</v>
      </c>
      <c r="WUZ90" t="s">
        <v>788</v>
      </c>
      <c r="WVA90" t="s">
        <v>788</v>
      </c>
      <c r="WVB90" t="s">
        <v>788</v>
      </c>
      <c r="WVC90" t="s">
        <v>788</v>
      </c>
      <c r="WVD90" t="s">
        <v>788</v>
      </c>
      <c r="WVE90" t="s">
        <v>788</v>
      </c>
      <c r="WVF90" t="s">
        <v>788</v>
      </c>
      <c r="WVG90" t="s">
        <v>788</v>
      </c>
      <c r="WVH90" t="s">
        <v>788</v>
      </c>
      <c r="WVI90" t="s">
        <v>788</v>
      </c>
      <c r="WVJ90" t="s">
        <v>788</v>
      </c>
      <c r="WVK90" t="s">
        <v>788</v>
      </c>
      <c r="WVL90" t="s">
        <v>788</v>
      </c>
      <c r="WVM90" t="s">
        <v>788</v>
      </c>
      <c r="WVN90" t="s">
        <v>788</v>
      </c>
      <c r="WVO90" t="s">
        <v>788</v>
      </c>
      <c r="WVP90" t="s">
        <v>788</v>
      </c>
      <c r="WVQ90" t="s">
        <v>788</v>
      </c>
      <c r="WVR90" t="s">
        <v>788</v>
      </c>
      <c r="WVS90" t="s">
        <v>788</v>
      </c>
      <c r="WVT90" t="s">
        <v>788</v>
      </c>
      <c r="WVU90" t="s">
        <v>788</v>
      </c>
      <c r="WVV90" t="s">
        <v>788</v>
      </c>
      <c r="WVW90" t="s">
        <v>788</v>
      </c>
      <c r="WVX90" t="s">
        <v>788</v>
      </c>
      <c r="WVY90" t="s">
        <v>788</v>
      </c>
      <c r="WVZ90" t="s">
        <v>788</v>
      </c>
      <c r="WWA90" t="s">
        <v>788</v>
      </c>
      <c r="WWB90" t="s">
        <v>788</v>
      </c>
      <c r="WWC90" t="s">
        <v>788</v>
      </c>
      <c r="WWD90" t="s">
        <v>788</v>
      </c>
      <c r="WWE90" t="s">
        <v>788</v>
      </c>
      <c r="WWF90" t="s">
        <v>788</v>
      </c>
      <c r="WWG90" t="s">
        <v>788</v>
      </c>
      <c r="WWH90" t="s">
        <v>788</v>
      </c>
      <c r="WWI90" t="s">
        <v>788</v>
      </c>
      <c r="WWJ90" t="s">
        <v>788</v>
      </c>
      <c r="WWK90" t="s">
        <v>788</v>
      </c>
      <c r="WWL90" t="s">
        <v>788</v>
      </c>
      <c r="WWM90" t="s">
        <v>788</v>
      </c>
      <c r="WWN90" t="s">
        <v>788</v>
      </c>
      <c r="WWO90" t="s">
        <v>788</v>
      </c>
      <c r="WWP90" t="s">
        <v>788</v>
      </c>
      <c r="WWQ90" t="s">
        <v>788</v>
      </c>
      <c r="WWR90" t="s">
        <v>788</v>
      </c>
      <c r="WWS90" t="s">
        <v>788</v>
      </c>
      <c r="WWT90" t="s">
        <v>788</v>
      </c>
      <c r="WWU90" t="s">
        <v>788</v>
      </c>
      <c r="WWV90" t="s">
        <v>788</v>
      </c>
      <c r="WWW90" t="s">
        <v>788</v>
      </c>
      <c r="WWX90" t="s">
        <v>788</v>
      </c>
      <c r="WWY90" t="s">
        <v>788</v>
      </c>
      <c r="WWZ90" t="s">
        <v>788</v>
      </c>
      <c r="WXA90" t="s">
        <v>788</v>
      </c>
      <c r="WXB90" t="s">
        <v>788</v>
      </c>
      <c r="WXC90" t="s">
        <v>788</v>
      </c>
      <c r="WXD90" t="s">
        <v>788</v>
      </c>
      <c r="WXE90" t="s">
        <v>788</v>
      </c>
      <c r="WXF90" t="s">
        <v>788</v>
      </c>
      <c r="WXG90" t="s">
        <v>788</v>
      </c>
      <c r="WXH90" t="s">
        <v>788</v>
      </c>
      <c r="WXI90" t="s">
        <v>788</v>
      </c>
      <c r="WXJ90" t="s">
        <v>788</v>
      </c>
      <c r="WXK90" t="s">
        <v>788</v>
      </c>
      <c r="WXL90" t="s">
        <v>788</v>
      </c>
      <c r="WXM90" t="s">
        <v>788</v>
      </c>
      <c r="WXN90" t="s">
        <v>788</v>
      </c>
      <c r="WXO90" t="s">
        <v>788</v>
      </c>
      <c r="WXP90" t="s">
        <v>788</v>
      </c>
      <c r="WXQ90" t="s">
        <v>788</v>
      </c>
      <c r="WXR90" t="s">
        <v>788</v>
      </c>
      <c r="WXS90" t="s">
        <v>788</v>
      </c>
      <c r="WXT90" t="s">
        <v>788</v>
      </c>
      <c r="WXU90" t="s">
        <v>788</v>
      </c>
      <c r="WXV90" t="s">
        <v>788</v>
      </c>
      <c r="WXW90" t="s">
        <v>788</v>
      </c>
      <c r="WXX90" t="s">
        <v>788</v>
      </c>
      <c r="WXY90" t="s">
        <v>788</v>
      </c>
      <c r="WXZ90" t="s">
        <v>788</v>
      </c>
      <c r="WYA90" t="s">
        <v>788</v>
      </c>
      <c r="WYB90" t="s">
        <v>788</v>
      </c>
      <c r="WYC90" t="s">
        <v>788</v>
      </c>
      <c r="WYD90" t="s">
        <v>788</v>
      </c>
      <c r="WYE90" t="s">
        <v>788</v>
      </c>
      <c r="WYF90" t="s">
        <v>788</v>
      </c>
      <c r="WYG90" t="s">
        <v>788</v>
      </c>
      <c r="WYH90" t="s">
        <v>788</v>
      </c>
      <c r="WYI90" t="s">
        <v>788</v>
      </c>
      <c r="WYJ90" t="s">
        <v>788</v>
      </c>
      <c r="WYK90" t="s">
        <v>788</v>
      </c>
      <c r="WYL90" t="s">
        <v>788</v>
      </c>
      <c r="WYM90" t="s">
        <v>788</v>
      </c>
      <c r="WYN90" t="s">
        <v>788</v>
      </c>
      <c r="WYO90" t="s">
        <v>788</v>
      </c>
      <c r="WYP90" t="s">
        <v>788</v>
      </c>
      <c r="WYQ90" t="s">
        <v>788</v>
      </c>
      <c r="WYR90" t="s">
        <v>788</v>
      </c>
      <c r="WYS90" t="s">
        <v>788</v>
      </c>
      <c r="WYT90" t="s">
        <v>788</v>
      </c>
      <c r="WYU90" t="s">
        <v>788</v>
      </c>
      <c r="WYV90" t="s">
        <v>788</v>
      </c>
      <c r="WYW90" t="s">
        <v>788</v>
      </c>
      <c r="WYX90" t="s">
        <v>788</v>
      </c>
      <c r="WYY90" t="s">
        <v>788</v>
      </c>
      <c r="WYZ90" t="s">
        <v>788</v>
      </c>
      <c r="WZA90" t="s">
        <v>788</v>
      </c>
      <c r="WZB90" t="s">
        <v>788</v>
      </c>
      <c r="WZC90" t="s">
        <v>788</v>
      </c>
      <c r="WZD90" t="s">
        <v>788</v>
      </c>
      <c r="WZE90" t="s">
        <v>788</v>
      </c>
      <c r="WZF90" t="s">
        <v>788</v>
      </c>
      <c r="WZG90" t="s">
        <v>788</v>
      </c>
      <c r="WZH90" t="s">
        <v>788</v>
      </c>
      <c r="WZI90" t="s">
        <v>788</v>
      </c>
      <c r="WZJ90" t="s">
        <v>788</v>
      </c>
      <c r="WZK90" t="s">
        <v>788</v>
      </c>
      <c r="WZL90" t="s">
        <v>788</v>
      </c>
      <c r="WZM90" t="s">
        <v>788</v>
      </c>
      <c r="WZN90" t="s">
        <v>788</v>
      </c>
      <c r="WZO90" t="s">
        <v>788</v>
      </c>
      <c r="WZP90" t="s">
        <v>788</v>
      </c>
      <c r="WZQ90" t="s">
        <v>788</v>
      </c>
      <c r="WZR90" t="s">
        <v>788</v>
      </c>
      <c r="WZS90" t="s">
        <v>788</v>
      </c>
      <c r="WZT90" t="s">
        <v>788</v>
      </c>
      <c r="WZU90" t="s">
        <v>788</v>
      </c>
      <c r="WZV90" t="s">
        <v>788</v>
      </c>
      <c r="WZW90" t="s">
        <v>788</v>
      </c>
      <c r="WZX90" t="s">
        <v>788</v>
      </c>
      <c r="WZY90" t="s">
        <v>788</v>
      </c>
      <c r="WZZ90" t="s">
        <v>788</v>
      </c>
      <c r="XAA90" t="s">
        <v>788</v>
      </c>
      <c r="XAB90" t="s">
        <v>788</v>
      </c>
      <c r="XAC90" t="s">
        <v>788</v>
      </c>
      <c r="XAD90" t="s">
        <v>788</v>
      </c>
      <c r="XAE90" t="s">
        <v>788</v>
      </c>
      <c r="XAF90" t="s">
        <v>788</v>
      </c>
      <c r="XAG90" t="s">
        <v>788</v>
      </c>
      <c r="XAH90" t="s">
        <v>788</v>
      </c>
      <c r="XAI90" t="s">
        <v>788</v>
      </c>
      <c r="XAJ90" t="s">
        <v>788</v>
      </c>
      <c r="XAK90" t="s">
        <v>788</v>
      </c>
      <c r="XAL90" t="s">
        <v>788</v>
      </c>
      <c r="XAM90" t="s">
        <v>788</v>
      </c>
      <c r="XAN90" t="s">
        <v>788</v>
      </c>
      <c r="XAO90" t="s">
        <v>788</v>
      </c>
      <c r="XAP90" t="s">
        <v>788</v>
      </c>
      <c r="XAQ90" t="s">
        <v>788</v>
      </c>
      <c r="XAR90" t="s">
        <v>788</v>
      </c>
      <c r="XAS90" t="s">
        <v>788</v>
      </c>
      <c r="XAT90" t="s">
        <v>788</v>
      </c>
      <c r="XAU90" t="s">
        <v>788</v>
      </c>
      <c r="XAV90" t="s">
        <v>788</v>
      </c>
      <c r="XAW90" t="s">
        <v>788</v>
      </c>
      <c r="XAX90" t="s">
        <v>788</v>
      </c>
      <c r="XAY90" t="s">
        <v>788</v>
      </c>
      <c r="XAZ90" t="s">
        <v>788</v>
      </c>
      <c r="XBA90" t="s">
        <v>788</v>
      </c>
      <c r="XBB90" t="s">
        <v>788</v>
      </c>
      <c r="XBC90" t="s">
        <v>788</v>
      </c>
      <c r="XBD90" t="s">
        <v>788</v>
      </c>
      <c r="XBE90" t="s">
        <v>788</v>
      </c>
      <c r="XBF90" t="s">
        <v>788</v>
      </c>
      <c r="XBG90" t="s">
        <v>788</v>
      </c>
      <c r="XBH90" t="s">
        <v>788</v>
      </c>
      <c r="XBI90" t="s">
        <v>788</v>
      </c>
      <c r="XBJ90" t="s">
        <v>788</v>
      </c>
      <c r="XBK90" t="s">
        <v>788</v>
      </c>
      <c r="XBL90" t="s">
        <v>788</v>
      </c>
      <c r="XBM90" t="s">
        <v>788</v>
      </c>
      <c r="XBN90" t="s">
        <v>788</v>
      </c>
      <c r="XBO90" t="s">
        <v>788</v>
      </c>
      <c r="XBP90" t="s">
        <v>788</v>
      </c>
      <c r="XBQ90" t="s">
        <v>788</v>
      </c>
      <c r="XBR90" t="s">
        <v>788</v>
      </c>
      <c r="XBS90" t="s">
        <v>788</v>
      </c>
      <c r="XBT90" t="s">
        <v>788</v>
      </c>
      <c r="XBU90" t="s">
        <v>788</v>
      </c>
      <c r="XBV90" t="s">
        <v>788</v>
      </c>
      <c r="XBW90" t="s">
        <v>788</v>
      </c>
      <c r="XBX90" t="s">
        <v>788</v>
      </c>
      <c r="XBY90" t="s">
        <v>788</v>
      </c>
      <c r="XBZ90" t="s">
        <v>788</v>
      </c>
      <c r="XCA90" t="s">
        <v>788</v>
      </c>
      <c r="XCB90" t="s">
        <v>788</v>
      </c>
      <c r="XCC90" t="s">
        <v>788</v>
      </c>
      <c r="XCD90" t="s">
        <v>788</v>
      </c>
      <c r="XCE90" t="s">
        <v>788</v>
      </c>
      <c r="XCF90" t="s">
        <v>788</v>
      </c>
      <c r="XCG90" t="s">
        <v>788</v>
      </c>
      <c r="XCH90" t="s">
        <v>788</v>
      </c>
      <c r="XCI90" t="s">
        <v>788</v>
      </c>
      <c r="XCJ90" t="s">
        <v>788</v>
      </c>
      <c r="XCK90" t="s">
        <v>788</v>
      </c>
      <c r="XCL90" t="s">
        <v>788</v>
      </c>
      <c r="XCM90" t="s">
        <v>788</v>
      </c>
      <c r="XCN90" t="s">
        <v>788</v>
      </c>
      <c r="XCO90" t="s">
        <v>788</v>
      </c>
      <c r="XCP90" t="s">
        <v>788</v>
      </c>
      <c r="XCQ90" t="s">
        <v>788</v>
      </c>
      <c r="XCR90" t="s">
        <v>788</v>
      </c>
      <c r="XCS90" t="s">
        <v>788</v>
      </c>
      <c r="XCT90" t="s">
        <v>788</v>
      </c>
      <c r="XCU90" t="s">
        <v>788</v>
      </c>
      <c r="XCV90" t="s">
        <v>788</v>
      </c>
      <c r="XCW90" t="s">
        <v>788</v>
      </c>
      <c r="XCX90" t="s">
        <v>788</v>
      </c>
      <c r="XCY90" t="s">
        <v>788</v>
      </c>
      <c r="XCZ90" t="s">
        <v>788</v>
      </c>
      <c r="XDA90" t="s">
        <v>788</v>
      </c>
      <c r="XDB90" t="s">
        <v>788</v>
      </c>
      <c r="XDC90" t="s">
        <v>788</v>
      </c>
      <c r="XDD90" t="s">
        <v>788</v>
      </c>
      <c r="XDE90" t="s">
        <v>788</v>
      </c>
      <c r="XDF90" t="s">
        <v>788</v>
      </c>
      <c r="XDG90" t="s">
        <v>788</v>
      </c>
      <c r="XDH90" t="s">
        <v>788</v>
      </c>
      <c r="XDI90" t="s">
        <v>788</v>
      </c>
      <c r="XDJ90" t="s">
        <v>788</v>
      </c>
      <c r="XDK90" t="s">
        <v>788</v>
      </c>
      <c r="XDL90" t="s">
        <v>788</v>
      </c>
      <c r="XDM90" t="s">
        <v>788</v>
      </c>
      <c r="XDN90" t="s">
        <v>788</v>
      </c>
      <c r="XDO90" t="s">
        <v>788</v>
      </c>
      <c r="XDP90" t="s">
        <v>788</v>
      </c>
      <c r="XDQ90" t="s">
        <v>788</v>
      </c>
      <c r="XDR90" t="s">
        <v>788</v>
      </c>
      <c r="XDS90" t="s">
        <v>788</v>
      </c>
      <c r="XDT90" t="s">
        <v>788</v>
      </c>
      <c r="XDU90" t="s">
        <v>788</v>
      </c>
      <c r="XDV90" t="s">
        <v>788</v>
      </c>
      <c r="XDW90" t="s">
        <v>788</v>
      </c>
      <c r="XDX90" t="s">
        <v>788</v>
      </c>
      <c r="XDY90" t="s">
        <v>788</v>
      </c>
      <c r="XDZ90" t="s">
        <v>788</v>
      </c>
      <c r="XEA90" t="s">
        <v>788</v>
      </c>
      <c r="XEB90" t="s">
        <v>788</v>
      </c>
      <c r="XEC90" t="s">
        <v>788</v>
      </c>
      <c r="XED90" t="s">
        <v>788</v>
      </c>
      <c r="XEE90" t="s">
        <v>788</v>
      </c>
      <c r="XEF90" t="s">
        <v>788</v>
      </c>
      <c r="XEG90" t="s">
        <v>788</v>
      </c>
      <c r="XEH90" t="s">
        <v>788</v>
      </c>
      <c r="XEI90" t="s">
        <v>788</v>
      </c>
      <c r="XEJ90" t="s">
        <v>788</v>
      </c>
      <c r="XEK90" t="s">
        <v>788</v>
      </c>
      <c r="XEL90" t="s">
        <v>788</v>
      </c>
      <c r="XEM90" t="s">
        <v>788</v>
      </c>
      <c r="XEN90" t="s">
        <v>788</v>
      </c>
      <c r="XEO90" t="s">
        <v>788</v>
      </c>
      <c r="XEP90" t="s">
        <v>788</v>
      </c>
      <c r="XEQ90" t="s">
        <v>788</v>
      </c>
      <c r="XER90" t="s">
        <v>788</v>
      </c>
      <c r="XES90" t="s">
        <v>788</v>
      </c>
      <c r="XET90" t="s">
        <v>788</v>
      </c>
      <c r="XEU90" t="s">
        <v>788</v>
      </c>
      <c r="XEV90" t="s">
        <v>788</v>
      </c>
      <c r="XEW90" t="s">
        <v>788</v>
      </c>
      <c r="XEX90" t="s">
        <v>788</v>
      </c>
      <c r="XEY90" t="s">
        <v>788</v>
      </c>
      <c r="XEZ90" t="s">
        <v>788</v>
      </c>
      <c r="XFA90" t="s">
        <v>788</v>
      </c>
      <c r="XFB90" t="s">
        <v>788</v>
      </c>
      <c r="XFC90" t="s">
        <v>788</v>
      </c>
      <c r="XFD90" t="s">
        <v>788</v>
      </c>
    </row>
    <row r="91" spans="2:16384" x14ac:dyDescent="0.45">
      <c r="C91" t="s">
        <v>915</v>
      </c>
      <c r="D91" s="3" t="s">
        <v>227</v>
      </c>
      <c r="H91" s="54">
        <f t="shared" ca="1" si="18"/>
        <v>-401466.87065486488</v>
      </c>
      <c r="I91" s="164">
        <f ca="1">SUMIF(IRR!$I$7:$DT$7,AFS!I$3,IRR!$I51:$DT51)</f>
        <v>0</v>
      </c>
      <c r="J91" s="164">
        <f ca="1">SUMIF(IRR!$I$7:$DT$7,AFS!J$3,IRR!$I51:$DT51)</f>
        <v>0</v>
      </c>
      <c r="K91" s="164">
        <f ca="1">SUMIF(IRR!$I$7:$DT$7,AFS!K$3,IRR!$I51:$DT51)</f>
        <v>0</v>
      </c>
      <c r="L91" s="164">
        <f ca="1">SUMIF(IRR!$I$7:$DT$7,AFS!L$3,IRR!$I51:$DT51)</f>
        <v>-157174.02033766187</v>
      </c>
      <c r="M91" s="164">
        <f ca="1">SUMIF(IRR!$I$7:$DT$7,AFS!M$3,IRR!$I51:$DT51)</f>
        <v>-244292.850317203</v>
      </c>
      <c r="N91" s="164">
        <f ca="1">SUMIF(IRR!$I$7:$DT$7,AFS!N$3,IRR!$I51:$DT51)</f>
        <v>0</v>
      </c>
      <c r="O91" s="164">
        <f ca="1">SUMIF(IRR!$I$7:$DT$7,AFS!O$3,IRR!$I51:$DT51)</f>
        <v>0</v>
      </c>
      <c r="P91" s="164">
        <f ca="1">SUMIF(IRR!$I$7:$DT$7,AFS!P$3,IRR!$I51:$DT51)</f>
        <v>0</v>
      </c>
      <c r="Q91" s="164">
        <f ca="1">SUMIF(IRR!$I$7:$DT$7,AFS!Q$3,IRR!$I51:$DT51)</f>
        <v>0</v>
      </c>
      <c r="R91" s="164">
        <f ca="1">SUMIF(IRR!$I$7:$DT$7,AFS!R$3,IRR!$I51:$DT51)</f>
        <v>0</v>
      </c>
      <c r="S91" s="164">
        <f ca="1">SUMIF(IRR!$I$7:$DT$7,AFS!S$3,IRR!$I51:$DT51)</f>
        <v>0</v>
      </c>
      <c r="T91" s="164">
        <f ca="1">SUMIF(IRR!$I$7:$DT$7,AFS!T$3,IRR!$I51:$DT51)</f>
        <v>0</v>
      </c>
      <c r="U91" s="164">
        <f ca="1">SUMIF(IRR!$I$7:$DT$7,AFS!U$3,IRR!$I51:$DT51)</f>
        <v>0</v>
      </c>
      <c r="V91" s="164">
        <f ca="1">SUMIF(IRR!$I$7:$DT$7,AFS!V$3,IRR!$I51:$DT51)</f>
        <v>0</v>
      </c>
      <c r="W91" s="164">
        <f ca="1">SUMIF(IRR!$I$7:$DT$7,AFS!W$3,IRR!$I51:$DT51)</f>
        <v>0</v>
      </c>
      <c r="X91" s="164">
        <f ca="1">SUMIF(IRR!$I$7:$DT$7,AFS!X$3,IRR!$I51:$DT51)</f>
        <v>0</v>
      </c>
      <c r="Y91" s="164">
        <f ca="1">SUMIF(IRR!$I$7:$DT$7,AFS!Y$3,IRR!$I51:$DT51)</f>
        <v>0</v>
      </c>
      <c r="Z91" s="164">
        <f ca="1">SUMIF(IRR!$I$7:$DT$7,AFS!Z$3,IRR!$I51:$DT51)</f>
        <v>0</v>
      </c>
      <c r="AA91" s="164">
        <f ca="1">SUMIF(IRR!$I$7:$DT$7,AFS!AA$3,IRR!$I51:$DT51)</f>
        <v>0</v>
      </c>
      <c r="AB91" s="164">
        <f ca="1">SUMIF(IRR!$I$7:$DT$7,AFS!AB$3,IRR!$I51:$DT51)</f>
        <v>0</v>
      </c>
      <c r="AC91" s="164">
        <f ca="1">SUMIF(IRR!$I$7:$DT$7,AFS!AC$3,IRR!$I51:$DT51)</f>
        <v>0</v>
      </c>
      <c r="AD91" s="164">
        <f ca="1">SUMIF(IRR!$I$7:$DT$7,AFS!AD$3,IRR!$I51:$DT51)</f>
        <v>0</v>
      </c>
      <c r="AE91" s="164">
        <f ca="1">SUMIF(IRR!$I$7:$DT$7,AFS!AE$3,IRR!$I51:$DT51)</f>
        <v>0</v>
      </c>
      <c r="AF91" s="164">
        <f ca="1">SUMIF(IRR!$I$7:$DT$7,AFS!AF$3,IRR!$I51:$DT51)</f>
        <v>0</v>
      </c>
      <c r="AG91" s="164">
        <f ca="1">SUMIF(IRR!$I$7:$DT$7,AFS!AG$3,IRR!$I51:$DT51)</f>
        <v>0</v>
      </c>
      <c r="AH91" s="164">
        <f ca="1">SUMIF(IRR!$I$7:$DT$7,AFS!AH$3,IRR!$I51:$DT51)</f>
        <v>0</v>
      </c>
      <c r="AI91" s="164">
        <f ca="1">SUMIF(IRR!$I$7:$DT$7,AFS!AI$3,IRR!$I51:$DT51)</f>
        <v>0</v>
      </c>
      <c r="AJ91" s="164">
        <f ca="1">SUMIF(IRR!$I$7:$DT$7,AFS!AJ$3,IRR!$I51:$DT51)</f>
        <v>0</v>
      </c>
      <c r="AK91" s="164">
        <f ca="1">SUMIF(IRR!$I$7:$DT$7,AFS!AK$3,IRR!$I51:$DT51)</f>
        <v>0</v>
      </c>
      <c r="AL91" s="164">
        <f ca="1">SUMIF(IRR!$I$7:$DT$7,AFS!AL$3,IRR!$I51:$DT51)</f>
        <v>0</v>
      </c>
      <c r="AM91" s="164">
        <f ca="1">SUMIF(IRR!$I$7:$DT$7,AFS!AM$3,IRR!$I51:$DT51)</f>
        <v>0</v>
      </c>
      <c r="AN91" s="164">
        <f ca="1">SUMIF(IRR!$I$7:$DT$7,AFS!AN$3,IRR!$I51:$DT51)</f>
        <v>0</v>
      </c>
      <c r="AO91" s="164">
        <f ca="1">SUMIF(IRR!$I$7:$DT$7,AFS!AO$3,IRR!$I51:$DT51)</f>
        <v>0</v>
      </c>
      <c r="AP91" s="164">
        <f ca="1">SUMIF(IRR!$I$7:$DT$7,AFS!AP$3,IRR!$I51:$DT51)</f>
        <v>0</v>
      </c>
      <c r="AQ91" s="164">
        <f ca="1">SUMIF(IRR!$I$7:$DT$7,AFS!AQ$3,IRR!$I51:$DT51)</f>
        <v>0</v>
      </c>
      <c r="AR91" s="164">
        <f ca="1">SUMIF(IRR!$I$7:$DT$7,AFS!AR$3,IRR!$I51:$DT51)</f>
        <v>0</v>
      </c>
      <c r="AX91" t="s">
        <v>789</v>
      </c>
      <c r="AY91" t="s">
        <v>789</v>
      </c>
      <c r="AZ91" t="s">
        <v>789</v>
      </c>
      <c r="BA91" t="s">
        <v>789</v>
      </c>
      <c r="BB91" t="s">
        <v>789</v>
      </c>
      <c r="BC91" t="s">
        <v>789</v>
      </c>
      <c r="BD91" t="s">
        <v>789</v>
      </c>
      <c r="BE91" t="s">
        <v>789</v>
      </c>
      <c r="BF91" t="s">
        <v>789</v>
      </c>
      <c r="BG91" t="s">
        <v>789</v>
      </c>
      <c r="BH91" t="s">
        <v>789</v>
      </c>
      <c r="BI91" t="s">
        <v>789</v>
      </c>
      <c r="BJ91" t="s">
        <v>789</v>
      </c>
      <c r="BK91" t="s">
        <v>789</v>
      </c>
      <c r="BL91" t="s">
        <v>789</v>
      </c>
      <c r="BM91" t="s">
        <v>789</v>
      </c>
      <c r="BN91" t="s">
        <v>789</v>
      </c>
      <c r="BO91" t="s">
        <v>789</v>
      </c>
      <c r="BP91" t="s">
        <v>789</v>
      </c>
      <c r="BQ91" t="s">
        <v>789</v>
      </c>
      <c r="BR91" t="s">
        <v>789</v>
      </c>
      <c r="BS91" t="s">
        <v>789</v>
      </c>
      <c r="BT91" t="s">
        <v>789</v>
      </c>
      <c r="BU91" t="s">
        <v>789</v>
      </c>
      <c r="BV91" t="s">
        <v>789</v>
      </c>
      <c r="BW91" t="s">
        <v>789</v>
      </c>
      <c r="BX91" t="s">
        <v>789</v>
      </c>
      <c r="BY91" t="s">
        <v>789</v>
      </c>
      <c r="BZ91" t="s">
        <v>789</v>
      </c>
      <c r="CA91" t="s">
        <v>789</v>
      </c>
      <c r="CB91" t="s">
        <v>789</v>
      </c>
      <c r="CC91" t="s">
        <v>789</v>
      </c>
      <c r="CD91" t="s">
        <v>789</v>
      </c>
      <c r="CE91" t="s">
        <v>789</v>
      </c>
      <c r="CF91" t="s">
        <v>789</v>
      </c>
      <c r="CG91" t="s">
        <v>789</v>
      </c>
      <c r="CH91" t="s">
        <v>789</v>
      </c>
      <c r="CI91" t="s">
        <v>789</v>
      </c>
      <c r="CJ91" t="s">
        <v>789</v>
      </c>
      <c r="CK91" t="s">
        <v>789</v>
      </c>
      <c r="CL91" t="s">
        <v>789</v>
      </c>
      <c r="CM91" t="s">
        <v>789</v>
      </c>
      <c r="CN91" t="s">
        <v>789</v>
      </c>
      <c r="CO91" t="s">
        <v>789</v>
      </c>
      <c r="CP91" t="s">
        <v>789</v>
      </c>
      <c r="CQ91" t="s">
        <v>789</v>
      </c>
      <c r="CR91" t="s">
        <v>789</v>
      </c>
      <c r="CS91" t="s">
        <v>789</v>
      </c>
      <c r="CT91" t="s">
        <v>789</v>
      </c>
      <c r="CU91" t="s">
        <v>789</v>
      </c>
      <c r="CV91" t="s">
        <v>789</v>
      </c>
      <c r="CW91" t="s">
        <v>789</v>
      </c>
      <c r="CX91" t="s">
        <v>789</v>
      </c>
      <c r="CY91" t="s">
        <v>789</v>
      </c>
      <c r="CZ91" t="s">
        <v>789</v>
      </c>
      <c r="DA91" t="s">
        <v>789</v>
      </c>
      <c r="DB91" t="s">
        <v>789</v>
      </c>
      <c r="DC91" t="s">
        <v>789</v>
      </c>
      <c r="DD91" t="s">
        <v>789</v>
      </c>
      <c r="DE91" t="s">
        <v>789</v>
      </c>
      <c r="DF91" t="s">
        <v>789</v>
      </c>
      <c r="DG91" t="s">
        <v>789</v>
      </c>
      <c r="DH91" t="s">
        <v>789</v>
      </c>
      <c r="DI91" t="s">
        <v>789</v>
      </c>
      <c r="DJ91" t="s">
        <v>789</v>
      </c>
      <c r="DK91" t="s">
        <v>789</v>
      </c>
      <c r="DL91" t="s">
        <v>789</v>
      </c>
      <c r="DM91" t="s">
        <v>789</v>
      </c>
      <c r="DN91" t="s">
        <v>789</v>
      </c>
      <c r="DO91" t="s">
        <v>789</v>
      </c>
      <c r="DP91" t="s">
        <v>789</v>
      </c>
      <c r="DQ91" t="s">
        <v>789</v>
      </c>
      <c r="DR91" t="s">
        <v>789</v>
      </c>
      <c r="DS91" t="s">
        <v>789</v>
      </c>
      <c r="DT91" t="s">
        <v>789</v>
      </c>
      <c r="DU91" t="s">
        <v>789</v>
      </c>
      <c r="DV91" t="s">
        <v>789</v>
      </c>
      <c r="DW91" t="s">
        <v>789</v>
      </c>
      <c r="DX91" t="s">
        <v>789</v>
      </c>
      <c r="DY91" t="s">
        <v>789</v>
      </c>
      <c r="DZ91" t="s">
        <v>789</v>
      </c>
      <c r="EA91" t="s">
        <v>789</v>
      </c>
      <c r="EB91" t="s">
        <v>789</v>
      </c>
      <c r="EC91" t="s">
        <v>789</v>
      </c>
      <c r="ED91" t="s">
        <v>789</v>
      </c>
      <c r="EE91" t="s">
        <v>789</v>
      </c>
      <c r="EF91" t="s">
        <v>789</v>
      </c>
      <c r="EG91" t="s">
        <v>789</v>
      </c>
      <c r="EH91" t="s">
        <v>789</v>
      </c>
      <c r="EI91" t="s">
        <v>789</v>
      </c>
      <c r="EJ91" t="s">
        <v>789</v>
      </c>
      <c r="EK91" t="s">
        <v>789</v>
      </c>
      <c r="EL91" t="s">
        <v>789</v>
      </c>
      <c r="EM91" t="s">
        <v>789</v>
      </c>
      <c r="EN91" t="s">
        <v>789</v>
      </c>
      <c r="EO91" t="s">
        <v>789</v>
      </c>
      <c r="EP91" t="s">
        <v>789</v>
      </c>
      <c r="EQ91" t="s">
        <v>789</v>
      </c>
      <c r="ER91" t="s">
        <v>789</v>
      </c>
      <c r="ES91" t="s">
        <v>789</v>
      </c>
      <c r="ET91" t="s">
        <v>789</v>
      </c>
      <c r="EU91" t="s">
        <v>789</v>
      </c>
      <c r="EV91" t="s">
        <v>789</v>
      </c>
      <c r="EW91" t="s">
        <v>789</v>
      </c>
      <c r="EX91" t="s">
        <v>789</v>
      </c>
      <c r="EY91" t="s">
        <v>789</v>
      </c>
      <c r="EZ91" t="s">
        <v>789</v>
      </c>
      <c r="FA91" t="s">
        <v>789</v>
      </c>
      <c r="FB91" t="s">
        <v>789</v>
      </c>
      <c r="FC91" t="s">
        <v>789</v>
      </c>
      <c r="FD91" t="s">
        <v>789</v>
      </c>
      <c r="FE91" t="s">
        <v>789</v>
      </c>
      <c r="FF91" t="s">
        <v>789</v>
      </c>
      <c r="FG91" t="s">
        <v>789</v>
      </c>
      <c r="FH91" t="s">
        <v>789</v>
      </c>
      <c r="FI91" t="s">
        <v>789</v>
      </c>
      <c r="FJ91" t="s">
        <v>789</v>
      </c>
      <c r="FK91" t="s">
        <v>789</v>
      </c>
      <c r="FL91" t="s">
        <v>789</v>
      </c>
      <c r="FM91" t="s">
        <v>789</v>
      </c>
      <c r="FN91" t="s">
        <v>789</v>
      </c>
      <c r="FO91" t="s">
        <v>789</v>
      </c>
      <c r="FP91" t="s">
        <v>789</v>
      </c>
      <c r="FQ91" t="s">
        <v>789</v>
      </c>
      <c r="FR91" t="s">
        <v>789</v>
      </c>
      <c r="FS91" t="s">
        <v>789</v>
      </c>
      <c r="FT91" t="s">
        <v>789</v>
      </c>
      <c r="FU91" t="s">
        <v>789</v>
      </c>
      <c r="FV91" t="s">
        <v>789</v>
      </c>
      <c r="FW91" t="s">
        <v>789</v>
      </c>
      <c r="FX91" t="s">
        <v>789</v>
      </c>
      <c r="FY91" t="s">
        <v>789</v>
      </c>
      <c r="FZ91" t="s">
        <v>789</v>
      </c>
      <c r="GA91" t="s">
        <v>789</v>
      </c>
      <c r="GB91" t="s">
        <v>789</v>
      </c>
      <c r="GC91" t="s">
        <v>789</v>
      </c>
      <c r="GD91" t="s">
        <v>789</v>
      </c>
      <c r="GE91" t="s">
        <v>789</v>
      </c>
      <c r="GF91" t="s">
        <v>789</v>
      </c>
      <c r="GG91" t="s">
        <v>789</v>
      </c>
      <c r="GH91" t="s">
        <v>789</v>
      </c>
      <c r="GI91" t="s">
        <v>789</v>
      </c>
      <c r="GJ91" t="s">
        <v>789</v>
      </c>
      <c r="GK91" t="s">
        <v>789</v>
      </c>
      <c r="GL91" t="s">
        <v>789</v>
      </c>
      <c r="GM91" t="s">
        <v>789</v>
      </c>
      <c r="GN91" t="s">
        <v>789</v>
      </c>
      <c r="GO91" t="s">
        <v>789</v>
      </c>
      <c r="GP91" t="s">
        <v>789</v>
      </c>
      <c r="GQ91" t="s">
        <v>789</v>
      </c>
      <c r="GR91" t="s">
        <v>789</v>
      </c>
      <c r="GS91" t="s">
        <v>789</v>
      </c>
      <c r="GT91" t="s">
        <v>789</v>
      </c>
      <c r="GU91" t="s">
        <v>789</v>
      </c>
      <c r="GV91" t="s">
        <v>789</v>
      </c>
      <c r="GW91" t="s">
        <v>789</v>
      </c>
      <c r="GX91" t="s">
        <v>789</v>
      </c>
      <c r="GY91" t="s">
        <v>789</v>
      </c>
      <c r="GZ91" t="s">
        <v>789</v>
      </c>
      <c r="HA91" t="s">
        <v>789</v>
      </c>
      <c r="HB91" t="s">
        <v>789</v>
      </c>
      <c r="HC91" t="s">
        <v>789</v>
      </c>
      <c r="HD91" t="s">
        <v>789</v>
      </c>
      <c r="HE91" t="s">
        <v>789</v>
      </c>
      <c r="HF91" t="s">
        <v>789</v>
      </c>
      <c r="HG91" t="s">
        <v>789</v>
      </c>
      <c r="HH91" t="s">
        <v>789</v>
      </c>
      <c r="HI91" t="s">
        <v>789</v>
      </c>
      <c r="HJ91" t="s">
        <v>789</v>
      </c>
      <c r="HK91" t="s">
        <v>789</v>
      </c>
      <c r="HL91" t="s">
        <v>789</v>
      </c>
      <c r="HM91" t="s">
        <v>789</v>
      </c>
      <c r="HN91" t="s">
        <v>789</v>
      </c>
      <c r="HO91" t="s">
        <v>789</v>
      </c>
      <c r="HP91" t="s">
        <v>789</v>
      </c>
      <c r="HQ91" t="s">
        <v>789</v>
      </c>
      <c r="HR91" t="s">
        <v>789</v>
      </c>
      <c r="HS91" t="s">
        <v>789</v>
      </c>
      <c r="HT91" t="s">
        <v>789</v>
      </c>
      <c r="HU91" t="s">
        <v>789</v>
      </c>
      <c r="HV91" t="s">
        <v>789</v>
      </c>
      <c r="HW91" t="s">
        <v>789</v>
      </c>
      <c r="HX91" t="s">
        <v>789</v>
      </c>
      <c r="HY91" t="s">
        <v>789</v>
      </c>
      <c r="HZ91" t="s">
        <v>789</v>
      </c>
      <c r="IA91" t="s">
        <v>789</v>
      </c>
      <c r="IB91" t="s">
        <v>789</v>
      </c>
      <c r="IC91" t="s">
        <v>789</v>
      </c>
      <c r="ID91" t="s">
        <v>789</v>
      </c>
      <c r="IE91" t="s">
        <v>789</v>
      </c>
      <c r="IF91" t="s">
        <v>789</v>
      </c>
      <c r="IG91" t="s">
        <v>789</v>
      </c>
      <c r="IH91" t="s">
        <v>789</v>
      </c>
      <c r="II91" t="s">
        <v>789</v>
      </c>
      <c r="IJ91" t="s">
        <v>789</v>
      </c>
      <c r="IK91" t="s">
        <v>789</v>
      </c>
      <c r="IL91" t="s">
        <v>789</v>
      </c>
      <c r="IM91" t="s">
        <v>789</v>
      </c>
      <c r="IN91" t="s">
        <v>789</v>
      </c>
      <c r="IO91" t="s">
        <v>789</v>
      </c>
      <c r="IP91" t="s">
        <v>789</v>
      </c>
      <c r="IQ91" t="s">
        <v>789</v>
      </c>
      <c r="IR91" t="s">
        <v>789</v>
      </c>
      <c r="IS91" t="s">
        <v>789</v>
      </c>
      <c r="IT91" t="s">
        <v>789</v>
      </c>
      <c r="IU91" t="s">
        <v>789</v>
      </c>
      <c r="IV91" t="s">
        <v>789</v>
      </c>
      <c r="IW91" t="s">
        <v>789</v>
      </c>
      <c r="IX91" t="s">
        <v>789</v>
      </c>
      <c r="IY91" t="s">
        <v>789</v>
      </c>
      <c r="IZ91" t="s">
        <v>789</v>
      </c>
      <c r="JA91" t="s">
        <v>789</v>
      </c>
      <c r="JB91" t="s">
        <v>789</v>
      </c>
      <c r="JC91" t="s">
        <v>789</v>
      </c>
      <c r="JD91" t="s">
        <v>789</v>
      </c>
      <c r="JE91" t="s">
        <v>789</v>
      </c>
      <c r="JF91" t="s">
        <v>789</v>
      </c>
      <c r="JG91" t="s">
        <v>789</v>
      </c>
      <c r="JH91" t="s">
        <v>789</v>
      </c>
      <c r="JI91" t="s">
        <v>789</v>
      </c>
      <c r="JJ91" t="s">
        <v>789</v>
      </c>
      <c r="JK91" t="s">
        <v>789</v>
      </c>
      <c r="JL91" t="s">
        <v>789</v>
      </c>
      <c r="JM91" t="s">
        <v>789</v>
      </c>
      <c r="JN91" t="s">
        <v>789</v>
      </c>
      <c r="JO91" t="s">
        <v>789</v>
      </c>
      <c r="JP91" t="s">
        <v>789</v>
      </c>
      <c r="JQ91" t="s">
        <v>789</v>
      </c>
      <c r="JR91" t="s">
        <v>789</v>
      </c>
      <c r="JS91" t="s">
        <v>789</v>
      </c>
      <c r="JT91" t="s">
        <v>789</v>
      </c>
      <c r="JU91" t="s">
        <v>789</v>
      </c>
      <c r="JV91" t="s">
        <v>789</v>
      </c>
      <c r="JW91" t="s">
        <v>789</v>
      </c>
      <c r="JX91" t="s">
        <v>789</v>
      </c>
      <c r="JY91" t="s">
        <v>789</v>
      </c>
      <c r="JZ91" t="s">
        <v>789</v>
      </c>
      <c r="KA91" t="s">
        <v>789</v>
      </c>
      <c r="KB91" t="s">
        <v>789</v>
      </c>
      <c r="KC91" t="s">
        <v>789</v>
      </c>
      <c r="KD91" t="s">
        <v>789</v>
      </c>
      <c r="KE91" t="s">
        <v>789</v>
      </c>
      <c r="KF91" t="s">
        <v>789</v>
      </c>
      <c r="KG91" t="s">
        <v>789</v>
      </c>
      <c r="KH91" t="s">
        <v>789</v>
      </c>
      <c r="KI91" t="s">
        <v>789</v>
      </c>
      <c r="KJ91" t="s">
        <v>789</v>
      </c>
      <c r="KK91" t="s">
        <v>789</v>
      </c>
      <c r="KL91" t="s">
        <v>789</v>
      </c>
      <c r="KM91" t="s">
        <v>789</v>
      </c>
      <c r="KN91" t="s">
        <v>789</v>
      </c>
      <c r="KO91" t="s">
        <v>789</v>
      </c>
      <c r="KP91" t="s">
        <v>789</v>
      </c>
      <c r="KQ91" t="s">
        <v>789</v>
      </c>
      <c r="KR91" t="s">
        <v>789</v>
      </c>
      <c r="KS91" t="s">
        <v>789</v>
      </c>
      <c r="KT91" t="s">
        <v>789</v>
      </c>
      <c r="KU91" t="s">
        <v>789</v>
      </c>
      <c r="KV91" t="s">
        <v>789</v>
      </c>
      <c r="KW91" t="s">
        <v>789</v>
      </c>
      <c r="KX91" t="s">
        <v>789</v>
      </c>
      <c r="KY91" t="s">
        <v>789</v>
      </c>
      <c r="KZ91" t="s">
        <v>789</v>
      </c>
      <c r="LA91" t="s">
        <v>789</v>
      </c>
      <c r="LB91" t="s">
        <v>789</v>
      </c>
      <c r="LC91" t="s">
        <v>789</v>
      </c>
      <c r="LD91" t="s">
        <v>789</v>
      </c>
      <c r="LE91" t="s">
        <v>789</v>
      </c>
      <c r="LF91" t="s">
        <v>789</v>
      </c>
      <c r="LG91" t="s">
        <v>789</v>
      </c>
      <c r="LH91" t="s">
        <v>789</v>
      </c>
      <c r="LI91" t="s">
        <v>789</v>
      </c>
      <c r="LJ91" t="s">
        <v>789</v>
      </c>
      <c r="LK91" t="s">
        <v>789</v>
      </c>
      <c r="LL91" t="s">
        <v>789</v>
      </c>
      <c r="LM91" t="s">
        <v>789</v>
      </c>
      <c r="LN91" t="s">
        <v>789</v>
      </c>
      <c r="LO91" t="s">
        <v>789</v>
      </c>
      <c r="LP91" t="s">
        <v>789</v>
      </c>
      <c r="LQ91" t="s">
        <v>789</v>
      </c>
      <c r="LR91" t="s">
        <v>789</v>
      </c>
      <c r="LS91" t="s">
        <v>789</v>
      </c>
      <c r="LT91" t="s">
        <v>789</v>
      </c>
      <c r="LU91" t="s">
        <v>789</v>
      </c>
      <c r="LV91" t="s">
        <v>789</v>
      </c>
      <c r="LW91" t="s">
        <v>789</v>
      </c>
      <c r="LX91" t="s">
        <v>789</v>
      </c>
      <c r="LY91" t="s">
        <v>789</v>
      </c>
      <c r="LZ91" t="s">
        <v>789</v>
      </c>
      <c r="MA91" t="s">
        <v>789</v>
      </c>
      <c r="MB91" t="s">
        <v>789</v>
      </c>
      <c r="MC91" t="s">
        <v>789</v>
      </c>
      <c r="MD91" t="s">
        <v>789</v>
      </c>
      <c r="ME91" t="s">
        <v>789</v>
      </c>
      <c r="MF91" t="s">
        <v>789</v>
      </c>
      <c r="MG91" t="s">
        <v>789</v>
      </c>
      <c r="MH91" t="s">
        <v>789</v>
      </c>
      <c r="MI91" t="s">
        <v>789</v>
      </c>
      <c r="MJ91" t="s">
        <v>789</v>
      </c>
      <c r="MK91" t="s">
        <v>789</v>
      </c>
      <c r="ML91" t="s">
        <v>789</v>
      </c>
      <c r="MM91" t="s">
        <v>789</v>
      </c>
      <c r="MN91" t="s">
        <v>789</v>
      </c>
      <c r="MO91" t="s">
        <v>789</v>
      </c>
      <c r="MP91" t="s">
        <v>789</v>
      </c>
      <c r="MQ91" t="s">
        <v>789</v>
      </c>
      <c r="MR91" t="s">
        <v>789</v>
      </c>
      <c r="MS91" t="s">
        <v>789</v>
      </c>
      <c r="MT91" t="s">
        <v>789</v>
      </c>
      <c r="MU91" t="s">
        <v>789</v>
      </c>
      <c r="MV91" t="s">
        <v>789</v>
      </c>
      <c r="MW91" t="s">
        <v>789</v>
      </c>
      <c r="MX91" t="s">
        <v>789</v>
      </c>
      <c r="MY91" t="s">
        <v>789</v>
      </c>
      <c r="MZ91" t="s">
        <v>789</v>
      </c>
      <c r="NA91" t="s">
        <v>789</v>
      </c>
      <c r="NB91" t="s">
        <v>789</v>
      </c>
      <c r="NC91" t="s">
        <v>789</v>
      </c>
      <c r="ND91" t="s">
        <v>789</v>
      </c>
      <c r="NE91" t="s">
        <v>789</v>
      </c>
      <c r="NF91" t="s">
        <v>789</v>
      </c>
      <c r="NG91" t="s">
        <v>789</v>
      </c>
      <c r="NH91" t="s">
        <v>789</v>
      </c>
      <c r="NI91" t="s">
        <v>789</v>
      </c>
      <c r="NJ91" t="s">
        <v>789</v>
      </c>
      <c r="NK91" t="s">
        <v>789</v>
      </c>
      <c r="NL91" t="s">
        <v>789</v>
      </c>
      <c r="NM91" t="s">
        <v>789</v>
      </c>
      <c r="NN91" t="s">
        <v>789</v>
      </c>
      <c r="NO91" t="s">
        <v>789</v>
      </c>
      <c r="NP91" t="s">
        <v>789</v>
      </c>
      <c r="NQ91" t="s">
        <v>789</v>
      </c>
      <c r="NR91" t="s">
        <v>789</v>
      </c>
      <c r="NS91" t="s">
        <v>789</v>
      </c>
      <c r="NT91" t="s">
        <v>789</v>
      </c>
      <c r="NU91" t="s">
        <v>789</v>
      </c>
      <c r="NV91" t="s">
        <v>789</v>
      </c>
      <c r="NW91" t="s">
        <v>789</v>
      </c>
      <c r="NX91" t="s">
        <v>789</v>
      </c>
      <c r="NY91" t="s">
        <v>789</v>
      </c>
      <c r="NZ91" t="s">
        <v>789</v>
      </c>
      <c r="OA91" t="s">
        <v>789</v>
      </c>
      <c r="OB91" t="s">
        <v>789</v>
      </c>
      <c r="OC91" t="s">
        <v>789</v>
      </c>
      <c r="OD91" t="s">
        <v>789</v>
      </c>
      <c r="OE91" t="s">
        <v>789</v>
      </c>
      <c r="OF91" t="s">
        <v>789</v>
      </c>
      <c r="OG91" t="s">
        <v>789</v>
      </c>
      <c r="OH91" t="s">
        <v>789</v>
      </c>
      <c r="OI91" t="s">
        <v>789</v>
      </c>
      <c r="OJ91" t="s">
        <v>789</v>
      </c>
      <c r="OK91" t="s">
        <v>789</v>
      </c>
      <c r="OL91" t="s">
        <v>789</v>
      </c>
      <c r="OM91" t="s">
        <v>789</v>
      </c>
      <c r="ON91" t="s">
        <v>789</v>
      </c>
      <c r="OO91" t="s">
        <v>789</v>
      </c>
      <c r="OP91" t="s">
        <v>789</v>
      </c>
      <c r="OQ91" t="s">
        <v>789</v>
      </c>
      <c r="OR91" t="s">
        <v>789</v>
      </c>
      <c r="OS91" t="s">
        <v>789</v>
      </c>
      <c r="OT91" t="s">
        <v>789</v>
      </c>
      <c r="OU91" t="s">
        <v>789</v>
      </c>
      <c r="OV91" t="s">
        <v>789</v>
      </c>
      <c r="OW91" t="s">
        <v>789</v>
      </c>
      <c r="OX91" t="s">
        <v>789</v>
      </c>
      <c r="OY91" t="s">
        <v>789</v>
      </c>
      <c r="OZ91" t="s">
        <v>789</v>
      </c>
      <c r="PA91" t="s">
        <v>789</v>
      </c>
      <c r="PB91" t="s">
        <v>789</v>
      </c>
      <c r="PC91" t="s">
        <v>789</v>
      </c>
      <c r="PD91" t="s">
        <v>789</v>
      </c>
      <c r="PE91" t="s">
        <v>789</v>
      </c>
      <c r="PF91" t="s">
        <v>789</v>
      </c>
      <c r="PG91" t="s">
        <v>789</v>
      </c>
      <c r="PH91" t="s">
        <v>789</v>
      </c>
      <c r="PI91" t="s">
        <v>789</v>
      </c>
      <c r="PJ91" t="s">
        <v>789</v>
      </c>
      <c r="PK91" t="s">
        <v>789</v>
      </c>
      <c r="PL91" t="s">
        <v>789</v>
      </c>
      <c r="PM91" t="s">
        <v>789</v>
      </c>
      <c r="PN91" t="s">
        <v>789</v>
      </c>
      <c r="PO91" t="s">
        <v>789</v>
      </c>
      <c r="PP91" t="s">
        <v>789</v>
      </c>
      <c r="PQ91" t="s">
        <v>789</v>
      </c>
      <c r="PR91" t="s">
        <v>789</v>
      </c>
      <c r="PS91" t="s">
        <v>789</v>
      </c>
      <c r="PT91" t="s">
        <v>789</v>
      </c>
      <c r="PU91" t="s">
        <v>789</v>
      </c>
      <c r="PV91" t="s">
        <v>789</v>
      </c>
      <c r="PW91" t="s">
        <v>789</v>
      </c>
      <c r="PX91" t="s">
        <v>789</v>
      </c>
      <c r="PY91" t="s">
        <v>789</v>
      </c>
      <c r="PZ91" t="s">
        <v>789</v>
      </c>
      <c r="QA91" t="s">
        <v>789</v>
      </c>
      <c r="QB91" t="s">
        <v>789</v>
      </c>
      <c r="QC91" t="s">
        <v>789</v>
      </c>
      <c r="QD91" t="s">
        <v>789</v>
      </c>
      <c r="QE91" t="s">
        <v>789</v>
      </c>
      <c r="QF91" t="s">
        <v>789</v>
      </c>
      <c r="QG91" t="s">
        <v>789</v>
      </c>
      <c r="QH91" t="s">
        <v>789</v>
      </c>
      <c r="QI91" t="s">
        <v>789</v>
      </c>
      <c r="QJ91" t="s">
        <v>789</v>
      </c>
      <c r="QK91" t="s">
        <v>789</v>
      </c>
      <c r="QL91" t="s">
        <v>789</v>
      </c>
      <c r="QM91" t="s">
        <v>789</v>
      </c>
      <c r="QN91" t="s">
        <v>789</v>
      </c>
      <c r="QO91" t="s">
        <v>789</v>
      </c>
      <c r="QP91" t="s">
        <v>789</v>
      </c>
      <c r="QQ91" t="s">
        <v>789</v>
      </c>
      <c r="QR91" t="s">
        <v>789</v>
      </c>
      <c r="QS91" t="s">
        <v>789</v>
      </c>
      <c r="QT91" t="s">
        <v>789</v>
      </c>
      <c r="QU91" t="s">
        <v>789</v>
      </c>
      <c r="QV91" t="s">
        <v>789</v>
      </c>
      <c r="QW91" t="s">
        <v>789</v>
      </c>
      <c r="QX91" t="s">
        <v>789</v>
      </c>
      <c r="QY91" t="s">
        <v>789</v>
      </c>
      <c r="QZ91" t="s">
        <v>789</v>
      </c>
      <c r="RA91" t="s">
        <v>789</v>
      </c>
      <c r="RB91" t="s">
        <v>789</v>
      </c>
      <c r="RC91" t="s">
        <v>789</v>
      </c>
      <c r="RD91" t="s">
        <v>789</v>
      </c>
      <c r="RE91" t="s">
        <v>789</v>
      </c>
      <c r="RF91" t="s">
        <v>789</v>
      </c>
      <c r="RG91" t="s">
        <v>789</v>
      </c>
      <c r="RH91" t="s">
        <v>789</v>
      </c>
      <c r="RI91" t="s">
        <v>789</v>
      </c>
      <c r="RJ91" t="s">
        <v>789</v>
      </c>
      <c r="RK91" t="s">
        <v>789</v>
      </c>
      <c r="RL91" t="s">
        <v>789</v>
      </c>
      <c r="RM91" t="s">
        <v>789</v>
      </c>
      <c r="RN91" t="s">
        <v>789</v>
      </c>
      <c r="RO91" t="s">
        <v>789</v>
      </c>
      <c r="RP91" t="s">
        <v>789</v>
      </c>
      <c r="RQ91" t="s">
        <v>789</v>
      </c>
      <c r="RR91" t="s">
        <v>789</v>
      </c>
      <c r="RS91" t="s">
        <v>789</v>
      </c>
      <c r="RT91" t="s">
        <v>789</v>
      </c>
      <c r="RU91" t="s">
        <v>789</v>
      </c>
      <c r="RV91" t="s">
        <v>789</v>
      </c>
      <c r="RW91" t="s">
        <v>789</v>
      </c>
      <c r="RX91" t="s">
        <v>789</v>
      </c>
      <c r="RY91" t="s">
        <v>789</v>
      </c>
      <c r="RZ91" t="s">
        <v>789</v>
      </c>
      <c r="SA91" t="s">
        <v>789</v>
      </c>
      <c r="SB91" t="s">
        <v>789</v>
      </c>
      <c r="SC91" t="s">
        <v>789</v>
      </c>
      <c r="SD91" t="s">
        <v>789</v>
      </c>
      <c r="SE91" t="s">
        <v>789</v>
      </c>
      <c r="SF91" t="s">
        <v>789</v>
      </c>
      <c r="SG91" t="s">
        <v>789</v>
      </c>
      <c r="SH91" t="s">
        <v>789</v>
      </c>
      <c r="SI91" t="s">
        <v>789</v>
      </c>
      <c r="SJ91" t="s">
        <v>789</v>
      </c>
      <c r="SK91" t="s">
        <v>789</v>
      </c>
      <c r="SL91" t="s">
        <v>789</v>
      </c>
      <c r="SM91" t="s">
        <v>789</v>
      </c>
      <c r="SN91" t="s">
        <v>789</v>
      </c>
      <c r="SO91" t="s">
        <v>789</v>
      </c>
      <c r="SP91" t="s">
        <v>789</v>
      </c>
      <c r="SQ91" t="s">
        <v>789</v>
      </c>
      <c r="SR91" t="s">
        <v>789</v>
      </c>
      <c r="SS91" t="s">
        <v>789</v>
      </c>
      <c r="ST91" t="s">
        <v>789</v>
      </c>
      <c r="SU91" t="s">
        <v>789</v>
      </c>
      <c r="SV91" t="s">
        <v>789</v>
      </c>
      <c r="SW91" t="s">
        <v>789</v>
      </c>
      <c r="SX91" t="s">
        <v>789</v>
      </c>
      <c r="SY91" t="s">
        <v>789</v>
      </c>
      <c r="SZ91" t="s">
        <v>789</v>
      </c>
      <c r="TA91" t="s">
        <v>789</v>
      </c>
      <c r="TB91" t="s">
        <v>789</v>
      </c>
      <c r="TC91" t="s">
        <v>789</v>
      </c>
      <c r="TD91" t="s">
        <v>789</v>
      </c>
      <c r="TE91" t="s">
        <v>789</v>
      </c>
      <c r="TF91" t="s">
        <v>789</v>
      </c>
      <c r="TG91" t="s">
        <v>789</v>
      </c>
      <c r="TH91" t="s">
        <v>789</v>
      </c>
      <c r="TI91" t="s">
        <v>789</v>
      </c>
      <c r="TJ91" t="s">
        <v>789</v>
      </c>
      <c r="TK91" t="s">
        <v>789</v>
      </c>
      <c r="TL91" t="s">
        <v>789</v>
      </c>
      <c r="TM91" t="s">
        <v>789</v>
      </c>
      <c r="TN91" t="s">
        <v>789</v>
      </c>
      <c r="TO91" t="s">
        <v>789</v>
      </c>
      <c r="TP91" t="s">
        <v>789</v>
      </c>
      <c r="TQ91" t="s">
        <v>789</v>
      </c>
      <c r="TR91" t="s">
        <v>789</v>
      </c>
      <c r="TS91" t="s">
        <v>789</v>
      </c>
      <c r="TT91" t="s">
        <v>789</v>
      </c>
      <c r="TU91" t="s">
        <v>789</v>
      </c>
      <c r="TV91" t="s">
        <v>789</v>
      </c>
      <c r="TW91" t="s">
        <v>789</v>
      </c>
      <c r="TX91" t="s">
        <v>789</v>
      </c>
      <c r="TY91" t="s">
        <v>789</v>
      </c>
      <c r="TZ91" t="s">
        <v>789</v>
      </c>
      <c r="UA91" t="s">
        <v>789</v>
      </c>
      <c r="UB91" t="s">
        <v>789</v>
      </c>
      <c r="UC91" t="s">
        <v>789</v>
      </c>
      <c r="UD91" t="s">
        <v>789</v>
      </c>
      <c r="UE91" t="s">
        <v>789</v>
      </c>
      <c r="UF91" t="s">
        <v>789</v>
      </c>
      <c r="UG91" t="s">
        <v>789</v>
      </c>
      <c r="UH91" t="s">
        <v>789</v>
      </c>
      <c r="UI91" t="s">
        <v>789</v>
      </c>
      <c r="UJ91" t="s">
        <v>789</v>
      </c>
      <c r="UK91" t="s">
        <v>789</v>
      </c>
      <c r="UL91" t="s">
        <v>789</v>
      </c>
      <c r="UM91" t="s">
        <v>789</v>
      </c>
      <c r="UN91" t="s">
        <v>789</v>
      </c>
      <c r="UO91" t="s">
        <v>789</v>
      </c>
      <c r="UP91" t="s">
        <v>789</v>
      </c>
      <c r="UQ91" t="s">
        <v>789</v>
      </c>
      <c r="UR91" t="s">
        <v>789</v>
      </c>
      <c r="US91" t="s">
        <v>789</v>
      </c>
      <c r="UT91" t="s">
        <v>789</v>
      </c>
      <c r="UU91" t="s">
        <v>789</v>
      </c>
      <c r="UV91" t="s">
        <v>789</v>
      </c>
      <c r="UW91" t="s">
        <v>789</v>
      </c>
      <c r="UX91" t="s">
        <v>789</v>
      </c>
      <c r="UY91" t="s">
        <v>789</v>
      </c>
      <c r="UZ91" t="s">
        <v>789</v>
      </c>
      <c r="VA91" t="s">
        <v>789</v>
      </c>
      <c r="VB91" t="s">
        <v>789</v>
      </c>
      <c r="VC91" t="s">
        <v>789</v>
      </c>
      <c r="VD91" t="s">
        <v>789</v>
      </c>
      <c r="VE91" t="s">
        <v>789</v>
      </c>
      <c r="VF91" t="s">
        <v>789</v>
      </c>
      <c r="VG91" t="s">
        <v>789</v>
      </c>
      <c r="VH91" t="s">
        <v>789</v>
      </c>
      <c r="VI91" t="s">
        <v>789</v>
      </c>
      <c r="VJ91" t="s">
        <v>789</v>
      </c>
      <c r="VK91" t="s">
        <v>789</v>
      </c>
      <c r="VL91" t="s">
        <v>789</v>
      </c>
      <c r="VM91" t="s">
        <v>789</v>
      </c>
      <c r="VN91" t="s">
        <v>789</v>
      </c>
      <c r="VO91" t="s">
        <v>789</v>
      </c>
      <c r="VP91" t="s">
        <v>789</v>
      </c>
      <c r="VQ91" t="s">
        <v>789</v>
      </c>
      <c r="VR91" t="s">
        <v>789</v>
      </c>
      <c r="VS91" t="s">
        <v>789</v>
      </c>
      <c r="VT91" t="s">
        <v>789</v>
      </c>
      <c r="VU91" t="s">
        <v>789</v>
      </c>
      <c r="VV91" t="s">
        <v>789</v>
      </c>
      <c r="VW91" t="s">
        <v>789</v>
      </c>
      <c r="VX91" t="s">
        <v>789</v>
      </c>
      <c r="VY91" t="s">
        <v>789</v>
      </c>
      <c r="VZ91" t="s">
        <v>789</v>
      </c>
      <c r="WA91" t="s">
        <v>789</v>
      </c>
      <c r="WB91" t="s">
        <v>789</v>
      </c>
      <c r="WC91" t="s">
        <v>789</v>
      </c>
      <c r="WD91" t="s">
        <v>789</v>
      </c>
      <c r="WE91" t="s">
        <v>789</v>
      </c>
      <c r="WF91" t="s">
        <v>789</v>
      </c>
      <c r="WG91" t="s">
        <v>789</v>
      </c>
      <c r="WH91" t="s">
        <v>789</v>
      </c>
      <c r="WI91" t="s">
        <v>789</v>
      </c>
      <c r="WJ91" t="s">
        <v>789</v>
      </c>
      <c r="WK91" t="s">
        <v>789</v>
      </c>
      <c r="WL91" t="s">
        <v>789</v>
      </c>
      <c r="WM91" t="s">
        <v>789</v>
      </c>
      <c r="WN91" t="s">
        <v>789</v>
      </c>
      <c r="WO91" t="s">
        <v>789</v>
      </c>
      <c r="WP91" t="s">
        <v>789</v>
      </c>
      <c r="WQ91" t="s">
        <v>789</v>
      </c>
      <c r="WR91" t="s">
        <v>789</v>
      </c>
      <c r="WS91" t="s">
        <v>789</v>
      </c>
      <c r="WT91" t="s">
        <v>789</v>
      </c>
      <c r="WU91" t="s">
        <v>789</v>
      </c>
      <c r="WV91" t="s">
        <v>789</v>
      </c>
      <c r="WW91" t="s">
        <v>789</v>
      </c>
      <c r="WX91" t="s">
        <v>789</v>
      </c>
      <c r="WY91" t="s">
        <v>789</v>
      </c>
      <c r="WZ91" t="s">
        <v>789</v>
      </c>
      <c r="XA91" t="s">
        <v>789</v>
      </c>
      <c r="XB91" t="s">
        <v>789</v>
      </c>
      <c r="XC91" t="s">
        <v>789</v>
      </c>
      <c r="XD91" t="s">
        <v>789</v>
      </c>
      <c r="XE91" t="s">
        <v>789</v>
      </c>
      <c r="XF91" t="s">
        <v>789</v>
      </c>
      <c r="XG91" t="s">
        <v>789</v>
      </c>
      <c r="XH91" t="s">
        <v>789</v>
      </c>
      <c r="XI91" t="s">
        <v>789</v>
      </c>
      <c r="XJ91" t="s">
        <v>789</v>
      </c>
      <c r="XK91" t="s">
        <v>789</v>
      </c>
      <c r="XL91" t="s">
        <v>789</v>
      </c>
      <c r="XM91" t="s">
        <v>789</v>
      </c>
      <c r="XN91" t="s">
        <v>789</v>
      </c>
      <c r="XO91" t="s">
        <v>789</v>
      </c>
      <c r="XP91" t="s">
        <v>789</v>
      </c>
      <c r="XQ91" t="s">
        <v>789</v>
      </c>
      <c r="XR91" t="s">
        <v>789</v>
      </c>
      <c r="XS91" t="s">
        <v>789</v>
      </c>
      <c r="XT91" t="s">
        <v>789</v>
      </c>
      <c r="XU91" t="s">
        <v>789</v>
      </c>
      <c r="XV91" t="s">
        <v>789</v>
      </c>
      <c r="XW91" t="s">
        <v>789</v>
      </c>
      <c r="XX91" t="s">
        <v>789</v>
      </c>
      <c r="XY91" t="s">
        <v>789</v>
      </c>
      <c r="XZ91" t="s">
        <v>789</v>
      </c>
      <c r="YA91" t="s">
        <v>789</v>
      </c>
      <c r="YB91" t="s">
        <v>789</v>
      </c>
      <c r="YC91" t="s">
        <v>789</v>
      </c>
      <c r="YD91" t="s">
        <v>789</v>
      </c>
      <c r="YE91" t="s">
        <v>789</v>
      </c>
      <c r="YF91" t="s">
        <v>789</v>
      </c>
      <c r="YG91" t="s">
        <v>789</v>
      </c>
      <c r="YH91" t="s">
        <v>789</v>
      </c>
      <c r="YI91" t="s">
        <v>789</v>
      </c>
      <c r="YJ91" t="s">
        <v>789</v>
      </c>
      <c r="YK91" t="s">
        <v>789</v>
      </c>
      <c r="YL91" t="s">
        <v>789</v>
      </c>
      <c r="YM91" t="s">
        <v>789</v>
      </c>
      <c r="YN91" t="s">
        <v>789</v>
      </c>
      <c r="YO91" t="s">
        <v>789</v>
      </c>
      <c r="YP91" t="s">
        <v>789</v>
      </c>
      <c r="YQ91" t="s">
        <v>789</v>
      </c>
      <c r="YR91" t="s">
        <v>789</v>
      </c>
      <c r="YS91" t="s">
        <v>789</v>
      </c>
      <c r="YT91" t="s">
        <v>789</v>
      </c>
      <c r="YU91" t="s">
        <v>789</v>
      </c>
      <c r="YV91" t="s">
        <v>789</v>
      </c>
      <c r="YW91" t="s">
        <v>789</v>
      </c>
      <c r="YX91" t="s">
        <v>789</v>
      </c>
      <c r="YY91" t="s">
        <v>789</v>
      </c>
      <c r="YZ91" t="s">
        <v>789</v>
      </c>
      <c r="ZA91" t="s">
        <v>789</v>
      </c>
      <c r="ZB91" t="s">
        <v>789</v>
      </c>
      <c r="ZC91" t="s">
        <v>789</v>
      </c>
      <c r="ZD91" t="s">
        <v>789</v>
      </c>
      <c r="ZE91" t="s">
        <v>789</v>
      </c>
      <c r="ZF91" t="s">
        <v>789</v>
      </c>
      <c r="ZG91" t="s">
        <v>789</v>
      </c>
      <c r="ZH91" t="s">
        <v>789</v>
      </c>
      <c r="ZI91" t="s">
        <v>789</v>
      </c>
      <c r="ZJ91" t="s">
        <v>789</v>
      </c>
      <c r="ZK91" t="s">
        <v>789</v>
      </c>
      <c r="ZL91" t="s">
        <v>789</v>
      </c>
      <c r="ZM91" t="s">
        <v>789</v>
      </c>
      <c r="ZN91" t="s">
        <v>789</v>
      </c>
      <c r="ZO91" t="s">
        <v>789</v>
      </c>
      <c r="ZP91" t="s">
        <v>789</v>
      </c>
      <c r="ZQ91" t="s">
        <v>789</v>
      </c>
      <c r="ZR91" t="s">
        <v>789</v>
      </c>
      <c r="ZS91" t="s">
        <v>789</v>
      </c>
      <c r="ZT91" t="s">
        <v>789</v>
      </c>
      <c r="ZU91" t="s">
        <v>789</v>
      </c>
      <c r="ZV91" t="s">
        <v>789</v>
      </c>
      <c r="ZW91" t="s">
        <v>789</v>
      </c>
      <c r="ZX91" t="s">
        <v>789</v>
      </c>
      <c r="ZY91" t="s">
        <v>789</v>
      </c>
      <c r="ZZ91" t="s">
        <v>789</v>
      </c>
      <c r="AAA91" t="s">
        <v>789</v>
      </c>
      <c r="AAB91" t="s">
        <v>789</v>
      </c>
      <c r="AAC91" t="s">
        <v>789</v>
      </c>
      <c r="AAD91" t="s">
        <v>789</v>
      </c>
      <c r="AAE91" t="s">
        <v>789</v>
      </c>
      <c r="AAF91" t="s">
        <v>789</v>
      </c>
      <c r="AAG91" t="s">
        <v>789</v>
      </c>
      <c r="AAH91" t="s">
        <v>789</v>
      </c>
      <c r="AAI91" t="s">
        <v>789</v>
      </c>
      <c r="AAJ91" t="s">
        <v>789</v>
      </c>
      <c r="AAK91" t="s">
        <v>789</v>
      </c>
      <c r="AAL91" t="s">
        <v>789</v>
      </c>
      <c r="AAM91" t="s">
        <v>789</v>
      </c>
      <c r="AAN91" t="s">
        <v>789</v>
      </c>
      <c r="AAO91" t="s">
        <v>789</v>
      </c>
      <c r="AAP91" t="s">
        <v>789</v>
      </c>
      <c r="AAQ91" t="s">
        <v>789</v>
      </c>
      <c r="AAR91" t="s">
        <v>789</v>
      </c>
      <c r="AAS91" t="s">
        <v>789</v>
      </c>
      <c r="AAT91" t="s">
        <v>789</v>
      </c>
      <c r="AAU91" t="s">
        <v>789</v>
      </c>
      <c r="AAV91" t="s">
        <v>789</v>
      </c>
      <c r="AAW91" t="s">
        <v>789</v>
      </c>
      <c r="AAX91" t="s">
        <v>789</v>
      </c>
      <c r="AAY91" t="s">
        <v>789</v>
      </c>
      <c r="AAZ91" t="s">
        <v>789</v>
      </c>
      <c r="ABA91" t="s">
        <v>789</v>
      </c>
      <c r="ABB91" t="s">
        <v>789</v>
      </c>
      <c r="ABC91" t="s">
        <v>789</v>
      </c>
      <c r="ABD91" t="s">
        <v>789</v>
      </c>
      <c r="ABE91" t="s">
        <v>789</v>
      </c>
      <c r="ABF91" t="s">
        <v>789</v>
      </c>
      <c r="ABG91" t="s">
        <v>789</v>
      </c>
      <c r="ABH91" t="s">
        <v>789</v>
      </c>
      <c r="ABI91" t="s">
        <v>789</v>
      </c>
      <c r="ABJ91" t="s">
        <v>789</v>
      </c>
      <c r="ABK91" t="s">
        <v>789</v>
      </c>
      <c r="ABL91" t="s">
        <v>789</v>
      </c>
      <c r="ABM91" t="s">
        <v>789</v>
      </c>
      <c r="ABN91" t="s">
        <v>789</v>
      </c>
      <c r="ABO91" t="s">
        <v>789</v>
      </c>
      <c r="ABP91" t="s">
        <v>789</v>
      </c>
      <c r="ABQ91" t="s">
        <v>789</v>
      </c>
      <c r="ABR91" t="s">
        <v>789</v>
      </c>
      <c r="ABS91" t="s">
        <v>789</v>
      </c>
      <c r="ABT91" t="s">
        <v>789</v>
      </c>
      <c r="ABU91" t="s">
        <v>789</v>
      </c>
      <c r="ABV91" t="s">
        <v>789</v>
      </c>
      <c r="ABW91" t="s">
        <v>789</v>
      </c>
      <c r="ABX91" t="s">
        <v>789</v>
      </c>
      <c r="ABY91" t="s">
        <v>789</v>
      </c>
      <c r="ABZ91" t="s">
        <v>789</v>
      </c>
      <c r="ACA91" t="s">
        <v>789</v>
      </c>
      <c r="ACB91" t="s">
        <v>789</v>
      </c>
      <c r="ACC91" t="s">
        <v>789</v>
      </c>
      <c r="ACD91" t="s">
        <v>789</v>
      </c>
      <c r="ACE91" t="s">
        <v>789</v>
      </c>
      <c r="ACF91" t="s">
        <v>789</v>
      </c>
      <c r="ACG91" t="s">
        <v>789</v>
      </c>
      <c r="ACH91" t="s">
        <v>789</v>
      </c>
      <c r="ACI91" t="s">
        <v>789</v>
      </c>
      <c r="ACJ91" t="s">
        <v>789</v>
      </c>
      <c r="ACK91" t="s">
        <v>789</v>
      </c>
      <c r="ACL91" t="s">
        <v>789</v>
      </c>
      <c r="ACM91" t="s">
        <v>789</v>
      </c>
      <c r="ACN91" t="s">
        <v>789</v>
      </c>
      <c r="ACO91" t="s">
        <v>789</v>
      </c>
      <c r="ACP91" t="s">
        <v>789</v>
      </c>
      <c r="ACQ91" t="s">
        <v>789</v>
      </c>
      <c r="ACR91" t="s">
        <v>789</v>
      </c>
      <c r="ACS91" t="s">
        <v>789</v>
      </c>
      <c r="ACT91" t="s">
        <v>789</v>
      </c>
      <c r="ACU91" t="s">
        <v>789</v>
      </c>
      <c r="ACV91" t="s">
        <v>789</v>
      </c>
      <c r="ACW91" t="s">
        <v>789</v>
      </c>
      <c r="ACX91" t="s">
        <v>789</v>
      </c>
      <c r="ACY91" t="s">
        <v>789</v>
      </c>
      <c r="ACZ91" t="s">
        <v>789</v>
      </c>
      <c r="ADA91" t="s">
        <v>789</v>
      </c>
      <c r="ADB91" t="s">
        <v>789</v>
      </c>
      <c r="ADC91" t="s">
        <v>789</v>
      </c>
      <c r="ADD91" t="s">
        <v>789</v>
      </c>
      <c r="ADE91" t="s">
        <v>789</v>
      </c>
      <c r="ADF91" t="s">
        <v>789</v>
      </c>
      <c r="ADG91" t="s">
        <v>789</v>
      </c>
      <c r="ADH91" t="s">
        <v>789</v>
      </c>
      <c r="ADI91" t="s">
        <v>789</v>
      </c>
      <c r="ADJ91" t="s">
        <v>789</v>
      </c>
      <c r="ADK91" t="s">
        <v>789</v>
      </c>
      <c r="ADL91" t="s">
        <v>789</v>
      </c>
      <c r="ADM91" t="s">
        <v>789</v>
      </c>
      <c r="ADN91" t="s">
        <v>789</v>
      </c>
      <c r="ADO91" t="s">
        <v>789</v>
      </c>
      <c r="ADP91" t="s">
        <v>789</v>
      </c>
      <c r="ADQ91" t="s">
        <v>789</v>
      </c>
      <c r="ADR91" t="s">
        <v>789</v>
      </c>
      <c r="ADS91" t="s">
        <v>789</v>
      </c>
      <c r="ADT91" t="s">
        <v>789</v>
      </c>
      <c r="ADU91" t="s">
        <v>789</v>
      </c>
      <c r="ADV91" t="s">
        <v>789</v>
      </c>
      <c r="ADW91" t="s">
        <v>789</v>
      </c>
      <c r="ADX91" t="s">
        <v>789</v>
      </c>
      <c r="ADY91" t="s">
        <v>789</v>
      </c>
      <c r="ADZ91" t="s">
        <v>789</v>
      </c>
      <c r="AEA91" t="s">
        <v>789</v>
      </c>
      <c r="AEB91" t="s">
        <v>789</v>
      </c>
      <c r="AEC91" t="s">
        <v>789</v>
      </c>
      <c r="AED91" t="s">
        <v>789</v>
      </c>
      <c r="AEE91" t="s">
        <v>789</v>
      </c>
      <c r="AEF91" t="s">
        <v>789</v>
      </c>
      <c r="AEG91" t="s">
        <v>789</v>
      </c>
      <c r="AEH91" t="s">
        <v>789</v>
      </c>
      <c r="AEI91" t="s">
        <v>789</v>
      </c>
      <c r="AEJ91" t="s">
        <v>789</v>
      </c>
      <c r="AEK91" t="s">
        <v>789</v>
      </c>
      <c r="AEL91" t="s">
        <v>789</v>
      </c>
      <c r="AEM91" t="s">
        <v>789</v>
      </c>
      <c r="AEN91" t="s">
        <v>789</v>
      </c>
      <c r="AEO91" t="s">
        <v>789</v>
      </c>
      <c r="AEP91" t="s">
        <v>789</v>
      </c>
      <c r="AEQ91" t="s">
        <v>789</v>
      </c>
      <c r="AER91" t="s">
        <v>789</v>
      </c>
      <c r="AES91" t="s">
        <v>789</v>
      </c>
      <c r="AET91" t="s">
        <v>789</v>
      </c>
      <c r="AEU91" t="s">
        <v>789</v>
      </c>
      <c r="AEV91" t="s">
        <v>789</v>
      </c>
      <c r="AEW91" t="s">
        <v>789</v>
      </c>
      <c r="AEX91" t="s">
        <v>789</v>
      </c>
      <c r="AEY91" t="s">
        <v>789</v>
      </c>
      <c r="AEZ91" t="s">
        <v>789</v>
      </c>
      <c r="AFA91" t="s">
        <v>789</v>
      </c>
      <c r="AFB91" t="s">
        <v>789</v>
      </c>
      <c r="AFC91" t="s">
        <v>789</v>
      </c>
      <c r="AFD91" t="s">
        <v>789</v>
      </c>
      <c r="AFE91" t="s">
        <v>789</v>
      </c>
      <c r="AFF91" t="s">
        <v>789</v>
      </c>
      <c r="AFG91" t="s">
        <v>789</v>
      </c>
      <c r="AFH91" t="s">
        <v>789</v>
      </c>
      <c r="AFI91" t="s">
        <v>789</v>
      </c>
      <c r="AFJ91" t="s">
        <v>789</v>
      </c>
      <c r="AFK91" t="s">
        <v>789</v>
      </c>
      <c r="AFL91" t="s">
        <v>789</v>
      </c>
      <c r="AFM91" t="s">
        <v>789</v>
      </c>
      <c r="AFN91" t="s">
        <v>789</v>
      </c>
      <c r="AFO91" t="s">
        <v>789</v>
      </c>
      <c r="AFP91" t="s">
        <v>789</v>
      </c>
      <c r="AFQ91" t="s">
        <v>789</v>
      </c>
      <c r="AFR91" t="s">
        <v>789</v>
      </c>
      <c r="AFS91" t="s">
        <v>789</v>
      </c>
      <c r="AFT91" t="s">
        <v>789</v>
      </c>
      <c r="AFU91" t="s">
        <v>789</v>
      </c>
      <c r="AFV91" t="s">
        <v>789</v>
      </c>
      <c r="AFW91" t="s">
        <v>789</v>
      </c>
      <c r="AFX91" t="s">
        <v>789</v>
      </c>
      <c r="AFY91" t="s">
        <v>789</v>
      </c>
      <c r="AFZ91" t="s">
        <v>789</v>
      </c>
      <c r="AGA91" t="s">
        <v>789</v>
      </c>
      <c r="AGB91" t="s">
        <v>789</v>
      </c>
      <c r="AGC91" t="s">
        <v>789</v>
      </c>
      <c r="AGD91" t="s">
        <v>789</v>
      </c>
      <c r="AGE91" t="s">
        <v>789</v>
      </c>
      <c r="AGF91" t="s">
        <v>789</v>
      </c>
      <c r="AGG91" t="s">
        <v>789</v>
      </c>
      <c r="AGH91" t="s">
        <v>789</v>
      </c>
      <c r="AGI91" t="s">
        <v>789</v>
      </c>
      <c r="AGJ91" t="s">
        <v>789</v>
      </c>
      <c r="AGK91" t="s">
        <v>789</v>
      </c>
      <c r="AGL91" t="s">
        <v>789</v>
      </c>
      <c r="AGM91" t="s">
        <v>789</v>
      </c>
      <c r="AGN91" t="s">
        <v>789</v>
      </c>
      <c r="AGO91" t="s">
        <v>789</v>
      </c>
      <c r="AGP91" t="s">
        <v>789</v>
      </c>
      <c r="AGQ91" t="s">
        <v>789</v>
      </c>
      <c r="AGR91" t="s">
        <v>789</v>
      </c>
      <c r="AGS91" t="s">
        <v>789</v>
      </c>
      <c r="AGT91" t="s">
        <v>789</v>
      </c>
      <c r="AGU91" t="s">
        <v>789</v>
      </c>
      <c r="AGV91" t="s">
        <v>789</v>
      </c>
      <c r="AGW91" t="s">
        <v>789</v>
      </c>
      <c r="AGX91" t="s">
        <v>789</v>
      </c>
      <c r="AGY91" t="s">
        <v>789</v>
      </c>
      <c r="AGZ91" t="s">
        <v>789</v>
      </c>
      <c r="AHA91" t="s">
        <v>789</v>
      </c>
      <c r="AHB91" t="s">
        <v>789</v>
      </c>
      <c r="AHC91" t="s">
        <v>789</v>
      </c>
      <c r="AHD91" t="s">
        <v>789</v>
      </c>
      <c r="AHE91" t="s">
        <v>789</v>
      </c>
      <c r="AHF91" t="s">
        <v>789</v>
      </c>
      <c r="AHG91" t="s">
        <v>789</v>
      </c>
      <c r="AHH91" t="s">
        <v>789</v>
      </c>
      <c r="AHI91" t="s">
        <v>789</v>
      </c>
      <c r="AHJ91" t="s">
        <v>789</v>
      </c>
      <c r="AHK91" t="s">
        <v>789</v>
      </c>
      <c r="AHL91" t="s">
        <v>789</v>
      </c>
      <c r="AHM91" t="s">
        <v>789</v>
      </c>
      <c r="AHN91" t="s">
        <v>789</v>
      </c>
      <c r="AHO91" t="s">
        <v>789</v>
      </c>
      <c r="AHP91" t="s">
        <v>789</v>
      </c>
      <c r="AHQ91" t="s">
        <v>789</v>
      </c>
      <c r="AHR91" t="s">
        <v>789</v>
      </c>
      <c r="AHS91" t="s">
        <v>789</v>
      </c>
      <c r="AHT91" t="s">
        <v>789</v>
      </c>
      <c r="AHU91" t="s">
        <v>789</v>
      </c>
      <c r="AHV91" t="s">
        <v>789</v>
      </c>
      <c r="AHW91" t="s">
        <v>789</v>
      </c>
      <c r="AHX91" t="s">
        <v>789</v>
      </c>
      <c r="AHY91" t="s">
        <v>789</v>
      </c>
      <c r="AHZ91" t="s">
        <v>789</v>
      </c>
      <c r="AIA91" t="s">
        <v>789</v>
      </c>
      <c r="AIB91" t="s">
        <v>789</v>
      </c>
      <c r="AIC91" t="s">
        <v>789</v>
      </c>
      <c r="AID91" t="s">
        <v>789</v>
      </c>
      <c r="AIE91" t="s">
        <v>789</v>
      </c>
      <c r="AIF91" t="s">
        <v>789</v>
      </c>
      <c r="AIG91" t="s">
        <v>789</v>
      </c>
      <c r="AIH91" t="s">
        <v>789</v>
      </c>
      <c r="AII91" t="s">
        <v>789</v>
      </c>
      <c r="AIJ91" t="s">
        <v>789</v>
      </c>
      <c r="AIK91" t="s">
        <v>789</v>
      </c>
      <c r="AIL91" t="s">
        <v>789</v>
      </c>
      <c r="AIM91" t="s">
        <v>789</v>
      </c>
      <c r="AIN91" t="s">
        <v>789</v>
      </c>
      <c r="AIO91" t="s">
        <v>789</v>
      </c>
      <c r="AIP91" t="s">
        <v>789</v>
      </c>
      <c r="AIQ91" t="s">
        <v>789</v>
      </c>
      <c r="AIR91" t="s">
        <v>789</v>
      </c>
      <c r="AIS91" t="s">
        <v>789</v>
      </c>
      <c r="AIT91" t="s">
        <v>789</v>
      </c>
      <c r="AIU91" t="s">
        <v>789</v>
      </c>
      <c r="AIV91" t="s">
        <v>789</v>
      </c>
      <c r="AIW91" t="s">
        <v>789</v>
      </c>
      <c r="AIX91" t="s">
        <v>789</v>
      </c>
      <c r="AIY91" t="s">
        <v>789</v>
      </c>
      <c r="AIZ91" t="s">
        <v>789</v>
      </c>
      <c r="AJA91" t="s">
        <v>789</v>
      </c>
      <c r="AJB91" t="s">
        <v>789</v>
      </c>
      <c r="AJC91" t="s">
        <v>789</v>
      </c>
      <c r="AJD91" t="s">
        <v>789</v>
      </c>
      <c r="AJE91" t="s">
        <v>789</v>
      </c>
      <c r="AJF91" t="s">
        <v>789</v>
      </c>
      <c r="AJG91" t="s">
        <v>789</v>
      </c>
      <c r="AJH91" t="s">
        <v>789</v>
      </c>
      <c r="AJI91" t="s">
        <v>789</v>
      </c>
      <c r="AJJ91" t="s">
        <v>789</v>
      </c>
      <c r="AJK91" t="s">
        <v>789</v>
      </c>
      <c r="AJL91" t="s">
        <v>789</v>
      </c>
      <c r="AJM91" t="s">
        <v>789</v>
      </c>
      <c r="AJN91" t="s">
        <v>789</v>
      </c>
      <c r="AJO91" t="s">
        <v>789</v>
      </c>
      <c r="AJP91" t="s">
        <v>789</v>
      </c>
      <c r="AJQ91" t="s">
        <v>789</v>
      </c>
      <c r="AJR91" t="s">
        <v>789</v>
      </c>
      <c r="AJS91" t="s">
        <v>789</v>
      </c>
      <c r="AJT91" t="s">
        <v>789</v>
      </c>
      <c r="AJU91" t="s">
        <v>789</v>
      </c>
      <c r="AJV91" t="s">
        <v>789</v>
      </c>
      <c r="AJW91" t="s">
        <v>789</v>
      </c>
      <c r="AJX91" t="s">
        <v>789</v>
      </c>
      <c r="AJY91" t="s">
        <v>789</v>
      </c>
      <c r="AJZ91" t="s">
        <v>789</v>
      </c>
      <c r="AKA91" t="s">
        <v>789</v>
      </c>
      <c r="AKB91" t="s">
        <v>789</v>
      </c>
      <c r="AKC91" t="s">
        <v>789</v>
      </c>
      <c r="AKD91" t="s">
        <v>789</v>
      </c>
      <c r="AKE91" t="s">
        <v>789</v>
      </c>
      <c r="AKF91" t="s">
        <v>789</v>
      </c>
      <c r="AKG91" t="s">
        <v>789</v>
      </c>
      <c r="AKH91" t="s">
        <v>789</v>
      </c>
      <c r="AKI91" t="s">
        <v>789</v>
      </c>
      <c r="AKJ91" t="s">
        <v>789</v>
      </c>
      <c r="AKK91" t="s">
        <v>789</v>
      </c>
      <c r="AKL91" t="s">
        <v>789</v>
      </c>
      <c r="AKM91" t="s">
        <v>789</v>
      </c>
      <c r="AKN91" t="s">
        <v>789</v>
      </c>
      <c r="AKO91" t="s">
        <v>789</v>
      </c>
      <c r="AKP91" t="s">
        <v>789</v>
      </c>
      <c r="AKQ91" t="s">
        <v>789</v>
      </c>
      <c r="AKR91" t="s">
        <v>789</v>
      </c>
      <c r="AKS91" t="s">
        <v>789</v>
      </c>
      <c r="AKT91" t="s">
        <v>789</v>
      </c>
      <c r="AKU91" t="s">
        <v>789</v>
      </c>
      <c r="AKV91" t="s">
        <v>789</v>
      </c>
      <c r="AKW91" t="s">
        <v>789</v>
      </c>
      <c r="AKX91" t="s">
        <v>789</v>
      </c>
      <c r="AKY91" t="s">
        <v>789</v>
      </c>
      <c r="AKZ91" t="s">
        <v>789</v>
      </c>
      <c r="ALA91" t="s">
        <v>789</v>
      </c>
      <c r="ALB91" t="s">
        <v>789</v>
      </c>
      <c r="ALC91" t="s">
        <v>789</v>
      </c>
      <c r="ALD91" t="s">
        <v>789</v>
      </c>
      <c r="ALE91" t="s">
        <v>789</v>
      </c>
      <c r="ALF91" t="s">
        <v>789</v>
      </c>
      <c r="ALG91" t="s">
        <v>789</v>
      </c>
      <c r="ALH91" t="s">
        <v>789</v>
      </c>
      <c r="ALI91" t="s">
        <v>789</v>
      </c>
      <c r="ALJ91" t="s">
        <v>789</v>
      </c>
      <c r="ALK91" t="s">
        <v>789</v>
      </c>
      <c r="ALL91" t="s">
        <v>789</v>
      </c>
      <c r="ALM91" t="s">
        <v>789</v>
      </c>
      <c r="ALN91" t="s">
        <v>789</v>
      </c>
      <c r="ALO91" t="s">
        <v>789</v>
      </c>
      <c r="ALP91" t="s">
        <v>789</v>
      </c>
      <c r="ALQ91" t="s">
        <v>789</v>
      </c>
      <c r="ALR91" t="s">
        <v>789</v>
      </c>
      <c r="ALS91" t="s">
        <v>789</v>
      </c>
      <c r="ALT91" t="s">
        <v>789</v>
      </c>
      <c r="ALU91" t="s">
        <v>789</v>
      </c>
      <c r="ALV91" t="s">
        <v>789</v>
      </c>
      <c r="ALW91" t="s">
        <v>789</v>
      </c>
      <c r="ALX91" t="s">
        <v>789</v>
      </c>
      <c r="ALY91" t="s">
        <v>789</v>
      </c>
      <c r="ALZ91" t="s">
        <v>789</v>
      </c>
      <c r="AMA91" t="s">
        <v>789</v>
      </c>
      <c r="AMB91" t="s">
        <v>789</v>
      </c>
      <c r="AMC91" t="s">
        <v>789</v>
      </c>
      <c r="AMD91" t="s">
        <v>789</v>
      </c>
      <c r="AME91" t="s">
        <v>789</v>
      </c>
      <c r="AMF91" t="s">
        <v>789</v>
      </c>
      <c r="AMG91" t="s">
        <v>789</v>
      </c>
      <c r="AMH91" t="s">
        <v>789</v>
      </c>
      <c r="AMI91" t="s">
        <v>789</v>
      </c>
      <c r="AMJ91" t="s">
        <v>789</v>
      </c>
      <c r="AMK91" t="s">
        <v>789</v>
      </c>
      <c r="AML91" t="s">
        <v>789</v>
      </c>
      <c r="AMM91" t="s">
        <v>789</v>
      </c>
      <c r="AMN91" t="s">
        <v>789</v>
      </c>
      <c r="AMO91" t="s">
        <v>789</v>
      </c>
      <c r="AMP91" t="s">
        <v>789</v>
      </c>
      <c r="AMQ91" t="s">
        <v>789</v>
      </c>
      <c r="AMR91" t="s">
        <v>789</v>
      </c>
      <c r="AMS91" t="s">
        <v>789</v>
      </c>
      <c r="AMT91" t="s">
        <v>789</v>
      </c>
      <c r="AMU91" t="s">
        <v>789</v>
      </c>
      <c r="AMV91" t="s">
        <v>789</v>
      </c>
      <c r="AMW91" t="s">
        <v>789</v>
      </c>
      <c r="AMX91" t="s">
        <v>789</v>
      </c>
      <c r="AMY91" t="s">
        <v>789</v>
      </c>
      <c r="AMZ91" t="s">
        <v>789</v>
      </c>
      <c r="ANA91" t="s">
        <v>789</v>
      </c>
      <c r="ANB91" t="s">
        <v>789</v>
      </c>
      <c r="ANC91" t="s">
        <v>789</v>
      </c>
      <c r="AND91" t="s">
        <v>789</v>
      </c>
      <c r="ANE91" t="s">
        <v>789</v>
      </c>
      <c r="ANF91" t="s">
        <v>789</v>
      </c>
      <c r="ANG91" t="s">
        <v>789</v>
      </c>
      <c r="ANH91" t="s">
        <v>789</v>
      </c>
      <c r="ANI91" t="s">
        <v>789</v>
      </c>
      <c r="ANJ91" t="s">
        <v>789</v>
      </c>
      <c r="ANK91" t="s">
        <v>789</v>
      </c>
      <c r="ANL91" t="s">
        <v>789</v>
      </c>
      <c r="ANM91" t="s">
        <v>789</v>
      </c>
      <c r="ANN91" t="s">
        <v>789</v>
      </c>
      <c r="ANO91" t="s">
        <v>789</v>
      </c>
      <c r="ANP91" t="s">
        <v>789</v>
      </c>
      <c r="ANQ91" t="s">
        <v>789</v>
      </c>
      <c r="ANR91" t="s">
        <v>789</v>
      </c>
      <c r="ANS91" t="s">
        <v>789</v>
      </c>
      <c r="ANT91" t="s">
        <v>789</v>
      </c>
      <c r="ANU91" t="s">
        <v>789</v>
      </c>
      <c r="ANV91" t="s">
        <v>789</v>
      </c>
      <c r="ANW91" t="s">
        <v>789</v>
      </c>
      <c r="ANX91" t="s">
        <v>789</v>
      </c>
      <c r="ANY91" t="s">
        <v>789</v>
      </c>
      <c r="ANZ91" t="s">
        <v>789</v>
      </c>
      <c r="AOA91" t="s">
        <v>789</v>
      </c>
      <c r="AOB91" t="s">
        <v>789</v>
      </c>
      <c r="AOC91" t="s">
        <v>789</v>
      </c>
      <c r="AOD91" t="s">
        <v>789</v>
      </c>
      <c r="AOE91" t="s">
        <v>789</v>
      </c>
      <c r="AOF91" t="s">
        <v>789</v>
      </c>
      <c r="AOG91" t="s">
        <v>789</v>
      </c>
      <c r="AOH91" t="s">
        <v>789</v>
      </c>
      <c r="AOI91" t="s">
        <v>789</v>
      </c>
      <c r="AOJ91" t="s">
        <v>789</v>
      </c>
      <c r="AOK91" t="s">
        <v>789</v>
      </c>
      <c r="AOL91" t="s">
        <v>789</v>
      </c>
      <c r="AOM91" t="s">
        <v>789</v>
      </c>
      <c r="AON91" t="s">
        <v>789</v>
      </c>
      <c r="AOO91" t="s">
        <v>789</v>
      </c>
      <c r="AOP91" t="s">
        <v>789</v>
      </c>
      <c r="AOQ91" t="s">
        <v>789</v>
      </c>
      <c r="AOR91" t="s">
        <v>789</v>
      </c>
      <c r="AOS91" t="s">
        <v>789</v>
      </c>
      <c r="AOT91" t="s">
        <v>789</v>
      </c>
      <c r="AOU91" t="s">
        <v>789</v>
      </c>
      <c r="AOV91" t="s">
        <v>789</v>
      </c>
      <c r="AOW91" t="s">
        <v>789</v>
      </c>
      <c r="AOX91" t="s">
        <v>789</v>
      </c>
      <c r="AOY91" t="s">
        <v>789</v>
      </c>
      <c r="AOZ91" t="s">
        <v>789</v>
      </c>
      <c r="APA91" t="s">
        <v>789</v>
      </c>
      <c r="APB91" t="s">
        <v>789</v>
      </c>
      <c r="APC91" t="s">
        <v>789</v>
      </c>
      <c r="APD91" t="s">
        <v>789</v>
      </c>
      <c r="APE91" t="s">
        <v>789</v>
      </c>
      <c r="APF91" t="s">
        <v>789</v>
      </c>
      <c r="APG91" t="s">
        <v>789</v>
      </c>
      <c r="APH91" t="s">
        <v>789</v>
      </c>
      <c r="API91" t="s">
        <v>789</v>
      </c>
      <c r="APJ91" t="s">
        <v>789</v>
      </c>
      <c r="APK91" t="s">
        <v>789</v>
      </c>
      <c r="APL91" t="s">
        <v>789</v>
      </c>
      <c r="APM91" t="s">
        <v>789</v>
      </c>
      <c r="APN91" t="s">
        <v>789</v>
      </c>
      <c r="APO91" t="s">
        <v>789</v>
      </c>
      <c r="APP91" t="s">
        <v>789</v>
      </c>
      <c r="APQ91" t="s">
        <v>789</v>
      </c>
      <c r="APR91" t="s">
        <v>789</v>
      </c>
      <c r="APS91" t="s">
        <v>789</v>
      </c>
      <c r="APT91" t="s">
        <v>789</v>
      </c>
      <c r="APU91" t="s">
        <v>789</v>
      </c>
      <c r="APV91" t="s">
        <v>789</v>
      </c>
      <c r="APW91" t="s">
        <v>789</v>
      </c>
      <c r="APX91" t="s">
        <v>789</v>
      </c>
      <c r="APY91" t="s">
        <v>789</v>
      </c>
      <c r="APZ91" t="s">
        <v>789</v>
      </c>
      <c r="AQA91" t="s">
        <v>789</v>
      </c>
      <c r="AQB91" t="s">
        <v>789</v>
      </c>
      <c r="AQC91" t="s">
        <v>789</v>
      </c>
      <c r="AQD91" t="s">
        <v>789</v>
      </c>
      <c r="AQE91" t="s">
        <v>789</v>
      </c>
      <c r="AQF91" t="s">
        <v>789</v>
      </c>
      <c r="AQG91" t="s">
        <v>789</v>
      </c>
      <c r="AQH91" t="s">
        <v>789</v>
      </c>
      <c r="AQI91" t="s">
        <v>789</v>
      </c>
      <c r="AQJ91" t="s">
        <v>789</v>
      </c>
      <c r="AQK91" t="s">
        <v>789</v>
      </c>
      <c r="AQL91" t="s">
        <v>789</v>
      </c>
      <c r="AQM91" t="s">
        <v>789</v>
      </c>
      <c r="AQN91" t="s">
        <v>789</v>
      </c>
      <c r="AQO91" t="s">
        <v>789</v>
      </c>
      <c r="AQP91" t="s">
        <v>789</v>
      </c>
      <c r="AQQ91" t="s">
        <v>789</v>
      </c>
      <c r="AQR91" t="s">
        <v>789</v>
      </c>
      <c r="AQS91" t="s">
        <v>789</v>
      </c>
      <c r="AQT91" t="s">
        <v>789</v>
      </c>
      <c r="AQU91" t="s">
        <v>789</v>
      </c>
      <c r="AQV91" t="s">
        <v>789</v>
      </c>
      <c r="AQW91" t="s">
        <v>789</v>
      </c>
      <c r="AQX91" t="s">
        <v>789</v>
      </c>
      <c r="AQY91" t="s">
        <v>789</v>
      </c>
      <c r="AQZ91" t="s">
        <v>789</v>
      </c>
      <c r="ARA91" t="s">
        <v>789</v>
      </c>
      <c r="ARB91" t="s">
        <v>789</v>
      </c>
      <c r="ARC91" t="s">
        <v>789</v>
      </c>
      <c r="ARD91" t="s">
        <v>789</v>
      </c>
      <c r="ARE91" t="s">
        <v>789</v>
      </c>
      <c r="ARF91" t="s">
        <v>789</v>
      </c>
      <c r="ARG91" t="s">
        <v>789</v>
      </c>
      <c r="ARH91" t="s">
        <v>789</v>
      </c>
      <c r="ARI91" t="s">
        <v>789</v>
      </c>
      <c r="ARJ91" t="s">
        <v>789</v>
      </c>
      <c r="ARK91" t="s">
        <v>789</v>
      </c>
      <c r="ARL91" t="s">
        <v>789</v>
      </c>
      <c r="ARM91" t="s">
        <v>789</v>
      </c>
      <c r="ARN91" t="s">
        <v>789</v>
      </c>
      <c r="ARO91" t="s">
        <v>789</v>
      </c>
      <c r="ARP91" t="s">
        <v>789</v>
      </c>
      <c r="ARQ91" t="s">
        <v>789</v>
      </c>
      <c r="ARR91" t="s">
        <v>789</v>
      </c>
      <c r="ARS91" t="s">
        <v>789</v>
      </c>
      <c r="ART91" t="s">
        <v>789</v>
      </c>
      <c r="ARU91" t="s">
        <v>789</v>
      </c>
      <c r="ARV91" t="s">
        <v>789</v>
      </c>
      <c r="ARW91" t="s">
        <v>789</v>
      </c>
      <c r="ARX91" t="s">
        <v>789</v>
      </c>
      <c r="ARY91" t="s">
        <v>789</v>
      </c>
      <c r="ARZ91" t="s">
        <v>789</v>
      </c>
      <c r="ASA91" t="s">
        <v>789</v>
      </c>
      <c r="ASB91" t="s">
        <v>789</v>
      </c>
      <c r="ASC91" t="s">
        <v>789</v>
      </c>
      <c r="ASD91" t="s">
        <v>789</v>
      </c>
      <c r="ASE91" t="s">
        <v>789</v>
      </c>
      <c r="ASF91" t="s">
        <v>789</v>
      </c>
      <c r="ASG91" t="s">
        <v>789</v>
      </c>
      <c r="ASH91" t="s">
        <v>789</v>
      </c>
      <c r="ASI91" t="s">
        <v>789</v>
      </c>
      <c r="ASJ91" t="s">
        <v>789</v>
      </c>
      <c r="ASK91" t="s">
        <v>789</v>
      </c>
      <c r="ASL91" t="s">
        <v>789</v>
      </c>
      <c r="ASM91" t="s">
        <v>789</v>
      </c>
      <c r="ASN91" t="s">
        <v>789</v>
      </c>
      <c r="ASO91" t="s">
        <v>789</v>
      </c>
      <c r="ASP91" t="s">
        <v>789</v>
      </c>
      <c r="ASQ91" t="s">
        <v>789</v>
      </c>
      <c r="ASR91" t="s">
        <v>789</v>
      </c>
      <c r="ASS91" t="s">
        <v>789</v>
      </c>
      <c r="AST91" t="s">
        <v>789</v>
      </c>
      <c r="ASU91" t="s">
        <v>789</v>
      </c>
      <c r="ASV91" t="s">
        <v>789</v>
      </c>
      <c r="ASW91" t="s">
        <v>789</v>
      </c>
      <c r="ASX91" t="s">
        <v>789</v>
      </c>
      <c r="ASY91" t="s">
        <v>789</v>
      </c>
      <c r="ASZ91" t="s">
        <v>789</v>
      </c>
      <c r="ATA91" t="s">
        <v>789</v>
      </c>
      <c r="ATB91" t="s">
        <v>789</v>
      </c>
      <c r="ATC91" t="s">
        <v>789</v>
      </c>
      <c r="ATD91" t="s">
        <v>789</v>
      </c>
      <c r="ATE91" t="s">
        <v>789</v>
      </c>
      <c r="ATF91" t="s">
        <v>789</v>
      </c>
      <c r="ATG91" t="s">
        <v>789</v>
      </c>
      <c r="ATH91" t="s">
        <v>789</v>
      </c>
      <c r="ATI91" t="s">
        <v>789</v>
      </c>
      <c r="ATJ91" t="s">
        <v>789</v>
      </c>
      <c r="ATK91" t="s">
        <v>789</v>
      </c>
      <c r="ATL91" t="s">
        <v>789</v>
      </c>
      <c r="ATM91" t="s">
        <v>789</v>
      </c>
      <c r="ATN91" t="s">
        <v>789</v>
      </c>
      <c r="ATO91" t="s">
        <v>789</v>
      </c>
      <c r="ATP91" t="s">
        <v>789</v>
      </c>
      <c r="ATQ91" t="s">
        <v>789</v>
      </c>
      <c r="ATR91" t="s">
        <v>789</v>
      </c>
      <c r="ATS91" t="s">
        <v>789</v>
      </c>
      <c r="ATT91" t="s">
        <v>789</v>
      </c>
      <c r="ATU91" t="s">
        <v>789</v>
      </c>
      <c r="ATV91" t="s">
        <v>789</v>
      </c>
      <c r="ATW91" t="s">
        <v>789</v>
      </c>
      <c r="ATX91" t="s">
        <v>789</v>
      </c>
      <c r="ATY91" t="s">
        <v>789</v>
      </c>
      <c r="ATZ91" t="s">
        <v>789</v>
      </c>
      <c r="AUA91" t="s">
        <v>789</v>
      </c>
      <c r="AUB91" t="s">
        <v>789</v>
      </c>
      <c r="AUC91" t="s">
        <v>789</v>
      </c>
      <c r="AUD91" t="s">
        <v>789</v>
      </c>
      <c r="AUE91" t="s">
        <v>789</v>
      </c>
      <c r="AUF91" t="s">
        <v>789</v>
      </c>
      <c r="AUG91" t="s">
        <v>789</v>
      </c>
      <c r="AUH91" t="s">
        <v>789</v>
      </c>
      <c r="AUI91" t="s">
        <v>789</v>
      </c>
      <c r="AUJ91" t="s">
        <v>789</v>
      </c>
      <c r="AUK91" t="s">
        <v>789</v>
      </c>
      <c r="AUL91" t="s">
        <v>789</v>
      </c>
      <c r="AUM91" t="s">
        <v>789</v>
      </c>
      <c r="AUN91" t="s">
        <v>789</v>
      </c>
      <c r="AUO91" t="s">
        <v>789</v>
      </c>
      <c r="AUP91" t="s">
        <v>789</v>
      </c>
      <c r="AUQ91" t="s">
        <v>789</v>
      </c>
      <c r="AUR91" t="s">
        <v>789</v>
      </c>
      <c r="AUS91" t="s">
        <v>789</v>
      </c>
      <c r="AUT91" t="s">
        <v>789</v>
      </c>
      <c r="AUU91" t="s">
        <v>789</v>
      </c>
      <c r="AUV91" t="s">
        <v>789</v>
      </c>
      <c r="AUW91" t="s">
        <v>789</v>
      </c>
      <c r="AUX91" t="s">
        <v>789</v>
      </c>
      <c r="AUY91" t="s">
        <v>789</v>
      </c>
      <c r="AUZ91" t="s">
        <v>789</v>
      </c>
      <c r="AVA91" t="s">
        <v>789</v>
      </c>
      <c r="AVB91" t="s">
        <v>789</v>
      </c>
      <c r="AVC91" t="s">
        <v>789</v>
      </c>
      <c r="AVD91" t="s">
        <v>789</v>
      </c>
      <c r="AVE91" t="s">
        <v>789</v>
      </c>
      <c r="AVF91" t="s">
        <v>789</v>
      </c>
      <c r="AVG91" t="s">
        <v>789</v>
      </c>
      <c r="AVH91" t="s">
        <v>789</v>
      </c>
      <c r="AVI91" t="s">
        <v>789</v>
      </c>
      <c r="AVJ91" t="s">
        <v>789</v>
      </c>
      <c r="AVK91" t="s">
        <v>789</v>
      </c>
      <c r="AVL91" t="s">
        <v>789</v>
      </c>
      <c r="AVM91" t="s">
        <v>789</v>
      </c>
      <c r="AVN91" t="s">
        <v>789</v>
      </c>
      <c r="AVO91" t="s">
        <v>789</v>
      </c>
      <c r="AVP91" t="s">
        <v>789</v>
      </c>
      <c r="AVQ91" t="s">
        <v>789</v>
      </c>
      <c r="AVR91" t="s">
        <v>789</v>
      </c>
      <c r="AVS91" t="s">
        <v>789</v>
      </c>
      <c r="AVT91" t="s">
        <v>789</v>
      </c>
      <c r="AVU91" t="s">
        <v>789</v>
      </c>
      <c r="AVV91" t="s">
        <v>789</v>
      </c>
      <c r="AVW91" t="s">
        <v>789</v>
      </c>
      <c r="AVX91" t="s">
        <v>789</v>
      </c>
      <c r="AVY91" t="s">
        <v>789</v>
      </c>
      <c r="AVZ91" t="s">
        <v>789</v>
      </c>
      <c r="AWA91" t="s">
        <v>789</v>
      </c>
      <c r="AWB91" t="s">
        <v>789</v>
      </c>
      <c r="AWC91" t="s">
        <v>789</v>
      </c>
      <c r="AWD91" t="s">
        <v>789</v>
      </c>
      <c r="AWE91" t="s">
        <v>789</v>
      </c>
      <c r="AWF91" t="s">
        <v>789</v>
      </c>
      <c r="AWG91" t="s">
        <v>789</v>
      </c>
      <c r="AWH91" t="s">
        <v>789</v>
      </c>
      <c r="AWI91" t="s">
        <v>789</v>
      </c>
      <c r="AWJ91" t="s">
        <v>789</v>
      </c>
      <c r="AWK91" t="s">
        <v>789</v>
      </c>
      <c r="AWL91" t="s">
        <v>789</v>
      </c>
      <c r="AWM91" t="s">
        <v>789</v>
      </c>
      <c r="AWN91" t="s">
        <v>789</v>
      </c>
      <c r="AWO91" t="s">
        <v>789</v>
      </c>
      <c r="AWP91" t="s">
        <v>789</v>
      </c>
      <c r="AWQ91" t="s">
        <v>789</v>
      </c>
      <c r="AWR91" t="s">
        <v>789</v>
      </c>
      <c r="AWS91" t="s">
        <v>789</v>
      </c>
      <c r="AWT91" t="s">
        <v>789</v>
      </c>
      <c r="AWU91" t="s">
        <v>789</v>
      </c>
      <c r="AWV91" t="s">
        <v>789</v>
      </c>
      <c r="AWW91" t="s">
        <v>789</v>
      </c>
      <c r="AWX91" t="s">
        <v>789</v>
      </c>
      <c r="AWY91" t="s">
        <v>789</v>
      </c>
      <c r="AWZ91" t="s">
        <v>789</v>
      </c>
      <c r="AXA91" t="s">
        <v>789</v>
      </c>
      <c r="AXB91" t="s">
        <v>789</v>
      </c>
      <c r="AXC91" t="s">
        <v>789</v>
      </c>
      <c r="AXD91" t="s">
        <v>789</v>
      </c>
      <c r="AXE91" t="s">
        <v>789</v>
      </c>
      <c r="AXF91" t="s">
        <v>789</v>
      </c>
      <c r="AXG91" t="s">
        <v>789</v>
      </c>
      <c r="AXH91" t="s">
        <v>789</v>
      </c>
      <c r="AXI91" t="s">
        <v>789</v>
      </c>
      <c r="AXJ91" t="s">
        <v>789</v>
      </c>
      <c r="AXK91" t="s">
        <v>789</v>
      </c>
      <c r="AXL91" t="s">
        <v>789</v>
      </c>
      <c r="AXM91" t="s">
        <v>789</v>
      </c>
      <c r="AXN91" t="s">
        <v>789</v>
      </c>
      <c r="AXO91" t="s">
        <v>789</v>
      </c>
      <c r="AXP91" t="s">
        <v>789</v>
      </c>
      <c r="AXQ91" t="s">
        <v>789</v>
      </c>
      <c r="AXR91" t="s">
        <v>789</v>
      </c>
      <c r="AXS91" t="s">
        <v>789</v>
      </c>
      <c r="AXT91" t="s">
        <v>789</v>
      </c>
      <c r="AXU91" t="s">
        <v>789</v>
      </c>
      <c r="AXV91" t="s">
        <v>789</v>
      </c>
      <c r="AXW91" t="s">
        <v>789</v>
      </c>
      <c r="AXX91" t="s">
        <v>789</v>
      </c>
      <c r="AXY91" t="s">
        <v>789</v>
      </c>
      <c r="AXZ91" t="s">
        <v>789</v>
      </c>
      <c r="AYA91" t="s">
        <v>789</v>
      </c>
      <c r="AYB91" t="s">
        <v>789</v>
      </c>
      <c r="AYC91" t="s">
        <v>789</v>
      </c>
      <c r="AYD91" t="s">
        <v>789</v>
      </c>
      <c r="AYE91" t="s">
        <v>789</v>
      </c>
      <c r="AYF91" t="s">
        <v>789</v>
      </c>
      <c r="AYG91" t="s">
        <v>789</v>
      </c>
      <c r="AYH91" t="s">
        <v>789</v>
      </c>
      <c r="AYI91" t="s">
        <v>789</v>
      </c>
      <c r="AYJ91" t="s">
        <v>789</v>
      </c>
      <c r="AYK91" t="s">
        <v>789</v>
      </c>
      <c r="AYL91" t="s">
        <v>789</v>
      </c>
      <c r="AYM91" t="s">
        <v>789</v>
      </c>
      <c r="AYN91" t="s">
        <v>789</v>
      </c>
      <c r="AYO91" t="s">
        <v>789</v>
      </c>
      <c r="AYP91" t="s">
        <v>789</v>
      </c>
      <c r="AYQ91" t="s">
        <v>789</v>
      </c>
      <c r="AYR91" t="s">
        <v>789</v>
      </c>
      <c r="AYS91" t="s">
        <v>789</v>
      </c>
      <c r="AYT91" t="s">
        <v>789</v>
      </c>
      <c r="AYU91" t="s">
        <v>789</v>
      </c>
      <c r="AYV91" t="s">
        <v>789</v>
      </c>
      <c r="AYW91" t="s">
        <v>789</v>
      </c>
      <c r="AYX91" t="s">
        <v>789</v>
      </c>
      <c r="AYY91" t="s">
        <v>789</v>
      </c>
      <c r="AYZ91" t="s">
        <v>789</v>
      </c>
      <c r="AZA91" t="s">
        <v>789</v>
      </c>
      <c r="AZB91" t="s">
        <v>789</v>
      </c>
      <c r="AZC91" t="s">
        <v>789</v>
      </c>
      <c r="AZD91" t="s">
        <v>789</v>
      </c>
      <c r="AZE91" t="s">
        <v>789</v>
      </c>
      <c r="AZF91" t="s">
        <v>789</v>
      </c>
      <c r="AZG91" t="s">
        <v>789</v>
      </c>
      <c r="AZH91" t="s">
        <v>789</v>
      </c>
      <c r="AZI91" t="s">
        <v>789</v>
      </c>
      <c r="AZJ91" t="s">
        <v>789</v>
      </c>
      <c r="AZK91" t="s">
        <v>789</v>
      </c>
      <c r="AZL91" t="s">
        <v>789</v>
      </c>
      <c r="AZM91" t="s">
        <v>789</v>
      </c>
      <c r="AZN91" t="s">
        <v>789</v>
      </c>
      <c r="AZO91" t="s">
        <v>789</v>
      </c>
      <c r="AZP91" t="s">
        <v>789</v>
      </c>
      <c r="AZQ91" t="s">
        <v>789</v>
      </c>
      <c r="AZR91" t="s">
        <v>789</v>
      </c>
      <c r="AZS91" t="s">
        <v>789</v>
      </c>
      <c r="AZT91" t="s">
        <v>789</v>
      </c>
      <c r="AZU91" t="s">
        <v>789</v>
      </c>
      <c r="AZV91" t="s">
        <v>789</v>
      </c>
      <c r="AZW91" t="s">
        <v>789</v>
      </c>
      <c r="AZX91" t="s">
        <v>789</v>
      </c>
      <c r="AZY91" t="s">
        <v>789</v>
      </c>
      <c r="AZZ91" t="s">
        <v>789</v>
      </c>
      <c r="BAA91" t="s">
        <v>789</v>
      </c>
      <c r="BAB91" t="s">
        <v>789</v>
      </c>
      <c r="BAC91" t="s">
        <v>789</v>
      </c>
      <c r="BAD91" t="s">
        <v>789</v>
      </c>
      <c r="BAE91" t="s">
        <v>789</v>
      </c>
      <c r="BAF91" t="s">
        <v>789</v>
      </c>
      <c r="BAG91" t="s">
        <v>789</v>
      </c>
      <c r="BAH91" t="s">
        <v>789</v>
      </c>
      <c r="BAI91" t="s">
        <v>789</v>
      </c>
      <c r="BAJ91" t="s">
        <v>789</v>
      </c>
      <c r="BAK91" t="s">
        <v>789</v>
      </c>
      <c r="BAL91" t="s">
        <v>789</v>
      </c>
      <c r="BAM91" t="s">
        <v>789</v>
      </c>
      <c r="BAN91" t="s">
        <v>789</v>
      </c>
      <c r="BAO91" t="s">
        <v>789</v>
      </c>
      <c r="BAP91" t="s">
        <v>789</v>
      </c>
      <c r="BAQ91" t="s">
        <v>789</v>
      </c>
      <c r="BAR91" t="s">
        <v>789</v>
      </c>
      <c r="BAS91" t="s">
        <v>789</v>
      </c>
      <c r="BAT91" t="s">
        <v>789</v>
      </c>
      <c r="BAU91" t="s">
        <v>789</v>
      </c>
      <c r="BAV91" t="s">
        <v>789</v>
      </c>
      <c r="BAW91" t="s">
        <v>789</v>
      </c>
      <c r="BAX91" t="s">
        <v>789</v>
      </c>
      <c r="BAY91" t="s">
        <v>789</v>
      </c>
      <c r="BAZ91" t="s">
        <v>789</v>
      </c>
      <c r="BBA91" t="s">
        <v>789</v>
      </c>
      <c r="BBB91" t="s">
        <v>789</v>
      </c>
      <c r="BBC91" t="s">
        <v>789</v>
      </c>
      <c r="BBD91" t="s">
        <v>789</v>
      </c>
      <c r="BBE91" t="s">
        <v>789</v>
      </c>
      <c r="BBF91" t="s">
        <v>789</v>
      </c>
      <c r="BBG91" t="s">
        <v>789</v>
      </c>
      <c r="BBH91" t="s">
        <v>789</v>
      </c>
      <c r="BBI91" t="s">
        <v>789</v>
      </c>
      <c r="BBJ91" t="s">
        <v>789</v>
      </c>
      <c r="BBK91" t="s">
        <v>789</v>
      </c>
      <c r="BBL91" t="s">
        <v>789</v>
      </c>
      <c r="BBM91" t="s">
        <v>789</v>
      </c>
      <c r="BBN91" t="s">
        <v>789</v>
      </c>
      <c r="BBO91" t="s">
        <v>789</v>
      </c>
      <c r="BBP91" t="s">
        <v>789</v>
      </c>
      <c r="BBQ91" t="s">
        <v>789</v>
      </c>
      <c r="BBR91" t="s">
        <v>789</v>
      </c>
      <c r="BBS91" t="s">
        <v>789</v>
      </c>
      <c r="BBT91" t="s">
        <v>789</v>
      </c>
      <c r="BBU91" t="s">
        <v>789</v>
      </c>
      <c r="BBV91" t="s">
        <v>789</v>
      </c>
      <c r="BBW91" t="s">
        <v>789</v>
      </c>
      <c r="BBX91" t="s">
        <v>789</v>
      </c>
      <c r="BBY91" t="s">
        <v>789</v>
      </c>
      <c r="BBZ91" t="s">
        <v>789</v>
      </c>
      <c r="BCA91" t="s">
        <v>789</v>
      </c>
      <c r="BCB91" t="s">
        <v>789</v>
      </c>
      <c r="BCC91" t="s">
        <v>789</v>
      </c>
      <c r="BCD91" t="s">
        <v>789</v>
      </c>
      <c r="BCE91" t="s">
        <v>789</v>
      </c>
      <c r="BCF91" t="s">
        <v>789</v>
      </c>
      <c r="BCG91" t="s">
        <v>789</v>
      </c>
      <c r="BCH91" t="s">
        <v>789</v>
      </c>
      <c r="BCI91" t="s">
        <v>789</v>
      </c>
      <c r="BCJ91" t="s">
        <v>789</v>
      </c>
      <c r="BCK91" t="s">
        <v>789</v>
      </c>
      <c r="BCL91" t="s">
        <v>789</v>
      </c>
      <c r="BCM91" t="s">
        <v>789</v>
      </c>
      <c r="BCN91" t="s">
        <v>789</v>
      </c>
      <c r="BCO91" t="s">
        <v>789</v>
      </c>
      <c r="BCP91" t="s">
        <v>789</v>
      </c>
      <c r="BCQ91" t="s">
        <v>789</v>
      </c>
      <c r="BCR91" t="s">
        <v>789</v>
      </c>
      <c r="BCS91" t="s">
        <v>789</v>
      </c>
      <c r="BCT91" t="s">
        <v>789</v>
      </c>
      <c r="BCU91" t="s">
        <v>789</v>
      </c>
      <c r="BCV91" t="s">
        <v>789</v>
      </c>
      <c r="BCW91" t="s">
        <v>789</v>
      </c>
      <c r="BCX91" t="s">
        <v>789</v>
      </c>
      <c r="BCY91" t="s">
        <v>789</v>
      </c>
      <c r="BCZ91" t="s">
        <v>789</v>
      </c>
      <c r="BDA91" t="s">
        <v>789</v>
      </c>
      <c r="BDB91" t="s">
        <v>789</v>
      </c>
      <c r="BDC91" t="s">
        <v>789</v>
      </c>
      <c r="BDD91" t="s">
        <v>789</v>
      </c>
      <c r="BDE91" t="s">
        <v>789</v>
      </c>
      <c r="BDF91" t="s">
        <v>789</v>
      </c>
      <c r="BDG91" t="s">
        <v>789</v>
      </c>
      <c r="BDH91" t="s">
        <v>789</v>
      </c>
      <c r="BDI91" t="s">
        <v>789</v>
      </c>
      <c r="BDJ91" t="s">
        <v>789</v>
      </c>
      <c r="BDK91" t="s">
        <v>789</v>
      </c>
      <c r="BDL91" t="s">
        <v>789</v>
      </c>
      <c r="BDM91" t="s">
        <v>789</v>
      </c>
      <c r="BDN91" t="s">
        <v>789</v>
      </c>
      <c r="BDO91" t="s">
        <v>789</v>
      </c>
      <c r="BDP91" t="s">
        <v>789</v>
      </c>
      <c r="BDQ91" t="s">
        <v>789</v>
      </c>
      <c r="BDR91" t="s">
        <v>789</v>
      </c>
      <c r="BDS91" t="s">
        <v>789</v>
      </c>
      <c r="BDT91" t="s">
        <v>789</v>
      </c>
      <c r="BDU91" t="s">
        <v>789</v>
      </c>
      <c r="BDV91" t="s">
        <v>789</v>
      </c>
      <c r="BDW91" t="s">
        <v>789</v>
      </c>
      <c r="BDX91" t="s">
        <v>789</v>
      </c>
      <c r="BDY91" t="s">
        <v>789</v>
      </c>
      <c r="BDZ91" t="s">
        <v>789</v>
      </c>
      <c r="BEA91" t="s">
        <v>789</v>
      </c>
      <c r="BEB91" t="s">
        <v>789</v>
      </c>
      <c r="BEC91" t="s">
        <v>789</v>
      </c>
      <c r="BED91" t="s">
        <v>789</v>
      </c>
      <c r="BEE91" t="s">
        <v>789</v>
      </c>
      <c r="BEF91" t="s">
        <v>789</v>
      </c>
      <c r="BEG91" t="s">
        <v>789</v>
      </c>
      <c r="BEH91" t="s">
        <v>789</v>
      </c>
      <c r="BEI91" t="s">
        <v>789</v>
      </c>
      <c r="BEJ91" t="s">
        <v>789</v>
      </c>
      <c r="BEK91" t="s">
        <v>789</v>
      </c>
      <c r="BEL91" t="s">
        <v>789</v>
      </c>
      <c r="BEM91" t="s">
        <v>789</v>
      </c>
      <c r="BEN91" t="s">
        <v>789</v>
      </c>
      <c r="BEO91" t="s">
        <v>789</v>
      </c>
      <c r="BEP91" t="s">
        <v>789</v>
      </c>
      <c r="BEQ91" t="s">
        <v>789</v>
      </c>
      <c r="BER91" t="s">
        <v>789</v>
      </c>
      <c r="BES91" t="s">
        <v>789</v>
      </c>
      <c r="BET91" t="s">
        <v>789</v>
      </c>
      <c r="BEU91" t="s">
        <v>789</v>
      </c>
      <c r="BEV91" t="s">
        <v>789</v>
      </c>
      <c r="BEW91" t="s">
        <v>789</v>
      </c>
      <c r="BEX91" t="s">
        <v>789</v>
      </c>
      <c r="BEY91" t="s">
        <v>789</v>
      </c>
      <c r="BEZ91" t="s">
        <v>789</v>
      </c>
      <c r="BFA91" t="s">
        <v>789</v>
      </c>
      <c r="BFB91" t="s">
        <v>789</v>
      </c>
      <c r="BFC91" t="s">
        <v>789</v>
      </c>
      <c r="BFD91" t="s">
        <v>789</v>
      </c>
      <c r="BFE91" t="s">
        <v>789</v>
      </c>
      <c r="BFF91" t="s">
        <v>789</v>
      </c>
      <c r="BFG91" t="s">
        <v>789</v>
      </c>
      <c r="BFH91" t="s">
        <v>789</v>
      </c>
      <c r="BFI91" t="s">
        <v>789</v>
      </c>
      <c r="BFJ91" t="s">
        <v>789</v>
      </c>
      <c r="BFK91" t="s">
        <v>789</v>
      </c>
      <c r="BFL91" t="s">
        <v>789</v>
      </c>
      <c r="BFM91" t="s">
        <v>789</v>
      </c>
      <c r="BFN91" t="s">
        <v>789</v>
      </c>
      <c r="BFO91" t="s">
        <v>789</v>
      </c>
      <c r="BFP91" t="s">
        <v>789</v>
      </c>
      <c r="BFQ91" t="s">
        <v>789</v>
      </c>
      <c r="BFR91" t="s">
        <v>789</v>
      </c>
      <c r="BFS91" t="s">
        <v>789</v>
      </c>
      <c r="BFT91" t="s">
        <v>789</v>
      </c>
      <c r="BFU91" t="s">
        <v>789</v>
      </c>
      <c r="BFV91" t="s">
        <v>789</v>
      </c>
      <c r="BFW91" t="s">
        <v>789</v>
      </c>
      <c r="BFX91" t="s">
        <v>789</v>
      </c>
      <c r="BFY91" t="s">
        <v>789</v>
      </c>
      <c r="BFZ91" t="s">
        <v>789</v>
      </c>
      <c r="BGA91" t="s">
        <v>789</v>
      </c>
      <c r="BGB91" t="s">
        <v>789</v>
      </c>
      <c r="BGC91" t="s">
        <v>789</v>
      </c>
      <c r="BGD91" t="s">
        <v>789</v>
      </c>
      <c r="BGE91" t="s">
        <v>789</v>
      </c>
      <c r="BGF91" t="s">
        <v>789</v>
      </c>
      <c r="BGG91" t="s">
        <v>789</v>
      </c>
      <c r="BGH91" t="s">
        <v>789</v>
      </c>
      <c r="BGI91" t="s">
        <v>789</v>
      </c>
      <c r="BGJ91" t="s">
        <v>789</v>
      </c>
      <c r="BGK91" t="s">
        <v>789</v>
      </c>
      <c r="BGL91" t="s">
        <v>789</v>
      </c>
      <c r="BGM91" t="s">
        <v>789</v>
      </c>
      <c r="BGN91" t="s">
        <v>789</v>
      </c>
      <c r="BGO91" t="s">
        <v>789</v>
      </c>
      <c r="BGP91" t="s">
        <v>789</v>
      </c>
      <c r="BGQ91" t="s">
        <v>789</v>
      </c>
      <c r="BGR91" t="s">
        <v>789</v>
      </c>
      <c r="BGS91" t="s">
        <v>789</v>
      </c>
      <c r="BGT91" t="s">
        <v>789</v>
      </c>
      <c r="BGU91" t="s">
        <v>789</v>
      </c>
      <c r="BGV91" t="s">
        <v>789</v>
      </c>
      <c r="BGW91" t="s">
        <v>789</v>
      </c>
      <c r="BGX91" t="s">
        <v>789</v>
      </c>
      <c r="BGY91" t="s">
        <v>789</v>
      </c>
      <c r="BGZ91" t="s">
        <v>789</v>
      </c>
      <c r="BHA91" t="s">
        <v>789</v>
      </c>
      <c r="BHB91" t="s">
        <v>789</v>
      </c>
      <c r="BHC91" t="s">
        <v>789</v>
      </c>
      <c r="BHD91" t="s">
        <v>789</v>
      </c>
      <c r="BHE91" t="s">
        <v>789</v>
      </c>
      <c r="BHF91" t="s">
        <v>789</v>
      </c>
      <c r="BHG91" t="s">
        <v>789</v>
      </c>
      <c r="BHH91" t="s">
        <v>789</v>
      </c>
      <c r="BHI91" t="s">
        <v>789</v>
      </c>
      <c r="BHJ91" t="s">
        <v>789</v>
      </c>
      <c r="BHK91" t="s">
        <v>789</v>
      </c>
      <c r="BHL91" t="s">
        <v>789</v>
      </c>
      <c r="BHM91" t="s">
        <v>789</v>
      </c>
      <c r="BHN91" t="s">
        <v>789</v>
      </c>
      <c r="BHO91" t="s">
        <v>789</v>
      </c>
      <c r="BHP91" t="s">
        <v>789</v>
      </c>
      <c r="BHQ91" t="s">
        <v>789</v>
      </c>
      <c r="BHR91" t="s">
        <v>789</v>
      </c>
      <c r="BHS91" t="s">
        <v>789</v>
      </c>
      <c r="BHT91" t="s">
        <v>789</v>
      </c>
      <c r="BHU91" t="s">
        <v>789</v>
      </c>
      <c r="BHV91" t="s">
        <v>789</v>
      </c>
      <c r="BHW91" t="s">
        <v>789</v>
      </c>
      <c r="BHX91" t="s">
        <v>789</v>
      </c>
      <c r="BHY91" t="s">
        <v>789</v>
      </c>
      <c r="BHZ91" t="s">
        <v>789</v>
      </c>
      <c r="BIA91" t="s">
        <v>789</v>
      </c>
      <c r="BIB91" t="s">
        <v>789</v>
      </c>
      <c r="BIC91" t="s">
        <v>789</v>
      </c>
      <c r="BID91" t="s">
        <v>789</v>
      </c>
      <c r="BIE91" t="s">
        <v>789</v>
      </c>
      <c r="BIF91" t="s">
        <v>789</v>
      </c>
      <c r="BIG91" t="s">
        <v>789</v>
      </c>
      <c r="BIH91" t="s">
        <v>789</v>
      </c>
      <c r="BII91" t="s">
        <v>789</v>
      </c>
      <c r="BIJ91" t="s">
        <v>789</v>
      </c>
      <c r="BIK91" t="s">
        <v>789</v>
      </c>
      <c r="BIL91" t="s">
        <v>789</v>
      </c>
      <c r="BIM91" t="s">
        <v>789</v>
      </c>
      <c r="BIN91" t="s">
        <v>789</v>
      </c>
      <c r="BIO91" t="s">
        <v>789</v>
      </c>
      <c r="BIP91" t="s">
        <v>789</v>
      </c>
      <c r="BIQ91" t="s">
        <v>789</v>
      </c>
      <c r="BIR91" t="s">
        <v>789</v>
      </c>
      <c r="BIS91" t="s">
        <v>789</v>
      </c>
      <c r="BIT91" t="s">
        <v>789</v>
      </c>
      <c r="BIU91" t="s">
        <v>789</v>
      </c>
      <c r="BIV91" t="s">
        <v>789</v>
      </c>
      <c r="BIW91" t="s">
        <v>789</v>
      </c>
      <c r="BIX91" t="s">
        <v>789</v>
      </c>
      <c r="BIY91" t="s">
        <v>789</v>
      </c>
      <c r="BIZ91" t="s">
        <v>789</v>
      </c>
      <c r="BJA91" t="s">
        <v>789</v>
      </c>
      <c r="BJB91" t="s">
        <v>789</v>
      </c>
      <c r="BJC91" t="s">
        <v>789</v>
      </c>
      <c r="BJD91" t="s">
        <v>789</v>
      </c>
      <c r="BJE91" t="s">
        <v>789</v>
      </c>
      <c r="BJF91" t="s">
        <v>789</v>
      </c>
      <c r="BJG91" t="s">
        <v>789</v>
      </c>
      <c r="BJH91" t="s">
        <v>789</v>
      </c>
      <c r="BJI91" t="s">
        <v>789</v>
      </c>
      <c r="BJJ91" t="s">
        <v>789</v>
      </c>
      <c r="BJK91" t="s">
        <v>789</v>
      </c>
      <c r="BJL91" t="s">
        <v>789</v>
      </c>
      <c r="BJM91" t="s">
        <v>789</v>
      </c>
      <c r="BJN91" t="s">
        <v>789</v>
      </c>
      <c r="BJO91" t="s">
        <v>789</v>
      </c>
      <c r="BJP91" t="s">
        <v>789</v>
      </c>
      <c r="BJQ91" t="s">
        <v>789</v>
      </c>
      <c r="BJR91" t="s">
        <v>789</v>
      </c>
      <c r="BJS91" t="s">
        <v>789</v>
      </c>
      <c r="BJT91" t="s">
        <v>789</v>
      </c>
      <c r="BJU91" t="s">
        <v>789</v>
      </c>
      <c r="BJV91" t="s">
        <v>789</v>
      </c>
      <c r="BJW91" t="s">
        <v>789</v>
      </c>
      <c r="BJX91" t="s">
        <v>789</v>
      </c>
      <c r="BJY91" t="s">
        <v>789</v>
      </c>
      <c r="BJZ91" t="s">
        <v>789</v>
      </c>
      <c r="BKA91" t="s">
        <v>789</v>
      </c>
      <c r="BKB91" t="s">
        <v>789</v>
      </c>
      <c r="BKC91" t="s">
        <v>789</v>
      </c>
      <c r="BKD91" t="s">
        <v>789</v>
      </c>
      <c r="BKE91" t="s">
        <v>789</v>
      </c>
      <c r="BKF91" t="s">
        <v>789</v>
      </c>
      <c r="BKG91" t="s">
        <v>789</v>
      </c>
      <c r="BKH91" t="s">
        <v>789</v>
      </c>
      <c r="BKI91" t="s">
        <v>789</v>
      </c>
      <c r="BKJ91" t="s">
        <v>789</v>
      </c>
      <c r="BKK91" t="s">
        <v>789</v>
      </c>
      <c r="BKL91" t="s">
        <v>789</v>
      </c>
      <c r="BKM91" t="s">
        <v>789</v>
      </c>
      <c r="BKN91" t="s">
        <v>789</v>
      </c>
      <c r="BKO91" t="s">
        <v>789</v>
      </c>
      <c r="BKP91" t="s">
        <v>789</v>
      </c>
      <c r="BKQ91" t="s">
        <v>789</v>
      </c>
      <c r="BKR91" t="s">
        <v>789</v>
      </c>
      <c r="BKS91" t="s">
        <v>789</v>
      </c>
      <c r="BKT91" t="s">
        <v>789</v>
      </c>
      <c r="BKU91" t="s">
        <v>789</v>
      </c>
      <c r="BKV91" t="s">
        <v>789</v>
      </c>
      <c r="BKW91" t="s">
        <v>789</v>
      </c>
      <c r="BKX91" t="s">
        <v>789</v>
      </c>
      <c r="BKY91" t="s">
        <v>789</v>
      </c>
      <c r="BKZ91" t="s">
        <v>789</v>
      </c>
      <c r="BLA91" t="s">
        <v>789</v>
      </c>
      <c r="BLB91" t="s">
        <v>789</v>
      </c>
      <c r="BLC91" t="s">
        <v>789</v>
      </c>
      <c r="BLD91" t="s">
        <v>789</v>
      </c>
      <c r="BLE91" t="s">
        <v>789</v>
      </c>
      <c r="BLF91" t="s">
        <v>789</v>
      </c>
      <c r="BLG91" t="s">
        <v>789</v>
      </c>
      <c r="BLH91" t="s">
        <v>789</v>
      </c>
      <c r="BLI91" t="s">
        <v>789</v>
      </c>
      <c r="BLJ91" t="s">
        <v>789</v>
      </c>
      <c r="BLK91" t="s">
        <v>789</v>
      </c>
      <c r="BLL91" t="s">
        <v>789</v>
      </c>
      <c r="BLM91" t="s">
        <v>789</v>
      </c>
      <c r="BLN91" t="s">
        <v>789</v>
      </c>
      <c r="BLO91" t="s">
        <v>789</v>
      </c>
      <c r="BLP91" t="s">
        <v>789</v>
      </c>
      <c r="BLQ91" t="s">
        <v>789</v>
      </c>
      <c r="BLR91" t="s">
        <v>789</v>
      </c>
      <c r="BLS91" t="s">
        <v>789</v>
      </c>
      <c r="BLT91" t="s">
        <v>789</v>
      </c>
      <c r="BLU91" t="s">
        <v>789</v>
      </c>
      <c r="BLV91" t="s">
        <v>789</v>
      </c>
      <c r="BLW91" t="s">
        <v>789</v>
      </c>
      <c r="BLX91" t="s">
        <v>789</v>
      </c>
      <c r="BLY91" t="s">
        <v>789</v>
      </c>
      <c r="BLZ91" t="s">
        <v>789</v>
      </c>
      <c r="BMA91" t="s">
        <v>789</v>
      </c>
      <c r="BMB91" t="s">
        <v>789</v>
      </c>
      <c r="BMC91" t="s">
        <v>789</v>
      </c>
      <c r="BMD91" t="s">
        <v>789</v>
      </c>
      <c r="BME91" t="s">
        <v>789</v>
      </c>
      <c r="BMF91" t="s">
        <v>789</v>
      </c>
      <c r="BMG91" t="s">
        <v>789</v>
      </c>
      <c r="BMH91" t="s">
        <v>789</v>
      </c>
      <c r="BMI91" t="s">
        <v>789</v>
      </c>
      <c r="BMJ91" t="s">
        <v>789</v>
      </c>
      <c r="BMK91" t="s">
        <v>789</v>
      </c>
      <c r="BML91" t="s">
        <v>789</v>
      </c>
      <c r="BMM91" t="s">
        <v>789</v>
      </c>
      <c r="BMN91" t="s">
        <v>789</v>
      </c>
      <c r="BMO91" t="s">
        <v>789</v>
      </c>
      <c r="BMP91" t="s">
        <v>789</v>
      </c>
      <c r="BMQ91" t="s">
        <v>789</v>
      </c>
      <c r="BMR91" t="s">
        <v>789</v>
      </c>
      <c r="BMS91" t="s">
        <v>789</v>
      </c>
      <c r="BMT91" t="s">
        <v>789</v>
      </c>
      <c r="BMU91" t="s">
        <v>789</v>
      </c>
      <c r="BMV91" t="s">
        <v>789</v>
      </c>
      <c r="BMW91" t="s">
        <v>789</v>
      </c>
      <c r="BMX91" t="s">
        <v>789</v>
      </c>
      <c r="BMY91" t="s">
        <v>789</v>
      </c>
      <c r="BMZ91" t="s">
        <v>789</v>
      </c>
      <c r="BNA91" t="s">
        <v>789</v>
      </c>
      <c r="BNB91" t="s">
        <v>789</v>
      </c>
      <c r="BNC91" t="s">
        <v>789</v>
      </c>
      <c r="BND91" t="s">
        <v>789</v>
      </c>
      <c r="BNE91" t="s">
        <v>789</v>
      </c>
      <c r="BNF91" t="s">
        <v>789</v>
      </c>
      <c r="BNG91" t="s">
        <v>789</v>
      </c>
      <c r="BNH91" t="s">
        <v>789</v>
      </c>
      <c r="BNI91" t="s">
        <v>789</v>
      </c>
      <c r="BNJ91" t="s">
        <v>789</v>
      </c>
      <c r="BNK91" t="s">
        <v>789</v>
      </c>
      <c r="BNL91" t="s">
        <v>789</v>
      </c>
      <c r="BNM91" t="s">
        <v>789</v>
      </c>
      <c r="BNN91" t="s">
        <v>789</v>
      </c>
      <c r="BNO91" t="s">
        <v>789</v>
      </c>
      <c r="BNP91" t="s">
        <v>789</v>
      </c>
      <c r="BNQ91" t="s">
        <v>789</v>
      </c>
      <c r="BNR91" t="s">
        <v>789</v>
      </c>
      <c r="BNS91" t="s">
        <v>789</v>
      </c>
      <c r="BNT91" t="s">
        <v>789</v>
      </c>
      <c r="BNU91" t="s">
        <v>789</v>
      </c>
      <c r="BNV91" t="s">
        <v>789</v>
      </c>
      <c r="BNW91" t="s">
        <v>789</v>
      </c>
      <c r="BNX91" t="s">
        <v>789</v>
      </c>
      <c r="BNY91" t="s">
        <v>789</v>
      </c>
      <c r="BNZ91" t="s">
        <v>789</v>
      </c>
      <c r="BOA91" t="s">
        <v>789</v>
      </c>
      <c r="BOB91" t="s">
        <v>789</v>
      </c>
      <c r="BOC91" t="s">
        <v>789</v>
      </c>
      <c r="BOD91" t="s">
        <v>789</v>
      </c>
      <c r="BOE91" t="s">
        <v>789</v>
      </c>
      <c r="BOF91" t="s">
        <v>789</v>
      </c>
      <c r="BOG91" t="s">
        <v>789</v>
      </c>
      <c r="BOH91" t="s">
        <v>789</v>
      </c>
      <c r="BOI91" t="s">
        <v>789</v>
      </c>
      <c r="BOJ91" t="s">
        <v>789</v>
      </c>
      <c r="BOK91" t="s">
        <v>789</v>
      </c>
      <c r="BOL91" t="s">
        <v>789</v>
      </c>
      <c r="BOM91" t="s">
        <v>789</v>
      </c>
      <c r="BON91" t="s">
        <v>789</v>
      </c>
      <c r="BOO91" t="s">
        <v>789</v>
      </c>
      <c r="BOP91" t="s">
        <v>789</v>
      </c>
      <c r="BOQ91" t="s">
        <v>789</v>
      </c>
      <c r="BOR91" t="s">
        <v>789</v>
      </c>
      <c r="BOS91" t="s">
        <v>789</v>
      </c>
      <c r="BOT91" t="s">
        <v>789</v>
      </c>
      <c r="BOU91" t="s">
        <v>789</v>
      </c>
      <c r="BOV91" t="s">
        <v>789</v>
      </c>
      <c r="BOW91" t="s">
        <v>789</v>
      </c>
      <c r="BOX91" t="s">
        <v>789</v>
      </c>
      <c r="BOY91" t="s">
        <v>789</v>
      </c>
      <c r="BOZ91" t="s">
        <v>789</v>
      </c>
      <c r="BPA91" t="s">
        <v>789</v>
      </c>
      <c r="BPB91" t="s">
        <v>789</v>
      </c>
      <c r="BPC91" t="s">
        <v>789</v>
      </c>
      <c r="BPD91" t="s">
        <v>789</v>
      </c>
      <c r="BPE91" t="s">
        <v>789</v>
      </c>
      <c r="BPF91" t="s">
        <v>789</v>
      </c>
      <c r="BPG91" t="s">
        <v>789</v>
      </c>
      <c r="BPH91" t="s">
        <v>789</v>
      </c>
      <c r="BPI91" t="s">
        <v>789</v>
      </c>
      <c r="BPJ91" t="s">
        <v>789</v>
      </c>
      <c r="BPK91" t="s">
        <v>789</v>
      </c>
      <c r="BPL91" t="s">
        <v>789</v>
      </c>
      <c r="BPM91" t="s">
        <v>789</v>
      </c>
      <c r="BPN91" t="s">
        <v>789</v>
      </c>
      <c r="BPO91" t="s">
        <v>789</v>
      </c>
      <c r="BPP91" t="s">
        <v>789</v>
      </c>
      <c r="BPQ91" t="s">
        <v>789</v>
      </c>
      <c r="BPR91" t="s">
        <v>789</v>
      </c>
      <c r="BPS91" t="s">
        <v>789</v>
      </c>
      <c r="BPT91" t="s">
        <v>789</v>
      </c>
      <c r="BPU91" t="s">
        <v>789</v>
      </c>
      <c r="BPV91" t="s">
        <v>789</v>
      </c>
      <c r="BPW91" t="s">
        <v>789</v>
      </c>
      <c r="BPX91" t="s">
        <v>789</v>
      </c>
      <c r="BPY91" t="s">
        <v>789</v>
      </c>
      <c r="BPZ91" t="s">
        <v>789</v>
      </c>
      <c r="BQA91" t="s">
        <v>789</v>
      </c>
      <c r="BQB91" t="s">
        <v>789</v>
      </c>
      <c r="BQC91" t="s">
        <v>789</v>
      </c>
      <c r="BQD91" t="s">
        <v>789</v>
      </c>
      <c r="BQE91" t="s">
        <v>789</v>
      </c>
      <c r="BQF91" t="s">
        <v>789</v>
      </c>
      <c r="BQG91" t="s">
        <v>789</v>
      </c>
      <c r="BQH91" t="s">
        <v>789</v>
      </c>
      <c r="BQI91" t="s">
        <v>789</v>
      </c>
      <c r="BQJ91" t="s">
        <v>789</v>
      </c>
      <c r="BQK91" t="s">
        <v>789</v>
      </c>
      <c r="BQL91" t="s">
        <v>789</v>
      </c>
      <c r="BQM91" t="s">
        <v>789</v>
      </c>
      <c r="BQN91" t="s">
        <v>789</v>
      </c>
      <c r="BQO91" t="s">
        <v>789</v>
      </c>
      <c r="BQP91" t="s">
        <v>789</v>
      </c>
      <c r="BQQ91" t="s">
        <v>789</v>
      </c>
      <c r="BQR91" t="s">
        <v>789</v>
      </c>
      <c r="BQS91" t="s">
        <v>789</v>
      </c>
      <c r="BQT91" t="s">
        <v>789</v>
      </c>
      <c r="BQU91" t="s">
        <v>789</v>
      </c>
      <c r="BQV91" t="s">
        <v>789</v>
      </c>
      <c r="BQW91" t="s">
        <v>789</v>
      </c>
      <c r="BQX91" t="s">
        <v>789</v>
      </c>
      <c r="BQY91" t="s">
        <v>789</v>
      </c>
      <c r="BQZ91" t="s">
        <v>789</v>
      </c>
      <c r="BRA91" t="s">
        <v>789</v>
      </c>
      <c r="BRB91" t="s">
        <v>789</v>
      </c>
      <c r="BRC91" t="s">
        <v>789</v>
      </c>
      <c r="BRD91" t="s">
        <v>789</v>
      </c>
      <c r="BRE91" t="s">
        <v>789</v>
      </c>
      <c r="BRF91" t="s">
        <v>789</v>
      </c>
      <c r="BRG91" t="s">
        <v>789</v>
      </c>
      <c r="BRH91" t="s">
        <v>789</v>
      </c>
      <c r="BRI91" t="s">
        <v>789</v>
      </c>
      <c r="BRJ91" t="s">
        <v>789</v>
      </c>
      <c r="BRK91" t="s">
        <v>789</v>
      </c>
      <c r="BRL91" t="s">
        <v>789</v>
      </c>
      <c r="BRM91" t="s">
        <v>789</v>
      </c>
      <c r="BRN91" t="s">
        <v>789</v>
      </c>
      <c r="BRO91" t="s">
        <v>789</v>
      </c>
      <c r="BRP91" t="s">
        <v>789</v>
      </c>
      <c r="BRQ91" t="s">
        <v>789</v>
      </c>
      <c r="BRR91" t="s">
        <v>789</v>
      </c>
      <c r="BRS91" t="s">
        <v>789</v>
      </c>
      <c r="BRT91" t="s">
        <v>789</v>
      </c>
      <c r="BRU91" t="s">
        <v>789</v>
      </c>
      <c r="BRV91" t="s">
        <v>789</v>
      </c>
      <c r="BRW91" t="s">
        <v>789</v>
      </c>
      <c r="BRX91" t="s">
        <v>789</v>
      </c>
      <c r="BRY91" t="s">
        <v>789</v>
      </c>
      <c r="BRZ91" t="s">
        <v>789</v>
      </c>
      <c r="BSA91" t="s">
        <v>789</v>
      </c>
      <c r="BSB91" t="s">
        <v>789</v>
      </c>
      <c r="BSC91" t="s">
        <v>789</v>
      </c>
      <c r="BSD91" t="s">
        <v>789</v>
      </c>
      <c r="BSE91" t="s">
        <v>789</v>
      </c>
      <c r="BSF91" t="s">
        <v>789</v>
      </c>
      <c r="BSG91" t="s">
        <v>789</v>
      </c>
      <c r="BSH91" t="s">
        <v>789</v>
      </c>
      <c r="BSI91" t="s">
        <v>789</v>
      </c>
      <c r="BSJ91" t="s">
        <v>789</v>
      </c>
      <c r="BSK91" t="s">
        <v>789</v>
      </c>
      <c r="BSL91" t="s">
        <v>789</v>
      </c>
      <c r="BSM91" t="s">
        <v>789</v>
      </c>
      <c r="BSN91" t="s">
        <v>789</v>
      </c>
      <c r="BSO91" t="s">
        <v>789</v>
      </c>
      <c r="BSP91" t="s">
        <v>789</v>
      </c>
      <c r="BSQ91" t="s">
        <v>789</v>
      </c>
      <c r="BSR91" t="s">
        <v>789</v>
      </c>
      <c r="BSS91" t="s">
        <v>789</v>
      </c>
      <c r="BST91" t="s">
        <v>789</v>
      </c>
      <c r="BSU91" t="s">
        <v>789</v>
      </c>
      <c r="BSV91" t="s">
        <v>789</v>
      </c>
      <c r="BSW91" t="s">
        <v>789</v>
      </c>
      <c r="BSX91" t="s">
        <v>789</v>
      </c>
      <c r="BSY91" t="s">
        <v>789</v>
      </c>
      <c r="BSZ91" t="s">
        <v>789</v>
      </c>
      <c r="BTA91" t="s">
        <v>789</v>
      </c>
      <c r="BTB91" t="s">
        <v>789</v>
      </c>
      <c r="BTC91" t="s">
        <v>789</v>
      </c>
      <c r="BTD91" t="s">
        <v>789</v>
      </c>
      <c r="BTE91" t="s">
        <v>789</v>
      </c>
      <c r="BTF91" t="s">
        <v>789</v>
      </c>
      <c r="BTG91" t="s">
        <v>789</v>
      </c>
      <c r="BTH91" t="s">
        <v>789</v>
      </c>
      <c r="BTI91" t="s">
        <v>789</v>
      </c>
      <c r="BTJ91" t="s">
        <v>789</v>
      </c>
      <c r="BTK91" t="s">
        <v>789</v>
      </c>
      <c r="BTL91" t="s">
        <v>789</v>
      </c>
      <c r="BTM91" t="s">
        <v>789</v>
      </c>
      <c r="BTN91" t="s">
        <v>789</v>
      </c>
      <c r="BTO91" t="s">
        <v>789</v>
      </c>
      <c r="BTP91" t="s">
        <v>789</v>
      </c>
      <c r="BTQ91" t="s">
        <v>789</v>
      </c>
      <c r="BTR91" t="s">
        <v>789</v>
      </c>
      <c r="BTS91" t="s">
        <v>789</v>
      </c>
      <c r="BTT91" t="s">
        <v>789</v>
      </c>
      <c r="BTU91" t="s">
        <v>789</v>
      </c>
      <c r="BTV91" t="s">
        <v>789</v>
      </c>
      <c r="BTW91" t="s">
        <v>789</v>
      </c>
      <c r="BTX91" t="s">
        <v>789</v>
      </c>
      <c r="BTY91" t="s">
        <v>789</v>
      </c>
      <c r="BTZ91" t="s">
        <v>789</v>
      </c>
      <c r="BUA91" t="s">
        <v>789</v>
      </c>
      <c r="BUB91" t="s">
        <v>789</v>
      </c>
      <c r="BUC91" t="s">
        <v>789</v>
      </c>
      <c r="BUD91" t="s">
        <v>789</v>
      </c>
      <c r="BUE91" t="s">
        <v>789</v>
      </c>
      <c r="BUF91" t="s">
        <v>789</v>
      </c>
      <c r="BUG91" t="s">
        <v>789</v>
      </c>
      <c r="BUH91" t="s">
        <v>789</v>
      </c>
      <c r="BUI91" t="s">
        <v>789</v>
      </c>
      <c r="BUJ91" t="s">
        <v>789</v>
      </c>
      <c r="BUK91" t="s">
        <v>789</v>
      </c>
      <c r="BUL91" t="s">
        <v>789</v>
      </c>
      <c r="BUM91" t="s">
        <v>789</v>
      </c>
      <c r="BUN91" t="s">
        <v>789</v>
      </c>
      <c r="BUO91" t="s">
        <v>789</v>
      </c>
      <c r="BUP91" t="s">
        <v>789</v>
      </c>
      <c r="BUQ91" t="s">
        <v>789</v>
      </c>
      <c r="BUR91" t="s">
        <v>789</v>
      </c>
      <c r="BUS91" t="s">
        <v>789</v>
      </c>
      <c r="BUT91" t="s">
        <v>789</v>
      </c>
      <c r="BUU91" t="s">
        <v>789</v>
      </c>
      <c r="BUV91" t="s">
        <v>789</v>
      </c>
      <c r="BUW91" t="s">
        <v>789</v>
      </c>
      <c r="BUX91" t="s">
        <v>789</v>
      </c>
      <c r="BUY91" t="s">
        <v>789</v>
      </c>
      <c r="BUZ91" t="s">
        <v>789</v>
      </c>
      <c r="BVA91" t="s">
        <v>789</v>
      </c>
      <c r="BVB91" t="s">
        <v>789</v>
      </c>
      <c r="BVC91" t="s">
        <v>789</v>
      </c>
      <c r="BVD91" t="s">
        <v>789</v>
      </c>
      <c r="BVE91" t="s">
        <v>789</v>
      </c>
      <c r="BVF91" t="s">
        <v>789</v>
      </c>
      <c r="BVG91" t="s">
        <v>789</v>
      </c>
      <c r="BVH91" t="s">
        <v>789</v>
      </c>
      <c r="BVI91" t="s">
        <v>789</v>
      </c>
      <c r="BVJ91" t="s">
        <v>789</v>
      </c>
      <c r="BVK91" t="s">
        <v>789</v>
      </c>
      <c r="BVL91" t="s">
        <v>789</v>
      </c>
      <c r="BVM91" t="s">
        <v>789</v>
      </c>
      <c r="BVN91" t="s">
        <v>789</v>
      </c>
      <c r="BVO91" t="s">
        <v>789</v>
      </c>
      <c r="BVP91" t="s">
        <v>789</v>
      </c>
      <c r="BVQ91" t="s">
        <v>789</v>
      </c>
      <c r="BVR91" t="s">
        <v>789</v>
      </c>
      <c r="BVS91" t="s">
        <v>789</v>
      </c>
      <c r="BVT91" t="s">
        <v>789</v>
      </c>
      <c r="BVU91" t="s">
        <v>789</v>
      </c>
      <c r="BVV91" t="s">
        <v>789</v>
      </c>
      <c r="BVW91" t="s">
        <v>789</v>
      </c>
      <c r="BVX91" t="s">
        <v>789</v>
      </c>
      <c r="BVY91" t="s">
        <v>789</v>
      </c>
      <c r="BVZ91" t="s">
        <v>789</v>
      </c>
      <c r="BWA91" t="s">
        <v>789</v>
      </c>
      <c r="BWB91" t="s">
        <v>789</v>
      </c>
      <c r="BWC91" t="s">
        <v>789</v>
      </c>
      <c r="BWD91" t="s">
        <v>789</v>
      </c>
      <c r="BWE91" t="s">
        <v>789</v>
      </c>
      <c r="BWF91" t="s">
        <v>789</v>
      </c>
      <c r="BWG91" t="s">
        <v>789</v>
      </c>
      <c r="BWH91" t="s">
        <v>789</v>
      </c>
      <c r="BWI91" t="s">
        <v>789</v>
      </c>
      <c r="BWJ91" t="s">
        <v>789</v>
      </c>
      <c r="BWK91" t="s">
        <v>789</v>
      </c>
      <c r="BWL91" t="s">
        <v>789</v>
      </c>
      <c r="BWM91" t="s">
        <v>789</v>
      </c>
      <c r="BWN91" t="s">
        <v>789</v>
      </c>
      <c r="BWO91" t="s">
        <v>789</v>
      </c>
      <c r="BWP91" t="s">
        <v>789</v>
      </c>
      <c r="BWQ91" t="s">
        <v>789</v>
      </c>
      <c r="BWR91" t="s">
        <v>789</v>
      </c>
      <c r="BWS91" t="s">
        <v>789</v>
      </c>
      <c r="BWT91" t="s">
        <v>789</v>
      </c>
      <c r="BWU91" t="s">
        <v>789</v>
      </c>
      <c r="BWV91" t="s">
        <v>789</v>
      </c>
      <c r="BWW91" t="s">
        <v>789</v>
      </c>
      <c r="BWX91" t="s">
        <v>789</v>
      </c>
      <c r="BWY91" t="s">
        <v>789</v>
      </c>
      <c r="BWZ91" t="s">
        <v>789</v>
      </c>
      <c r="BXA91" t="s">
        <v>789</v>
      </c>
      <c r="BXB91" t="s">
        <v>789</v>
      </c>
      <c r="BXC91" t="s">
        <v>789</v>
      </c>
      <c r="BXD91" t="s">
        <v>789</v>
      </c>
      <c r="BXE91" t="s">
        <v>789</v>
      </c>
      <c r="BXF91" t="s">
        <v>789</v>
      </c>
      <c r="BXG91" t="s">
        <v>789</v>
      </c>
      <c r="BXH91" t="s">
        <v>789</v>
      </c>
      <c r="BXI91" t="s">
        <v>789</v>
      </c>
      <c r="BXJ91" t="s">
        <v>789</v>
      </c>
      <c r="BXK91" t="s">
        <v>789</v>
      </c>
      <c r="BXL91" t="s">
        <v>789</v>
      </c>
      <c r="BXM91" t="s">
        <v>789</v>
      </c>
      <c r="BXN91" t="s">
        <v>789</v>
      </c>
      <c r="BXO91" t="s">
        <v>789</v>
      </c>
      <c r="BXP91" t="s">
        <v>789</v>
      </c>
      <c r="BXQ91" t="s">
        <v>789</v>
      </c>
      <c r="BXR91" t="s">
        <v>789</v>
      </c>
      <c r="BXS91" t="s">
        <v>789</v>
      </c>
      <c r="BXT91" t="s">
        <v>789</v>
      </c>
      <c r="BXU91" t="s">
        <v>789</v>
      </c>
      <c r="BXV91" t="s">
        <v>789</v>
      </c>
      <c r="BXW91" t="s">
        <v>789</v>
      </c>
      <c r="BXX91" t="s">
        <v>789</v>
      </c>
      <c r="BXY91" t="s">
        <v>789</v>
      </c>
      <c r="BXZ91" t="s">
        <v>789</v>
      </c>
      <c r="BYA91" t="s">
        <v>789</v>
      </c>
      <c r="BYB91" t="s">
        <v>789</v>
      </c>
      <c r="BYC91" t="s">
        <v>789</v>
      </c>
      <c r="BYD91" t="s">
        <v>789</v>
      </c>
      <c r="BYE91" t="s">
        <v>789</v>
      </c>
      <c r="BYF91" t="s">
        <v>789</v>
      </c>
      <c r="BYG91" t="s">
        <v>789</v>
      </c>
      <c r="BYH91" t="s">
        <v>789</v>
      </c>
      <c r="BYI91" t="s">
        <v>789</v>
      </c>
      <c r="BYJ91" t="s">
        <v>789</v>
      </c>
      <c r="BYK91" t="s">
        <v>789</v>
      </c>
      <c r="BYL91" t="s">
        <v>789</v>
      </c>
      <c r="BYM91" t="s">
        <v>789</v>
      </c>
      <c r="BYN91" t="s">
        <v>789</v>
      </c>
      <c r="BYO91" t="s">
        <v>789</v>
      </c>
      <c r="BYP91" t="s">
        <v>789</v>
      </c>
      <c r="BYQ91" t="s">
        <v>789</v>
      </c>
      <c r="BYR91" t="s">
        <v>789</v>
      </c>
      <c r="BYS91" t="s">
        <v>789</v>
      </c>
      <c r="BYT91" t="s">
        <v>789</v>
      </c>
      <c r="BYU91" t="s">
        <v>789</v>
      </c>
      <c r="BYV91" t="s">
        <v>789</v>
      </c>
      <c r="BYW91" t="s">
        <v>789</v>
      </c>
      <c r="BYX91" t="s">
        <v>789</v>
      </c>
      <c r="BYY91" t="s">
        <v>789</v>
      </c>
      <c r="BYZ91" t="s">
        <v>789</v>
      </c>
      <c r="BZA91" t="s">
        <v>789</v>
      </c>
      <c r="BZB91" t="s">
        <v>789</v>
      </c>
      <c r="BZC91" t="s">
        <v>789</v>
      </c>
      <c r="BZD91" t="s">
        <v>789</v>
      </c>
      <c r="BZE91" t="s">
        <v>789</v>
      </c>
      <c r="BZF91" t="s">
        <v>789</v>
      </c>
      <c r="BZG91" t="s">
        <v>789</v>
      </c>
      <c r="BZH91" t="s">
        <v>789</v>
      </c>
      <c r="BZI91" t="s">
        <v>789</v>
      </c>
      <c r="BZJ91" t="s">
        <v>789</v>
      </c>
      <c r="BZK91" t="s">
        <v>789</v>
      </c>
      <c r="BZL91" t="s">
        <v>789</v>
      </c>
      <c r="BZM91" t="s">
        <v>789</v>
      </c>
      <c r="BZN91" t="s">
        <v>789</v>
      </c>
      <c r="BZO91" t="s">
        <v>789</v>
      </c>
      <c r="BZP91" t="s">
        <v>789</v>
      </c>
      <c r="BZQ91" t="s">
        <v>789</v>
      </c>
      <c r="BZR91" t="s">
        <v>789</v>
      </c>
      <c r="BZS91" t="s">
        <v>789</v>
      </c>
      <c r="BZT91" t="s">
        <v>789</v>
      </c>
      <c r="BZU91" t="s">
        <v>789</v>
      </c>
      <c r="BZV91" t="s">
        <v>789</v>
      </c>
      <c r="BZW91" t="s">
        <v>789</v>
      </c>
      <c r="BZX91" t="s">
        <v>789</v>
      </c>
      <c r="BZY91" t="s">
        <v>789</v>
      </c>
      <c r="BZZ91" t="s">
        <v>789</v>
      </c>
      <c r="CAA91" t="s">
        <v>789</v>
      </c>
      <c r="CAB91" t="s">
        <v>789</v>
      </c>
      <c r="CAC91" t="s">
        <v>789</v>
      </c>
      <c r="CAD91" t="s">
        <v>789</v>
      </c>
      <c r="CAE91" t="s">
        <v>789</v>
      </c>
      <c r="CAF91" t="s">
        <v>789</v>
      </c>
      <c r="CAG91" t="s">
        <v>789</v>
      </c>
      <c r="CAH91" t="s">
        <v>789</v>
      </c>
      <c r="CAI91" t="s">
        <v>789</v>
      </c>
      <c r="CAJ91" t="s">
        <v>789</v>
      </c>
      <c r="CAK91" t="s">
        <v>789</v>
      </c>
      <c r="CAL91" t="s">
        <v>789</v>
      </c>
      <c r="CAM91" t="s">
        <v>789</v>
      </c>
      <c r="CAN91" t="s">
        <v>789</v>
      </c>
      <c r="CAO91" t="s">
        <v>789</v>
      </c>
      <c r="CAP91" t="s">
        <v>789</v>
      </c>
      <c r="CAQ91" t="s">
        <v>789</v>
      </c>
      <c r="CAR91" t="s">
        <v>789</v>
      </c>
      <c r="CAS91" t="s">
        <v>789</v>
      </c>
      <c r="CAT91" t="s">
        <v>789</v>
      </c>
      <c r="CAU91" t="s">
        <v>789</v>
      </c>
      <c r="CAV91" t="s">
        <v>789</v>
      </c>
      <c r="CAW91" t="s">
        <v>789</v>
      </c>
      <c r="CAX91" t="s">
        <v>789</v>
      </c>
      <c r="CAY91" t="s">
        <v>789</v>
      </c>
      <c r="CAZ91" t="s">
        <v>789</v>
      </c>
      <c r="CBA91" t="s">
        <v>789</v>
      </c>
      <c r="CBB91" t="s">
        <v>789</v>
      </c>
      <c r="CBC91" t="s">
        <v>789</v>
      </c>
      <c r="CBD91" t="s">
        <v>789</v>
      </c>
      <c r="CBE91" t="s">
        <v>789</v>
      </c>
      <c r="CBF91" t="s">
        <v>789</v>
      </c>
      <c r="CBG91" t="s">
        <v>789</v>
      </c>
      <c r="CBH91" t="s">
        <v>789</v>
      </c>
      <c r="CBI91" t="s">
        <v>789</v>
      </c>
      <c r="CBJ91" t="s">
        <v>789</v>
      </c>
      <c r="CBK91" t="s">
        <v>789</v>
      </c>
      <c r="CBL91" t="s">
        <v>789</v>
      </c>
      <c r="CBM91" t="s">
        <v>789</v>
      </c>
      <c r="CBN91" t="s">
        <v>789</v>
      </c>
      <c r="CBO91" t="s">
        <v>789</v>
      </c>
      <c r="CBP91" t="s">
        <v>789</v>
      </c>
      <c r="CBQ91" t="s">
        <v>789</v>
      </c>
      <c r="CBR91" t="s">
        <v>789</v>
      </c>
      <c r="CBS91" t="s">
        <v>789</v>
      </c>
      <c r="CBT91" t="s">
        <v>789</v>
      </c>
      <c r="CBU91" t="s">
        <v>789</v>
      </c>
      <c r="CBV91" t="s">
        <v>789</v>
      </c>
      <c r="CBW91" t="s">
        <v>789</v>
      </c>
      <c r="CBX91" t="s">
        <v>789</v>
      </c>
      <c r="CBY91" t="s">
        <v>789</v>
      </c>
      <c r="CBZ91" t="s">
        <v>789</v>
      </c>
      <c r="CCA91" t="s">
        <v>789</v>
      </c>
      <c r="CCB91" t="s">
        <v>789</v>
      </c>
      <c r="CCC91" t="s">
        <v>789</v>
      </c>
      <c r="CCD91" t="s">
        <v>789</v>
      </c>
      <c r="CCE91" t="s">
        <v>789</v>
      </c>
      <c r="CCF91" t="s">
        <v>789</v>
      </c>
      <c r="CCG91" t="s">
        <v>789</v>
      </c>
      <c r="CCH91" t="s">
        <v>789</v>
      </c>
      <c r="CCI91" t="s">
        <v>789</v>
      </c>
      <c r="CCJ91" t="s">
        <v>789</v>
      </c>
      <c r="CCK91" t="s">
        <v>789</v>
      </c>
      <c r="CCL91" t="s">
        <v>789</v>
      </c>
      <c r="CCM91" t="s">
        <v>789</v>
      </c>
      <c r="CCN91" t="s">
        <v>789</v>
      </c>
      <c r="CCO91" t="s">
        <v>789</v>
      </c>
      <c r="CCP91" t="s">
        <v>789</v>
      </c>
      <c r="CCQ91" t="s">
        <v>789</v>
      </c>
      <c r="CCR91" t="s">
        <v>789</v>
      </c>
      <c r="CCS91" t="s">
        <v>789</v>
      </c>
      <c r="CCT91" t="s">
        <v>789</v>
      </c>
      <c r="CCU91" t="s">
        <v>789</v>
      </c>
      <c r="CCV91" t="s">
        <v>789</v>
      </c>
      <c r="CCW91" t="s">
        <v>789</v>
      </c>
      <c r="CCX91" t="s">
        <v>789</v>
      </c>
      <c r="CCY91" t="s">
        <v>789</v>
      </c>
      <c r="CCZ91" t="s">
        <v>789</v>
      </c>
      <c r="CDA91" t="s">
        <v>789</v>
      </c>
      <c r="CDB91" t="s">
        <v>789</v>
      </c>
      <c r="CDC91" t="s">
        <v>789</v>
      </c>
      <c r="CDD91" t="s">
        <v>789</v>
      </c>
      <c r="CDE91" t="s">
        <v>789</v>
      </c>
      <c r="CDF91" t="s">
        <v>789</v>
      </c>
      <c r="CDG91" t="s">
        <v>789</v>
      </c>
      <c r="CDH91" t="s">
        <v>789</v>
      </c>
      <c r="CDI91" t="s">
        <v>789</v>
      </c>
      <c r="CDJ91" t="s">
        <v>789</v>
      </c>
      <c r="CDK91" t="s">
        <v>789</v>
      </c>
      <c r="CDL91" t="s">
        <v>789</v>
      </c>
      <c r="CDM91" t="s">
        <v>789</v>
      </c>
      <c r="CDN91" t="s">
        <v>789</v>
      </c>
      <c r="CDO91" t="s">
        <v>789</v>
      </c>
      <c r="CDP91" t="s">
        <v>789</v>
      </c>
      <c r="CDQ91" t="s">
        <v>789</v>
      </c>
      <c r="CDR91" t="s">
        <v>789</v>
      </c>
      <c r="CDS91" t="s">
        <v>789</v>
      </c>
      <c r="CDT91" t="s">
        <v>789</v>
      </c>
      <c r="CDU91" t="s">
        <v>789</v>
      </c>
      <c r="CDV91" t="s">
        <v>789</v>
      </c>
      <c r="CDW91" t="s">
        <v>789</v>
      </c>
      <c r="CDX91" t="s">
        <v>789</v>
      </c>
      <c r="CDY91" t="s">
        <v>789</v>
      </c>
      <c r="CDZ91" t="s">
        <v>789</v>
      </c>
      <c r="CEA91" t="s">
        <v>789</v>
      </c>
      <c r="CEB91" t="s">
        <v>789</v>
      </c>
      <c r="CEC91" t="s">
        <v>789</v>
      </c>
      <c r="CED91" t="s">
        <v>789</v>
      </c>
      <c r="CEE91" t="s">
        <v>789</v>
      </c>
      <c r="CEF91" t="s">
        <v>789</v>
      </c>
      <c r="CEG91" t="s">
        <v>789</v>
      </c>
      <c r="CEH91" t="s">
        <v>789</v>
      </c>
      <c r="CEI91" t="s">
        <v>789</v>
      </c>
      <c r="CEJ91" t="s">
        <v>789</v>
      </c>
      <c r="CEK91" t="s">
        <v>789</v>
      </c>
      <c r="CEL91" t="s">
        <v>789</v>
      </c>
      <c r="CEM91" t="s">
        <v>789</v>
      </c>
      <c r="CEN91" t="s">
        <v>789</v>
      </c>
      <c r="CEO91" t="s">
        <v>789</v>
      </c>
      <c r="CEP91" t="s">
        <v>789</v>
      </c>
      <c r="CEQ91" t="s">
        <v>789</v>
      </c>
      <c r="CER91" t="s">
        <v>789</v>
      </c>
      <c r="CES91" t="s">
        <v>789</v>
      </c>
      <c r="CET91" t="s">
        <v>789</v>
      </c>
      <c r="CEU91" t="s">
        <v>789</v>
      </c>
      <c r="CEV91" t="s">
        <v>789</v>
      </c>
      <c r="CEW91" t="s">
        <v>789</v>
      </c>
      <c r="CEX91" t="s">
        <v>789</v>
      </c>
      <c r="CEY91" t="s">
        <v>789</v>
      </c>
      <c r="CEZ91" t="s">
        <v>789</v>
      </c>
      <c r="CFA91" t="s">
        <v>789</v>
      </c>
      <c r="CFB91" t="s">
        <v>789</v>
      </c>
      <c r="CFC91" t="s">
        <v>789</v>
      </c>
      <c r="CFD91" t="s">
        <v>789</v>
      </c>
      <c r="CFE91" t="s">
        <v>789</v>
      </c>
      <c r="CFF91" t="s">
        <v>789</v>
      </c>
      <c r="CFG91" t="s">
        <v>789</v>
      </c>
      <c r="CFH91" t="s">
        <v>789</v>
      </c>
      <c r="CFI91" t="s">
        <v>789</v>
      </c>
      <c r="CFJ91" t="s">
        <v>789</v>
      </c>
      <c r="CFK91" t="s">
        <v>789</v>
      </c>
      <c r="CFL91" t="s">
        <v>789</v>
      </c>
      <c r="CFM91" t="s">
        <v>789</v>
      </c>
      <c r="CFN91" t="s">
        <v>789</v>
      </c>
      <c r="CFO91" t="s">
        <v>789</v>
      </c>
      <c r="CFP91" t="s">
        <v>789</v>
      </c>
      <c r="CFQ91" t="s">
        <v>789</v>
      </c>
      <c r="CFR91" t="s">
        <v>789</v>
      </c>
      <c r="CFS91" t="s">
        <v>789</v>
      </c>
      <c r="CFT91" t="s">
        <v>789</v>
      </c>
      <c r="CFU91" t="s">
        <v>789</v>
      </c>
      <c r="CFV91" t="s">
        <v>789</v>
      </c>
      <c r="CFW91" t="s">
        <v>789</v>
      </c>
      <c r="CFX91" t="s">
        <v>789</v>
      </c>
      <c r="CFY91" t="s">
        <v>789</v>
      </c>
      <c r="CFZ91" t="s">
        <v>789</v>
      </c>
      <c r="CGA91" t="s">
        <v>789</v>
      </c>
      <c r="CGB91" t="s">
        <v>789</v>
      </c>
      <c r="CGC91" t="s">
        <v>789</v>
      </c>
      <c r="CGD91" t="s">
        <v>789</v>
      </c>
      <c r="CGE91" t="s">
        <v>789</v>
      </c>
      <c r="CGF91" t="s">
        <v>789</v>
      </c>
      <c r="CGG91" t="s">
        <v>789</v>
      </c>
      <c r="CGH91" t="s">
        <v>789</v>
      </c>
      <c r="CGI91" t="s">
        <v>789</v>
      </c>
      <c r="CGJ91" t="s">
        <v>789</v>
      </c>
      <c r="CGK91" t="s">
        <v>789</v>
      </c>
      <c r="CGL91" t="s">
        <v>789</v>
      </c>
      <c r="CGM91" t="s">
        <v>789</v>
      </c>
      <c r="CGN91" t="s">
        <v>789</v>
      </c>
      <c r="CGO91" t="s">
        <v>789</v>
      </c>
      <c r="CGP91" t="s">
        <v>789</v>
      </c>
      <c r="CGQ91" t="s">
        <v>789</v>
      </c>
      <c r="CGR91" t="s">
        <v>789</v>
      </c>
      <c r="CGS91" t="s">
        <v>789</v>
      </c>
      <c r="CGT91" t="s">
        <v>789</v>
      </c>
      <c r="CGU91" t="s">
        <v>789</v>
      </c>
      <c r="CGV91" t="s">
        <v>789</v>
      </c>
      <c r="CGW91" t="s">
        <v>789</v>
      </c>
      <c r="CGX91" t="s">
        <v>789</v>
      </c>
      <c r="CGY91" t="s">
        <v>789</v>
      </c>
      <c r="CGZ91" t="s">
        <v>789</v>
      </c>
      <c r="CHA91" t="s">
        <v>789</v>
      </c>
      <c r="CHB91" t="s">
        <v>789</v>
      </c>
      <c r="CHC91" t="s">
        <v>789</v>
      </c>
      <c r="CHD91" t="s">
        <v>789</v>
      </c>
      <c r="CHE91" t="s">
        <v>789</v>
      </c>
      <c r="CHF91" t="s">
        <v>789</v>
      </c>
      <c r="CHG91" t="s">
        <v>789</v>
      </c>
      <c r="CHH91" t="s">
        <v>789</v>
      </c>
      <c r="CHI91" t="s">
        <v>789</v>
      </c>
      <c r="CHJ91" t="s">
        <v>789</v>
      </c>
      <c r="CHK91" t="s">
        <v>789</v>
      </c>
      <c r="CHL91" t="s">
        <v>789</v>
      </c>
      <c r="CHM91" t="s">
        <v>789</v>
      </c>
      <c r="CHN91" t="s">
        <v>789</v>
      </c>
      <c r="CHO91" t="s">
        <v>789</v>
      </c>
      <c r="CHP91" t="s">
        <v>789</v>
      </c>
      <c r="CHQ91" t="s">
        <v>789</v>
      </c>
      <c r="CHR91" t="s">
        <v>789</v>
      </c>
      <c r="CHS91" t="s">
        <v>789</v>
      </c>
      <c r="CHT91" t="s">
        <v>789</v>
      </c>
      <c r="CHU91" t="s">
        <v>789</v>
      </c>
      <c r="CHV91" t="s">
        <v>789</v>
      </c>
      <c r="CHW91" t="s">
        <v>789</v>
      </c>
      <c r="CHX91" t="s">
        <v>789</v>
      </c>
      <c r="CHY91" t="s">
        <v>789</v>
      </c>
      <c r="CHZ91" t="s">
        <v>789</v>
      </c>
      <c r="CIA91" t="s">
        <v>789</v>
      </c>
      <c r="CIB91" t="s">
        <v>789</v>
      </c>
      <c r="CIC91" t="s">
        <v>789</v>
      </c>
      <c r="CID91" t="s">
        <v>789</v>
      </c>
      <c r="CIE91" t="s">
        <v>789</v>
      </c>
      <c r="CIF91" t="s">
        <v>789</v>
      </c>
      <c r="CIG91" t="s">
        <v>789</v>
      </c>
      <c r="CIH91" t="s">
        <v>789</v>
      </c>
      <c r="CII91" t="s">
        <v>789</v>
      </c>
      <c r="CIJ91" t="s">
        <v>789</v>
      </c>
      <c r="CIK91" t="s">
        <v>789</v>
      </c>
      <c r="CIL91" t="s">
        <v>789</v>
      </c>
      <c r="CIM91" t="s">
        <v>789</v>
      </c>
      <c r="CIN91" t="s">
        <v>789</v>
      </c>
      <c r="CIO91" t="s">
        <v>789</v>
      </c>
      <c r="CIP91" t="s">
        <v>789</v>
      </c>
      <c r="CIQ91" t="s">
        <v>789</v>
      </c>
      <c r="CIR91" t="s">
        <v>789</v>
      </c>
      <c r="CIS91" t="s">
        <v>789</v>
      </c>
      <c r="CIT91" t="s">
        <v>789</v>
      </c>
      <c r="CIU91" t="s">
        <v>789</v>
      </c>
      <c r="CIV91" t="s">
        <v>789</v>
      </c>
      <c r="CIW91" t="s">
        <v>789</v>
      </c>
      <c r="CIX91" t="s">
        <v>789</v>
      </c>
      <c r="CIY91" t="s">
        <v>789</v>
      </c>
      <c r="CIZ91" t="s">
        <v>789</v>
      </c>
      <c r="CJA91" t="s">
        <v>789</v>
      </c>
      <c r="CJB91" t="s">
        <v>789</v>
      </c>
      <c r="CJC91" t="s">
        <v>789</v>
      </c>
      <c r="CJD91" t="s">
        <v>789</v>
      </c>
      <c r="CJE91" t="s">
        <v>789</v>
      </c>
      <c r="CJF91" t="s">
        <v>789</v>
      </c>
      <c r="CJG91" t="s">
        <v>789</v>
      </c>
      <c r="CJH91" t="s">
        <v>789</v>
      </c>
      <c r="CJI91" t="s">
        <v>789</v>
      </c>
      <c r="CJJ91" t="s">
        <v>789</v>
      </c>
      <c r="CJK91" t="s">
        <v>789</v>
      </c>
      <c r="CJL91" t="s">
        <v>789</v>
      </c>
      <c r="CJM91" t="s">
        <v>789</v>
      </c>
      <c r="CJN91" t="s">
        <v>789</v>
      </c>
      <c r="CJO91" t="s">
        <v>789</v>
      </c>
      <c r="CJP91" t="s">
        <v>789</v>
      </c>
      <c r="CJQ91" t="s">
        <v>789</v>
      </c>
      <c r="CJR91" t="s">
        <v>789</v>
      </c>
      <c r="CJS91" t="s">
        <v>789</v>
      </c>
      <c r="CJT91" t="s">
        <v>789</v>
      </c>
      <c r="CJU91" t="s">
        <v>789</v>
      </c>
      <c r="CJV91" t="s">
        <v>789</v>
      </c>
      <c r="CJW91" t="s">
        <v>789</v>
      </c>
      <c r="CJX91" t="s">
        <v>789</v>
      </c>
      <c r="CJY91" t="s">
        <v>789</v>
      </c>
      <c r="CJZ91" t="s">
        <v>789</v>
      </c>
      <c r="CKA91" t="s">
        <v>789</v>
      </c>
      <c r="CKB91" t="s">
        <v>789</v>
      </c>
      <c r="CKC91" t="s">
        <v>789</v>
      </c>
      <c r="CKD91" t="s">
        <v>789</v>
      </c>
      <c r="CKE91" t="s">
        <v>789</v>
      </c>
      <c r="CKF91" t="s">
        <v>789</v>
      </c>
      <c r="CKG91" t="s">
        <v>789</v>
      </c>
      <c r="CKH91" t="s">
        <v>789</v>
      </c>
      <c r="CKI91" t="s">
        <v>789</v>
      </c>
      <c r="CKJ91" t="s">
        <v>789</v>
      </c>
      <c r="CKK91" t="s">
        <v>789</v>
      </c>
      <c r="CKL91" t="s">
        <v>789</v>
      </c>
      <c r="CKM91" t="s">
        <v>789</v>
      </c>
      <c r="CKN91" t="s">
        <v>789</v>
      </c>
      <c r="CKO91" t="s">
        <v>789</v>
      </c>
      <c r="CKP91" t="s">
        <v>789</v>
      </c>
      <c r="CKQ91" t="s">
        <v>789</v>
      </c>
      <c r="CKR91" t="s">
        <v>789</v>
      </c>
      <c r="CKS91" t="s">
        <v>789</v>
      </c>
      <c r="CKT91" t="s">
        <v>789</v>
      </c>
      <c r="CKU91" t="s">
        <v>789</v>
      </c>
      <c r="CKV91" t="s">
        <v>789</v>
      </c>
      <c r="CKW91" t="s">
        <v>789</v>
      </c>
      <c r="CKX91" t="s">
        <v>789</v>
      </c>
      <c r="CKY91" t="s">
        <v>789</v>
      </c>
      <c r="CKZ91" t="s">
        <v>789</v>
      </c>
      <c r="CLA91" t="s">
        <v>789</v>
      </c>
      <c r="CLB91" t="s">
        <v>789</v>
      </c>
      <c r="CLC91" t="s">
        <v>789</v>
      </c>
      <c r="CLD91" t="s">
        <v>789</v>
      </c>
      <c r="CLE91" t="s">
        <v>789</v>
      </c>
      <c r="CLF91" t="s">
        <v>789</v>
      </c>
      <c r="CLG91" t="s">
        <v>789</v>
      </c>
      <c r="CLH91" t="s">
        <v>789</v>
      </c>
      <c r="CLI91" t="s">
        <v>789</v>
      </c>
      <c r="CLJ91" t="s">
        <v>789</v>
      </c>
      <c r="CLK91" t="s">
        <v>789</v>
      </c>
      <c r="CLL91" t="s">
        <v>789</v>
      </c>
      <c r="CLM91" t="s">
        <v>789</v>
      </c>
      <c r="CLN91" t="s">
        <v>789</v>
      </c>
      <c r="CLO91" t="s">
        <v>789</v>
      </c>
      <c r="CLP91" t="s">
        <v>789</v>
      </c>
      <c r="CLQ91" t="s">
        <v>789</v>
      </c>
      <c r="CLR91" t="s">
        <v>789</v>
      </c>
      <c r="CLS91" t="s">
        <v>789</v>
      </c>
      <c r="CLT91" t="s">
        <v>789</v>
      </c>
      <c r="CLU91" t="s">
        <v>789</v>
      </c>
      <c r="CLV91" t="s">
        <v>789</v>
      </c>
      <c r="CLW91" t="s">
        <v>789</v>
      </c>
      <c r="CLX91" t="s">
        <v>789</v>
      </c>
      <c r="CLY91" t="s">
        <v>789</v>
      </c>
      <c r="CLZ91" t="s">
        <v>789</v>
      </c>
      <c r="CMA91" t="s">
        <v>789</v>
      </c>
      <c r="CMB91" t="s">
        <v>789</v>
      </c>
      <c r="CMC91" t="s">
        <v>789</v>
      </c>
      <c r="CMD91" t="s">
        <v>789</v>
      </c>
      <c r="CME91" t="s">
        <v>789</v>
      </c>
      <c r="CMF91" t="s">
        <v>789</v>
      </c>
      <c r="CMG91" t="s">
        <v>789</v>
      </c>
      <c r="CMH91" t="s">
        <v>789</v>
      </c>
      <c r="CMI91" t="s">
        <v>789</v>
      </c>
      <c r="CMJ91" t="s">
        <v>789</v>
      </c>
      <c r="CMK91" t="s">
        <v>789</v>
      </c>
      <c r="CML91" t="s">
        <v>789</v>
      </c>
      <c r="CMM91" t="s">
        <v>789</v>
      </c>
      <c r="CMN91" t="s">
        <v>789</v>
      </c>
      <c r="CMO91" t="s">
        <v>789</v>
      </c>
      <c r="CMP91" t="s">
        <v>789</v>
      </c>
      <c r="CMQ91" t="s">
        <v>789</v>
      </c>
      <c r="CMR91" t="s">
        <v>789</v>
      </c>
      <c r="CMS91" t="s">
        <v>789</v>
      </c>
      <c r="CMT91" t="s">
        <v>789</v>
      </c>
      <c r="CMU91" t="s">
        <v>789</v>
      </c>
      <c r="CMV91" t="s">
        <v>789</v>
      </c>
      <c r="CMW91" t="s">
        <v>789</v>
      </c>
      <c r="CMX91" t="s">
        <v>789</v>
      </c>
      <c r="CMY91" t="s">
        <v>789</v>
      </c>
      <c r="CMZ91" t="s">
        <v>789</v>
      </c>
      <c r="CNA91" t="s">
        <v>789</v>
      </c>
      <c r="CNB91" t="s">
        <v>789</v>
      </c>
      <c r="CNC91" t="s">
        <v>789</v>
      </c>
      <c r="CND91" t="s">
        <v>789</v>
      </c>
      <c r="CNE91" t="s">
        <v>789</v>
      </c>
      <c r="CNF91" t="s">
        <v>789</v>
      </c>
      <c r="CNG91" t="s">
        <v>789</v>
      </c>
      <c r="CNH91" t="s">
        <v>789</v>
      </c>
      <c r="CNI91" t="s">
        <v>789</v>
      </c>
      <c r="CNJ91" t="s">
        <v>789</v>
      </c>
      <c r="CNK91" t="s">
        <v>789</v>
      </c>
      <c r="CNL91" t="s">
        <v>789</v>
      </c>
      <c r="CNM91" t="s">
        <v>789</v>
      </c>
      <c r="CNN91" t="s">
        <v>789</v>
      </c>
      <c r="CNO91" t="s">
        <v>789</v>
      </c>
      <c r="CNP91" t="s">
        <v>789</v>
      </c>
      <c r="CNQ91" t="s">
        <v>789</v>
      </c>
      <c r="CNR91" t="s">
        <v>789</v>
      </c>
      <c r="CNS91" t="s">
        <v>789</v>
      </c>
      <c r="CNT91" t="s">
        <v>789</v>
      </c>
      <c r="CNU91" t="s">
        <v>789</v>
      </c>
      <c r="CNV91" t="s">
        <v>789</v>
      </c>
      <c r="CNW91" t="s">
        <v>789</v>
      </c>
      <c r="CNX91" t="s">
        <v>789</v>
      </c>
      <c r="CNY91" t="s">
        <v>789</v>
      </c>
      <c r="CNZ91" t="s">
        <v>789</v>
      </c>
      <c r="COA91" t="s">
        <v>789</v>
      </c>
      <c r="COB91" t="s">
        <v>789</v>
      </c>
      <c r="COC91" t="s">
        <v>789</v>
      </c>
      <c r="COD91" t="s">
        <v>789</v>
      </c>
      <c r="COE91" t="s">
        <v>789</v>
      </c>
      <c r="COF91" t="s">
        <v>789</v>
      </c>
      <c r="COG91" t="s">
        <v>789</v>
      </c>
      <c r="COH91" t="s">
        <v>789</v>
      </c>
      <c r="COI91" t="s">
        <v>789</v>
      </c>
      <c r="COJ91" t="s">
        <v>789</v>
      </c>
      <c r="COK91" t="s">
        <v>789</v>
      </c>
      <c r="COL91" t="s">
        <v>789</v>
      </c>
      <c r="COM91" t="s">
        <v>789</v>
      </c>
      <c r="CON91" t="s">
        <v>789</v>
      </c>
      <c r="COO91" t="s">
        <v>789</v>
      </c>
      <c r="COP91" t="s">
        <v>789</v>
      </c>
      <c r="COQ91" t="s">
        <v>789</v>
      </c>
      <c r="COR91" t="s">
        <v>789</v>
      </c>
      <c r="COS91" t="s">
        <v>789</v>
      </c>
      <c r="COT91" t="s">
        <v>789</v>
      </c>
      <c r="COU91" t="s">
        <v>789</v>
      </c>
      <c r="COV91" t="s">
        <v>789</v>
      </c>
      <c r="COW91" t="s">
        <v>789</v>
      </c>
      <c r="COX91" t="s">
        <v>789</v>
      </c>
      <c r="COY91" t="s">
        <v>789</v>
      </c>
      <c r="COZ91" t="s">
        <v>789</v>
      </c>
      <c r="CPA91" t="s">
        <v>789</v>
      </c>
      <c r="CPB91" t="s">
        <v>789</v>
      </c>
      <c r="CPC91" t="s">
        <v>789</v>
      </c>
      <c r="CPD91" t="s">
        <v>789</v>
      </c>
      <c r="CPE91" t="s">
        <v>789</v>
      </c>
      <c r="CPF91" t="s">
        <v>789</v>
      </c>
      <c r="CPG91" t="s">
        <v>789</v>
      </c>
      <c r="CPH91" t="s">
        <v>789</v>
      </c>
      <c r="CPI91" t="s">
        <v>789</v>
      </c>
      <c r="CPJ91" t="s">
        <v>789</v>
      </c>
      <c r="CPK91" t="s">
        <v>789</v>
      </c>
      <c r="CPL91" t="s">
        <v>789</v>
      </c>
      <c r="CPM91" t="s">
        <v>789</v>
      </c>
      <c r="CPN91" t="s">
        <v>789</v>
      </c>
      <c r="CPO91" t="s">
        <v>789</v>
      </c>
      <c r="CPP91" t="s">
        <v>789</v>
      </c>
      <c r="CPQ91" t="s">
        <v>789</v>
      </c>
      <c r="CPR91" t="s">
        <v>789</v>
      </c>
      <c r="CPS91" t="s">
        <v>789</v>
      </c>
      <c r="CPT91" t="s">
        <v>789</v>
      </c>
      <c r="CPU91" t="s">
        <v>789</v>
      </c>
      <c r="CPV91" t="s">
        <v>789</v>
      </c>
      <c r="CPW91" t="s">
        <v>789</v>
      </c>
      <c r="CPX91" t="s">
        <v>789</v>
      </c>
      <c r="CPY91" t="s">
        <v>789</v>
      </c>
      <c r="CPZ91" t="s">
        <v>789</v>
      </c>
      <c r="CQA91" t="s">
        <v>789</v>
      </c>
      <c r="CQB91" t="s">
        <v>789</v>
      </c>
      <c r="CQC91" t="s">
        <v>789</v>
      </c>
      <c r="CQD91" t="s">
        <v>789</v>
      </c>
      <c r="CQE91" t="s">
        <v>789</v>
      </c>
      <c r="CQF91" t="s">
        <v>789</v>
      </c>
      <c r="CQG91" t="s">
        <v>789</v>
      </c>
      <c r="CQH91" t="s">
        <v>789</v>
      </c>
      <c r="CQI91" t="s">
        <v>789</v>
      </c>
      <c r="CQJ91" t="s">
        <v>789</v>
      </c>
      <c r="CQK91" t="s">
        <v>789</v>
      </c>
      <c r="CQL91" t="s">
        <v>789</v>
      </c>
      <c r="CQM91" t="s">
        <v>789</v>
      </c>
      <c r="CQN91" t="s">
        <v>789</v>
      </c>
      <c r="CQO91" t="s">
        <v>789</v>
      </c>
      <c r="CQP91" t="s">
        <v>789</v>
      </c>
      <c r="CQQ91" t="s">
        <v>789</v>
      </c>
      <c r="CQR91" t="s">
        <v>789</v>
      </c>
      <c r="CQS91" t="s">
        <v>789</v>
      </c>
      <c r="CQT91" t="s">
        <v>789</v>
      </c>
      <c r="CQU91" t="s">
        <v>789</v>
      </c>
      <c r="CQV91" t="s">
        <v>789</v>
      </c>
      <c r="CQW91" t="s">
        <v>789</v>
      </c>
      <c r="CQX91" t="s">
        <v>789</v>
      </c>
      <c r="CQY91" t="s">
        <v>789</v>
      </c>
      <c r="CQZ91" t="s">
        <v>789</v>
      </c>
      <c r="CRA91" t="s">
        <v>789</v>
      </c>
      <c r="CRB91" t="s">
        <v>789</v>
      </c>
      <c r="CRC91" t="s">
        <v>789</v>
      </c>
      <c r="CRD91" t="s">
        <v>789</v>
      </c>
      <c r="CRE91" t="s">
        <v>789</v>
      </c>
      <c r="CRF91" t="s">
        <v>789</v>
      </c>
      <c r="CRG91" t="s">
        <v>789</v>
      </c>
      <c r="CRH91" t="s">
        <v>789</v>
      </c>
      <c r="CRI91" t="s">
        <v>789</v>
      </c>
      <c r="CRJ91" t="s">
        <v>789</v>
      </c>
      <c r="CRK91" t="s">
        <v>789</v>
      </c>
      <c r="CRL91" t="s">
        <v>789</v>
      </c>
      <c r="CRM91" t="s">
        <v>789</v>
      </c>
      <c r="CRN91" t="s">
        <v>789</v>
      </c>
      <c r="CRO91" t="s">
        <v>789</v>
      </c>
      <c r="CRP91" t="s">
        <v>789</v>
      </c>
      <c r="CRQ91" t="s">
        <v>789</v>
      </c>
      <c r="CRR91" t="s">
        <v>789</v>
      </c>
      <c r="CRS91" t="s">
        <v>789</v>
      </c>
      <c r="CRT91" t="s">
        <v>789</v>
      </c>
      <c r="CRU91" t="s">
        <v>789</v>
      </c>
      <c r="CRV91" t="s">
        <v>789</v>
      </c>
      <c r="CRW91" t="s">
        <v>789</v>
      </c>
      <c r="CRX91" t="s">
        <v>789</v>
      </c>
      <c r="CRY91" t="s">
        <v>789</v>
      </c>
      <c r="CRZ91" t="s">
        <v>789</v>
      </c>
      <c r="CSA91" t="s">
        <v>789</v>
      </c>
      <c r="CSB91" t="s">
        <v>789</v>
      </c>
      <c r="CSC91" t="s">
        <v>789</v>
      </c>
      <c r="CSD91" t="s">
        <v>789</v>
      </c>
      <c r="CSE91" t="s">
        <v>789</v>
      </c>
      <c r="CSF91" t="s">
        <v>789</v>
      </c>
      <c r="CSG91" t="s">
        <v>789</v>
      </c>
      <c r="CSH91" t="s">
        <v>789</v>
      </c>
      <c r="CSI91" t="s">
        <v>789</v>
      </c>
      <c r="CSJ91" t="s">
        <v>789</v>
      </c>
      <c r="CSK91" t="s">
        <v>789</v>
      </c>
      <c r="CSL91" t="s">
        <v>789</v>
      </c>
      <c r="CSM91" t="s">
        <v>789</v>
      </c>
      <c r="CSN91" t="s">
        <v>789</v>
      </c>
      <c r="CSO91" t="s">
        <v>789</v>
      </c>
      <c r="CSP91" t="s">
        <v>789</v>
      </c>
      <c r="CSQ91" t="s">
        <v>789</v>
      </c>
      <c r="CSR91" t="s">
        <v>789</v>
      </c>
      <c r="CSS91" t="s">
        <v>789</v>
      </c>
      <c r="CST91" t="s">
        <v>789</v>
      </c>
      <c r="CSU91" t="s">
        <v>789</v>
      </c>
      <c r="CSV91" t="s">
        <v>789</v>
      </c>
      <c r="CSW91" t="s">
        <v>789</v>
      </c>
      <c r="CSX91" t="s">
        <v>789</v>
      </c>
      <c r="CSY91" t="s">
        <v>789</v>
      </c>
      <c r="CSZ91" t="s">
        <v>789</v>
      </c>
      <c r="CTA91" t="s">
        <v>789</v>
      </c>
      <c r="CTB91" t="s">
        <v>789</v>
      </c>
      <c r="CTC91" t="s">
        <v>789</v>
      </c>
      <c r="CTD91" t="s">
        <v>789</v>
      </c>
      <c r="CTE91" t="s">
        <v>789</v>
      </c>
      <c r="CTF91" t="s">
        <v>789</v>
      </c>
      <c r="CTG91" t="s">
        <v>789</v>
      </c>
      <c r="CTH91" t="s">
        <v>789</v>
      </c>
      <c r="CTI91" t="s">
        <v>789</v>
      </c>
      <c r="CTJ91" t="s">
        <v>789</v>
      </c>
      <c r="CTK91" t="s">
        <v>789</v>
      </c>
      <c r="CTL91" t="s">
        <v>789</v>
      </c>
      <c r="CTM91" t="s">
        <v>789</v>
      </c>
      <c r="CTN91" t="s">
        <v>789</v>
      </c>
      <c r="CTO91" t="s">
        <v>789</v>
      </c>
      <c r="CTP91" t="s">
        <v>789</v>
      </c>
      <c r="CTQ91" t="s">
        <v>789</v>
      </c>
      <c r="CTR91" t="s">
        <v>789</v>
      </c>
      <c r="CTS91" t="s">
        <v>789</v>
      </c>
      <c r="CTT91" t="s">
        <v>789</v>
      </c>
      <c r="CTU91" t="s">
        <v>789</v>
      </c>
      <c r="CTV91" t="s">
        <v>789</v>
      </c>
      <c r="CTW91" t="s">
        <v>789</v>
      </c>
      <c r="CTX91" t="s">
        <v>789</v>
      </c>
      <c r="CTY91" t="s">
        <v>789</v>
      </c>
      <c r="CTZ91" t="s">
        <v>789</v>
      </c>
      <c r="CUA91" t="s">
        <v>789</v>
      </c>
      <c r="CUB91" t="s">
        <v>789</v>
      </c>
      <c r="CUC91" t="s">
        <v>789</v>
      </c>
      <c r="CUD91" t="s">
        <v>789</v>
      </c>
      <c r="CUE91" t="s">
        <v>789</v>
      </c>
      <c r="CUF91" t="s">
        <v>789</v>
      </c>
      <c r="CUG91" t="s">
        <v>789</v>
      </c>
      <c r="CUH91" t="s">
        <v>789</v>
      </c>
      <c r="CUI91" t="s">
        <v>789</v>
      </c>
      <c r="CUJ91" t="s">
        <v>789</v>
      </c>
      <c r="CUK91" t="s">
        <v>789</v>
      </c>
      <c r="CUL91" t="s">
        <v>789</v>
      </c>
      <c r="CUM91" t="s">
        <v>789</v>
      </c>
      <c r="CUN91" t="s">
        <v>789</v>
      </c>
      <c r="CUO91" t="s">
        <v>789</v>
      </c>
      <c r="CUP91" t="s">
        <v>789</v>
      </c>
      <c r="CUQ91" t="s">
        <v>789</v>
      </c>
      <c r="CUR91" t="s">
        <v>789</v>
      </c>
      <c r="CUS91" t="s">
        <v>789</v>
      </c>
      <c r="CUT91" t="s">
        <v>789</v>
      </c>
      <c r="CUU91" t="s">
        <v>789</v>
      </c>
      <c r="CUV91" t="s">
        <v>789</v>
      </c>
      <c r="CUW91" t="s">
        <v>789</v>
      </c>
      <c r="CUX91" t="s">
        <v>789</v>
      </c>
      <c r="CUY91" t="s">
        <v>789</v>
      </c>
      <c r="CUZ91" t="s">
        <v>789</v>
      </c>
      <c r="CVA91" t="s">
        <v>789</v>
      </c>
      <c r="CVB91" t="s">
        <v>789</v>
      </c>
      <c r="CVC91" t="s">
        <v>789</v>
      </c>
      <c r="CVD91" t="s">
        <v>789</v>
      </c>
      <c r="CVE91" t="s">
        <v>789</v>
      </c>
      <c r="CVF91" t="s">
        <v>789</v>
      </c>
      <c r="CVG91" t="s">
        <v>789</v>
      </c>
      <c r="CVH91" t="s">
        <v>789</v>
      </c>
      <c r="CVI91" t="s">
        <v>789</v>
      </c>
      <c r="CVJ91" t="s">
        <v>789</v>
      </c>
      <c r="CVK91" t="s">
        <v>789</v>
      </c>
      <c r="CVL91" t="s">
        <v>789</v>
      </c>
      <c r="CVM91" t="s">
        <v>789</v>
      </c>
      <c r="CVN91" t="s">
        <v>789</v>
      </c>
      <c r="CVO91" t="s">
        <v>789</v>
      </c>
      <c r="CVP91" t="s">
        <v>789</v>
      </c>
      <c r="CVQ91" t="s">
        <v>789</v>
      </c>
      <c r="CVR91" t="s">
        <v>789</v>
      </c>
      <c r="CVS91" t="s">
        <v>789</v>
      </c>
      <c r="CVT91" t="s">
        <v>789</v>
      </c>
      <c r="CVU91" t="s">
        <v>789</v>
      </c>
      <c r="CVV91" t="s">
        <v>789</v>
      </c>
      <c r="CVW91" t="s">
        <v>789</v>
      </c>
      <c r="CVX91" t="s">
        <v>789</v>
      </c>
      <c r="CVY91" t="s">
        <v>789</v>
      </c>
      <c r="CVZ91" t="s">
        <v>789</v>
      </c>
      <c r="CWA91" t="s">
        <v>789</v>
      </c>
      <c r="CWB91" t="s">
        <v>789</v>
      </c>
      <c r="CWC91" t="s">
        <v>789</v>
      </c>
      <c r="CWD91" t="s">
        <v>789</v>
      </c>
      <c r="CWE91" t="s">
        <v>789</v>
      </c>
      <c r="CWF91" t="s">
        <v>789</v>
      </c>
      <c r="CWG91" t="s">
        <v>789</v>
      </c>
      <c r="CWH91" t="s">
        <v>789</v>
      </c>
      <c r="CWI91" t="s">
        <v>789</v>
      </c>
      <c r="CWJ91" t="s">
        <v>789</v>
      </c>
      <c r="CWK91" t="s">
        <v>789</v>
      </c>
      <c r="CWL91" t="s">
        <v>789</v>
      </c>
      <c r="CWM91" t="s">
        <v>789</v>
      </c>
      <c r="CWN91" t="s">
        <v>789</v>
      </c>
      <c r="CWO91" t="s">
        <v>789</v>
      </c>
      <c r="CWP91" t="s">
        <v>789</v>
      </c>
      <c r="CWQ91" t="s">
        <v>789</v>
      </c>
      <c r="CWR91" t="s">
        <v>789</v>
      </c>
      <c r="CWS91" t="s">
        <v>789</v>
      </c>
      <c r="CWT91" t="s">
        <v>789</v>
      </c>
      <c r="CWU91" t="s">
        <v>789</v>
      </c>
      <c r="CWV91" t="s">
        <v>789</v>
      </c>
      <c r="CWW91" t="s">
        <v>789</v>
      </c>
      <c r="CWX91" t="s">
        <v>789</v>
      </c>
      <c r="CWY91" t="s">
        <v>789</v>
      </c>
      <c r="CWZ91" t="s">
        <v>789</v>
      </c>
      <c r="CXA91" t="s">
        <v>789</v>
      </c>
      <c r="CXB91" t="s">
        <v>789</v>
      </c>
      <c r="CXC91" t="s">
        <v>789</v>
      </c>
      <c r="CXD91" t="s">
        <v>789</v>
      </c>
      <c r="CXE91" t="s">
        <v>789</v>
      </c>
      <c r="CXF91" t="s">
        <v>789</v>
      </c>
      <c r="CXG91" t="s">
        <v>789</v>
      </c>
      <c r="CXH91" t="s">
        <v>789</v>
      </c>
      <c r="CXI91" t="s">
        <v>789</v>
      </c>
      <c r="CXJ91" t="s">
        <v>789</v>
      </c>
      <c r="CXK91" t="s">
        <v>789</v>
      </c>
      <c r="CXL91" t="s">
        <v>789</v>
      </c>
      <c r="CXM91" t="s">
        <v>789</v>
      </c>
      <c r="CXN91" t="s">
        <v>789</v>
      </c>
      <c r="CXO91" t="s">
        <v>789</v>
      </c>
      <c r="CXP91" t="s">
        <v>789</v>
      </c>
      <c r="CXQ91" t="s">
        <v>789</v>
      </c>
      <c r="CXR91" t="s">
        <v>789</v>
      </c>
      <c r="CXS91" t="s">
        <v>789</v>
      </c>
      <c r="CXT91" t="s">
        <v>789</v>
      </c>
      <c r="CXU91" t="s">
        <v>789</v>
      </c>
      <c r="CXV91" t="s">
        <v>789</v>
      </c>
      <c r="CXW91" t="s">
        <v>789</v>
      </c>
      <c r="CXX91" t="s">
        <v>789</v>
      </c>
      <c r="CXY91" t="s">
        <v>789</v>
      </c>
      <c r="CXZ91" t="s">
        <v>789</v>
      </c>
      <c r="CYA91" t="s">
        <v>789</v>
      </c>
      <c r="CYB91" t="s">
        <v>789</v>
      </c>
      <c r="CYC91" t="s">
        <v>789</v>
      </c>
      <c r="CYD91" t="s">
        <v>789</v>
      </c>
      <c r="CYE91" t="s">
        <v>789</v>
      </c>
      <c r="CYF91" t="s">
        <v>789</v>
      </c>
      <c r="CYG91" t="s">
        <v>789</v>
      </c>
      <c r="CYH91" t="s">
        <v>789</v>
      </c>
      <c r="CYI91" t="s">
        <v>789</v>
      </c>
      <c r="CYJ91" t="s">
        <v>789</v>
      </c>
      <c r="CYK91" t="s">
        <v>789</v>
      </c>
      <c r="CYL91" t="s">
        <v>789</v>
      </c>
      <c r="CYM91" t="s">
        <v>789</v>
      </c>
      <c r="CYN91" t="s">
        <v>789</v>
      </c>
      <c r="CYO91" t="s">
        <v>789</v>
      </c>
      <c r="CYP91" t="s">
        <v>789</v>
      </c>
      <c r="CYQ91" t="s">
        <v>789</v>
      </c>
      <c r="CYR91" t="s">
        <v>789</v>
      </c>
      <c r="CYS91" t="s">
        <v>789</v>
      </c>
      <c r="CYT91" t="s">
        <v>789</v>
      </c>
      <c r="CYU91" t="s">
        <v>789</v>
      </c>
      <c r="CYV91" t="s">
        <v>789</v>
      </c>
      <c r="CYW91" t="s">
        <v>789</v>
      </c>
      <c r="CYX91" t="s">
        <v>789</v>
      </c>
      <c r="CYY91" t="s">
        <v>789</v>
      </c>
      <c r="CYZ91" t="s">
        <v>789</v>
      </c>
      <c r="CZA91" t="s">
        <v>789</v>
      </c>
      <c r="CZB91" t="s">
        <v>789</v>
      </c>
      <c r="CZC91" t="s">
        <v>789</v>
      </c>
      <c r="CZD91" t="s">
        <v>789</v>
      </c>
      <c r="CZE91" t="s">
        <v>789</v>
      </c>
      <c r="CZF91" t="s">
        <v>789</v>
      </c>
      <c r="CZG91" t="s">
        <v>789</v>
      </c>
      <c r="CZH91" t="s">
        <v>789</v>
      </c>
      <c r="CZI91" t="s">
        <v>789</v>
      </c>
      <c r="CZJ91" t="s">
        <v>789</v>
      </c>
      <c r="CZK91" t="s">
        <v>789</v>
      </c>
      <c r="CZL91" t="s">
        <v>789</v>
      </c>
      <c r="CZM91" t="s">
        <v>789</v>
      </c>
      <c r="CZN91" t="s">
        <v>789</v>
      </c>
      <c r="CZO91" t="s">
        <v>789</v>
      </c>
      <c r="CZP91" t="s">
        <v>789</v>
      </c>
      <c r="CZQ91" t="s">
        <v>789</v>
      </c>
      <c r="CZR91" t="s">
        <v>789</v>
      </c>
      <c r="CZS91" t="s">
        <v>789</v>
      </c>
      <c r="CZT91" t="s">
        <v>789</v>
      </c>
      <c r="CZU91" t="s">
        <v>789</v>
      </c>
      <c r="CZV91" t="s">
        <v>789</v>
      </c>
      <c r="CZW91" t="s">
        <v>789</v>
      </c>
      <c r="CZX91" t="s">
        <v>789</v>
      </c>
      <c r="CZY91" t="s">
        <v>789</v>
      </c>
      <c r="CZZ91" t="s">
        <v>789</v>
      </c>
      <c r="DAA91" t="s">
        <v>789</v>
      </c>
      <c r="DAB91" t="s">
        <v>789</v>
      </c>
      <c r="DAC91" t="s">
        <v>789</v>
      </c>
      <c r="DAD91" t="s">
        <v>789</v>
      </c>
      <c r="DAE91" t="s">
        <v>789</v>
      </c>
      <c r="DAF91" t="s">
        <v>789</v>
      </c>
      <c r="DAG91" t="s">
        <v>789</v>
      </c>
      <c r="DAH91" t="s">
        <v>789</v>
      </c>
      <c r="DAI91" t="s">
        <v>789</v>
      </c>
      <c r="DAJ91" t="s">
        <v>789</v>
      </c>
      <c r="DAK91" t="s">
        <v>789</v>
      </c>
      <c r="DAL91" t="s">
        <v>789</v>
      </c>
      <c r="DAM91" t="s">
        <v>789</v>
      </c>
      <c r="DAN91" t="s">
        <v>789</v>
      </c>
      <c r="DAO91" t="s">
        <v>789</v>
      </c>
      <c r="DAP91" t="s">
        <v>789</v>
      </c>
      <c r="DAQ91" t="s">
        <v>789</v>
      </c>
      <c r="DAR91" t="s">
        <v>789</v>
      </c>
      <c r="DAS91" t="s">
        <v>789</v>
      </c>
      <c r="DAT91" t="s">
        <v>789</v>
      </c>
      <c r="DAU91" t="s">
        <v>789</v>
      </c>
      <c r="DAV91" t="s">
        <v>789</v>
      </c>
      <c r="DAW91" t="s">
        <v>789</v>
      </c>
      <c r="DAX91" t="s">
        <v>789</v>
      </c>
      <c r="DAY91" t="s">
        <v>789</v>
      </c>
      <c r="DAZ91" t="s">
        <v>789</v>
      </c>
      <c r="DBA91" t="s">
        <v>789</v>
      </c>
      <c r="DBB91" t="s">
        <v>789</v>
      </c>
      <c r="DBC91" t="s">
        <v>789</v>
      </c>
      <c r="DBD91" t="s">
        <v>789</v>
      </c>
      <c r="DBE91" t="s">
        <v>789</v>
      </c>
      <c r="DBF91" t="s">
        <v>789</v>
      </c>
      <c r="DBG91" t="s">
        <v>789</v>
      </c>
      <c r="DBH91" t="s">
        <v>789</v>
      </c>
      <c r="DBI91" t="s">
        <v>789</v>
      </c>
      <c r="DBJ91" t="s">
        <v>789</v>
      </c>
      <c r="DBK91" t="s">
        <v>789</v>
      </c>
      <c r="DBL91" t="s">
        <v>789</v>
      </c>
      <c r="DBM91" t="s">
        <v>789</v>
      </c>
      <c r="DBN91" t="s">
        <v>789</v>
      </c>
      <c r="DBO91" t="s">
        <v>789</v>
      </c>
      <c r="DBP91" t="s">
        <v>789</v>
      </c>
      <c r="DBQ91" t="s">
        <v>789</v>
      </c>
      <c r="DBR91" t="s">
        <v>789</v>
      </c>
      <c r="DBS91" t="s">
        <v>789</v>
      </c>
      <c r="DBT91" t="s">
        <v>789</v>
      </c>
      <c r="DBU91" t="s">
        <v>789</v>
      </c>
      <c r="DBV91" t="s">
        <v>789</v>
      </c>
      <c r="DBW91" t="s">
        <v>789</v>
      </c>
      <c r="DBX91" t="s">
        <v>789</v>
      </c>
      <c r="DBY91" t="s">
        <v>789</v>
      </c>
      <c r="DBZ91" t="s">
        <v>789</v>
      </c>
      <c r="DCA91" t="s">
        <v>789</v>
      </c>
      <c r="DCB91" t="s">
        <v>789</v>
      </c>
      <c r="DCC91" t="s">
        <v>789</v>
      </c>
      <c r="DCD91" t="s">
        <v>789</v>
      </c>
      <c r="DCE91" t="s">
        <v>789</v>
      </c>
      <c r="DCF91" t="s">
        <v>789</v>
      </c>
      <c r="DCG91" t="s">
        <v>789</v>
      </c>
      <c r="DCH91" t="s">
        <v>789</v>
      </c>
      <c r="DCI91" t="s">
        <v>789</v>
      </c>
      <c r="DCJ91" t="s">
        <v>789</v>
      </c>
      <c r="DCK91" t="s">
        <v>789</v>
      </c>
      <c r="DCL91" t="s">
        <v>789</v>
      </c>
      <c r="DCM91" t="s">
        <v>789</v>
      </c>
      <c r="DCN91" t="s">
        <v>789</v>
      </c>
      <c r="DCO91" t="s">
        <v>789</v>
      </c>
      <c r="DCP91" t="s">
        <v>789</v>
      </c>
      <c r="DCQ91" t="s">
        <v>789</v>
      </c>
      <c r="DCR91" t="s">
        <v>789</v>
      </c>
      <c r="DCS91" t="s">
        <v>789</v>
      </c>
      <c r="DCT91" t="s">
        <v>789</v>
      </c>
      <c r="DCU91" t="s">
        <v>789</v>
      </c>
      <c r="DCV91" t="s">
        <v>789</v>
      </c>
      <c r="DCW91" t="s">
        <v>789</v>
      </c>
      <c r="DCX91" t="s">
        <v>789</v>
      </c>
      <c r="DCY91" t="s">
        <v>789</v>
      </c>
      <c r="DCZ91" t="s">
        <v>789</v>
      </c>
      <c r="DDA91" t="s">
        <v>789</v>
      </c>
      <c r="DDB91" t="s">
        <v>789</v>
      </c>
      <c r="DDC91" t="s">
        <v>789</v>
      </c>
      <c r="DDD91" t="s">
        <v>789</v>
      </c>
      <c r="DDE91" t="s">
        <v>789</v>
      </c>
      <c r="DDF91" t="s">
        <v>789</v>
      </c>
      <c r="DDG91" t="s">
        <v>789</v>
      </c>
      <c r="DDH91" t="s">
        <v>789</v>
      </c>
      <c r="DDI91" t="s">
        <v>789</v>
      </c>
      <c r="DDJ91" t="s">
        <v>789</v>
      </c>
      <c r="DDK91" t="s">
        <v>789</v>
      </c>
      <c r="DDL91" t="s">
        <v>789</v>
      </c>
      <c r="DDM91" t="s">
        <v>789</v>
      </c>
      <c r="DDN91" t="s">
        <v>789</v>
      </c>
      <c r="DDO91" t="s">
        <v>789</v>
      </c>
      <c r="DDP91" t="s">
        <v>789</v>
      </c>
      <c r="DDQ91" t="s">
        <v>789</v>
      </c>
      <c r="DDR91" t="s">
        <v>789</v>
      </c>
      <c r="DDS91" t="s">
        <v>789</v>
      </c>
      <c r="DDT91" t="s">
        <v>789</v>
      </c>
      <c r="DDU91" t="s">
        <v>789</v>
      </c>
      <c r="DDV91" t="s">
        <v>789</v>
      </c>
      <c r="DDW91" t="s">
        <v>789</v>
      </c>
      <c r="DDX91" t="s">
        <v>789</v>
      </c>
      <c r="DDY91" t="s">
        <v>789</v>
      </c>
      <c r="DDZ91" t="s">
        <v>789</v>
      </c>
      <c r="DEA91" t="s">
        <v>789</v>
      </c>
      <c r="DEB91" t="s">
        <v>789</v>
      </c>
      <c r="DEC91" t="s">
        <v>789</v>
      </c>
      <c r="DED91" t="s">
        <v>789</v>
      </c>
      <c r="DEE91" t="s">
        <v>789</v>
      </c>
      <c r="DEF91" t="s">
        <v>789</v>
      </c>
      <c r="DEG91" t="s">
        <v>789</v>
      </c>
      <c r="DEH91" t="s">
        <v>789</v>
      </c>
      <c r="DEI91" t="s">
        <v>789</v>
      </c>
      <c r="DEJ91" t="s">
        <v>789</v>
      </c>
      <c r="DEK91" t="s">
        <v>789</v>
      </c>
      <c r="DEL91" t="s">
        <v>789</v>
      </c>
      <c r="DEM91" t="s">
        <v>789</v>
      </c>
      <c r="DEN91" t="s">
        <v>789</v>
      </c>
      <c r="DEO91" t="s">
        <v>789</v>
      </c>
      <c r="DEP91" t="s">
        <v>789</v>
      </c>
      <c r="DEQ91" t="s">
        <v>789</v>
      </c>
      <c r="DER91" t="s">
        <v>789</v>
      </c>
      <c r="DES91" t="s">
        <v>789</v>
      </c>
      <c r="DET91" t="s">
        <v>789</v>
      </c>
      <c r="DEU91" t="s">
        <v>789</v>
      </c>
      <c r="DEV91" t="s">
        <v>789</v>
      </c>
      <c r="DEW91" t="s">
        <v>789</v>
      </c>
      <c r="DEX91" t="s">
        <v>789</v>
      </c>
      <c r="DEY91" t="s">
        <v>789</v>
      </c>
      <c r="DEZ91" t="s">
        <v>789</v>
      </c>
      <c r="DFA91" t="s">
        <v>789</v>
      </c>
      <c r="DFB91" t="s">
        <v>789</v>
      </c>
      <c r="DFC91" t="s">
        <v>789</v>
      </c>
      <c r="DFD91" t="s">
        <v>789</v>
      </c>
      <c r="DFE91" t="s">
        <v>789</v>
      </c>
      <c r="DFF91" t="s">
        <v>789</v>
      </c>
      <c r="DFG91" t="s">
        <v>789</v>
      </c>
      <c r="DFH91" t="s">
        <v>789</v>
      </c>
      <c r="DFI91" t="s">
        <v>789</v>
      </c>
      <c r="DFJ91" t="s">
        <v>789</v>
      </c>
      <c r="DFK91" t="s">
        <v>789</v>
      </c>
      <c r="DFL91" t="s">
        <v>789</v>
      </c>
      <c r="DFM91" t="s">
        <v>789</v>
      </c>
      <c r="DFN91" t="s">
        <v>789</v>
      </c>
      <c r="DFO91" t="s">
        <v>789</v>
      </c>
      <c r="DFP91" t="s">
        <v>789</v>
      </c>
      <c r="DFQ91" t="s">
        <v>789</v>
      </c>
      <c r="DFR91" t="s">
        <v>789</v>
      </c>
      <c r="DFS91" t="s">
        <v>789</v>
      </c>
      <c r="DFT91" t="s">
        <v>789</v>
      </c>
      <c r="DFU91" t="s">
        <v>789</v>
      </c>
      <c r="DFV91" t="s">
        <v>789</v>
      </c>
      <c r="DFW91" t="s">
        <v>789</v>
      </c>
      <c r="DFX91" t="s">
        <v>789</v>
      </c>
      <c r="DFY91" t="s">
        <v>789</v>
      </c>
      <c r="DFZ91" t="s">
        <v>789</v>
      </c>
      <c r="DGA91" t="s">
        <v>789</v>
      </c>
      <c r="DGB91" t="s">
        <v>789</v>
      </c>
      <c r="DGC91" t="s">
        <v>789</v>
      </c>
      <c r="DGD91" t="s">
        <v>789</v>
      </c>
      <c r="DGE91" t="s">
        <v>789</v>
      </c>
      <c r="DGF91" t="s">
        <v>789</v>
      </c>
      <c r="DGG91" t="s">
        <v>789</v>
      </c>
      <c r="DGH91" t="s">
        <v>789</v>
      </c>
      <c r="DGI91" t="s">
        <v>789</v>
      </c>
      <c r="DGJ91" t="s">
        <v>789</v>
      </c>
      <c r="DGK91" t="s">
        <v>789</v>
      </c>
      <c r="DGL91" t="s">
        <v>789</v>
      </c>
      <c r="DGM91" t="s">
        <v>789</v>
      </c>
      <c r="DGN91" t="s">
        <v>789</v>
      </c>
      <c r="DGO91" t="s">
        <v>789</v>
      </c>
      <c r="DGP91" t="s">
        <v>789</v>
      </c>
      <c r="DGQ91" t="s">
        <v>789</v>
      </c>
      <c r="DGR91" t="s">
        <v>789</v>
      </c>
      <c r="DGS91" t="s">
        <v>789</v>
      </c>
      <c r="DGT91" t="s">
        <v>789</v>
      </c>
      <c r="DGU91" t="s">
        <v>789</v>
      </c>
      <c r="DGV91" t="s">
        <v>789</v>
      </c>
      <c r="DGW91" t="s">
        <v>789</v>
      </c>
      <c r="DGX91" t="s">
        <v>789</v>
      </c>
      <c r="DGY91" t="s">
        <v>789</v>
      </c>
      <c r="DGZ91" t="s">
        <v>789</v>
      </c>
      <c r="DHA91" t="s">
        <v>789</v>
      </c>
      <c r="DHB91" t="s">
        <v>789</v>
      </c>
      <c r="DHC91" t="s">
        <v>789</v>
      </c>
      <c r="DHD91" t="s">
        <v>789</v>
      </c>
      <c r="DHE91" t="s">
        <v>789</v>
      </c>
      <c r="DHF91" t="s">
        <v>789</v>
      </c>
      <c r="DHG91" t="s">
        <v>789</v>
      </c>
      <c r="DHH91" t="s">
        <v>789</v>
      </c>
      <c r="DHI91" t="s">
        <v>789</v>
      </c>
      <c r="DHJ91" t="s">
        <v>789</v>
      </c>
      <c r="DHK91" t="s">
        <v>789</v>
      </c>
      <c r="DHL91" t="s">
        <v>789</v>
      </c>
      <c r="DHM91" t="s">
        <v>789</v>
      </c>
      <c r="DHN91" t="s">
        <v>789</v>
      </c>
      <c r="DHO91" t="s">
        <v>789</v>
      </c>
      <c r="DHP91" t="s">
        <v>789</v>
      </c>
      <c r="DHQ91" t="s">
        <v>789</v>
      </c>
      <c r="DHR91" t="s">
        <v>789</v>
      </c>
      <c r="DHS91" t="s">
        <v>789</v>
      </c>
      <c r="DHT91" t="s">
        <v>789</v>
      </c>
      <c r="DHU91" t="s">
        <v>789</v>
      </c>
      <c r="DHV91" t="s">
        <v>789</v>
      </c>
      <c r="DHW91" t="s">
        <v>789</v>
      </c>
      <c r="DHX91" t="s">
        <v>789</v>
      </c>
      <c r="DHY91" t="s">
        <v>789</v>
      </c>
      <c r="DHZ91" t="s">
        <v>789</v>
      </c>
      <c r="DIA91" t="s">
        <v>789</v>
      </c>
      <c r="DIB91" t="s">
        <v>789</v>
      </c>
      <c r="DIC91" t="s">
        <v>789</v>
      </c>
      <c r="DID91" t="s">
        <v>789</v>
      </c>
      <c r="DIE91" t="s">
        <v>789</v>
      </c>
      <c r="DIF91" t="s">
        <v>789</v>
      </c>
      <c r="DIG91" t="s">
        <v>789</v>
      </c>
      <c r="DIH91" t="s">
        <v>789</v>
      </c>
      <c r="DII91" t="s">
        <v>789</v>
      </c>
      <c r="DIJ91" t="s">
        <v>789</v>
      </c>
      <c r="DIK91" t="s">
        <v>789</v>
      </c>
      <c r="DIL91" t="s">
        <v>789</v>
      </c>
      <c r="DIM91" t="s">
        <v>789</v>
      </c>
      <c r="DIN91" t="s">
        <v>789</v>
      </c>
      <c r="DIO91" t="s">
        <v>789</v>
      </c>
      <c r="DIP91" t="s">
        <v>789</v>
      </c>
      <c r="DIQ91" t="s">
        <v>789</v>
      </c>
      <c r="DIR91" t="s">
        <v>789</v>
      </c>
      <c r="DIS91" t="s">
        <v>789</v>
      </c>
      <c r="DIT91" t="s">
        <v>789</v>
      </c>
      <c r="DIU91" t="s">
        <v>789</v>
      </c>
      <c r="DIV91" t="s">
        <v>789</v>
      </c>
      <c r="DIW91" t="s">
        <v>789</v>
      </c>
      <c r="DIX91" t="s">
        <v>789</v>
      </c>
      <c r="DIY91" t="s">
        <v>789</v>
      </c>
      <c r="DIZ91" t="s">
        <v>789</v>
      </c>
      <c r="DJA91" t="s">
        <v>789</v>
      </c>
      <c r="DJB91" t="s">
        <v>789</v>
      </c>
      <c r="DJC91" t="s">
        <v>789</v>
      </c>
      <c r="DJD91" t="s">
        <v>789</v>
      </c>
      <c r="DJE91" t="s">
        <v>789</v>
      </c>
      <c r="DJF91" t="s">
        <v>789</v>
      </c>
      <c r="DJG91" t="s">
        <v>789</v>
      </c>
      <c r="DJH91" t="s">
        <v>789</v>
      </c>
      <c r="DJI91" t="s">
        <v>789</v>
      </c>
      <c r="DJJ91" t="s">
        <v>789</v>
      </c>
      <c r="DJK91" t="s">
        <v>789</v>
      </c>
      <c r="DJL91" t="s">
        <v>789</v>
      </c>
      <c r="DJM91" t="s">
        <v>789</v>
      </c>
      <c r="DJN91" t="s">
        <v>789</v>
      </c>
      <c r="DJO91" t="s">
        <v>789</v>
      </c>
      <c r="DJP91" t="s">
        <v>789</v>
      </c>
      <c r="DJQ91" t="s">
        <v>789</v>
      </c>
      <c r="DJR91" t="s">
        <v>789</v>
      </c>
      <c r="DJS91" t="s">
        <v>789</v>
      </c>
      <c r="DJT91" t="s">
        <v>789</v>
      </c>
      <c r="DJU91" t="s">
        <v>789</v>
      </c>
      <c r="DJV91" t="s">
        <v>789</v>
      </c>
      <c r="DJW91" t="s">
        <v>789</v>
      </c>
      <c r="DJX91" t="s">
        <v>789</v>
      </c>
      <c r="DJY91" t="s">
        <v>789</v>
      </c>
      <c r="DJZ91" t="s">
        <v>789</v>
      </c>
      <c r="DKA91" t="s">
        <v>789</v>
      </c>
      <c r="DKB91" t="s">
        <v>789</v>
      </c>
      <c r="DKC91" t="s">
        <v>789</v>
      </c>
      <c r="DKD91" t="s">
        <v>789</v>
      </c>
      <c r="DKE91" t="s">
        <v>789</v>
      </c>
      <c r="DKF91" t="s">
        <v>789</v>
      </c>
      <c r="DKG91" t="s">
        <v>789</v>
      </c>
      <c r="DKH91" t="s">
        <v>789</v>
      </c>
      <c r="DKI91" t="s">
        <v>789</v>
      </c>
      <c r="DKJ91" t="s">
        <v>789</v>
      </c>
      <c r="DKK91" t="s">
        <v>789</v>
      </c>
      <c r="DKL91" t="s">
        <v>789</v>
      </c>
      <c r="DKM91" t="s">
        <v>789</v>
      </c>
      <c r="DKN91" t="s">
        <v>789</v>
      </c>
      <c r="DKO91" t="s">
        <v>789</v>
      </c>
      <c r="DKP91" t="s">
        <v>789</v>
      </c>
      <c r="DKQ91" t="s">
        <v>789</v>
      </c>
      <c r="DKR91" t="s">
        <v>789</v>
      </c>
      <c r="DKS91" t="s">
        <v>789</v>
      </c>
      <c r="DKT91" t="s">
        <v>789</v>
      </c>
      <c r="DKU91" t="s">
        <v>789</v>
      </c>
      <c r="DKV91" t="s">
        <v>789</v>
      </c>
      <c r="DKW91" t="s">
        <v>789</v>
      </c>
      <c r="DKX91" t="s">
        <v>789</v>
      </c>
      <c r="DKY91" t="s">
        <v>789</v>
      </c>
      <c r="DKZ91" t="s">
        <v>789</v>
      </c>
      <c r="DLA91" t="s">
        <v>789</v>
      </c>
      <c r="DLB91" t="s">
        <v>789</v>
      </c>
      <c r="DLC91" t="s">
        <v>789</v>
      </c>
      <c r="DLD91" t="s">
        <v>789</v>
      </c>
      <c r="DLE91" t="s">
        <v>789</v>
      </c>
      <c r="DLF91" t="s">
        <v>789</v>
      </c>
      <c r="DLG91" t="s">
        <v>789</v>
      </c>
      <c r="DLH91" t="s">
        <v>789</v>
      </c>
      <c r="DLI91" t="s">
        <v>789</v>
      </c>
      <c r="DLJ91" t="s">
        <v>789</v>
      </c>
      <c r="DLK91" t="s">
        <v>789</v>
      </c>
      <c r="DLL91" t="s">
        <v>789</v>
      </c>
      <c r="DLM91" t="s">
        <v>789</v>
      </c>
      <c r="DLN91" t="s">
        <v>789</v>
      </c>
      <c r="DLO91" t="s">
        <v>789</v>
      </c>
      <c r="DLP91" t="s">
        <v>789</v>
      </c>
      <c r="DLQ91" t="s">
        <v>789</v>
      </c>
      <c r="DLR91" t="s">
        <v>789</v>
      </c>
      <c r="DLS91" t="s">
        <v>789</v>
      </c>
      <c r="DLT91" t="s">
        <v>789</v>
      </c>
      <c r="DLU91" t="s">
        <v>789</v>
      </c>
      <c r="DLV91" t="s">
        <v>789</v>
      </c>
      <c r="DLW91" t="s">
        <v>789</v>
      </c>
      <c r="DLX91" t="s">
        <v>789</v>
      </c>
      <c r="DLY91" t="s">
        <v>789</v>
      </c>
      <c r="DLZ91" t="s">
        <v>789</v>
      </c>
      <c r="DMA91" t="s">
        <v>789</v>
      </c>
      <c r="DMB91" t="s">
        <v>789</v>
      </c>
      <c r="DMC91" t="s">
        <v>789</v>
      </c>
      <c r="DMD91" t="s">
        <v>789</v>
      </c>
      <c r="DME91" t="s">
        <v>789</v>
      </c>
      <c r="DMF91" t="s">
        <v>789</v>
      </c>
      <c r="DMG91" t="s">
        <v>789</v>
      </c>
      <c r="DMH91" t="s">
        <v>789</v>
      </c>
      <c r="DMI91" t="s">
        <v>789</v>
      </c>
      <c r="DMJ91" t="s">
        <v>789</v>
      </c>
      <c r="DMK91" t="s">
        <v>789</v>
      </c>
      <c r="DML91" t="s">
        <v>789</v>
      </c>
      <c r="DMM91" t="s">
        <v>789</v>
      </c>
      <c r="DMN91" t="s">
        <v>789</v>
      </c>
      <c r="DMO91" t="s">
        <v>789</v>
      </c>
      <c r="DMP91" t="s">
        <v>789</v>
      </c>
      <c r="DMQ91" t="s">
        <v>789</v>
      </c>
      <c r="DMR91" t="s">
        <v>789</v>
      </c>
      <c r="DMS91" t="s">
        <v>789</v>
      </c>
      <c r="DMT91" t="s">
        <v>789</v>
      </c>
      <c r="DMU91" t="s">
        <v>789</v>
      </c>
      <c r="DMV91" t="s">
        <v>789</v>
      </c>
      <c r="DMW91" t="s">
        <v>789</v>
      </c>
      <c r="DMX91" t="s">
        <v>789</v>
      </c>
      <c r="DMY91" t="s">
        <v>789</v>
      </c>
      <c r="DMZ91" t="s">
        <v>789</v>
      </c>
      <c r="DNA91" t="s">
        <v>789</v>
      </c>
      <c r="DNB91" t="s">
        <v>789</v>
      </c>
      <c r="DNC91" t="s">
        <v>789</v>
      </c>
      <c r="DND91" t="s">
        <v>789</v>
      </c>
      <c r="DNE91" t="s">
        <v>789</v>
      </c>
      <c r="DNF91" t="s">
        <v>789</v>
      </c>
      <c r="DNG91" t="s">
        <v>789</v>
      </c>
      <c r="DNH91" t="s">
        <v>789</v>
      </c>
      <c r="DNI91" t="s">
        <v>789</v>
      </c>
      <c r="DNJ91" t="s">
        <v>789</v>
      </c>
      <c r="DNK91" t="s">
        <v>789</v>
      </c>
      <c r="DNL91" t="s">
        <v>789</v>
      </c>
      <c r="DNM91" t="s">
        <v>789</v>
      </c>
      <c r="DNN91" t="s">
        <v>789</v>
      </c>
      <c r="DNO91" t="s">
        <v>789</v>
      </c>
      <c r="DNP91" t="s">
        <v>789</v>
      </c>
      <c r="DNQ91" t="s">
        <v>789</v>
      </c>
      <c r="DNR91" t="s">
        <v>789</v>
      </c>
      <c r="DNS91" t="s">
        <v>789</v>
      </c>
      <c r="DNT91" t="s">
        <v>789</v>
      </c>
      <c r="DNU91" t="s">
        <v>789</v>
      </c>
      <c r="DNV91" t="s">
        <v>789</v>
      </c>
      <c r="DNW91" t="s">
        <v>789</v>
      </c>
      <c r="DNX91" t="s">
        <v>789</v>
      </c>
      <c r="DNY91" t="s">
        <v>789</v>
      </c>
      <c r="DNZ91" t="s">
        <v>789</v>
      </c>
      <c r="DOA91" t="s">
        <v>789</v>
      </c>
      <c r="DOB91" t="s">
        <v>789</v>
      </c>
      <c r="DOC91" t="s">
        <v>789</v>
      </c>
      <c r="DOD91" t="s">
        <v>789</v>
      </c>
      <c r="DOE91" t="s">
        <v>789</v>
      </c>
      <c r="DOF91" t="s">
        <v>789</v>
      </c>
      <c r="DOG91" t="s">
        <v>789</v>
      </c>
      <c r="DOH91" t="s">
        <v>789</v>
      </c>
      <c r="DOI91" t="s">
        <v>789</v>
      </c>
      <c r="DOJ91" t="s">
        <v>789</v>
      </c>
      <c r="DOK91" t="s">
        <v>789</v>
      </c>
      <c r="DOL91" t="s">
        <v>789</v>
      </c>
      <c r="DOM91" t="s">
        <v>789</v>
      </c>
      <c r="DON91" t="s">
        <v>789</v>
      </c>
      <c r="DOO91" t="s">
        <v>789</v>
      </c>
      <c r="DOP91" t="s">
        <v>789</v>
      </c>
      <c r="DOQ91" t="s">
        <v>789</v>
      </c>
      <c r="DOR91" t="s">
        <v>789</v>
      </c>
      <c r="DOS91" t="s">
        <v>789</v>
      </c>
      <c r="DOT91" t="s">
        <v>789</v>
      </c>
      <c r="DOU91" t="s">
        <v>789</v>
      </c>
      <c r="DOV91" t="s">
        <v>789</v>
      </c>
      <c r="DOW91" t="s">
        <v>789</v>
      </c>
      <c r="DOX91" t="s">
        <v>789</v>
      </c>
      <c r="DOY91" t="s">
        <v>789</v>
      </c>
      <c r="DOZ91" t="s">
        <v>789</v>
      </c>
      <c r="DPA91" t="s">
        <v>789</v>
      </c>
      <c r="DPB91" t="s">
        <v>789</v>
      </c>
      <c r="DPC91" t="s">
        <v>789</v>
      </c>
      <c r="DPD91" t="s">
        <v>789</v>
      </c>
      <c r="DPE91" t="s">
        <v>789</v>
      </c>
      <c r="DPF91" t="s">
        <v>789</v>
      </c>
      <c r="DPG91" t="s">
        <v>789</v>
      </c>
      <c r="DPH91" t="s">
        <v>789</v>
      </c>
      <c r="DPI91" t="s">
        <v>789</v>
      </c>
      <c r="DPJ91" t="s">
        <v>789</v>
      </c>
      <c r="DPK91" t="s">
        <v>789</v>
      </c>
      <c r="DPL91" t="s">
        <v>789</v>
      </c>
      <c r="DPM91" t="s">
        <v>789</v>
      </c>
      <c r="DPN91" t="s">
        <v>789</v>
      </c>
      <c r="DPO91" t="s">
        <v>789</v>
      </c>
      <c r="DPP91" t="s">
        <v>789</v>
      </c>
      <c r="DPQ91" t="s">
        <v>789</v>
      </c>
      <c r="DPR91" t="s">
        <v>789</v>
      </c>
      <c r="DPS91" t="s">
        <v>789</v>
      </c>
      <c r="DPT91" t="s">
        <v>789</v>
      </c>
      <c r="DPU91" t="s">
        <v>789</v>
      </c>
      <c r="DPV91" t="s">
        <v>789</v>
      </c>
      <c r="DPW91" t="s">
        <v>789</v>
      </c>
      <c r="DPX91" t="s">
        <v>789</v>
      </c>
      <c r="DPY91" t="s">
        <v>789</v>
      </c>
      <c r="DPZ91" t="s">
        <v>789</v>
      </c>
      <c r="DQA91" t="s">
        <v>789</v>
      </c>
      <c r="DQB91" t="s">
        <v>789</v>
      </c>
      <c r="DQC91" t="s">
        <v>789</v>
      </c>
      <c r="DQD91" t="s">
        <v>789</v>
      </c>
      <c r="DQE91" t="s">
        <v>789</v>
      </c>
      <c r="DQF91" t="s">
        <v>789</v>
      </c>
      <c r="DQG91" t="s">
        <v>789</v>
      </c>
      <c r="DQH91" t="s">
        <v>789</v>
      </c>
      <c r="DQI91" t="s">
        <v>789</v>
      </c>
      <c r="DQJ91" t="s">
        <v>789</v>
      </c>
      <c r="DQK91" t="s">
        <v>789</v>
      </c>
      <c r="DQL91" t="s">
        <v>789</v>
      </c>
      <c r="DQM91" t="s">
        <v>789</v>
      </c>
      <c r="DQN91" t="s">
        <v>789</v>
      </c>
      <c r="DQO91" t="s">
        <v>789</v>
      </c>
      <c r="DQP91" t="s">
        <v>789</v>
      </c>
      <c r="DQQ91" t="s">
        <v>789</v>
      </c>
      <c r="DQR91" t="s">
        <v>789</v>
      </c>
      <c r="DQS91" t="s">
        <v>789</v>
      </c>
      <c r="DQT91" t="s">
        <v>789</v>
      </c>
      <c r="DQU91" t="s">
        <v>789</v>
      </c>
      <c r="DQV91" t="s">
        <v>789</v>
      </c>
      <c r="DQW91" t="s">
        <v>789</v>
      </c>
      <c r="DQX91" t="s">
        <v>789</v>
      </c>
      <c r="DQY91" t="s">
        <v>789</v>
      </c>
      <c r="DQZ91" t="s">
        <v>789</v>
      </c>
      <c r="DRA91" t="s">
        <v>789</v>
      </c>
      <c r="DRB91" t="s">
        <v>789</v>
      </c>
      <c r="DRC91" t="s">
        <v>789</v>
      </c>
      <c r="DRD91" t="s">
        <v>789</v>
      </c>
      <c r="DRE91" t="s">
        <v>789</v>
      </c>
      <c r="DRF91" t="s">
        <v>789</v>
      </c>
      <c r="DRG91" t="s">
        <v>789</v>
      </c>
      <c r="DRH91" t="s">
        <v>789</v>
      </c>
      <c r="DRI91" t="s">
        <v>789</v>
      </c>
      <c r="DRJ91" t="s">
        <v>789</v>
      </c>
      <c r="DRK91" t="s">
        <v>789</v>
      </c>
      <c r="DRL91" t="s">
        <v>789</v>
      </c>
      <c r="DRM91" t="s">
        <v>789</v>
      </c>
      <c r="DRN91" t="s">
        <v>789</v>
      </c>
      <c r="DRO91" t="s">
        <v>789</v>
      </c>
      <c r="DRP91" t="s">
        <v>789</v>
      </c>
      <c r="DRQ91" t="s">
        <v>789</v>
      </c>
      <c r="DRR91" t="s">
        <v>789</v>
      </c>
      <c r="DRS91" t="s">
        <v>789</v>
      </c>
      <c r="DRT91" t="s">
        <v>789</v>
      </c>
      <c r="DRU91" t="s">
        <v>789</v>
      </c>
      <c r="DRV91" t="s">
        <v>789</v>
      </c>
      <c r="DRW91" t="s">
        <v>789</v>
      </c>
      <c r="DRX91" t="s">
        <v>789</v>
      </c>
      <c r="DRY91" t="s">
        <v>789</v>
      </c>
      <c r="DRZ91" t="s">
        <v>789</v>
      </c>
      <c r="DSA91" t="s">
        <v>789</v>
      </c>
      <c r="DSB91" t="s">
        <v>789</v>
      </c>
      <c r="DSC91" t="s">
        <v>789</v>
      </c>
      <c r="DSD91" t="s">
        <v>789</v>
      </c>
      <c r="DSE91" t="s">
        <v>789</v>
      </c>
      <c r="DSF91" t="s">
        <v>789</v>
      </c>
      <c r="DSG91" t="s">
        <v>789</v>
      </c>
      <c r="DSH91" t="s">
        <v>789</v>
      </c>
      <c r="DSI91" t="s">
        <v>789</v>
      </c>
      <c r="DSJ91" t="s">
        <v>789</v>
      </c>
      <c r="DSK91" t="s">
        <v>789</v>
      </c>
      <c r="DSL91" t="s">
        <v>789</v>
      </c>
      <c r="DSM91" t="s">
        <v>789</v>
      </c>
      <c r="DSN91" t="s">
        <v>789</v>
      </c>
      <c r="DSO91" t="s">
        <v>789</v>
      </c>
      <c r="DSP91" t="s">
        <v>789</v>
      </c>
      <c r="DSQ91" t="s">
        <v>789</v>
      </c>
      <c r="DSR91" t="s">
        <v>789</v>
      </c>
      <c r="DSS91" t="s">
        <v>789</v>
      </c>
      <c r="DST91" t="s">
        <v>789</v>
      </c>
      <c r="DSU91" t="s">
        <v>789</v>
      </c>
      <c r="DSV91" t="s">
        <v>789</v>
      </c>
      <c r="DSW91" t="s">
        <v>789</v>
      </c>
      <c r="DSX91" t="s">
        <v>789</v>
      </c>
      <c r="DSY91" t="s">
        <v>789</v>
      </c>
      <c r="DSZ91" t="s">
        <v>789</v>
      </c>
      <c r="DTA91" t="s">
        <v>789</v>
      </c>
      <c r="DTB91" t="s">
        <v>789</v>
      </c>
      <c r="DTC91" t="s">
        <v>789</v>
      </c>
      <c r="DTD91" t="s">
        <v>789</v>
      </c>
      <c r="DTE91" t="s">
        <v>789</v>
      </c>
      <c r="DTF91" t="s">
        <v>789</v>
      </c>
      <c r="DTG91" t="s">
        <v>789</v>
      </c>
      <c r="DTH91" t="s">
        <v>789</v>
      </c>
      <c r="DTI91" t="s">
        <v>789</v>
      </c>
      <c r="DTJ91" t="s">
        <v>789</v>
      </c>
      <c r="DTK91" t="s">
        <v>789</v>
      </c>
      <c r="DTL91" t="s">
        <v>789</v>
      </c>
      <c r="DTM91" t="s">
        <v>789</v>
      </c>
      <c r="DTN91" t="s">
        <v>789</v>
      </c>
      <c r="DTO91" t="s">
        <v>789</v>
      </c>
      <c r="DTP91" t="s">
        <v>789</v>
      </c>
      <c r="DTQ91" t="s">
        <v>789</v>
      </c>
      <c r="DTR91" t="s">
        <v>789</v>
      </c>
      <c r="DTS91" t="s">
        <v>789</v>
      </c>
      <c r="DTT91" t="s">
        <v>789</v>
      </c>
      <c r="DTU91" t="s">
        <v>789</v>
      </c>
      <c r="DTV91" t="s">
        <v>789</v>
      </c>
      <c r="DTW91" t="s">
        <v>789</v>
      </c>
      <c r="DTX91" t="s">
        <v>789</v>
      </c>
      <c r="DTY91" t="s">
        <v>789</v>
      </c>
      <c r="DTZ91" t="s">
        <v>789</v>
      </c>
      <c r="DUA91" t="s">
        <v>789</v>
      </c>
      <c r="DUB91" t="s">
        <v>789</v>
      </c>
      <c r="DUC91" t="s">
        <v>789</v>
      </c>
      <c r="DUD91" t="s">
        <v>789</v>
      </c>
      <c r="DUE91" t="s">
        <v>789</v>
      </c>
      <c r="DUF91" t="s">
        <v>789</v>
      </c>
      <c r="DUG91" t="s">
        <v>789</v>
      </c>
      <c r="DUH91" t="s">
        <v>789</v>
      </c>
      <c r="DUI91" t="s">
        <v>789</v>
      </c>
      <c r="DUJ91" t="s">
        <v>789</v>
      </c>
      <c r="DUK91" t="s">
        <v>789</v>
      </c>
      <c r="DUL91" t="s">
        <v>789</v>
      </c>
      <c r="DUM91" t="s">
        <v>789</v>
      </c>
      <c r="DUN91" t="s">
        <v>789</v>
      </c>
      <c r="DUO91" t="s">
        <v>789</v>
      </c>
      <c r="DUP91" t="s">
        <v>789</v>
      </c>
      <c r="DUQ91" t="s">
        <v>789</v>
      </c>
      <c r="DUR91" t="s">
        <v>789</v>
      </c>
      <c r="DUS91" t="s">
        <v>789</v>
      </c>
      <c r="DUT91" t="s">
        <v>789</v>
      </c>
      <c r="DUU91" t="s">
        <v>789</v>
      </c>
      <c r="DUV91" t="s">
        <v>789</v>
      </c>
      <c r="DUW91" t="s">
        <v>789</v>
      </c>
      <c r="DUX91" t="s">
        <v>789</v>
      </c>
      <c r="DUY91" t="s">
        <v>789</v>
      </c>
      <c r="DUZ91" t="s">
        <v>789</v>
      </c>
      <c r="DVA91" t="s">
        <v>789</v>
      </c>
      <c r="DVB91" t="s">
        <v>789</v>
      </c>
      <c r="DVC91" t="s">
        <v>789</v>
      </c>
      <c r="DVD91" t="s">
        <v>789</v>
      </c>
      <c r="DVE91" t="s">
        <v>789</v>
      </c>
      <c r="DVF91" t="s">
        <v>789</v>
      </c>
      <c r="DVG91" t="s">
        <v>789</v>
      </c>
      <c r="DVH91" t="s">
        <v>789</v>
      </c>
      <c r="DVI91" t="s">
        <v>789</v>
      </c>
      <c r="DVJ91" t="s">
        <v>789</v>
      </c>
      <c r="DVK91" t="s">
        <v>789</v>
      </c>
      <c r="DVL91" t="s">
        <v>789</v>
      </c>
      <c r="DVM91" t="s">
        <v>789</v>
      </c>
      <c r="DVN91" t="s">
        <v>789</v>
      </c>
      <c r="DVO91" t="s">
        <v>789</v>
      </c>
      <c r="DVP91" t="s">
        <v>789</v>
      </c>
      <c r="DVQ91" t="s">
        <v>789</v>
      </c>
      <c r="DVR91" t="s">
        <v>789</v>
      </c>
      <c r="DVS91" t="s">
        <v>789</v>
      </c>
      <c r="DVT91" t="s">
        <v>789</v>
      </c>
      <c r="DVU91" t="s">
        <v>789</v>
      </c>
      <c r="DVV91" t="s">
        <v>789</v>
      </c>
      <c r="DVW91" t="s">
        <v>789</v>
      </c>
      <c r="DVX91" t="s">
        <v>789</v>
      </c>
      <c r="DVY91" t="s">
        <v>789</v>
      </c>
      <c r="DVZ91" t="s">
        <v>789</v>
      </c>
      <c r="DWA91" t="s">
        <v>789</v>
      </c>
      <c r="DWB91" t="s">
        <v>789</v>
      </c>
      <c r="DWC91" t="s">
        <v>789</v>
      </c>
      <c r="DWD91" t="s">
        <v>789</v>
      </c>
      <c r="DWE91" t="s">
        <v>789</v>
      </c>
      <c r="DWF91" t="s">
        <v>789</v>
      </c>
      <c r="DWG91" t="s">
        <v>789</v>
      </c>
      <c r="DWH91" t="s">
        <v>789</v>
      </c>
      <c r="DWI91" t="s">
        <v>789</v>
      </c>
      <c r="DWJ91" t="s">
        <v>789</v>
      </c>
      <c r="DWK91" t="s">
        <v>789</v>
      </c>
      <c r="DWL91" t="s">
        <v>789</v>
      </c>
      <c r="DWM91" t="s">
        <v>789</v>
      </c>
      <c r="DWN91" t="s">
        <v>789</v>
      </c>
      <c r="DWO91" t="s">
        <v>789</v>
      </c>
      <c r="DWP91" t="s">
        <v>789</v>
      </c>
      <c r="DWQ91" t="s">
        <v>789</v>
      </c>
      <c r="DWR91" t="s">
        <v>789</v>
      </c>
      <c r="DWS91" t="s">
        <v>789</v>
      </c>
      <c r="DWT91" t="s">
        <v>789</v>
      </c>
      <c r="DWU91" t="s">
        <v>789</v>
      </c>
      <c r="DWV91" t="s">
        <v>789</v>
      </c>
      <c r="DWW91" t="s">
        <v>789</v>
      </c>
      <c r="DWX91" t="s">
        <v>789</v>
      </c>
      <c r="DWY91" t="s">
        <v>789</v>
      </c>
      <c r="DWZ91" t="s">
        <v>789</v>
      </c>
      <c r="DXA91" t="s">
        <v>789</v>
      </c>
      <c r="DXB91" t="s">
        <v>789</v>
      </c>
      <c r="DXC91" t="s">
        <v>789</v>
      </c>
      <c r="DXD91" t="s">
        <v>789</v>
      </c>
      <c r="DXE91" t="s">
        <v>789</v>
      </c>
      <c r="DXF91" t="s">
        <v>789</v>
      </c>
      <c r="DXG91" t="s">
        <v>789</v>
      </c>
      <c r="DXH91" t="s">
        <v>789</v>
      </c>
      <c r="DXI91" t="s">
        <v>789</v>
      </c>
      <c r="DXJ91" t="s">
        <v>789</v>
      </c>
      <c r="DXK91" t="s">
        <v>789</v>
      </c>
      <c r="DXL91" t="s">
        <v>789</v>
      </c>
      <c r="DXM91" t="s">
        <v>789</v>
      </c>
      <c r="DXN91" t="s">
        <v>789</v>
      </c>
      <c r="DXO91" t="s">
        <v>789</v>
      </c>
      <c r="DXP91" t="s">
        <v>789</v>
      </c>
      <c r="DXQ91" t="s">
        <v>789</v>
      </c>
      <c r="DXR91" t="s">
        <v>789</v>
      </c>
      <c r="DXS91" t="s">
        <v>789</v>
      </c>
      <c r="DXT91" t="s">
        <v>789</v>
      </c>
      <c r="DXU91" t="s">
        <v>789</v>
      </c>
      <c r="DXV91" t="s">
        <v>789</v>
      </c>
      <c r="DXW91" t="s">
        <v>789</v>
      </c>
      <c r="DXX91" t="s">
        <v>789</v>
      </c>
      <c r="DXY91" t="s">
        <v>789</v>
      </c>
      <c r="DXZ91" t="s">
        <v>789</v>
      </c>
      <c r="DYA91" t="s">
        <v>789</v>
      </c>
      <c r="DYB91" t="s">
        <v>789</v>
      </c>
      <c r="DYC91" t="s">
        <v>789</v>
      </c>
      <c r="DYD91" t="s">
        <v>789</v>
      </c>
      <c r="DYE91" t="s">
        <v>789</v>
      </c>
      <c r="DYF91" t="s">
        <v>789</v>
      </c>
      <c r="DYG91" t="s">
        <v>789</v>
      </c>
      <c r="DYH91" t="s">
        <v>789</v>
      </c>
      <c r="DYI91" t="s">
        <v>789</v>
      </c>
      <c r="DYJ91" t="s">
        <v>789</v>
      </c>
      <c r="DYK91" t="s">
        <v>789</v>
      </c>
      <c r="DYL91" t="s">
        <v>789</v>
      </c>
      <c r="DYM91" t="s">
        <v>789</v>
      </c>
      <c r="DYN91" t="s">
        <v>789</v>
      </c>
      <c r="DYO91" t="s">
        <v>789</v>
      </c>
      <c r="DYP91" t="s">
        <v>789</v>
      </c>
      <c r="DYQ91" t="s">
        <v>789</v>
      </c>
      <c r="DYR91" t="s">
        <v>789</v>
      </c>
      <c r="DYS91" t="s">
        <v>789</v>
      </c>
      <c r="DYT91" t="s">
        <v>789</v>
      </c>
      <c r="DYU91" t="s">
        <v>789</v>
      </c>
      <c r="DYV91" t="s">
        <v>789</v>
      </c>
      <c r="DYW91" t="s">
        <v>789</v>
      </c>
      <c r="DYX91" t="s">
        <v>789</v>
      </c>
      <c r="DYY91" t="s">
        <v>789</v>
      </c>
      <c r="DYZ91" t="s">
        <v>789</v>
      </c>
      <c r="DZA91" t="s">
        <v>789</v>
      </c>
      <c r="DZB91" t="s">
        <v>789</v>
      </c>
      <c r="DZC91" t="s">
        <v>789</v>
      </c>
      <c r="DZD91" t="s">
        <v>789</v>
      </c>
      <c r="DZE91" t="s">
        <v>789</v>
      </c>
      <c r="DZF91" t="s">
        <v>789</v>
      </c>
      <c r="DZG91" t="s">
        <v>789</v>
      </c>
      <c r="DZH91" t="s">
        <v>789</v>
      </c>
      <c r="DZI91" t="s">
        <v>789</v>
      </c>
      <c r="DZJ91" t="s">
        <v>789</v>
      </c>
      <c r="DZK91" t="s">
        <v>789</v>
      </c>
      <c r="DZL91" t="s">
        <v>789</v>
      </c>
      <c r="DZM91" t="s">
        <v>789</v>
      </c>
      <c r="DZN91" t="s">
        <v>789</v>
      </c>
      <c r="DZO91" t="s">
        <v>789</v>
      </c>
      <c r="DZP91" t="s">
        <v>789</v>
      </c>
      <c r="DZQ91" t="s">
        <v>789</v>
      </c>
      <c r="DZR91" t="s">
        <v>789</v>
      </c>
      <c r="DZS91" t="s">
        <v>789</v>
      </c>
      <c r="DZT91" t="s">
        <v>789</v>
      </c>
      <c r="DZU91" t="s">
        <v>789</v>
      </c>
      <c r="DZV91" t="s">
        <v>789</v>
      </c>
      <c r="DZW91" t="s">
        <v>789</v>
      </c>
      <c r="DZX91" t="s">
        <v>789</v>
      </c>
      <c r="DZY91" t="s">
        <v>789</v>
      </c>
      <c r="DZZ91" t="s">
        <v>789</v>
      </c>
      <c r="EAA91" t="s">
        <v>789</v>
      </c>
      <c r="EAB91" t="s">
        <v>789</v>
      </c>
      <c r="EAC91" t="s">
        <v>789</v>
      </c>
      <c r="EAD91" t="s">
        <v>789</v>
      </c>
      <c r="EAE91" t="s">
        <v>789</v>
      </c>
      <c r="EAF91" t="s">
        <v>789</v>
      </c>
      <c r="EAG91" t="s">
        <v>789</v>
      </c>
      <c r="EAH91" t="s">
        <v>789</v>
      </c>
      <c r="EAI91" t="s">
        <v>789</v>
      </c>
      <c r="EAJ91" t="s">
        <v>789</v>
      </c>
      <c r="EAK91" t="s">
        <v>789</v>
      </c>
      <c r="EAL91" t="s">
        <v>789</v>
      </c>
      <c r="EAM91" t="s">
        <v>789</v>
      </c>
      <c r="EAN91" t="s">
        <v>789</v>
      </c>
      <c r="EAO91" t="s">
        <v>789</v>
      </c>
      <c r="EAP91" t="s">
        <v>789</v>
      </c>
      <c r="EAQ91" t="s">
        <v>789</v>
      </c>
      <c r="EAR91" t="s">
        <v>789</v>
      </c>
      <c r="EAS91" t="s">
        <v>789</v>
      </c>
      <c r="EAT91" t="s">
        <v>789</v>
      </c>
      <c r="EAU91" t="s">
        <v>789</v>
      </c>
      <c r="EAV91" t="s">
        <v>789</v>
      </c>
      <c r="EAW91" t="s">
        <v>789</v>
      </c>
      <c r="EAX91" t="s">
        <v>789</v>
      </c>
      <c r="EAY91" t="s">
        <v>789</v>
      </c>
      <c r="EAZ91" t="s">
        <v>789</v>
      </c>
      <c r="EBA91" t="s">
        <v>789</v>
      </c>
      <c r="EBB91" t="s">
        <v>789</v>
      </c>
      <c r="EBC91" t="s">
        <v>789</v>
      </c>
      <c r="EBD91" t="s">
        <v>789</v>
      </c>
      <c r="EBE91" t="s">
        <v>789</v>
      </c>
      <c r="EBF91" t="s">
        <v>789</v>
      </c>
      <c r="EBG91" t="s">
        <v>789</v>
      </c>
      <c r="EBH91" t="s">
        <v>789</v>
      </c>
      <c r="EBI91" t="s">
        <v>789</v>
      </c>
      <c r="EBJ91" t="s">
        <v>789</v>
      </c>
      <c r="EBK91" t="s">
        <v>789</v>
      </c>
      <c r="EBL91" t="s">
        <v>789</v>
      </c>
      <c r="EBM91" t="s">
        <v>789</v>
      </c>
      <c r="EBN91" t="s">
        <v>789</v>
      </c>
      <c r="EBO91" t="s">
        <v>789</v>
      </c>
      <c r="EBP91" t="s">
        <v>789</v>
      </c>
      <c r="EBQ91" t="s">
        <v>789</v>
      </c>
      <c r="EBR91" t="s">
        <v>789</v>
      </c>
      <c r="EBS91" t="s">
        <v>789</v>
      </c>
      <c r="EBT91" t="s">
        <v>789</v>
      </c>
      <c r="EBU91" t="s">
        <v>789</v>
      </c>
      <c r="EBV91" t="s">
        <v>789</v>
      </c>
      <c r="EBW91" t="s">
        <v>789</v>
      </c>
      <c r="EBX91" t="s">
        <v>789</v>
      </c>
      <c r="EBY91" t="s">
        <v>789</v>
      </c>
      <c r="EBZ91" t="s">
        <v>789</v>
      </c>
      <c r="ECA91" t="s">
        <v>789</v>
      </c>
      <c r="ECB91" t="s">
        <v>789</v>
      </c>
      <c r="ECC91" t="s">
        <v>789</v>
      </c>
      <c r="ECD91" t="s">
        <v>789</v>
      </c>
      <c r="ECE91" t="s">
        <v>789</v>
      </c>
      <c r="ECF91" t="s">
        <v>789</v>
      </c>
      <c r="ECG91" t="s">
        <v>789</v>
      </c>
      <c r="ECH91" t="s">
        <v>789</v>
      </c>
      <c r="ECI91" t="s">
        <v>789</v>
      </c>
      <c r="ECJ91" t="s">
        <v>789</v>
      </c>
      <c r="ECK91" t="s">
        <v>789</v>
      </c>
      <c r="ECL91" t="s">
        <v>789</v>
      </c>
      <c r="ECM91" t="s">
        <v>789</v>
      </c>
      <c r="ECN91" t="s">
        <v>789</v>
      </c>
      <c r="ECO91" t="s">
        <v>789</v>
      </c>
      <c r="ECP91" t="s">
        <v>789</v>
      </c>
      <c r="ECQ91" t="s">
        <v>789</v>
      </c>
      <c r="ECR91" t="s">
        <v>789</v>
      </c>
      <c r="ECS91" t="s">
        <v>789</v>
      </c>
      <c r="ECT91" t="s">
        <v>789</v>
      </c>
      <c r="ECU91" t="s">
        <v>789</v>
      </c>
      <c r="ECV91" t="s">
        <v>789</v>
      </c>
      <c r="ECW91" t="s">
        <v>789</v>
      </c>
      <c r="ECX91" t="s">
        <v>789</v>
      </c>
      <c r="ECY91" t="s">
        <v>789</v>
      </c>
      <c r="ECZ91" t="s">
        <v>789</v>
      </c>
      <c r="EDA91" t="s">
        <v>789</v>
      </c>
      <c r="EDB91" t="s">
        <v>789</v>
      </c>
      <c r="EDC91" t="s">
        <v>789</v>
      </c>
      <c r="EDD91" t="s">
        <v>789</v>
      </c>
      <c r="EDE91" t="s">
        <v>789</v>
      </c>
      <c r="EDF91" t="s">
        <v>789</v>
      </c>
      <c r="EDG91" t="s">
        <v>789</v>
      </c>
      <c r="EDH91" t="s">
        <v>789</v>
      </c>
      <c r="EDI91" t="s">
        <v>789</v>
      </c>
      <c r="EDJ91" t="s">
        <v>789</v>
      </c>
      <c r="EDK91" t="s">
        <v>789</v>
      </c>
      <c r="EDL91" t="s">
        <v>789</v>
      </c>
      <c r="EDM91" t="s">
        <v>789</v>
      </c>
      <c r="EDN91" t="s">
        <v>789</v>
      </c>
      <c r="EDO91" t="s">
        <v>789</v>
      </c>
      <c r="EDP91" t="s">
        <v>789</v>
      </c>
      <c r="EDQ91" t="s">
        <v>789</v>
      </c>
      <c r="EDR91" t="s">
        <v>789</v>
      </c>
      <c r="EDS91" t="s">
        <v>789</v>
      </c>
      <c r="EDT91" t="s">
        <v>789</v>
      </c>
      <c r="EDU91" t="s">
        <v>789</v>
      </c>
      <c r="EDV91" t="s">
        <v>789</v>
      </c>
      <c r="EDW91" t="s">
        <v>789</v>
      </c>
      <c r="EDX91" t="s">
        <v>789</v>
      </c>
      <c r="EDY91" t="s">
        <v>789</v>
      </c>
      <c r="EDZ91" t="s">
        <v>789</v>
      </c>
      <c r="EEA91" t="s">
        <v>789</v>
      </c>
      <c r="EEB91" t="s">
        <v>789</v>
      </c>
      <c r="EEC91" t="s">
        <v>789</v>
      </c>
      <c r="EED91" t="s">
        <v>789</v>
      </c>
      <c r="EEE91" t="s">
        <v>789</v>
      </c>
      <c r="EEF91" t="s">
        <v>789</v>
      </c>
      <c r="EEG91" t="s">
        <v>789</v>
      </c>
      <c r="EEH91" t="s">
        <v>789</v>
      </c>
      <c r="EEI91" t="s">
        <v>789</v>
      </c>
      <c r="EEJ91" t="s">
        <v>789</v>
      </c>
      <c r="EEK91" t="s">
        <v>789</v>
      </c>
      <c r="EEL91" t="s">
        <v>789</v>
      </c>
      <c r="EEM91" t="s">
        <v>789</v>
      </c>
      <c r="EEN91" t="s">
        <v>789</v>
      </c>
      <c r="EEO91" t="s">
        <v>789</v>
      </c>
      <c r="EEP91" t="s">
        <v>789</v>
      </c>
      <c r="EEQ91" t="s">
        <v>789</v>
      </c>
      <c r="EER91" t="s">
        <v>789</v>
      </c>
      <c r="EES91" t="s">
        <v>789</v>
      </c>
      <c r="EET91" t="s">
        <v>789</v>
      </c>
      <c r="EEU91" t="s">
        <v>789</v>
      </c>
      <c r="EEV91" t="s">
        <v>789</v>
      </c>
      <c r="EEW91" t="s">
        <v>789</v>
      </c>
      <c r="EEX91" t="s">
        <v>789</v>
      </c>
      <c r="EEY91" t="s">
        <v>789</v>
      </c>
      <c r="EEZ91" t="s">
        <v>789</v>
      </c>
      <c r="EFA91" t="s">
        <v>789</v>
      </c>
      <c r="EFB91" t="s">
        <v>789</v>
      </c>
      <c r="EFC91" t="s">
        <v>789</v>
      </c>
      <c r="EFD91" t="s">
        <v>789</v>
      </c>
      <c r="EFE91" t="s">
        <v>789</v>
      </c>
      <c r="EFF91" t="s">
        <v>789</v>
      </c>
      <c r="EFG91" t="s">
        <v>789</v>
      </c>
      <c r="EFH91" t="s">
        <v>789</v>
      </c>
      <c r="EFI91" t="s">
        <v>789</v>
      </c>
      <c r="EFJ91" t="s">
        <v>789</v>
      </c>
      <c r="EFK91" t="s">
        <v>789</v>
      </c>
      <c r="EFL91" t="s">
        <v>789</v>
      </c>
      <c r="EFM91" t="s">
        <v>789</v>
      </c>
      <c r="EFN91" t="s">
        <v>789</v>
      </c>
      <c r="EFO91" t="s">
        <v>789</v>
      </c>
      <c r="EFP91" t="s">
        <v>789</v>
      </c>
      <c r="EFQ91" t="s">
        <v>789</v>
      </c>
      <c r="EFR91" t="s">
        <v>789</v>
      </c>
      <c r="EFS91" t="s">
        <v>789</v>
      </c>
      <c r="EFT91" t="s">
        <v>789</v>
      </c>
      <c r="EFU91" t="s">
        <v>789</v>
      </c>
      <c r="EFV91" t="s">
        <v>789</v>
      </c>
      <c r="EFW91" t="s">
        <v>789</v>
      </c>
      <c r="EFX91" t="s">
        <v>789</v>
      </c>
      <c r="EFY91" t="s">
        <v>789</v>
      </c>
      <c r="EFZ91" t="s">
        <v>789</v>
      </c>
      <c r="EGA91" t="s">
        <v>789</v>
      </c>
      <c r="EGB91" t="s">
        <v>789</v>
      </c>
      <c r="EGC91" t="s">
        <v>789</v>
      </c>
      <c r="EGD91" t="s">
        <v>789</v>
      </c>
      <c r="EGE91" t="s">
        <v>789</v>
      </c>
      <c r="EGF91" t="s">
        <v>789</v>
      </c>
      <c r="EGG91" t="s">
        <v>789</v>
      </c>
      <c r="EGH91" t="s">
        <v>789</v>
      </c>
      <c r="EGI91" t="s">
        <v>789</v>
      </c>
      <c r="EGJ91" t="s">
        <v>789</v>
      </c>
      <c r="EGK91" t="s">
        <v>789</v>
      </c>
      <c r="EGL91" t="s">
        <v>789</v>
      </c>
      <c r="EGM91" t="s">
        <v>789</v>
      </c>
      <c r="EGN91" t="s">
        <v>789</v>
      </c>
      <c r="EGO91" t="s">
        <v>789</v>
      </c>
      <c r="EGP91" t="s">
        <v>789</v>
      </c>
      <c r="EGQ91" t="s">
        <v>789</v>
      </c>
      <c r="EGR91" t="s">
        <v>789</v>
      </c>
      <c r="EGS91" t="s">
        <v>789</v>
      </c>
      <c r="EGT91" t="s">
        <v>789</v>
      </c>
      <c r="EGU91" t="s">
        <v>789</v>
      </c>
      <c r="EGV91" t="s">
        <v>789</v>
      </c>
      <c r="EGW91" t="s">
        <v>789</v>
      </c>
      <c r="EGX91" t="s">
        <v>789</v>
      </c>
      <c r="EGY91" t="s">
        <v>789</v>
      </c>
      <c r="EGZ91" t="s">
        <v>789</v>
      </c>
      <c r="EHA91" t="s">
        <v>789</v>
      </c>
      <c r="EHB91" t="s">
        <v>789</v>
      </c>
      <c r="EHC91" t="s">
        <v>789</v>
      </c>
      <c r="EHD91" t="s">
        <v>789</v>
      </c>
      <c r="EHE91" t="s">
        <v>789</v>
      </c>
      <c r="EHF91" t="s">
        <v>789</v>
      </c>
      <c r="EHG91" t="s">
        <v>789</v>
      </c>
      <c r="EHH91" t="s">
        <v>789</v>
      </c>
      <c r="EHI91" t="s">
        <v>789</v>
      </c>
      <c r="EHJ91" t="s">
        <v>789</v>
      </c>
      <c r="EHK91" t="s">
        <v>789</v>
      </c>
      <c r="EHL91" t="s">
        <v>789</v>
      </c>
      <c r="EHM91" t="s">
        <v>789</v>
      </c>
      <c r="EHN91" t="s">
        <v>789</v>
      </c>
      <c r="EHO91" t="s">
        <v>789</v>
      </c>
      <c r="EHP91" t="s">
        <v>789</v>
      </c>
      <c r="EHQ91" t="s">
        <v>789</v>
      </c>
      <c r="EHR91" t="s">
        <v>789</v>
      </c>
      <c r="EHS91" t="s">
        <v>789</v>
      </c>
      <c r="EHT91" t="s">
        <v>789</v>
      </c>
      <c r="EHU91" t="s">
        <v>789</v>
      </c>
      <c r="EHV91" t="s">
        <v>789</v>
      </c>
      <c r="EHW91" t="s">
        <v>789</v>
      </c>
      <c r="EHX91" t="s">
        <v>789</v>
      </c>
      <c r="EHY91" t="s">
        <v>789</v>
      </c>
      <c r="EHZ91" t="s">
        <v>789</v>
      </c>
      <c r="EIA91" t="s">
        <v>789</v>
      </c>
      <c r="EIB91" t="s">
        <v>789</v>
      </c>
      <c r="EIC91" t="s">
        <v>789</v>
      </c>
      <c r="EID91" t="s">
        <v>789</v>
      </c>
      <c r="EIE91" t="s">
        <v>789</v>
      </c>
      <c r="EIF91" t="s">
        <v>789</v>
      </c>
      <c r="EIG91" t="s">
        <v>789</v>
      </c>
      <c r="EIH91" t="s">
        <v>789</v>
      </c>
      <c r="EII91" t="s">
        <v>789</v>
      </c>
      <c r="EIJ91" t="s">
        <v>789</v>
      </c>
      <c r="EIK91" t="s">
        <v>789</v>
      </c>
      <c r="EIL91" t="s">
        <v>789</v>
      </c>
      <c r="EIM91" t="s">
        <v>789</v>
      </c>
      <c r="EIN91" t="s">
        <v>789</v>
      </c>
      <c r="EIO91" t="s">
        <v>789</v>
      </c>
      <c r="EIP91" t="s">
        <v>789</v>
      </c>
      <c r="EIQ91" t="s">
        <v>789</v>
      </c>
      <c r="EIR91" t="s">
        <v>789</v>
      </c>
      <c r="EIS91" t="s">
        <v>789</v>
      </c>
      <c r="EIT91" t="s">
        <v>789</v>
      </c>
      <c r="EIU91" t="s">
        <v>789</v>
      </c>
      <c r="EIV91" t="s">
        <v>789</v>
      </c>
      <c r="EIW91" t="s">
        <v>789</v>
      </c>
      <c r="EIX91" t="s">
        <v>789</v>
      </c>
      <c r="EIY91" t="s">
        <v>789</v>
      </c>
      <c r="EIZ91" t="s">
        <v>789</v>
      </c>
      <c r="EJA91" t="s">
        <v>789</v>
      </c>
      <c r="EJB91" t="s">
        <v>789</v>
      </c>
      <c r="EJC91" t="s">
        <v>789</v>
      </c>
      <c r="EJD91" t="s">
        <v>789</v>
      </c>
      <c r="EJE91" t="s">
        <v>789</v>
      </c>
      <c r="EJF91" t="s">
        <v>789</v>
      </c>
      <c r="EJG91" t="s">
        <v>789</v>
      </c>
      <c r="EJH91" t="s">
        <v>789</v>
      </c>
      <c r="EJI91" t="s">
        <v>789</v>
      </c>
      <c r="EJJ91" t="s">
        <v>789</v>
      </c>
      <c r="EJK91" t="s">
        <v>789</v>
      </c>
      <c r="EJL91" t="s">
        <v>789</v>
      </c>
      <c r="EJM91" t="s">
        <v>789</v>
      </c>
      <c r="EJN91" t="s">
        <v>789</v>
      </c>
      <c r="EJO91" t="s">
        <v>789</v>
      </c>
      <c r="EJP91" t="s">
        <v>789</v>
      </c>
      <c r="EJQ91" t="s">
        <v>789</v>
      </c>
      <c r="EJR91" t="s">
        <v>789</v>
      </c>
      <c r="EJS91" t="s">
        <v>789</v>
      </c>
      <c r="EJT91" t="s">
        <v>789</v>
      </c>
      <c r="EJU91" t="s">
        <v>789</v>
      </c>
      <c r="EJV91" t="s">
        <v>789</v>
      </c>
      <c r="EJW91" t="s">
        <v>789</v>
      </c>
      <c r="EJX91" t="s">
        <v>789</v>
      </c>
      <c r="EJY91" t="s">
        <v>789</v>
      </c>
      <c r="EJZ91" t="s">
        <v>789</v>
      </c>
      <c r="EKA91" t="s">
        <v>789</v>
      </c>
      <c r="EKB91" t="s">
        <v>789</v>
      </c>
      <c r="EKC91" t="s">
        <v>789</v>
      </c>
      <c r="EKD91" t="s">
        <v>789</v>
      </c>
      <c r="EKE91" t="s">
        <v>789</v>
      </c>
      <c r="EKF91" t="s">
        <v>789</v>
      </c>
      <c r="EKG91" t="s">
        <v>789</v>
      </c>
      <c r="EKH91" t="s">
        <v>789</v>
      </c>
      <c r="EKI91" t="s">
        <v>789</v>
      </c>
      <c r="EKJ91" t="s">
        <v>789</v>
      </c>
      <c r="EKK91" t="s">
        <v>789</v>
      </c>
      <c r="EKL91" t="s">
        <v>789</v>
      </c>
      <c r="EKM91" t="s">
        <v>789</v>
      </c>
      <c r="EKN91" t="s">
        <v>789</v>
      </c>
      <c r="EKO91" t="s">
        <v>789</v>
      </c>
      <c r="EKP91" t="s">
        <v>789</v>
      </c>
      <c r="EKQ91" t="s">
        <v>789</v>
      </c>
      <c r="EKR91" t="s">
        <v>789</v>
      </c>
      <c r="EKS91" t="s">
        <v>789</v>
      </c>
      <c r="EKT91" t="s">
        <v>789</v>
      </c>
      <c r="EKU91" t="s">
        <v>789</v>
      </c>
      <c r="EKV91" t="s">
        <v>789</v>
      </c>
      <c r="EKW91" t="s">
        <v>789</v>
      </c>
      <c r="EKX91" t="s">
        <v>789</v>
      </c>
      <c r="EKY91" t="s">
        <v>789</v>
      </c>
      <c r="EKZ91" t="s">
        <v>789</v>
      </c>
      <c r="ELA91" t="s">
        <v>789</v>
      </c>
      <c r="ELB91" t="s">
        <v>789</v>
      </c>
      <c r="ELC91" t="s">
        <v>789</v>
      </c>
      <c r="ELD91" t="s">
        <v>789</v>
      </c>
      <c r="ELE91" t="s">
        <v>789</v>
      </c>
      <c r="ELF91" t="s">
        <v>789</v>
      </c>
      <c r="ELG91" t="s">
        <v>789</v>
      </c>
      <c r="ELH91" t="s">
        <v>789</v>
      </c>
      <c r="ELI91" t="s">
        <v>789</v>
      </c>
      <c r="ELJ91" t="s">
        <v>789</v>
      </c>
      <c r="ELK91" t="s">
        <v>789</v>
      </c>
      <c r="ELL91" t="s">
        <v>789</v>
      </c>
      <c r="ELM91" t="s">
        <v>789</v>
      </c>
      <c r="ELN91" t="s">
        <v>789</v>
      </c>
      <c r="ELO91" t="s">
        <v>789</v>
      </c>
      <c r="ELP91" t="s">
        <v>789</v>
      </c>
      <c r="ELQ91" t="s">
        <v>789</v>
      </c>
      <c r="ELR91" t="s">
        <v>789</v>
      </c>
      <c r="ELS91" t="s">
        <v>789</v>
      </c>
      <c r="ELT91" t="s">
        <v>789</v>
      </c>
      <c r="ELU91" t="s">
        <v>789</v>
      </c>
      <c r="ELV91" t="s">
        <v>789</v>
      </c>
      <c r="ELW91" t="s">
        <v>789</v>
      </c>
      <c r="ELX91" t="s">
        <v>789</v>
      </c>
      <c r="ELY91" t="s">
        <v>789</v>
      </c>
      <c r="ELZ91" t="s">
        <v>789</v>
      </c>
      <c r="EMA91" t="s">
        <v>789</v>
      </c>
      <c r="EMB91" t="s">
        <v>789</v>
      </c>
      <c r="EMC91" t="s">
        <v>789</v>
      </c>
      <c r="EMD91" t="s">
        <v>789</v>
      </c>
      <c r="EME91" t="s">
        <v>789</v>
      </c>
      <c r="EMF91" t="s">
        <v>789</v>
      </c>
      <c r="EMG91" t="s">
        <v>789</v>
      </c>
      <c r="EMH91" t="s">
        <v>789</v>
      </c>
      <c r="EMI91" t="s">
        <v>789</v>
      </c>
      <c r="EMJ91" t="s">
        <v>789</v>
      </c>
      <c r="EMK91" t="s">
        <v>789</v>
      </c>
      <c r="EML91" t="s">
        <v>789</v>
      </c>
      <c r="EMM91" t="s">
        <v>789</v>
      </c>
      <c r="EMN91" t="s">
        <v>789</v>
      </c>
      <c r="EMO91" t="s">
        <v>789</v>
      </c>
      <c r="EMP91" t="s">
        <v>789</v>
      </c>
      <c r="EMQ91" t="s">
        <v>789</v>
      </c>
      <c r="EMR91" t="s">
        <v>789</v>
      </c>
      <c r="EMS91" t="s">
        <v>789</v>
      </c>
      <c r="EMT91" t="s">
        <v>789</v>
      </c>
      <c r="EMU91" t="s">
        <v>789</v>
      </c>
      <c r="EMV91" t="s">
        <v>789</v>
      </c>
      <c r="EMW91" t="s">
        <v>789</v>
      </c>
      <c r="EMX91" t="s">
        <v>789</v>
      </c>
      <c r="EMY91" t="s">
        <v>789</v>
      </c>
      <c r="EMZ91" t="s">
        <v>789</v>
      </c>
      <c r="ENA91" t="s">
        <v>789</v>
      </c>
      <c r="ENB91" t="s">
        <v>789</v>
      </c>
      <c r="ENC91" t="s">
        <v>789</v>
      </c>
      <c r="END91" t="s">
        <v>789</v>
      </c>
      <c r="ENE91" t="s">
        <v>789</v>
      </c>
      <c r="ENF91" t="s">
        <v>789</v>
      </c>
      <c r="ENG91" t="s">
        <v>789</v>
      </c>
      <c r="ENH91" t="s">
        <v>789</v>
      </c>
      <c r="ENI91" t="s">
        <v>789</v>
      </c>
      <c r="ENJ91" t="s">
        <v>789</v>
      </c>
      <c r="ENK91" t="s">
        <v>789</v>
      </c>
      <c r="ENL91" t="s">
        <v>789</v>
      </c>
      <c r="ENM91" t="s">
        <v>789</v>
      </c>
      <c r="ENN91" t="s">
        <v>789</v>
      </c>
      <c r="ENO91" t="s">
        <v>789</v>
      </c>
      <c r="ENP91" t="s">
        <v>789</v>
      </c>
      <c r="ENQ91" t="s">
        <v>789</v>
      </c>
      <c r="ENR91" t="s">
        <v>789</v>
      </c>
      <c r="ENS91" t="s">
        <v>789</v>
      </c>
      <c r="ENT91" t="s">
        <v>789</v>
      </c>
      <c r="ENU91" t="s">
        <v>789</v>
      </c>
      <c r="ENV91" t="s">
        <v>789</v>
      </c>
      <c r="ENW91" t="s">
        <v>789</v>
      </c>
      <c r="ENX91" t="s">
        <v>789</v>
      </c>
      <c r="ENY91" t="s">
        <v>789</v>
      </c>
      <c r="ENZ91" t="s">
        <v>789</v>
      </c>
      <c r="EOA91" t="s">
        <v>789</v>
      </c>
      <c r="EOB91" t="s">
        <v>789</v>
      </c>
      <c r="EOC91" t="s">
        <v>789</v>
      </c>
      <c r="EOD91" t="s">
        <v>789</v>
      </c>
      <c r="EOE91" t="s">
        <v>789</v>
      </c>
      <c r="EOF91" t="s">
        <v>789</v>
      </c>
      <c r="EOG91" t="s">
        <v>789</v>
      </c>
      <c r="EOH91" t="s">
        <v>789</v>
      </c>
      <c r="EOI91" t="s">
        <v>789</v>
      </c>
      <c r="EOJ91" t="s">
        <v>789</v>
      </c>
      <c r="EOK91" t="s">
        <v>789</v>
      </c>
      <c r="EOL91" t="s">
        <v>789</v>
      </c>
      <c r="EOM91" t="s">
        <v>789</v>
      </c>
      <c r="EON91" t="s">
        <v>789</v>
      </c>
      <c r="EOO91" t="s">
        <v>789</v>
      </c>
      <c r="EOP91" t="s">
        <v>789</v>
      </c>
      <c r="EOQ91" t="s">
        <v>789</v>
      </c>
      <c r="EOR91" t="s">
        <v>789</v>
      </c>
      <c r="EOS91" t="s">
        <v>789</v>
      </c>
      <c r="EOT91" t="s">
        <v>789</v>
      </c>
      <c r="EOU91" t="s">
        <v>789</v>
      </c>
      <c r="EOV91" t="s">
        <v>789</v>
      </c>
      <c r="EOW91" t="s">
        <v>789</v>
      </c>
      <c r="EOX91" t="s">
        <v>789</v>
      </c>
      <c r="EOY91" t="s">
        <v>789</v>
      </c>
      <c r="EOZ91" t="s">
        <v>789</v>
      </c>
      <c r="EPA91" t="s">
        <v>789</v>
      </c>
      <c r="EPB91" t="s">
        <v>789</v>
      </c>
      <c r="EPC91" t="s">
        <v>789</v>
      </c>
      <c r="EPD91" t="s">
        <v>789</v>
      </c>
      <c r="EPE91" t="s">
        <v>789</v>
      </c>
      <c r="EPF91" t="s">
        <v>789</v>
      </c>
      <c r="EPG91" t="s">
        <v>789</v>
      </c>
      <c r="EPH91" t="s">
        <v>789</v>
      </c>
      <c r="EPI91" t="s">
        <v>789</v>
      </c>
      <c r="EPJ91" t="s">
        <v>789</v>
      </c>
      <c r="EPK91" t="s">
        <v>789</v>
      </c>
      <c r="EPL91" t="s">
        <v>789</v>
      </c>
      <c r="EPM91" t="s">
        <v>789</v>
      </c>
      <c r="EPN91" t="s">
        <v>789</v>
      </c>
      <c r="EPO91" t="s">
        <v>789</v>
      </c>
      <c r="EPP91" t="s">
        <v>789</v>
      </c>
      <c r="EPQ91" t="s">
        <v>789</v>
      </c>
      <c r="EPR91" t="s">
        <v>789</v>
      </c>
      <c r="EPS91" t="s">
        <v>789</v>
      </c>
      <c r="EPT91" t="s">
        <v>789</v>
      </c>
      <c r="EPU91" t="s">
        <v>789</v>
      </c>
      <c r="EPV91" t="s">
        <v>789</v>
      </c>
      <c r="EPW91" t="s">
        <v>789</v>
      </c>
      <c r="EPX91" t="s">
        <v>789</v>
      </c>
      <c r="EPY91" t="s">
        <v>789</v>
      </c>
      <c r="EPZ91" t="s">
        <v>789</v>
      </c>
      <c r="EQA91" t="s">
        <v>789</v>
      </c>
      <c r="EQB91" t="s">
        <v>789</v>
      </c>
      <c r="EQC91" t="s">
        <v>789</v>
      </c>
      <c r="EQD91" t="s">
        <v>789</v>
      </c>
      <c r="EQE91" t="s">
        <v>789</v>
      </c>
      <c r="EQF91" t="s">
        <v>789</v>
      </c>
      <c r="EQG91" t="s">
        <v>789</v>
      </c>
      <c r="EQH91" t="s">
        <v>789</v>
      </c>
      <c r="EQI91" t="s">
        <v>789</v>
      </c>
      <c r="EQJ91" t="s">
        <v>789</v>
      </c>
      <c r="EQK91" t="s">
        <v>789</v>
      </c>
      <c r="EQL91" t="s">
        <v>789</v>
      </c>
      <c r="EQM91" t="s">
        <v>789</v>
      </c>
      <c r="EQN91" t="s">
        <v>789</v>
      </c>
      <c r="EQO91" t="s">
        <v>789</v>
      </c>
      <c r="EQP91" t="s">
        <v>789</v>
      </c>
      <c r="EQQ91" t="s">
        <v>789</v>
      </c>
      <c r="EQR91" t="s">
        <v>789</v>
      </c>
      <c r="EQS91" t="s">
        <v>789</v>
      </c>
      <c r="EQT91" t="s">
        <v>789</v>
      </c>
      <c r="EQU91" t="s">
        <v>789</v>
      </c>
      <c r="EQV91" t="s">
        <v>789</v>
      </c>
      <c r="EQW91" t="s">
        <v>789</v>
      </c>
      <c r="EQX91" t="s">
        <v>789</v>
      </c>
      <c r="EQY91" t="s">
        <v>789</v>
      </c>
      <c r="EQZ91" t="s">
        <v>789</v>
      </c>
      <c r="ERA91" t="s">
        <v>789</v>
      </c>
      <c r="ERB91" t="s">
        <v>789</v>
      </c>
      <c r="ERC91" t="s">
        <v>789</v>
      </c>
      <c r="ERD91" t="s">
        <v>789</v>
      </c>
      <c r="ERE91" t="s">
        <v>789</v>
      </c>
      <c r="ERF91" t="s">
        <v>789</v>
      </c>
      <c r="ERG91" t="s">
        <v>789</v>
      </c>
      <c r="ERH91" t="s">
        <v>789</v>
      </c>
      <c r="ERI91" t="s">
        <v>789</v>
      </c>
      <c r="ERJ91" t="s">
        <v>789</v>
      </c>
      <c r="ERK91" t="s">
        <v>789</v>
      </c>
      <c r="ERL91" t="s">
        <v>789</v>
      </c>
      <c r="ERM91" t="s">
        <v>789</v>
      </c>
      <c r="ERN91" t="s">
        <v>789</v>
      </c>
      <c r="ERO91" t="s">
        <v>789</v>
      </c>
      <c r="ERP91" t="s">
        <v>789</v>
      </c>
      <c r="ERQ91" t="s">
        <v>789</v>
      </c>
      <c r="ERR91" t="s">
        <v>789</v>
      </c>
      <c r="ERS91" t="s">
        <v>789</v>
      </c>
      <c r="ERT91" t="s">
        <v>789</v>
      </c>
      <c r="ERU91" t="s">
        <v>789</v>
      </c>
      <c r="ERV91" t="s">
        <v>789</v>
      </c>
      <c r="ERW91" t="s">
        <v>789</v>
      </c>
      <c r="ERX91" t="s">
        <v>789</v>
      </c>
      <c r="ERY91" t="s">
        <v>789</v>
      </c>
      <c r="ERZ91" t="s">
        <v>789</v>
      </c>
      <c r="ESA91" t="s">
        <v>789</v>
      </c>
      <c r="ESB91" t="s">
        <v>789</v>
      </c>
      <c r="ESC91" t="s">
        <v>789</v>
      </c>
      <c r="ESD91" t="s">
        <v>789</v>
      </c>
      <c r="ESE91" t="s">
        <v>789</v>
      </c>
      <c r="ESF91" t="s">
        <v>789</v>
      </c>
      <c r="ESG91" t="s">
        <v>789</v>
      </c>
      <c r="ESH91" t="s">
        <v>789</v>
      </c>
      <c r="ESI91" t="s">
        <v>789</v>
      </c>
      <c r="ESJ91" t="s">
        <v>789</v>
      </c>
      <c r="ESK91" t="s">
        <v>789</v>
      </c>
      <c r="ESL91" t="s">
        <v>789</v>
      </c>
      <c r="ESM91" t="s">
        <v>789</v>
      </c>
      <c r="ESN91" t="s">
        <v>789</v>
      </c>
      <c r="ESO91" t="s">
        <v>789</v>
      </c>
      <c r="ESP91" t="s">
        <v>789</v>
      </c>
      <c r="ESQ91" t="s">
        <v>789</v>
      </c>
      <c r="ESR91" t="s">
        <v>789</v>
      </c>
      <c r="ESS91" t="s">
        <v>789</v>
      </c>
      <c r="EST91" t="s">
        <v>789</v>
      </c>
      <c r="ESU91" t="s">
        <v>789</v>
      </c>
      <c r="ESV91" t="s">
        <v>789</v>
      </c>
      <c r="ESW91" t="s">
        <v>789</v>
      </c>
      <c r="ESX91" t="s">
        <v>789</v>
      </c>
      <c r="ESY91" t="s">
        <v>789</v>
      </c>
      <c r="ESZ91" t="s">
        <v>789</v>
      </c>
      <c r="ETA91" t="s">
        <v>789</v>
      </c>
      <c r="ETB91" t="s">
        <v>789</v>
      </c>
      <c r="ETC91" t="s">
        <v>789</v>
      </c>
      <c r="ETD91" t="s">
        <v>789</v>
      </c>
      <c r="ETE91" t="s">
        <v>789</v>
      </c>
      <c r="ETF91" t="s">
        <v>789</v>
      </c>
      <c r="ETG91" t="s">
        <v>789</v>
      </c>
      <c r="ETH91" t="s">
        <v>789</v>
      </c>
      <c r="ETI91" t="s">
        <v>789</v>
      </c>
      <c r="ETJ91" t="s">
        <v>789</v>
      </c>
      <c r="ETK91" t="s">
        <v>789</v>
      </c>
      <c r="ETL91" t="s">
        <v>789</v>
      </c>
      <c r="ETM91" t="s">
        <v>789</v>
      </c>
      <c r="ETN91" t="s">
        <v>789</v>
      </c>
      <c r="ETO91" t="s">
        <v>789</v>
      </c>
      <c r="ETP91" t="s">
        <v>789</v>
      </c>
      <c r="ETQ91" t="s">
        <v>789</v>
      </c>
      <c r="ETR91" t="s">
        <v>789</v>
      </c>
      <c r="ETS91" t="s">
        <v>789</v>
      </c>
      <c r="ETT91" t="s">
        <v>789</v>
      </c>
      <c r="ETU91" t="s">
        <v>789</v>
      </c>
      <c r="ETV91" t="s">
        <v>789</v>
      </c>
      <c r="ETW91" t="s">
        <v>789</v>
      </c>
      <c r="ETX91" t="s">
        <v>789</v>
      </c>
      <c r="ETY91" t="s">
        <v>789</v>
      </c>
      <c r="ETZ91" t="s">
        <v>789</v>
      </c>
      <c r="EUA91" t="s">
        <v>789</v>
      </c>
      <c r="EUB91" t="s">
        <v>789</v>
      </c>
      <c r="EUC91" t="s">
        <v>789</v>
      </c>
      <c r="EUD91" t="s">
        <v>789</v>
      </c>
      <c r="EUE91" t="s">
        <v>789</v>
      </c>
      <c r="EUF91" t="s">
        <v>789</v>
      </c>
      <c r="EUG91" t="s">
        <v>789</v>
      </c>
      <c r="EUH91" t="s">
        <v>789</v>
      </c>
      <c r="EUI91" t="s">
        <v>789</v>
      </c>
      <c r="EUJ91" t="s">
        <v>789</v>
      </c>
      <c r="EUK91" t="s">
        <v>789</v>
      </c>
      <c r="EUL91" t="s">
        <v>789</v>
      </c>
      <c r="EUM91" t="s">
        <v>789</v>
      </c>
      <c r="EUN91" t="s">
        <v>789</v>
      </c>
      <c r="EUO91" t="s">
        <v>789</v>
      </c>
      <c r="EUP91" t="s">
        <v>789</v>
      </c>
      <c r="EUQ91" t="s">
        <v>789</v>
      </c>
      <c r="EUR91" t="s">
        <v>789</v>
      </c>
      <c r="EUS91" t="s">
        <v>789</v>
      </c>
      <c r="EUT91" t="s">
        <v>789</v>
      </c>
      <c r="EUU91" t="s">
        <v>789</v>
      </c>
      <c r="EUV91" t="s">
        <v>789</v>
      </c>
      <c r="EUW91" t="s">
        <v>789</v>
      </c>
      <c r="EUX91" t="s">
        <v>789</v>
      </c>
      <c r="EUY91" t="s">
        <v>789</v>
      </c>
      <c r="EUZ91" t="s">
        <v>789</v>
      </c>
      <c r="EVA91" t="s">
        <v>789</v>
      </c>
      <c r="EVB91" t="s">
        <v>789</v>
      </c>
      <c r="EVC91" t="s">
        <v>789</v>
      </c>
      <c r="EVD91" t="s">
        <v>789</v>
      </c>
      <c r="EVE91" t="s">
        <v>789</v>
      </c>
      <c r="EVF91" t="s">
        <v>789</v>
      </c>
      <c r="EVG91" t="s">
        <v>789</v>
      </c>
      <c r="EVH91" t="s">
        <v>789</v>
      </c>
      <c r="EVI91" t="s">
        <v>789</v>
      </c>
      <c r="EVJ91" t="s">
        <v>789</v>
      </c>
      <c r="EVK91" t="s">
        <v>789</v>
      </c>
      <c r="EVL91" t="s">
        <v>789</v>
      </c>
      <c r="EVM91" t="s">
        <v>789</v>
      </c>
      <c r="EVN91" t="s">
        <v>789</v>
      </c>
      <c r="EVO91" t="s">
        <v>789</v>
      </c>
      <c r="EVP91" t="s">
        <v>789</v>
      </c>
      <c r="EVQ91" t="s">
        <v>789</v>
      </c>
      <c r="EVR91" t="s">
        <v>789</v>
      </c>
      <c r="EVS91" t="s">
        <v>789</v>
      </c>
      <c r="EVT91" t="s">
        <v>789</v>
      </c>
      <c r="EVU91" t="s">
        <v>789</v>
      </c>
      <c r="EVV91" t="s">
        <v>789</v>
      </c>
      <c r="EVW91" t="s">
        <v>789</v>
      </c>
      <c r="EVX91" t="s">
        <v>789</v>
      </c>
      <c r="EVY91" t="s">
        <v>789</v>
      </c>
      <c r="EVZ91" t="s">
        <v>789</v>
      </c>
      <c r="EWA91" t="s">
        <v>789</v>
      </c>
      <c r="EWB91" t="s">
        <v>789</v>
      </c>
      <c r="EWC91" t="s">
        <v>789</v>
      </c>
      <c r="EWD91" t="s">
        <v>789</v>
      </c>
      <c r="EWE91" t="s">
        <v>789</v>
      </c>
      <c r="EWF91" t="s">
        <v>789</v>
      </c>
      <c r="EWG91" t="s">
        <v>789</v>
      </c>
      <c r="EWH91" t="s">
        <v>789</v>
      </c>
      <c r="EWI91" t="s">
        <v>789</v>
      </c>
      <c r="EWJ91" t="s">
        <v>789</v>
      </c>
      <c r="EWK91" t="s">
        <v>789</v>
      </c>
      <c r="EWL91" t="s">
        <v>789</v>
      </c>
      <c r="EWM91" t="s">
        <v>789</v>
      </c>
      <c r="EWN91" t="s">
        <v>789</v>
      </c>
      <c r="EWO91" t="s">
        <v>789</v>
      </c>
      <c r="EWP91" t="s">
        <v>789</v>
      </c>
      <c r="EWQ91" t="s">
        <v>789</v>
      </c>
      <c r="EWR91" t="s">
        <v>789</v>
      </c>
      <c r="EWS91" t="s">
        <v>789</v>
      </c>
      <c r="EWT91" t="s">
        <v>789</v>
      </c>
      <c r="EWU91" t="s">
        <v>789</v>
      </c>
      <c r="EWV91" t="s">
        <v>789</v>
      </c>
      <c r="EWW91" t="s">
        <v>789</v>
      </c>
      <c r="EWX91" t="s">
        <v>789</v>
      </c>
      <c r="EWY91" t="s">
        <v>789</v>
      </c>
      <c r="EWZ91" t="s">
        <v>789</v>
      </c>
      <c r="EXA91" t="s">
        <v>789</v>
      </c>
      <c r="EXB91" t="s">
        <v>789</v>
      </c>
      <c r="EXC91" t="s">
        <v>789</v>
      </c>
      <c r="EXD91" t="s">
        <v>789</v>
      </c>
      <c r="EXE91" t="s">
        <v>789</v>
      </c>
      <c r="EXF91" t="s">
        <v>789</v>
      </c>
      <c r="EXG91" t="s">
        <v>789</v>
      </c>
      <c r="EXH91" t="s">
        <v>789</v>
      </c>
      <c r="EXI91" t="s">
        <v>789</v>
      </c>
      <c r="EXJ91" t="s">
        <v>789</v>
      </c>
      <c r="EXK91" t="s">
        <v>789</v>
      </c>
      <c r="EXL91" t="s">
        <v>789</v>
      </c>
      <c r="EXM91" t="s">
        <v>789</v>
      </c>
      <c r="EXN91" t="s">
        <v>789</v>
      </c>
      <c r="EXO91" t="s">
        <v>789</v>
      </c>
      <c r="EXP91" t="s">
        <v>789</v>
      </c>
      <c r="EXQ91" t="s">
        <v>789</v>
      </c>
      <c r="EXR91" t="s">
        <v>789</v>
      </c>
      <c r="EXS91" t="s">
        <v>789</v>
      </c>
      <c r="EXT91" t="s">
        <v>789</v>
      </c>
      <c r="EXU91" t="s">
        <v>789</v>
      </c>
      <c r="EXV91" t="s">
        <v>789</v>
      </c>
      <c r="EXW91" t="s">
        <v>789</v>
      </c>
      <c r="EXX91" t="s">
        <v>789</v>
      </c>
      <c r="EXY91" t="s">
        <v>789</v>
      </c>
      <c r="EXZ91" t="s">
        <v>789</v>
      </c>
      <c r="EYA91" t="s">
        <v>789</v>
      </c>
      <c r="EYB91" t="s">
        <v>789</v>
      </c>
      <c r="EYC91" t="s">
        <v>789</v>
      </c>
      <c r="EYD91" t="s">
        <v>789</v>
      </c>
      <c r="EYE91" t="s">
        <v>789</v>
      </c>
      <c r="EYF91" t="s">
        <v>789</v>
      </c>
      <c r="EYG91" t="s">
        <v>789</v>
      </c>
      <c r="EYH91" t="s">
        <v>789</v>
      </c>
      <c r="EYI91" t="s">
        <v>789</v>
      </c>
      <c r="EYJ91" t="s">
        <v>789</v>
      </c>
      <c r="EYK91" t="s">
        <v>789</v>
      </c>
      <c r="EYL91" t="s">
        <v>789</v>
      </c>
      <c r="EYM91" t="s">
        <v>789</v>
      </c>
      <c r="EYN91" t="s">
        <v>789</v>
      </c>
      <c r="EYO91" t="s">
        <v>789</v>
      </c>
      <c r="EYP91" t="s">
        <v>789</v>
      </c>
      <c r="EYQ91" t="s">
        <v>789</v>
      </c>
      <c r="EYR91" t="s">
        <v>789</v>
      </c>
      <c r="EYS91" t="s">
        <v>789</v>
      </c>
      <c r="EYT91" t="s">
        <v>789</v>
      </c>
      <c r="EYU91" t="s">
        <v>789</v>
      </c>
      <c r="EYV91" t="s">
        <v>789</v>
      </c>
      <c r="EYW91" t="s">
        <v>789</v>
      </c>
      <c r="EYX91" t="s">
        <v>789</v>
      </c>
      <c r="EYY91" t="s">
        <v>789</v>
      </c>
      <c r="EYZ91" t="s">
        <v>789</v>
      </c>
      <c r="EZA91" t="s">
        <v>789</v>
      </c>
      <c r="EZB91" t="s">
        <v>789</v>
      </c>
      <c r="EZC91" t="s">
        <v>789</v>
      </c>
      <c r="EZD91" t="s">
        <v>789</v>
      </c>
      <c r="EZE91" t="s">
        <v>789</v>
      </c>
      <c r="EZF91" t="s">
        <v>789</v>
      </c>
      <c r="EZG91" t="s">
        <v>789</v>
      </c>
      <c r="EZH91" t="s">
        <v>789</v>
      </c>
      <c r="EZI91" t="s">
        <v>789</v>
      </c>
      <c r="EZJ91" t="s">
        <v>789</v>
      </c>
      <c r="EZK91" t="s">
        <v>789</v>
      </c>
      <c r="EZL91" t="s">
        <v>789</v>
      </c>
      <c r="EZM91" t="s">
        <v>789</v>
      </c>
      <c r="EZN91" t="s">
        <v>789</v>
      </c>
      <c r="EZO91" t="s">
        <v>789</v>
      </c>
      <c r="EZP91" t="s">
        <v>789</v>
      </c>
      <c r="EZQ91" t="s">
        <v>789</v>
      </c>
      <c r="EZR91" t="s">
        <v>789</v>
      </c>
      <c r="EZS91" t="s">
        <v>789</v>
      </c>
      <c r="EZT91" t="s">
        <v>789</v>
      </c>
      <c r="EZU91" t="s">
        <v>789</v>
      </c>
      <c r="EZV91" t="s">
        <v>789</v>
      </c>
      <c r="EZW91" t="s">
        <v>789</v>
      </c>
      <c r="EZX91" t="s">
        <v>789</v>
      </c>
      <c r="EZY91" t="s">
        <v>789</v>
      </c>
      <c r="EZZ91" t="s">
        <v>789</v>
      </c>
      <c r="FAA91" t="s">
        <v>789</v>
      </c>
      <c r="FAB91" t="s">
        <v>789</v>
      </c>
      <c r="FAC91" t="s">
        <v>789</v>
      </c>
      <c r="FAD91" t="s">
        <v>789</v>
      </c>
      <c r="FAE91" t="s">
        <v>789</v>
      </c>
      <c r="FAF91" t="s">
        <v>789</v>
      </c>
      <c r="FAG91" t="s">
        <v>789</v>
      </c>
      <c r="FAH91" t="s">
        <v>789</v>
      </c>
      <c r="FAI91" t="s">
        <v>789</v>
      </c>
      <c r="FAJ91" t="s">
        <v>789</v>
      </c>
      <c r="FAK91" t="s">
        <v>789</v>
      </c>
      <c r="FAL91" t="s">
        <v>789</v>
      </c>
      <c r="FAM91" t="s">
        <v>789</v>
      </c>
      <c r="FAN91" t="s">
        <v>789</v>
      </c>
      <c r="FAO91" t="s">
        <v>789</v>
      </c>
      <c r="FAP91" t="s">
        <v>789</v>
      </c>
      <c r="FAQ91" t="s">
        <v>789</v>
      </c>
      <c r="FAR91" t="s">
        <v>789</v>
      </c>
      <c r="FAS91" t="s">
        <v>789</v>
      </c>
      <c r="FAT91" t="s">
        <v>789</v>
      </c>
      <c r="FAU91" t="s">
        <v>789</v>
      </c>
      <c r="FAV91" t="s">
        <v>789</v>
      </c>
      <c r="FAW91" t="s">
        <v>789</v>
      </c>
      <c r="FAX91" t="s">
        <v>789</v>
      </c>
      <c r="FAY91" t="s">
        <v>789</v>
      </c>
      <c r="FAZ91" t="s">
        <v>789</v>
      </c>
      <c r="FBA91" t="s">
        <v>789</v>
      </c>
      <c r="FBB91" t="s">
        <v>789</v>
      </c>
      <c r="FBC91" t="s">
        <v>789</v>
      </c>
      <c r="FBD91" t="s">
        <v>789</v>
      </c>
      <c r="FBE91" t="s">
        <v>789</v>
      </c>
      <c r="FBF91" t="s">
        <v>789</v>
      </c>
      <c r="FBG91" t="s">
        <v>789</v>
      </c>
      <c r="FBH91" t="s">
        <v>789</v>
      </c>
      <c r="FBI91" t="s">
        <v>789</v>
      </c>
      <c r="FBJ91" t="s">
        <v>789</v>
      </c>
      <c r="FBK91" t="s">
        <v>789</v>
      </c>
      <c r="FBL91" t="s">
        <v>789</v>
      </c>
      <c r="FBM91" t="s">
        <v>789</v>
      </c>
      <c r="FBN91" t="s">
        <v>789</v>
      </c>
      <c r="FBO91" t="s">
        <v>789</v>
      </c>
      <c r="FBP91" t="s">
        <v>789</v>
      </c>
      <c r="FBQ91" t="s">
        <v>789</v>
      </c>
      <c r="FBR91" t="s">
        <v>789</v>
      </c>
      <c r="FBS91" t="s">
        <v>789</v>
      </c>
      <c r="FBT91" t="s">
        <v>789</v>
      </c>
      <c r="FBU91" t="s">
        <v>789</v>
      </c>
      <c r="FBV91" t="s">
        <v>789</v>
      </c>
      <c r="FBW91" t="s">
        <v>789</v>
      </c>
      <c r="FBX91" t="s">
        <v>789</v>
      </c>
      <c r="FBY91" t="s">
        <v>789</v>
      </c>
      <c r="FBZ91" t="s">
        <v>789</v>
      </c>
      <c r="FCA91" t="s">
        <v>789</v>
      </c>
      <c r="FCB91" t="s">
        <v>789</v>
      </c>
      <c r="FCC91" t="s">
        <v>789</v>
      </c>
      <c r="FCD91" t="s">
        <v>789</v>
      </c>
      <c r="FCE91" t="s">
        <v>789</v>
      </c>
      <c r="FCF91" t="s">
        <v>789</v>
      </c>
      <c r="FCG91" t="s">
        <v>789</v>
      </c>
      <c r="FCH91" t="s">
        <v>789</v>
      </c>
      <c r="FCI91" t="s">
        <v>789</v>
      </c>
      <c r="FCJ91" t="s">
        <v>789</v>
      </c>
      <c r="FCK91" t="s">
        <v>789</v>
      </c>
      <c r="FCL91" t="s">
        <v>789</v>
      </c>
      <c r="FCM91" t="s">
        <v>789</v>
      </c>
      <c r="FCN91" t="s">
        <v>789</v>
      </c>
      <c r="FCO91" t="s">
        <v>789</v>
      </c>
      <c r="FCP91" t="s">
        <v>789</v>
      </c>
      <c r="FCQ91" t="s">
        <v>789</v>
      </c>
      <c r="FCR91" t="s">
        <v>789</v>
      </c>
      <c r="FCS91" t="s">
        <v>789</v>
      </c>
      <c r="FCT91" t="s">
        <v>789</v>
      </c>
      <c r="FCU91" t="s">
        <v>789</v>
      </c>
      <c r="FCV91" t="s">
        <v>789</v>
      </c>
      <c r="FCW91" t="s">
        <v>789</v>
      </c>
      <c r="FCX91" t="s">
        <v>789</v>
      </c>
      <c r="FCY91" t="s">
        <v>789</v>
      </c>
      <c r="FCZ91" t="s">
        <v>789</v>
      </c>
      <c r="FDA91" t="s">
        <v>789</v>
      </c>
      <c r="FDB91" t="s">
        <v>789</v>
      </c>
      <c r="FDC91" t="s">
        <v>789</v>
      </c>
      <c r="FDD91" t="s">
        <v>789</v>
      </c>
      <c r="FDE91" t="s">
        <v>789</v>
      </c>
      <c r="FDF91" t="s">
        <v>789</v>
      </c>
      <c r="FDG91" t="s">
        <v>789</v>
      </c>
      <c r="FDH91" t="s">
        <v>789</v>
      </c>
      <c r="FDI91" t="s">
        <v>789</v>
      </c>
      <c r="FDJ91" t="s">
        <v>789</v>
      </c>
      <c r="FDK91" t="s">
        <v>789</v>
      </c>
      <c r="FDL91" t="s">
        <v>789</v>
      </c>
      <c r="FDM91" t="s">
        <v>789</v>
      </c>
      <c r="FDN91" t="s">
        <v>789</v>
      </c>
      <c r="FDO91" t="s">
        <v>789</v>
      </c>
      <c r="FDP91" t="s">
        <v>789</v>
      </c>
      <c r="FDQ91" t="s">
        <v>789</v>
      </c>
      <c r="FDR91" t="s">
        <v>789</v>
      </c>
      <c r="FDS91" t="s">
        <v>789</v>
      </c>
      <c r="FDT91" t="s">
        <v>789</v>
      </c>
      <c r="FDU91" t="s">
        <v>789</v>
      </c>
      <c r="FDV91" t="s">
        <v>789</v>
      </c>
      <c r="FDW91" t="s">
        <v>789</v>
      </c>
      <c r="FDX91" t="s">
        <v>789</v>
      </c>
      <c r="FDY91" t="s">
        <v>789</v>
      </c>
      <c r="FDZ91" t="s">
        <v>789</v>
      </c>
      <c r="FEA91" t="s">
        <v>789</v>
      </c>
      <c r="FEB91" t="s">
        <v>789</v>
      </c>
      <c r="FEC91" t="s">
        <v>789</v>
      </c>
      <c r="FED91" t="s">
        <v>789</v>
      </c>
      <c r="FEE91" t="s">
        <v>789</v>
      </c>
      <c r="FEF91" t="s">
        <v>789</v>
      </c>
      <c r="FEG91" t="s">
        <v>789</v>
      </c>
      <c r="FEH91" t="s">
        <v>789</v>
      </c>
      <c r="FEI91" t="s">
        <v>789</v>
      </c>
      <c r="FEJ91" t="s">
        <v>789</v>
      </c>
      <c r="FEK91" t="s">
        <v>789</v>
      </c>
      <c r="FEL91" t="s">
        <v>789</v>
      </c>
      <c r="FEM91" t="s">
        <v>789</v>
      </c>
      <c r="FEN91" t="s">
        <v>789</v>
      </c>
      <c r="FEO91" t="s">
        <v>789</v>
      </c>
      <c r="FEP91" t="s">
        <v>789</v>
      </c>
      <c r="FEQ91" t="s">
        <v>789</v>
      </c>
      <c r="FER91" t="s">
        <v>789</v>
      </c>
      <c r="FES91" t="s">
        <v>789</v>
      </c>
      <c r="FET91" t="s">
        <v>789</v>
      </c>
      <c r="FEU91" t="s">
        <v>789</v>
      </c>
      <c r="FEV91" t="s">
        <v>789</v>
      </c>
      <c r="FEW91" t="s">
        <v>789</v>
      </c>
      <c r="FEX91" t="s">
        <v>789</v>
      </c>
      <c r="FEY91" t="s">
        <v>789</v>
      </c>
      <c r="FEZ91" t="s">
        <v>789</v>
      </c>
      <c r="FFA91" t="s">
        <v>789</v>
      </c>
      <c r="FFB91" t="s">
        <v>789</v>
      </c>
      <c r="FFC91" t="s">
        <v>789</v>
      </c>
      <c r="FFD91" t="s">
        <v>789</v>
      </c>
      <c r="FFE91" t="s">
        <v>789</v>
      </c>
      <c r="FFF91" t="s">
        <v>789</v>
      </c>
      <c r="FFG91" t="s">
        <v>789</v>
      </c>
      <c r="FFH91" t="s">
        <v>789</v>
      </c>
      <c r="FFI91" t="s">
        <v>789</v>
      </c>
      <c r="FFJ91" t="s">
        <v>789</v>
      </c>
      <c r="FFK91" t="s">
        <v>789</v>
      </c>
      <c r="FFL91" t="s">
        <v>789</v>
      </c>
      <c r="FFM91" t="s">
        <v>789</v>
      </c>
      <c r="FFN91" t="s">
        <v>789</v>
      </c>
      <c r="FFO91" t="s">
        <v>789</v>
      </c>
      <c r="FFP91" t="s">
        <v>789</v>
      </c>
      <c r="FFQ91" t="s">
        <v>789</v>
      </c>
      <c r="FFR91" t="s">
        <v>789</v>
      </c>
      <c r="FFS91" t="s">
        <v>789</v>
      </c>
      <c r="FFT91" t="s">
        <v>789</v>
      </c>
      <c r="FFU91" t="s">
        <v>789</v>
      </c>
      <c r="FFV91" t="s">
        <v>789</v>
      </c>
      <c r="FFW91" t="s">
        <v>789</v>
      </c>
      <c r="FFX91" t="s">
        <v>789</v>
      </c>
      <c r="FFY91" t="s">
        <v>789</v>
      </c>
      <c r="FFZ91" t="s">
        <v>789</v>
      </c>
      <c r="FGA91" t="s">
        <v>789</v>
      </c>
      <c r="FGB91" t="s">
        <v>789</v>
      </c>
      <c r="FGC91" t="s">
        <v>789</v>
      </c>
      <c r="FGD91" t="s">
        <v>789</v>
      </c>
      <c r="FGE91" t="s">
        <v>789</v>
      </c>
      <c r="FGF91" t="s">
        <v>789</v>
      </c>
      <c r="FGG91" t="s">
        <v>789</v>
      </c>
      <c r="FGH91" t="s">
        <v>789</v>
      </c>
      <c r="FGI91" t="s">
        <v>789</v>
      </c>
      <c r="FGJ91" t="s">
        <v>789</v>
      </c>
      <c r="FGK91" t="s">
        <v>789</v>
      </c>
      <c r="FGL91" t="s">
        <v>789</v>
      </c>
      <c r="FGM91" t="s">
        <v>789</v>
      </c>
      <c r="FGN91" t="s">
        <v>789</v>
      </c>
      <c r="FGO91" t="s">
        <v>789</v>
      </c>
      <c r="FGP91" t="s">
        <v>789</v>
      </c>
      <c r="FGQ91" t="s">
        <v>789</v>
      </c>
      <c r="FGR91" t="s">
        <v>789</v>
      </c>
      <c r="FGS91" t="s">
        <v>789</v>
      </c>
      <c r="FGT91" t="s">
        <v>789</v>
      </c>
      <c r="FGU91" t="s">
        <v>789</v>
      </c>
      <c r="FGV91" t="s">
        <v>789</v>
      </c>
      <c r="FGW91" t="s">
        <v>789</v>
      </c>
      <c r="FGX91" t="s">
        <v>789</v>
      </c>
      <c r="FGY91" t="s">
        <v>789</v>
      </c>
      <c r="FGZ91" t="s">
        <v>789</v>
      </c>
      <c r="FHA91" t="s">
        <v>789</v>
      </c>
      <c r="FHB91" t="s">
        <v>789</v>
      </c>
      <c r="FHC91" t="s">
        <v>789</v>
      </c>
      <c r="FHD91" t="s">
        <v>789</v>
      </c>
      <c r="FHE91" t="s">
        <v>789</v>
      </c>
      <c r="FHF91" t="s">
        <v>789</v>
      </c>
      <c r="FHG91" t="s">
        <v>789</v>
      </c>
      <c r="FHH91" t="s">
        <v>789</v>
      </c>
      <c r="FHI91" t="s">
        <v>789</v>
      </c>
      <c r="FHJ91" t="s">
        <v>789</v>
      </c>
      <c r="FHK91" t="s">
        <v>789</v>
      </c>
      <c r="FHL91" t="s">
        <v>789</v>
      </c>
      <c r="FHM91" t="s">
        <v>789</v>
      </c>
      <c r="FHN91" t="s">
        <v>789</v>
      </c>
      <c r="FHO91" t="s">
        <v>789</v>
      </c>
      <c r="FHP91" t="s">
        <v>789</v>
      </c>
      <c r="FHQ91" t="s">
        <v>789</v>
      </c>
      <c r="FHR91" t="s">
        <v>789</v>
      </c>
      <c r="FHS91" t="s">
        <v>789</v>
      </c>
      <c r="FHT91" t="s">
        <v>789</v>
      </c>
      <c r="FHU91" t="s">
        <v>789</v>
      </c>
      <c r="FHV91" t="s">
        <v>789</v>
      </c>
      <c r="FHW91" t="s">
        <v>789</v>
      </c>
      <c r="FHX91" t="s">
        <v>789</v>
      </c>
      <c r="FHY91" t="s">
        <v>789</v>
      </c>
      <c r="FHZ91" t="s">
        <v>789</v>
      </c>
      <c r="FIA91" t="s">
        <v>789</v>
      </c>
      <c r="FIB91" t="s">
        <v>789</v>
      </c>
      <c r="FIC91" t="s">
        <v>789</v>
      </c>
      <c r="FID91" t="s">
        <v>789</v>
      </c>
      <c r="FIE91" t="s">
        <v>789</v>
      </c>
      <c r="FIF91" t="s">
        <v>789</v>
      </c>
      <c r="FIG91" t="s">
        <v>789</v>
      </c>
      <c r="FIH91" t="s">
        <v>789</v>
      </c>
      <c r="FII91" t="s">
        <v>789</v>
      </c>
      <c r="FIJ91" t="s">
        <v>789</v>
      </c>
      <c r="FIK91" t="s">
        <v>789</v>
      </c>
      <c r="FIL91" t="s">
        <v>789</v>
      </c>
      <c r="FIM91" t="s">
        <v>789</v>
      </c>
      <c r="FIN91" t="s">
        <v>789</v>
      </c>
      <c r="FIO91" t="s">
        <v>789</v>
      </c>
      <c r="FIP91" t="s">
        <v>789</v>
      </c>
      <c r="FIQ91" t="s">
        <v>789</v>
      </c>
      <c r="FIR91" t="s">
        <v>789</v>
      </c>
      <c r="FIS91" t="s">
        <v>789</v>
      </c>
      <c r="FIT91" t="s">
        <v>789</v>
      </c>
      <c r="FIU91" t="s">
        <v>789</v>
      </c>
      <c r="FIV91" t="s">
        <v>789</v>
      </c>
      <c r="FIW91" t="s">
        <v>789</v>
      </c>
      <c r="FIX91" t="s">
        <v>789</v>
      </c>
      <c r="FIY91" t="s">
        <v>789</v>
      </c>
      <c r="FIZ91" t="s">
        <v>789</v>
      </c>
      <c r="FJA91" t="s">
        <v>789</v>
      </c>
      <c r="FJB91" t="s">
        <v>789</v>
      </c>
      <c r="FJC91" t="s">
        <v>789</v>
      </c>
      <c r="FJD91" t="s">
        <v>789</v>
      </c>
      <c r="FJE91" t="s">
        <v>789</v>
      </c>
      <c r="FJF91" t="s">
        <v>789</v>
      </c>
      <c r="FJG91" t="s">
        <v>789</v>
      </c>
      <c r="FJH91" t="s">
        <v>789</v>
      </c>
      <c r="FJI91" t="s">
        <v>789</v>
      </c>
      <c r="FJJ91" t="s">
        <v>789</v>
      </c>
      <c r="FJK91" t="s">
        <v>789</v>
      </c>
      <c r="FJL91" t="s">
        <v>789</v>
      </c>
      <c r="FJM91" t="s">
        <v>789</v>
      </c>
      <c r="FJN91" t="s">
        <v>789</v>
      </c>
      <c r="FJO91" t="s">
        <v>789</v>
      </c>
      <c r="FJP91" t="s">
        <v>789</v>
      </c>
      <c r="FJQ91" t="s">
        <v>789</v>
      </c>
      <c r="FJR91" t="s">
        <v>789</v>
      </c>
      <c r="FJS91" t="s">
        <v>789</v>
      </c>
      <c r="FJT91" t="s">
        <v>789</v>
      </c>
      <c r="FJU91" t="s">
        <v>789</v>
      </c>
      <c r="FJV91" t="s">
        <v>789</v>
      </c>
      <c r="FJW91" t="s">
        <v>789</v>
      </c>
      <c r="FJX91" t="s">
        <v>789</v>
      </c>
      <c r="FJY91" t="s">
        <v>789</v>
      </c>
      <c r="FJZ91" t="s">
        <v>789</v>
      </c>
      <c r="FKA91" t="s">
        <v>789</v>
      </c>
      <c r="FKB91" t="s">
        <v>789</v>
      </c>
      <c r="FKC91" t="s">
        <v>789</v>
      </c>
      <c r="FKD91" t="s">
        <v>789</v>
      </c>
      <c r="FKE91" t="s">
        <v>789</v>
      </c>
      <c r="FKF91" t="s">
        <v>789</v>
      </c>
      <c r="FKG91" t="s">
        <v>789</v>
      </c>
      <c r="FKH91" t="s">
        <v>789</v>
      </c>
      <c r="FKI91" t="s">
        <v>789</v>
      </c>
      <c r="FKJ91" t="s">
        <v>789</v>
      </c>
      <c r="FKK91" t="s">
        <v>789</v>
      </c>
      <c r="FKL91" t="s">
        <v>789</v>
      </c>
      <c r="FKM91" t="s">
        <v>789</v>
      </c>
      <c r="FKN91" t="s">
        <v>789</v>
      </c>
      <c r="FKO91" t="s">
        <v>789</v>
      </c>
      <c r="FKP91" t="s">
        <v>789</v>
      </c>
      <c r="FKQ91" t="s">
        <v>789</v>
      </c>
      <c r="FKR91" t="s">
        <v>789</v>
      </c>
      <c r="FKS91" t="s">
        <v>789</v>
      </c>
      <c r="FKT91" t="s">
        <v>789</v>
      </c>
      <c r="FKU91" t="s">
        <v>789</v>
      </c>
      <c r="FKV91" t="s">
        <v>789</v>
      </c>
      <c r="FKW91" t="s">
        <v>789</v>
      </c>
      <c r="FKX91" t="s">
        <v>789</v>
      </c>
      <c r="FKY91" t="s">
        <v>789</v>
      </c>
      <c r="FKZ91" t="s">
        <v>789</v>
      </c>
      <c r="FLA91" t="s">
        <v>789</v>
      </c>
      <c r="FLB91" t="s">
        <v>789</v>
      </c>
      <c r="FLC91" t="s">
        <v>789</v>
      </c>
      <c r="FLD91" t="s">
        <v>789</v>
      </c>
      <c r="FLE91" t="s">
        <v>789</v>
      </c>
      <c r="FLF91" t="s">
        <v>789</v>
      </c>
      <c r="FLG91" t="s">
        <v>789</v>
      </c>
      <c r="FLH91" t="s">
        <v>789</v>
      </c>
      <c r="FLI91" t="s">
        <v>789</v>
      </c>
      <c r="FLJ91" t="s">
        <v>789</v>
      </c>
      <c r="FLK91" t="s">
        <v>789</v>
      </c>
      <c r="FLL91" t="s">
        <v>789</v>
      </c>
      <c r="FLM91" t="s">
        <v>789</v>
      </c>
      <c r="FLN91" t="s">
        <v>789</v>
      </c>
      <c r="FLO91" t="s">
        <v>789</v>
      </c>
      <c r="FLP91" t="s">
        <v>789</v>
      </c>
      <c r="FLQ91" t="s">
        <v>789</v>
      </c>
      <c r="FLR91" t="s">
        <v>789</v>
      </c>
      <c r="FLS91" t="s">
        <v>789</v>
      </c>
      <c r="FLT91" t="s">
        <v>789</v>
      </c>
      <c r="FLU91" t="s">
        <v>789</v>
      </c>
      <c r="FLV91" t="s">
        <v>789</v>
      </c>
      <c r="FLW91" t="s">
        <v>789</v>
      </c>
      <c r="FLX91" t="s">
        <v>789</v>
      </c>
      <c r="FLY91" t="s">
        <v>789</v>
      </c>
      <c r="FLZ91" t="s">
        <v>789</v>
      </c>
      <c r="FMA91" t="s">
        <v>789</v>
      </c>
      <c r="FMB91" t="s">
        <v>789</v>
      </c>
      <c r="FMC91" t="s">
        <v>789</v>
      </c>
      <c r="FMD91" t="s">
        <v>789</v>
      </c>
      <c r="FME91" t="s">
        <v>789</v>
      </c>
      <c r="FMF91" t="s">
        <v>789</v>
      </c>
      <c r="FMG91" t="s">
        <v>789</v>
      </c>
      <c r="FMH91" t="s">
        <v>789</v>
      </c>
      <c r="FMI91" t="s">
        <v>789</v>
      </c>
      <c r="FMJ91" t="s">
        <v>789</v>
      </c>
      <c r="FMK91" t="s">
        <v>789</v>
      </c>
      <c r="FML91" t="s">
        <v>789</v>
      </c>
      <c r="FMM91" t="s">
        <v>789</v>
      </c>
      <c r="FMN91" t="s">
        <v>789</v>
      </c>
      <c r="FMO91" t="s">
        <v>789</v>
      </c>
      <c r="FMP91" t="s">
        <v>789</v>
      </c>
      <c r="FMQ91" t="s">
        <v>789</v>
      </c>
      <c r="FMR91" t="s">
        <v>789</v>
      </c>
      <c r="FMS91" t="s">
        <v>789</v>
      </c>
      <c r="FMT91" t="s">
        <v>789</v>
      </c>
      <c r="FMU91" t="s">
        <v>789</v>
      </c>
      <c r="FMV91" t="s">
        <v>789</v>
      </c>
      <c r="FMW91" t="s">
        <v>789</v>
      </c>
      <c r="FMX91" t="s">
        <v>789</v>
      </c>
      <c r="FMY91" t="s">
        <v>789</v>
      </c>
      <c r="FMZ91" t="s">
        <v>789</v>
      </c>
      <c r="FNA91" t="s">
        <v>789</v>
      </c>
      <c r="FNB91" t="s">
        <v>789</v>
      </c>
      <c r="FNC91" t="s">
        <v>789</v>
      </c>
      <c r="FND91" t="s">
        <v>789</v>
      </c>
      <c r="FNE91" t="s">
        <v>789</v>
      </c>
      <c r="FNF91" t="s">
        <v>789</v>
      </c>
      <c r="FNG91" t="s">
        <v>789</v>
      </c>
      <c r="FNH91" t="s">
        <v>789</v>
      </c>
      <c r="FNI91" t="s">
        <v>789</v>
      </c>
      <c r="FNJ91" t="s">
        <v>789</v>
      </c>
      <c r="FNK91" t="s">
        <v>789</v>
      </c>
      <c r="FNL91" t="s">
        <v>789</v>
      </c>
      <c r="FNM91" t="s">
        <v>789</v>
      </c>
      <c r="FNN91" t="s">
        <v>789</v>
      </c>
      <c r="FNO91" t="s">
        <v>789</v>
      </c>
      <c r="FNP91" t="s">
        <v>789</v>
      </c>
      <c r="FNQ91" t="s">
        <v>789</v>
      </c>
      <c r="FNR91" t="s">
        <v>789</v>
      </c>
      <c r="FNS91" t="s">
        <v>789</v>
      </c>
      <c r="FNT91" t="s">
        <v>789</v>
      </c>
      <c r="FNU91" t="s">
        <v>789</v>
      </c>
      <c r="FNV91" t="s">
        <v>789</v>
      </c>
      <c r="FNW91" t="s">
        <v>789</v>
      </c>
      <c r="FNX91" t="s">
        <v>789</v>
      </c>
      <c r="FNY91" t="s">
        <v>789</v>
      </c>
      <c r="FNZ91" t="s">
        <v>789</v>
      </c>
      <c r="FOA91" t="s">
        <v>789</v>
      </c>
      <c r="FOB91" t="s">
        <v>789</v>
      </c>
      <c r="FOC91" t="s">
        <v>789</v>
      </c>
      <c r="FOD91" t="s">
        <v>789</v>
      </c>
      <c r="FOE91" t="s">
        <v>789</v>
      </c>
      <c r="FOF91" t="s">
        <v>789</v>
      </c>
      <c r="FOG91" t="s">
        <v>789</v>
      </c>
      <c r="FOH91" t="s">
        <v>789</v>
      </c>
      <c r="FOI91" t="s">
        <v>789</v>
      </c>
      <c r="FOJ91" t="s">
        <v>789</v>
      </c>
      <c r="FOK91" t="s">
        <v>789</v>
      </c>
      <c r="FOL91" t="s">
        <v>789</v>
      </c>
      <c r="FOM91" t="s">
        <v>789</v>
      </c>
      <c r="FON91" t="s">
        <v>789</v>
      </c>
      <c r="FOO91" t="s">
        <v>789</v>
      </c>
      <c r="FOP91" t="s">
        <v>789</v>
      </c>
      <c r="FOQ91" t="s">
        <v>789</v>
      </c>
      <c r="FOR91" t="s">
        <v>789</v>
      </c>
      <c r="FOS91" t="s">
        <v>789</v>
      </c>
      <c r="FOT91" t="s">
        <v>789</v>
      </c>
      <c r="FOU91" t="s">
        <v>789</v>
      </c>
      <c r="FOV91" t="s">
        <v>789</v>
      </c>
      <c r="FOW91" t="s">
        <v>789</v>
      </c>
      <c r="FOX91" t="s">
        <v>789</v>
      </c>
      <c r="FOY91" t="s">
        <v>789</v>
      </c>
      <c r="FOZ91" t="s">
        <v>789</v>
      </c>
      <c r="FPA91" t="s">
        <v>789</v>
      </c>
      <c r="FPB91" t="s">
        <v>789</v>
      </c>
      <c r="FPC91" t="s">
        <v>789</v>
      </c>
      <c r="FPD91" t="s">
        <v>789</v>
      </c>
      <c r="FPE91" t="s">
        <v>789</v>
      </c>
      <c r="FPF91" t="s">
        <v>789</v>
      </c>
      <c r="FPG91" t="s">
        <v>789</v>
      </c>
      <c r="FPH91" t="s">
        <v>789</v>
      </c>
      <c r="FPI91" t="s">
        <v>789</v>
      </c>
      <c r="FPJ91" t="s">
        <v>789</v>
      </c>
      <c r="FPK91" t="s">
        <v>789</v>
      </c>
      <c r="FPL91" t="s">
        <v>789</v>
      </c>
      <c r="FPM91" t="s">
        <v>789</v>
      </c>
      <c r="FPN91" t="s">
        <v>789</v>
      </c>
      <c r="FPO91" t="s">
        <v>789</v>
      </c>
      <c r="FPP91" t="s">
        <v>789</v>
      </c>
      <c r="FPQ91" t="s">
        <v>789</v>
      </c>
      <c r="FPR91" t="s">
        <v>789</v>
      </c>
      <c r="FPS91" t="s">
        <v>789</v>
      </c>
      <c r="FPT91" t="s">
        <v>789</v>
      </c>
      <c r="FPU91" t="s">
        <v>789</v>
      </c>
      <c r="FPV91" t="s">
        <v>789</v>
      </c>
      <c r="FPW91" t="s">
        <v>789</v>
      </c>
      <c r="FPX91" t="s">
        <v>789</v>
      </c>
      <c r="FPY91" t="s">
        <v>789</v>
      </c>
      <c r="FPZ91" t="s">
        <v>789</v>
      </c>
      <c r="FQA91" t="s">
        <v>789</v>
      </c>
      <c r="FQB91" t="s">
        <v>789</v>
      </c>
      <c r="FQC91" t="s">
        <v>789</v>
      </c>
      <c r="FQD91" t="s">
        <v>789</v>
      </c>
      <c r="FQE91" t="s">
        <v>789</v>
      </c>
      <c r="FQF91" t="s">
        <v>789</v>
      </c>
      <c r="FQG91" t="s">
        <v>789</v>
      </c>
      <c r="FQH91" t="s">
        <v>789</v>
      </c>
      <c r="FQI91" t="s">
        <v>789</v>
      </c>
      <c r="FQJ91" t="s">
        <v>789</v>
      </c>
      <c r="FQK91" t="s">
        <v>789</v>
      </c>
      <c r="FQL91" t="s">
        <v>789</v>
      </c>
      <c r="FQM91" t="s">
        <v>789</v>
      </c>
      <c r="FQN91" t="s">
        <v>789</v>
      </c>
      <c r="FQO91" t="s">
        <v>789</v>
      </c>
      <c r="FQP91" t="s">
        <v>789</v>
      </c>
      <c r="FQQ91" t="s">
        <v>789</v>
      </c>
      <c r="FQR91" t="s">
        <v>789</v>
      </c>
      <c r="FQS91" t="s">
        <v>789</v>
      </c>
      <c r="FQT91" t="s">
        <v>789</v>
      </c>
      <c r="FQU91" t="s">
        <v>789</v>
      </c>
      <c r="FQV91" t="s">
        <v>789</v>
      </c>
      <c r="FQW91" t="s">
        <v>789</v>
      </c>
      <c r="FQX91" t="s">
        <v>789</v>
      </c>
      <c r="FQY91" t="s">
        <v>789</v>
      </c>
      <c r="FQZ91" t="s">
        <v>789</v>
      </c>
      <c r="FRA91" t="s">
        <v>789</v>
      </c>
      <c r="FRB91" t="s">
        <v>789</v>
      </c>
      <c r="FRC91" t="s">
        <v>789</v>
      </c>
      <c r="FRD91" t="s">
        <v>789</v>
      </c>
      <c r="FRE91" t="s">
        <v>789</v>
      </c>
      <c r="FRF91" t="s">
        <v>789</v>
      </c>
      <c r="FRG91" t="s">
        <v>789</v>
      </c>
      <c r="FRH91" t="s">
        <v>789</v>
      </c>
      <c r="FRI91" t="s">
        <v>789</v>
      </c>
      <c r="FRJ91" t="s">
        <v>789</v>
      </c>
      <c r="FRK91" t="s">
        <v>789</v>
      </c>
      <c r="FRL91" t="s">
        <v>789</v>
      </c>
      <c r="FRM91" t="s">
        <v>789</v>
      </c>
      <c r="FRN91" t="s">
        <v>789</v>
      </c>
      <c r="FRO91" t="s">
        <v>789</v>
      </c>
      <c r="FRP91" t="s">
        <v>789</v>
      </c>
      <c r="FRQ91" t="s">
        <v>789</v>
      </c>
      <c r="FRR91" t="s">
        <v>789</v>
      </c>
      <c r="FRS91" t="s">
        <v>789</v>
      </c>
      <c r="FRT91" t="s">
        <v>789</v>
      </c>
      <c r="FRU91" t="s">
        <v>789</v>
      </c>
      <c r="FRV91" t="s">
        <v>789</v>
      </c>
      <c r="FRW91" t="s">
        <v>789</v>
      </c>
      <c r="FRX91" t="s">
        <v>789</v>
      </c>
      <c r="FRY91" t="s">
        <v>789</v>
      </c>
      <c r="FRZ91" t="s">
        <v>789</v>
      </c>
      <c r="FSA91" t="s">
        <v>789</v>
      </c>
      <c r="FSB91" t="s">
        <v>789</v>
      </c>
      <c r="FSC91" t="s">
        <v>789</v>
      </c>
      <c r="FSD91" t="s">
        <v>789</v>
      </c>
      <c r="FSE91" t="s">
        <v>789</v>
      </c>
      <c r="FSF91" t="s">
        <v>789</v>
      </c>
      <c r="FSG91" t="s">
        <v>789</v>
      </c>
      <c r="FSH91" t="s">
        <v>789</v>
      </c>
      <c r="FSI91" t="s">
        <v>789</v>
      </c>
      <c r="FSJ91" t="s">
        <v>789</v>
      </c>
      <c r="FSK91" t="s">
        <v>789</v>
      </c>
      <c r="FSL91" t="s">
        <v>789</v>
      </c>
      <c r="FSM91" t="s">
        <v>789</v>
      </c>
      <c r="FSN91" t="s">
        <v>789</v>
      </c>
      <c r="FSO91" t="s">
        <v>789</v>
      </c>
      <c r="FSP91" t="s">
        <v>789</v>
      </c>
      <c r="FSQ91" t="s">
        <v>789</v>
      </c>
      <c r="FSR91" t="s">
        <v>789</v>
      </c>
      <c r="FSS91" t="s">
        <v>789</v>
      </c>
      <c r="FST91" t="s">
        <v>789</v>
      </c>
      <c r="FSU91" t="s">
        <v>789</v>
      </c>
      <c r="FSV91" t="s">
        <v>789</v>
      </c>
      <c r="FSW91" t="s">
        <v>789</v>
      </c>
      <c r="FSX91" t="s">
        <v>789</v>
      </c>
      <c r="FSY91" t="s">
        <v>789</v>
      </c>
      <c r="FSZ91" t="s">
        <v>789</v>
      </c>
      <c r="FTA91" t="s">
        <v>789</v>
      </c>
      <c r="FTB91" t="s">
        <v>789</v>
      </c>
      <c r="FTC91" t="s">
        <v>789</v>
      </c>
      <c r="FTD91" t="s">
        <v>789</v>
      </c>
      <c r="FTE91" t="s">
        <v>789</v>
      </c>
      <c r="FTF91" t="s">
        <v>789</v>
      </c>
      <c r="FTG91" t="s">
        <v>789</v>
      </c>
      <c r="FTH91" t="s">
        <v>789</v>
      </c>
      <c r="FTI91" t="s">
        <v>789</v>
      </c>
      <c r="FTJ91" t="s">
        <v>789</v>
      </c>
      <c r="FTK91" t="s">
        <v>789</v>
      </c>
      <c r="FTL91" t="s">
        <v>789</v>
      </c>
      <c r="FTM91" t="s">
        <v>789</v>
      </c>
      <c r="FTN91" t="s">
        <v>789</v>
      </c>
      <c r="FTO91" t="s">
        <v>789</v>
      </c>
      <c r="FTP91" t="s">
        <v>789</v>
      </c>
      <c r="FTQ91" t="s">
        <v>789</v>
      </c>
      <c r="FTR91" t="s">
        <v>789</v>
      </c>
      <c r="FTS91" t="s">
        <v>789</v>
      </c>
      <c r="FTT91" t="s">
        <v>789</v>
      </c>
      <c r="FTU91" t="s">
        <v>789</v>
      </c>
      <c r="FTV91" t="s">
        <v>789</v>
      </c>
      <c r="FTW91" t="s">
        <v>789</v>
      </c>
      <c r="FTX91" t="s">
        <v>789</v>
      </c>
      <c r="FTY91" t="s">
        <v>789</v>
      </c>
      <c r="FTZ91" t="s">
        <v>789</v>
      </c>
      <c r="FUA91" t="s">
        <v>789</v>
      </c>
      <c r="FUB91" t="s">
        <v>789</v>
      </c>
      <c r="FUC91" t="s">
        <v>789</v>
      </c>
      <c r="FUD91" t="s">
        <v>789</v>
      </c>
      <c r="FUE91" t="s">
        <v>789</v>
      </c>
      <c r="FUF91" t="s">
        <v>789</v>
      </c>
      <c r="FUG91" t="s">
        <v>789</v>
      </c>
      <c r="FUH91" t="s">
        <v>789</v>
      </c>
      <c r="FUI91" t="s">
        <v>789</v>
      </c>
      <c r="FUJ91" t="s">
        <v>789</v>
      </c>
      <c r="FUK91" t="s">
        <v>789</v>
      </c>
      <c r="FUL91" t="s">
        <v>789</v>
      </c>
      <c r="FUM91" t="s">
        <v>789</v>
      </c>
      <c r="FUN91" t="s">
        <v>789</v>
      </c>
      <c r="FUO91" t="s">
        <v>789</v>
      </c>
      <c r="FUP91" t="s">
        <v>789</v>
      </c>
      <c r="FUQ91" t="s">
        <v>789</v>
      </c>
      <c r="FUR91" t="s">
        <v>789</v>
      </c>
      <c r="FUS91" t="s">
        <v>789</v>
      </c>
      <c r="FUT91" t="s">
        <v>789</v>
      </c>
      <c r="FUU91" t="s">
        <v>789</v>
      </c>
      <c r="FUV91" t="s">
        <v>789</v>
      </c>
      <c r="FUW91" t="s">
        <v>789</v>
      </c>
      <c r="FUX91" t="s">
        <v>789</v>
      </c>
      <c r="FUY91" t="s">
        <v>789</v>
      </c>
      <c r="FUZ91" t="s">
        <v>789</v>
      </c>
      <c r="FVA91" t="s">
        <v>789</v>
      </c>
      <c r="FVB91" t="s">
        <v>789</v>
      </c>
      <c r="FVC91" t="s">
        <v>789</v>
      </c>
      <c r="FVD91" t="s">
        <v>789</v>
      </c>
      <c r="FVE91" t="s">
        <v>789</v>
      </c>
      <c r="FVF91" t="s">
        <v>789</v>
      </c>
      <c r="FVG91" t="s">
        <v>789</v>
      </c>
      <c r="FVH91" t="s">
        <v>789</v>
      </c>
      <c r="FVI91" t="s">
        <v>789</v>
      </c>
      <c r="FVJ91" t="s">
        <v>789</v>
      </c>
      <c r="FVK91" t="s">
        <v>789</v>
      </c>
      <c r="FVL91" t="s">
        <v>789</v>
      </c>
      <c r="FVM91" t="s">
        <v>789</v>
      </c>
      <c r="FVN91" t="s">
        <v>789</v>
      </c>
      <c r="FVO91" t="s">
        <v>789</v>
      </c>
      <c r="FVP91" t="s">
        <v>789</v>
      </c>
      <c r="FVQ91" t="s">
        <v>789</v>
      </c>
      <c r="FVR91" t="s">
        <v>789</v>
      </c>
      <c r="FVS91" t="s">
        <v>789</v>
      </c>
      <c r="FVT91" t="s">
        <v>789</v>
      </c>
      <c r="FVU91" t="s">
        <v>789</v>
      </c>
      <c r="FVV91" t="s">
        <v>789</v>
      </c>
      <c r="FVW91" t="s">
        <v>789</v>
      </c>
      <c r="FVX91" t="s">
        <v>789</v>
      </c>
      <c r="FVY91" t="s">
        <v>789</v>
      </c>
      <c r="FVZ91" t="s">
        <v>789</v>
      </c>
      <c r="FWA91" t="s">
        <v>789</v>
      </c>
      <c r="FWB91" t="s">
        <v>789</v>
      </c>
      <c r="FWC91" t="s">
        <v>789</v>
      </c>
      <c r="FWD91" t="s">
        <v>789</v>
      </c>
      <c r="FWE91" t="s">
        <v>789</v>
      </c>
      <c r="FWF91" t="s">
        <v>789</v>
      </c>
      <c r="FWG91" t="s">
        <v>789</v>
      </c>
      <c r="FWH91" t="s">
        <v>789</v>
      </c>
      <c r="FWI91" t="s">
        <v>789</v>
      </c>
      <c r="FWJ91" t="s">
        <v>789</v>
      </c>
      <c r="FWK91" t="s">
        <v>789</v>
      </c>
      <c r="FWL91" t="s">
        <v>789</v>
      </c>
      <c r="FWM91" t="s">
        <v>789</v>
      </c>
      <c r="FWN91" t="s">
        <v>789</v>
      </c>
      <c r="FWO91" t="s">
        <v>789</v>
      </c>
      <c r="FWP91" t="s">
        <v>789</v>
      </c>
      <c r="FWQ91" t="s">
        <v>789</v>
      </c>
      <c r="FWR91" t="s">
        <v>789</v>
      </c>
      <c r="FWS91" t="s">
        <v>789</v>
      </c>
      <c r="FWT91" t="s">
        <v>789</v>
      </c>
      <c r="FWU91" t="s">
        <v>789</v>
      </c>
      <c r="FWV91" t="s">
        <v>789</v>
      </c>
      <c r="FWW91" t="s">
        <v>789</v>
      </c>
      <c r="FWX91" t="s">
        <v>789</v>
      </c>
      <c r="FWY91" t="s">
        <v>789</v>
      </c>
      <c r="FWZ91" t="s">
        <v>789</v>
      </c>
      <c r="FXA91" t="s">
        <v>789</v>
      </c>
      <c r="FXB91" t="s">
        <v>789</v>
      </c>
      <c r="FXC91" t="s">
        <v>789</v>
      </c>
      <c r="FXD91" t="s">
        <v>789</v>
      </c>
      <c r="FXE91" t="s">
        <v>789</v>
      </c>
      <c r="FXF91" t="s">
        <v>789</v>
      </c>
      <c r="FXG91" t="s">
        <v>789</v>
      </c>
      <c r="FXH91" t="s">
        <v>789</v>
      </c>
      <c r="FXI91" t="s">
        <v>789</v>
      </c>
      <c r="FXJ91" t="s">
        <v>789</v>
      </c>
      <c r="FXK91" t="s">
        <v>789</v>
      </c>
      <c r="FXL91" t="s">
        <v>789</v>
      </c>
      <c r="FXM91" t="s">
        <v>789</v>
      </c>
      <c r="FXN91" t="s">
        <v>789</v>
      </c>
      <c r="FXO91" t="s">
        <v>789</v>
      </c>
      <c r="FXP91" t="s">
        <v>789</v>
      </c>
      <c r="FXQ91" t="s">
        <v>789</v>
      </c>
      <c r="FXR91" t="s">
        <v>789</v>
      </c>
      <c r="FXS91" t="s">
        <v>789</v>
      </c>
      <c r="FXT91" t="s">
        <v>789</v>
      </c>
      <c r="FXU91" t="s">
        <v>789</v>
      </c>
      <c r="FXV91" t="s">
        <v>789</v>
      </c>
      <c r="FXW91" t="s">
        <v>789</v>
      </c>
      <c r="FXX91" t="s">
        <v>789</v>
      </c>
      <c r="FXY91" t="s">
        <v>789</v>
      </c>
      <c r="FXZ91" t="s">
        <v>789</v>
      </c>
      <c r="FYA91" t="s">
        <v>789</v>
      </c>
      <c r="FYB91" t="s">
        <v>789</v>
      </c>
      <c r="FYC91" t="s">
        <v>789</v>
      </c>
      <c r="FYD91" t="s">
        <v>789</v>
      </c>
      <c r="FYE91" t="s">
        <v>789</v>
      </c>
      <c r="FYF91" t="s">
        <v>789</v>
      </c>
      <c r="FYG91" t="s">
        <v>789</v>
      </c>
      <c r="FYH91" t="s">
        <v>789</v>
      </c>
      <c r="FYI91" t="s">
        <v>789</v>
      </c>
      <c r="FYJ91" t="s">
        <v>789</v>
      </c>
      <c r="FYK91" t="s">
        <v>789</v>
      </c>
      <c r="FYL91" t="s">
        <v>789</v>
      </c>
      <c r="FYM91" t="s">
        <v>789</v>
      </c>
      <c r="FYN91" t="s">
        <v>789</v>
      </c>
      <c r="FYO91" t="s">
        <v>789</v>
      </c>
      <c r="FYP91" t="s">
        <v>789</v>
      </c>
      <c r="FYQ91" t="s">
        <v>789</v>
      </c>
      <c r="FYR91" t="s">
        <v>789</v>
      </c>
      <c r="FYS91" t="s">
        <v>789</v>
      </c>
      <c r="FYT91" t="s">
        <v>789</v>
      </c>
      <c r="FYU91" t="s">
        <v>789</v>
      </c>
      <c r="FYV91" t="s">
        <v>789</v>
      </c>
      <c r="FYW91" t="s">
        <v>789</v>
      </c>
      <c r="FYX91" t="s">
        <v>789</v>
      </c>
      <c r="FYY91" t="s">
        <v>789</v>
      </c>
      <c r="FYZ91" t="s">
        <v>789</v>
      </c>
      <c r="FZA91" t="s">
        <v>789</v>
      </c>
      <c r="FZB91" t="s">
        <v>789</v>
      </c>
      <c r="FZC91" t="s">
        <v>789</v>
      </c>
      <c r="FZD91" t="s">
        <v>789</v>
      </c>
      <c r="FZE91" t="s">
        <v>789</v>
      </c>
      <c r="FZF91" t="s">
        <v>789</v>
      </c>
      <c r="FZG91" t="s">
        <v>789</v>
      </c>
      <c r="FZH91" t="s">
        <v>789</v>
      </c>
      <c r="FZI91" t="s">
        <v>789</v>
      </c>
      <c r="FZJ91" t="s">
        <v>789</v>
      </c>
      <c r="FZK91" t="s">
        <v>789</v>
      </c>
      <c r="FZL91" t="s">
        <v>789</v>
      </c>
      <c r="FZM91" t="s">
        <v>789</v>
      </c>
      <c r="FZN91" t="s">
        <v>789</v>
      </c>
      <c r="FZO91" t="s">
        <v>789</v>
      </c>
      <c r="FZP91" t="s">
        <v>789</v>
      </c>
      <c r="FZQ91" t="s">
        <v>789</v>
      </c>
      <c r="FZR91" t="s">
        <v>789</v>
      </c>
      <c r="FZS91" t="s">
        <v>789</v>
      </c>
      <c r="FZT91" t="s">
        <v>789</v>
      </c>
      <c r="FZU91" t="s">
        <v>789</v>
      </c>
      <c r="FZV91" t="s">
        <v>789</v>
      </c>
      <c r="FZW91" t="s">
        <v>789</v>
      </c>
      <c r="FZX91" t="s">
        <v>789</v>
      </c>
      <c r="FZY91" t="s">
        <v>789</v>
      </c>
      <c r="FZZ91" t="s">
        <v>789</v>
      </c>
      <c r="GAA91" t="s">
        <v>789</v>
      </c>
      <c r="GAB91" t="s">
        <v>789</v>
      </c>
      <c r="GAC91" t="s">
        <v>789</v>
      </c>
      <c r="GAD91" t="s">
        <v>789</v>
      </c>
      <c r="GAE91" t="s">
        <v>789</v>
      </c>
      <c r="GAF91" t="s">
        <v>789</v>
      </c>
      <c r="GAG91" t="s">
        <v>789</v>
      </c>
      <c r="GAH91" t="s">
        <v>789</v>
      </c>
      <c r="GAI91" t="s">
        <v>789</v>
      </c>
      <c r="GAJ91" t="s">
        <v>789</v>
      </c>
      <c r="GAK91" t="s">
        <v>789</v>
      </c>
      <c r="GAL91" t="s">
        <v>789</v>
      </c>
      <c r="GAM91" t="s">
        <v>789</v>
      </c>
      <c r="GAN91" t="s">
        <v>789</v>
      </c>
      <c r="GAO91" t="s">
        <v>789</v>
      </c>
      <c r="GAP91" t="s">
        <v>789</v>
      </c>
      <c r="GAQ91" t="s">
        <v>789</v>
      </c>
      <c r="GAR91" t="s">
        <v>789</v>
      </c>
      <c r="GAS91" t="s">
        <v>789</v>
      </c>
      <c r="GAT91" t="s">
        <v>789</v>
      </c>
      <c r="GAU91" t="s">
        <v>789</v>
      </c>
      <c r="GAV91" t="s">
        <v>789</v>
      </c>
      <c r="GAW91" t="s">
        <v>789</v>
      </c>
      <c r="GAX91" t="s">
        <v>789</v>
      </c>
      <c r="GAY91" t="s">
        <v>789</v>
      </c>
      <c r="GAZ91" t="s">
        <v>789</v>
      </c>
      <c r="GBA91" t="s">
        <v>789</v>
      </c>
      <c r="GBB91" t="s">
        <v>789</v>
      </c>
      <c r="GBC91" t="s">
        <v>789</v>
      </c>
      <c r="GBD91" t="s">
        <v>789</v>
      </c>
      <c r="GBE91" t="s">
        <v>789</v>
      </c>
      <c r="GBF91" t="s">
        <v>789</v>
      </c>
      <c r="GBG91" t="s">
        <v>789</v>
      </c>
      <c r="GBH91" t="s">
        <v>789</v>
      </c>
      <c r="GBI91" t="s">
        <v>789</v>
      </c>
      <c r="GBJ91" t="s">
        <v>789</v>
      </c>
      <c r="GBK91" t="s">
        <v>789</v>
      </c>
      <c r="GBL91" t="s">
        <v>789</v>
      </c>
      <c r="GBM91" t="s">
        <v>789</v>
      </c>
      <c r="GBN91" t="s">
        <v>789</v>
      </c>
      <c r="GBO91" t="s">
        <v>789</v>
      </c>
      <c r="GBP91" t="s">
        <v>789</v>
      </c>
      <c r="GBQ91" t="s">
        <v>789</v>
      </c>
      <c r="GBR91" t="s">
        <v>789</v>
      </c>
      <c r="GBS91" t="s">
        <v>789</v>
      </c>
      <c r="GBT91" t="s">
        <v>789</v>
      </c>
      <c r="GBU91" t="s">
        <v>789</v>
      </c>
      <c r="GBV91" t="s">
        <v>789</v>
      </c>
      <c r="GBW91" t="s">
        <v>789</v>
      </c>
      <c r="GBX91" t="s">
        <v>789</v>
      </c>
      <c r="GBY91" t="s">
        <v>789</v>
      </c>
      <c r="GBZ91" t="s">
        <v>789</v>
      </c>
      <c r="GCA91" t="s">
        <v>789</v>
      </c>
      <c r="GCB91" t="s">
        <v>789</v>
      </c>
      <c r="GCC91" t="s">
        <v>789</v>
      </c>
      <c r="GCD91" t="s">
        <v>789</v>
      </c>
      <c r="GCE91" t="s">
        <v>789</v>
      </c>
      <c r="GCF91" t="s">
        <v>789</v>
      </c>
      <c r="GCG91" t="s">
        <v>789</v>
      </c>
      <c r="GCH91" t="s">
        <v>789</v>
      </c>
      <c r="GCI91" t="s">
        <v>789</v>
      </c>
      <c r="GCJ91" t="s">
        <v>789</v>
      </c>
      <c r="GCK91" t="s">
        <v>789</v>
      </c>
      <c r="GCL91" t="s">
        <v>789</v>
      </c>
      <c r="GCM91" t="s">
        <v>789</v>
      </c>
      <c r="GCN91" t="s">
        <v>789</v>
      </c>
      <c r="GCO91" t="s">
        <v>789</v>
      </c>
      <c r="GCP91" t="s">
        <v>789</v>
      </c>
      <c r="GCQ91" t="s">
        <v>789</v>
      </c>
      <c r="GCR91" t="s">
        <v>789</v>
      </c>
      <c r="GCS91" t="s">
        <v>789</v>
      </c>
      <c r="GCT91" t="s">
        <v>789</v>
      </c>
      <c r="GCU91" t="s">
        <v>789</v>
      </c>
      <c r="GCV91" t="s">
        <v>789</v>
      </c>
      <c r="GCW91" t="s">
        <v>789</v>
      </c>
      <c r="GCX91" t="s">
        <v>789</v>
      </c>
      <c r="GCY91" t="s">
        <v>789</v>
      </c>
      <c r="GCZ91" t="s">
        <v>789</v>
      </c>
      <c r="GDA91" t="s">
        <v>789</v>
      </c>
      <c r="GDB91" t="s">
        <v>789</v>
      </c>
      <c r="GDC91" t="s">
        <v>789</v>
      </c>
      <c r="GDD91" t="s">
        <v>789</v>
      </c>
      <c r="GDE91" t="s">
        <v>789</v>
      </c>
      <c r="GDF91" t="s">
        <v>789</v>
      </c>
      <c r="GDG91" t="s">
        <v>789</v>
      </c>
      <c r="GDH91" t="s">
        <v>789</v>
      </c>
      <c r="GDI91" t="s">
        <v>789</v>
      </c>
      <c r="GDJ91" t="s">
        <v>789</v>
      </c>
      <c r="GDK91" t="s">
        <v>789</v>
      </c>
      <c r="GDL91" t="s">
        <v>789</v>
      </c>
      <c r="GDM91" t="s">
        <v>789</v>
      </c>
      <c r="GDN91" t="s">
        <v>789</v>
      </c>
      <c r="GDO91" t="s">
        <v>789</v>
      </c>
      <c r="GDP91" t="s">
        <v>789</v>
      </c>
      <c r="GDQ91" t="s">
        <v>789</v>
      </c>
      <c r="GDR91" t="s">
        <v>789</v>
      </c>
      <c r="GDS91" t="s">
        <v>789</v>
      </c>
      <c r="GDT91" t="s">
        <v>789</v>
      </c>
      <c r="GDU91" t="s">
        <v>789</v>
      </c>
      <c r="GDV91" t="s">
        <v>789</v>
      </c>
      <c r="GDW91" t="s">
        <v>789</v>
      </c>
      <c r="GDX91" t="s">
        <v>789</v>
      </c>
      <c r="GDY91" t="s">
        <v>789</v>
      </c>
      <c r="GDZ91" t="s">
        <v>789</v>
      </c>
      <c r="GEA91" t="s">
        <v>789</v>
      </c>
      <c r="GEB91" t="s">
        <v>789</v>
      </c>
      <c r="GEC91" t="s">
        <v>789</v>
      </c>
      <c r="GED91" t="s">
        <v>789</v>
      </c>
      <c r="GEE91" t="s">
        <v>789</v>
      </c>
      <c r="GEF91" t="s">
        <v>789</v>
      </c>
      <c r="GEG91" t="s">
        <v>789</v>
      </c>
      <c r="GEH91" t="s">
        <v>789</v>
      </c>
      <c r="GEI91" t="s">
        <v>789</v>
      </c>
      <c r="GEJ91" t="s">
        <v>789</v>
      </c>
      <c r="GEK91" t="s">
        <v>789</v>
      </c>
      <c r="GEL91" t="s">
        <v>789</v>
      </c>
      <c r="GEM91" t="s">
        <v>789</v>
      </c>
      <c r="GEN91" t="s">
        <v>789</v>
      </c>
      <c r="GEO91" t="s">
        <v>789</v>
      </c>
      <c r="GEP91" t="s">
        <v>789</v>
      </c>
      <c r="GEQ91" t="s">
        <v>789</v>
      </c>
      <c r="GER91" t="s">
        <v>789</v>
      </c>
      <c r="GES91" t="s">
        <v>789</v>
      </c>
      <c r="GET91" t="s">
        <v>789</v>
      </c>
      <c r="GEU91" t="s">
        <v>789</v>
      </c>
      <c r="GEV91" t="s">
        <v>789</v>
      </c>
      <c r="GEW91" t="s">
        <v>789</v>
      </c>
      <c r="GEX91" t="s">
        <v>789</v>
      </c>
      <c r="GEY91" t="s">
        <v>789</v>
      </c>
      <c r="GEZ91" t="s">
        <v>789</v>
      </c>
      <c r="GFA91" t="s">
        <v>789</v>
      </c>
      <c r="GFB91" t="s">
        <v>789</v>
      </c>
      <c r="GFC91" t="s">
        <v>789</v>
      </c>
      <c r="GFD91" t="s">
        <v>789</v>
      </c>
      <c r="GFE91" t="s">
        <v>789</v>
      </c>
      <c r="GFF91" t="s">
        <v>789</v>
      </c>
      <c r="GFG91" t="s">
        <v>789</v>
      </c>
      <c r="GFH91" t="s">
        <v>789</v>
      </c>
      <c r="GFI91" t="s">
        <v>789</v>
      </c>
      <c r="GFJ91" t="s">
        <v>789</v>
      </c>
      <c r="GFK91" t="s">
        <v>789</v>
      </c>
      <c r="GFL91" t="s">
        <v>789</v>
      </c>
      <c r="GFM91" t="s">
        <v>789</v>
      </c>
      <c r="GFN91" t="s">
        <v>789</v>
      </c>
      <c r="GFO91" t="s">
        <v>789</v>
      </c>
      <c r="GFP91" t="s">
        <v>789</v>
      </c>
      <c r="GFQ91" t="s">
        <v>789</v>
      </c>
      <c r="GFR91" t="s">
        <v>789</v>
      </c>
      <c r="GFS91" t="s">
        <v>789</v>
      </c>
      <c r="GFT91" t="s">
        <v>789</v>
      </c>
      <c r="GFU91" t="s">
        <v>789</v>
      </c>
      <c r="GFV91" t="s">
        <v>789</v>
      </c>
      <c r="GFW91" t="s">
        <v>789</v>
      </c>
      <c r="GFX91" t="s">
        <v>789</v>
      </c>
      <c r="GFY91" t="s">
        <v>789</v>
      </c>
      <c r="GFZ91" t="s">
        <v>789</v>
      </c>
      <c r="GGA91" t="s">
        <v>789</v>
      </c>
      <c r="GGB91" t="s">
        <v>789</v>
      </c>
      <c r="GGC91" t="s">
        <v>789</v>
      </c>
      <c r="GGD91" t="s">
        <v>789</v>
      </c>
      <c r="GGE91" t="s">
        <v>789</v>
      </c>
      <c r="GGF91" t="s">
        <v>789</v>
      </c>
      <c r="GGG91" t="s">
        <v>789</v>
      </c>
      <c r="GGH91" t="s">
        <v>789</v>
      </c>
      <c r="GGI91" t="s">
        <v>789</v>
      </c>
      <c r="GGJ91" t="s">
        <v>789</v>
      </c>
      <c r="GGK91" t="s">
        <v>789</v>
      </c>
      <c r="GGL91" t="s">
        <v>789</v>
      </c>
      <c r="GGM91" t="s">
        <v>789</v>
      </c>
      <c r="GGN91" t="s">
        <v>789</v>
      </c>
      <c r="GGO91" t="s">
        <v>789</v>
      </c>
      <c r="GGP91" t="s">
        <v>789</v>
      </c>
      <c r="GGQ91" t="s">
        <v>789</v>
      </c>
      <c r="GGR91" t="s">
        <v>789</v>
      </c>
      <c r="GGS91" t="s">
        <v>789</v>
      </c>
      <c r="GGT91" t="s">
        <v>789</v>
      </c>
      <c r="GGU91" t="s">
        <v>789</v>
      </c>
      <c r="GGV91" t="s">
        <v>789</v>
      </c>
      <c r="GGW91" t="s">
        <v>789</v>
      </c>
      <c r="GGX91" t="s">
        <v>789</v>
      </c>
      <c r="GGY91" t="s">
        <v>789</v>
      </c>
      <c r="GGZ91" t="s">
        <v>789</v>
      </c>
      <c r="GHA91" t="s">
        <v>789</v>
      </c>
      <c r="GHB91" t="s">
        <v>789</v>
      </c>
      <c r="GHC91" t="s">
        <v>789</v>
      </c>
      <c r="GHD91" t="s">
        <v>789</v>
      </c>
      <c r="GHE91" t="s">
        <v>789</v>
      </c>
      <c r="GHF91" t="s">
        <v>789</v>
      </c>
      <c r="GHG91" t="s">
        <v>789</v>
      </c>
      <c r="GHH91" t="s">
        <v>789</v>
      </c>
      <c r="GHI91" t="s">
        <v>789</v>
      </c>
      <c r="GHJ91" t="s">
        <v>789</v>
      </c>
      <c r="GHK91" t="s">
        <v>789</v>
      </c>
      <c r="GHL91" t="s">
        <v>789</v>
      </c>
      <c r="GHM91" t="s">
        <v>789</v>
      </c>
      <c r="GHN91" t="s">
        <v>789</v>
      </c>
      <c r="GHO91" t="s">
        <v>789</v>
      </c>
      <c r="GHP91" t="s">
        <v>789</v>
      </c>
      <c r="GHQ91" t="s">
        <v>789</v>
      </c>
      <c r="GHR91" t="s">
        <v>789</v>
      </c>
      <c r="GHS91" t="s">
        <v>789</v>
      </c>
      <c r="GHT91" t="s">
        <v>789</v>
      </c>
      <c r="GHU91" t="s">
        <v>789</v>
      </c>
      <c r="GHV91" t="s">
        <v>789</v>
      </c>
      <c r="GHW91" t="s">
        <v>789</v>
      </c>
      <c r="GHX91" t="s">
        <v>789</v>
      </c>
      <c r="GHY91" t="s">
        <v>789</v>
      </c>
      <c r="GHZ91" t="s">
        <v>789</v>
      </c>
      <c r="GIA91" t="s">
        <v>789</v>
      </c>
      <c r="GIB91" t="s">
        <v>789</v>
      </c>
      <c r="GIC91" t="s">
        <v>789</v>
      </c>
      <c r="GID91" t="s">
        <v>789</v>
      </c>
      <c r="GIE91" t="s">
        <v>789</v>
      </c>
      <c r="GIF91" t="s">
        <v>789</v>
      </c>
      <c r="GIG91" t="s">
        <v>789</v>
      </c>
      <c r="GIH91" t="s">
        <v>789</v>
      </c>
      <c r="GII91" t="s">
        <v>789</v>
      </c>
      <c r="GIJ91" t="s">
        <v>789</v>
      </c>
      <c r="GIK91" t="s">
        <v>789</v>
      </c>
      <c r="GIL91" t="s">
        <v>789</v>
      </c>
      <c r="GIM91" t="s">
        <v>789</v>
      </c>
      <c r="GIN91" t="s">
        <v>789</v>
      </c>
      <c r="GIO91" t="s">
        <v>789</v>
      </c>
      <c r="GIP91" t="s">
        <v>789</v>
      </c>
      <c r="GIQ91" t="s">
        <v>789</v>
      </c>
      <c r="GIR91" t="s">
        <v>789</v>
      </c>
      <c r="GIS91" t="s">
        <v>789</v>
      </c>
      <c r="GIT91" t="s">
        <v>789</v>
      </c>
      <c r="GIU91" t="s">
        <v>789</v>
      </c>
      <c r="GIV91" t="s">
        <v>789</v>
      </c>
      <c r="GIW91" t="s">
        <v>789</v>
      </c>
      <c r="GIX91" t="s">
        <v>789</v>
      </c>
      <c r="GIY91" t="s">
        <v>789</v>
      </c>
      <c r="GIZ91" t="s">
        <v>789</v>
      </c>
      <c r="GJA91" t="s">
        <v>789</v>
      </c>
      <c r="GJB91" t="s">
        <v>789</v>
      </c>
      <c r="GJC91" t="s">
        <v>789</v>
      </c>
      <c r="GJD91" t="s">
        <v>789</v>
      </c>
      <c r="GJE91" t="s">
        <v>789</v>
      </c>
      <c r="GJF91" t="s">
        <v>789</v>
      </c>
      <c r="GJG91" t="s">
        <v>789</v>
      </c>
      <c r="GJH91" t="s">
        <v>789</v>
      </c>
      <c r="GJI91" t="s">
        <v>789</v>
      </c>
      <c r="GJJ91" t="s">
        <v>789</v>
      </c>
      <c r="GJK91" t="s">
        <v>789</v>
      </c>
      <c r="GJL91" t="s">
        <v>789</v>
      </c>
      <c r="GJM91" t="s">
        <v>789</v>
      </c>
      <c r="GJN91" t="s">
        <v>789</v>
      </c>
      <c r="GJO91" t="s">
        <v>789</v>
      </c>
      <c r="GJP91" t="s">
        <v>789</v>
      </c>
      <c r="GJQ91" t="s">
        <v>789</v>
      </c>
      <c r="GJR91" t="s">
        <v>789</v>
      </c>
      <c r="GJS91" t="s">
        <v>789</v>
      </c>
      <c r="GJT91" t="s">
        <v>789</v>
      </c>
      <c r="GJU91" t="s">
        <v>789</v>
      </c>
      <c r="GJV91" t="s">
        <v>789</v>
      </c>
      <c r="GJW91" t="s">
        <v>789</v>
      </c>
      <c r="GJX91" t="s">
        <v>789</v>
      </c>
      <c r="GJY91" t="s">
        <v>789</v>
      </c>
      <c r="GJZ91" t="s">
        <v>789</v>
      </c>
      <c r="GKA91" t="s">
        <v>789</v>
      </c>
      <c r="GKB91" t="s">
        <v>789</v>
      </c>
      <c r="GKC91" t="s">
        <v>789</v>
      </c>
      <c r="GKD91" t="s">
        <v>789</v>
      </c>
      <c r="GKE91" t="s">
        <v>789</v>
      </c>
      <c r="GKF91" t="s">
        <v>789</v>
      </c>
      <c r="GKG91" t="s">
        <v>789</v>
      </c>
      <c r="GKH91" t="s">
        <v>789</v>
      </c>
      <c r="GKI91" t="s">
        <v>789</v>
      </c>
      <c r="GKJ91" t="s">
        <v>789</v>
      </c>
      <c r="GKK91" t="s">
        <v>789</v>
      </c>
      <c r="GKL91" t="s">
        <v>789</v>
      </c>
      <c r="GKM91" t="s">
        <v>789</v>
      </c>
      <c r="GKN91" t="s">
        <v>789</v>
      </c>
      <c r="GKO91" t="s">
        <v>789</v>
      </c>
      <c r="GKP91" t="s">
        <v>789</v>
      </c>
      <c r="GKQ91" t="s">
        <v>789</v>
      </c>
      <c r="GKR91" t="s">
        <v>789</v>
      </c>
      <c r="GKS91" t="s">
        <v>789</v>
      </c>
      <c r="GKT91" t="s">
        <v>789</v>
      </c>
      <c r="GKU91" t="s">
        <v>789</v>
      </c>
      <c r="GKV91" t="s">
        <v>789</v>
      </c>
      <c r="GKW91" t="s">
        <v>789</v>
      </c>
      <c r="GKX91" t="s">
        <v>789</v>
      </c>
      <c r="GKY91" t="s">
        <v>789</v>
      </c>
      <c r="GKZ91" t="s">
        <v>789</v>
      </c>
      <c r="GLA91" t="s">
        <v>789</v>
      </c>
      <c r="GLB91" t="s">
        <v>789</v>
      </c>
      <c r="GLC91" t="s">
        <v>789</v>
      </c>
      <c r="GLD91" t="s">
        <v>789</v>
      </c>
      <c r="GLE91" t="s">
        <v>789</v>
      </c>
      <c r="GLF91" t="s">
        <v>789</v>
      </c>
      <c r="GLG91" t="s">
        <v>789</v>
      </c>
      <c r="GLH91" t="s">
        <v>789</v>
      </c>
      <c r="GLI91" t="s">
        <v>789</v>
      </c>
      <c r="GLJ91" t="s">
        <v>789</v>
      </c>
      <c r="GLK91" t="s">
        <v>789</v>
      </c>
      <c r="GLL91" t="s">
        <v>789</v>
      </c>
      <c r="GLM91" t="s">
        <v>789</v>
      </c>
      <c r="GLN91" t="s">
        <v>789</v>
      </c>
      <c r="GLO91" t="s">
        <v>789</v>
      </c>
      <c r="GLP91" t="s">
        <v>789</v>
      </c>
      <c r="GLQ91" t="s">
        <v>789</v>
      </c>
      <c r="GLR91" t="s">
        <v>789</v>
      </c>
      <c r="GLS91" t="s">
        <v>789</v>
      </c>
      <c r="GLT91" t="s">
        <v>789</v>
      </c>
      <c r="GLU91" t="s">
        <v>789</v>
      </c>
      <c r="GLV91" t="s">
        <v>789</v>
      </c>
      <c r="GLW91" t="s">
        <v>789</v>
      </c>
      <c r="GLX91" t="s">
        <v>789</v>
      </c>
      <c r="GLY91" t="s">
        <v>789</v>
      </c>
      <c r="GLZ91" t="s">
        <v>789</v>
      </c>
      <c r="GMA91" t="s">
        <v>789</v>
      </c>
      <c r="GMB91" t="s">
        <v>789</v>
      </c>
      <c r="GMC91" t="s">
        <v>789</v>
      </c>
      <c r="GMD91" t="s">
        <v>789</v>
      </c>
      <c r="GME91" t="s">
        <v>789</v>
      </c>
      <c r="GMF91" t="s">
        <v>789</v>
      </c>
      <c r="GMG91" t="s">
        <v>789</v>
      </c>
      <c r="GMH91" t="s">
        <v>789</v>
      </c>
      <c r="GMI91" t="s">
        <v>789</v>
      </c>
      <c r="GMJ91" t="s">
        <v>789</v>
      </c>
      <c r="GMK91" t="s">
        <v>789</v>
      </c>
      <c r="GML91" t="s">
        <v>789</v>
      </c>
      <c r="GMM91" t="s">
        <v>789</v>
      </c>
      <c r="GMN91" t="s">
        <v>789</v>
      </c>
      <c r="GMO91" t="s">
        <v>789</v>
      </c>
      <c r="GMP91" t="s">
        <v>789</v>
      </c>
      <c r="GMQ91" t="s">
        <v>789</v>
      </c>
      <c r="GMR91" t="s">
        <v>789</v>
      </c>
      <c r="GMS91" t="s">
        <v>789</v>
      </c>
      <c r="GMT91" t="s">
        <v>789</v>
      </c>
      <c r="GMU91" t="s">
        <v>789</v>
      </c>
      <c r="GMV91" t="s">
        <v>789</v>
      </c>
      <c r="GMW91" t="s">
        <v>789</v>
      </c>
      <c r="GMX91" t="s">
        <v>789</v>
      </c>
      <c r="GMY91" t="s">
        <v>789</v>
      </c>
      <c r="GMZ91" t="s">
        <v>789</v>
      </c>
      <c r="GNA91" t="s">
        <v>789</v>
      </c>
      <c r="GNB91" t="s">
        <v>789</v>
      </c>
      <c r="GNC91" t="s">
        <v>789</v>
      </c>
      <c r="GND91" t="s">
        <v>789</v>
      </c>
      <c r="GNE91" t="s">
        <v>789</v>
      </c>
      <c r="GNF91" t="s">
        <v>789</v>
      </c>
      <c r="GNG91" t="s">
        <v>789</v>
      </c>
      <c r="GNH91" t="s">
        <v>789</v>
      </c>
      <c r="GNI91" t="s">
        <v>789</v>
      </c>
      <c r="GNJ91" t="s">
        <v>789</v>
      </c>
      <c r="GNK91" t="s">
        <v>789</v>
      </c>
      <c r="GNL91" t="s">
        <v>789</v>
      </c>
      <c r="GNM91" t="s">
        <v>789</v>
      </c>
      <c r="GNN91" t="s">
        <v>789</v>
      </c>
      <c r="GNO91" t="s">
        <v>789</v>
      </c>
      <c r="GNP91" t="s">
        <v>789</v>
      </c>
      <c r="GNQ91" t="s">
        <v>789</v>
      </c>
      <c r="GNR91" t="s">
        <v>789</v>
      </c>
      <c r="GNS91" t="s">
        <v>789</v>
      </c>
      <c r="GNT91" t="s">
        <v>789</v>
      </c>
      <c r="GNU91" t="s">
        <v>789</v>
      </c>
      <c r="GNV91" t="s">
        <v>789</v>
      </c>
      <c r="GNW91" t="s">
        <v>789</v>
      </c>
      <c r="GNX91" t="s">
        <v>789</v>
      </c>
      <c r="GNY91" t="s">
        <v>789</v>
      </c>
      <c r="GNZ91" t="s">
        <v>789</v>
      </c>
      <c r="GOA91" t="s">
        <v>789</v>
      </c>
      <c r="GOB91" t="s">
        <v>789</v>
      </c>
      <c r="GOC91" t="s">
        <v>789</v>
      </c>
      <c r="GOD91" t="s">
        <v>789</v>
      </c>
      <c r="GOE91" t="s">
        <v>789</v>
      </c>
      <c r="GOF91" t="s">
        <v>789</v>
      </c>
      <c r="GOG91" t="s">
        <v>789</v>
      </c>
      <c r="GOH91" t="s">
        <v>789</v>
      </c>
      <c r="GOI91" t="s">
        <v>789</v>
      </c>
      <c r="GOJ91" t="s">
        <v>789</v>
      </c>
      <c r="GOK91" t="s">
        <v>789</v>
      </c>
      <c r="GOL91" t="s">
        <v>789</v>
      </c>
      <c r="GOM91" t="s">
        <v>789</v>
      </c>
      <c r="GON91" t="s">
        <v>789</v>
      </c>
      <c r="GOO91" t="s">
        <v>789</v>
      </c>
      <c r="GOP91" t="s">
        <v>789</v>
      </c>
      <c r="GOQ91" t="s">
        <v>789</v>
      </c>
      <c r="GOR91" t="s">
        <v>789</v>
      </c>
      <c r="GOS91" t="s">
        <v>789</v>
      </c>
      <c r="GOT91" t="s">
        <v>789</v>
      </c>
      <c r="GOU91" t="s">
        <v>789</v>
      </c>
      <c r="GOV91" t="s">
        <v>789</v>
      </c>
      <c r="GOW91" t="s">
        <v>789</v>
      </c>
      <c r="GOX91" t="s">
        <v>789</v>
      </c>
      <c r="GOY91" t="s">
        <v>789</v>
      </c>
      <c r="GOZ91" t="s">
        <v>789</v>
      </c>
      <c r="GPA91" t="s">
        <v>789</v>
      </c>
      <c r="GPB91" t="s">
        <v>789</v>
      </c>
      <c r="GPC91" t="s">
        <v>789</v>
      </c>
      <c r="GPD91" t="s">
        <v>789</v>
      </c>
      <c r="GPE91" t="s">
        <v>789</v>
      </c>
      <c r="GPF91" t="s">
        <v>789</v>
      </c>
      <c r="GPG91" t="s">
        <v>789</v>
      </c>
      <c r="GPH91" t="s">
        <v>789</v>
      </c>
      <c r="GPI91" t="s">
        <v>789</v>
      </c>
      <c r="GPJ91" t="s">
        <v>789</v>
      </c>
      <c r="GPK91" t="s">
        <v>789</v>
      </c>
      <c r="GPL91" t="s">
        <v>789</v>
      </c>
      <c r="GPM91" t="s">
        <v>789</v>
      </c>
      <c r="GPN91" t="s">
        <v>789</v>
      </c>
      <c r="GPO91" t="s">
        <v>789</v>
      </c>
      <c r="GPP91" t="s">
        <v>789</v>
      </c>
      <c r="GPQ91" t="s">
        <v>789</v>
      </c>
      <c r="GPR91" t="s">
        <v>789</v>
      </c>
      <c r="GPS91" t="s">
        <v>789</v>
      </c>
      <c r="GPT91" t="s">
        <v>789</v>
      </c>
      <c r="GPU91" t="s">
        <v>789</v>
      </c>
      <c r="GPV91" t="s">
        <v>789</v>
      </c>
      <c r="GPW91" t="s">
        <v>789</v>
      </c>
      <c r="GPX91" t="s">
        <v>789</v>
      </c>
      <c r="GPY91" t="s">
        <v>789</v>
      </c>
      <c r="GPZ91" t="s">
        <v>789</v>
      </c>
      <c r="GQA91" t="s">
        <v>789</v>
      </c>
      <c r="GQB91" t="s">
        <v>789</v>
      </c>
      <c r="GQC91" t="s">
        <v>789</v>
      </c>
      <c r="GQD91" t="s">
        <v>789</v>
      </c>
      <c r="GQE91" t="s">
        <v>789</v>
      </c>
      <c r="GQF91" t="s">
        <v>789</v>
      </c>
      <c r="GQG91" t="s">
        <v>789</v>
      </c>
      <c r="GQH91" t="s">
        <v>789</v>
      </c>
      <c r="GQI91" t="s">
        <v>789</v>
      </c>
      <c r="GQJ91" t="s">
        <v>789</v>
      </c>
      <c r="GQK91" t="s">
        <v>789</v>
      </c>
      <c r="GQL91" t="s">
        <v>789</v>
      </c>
      <c r="GQM91" t="s">
        <v>789</v>
      </c>
      <c r="GQN91" t="s">
        <v>789</v>
      </c>
      <c r="GQO91" t="s">
        <v>789</v>
      </c>
      <c r="GQP91" t="s">
        <v>789</v>
      </c>
      <c r="GQQ91" t="s">
        <v>789</v>
      </c>
      <c r="GQR91" t="s">
        <v>789</v>
      </c>
      <c r="GQS91" t="s">
        <v>789</v>
      </c>
      <c r="GQT91" t="s">
        <v>789</v>
      </c>
      <c r="GQU91" t="s">
        <v>789</v>
      </c>
      <c r="GQV91" t="s">
        <v>789</v>
      </c>
      <c r="GQW91" t="s">
        <v>789</v>
      </c>
      <c r="GQX91" t="s">
        <v>789</v>
      </c>
      <c r="GQY91" t="s">
        <v>789</v>
      </c>
      <c r="GQZ91" t="s">
        <v>789</v>
      </c>
      <c r="GRA91" t="s">
        <v>789</v>
      </c>
      <c r="GRB91" t="s">
        <v>789</v>
      </c>
      <c r="GRC91" t="s">
        <v>789</v>
      </c>
      <c r="GRD91" t="s">
        <v>789</v>
      </c>
      <c r="GRE91" t="s">
        <v>789</v>
      </c>
      <c r="GRF91" t="s">
        <v>789</v>
      </c>
      <c r="GRG91" t="s">
        <v>789</v>
      </c>
      <c r="GRH91" t="s">
        <v>789</v>
      </c>
      <c r="GRI91" t="s">
        <v>789</v>
      </c>
      <c r="GRJ91" t="s">
        <v>789</v>
      </c>
      <c r="GRK91" t="s">
        <v>789</v>
      </c>
      <c r="GRL91" t="s">
        <v>789</v>
      </c>
      <c r="GRM91" t="s">
        <v>789</v>
      </c>
      <c r="GRN91" t="s">
        <v>789</v>
      </c>
      <c r="GRO91" t="s">
        <v>789</v>
      </c>
      <c r="GRP91" t="s">
        <v>789</v>
      </c>
      <c r="GRQ91" t="s">
        <v>789</v>
      </c>
      <c r="GRR91" t="s">
        <v>789</v>
      </c>
      <c r="GRS91" t="s">
        <v>789</v>
      </c>
      <c r="GRT91" t="s">
        <v>789</v>
      </c>
      <c r="GRU91" t="s">
        <v>789</v>
      </c>
      <c r="GRV91" t="s">
        <v>789</v>
      </c>
      <c r="GRW91" t="s">
        <v>789</v>
      </c>
      <c r="GRX91" t="s">
        <v>789</v>
      </c>
      <c r="GRY91" t="s">
        <v>789</v>
      </c>
      <c r="GRZ91" t="s">
        <v>789</v>
      </c>
      <c r="GSA91" t="s">
        <v>789</v>
      </c>
      <c r="GSB91" t="s">
        <v>789</v>
      </c>
      <c r="GSC91" t="s">
        <v>789</v>
      </c>
      <c r="GSD91" t="s">
        <v>789</v>
      </c>
      <c r="GSE91" t="s">
        <v>789</v>
      </c>
      <c r="GSF91" t="s">
        <v>789</v>
      </c>
      <c r="GSG91" t="s">
        <v>789</v>
      </c>
      <c r="GSH91" t="s">
        <v>789</v>
      </c>
      <c r="GSI91" t="s">
        <v>789</v>
      </c>
      <c r="GSJ91" t="s">
        <v>789</v>
      </c>
      <c r="GSK91" t="s">
        <v>789</v>
      </c>
      <c r="GSL91" t="s">
        <v>789</v>
      </c>
      <c r="GSM91" t="s">
        <v>789</v>
      </c>
      <c r="GSN91" t="s">
        <v>789</v>
      </c>
      <c r="GSO91" t="s">
        <v>789</v>
      </c>
      <c r="GSP91" t="s">
        <v>789</v>
      </c>
      <c r="GSQ91" t="s">
        <v>789</v>
      </c>
      <c r="GSR91" t="s">
        <v>789</v>
      </c>
      <c r="GSS91" t="s">
        <v>789</v>
      </c>
      <c r="GST91" t="s">
        <v>789</v>
      </c>
      <c r="GSU91" t="s">
        <v>789</v>
      </c>
      <c r="GSV91" t="s">
        <v>789</v>
      </c>
      <c r="GSW91" t="s">
        <v>789</v>
      </c>
      <c r="GSX91" t="s">
        <v>789</v>
      </c>
      <c r="GSY91" t="s">
        <v>789</v>
      </c>
      <c r="GSZ91" t="s">
        <v>789</v>
      </c>
      <c r="GTA91" t="s">
        <v>789</v>
      </c>
      <c r="GTB91" t="s">
        <v>789</v>
      </c>
      <c r="GTC91" t="s">
        <v>789</v>
      </c>
      <c r="GTD91" t="s">
        <v>789</v>
      </c>
      <c r="GTE91" t="s">
        <v>789</v>
      </c>
      <c r="GTF91" t="s">
        <v>789</v>
      </c>
      <c r="GTG91" t="s">
        <v>789</v>
      </c>
      <c r="GTH91" t="s">
        <v>789</v>
      </c>
      <c r="GTI91" t="s">
        <v>789</v>
      </c>
      <c r="GTJ91" t="s">
        <v>789</v>
      </c>
      <c r="GTK91" t="s">
        <v>789</v>
      </c>
      <c r="GTL91" t="s">
        <v>789</v>
      </c>
      <c r="GTM91" t="s">
        <v>789</v>
      </c>
      <c r="GTN91" t="s">
        <v>789</v>
      </c>
      <c r="GTO91" t="s">
        <v>789</v>
      </c>
      <c r="GTP91" t="s">
        <v>789</v>
      </c>
      <c r="GTQ91" t="s">
        <v>789</v>
      </c>
      <c r="GTR91" t="s">
        <v>789</v>
      </c>
      <c r="GTS91" t="s">
        <v>789</v>
      </c>
      <c r="GTT91" t="s">
        <v>789</v>
      </c>
      <c r="GTU91" t="s">
        <v>789</v>
      </c>
      <c r="GTV91" t="s">
        <v>789</v>
      </c>
      <c r="GTW91" t="s">
        <v>789</v>
      </c>
      <c r="GTX91" t="s">
        <v>789</v>
      </c>
      <c r="GTY91" t="s">
        <v>789</v>
      </c>
      <c r="GTZ91" t="s">
        <v>789</v>
      </c>
      <c r="GUA91" t="s">
        <v>789</v>
      </c>
      <c r="GUB91" t="s">
        <v>789</v>
      </c>
      <c r="GUC91" t="s">
        <v>789</v>
      </c>
      <c r="GUD91" t="s">
        <v>789</v>
      </c>
      <c r="GUE91" t="s">
        <v>789</v>
      </c>
      <c r="GUF91" t="s">
        <v>789</v>
      </c>
      <c r="GUG91" t="s">
        <v>789</v>
      </c>
      <c r="GUH91" t="s">
        <v>789</v>
      </c>
      <c r="GUI91" t="s">
        <v>789</v>
      </c>
      <c r="GUJ91" t="s">
        <v>789</v>
      </c>
      <c r="GUK91" t="s">
        <v>789</v>
      </c>
      <c r="GUL91" t="s">
        <v>789</v>
      </c>
      <c r="GUM91" t="s">
        <v>789</v>
      </c>
      <c r="GUN91" t="s">
        <v>789</v>
      </c>
      <c r="GUO91" t="s">
        <v>789</v>
      </c>
      <c r="GUP91" t="s">
        <v>789</v>
      </c>
      <c r="GUQ91" t="s">
        <v>789</v>
      </c>
      <c r="GUR91" t="s">
        <v>789</v>
      </c>
      <c r="GUS91" t="s">
        <v>789</v>
      </c>
      <c r="GUT91" t="s">
        <v>789</v>
      </c>
      <c r="GUU91" t="s">
        <v>789</v>
      </c>
      <c r="GUV91" t="s">
        <v>789</v>
      </c>
      <c r="GUW91" t="s">
        <v>789</v>
      </c>
      <c r="GUX91" t="s">
        <v>789</v>
      </c>
      <c r="GUY91" t="s">
        <v>789</v>
      </c>
      <c r="GUZ91" t="s">
        <v>789</v>
      </c>
      <c r="GVA91" t="s">
        <v>789</v>
      </c>
      <c r="GVB91" t="s">
        <v>789</v>
      </c>
      <c r="GVC91" t="s">
        <v>789</v>
      </c>
      <c r="GVD91" t="s">
        <v>789</v>
      </c>
      <c r="GVE91" t="s">
        <v>789</v>
      </c>
      <c r="GVF91" t="s">
        <v>789</v>
      </c>
      <c r="GVG91" t="s">
        <v>789</v>
      </c>
      <c r="GVH91" t="s">
        <v>789</v>
      </c>
      <c r="GVI91" t="s">
        <v>789</v>
      </c>
      <c r="GVJ91" t="s">
        <v>789</v>
      </c>
      <c r="GVK91" t="s">
        <v>789</v>
      </c>
      <c r="GVL91" t="s">
        <v>789</v>
      </c>
      <c r="GVM91" t="s">
        <v>789</v>
      </c>
      <c r="GVN91" t="s">
        <v>789</v>
      </c>
      <c r="GVO91" t="s">
        <v>789</v>
      </c>
      <c r="GVP91" t="s">
        <v>789</v>
      </c>
      <c r="GVQ91" t="s">
        <v>789</v>
      </c>
      <c r="GVR91" t="s">
        <v>789</v>
      </c>
      <c r="GVS91" t="s">
        <v>789</v>
      </c>
      <c r="GVT91" t="s">
        <v>789</v>
      </c>
      <c r="GVU91" t="s">
        <v>789</v>
      </c>
      <c r="GVV91" t="s">
        <v>789</v>
      </c>
      <c r="GVW91" t="s">
        <v>789</v>
      </c>
      <c r="GVX91" t="s">
        <v>789</v>
      </c>
      <c r="GVY91" t="s">
        <v>789</v>
      </c>
      <c r="GVZ91" t="s">
        <v>789</v>
      </c>
      <c r="GWA91" t="s">
        <v>789</v>
      </c>
      <c r="GWB91" t="s">
        <v>789</v>
      </c>
      <c r="GWC91" t="s">
        <v>789</v>
      </c>
      <c r="GWD91" t="s">
        <v>789</v>
      </c>
      <c r="GWE91" t="s">
        <v>789</v>
      </c>
      <c r="GWF91" t="s">
        <v>789</v>
      </c>
      <c r="GWG91" t="s">
        <v>789</v>
      </c>
      <c r="GWH91" t="s">
        <v>789</v>
      </c>
      <c r="GWI91" t="s">
        <v>789</v>
      </c>
      <c r="GWJ91" t="s">
        <v>789</v>
      </c>
      <c r="GWK91" t="s">
        <v>789</v>
      </c>
      <c r="GWL91" t="s">
        <v>789</v>
      </c>
      <c r="GWM91" t="s">
        <v>789</v>
      </c>
      <c r="GWN91" t="s">
        <v>789</v>
      </c>
      <c r="GWO91" t="s">
        <v>789</v>
      </c>
      <c r="GWP91" t="s">
        <v>789</v>
      </c>
      <c r="GWQ91" t="s">
        <v>789</v>
      </c>
      <c r="GWR91" t="s">
        <v>789</v>
      </c>
      <c r="GWS91" t="s">
        <v>789</v>
      </c>
      <c r="GWT91" t="s">
        <v>789</v>
      </c>
      <c r="GWU91" t="s">
        <v>789</v>
      </c>
      <c r="GWV91" t="s">
        <v>789</v>
      </c>
      <c r="GWW91" t="s">
        <v>789</v>
      </c>
      <c r="GWX91" t="s">
        <v>789</v>
      </c>
      <c r="GWY91" t="s">
        <v>789</v>
      </c>
      <c r="GWZ91" t="s">
        <v>789</v>
      </c>
      <c r="GXA91" t="s">
        <v>789</v>
      </c>
      <c r="GXB91" t="s">
        <v>789</v>
      </c>
      <c r="GXC91" t="s">
        <v>789</v>
      </c>
      <c r="GXD91" t="s">
        <v>789</v>
      </c>
      <c r="GXE91" t="s">
        <v>789</v>
      </c>
      <c r="GXF91" t="s">
        <v>789</v>
      </c>
      <c r="GXG91" t="s">
        <v>789</v>
      </c>
      <c r="GXH91" t="s">
        <v>789</v>
      </c>
      <c r="GXI91" t="s">
        <v>789</v>
      </c>
      <c r="GXJ91" t="s">
        <v>789</v>
      </c>
      <c r="GXK91" t="s">
        <v>789</v>
      </c>
      <c r="GXL91" t="s">
        <v>789</v>
      </c>
      <c r="GXM91" t="s">
        <v>789</v>
      </c>
      <c r="GXN91" t="s">
        <v>789</v>
      </c>
      <c r="GXO91" t="s">
        <v>789</v>
      </c>
      <c r="GXP91" t="s">
        <v>789</v>
      </c>
      <c r="GXQ91" t="s">
        <v>789</v>
      </c>
      <c r="GXR91" t="s">
        <v>789</v>
      </c>
      <c r="GXS91" t="s">
        <v>789</v>
      </c>
      <c r="GXT91" t="s">
        <v>789</v>
      </c>
      <c r="GXU91" t="s">
        <v>789</v>
      </c>
      <c r="GXV91" t="s">
        <v>789</v>
      </c>
      <c r="GXW91" t="s">
        <v>789</v>
      </c>
      <c r="GXX91" t="s">
        <v>789</v>
      </c>
      <c r="GXY91" t="s">
        <v>789</v>
      </c>
      <c r="GXZ91" t="s">
        <v>789</v>
      </c>
      <c r="GYA91" t="s">
        <v>789</v>
      </c>
      <c r="GYB91" t="s">
        <v>789</v>
      </c>
      <c r="GYC91" t="s">
        <v>789</v>
      </c>
      <c r="GYD91" t="s">
        <v>789</v>
      </c>
      <c r="GYE91" t="s">
        <v>789</v>
      </c>
      <c r="GYF91" t="s">
        <v>789</v>
      </c>
      <c r="GYG91" t="s">
        <v>789</v>
      </c>
      <c r="GYH91" t="s">
        <v>789</v>
      </c>
      <c r="GYI91" t="s">
        <v>789</v>
      </c>
      <c r="GYJ91" t="s">
        <v>789</v>
      </c>
      <c r="GYK91" t="s">
        <v>789</v>
      </c>
      <c r="GYL91" t="s">
        <v>789</v>
      </c>
      <c r="GYM91" t="s">
        <v>789</v>
      </c>
      <c r="GYN91" t="s">
        <v>789</v>
      </c>
      <c r="GYO91" t="s">
        <v>789</v>
      </c>
      <c r="GYP91" t="s">
        <v>789</v>
      </c>
      <c r="GYQ91" t="s">
        <v>789</v>
      </c>
      <c r="GYR91" t="s">
        <v>789</v>
      </c>
      <c r="GYS91" t="s">
        <v>789</v>
      </c>
      <c r="GYT91" t="s">
        <v>789</v>
      </c>
      <c r="GYU91" t="s">
        <v>789</v>
      </c>
      <c r="GYV91" t="s">
        <v>789</v>
      </c>
      <c r="GYW91" t="s">
        <v>789</v>
      </c>
      <c r="GYX91" t="s">
        <v>789</v>
      </c>
      <c r="GYY91" t="s">
        <v>789</v>
      </c>
      <c r="GYZ91" t="s">
        <v>789</v>
      </c>
      <c r="GZA91" t="s">
        <v>789</v>
      </c>
      <c r="GZB91" t="s">
        <v>789</v>
      </c>
      <c r="GZC91" t="s">
        <v>789</v>
      </c>
      <c r="GZD91" t="s">
        <v>789</v>
      </c>
      <c r="GZE91" t="s">
        <v>789</v>
      </c>
      <c r="GZF91" t="s">
        <v>789</v>
      </c>
      <c r="GZG91" t="s">
        <v>789</v>
      </c>
      <c r="GZH91" t="s">
        <v>789</v>
      </c>
      <c r="GZI91" t="s">
        <v>789</v>
      </c>
      <c r="GZJ91" t="s">
        <v>789</v>
      </c>
      <c r="GZK91" t="s">
        <v>789</v>
      </c>
      <c r="GZL91" t="s">
        <v>789</v>
      </c>
      <c r="GZM91" t="s">
        <v>789</v>
      </c>
      <c r="GZN91" t="s">
        <v>789</v>
      </c>
      <c r="GZO91" t="s">
        <v>789</v>
      </c>
      <c r="GZP91" t="s">
        <v>789</v>
      </c>
      <c r="GZQ91" t="s">
        <v>789</v>
      </c>
      <c r="GZR91" t="s">
        <v>789</v>
      </c>
      <c r="GZS91" t="s">
        <v>789</v>
      </c>
      <c r="GZT91" t="s">
        <v>789</v>
      </c>
      <c r="GZU91" t="s">
        <v>789</v>
      </c>
      <c r="GZV91" t="s">
        <v>789</v>
      </c>
      <c r="GZW91" t="s">
        <v>789</v>
      </c>
      <c r="GZX91" t="s">
        <v>789</v>
      </c>
      <c r="GZY91" t="s">
        <v>789</v>
      </c>
      <c r="GZZ91" t="s">
        <v>789</v>
      </c>
      <c r="HAA91" t="s">
        <v>789</v>
      </c>
      <c r="HAB91" t="s">
        <v>789</v>
      </c>
      <c r="HAC91" t="s">
        <v>789</v>
      </c>
      <c r="HAD91" t="s">
        <v>789</v>
      </c>
      <c r="HAE91" t="s">
        <v>789</v>
      </c>
      <c r="HAF91" t="s">
        <v>789</v>
      </c>
      <c r="HAG91" t="s">
        <v>789</v>
      </c>
      <c r="HAH91" t="s">
        <v>789</v>
      </c>
      <c r="HAI91" t="s">
        <v>789</v>
      </c>
      <c r="HAJ91" t="s">
        <v>789</v>
      </c>
      <c r="HAK91" t="s">
        <v>789</v>
      </c>
      <c r="HAL91" t="s">
        <v>789</v>
      </c>
      <c r="HAM91" t="s">
        <v>789</v>
      </c>
      <c r="HAN91" t="s">
        <v>789</v>
      </c>
      <c r="HAO91" t="s">
        <v>789</v>
      </c>
      <c r="HAP91" t="s">
        <v>789</v>
      </c>
      <c r="HAQ91" t="s">
        <v>789</v>
      </c>
      <c r="HAR91" t="s">
        <v>789</v>
      </c>
      <c r="HAS91" t="s">
        <v>789</v>
      </c>
      <c r="HAT91" t="s">
        <v>789</v>
      </c>
      <c r="HAU91" t="s">
        <v>789</v>
      </c>
      <c r="HAV91" t="s">
        <v>789</v>
      </c>
      <c r="HAW91" t="s">
        <v>789</v>
      </c>
      <c r="HAX91" t="s">
        <v>789</v>
      </c>
      <c r="HAY91" t="s">
        <v>789</v>
      </c>
      <c r="HAZ91" t="s">
        <v>789</v>
      </c>
      <c r="HBA91" t="s">
        <v>789</v>
      </c>
      <c r="HBB91" t="s">
        <v>789</v>
      </c>
      <c r="HBC91" t="s">
        <v>789</v>
      </c>
      <c r="HBD91" t="s">
        <v>789</v>
      </c>
      <c r="HBE91" t="s">
        <v>789</v>
      </c>
      <c r="HBF91" t="s">
        <v>789</v>
      </c>
      <c r="HBG91" t="s">
        <v>789</v>
      </c>
      <c r="HBH91" t="s">
        <v>789</v>
      </c>
      <c r="HBI91" t="s">
        <v>789</v>
      </c>
      <c r="HBJ91" t="s">
        <v>789</v>
      </c>
      <c r="HBK91" t="s">
        <v>789</v>
      </c>
      <c r="HBL91" t="s">
        <v>789</v>
      </c>
      <c r="HBM91" t="s">
        <v>789</v>
      </c>
      <c r="HBN91" t="s">
        <v>789</v>
      </c>
      <c r="HBO91" t="s">
        <v>789</v>
      </c>
      <c r="HBP91" t="s">
        <v>789</v>
      </c>
      <c r="HBQ91" t="s">
        <v>789</v>
      </c>
      <c r="HBR91" t="s">
        <v>789</v>
      </c>
      <c r="HBS91" t="s">
        <v>789</v>
      </c>
      <c r="HBT91" t="s">
        <v>789</v>
      </c>
      <c r="HBU91" t="s">
        <v>789</v>
      </c>
      <c r="HBV91" t="s">
        <v>789</v>
      </c>
      <c r="HBW91" t="s">
        <v>789</v>
      </c>
      <c r="HBX91" t="s">
        <v>789</v>
      </c>
      <c r="HBY91" t="s">
        <v>789</v>
      </c>
      <c r="HBZ91" t="s">
        <v>789</v>
      </c>
      <c r="HCA91" t="s">
        <v>789</v>
      </c>
      <c r="HCB91" t="s">
        <v>789</v>
      </c>
      <c r="HCC91" t="s">
        <v>789</v>
      </c>
      <c r="HCD91" t="s">
        <v>789</v>
      </c>
      <c r="HCE91" t="s">
        <v>789</v>
      </c>
      <c r="HCF91" t="s">
        <v>789</v>
      </c>
      <c r="HCG91" t="s">
        <v>789</v>
      </c>
      <c r="HCH91" t="s">
        <v>789</v>
      </c>
      <c r="HCI91" t="s">
        <v>789</v>
      </c>
      <c r="HCJ91" t="s">
        <v>789</v>
      </c>
      <c r="HCK91" t="s">
        <v>789</v>
      </c>
      <c r="HCL91" t="s">
        <v>789</v>
      </c>
      <c r="HCM91" t="s">
        <v>789</v>
      </c>
      <c r="HCN91" t="s">
        <v>789</v>
      </c>
      <c r="HCO91" t="s">
        <v>789</v>
      </c>
      <c r="HCP91" t="s">
        <v>789</v>
      </c>
      <c r="HCQ91" t="s">
        <v>789</v>
      </c>
      <c r="HCR91" t="s">
        <v>789</v>
      </c>
      <c r="HCS91" t="s">
        <v>789</v>
      </c>
      <c r="HCT91" t="s">
        <v>789</v>
      </c>
      <c r="HCU91" t="s">
        <v>789</v>
      </c>
      <c r="HCV91" t="s">
        <v>789</v>
      </c>
      <c r="HCW91" t="s">
        <v>789</v>
      </c>
      <c r="HCX91" t="s">
        <v>789</v>
      </c>
      <c r="HCY91" t="s">
        <v>789</v>
      </c>
      <c r="HCZ91" t="s">
        <v>789</v>
      </c>
      <c r="HDA91" t="s">
        <v>789</v>
      </c>
      <c r="HDB91" t="s">
        <v>789</v>
      </c>
      <c r="HDC91" t="s">
        <v>789</v>
      </c>
      <c r="HDD91" t="s">
        <v>789</v>
      </c>
      <c r="HDE91" t="s">
        <v>789</v>
      </c>
      <c r="HDF91" t="s">
        <v>789</v>
      </c>
      <c r="HDG91" t="s">
        <v>789</v>
      </c>
      <c r="HDH91" t="s">
        <v>789</v>
      </c>
      <c r="HDI91" t="s">
        <v>789</v>
      </c>
      <c r="HDJ91" t="s">
        <v>789</v>
      </c>
      <c r="HDK91" t="s">
        <v>789</v>
      </c>
      <c r="HDL91" t="s">
        <v>789</v>
      </c>
      <c r="HDM91" t="s">
        <v>789</v>
      </c>
      <c r="HDN91" t="s">
        <v>789</v>
      </c>
      <c r="HDO91" t="s">
        <v>789</v>
      </c>
      <c r="HDP91" t="s">
        <v>789</v>
      </c>
      <c r="HDQ91" t="s">
        <v>789</v>
      </c>
      <c r="HDR91" t="s">
        <v>789</v>
      </c>
      <c r="HDS91" t="s">
        <v>789</v>
      </c>
      <c r="HDT91" t="s">
        <v>789</v>
      </c>
      <c r="HDU91" t="s">
        <v>789</v>
      </c>
      <c r="HDV91" t="s">
        <v>789</v>
      </c>
      <c r="HDW91" t="s">
        <v>789</v>
      </c>
      <c r="HDX91" t="s">
        <v>789</v>
      </c>
      <c r="HDY91" t="s">
        <v>789</v>
      </c>
      <c r="HDZ91" t="s">
        <v>789</v>
      </c>
      <c r="HEA91" t="s">
        <v>789</v>
      </c>
      <c r="HEB91" t="s">
        <v>789</v>
      </c>
      <c r="HEC91" t="s">
        <v>789</v>
      </c>
      <c r="HED91" t="s">
        <v>789</v>
      </c>
      <c r="HEE91" t="s">
        <v>789</v>
      </c>
      <c r="HEF91" t="s">
        <v>789</v>
      </c>
      <c r="HEG91" t="s">
        <v>789</v>
      </c>
      <c r="HEH91" t="s">
        <v>789</v>
      </c>
      <c r="HEI91" t="s">
        <v>789</v>
      </c>
      <c r="HEJ91" t="s">
        <v>789</v>
      </c>
      <c r="HEK91" t="s">
        <v>789</v>
      </c>
      <c r="HEL91" t="s">
        <v>789</v>
      </c>
      <c r="HEM91" t="s">
        <v>789</v>
      </c>
      <c r="HEN91" t="s">
        <v>789</v>
      </c>
      <c r="HEO91" t="s">
        <v>789</v>
      </c>
      <c r="HEP91" t="s">
        <v>789</v>
      </c>
      <c r="HEQ91" t="s">
        <v>789</v>
      </c>
      <c r="HER91" t="s">
        <v>789</v>
      </c>
      <c r="HES91" t="s">
        <v>789</v>
      </c>
      <c r="HET91" t="s">
        <v>789</v>
      </c>
      <c r="HEU91" t="s">
        <v>789</v>
      </c>
      <c r="HEV91" t="s">
        <v>789</v>
      </c>
      <c r="HEW91" t="s">
        <v>789</v>
      </c>
      <c r="HEX91" t="s">
        <v>789</v>
      </c>
      <c r="HEY91" t="s">
        <v>789</v>
      </c>
      <c r="HEZ91" t="s">
        <v>789</v>
      </c>
      <c r="HFA91" t="s">
        <v>789</v>
      </c>
      <c r="HFB91" t="s">
        <v>789</v>
      </c>
      <c r="HFC91" t="s">
        <v>789</v>
      </c>
      <c r="HFD91" t="s">
        <v>789</v>
      </c>
      <c r="HFE91" t="s">
        <v>789</v>
      </c>
      <c r="HFF91" t="s">
        <v>789</v>
      </c>
      <c r="HFG91" t="s">
        <v>789</v>
      </c>
      <c r="HFH91" t="s">
        <v>789</v>
      </c>
      <c r="HFI91" t="s">
        <v>789</v>
      </c>
      <c r="HFJ91" t="s">
        <v>789</v>
      </c>
      <c r="HFK91" t="s">
        <v>789</v>
      </c>
      <c r="HFL91" t="s">
        <v>789</v>
      </c>
      <c r="HFM91" t="s">
        <v>789</v>
      </c>
      <c r="HFN91" t="s">
        <v>789</v>
      </c>
      <c r="HFO91" t="s">
        <v>789</v>
      </c>
      <c r="HFP91" t="s">
        <v>789</v>
      </c>
      <c r="HFQ91" t="s">
        <v>789</v>
      </c>
      <c r="HFR91" t="s">
        <v>789</v>
      </c>
      <c r="HFS91" t="s">
        <v>789</v>
      </c>
      <c r="HFT91" t="s">
        <v>789</v>
      </c>
      <c r="HFU91" t="s">
        <v>789</v>
      </c>
      <c r="HFV91" t="s">
        <v>789</v>
      </c>
      <c r="HFW91" t="s">
        <v>789</v>
      </c>
      <c r="HFX91" t="s">
        <v>789</v>
      </c>
      <c r="HFY91" t="s">
        <v>789</v>
      </c>
      <c r="HFZ91" t="s">
        <v>789</v>
      </c>
      <c r="HGA91" t="s">
        <v>789</v>
      </c>
      <c r="HGB91" t="s">
        <v>789</v>
      </c>
      <c r="HGC91" t="s">
        <v>789</v>
      </c>
      <c r="HGD91" t="s">
        <v>789</v>
      </c>
      <c r="HGE91" t="s">
        <v>789</v>
      </c>
      <c r="HGF91" t="s">
        <v>789</v>
      </c>
      <c r="HGG91" t="s">
        <v>789</v>
      </c>
      <c r="HGH91" t="s">
        <v>789</v>
      </c>
      <c r="HGI91" t="s">
        <v>789</v>
      </c>
      <c r="HGJ91" t="s">
        <v>789</v>
      </c>
      <c r="HGK91" t="s">
        <v>789</v>
      </c>
      <c r="HGL91" t="s">
        <v>789</v>
      </c>
      <c r="HGM91" t="s">
        <v>789</v>
      </c>
      <c r="HGN91" t="s">
        <v>789</v>
      </c>
      <c r="HGO91" t="s">
        <v>789</v>
      </c>
      <c r="HGP91" t="s">
        <v>789</v>
      </c>
      <c r="HGQ91" t="s">
        <v>789</v>
      </c>
      <c r="HGR91" t="s">
        <v>789</v>
      </c>
      <c r="HGS91" t="s">
        <v>789</v>
      </c>
      <c r="HGT91" t="s">
        <v>789</v>
      </c>
      <c r="HGU91" t="s">
        <v>789</v>
      </c>
      <c r="HGV91" t="s">
        <v>789</v>
      </c>
      <c r="HGW91" t="s">
        <v>789</v>
      </c>
      <c r="HGX91" t="s">
        <v>789</v>
      </c>
      <c r="HGY91" t="s">
        <v>789</v>
      </c>
      <c r="HGZ91" t="s">
        <v>789</v>
      </c>
      <c r="HHA91" t="s">
        <v>789</v>
      </c>
      <c r="HHB91" t="s">
        <v>789</v>
      </c>
      <c r="HHC91" t="s">
        <v>789</v>
      </c>
      <c r="HHD91" t="s">
        <v>789</v>
      </c>
      <c r="HHE91" t="s">
        <v>789</v>
      </c>
      <c r="HHF91" t="s">
        <v>789</v>
      </c>
      <c r="HHG91" t="s">
        <v>789</v>
      </c>
      <c r="HHH91" t="s">
        <v>789</v>
      </c>
      <c r="HHI91" t="s">
        <v>789</v>
      </c>
      <c r="HHJ91" t="s">
        <v>789</v>
      </c>
      <c r="HHK91" t="s">
        <v>789</v>
      </c>
      <c r="HHL91" t="s">
        <v>789</v>
      </c>
      <c r="HHM91" t="s">
        <v>789</v>
      </c>
      <c r="HHN91" t="s">
        <v>789</v>
      </c>
      <c r="HHO91" t="s">
        <v>789</v>
      </c>
      <c r="HHP91" t="s">
        <v>789</v>
      </c>
      <c r="HHQ91" t="s">
        <v>789</v>
      </c>
      <c r="HHR91" t="s">
        <v>789</v>
      </c>
      <c r="HHS91" t="s">
        <v>789</v>
      </c>
      <c r="HHT91" t="s">
        <v>789</v>
      </c>
      <c r="HHU91" t="s">
        <v>789</v>
      </c>
      <c r="HHV91" t="s">
        <v>789</v>
      </c>
      <c r="HHW91" t="s">
        <v>789</v>
      </c>
      <c r="HHX91" t="s">
        <v>789</v>
      </c>
      <c r="HHY91" t="s">
        <v>789</v>
      </c>
      <c r="HHZ91" t="s">
        <v>789</v>
      </c>
      <c r="HIA91" t="s">
        <v>789</v>
      </c>
      <c r="HIB91" t="s">
        <v>789</v>
      </c>
      <c r="HIC91" t="s">
        <v>789</v>
      </c>
      <c r="HID91" t="s">
        <v>789</v>
      </c>
      <c r="HIE91" t="s">
        <v>789</v>
      </c>
      <c r="HIF91" t="s">
        <v>789</v>
      </c>
      <c r="HIG91" t="s">
        <v>789</v>
      </c>
      <c r="HIH91" t="s">
        <v>789</v>
      </c>
      <c r="HII91" t="s">
        <v>789</v>
      </c>
      <c r="HIJ91" t="s">
        <v>789</v>
      </c>
      <c r="HIK91" t="s">
        <v>789</v>
      </c>
      <c r="HIL91" t="s">
        <v>789</v>
      </c>
      <c r="HIM91" t="s">
        <v>789</v>
      </c>
      <c r="HIN91" t="s">
        <v>789</v>
      </c>
      <c r="HIO91" t="s">
        <v>789</v>
      </c>
      <c r="HIP91" t="s">
        <v>789</v>
      </c>
      <c r="HIQ91" t="s">
        <v>789</v>
      </c>
      <c r="HIR91" t="s">
        <v>789</v>
      </c>
      <c r="HIS91" t="s">
        <v>789</v>
      </c>
      <c r="HIT91" t="s">
        <v>789</v>
      </c>
      <c r="HIU91" t="s">
        <v>789</v>
      </c>
      <c r="HIV91" t="s">
        <v>789</v>
      </c>
      <c r="HIW91" t="s">
        <v>789</v>
      </c>
      <c r="HIX91" t="s">
        <v>789</v>
      </c>
      <c r="HIY91" t="s">
        <v>789</v>
      </c>
      <c r="HIZ91" t="s">
        <v>789</v>
      </c>
      <c r="HJA91" t="s">
        <v>789</v>
      </c>
      <c r="HJB91" t="s">
        <v>789</v>
      </c>
      <c r="HJC91" t="s">
        <v>789</v>
      </c>
      <c r="HJD91" t="s">
        <v>789</v>
      </c>
      <c r="HJE91" t="s">
        <v>789</v>
      </c>
      <c r="HJF91" t="s">
        <v>789</v>
      </c>
      <c r="HJG91" t="s">
        <v>789</v>
      </c>
      <c r="HJH91" t="s">
        <v>789</v>
      </c>
      <c r="HJI91" t="s">
        <v>789</v>
      </c>
      <c r="HJJ91" t="s">
        <v>789</v>
      </c>
      <c r="HJK91" t="s">
        <v>789</v>
      </c>
      <c r="HJL91" t="s">
        <v>789</v>
      </c>
      <c r="HJM91" t="s">
        <v>789</v>
      </c>
      <c r="HJN91" t="s">
        <v>789</v>
      </c>
      <c r="HJO91" t="s">
        <v>789</v>
      </c>
      <c r="HJP91" t="s">
        <v>789</v>
      </c>
      <c r="HJQ91" t="s">
        <v>789</v>
      </c>
      <c r="HJR91" t="s">
        <v>789</v>
      </c>
      <c r="HJS91" t="s">
        <v>789</v>
      </c>
      <c r="HJT91" t="s">
        <v>789</v>
      </c>
      <c r="HJU91" t="s">
        <v>789</v>
      </c>
      <c r="HJV91" t="s">
        <v>789</v>
      </c>
      <c r="HJW91" t="s">
        <v>789</v>
      </c>
      <c r="HJX91" t="s">
        <v>789</v>
      </c>
      <c r="HJY91" t="s">
        <v>789</v>
      </c>
      <c r="HJZ91" t="s">
        <v>789</v>
      </c>
      <c r="HKA91" t="s">
        <v>789</v>
      </c>
      <c r="HKB91" t="s">
        <v>789</v>
      </c>
      <c r="HKC91" t="s">
        <v>789</v>
      </c>
      <c r="HKD91" t="s">
        <v>789</v>
      </c>
      <c r="HKE91" t="s">
        <v>789</v>
      </c>
      <c r="HKF91" t="s">
        <v>789</v>
      </c>
      <c r="HKG91" t="s">
        <v>789</v>
      </c>
      <c r="HKH91" t="s">
        <v>789</v>
      </c>
      <c r="HKI91" t="s">
        <v>789</v>
      </c>
      <c r="HKJ91" t="s">
        <v>789</v>
      </c>
      <c r="HKK91" t="s">
        <v>789</v>
      </c>
      <c r="HKL91" t="s">
        <v>789</v>
      </c>
      <c r="HKM91" t="s">
        <v>789</v>
      </c>
      <c r="HKN91" t="s">
        <v>789</v>
      </c>
      <c r="HKO91" t="s">
        <v>789</v>
      </c>
      <c r="HKP91" t="s">
        <v>789</v>
      </c>
      <c r="HKQ91" t="s">
        <v>789</v>
      </c>
      <c r="HKR91" t="s">
        <v>789</v>
      </c>
      <c r="HKS91" t="s">
        <v>789</v>
      </c>
      <c r="HKT91" t="s">
        <v>789</v>
      </c>
      <c r="HKU91" t="s">
        <v>789</v>
      </c>
      <c r="HKV91" t="s">
        <v>789</v>
      </c>
      <c r="HKW91" t="s">
        <v>789</v>
      </c>
      <c r="HKX91" t="s">
        <v>789</v>
      </c>
      <c r="HKY91" t="s">
        <v>789</v>
      </c>
      <c r="HKZ91" t="s">
        <v>789</v>
      </c>
      <c r="HLA91" t="s">
        <v>789</v>
      </c>
      <c r="HLB91" t="s">
        <v>789</v>
      </c>
      <c r="HLC91" t="s">
        <v>789</v>
      </c>
      <c r="HLD91" t="s">
        <v>789</v>
      </c>
      <c r="HLE91" t="s">
        <v>789</v>
      </c>
      <c r="HLF91" t="s">
        <v>789</v>
      </c>
      <c r="HLG91" t="s">
        <v>789</v>
      </c>
      <c r="HLH91" t="s">
        <v>789</v>
      </c>
      <c r="HLI91" t="s">
        <v>789</v>
      </c>
      <c r="HLJ91" t="s">
        <v>789</v>
      </c>
      <c r="HLK91" t="s">
        <v>789</v>
      </c>
      <c r="HLL91" t="s">
        <v>789</v>
      </c>
      <c r="HLM91" t="s">
        <v>789</v>
      </c>
      <c r="HLN91" t="s">
        <v>789</v>
      </c>
      <c r="HLO91" t="s">
        <v>789</v>
      </c>
      <c r="HLP91" t="s">
        <v>789</v>
      </c>
      <c r="HLQ91" t="s">
        <v>789</v>
      </c>
      <c r="HLR91" t="s">
        <v>789</v>
      </c>
      <c r="HLS91" t="s">
        <v>789</v>
      </c>
      <c r="HLT91" t="s">
        <v>789</v>
      </c>
      <c r="HLU91" t="s">
        <v>789</v>
      </c>
      <c r="HLV91" t="s">
        <v>789</v>
      </c>
      <c r="HLW91" t="s">
        <v>789</v>
      </c>
      <c r="HLX91" t="s">
        <v>789</v>
      </c>
      <c r="HLY91" t="s">
        <v>789</v>
      </c>
      <c r="HLZ91" t="s">
        <v>789</v>
      </c>
      <c r="HMA91" t="s">
        <v>789</v>
      </c>
      <c r="HMB91" t="s">
        <v>789</v>
      </c>
      <c r="HMC91" t="s">
        <v>789</v>
      </c>
      <c r="HMD91" t="s">
        <v>789</v>
      </c>
      <c r="HME91" t="s">
        <v>789</v>
      </c>
      <c r="HMF91" t="s">
        <v>789</v>
      </c>
      <c r="HMG91" t="s">
        <v>789</v>
      </c>
      <c r="HMH91" t="s">
        <v>789</v>
      </c>
      <c r="HMI91" t="s">
        <v>789</v>
      </c>
      <c r="HMJ91" t="s">
        <v>789</v>
      </c>
      <c r="HMK91" t="s">
        <v>789</v>
      </c>
      <c r="HML91" t="s">
        <v>789</v>
      </c>
      <c r="HMM91" t="s">
        <v>789</v>
      </c>
      <c r="HMN91" t="s">
        <v>789</v>
      </c>
      <c r="HMO91" t="s">
        <v>789</v>
      </c>
      <c r="HMP91" t="s">
        <v>789</v>
      </c>
      <c r="HMQ91" t="s">
        <v>789</v>
      </c>
      <c r="HMR91" t="s">
        <v>789</v>
      </c>
      <c r="HMS91" t="s">
        <v>789</v>
      </c>
      <c r="HMT91" t="s">
        <v>789</v>
      </c>
      <c r="HMU91" t="s">
        <v>789</v>
      </c>
      <c r="HMV91" t="s">
        <v>789</v>
      </c>
      <c r="HMW91" t="s">
        <v>789</v>
      </c>
      <c r="HMX91" t="s">
        <v>789</v>
      </c>
      <c r="HMY91" t="s">
        <v>789</v>
      </c>
      <c r="HMZ91" t="s">
        <v>789</v>
      </c>
      <c r="HNA91" t="s">
        <v>789</v>
      </c>
      <c r="HNB91" t="s">
        <v>789</v>
      </c>
      <c r="HNC91" t="s">
        <v>789</v>
      </c>
      <c r="HND91" t="s">
        <v>789</v>
      </c>
      <c r="HNE91" t="s">
        <v>789</v>
      </c>
      <c r="HNF91" t="s">
        <v>789</v>
      </c>
      <c r="HNG91" t="s">
        <v>789</v>
      </c>
      <c r="HNH91" t="s">
        <v>789</v>
      </c>
      <c r="HNI91" t="s">
        <v>789</v>
      </c>
      <c r="HNJ91" t="s">
        <v>789</v>
      </c>
      <c r="HNK91" t="s">
        <v>789</v>
      </c>
      <c r="HNL91" t="s">
        <v>789</v>
      </c>
      <c r="HNM91" t="s">
        <v>789</v>
      </c>
      <c r="HNN91" t="s">
        <v>789</v>
      </c>
      <c r="HNO91" t="s">
        <v>789</v>
      </c>
      <c r="HNP91" t="s">
        <v>789</v>
      </c>
      <c r="HNQ91" t="s">
        <v>789</v>
      </c>
      <c r="HNR91" t="s">
        <v>789</v>
      </c>
      <c r="HNS91" t="s">
        <v>789</v>
      </c>
      <c r="HNT91" t="s">
        <v>789</v>
      </c>
      <c r="HNU91" t="s">
        <v>789</v>
      </c>
      <c r="HNV91" t="s">
        <v>789</v>
      </c>
      <c r="HNW91" t="s">
        <v>789</v>
      </c>
      <c r="HNX91" t="s">
        <v>789</v>
      </c>
      <c r="HNY91" t="s">
        <v>789</v>
      </c>
      <c r="HNZ91" t="s">
        <v>789</v>
      </c>
      <c r="HOA91" t="s">
        <v>789</v>
      </c>
      <c r="HOB91" t="s">
        <v>789</v>
      </c>
      <c r="HOC91" t="s">
        <v>789</v>
      </c>
      <c r="HOD91" t="s">
        <v>789</v>
      </c>
      <c r="HOE91" t="s">
        <v>789</v>
      </c>
      <c r="HOF91" t="s">
        <v>789</v>
      </c>
      <c r="HOG91" t="s">
        <v>789</v>
      </c>
      <c r="HOH91" t="s">
        <v>789</v>
      </c>
      <c r="HOI91" t="s">
        <v>789</v>
      </c>
      <c r="HOJ91" t="s">
        <v>789</v>
      </c>
      <c r="HOK91" t="s">
        <v>789</v>
      </c>
      <c r="HOL91" t="s">
        <v>789</v>
      </c>
      <c r="HOM91" t="s">
        <v>789</v>
      </c>
      <c r="HON91" t="s">
        <v>789</v>
      </c>
      <c r="HOO91" t="s">
        <v>789</v>
      </c>
      <c r="HOP91" t="s">
        <v>789</v>
      </c>
      <c r="HOQ91" t="s">
        <v>789</v>
      </c>
      <c r="HOR91" t="s">
        <v>789</v>
      </c>
      <c r="HOS91" t="s">
        <v>789</v>
      </c>
      <c r="HOT91" t="s">
        <v>789</v>
      </c>
      <c r="HOU91" t="s">
        <v>789</v>
      </c>
      <c r="HOV91" t="s">
        <v>789</v>
      </c>
      <c r="HOW91" t="s">
        <v>789</v>
      </c>
      <c r="HOX91" t="s">
        <v>789</v>
      </c>
      <c r="HOY91" t="s">
        <v>789</v>
      </c>
      <c r="HOZ91" t="s">
        <v>789</v>
      </c>
      <c r="HPA91" t="s">
        <v>789</v>
      </c>
      <c r="HPB91" t="s">
        <v>789</v>
      </c>
      <c r="HPC91" t="s">
        <v>789</v>
      </c>
      <c r="HPD91" t="s">
        <v>789</v>
      </c>
      <c r="HPE91" t="s">
        <v>789</v>
      </c>
      <c r="HPF91" t="s">
        <v>789</v>
      </c>
      <c r="HPG91" t="s">
        <v>789</v>
      </c>
      <c r="HPH91" t="s">
        <v>789</v>
      </c>
      <c r="HPI91" t="s">
        <v>789</v>
      </c>
      <c r="HPJ91" t="s">
        <v>789</v>
      </c>
      <c r="HPK91" t="s">
        <v>789</v>
      </c>
      <c r="HPL91" t="s">
        <v>789</v>
      </c>
      <c r="HPM91" t="s">
        <v>789</v>
      </c>
      <c r="HPN91" t="s">
        <v>789</v>
      </c>
      <c r="HPO91" t="s">
        <v>789</v>
      </c>
      <c r="HPP91" t="s">
        <v>789</v>
      </c>
      <c r="HPQ91" t="s">
        <v>789</v>
      </c>
      <c r="HPR91" t="s">
        <v>789</v>
      </c>
      <c r="HPS91" t="s">
        <v>789</v>
      </c>
      <c r="HPT91" t="s">
        <v>789</v>
      </c>
      <c r="HPU91" t="s">
        <v>789</v>
      </c>
      <c r="HPV91" t="s">
        <v>789</v>
      </c>
      <c r="HPW91" t="s">
        <v>789</v>
      </c>
      <c r="HPX91" t="s">
        <v>789</v>
      </c>
      <c r="HPY91" t="s">
        <v>789</v>
      </c>
      <c r="HPZ91" t="s">
        <v>789</v>
      </c>
      <c r="HQA91" t="s">
        <v>789</v>
      </c>
      <c r="HQB91" t="s">
        <v>789</v>
      </c>
      <c r="HQC91" t="s">
        <v>789</v>
      </c>
      <c r="HQD91" t="s">
        <v>789</v>
      </c>
      <c r="HQE91" t="s">
        <v>789</v>
      </c>
      <c r="HQF91" t="s">
        <v>789</v>
      </c>
      <c r="HQG91" t="s">
        <v>789</v>
      </c>
      <c r="HQH91" t="s">
        <v>789</v>
      </c>
      <c r="HQI91" t="s">
        <v>789</v>
      </c>
      <c r="HQJ91" t="s">
        <v>789</v>
      </c>
      <c r="HQK91" t="s">
        <v>789</v>
      </c>
      <c r="HQL91" t="s">
        <v>789</v>
      </c>
      <c r="HQM91" t="s">
        <v>789</v>
      </c>
      <c r="HQN91" t="s">
        <v>789</v>
      </c>
      <c r="HQO91" t="s">
        <v>789</v>
      </c>
      <c r="HQP91" t="s">
        <v>789</v>
      </c>
      <c r="HQQ91" t="s">
        <v>789</v>
      </c>
      <c r="HQR91" t="s">
        <v>789</v>
      </c>
      <c r="HQS91" t="s">
        <v>789</v>
      </c>
      <c r="HQT91" t="s">
        <v>789</v>
      </c>
      <c r="HQU91" t="s">
        <v>789</v>
      </c>
      <c r="HQV91" t="s">
        <v>789</v>
      </c>
      <c r="HQW91" t="s">
        <v>789</v>
      </c>
      <c r="HQX91" t="s">
        <v>789</v>
      </c>
      <c r="HQY91" t="s">
        <v>789</v>
      </c>
      <c r="HQZ91" t="s">
        <v>789</v>
      </c>
      <c r="HRA91" t="s">
        <v>789</v>
      </c>
      <c r="HRB91" t="s">
        <v>789</v>
      </c>
      <c r="HRC91" t="s">
        <v>789</v>
      </c>
      <c r="HRD91" t="s">
        <v>789</v>
      </c>
      <c r="HRE91" t="s">
        <v>789</v>
      </c>
      <c r="HRF91" t="s">
        <v>789</v>
      </c>
      <c r="HRG91" t="s">
        <v>789</v>
      </c>
      <c r="HRH91" t="s">
        <v>789</v>
      </c>
      <c r="HRI91" t="s">
        <v>789</v>
      </c>
      <c r="HRJ91" t="s">
        <v>789</v>
      </c>
      <c r="HRK91" t="s">
        <v>789</v>
      </c>
      <c r="HRL91" t="s">
        <v>789</v>
      </c>
      <c r="HRM91" t="s">
        <v>789</v>
      </c>
      <c r="HRN91" t="s">
        <v>789</v>
      </c>
      <c r="HRO91" t="s">
        <v>789</v>
      </c>
      <c r="HRP91" t="s">
        <v>789</v>
      </c>
      <c r="HRQ91" t="s">
        <v>789</v>
      </c>
      <c r="HRR91" t="s">
        <v>789</v>
      </c>
      <c r="HRS91" t="s">
        <v>789</v>
      </c>
      <c r="HRT91" t="s">
        <v>789</v>
      </c>
      <c r="HRU91" t="s">
        <v>789</v>
      </c>
      <c r="HRV91" t="s">
        <v>789</v>
      </c>
      <c r="HRW91" t="s">
        <v>789</v>
      </c>
      <c r="HRX91" t="s">
        <v>789</v>
      </c>
      <c r="HRY91" t="s">
        <v>789</v>
      </c>
      <c r="HRZ91" t="s">
        <v>789</v>
      </c>
      <c r="HSA91" t="s">
        <v>789</v>
      </c>
      <c r="HSB91" t="s">
        <v>789</v>
      </c>
      <c r="HSC91" t="s">
        <v>789</v>
      </c>
      <c r="HSD91" t="s">
        <v>789</v>
      </c>
      <c r="HSE91" t="s">
        <v>789</v>
      </c>
      <c r="HSF91" t="s">
        <v>789</v>
      </c>
      <c r="HSG91" t="s">
        <v>789</v>
      </c>
      <c r="HSH91" t="s">
        <v>789</v>
      </c>
      <c r="HSI91" t="s">
        <v>789</v>
      </c>
      <c r="HSJ91" t="s">
        <v>789</v>
      </c>
      <c r="HSK91" t="s">
        <v>789</v>
      </c>
      <c r="HSL91" t="s">
        <v>789</v>
      </c>
      <c r="HSM91" t="s">
        <v>789</v>
      </c>
      <c r="HSN91" t="s">
        <v>789</v>
      </c>
      <c r="HSO91" t="s">
        <v>789</v>
      </c>
      <c r="HSP91" t="s">
        <v>789</v>
      </c>
      <c r="HSQ91" t="s">
        <v>789</v>
      </c>
      <c r="HSR91" t="s">
        <v>789</v>
      </c>
      <c r="HSS91" t="s">
        <v>789</v>
      </c>
      <c r="HST91" t="s">
        <v>789</v>
      </c>
      <c r="HSU91" t="s">
        <v>789</v>
      </c>
      <c r="HSV91" t="s">
        <v>789</v>
      </c>
      <c r="HSW91" t="s">
        <v>789</v>
      </c>
      <c r="HSX91" t="s">
        <v>789</v>
      </c>
      <c r="HSY91" t="s">
        <v>789</v>
      </c>
      <c r="HSZ91" t="s">
        <v>789</v>
      </c>
      <c r="HTA91" t="s">
        <v>789</v>
      </c>
      <c r="HTB91" t="s">
        <v>789</v>
      </c>
      <c r="HTC91" t="s">
        <v>789</v>
      </c>
      <c r="HTD91" t="s">
        <v>789</v>
      </c>
      <c r="HTE91" t="s">
        <v>789</v>
      </c>
      <c r="HTF91" t="s">
        <v>789</v>
      </c>
      <c r="HTG91" t="s">
        <v>789</v>
      </c>
      <c r="HTH91" t="s">
        <v>789</v>
      </c>
      <c r="HTI91" t="s">
        <v>789</v>
      </c>
      <c r="HTJ91" t="s">
        <v>789</v>
      </c>
      <c r="HTK91" t="s">
        <v>789</v>
      </c>
      <c r="HTL91" t="s">
        <v>789</v>
      </c>
      <c r="HTM91" t="s">
        <v>789</v>
      </c>
      <c r="HTN91" t="s">
        <v>789</v>
      </c>
      <c r="HTO91" t="s">
        <v>789</v>
      </c>
      <c r="HTP91" t="s">
        <v>789</v>
      </c>
      <c r="HTQ91" t="s">
        <v>789</v>
      </c>
      <c r="HTR91" t="s">
        <v>789</v>
      </c>
      <c r="HTS91" t="s">
        <v>789</v>
      </c>
      <c r="HTT91" t="s">
        <v>789</v>
      </c>
      <c r="HTU91" t="s">
        <v>789</v>
      </c>
      <c r="HTV91" t="s">
        <v>789</v>
      </c>
      <c r="HTW91" t="s">
        <v>789</v>
      </c>
      <c r="HTX91" t="s">
        <v>789</v>
      </c>
      <c r="HTY91" t="s">
        <v>789</v>
      </c>
      <c r="HTZ91" t="s">
        <v>789</v>
      </c>
      <c r="HUA91" t="s">
        <v>789</v>
      </c>
      <c r="HUB91" t="s">
        <v>789</v>
      </c>
      <c r="HUC91" t="s">
        <v>789</v>
      </c>
      <c r="HUD91" t="s">
        <v>789</v>
      </c>
      <c r="HUE91" t="s">
        <v>789</v>
      </c>
      <c r="HUF91" t="s">
        <v>789</v>
      </c>
      <c r="HUG91" t="s">
        <v>789</v>
      </c>
      <c r="HUH91" t="s">
        <v>789</v>
      </c>
      <c r="HUI91" t="s">
        <v>789</v>
      </c>
      <c r="HUJ91" t="s">
        <v>789</v>
      </c>
      <c r="HUK91" t="s">
        <v>789</v>
      </c>
      <c r="HUL91" t="s">
        <v>789</v>
      </c>
      <c r="HUM91" t="s">
        <v>789</v>
      </c>
      <c r="HUN91" t="s">
        <v>789</v>
      </c>
      <c r="HUO91" t="s">
        <v>789</v>
      </c>
      <c r="HUP91" t="s">
        <v>789</v>
      </c>
      <c r="HUQ91" t="s">
        <v>789</v>
      </c>
      <c r="HUR91" t="s">
        <v>789</v>
      </c>
      <c r="HUS91" t="s">
        <v>789</v>
      </c>
      <c r="HUT91" t="s">
        <v>789</v>
      </c>
      <c r="HUU91" t="s">
        <v>789</v>
      </c>
      <c r="HUV91" t="s">
        <v>789</v>
      </c>
      <c r="HUW91" t="s">
        <v>789</v>
      </c>
      <c r="HUX91" t="s">
        <v>789</v>
      </c>
      <c r="HUY91" t="s">
        <v>789</v>
      </c>
      <c r="HUZ91" t="s">
        <v>789</v>
      </c>
      <c r="HVA91" t="s">
        <v>789</v>
      </c>
      <c r="HVB91" t="s">
        <v>789</v>
      </c>
      <c r="HVC91" t="s">
        <v>789</v>
      </c>
      <c r="HVD91" t="s">
        <v>789</v>
      </c>
      <c r="HVE91" t="s">
        <v>789</v>
      </c>
      <c r="HVF91" t="s">
        <v>789</v>
      </c>
      <c r="HVG91" t="s">
        <v>789</v>
      </c>
      <c r="HVH91" t="s">
        <v>789</v>
      </c>
      <c r="HVI91" t="s">
        <v>789</v>
      </c>
      <c r="HVJ91" t="s">
        <v>789</v>
      </c>
      <c r="HVK91" t="s">
        <v>789</v>
      </c>
      <c r="HVL91" t="s">
        <v>789</v>
      </c>
      <c r="HVM91" t="s">
        <v>789</v>
      </c>
      <c r="HVN91" t="s">
        <v>789</v>
      </c>
      <c r="HVO91" t="s">
        <v>789</v>
      </c>
      <c r="HVP91" t="s">
        <v>789</v>
      </c>
      <c r="HVQ91" t="s">
        <v>789</v>
      </c>
      <c r="HVR91" t="s">
        <v>789</v>
      </c>
      <c r="HVS91" t="s">
        <v>789</v>
      </c>
      <c r="HVT91" t="s">
        <v>789</v>
      </c>
      <c r="HVU91" t="s">
        <v>789</v>
      </c>
      <c r="HVV91" t="s">
        <v>789</v>
      </c>
      <c r="HVW91" t="s">
        <v>789</v>
      </c>
      <c r="HVX91" t="s">
        <v>789</v>
      </c>
      <c r="HVY91" t="s">
        <v>789</v>
      </c>
      <c r="HVZ91" t="s">
        <v>789</v>
      </c>
      <c r="HWA91" t="s">
        <v>789</v>
      </c>
      <c r="HWB91" t="s">
        <v>789</v>
      </c>
      <c r="HWC91" t="s">
        <v>789</v>
      </c>
      <c r="HWD91" t="s">
        <v>789</v>
      </c>
      <c r="HWE91" t="s">
        <v>789</v>
      </c>
      <c r="HWF91" t="s">
        <v>789</v>
      </c>
      <c r="HWG91" t="s">
        <v>789</v>
      </c>
      <c r="HWH91" t="s">
        <v>789</v>
      </c>
      <c r="HWI91" t="s">
        <v>789</v>
      </c>
      <c r="HWJ91" t="s">
        <v>789</v>
      </c>
      <c r="HWK91" t="s">
        <v>789</v>
      </c>
      <c r="HWL91" t="s">
        <v>789</v>
      </c>
      <c r="HWM91" t="s">
        <v>789</v>
      </c>
      <c r="HWN91" t="s">
        <v>789</v>
      </c>
      <c r="HWO91" t="s">
        <v>789</v>
      </c>
      <c r="HWP91" t="s">
        <v>789</v>
      </c>
      <c r="HWQ91" t="s">
        <v>789</v>
      </c>
      <c r="HWR91" t="s">
        <v>789</v>
      </c>
      <c r="HWS91" t="s">
        <v>789</v>
      </c>
      <c r="HWT91" t="s">
        <v>789</v>
      </c>
      <c r="HWU91" t="s">
        <v>789</v>
      </c>
      <c r="HWV91" t="s">
        <v>789</v>
      </c>
      <c r="HWW91" t="s">
        <v>789</v>
      </c>
      <c r="HWX91" t="s">
        <v>789</v>
      </c>
      <c r="HWY91" t="s">
        <v>789</v>
      </c>
      <c r="HWZ91" t="s">
        <v>789</v>
      </c>
      <c r="HXA91" t="s">
        <v>789</v>
      </c>
      <c r="HXB91" t="s">
        <v>789</v>
      </c>
      <c r="HXC91" t="s">
        <v>789</v>
      </c>
      <c r="HXD91" t="s">
        <v>789</v>
      </c>
      <c r="HXE91" t="s">
        <v>789</v>
      </c>
      <c r="HXF91" t="s">
        <v>789</v>
      </c>
      <c r="HXG91" t="s">
        <v>789</v>
      </c>
      <c r="HXH91" t="s">
        <v>789</v>
      </c>
      <c r="HXI91" t="s">
        <v>789</v>
      </c>
      <c r="HXJ91" t="s">
        <v>789</v>
      </c>
      <c r="HXK91" t="s">
        <v>789</v>
      </c>
      <c r="HXL91" t="s">
        <v>789</v>
      </c>
      <c r="HXM91" t="s">
        <v>789</v>
      </c>
      <c r="HXN91" t="s">
        <v>789</v>
      </c>
      <c r="HXO91" t="s">
        <v>789</v>
      </c>
      <c r="HXP91" t="s">
        <v>789</v>
      </c>
      <c r="HXQ91" t="s">
        <v>789</v>
      </c>
      <c r="HXR91" t="s">
        <v>789</v>
      </c>
      <c r="HXS91" t="s">
        <v>789</v>
      </c>
      <c r="HXT91" t="s">
        <v>789</v>
      </c>
      <c r="HXU91" t="s">
        <v>789</v>
      </c>
      <c r="HXV91" t="s">
        <v>789</v>
      </c>
      <c r="HXW91" t="s">
        <v>789</v>
      </c>
      <c r="HXX91" t="s">
        <v>789</v>
      </c>
      <c r="HXY91" t="s">
        <v>789</v>
      </c>
      <c r="HXZ91" t="s">
        <v>789</v>
      </c>
      <c r="HYA91" t="s">
        <v>789</v>
      </c>
      <c r="HYB91" t="s">
        <v>789</v>
      </c>
      <c r="HYC91" t="s">
        <v>789</v>
      </c>
      <c r="HYD91" t="s">
        <v>789</v>
      </c>
      <c r="HYE91" t="s">
        <v>789</v>
      </c>
      <c r="HYF91" t="s">
        <v>789</v>
      </c>
      <c r="HYG91" t="s">
        <v>789</v>
      </c>
      <c r="HYH91" t="s">
        <v>789</v>
      </c>
      <c r="HYI91" t="s">
        <v>789</v>
      </c>
      <c r="HYJ91" t="s">
        <v>789</v>
      </c>
      <c r="HYK91" t="s">
        <v>789</v>
      </c>
      <c r="HYL91" t="s">
        <v>789</v>
      </c>
      <c r="HYM91" t="s">
        <v>789</v>
      </c>
      <c r="HYN91" t="s">
        <v>789</v>
      </c>
      <c r="HYO91" t="s">
        <v>789</v>
      </c>
      <c r="HYP91" t="s">
        <v>789</v>
      </c>
      <c r="HYQ91" t="s">
        <v>789</v>
      </c>
      <c r="HYR91" t="s">
        <v>789</v>
      </c>
      <c r="HYS91" t="s">
        <v>789</v>
      </c>
      <c r="HYT91" t="s">
        <v>789</v>
      </c>
      <c r="HYU91" t="s">
        <v>789</v>
      </c>
      <c r="HYV91" t="s">
        <v>789</v>
      </c>
      <c r="HYW91" t="s">
        <v>789</v>
      </c>
      <c r="HYX91" t="s">
        <v>789</v>
      </c>
      <c r="HYY91" t="s">
        <v>789</v>
      </c>
      <c r="HYZ91" t="s">
        <v>789</v>
      </c>
      <c r="HZA91" t="s">
        <v>789</v>
      </c>
      <c r="HZB91" t="s">
        <v>789</v>
      </c>
      <c r="HZC91" t="s">
        <v>789</v>
      </c>
      <c r="HZD91" t="s">
        <v>789</v>
      </c>
      <c r="HZE91" t="s">
        <v>789</v>
      </c>
      <c r="HZF91" t="s">
        <v>789</v>
      </c>
      <c r="HZG91" t="s">
        <v>789</v>
      </c>
      <c r="HZH91" t="s">
        <v>789</v>
      </c>
      <c r="HZI91" t="s">
        <v>789</v>
      </c>
      <c r="HZJ91" t="s">
        <v>789</v>
      </c>
      <c r="HZK91" t="s">
        <v>789</v>
      </c>
      <c r="HZL91" t="s">
        <v>789</v>
      </c>
      <c r="HZM91" t="s">
        <v>789</v>
      </c>
      <c r="HZN91" t="s">
        <v>789</v>
      </c>
      <c r="HZO91" t="s">
        <v>789</v>
      </c>
      <c r="HZP91" t="s">
        <v>789</v>
      </c>
      <c r="HZQ91" t="s">
        <v>789</v>
      </c>
      <c r="HZR91" t="s">
        <v>789</v>
      </c>
      <c r="HZS91" t="s">
        <v>789</v>
      </c>
      <c r="HZT91" t="s">
        <v>789</v>
      </c>
      <c r="HZU91" t="s">
        <v>789</v>
      </c>
      <c r="HZV91" t="s">
        <v>789</v>
      </c>
      <c r="HZW91" t="s">
        <v>789</v>
      </c>
      <c r="HZX91" t="s">
        <v>789</v>
      </c>
      <c r="HZY91" t="s">
        <v>789</v>
      </c>
      <c r="HZZ91" t="s">
        <v>789</v>
      </c>
      <c r="IAA91" t="s">
        <v>789</v>
      </c>
      <c r="IAB91" t="s">
        <v>789</v>
      </c>
      <c r="IAC91" t="s">
        <v>789</v>
      </c>
      <c r="IAD91" t="s">
        <v>789</v>
      </c>
      <c r="IAE91" t="s">
        <v>789</v>
      </c>
      <c r="IAF91" t="s">
        <v>789</v>
      </c>
      <c r="IAG91" t="s">
        <v>789</v>
      </c>
      <c r="IAH91" t="s">
        <v>789</v>
      </c>
      <c r="IAI91" t="s">
        <v>789</v>
      </c>
      <c r="IAJ91" t="s">
        <v>789</v>
      </c>
      <c r="IAK91" t="s">
        <v>789</v>
      </c>
      <c r="IAL91" t="s">
        <v>789</v>
      </c>
      <c r="IAM91" t="s">
        <v>789</v>
      </c>
      <c r="IAN91" t="s">
        <v>789</v>
      </c>
      <c r="IAO91" t="s">
        <v>789</v>
      </c>
      <c r="IAP91" t="s">
        <v>789</v>
      </c>
      <c r="IAQ91" t="s">
        <v>789</v>
      </c>
      <c r="IAR91" t="s">
        <v>789</v>
      </c>
      <c r="IAS91" t="s">
        <v>789</v>
      </c>
      <c r="IAT91" t="s">
        <v>789</v>
      </c>
      <c r="IAU91" t="s">
        <v>789</v>
      </c>
      <c r="IAV91" t="s">
        <v>789</v>
      </c>
      <c r="IAW91" t="s">
        <v>789</v>
      </c>
      <c r="IAX91" t="s">
        <v>789</v>
      </c>
      <c r="IAY91" t="s">
        <v>789</v>
      </c>
      <c r="IAZ91" t="s">
        <v>789</v>
      </c>
      <c r="IBA91" t="s">
        <v>789</v>
      </c>
      <c r="IBB91" t="s">
        <v>789</v>
      </c>
      <c r="IBC91" t="s">
        <v>789</v>
      </c>
      <c r="IBD91" t="s">
        <v>789</v>
      </c>
      <c r="IBE91" t="s">
        <v>789</v>
      </c>
      <c r="IBF91" t="s">
        <v>789</v>
      </c>
      <c r="IBG91" t="s">
        <v>789</v>
      </c>
      <c r="IBH91" t="s">
        <v>789</v>
      </c>
      <c r="IBI91" t="s">
        <v>789</v>
      </c>
      <c r="IBJ91" t="s">
        <v>789</v>
      </c>
      <c r="IBK91" t="s">
        <v>789</v>
      </c>
      <c r="IBL91" t="s">
        <v>789</v>
      </c>
      <c r="IBM91" t="s">
        <v>789</v>
      </c>
      <c r="IBN91" t="s">
        <v>789</v>
      </c>
      <c r="IBO91" t="s">
        <v>789</v>
      </c>
      <c r="IBP91" t="s">
        <v>789</v>
      </c>
      <c r="IBQ91" t="s">
        <v>789</v>
      </c>
      <c r="IBR91" t="s">
        <v>789</v>
      </c>
      <c r="IBS91" t="s">
        <v>789</v>
      </c>
      <c r="IBT91" t="s">
        <v>789</v>
      </c>
      <c r="IBU91" t="s">
        <v>789</v>
      </c>
      <c r="IBV91" t="s">
        <v>789</v>
      </c>
      <c r="IBW91" t="s">
        <v>789</v>
      </c>
      <c r="IBX91" t="s">
        <v>789</v>
      </c>
      <c r="IBY91" t="s">
        <v>789</v>
      </c>
      <c r="IBZ91" t="s">
        <v>789</v>
      </c>
      <c r="ICA91" t="s">
        <v>789</v>
      </c>
      <c r="ICB91" t="s">
        <v>789</v>
      </c>
      <c r="ICC91" t="s">
        <v>789</v>
      </c>
      <c r="ICD91" t="s">
        <v>789</v>
      </c>
      <c r="ICE91" t="s">
        <v>789</v>
      </c>
      <c r="ICF91" t="s">
        <v>789</v>
      </c>
      <c r="ICG91" t="s">
        <v>789</v>
      </c>
      <c r="ICH91" t="s">
        <v>789</v>
      </c>
      <c r="ICI91" t="s">
        <v>789</v>
      </c>
      <c r="ICJ91" t="s">
        <v>789</v>
      </c>
      <c r="ICK91" t="s">
        <v>789</v>
      </c>
      <c r="ICL91" t="s">
        <v>789</v>
      </c>
      <c r="ICM91" t="s">
        <v>789</v>
      </c>
      <c r="ICN91" t="s">
        <v>789</v>
      </c>
      <c r="ICO91" t="s">
        <v>789</v>
      </c>
      <c r="ICP91" t="s">
        <v>789</v>
      </c>
      <c r="ICQ91" t="s">
        <v>789</v>
      </c>
      <c r="ICR91" t="s">
        <v>789</v>
      </c>
      <c r="ICS91" t="s">
        <v>789</v>
      </c>
      <c r="ICT91" t="s">
        <v>789</v>
      </c>
      <c r="ICU91" t="s">
        <v>789</v>
      </c>
      <c r="ICV91" t="s">
        <v>789</v>
      </c>
      <c r="ICW91" t="s">
        <v>789</v>
      </c>
      <c r="ICX91" t="s">
        <v>789</v>
      </c>
      <c r="ICY91" t="s">
        <v>789</v>
      </c>
      <c r="ICZ91" t="s">
        <v>789</v>
      </c>
      <c r="IDA91" t="s">
        <v>789</v>
      </c>
      <c r="IDB91" t="s">
        <v>789</v>
      </c>
      <c r="IDC91" t="s">
        <v>789</v>
      </c>
      <c r="IDD91" t="s">
        <v>789</v>
      </c>
      <c r="IDE91" t="s">
        <v>789</v>
      </c>
      <c r="IDF91" t="s">
        <v>789</v>
      </c>
      <c r="IDG91" t="s">
        <v>789</v>
      </c>
      <c r="IDH91" t="s">
        <v>789</v>
      </c>
      <c r="IDI91" t="s">
        <v>789</v>
      </c>
      <c r="IDJ91" t="s">
        <v>789</v>
      </c>
      <c r="IDK91" t="s">
        <v>789</v>
      </c>
      <c r="IDL91" t="s">
        <v>789</v>
      </c>
      <c r="IDM91" t="s">
        <v>789</v>
      </c>
      <c r="IDN91" t="s">
        <v>789</v>
      </c>
      <c r="IDO91" t="s">
        <v>789</v>
      </c>
      <c r="IDP91" t="s">
        <v>789</v>
      </c>
      <c r="IDQ91" t="s">
        <v>789</v>
      </c>
      <c r="IDR91" t="s">
        <v>789</v>
      </c>
      <c r="IDS91" t="s">
        <v>789</v>
      </c>
      <c r="IDT91" t="s">
        <v>789</v>
      </c>
      <c r="IDU91" t="s">
        <v>789</v>
      </c>
      <c r="IDV91" t="s">
        <v>789</v>
      </c>
      <c r="IDW91" t="s">
        <v>789</v>
      </c>
      <c r="IDX91" t="s">
        <v>789</v>
      </c>
      <c r="IDY91" t="s">
        <v>789</v>
      </c>
      <c r="IDZ91" t="s">
        <v>789</v>
      </c>
      <c r="IEA91" t="s">
        <v>789</v>
      </c>
      <c r="IEB91" t="s">
        <v>789</v>
      </c>
      <c r="IEC91" t="s">
        <v>789</v>
      </c>
      <c r="IED91" t="s">
        <v>789</v>
      </c>
      <c r="IEE91" t="s">
        <v>789</v>
      </c>
      <c r="IEF91" t="s">
        <v>789</v>
      </c>
      <c r="IEG91" t="s">
        <v>789</v>
      </c>
      <c r="IEH91" t="s">
        <v>789</v>
      </c>
      <c r="IEI91" t="s">
        <v>789</v>
      </c>
      <c r="IEJ91" t="s">
        <v>789</v>
      </c>
      <c r="IEK91" t="s">
        <v>789</v>
      </c>
      <c r="IEL91" t="s">
        <v>789</v>
      </c>
      <c r="IEM91" t="s">
        <v>789</v>
      </c>
      <c r="IEN91" t="s">
        <v>789</v>
      </c>
      <c r="IEO91" t="s">
        <v>789</v>
      </c>
      <c r="IEP91" t="s">
        <v>789</v>
      </c>
      <c r="IEQ91" t="s">
        <v>789</v>
      </c>
      <c r="IER91" t="s">
        <v>789</v>
      </c>
      <c r="IES91" t="s">
        <v>789</v>
      </c>
      <c r="IET91" t="s">
        <v>789</v>
      </c>
      <c r="IEU91" t="s">
        <v>789</v>
      </c>
      <c r="IEV91" t="s">
        <v>789</v>
      </c>
      <c r="IEW91" t="s">
        <v>789</v>
      </c>
      <c r="IEX91" t="s">
        <v>789</v>
      </c>
      <c r="IEY91" t="s">
        <v>789</v>
      </c>
      <c r="IEZ91" t="s">
        <v>789</v>
      </c>
      <c r="IFA91" t="s">
        <v>789</v>
      </c>
      <c r="IFB91" t="s">
        <v>789</v>
      </c>
      <c r="IFC91" t="s">
        <v>789</v>
      </c>
      <c r="IFD91" t="s">
        <v>789</v>
      </c>
      <c r="IFE91" t="s">
        <v>789</v>
      </c>
      <c r="IFF91" t="s">
        <v>789</v>
      </c>
      <c r="IFG91" t="s">
        <v>789</v>
      </c>
      <c r="IFH91" t="s">
        <v>789</v>
      </c>
      <c r="IFI91" t="s">
        <v>789</v>
      </c>
      <c r="IFJ91" t="s">
        <v>789</v>
      </c>
      <c r="IFK91" t="s">
        <v>789</v>
      </c>
      <c r="IFL91" t="s">
        <v>789</v>
      </c>
      <c r="IFM91" t="s">
        <v>789</v>
      </c>
      <c r="IFN91" t="s">
        <v>789</v>
      </c>
      <c r="IFO91" t="s">
        <v>789</v>
      </c>
      <c r="IFP91" t="s">
        <v>789</v>
      </c>
      <c r="IFQ91" t="s">
        <v>789</v>
      </c>
      <c r="IFR91" t="s">
        <v>789</v>
      </c>
      <c r="IFS91" t="s">
        <v>789</v>
      </c>
      <c r="IFT91" t="s">
        <v>789</v>
      </c>
      <c r="IFU91" t="s">
        <v>789</v>
      </c>
      <c r="IFV91" t="s">
        <v>789</v>
      </c>
      <c r="IFW91" t="s">
        <v>789</v>
      </c>
      <c r="IFX91" t="s">
        <v>789</v>
      </c>
      <c r="IFY91" t="s">
        <v>789</v>
      </c>
      <c r="IFZ91" t="s">
        <v>789</v>
      </c>
      <c r="IGA91" t="s">
        <v>789</v>
      </c>
      <c r="IGB91" t="s">
        <v>789</v>
      </c>
      <c r="IGC91" t="s">
        <v>789</v>
      </c>
      <c r="IGD91" t="s">
        <v>789</v>
      </c>
      <c r="IGE91" t="s">
        <v>789</v>
      </c>
      <c r="IGF91" t="s">
        <v>789</v>
      </c>
      <c r="IGG91" t="s">
        <v>789</v>
      </c>
      <c r="IGH91" t="s">
        <v>789</v>
      </c>
      <c r="IGI91" t="s">
        <v>789</v>
      </c>
      <c r="IGJ91" t="s">
        <v>789</v>
      </c>
      <c r="IGK91" t="s">
        <v>789</v>
      </c>
      <c r="IGL91" t="s">
        <v>789</v>
      </c>
      <c r="IGM91" t="s">
        <v>789</v>
      </c>
      <c r="IGN91" t="s">
        <v>789</v>
      </c>
      <c r="IGO91" t="s">
        <v>789</v>
      </c>
      <c r="IGP91" t="s">
        <v>789</v>
      </c>
      <c r="IGQ91" t="s">
        <v>789</v>
      </c>
      <c r="IGR91" t="s">
        <v>789</v>
      </c>
      <c r="IGS91" t="s">
        <v>789</v>
      </c>
      <c r="IGT91" t="s">
        <v>789</v>
      </c>
      <c r="IGU91" t="s">
        <v>789</v>
      </c>
      <c r="IGV91" t="s">
        <v>789</v>
      </c>
      <c r="IGW91" t="s">
        <v>789</v>
      </c>
      <c r="IGX91" t="s">
        <v>789</v>
      </c>
      <c r="IGY91" t="s">
        <v>789</v>
      </c>
      <c r="IGZ91" t="s">
        <v>789</v>
      </c>
      <c r="IHA91" t="s">
        <v>789</v>
      </c>
      <c r="IHB91" t="s">
        <v>789</v>
      </c>
      <c r="IHC91" t="s">
        <v>789</v>
      </c>
      <c r="IHD91" t="s">
        <v>789</v>
      </c>
      <c r="IHE91" t="s">
        <v>789</v>
      </c>
      <c r="IHF91" t="s">
        <v>789</v>
      </c>
      <c r="IHG91" t="s">
        <v>789</v>
      </c>
      <c r="IHH91" t="s">
        <v>789</v>
      </c>
      <c r="IHI91" t="s">
        <v>789</v>
      </c>
      <c r="IHJ91" t="s">
        <v>789</v>
      </c>
      <c r="IHK91" t="s">
        <v>789</v>
      </c>
      <c r="IHL91" t="s">
        <v>789</v>
      </c>
      <c r="IHM91" t="s">
        <v>789</v>
      </c>
      <c r="IHN91" t="s">
        <v>789</v>
      </c>
      <c r="IHO91" t="s">
        <v>789</v>
      </c>
      <c r="IHP91" t="s">
        <v>789</v>
      </c>
      <c r="IHQ91" t="s">
        <v>789</v>
      </c>
      <c r="IHR91" t="s">
        <v>789</v>
      </c>
      <c r="IHS91" t="s">
        <v>789</v>
      </c>
      <c r="IHT91" t="s">
        <v>789</v>
      </c>
      <c r="IHU91" t="s">
        <v>789</v>
      </c>
      <c r="IHV91" t="s">
        <v>789</v>
      </c>
      <c r="IHW91" t="s">
        <v>789</v>
      </c>
      <c r="IHX91" t="s">
        <v>789</v>
      </c>
      <c r="IHY91" t="s">
        <v>789</v>
      </c>
      <c r="IHZ91" t="s">
        <v>789</v>
      </c>
      <c r="IIA91" t="s">
        <v>789</v>
      </c>
      <c r="IIB91" t="s">
        <v>789</v>
      </c>
      <c r="IIC91" t="s">
        <v>789</v>
      </c>
      <c r="IID91" t="s">
        <v>789</v>
      </c>
      <c r="IIE91" t="s">
        <v>789</v>
      </c>
      <c r="IIF91" t="s">
        <v>789</v>
      </c>
      <c r="IIG91" t="s">
        <v>789</v>
      </c>
      <c r="IIH91" t="s">
        <v>789</v>
      </c>
      <c r="III91" t="s">
        <v>789</v>
      </c>
      <c r="IIJ91" t="s">
        <v>789</v>
      </c>
      <c r="IIK91" t="s">
        <v>789</v>
      </c>
      <c r="IIL91" t="s">
        <v>789</v>
      </c>
      <c r="IIM91" t="s">
        <v>789</v>
      </c>
      <c r="IIN91" t="s">
        <v>789</v>
      </c>
      <c r="IIO91" t="s">
        <v>789</v>
      </c>
      <c r="IIP91" t="s">
        <v>789</v>
      </c>
      <c r="IIQ91" t="s">
        <v>789</v>
      </c>
      <c r="IIR91" t="s">
        <v>789</v>
      </c>
      <c r="IIS91" t="s">
        <v>789</v>
      </c>
      <c r="IIT91" t="s">
        <v>789</v>
      </c>
      <c r="IIU91" t="s">
        <v>789</v>
      </c>
      <c r="IIV91" t="s">
        <v>789</v>
      </c>
      <c r="IIW91" t="s">
        <v>789</v>
      </c>
      <c r="IIX91" t="s">
        <v>789</v>
      </c>
      <c r="IIY91" t="s">
        <v>789</v>
      </c>
      <c r="IIZ91" t="s">
        <v>789</v>
      </c>
      <c r="IJA91" t="s">
        <v>789</v>
      </c>
      <c r="IJB91" t="s">
        <v>789</v>
      </c>
      <c r="IJC91" t="s">
        <v>789</v>
      </c>
      <c r="IJD91" t="s">
        <v>789</v>
      </c>
      <c r="IJE91" t="s">
        <v>789</v>
      </c>
      <c r="IJF91" t="s">
        <v>789</v>
      </c>
      <c r="IJG91" t="s">
        <v>789</v>
      </c>
      <c r="IJH91" t="s">
        <v>789</v>
      </c>
      <c r="IJI91" t="s">
        <v>789</v>
      </c>
      <c r="IJJ91" t="s">
        <v>789</v>
      </c>
      <c r="IJK91" t="s">
        <v>789</v>
      </c>
      <c r="IJL91" t="s">
        <v>789</v>
      </c>
      <c r="IJM91" t="s">
        <v>789</v>
      </c>
      <c r="IJN91" t="s">
        <v>789</v>
      </c>
      <c r="IJO91" t="s">
        <v>789</v>
      </c>
      <c r="IJP91" t="s">
        <v>789</v>
      </c>
      <c r="IJQ91" t="s">
        <v>789</v>
      </c>
      <c r="IJR91" t="s">
        <v>789</v>
      </c>
      <c r="IJS91" t="s">
        <v>789</v>
      </c>
      <c r="IJT91" t="s">
        <v>789</v>
      </c>
      <c r="IJU91" t="s">
        <v>789</v>
      </c>
      <c r="IJV91" t="s">
        <v>789</v>
      </c>
      <c r="IJW91" t="s">
        <v>789</v>
      </c>
      <c r="IJX91" t="s">
        <v>789</v>
      </c>
      <c r="IJY91" t="s">
        <v>789</v>
      </c>
      <c r="IJZ91" t="s">
        <v>789</v>
      </c>
      <c r="IKA91" t="s">
        <v>789</v>
      </c>
      <c r="IKB91" t="s">
        <v>789</v>
      </c>
      <c r="IKC91" t="s">
        <v>789</v>
      </c>
      <c r="IKD91" t="s">
        <v>789</v>
      </c>
      <c r="IKE91" t="s">
        <v>789</v>
      </c>
      <c r="IKF91" t="s">
        <v>789</v>
      </c>
      <c r="IKG91" t="s">
        <v>789</v>
      </c>
      <c r="IKH91" t="s">
        <v>789</v>
      </c>
      <c r="IKI91" t="s">
        <v>789</v>
      </c>
      <c r="IKJ91" t="s">
        <v>789</v>
      </c>
      <c r="IKK91" t="s">
        <v>789</v>
      </c>
      <c r="IKL91" t="s">
        <v>789</v>
      </c>
      <c r="IKM91" t="s">
        <v>789</v>
      </c>
      <c r="IKN91" t="s">
        <v>789</v>
      </c>
      <c r="IKO91" t="s">
        <v>789</v>
      </c>
      <c r="IKP91" t="s">
        <v>789</v>
      </c>
      <c r="IKQ91" t="s">
        <v>789</v>
      </c>
      <c r="IKR91" t="s">
        <v>789</v>
      </c>
      <c r="IKS91" t="s">
        <v>789</v>
      </c>
      <c r="IKT91" t="s">
        <v>789</v>
      </c>
      <c r="IKU91" t="s">
        <v>789</v>
      </c>
      <c r="IKV91" t="s">
        <v>789</v>
      </c>
      <c r="IKW91" t="s">
        <v>789</v>
      </c>
      <c r="IKX91" t="s">
        <v>789</v>
      </c>
      <c r="IKY91" t="s">
        <v>789</v>
      </c>
      <c r="IKZ91" t="s">
        <v>789</v>
      </c>
      <c r="ILA91" t="s">
        <v>789</v>
      </c>
      <c r="ILB91" t="s">
        <v>789</v>
      </c>
      <c r="ILC91" t="s">
        <v>789</v>
      </c>
      <c r="ILD91" t="s">
        <v>789</v>
      </c>
      <c r="ILE91" t="s">
        <v>789</v>
      </c>
      <c r="ILF91" t="s">
        <v>789</v>
      </c>
      <c r="ILG91" t="s">
        <v>789</v>
      </c>
      <c r="ILH91" t="s">
        <v>789</v>
      </c>
      <c r="ILI91" t="s">
        <v>789</v>
      </c>
      <c r="ILJ91" t="s">
        <v>789</v>
      </c>
      <c r="ILK91" t="s">
        <v>789</v>
      </c>
      <c r="ILL91" t="s">
        <v>789</v>
      </c>
      <c r="ILM91" t="s">
        <v>789</v>
      </c>
      <c r="ILN91" t="s">
        <v>789</v>
      </c>
      <c r="ILO91" t="s">
        <v>789</v>
      </c>
      <c r="ILP91" t="s">
        <v>789</v>
      </c>
      <c r="ILQ91" t="s">
        <v>789</v>
      </c>
      <c r="ILR91" t="s">
        <v>789</v>
      </c>
      <c r="ILS91" t="s">
        <v>789</v>
      </c>
      <c r="ILT91" t="s">
        <v>789</v>
      </c>
      <c r="ILU91" t="s">
        <v>789</v>
      </c>
      <c r="ILV91" t="s">
        <v>789</v>
      </c>
      <c r="ILW91" t="s">
        <v>789</v>
      </c>
      <c r="ILX91" t="s">
        <v>789</v>
      </c>
      <c r="ILY91" t="s">
        <v>789</v>
      </c>
      <c r="ILZ91" t="s">
        <v>789</v>
      </c>
      <c r="IMA91" t="s">
        <v>789</v>
      </c>
      <c r="IMB91" t="s">
        <v>789</v>
      </c>
      <c r="IMC91" t="s">
        <v>789</v>
      </c>
      <c r="IMD91" t="s">
        <v>789</v>
      </c>
      <c r="IME91" t="s">
        <v>789</v>
      </c>
      <c r="IMF91" t="s">
        <v>789</v>
      </c>
      <c r="IMG91" t="s">
        <v>789</v>
      </c>
      <c r="IMH91" t="s">
        <v>789</v>
      </c>
      <c r="IMI91" t="s">
        <v>789</v>
      </c>
      <c r="IMJ91" t="s">
        <v>789</v>
      </c>
      <c r="IMK91" t="s">
        <v>789</v>
      </c>
      <c r="IML91" t="s">
        <v>789</v>
      </c>
      <c r="IMM91" t="s">
        <v>789</v>
      </c>
      <c r="IMN91" t="s">
        <v>789</v>
      </c>
      <c r="IMO91" t="s">
        <v>789</v>
      </c>
      <c r="IMP91" t="s">
        <v>789</v>
      </c>
      <c r="IMQ91" t="s">
        <v>789</v>
      </c>
      <c r="IMR91" t="s">
        <v>789</v>
      </c>
      <c r="IMS91" t="s">
        <v>789</v>
      </c>
      <c r="IMT91" t="s">
        <v>789</v>
      </c>
      <c r="IMU91" t="s">
        <v>789</v>
      </c>
      <c r="IMV91" t="s">
        <v>789</v>
      </c>
      <c r="IMW91" t="s">
        <v>789</v>
      </c>
      <c r="IMX91" t="s">
        <v>789</v>
      </c>
      <c r="IMY91" t="s">
        <v>789</v>
      </c>
      <c r="IMZ91" t="s">
        <v>789</v>
      </c>
      <c r="INA91" t="s">
        <v>789</v>
      </c>
      <c r="INB91" t="s">
        <v>789</v>
      </c>
      <c r="INC91" t="s">
        <v>789</v>
      </c>
      <c r="IND91" t="s">
        <v>789</v>
      </c>
      <c r="INE91" t="s">
        <v>789</v>
      </c>
      <c r="INF91" t="s">
        <v>789</v>
      </c>
      <c r="ING91" t="s">
        <v>789</v>
      </c>
      <c r="INH91" t="s">
        <v>789</v>
      </c>
      <c r="INI91" t="s">
        <v>789</v>
      </c>
      <c r="INJ91" t="s">
        <v>789</v>
      </c>
      <c r="INK91" t="s">
        <v>789</v>
      </c>
      <c r="INL91" t="s">
        <v>789</v>
      </c>
      <c r="INM91" t="s">
        <v>789</v>
      </c>
      <c r="INN91" t="s">
        <v>789</v>
      </c>
      <c r="INO91" t="s">
        <v>789</v>
      </c>
      <c r="INP91" t="s">
        <v>789</v>
      </c>
      <c r="INQ91" t="s">
        <v>789</v>
      </c>
      <c r="INR91" t="s">
        <v>789</v>
      </c>
      <c r="INS91" t="s">
        <v>789</v>
      </c>
      <c r="INT91" t="s">
        <v>789</v>
      </c>
      <c r="INU91" t="s">
        <v>789</v>
      </c>
      <c r="INV91" t="s">
        <v>789</v>
      </c>
      <c r="INW91" t="s">
        <v>789</v>
      </c>
      <c r="INX91" t="s">
        <v>789</v>
      </c>
      <c r="INY91" t="s">
        <v>789</v>
      </c>
      <c r="INZ91" t="s">
        <v>789</v>
      </c>
      <c r="IOA91" t="s">
        <v>789</v>
      </c>
      <c r="IOB91" t="s">
        <v>789</v>
      </c>
      <c r="IOC91" t="s">
        <v>789</v>
      </c>
      <c r="IOD91" t="s">
        <v>789</v>
      </c>
      <c r="IOE91" t="s">
        <v>789</v>
      </c>
      <c r="IOF91" t="s">
        <v>789</v>
      </c>
      <c r="IOG91" t="s">
        <v>789</v>
      </c>
      <c r="IOH91" t="s">
        <v>789</v>
      </c>
      <c r="IOI91" t="s">
        <v>789</v>
      </c>
      <c r="IOJ91" t="s">
        <v>789</v>
      </c>
      <c r="IOK91" t="s">
        <v>789</v>
      </c>
      <c r="IOL91" t="s">
        <v>789</v>
      </c>
      <c r="IOM91" t="s">
        <v>789</v>
      </c>
      <c r="ION91" t="s">
        <v>789</v>
      </c>
      <c r="IOO91" t="s">
        <v>789</v>
      </c>
      <c r="IOP91" t="s">
        <v>789</v>
      </c>
      <c r="IOQ91" t="s">
        <v>789</v>
      </c>
      <c r="IOR91" t="s">
        <v>789</v>
      </c>
      <c r="IOS91" t="s">
        <v>789</v>
      </c>
      <c r="IOT91" t="s">
        <v>789</v>
      </c>
      <c r="IOU91" t="s">
        <v>789</v>
      </c>
      <c r="IOV91" t="s">
        <v>789</v>
      </c>
      <c r="IOW91" t="s">
        <v>789</v>
      </c>
      <c r="IOX91" t="s">
        <v>789</v>
      </c>
      <c r="IOY91" t="s">
        <v>789</v>
      </c>
      <c r="IOZ91" t="s">
        <v>789</v>
      </c>
      <c r="IPA91" t="s">
        <v>789</v>
      </c>
      <c r="IPB91" t="s">
        <v>789</v>
      </c>
      <c r="IPC91" t="s">
        <v>789</v>
      </c>
      <c r="IPD91" t="s">
        <v>789</v>
      </c>
      <c r="IPE91" t="s">
        <v>789</v>
      </c>
      <c r="IPF91" t="s">
        <v>789</v>
      </c>
      <c r="IPG91" t="s">
        <v>789</v>
      </c>
      <c r="IPH91" t="s">
        <v>789</v>
      </c>
      <c r="IPI91" t="s">
        <v>789</v>
      </c>
      <c r="IPJ91" t="s">
        <v>789</v>
      </c>
      <c r="IPK91" t="s">
        <v>789</v>
      </c>
      <c r="IPL91" t="s">
        <v>789</v>
      </c>
      <c r="IPM91" t="s">
        <v>789</v>
      </c>
      <c r="IPN91" t="s">
        <v>789</v>
      </c>
      <c r="IPO91" t="s">
        <v>789</v>
      </c>
      <c r="IPP91" t="s">
        <v>789</v>
      </c>
      <c r="IPQ91" t="s">
        <v>789</v>
      </c>
      <c r="IPR91" t="s">
        <v>789</v>
      </c>
      <c r="IPS91" t="s">
        <v>789</v>
      </c>
      <c r="IPT91" t="s">
        <v>789</v>
      </c>
      <c r="IPU91" t="s">
        <v>789</v>
      </c>
      <c r="IPV91" t="s">
        <v>789</v>
      </c>
      <c r="IPW91" t="s">
        <v>789</v>
      </c>
      <c r="IPX91" t="s">
        <v>789</v>
      </c>
      <c r="IPY91" t="s">
        <v>789</v>
      </c>
      <c r="IPZ91" t="s">
        <v>789</v>
      </c>
      <c r="IQA91" t="s">
        <v>789</v>
      </c>
      <c r="IQB91" t="s">
        <v>789</v>
      </c>
      <c r="IQC91" t="s">
        <v>789</v>
      </c>
      <c r="IQD91" t="s">
        <v>789</v>
      </c>
      <c r="IQE91" t="s">
        <v>789</v>
      </c>
      <c r="IQF91" t="s">
        <v>789</v>
      </c>
      <c r="IQG91" t="s">
        <v>789</v>
      </c>
      <c r="IQH91" t="s">
        <v>789</v>
      </c>
      <c r="IQI91" t="s">
        <v>789</v>
      </c>
      <c r="IQJ91" t="s">
        <v>789</v>
      </c>
      <c r="IQK91" t="s">
        <v>789</v>
      </c>
      <c r="IQL91" t="s">
        <v>789</v>
      </c>
      <c r="IQM91" t="s">
        <v>789</v>
      </c>
      <c r="IQN91" t="s">
        <v>789</v>
      </c>
      <c r="IQO91" t="s">
        <v>789</v>
      </c>
      <c r="IQP91" t="s">
        <v>789</v>
      </c>
      <c r="IQQ91" t="s">
        <v>789</v>
      </c>
      <c r="IQR91" t="s">
        <v>789</v>
      </c>
      <c r="IQS91" t="s">
        <v>789</v>
      </c>
      <c r="IQT91" t="s">
        <v>789</v>
      </c>
      <c r="IQU91" t="s">
        <v>789</v>
      </c>
      <c r="IQV91" t="s">
        <v>789</v>
      </c>
      <c r="IQW91" t="s">
        <v>789</v>
      </c>
      <c r="IQX91" t="s">
        <v>789</v>
      </c>
      <c r="IQY91" t="s">
        <v>789</v>
      </c>
      <c r="IQZ91" t="s">
        <v>789</v>
      </c>
      <c r="IRA91" t="s">
        <v>789</v>
      </c>
      <c r="IRB91" t="s">
        <v>789</v>
      </c>
      <c r="IRC91" t="s">
        <v>789</v>
      </c>
      <c r="IRD91" t="s">
        <v>789</v>
      </c>
      <c r="IRE91" t="s">
        <v>789</v>
      </c>
      <c r="IRF91" t="s">
        <v>789</v>
      </c>
      <c r="IRG91" t="s">
        <v>789</v>
      </c>
      <c r="IRH91" t="s">
        <v>789</v>
      </c>
      <c r="IRI91" t="s">
        <v>789</v>
      </c>
      <c r="IRJ91" t="s">
        <v>789</v>
      </c>
      <c r="IRK91" t="s">
        <v>789</v>
      </c>
      <c r="IRL91" t="s">
        <v>789</v>
      </c>
      <c r="IRM91" t="s">
        <v>789</v>
      </c>
      <c r="IRN91" t="s">
        <v>789</v>
      </c>
      <c r="IRO91" t="s">
        <v>789</v>
      </c>
      <c r="IRP91" t="s">
        <v>789</v>
      </c>
      <c r="IRQ91" t="s">
        <v>789</v>
      </c>
      <c r="IRR91" t="s">
        <v>789</v>
      </c>
      <c r="IRS91" t="s">
        <v>789</v>
      </c>
      <c r="IRT91" t="s">
        <v>789</v>
      </c>
      <c r="IRU91" t="s">
        <v>789</v>
      </c>
      <c r="IRV91" t="s">
        <v>789</v>
      </c>
      <c r="IRW91" t="s">
        <v>789</v>
      </c>
      <c r="IRX91" t="s">
        <v>789</v>
      </c>
      <c r="IRY91" t="s">
        <v>789</v>
      </c>
      <c r="IRZ91" t="s">
        <v>789</v>
      </c>
      <c r="ISA91" t="s">
        <v>789</v>
      </c>
      <c r="ISB91" t="s">
        <v>789</v>
      </c>
      <c r="ISC91" t="s">
        <v>789</v>
      </c>
      <c r="ISD91" t="s">
        <v>789</v>
      </c>
      <c r="ISE91" t="s">
        <v>789</v>
      </c>
      <c r="ISF91" t="s">
        <v>789</v>
      </c>
      <c r="ISG91" t="s">
        <v>789</v>
      </c>
      <c r="ISH91" t="s">
        <v>789</v>
      </c>
      <c r="ISI91" t="s">
        <v>789</v>
      </c>
      <c r="ISJ91" t="s">
        <v>789</v>
      </c>
      <c r="ISK91" t="s">
        <v>789</v>
      </c>
      <c r="ISL91" t="s">
        <v>789</v>
      </c>
      <c r="ISM91" t="s">
        <v>789</v>
      </c>
      <c r="ISN91" t="s">
        <v>789</v>
      </c>
      <c r="ISO91" t="s">
        <v>789</v>
      </c>
      <c r="ISP91" t="s">
        <v>789</v>
      </c>
      <c r="ISQ91" t="s">
        <v>789</v>
      </c>
      <c r="ISR91" t="s">
        <v>789</v>
      </c>
      <c r="ISS91" t="s">
        <v>789</v>
      </c>
      <c r="IST91" t="s">
        <v>789</v>
      </c>
      <c r="ISU91" t="s">
        <v>789</v>
      </c>
      <c r="ISV91" t="s">
        <v>789</v>
      </c>
      <c r="ISW91" t="s">
        <v>789</v>
      </c>
      <c r="ISX91" t="s">
        <v>789</v>
      </c>
      <c r="ISY91" t="s">
        <v>789</v>
      </c>
      <c r="ISZ91" t="s">
        <v>789</v>
      </c>
      <c r="ITA91" t="s">
        <v>789</v>
      </c>
      <c r="ITB91" t="s">
        <v>789</v>
      </c>
      <c r="ITC91" t="s">
        <v>789</v>
      </c>
      <c r="ITD91" t="s">
        <v>789</v>
      </c>
      <c r="ITE91" t="s">
        <v>789</v>
      </c>
      <c r="ITF91" t="s">
        <v>789</v>
      </c>
      <c r="ITG91" t="s">
        <v>789</v>
      </c>
      <c r="ITH91" t="s">
        <v>789</v>
      </c>
      <c r="ITI91" t="s">
        <v>789</v>
      </c>
      <c r="ITJ91" t="s">
        <v>789</v>
      </c>
      <c r="ITK91" t="s">
        <v>789</v>
      </c>
      <c r="ITL91" t="s">
        <v>789</v>
      </c>
      <c r="ITM91" t="s">
        <v>789</v>
      </c>
      <c r="ITN91" t="s">
        <v>789</v>
      </c>
      <c r="ITO91" t="s">
        <v>789</v>
      </c>
      <c r="ITP91" t="s">
        <v>789</v>
      </c>
      <c r="ITQ91" t="s">
        <v>789</v>
      </c>
      <c r="ITR91" t="s">
        <v>789</v>
      </c>
      <c r="ITS91" t="s">
        <v>789</v>
      </c>
      <c r="ITT91" t="s">
        <v>789</v>
      </c>
      <c r="ITU91" t="s">
        <v>789</v>
      </c>
      <c r="ITV91" t="s">
        <v>789</v>
      </c>
      <c r="ITW91" t="s">
        <v>789</v>
      </c>
      <c r="ITX91" t="s">
        <v>789</v>
      </c>
      <c r="ITY91" t="s">
        <v>789</v>
      </c>
      <c r="ITZ91" t="s">
        <v>789</v>
      </c>
      <c r="IUA91" t="s">
        <v>789</v>
      </c>
      <c r="IUB91" t="s">
        <v>789</v>
      </c>
      <c r="IUC91" t="s">
        <v>789</v>
      </c>
      <c r="IUD91" t="s">
        <v>789</v>
      </c>
      <c r="IUE91" t="s">
        <v>789</v>
      </c>
      <c r="IUF91" t="s">
        <v>789</v>
      </c>
      <c r="IUG91" t="s">
        <v>789</v>
      </c>
      <c r="IUH91" t="s">
        <v>789</v>
      </c>
      <c r="IUI91" t="s">
        <v>789</v>
      </c>
      <c r="IUJ91" t="s">
        <v>789</v>
      </c>
      <c r="IUK91" t="s">
        <v>789</v>
      </c>
      <c r="IUL91" t="s">
        <v>789</v>
      </c>
      <c r="IUM91" t="s">
        <v>789</v>
      </c>
      <c r="IUN91" t="s">
        <v>789</v>
      </c>
      <c r="IUO91" t="s">
        <v>789</v>
      </c>
      <c r="IUP91" t="s">
        <v>789</v>
      </c>
      <c r="IUQ91" t="s">
        <v>789</v>
      </c>
      <c r="IUR91" t="s">
        <v>789</v>
      </c>
      <c r="IUS91" t="s">
        <v>789</v>
      </c>
      <c r="IUT91" t="s">
        <v>789</v>
      </c>
      <c r="IUU91" t="s">
        <v>789</v>
      </c>
      <c r="IUV91" t="s">
        <v>789</v>
      </c>
      <c r="IUW91" t="s">
        <v>789</v>
      </c>
      <c r="IUX91" t="s">
        <v>789</v>
      </c>
      <c r="IUY91" t="s">
        <v>789</v>
      </c>
      <c r="IUZ91" t="s">
        <v>789</v>
      </c>
      <c r="IVA91" t="s">
        <v>789</v>
      </c>
      <c r="IVB91" t="s">
        <v>789</v>
      </c>
      <c r="IVC91" t="s">
        <v>789</v>
      </c>
      <c r="IVD91" t="s">
        <v>789</v>
      </c>
      <c r="IVE91" t="s">
        <v>789</v>
      </c>
      <c r="IVF91" t="s">
        <v>789</v>
      </c>
      <c r="IVG91" t="s">
        <v>789</v>
      </c>
      <c r="IVH91" t="s">
        <v>789</v>
      </c>
      <c r="IVI91" t="s">
        <v>789</v>
      </c>
      <c r="IVJ91" t="s">
        <v>789</v>
      </c>
      <c r="IVK91" t="s">
        <v>789</v>
      </c>
      <c r="IVL91" t="s">
        <v>789</v>
      </c>
      <c r="IVM91" t="s">
        <v>789</v>
      </c>
      <c r="IVN91" t="s">
        <v>789</v>
      </c>
      <c r="IVO91" t="s">
        <v>789</v>
      </c>
      <c r="IVP91" t="s">
        <v>789</v>
      </c>
      <c r="IVQ91" t="s">
        <v>789</v>
      </c>
      <c r="IVR91" t="s">
        <v>789</v>
      </c>
      <c r="IVS91" t="s">
        <v>789</v>
      </c>
      <c r="IVT91" t="s">
        <v>789</v>
      </c>
      <c r="IVU91" t="s">
        <v>789</v>
      </c>
      <c r="IVV91" t="s">
        <v>789</v>
      </c>
      <c r="IVW91" t="s">
        <v>789</v>
      </c>
      <c r="IVX91" t="s">
        <v>789</v>
      </c>
      <c r="IVY91" t="s">
        <v>789</v>
      </c>
      <c r="IVZ91" t="s">
        <v>789</v>
      </c>
      <c r="IWA91" t="s">
        <v>789</v>
      </c>
      <c r="IWB91" t="s">
        <v>789</v>
      </c>
      <c r="IWC91" t="s">
        <v>789</v>
      </c>
      <c r="IWD91" t="s">
        <v>789</v>
      </c>
      <c r="IWE91" t="s">
        <v>789</v>
      </c>
      <c r="IWF91" t="s">
        <v>789</v>
      </c>
      <c r="IWG91" t="s">
        <v>789</v>
      </c>
      <c r="IWH91" t="s">
        <v>789</v>
      </c>
      <c r="IWI91" t="s">
        <v>789</v>
      </c>
      <c r="IWJ91" t="s">
        <v>789</v>
      </c>
      <c r="IWK91" t="s">
        <v>789</v>
      </c>
      <c r="IWL91" t="s">
        <v>789</v>
      </c>
      <c r="IWM91" t="s">
        <v>789</v>
      </c>
      <c r="IWN91" t="s">
        <v>789</v>
      </c>
      <c r="IWO91" t="s">
        <v>789</v>
      </c>
      <c r="IWP91" t="s">
        <v>789</v>
      </c>
      <c r="IWQ91" t="s">
        <v>789</v>
      </c>
      <c r="IWR91" t="s">
        <v>789</v>
      </c>
      <c r="IWS91" t="s">
        <v>789</v>
      </c>
      <c r="IWT91" t="s">
        <v>789</v>
      </c>
      <c r="IWU91" t="s">
        <v>789</v>
      </c>
      <c r="IWV91" t="s">
        <v>789</v>
      </c>
      <c r="IWW91" t="s">
        <v>789</v>
      </c>
      <c r="IWX91" t="s">
        <v>789</v>
      </c>
      <c r="IWY91" t="s">
        <v>789</v>
      </c>
      <c r="IWZ91" t="s">
        <v>789</v>
      </c>
      <c r="IXA91" t="s">
        <v>789</v>
      </c>
      <c r="IXB91" t="s">
        <v>789</v>
      </c>
      <c r="IXC91" t="s">
        <v>789</v>
      </c>
      <c r="IXD91" t="s">
        <v>789</v>
      </c>
      <c r="IXE91" t="s">
        <v>789</v>
      </c>
      <c r="IXF91" t="s">
        <v>789</v>
      </c>
      <c r="IXG91" t="s">
        <v>789</v>
      </c>
      <c r="IXH91" t="s">
        <v>789</v>
      </c>
      <c r="IXI91" t="s">
        <v>789</v>
      </c>
      <c r="IXJ91" t="s">
        <v>789</v>
      </c>
      <c r="IXK91" t="s">
        <v>789</v>
      </c>
      <c r="IXL91" t="s">
        <v>789</v>
      </c>
      <c r="IXM91" t="s">
        <v>789</v>
      </c>
      <c r="IXN91" t="s">
        <v>789</v>
      </c>
      <c r="IXO91" t="s">
        <v>789</v>
      </c>
      <c r="IXP91" t="s">
        <v>789</v>
      </c>
      <c r="IXQ91" t="s">
        <v>789</v>
      </c>
      <c r="IXR91" t="s">
        <v>789</v>
      </c>
      <c r="IXS91" t="s">
        <v>789</v>
      </c>
      <c r="IXT91" t="s">
        <v>789</v>
      </c>
      <c r="IXU91" t="s">
        <v>789</v>
      </c>
      <c r="IXV91" t="s">
        <v>789</v>
      </c>
      <c r="IXW91" t="s">
        <v>789</v>
      </c>
      <c r="IXX91" t="s">
        <v>789</v>
      </c>
      <c r="IXY91" t="s">
        <v>789</v>
      </c>
      <c r="IXZ91" t="s">
        <v>789</v>
      </c>
      <c r="IYA91" t="s">
        <v>789</v>
      </c>
      <c r="IYB91" t="s">
        <v>789</v>
      </c>
      <c r="IYC91" t="s">
        <v>789</v>
      </c>
      <c r="IYD91" t="s">
        <v>789</v>
      </c>
      <c r="IYE91" t="s">
        <v>789</v>
      </c>
      <c r="IYF91" t="s">
        <v>789</v>
      </c>
      <c r="IYG91" t="s">
        <v>789</v>
      </c>
      <c r="IYH91" t="s">
        <v>789</v>
      </c>
      <c r="IYI91" t="s">
        <v>789</v>
      </c>
      <c r="IYJ91" t="s">
        <v>789</v>
      </c>
      <c r="IYK91" t="s">
        <v>789</v>
      </c>
      <c r="IYL91" t="s">
        <v>789</v>
      </c>
      <c r="IYM91" t="s">
        <v>789</v>
      </c>
      <c r="IYN91" t="s">
        <v>789</v>
      </c>
      <c r="IYO91" t="s">
        <v>789</v>
      </c>
      <c r="IYP91" t="s">
        <v>789</v>
      </c>
      <c r="IYQ91" t="s">
        <v>789</v>
      </c>
      <c r="IYR91" t="s">
        <v>789</v>
      </c>
      <c r="IYS91" t="s">
        <v>789</v>
      </c>
      <c r="IYT91" t="s">
        <v>789</v>
      </c>
      <c r="IYU91" t="s">
        <v>789</v>
      </c>
      <c r="IYV91" t="s">
        <v>789</v>
      </c>
      <c r="IYW91" t="s">
        <v>789</v>
      </c>
      <c r="IYX91" t="s">
        <v>789</v>
      </c>
      <c r="IYY91" t="s">
        <v>789</v>
      </c>
      <c r="IYZ91" t="s">
        <v>789</v>
      </c>
      <c r="IZA91" t="s">
        <v>789</v>
      </c>
      <c r="IZB91" t="s">
        <v>789</v>
      </c>
      <c r="IZC91" t="s">
        <v>789</v>
      </c>
      <c r="IZD91" t="s">
        <v>789</v>
      </c>
      <c r="IZE91" t="s">
        <v>789</v>
      </c>
      <c r="IZF91" t="s">
        <v>789</v>
      </c>
      <c r="IZG91" t="s">
        <v>789</v>
      </c>
      <c r="IZH91" t="s">
        <v>789</v>
      </c>
      <c r="IZI91" t="s">
        <v>789</v>
      </c>
      <c r="IZJ91" t="s">
        <v>789</v>
      </c>
      <c r="IZK91" t="s">
        <v>789</v>
      </c>
      <c r="IZL91" t="s">
        <v>789</v>
      </c>
      <c r="IZM91" t="s">
        <v>789</v>
      </c>
      <c r="IZN91" t="s">
        <v>789</v>
      </c>
      <c r="IZO91" t="s">
        <v>789</v>
      </c>
      <c r="IZP91" t="s">
        <v>789</v>
      </c>
      <c r="IZQ91" t="s">
        <v>789</v>
      </c>
      <c r="IZR91" t="s">
        <v>789</v>
      </c>
      <c r="IZS91" t="s">
        <v>789</v>
      </c>
      <c r="IZT91" t="s">
        <v>789</v>
      </c>
      <c r="IZU91" t="s">
        <v>789</v>
      </c>
      <c r="IZV91" t="s">
        <v>789</v>
      </c>
      <c r="IZW91" t="s">
        <v>789</v>
      </c>
      <c r="IZX91" t="s">
        <v>789</v>
      </c>
      <c r="IZY91" t="s">
        <v>789</v>
      </c>
      <c r="IZZ91" t="s">
        <v>789</v>
      </c>
      <c r="JAA91" t="s">
        <v>789</v>
      </c>
      <c r="JAB91" t="s">
        <v>789</v>
      </c>
      <c r="JAC91" t="s">
        <v>789</v>
      </c>
      <c r="JAD91" t="s">
        <v>789</v>
      </c>
      <c r="JAE91" t="s">
        <v>789</v>
      </c>
      <c r="JAF91" t="s">
        <v>789</v>
      </c>
      <c r="JAG91" t="s">
        <v>789</v>
      </c>
      <c r="JAH91" t="s">
        <v>789</v>
      </c>
      <c r="JAI91" t="s">
        <v>789</v>
      </c>
      <c r="JAJ91" t="s">
        <v>789</v>
      </c>
      <c r="JAK91" t="s">
        <v>789</v>
      </c>
      <c r="JAL91" t="s">
        <v>789</v>
      </c>
      <c r="JAM91" t="s">
        <v>789</v>
      </c>
      <c r="JAN91" t="s">
        <v>789</v>
      </c>
      <c r="JAO91" t="s">
        <v>789</v>
      </c>
      <c r="JAP91" t="s">
        <v>789</v>
      </c>
      <c r="JAQ91" t="s">
        <v>789</v>
      </c>
      <c r="JAR91" t="s">
        <v>789</v>
      </c>
      <c r="JAS91" t="s">
        <v>789</v>
      </c>
      <c r="JAT91" t="s">
        <v>789</v>
      </c>
      <c r="JAU91" t="s">
        <v>789</v>
      </c>
      <c r="JAV91" t="s">
        <v>789</v>
      </c>
      <c r="JAW91" t="s">
        <v>789</v>
      </c>
      <c r="JAX91" t="s">
        <v>789</v>
      </c>
      <c r="JAY91" t="s">
        <v>789</v>
      </c>
      <c r="JAZ91" t="s">
        <v>789</v>
      </c>
      <c r="JBA91" t="s">
        <v>789</v>
      </c>
      <c r="JBB91" t="s">
        <v>789</v>
      </c>
      <c r="JBC91" t="s">
        <v>789</v>
      </c>
      <c r="JBD91" t="s">
        <v>789</v>
      </c>
      <c r="JBE91" t="s">
        <v>789</v>
      </c>
      <c r="JBF91" t="s">
        <v>789</v>
      </c>
      <c r="JBG91" t="s">
        <v>789</v>
      </c>
      <c r="JBH91" t="s">
        <v>789</v>
      </c>
      <c r="JBI91" t="s">
        <v>789</v>
      </c>
      <c r="JBJ91" t="s">
        <v>789</v>
      </c>
      <c r="JBK91" t="s">
        <v>789</v>
      </c>
      <c r="JBL91" t="s">
        <v>789</v>
      </c>
      <c r="JBM91" t="s">
        <v>789</v>
      </c>
      <c r="JBN91" t="s">
        <v>789</v>
      </c>
      <c r="JBO91" t="s">
        <v>789</v>
      </c>
      <c r="JBP91" t="s">
        <v>789</v>
      </c>
      <c r="JBQ91" t="s">
        <v>789</v>
      </c>
      <c r="JBR91" t="s">
        <v>789</v>
      </c>
      <c r="JBS91" t="s">
        <v>789</v>
      </c>
      <c r="JBT91" t="s">
        <v>789</v>
      </c>
      <c r="JBU91" t="s">
        <v>789</v>
      </c>
      <c r="JBV91" t="s">
        <v>789</v>
      </c>
      <c r="JBW91" t="s">
        <v>789</v>
      </c>
      <c r="JBX91" t="s">
        <v>789</v>
      </c>
      <c r="JBY91" t="s">
        <v>789</v>
      </c>
      <c r="JBZ91" t="s">
        <v>789</v>
      </c>
      <c r="JCA91" t="s">
        <v>789</v>
      </c>
      <c r="JCB91" t="s">
        <v>789</v>
      </c>
      <c r="JCC91" t="s">
        <v>789</v>
      </c>
      <c r="JCD91" t="s">
        <v>789</v>
      </c>
      <c r="JCE91" t="s">
        <v>789</v>
      </c>
      <c r="JCF91" t="s">
        <v>789</v>
      </c>
      <c r="JCG91" t="s">
        <v>789</v>
      </c>
      <c r="JCH91" t="s">
        <v>789</v>
      </c>
      <c r="JCI91" t="s">
        <v>789</v>
      </c>
      <c r="JCJ91" t="s">
        <v>789</v>
      </c>
      <c r="JCK91" t="s">
        <v>789</v>
      </c>
      <c r="JCL91" t="s">
        <v>789</v>
      </c>
      <c r="JCM91" t="s">
        <v>789</v>
      </c>
      <c r="JCN91" t="s">
        <v>789</v>
      </c>
      <c r="JCO91" t="s">
        <v>789</v>
      </c>
      <c r="JCP91" t="s">
        <v>789</v>
      </c>
      <c r="JCQ91" t="s">
        <v>789</v>
      </c>
      <c r="JCR91" t="s">
        <v>789</v>
      </c>
      <c r="JCS91" t="s">
        <v>789</v>
      </c>
      <c r="JCT91" t="s">
        <v>789</v>
      </c>
      <c r="JCU91" t="s">
        <v>789</v>
      </c>
      <c r="JCV91" t="s">
        <v>789</v>
      </c>
      <c r="JCW91" t="s">
        <v>789</v>
      </c>
      <c r="JCX91" t="s">
        <v>789</v>
      </c>
      <c r="JCY91" t="s">
        <v>789</v>
      </c>
      <c r="JCZ91" t="s">
        <v>789</v>
      </c>
      <c r="JDA91" t="s">
        <v>789</v>
      </c>
      <c r="JDB91" t="s">
        <v>789</v>
      </c>
      <c r="JDC91" t="s">
        <v>789</v>
      </c>
      <c r="JDD91" t="s">
        <v>789</v>
      </c>
      <c r="JDE91" t="s">
        <v>789</v>
      </c>
      <c r="JDF91" t="s">
        <v>789</v>
      </c>
      <c r="JDG91" t="s">
        <v>789</v>
      </c>
      <c r="JDH91" t="s">
        <v>789</v>
      </c>
      <c r="JDI91" t="s">
        <v>789</v>
      </c>
      <c r="JDJ91" t="s">
        <v>789</v>
      </c>
      <c r="JDK91" t="s">
        <v>789</v>
      </c>
      <c r="JDL91" t="s">
        <v>789</v>
      </c>
      <c r="JDM91" t="s">
        <v>789</v>
      </c>
      <c r="JDN91" t="s">
        <v>789</v>
      </c>
      <c r="JDO91" t="s">
        <v>789</v>
      </c>
      <c r="JDP91" t="s">
        <v>789</v>
      </c>
      <c r="JDQ91" t="s">
        <v>789</v>
      </c>
      <c r="JDR91" t="s">
        <v>789</v>
      </c>
      <c r="JDS91" t="s">
        <v>789</v>
      </c>
      <c r="JDT91" t="s">
        <v>789</v>
      </c>
      <c r="JDU91" t="s">
        <v>789</v>
      </c>
      <c r="JDV91" t="s">
        <v>789</v>
      </c>
      <c r="JDW91" t="s">
        <v>789</v>
      </c>
      <c r="JDX91" t="s">
        <v>789</v>
      </c>
      <c r="JDY91" t="s">
        <v>789</v>
      </c>
      <c r="JDZ91" t="s">
        <v>789</v>
      </c>
      <c r="JEA91" t="s">
        <v>789</v>
      </c>
      <c r="JEB91" t="s">
        <v>789</v>
      </c>
      <c r="JEC91" t="s">
        <v>789</v>
      </c>
      <c r="JED91" t="s">
        <v>789</v>
      </c>
      <c r="JEE91" t="s">
        <v>789</v>
      </c>
      <c r="JEF91" t="s">
        <v>789</v>
      </c>
      <c r="JEG91" t="s">
        <v>789</v>
      </c>
      <c r="JEH91" t="s">
        <v>789</v>
      </c>
      <c r="JEI91" t="s">
        <v>789</v>
      </c>
      <c r="JEJ91" t="s">
        <v>789</v>
      </c>
      <c r="JEK91" t="s">
        <v>789</v>
      </c>
      <c r="JEL91" t="s">
        <v>789</v>
      </c>
      <c r="JEM91" t="s">
        <v>789</v>
      </c>
      <c r="JEN91" t="s">
        <v>789</v>
      </c>
      <c r="JEO91" t="s">
        <v>789</v>
      </c>
      <c r="JEP91" t="s">
        <v>789</v>
      </c>
      <c r="JEQ91" t="s">
        <v>789</v>
      </c>
      <c r="JER91" t="s">
        <v>789</v>
      </c>
      <c r="JES91" t="s">
        <v>789</v>
      </c>
      <c r="JET91" t="s">
        <v>789</v>
      </c>
      <c r="JEU91" t="s">
        <v>789</v>
      </c>
      <c r="JEV91" t="s">
        <v>789</v>
      </c>
      <c r="JEW91" t="s">
        <v>789</v>
      </c>
      <c r="JEX91" t="s">
        <v>789</v>
      </c>
      <c r="JEY91" t="s">
        <v>789</v>
      </c>
      <c r="JEZ91" t="s">
        <v>789</v>
      </c>
      <c r="JFA91" t="s">
        <v>789</v>
      </c>
      <c r="JFB91" t="s">
        <v>789</v>
      </c>
      <c r="JFC91" t="s">
        <v>789</v>
      </c>
      <c r="JFD91" t="s">
        <v>789</v>
      </c>
      <c r="JFE91" t="s">
        <v>789</v>
      </c>
      <c r="JFF91" t="s">
        <v>789</v>
      </c>
      <c r="JFG91" t="s">
        <v>789</v>
      </c>
      <c r="JFH91" t="s">
        <v>789</v>
      </c>
      <c r="JFI91" t="s">
        <v>789</v>
      </c>
      <c r="JFJ91" t="s">
        <v>789</v>
      </c>
      <c r="JFK91" t="s">
        <v>789</v>
      </c>
      <c r="JFL91" t="s">
        <v>789</v>
      </c>
      <c r="JFM91" t="s">
        <v>789</v>
      </c>
      <c r="JFN91" t="s">
        <v>789</v>
      </c>
      <c r="JFO91" t="s">
        <v>789</v>
      </c>
      <c r="JFP91" t="s">
        <v>789</v>
      </c>
      <c r="JFQ91" t="s">
        <v>789</v>
      </c>
      <c r="JFR91" t="s">
        <v>789</v>
      </c>
      <c r="JFS91" t="s">
        <v>789</v>
      </c>
      <c r="JFT91" t="s">
        <v>789</v>
      </c>
      <c r="JFU91" t="s">
        <v>789</v>
      </c>
      <c r="JFV91" t="s">
        <v>789</v>
      </c>
      <c r="JFW91" t="s">
        <v>789</v>
      </c>
      <c r="JFX91" t="s">
        <v>789</v>
      </c>
      <c r="JFY91" t="s">
        <v>789</v>
      </c>
      <c r="JFZ91" t="s">
        <v>789</v>
      </c>
      <c r="JGA91" t="s">
        <v>789</v>
      </c>
      <c r="JGB91" t="s">
        <v>789</v>
      </c>
      <c r="JGC91" t="s">
        <v>789</v>
      </c>
      <c r="JGD91" t="s">
        <v>789</v>
      </c>
      <c r="JGE91" t="s">
        <v>789</v>
      </c>
      <c r="JGF91" t="s">
        <v>789</v>
      </c>
      <c r="JGG91" t="s">
        <v>789</v>
      </c>
      <c r="JGH91" t="s">
        <v>789</v>
      </c>
      <c r="JGI91" t="s">
        <v>789</v>
      </c>
      <c r="JGJ91" t="s">
        <v>789</v>
      </c>
      <c r="JGK91" t="s">
        <v>789</v>
      </c>
      <c r="JGL91" t="s">
        <v>789</v>
      </c>
      <c r="JGM91" t="s">
        <v>789</v>
      </c>
      <c r="JGN91" t="s">
        <v>789</v>
      </c>
      <c r="JGO91" t="s">
        <v>789</v>
      </c>
      <c r="JGP91" t="s">
        <v>789</v>
      </c>
      <c r="JGQ91" t="s">
        <v>789</v>
      </c>
      <c r="JGR91" t="s">
        <v>789</v>
      </c>
      <c r="JGS91" t="s">
        <v>789</v>
      </c>
      <c r="JGT91" t="s">
        <v>789</v>
      </c>
      <c r="JGU91" t="s">
        <v>789</v>
      </c>
      <c r="JGV91" t="s">
        <v>789</v>
      </c>
      <c r="JGW91" t="s">
        <v>789</v>
      </c>
      <c r="JGX91" t="s">
        <v>789</v>
      </c>
      <c r="JGY91" t="s">
        <v>789</v>
      </c>
      <c r="JGZ91" t="s">
        <v>789</v>
      </c>
      <c r="JHA91" t="s">
        <v>789</v>
      </c>
      <c r="JHB91" t="s">
        <v>789</v>
      </c>
      <c r="JHC91" t="s">
        <v>789</v>
      </c>
      <c r="JHD91" t="s">
        <v>789</v>
      </c>
      <c r="JHE91" t="s">
        <v>789</v>
      </c>
      <c r="JHF91" t="s">
        <v>789</v>
      </c>
      <c r="JHG91" t="s">
        <v>789</v>
      </c>
      <c r="JHH91" t="s">
        <v>789</v>
      </c>
      <c r="JHI91" t="s">
        <v>789</v>
      </c>
      <c r="JHJ91" t="s">
        <v>789</v>
      </c>
      <c r="JHK91" t="s">
        <v>789</v>
      </c>
      <c r="JHL91" t="s">
        <v>789</v>
      </c>
      <c r="JHM91" t="s">
        <v>789</v>
      </c>
      <c r="JHN91" t="s">
        <v>789</v>
      </c>
      <c r="JHO91" t="s">
        <v>789</v>
      </c>
      <c r="JHP91" t="s">
        <v>789</v>
      </c>
      <c r="JHQ91" t="s">
        <v>789</v>
      </c>
      <c r="JHR91" t="s">
        <v>789</v>
      </c>
      <c r="JHS91" t="s">
        <v>789</v>
      </c>
      <c r="JHT91" t="s">
        <v>789</v>
      </c>
      <c r="JHU91" t="s">
        <v>789</v>
      </c>
      <c r="JHV91" t="s">
        <v>789</v>
      </c>
      <c r="JHW91" t="s">
        <v>789</v>
      </c>
      <c r="JHX91" t="s">
        <v>789</v>
      </c>
      <c r="JHY91" t="s">
        <v>789</v>
      </c>
      <c r="JHZ91" t="s">
        <v>789</v>
      </c>
      <c r="JIA91" t="s">
        <v>789</v>
      </c>
      <c r="JIB91" t="s">
        <v>789</v>
      </c>
      <c r="JIC91" t="s">
        <v>789</v>
      </c>
      <c r="JID91" t="s">
        <v>789</v>
      </c>
      <c r="JIE91" t="s">
        <v>789</v>
      </c>
      <c r="JIF91" t="s">
        <v>789</v>
      </c>
      <c r="JIG91" t="s">
        <v>789</v>
      </c>
      <c r="JIH91" t="s">
        <v>789</v>
      </c>
      <c r="JII91" t="s">
        <v>789</v>
      </c>
      <c r="JIJ91" t="s">
        <v>789</v>
      </c>
      <c r="JIK91" t="s">
        <v>789</v>
      </c>
      <c r="JIL91" t="s">
        <v>789</v>
      </c>
      <c r="JIM91" t="s">
        <v>789</v>
      </c>
      <c r="JIN91" t="s">
        <v>789</v>
      </c>
      <c r="JIO91" t="s">
        <v>789</v>
      </c>
      <c r="JIP91" t="s">
        <v>789</v>
      </c>
      <c r="JIQ91" t="s">
        <v>789</v>
      </c>
      <c r="JIR91" t="s">
        <v>789</v>
      </c>
      <c r="JIS91" t="s">
        <v>789</v>
      </c>
      <c r="JIT91" t="s">
        <v>789</v>
      </c>
      <c r="JIU91" t="s">
        <v>789</v>
      </c>
      <c r="JIV91" t="s">
        <v>789</v>
      </c>
      <c r="JIW91" t="s">
        <v>789</v>
      </c>
      <c r="JIX91" t="s">
        <v>789</v>
      </c>
      <c r="JIY91" t="s">
        <v>789</v>
      </c>
      <c r="JIZ91" t="s">
        <v>789</v>
      </c>
      <c r="JJA91" t="s">
        <v>789</v>
      </c>
      <c r="JJB91" t="s">
        <v>789</v>
      </c>
      <c r="JJC91" t="s">
        <v>789</v>
      </c>
      <c r="JJD91" t="s">
        <v>789</v>
      </c>
      <c r="JJE91" t="s">
        <v>789</v>
      </c>
      <c r="JJF91" t="s">
        <v>789</v>
      </c>
      <c r="JJG91" t="s">
        <v>789</v>
      </c>
      <c r="JJH91" t="s">
        <v>789</v>
      </c>
      <c r="JJI91" t="s">
        <v>789</v>
      </c>
      <c r="JJJ91" t="s">
        <v>789</v>
      </c>
      <c r="JJK91" t="s">
        <v>789</v>
      </c>
      <c r="JJL91" t="s">
        <v>789</v>
      </c>
      <c r="JJM91" t="s">
        <v>789</v>
      </c>
      <c r="JJN91" t="s">
        <v>789</v>
      </c>
      <c r="JJO91" t="s">
        <v>789</v>
      </c>
      <c r="JJP91" t="s">
        <v>789</v>
      </c>
      <c r="JJQ91" t="s">
        <v>789</v>
      </c>
      <c r="JJR91" t="s">
        <v>789</v>
      </c>
      <c r="JJS91" t="s">
        <v>789</v>
      </c>
      <c r="JJT91" t="s">
        <v>789</v>
      </c>
      <c r="JJU91" t="s">
        <v>789</v>
      </c>
      <c r="JJV91" t="s">
        <v>789</v>
      </c>
      <c r="JJW91" t="s">
        <v>789</v>
      </c>
      <c r="JJX91" t="s">
        <v>789</v>
      </c>
      <c r="JJY91" t="s">
        <v>789</v>
      </c>
      <c r="JJZ91" t="s">
        <v>789</v>
      </c>
      <c r="JKA91" t="s">
        <v>789</v>
      </c>
      <c r="JKB91" t="s">
        <v>789</v>
      </c>
      <c r="JKC91" t="s">
        <v>789</v>
      </c>
      <c r="JKD91" t="s">
        <v>789</v>
      </c>
      <c r="JKE91" t="s">
        <v>789</v>
      </c>
      <c r="JKF91" t="s">
        <v>789</v>
      </c>
      <c r="JKG91" t="s">
        <v>789</v>
      </c>
      <c r="JKH91" t="s">
        <v>789</v>
      </c>
      <c r="JKI91" t="s">
        <v>789</v>
      </c>
      <c r="JKJ91" t="s">
        <v>789</v>
      </c>
      <c r="JKK91" t="s">
        <v>789</v>
      </c>
      <c r="JKL91" t="s">
        <v>789</v>
      </c>
      <c r="JKM91" t="s">
        <v>789</v>
      </c>
      <c r="JKN91" t="s">
        <v>789</v>
      </c>
      <c r="JKO91" t="s">
        <v>789</v>
      </c>
      <c r="JKP91" t="s">
        <v>789</v>
      </c>
      <c r="JKQ91" t="s">
        <v>789</v>
      </c>
      <c r="JKR91" t="s">
        <v>789</v>
      </c>
      <c r="JKS91" t="s">
        <v>789</v>
      </c>
      <c r="JKT91" t="s">
        <v>789</v>
      </c>
      <c r="JKU91" t="s">
        <v>789</v>
      </c>
      <c r="JKV91" t="s">
        <v>789</v>
      </c>
      <c r="JKW91" t="s">
        <v>789</v>
      </c>
      <c r="JKX91" t="s">
        <v>789</v>
      </c>
      <c r="JKY91" t="s">
        <v>789</v>
      </c>
      <c r="JKZ91" t="s">
        <v>789</v>
      </c>
      <c r="JLA91" t="s">
        <v>789</v>
      </c>
      <c r="JLB91" t="s">
        <v>789</v>
      </c>
      <c r="JLC91" t="s">
        <v>789</v>
      </c>
      <c r="JLD91" t="s">
        <v>789</v>
      </c>
      <c r="JLE91" t="s">
        <v>789</v>
      </c>
      <c r="JLF91" t="s">
        <v>789</v>
      </c>
      <c r="JLG91" t="s">
        <v>789</v>
      </c>
      <c r="JLH91" t="s">
        <v>789</v>
      </c>
      <c r="JLI91" t="s">
        <v>789</v>
      </c>
      <c r="JLJ91" t="s">
        <v>789</v>
      </c>
      <c r="JLK91" t="s">
        <v>789</v>
      </c>
      <c r="JLL91" t="s">
        <v>789</v>
      </c>
      <c r="JLM91" t="s">
        <v>789</v>
      </c>
      <c r="JLN91" t="s">
        <v>789</v>
      </c>
      <c r="JLO91" t="s">
        <v>789</v>
      </c>
      <c r="JLP91" t="s">
        <v>789</v>
      </c>
      <c r="JLQ91" t="s">
        <v>789</v>
      </c>
      <c r="JLR91" t="s">
        <v>789</v>
      </c>
      <c r="JLS91" t="s">
        <v>789</v>
      </c>
      <c r="JLT91" t="s">
        <v>789</v>
      </c>
      <c r="JLU91" t="s">
        <v>789</v>
      </c>
      <c r="JLV91" t="s">
        <v>789</v>
      </c>
      <c r="JLW91" t="s">
        <v>789</v>
      </c>
      <c r="JLX91" t="s">
        <v>789</v>
      </c>
      <c r="JLY91" t="s">
        <v>789</v>
      </c>
      <c r="JLZ91" t="s">
        <v>789</v>
      </c>
      <c r="JMA91" t="s">
        <v>789</v>
      </c>
      <c r="JMB91" t="s">
        <v>789</v>
      </c>
      <c r="JMC91" t="s">
        <v>789</v>
      </c>
      <c r="JMD91" t="s">
        <v>789</v>
      </c>
      <c r="JME91" t="s">
        <v>789</v>
      </c>
      <c r="JMF91" t="s">
        <v>789</v>
      </c>
      <c r="JMG91" t="s">
        <v>789</v>
      </c>
      <c r="JMH91" t="s">
        <v>789</v>
      </c>
      <c r="JMI91" t="s">
        <v>789</v>
      </c>
      <c r="JMJ91" t="s">
        <v>789</v>
      </c>
      <c r="JMK91" t="s">
        <v>789</v>
      </c>
      <c r="JML91" t="s">
        <v>789</v>
      </c>
      <c r="JMM91" t="s">
        <v>789</v>
      </c>
      <c r="JMN91" t="s">
        <v>789</v>
      </c>
      <c r="JMO91" t="s">
        <v>789</v>
      </c>
      <c r="JMP91" t="s">
        <v>789</v>
      </c>
      <c r="JMQ91" t="s">
        <v>789</v>
      </c>
      <c r="JMR91" t="s">
        <v>789</v>
      </c>
      <c r="JMS91" t="s">
        <v>789</v>
      </c>
      <c r="JMT91" t="s">
        <v>789</v>
      </c>
      <c r="JMU91" t="s">
        <v>789</v>
      </c>
      <c r="JMV91" t="s">
        <v>789</v>
      </c>
      <c r="JMW91" t="s">
        <v>789</v>
      </c>
      <c r="JMX91" t="s">
        <v>789</v>
      </c>
      <c r="JMY91" t="s">
        <v>789</v>
      </c>
      <c r="JMZ91" t="s">
        <v>789</v>
      </c>
      <c r="JNA91" t="s">
        <v>789</v>
      </c>
      <c r="JNB91" t="s">
        <v>789</v>
      </c>
      <c r="JNC91" t="s">
        <v>789</v>
      </c>
      <c r="JND91" t="s">
        <v>789</v>
      </c>
      <c r="JNE91" t="s">
        <v>789</v>
      </c>
      <c r="JNF91" t="s">
        <v>789</v>
      </c>
      <c r="JNG91" t="s">
        <v>789</v>
      </c>
      <c r="JNH91" t="s">
        <v>789</v>
      </c>
      <c r="JNI91" t="s">
        <v>789</v>
      </c>
      <c r="JNJ91" t="s">
        <v>789</v>
      </c>
      <c r="JNK91" t="s">
        <v>789</v>
      </c>
      <c r="JNL91" t="s">
        <v>789</v>
      </c>
      <c r="JNM91" t="s">
        <v>789</v>
      </c>
      <c r="JNN91" t="s">
        <v>789</v>
      </c>
      <c r="JNO91" t="s">
        <v>789</v>
      </c>
      <c r="JNP91" t="s">
        <v>789</v>
      </c>
      <c r="JNQ91" t="s">
        <v>789</v>
      </c>
      <c r="JNR91" t="s">
        <v>789</v>
      </c>
      <c r="JNS91" t="s">
        <v>789</v>
      </c>
      <c r="JNT91" t="s">
        <v>789</v>
      </c>
      <c r="JNU91" t="s">
        <v>789</v>
      </c>
      <c r="JNV91" t="s">
        <v>789</v>
      </c>
      <c r="JNW91" t="s">
        <v>789</v>
      </c>
      <c r="JNX91" t="s">
        <v>789</v>
      </c>
      <c r="JNY91" t="s">
        <v>789</v>
      </c>
      <c r="JNZ91" t="s">
        <v>789</v>
      </c>
      <c r="JOA91" t="s">
        <v>789</v>
      </c>
      <c r="JOB91" t="s">
        <v>789</v>
      </c>
      <c r="JOC91" t="s">
        <v>789</v>
      </c>
      <c r="JOD91" t="s">
        <v>789</v>
      </c>
      <c r="JOE91" t="s">
        <v>789</v>
      </c>
      <c r="JOF91" t="s">
        <v>789</v>
      </c>
      <c r="JOG91" t="s">
        <v>789</v>
      </c>
      <c r="JOH91" t="s">
        <v>789</v>
      </c>
      <c r="JOI91" t="s">
        <v>789</v>
      </c>
      <c r="JOJ91" t="s">
        <v>789</v>
      </c>
      <c r="JOK91" t="s">
        <v>789</v>
      </c>
      <c r="JOL91" t="s">
        <v>789</v>
      </c>
      <c r="JOM91" t="s">
        <v>789</v>
      </c>
      <c r="JON91" t="s">
        <v>789</v>
      </c>
      <c r="JOO91" t="s">
        <v>789</v>
      </c>
      <c r="JOP91" t="s">
        <v>789</v>
      </c>
      <c r="JOQ91" t="s">
        <v>789</v>
      </c>
      <c r="JOR91" t="s">
        <v>789</v>
      </c>
      <c r="JOS91" t="s">
        <v>789</v>
      </c>
      <c r="JOT91" t="s">
        <v>789</v>
      </c>
      <c r="JOU91" t="s">
        <v>789</v>
      </c>
      <c r="JOV91" t="s">
        <v>789</v>
      </c>
      <c r="JOW91" t="s">
        <v>789</v>
      </c>
      <c r="JOX91" t="s">
        <v>789</v>
      </c>
      <c r="JOY91" t="s">
        <v>789</v>
      </c>
      <c r="JOZ91" t="s">
        <v>789</v>
      </c>
      <c r="JPA91" t="s">
        <v>789</v>
      </c>
      <c r="JPB91" t="s">
        <v>789</v>
      </c>
      <c r="JPC91" t="s">
        <v>789</v>
      </c>
      <c r="JPD91" t="s">
        <v>789</v>
      </c>
      <c r="JPE91" t="s">
        <v>789</v>
      </c>
      <c r="JPF91" t="s">
        <v>789</v>
      </c>
      <c r="JPG91" t="s">
        <v>789</v>
      </c>
      <c r="JPH91" t="s">
        <v>789</v>
      </c>
      <c r="JPI91" t="s">
        <v>789</v>
      </c>
      <c r="JPJ91" t="s">
        <v>789</v>
      </c>
      <c r="JPK91" t="s">
        <v>789</v>
      </c>
      <c r="JPL91" t="s">
        <v>789</v>
      </c>
      <c r="JPM91" t="s">
        <v>789</v>
      </c>
      <c r="JPN91" t="s">
        <v>789</v>
      </c>
      <c r="JPO91" t="s">
        <v>789</v>
      </c>
      <c r="JPP91" t="s">
        <v>789</v>
      </c>
      <c r="JPQ91" t="s">
        <v>789</v>
      </c>
      <c r="JPR91" t="s">
        <v>789</v>
      </c>
      <c r="JPS91" t="s">
        <v>789</v>
      </c>
      <c r="JPT91" t="s">
        <v>789</v>
      </c>
      <c r="JPU91" t="s">
        <v>789</v>
      </c>
      <c r="JPV91" t="s">
        <v>789</v>
      </c>
      <c r="JPW91" t="s">
        <v>789</v>
      </c>
      <c r="JPX91" t="s">
        <v>789</v>
      </c>
      <c r="JPY91" t="s">
        <v>789</v>
      </c>
      <c r="JPZ91" t="s">
        <v>789</v>
      </c>
      <c r="JQA91" t="s">
        <v>789</v>
      </c>
      <c r="JQB91" t="s">
        <v>789</v>
      </c>
      <c r="JQC91" t="s">
        <v>789</v>
      </c>
      <c r="JQD91" t="s">
        <v>789</v>
      </c>
      <c r="JQE91" t="s">
        <v>789</v>
      </c>
      <c r="JQF91" t="s">
        <v>789</v>
      </c>
      <c r="JQG91" t="s">
        <v>789</v>
      </c>
      <c r="JQH91" t="s">
        <v>789</v>
      </c>
      <c r="JQI91" t="s">
        <v>789</v>
      </c>
      <c r="JQJ91" t="s">
        <v>789</v>
      </c>
      <c r="JQK91" t="s">
        <v>789</v>
      </c>
      <c r="JQL91" t="s">
        <v>789</v>
      </c>
      <c r="JQM91" t="s">
        <v>789</v>
      </c>
      <c r="JQN91" t="s">
        <v>789</v>
      </c>
      <c r="JQO91" t="s">
        <v>789</v>
      </c>
      <c r="JQP91" t="s">
        <v>789</v>
      </c>
      <c r="JQQ91" t="s">
        <v>789</v>
      </c>
      <c r="JQR91" t="s">
        <v>789</v>
      </c>
      <c r="JQS91" t="s">
        <v>789</v>
      </c>
      <c r="JQT91" t="s">
        <v>789</v>
      </c>
      <c r="JQU91" t="s">
        <v>789</v>
      </c>
      <c r="JQV91" t="s">
        <v>789</v>
      </c>
      <c r="JQW91" t="s">
        <v>789</v>
      </c>
      <c r="JQX91" t="s">
        <v>789</v>
      </c>
      <c r="JQY91" t="s">
        <v>789</v>
      </c>
      <c r="JQZ91" t="s">
        <v>789</v>
      </c>
      <c r="JRA91" t="s">
        <v>789</v>
      </c>
      <c r="JRB91" t="s">
        <v>789</v>
      </c>
      <c r="JRC91" t="s">
        <v>789</v>
      </c>
      <c r="JRD91" t="s">
        <v>789</v>
      </c>
      <c r="JRE91" t="s">
        <v>789</v>
      </c>
      <c r="JRF91" t="s">
        <v>789</v>
      </c>
      <c r="JRG91" t="s">
        <v>789</v>
      </c>
      <c r="JRH91" t="s">
        <v>789</v>
      </c>
      <c r="JRI91" t="s">
        <v>789</v>
      </c>
      <c r="JRJ91" t="s">
        <v>789</v>
      </c>
      <c r="JRK91" t="s">
        <v>789</v>
      </c>
      <c r="JRL91" t="s">
        <v>789</v>
      </c>
      <c r="JRM91" t="s">
        <v>789</v>
      </c>
      <c r="JRN91" t="s">
        <v>789</v>
      </c>
      <c r="JRO91" t="s">
        <v>789</v>
      </c>
      <c r="JRP91" t="s">
        <v>789</v>
      </c>
      <c r="JRQ91" t="s">
        <v>789</v>
      </c>
      <c r="JRR91" t="s">
        <v>789</v>
      </c>
      <c r="JRS91" t="s">
        <v>789</v>
      </c>
      <c r="JRT91" t="s">
        <v>789</v>
      </c>
      <c r="JRU91" t="s">
        <v>789</v>
      </c>
      <c r="JRV91" t="s">
        <v>789</v>
      </c>
      <c r="JRW91" t="s">
        <v>789</v>
      </c>
      <c r="JRX91" t="s">
        <v>789</v>
      </c>
      <c r="JRY91" t="s">
        <v>789</v>
      </c>
      <c r="JRZ91" t="s">
        <v>789</v>
      </c>
      <c r="JSA91" t="s">
        <v>789</v>
      </c>
      <c r="JSB91" t="s">
        <v>789</v>
      </c>
      <c r="JSC91" t="s">
        <v>789</v>
      </c>
      <c r="JSD91" t="s">
        <v>789</v>
      </c>
      <c r="JSE91" t="s">
        <v>789</v>
      </c>
      <c r="JSF91" t="s">
        <v>789</v>
      </c>
      <c r="JSG91" t="s">
        <v>789</v>
      </c>
      <c r="JSH91" t="s">
        <v>789</v>
      </c>
      <c r="JSI91" t="s">
        <v>789</v>
      </c>
      <c r="JSJ91" t="s">
        <v>789</v>
      </c>
      <c r="JSK91" t="s">
        <v>789</v>
      </c>
      <c r="JSL91" t="s">
        <v>789</v>
      </c>
      <c r="JSM91" t="s">
        <v>789</v>
      </c>
      <c r="JSN91" t="s">
        <v>789</v>
      </c>
      <c r="JSO91" t="s">
        <v>789</v>
      </c>
      <c r="JSP91" t="s">
        <v>789</v>
      </c>
      <c r="JSQ91" t="s">
        <v>789</v>
      </c>
      <c r="JSR91" t="s">
        <v>789</v>
      </c>
      <c r="JSS91" t="s">
        <v>789</v>
      </c>
      <c r="JST91" t="s">
        <v>789</v>
      </c>
      <c r="JSU91" t="s">
        <v>789</v>
      </c>
      <c r="JSV91" t="s">
        <v>789</v>
      </c>
      <c r="JSW91" t="s">
        <v>789</v>
      </c>
      <c r="JSX91" t="s">
        <v>789</v>
      </c>
      <c r="JSY91" t="s">
        <v>789</v>
      </c>
      <c r="JSZ91" t="s">
        <v>789</v>
      </c>
      <c r="JTA91" t="s">
        <v>789</v>
      </c>
      <c r="JTB91" t="s">
        <v>789</v>
      </c>
      <c r="JTC91" t="s">
        <v>789</v>
      </c>
      <c r="JTD91" t="s">
        <v>789</v>
      </c>
      <c r="JTE91" t="s">
        <v>789</v>
      </c>
      <c r="JTF91" t="s">
        <v>789</v>
      </c>
      <c r="JTG91" t="s">
        <v>789</v>
      </c>
      <c r="JTH91" t="s">
        <v>789</v>
      </c>
      <c r="JTI91" t="s">
        <v>789</v>
      </c>
      <c r="JTJ91" t="s">
        <v>789</v>
      </c>
      <c r="JTK91" t="s">
        <v>789</v>
      </c>
      <c r="JTL91" t="s">
        <v>789</v>
      </c>
      <c r="JTM91" t="s">
        <v>789</v>
      </c>
      <c r="JTN91" t="s">
        <v>789</v>
      </c>
      <c r="JTO91" t="s">
        <v>789</v>
      </c>
      <c r="JTP91" t="s">
        <v>789</v>
      </c>
      <c r="JTQ91" t="s">
        <v>789</v>
      </c>
      <c r="JTR91" t="s">
        <v>789</v>
      </c>
      <c r="JTS91" t="s">
        <v>789</v>
      </c>
      <c r="JTT91" t="s">
        <v>789</v>
      </c>
      <c r="JTU91" t="s">
        <v>789</v>
      </c>
      <c r="JTV91" t="s">
        <v>789</v>
      </c>
      <c r="JTW91" t="s">
        <v>789</v>
      </c>
      <c r="JTX91" t="s">
        <v>789</v>
      </c>
      <c r="JTY91" t="s">
        <v>789</v>
      </c>
      <c r="JTZ91" t="s">
        <v>789</v>
      </c>
      <c r="JUA91" t="s">
        <v>789</v>
      </c>
      <c r="JUB91" t="s">
        <v>789</v>
      </c>
      <c r="JUC91" t="s">
        <v>789</v>
      </c>
      <c r="JUD91" t="s">
        <v>789</v>
      </c>
      <c r="JUE91" t="s">
        <v>789</v>
      </c>
      <c r="JUF91" t="s">
        <v>789</v>
      </c>
      <c r="JUG91" t="s">
        <v>789</v>
      </c>
      <c r="JUH91" t="s">
        <v>789</v>
      </c>
      <c r="JUI91" t="s">
        <v>789</v>
      </c>
      <c r="JUJ91" t="s">
        <v>789</v>
      </c>
      <c r="JUK91" t="s">
        <v>789</v>
      </c>
      <c r="JUL91" t="s">
        <v>789</v>
      </c>
      <c r="JUM91" t="s">
        <v>789</v>
      </c>
      <c r="JUN91" t="s">
        <v>789</v>
      </c>
      <c r="JUO91" t="s">
        <v>789</v>
      </c>
      <c r="JUP91" t="s">
        <v>789</v>
      </c>
      <c r="JUQ91" t="s">
        <v>789</v>
      </c>
      <c r="JUR91" t="s">
        <v>789</v>
      </c>
      <c r="JUS91" t="s">
        <v>789</v>
      </c>
      <c r="JUT91" t="s">
        <v>789</v>
      </c>
      <c r="JUU91" t="s">
        <v>789</v>
      </c>
      <c r="JUV91" t="s">
        <v>789</v>
      </c>
      <c r="JUW91" t="s">
        <v>789</v>
      </c>
      <c r="JUX91" t="s">
        <v>789</v>
      </c>
      <c r="JUY91" t="s">
        <v>789</v>
      </c>
      <c r="JUZ91" t="s">
        <v>789</v>
      </c>
      <c r="JVA91" t="s">
        <v>789</v>
      </c>
      <c r="JVB91" t="s">
        <v>789</v>
      </c>
      <c r="JVC91" t="s">
        <v>789</v>
      </c>
      <c r="JVD91" t="s">
        <v>789</v>
      </c>
      <c r="JVE91" t="s">
        <v>789</v>
      </c>
      <c r="JVF91" t="s">
        <v>789</v>
      </c>
      <c r="JVG91" t="s">
        <v>789</v>
      </c>
      <c r="JVH91" t="s">
        <v>789</v>
      </c>
      <c r="JVI91" t="s">
        <v>789</v>
      </c>
      <c r="JVJ91" t="s">
        <v>789</v>
      </c>
      <c r="JVK91" t="s">
        <v>789</v>
      </c>
      <c r="JVL91" t="s">
        <v>789</v>
      </c>
      <c r="JVM91" t="s">
        <v>789</v>
      </c>
      <c r="JVN91" t="s">
        <v>789</v>
      </c>
      <c r="JVO91" t="s">
        <v>789</v>
      </c>
      <c r="JVP91" t="s">
        <v>789</v>
      </c>
      <c r="JVQ91" t="s">
        <v>789</v>
      </c>
      <c r="JVR91" t="s">
        <v>789</v>
      </c>
      <c r="JVS91" t="s">
        <v>789</v>
      </c>
      <c r="JVT91" t="s">
        <v>789</v>
      </c>
      <c r="JVU91" t="s">
        <v>789</v>
      </c>
      <c r="JVV91" t="s">
        <v>789</v>
      </c>
      <c r="JVW91" t="s">
        <v>789</v>
      </c>
      <c r="JVX91" t="s">
        <v>789</v>
      </c>
      <c r="JVY91" t="s">
        <v>789</v>
      </c>
      <c r="JVZ91" t="s">
        <v>789</v>
      </c>
      <c r="JWA91" t="s">
        <v>789</v>
      </c>
      <c r="JWB91" t="s">
        <v>789</v>
      </c>
      <c r="JWC91" t="s">
        <v>789</v>
      </c>
      <c r="JWD91" t="s">
        <v>789</v>
      </c>
      <c r="JWE91" t="s">
        <v>789</v>
      </c>
      <c r="JWF91" t="s">
        <v>789</v>
      </c>
      <c r="JWG91" t="s">
        <v>789</v>
      </c>
      <c r="JWH91" t="s">
        <v>789</v>
      </c>
      <c r="JWI91" t="s">
        <v>789</v>
      </c>
      <c r="JWJ91" t="s">
        <v>789</v>
      </c>
      <c r="JWK91" t="s">
        <v>789</v>
      </c>
      <c r="JWL91" t="s">
        <v>789</v>
      </c>
      <c r="JWM91" t="s">
        <v>789</v>
      </c>
      <c r="JWN91" t="s">
        <v>789</v>
      </c>
      <c r="JWO91" t="s">
        <v>789</v>
      </c>
      <c r="JWP91" t="s">
        <v>789</v>
      </c>
      <c r="JWQ91" t="s">
        <v>789</v>
      </c>
      <c r="JWR91" t="s">
        <v>789</v>
      </c>
      <c r="JWS91" t="s">
        <v>789</v>
      </c>
      <c r="JWT91" t="s">
        <v>789</v>
      </c>
      <c r="JWU91" t="s">
        <v>789</v>
      </c>
      <c r="JWV91" t="s">
        <v>789</v>
      </c>
      <c r="JWW91" t="s">
        <v>789</v>
      </c>
      <c r="JWX91" t="s">
        <v>789</v>
      </c>
      <c r="JWY91" t="s">
        <v>789</v>
      </c>
      <c r="JWZ91" t="s">
        <v>789</v>
      </c>
      <c r="JXA91" t="s">
        <v>789</v>
      </c>
      <c r="JXB91" t="s">
        <v>789</v>
      </c>
      <c r="JXC91" t="s">
        <v>789</v>
      </c>
      <c r="JXD91" t="s">
        <v>789</v>
      </c>
      <c r="JXE91" t="s">
        <v>789</v>
      </c>
      <c r="JXF91" t="s">
        <v>789</v>
      </c>
      <c r="JXG91" t="s">
        <v>789</v>
      </c>
      <c r="JXH91" t="s">
        <v>789</v>
      </c>
      <c r="JXI91" t="s">
        <v>789</v>
      </c>
      <c r="JXJ91" t="s">
        <v>789</v>
      </c>
      <c r="JXK91" t="s">
        <v>789</v>
      </c>
      <c r="JXL91" t="s">
        <v>789</v>
      </c>
      <c r="JXM91" t="s">
        <v>789</v>
      </c>
      <c r="JXN91" t="s">
        <v>789</v>
      </c>
      <c r="JXO91" t="s">
        <v>789</v>
      </c>
      <c r="JXP91" t="s">
        <v>789</v>
      </c>
      <c r="JXQ91" t="s">
        <v>789</v>
      </c>
      <c r="JXR91" t="s">
        <v>789</v>
      </c>
      <c r="JXS91" t="s">
        <v>789</v>
      </c>
      <c r="JXT91" t="s">
        <v>789</v>
      </c>
      <c r="JXU91" t="s">
        <v>789</v>
      </c>
      <c r="JXV91" t="s">
        <v>789</v>
      </c>
      <c r="JXW91" t="s">
        <v>789</v>
      </c>
      <c r="JXX91" t="s">
        <v>789</v>
      </c>
      <c r="JXY91" t="s">
        <v>789</v>
      </c>
      <c r="JXZ91" t="s">
        <v>789</v>
      </c>
      <c r="JYA91" t="s">
        <v>789</v>
      </c>
      <c r="JYB91" t="s">
        <v>789</v>
      </c>
      <c r="JYC91" t="s">
        <v>789</v>
      </c>
      <c r="JYD91" t="s">
        <v>789</v>
      </c>
      <c r="JYE91" t="s">
        <v>789</v>
      </c>
      <c r="JYF91" t="s">
        <v>789</v>
      </c>
      <c r="JYG91" t="s">
        <v>789</v>
      </c>
      <c r="JYH91" t="s">
        <v>789</v>
      </c>
      <c r="JYI91" t="s">
        <v>789</v>
      </c>
      <c r="JYJ91" t="s">
        <v>789</v>
      </c>
      <c r="JYK91" t="s">
        <v>789</v>
      </c>
      <c r="JYL91" t="s">
        <v>789</v>
      </c>
      <c r="JYM91" t="s">
        <v>789</v>
      </c>
      <c r="JYN91" t="s">
        <v>789</v>
      </c>
      <c r="JYO91" t="s">
        <v>789</v>
      </c>
      <c r="JYP91" t="s">
        <v>789</v>
      </c>
      <c r="JYQ91" t="s">
        <v>789</v>
      </c>
      <c r="JYR91" t="s">
        <v>789</v>
      </c>
      <c r="JYS91" t="s">
        <v>789</v>
      </c>
      <c r="JYT91" t="s">
        <v>789</v>
      </c>
      <c r="JYU91" t="s">
        <v>789</v>
      </c>
      <c r="JYV91" t="s">
        <v>789</v>
      </c>
      <c r="JYW91" t="s">
        <v>789</v>
      </c>
      <c r="JYX91" t="s">
        <v>789</v>
      </c>
      <c r="JYY91" t="s">
        <v>789</v>
      </c>
      <c r="JYZ91" t="s">
        <v>789</v>
      </c>
      <c r="JZA91" t="s">
        <v>789</v>
      </c>
      <c r="JZB91" t="s">
        <v>789</v>
      </c>
      <c r="JZC91" t="s">
        <v>789</v>
      </c>
      <c r="JZD91" t="s">
        <v>789</v>
      </c>
      <c r="JZE91" t="s">
        <v>789</v>
      </c>
      <c r="JZF91" t="s">
        <v>789</v>
      </c>
      <c r="JZG91" t="s">
        <v>789</v>
      </c>
      <c r="JZH91" t="s">
        <v>789</v>
      </c>
      <c r="JZI91" t="s">
        <v>789</v>
      </c>
      <c r="JZJ91" t="s">
        <v>789</v>
      </c>
      <c r="JZK91" t="s">
        <v>789</v>
      </c>
      <c r="JZL91" t="s">
        <v>789</v>
      </c>
      <c r="JZM91" t="s">
        <v>789</v>
      </c>
      <c r="JZN91" t="s">
        <v>789</v>
      </c>
      <c r="JZO91" t="s">
        <v>789</v>
      </c>
      <c r="JZP91" t="s">
        <v>789</v>
      </c>
      <c r="JZQ91" t="s">
        <v>789</v>
      </c>
      <c r="JZR91" t="s">
        <v>789</v>
      </c>
      <c r="JZS91" t="s">
        <v>789</v>
      </c>
      <c r="JZT91" t="s">
        <v>789</v>
      </c>
      <c r="JZU91" t="s">
        <v>789</v>
      </c>
      <c r="JZV91" t="s">
        <v>789</v>
      </c>
      <c r="JZW91" t="s">
        <v>789</v>
      </c>
      <c r="JZX91" t="s">
        <v>789</v>
      </c>
      <c r="JZY91" t="s">
        <v>789</v>
      </c>
      <c r="JZZ91" t="s">
        <v>789</v>
      </c>
      <c r="KAA91" t="s">
        <v>789</v>
      </c>
      <c r="KAB91" t="s">
        <v>789</v>
      </c>
      <c r="KAC91" t="s">
        <v>789</v>
      </c>
      <c r="KAD91" t="s">
        <v>789</v>
      </c>
      <c r="KAE91" t="s">
        <v>789</v>
      </c>
      <c r="KAF91" t="s">
        <v>789</v>
      </c>
      <c r="KAG91" t="s">
        <v>789</v>
      </c>
      <c r="KAH91" t="s">
        <v>789</v>
      </c>
      <c r="KAI91" t="s">
        <v>789</v>
      </c>
      <c r="KAJ91" t="s">
        <v>789</v>
      </c>
      <c r="KAK91" t="s">
        <v>789</v>
      </c>
      <c r="KAL91" t="s">
        <v>789</v>
      </c>
      <c r="KAM91" t="s">
        <v>789</v>
      </c>
      <c r="KAN91" t="s">
        <v>789</v>
      </c>
      <c r="KAO91" t="s">
        <v>789</v>
      </c>
      <c r="KAP91" t="s">
        <v>789</v>
      </c>
      <c r="KAQ91" t="s">
        <v>789</v>
      </c>
      <c r="KAR91" t="s">
        <v>789</v>
      </c>
      <c r="KAS91" t="s">
        <v>789</v>
      </c>
      <c r="KAT91" t="s">
        <v>789</v>
      </c>
      <c r="KAU91" t="s">
        <v>789</v>
      </c>
      <c r="KAV91" t="s">
        <v>789</v>
      </c>
      <c r="KAW91" t="s">
        <v>789</v>
      </c>
      <c r="KAX91" t="s">
        <v>789</v>
      </c>
      <c r="KAY91" t="s">
        <v>789</v>
      </c>
      <c r="KAZ91" t="s">
        <v>789</v>
      </c>
      <c r="KBA91" t="s">
        <v>789</v>
      </c>
      <c r="KBB91" t="s">
        <v>789</v>
      </c>
      <c r="KBC91" t="s">
        <v>789</v>
      </c>
      <c r="KBD91" t="s">
        <v>789</v>
      </c>
      <c r="KBE91" t="s">
        <v>789</v>
      </c>
      <c r="KBF91" t="s">
        <v>789</v>
      </c>
      <c r="KBG91" t="s">
        <v>789</v>
      </c>
      <c r="KBH91" t="s">
        <v>789</v>
      </c>
      <c r="KBI91" t="s">
        <v>789</v>
      </c>
      <c r="KBJ91" t="s">
        <v>789</v>
      </c>
      <c r="KBK91" t="s">
        <v>789</v>
      </c>
      <c r="KBL91" t="s">
        <v>789</v>
      </c>
      <c r="KBM91" t="s">
        <v>789</v>
      </c>
      <c r="KBN91" t="s">
        <v>789</v>
      </c>
      <c r="KBO91" t="s">
        <v>789</v>
      </c>
      <c r="KBP91" t="s">
        <v>789</v>
      </c>
      <c r="KBQ91" t="s">
        <v>789</v>
      </c>
      <c r="KBR91" t="s">
        <v>789</v>
      </c>
      <c r="KBS91" t="s">
        <v>789</v>
      </c>
      <c r="KBT91" t="s">
        <v>789</v>
      </c>
      <c r="KBU91" t="s">
        <v>789</v>
      </c>
      <c r="KBV91" t="s">
        <v>789</v>
      </c>
      <c r="KBW91" t="s">
        <v>789</v>
      </c>
      <c r="KBX91" t="s">
        <v>789</v>
      </c>
      <c r="KBY91" t="s">
        <v>789</v>
      </c>
      <c r="KBZ91" t="s">
        <v>789</v>
      </c>
      <c r="KCA91" t="s">
        <v>789</v>
      </c>
      <c r="KCB91" t="s">
        <v>789</v>
      </c>
      <c r="KCC91" t="s">
        <v>789</v>
      </c>
      <c r="KCD91" t="s">
        <v>789</v>
      </c>
      <c r="KCE91" t="s">
        <v>789</v>
      </c>
      <c r="KCF91" t="s">
        <v>789</v>
      </c>
      <c r="KCG91" t="s">
        <v>789</v>
      </c>
      <c r="KCH91" t="s">
        <v>789</v>
      </c>
      <c r="KCI91" t="s">
        <v>789</v>
      </c>
      <c r="KCJ91" t="s">
        <v>789</v>
      </c>
      <c r="KCK91" t="s">
        <v>789</v>
      </c>
      <c r="KCL91" t="s">
        <v>789</v>
      </c>
      <c r="KCM91" t="s">
        <v>789</v>
      </c>
      <c r="KCN91" t="s">
        <v>789</v>
      </c>
      <c r="KCO91" t="s">
        <v>789</v>
      </c>
      <c r="KCP91" t="s">
        <v>789</v>
      </c>
      <c r="KCQ91" t="s">
        <v>789</v>
      </c>
      <c r="KCR91" t="s">
        <v>789</v>
      </c>
      <c r="KCS91" t="s">
        <v>789</v>
      </c>
      <c r="KCT91" t="s">
        <v>789</v>
      </c>
      <c r="KCU91" t="s">
        <v>789</v>
      </c>
      <c r="KCV91" t="s">
        <v>789</v>
      </c>
      <c r="KCW91" t="s">
        <v>789</v>
      </c>
      <c r="KCX91" t="s">
        <v>789</v>
      </c>
      <c r="KCY91" t="s">
        <v>789</v>
      </c>
      <c r="KCZ91" t="s">
        <v>789</v>
      </c>
      <c r="KDA91" t="s">
        <v>789</v>
      </c>
      <c r="KDB91" t="s">
        <v>789</v>
      </c>
      <c r="KDC91" t="s">
        <v>789</v>
      </c>
      <c r="KDD91" t="s">
        <v>789</v>
      </c>
      <c r="KDE91" t="s">
        <v>789</v>
      </c>
      <c r="KDF91" t="s">
        <v>789</v>
      </c>
      <c r="KDG91" t="s">
        <v>789</v>
      </c>
      <c r="KDH91" t="s">
        <v>789</v>
      </c>
      <c r="KDI91" t="s">
        <v>789</v>
      </c>
      <c r="KDJ91" t="s">
        <v>789</v>
      </c>
      <c r="KDK91" t="s">
        <v>789</v>
      </c>
      <c r="KDL91" t="s">
        <v>789</v>
      </c>
      <c r="KDM91" t="s">
        <v>789</v>
      </c>
      <c r="KDN91" t="s">
        <v>789</v>
      </c>
      <c r="KDO91" t="s">
        <v>789</v>
      </c>
      <c r="KDP91" t="s">
        <v>789</v>
      </c>
      <c r="KDQ91" t="s">
        <v>789</v>
      </c>
      <c r="KDR91" t="s">
        <v>789</v>
      </c>
      <c r="KDS91" t="s">
        <v>789</v>
      </c>
      <c r="KDT91" t="s">
        <v>789</v>
      </c>
      <c r="KDU91" t="s">
        <v>789</v>
      </c>
      <c r="KDV91" t="s">
        <v>789</v>
      </c>
      <c r="KDW91" t="s">
        <v>789</v>
      </c>
      <c r="KDX91" t="s">
        <v>789</v>
      </c>
      <c r="KDY91" t="s">
        <v>789</v>
      </c>
      <c r="KDZ91" t="s">
        <v>789</v>
      </c>
      <c r="KEA91" t="s">
        <v>789</v>
      </c>
      <c r="KEB91" t="s">
        <v>789</v>
      </c>
      <c r="KEC91" t="s">
        <v>789</v>
      </c>
      <c r="KED91" t="s">
        <v>789</v>
      </c>
      <c r="KEE91" t="s">
        <v>789</v>
      </c>
      <c r="KEF91" t="s">
        <v>789</v>
      </c>
      <c r="KEG91" t="s">
        <v>789</v>
      </c>
      <c r="KEH91" t="s">
        <v>789</v>
      </c>
      <c r="KEI91" t="s">
        <v>789</v>
      </c>
      <c r="KEJ91" t="s">
        <v>789</v>
      </c>
      <c r="KEK91" t="s">
        <v>789</v>
      </c>
      <c r="KEL91" t="s">
        <v>789</v>
      </c>
      <c r="KEM91" t="s">
        <v>789</v>
      </c>
      <c r="KEN91" t="s">
        <v>789</v>
      </c>
      <c r="KEO91" t="s">
        <v>789</v>
      </c>
      <c r="KEP91" t="s">
        <v>789</v>
      </c>
      <c r="KEQ91" t="s">
        <v>789</v>
      </c>
      <c r="KER91" t="s">
        <v>789</v>
      </c>
      <c r="KES91" t="s">
        <v>789</v>
      </c>
      <c r="KET91" t="s">
        <v>789</v>
      </c>
      <c r="KEU91" t="s">
        <v>789</v>
      </c>
      <c r="KEV91" t="s">
        <v>789</v>
      </c>
      <c r="KEW91" t="s">
        <v>789</v>
      </c>
      <c r="KEX91" t="s">
        <v>789</v>
      </c>
      <c r="KEY91" t="s">
        <v>789</v>
      </c>
      <c r="KEZ91" t="s">
        <v>789</v>
      </c>
      <c r="KFA91" t="s">
        <v>789</v>
      </c>
      <c r="KFB91" t="s">
        <v>789</v>
      </c>
      <c r="KFC91" t="s">
        <v>789</v>
      </c>
      <c r="KFD91" t="s">
        <v>789</v>
      </c>
      <c r="KFE91" t="s">
        <v>789</v>
      </c>
      <c r="KFF91" t="s">
        <v>789</v>
      </c>
      <c r="KFG91" t="s">
        <v>789</v>
      </c>
      <c r="KFH91" t="s">
        <v>789</v>
      </c>
      <c r="KFI91" t="s">
        <v>789</v>
      </c>
      <c r="KFJ91" t="s">
        <v>789</v>
      </c>
      <c r="KFK91" t="s">
        <v>789</v>
      </c>
      <c r="KFL91" t="s">
        <v>789</v>
      </c>
      <c r="KFM91" t="s">
        <v>789</v>
      </c>
      <c r="KFN91" t="s">
        <v>789</v>
      </c>
      <c r="KFO91" t="s">
        <v>789</v>
      </c>
      <c r="KFP91" t="s">
        <v>789</v>
      </c>
      <c r="KFQ91" t="s">
        <v>789</v>
      </c>
      <c r="KFR91" t="s">
        <v>789</v>
      </c>
      <c r="KFS91" t="s">
        <v>789</v>
      </c>
      <c r="KFT91" t="s">
        <v>789</v>
      </c>
      <c r="KFU91" t="s">
        <v>789</v>
      </c>
      <c r="KFV91" t="s">
        <v>789</v>
      </c>
      <c r="KFW91" t="s">
        <v>789</v>
      </c>
      <c r="KFX91" t="s">
        <v>789</v>
      </c>
      <c r="KFY91" t="s">
        <v>789</v>
      </c>
      <c r="KFZ91" t="s">
        <v>789</v>
      </c>
      <c r="KGA91" t="s">
        <v>789</v>
      </c>
      <c r="KGB91" t="s">
        <v>789</v>
      </c>
      <c r="KGC91" t="s">
        <v>789</v>
      </c>
      <c r="KGD91" t="s">
        <v>789</v>
      </c>
      <c r="KGE91" t="s">
        <v>789</v>
      </c>
      <c r="KGF91" t="s">
        <v>789</v>
      </c>
      <c r="KGG91" t="s">
        <v>789</v>
      </c>
      <c r="KGH91" t="s">
        <v>789</v>
      </c>
      <c r="KGI91" t="s">
        <v>789</v>
      </c>
      <c r="KGJ91" t="s">
        <v>789</v>
      </c>
      <c r="KGK91" t="s">
        <v>789</v>
      </c>
      <c r="KGL91" t="s">
        <v>789</v>
      </c>
      <c r="KGM91" t="s">
        <v>789</v>
      </c>
      <c r="KGN91" t="s">
        <v>789</v>
      </c>
      <c r="KGO91" t="s">
        <v>789</v>
      </c>
      <c r="KGP91" t="s">
        <v>789</v>
      </c>
      <c r="KGQ91" t="s">
        <v>789</v>
      </c>
      <c r="KGR91" t="s">
        <v>789</v>
      </c>
      <c r="KGS91" t="s">
        <v>789</v>
      </c>
      <c r="KGT91" t="s">
        <v>789</v>
      </c>
      <c r="KGU91" t="s">
        <v>789</v>
      </c>
      <c r="KGV91" t="s">
        <v>789</v>
      </c>
      <c r="KGW91" t="s">
        <v>789</v>
      </c>
      <c r="KGX91" t="s">
        <v>789</v>
      </c>
      <c r="KGY91" t="s">
        <v>789</v>
      </c>
      <c r="KGZ91" t="s">
        <v>789</v>
      </c>
      <c r="KHA91" t="s">
        <v>789</v>
      </c>
      <c r="KHB91" t="s">
        <v>789</v>
      </c>
      <c r="KHC91" t="s">
        <v>789</v>
      </c>
      <c r="KHD91" t="s">
        <v>789</v>
      </c>
      <c r="KHE91" t="s">
        <v>789</v>
      </c>
      <c r="KHF91" t="s">
        <v>789</v>
      </c>
      <c r="KHG91" t="s">
        <v>789</v>
      </c>
      <c r="KHH91" t="s">
        <v>789</v>
      </c>
      <c r="KHI91" t="s">
        <v>789</v>
      </c>
      <c r="KHJ91" t="s">
        <v>789</v>
      </c>
      <c r="KHK91" t="s">
        <v>789</v>
      </c>
      <c r="KHL91" t="s">
        <v>789</v>
      </c>
      <c r="KHM91" t="s">
        <v>789</v>
      </c>
      <c r="KHN91" t="s">
        <v>789</v>
      </c>
      <c r="KHO91" t="s">
        <v>789</v>
      </c>
      <c r="KHP91" t="s">
        <v>789</v>
      </c>
      <c r="KHQ91" t="s">
        <v>789</v>
      </c>
      <c r="KHR91" t="s">
        <v>789</v>
      </c>
      <c r="KHS91" t="s">
        <v>789</v>
      </c>
      <c r="KHT91" t="s">
        <v>789</v>
      </c>
      <c r="KHU91" t="s">
        <v>789</v>
      </c>
      <c r="KHV91" t="s">
        <v>789</v>
      </c>
      <c r="KHW91" t="s">
        <v>789</v>
      </c>
      <c r="KHX91" t="s">
        <v>789</v>
      </c>
      <c r="KHY91" t="s">
        <v>789</v>
      </c>
      <c r="KHZ91" t="s">
        <v>789</v>
      </c>
      <c r="KIA91" t="s">
        <v>789</v>
      </c>
      <c r="KIB91" t="s">
        <v>789</v>
      </c>
      <c r="KIC91" t="s">
        <v>789</v>
      </c>
      <c r="KID91" t="s">
        <v>789</v>
      </c>
      <c r="KIE91" t="s">
        <v>789</v>
      </c>
      <c r="KIF91" t="s">
        <v>789</v>
      </c>
      <c r="KIG91" t="s">
        <v>789</v>
      </c>
      <c r="KIH91" t="s">
        <v>789</v>
      </c>
      <c r="KII91" t="s">
        <v>789</v>
      </c>
      <c r="KIJ91" t="s">
        <v>789</v>
      </c>
      <c r="KIK91" t="s">
        <v>789</v>
      </c>
      <c r="KIL91" t="s">
        <v>789</v>
      </c>
      <c r="KIM91" t="s">
        <v>789</v>
      </c>
      <c r="KIN91" t="s">
        <v>789</v>
      </c>
      <c r="KIO91" t="s">
        <v>789</v>
      </c>
      <c r="KIP91" t="s">
        <v>789</v>
      </c>
      <c r="KIQ91" t="s">
        <v>789</v>
      </c>
      <c r="KIR91" t="s">
        <v>789</v>
      </c>
      <c r="KIS91" t="s">
        <v>789</v>
      </c>
      <c r="KIT91" t="s">
        <v>789</v>
      </c>
      <c r="KIU91" t="s">
        <v>789</v>
      </c>
      <c r="KIV91" t="s">
        <v>789</v>
      </c>
      <c r="KIW91" t="s">
        <v>789</v>
      </c>
      <c r="KIX91" t="s">
        <v>789</v>
      </c>
      <c r="KIY91" t="s">
        <v>789</v>
      </c>
      <c r="KIZ91" t="s">
        <v>789</v>
      </c>
      <c r="KJA91" t="s">
        <v>789</v>
      </c>
      <c r="KJB91" t="s">
        <v>789</v>
      </c>
      <c r="KJC91" t="s">
        <v>789</v>
      </c>
      <c r="KJD91" t="s">
        <v>789</v>
      </c>
      <c r="KJE91" t="s">
        <v>789</v>
      </c>
      <c r="KJF91" t="s">
        <v>789</v>
      </c>
      <c r="KJG91" t="s">
        <v>789</v>
      </c>
      <c r="KJH91" t="s">
        <v>789</v>
      </c>
      <c r="KJI91" t="s">
        <v>789</v>
      </c>
      <c r="KJJ91" t="s">
        <v>789</v>
      </c>
      <c r="KJK91" t="s">
        <v>789</v>
      </c>
      <c r="KJL91" t="s">
        <v>789</v>
      </c>
      <c r="KJM91" t="s">
        <v>789</v>
      </c>
      <c r="KJN91" t="s">
        <v>789</v>
      </c>
      <c r="KJO91" t="s">
        <v>789</v>
      </c>
      <c r="KJP91" t="s">
        <v>789</v>
      </c>
      <c r="KJQ91" t="s">
        <v>789</v>
      </c>
      <c r="KJR91" t="s">
        <v>789</v>
      </c>
      <c r="KJS91" t="s">
        <v>789</v>
      </c>
      <c r="KJT91" t="s">
        <v>789</v>
      </c>
      <c r="KJU91" t="s">
        <v>789</v>
      </c>
      <c r="KJV91" t="s">
        <v>789</v>
      </c>
      <c r="KJW91" t="s">
        <v>789</v>
      </c>
      <c r="KJX91" t="s">
        <v>789</v>
      </c>
      <c r="KJY91" t="s">
        <v>789</v>
      </c>
      <c r="KJZ91" t="s">
        <v>789</v>
      </c>
      <c r="KKA91" t="s">
        <v>789</v>
      </c>
      <c r="KKB91" t="s">
        <v>789</v>
      </c>
      <c r="KKC91" t="s">
        <v>789</v>
      </c>
      <c r="KKD91" t="s">
        <v>789</v>
      </c>
      <c r="KKE91" t="s">
        <v>789</v>
      </c>
      <c r="KKF91" t="s">
        <v>789</v>
      </c>
      <c r="KKG91" t="s">
        <v>789</v>
      </c>
      <c r="KKH91" t="s">
        <v>789</v>
      </c>
      <c r="KKI91" t="s">
        <v>789</v>
      </c>
      <c r="KKJ91" t="s">
        <v>789</v>
      </c>
      <c r="KKK91" t="s">
        <v>789</v>
      </c>
      <c r="KKL91" t="s">
        <v>789</v>
      </c>
      <c r="KKM91" t="s">
        <v>789</v>
      </c>
      <c r="KKN91" t="s">
        <v>789</v>
      </c>
      <c r="KKO91" t="s">
        <v>789</v>
      </c>
      <c r="KKP91" t="s">
        <v>789</v>
      </c>
      <c r="KKQ91" t="s">
        <v>789</v>
      </c>
      <c r="KKR91" t="s">
        <v>789</v>
      </c>
      <c r="KKS91" t="s">
        <v>789</v>
      </c>
      <c r="KKT91" t="s">
        <v>789</v>
      </c>
      <c r="KKU91" t="s">
        <v>789</v>
      </c>
      <c r="KKV91" t="s">
        <v>789</v>
      </c>
      <c r="KKW91" t="s">
        <v>789</v>
      </c>
      <c r="KKX91" t="s">
        <v>789</v>
      </c>
      <c r="KKY91" t="s">
        <v>789</v>
      </c>
      <c r="KKZ91" t="s">
        <v>789</v>
      </c>
      <c r="KLA91" t="s">
        <v>789</v>
      </c>
      <c r="KLB91" t="s">
        <v>789</v>
      </c>
      <c r="KLC91" t="s">
        <v>789</v>
      </c>
      <c r="KLD91" t="s">
        <v>789</v>
      </c>
      <c r="KLE91" t="s">
        <v>789</v>
      </c>
      <c r="KLF91" t="s">
        <v>789</v>
      </c>
      <c r="KLG91" t="s">
        <v>789</v>
      </c>
      <c r="KLH91" t="s">
        <v>789</v>
      </c>
      <c r="KLI91" t="s">
        <v>789</v>
      </c>
      <c r="KLJ91" t="s">
        <v>789</v>
      </c>
      <c r="KLK91" t="s">
        <v>789</v>
      </c>
      <c r="KLL91" t="s">
        <v>789</v>
      </c>
      <c r="KLM91" t="s">
        <v>789</v>
      </c>
      <c r="KLN91" t="s">
        <v>789</v>
      </c>
      <c r="KLO91" t="s">
        <v>789</v>
      </c>
      <c r="KLP91" t="s">
        <v>789</v>
      </c>
      <c r="KLQ91" t="s">
        <v>789</v>
      </c>
      <c r="KLR91" t="s">
        <v>789</v>
      </c>
      <c r="KLS91" t="s">
        <v>789</v>
      </c>
      <c r="KLT91" t="s">
        <v>789</v>
      </c>
      <c r="KLU91" t="s">
        <v>789</v>
      </c>
      <c r="KLV91" t="s">
        <v>789</v>
      </c>
      <c r="KLW91" t="s">
        <v>789</v>
      </c>
      <c r="KLX91" t="s">
        <v>789</v>
      </c>
      <c r="KLY91" t="s">
        <v>789</v>
      </c>
      <c r="KLZ91" t="s">
        <v>789</v>
      </c>
      <c r="KMA91" t="s">
        <v>789</v>
      </c>
      <c r="KMB91" t="s">
        <v>789</v>
      </c>
      <c r="KMC91" t="s">
        <v>789</v>
      </c>
      <c r="KMD91" t="s">
        <v>789</v>
      </c>
      <c r="KME91" t="s">
        <v>789</v>
      </c>
      <c r="KMF91" t="s">
        <v>789</v>
      </c>
      <c r="KMG91" t="s">
        <v>789</v>
      </c>
      <c r="KMH91" t="s">
        <v>789</v>
      </c>
      <c r="KMI91" t="s">
        <v>789</v>
      </c>
      <c r="KMJ91" t="s">
        <v>789</v>
      </c>
      <c r="KMK91" t="s">
        <v>789</v>
      </c>
      <c r="KML91" t="s">
        <v>789</v>
      </c>
      <c r="KMM91" t="s">
        <v>789</v>
      </c>
      <c r="KMN91" t="s">
        <v>789</v>
      </c>
      <c r="KMO91" t="s">
        <v>789</v>
      </c>
      <c r="KMP91" t="s">
        <v>789</v>
      </c>
      <c r="KMQ91" t="s">
        <v>789</v>
      </c>
      <c r="KMR91" t="s">
        <v>789</v>
      </c>
      <c r="KMS91" t="s">
        <v>789</v>
      </c>
      <c r="KMT91" t="s">
        <v>789</v>
      </c>
      <c r="KMU91" t="s">
        <v>789</v>
      </c>
      <c r="KMV91" t="s">
        <v>789</v>
      </c>
      <c r="KMW91" t="s">
        <v>789</v>
      </c>
      <c r="KMX91" t="s">
        <v>789</v>
      </c>
      <c r="KMY91" t="s">
        <v>789</v>
      </c>
      <c r="KMZ91" t="s">
        <v>789</v>
      </c>
      <c r="KNA91" t="s">
        <v>789</v>
      </c>
      <c r="KNB91" t="s">
        <v>789</v>
      </c>
      <c r="KNC91" t="s">
        <v>789</v>
      </c>
      <c r="KND91" t="s">
        <v>789</v>
      </c>
      <c r="KNE91" t="s">
        <v>789</v>
      </c>
      <c r="KNF91" t="s">
        <v>789</v>
      </c>
      <c r="KNG91" t="s">
        <v>789</v>
      </c>
      <c r="KNH91" t="s">
        <v>789</v>
      </c>
      <c r="KNI91" t="s">
        <v>789</v>
      </c>
      <c r="KNJ91" t="s">
        <v>789</v>
      </c>
      <c r="KNK91" t="s">
        <v>789</v>
      </c>
      <c r="KNL91" t="s">
        <v>789</v>
      </c>
      <c r="KNM91" t="s">
        <v>789</v>
      </c>
      <c r="KNN91" t="s">
        <v>789</v>
      </c>
      <c r="KNO91" t="s">
        <v>789</v>
      </c>
      <c r="KNP91" t="s">
        <v>789</v>
      </c>
      <c r="KNQ91" t="s">
        <v>789</v>
      </c>
      <c r="KNR91" t="s">
        <v>789</v>
      </c>
      <c r="KNS91" t="s">
        <v>789</v>
      </c>
      <c r="KNT91" t="s">
        <v>789</v>
      </c>
      <c r="KNU91" t="s">
        <v>789</v>
      </c>
      <c r="KNV91" t="s">
        <v>789</v>
      </c>
      <c r="KNW91" t="s">
        <v>789</v>
      </c>
      <c r="KNX91" t="s">
        <v>789</v>
      </c>
      <c r="KNY91" t="s">
        <v>789</v>
      </c>
      <c r="KNZ91" t="s">
        <v>789</v>
      </c>
      <c r="KOA91" t="s">
        <v>789</v>
      </c>
      <c r="KOB91" t="s">
        <v>789</v>
      </c>
      <c r="KOC91" t="s">
        <v>789</v>
      </c>
      <c r="KOD91" t="s">
        <v>789</v>
      </c>
      <c r="KOE91" t="s">
        <v>789</v>
      </c>
      <c r="KOF91" t="s">
        <v>789</v>
      </c>
      <c r="KOG91" t="s">
        <v>789</v>
      </c>
      <c r="KOH91" t="s">
        <v>789</v>
      </c>
      <c r="KOI91" t="s">
        <v>789</v>
      </c>
      <c r="KOJ91" t="s">
        <v>789</v>
      </c>
      <c r="KOK91" t="s">
        <v>789</v>
      </c>
      <c r="KOL91" t="s">
        <v>789</v>
      </c>
      <c r="KOM91" t="s">
        <v>789</v>
      </c>
      <c r="KON91" t="s">
        <v>789</v>
      </c>
      <c r="KOO91" t="s">
        <v>789</v>
      </c>
      <c r="KOP91" t="s">
        <v>789</v>
      </c>
      <c r="KOQ91" t="s">
        <v>789</v>
      </c>
      <c r="KOR91" t="s">
        <v>789</v>
      </c>
      <c r="KOS91" t="s">
        <v>789</v>
      </c>
      <c r="KOT91" t="s">
        <v>789</v>
      </c>
      <c r="KOU91" t="s">
        <v>789</v>
      </c>
      <c r="KOV91" t="s">
        <v>789</v>
      </c>
      <c r="KOW91" t="s">
        <v>789</v>
      </c>
      <c r="KOX91" t="s">
        <v>789</v>
      </c>
      <c r="KOY91" t="s">
        <v>789</v>
      </c>
      <c r="KOZ91" t="s">
        <v>789</v>
      </c>
      <c r="KPA91" t="s">
        <v>789</v>
      </c>
      <c r="KPB91" t="s">
        <v>789</v>
      </c>
      <c r="KPC91" t="s">
        <v>789</v>
      </c>
      <c r="KPD91" t="s">
        <v>789</v>
      </c>
      <c r="KPE91" t="s">
        <v>789</v>
      </c>
      <c r="KPF91" t="s">
        <v>789</v>
      </c>
      <c r="KPG91" t="s">
        <v>789</v>
      </c>
      <c r="KPH91" t="s">
        <v>789</v>
      </c>
      <c r="KPI91" t="s">
        <v>789</v>
      </c>
      <c r="KPJ91" t="s">
        <v>789</v>
      </c>
      <c r="KPK91" t="s">
        <v>789</v>
      </c>
      <c r="KPL91" t="s">
        <v>789</v>
      </c>
      <c r="KPM91" t="s">
        <v>789</v>
      </c>
      <c r="KPN91" t="s">
        <v>789</v>
      </c>
      <c r="KPO91" t="s">
        <v>789</v>
      </c>
      <c r="KPP91" t="s">
        <v>789</v>
      </c>
      <c r="KPQ91" t="s">
        <v>789</v>
      </c>
      <c r="KPR91" t="s">
        <v>789</v>
      </c>
      <c r="KPS91" t="s">
        <v>789</v>
      </c>
      <c r="KPT91" t="s">
        <v>789</v>
      </c>
      <c r="KPU91" t="s">
        <v>789</v>
      </c>
      <c r="KPV91" t="s">
        <v>789</v>
      </c>
      <c r="KPW91" t="s">
        <v>789</v>
      </c>
      <c r="KPX91" t="s">
        <v>789</v>
      </c>
      <c r="KPY91" t="s">
        <v>789</v>
      </c>
      <c r="KPZ91" t="s">
        <v>789</v>
      </c>
      <c r="KQA91" t="s">
        <v>789</v>
      </c>
      <c r="KQB91" t="s">
        <v>789</v>
      </c>
      <c r="KQC91" t="s">
        <v>789</v>
      </c>
      <c r="KQD91" t="s">
        <v>789</v>
      </c>
      <c r="KQE91" t="s">
        <v>789</v>
      </c>
      <c r="KQF91" t="s">
        <v>789</v>
      </c>
      <c r="KQG91" t="s">
        <v>789</v>
      </c>
      <c r="KQH91" t="s">
        <v>789</v>
      </c>
      <c r="KQI91" t="s">
        <v>789</v>
      </c>
      <c r="KQJ91" t="s">
        <v>789</v>
      </c>
      <c r="KQK91" t="s">
        <v>789</v>
      </c>
      <c r="KQL91" t="s">
        <v>789</v>
      </c>
      <c r="KQM91" t="s">
        <v>789</v>
      </c>
      <c r="KQN91" t="s">
        <v>789</v>
      </c>
      <c r="KQO91" t="s">
        <v>789</v>
      </c>
      <c r="KQP91" t="s">
        <v>789</v>
      </c>
      <c r="KQQ91" t="s">
        <v>789</v>
      </c>
      <c r="KQR91" t="s">
        <v>789</v>
      </c>
      <c r="KQS91" t="s">
        <v>789</v>
      </c>
      <c r="KQT91" t="s">
        <v>789</v>
      </c>
      <c r="KQU91" t="s">
        <v>789</v>
      </c>
      <c r="KQV91" t="s">
        <v>789</v>
      </c>
      <c r="KQW91" t="s">
        <v>789</v>
      </c>
      <c r="KQX91" t="s">
        <v>789</v>
      </c>
      <c r="KQY91" t="s">
        <v>789</v>
      </c>
      <c r="KQZ91" t="s">
        <v>789</v>
      </c>
      <c r="KRA91" t="s">
        <v>789</v>
      </c>
      <c r="KRB91" t="s">
        <v>789</v>
      </c>
      <c r="KRC91" t="s">
        <v>789</v>
      </c>
      <c r="KRD91" t="s">
        <v>789</v>
      </c>
      <c r="KRE91" t="s">
        <v>789</v>
      </c>
      <c r="KRF91" t="s">
        <v>789</v>
      </c>
      <c r="KRG91" t="s">
        <v>789</v>
      </c>
      <c r="KRH91" t="s">
        <v>789</v>
      </c>
      <c r="KRI91" t="s">
        <v>789</v>
      </c>
      <c r="KRJ91" t="s">
        <v>789</v>
      </c>
      <c r="KRK91" t="s">
        <v>789</v>
      </c>
      <c r="KRL91" t="s">
        <v>789</v>
      </c>
      <c r="KRM91" t="s">
        <v>789</v>
      </c>
      <c r="KRN91" t="s">
        <v>789</v>
      </c>
      <c r="KRO91" t="s">
        <v>789</v>
      </c>
      <c r="KRP91" t="s">
        <v>789</v>
      </c>
      <c r="KRQ91" t="s">
        <v>789</v>
      </c>
      <c r="KRR91" t="s">
        <v>789</v>
      </c>
      <c r="KRS91" t="s">
        <v>789</v>
      </c>
      <c r="KRT91" t="s">
        <v>789</v>
      </c>
      <c r="KRU91" t="s">
        <v>789</v>
      </c>
      <c r="KRV91" t="s">
        <v>789</v>
      </c>
      <c r="KRW91" t="s">
        <v>789</v>
      </c>
      <c r="KRX91" t="s">
        <v>789</v>
      </c>
      <c r="KRY91" t="s">
        <v>789</v>
      </c>
      <c r="KRZ91" t="s">
        <v>789</v>
      </c>
      <c r="KSA91" t="s">
        <v>789</v>
      </c>
      <c r="KSB91" t="s">
        <v>789</v>
      </c>
      <c r="KSC91" t="s">
        <v>789</v>
      </c>
      <c r="KSD91" t="s">
        <v>789</v>
      </c>
      <c r="KSE91" t="s">
        <v>789</v>
      </c>
      <c r="KSF91" t="s">
        <v>789</v>
      </c>
      <c r="KSG91" t="s">
        <v>789</v>
      </c>
      <c r="KSH91" t="s">
        <v>789</v>
      </c>
      <c r="KSI91" t="s">
        <v>789</v>
      </c>
      <c r="KSJ91" t="s">
        <v>789</v>
      </c>
      <c r="KSK91" t="s">
        <v>789</v>
      </c>
      <c r="KSL91" t="s">
        <v>789</v>
      </c>
      <c r="KSM91" t="s">
        <v>789</v>
      </c>
      <c r="KSN91" t="s">
        <v>789</v>
      </c>
      <c r="KSO91" t="s">
        <v>789</v>
      </c>
      <c r="KSP91" t="s">
        <v>789</v>
      </c>
      <c r="KSQ91" t="s">
        <v>789</v>
      </c>
      <c r="KSR91" t="s">
        <v>789</v>
      </c>
      <c r="KSS91" t="s">
        <v>789</v>
      </c>
      <c r="KST91" t="s">
        <v>789</v>
      </c>
      <c r="KSU91" t="s">
        <v>789</v>
      </c>
      <c r="KSV91" t="s">
        <v>789</v>
      </c>
      <c r="KSW91" t="s">
        <v>789</v>
      </c>
      <c r="KSX91" t="s">
        <v>789</v>
      </c>
      <c r="KSY91" t="s">
        <v>789</v>
      </c>
      <c r="KSZ91" t="s">
        <v>789</v>
      </c>
      <c r="KTA91" t="s">
        <v>789</v>
      </c>
      <c r="KTB91" t="s">
        <v>789</v>
      </c>
      <c r="KTC91" t="s">
        <v>789</v>
      </c>
      <c r="KTD91" t="s">
        <v>789</v>
      </c>
      <c r="KTE91" t="s">
        <v>789</v>
      </c>
      <c r="KTF91" t="s">
        <v>789</v>
      </c>
      <c r="KTG91" t="s">
        <v>789</v>
      </c>
      <c r="KTH91" t="s">
        <v>789</v>
      </c>
      <c r="KTI91" t="s">
        <v>789</v>
      </c>
      <c r="KTJ91" t="s">
        <v>789</v>
      </c>
      <c r="KTK91" t="s">
        <v>789</v>
      </c>
      <c r="KTL91" t="s">
        <v>789</v>
      </c>
      <c r="KTM91" t="s">
        <v>789</v>
      </c>
      <c r="KTN91" t="s">
        <v>789</v>
      </c>
      <c r="KTO91" t="s">
        <v>789</v>
      </c>
      <c r="KTP91" t="s">
        <v>789</v>
      </c>
      <c r="KTQ91" t="s">
        <v>789</v>
      </c>
      <c r="KTR91" t="s">
        <v>789</v>
      </c>
      <c r="KTS91" t="s">
        <v>789</v>
      </c>
      <c r="KTT91" t="s">
        <v>789</v>
      </c>
      <c r="KTU91" t="s">
        <v>789</v>
      </c>
      <c r="KTV91" t="s">
        <v>789</v>
      </c>
      <c r="KTW91" t="s">
        <v>789</v>
      </c>
      <c r="KTX91" t="s">
        <v>789</v>
      </c>
      <c r="KTY91" t="s">
        <v>789</v>
      </c>
      <c r="KTZ91" t="s">
        <v>789</v>
      </c>
      <c r="KUA91" t="s">
        <v>789</v>
      </c>
      <c r="KUB91" t="s">
        <v>789</v>
      </c>
      <c r="KUC91" t="s">
        <v>789</v>
      </c>
      <c r="KUD91" t="s">
        <v>789</v>
      </c>
      <c r="KUE91" t="s">
        <v>789</v>
      </c>
      <c r="KUF91" t="s">
        <v>789</v>
      </c>
      <c r="KUG91" t="s">
        <v>789</v>
      </c>
      <c r="KUH91" t="s">
        <v>789</v>
      </c>
      <c r="KUI91" t="s">
        <v>789</v>
      </c>
      <c r="KUJ91" t="s">
        <v>789</v>
      </c>
      <c r="KUK91" t="s">
        <v>789</v>
      </c>
      <c r="KUL91" t="s">
        <v>789</v>
      </c>
      <c r="KUM91" t="s">
        <v>789</v>
      </c>
      <c r="KUN91" t="s">
        <v>789</v>
      </c>
      <c r="KUO91" t="s">
        <v>789</v>
      </c>
      <c r="KUP91" t="s">
        <v>789</v>
      </c>
      <c r="KUQ91" t="s">
        <v>789</v>
      </c>
      <c r="KUR91" t="s">
        <v>789</v>
      </c>
      <c r="KUS91" t="s">
        <v>789</v>
      </c>
      <c r="KUT91" t="s">
        <v>789</v>
      </c>
      <c r="KUU91" t="s">
        <v>789</v>
      </c>
      <c r="KUV91" t="s">
        <v>789</v>
      </c>
      <c r="KUW91" t="s">
        <v>789</v>
      </c>
      <c r="KUX91" t="s">
        <v>789</v>
      </c>
      <c r="KUY91" t="s">
        <v>789</v>
      </c>
      <c r="KUZ91" t="s">
        <v>789</v>
      </c>
      <c r="KVA91" t="s">
        <v>789</v>
      </c>
      <c r="KVB91" t="s">
        <v>789</v>
      </c>
      <c r="KVC91" t="s">
        <v>789</v>
      </c>
      <c r="KVD91" t="s">
        <v>789</v>
      </c>
      <c r="KVE91" t="s">
        <v>789</v>
      </c>
      <c r="KVF91" t="s">
        <v>789</v>
      </c>
      <c r="KVG91" t="s">
        <v>789</v>
      </c>
      <c r="KVH91" t="s">
        <v>789</v>
      </c>
      <c r="KVI91" t="s">
        <v>789</v>
      </c>
      <c r="KVJ91" t="s">
        <v>789</v>
      </c>
      <c r="KVK91" t="s">
        <v>789</v>
      </c>
      <c r="KVL91" t="s">
        <v>789</v>
      </c>
      <c r="KVM91" t="s">
        <v>789</v>
      </c>
      <c r="KVN91" t="s">
        <v>789</v>
      </c>
      <c r="KVO91" t="s">
        <v>789</v>
      </c>
      <c r="KVP91" t="s">
        <v>789</v>
      </c>
      <c r="KVQ91" t="s">
        <v>789</v>
      </c>
      <c r="KVR91" t="s">
        <v>789</v>
      </c>
      <c r="KVS91" t="s">
        <v>789</v>
      </c>
      <c r="KVT91" t="s">
        <v>789</v>
      </c>
      <c r="KVU91" t="s">
        <v>789</v>
      </c>
      <c r="KVV91" t="s">
        <v>789</v>
      </c>
      <c r="KVW91" t="s">
        <v>789</v>
      </c>
      <c r="KVX91" t="s">
        <v>789</v>
      </c>
      <c r="KVY91" t="s">
        <v>789</v>
      </c>
      <c r="KVZ91" t="s">
        <v>789</v>
      </c>
      <c r="KWA91" t="s">
        <v>789</v>
      </c>
      <c r="KWB91" t="s">
        <v>789</v>
      </c>
      <c r="KWC91" t="s">
        <v>789</v>
      </c>
      <c r="KWD91" t="s">
        <v>789</v>
      </c>
      <c r="KWE91" t="s">
        <v>789</v>
      </c>
      <c r="KWF91" t="s">
        <v>789</v>
      </c>
      <c r="KWG91" t="s">
        <v>789</v>
      </c>
      <c r="KWH91" t="s">
        <v>789</v>
      </c>
      <c r="KWI91" t="s">
        <v>789</v>
      </c>
      <c r="KWJ91" t="s">
        <v>789</v>
      </c>
      <c r="KWK91" t="s">
        <v>789</v>
      </c>
      <c r="KWL91" t="s">
        <v>789</v>
      </c>
      <c r="KWM91" t="s">
        <v>789</v>
      </c>
      <c r="KWN91" t="s">
        <v>789</v>
      </c>
      <c r="KWO91" t="s">
        <v>789</v>
      </c>
      <c r="KWP91" t="s">
        <v>789</v>
      </c>
      <c r="KWQ91" t="s">
        <v>789</v>
      </c>
      <c r="KWR91" t="s">
        <v>789</v>
      </c>
      <c r="KWS91" t="s">
        <v>789</v>
      </c>
      <c r="KWT91" t="s">
        <v>789</v>
      </c>
      <c r="KWU91" t="s">
        <v>789</v>
      </c>
      <c r="KWV91" t="s">
        <v>789</v>
      </c>
      <c r="KWW91" t="s">
        <v>789</v>
      </c>
      <c r="KWX91" t="s">
        <v>789</v>
      </c>
      <c r="KWY91" t="s">
        <v>789</v>
      </c>
      <c r="KWZ91" t="s">
        <v>789</v>
      </c>
      <c r="KXA91" t="s">
        <v>789</v>
      </c>
      <c r="KXB91" t="s">
        <v>789</v>
      </c>
      <c r="KXC91" t="s">
        <v>789</v>
      </c>
      <c r="KXD91" t="s">
        <v>789</v>
      </c>
      <c r="KXE91" t="s">
        <v>789</v>
      </c>
      <c r="KXF91" t="s">
        <v>789</v>
      </c>
      <c r="KXG91" t="s">
        <v>789</v>
      </c>
      <c r="KXH91" t="s">
        <v>789</v>
      </c>
      <c r="KXI91" t="s">
        <v>789</v>
      </c>
      <c r="KXJ91" t="s">
        <v>789</v>
      </c>
      <c r="KXK91" t="s">
        <v>789</v>
      </c>
      <c r="KXL91" t="s">
        <v>789</v>
      </c>
      <c r="KXM91" t="s">
        <v>789</v>
      </c>
      <c r="KXN91" t="s">
        <v>789</v>
      </c>
      <c r="KXO91" t="s">
        <v>789</v>
      </c>
      <c r="KXP91" t="s">
        <v>789</v>
      </c>
      <c r="KXQ91" t="s">
        <v>789</v>
      </c>
      <c r="KXR91" t="s">
        <v>789</v>
      </c>
      <c r="KXS91" t="s">
        <v>789</v>
      </c>
      <c r="KXT91" t="s">
        <v>789</v>
      </c>
      <c r="KXU91" t="s">
        <v>789</v>
      </c>
      <c r="KXV91" t="s">
        <v>789</v>
      </c>
      <c r="KXW91" t="s">
        <v>789</v>
      </c>
      <c r="KXX91" t="s">
        <v>789</v>
      </c>
      <c r="KXY91" t="s">
        <v>789</v>
      </c>
      <c r="KXZ91" t="s">
        <v>789</v>
      </c>
      <c r="KYA91" t="s">
        <v>789</v>
      </c>
      <c r="KYB91" t="s">
        <v>789</v>
      </c>
      <c r="KYC91" t="s">
        <v>789</v>
      </c>
      <c r="KYD91" t="s">
        <v>789</v>
      </c>
      <c r="KYE91" t="s">
        <v>789</v>
      </c>
      <c r="KYF91" t="s">
        <v>789</v>
      </c>
      <c r="KYG91" t="s">
        <v>789</v>
      </c>
      <c r="KYH91" t="s">
        <v>789</v>
      </c>
      <c r="KYI91" t="s">
        <v>789</v>
      </c>
      <c r="KYJ91" t="s">
        <v>789</v>
      </c>
      <c r="KYK91" t="s">
        <v>789</v>
      </c>
      <c r="KYL91" t="s">
        <v>789</v>
      </c>
      <c r="KYM91" t="s">
        <v>789</v>
      </c>
      <c r="KYN91" t="s">
        <v>789</v>
      </c>
      <c r="KYO91" t="s">
        <v>789</v>
      </c>
      <c r="KYP91" t="s">
        <v>789</v>
      </c>
      <c r="KYQ91" t="s">
        <v>789</v>
      </c>
      <c r="KYR91" t="s">
        <v>789</v>
      </c>
      <c r="KYS91" t="s">
        <v>789</v>
      </c>
      <c r="KYT91" t="s">
        <v>789</v>
      </c>
      <c r="KYU91" t="s">
        <v>789</v>
      </c>
      <c r="KYV91" t="s">
        <v>789</v>
      </c>
      <c r="KYW91" t="s">
        <v>789</v>
      </c>
      <c r="KYX91" t="s">
        <v>789</v>
      </c>
      <c r="KYY91" t="s">
        <v>789</v>
      </c>
      <c r="KYZ91" t="s">
        <v>789</v>
      </c>
      <c r="KZA91" t="s">
        <v>789</v>
      </c>
      <c r="KZB91" t="s">
        <v>789</v>
      </c>
      <c r="KZC91" t="s">
        <v>789</v>
      </c>
      <c r="KZD91" t="s">
        <v>789</v>
      </c>
      <c r="KZE91" t="s">
        <v>789</v>
      </c>
      <c r="KZF91" t="s">
        <v>789</v>
      </c>
      <c r="KZG91" t="s">
        <v>789</v>
      </c>
      <c r="KZH91" t="s">
        <v>789</v>
      </c>
      <c r="KZI91" t="s">
        <v>789</v>
      </c>
      <c r="KZJ91" t="s">
        <v>789</v>
      </c>
      <c r="KZK91" t="s">
        <v>789</v>
      </c>
      <c r="KZL91" t="s">
        <v>789</v>
      </c>
      <c r="KZM91" t="s">
        <v>789</v>
      </c>
      <c r="KZN91" t="s">
        <v>789</v>
      </c>
      <c r="KZO91" t="s">
        <v>789</v>
      </c>
      <c r="KZP91" t="s">
        <v>789</v>
      </c>
      <c r="KZQ91" t="s">
        <v>789</v>
      </c>
      <c r="KZR91" t="s">
        <v>789</v>
      </c>
      <c r="KZS91" t="s">
        <v>789</v>
      </c>
      <c r="KZT91" t="s">
        <v>789</v>
      </c>
      <c r="KZU91" t="s">
        <v>789</v>
      </c>
      <c r="KZV91" t="s">
        <v>789</v>
      </c>
      <c r="KZW91" t="s">
        <v>789</v>
      </c>
      <c r="KZX91" t="s">
        <v>789</v>
      </c>
      <c r="KZY91" t="s">
        <v>789</v>
      </c>
      <c r="KZZ91" t="s">
        <v>789</v>
      </c>
      <c r="LAA91" t="s">
        <v>789</v>
      </c>
      <c r="LAB91" t="s">
        <v>789</v>
      </c>
      <c r="LAC91" t="s">
        <v>789</v>
      </c>
      <c r="LAD91" t="s">
        <v>789</v>
      </c>
      <c r="LAE91" t="s">
        <v>789</v>
      </c>
      <c r="LAF91" t="s">
        <v>789</v>
      </c>
      <c r="LAG91" t="s">
        <v>789</v>
      </c>
      <c r="LAH91" t="s">
        <v>789</v>
      </c>
      <c r="LAI91" t="s">
        <v>789</v>
      </c>
      <c r="LAJ91" t="s">
        <v>789</v>
      </c>
      <c r="LAK91" t="s">
        <v>789</v>
      </c>
      <c r="LAL91" t="s">
        <v>789</v>
      </c>
      <c r="LAM91" t="s">
        <v>789</v>
      </c>
      <c r="LAN91" t="s">
        <v>789</v>
      </c>
      <c r="LAO91" t="s">
        <v>789</v>
      </c>
      <c r="LAP91" t="s">
        <v>789</v>
      </c>
      <c r="LAQ91" t="s">
        <v>789</v>
      </c>
      <c r="LAR91" t="s">
        <v>789</v>
      </c>
      <c r="LAS91" t="s">
        <v>789</v>
      </c>
      <c r="LAT91" t="s">
        <v>789</v>
      </c>
      <c r="LAU91" t="s">
        <v>789</v>
      </c>
      <c r="LAV91" t="s">
        <v>789</v>
      </c>
      <c r="LAW91" t="s">
        <v>789</v>
      </c>
      <c r="LAX91" t="s">
        <v>789</v>
      </c>
      <c r="LAY91" t="s">
        <v>789</v>
      </c>
      <c r="LAZ91" t="s">
        <v>789</v>
      </c>
      <c r="LBA91" t="s">
        <v>789</v>
      </c>
      <c r="LBB91" t="s">
        <v>789</v>
      </c>
      <c r="LBC91" t="s">
        <v>789</v>
      </c>
      <c r="LBD91" t="s">
        <v>789</v>
      </c>
      <c r="LBE91" t="s">
        <v>789</v>
      </c>
      <c r="LBF91" t="s">
        <v>789</v>
      </c>
      <c r="LBG91" t="s">
        <v>789</v>
      </c>
      <c r="LBH91" t="s">
        <v>789</v>
      </c>
      <c r="LBI91" t="s">
        <v>789</v>
      </c>
      <c r="LBJ91" t="s">
        <v>789</v>
      </c>
      <c r="LBK91" t="s">
        <v>789</v>
      </c>
      <c r="LBL91" t="s">
        <v>789</v>
      </c>
      <c r="LBM91" t="s">
        <v>789</v>
      </c>
      <c r="LBN91" t="s">
        <v>789</v>
      </c>
      <c r="LBO91" t="s">
        <v>789</v>
      </c>
      <c r="LBP91" t="s">
        <v>789</v>
      </c>
      <c r="LBQ91" t="s">
        <v>789</v>
      </c>
      <c r="LBR91" t="s">
        <v>789</v>
      </c>
      <c r="LBS91" t="s">
        <v>789</v>
      </c>
      <c r="LBT91" t="s">
        <v>789</v>
      </c>
      <c r="LBU91" t="s">
        <v>789</v>
      </c>
      <c r="LBV91" t="s">
        <v>789</v>
      </c>
      <c r="LBW91" t="s">
        <v>789</v>
      </c>
      <c r="LBX91" t="s">
        <v>789</v>
      </c>
      <c r="LBY91" t="s">
        <v>789</v>
      </c>
      <c r="LBZ91" t="s">
        <v>789</v>
      </c>
      <c r="LCA91" t="s">
        <v>789</v>
      </c>
      <c r="LCB91" t="s">
        <v>789</v>
      </c>
      <c r="LCC91" t="s">
        <v>789</v>
      </c>
      <c r="LCD91" t="s">
        <v>789</v>
      </c>
      <c r="LCE91" t="s">
        <v>789</v>
      </c>
      <c r="LCF91" t="s">
        <v>789</v>
      </c>
      <c r="LCG91" t="s">
        <v>789</v>
      </c>
      <c r="LCH91" t="s">
        <v>789</v>
      </c>
      <c r="LCI91" t="s">
        <v>789</v>
      </c>
      <c r="LCJ91" t="s">
        <v>789</v>
      </c>
      <c r="LCK91" t="s">
        <v>789</v>
      </c>
      <c r="LCL91" t="s">
        <v>789</v>
      </c>
      <c r="LCM91" t="s">
        <v>789</v>
      </c>
      <c r="LCN91" t="s">
        <v>789</v>
      </c>
      <c r="LCO91" t="s">
        <v>789</v>
      </c>
      <c r="LCP91" t="s">
        <v>789</v>
      </c>
      <c r="LCQ91" t="s">
        <v>789</v>
      </c>
      <c r="LCR91" t="s">
        <v>789</v>
      </c>
      <c r="LCS91" t="s">
        <v>789</v>
      </c>
      <c r="LCT91" t="s">
        <v>789</v>
      </c>
      <c r="LCU91" t="s">
        <v>789</v>
      </c>
      <c r="LCV91" t="s">
        <v>789</v>
      </c>
      <c r="LCW91" t="s">
        <v>789</v>
      </c>
      <c r="LCX91" t="s">
        <v>789</v>
      </c>
      <c r="LCY91" t="s">
        <v>789</v>
      </c>
      <c r="LCZ91" t="s">
        <v>789</v>
      </c>
      <c r="LDA91" t="s">
        <v>789</v>
      </c>
      <c r="LDB91" t="s">
        <v>789</v>
      </c>
      <c r="LDC91" t="s">
        <v>789</v>
      </c>
      <c r="LDD91" t="s">
        <v>789</v>
      </c>
      <c r="LDE91" t="s">
        <v>789</v>
      </c>
      <c r="LDF91" t="s">
        <v>789</v>
      </c>
      <c r="LDG91" t="s">
        <v>789</v>
      </c>
      <c r="LDH91" t="s">
        <v>789</v>
      </c>
      <c r="LDI91" t="s">
        <v>789</v>
      </c>
      <c r="LDJ91" t="s">
        <v>789</v>
      </c>
      <c r="LDK91" t="s">
        <v>789</v>
      </c>
      <c r="LDL91" t="s">
        <v>789</v>
      </c>
      <c r="LDM91" t="s">
        <v>789</v>
      </c>
      <c r="LDN91" t="s">
        <v>789</v>
      </c>
      <c r="LDO91" t="s">
        <v>789</v>
      </c>
      <c r="LDP91" t="s">
        <v>789</v>
      </c>
      <c r="LDQ91" t="s">
        <v>789</v>
      </c>
      <c r="LDR91" t="s">
        <v>789</v>
      </c>
      <c r="LDS91" t="s">
        <v>789</v>
      </c>
      <c r="LDT91" t="s">
        <v>789</v>
      </c>
      <c r="LDU91" t="s">
        <v>789</v>
      </c>
      <c r="LDV91" t="s">
        <v>789</v>
      </c>
      <c r="LDW91" t="s">
        <v>789</v>
      </c>
      <c r="LDX91" t="s">
        <v>789</v>
      </c>
      <c r="LDY91" t="s">
        <v>789</v>
      </c>
      <c r="LDZ91" t="s">
        <v>789</v>
      </c>
      <c r="LEA91" t="s">
        <v>789</v>
      </c>
      <c r="LEB91" t="s">
        <v>789</v>
      </c>
      <c r="LEC91" t="s">
        <v>789</v>
      </c>
      <c r="LED91" t="s">
        <v>789</v>
      </c>
      <c r="LEE91" t="s">
        <v>789</v>
      </c>
      <c r="LEF91" t="s">
        <v>789</v>
      </c>
      <c r="LEG91" t="s">
        <v>789</v>
      </c>
      <c r="LEH91" t="s">
        <v>789</v>
      </c>
      <c r="LEI91" t="s">
        <v>789</v>
      </c>
      <c r="LEJ91" t="s">
        <v>789</v>
      </c>
      <c r="LEK91" t="s">
        <v>789</v>
      </c>
      <c r="LEL91" t="s">
        <v>789</v>
      </c>
      <c r="LEM91" t="s">
        <v>789</v>
      </c>
      <c r="LEN91" t="s">
        <v>789</v>
      </c>
      <c r="LEO91" t="s">
        <v>789</v>
      </c>
      <c r="LEP91" t="s">
        <v>789</v>
      </c>
      <c r="LEQ91" t="s">
        <v>789</v>
      </c>
      <c r="LER91" t="s">
        <v>789</v>
      </c>
      <c r="LES91" t="s">
        <v>789</v>
      </c>
      <c r="LET91" t="s">
        <v>789</v>
      </c>
      <c r="LEU91" t="s">
        <v>789</v>
      </c>
      <c r="LEV91" t="s">
        <v>789</v>
      </c>
      <c r="LEW91" t="s">
        <v>789</v>
      </c>
      <c r="LEX91" t="s">
        <v>789</v>
      </c>
      <c r="LEY91" t="s">
        <v>789</v>
      </c>
      <c r="LEZ91" t="s">
        <v>789</v>
      </c>
      <c r="LFA91" t="s">
        <v>789</v>
      </c>
      <c r="LFB91" t="s">
        <v>789</v>
      </c>
      <c r="LFC91" t="s">
        <v>789</v>
      </c>
      <c r="LFD91" t="s">
        <v>789</v>
      </c>
      <c r="LFE91" t="s">
        <v>789</v>
      </c>
      <c r="LFF91" t="s">
        <v>789</v>
      </c>
      <c r="LFG91" t="s">
        <v>789</v>
      </c>
      <c r="LFH91" t="s">
        <v>789</v>
      </c>
      <c r="LFI91" t="s">
        <v>789</v>
      </c>
      <c r="LFJ91" t="s">
        <v>789</v>
      </c>
      <c r="LFK91" t="s">
        <v>789</v>
      </c>
      <c r="LFL91" t="s">
        <v>789</v>
      </c>
      <c r="LFM91" t="s">
        <v>789</v>
      </c>
      <c r="LFN91" t="s">
        <v>789</v>
      </c>
      <c r="LFO91" t="s">
        <v>789</v>
      </c>
      <c r="LFP91" t="s">
        <v>789</v>
      </c>
      <c r="LFQ91" t="s">
        <v>789</v>
      </c>
      <c r="LFR91" t="s">
        <v>789</v>
      </c>
      <c r="LFS91" t="s">
        <v>789</v>
      </c>
      <c r="LFT91" t="s">
        <v>789</v>
      </c>
      <c r="LFU91" t="s">
        <v>789</v>
      </c>
      <c r="LFV91" t="s">
        <v>789</v>
      </c>
      <c r="LFW91" t="s">
        <v>789</v>
      </c>
      <c r="LFX91" t="s">
        <v>789</v>
      </c>
      <c r="LFY91" t="s">
        <v>789</v>
      </c>
      <c r="LFZ91" t="s">
        <v>789</v>
      </c>
      <c r="LGA91" t="s">
        <v>789</v>
      </c>
      <c r="LGB91" t="s">
        <v>789</v>
      </c>
      <c r="LGC91" t="s">
        <v>789</v>
      </c>
      <c r="LGD91" t="s">
        <v>789</v>
      </c>
      <c r="LGE91" t="s">
        <v>789</v>
      </c>
      <c r="LGF91" t="s">
        <v>789</v>
      </c>
      <c r="LGG91" t="s">
        <v>789</v>
      </c>
      <c r="LGH91" t="s">
        <v>789</v>
      </c>
      <c r="LGI91" t="s">
        <v>789</v>
      </c>
      <c r="LGJ91" t="s">
        <v>789</v>
      </c>
      <c r="LGK91" t="s">
        <v>789</v>
      </c>
      <c r="LGL91" t="s">
        <v>789</v>
      </c>
      <c r="LGM91" t="s">
        <v>789</v>
      </c>
      <c r="LGN91" t="s">
        <v>789</v>
      </c>
      <c r="LGO91" t="s">
        <v>789</v>
      </c>
      <c r="LGP91" t="s">
        <v>789</v>
      </c>
      <c r="LGQ91" t="s">
        <v>789</v>
      </c>
      <c r="LGR91" t="s">
        <v>789</v>
      </c>
      <c r="LGS91" t="s">
        <v>789</v>
      </c>
      <c r="LGT91" t="s">
        <v>789</v>
      </c>
      <c r="LGU91" t="s">
        <v>789</v>
      </c>
      <c r="LGV91" t="s">
        <v>789</v>
      </c>
      <c r="LGW91" t="s">
        <v>789</v>
      </c>
      <c r="LGX91" t="s">
        <v>789</v>
      </c>
      <c r="LGY91" t="s">
        <v>789</v>
      </c>
      <c r="LGZ91" t="s">
        <v>789</v>
      </c>
      <c r="LHA91" t="s">
        <v>789</v>
      </c>
      <c r="LHB91" t="s">
        <v>789</v>
      </c>
      <c r="LHC91" t="s">
        <v>789</v>
      </c>
      <c r="LHD91" t="s">
        <v>789</v>
      </c>
      <c r="LHE91" t="s">
        <v>789</v>
      </c>
      <c r="LHF91" t="s">
        <v>789</v>
      </c>
      <c r="LHG91" t="s">
        <v>789</v>
      </c>
      <c r="LHH91" t="s">
        <v>789</v>
      </c>
      <c r="LHI91" t="s">
        <v>789</v>
      </c>
      <c r="LHJ91" t="s">
        <v>789</v>
      </c>
      <c r="LHK91" t="s">
        <v>789</v>
      </c>
      <c r="LHL91" t="s">
        <v>789</v>
      </c>
      <c r="LHM91" t="s">
        <v>789</v>
      </c>
      <c r="LHN91" t="s">
        <v>789</v>
      </c>
      <c r="LHO91" t="s">
        <v>789</v>
      </c>
      <c r="LHP91" t="s">
        <v>789</v>
      </c>
      <c r="LHQ91" t="s">
        <v>789</v>
      </c>
      <c r="LHR91" t="s">
        <v>789</v>
      </c>
      <c r="LHS91" t="s">
        <v>789</v>
      </c>
      <c r="LHT91" t="s">
        <v>789</v>
      </c>
      <c r="LHU91" t="s">
        <v>789</v>
      </c>
      <c r="LHV91" t="s">
        <v>789</v>
      </c>
      <c r="LHW91" t="s">
        <v>789</v>
      </c>
      <c r="LHX91" t="s">
        <v>789</v>
      </c>
      <c r="LHY91" t="s">
        <v>789</v>
      </c>
      <c r="LHZ91" t="s">
        <v>789</v>
      </c>
      <c r="LIA91" t="s">
        <v>789</v>
      </c>
      <c r="LIB91" t="s">
        <v>789</v>
      </c>
      <c r="LIC91" t="s">
        <v>789</v>
      </c>
      <c r="LID91" t="s">
        <v>789</v>
      </c>
      <c r="LIE91" t="s">
        <v>789</v>
      </c>
      <c r="LIF91" t="s">
        <v>789</v>
      </c>
      <c r="LIG91" t="s">
        <v>789</v>
      </c>
      <c r="LIH91" t="s">
        <v>789</v>
      </c>
      <c r="LII91" t="s">
        <v>789</v>
      </c>
      <c r="LIJ91" t="s">
        <v>789</v>
      </c>
      <c r="LIK91" t="s">
        <v>789</v>
      </c>
      <c r="LIL91" t="s">
        <v>789</v>
      </c>
      <c r="LIM91" t="s">
        <v>789</v>
      </c>
      <c r="LIN91" t="s">
        <v>789</v>
      </c>
      <c r="LIO91" t="s">
        <v>789</v>
      </c>
      <c r="LIP91" t="s">
        <v>789</v>
      </c>
      <c r="LIQ91" t="s">
        <v>789</v>
      </c>
      <c r="LIR91" t="s">
        <v>789</v>
      </c>
      <c r="LIS91" t="s">
        <v>789</v>
      </c>
      <c r="LIT91" t="s">
        <v>789</v>
      </c>
      <c r="LIU91" t="s">
        <v>789</v>
      </c>
      <c r="LIV91" t="s">
        <v>789</v>
      </c>
      <c r="LIW91" t="s">
        <v>789</v>
      </c>
      <c r="LIX91" t="s">
        <v>789</v>
      </c>
      <c r="LIY91" t="s">
        <v>789</v>
      </c>
      <c r="LIZ91" t="s">
        <v>789</v>
      </c>
      <c r="LJA91" t="s">
        <v>789</v>
      </c>
      <c r="LJB91" t="s">
        <v>789</v>
      </c>
      <c r="LJC91" t="s">
        <v>789</v>
      </c>
      <c r="LJD91" t="s">
        <v>789</v>
      </c>
      <c r="LJE91" t="s">
        <v>789</v>
      </c>
      <c r="LJF91" t="s">
        <v>789</v>
      </c>
      <c r="LJG91" t="s">
        <v>789</v>
      </c>
      <c r="LJH91" t="s">
        <v>789</v>
      </c>
      <c r="LJI91" t="s">
        <v>789</v>
      </c>
      <c r="LJJ91" t="s">
        <v>789</v>
      </c>
      <c r="LJK91" t="s">
        <v>789</v>
      </c>
      <c r="LJL91" t="s">
        <v>789</v>
      </c>
      <c r="LJM91" t="s">
        <v>789</v>
      </c>
      <c r="LJN91" t="s">
        <v>789</v>
      </c>
      <c r="LJO91" t="s">
        <v>789</v>
      </c>
      <c r="LJP91" t="s">
        <v>789</v>
      </c>
      <c r="LJQ91" t="s">
        <v>789</v>
      </c>
      <c r="LJR91" t="s">
        <v>789</v>
      </c>
      <c r="LJS91" t="s">
        <v>789</v>
      </c>
      <c r="LJT91" t="s">
        <v>789</v>
      </c>
      <c r="LJU91" t="s">
        <v>789</v>
      </c>
      <c r="LJV91" t="s">
        <v>789</v>
      </c>
      <c r="LJW91" t="s">
        <v>789</v>
      </c>
      <c r="LJX91" t="s">
        <v>789</v>
      </c>
      <c r="LJY91" t="s">
        <v>789</v>
      </c>
      <c r="LJZ91" t="s">
        <v>789</v>
      </c>
      <c r="LKA91" t="s">
        <v>789</v>
      </c>
      <c r="LKB91" t="s">
        <v>789</v>
      </c>
      <c r="LKC91" t="s">
        <v>789</v>
      </c>
      <c r="LKD91" t="s">
        <v>789</v>
      </c>
      <c r="LKE91" t="s">
        <v>789</v>
      </c>
      <c r="LKF91" t="s">
        <v>789</v>
      </c>
      <c r="LKG91" t="s">
        <v>789</v>
      </c>
      <c r="LKH91" t="s">
        <v>789</v>
      </c>
      <c r="LKI91" t="s">
        <v>789</v>
      </c>
      <c r="LKJ91" t="s">
        <v>789</v>
      </c>
      <c r="LKK91" t="s">
        <v>789</v>
      </c>
      <c r="LKL91" t="s">
        <v>789</v>
      </c>
      <c r="LKM91" t="s">
        <v>789</v>
      </c>
      <c r="LKN91" t="s">
        <v>789</v>
      </c>
      <c r="LKO91" t="s">
        <v>789</v>
      </c>
      <c r="LKP91" t="s">
        <v>789</v>
      </c>
      <c r="LKQ91" t="s">
        <v>789</v>
      </c>
      <c r="LKR91" t="s">
        <v>789</v>
      </c>
      <c r="LKS91" t="s">
        <v>789</v>
      </c>
      <c r="LKT91" t="s">
        <v>789</v>
      </c>
      <c r="LKU91" t="s">
        <v>789</v>
      </c>
      <c r="LKV91" t="s">
        <v>789</v>
      </c>
      <c r="LKW91" t="s">
        <v>789</v>
      </c>
      <c r="LKX91" t="s">
        <v>789</v>
      </c>
      <c r="LKY91" t="s">
        <v>789</v>
      </c>
      <c r="LKZ91" t="s">
        <v>789</v>
      </c>
      <c r="LLA91" t="s">
        <v>789</v>
      </c>
      <c r="LLB91" t="s">
        <v>789</v>
      </c>
      <c r="LLC91" t="s">
        <v>789</v>
      </c>
      <c r="LLD91" t="s">
        <v>789</v>
      </c>
      <c r="LLE91" t="s">
        <v>789</v>
      </c>
      <c r="LLF91" t="s">
        <v>789</v>
      </c>
      <c r="LLG91" t="s">
        <v>789</v>
      </c>
      <c r="LLH91" t="s">
        <v>789</v>
      </c>
      <c r="LLI91" t="s">
        <v>789</v>
      </c>
      <c r="LLJ91" t="s">
        <v>789</v>
      </c>
      <c r="LLK91" t="s">
        <v>789</v>
      </c>
      <c r="LLL91" t="s">
        <v>789</v>
      </c>
      <c r="LLM91" t="s">
        <v>789</v>
      </c>
      <c r="LLN91" t="s">
        <v>789</v>
      </c>
      <c r="LLO91" t="s">
        <v>789</v>
      </c>
      <c r="LLP91" t="s">
        <v>789</v>
      </c>
      <c r="LLQ91" t="s">
        <v>789</v>
      </c>
      <c r="LLR91" t="s">
        <v>789</v>
      </c>
      <c r="LLS91" t="s">
        <v>789</v>
      </c>
      <c r="LLT91" t="s">
        <v>789</v>
      </c>
      <c r="LLU91" t="s">
        <v>789</v>
      </c>
      <c r="LLV91" t="s">
        <v>789</v>
      </c>
      <c r="LLW91" t="s">
        <v>789</v>
      </c>
      <c r="LLX91" t="s">
        <v>789</v>
      </c>
      <c r="LLY91" t="s">
        <v>789</v>
      </c>
      <c r="LLZ91" t="s">
        <v>789</v>
      </c>
      <c r="LMA91" t="s">
        <v>789</v>
      </c>
      <c r="LMB91" t="s">
        <v>789</v>
      </c>
      <c r="LMC91" t="s">
        <v>789</v>
      </c>
      <c r="LMD91" t="s">
        <v>789</v>
      </c>
      <c r="LME91" t="s">
        <v>789</v>
      </c>
      <c r="LMF91" t="s">
        <v>789</v>
      </c>
      <c r="LMG91" t="s">
        <v>789</v>
      </c>
      <c r="LMH91" t="s">
        <v>789</v>
      </c>
      <c r="LMI91" t="s">
        <v>789</v>
      </c>
      <c r="LMJ91" t="s">
        <v>789</v>
      </c>
      <c r="LMK91" t="s">
        <v>789</v>
      </c>
      <c r="LML91" t="s">
        <v>789</v>
      </c>
      <c r="LMM91" t="s">
        <v>789</v>
      </c>
      <c r="LMN91" t="s">
        <v>789</v>
      </c>
      <c r="LMO91" t="s">
        <v>789</v>
      </c>
      <c r="LMP91" t="s">
        <v>789</v>
      </c>
      <c r="LMQ91" t="s">
        <v>789</v>
      </c>
      <c r="LMR91" t="s">
        <v>789</v>
      </c>
      <c r="LMS91" t="s">
        <v>789</v>
      </c>
      <c r="LMT91" t="s">
        <v>789</v>
      </c>
      <c r="LMU91" t="s">
        <v>789</v>
      </c>
      <c r="LMV91" t="s">
        <v>789</v>
      </c>
      <c r="LMW91" t="s">
        <v>789</v>
      </c>
      <c r="LMX91" t="s">
        <v>789</v>
      </c>
      <c r="LMY91" t="s">
        <v>789</v>
      </c>
      <c r="LMZ91" t="s">
        <v>789</v>
      </c>
      <c r="LNA91" t="s">
        <v>789</v>
      </c>
      <c r="LNB91" t="s">
        <v>789</v>
      </c>
      <c r="LNC91" t="s">
        <v>789</v>
      </c>
      <c r="LND91" t="s">
        <v>789</v>
      </c>
      <c r="LNE91" t="s">
        <v>789</v>
      </c>
      <c r="LNF91" t="s">
        <v>789</v>
      </c>
      <c r="LNG91" t="s">
        <v>789</v>
      </c>
      <c r="LNH91" t="s">
        <v>789</v>
      </c>
      <c r="LNI91" t="s">
        <v>789</v>
      </c>
      <c r="LNJ91" t="s">
        <v>789</v>
      </c>
      <c r="LNK91" t="s">
        <v>789</v>
      </c>
      <c r="LNL91" t="s">
        <v>789</v>
      </c>
      <c r="LNM91" t="s">
        <v>789</v>
      </c>
      <c r="LNN91" t="s">
        <v>789</v>
      </c>
      <c r="LNO91" t="s">
        <v>789</v>
      </c>
      <c r="LNP91" t="s">
        <v>789</v>
      </c>
      <c r="LNQ91" t="s">
        <v>789</v>
      </c>
      <c r="LNR91" t="s">
        <v>789</v>
      </c>
      <c r="LNS91" t="s">
        <v>789</v>
      </c>
      <c r="LNT91" t="s">
        <v>789</v>
      </c>
      <c r="LNU91" t="s">
        <v>789</v>
      </c>
      <c r="LNV91" t="s">
        <v>789</v>
      </c>
      <c r="LNW91" t="s">
        <v>789</v>
      </c>
      <c r="LNX91" t="s">
        <v>789</v>
      </c>
      <c r="LNY91" t="s">
        <v>789</v>
      </c>
      <c r="LNZ91" t="s">
        <v>789</v>
      </c>
      <c r="LOA91" t="s">
        <v>789</v>
      </c>
      <c r="LOB91" t="s">
        <v>789</v>
      </c>
      <c r="LOC91" t="s">
        <v>789</v>
      </c>
      <c r="LOD91" t="s">
        <v>789</v>
      </c>
      <c r="LOE91" t="s">
        <v>789</v>
      </c>
      <c r="LOF91" t="s">
        <v>789</v>
      </c>
      <c r="LOG91" t="s">
        <v>789</v>
      </c>
      <c r="LOH91" t="s">
        <v>789</v>
      </c>
      <c r="LOI91" t="s">
        <v>789</v>
      </c>
      <c r="LOJ91" t="s">
        <v>789</v>
      </c>
      <c r="LOK91" t="s">
        <v>789</v>
      </c>
      <c r="LOL91" t="s">
        <v>789</v>
      </c>
      <c r="LOM91" t="s">
        <v>789</v>
      </c>
      <c r="LON91" t="s">
        <v>789</v>
      </c>
      <c r="LOO91" t="s">
        <v>789</v>
      </c>
      <c r="LOP91" t="s">
        <v>789</v>
      </c>
      <c r="LOQ91" t="s">
        <v>789</v>
      </c>
      <c r="LOR91" t="s">
        <v>789</v>
      </c>
      <c r="LOS91" t="s">
        <v>789</v>
      </c>
      <c r="LOT91" t="s">
        <v>789</v>
      </c>
      <c r="LOU91" t="s">
        <v>789</v>
      </c>
      <c r="LOV91" t="s">
        <v>789</v>
      </c>
      <c r="LOW91" t="s">
        <v>789</v>
      </c>
      <c r="LOX91" t="s">
        <v>789</v>
      </c>
      <c r="LOY91" t="s">
        <v>789</v>
      </c>
      <c r="LOZ91" t="s">
        <v>789</v>
      </c>
      <c r="LPA91" t="s">
        <v>789</v>
      </c>
      <c r="LPB91" t="s">
        <v>789</v>
      </c>
      <c r="LPC91" t="s">
        <v>789</v>
      </c>
      <c r="LPD91" t="s">
        <v>789</v>
      </c>
      <c r="LPE91" t="s">
        <v>789</v>
      </c>
      <c r="LPF91" t="s">
        <v>789</v>
      </c>
      <c r="LPG91" t="s">
        <v>789</v>
      </c>
      <c r="LPH91" t="s">
        <v>789</v>
      </c>
      <c r="LPI91" t="s">
        <v>789</v>
      </c>
      <c r="LPJ91" t="s">
        <v>789</v>
      </c>
      <c r="LPK91" t="s">
        <v>789</v>
      </c>
      <c r="LPL91" t="s">
        <v>789</v>
      </c>
      <c r="LPM91" t="s">
        <v>789</v>
      </c>
      <c r="LPN91" t="s">
        <v>789</v>
      </c>
      <c r="LPO91" t="s">
        <v>789</v>
      </c>
      <c r="LPP91" t="s">
        <v>789</v>
      </c>
      <c r="LPQ91" t="s">
        <v>789</v>
      </c>
      <c r="LPR91" t="s">
        <v>789</v>
      </c>
      <c r="LPS91" t="s">
        <v>789</v>
      </c>
      <c r="LPT91" t="s">
        <v>789</v>
      </c>
      <c r="LPU91" t="s">
        <v>789</v>
      </c>
      <c r="LPV91" t="s">
        <v>789</v>
      </c>
      <c r="LPW91" t="s">
        <v>789</v>
      </c>
      <c r="LPX91" t="s">
        <v>789</v>
      </c>
      <c r="LPY91" t="s">
        <v>789</v>
      </c>
      <c r="LPZ91" t="s">
        <v>789</v>
      </c>
      <c r="LQA91" t="s">
        <v>789</v>
      </c>
      <c r="LQB91" t="s">
        <v>789</v>
      </c>
      <c r="LQC91" t="s">
        <v>789</v>
      </c>
      <c r="LQD91" t="s">
        <v>789</v>
      </c>
      <c r="LQE91" t="s">
        <v>789</v>
      </c>
      <c r="LQF91" t="s">
        <v>789</v>
      </c>
      <c r="LQG91" t="s">
        <v>789</v>
      </c>
      <c r="LQH91" t="s">
        <v>789</v>
      </c>
      <c r="LQI91" t="s">
        <v>789</v>
      </c>
      <c r="LQJ91" t="s">
        <v>789</v>
      </c>
      <c r="LQK91" t="s">
        <v>789</v>
      </c>
      <c r="LQL91" t="s">
        <v>789</v>
      </c>
      <c r="LQM91" t="s">
        <v>789</v>
      </c>
      <c r="LQN91" t="s">
        <v>789</v>
      </c>
      <c r="LQO91" t="s">
        <v>789</v>
      </c>
      <c r="LQP91" t="s">
        <v>789</v>
      </c>
      <c r="LQQ91" t="s">
        <v>789</v>
      </c>
      <c r="LQR91" t="s">
        <v>789</v>
      </c>
      <c r="LQS91" t="s">
        <v>789</v>
      </c>
      <c r="LQT91" t="s">
        <v>789</v>
      </c>
      <c r="LQU91" t="s">
        <v>789</v>
      </c>
      <c r="LQV91" t="s">
        <v>789</v>
      </c>
      <c r="LQW91" t="s">
        <v>789</v>
      </c>
      <c r="LQX91" t="s">
        <v>789</v>
      </c>
      <c r="LQY91" t="s">
        <v>789</v>
      </c>
      <c r="LQZ91" t="s">
        <v>789</v>
      </c>
      <c r="LRA91" t="s">
        <v>789</v>
      </c>
      <c r="LRB91" t="s">
        <v>789</v>
      </c>
      <c r="LRC91" t="s">
        <v>789</v>
      </c>
      <c r="LRD91" t="s">
        <v>789</v>
      </c>
      <c r="LRE91" t="s">
        <v>789</v>
      </c>
      <c r="LRF91" t="s">
        <v>789</v>
      </c>
      <c r="LRG91" t="s">
        <v>789</v>
      </c>
      <c r="LRH91" t="s">
        <v>789</v>
      </c>
      <c r="LRI91" t="s">
        <v>789</v>
      </c>
      <c r="LRJ91" t="s">
        <v>789</v>
      </c>
      <c r="LRK91" t="s">
        <v>789</v>
      </c>
      <c r="LRL91" t="s">
        <v>789</v>
      </c>
      <c r="LRM91" t="s">
        <v>789</v>
      </c>
      <c r="LRN91" t="s">
        <v>789</v>
      </c>
      <c r="LRO91" t="s">
        <v>789</v>
      </c>
      <c r="LRP91" t="s">
        <v>789</v>
      </c>
      <c r="LRQ91" t="s">
        <v>789</v>
      </c>
      <c r="LRR91" t="s">
        <v>789</v>
      </c>
      <c r="LRS91" t="s">
        <v>789</v>
      </c>
      <c r="LRT91" t="s">
        <v>789</v>
      </c>
      <c r="LRU91" t="s">
        <v>789</v>
      </c>
      <c r="LRV91" t="s">
        <v>789</v>
      </c>
      <c r="LRW91" t="s">
        <v>789</v>
      </c>
      <c r="LRX91" t="s">
        <v>789</v>
      </c>
      <c r="LRY91" t="s">
        <v>789</v>
      </c>
      <c r="LRZ91" t="s">
        <v>789</v>
      </c>
      <c r="LSA91" t="s">
        <v>789</v>
      </c>
      <c r="LSB91" t="s">
        <v>789</v>
      </c>
      <c r="LSC91" t="s">
        <v>789</v>
      </c>
      <c r="LSD91" t="s">
        <v>789</v>
      </c>
      <c r="LSE91" t="s">
        <v>789</v>
      </c>
      <c r="LSF91" t="s">
        <v>789</v>
      </c>
      <c r="LSG91" t="s">
        <v>789</v>
      </c>
      <c r="LSH91" t="s">
        <v>789</v>
      </c>
      <c r="LSI91" t="s">
        <v>789</v>
      </c>
      <c r="LSJ91" t="s">
        <v>789</v>
      </c>
      <c r="LSK91" t="s">
        <v>789</v>
      </c>
      <c r="LSL91" t="s">
        <v>789</v>
      </c>
      <c r="LSM91" t="s">
        <v>789</v>
      </c>
      <c r="LSN91" t="s">
        <v>789</v>
      </c>
      <c r="LSO91" t="s">
        <v>789</v>
      </c>
      <c r="LSP91" t="s">
        <v>789</v>
      </c>
      <c r="LSQ91" t="s">
        <v>789</v>
      </c>
      <c r="LSR91" t="s">
        <v>789</v>
      </c>
      <c r="LSS91" t="s">
        <v>789</v>
      </c>
      <c r="LST91" t="s">
        <v>789</v>
      </c>
      <c r="LSU91" t="s">
        <v>789</v>
      </c>
      <c r="LSV91" t="s">
        <v>789</v>
      </c>
      <c r="LSW91" t="s">
        <v>789</v>
      </c>
      <c r="LSX91" t="s">
        <v>789</v>
      </c>
      <c r="LSY91" t="s">
        <v>789</v>
      </c>
      <c r="LSZ91" t="s">
        <v>789</v>
      </c>
      <c r="LTA91" t="s">
        <v>789</v>
      </c>
      <c r="LTB91" t="s">
        <v>789</v>
      </c>
      <c r="LTC91" t="s">
        <v>789</v>
      </c>
      <c r="LTD91" t="s">
        <v>789</v>
      </c>
      <c r="LTE91" t="s">
        <v>789</v>
      </c>
      <c r="LTF91" t="s">
        <v>789</v>
      </c>
      <c r="LTG91" t="s">
        <v>789</v>
      </c>
      <c r="LTH91" t="s">
        <v>789</v>
      </c>
      <c r="LTI91" t="s">
        <v>789</v>
      </c>
      <c r="LTJ91" t="s">
        <v>789</v>
      </c>
      <c r="LTK91" t="s">
        <v>789</v>
      </c>
      <c r="LTL91" t="s">
        <v>789</v>
      </c>
      <c r="LTM91" t="s">
        <v>789</v>
      </c>
      <c r="LTN91" t="s">
        <v>789</v>
      </c>
      <c r="LTO91" t="s">
        <v>789</v>
      </c>
      <c r="LTP91" t="s">
        <v>789</v>
      </c>
      <c r="LTQ91" t="s">
        <v>789</v>
      </c>
      <c r="LTR91" t="s">
        <v>789</v>
      </c>
      <c r="LTS91" t="s">
        <v>789</v>
      </c>
      <c r="LTT91" t="s">
        <v>789</v>
      </c>
      <c r="LTU91" t="s">
        <v>789</v>
      </c>
      <c r="LTV91" t="s">
        <v>789</v>
      </c>
      <c r="LTW91" t="s">
        <v>789</v>
      </c>
      <c r="LTX91" t="s">
        <v>789</v>
      </c>
      <c r="LTY91" t="s">
        <v>789</v>
      </c>
      <c r="LTZ91" t="s">
        <v>789</v>
      </c>
      <c r="LUA91" t="s">
        <v>789</v>
      </c>
      <c r="LUB91" t="s">
        <v>789</v>
      </c>
      <c r="LUC91" t="s">
        <v>789</v>
      </c>
      <c r="LUD91" t="s">
        <v>789</v>
      </c>
      <c r="LUE91" t="s">
        <v>789</v>
      </c>
      <c r="LUF91" t="s">
        <v>789</v>
      </c>
      <c r="LUG91" t="s">
        <v>789</v>
      </c>
      <c r="LUH91" t="s">
        <v>789</v>
      </c>
      <c r="LUI91" t="s">
        <v>789</v>
      </c>
      <c r="LUJ91" t="s">
        <v>789</v>
      </c>
      <c r="LUK91" t="s">
        <v>789</v>
      </c>
      <c r="LUL91" t="s">
        <v>789</v>
      </c>
      <c r="LUM91" t="s">
        <v>789</v>
      </c>
      <c r="LUN91" t="s">
        <v>789</v>
      </c>
      <c r="LUO91" t="s">
        <v>789</v>
      </c>
      <c r="LUP91" t="s">
        <v>789</v>
      </c>
      <c r="LUQ91" t="s">
        <v>789</v>
      </c>
      <c r="LUR91" t="s">
        <v>789</v>
      </c>
      <c r="LUS91" t="s">
        <v>789</v>
      </c>
      <c r="LUT91" t="s">
        <v>789</v>
      </c>
      <c r="LUU91" t="s">
        <v>789</v>
      </c>
      <c r="LUV91" t="s">
        <v>789</v>
      </c>
      <c r="LUW91" t="s">
        <v>789</v>
      </c>
      <c r="LUX91" t="s">
        <v>789</v>
      </c>
      <c r="LUY91" t="s">
        <v>789</v>
      </c>
      <c r="LUZ91" t="s">
        <v>789</v>
      </c>
      <c r="LVA91" t="s">
        <v>789</v>
      </c>
      <c r="LVB91" t="s">
        <v>789</v>
      </c>
      <c r="LVC91" t="s">
        <v>789</v>
      </c>
      <c r="LVD91" t="s">
        <v>789</v>
      </c>
      <c r="LVE91" t="s">
        <v>789</v>
      </c>
      <c r="LVF91" t="s">
        <v>789</v>
      </c>
      <c r="LVG91" t="s">
        <v>789</v>
      </c>
      <c r="LVH91" t="s">
        <v>789</v>
      </c>
      <c r="LVI91" t="s">
        <v>789</v>
      </c>
      <c r="LVJ91" t="s">
        <v>789</v>
      </c>
      <c r="LVK91" t="s">
        <v>789</v>
      </c>
      <c r="LVL91" t="s">
        <v>789</v>
      </c>
      <c r="LVM91" t="s">
        <v>789</v>
      </c>
      <c r="LVN91" t="s">
        <v>789</v>
      </c>
      <c r="LVO91" t="s">
        <v>789</v>
      </c>
      <c r="LVP91" t="s">
        <v>789</v>
      </c>
      <c r="LVQ91" t="s">
        <v>789</v>
      </c>
      <c r="LVR91" t="s">
        <v>789</v>
      </c>
      <c r="LVS91" t="s">
        <v>789</v>
      </c>
      <c r="LVT91" t="s">
        <v>789</v>
      </c>
      <c r="LVU91" t="s">
        <v>789</v>
      </c>
      <c r="LVV91" t="s">
        <v>789</v>
      </c>
      <c r="LVW91" t="s">
        <v>789</v>
      </c>
      <c r="LVX91" t="s">
        <v>789</v>
      </c>
      <c r="LVY91" t="s">
        <v>789</v>
      </c>
      <c r="LVZ91" t="s">
        <v>789</v>
      </c>
      <c r="LWA91" t="s">
        <v>789</v>
      </c>
      <c r="LWB91" t="s">
        <v>789</v>
      </c>
      <c r="LWC91" t="s">
        <v>789</v>
      </c>
      <c r="LWD91" t="s">
        <v>789</v>
      </c>
      <c r="LWE91" t="s">
        <v>789</v>
      </c>
      <c r="LWF91" t="s">
        <v>789</v>
      </c>
      <c r="LWG91" t="s">
        <v>789</v>
      </c>
      <c r="LWH91" t="s">
        <v>789</v>
      </c>
      <c r="LWI91" t="s">
        <v>789</v>
      </c>
      <c r="LWJ91" t="s">
        <v>789</v>
      </c>
      <c r="LWK91" t="s">
        <v>789</v>
      </c>
      <c r="LWL91" t="s">
        <v>789</v>
      </c>
      <c r="LWM91" t="s">
        <v>789</v>
      </c>
      <c r="LWN91" t="s">
        <v>789</v>
      </c>
      <c r="LWO91" t="s">
        <v>789</v>
      </c>
      <c r="LWP91" t="s">
        <v>789</v>
      </c>
      <c r="LWQ91" t="s">
        <v>789</v>
      </c>
      <c r="LWR91" t="s">
        <v>789</v>
      </c>
      <c r="LWS91" t="s">
        <v>789</v>
      </c>
      <c r="LWT91" t="s">
        <v>789</v>
      </c>
      <c r="LWU91" t="s">
        <v>789</v>
      </c>
      <c r="LWV91" t="s">
        <v>789</v>
      </c>
      <c r="LWW91" t="s">
        <v>789</v>
      </c>
      <c r="LWX91" t="s">
        <v>789</v>
      </c>
      <c r="LWY91" t="s">
        <v>789</v>
      </c>
      <c r="LWZ91" t="s">
        <v>789</v>
      </c>
      <c r="LXA91" t="s">
        <v>789</v>
      </c>
      <c r="LXB91" t="s">
        <v>789</v>
      </c>
      <c r="LXC91" t="s">
        <v>789</v>
      </c>
      <c r="LXD91" t="s">
        <v>789</v>
      </c>
      <c r="LXE91" t="s">
        <v>789</v>
      </c>
      <c r="LXF91" t="s">
        <v>789</v>
      </c>
      <c r="LXG91" t="s">
        <v>789</v>
      </c>
      <c r="LXH91" t="s">
        <v>789</v>
      </c>
      <c r="LXI91" t="s">
        <v>789</v>
      </c>
      <c r="LXJ91" t="s">
        <v>789</v>
      </c>
      <c r="LXK91" t="s">
        <v>789</v>
      </c>
      <c r="LXL91" t="s">
        <v>789</v>
      </c>
      <c r="LXM91" t="s">
        <v>789</v>
      </c>
      <c r="LXN91" t="s">
        <v>789</v>
      </c>
      <c r="LXO91" t="s">
        <v>789</v>
      </c>
      <c r="LXP91" t="s">
        <v>789</v>
      </c>
      <c r="LXQ91" t="s">
        <v>789</v>
      </c>
      <c r="LXR91" t="s">
        <v>789</v>
      </c>
      <c r="LXS91" t="s">
        <v>789</v>
      </c>
      <c r="LXT91" t="s">
        <v>789</v>
      </c>
      <c r="LXU91" t="s">
        <v>789</v>
      </c>
      <c r="LXV91" t="s">
        <v>789</v>
      </c>
      <c r="LXW91" t="s">
        <v>789</v>
      </c>
      <c r="LXX91" t="s">
        <v>789</v>
      </c>
      <c r="LXY91" t="s">
        <v>789</v>
      </c>
      <c r="LXZ91" t="s">
        <v>789</v>
      </c>
      <c r="LYA91" t="s">
        <v>789</v>
      </c>
      <c r="LYB91" t="s">
        <v>789</v>
      </c>
      <c r="LYC91" t="s">
        <v>789</v>
      </c>
      <c r="LYD91" t="s">
        <v>789</v>
      </c>
      <c r="LYE91" t="s">
        <v>789</v>
      </c>
      <c r="LYF91" t="s">
        <v>789</v>
      </c>
      <c r="LYG91" t="s">
        <v>789</v>
      </c>
      <c r="LYH91" t="s">
        <v>789</v>
      </c>
      <c r="LYI91" t="s">
        <v>789</v>
      </c>
      <c r="LYJ91" t="s">
        <v>789</v>
      </c>
      <c r="LYK91" t="s">
        <v>789</v>
      </c>
      <c r="LYL91" t="s">
        <v>789</v>
      </c>
      <c r="LYM91" t="s">
        <v>789</v>
      </c>
      <c r="LYN91" t="s">
        <v>789</v>
      </c>
      <c r="LYO91" t="s">
        <v>789</v>
      </c>
      <c r="LYP91" t="s">
        <v>789</v>
      </c>
      <c r="LYQ91" t="s">
        <v>789</v>
      </c>
      <c r="LYR91" t="s">
        <v>789</v>
      </c>
      <c r="LYS91" t="s">
        <v>789</v>
      </c>
      <c r="LYT91" t="s">
        <v>789</v>
      </c>
      <c r="LYU91" t="s">
        <v>789</v>
      </c>
      <c r="LYV91" t="s">
        <v>789</v>
      </c>
      <c r="LYW91" t="s">
        <v>789</v>
      </c>
      <c r="LYX91" t="s">
        <v>789</v>
      </c>
      <c r="LYY91" t="s">
        <v>789</v>
      </c>
      <c r="LYZ91" t="s">
        <v>789</v>
      </c>
      <c r="LZA91" t="s">
        <v>789</v>
      </c>
      <c r="LZB91" t="s">
        <v>789</v>
      </c>
      <c r="LZC91" t="s">
        <v>789</v>
      </c>
      <c r="LZD91" t="s">
        <v>789</v>
      </c>
      <c r="LZE91" t="s">
        <v>789</v>
      </c>
      <c r="LZF91" t="s">
        <v>789</v>
      </c>
      <c r="LZG91" t="s">
        <v>789</v>
      </c>
      <c r="LZH91" t="s">
        <v>789</v>
      </c>
      <c r="LZI91" t="s">
        <v>789</v>
      </c>
      <c r="LZJ91" t="s">
        <v>789</v>
      </c>
      <c r="LZK91" t="s">
        <v>789</v>
      </c>
      <c r="LZL91" t="s">
        <v>789</v>
      </c>
      <c r="LZM91" t="s">
        <v>789</v>
      </c>
      <c r="LZN91" t="s">
        <v>789</v>
      </c>
      <c r="LZO91" t="s">
        <v>789</v>
      </c>
      <c r="LZP91" t="s">
        <v>789</v>
      </c>
      <c r="LZQ91" t="s">
        <v>789</v>
      </c>
      <c r="LZR91" t="s">
        <v>789</v>
      </c>
      <c r="LZS91" t="s">
        <v>789</v>
      </c>
      <c r="LZT91" t="s">
        <v>789</v>
      </c>
      <c r="LZU91" t="s">
        <v>789</v>
      </c>
      <c r="LZV91" t="s">
        <v>789</v>
      </c>
      <c r="LZW91" t="s">
        <v>789</v>
      </c>
      <c r="LZX91" t="s">
        <v>789</v>
      </c>
      <c r="LZY91" t="s">
        <v>789</v>
      </c>
      <c r="LZZ91" t="s">
        <v>789</v>
      </c>
      <c r="MAA91" t="s">
        <v>789</v>
      </c>
      <c r="MAB91" t="s">
        <v>789</v>
      </c>
      <c r="MAC91" t="s">
        <v>789</v>
      </c>
      <c r="MAD91" t="s">
        <v>789</v>
      </c>
      <c r="MAE91" t="s">
        <v>789</v>
      </c>
      <c r="MAF91" t="s">
        <v>789</v>
      </c>
      <c r="MAG91" t="s">
        <v>789</v>
      </c>
      <c r="MAH91" t="s">
        <v>789</v>
      </c>
      <c r="MAI91" t="s">
        <v>789</v>
      </c>
      <c r="MAJ91" t="s">
        <v>789</v>
      </c>
      <c r="MAK91" t="s">
        <v>789</v>
      </c>
      <c r="MAL91" t="s">
        <v>789</v>
      </c>
      <c r="MAM91" t="s">
        <v>789</v>
      </c>
      <c r="MAN91" t="s">
        <v>789</v>
      </c>
      <c r="MAO91" t="s">
        <v>789</v>
      </c>
      <c r="MAP91" t="s">
        <v>789</v>
      </c>
      <c r="MAQ91" t="s">
        <v>789</v>
      </c>
      <c r="MAR91" t="s">
        <v>789</v>
      </c>
      <c r="MAS91" t="s">
        <v>789</v>
      </c>
      <c r="MAT91" t="s">
        <v>789</v>
      </c>
      <c r="MAU91" t="s">
        <v>789</v>
      </c>
      <c r="MAV91" t="s">
        <v>789</v>
      </c>
      <c r="MAW91" t="s">
        <v>789</v>
      </c>
      <c r="MAX91" t="s">
        <v>789</v>
      </c>
      <c r="MAY91" t="s">
        <v>789</v>
      </c>
      <c r="MAZ91" t="s">
        <v>789</v>
      </c>
      <c r="MBA91" t="s">
        <v>789</v>
      </c>
      <c r="MBB91" t="s">
        <v>789</v>
      </c>
      <c r="MBC91" t="s">
        <v>789</v>
      </c>
      <c r="MBD91" t="s">
        <v>789</v>
      </c>
      <c r="MBE91" t="s">
        <v>789</v>
      </c>
      <c r="MBF91" t="s">
        <v>789</v>
      </c>
      <c r="MBG91" t="s">
        <v>789</v>
      </c>
      <c r="MBH91" t="s">
        <v>789</v>
      </c>
      <c r="MBI91" t="s">
        <v>789</v>
      </c>
      <c r="MBJ91" t="s">
        <v>789</v>
      </c>
      <c r="MBK91" t="s">
        <v>789</v>
      </c>
      <c r="MBL91" t="s">
        <v>789</v>
      </c>
      <c r="MBM91" t="s">
        <v>789</v>
      </c>
      <c r="MBN91" t="s">
        <v>789</v>
      </c>
      <c r="MBO91" t="s">
        <v>789</v>
      </c>
      <c r="MBP91" t="s">
        <v>789</v>
      </c>
      <c r="MBQ91" t="s">
        <v>789</v>
      </c>
      <c r="MBR91" t="s">
        <v>789</v>
      </c>
      <c r="MBS91" t="s">
        <v>789</v>
      </c>
      <c r="MBT91" t="s">
        <v>789</v>
      </c>
      <c r="MBU91" t="s">
        <v>789</v>
      </c>
      <c r="MBV91" t="s">
        <v>789</v>
      </c>
      <c r="MBW91" t="s">
        <v>789</v>
      </c>
      <c r="MBX91" t="s">
        <v>789</v>
      </c>
      <c r="MBY91" t="s">
        <v>789</v>
      </c>
      <c r="MBZ91" t="s">
        <v>789</v>
      </c>
      <c r="MCA91" t="s">
        <v>789</v>
      </c>
      <c r="MCB91" t="s">
        <v>789</v>
      </c>
      <c r="MCC91" t="s">
        <v>789</v>
      </c>
      <c r="MCD91" t="s">
        <v>789</v>
      </c>
      <c r="MCE91" t="s">
        <v>789</v>
      </c>
      <c r="MCF91" t="s">
        <v>789</v>
      </c>
      <c r="MCG91" t="s">
        <v>789</v>
      </c>
      <c r="MCH91" t="s">
        <v>789</v>
      </c>
      <c r="MCI91" t="s">
        <v>789</v>
      </c>
      <c r="MCJ91" t="s">
        <v>789</v>
      </c>
      <c r="MCK91" t="s">
        <v>789</v>
      </c>
      <c r="MCL91" t="s">
        <v>789</v>
      </c>
      <c r="MCM91" t="s">
        <v>789</v>
      </c>
      <c r="MCN91" t="s">
        <v>789</v>
      </c>
      <c r="MCO91" t="s">
        <v>789</v>
      </c>
      <c r="MCP91" t="s">
        <v>789</v>
      </c>
      <c r="MCQ91" t="s">
        <v>789</v>
      </c>
      <c r="MCR91" t="s">
        <v>789</v>
      </c>
      <c r="MCS91" t="s">
        <v>789</v>
      </c>
      <c r="MCT91" t="s">
        <v>789</v>
      </c>
      <c r="MCU91" t="s">
        <v>789</v>
      </c>
      <c r="MCV91" t="s">
        <v>789</v>
      </c>
      <c r="MCW91" t="s">
        <v>789</v>
      </c>
      <c r="MCX91" t="s">
        <v>789</v>
      </c>
      <c r="MCY91" t="s">
        <v>789</v>
      </c>
      <c r="MCZ91" t="s">
        <v>789</v>
      </c>
      <c r="MDA91" t="s">
        <v>789</v>
      </c>
      <c r="MDB91" t="s">
        <v>789</v>
      </c>
      <c r="MDC91" t="s">
        <v>789</v>
      </c>
      <c r="MDD91" t="s">
        <v>789</v>
      </c>
      <c r="MDE91" t="s">
        <v>789</v>
      </c>
      <c r="MDF91" t="s">
        <v>789</v>
      </c>
      <c r="MDG91" t="s">
        <v>789</v>
      </c>
      <c r="MDH91" t="s">
        <v>789</v>
      </c>
      <c r="MDI91" t="s">
        <v>789</v>
      </c>
      <c r="MDJ91" t="s">
        <v>789</v>
      </c>
      <c r="MDK91" t="s">
        <v>789</v>
      </c>
      <c r="MDL91" t="s">
        <v>789</v>
      </c>
      <c r="MDM91" t="s">
        <v>789</v>
      </c>
      <c r="MDN91" t="s">
        <v>789</v>
      </c>
      <c r="MDO91" t="s">
        <v>789</v>
      </c>
      <c r="MDP91" t="s">
        <v>789</v>
      </c>
      <c r="MDQ91" t="s">
        <v>789</v>
      </c>
      <c r="MDR91" t="s">
        <v>789</v>
      </c>
      <c r="MDS91" t="s">
        <v>789</v>
      </c>
      <c r="MDT91" t="s">
        <v>789</v>
      </c>
      <c r="MDU91" t="s">
        <v>789</v>
      </c>
      <c r="MDV91" t="s">
        <v>789</v>
      </c>
      <c r="MDW91" t="s">
        <v>789</v>
      </c>
      <c r="MDX91" t="s">
        <v>789</v>
      </c>
      <c r="MDY91" t="s">
        <v>789</v>
      </c>
      <c r="MDZ91" t="s">
        <v>789</v>
      </c>
      <c r="MEA91" t="s">
        <v>789</v>
      </c>
      <c r="MEB91" t="s">
        <v>789</v>
      </c>
      <c r="MEC91" t="s">
        <v>789</v>
      </c>
      <c r="MED91" t="s">
        <v>789</v>
      </c>
      <c r="MEE91" t="s">
        <v>789</v>
      </c>
      <c r="MEF91" t="s">
        <v>789</v>
      </c>
      <c r="MEG91" t="s">
        <v>789</v>
      </c>
      <c r="MEH91" t="s">
        <v>789</v>
      </c>
      <c r="MEI91" t="s">
        <v>789</v>
      </c>
      <c r="MEJ91" t="s">
        <v>789</v>
      </c>
      <c r="MEK91" t="s">
        <v>789</v>
      </c>
      <c r="MEL91" t="s">
        <v>789</v>
      </c>
      <c r="MEM91" t="s">
        <v>789</v>
      </c>
      <c r="MEN91" t="s">
        <v>789</v>
      </c>
      <c r="MEO91" t="s">
        <v>789</v>
      </c>
      <c r="MEP91" t="s">
        <v>789</v>
      </c>
      <c r="MEQ91" t="s">
        <v>789</v>
      </c>
      <c r="MER91" t="s">
        <v>789</v>
      </c>
      <c r="MES91" t="s">
        <v>789</v>
      </c>
      <c r="MET91" t="s">
        <v>789</v>
      </c>
      <c r="MEU91" t="s">
        <v>789</v>
      </c>
      <c r="MEV91" t="s">
        <v>789</v>
      </c>
      <c r="MEW91" t="s">
        <v>789</v>
      </c>
      <c r="MEX91" t="s">
        <v>789</v>
      </c>
      <c r="MEY91" t="s">
        <v>789</v>
      </c>
      <c r="MEZ91" t="s">
        <v>789</v>
      </c>
      <c r="MFA91" t="s">
        <v>789</v>
      </c>
      <c r="MFB91" t="s">
        <v>789</v>
      </c>
      <c r="MFC91" t="s">
        <v>789</v>
      </c>
      <c r="MFD91" t="s">
        <v>789</v>
      </c>
      <c r="MFE91" t="s">
        <v>789</v>
      </c>
      <c r="MFF91" t="s">
        <v>789</v>
      </c>
      <c r="MFG91" t="s">
        <v>789</v>
      </c>
      <c r="MFH91" t="s">
        <v>789</v>
      </c>
      <c r="MFI91" t="s">
        <v>789</v>
      </c>
      <c r="MFJ91" t="s">
        <v>789</v>
      </c>
      <c r="MFK91" t="s">
        <v>789</v>
      </c>
      <c r="MFL91" t="s">
        <v>789</v>
      </c>
      <c r="MFM91" t="s">
        <v>789</v>
      </c>
      <c r="MFN91" t="s">
        <v>789</v>
      </c>
      <c r="MFO91" t="s">
        <v>789</v>
      </c>
      <c r="MFP91" t="s">
        <v>789</v>
      </c>
      <c r="MFQ91" t="s">
        <v>789</v>
      </c>
      <c r="MFR91" t="s">
        <v>789</v>
      </c>
      <c r="MFS91" t="s">
        <v>789</v>
      </c>
      <c r="MFT91" t="s">
        <v>789</v>
      </c>
      <c r="MFU91" t="s">
        <v>789</v>
      </c>
      <c r="MFV91" t="s">
        <v>789</v>
      </c>
      <c r="MFW91" t="s">
        <v>789</v>
      </c>
      <c r="MFX91" t="s">
        <v>789</v>
      </c>
      <c r="MFY91" t="s">
        <v>789</v>
      </c>
      <c r="MFZ91" t="s">
        <v>789</v>
      </c>
      <c r="MGA91" t="s">
        <v>789</v>
      </c>
      <c r="MGB91" t="s">
        <v>789</v>
      </c>
      <c r="MGC91" t="s">
        <v>789</v>
      </c>
      <c r="MGD91" t="s">
        <v>789</v>
      </c>
      <c r="MGE91" t="s">
        <v>789</v>
      </c>
      <c r="MGF91" t="s">
        <v>789</v>
      </c>
      <c r="MGG91" t="s">
        <v>789</v>
      </c>
      <c r="MGH91" t="s">
        <v>789</v>
      </c>
      <c r="MGI91" t="s">
        <v>789</v>
      </c>
      <c r="MGJ91" t="s">
        <v>789</v>
      </c>
      <c r="MGK91" t="s">
        <v>789</v>
      </c>
      <c r="MGL91" t="s">
        <v>789</v>
      </c>
      <c r="MGM91" t="s">
        <v>789</v>
      </c>
      <c r="MGN91" t="s">
        <v>789</v>
      </c>
      <c r="MGO91" t="s">
        <v>789</v>
      </c>
      <c r="MGP91" t="s">
        <v>789</v>
      </c>
      <c r="MGQ91" t="s">
        <v>789</v>
      </c>
      <c r="MGR91" t="s">
        <v>789</v>
      </c>
      <c r="MGS91" t="s">
        <v>789</v>
      </c>
      <c r="MGT91" t="s">
        <v>789</v>
      </c>
      <c r="MGU91" t="s">
        <v>789</v>
      </c>
      <c r="MGV91" t="s">
        <v>789</v>
      </c>
      <c r="MGW91" t="s">
        <v>789</v>
      </c>
      <c r="MGX91" t="s">
        <v>789</v>
      </c>
      <c r="MGY91" t="s">
        <v>789</v>
      </c>
      <c r="MGZ91" t="s">
        <v>789</v>
      </c>
      <c r="MHA91" t="s">
        <v>789</v>
      </c>
      <c r="MHB91" t="s">
        <v>789</v>
      </c>
      <c r="MHC91" t="s">
        <v>789</v>
      </c>
      <c r="MHD91" t="s">
        <v>789</v>
      </c>
      <c r="MHE91" t="s">
        <v>789</v>
      </c>
      <c r="MHF91" t="s">
        <v>789</v>
      </c>
      <c r="MHG91" t="s">
        <v>789</v>
      </c>
      <c r="MHH91" t="s">
        <v>789</v>
      </c>
      <c r="MHI91" t="s">
        <v>789</v>
      </c>
      <c r="MHJ91" t="s">
        <v>789</v>
      </c>
      <c r="MHK91" t="s">
        <v>789</v>
      </c>
      <c r="MHL91" t="s">
        <v>789</v>
      </c>
      <c r="MHM91" t="s">
        <v>789</v>
      </c>
      <c r="MHN91" t="s">
        <v>789</v>
      </c>
      <c r="MHO91" t="s">
        <v>789</v>
      </c>
      <c r="MHP91" t="s">
        <v>789</v>
      </c>
      <c r="MHQ91" t="s">
        <v>789</v>
      </c>
      <c r="MHR91" t="s">
        <v>789</v>
      </c>
      <c r="MHS91" t="s">
        <v>789</v>
      </c>
      <c r="MHT91" t="s">
        <v>789</v>
      </c>
      <c r="MHU91" t="s">
        <v>789</v>
      </c>
      <c r="MHV91" t="s">
        <v>789</v>
      </c>
      <c r="MHW91" t="s">
        <v>789</v>
      </c>
      <c r="MHX91" t="s">
        <v>789</v>
      </c>
      <c r="MHY91" t="s">
        <v>789</v>
      </c>
      <c r="MHZ91" t="s">
        <v>789</v>
      </c>
      <c r="MIA91" t="s">
        <v>789</v>
      </c>
      <c r="MIB91" t="s">
        <v>789</v>
      </c>
      <c r="MIC91" t="s">
        <v>789</v>
      </c>
      <c r="MID91" t="s">
        <v>789</v>
      </c>
      <c r="MIE91" t="s">
        <v>789</v>
      </c>
      <c r="MIF91" t="s">
        <v>789</v>
      </c>
      <c r="MIG91" t="s">
        <v>789</v>
      </c>
      <c r="MIH91" t="s">
        <v>789</v>
      </c>
      <c r="MII91" t="s">
        <v>789</v>
      </c>
      <c r="MIJ91" t="s">
        <v>789</v>
      </c>
      <c r="MIK91" t="s">
        <v>789</v>
      </c>
      <c r="MIL91" t="s">
        <v>789</v>
      </c>
      <c r="MIM91" t="s">
        <v>789</v>
      </c>
      <c r="MIN91" t="s">
        <v>789</v>
      </c>
      <c r="MIO91" t="s">
        <v>789</v>
      </c>
      <c r="MIP91" t="s">
        <v>789</v>
      </c>
      <c r="MIQ91" t="s">
        <v>789</v>
      </c>
      <c r="MIR91" t="s">
        <v>789</v>
      </c>
      <c r="MIS91" t="s">
        <v>789</v>
      </c>
      <c r="MIT91" t="s">
        <v>789</v>
      </c>
      <c r="MIU91" t="s">
        <v>789</v>
      </c>
      <c r="MIV91" t="s">
        <v>789</v>
      </c>
      <c r="MIW91" t="s">
        <v>789</v>
      </c>
      <c r="MIX91" t="s">
        <v>789</v>
      </c>
      <c r="MIY91" t="s">
        <v>789</v>
      </c>
      <c r="MIZ91" t="s">
        <v>789</v>
      </c>
      <c r="MJA91" t="s">
        <v>789</v>
      </c>
      <c r="MJB91" t="s">
        <v>789</v>
      </c>
      <c r="MJC91" t="s">
        <v>789</v>
      </c>
      <c r="MJD91" t="s">
        <v>789</v>
      </c>
      <c r="MJE91" t="s">
        <v>789</v>
      </c>
      <c r="MJF91" t="s">
        <v>789</v>
      </c>
      <c r="MJG91" t="s">
        <v>789</v>
      </c>
      <c r="MJH91" t="s">
        <v>789</v>
      </c>
      <c r="MJI91" t="s">
        <v>789</v>
      </c>
      <c r="MJJ91" t="s">
        <v>789</v>
      </c>
      <c r="MJK91" t="s">
        <v>789</v>
      </c>
      <c r="MJL91" t="s">
        <v>789</v>
      </c>
      <c r="MJM91" t="s">
        <v>789</v>
      </c>
      <c r="MJN91" t="s">
        <v>789</v>
      </c>
      <c r="MJO91" t="s">
        <v>789</v>
      </c>
      <c r="MJP91" t="s">
        <v>789</v>
      </c>
      <c r="MJQ91" t="s">
        <v>789</v>
      </c>
      <c r="MJR91" t="s">
        <v>789</v>
      </c>
      <c r="MJS91" t="s">
        <v>789</v>
      </c>
      <c r="MJT91" t="s">
        <v>789</v>
      </c>
      <c r="MJU91" t="s">
        <v>789</v>
      </c>
      <c r="MJV91" t="s">
        <v>789</v>
      </c>
      <c r="MJW91" t="s">
        <v>789</v>
      </c>
      <c r="MJX91" t="s">
        <v>789</v>
      </c>
      <c r="MJY91" t="s">
        <v>789</v>
      </c>
      <c r="MJZ91" t="s">
        <v>789</v>
      </c>
      <c r="MKA91" t="s">
        <v>789</v>
      </c>
      <c r="MKB91" t="s">
        <v>789</v>
      </c>
      <c r="MKC91" t="s">
        <v>789</v>
      </c>
      <c r="MKD91" t="s">
        <v>789</v>
      </c>
      <c r="MKE91" t="s">
        <v>789</v>
      </c>
      <c r="MKF91" t="s">
        <v>789</v>
      </c>
      <c r="MKG91" t="s">
        <v>789</v>
      </c>
      <c r="MKH91" t="s">
        <v>789</v>
      </c>
      <c r="MKI91" t="s">
        <v>789</v>
      </c>
      <c r="MKJ91" t="s">
        <v>789</v>
      </c>
      <c r="MKK91" t="s">
        <v>789</v>
      </c>
      <c r="MKL91" t="s">
        <v>789</v>
      </c>
      <c r="MKM91" t="s">
        <v>789</v>
      </c>
      <c r="MKN91" t="s">
        <v>789</v>
      </c>
      <c r="MKO91" t="s">
        <v>789</v>
      </c>
      <c r="MKP91" t="s">
        <v>789</v>
      </c>
      <c r="MKQ91" t="s">
        <v>789</v>
      </c>
      <c r="MKR91" t="s">
        <v>789</v>
      </c>
      <c r="MKS91" t="s">
        <v>789</v>
      </c>
      <c r="MKT91" t="s">
        <v>789</v>
      </c>
      <c r="MKU91" t="s">
        <v>789</v>
      </c>
      <c r="MKV91" t="s">
        <v>789</v>
      </c>
      <c r="MKW91" t="s">
        <v>789</v>
      </c>
      <c r="MKX91" t="s">
        <v>789</v>
      </c>
      <c r="MKY91" t="s">
        <v>789</v>
      </c>
      <c r="MKZ91" t="s">
        <v>789</v>
      </c>
      <c r="MLA91" t="s">
        <v>789</v>
      </c>
      <c r="MLB91" t="s">
        <v>789</v>
      </c>
      <c r="MLC91" t="s">
        <v>789</v>
      </c>
      <c r="MLD91" t="s">
        <v>789</v>
      </c>
      <c r="MLE91" t="s">
        <v>789</v>
      </c>
      <c r="MLF91" t="s">
        <v>789</v>
      </c>
      <c r="MLG91" t="s">
        <v>789</v>
      </c>
      <c r="MLH91" t="s">
        <v>789</v>
      </c>
      <c r="MLI91" t="s">
        <v>789</v>
      </c>
      <c r="MLJ91" t="s">
        <v>789</v>
      </c>
      <c r="MLK91" t="s">
        <v>789</v>
      </c>
      <c r="MLL91" t="s">
        <v>789</v>
      </c>
      <c r="MLM91" t="s">
        <v>789</v>
      </c>
      <c r="MLN91" t="s">
        <v>789</v>
      </c>
      <c r="MLO91" t="s">
        <v>789</v>
      </c>
      <c r="MLP91" t="s">
        <v>789</v>
      </c>
      <c r="MLQ91" t="s">
        <v>789</v>
      </c>
      <c r="MLR91" t="s">
        <v>789</v>
      </c>
      <c r="MLS91" t="s">
        <v>789</v>
      </c>
      <c r="MLT91" t="s">
        <v>789</v>
      </c>
      <c r="MLU91" t="s">
        <v>789</v>
      </c>
      <c r="MLV91" t="s">
        <v>789</v>
      </c>
      <c r="MLW91" t="s">
        <v>789</v>
      </c>
      <c r="MLX91" t="s">
        <v>789</v>
      </c>
      <c r="MLY91" t="s">
        <v>789</v>
      </c>
      <c r="MLZ91" t="s">
        <v>789</v>
      </c>
      <c r="MMA91" t="s">
        <v>789</v>
      </c>
      <c r="MMB91" t="s">
        <v>789</v>
      </c>
      <c r="MMC91" t="s">
        <v>789</v>
      </c>
      <c r="MMD91" t="s">
        <v>789</v>
      </c>
      <c r="MME91" t="s">
        <v>789</v>
      </c>
      <c r="MMF91" t="s">
        <v>789</v>
      </c>
      <c r="MMG91" t="s">
        <v>789</v>
      </c>
      <c r="MMH91" t="s">
        <v>789</v>
      </c>
      <c r="MMI91" t="s">
        <v>789</v>
      </c>
      <c r="MMJ91" t="s">
        <v>789</v>
      </c>
      <c r="MMK91" t="s">
        <v>789</v>
      </c>
      <c r="MML91" t="s">
        <v>789</v>
      </c>
      <c r="MMM91" t="s">
        <v>789</v>
      </c>
      <c r="MMN91" t="s">
        <v>789</v>
      </c>
      <c r="MMO91" t="s">
        <v>789</v>
      </c>
      <c r="MMP91" t="s">
        <v>789</v>
      </c>
      <c r="MMQ91" t="s">
        <v>789</v>
      </c>
      <c r="MMR91" t="s">
        <v>789</v>
      </c>
      <c r="MMS91" t="s">
        <v>789</v>
      </c>
      <c r="MMT91" t="s">
        <v>789</v>
      </c>
      <c r="MMU91" t="s">
        <v>789</v>
      </c>
      <c r="MMV91" t="s">
        <v>789</v>
      </c>
      <c r="MMW91" t="s">
        <v>789</v>
      </c>
      <c r="MMX91" t="s">
        <v>789</v>
      </c>
      <c r="MMY91" t="s">
        <v>789</v>
      </c>
      <c r="MMZ91" t="s">
        <v>789</v>
      </c>
      <c r="MNA91" t="s">
        <v>789</v>
      </c>
      <c r="MNB91" t="s">
        <v>789</v>
      </c>
      <c r="MNC91" t="s">
        <v>789</v>
      </c>
      <c r="MND91" t="s">
        <v>789</v>
      </c>
      <c r="MNE91" t="s">
        <v>789</v>
      </c>
      <c r="MNF91" t="s">
        <v>789</v>
      </c>
      <c r="MNG91" t="s">
        <v>789</v>
      </c>
      <c r="MNH91" t="s">
        <v>789</v>
      </c>
      <c r="MNI91" t="s">
        <v>789</v>
      </c>
      <c r="MNJ91" t="s">
        <v>789</v>
      </c>
      <c r="MNK91" t="s">
        <v>789</v>
      </c>
      <c r="MNL91" t="s">
        <v>789</v>
      </c>
      <c r="MNM91" t="s">
        <v>789</v>
      </c>
      <c r="MNN91" t="s">
        <v>789</v>
      </c>
      <c r="MNO91" t="s">
        <v>789</v>
      </c>
      <c r="MNP91" t="s">
        <v>789</v>
      </c>
      <c r="MNQ91" t="s">
        <v>789</v>
      </c>
      <c r="MNR91" t="s">
        <v>789</v>
      </c>
      <c r="MNS91" t="s">
        <v>789</v>
      </c>
      <c r="MNT91" t="s">
        <v>789</v>
      </c>
      <c r="MNU91" t="s">
        <v>789</v>
      </c>
      <c r="MNV91" t="s">
        <v>789</v>
      </c>
      <c r="MNW91" t="s">
        <v>789</v>
      </c>
      <c r="MNX91" t="s">
        <v>789</v>
      </c>
      <c r="MNY91" t="s">
        <v>789</v>
      </c>
      <c r="MNZ91" t="s">
        <v>789</v>
      </c>
      <c r="MOA91" t="s">
        <v>789</v>
      </c>
      <c r="MOB91" t="s">
        <v>789</v>
      </c>
      <c r="MOC91" t="s">
        <v>789</v>
      </c>
      <c r="MOD91" t="s">
        <v>789</v>
      </c>
      <c r="MOE91" t="s">
        <v>789</v>
      </c>
      <c r="MOF91" t="s">
        <v>789</v>
      </c>
      <c r="MOG91" t="s">
        <v>789</v>
      </c>
      <c r="MOH91" t="s">
        <v>789</v>
      </c>
      <c r="MOI91" t="s">
        <v>789</v>
      </c>
      <c r="MOJ91" t="s">
        <v>789</v>
      </c>
      <c r="MOK91" t="s">
        <v>789</v>
      </c>
      <c r="MOL91" t="s">
        <v>789</v>
      </c>
      <c r="MOM91" t="s">
        <v>789</v>
      </c>
      <c r="MON91" t="s">
        <v>789</v>
      </c>
      <c r="MOO91" t="s">
        <v>789</v>
      </c>
      <c r="MOP91" t="s">
        <v>789</v>
      </c>
      <c r="MOQ91" t="s">
        <v>789</v>
      </c>
      <c r="MOR91" t="s">
        <v>789</v>
      </c>
      <c r="MOS91" t="s">
        <v>789</v>
      </c>
      <c r="MOT91" t="s">
        <v>789</v>
      </c>
      <c r="MOU91" t="s">
        <v>789</v>
      </c>
      <c r="MOV91" t="s">
        <v>789</v>
      </c>
      <c r="MOW91" t="s">
        <v>789</v>
      </c>
      <c r="MOX91" t="s">
        <v>789</v>
      </c>
      <c r="MOY91" t="s">
        <v>789</v>
      </c>
      <c r="MOZ91" t="s">
        <v>789</v>
      </c>
      <c r="MPA91" t="s">
        <v>789</v>
      </c>
      <c r="MPB91" t="s">
        <v>789</v>
      </c>
      <c r="MPC91" t="s">
        <v>789</v>
      </c>
      <c r="MPD91" t="s">
        <v>789</v>
      </c>
      <c r="MPE91" t="s">
        <v>789</v>
      </c>
      <c r="MPF91" t="s">
        <v>789</v>
      </c>
      <c r="MPG91" t="s">
        <v>789</v>
      </c>
      <c r="MPH91" t="s">
        <v>789</v>
      </c>
      <c r="MPI91" t="s">
        <v>789</v>
      </c>
      <c r="MPJ91" t="s">
        <v>789</v>
      </c>
      <c r="MPK91" t="s">
        <v>789</v>
      </c>
      <c r="MPL91" t="s">
        <v>789</v>
      </c>
      <c r="MPM91" t="s">
        <v>789</v>
      </c>
      <c r="MPN91" t="s">
        <v>789</v>
      </c>
      <c r="MPO91" t="s">
        <v>789</v>
      </c>
      <c r="MPP91" t="s">
        <v>789</v>
      </c>
      <c r="MPQ91" t="s">
        <v>789</v>
      </c>
      <c r="MPR91" t="s">
        <v>789</v>
      </c>
      <c r="MPS91" t="s">
        <v>789</v>
      </c>
      <c r="MPT91" t="s">
        <v>789</v>
      </c>
      <c r="MPU91" t="s">
        <v>789</v>
      </c>
      <c r="MPV91" t="s">
        <v>789</v>
      </c>
      <c r="MPW91" t="s">
        <v>789</v>
      </c>
      <c r="MPX91" t="s">
        <v>789</v>
      </c>
      <c r="MPY91" t="s">
        <v>789</v>
      </c>
      <c r="MPZ91" t="s">
        <v>789</v>
      </c>
      <c r="MQA91" t="s">
        <v>789</v>
      </c>
      <c r="MQB91" t="s">
        <v>789</v>
      </c>
      <c r="MQC91" t="s">
        <v>789</v>
      </c>
      <c r="MQD91" t="s">
        <v>789</v>
      </c>
      <c r="MQE91" t="s">
        <v>789</v>
      </c>
      <c r="MQF91" t="s">
        <v>789</v>
      </c>
      <c r="MQG91" t="s">
        <v>789</v>
      </c>
      <c r="MQH91" t="s">
        <v>789</v>
      </c>
      <c r="MQI91" t="s">
        <v>789</v>
      </c>
      <c r="MQJ91" t="s">
        <v>789</v>
      </c>
      <c r="MQK91" t="s">
        <v>789</v>
      </c>
      <c r="MQL91" t="s">
        <v>789</v>
      </c>
      <c r="MQM91" t="s">
        <v>789</v>
      </c>
      <c r="MQN91" t="s">
        <v>789</v>
      </c>
      <c r="MQO91" t="s">
        <v>789</v>
      </c>
      <c r="MQP91" t="s">
        <v>789</v>
      </c>
      <c r="MQQ91" t="s">
        <v>789</v>
      </c>
      <c r="MQR91" t="s">
        <v>789</v>
      </c>
      <c r="MQS91" t="s">
        <v>789</v>
      </c>
      <c r="MQT91" t="s">
        <v>789</v>
      </c>
      <c r="MQU91" t="s">
        <v>789</v>
      </c>
      <c r="MQV91" t="s">
        <v>789</v>
      </c>
      <c r="MQW91" t="s">
        <v>789</v>
      </c>
      <c r="MQX91" t="s">
        <v>789</v>
      </c>
      <c r="MQY91" t="s">
        <v>789</v>
      </c>
      <c r="MQZ91" t="s">
        <v>789</v>
      </c>
      <c r="MRA91" t="s">
        <v>789</v>
      </c>
      <c r="MRB91" t="s">
        <v>789</v>
      </c>
      <c r="MRC91" t="s">
        <v>789</v>
      </c>
      <c r="MRD91" t="s">
        <v>789</v>
      </c>
      <c r="MRE91" t="s">
        <v>789</v>
      </c>
      <c r="MRF91" t="s">
        <v>789</v>
      </c>
      <c r="MRG91" t="s">
        <v>789</v>
      </c>
      <c r="MRH91" t="s">
        <v>789</v>
      </c>
      <c r="MRI91" t="s">
        <v>789</v>
      </c>
      <c r="MRJ91" t="s">
        <v>789</v>
      </c>
      <c r="MRK91" t="s">
        <v>789</v>
      </c>
      <c r="MRL91" t="s">
        <v>789</v>
      </c>
      <c r="MRM91" t="s">
        <v>789</v>
      </c>
      <c r="MRN91" t="s">
        <v>789</v>
      </c>
      <c r="MRO91" t="s">
        <v>789</v>
      </c>
      <c r="MRP91" t="s">
        <v>789</v>
      </c>
      <c r="MRQ91" t="s">
        <v>789</v>
      </c>
      <c r="MRR91" t="s">
        <v>789</v>
      </c>
      <c r="MRS91" t="s">
        <v>789</v>
      </c>
      <c r="MRT91" t="s">
        <v>789</v>
      </c>
      <c r="MRU91" t="s">
        <v>789</v>
      </c>
      <c r="MRV91" t="s">
        <v>789</v>
      </c>
      <c r="MRW91" t="s">
        <v>789</v>
      </c>
      <c r="MRX91" t="s">
        <v>789</v>
      </c>
      <c r="MRY91" t="s">
        <v>789</v>
      </c>
      <c r="MRZ91" t="s">
        <v>789</v>
      </c>
      <c r="MSA91" t="s">
        <v>789</v>
      </c>
      <c r="MSB91" t="s">
        <v>789</v>
      </c>
      <c r="MSC91" t="s">
        <v>789</v>
      </c>
      <c r="MSD91" t="s">
        <v>789</v>
      </c>
      <c r="MSE91" t="s">
        <v>789</v>
      </c>
      <c r="MSF91" t="s">
        <v>789</v>
      </c>
      <c r="MSG91" t="s">
        <v>789</v>
      </c>
      <c r="MSH91" t="s">
        <v>789</v>
      </c>
      <c r="MSI91" t="s">
        <v>789</v>
      </c>
      <c r="MSJ91" t="s">
        <v>789</v>
      </c>
      <c r="MSK91" t="s">
        <v>789</v>
      </c>
      <c r="MSL91" t="s">
        <v>789</v>
      </c>
      <c r="MSM91" t="s">
        <v>789</v>
      </c>
      <c r="MSN91" t="s">
        <v>789</v>
      </c>
      <c r="MSO91" t="s">
        <v>789</v>
      </c>
      <c r="MSP91" t="s">
        <v>789</v>
      </c>
      <c r="MSQ91" t="s">
        <v>789</v>
      </c>
      <c r="MSR91" t="s">
        <v>789</v>
      </c>
      <c r="MSS91" t="s">
        <v>789</v>
      </c>
      <c r="MST91" t="s">
        <v>789</v>
      </c>
      <c r="MSU91" t="s">
        <v>789</v>
      </c>
      <c r="MSV91" t="s">
        <v>789</v>
      </c>
      <c r="MSW91" t="s">
        <v>789</v>
      </c>
      <c r="MSX91" t="s">
        <v>789</v>
      </c>
      <c r="MSY91" t="s">
        <v>789</v>
      </c>
      <c r="MSZ91" t="s">
        <v>789</v>
      </c>
      <c r="MTA91" t="s">
        <v>789</v>
      </c>
      <c r="MTB91" t="s">
        <v>789</v>
      </c>
      <c r="MTC91" t="s">
        <v>789</v>
      </c>
      <c r="MTD91" t="s">
        <v>789</v>
      </c>
      <c r="MTE91" t="s">
        <v>789</v>
      </c>
      <c r="MTF91" t="s">
        <v>789</v>
      </c>
      <c r="MTG91" t="s">
        <v>789</v>
      </c>
      <c r="MTH91" t="s">
        <v>789</v>
      </c>
      <c r="MTI91" t="s">
        <v>789</v>
      </c>
      <c r="MTJ91" t="s">
        <v>789</v>
      </c>
      <c r="MTK91" t="s">
        <v>789</v>
      </c>
      <c r="MTL91" t="s">
        <v>789</v>
      </c>
      <c r="MTM91" t="s">
        <v>789</v>
      </c>
      <c r="MTN91" t="s">
        <v>789</v>
      </c>
      <c r="MTO91" t="s">
        <v>789</v>
      </c>
      <c r="MTP91" t="s">
        <v>789</v>
      </c>
      <c r="MTQ91" t="s">
        <v>789</v>
      </c>
      <c r="MTR91" t="s">
        <v>789</v>
      </c>
      <c r="MTS91" t="s">
        <v>789</v>
      </c>
      <c r="MTT91" t="s">
        <v>789</v>
      </c>
      <c r="MTU91" t="s">
        <v>789</v>
      </c>
      <c r="MTV91" t="s">
        <v>789</v>
      </c>
      <c r="MTW91" t="s">
        <v>789</v>
      </c>
      <c r="MTX91" t="s">
        <v>789</v>
      </c>
      <c r="MTY91" t="s">
        <v>789</v>
      </c>
      <c r="MTZ91" t="s">
        <v>789</v>
      </c>
      <c r="MUA91" t="s">
        <v>789</v>
      </c>
      <c r="MUB91" t="s">
        <v>789</v>
      </c>
      <c r="MUC91" t="s">
        <v>789</v>
      </c>
      <c r="MUD91" t="s">
        <v>789</v>
      </c>
      <c r="MUE91" t="s">
        <v>789</v>
      </c>
      <c r="MUF91" t="s">
        <v>789</v>
      </c>
      <c r="MUG91" t="s">
        <v>789</v>
      </c>
      <c r="MUH91" t="s">
        <v>789</v>
      </c>
      <c r="MUI91" t="s">
        <v>789</v>
      </c>
      <c r="MUJ91" t="s">
        <v>789</v>
      </c>
      <c r="MUK91" t="s">
        <v>789</v>
      </c>
      <c r="MUL91" t="s">
        <v>789</v>
      </c>
      <c r="MUM91" t="s">
        <v>789</v>
      </c>
      <c r="MUN91" t="s">
        <v>789</v>
      </c>
      <c r="MUO91" t="s">
        <v>789</v>
      </c>
      <c r="MUP91" t="s">
        <v>789</v>
      </c>
      <c r="MUQ91" t="s">
        <v>789</v>
      </c>
      <c r="MUR91" t="s">
        <v>789</v>
      </c>
      <c r="MUS91" t="s">
        <v>789</v>
      </c>
      <c r="MUT91" t="s">
        <v>789</v>
      </c>
      <c r="MUU91" t="s">
        <v>789</v>
      </c>
      <c r="MUV91" t="s">
        <v>789</v>
      </c>
      <c r="MUW91" t="s">
        <v>789</v>
      </c>
      <c r="MUX91" t="s">
        <v>789</v>
      </c>
      <c r="MUY91" t="s">
        <v>789</v>
      </c>
      <c r="MUZ91" t="s">
        <v>789</v>
      </c>
      <c r="MVA91" t="s">
        <v>789</v>
      </c>
      <c r="MVB91" t="s">
        <v>789</v>
      </c>
      <c r="MVC91" t="s">
        <v>789</v>
      </c>
      <c r="MVD91" t="s">
        <v>789</v>
      </c>
      <c r="MVE91" t="s">
        <v>789</v>
      </c>
      <c r="MVF91" t="s">
        <v>789</v>
      </c>
      <c r="MVG91" t="s">
        <v>789</v>
      </c>
      <c r="MVH91" t="s">
        <v>789</v>
      </c>
      <c r="MVI91" t="s">
        <v>789</v>
      </c>
      <c r="MVJ91" t="s">
        <v>789</v>
      </c>
      <c r="MVK91" t="s">
        <v>789</v>
      </c>
      <c r="MVL91" t="s">
        <v>789</v>
      </c>
      <c r="MVM91" t="s">
        <v>789</v>
      </c>
      <c r="MVN91" t="s">
        <v>789</v>
      </c>
      <c r="MVO91" t="s">
        <v>789</v>
      </c>
      <c r="MVP91" t="s">
        <v>789</v>
      </c>
      <c r="MVQ91" t="s">
        <v>789</v>
      </c>
      <c r="MVR91" t="s">
        <v>789</v>
      </c>
      <c r="MVS91" t="s">
        <v>789</v>
      </c>
      <c r="MVT91" t="s">
        <v>789</v>
      </c>
      <c r="MVU91" t="s">
        <v>789</v>
      </c>
      <c r="MVV91" t="s">
        <v>789</v>
      </c>
      <c r="MVW91" t="s">
        <v>789</v>
      </c>
      <c r="MVX91" t="s">
        <v>789</v>
      </c>
      <c r="MVY91" t="s">
        <v>789</v>
      </c>
      <c r="MVZ91" t="s">
        <v>789</v>
      </c>
      <c r="MWA91" t="s">
        <v>789</v>
      </c>
      <c r="MWB91" t="s">
        <v>789</v>
      </c>
      <c r="MWC91" t="s">
        <v>789</v>
      </c>
      <c r="MWD91" t="s">
        <v>789</v>
      </c>
      <c r="MWE91" t="s">
        <v>789</v>
      </c>
      <c r="MWF91" t="s">
        <v>789</v>
      </c>
      <c r="MWG91" t="s">
        <v>789</v>
      </c>
      <c r="MWH91" t="s">
        <v>789</v>
      </c>
      <c r="MWI91" t="s">
        <v>789</v>
      </c>
      <c r="MWJ91" t="s">
        <v>789</v>
      </c>
      <c r="MWK91" t="s">
        <v>789</v>
      </c>
      <c r="MWL91" t="s">
        <v>789</v>
      </c>
      <c r="MWM91" t="s">
        <v>789</v>
      </c>
      <c r="MWN91" t="s">
        <v>789</v>
      </c>
      <c r="MWO91" t="s">
        <v>789</v>
      </c>
      <c r="MWP91" t="s">
        <v>789</v>
      </c>
      <c r="MWQ91" t="s">
        <v>789</v>
      </c>
      <c r="MWR91" t="s">
        <v>789</v>
      </c>
      <c r="MWS91" t="s">
        <v>789</v>
      </c>
      <c r="MWT91" t="s">
        <v>789</v>
      </c>
      <c r="MWU91" t="s">
        <v>789</v>
      </c>
      <c r="MWV91" t="s">
        <v>789</v>
      </c>
      <c r="MWW91" t="s">
        <v>789</v>
      </c>
      <c r="MWX91" t="s">
        <v>789</v>
      </c>
      <c r="MWY91" t="s">
        <v>789</v>
      </c>
      <c r="MWZ91" t="s">
        <v>789</v>
      </c>
      <c r="MXA91" t="s">
        <v>789</v>
      </c>
      <c r="MXB91" t="s">
        <v>789</v>
      </c>
      <c r="MXC91" t="s">
        <v>789</v>
      </c>
      <c r="MXD91" t="s">
        <v>789</v>
      </c>
      <c r="MXE91" t="s">
        <v>789</v>
      </c>
      <c r="MXF91" t="s">
        <v>789</v>
      </c>
      <c r="MXG91" t="s">
        <v>789</v>
      </c>
      <c r="MXH91" t="s">
        <v>789</v>
      </c>
      <c r="MXI91" t="s">
        <v>789</v>
      </c>
      <c r="MXJ91" t="s">
        <v>789</v>
      </c>
      <c r="MXK91" t="s">
        <v>789</v>
      </c>
      <c r="MXL91" t="s">
        <v>789</v>
      </c>
      <c r="MXM91" t="s">
        <v>789</v>
      </c>
      <c r="MXN91" t="s">
        <v>789</v>
      </c>
      <c r="MXO91" t="s">
        <v>789</v>
      </c>
      <c r="MXP91" t="s">
        <v>789</v>
      </c>
      <c r="MXQ91" t="s">
        <v>789</v>
      </c>
      <c r="MXR91" t="s">
        <v>789</v>
      </c>
      <c r="MXS91" t="s">
        <v>789</v>
      </c>
      <c r="MXT91" t="s">
        <v>789</v>
      </c>
      <c r="MXU91" t="s">
        <v>789</v>
      </c>
      <c r="MXV91" t="s">
        <v>789</v>
      </c>
      <c r="MXW91" t="s">
        <v>789</v>
      </c>
      <c r="MXX91" t="s">
        <v>789</v>
      </c>
      <c r="MXY91" t="s">
        <v>789</v>
      </c>
      <c r="MXZ91" t="s">
        <v>789</v>
      </c>
      <c r="MYA91" t="s">
        <v>789</v>
      </c>
      <c r="MYB91" t="s">
        <v>789</v>
      </c>
      <c r="MYC91" t="s">
        <v>789</v>
      </c>
      <c r="MYD91" t="s">
        <v>789</v>
      </c>
      <c r="MYE91" t="s">
        <v>789</v>
      </c>
      <c r="MYF91" t="s">
        <v>789</v>
      </c>
      <c r="MYG91" t="s">
        <v>789</v>
      </c>
      <c r="MYH91" t="s">
        <v>789</v>
      </c>
      <c r="MYI91" t="s">
        <v>789</v>
      </c>
      <c r="MYJ91" t="s">
        <v>789</v>
      </c>
      <c r="MYK91" t="s">
        <v>789</v>
      </c>
      <c r="MYL91" t="s">
        <v>789</v>
      </c>
      <c r="MYM91" t="s">
        <v>789</v>
      </c>
      <c r="MYN91" t="s">
        <v>789</v>
      </c>
      <c r="MYO91" t="s">
        <v>789</v>
      </c>
      <c r="MYP91" t="s">
        <v>789</v>
      </c>
      <c r="MYQ91" t="s">
        <v>789</v>
      </c>
      <c r="MYR91" t="s">
        <v>789</v>
      </c>
      <c r="MYS91" t="s">
        <v>789</v>
      </c>
      <c r="MYT91" t="s">
        <v>789</v>
      </c>
      <c r="MYU91" t="s">
        <v>789</v>
      </c>
      <c r="MYV91" t="s">
        <v>789</v>
      </c>
      <c r="MYW91" t="s">
        <v>789</v>
      </c>
      <c r="MYX91" t="s">
        <v>789</v>
      </c>
      <c r="MYY91" t="s">
        <v>789</v>
      </c>
      <c r="MYZ91" t="s">
        <v>789</v>
      </c>
      <c r="MZA91" t="s">
        <v>789</v>
      </c>
      <c r="MZB91" t="s">
        <v>789</v>
      </c>
      <c r="MZC91" t="s">
        <v>789</v>
      </c>
      <c r="MZD91" t="s">
        <v>789</v>
      </c>
      <c r="MZE91" t="s">
        <v>789</v>
      </c>
      <c r="MZF91" t="s">
        <v>789</v>
      </c>
      <c r="MZG91" t="s">
        <v>789</v>
      </c>
      <c r="MZH91" t="s">
        <v>789</v>
      </c>
      <c r="MZI91" t="s">
        <v>789</v>
      </c>
      <c r="MZJ91" t="s">
        <v>789</v>
      </c>
      <c r="MZK91" t="s">
        <v>789</v>
      </c>
      <c r="MZL91" t="s">
        <v>789</v>
      </c>
      <c r="MZM91" t="s">
        <v>789</v>
      </c>
      <c r="MZN91" t="s">
        <v>789</v>
      </c>
      <c r="MZO91" t="s">
        <v>789</v>
      </c>
      <c r="MZP91" t="s">
        <v>789</v>
      </c>
      <c r="MZQ91" t="s">
        <v>789</v>
      </c>
      <c r="MZR91" t="s">
        <v>789</v>
      </c>
      <c r="MZS91" t="s">
        <v>789</v>
      </c>
      <c r="MZT91" t="s">
        <v>789</v>
      </c>
      <c r="MZU91" t="s">
        <v>789</v>
      </c>
      <c r="MZV91" t="s">
        <v>789</v>
      </c>
      <c r="MZW91" t="s">
        <v>789</v>
      </c>
      <c r="MZX91" t="s">
        <v>789</v>
      </c>
      <c r="MZY91" t="s">
        <v>789</v>
      </c>
      <c r="MZZ91" t="s">
        <v>789</v>
      </c>
      <c r="NAA91" t="s">
        <v>789</v>
      </c>
      <c r="NAB91" t="s">
        <v>789</v>
      </c>
      <c r="NAC91" t="s">
        <v>789</v>
      </c>
      <c r="NAD91" t="s">
        <v>789</v>
      </c>
      <c r="NAE91" t="s">
        <v>789</v>
      </c>
      <c r="NAF91" t="s">
        <v>789</v>
      </c>
      <c r="NAG91" t="s">
        <v>789</v>
      </c>
      <c r="NAH91" t="s">
        <v>789</v>
      </c>
      <c r="NAI91" t="s">
        <v>789</v>
      </c>
      <c r="NAJ91" t="s">
        <v>789</v>
      </c>
      <c r="NAK91" t="s">
        <v>789</v>
      </c>
      <c r="NAL91" t="s">
        <v>789</v>
      </c>
      <c r="NAM91" t="s">
        <v>789</v>
      </c>
      <c r="NAN91" t="s">
        <v>789</v>
      </c>
      <c r="NAO91" t="s">
        <v>789</v>
      </c>
      <c r="NAP91" t="s">
        <v>789</v>
      </c>
      <c r="NAQ91" t="s">
        <v>789</v>
      </c>
      <c r="NAR91" t="s">
        <v>789</v>
      </c>
      <c r="NAS91" t="s">
        <v>789</v>
      </c>
      <c r="NAT91" t="s">
        <v>789</v>
      </c>
      <c r="NAU91" t="s">
        <v>789</v>
      </c>
      <c r="NAV91" t="s">
        <v>789</v>
      </c>
      <c r="NAW91" t="s">
        <v>789</v>
      </c>
      <c r="NAX91" t="s">
        <v>789</v>
      </c>
      <c r="NAY91" t="s">
        <v>789</v>
      </c>
      <c r="NAZ91" t="s">
        <v>789</v>
      </c>
      <c r="NBA91" t="s">
        <v>789</v>
      </c>
      <c r="NBB91" t="s">
        <v>789</v>
      </c>
      <c r="NBC91" t="s">
        <v>789</v>
      </c>
      <c r="NBD91" t="s">
        <v>789</v>
      </c>
      <c r="NBE91" t="s">
        <v>789</v>
      </c>
      <c r="NBF91" t="s">
        <v>789</v>
      </c>
      <c r="NBG91" t="s">
        <v>789</v>
      </c>
      <c r="NBH91" t="s">
        <v>789</v>
      </c>
      <c r="NBI91" t="s">
        <v>789</v>
      </c>
      <c r="NBJ91" t="s">
        <v>789</v>
      </c>
      <c r="NBK91" t="s">
        <v>789</v>
      </c>
      <c r="NBL91" t="s">
        <v>789</v>
      </c>
      <c r="NBM91" t="s">
        <v>789</v>
      </c>
      <c r="NBN91" t="s">
        <v>789</v>
      </c>
      <c r="NBO91" t="s">
        <v>789</v>
      </c>
      <c r="NBP91" t="s">
        <v>789</v>
      </c>
      <c r="NBQ91" t="s">
        <v>789</v>
      </c>
      <c r="NBR91" t="s">
        <v>789</v>
      </c>
      <c r="NBS91" t="s">
        <v>789</v>
      </c>
      <c r="NBT91" t="s">
        <v>789</v>
      </c>
      <c r="NBU91" t="s">
        <v>789</v>
      </c>
      <c r="NBV91" t="s">
        <v>789</v>
      </c>
      <c r="NBW91" t="s">
        <v>789</v>
      </c>
      <c r="NBX91" t="s">
        <v>789</v>
      </c>
      <c r="NBY91" t="s">
        <v>789</v>
      </c>
      <c r="NBZ91" t="s">
        <v>789</v>
      </c>
      <c r="NCA91" t="s">
        <v>789</v>
      </c>
      <c r="NCB91" t="s">
        <v>789</v>
      </c>
      <c r="NCC91" t="s">
        <v>789</v>
      </c>
      <c r="NCD91" t="s">
        <v>789</v>
      </c>
      <c r="NCE91" t="s">
        <v>789</v>
      </c>
      <c r="NCF91" t="s">
        <v>789</v>
      </c>
      <c r="NCG91" t="s">
        <v>789</v>
      </c>
      <c r="NCH91" t="s">
        <v>789</v>
      </c>
      <c r="NCI91" t="s">
        <v>789</v>
      </c>
      <c r="NCJ91" t="s">
        <v>789</v>
      </c>
      <c r="NCK91" t="s">
        <v>789</v>
      </c>
      <c r="NCL91" t="s">
        <v>789</v>
      </c>
      <c r="NCM91" t="s">
        <v>789</v>
      </c>
      <c r="NCN91" t="s">
        <v>789</v>
      </c>
      <c r="NCO91" t="s">
        <v>789</v>
      </c>
      <c r="NCP91" t="s">
        <v>789</v>
      </c>
      <c r="NCQ91" t="s">
        <v>789</v>
      </c>
      <c r="NCR91" t="s">
        <v>789</v>
      </c>
      <c r="NCS91" t="s">
        <v>789</v>
      </c>
      <c r="NCT91" t="s">
        <v>789</v>
      </c>
      <c r="NCU91" t="s">
        <v>789</v>
      </c>
      <c r="NCV91" t="s">
        <v>789</v>
      </c>
      <c r="NCW91" t="s">
        <v>789</v>
      </c>
      <c r="NCX91" t="s">
        <v>789</v>
      </c>
      <c r="NCY91" t="s">
        <v>789</v>
      </c>
      <c r="NCZ91" t="s">
        <v>789</v>
      </c>
      <c r="NDA91" t="s">
        <v>789</v>
      </c>
      <c r="NDB91" t="s">
        <v>789</v>
      </c>
      <c r="NDC91" t="s">
        <v>789</v>
      </c>
      <c r="NDD91" t="s">
        <v>789</v>
      </c>
      <c r="NDE91" t="s">
        <v>789</v>
      </c>
      <c r="NDF91" t="s">
        <v>789</v>
      </c>
      <c r="NDG91" t="s">
        <v>789</v>
      </c>
      <c r="NDH91" t="s">
        <v>789</v>
      </c>
      <c r="NDI91" t="s">
        <v>789</v>
      </c>
      <c r="NDJ91" t="s">
        <v>789</v>
      </c>
      <c r="NDK91" t="s">
        <v>789</v>
      </c>
      <c r="NDL91" t="s">
        <v>789</v>
      </c>
      <c r="NDM91" t="s">
        <v>789</v>
      </c>
      <c r="NDN91" t="s">
        <v>789</v>
      </c>
      <c r="NDO91" t="s">
        <v>789</v>
      </c>
      <c r="NDP91" t="s">
        <v>789</v>
      </c>
      <c r="NDQ91" t="s">
        <v>789</v>
      </c>
      <c r="NDR91" t="s">
        <v>789</v>
      </c>
      <c r="NDS91" t="s">
        <v>789</v>
      </c>
      <c r="NDT91" t="s">
        <v>789</v>
      </c>
      <c r="NDU91" t="s">
        <v>789</v>
      </c>
      <c r="NDV91" t="s">
        <v>789</v>
      </c>
      <c r="NDW91" t="s">
        <v>789</v>
      </c>
      <c r="NDX91" t="s">
        <v>789</v>
      </c>
      <c r="NDY91" t="s">
        <v>789</v>
      </c>
      <c r="NDZ91" t="s">
        <v>789</v>
      </c>
      <c r="NEA91" t="s">
        <v>789</v>
      </c>
      <c r="NEB91" t="s">
        <v>789</v>
      </c>
      <c r="NEC91" t="s">
        <v>789</v>
      </c>
      <c r="NED91" t="s">
        <v>789</v>
      </c>
      <c r="NEE91" t="s">
        <v>789</v>
      </c>
      <c r="NEF91" t="s">
        <v>789</v>
      </c>
      <c r="NEG91" t="s">
        <v>789</v>
      </c>
      <c r="NEH91" t="s">
        <v>789</v>
      </c>
      <c r="NEI91" t="s">
        <v>789</v>
      </c>
      <c r="NEJ91" t="s">
        <v>789</v>
      </c>
      <c r="NEK91" t="s">
        <v>789</v>
      </c>
      <c r="NEL91" t="s">
        <v>789</v>
      </c>
      <c r="NEM91" t="s">
        <v>789</v>
      </c>
      <c r="NEN91" t="s">
        <v>789</v>
      </c>
      <c r="NEO91" t="s">
        <v>789</v>
      </c>
      <c r="NEP91" t="s">
        <v>789</v>
      </c>
      <c r="NEQ91" t="s">
        <v>789</v>
      </c>
      <c r="NER91" t="s">
        <v>789</v>
      </c>
      <c r="NES91" t="s">
        <v>789</v>
      </c>
      <c r="NET91" t="s">
        <v>789</v>
      </c>
      <c r="NEU91" t="s">
        <v>789</v>
      </c>
      <c r="NEV91" t="s">
        <v>789</v>
      </c>
      <c r="NEW91" t="s">
        <v>789</v>
      </c>
      <c r="NEX91" t="s">
        <v>789</v>
      </c>
      <c r="NEY91" t="s">
        <v>789</v>
      </c>
      <c r="NEZ91" t="s">
        <v>789</v>
      </c>
      <c r="NFA91" t="s">
        <v>789</v>
      </c>
      <c r="NFB91" t="s">
        <v>789</v>
      </c>
      <c r="NFC91" t="s">
        <v>789</v>
      </c>
      <c r="NFD91" t="s">
        <v>789</v>
      </c>
      <c r="NFE91" t="s">
        <v>789</v>
      </c>
      <c r="NFF91" t="s">
        <v>789</v>
      </c>
      <c r="NFG91" t="s">
        <v>789</v>
      </c>
      <c r="NFH91" t="s">
        <v>789</v>
      </c>
      <c r="NFI91" t="s">
        <v>789</v>
      </c>
      <c r="NFJ91" t="s">
        <v>789</v>
      </c>
      <c r="NFK91" t="s">
        <v>789</v>
      </c>
      <c r="NFL91" t="s">
        <v>789</v>
      </c>
      <c r="NFM91" t="s">
        <v>789</v>
      </c>
      <c r="NFN91" t="s">
        <v>789</v>
      </c>
      <c r="NFO91" t="s">
        <v>789</v>
      </c>
      <c r="NFP91" t="s">
        <v>789</v>
      </c>
      <c r="NFQ91" t="s">
        <v>789</v>
      </c>
      <c r="NFR91" t="s">
        <v>789</v>
      </c>
      <c r="NFS91" t="s">
        <v>789</v>
      </c>
      <c r="NFT91" t="s">
        <v>789</v>
      </c>
      <c r="NFU91" t="s">
        <v>789</v>
      </c>
      <c r="NFV91" t="s">
        <v>789</v>
      </c>
      <c r="NFW91" t="s">
        <v>789</v>
      </c>
      <c r="NFX91" t="s">
        <v>789</v>
      </c>
      <c r="NFY91" t="s">
        <v>789</v>
      </c>
      <c r="NFZ91" t="s">
        <v>789</v>
      </c>
      <c r="NGA91" t="s">
        <v>789</v>
      </c>
      <c r="NGB91" t="s">
        <v>789</v>
      </c>
      <c r="NGC91" t="s">
        <v>789</v>
      </c>
      <c r="NGD91" t="s">
        <v>789</v>
      </c>
      <c r="NGE91" t="s">
        <v>789</v>
      </c>
      <c r="NGF91" t="s">
        <v>789</v>
      </c>
      <c r="NGG91" t="s">
        <v>789</v>
      </c>
      <c r="NGH91" t="s">
        <v>789</v>
      </c>
      <c r="NGI91" t="s">
        <v>789</v>
      </c>
      <c r="NGJ91" t="s">
        <v>789</v>
      </c>
      <c r="NGK91" t="s">
        <v>789</v>
      </c>
      <c r="NGL91" t="s">
        <v>789</v>
      </c>
      <c r="NGM91" t="s">
        <v>789</v>
      </c>
      <c r="NGN91" t="s">
        <v>789</v>
      </c>
      <c r="NGO91" t="s">
        <v>789</v>
      </c>
      <c r="NGP91" t="s">
        <v>789</v>
      </c>
      <c r="NGQ91" t="s">
        <v>789</v>
      </c>
      <c r="NGR91" t="s">
        <v>789</v>
      </c>
      <c r="NGS91" t="s">
        <v>789</v>
      </c>
      <c r="NGT91" t="s">
        <v>789</v>
      </c>
      <c r="NGU91" t="s">
        <v>789</v>
      </c>
      <c r="NGV91" t="s">
        <v>789</v>
      </c>
      <c r="NGW91" t="s">
        <v>789</v>
      </c>
      <c r="NGX91" t="s">
        <v>789</v>
      </c>
      <c r="NGY91" t="s">
        <v>789</v>
      </c>
      <c r="NGZ91" t="s">
        <v>789</v>
      </c>
      <c r="NHA91" t="s">
        <v>789</v>
      </c>
      <c r="NHB91" t="s">
        <v>789</v>
      </c>
      <c r="NHC91" t="s">
        <v>789</v>
      </c>
      <c r="NHD91" t="s">
        <v>789</v>
      </c>
      <c r="NHE91" t="s">
        <v>789</v>
      </c>
      <c r="NHF91" t="s">
        <v>789</v>
      </c>
      <c r="NHG91" t="s">
        <v>789</v>
      </c>
      <c r="NHH91" t="s">
        <v>789</v>
      </c>
      <c r="NHI91" t="s">
        <v>789</v>
      </c>
      <c r="NHJ91" t="s">
        <v>789</v>
      </c>
      <c r="NHK91" t="s">
        <v>789</v>
      </c>
      <c r="NHL91" t="s">
        <v>789</v>
      </c>
      <c r="NHM91" t="s">
        <v>789</v>
      </c>
      <c r="NHN91" t="s">
        <v>789</v>
      </c>
      <c r="NHO91" t="s">
        <v>789</v>
      </c>
      <c r="NHP91" t="s">
        <v>789</v>
      </c>
      <c r="NHQ91" t="s">
        <v>789</v>
      </c>
      <c r="NHR91" t="s">
        <v>789</v>
      </c>
      <c r="NHS91" t="s">
        <v>789</v>
      </c>
      <c r="NHT91" t="s">
        <v>789</v>
      </c>
      <c r="NHU91" t="s">
        <v>789</v>
      </c>
      <c r="NHV91" t="s">
        <v>789</v>
      </c>
      <c r="NHW91" t="s">
        <v>789</v>
      </c>
      <c r="NHX91" t="s">
        <v>789</v>
      </c>
      <c r="NHY91" t="s">
        <v>789</v>
      </c>
      <c r="NHZ91" t="s">
        <v>789</v>
      </c>
      <c r="NIA91" t="s">
        <v>789</v>
      </c>
      <c r="NIB91" t="s">
        <v>789</v>
      </c>
      <c r="NIC91" t="s">
        <v>789</v>
      </c>
      <c r="NID91" t="s">
        <v>789</v>
      </c>
      <c r="NIE91" t="s">
        <v>789</v>
      </c>
      <c r="NIF91" t="s">
        <v>789</v>
      </c>
      <c r="NIG91" t="s">
        <v>789</v>
      </c>
      <c r="NIH91" t="s">
        <v>789</v>
      </c>
      <c r="NII91" t="s">
        <v>789</v>
      </c>
      <c r="NIJ91" t="s">
        <v>789</v>
      </c>
      <c r="NIK91" t="s">
        <v>789</v>
      </c>
      <c r="NIL91" t="s">
        <v>789</v>
      </c>
      <c r="NIM91" t="s">
        <v>789</v>
      </c>
      <c r="NIN91" t="s">
        <v>789</v>
      </c>
      <c r="NIO91" t="s">
        <v>789</v>
      </c>
      <c r="NIP91" t="s">
        <v>789</v>
      </c>
      <c r="NIQ91" t="s">
        <v>789</v>
      </c>
      <c r="NIR91" t="s">
        <v>789</v>
      </c>
      <c r="NIS91" t="s">
        <v>789</v>
      </c>
      <c r="NIT91" t="s">
        <v>789</v>
      </c>
      <c r="NIU91" t="s">
        <v>789</v>
      </c>
      <c r="NIV91" t="s">
        <v>789</v>
      </c>
      <c r="NIW91" t="s">
        <v>789</v>
      </c>
      <c r="NIX91" t="s">
        <v>789</v>
      </c>
      <c r="NIY91" t="s">
        <v>789</v>
      </c>
      <c r="NIZ91" t="s">
        <v>789</v>
      </c>
      <c r="NJA91" t="s">
        <v>789</v>
      </c>
      <c r="NJB91" t="s">
        <v>789</v>
      </c>
      <c r="NJC91" t="s">
        <v>789</v>
      </c>
      <c r="NJD91" t="s">
        <v>789</v>
      </c>
      <c r="NJE91" t="s">
        <v>789</v>
      </c>
      <c r="NJF91" t="s">
        <v>789</v>
      </c>
      <c r="NJG91" t="s">
        <v>789</v>
      </c>
      <c r="NJH91" t="s">
        <v>789</v>
      </c>
      <c r="NJI91" t="s">
        <v>789</v>
      </c>
      <c r="NJJ91" t="s">
        <v>789</v>
      </c>
      <c r="NJK91" t="s">
        <v>789</v>
      </c>
      <c r="NJL91" t="s">
        <v>789</v>
      </c>
      <c r="NJM91" t="s">
        <v>789</v>
      </c>
      <c r="NJN91" t="s">
        <v>789</v>
      </c>
      <c r="NJO91" t="s">
        <v>789</v>
      </c>
      <c r="NJP91" t="s">
        <v>789</v>
      </c>
      <c r="NJQ91" t="s">
        <v>789</v>
      </c>
      <c r="NJR91" t="s">
        <v>789</v>
      </c>
      <c r="NJS91" t="s">
        <v>789</v>
      </c>
      <c r="NJT91" t="s">
        <v>789</v>
      </c>
      <c r="NJU91" t="s">
        <v>789</v>
      </c>
      <c r="NJV91" t="s">
        <v>789</v>
      </c>
      <c r="NJW91" t="s">
        <v>789</v>
      </c>
      <c r="NJX91" t="s">
        <v>789</v>
      </c>
      <c r="NJY91" t="s">
        <v>789</v>
      </c>
      <c r="NJZ91" t="s">
        <v>789</v>
      </c>
      <c r="NKA91" t="s">
        <v>789</v>
      </c>
      <c r="NKB91" t="s">
        <v>789</v>
      </c>
      <c r="NKC91" t="s">
        <v>789</v>
      </c>
      <c r="NKD91" t="s">
        <v>789</v>
      </c>
      <c r="NKE91" t="s">
        <v>789</v>
      </c>
      <c r="NKF91" t="s">
        <v>789</v>
      </c>
      <c r="NKG91" t="s">
        <v>789</v>
      </c>
      <c r="NKH91" t="s">
        <v>789</v>
      </c>
      <c r="NKI91" t="s">
        <v>789</v>
      </c>
      <c r="NKJ91" t="s">
        <v>789</v>
      </c>
      <c r="NKK91" t="s">
        <v>789</v>
      </c>
      <c r="NKL91" t="s">
        <v>789</v>
      </c>
      <c r="NKM91" t="s">
        <v>789</v>
      </c>
      <c r="NKN91" t="s">
        <v>789</v>
      </c>
      <c r="NKO91" t="s">
        <v>789</v>
      </c>
      <c r="NKP91" t="s">
        <v>789</v>
      </c>
      <c r="NKQ91" t="s">
        <v>789</v>
      </c>
      <c r="NKR91" t="s">
        <v>789</v>
      </c>
      <c r="NKS91" t="s">
        <v>789</v>
      </c>
      <c r="NKT91" t="s">
        <v>789</v>
      </c>
      <c r="NKU91" t="s">
        <v>789</v>
      </c>
      <c r="NKV91" t="s">
        <v>789</v>
      </c>
      <c r="NKW91" t="s">
        <v>789</v>
      </c>
      <c r="NKX91" t="s">
        <v>789</v>
      </c>
      <c r="NKY91" t="s">
        <v>789</v>
      </c>
      <c r="NKZ91" t="s">
        <v>789</v>
      </c>
      <c r="NLA91" t="s">
        <v>789</v>
      </c>
      <c r="NLB91" t="s">
        <v>789</v>
      </c>
      <c r="NLC91" t="s">
        <v>789</v>
      </c>
      <c r="NLD91" t="s">
        <v>789</v>
      </c>
      <c r="NLE91" t="s">
        <v>789</v>
      </c>
      <c r="NLF91" t="s">
        <v>789</v>
      </c>
      <c r="NLG91" t="s">
        <v>789</v>
      </c>
      <c r="NLH91" t="s">
        <v>789</v>
      </c>
      <c r="NLI91" t="s">
        <v>789</v>
      </c>
      <c r="NLJ91" t="s">
        <v>789</v>
      </c>
      <c r="NLK91" t="s">
        <v>789</v>
      </c>
      <c r="NLL91" t="s">
        <v>789</v>
      </c>
      <c r="NLM91" t="s">
        <v>789</v>
      </c>
      <c r="NLN91" t="s">
        <v>789</v>
      </c>
      <c r="NLO91" t="s">
        <v>789</v>
      </c>
      <c r="NLP91" t="s">
        <v>789</v>
      </c>
      <c r="NLQ91" t="s">
        <v>789</v>
      </c>
      <c r="NLR91" t="s">
        <v>789</v>
      </c>
      <c r="NLS91" t="s">
        <v>789</v>
      </c>
      <c r="NLT91" t="s">
        <v>789</v>
      </c>
      <c r="NLU91" t="s">
        <v>789</v>
      </c>
      <c r="NLV91" t="s">
        <v>789</v>
      </c>
      <c r="NLW91" t="s">
        <v>789</v>
      </c>
      <c r="NLX91" t="s">
        <v>789</v>
      </c>
      <c r="NLY91" t="s">
        <v>789</v>
      </c>
      <c r="NLZ91" t="s">
        <v>789</v>
      </c>
      <c r="NMA91" t="s">
        <v>789</v>
      </c>
      <c r="NMB91" t="s">
        <v>789</v>
      </c>
      <c r="NMC91" t="s">
        <v>789</v>
      </c>
      <c r="NMD91" t="s">
        <v>789</v>
      </c>
      <c r="NME91" t="s">
        <v>789</v>
      </c>
      <c r="NMF91" t="s">
        <v>789</v>
      </c>
      <c r="NMG91" t="s">
        <v>789</v>
      </c>
      <c r="NMH91" t="s">
        <v>789</v>
      </c>
      <c r="NMI91" t="s">
        <v>789</v>
      </c>
      <c r="NMJ91" t="s">
        <v>789</v>
      </c>
      <c r="NMK91" t="s">
        <v>789</v>
      </c>
      <c r="NML91" t="s">
        <v>789</v>
      </c>
      <c r="NMM91" t="s">
        <v>789</v>
      </c>
      <c r="NMN91" t="s">
        <v>789</v>
      </c>
      <c r="NMO91" t="s">
        <v>789</v>
      </c>
      <c r="NMP91" t="s">
        <v>789</v>
      </c>
      <c r="NMQ91" t="s">
        <v>789</v>
      </c>
      <c r="NMR91" t="s">
        <v>789</v>
      </c>
      <c r="NMS91" t="s">
        <v>789</v>
      </c>
      <c r="NMT91" t="s">
        <v>789</v>
      </c>
      <c r="NMU91" t="s">
        <v>789</v>
      </c>
      <c r="NMV91" t="s">
        <v>789</v>
      </c>
      <c r="NMW91" t="s">
        <v>789</v>
      </c>
      <c r="NMX91" t="s">
        <v>789</v>
      </c>
      <c r="NMY91" t="s">
        <v>789</v>
      </c>
      <c r="NMZ91" t="s">
        <v>789</v>
      </c>
      <c r="NNA91" t="s">
        <v>789</v>
      </c>
      <c r="NNB91" t="s">
        <v>789</v>
      </c>
      <c r="NNC91" t="s">
        <v>789</v>
      </c>
      <c r="NND91" t="s">
        <v>789</v>
      </c>
      <c r="NNE91" t="s">
        <v>789</v>
      </c>
      <c r="NNF91" t="s">
        <v>789</v>
      </c>
      <c r="NNG91" t="s">
        <v>789</v>
      </c>
      <c r="NNH91" t="s">
        <v>789</v>
      </c>
      <c r="NNI91" t="s">
        <v>789</v>
      </c>
      <c r="NNJ91" t="s">
        <v>789</v>
      </c>
      <c r="NNK91" t="s">
        <v>789</v>
      </c>
      <c r="NNL91" t="s">
        <v>789</v>
      </c>
      <c r="NNM91" t="s">
        <v>789</v>
      </c>
      <c r="NNN91" t="s">
        <v>789</v>
      </c>
      <c r="NNO91" t="s">
        <v>789</v>
      </c>
      <c r="NNP91" t="s">
        <v>789</v>
      </c>
      <c r="NNQ91" t="s">
        <v>789</v>
      </c>
      <c r="NNR91" t="s">
        <v>789</v>
      </c>
      <c r="NNS91" t="s">
        <v>789</v>
      </c>
      <c r="NNT91" t="s">
        <v>789</v>
      </c>
      <c r="NNU91" t="s">
        <v>789</v>
      </c>
      <c r="NNV91" t="s">
        <v>789</v>
      </c>
      <c r="NNW91" t="s">
        <v>789</v>
      </c>
      <c r="NNX91" t="s">
        <v>789</v>
      </c>
      <c r="NNY91" t="s">
        <v>789</v>
      </c>
      <c r="NNZ91" t="s">
        <v>789</v>
      </c>
      <c r="NOA91" t="s">
        <v>789</v>
      </c>
      <c r="NOB91" t="s">
        <v>789</v>
      </c>
      <c r="NOC91" t="s">
        <v>789</v>
      </c>
      <c r="NOD91" t="s">
        <v>789</v>
      </c>
      <c r="NOE91" t="s">
        <v>789</v>
      </c>
      <c r="NOF91" t="s">
        <v>789</v>
      </c>
      <c r="NOG91" t="s">
        <v>789</v>
      </c>
      <c r="NOH91" t="s">
        <v>789</v>
      </c>
      <c r="NOI91" t="s">
        <v>789</v>
      </c>
      <c r="NOJ91" t="s">
        <v>789</v>
      </c>
      <c r="NOK91" t="s">
        <v>789</v>
      </c>
      <c r="NOL91" t="s">
        <v>789</v>
      </c>
      <c r="NOM91" t="s">
        <v>789</v>
      </c>
      <c r="NON91" t="s">
        <v>789</v>
      </c>
      <c r="NOO91" t="s">
        <v>789</v>
      </c>
      <c r="NOP91" t="s">
        <v>789</v>
      </c>
      <c r="NOQ91" t="s">
        <v>789</v>
      </c>
      <c r="NOR91" t="s">
        <v>789</v>
      </c>
      <c r="NOS91" t="s">
        <v>789</v>
      </c>
      <c r="NOT91" t="s">
        <v>789</v>
      </c>
      <c r="NOU91" t="s">
        <v>789</v>
      </c>
      <c r="NOV91" t="s">
        <v>789</v>
      </c>
      <c r="NOW91" t="s">
        <v>789</v>
      </c>
      <c r="NOX91" t="s">
        <v>789</v>
      </c>
      <c r="NOY91" t="s">
        <v>789</v>
      </c>
      <c r="NOZ91" t="s">
        <v>789</v>
      </c>
      <c r="NPA91" t="s">
        <v>789</v>
      </c>
      <c r="NPB91" t="s">
        <v>789</v>
      </c>
      <c r="NPC91" t="s">
        <v>789</v>
      </c>
      <c r="NPD91" t="s">
        <v>789</v>
      </c>
      <c r="NPE91" t="s">
        <v>789</v>
      </c>
      <c r="NPF91" t="s">
        <v>789</v>
      </c>
      <c r="NPG91" t="s">
        <v>789</v>
      </c>
      <c r="NPH91" t="s">
        <v>789</v>
      </c>
      <c r="NPI91" t="s">
        <v>789</v>
      </c>
      <c r="NPJ91" t="s">
        <v>789</v>
      </c>
      <c r="NPK91" t="s">
        <v>789</v>
      </c>
      <c r="NPL91" t="s">
        <v>789</v>
      </c>
      <c r="NPM91" t="s">
        <v>789</v>
      </c>
      <c r="NPN91" t="s">
        <v>789</v>
      </c>
      <c r="NPO91" t="s">
        <v>789</v>
      </c>
      <c r="NPP91" t="s">
        <v>789</v>
      </c>
      <c r="NPQ91" t="s">
        <v>789</v>
      </c>
      <c r="NPR91" t="s">
        <v>789</v>
      </c>
      <c r="NPS91" t="s">
        <v>789</v>
      </c>
      <c r="NPT91" t="s">
        <v>789</v>
      </c>
      <c r="NPU91" t="s">
        <v>789</v>
      </c>
      <c r="NPV91" t="s">
        <v>789</v>
      </c>
      <c r="NPW91" t="s">
        <v>789</v>
      </c>
      <c r="NPX91" t="s">
        <v>789</v>
      </c>
      <c r="NPY91" t="s">
        <v>789</v>
      </c>
      <c r="NPZ91" t="s">
        <v>789</v>
      </c>
      <c r="NQA91" t="s">
        <v>789</v>
      </c>
      <c r="NQB91" t="s">
        <v>789</v>
      </c>
      <c r="NQC91" t="s">
        <v>789</v>
      </c>
      <c r="NQD91" t="s">
        <v>789</v>
      </c>
      <c r="NQE91" t="s">
        <v>789</v>
      </c>
      <c r="NQF91" t="s">
        <v>789</v>
      </c>
      <c r="NQG91" t="s">
        <v>789</v>
      </c>
      <c r="NQH91" t="s">
        <v>789</v>
      </c>
      <c r="NQI91" t="s">
        <v>789</v>
      </c>
      <c r="NQJ91" t="s">
        <v>789</v>
      </c>
      <c r="NQK91" t="s">
        <v>789</v>
      </c>
      <c r="NQL91" t="s">
        <v>789</v>
      </c>
      <c r="NQM91" t="s">
        <v>789</v>
      </c>
      <c r="NQN91" t="s">
        <v>789</v>
      </c>
      <c r="NQO91" t="s">
        <v>789</v>
      </c>
      <c r="NQP91" t="s">
        <v>789</v>
      </c>
      <c r="NQQ91" t="s">
        <v>789</v>
      </c>
      <c r="NQR91" t="s">
        <v>789</v>
      </c>
      <c r="NQS91" t="s">
        <v>789</v>
      </c>
      <c r="NQT91" t="s">
        <v>789</v>
      </c>
      <c r="NQU91" t="s">
        <v>789</v>
      </c>
      <c r="NQV91" t="s">
        <v>789</v>
      </c>
      <c r="NQW91" t="s">
        <v>789</v>
      </c>
      <c r="NQX91" t="s">
        <v>789</v>
      </c>
      <c r="NQY91" t="s">
        <v>789</v>
      </c>
      <c r="NQZ91" t="s">
        <v>789</v>
      </c>
      <c r="NRA91" t="s">
        <v>789</v>
      </c>
      <c r="NRB91" t="s">
        <v>789</v>
      </c>
      <c r="NRC91" t="s">
        <v>789</v>
      </c>
      <c r="NRD91" t="s">
        <v>789</v>
      </c>
      <c r="NRE91" t="s">
        <v>789</v>
      </c>
      <c r="NRF91" t="s">
        <v>789</v>
      </c>
      <c r="NRG91" t="s">
        <v>789</v>
      </c>
      <c r="NRH91" t="s">
        <v>789</v>
      </c>
      <c r="NRI91" t="s">
        <v>789</v>
      </c>
      <c r="NRJ91" t="s">
        <v>789</v>
      </c>
      <c r="NRK91" t="s">
        <v>789</v>
      </c>
      <c r="NRL91" t="s">
        <v>789</v>
      </c>
      <c r="NRM91" t="s">
        <v>789</v>
      </c>
      <c r="NRN91" t="s">
        <v>789</v>
      </c>
      <c r="NRO91" t="s">
        <v>789</v>
      </c>
      <c r="NRP91" t="s">
        <v>789</v>
      </c>
      <c r="NRQ91" t="s">
        <v>789</v>
      </c>
      <c r="NRR91" t="s">
        <v>789</v>
      </c>
      <c r="NRS91" t="s">
        <v>789</v>
      </c>
      <c r="NRT91" t="s">
        <v>789</v>
      </c>
      <c r="NRU91" t="s">
        <v>789</v>
      </c>
      <c r="NRV91" t="s">
        <v>789</v>
      </c>
      <c r="NRW91" t="s">
        <v>789</v>
      </c>
      <c r="NRX91" t="s">
        <v>789</v>
      </c>
      <c r="NRY91" t="s">
        <v>789</v>
      </c>
      <c r="NRZ91" t="s">
        <v>789</v>
      </c>
      <c r="NSA91" t="s">
        <v>789</v>
      </c>
      <c r="NSB91" t="s">
        <v>789</v>
      </c>
      <c r="NSC91" t="s">
        <v>789</v>
      </c>
      <c r="NSD91" t="s">
        <v>789</v>
      </c>
      <c r="NSE91" t="s">
        <v>789</v>
      </c>
      <c r="NSF91" t="s">
        <v>789</v>
      </c>
      <c r="NSG91" t="s">
        <v>789</v>
      </c>
      <c r="NSH91" t="s">
        <v>789</v>
      </c>
      <c r="NSI91" t="s">
        <v>789</v>
      </c>
      <c r="NSJ91" t="s">
        <v>789</v>
      </c>
      <c r="NSK91" t="s">
        <v>789</v>
      </c>
      <c r="NSL91" t="s">
        <v>789</v>
      </c>
      <c r="NSM91" t="s">
        <v>789</v>
      </c>
      <c r="NSN91" t="s">
        <v>789</v>
      </c>
      <c r="NSO91" t="s">
        <v>789</v>
      </c>
      <c r="NSP91" t="s">
        <v>789</v>
      </c>
      <c r="NSQ91" t="s">
        <v>789</v>
      </c>
      <c r="NSR91" t="s">
        <v>789</v>
      </c>
      <c r="NSS91" t="s">
        <v>789</v>
      </c>
      <c r="NST91" t="s">
        <v>789</v>
      </c>
      <c r="NSU91" t="s">
        <v>789</v>
      </c>
      <c r="NSV91" t="s">
        <v>789</v>
      </c>
      <c r="NSW91" t="s">
        <v>789</v>
      </c>
      <c r="NSX91" t="s">
        <v>789</v>
      </c>
      <c r="NSY91" t="s">
        <v>789</v>
      </c>
      <c r="NSZ91" t="s">
        <v>789</v>
      </c>
      <c r="NTA91" t="s">
        <v>789</v>
      </c>
      <c r="NTB91" t="s">
        <v>789</v>
      </c>
      <c r="NTC91" t="s">
        <v>789</v>
      </c>
      <c r="NTD91" t="s">
        <v>789</v>
      </c>
      <c r="NTE91" t="s">
        <v>789</v>
      </c>
      <c r="NTF91" t="s">
        <v>789</v>
      </c>
      <c r="NTG91" t="s">
        <v>789</v>
      </c>
      <c r="NTH91" t="s">
        <v>789</v>
      </c>
      <c r="NTI91" t="s">
        <v>789</v>
      </c>
      <c r="NTJ91" t="s">
        <v>789</v>
      </c>
      <c r="NTK91" t="s">
        <v>789</v>
      </c>
      <c r="NTL91" t="s">
        <v>789</v>
      </c>
      <c r="NTM91" t="s">
        <v>789</v>
      </c>
      <c r="NTN91" t="s">
        <v>789</v>
      </c>
      <c r="NTO91" t="s">
        <v>789</v>
      </c>
      <c r="NTP91" t="s">
        <v>789</v>
      </c>
      <c r="NTQ91" t="s">
        <v>789</v>
      </c>
      <c r="NTR91" t="s">
        <v>789</v>
      </c>
      <c r="NTS91" t="s">
        <v>789</v>
      </c>
      <c r="NTT91" t="s">
        <v>789</v>
      </c>
      <c r="NTU91" t="s">
        <v>789</v>
      </c>
      <c r="NTV91" t="s">
        <v>789</v>
      </c>
      <c r="NTW91" t="s">
        <v>789</v>
      </c>
      <c r="NTX91" t="s">
        <v>789</v>
      </c>
      <c r="NTY91" t="s">
        <v>789</v>
      </c>
      <c r="NTZ91" t="s">
        <v>789</v>
      </c>
      <c r="NUA91" t="s">
        <v>789</v>
      </c>
      <c r="NUB91" t="s">
        <v>789</v>
      </c>
      <c r="NUC91" t="s">
        <v>789</v>
      </c>
      <c r="NUD91" t="s">
        <v>789</v>
      </c>
      <c r="NUE91" t="s">
        <v>789</v>
      </c>
      <c r="NUF91" t="s">
        <v>789</v>
      </c>
      <c r="NUG91" t="s">
        <v>789</v>
      </c>
      <c r="NUH91" t="s">
        <v>789</v>
      </c>
      <c r="NUI91" t="s">
        <v>789</v>
      </c>
      <c r="NUJ91" t="s">
        <v>789</v>
      </c>
      <c r="NUK91" t="s">
        <v>789</v>
      </c>
      <c r="NUL91" t="s">
        <v>789</v>
      </c>
      <c r="NUM91" t="s">
        <v>789</v>
      </c>
      <c r="NUN91" t="s">
        <v>789</v>
      </c>
      <c r="NUO91" t="s">
        <v>789</v>
      </c>
      <c r="NUP91" t="s">
        <v>789</v>
      </c>
      <c r="NUQ91" t="s">
        <v>789</v>
      </c>
      <c r="NUR91" t="s">
        <v>789</v>
      </c>
      <c r="NUS91" t="s">
        <v>789</v>
      </c>
      <c r="NUT91" t="s">
        <v>789</v>
      </c>
      <c r="NUU91" t="s">
        <v>789</v>
      </c>
      <c r="NUV91" t="s">
        <v>789</v>
      </c>
      <c r="NUW91" t="s">
        <v>789</v>
      </c>
      <c r="NUX91" t="s">
        <v>789</v>
      </c>
      <c r="NUY91" t="s">
        <v>789</v>
      </c>
      <c r="NUZ91" t="s">
        <v>789</v>
      </c>
      <c r="NVA91" t="s">
        <v>789</v>
      </c>
      <c r="NVB91" t="s">
        <v>789</v>
      </c>
      <c r="NVC91" t="s">
        <v>789</v>
      </c>
      <c r="NVD91" t="s">
        <v>789</v>
      </c>
      <c r="NVE91" t="s">
        <v>789</v>
      </c>
      <c r="NVF91" t="s">
        <v>789</v>
      </c>
      <c r="NVG91" t="s">
        <v>789</v>
      </c>
      <c r="NVH91" t="s">
        <v>789</v>
      </c>
      <c r="NVI91" t="s">
        <v>789</v>
      </c>
      <c r="NVJ91" t="s">
        <v>789</v>
      </c>
      <c r="NVK91" t="s">
        <v>789</v>
      </c>
      <c r="NVL91" t="s">
        <v>789</v>
      </c>
      <c r="NVM91" t="s">
        <v>789</v>
      </c>
      <c r="NVN91" t="s">
        <v>789</v>
      </c>
      <c r="NVO91" t="s">
        <v>789</v>
      </c>
      <c r="NVP91" t="s">
        <v>789</v>
      </c>
      <c r="NVQ91" t="s">
        <v>789</v>
      </c>
      <c r="NVR91" t="s">
        <v>789</v>
      </c>
      <c r="NVS91" t="s">
        <v>789</v>
      </c>
      <c r="NVT91" t="s">
        <v>789</v>
      </c>
      <c r="NVU91" t="s">
        <v>789</v>
      </c>
      <c r="NVV91" t="s">
        <v>789</v>
      </c>
      <c r="NVW91" t="s">
        <v>789</v>
      </c>
      <c r="NVX91" t="s">
        <v>789</v>
      </c>
      <c r="NVY91" t="s">
        <v>789</v>
      </c>
      <c r="NVZ91" t="s">
        <v>789</v>
      </c>
      <c r="NWA91" t="s">
        <v>789</v>
      </c>
      <c r="NWB91" t="s">
        <v>789</v>
      </c>
      <c r="NWC91" t="s">
        <v>789</v>
      </c>
      <c r="NWD91" t="s">
        <v>789</v>
      </c>
      <c r="NWE91" t="s">
        <v>789</v>
      </c>
      <c r="NWF91" t="s">
        <v>789</v>
      </c>
      <c r="NWG91" t="s">
        <v>789</v>
      </c>
      <c r="NWH91" t="s">
        <v>789</v>
      </c>
      <c r="NWI91" t="s">
        <v>789</v>
      </c>
      <c r="NWJ91" t="s">
        <v>789</v>
      </c>
      <c r="NWK91" t="s">
        <v>789</v>
      </c>
      <c r="NWL91" t="s">
        <v>789</v>
      </c>
      <c r="NWM91" t="s">
        <v>789</v>
      </c>
      <c r="NWN91" t="s">
        <v>789</v>
      </c>
      <c r="NWO91" t="s">
        <v>789</v>
      </c>
      <c r="NWP91" t="s">
        <v>789</v>
      </c>
      <c r="NWQ91" t="s">
        <v>789</v>
      </c>
      <c r="NWR91" t="s">
        <v>789</v>
      </c>
      <c r="NWS91" t="s">
        <v>789</v>
      </c>
      <c r="NWT91" t="s">
        <v>789</v>
      </c>
      <c r="NWU91" t="s">
        <v>789</v>
      </c>
      <c r="NWV91" t="s">
        <v>789</v>
      </c>
      <c r="NWW91" t="s">
        <v>789</v>
      </c>
      <c r="NWX91" t="s">
        <v>789</v>
      </c>
      <c r="NWY91" t="s">
        <v>789</v>
      </c>
      <c r="NWZ91" t="s">
        <v>789</v>
      </c>
      <c r="NXA91" t="s">
        <v>789</v>
      </c>
      <c r="NXB91" t="s">
        <v>789</v>
      </c>
      <c r="NXC91" t="s">
        <v>789</v>
      </c>
      <c r="NXD91" t="s">
        <v>789</v>
      </c>
      <c r="NXE91" t="s">
        <v>789</v>
      </c>
      <c r="NXF91" t="s">
        <v>789</v>
      </c>
      <c r="NXG91" t="s">
        <v>789</v>
      </c>
      <c r="NXH91" t="s">
        <v>789</v>
      </c>
      <c r="NXI91" t="s">
        <v>789</v>
      </c>
      <c r="NXJ91" t="s">
        <v>789</v>
      </c>
      <c r="NXK91" t="s">
        <v>789</v>
      </c>
      <c r="NXL91" t="s">
        <v>789</v>
      </c>
      <c r="NXM91" t="s">
        <v>789</v>
      </c>
      <c r="NXN91" t="s">
        <v>789</v>
      </c>
      <c r="NXO91" t="s">
        <v>789</v>
      </c>
      <c r="NXP91" t="s">
        <v>789</v>
      </c>
      <c r="NXQ91" t="s">
        <v>789</v>
      </c>
      <c r="NXR91" t="s">
        <v>789</v>
      </c>
      <c r="NXS91" t="s">
        <v>789</v>
      </c>
      <c r="NXT91" t="s">
        <v>789</v>
      </c>
      <c r="NXU91" t="s">
        <v>789</v>
      </c>
      <c r="NXV91" t="s">
        <v>789</v>
      </c>
      <c r="NXW91" t="s">
        <v>789</v>
      </c>
      <c r="NXX91" t="s">
        <v>789</v>
      </c>
      <c r="NXY91" t="s">
        <v>789</v>
      </c>
      <c r="NXZ91" t="s">
        <v>789</v>
      </c>
      <c r="NYA91" t="s">
        <v>789</v>
      </c>
      <c r="NYB91" t="s">
        <v>789</v>
      </c>
      <c r="NYC91" t="s">
        <v>789</v>
      </c>
      <c r="NYD91" t="s">
        <v>789</v>
      </c>
      <c r="NYE91" t="s">
        <v>789</v>
      </c>
      <c r="NYF91" t="s">
        <v>789</v>
      </c>
      <c r="NYG91" t="s">
        <v>789</v>
      </c>
      <c r="NYH91" t="s">
        <v>789</v>
      </c>
      <c r="NYI91" t="s">
        <v>789</v>
      </c>
      <c r="NYJ91" t="s">
        <v>789</v>
      </c>
      <c r="NYK91" t="s">
        <v>789</v>
      </c>
      <c r="NYL91" t="s">
        <v>789</v>
      </c>
      <c r="NYM91" t="s">
        <v>789</v>
      </c>
      <c r="NYN91" t="s">
        <v>789</v>
      </c>
      <c r="NYO91" t="s">
        <v>789</v>
      </c>
      <c r="NYP91" t="s">
        <v>789</v>
      </c>
      <c r="NYQ91" t="s">
        <v>789</v>
      </c>
      <c r="NYR91" t="s">
        <v>789</v>
      </c>
      <c r="NYS91" t="s">
        <v>789</v>
      </c>
      <c r="NYT91" t="s">
        <v>789</v>
      </c>
      <c r="NYU91" t="s">
        <v>789</v>
      </c>
      <c r="NYV91" t="s">
        <v>789</v>
      </c>
      <c r="NYW91" t="s">
        <v>789</v>
      </c>
      <c r="NYX91" t="s">
        <v>789</v>
      </c>
      <c r="NYY91" t="s">
        <v>789</v>
      </c>
      <c r="NYZ91" t="s">
        <v>789</v>
      </c>
      <c r="NZA91" t="s">
        <v>789</v>
      </c>
      <c r="NZB91" t="s">
        <v>789</v>
      </c>
      <c r="NZC91" t="s">
        <v>789</v>
      </c>
      <c r="NZD91" t="s">
        <v>789</v>
      </c>
      <c r="NZE91" t="s">
        <v>789</v>
      </c>
      <c r="NZF91" t="s">
        <v>789</v>
      </c>
      <c r="NZG91" t="s">
        <v>789</v>
      </c>
      <c r="NZH91" t="s">
        <v>789</v>
      </c>
      <c r="NZI91" t="s">
        <v>789</v>
      </c>
      <c r="NZJ91" t="s">
        <v>789</v>
      </c>
      <c r="NZK91" t="s">
        <v>789</v>
      </c>
      <c r="NZL91" t="s">
        <v>789</v>
      </c>
      <c r="NZM91" t="s">
        <v>789</v>
      </c>
      <c r="NZN91" t="s">
        <v>789</v>
      </c>
      <c r="NZO91" t="s">
        <v>789</v>
      </c>
      <c r="NZP91" t="s">
        <v>789</v>
      </c>
      <c r="NZQ91" t="s">
        <v>789</v>
      </c>
      <c r="NZR91" t="s">
        <v>789</v>
      </c>
      <c r="NZS91" t="s">
        <v>789</v>
      </c>
      <c r="NZT91" t="s">
        <v>789</v>
      </c>
      <c r="NZU91" t="s">
        <v>789</v>
      </c>
      <c r="NZV91" t="s">
        <v>789</v>
      </c>
      <c r="NZW91" t="s">
        <v>789</v>
      </c>
      <c r="NZX91" t="s">
        <v>789</v>
      </c>
      <c r="NZY91" t="s">
        <v>789</v>
      </c>
      <c r="NZZ91" t="s">
        <v>789</v>
      </c>
      <c r="OAA91" t="s">
        <v>789</v>
      </c>
      <c r="OAB91" t="s">
        <v>789</v>
      </c>
      <c r="OAC91" t="s">
        <v>789</v>
      </c>
      <c r="OAD91" t="s">
        <v>789</v>
      </c>
      <c r="OAE91" t="s">
        <v>789</v>
      </c>
      <c r="OAF91" t="s">
        <v>789</v>
      </c>
      <c r="OAG91" t="s">
        <v>789</v>
      </c>
      <c r="OAH91" t="s">
        <v>789</v>
      </c>
      <c r="OAI91" t="s">
        <v>789</v>
      </c>
      <c r="OAJ91" t="s">
        <v>789</v>
      </c>
      <c r="OAK91" t="s">
        <v>789</v>
      </c>
      <c r="OAL91" t="s">
        <v>789</v>
      </c>
      <c r="OAM91" t="s">
        <v>789</v>
      </c>
      <c r="OAN91" t="s">
        <v>789</v>
      </c>
      <c r="OAO91" t="s">
        <v>789</v>
      </c>
      <c r="OAP91" t="s">
        <v>789</v>
      </c>
      <c r="OAQ91" t="s">
        <v>789</v>
      </c>
      <c r="OAR91" t="s">
        <v>789</v>
      </c>
      <c r="OAS91" t="s">
        <v>789</v>
      </c>
      <c r="OAT91" t="s">
        <v>789</v>
      </c>
      <c r="OAU91" t="s">
        <v>789</v>
      </c>
      <c r="OAV91" t="s">
        <v>789</v>
      </c>
      <c r="OAW91" t="s">
        <v>789</v>
      </c>
      <c r="OAX91" t="s">
        <v>789</v>
      </c>
      <c r="OAY91" t="s">
        <v>789</v>
      </c>
      <c r="OAZ91" t="s">
        <v>789</v>
      </c>
      <c r="OBA91" t="s">
        <v>789</v>
      </c>
      <c r="OBB91" t="s">
        <v>789</v>
      </c>
      <c r="OBC91" t="s">
        <v>789</v>
      </c>
      <c r="OBD91" t="s">
        <v>789</v>
      </c>
      <c r="OBE91" t="s">
        <v>789</v>
      </c>
      <c r="OBF91" t="s">
        <v>789</v>
      </c>
      <c r="OBG91" t="s">
        <v>789</v>
      </c>
      <c r="OBH91" t="s">
        <v>789</v>
      </c>
      <c r="OBI91" t="s">
        <v>789</v>
      </c>
      <c r="OBJ91" t="s">
        <v>789</v>
      </c>
      <c r="OBK91" t="s">
        <v>789</v>
      </c>
      <c r="OBL91" t="s">
        <v>789</v>
      </c>
      <c r="OBM91" t="s">
        <v>789</v>
      </c>
      <c r="OBN91" t="s">
        <v>789</v>
      </c>
      <c r="OBO91" t="s">
        <v>789</v>
      </c>
      <c r="OBP91" t="s">
        <v>789</v>
      </c>
      <c r="OBQ91" t="s">
        <v>789</v>
      </c>
      <c r="OBR91" t="s">
        <v>789</v>
      </c>
      <c r="OBS91" t="s">
        <v>789</v>
      </c>
      <c r="OBT91" t="s">
        <v>789</v>
      </c>
      <c r="OBU91" t="s">
        <v>789</v>
      </c>
      <c r="OBV91" t="s">
        <v>789</v>
      </c>
      <c r="OBW91" t="s">
        <v>789</v>
      </c>
      <c r="OBX91" t="s">
        <v>789</v>
      </c>
      <c r="OBY91" t="s">
        <v>789</v>
      </c>
      <c r="OBZ91" t="s">
        <v>789</v>
      </c>
      <c r="OCA91" t="s">
        <v>789</v>
      </c>
      <c r="OCB91" t="s">
        <v>789</v>
      </c>
      <c r="OCC91" t="s">
        <v>789</v>
      </c>
      <c r="OCD91" t="s">
        <v>789</v>
      </c>
      <c r="OCE91" t="s">
        <v>789</v>
      </c>
      <c r="OCF91" t="s">
        <v>789</v>
      </c>
      <c r="OCG91" t="s">
        <v>789</v>
      </c>
      <c r="OCH91" t="s">
        <v>789</v>
      </c>
      <c r="OCI91" t="s">
        <v>789</v>
      </c>
      <c r="OCJ91" t="s">
        <v>789</v>
      </c>
      <c r="OCK91" t="s">
        <v>789</v>
      </c>
      <c r="OCL91" t="s">
        <v>789</v>
      </c>
      <c r="OCM91" t="s">
        <v>789</v>
      </c>
      <c r="OCN91" t="s">
        <v>789</v>
      </c>
      <c r="OCO91" t="s">
        <v>789</v>
      </c>
      <c r="OCP91" t="s">
        <v>789</v>
      </c>
      <c r="OCQ91" t="s">
        <v>789</v>
      </c>
      <c r="OCR91" t="s">
        <v>789</v>
      </c>
      <c r="OCS91" t="s">
        <v>789</v>
      </c>
      <c r="OCT91" t="s">
        <v>789</v>
      </c>
      <c r="OCU91" t="s">
        <v>789</v>
      </c>
      <c r="OCV91" t="s">
        <v>789</v>
      </c>
      <c r="OCW91" t="s">
        <v>789</v>
      </c>
      <c r="OCX91" t="s">
        <v>789</v>
      </c>
      <c r="OCY91" t="s">
        <v>789</v>
      </c>
      <c r="OCZ91" t="s">
        <v>789</v>
      </c>
      <c r="ODA91" t="s">
        <v>789</v>
      </c>
      <c r="ODB91" t="s">
        <v>789</v>
      </c>
      <c r="ODC91" t="s">
        <v>789</v>
      </c>
      <c r="ODD91" t="s">
        <v>789</v>
      </c>
      <c r="ODE91" t="s">
        <v>789</v>
      </c>
      <c r="ODF91" t="s">
        <v>789</v>
      </c>
      <c r="ODG91" t="s">
        <v>789</v>
      </c>
      <c r="ODH91" t="s">
        <v>789</v>
      </c>
      <c r="ODI91" t="s">
        <v>789</v>
      </c>
      <c r="ODJ91" t="s">
        <v>789</v>
      </c>
      <c r="ODK91" t="s">
        <v>789</v>
      </c>
      <c r="ODL91" t="s">
        <v>789</v>
      </c>
      <c r="ODM91" t="s">
        <v>789</v>
      </c>
      <c r="ODN91" t="s">
        <v>789</v>
      </c>
      <c r="ODO91" t="s">
        <v>789</v>
      </c>
      <c r="ODP91" t="s">
        <v>789</v>
      </c>
      <c r="ODQ91" t="s">
        <v>789</v>
      </c>
      <c r="ODR91" t="s">
        <v>789</v>
      </c>
      <c r="ODS91" t="s">
        <v>789</v>
      </c>
      <c r="ODT91" t="s">
        <v>789</v>
      </c>
      <c r="ODU91" t="s">
        <v>789</v>
      </c>
      <c r="ODV91" t="s">
        <v>789</v>
      </c>
      <c r="ODW91" t="s">
        <v>789</v>
      </c>
      <c r="ODX91" t="s">
        <v>789</v>
      </c>
      <c r="ODY91" t="s">
        <v>789</v>
      </c>
      <c r="ODZ91" t="s">
        <v>789</v>
      </c>
      <c r="OEA91" t="s">
        <v>789</v>
      </c>
      <c r="OEB91" t="s">
        <v>789</v>
      </c>
      <c r="OEC91" t="s">
        <v>789</v>
      </c>
      <c r="OED91" t="s">
        <v>789</v>
      </c>
      <c r="OEE91" t="s">
        <v>789</v>
      </c>
      <c r="OEF91" t="s">
        <v>789</v>
      </c>
      <c r="OEG91" t="s">
        <v>789</v>
      </c>
      <c r="OEH91" t="s">
        <v>789</v>
      </c>
      <c r="OEI91" t="s">
        <v>789</v>
      </c>
      <c r="OEJ91" t="s">
        <v>789</v>
      </c>
      <c r="OEK91" t="s">
        <v>789</v>
      </c>
      <c r="OEL91" t="s">
        <v>789</v>
      </c>
      <c r="OEM91" t="s">
        <v>789</v>
      </c>
      <c r="OEN91" t="s">
        <v>789</v>
      </c>
      <c r="OEO91" t="s">
        <v>789</v>
      </c>
      <c r="OEP91" t="s">
        <v>789</v>
      </c>
      <c r="OEQ91" t="s">
        <v>789</v>
      </c>
      <c r="OER91" t="s">
        <v>789</v>
      </c>
      <c r="OES91" t="s">
        <v>789</v>
      </c>
      <c r="OET91" t="s">
        <v>789</v>
      </c>
      <c r="OEU91" t="s">
        <v>789</v>
      </c>
      <c r="OEV91" t="s">
        <v>789</v>
      </c>
      <c r="OEW91" t="s">
        <v>789</v>
      </c>
      <c r="OEX91" t="s">
        <v>789</v>
      </c>
      <c r="OEY91" t="s">
        <v>789</v>
      </c>
      <c r="OEZ91" t="s">
        <v>789</v>
      </c>
      <c r="OFA91" t="s">
        <v>789</v>
      </c>
      <c r="OFB91" t="s">
        <v>789</v>
      </c>
      <c r="OFC91" t="s">
        <v>789</v>
      </c>
      <c r="OFD91" t="s">
        <v>789</v>
      </c>
      <c r="OFE91" t="s">
        <v>789</v>
      </c>
      <c r="OFF91" t="s">
        <v>789</v>
      </c>
      <c r="OFG91" t="s">
        <v>789</v>
      </c>
      <c r="OFH91" t="s">
        <v>789</v>
      </c>
      <c r="OFI91" t="s">
        <v>789</v>
      </c>
      <c r="OFJ91" t="s">
        <v>789</v>
      </c>
      <c r="OFK91" t="s">
        <v>789</v>
      </c>
      <c r="OFL91" t="s">
        <v>789</v>
      </c>
      <c r="OFM91" t="s">
        <v>789</v>
      </c>
      <c r="OFN91" t="s">
        <v>789</v>
      </c>
      <c r="OFO91" t="s">
        <v>789</v>
      </c>
      <c r="OFP91" t="s">
        <v>789</v>
      </c>
      <c r="OFQ91" t="s">
        <v>789</v>
      </c>
      <c r="OFR91" t="s">
        <v>789</v>
      </c>
      <c r="OFS91" t="s">
        <v>789</v>
      </c>
      <c r="OFT91" t="s">
        <v>789</v>
      </c>
      <c r="OFU91" t="s">
        <v>789</v>
      </c>
      <c r="OFV91" t="s">
        <v>789</v>
      </c>
      <c r="OFW91" t="s">
        <v>789</v>
      </c>
      <c r="OFX91" t="s">
        <v>789</v>
      </c>
      <c r="OFY91" t="s">
        <v>789</v>
      </c>
      <c r="OFZ91" t="s">
        <v>789</v>
      </c>
      <c r="OGA91" t="s">
        <v>789</v>
      </c>
      <c r="OGB91" t="s">
        <v>789</v>
      </c>
      <c r="OGC91" t="s">
        <v>789</v>
      </c>
      <c r="OGD91" t="s">
        <v>789</v>
      </c>
      <c r="OGE91" t="s">
        <v>789</v>
      </c>
      <c r="OGF91" t="s">
        <v>789</v>
      </c>
      <c r="OGG91" t="s">
        <v>789</v>
      </c>
      <c r="OGH91" t="s">
        <v>789</v>
      </c>
      <c r="OGI91" t="s">
        <v>789</v>
      </c>
      <c r="OGJ91" t="s">
        <v>789</v>
      </c>
      <c r="OGK91" t="s">
        <v>789</v>
      </c>
      <c r="OGL91" t="s">
        <v>789</v>
      </c>
      <c r="OGM91" t="s">
        <v>789</v>
      </c>
      <c r="OGN91" t="s">
        <v>789</v>
      </c>
      <c r="OGO91" t="s">
        <v>789</v>
      </c>
      <c r="OGP91" t="s">
        <v>789</v>
      </c>
      <c r="OGQ91" t="s">
        <v>789</v>
      </c>
      <c r="OGR91" t="s">
        <v>789</v>
      </c>
      <c r="OGS91" t="s">
        <v>789</v>
      </c>
      <c r="OGT91" t="s">
        <v>789</v>
      </c>
      <c r="OGU91" t="s">
        <v>789</v>
      </c>
      <c r="OGV91" t="s">
        <v>789</v>
      </c>
      <c r="OGW91" t="s">
        <v>789</v>
      </c>
      <c r="OGX91" t="s">
        <v>789</v>
      </c>
      <c r="OGY91" t="s">
        <v>789</v>
      </c>
      <c r="OGZ91" t="s">
        <v>789</v>
      </c>
      <c r="OHA91" t="s">
        <v>789</v>
      </c>
      <c r="OHB91" t="s">
        <v>789</v>
      </c>
      <c r="OHC91" t="s">
        <v>789</v>
      </c>
      <c r="OHD91" t="s">
        <v>789</v>
      </c>
      <c r="OHE91" t="s">
        <v>789</v>
      </c>
      <c r="OHF91" t="s">
        <v>789</v>
      </c>
      <c r="OHG91" t="s">
        <v>789</v>
      </c>
      <c r="OHH91" t="s">
        <v>789</v>
      </c>
      <c r="OHI91" t="s">
        <v>789</v>
      </c>
      <c r="OHJ91" t="s">
        <v>789</v>
      </c>
      <c r="OHK91" t="s">
        <v>789</v>
      </c>
      <c r="OHL91" t="s">
        <v>789</v>
      </c>
      <c r="OHM91" t="s">
        <v>789</v>
      </c>
      <c r="OHN91" t="s">
        <v>789</v>
      </c>
      <c r="OHO91" t="s">
        <v>789</v>
      </c>
      <c r="OHP91" t="s">
        <v>789</v>
      </c>
      <c r="OHQ91" t="s">
        <v>789</v>
      </c>
      <c r="OHR91" t="s">
        <v>789</v>
      </c>
      <c r="OHS91" t="s">
        <v>789</v>
      </c>
      <c r="OHT91" t="s">
        <v>789</v>
      </c>
      <c r="OHU91" t="s">
        <v>789</v>
      </c>
      <c r="OHV91" t="s">
        <v>789</v>
      </c>
      <c r="OHW91" t="s">
        <v>789</v>
      </c>
      <c r="OHX91" t="s">
        <v>789</v>
      </c>
      <c r="OHY91" t="s">
        <v>789</v>
      </c>
      <c r="OHZ91" t="s">
        <v>789</v>
      </c>
      <c r="OIA91" t="s">
        <v>789</v>
      </c>
      <c r="OIB91" t="s">
        <v>789</v>
      </c>
      <c r="OIC91" t="s">
        <v>789</v>
      </c>
      <c r="OID91" t="s">
        <v>789</v>
      </c>
      <c r="OIE91" t="s">
        <v>789</v>
      </c>
      <c r="OIF91" t="s">
        <v>789</v>
      </c>
      <c r="OIG91" t="s">
        <v>789</v>
      </c>
      <c r="OIH91" t="s">
        <v>789</v>
      </c>
      <c r="OII91" t="s">
        <v>789</v>
      </c>
      <c r="OIJ91" t="s">
        <v>789</v>
      </c>
      <c r="OIK91" t="s">
        <v>789</v>
      </c>
      <c r="OIL91" t="s">
        <v>789</v>
      </c>
      <c r="OIM91" t="s">
        <v>789</v>
      </c>
      <c r="OIN91" t="s">
        <v>789</v>
      </c>
      <c r="OIO91" t="s">
        <v>789</v>
      </c>
      <c r="OIP91" t="s">
        <v>789</v>
      </c>
      <c r="OIQ91" t="s">
        <v>789</v>
      </c>
      <c r="OIR91" t="s">
        <v>789</v>
      </c>
      <c r="OIS91" t="s">
        <v>789</v>
      </c>
      <c r="OIT91" t="s">
        <v>789</v>
      </c>
      <c r="OIU91" t="s">
        <v>789</v>
      </c>
      <c r="OIV91" t="s">
        <v>789</v>
      </c>
      <c r="OIW91" t="s">
        <v>789</v>
      </c>
      <c r="OIX91" t="s">
        <v>789</v>
      </c>
      <c r="OIY91" t="s">
        <v>789</v>
      </c>
      <c r="OIZ91" t="s">
        <v>789</v>
      </c>
      <c r="OJA91" t="s">
        <v>789</v>
      </c>
      <c r="OJB91" t="s">
        <v>789</v>
      </c>
      <c r="OJC91" t="s">
        <v>789</v>
      </c>
      <c r="OJD91" t="s">
        <v>789</v>
      </c>
      <c r="OJE91" t="s">
        <v>789</v>
      </c>
      <c r="OJF91" t="s">
        <v>789</v>
      </c>
      <c r="OJG91" t="s">
        <v>789</v>
      </c>
      <c r="OJH91" t="s">
        <v>789</v>
      </c>
      <c r="OJI91" t="s">
        <v>789</v>
      </c>
      <c r="OJJ91" t="s">
        <v>789</v>
      </c>
      <c r="OJK91" t="s">
        <v>789</v>
      </c>
      <c r="OJL91" t="s">
        <v>789</v>
      </c>
      <c r="OJM91" t="s">
        <v>789</v>
      </c>
      <c r="OJN91" t="s">
        <v>789</v>
      </c>
      <c r="OJO91" t="s">
        <v>789</v>
      </c>
      <c r="OJP91" t="s">
        <v>789</v>
      </c>
      <c r="OJQ91" t="s">
        <v>789</v>
      </c>
      <c r="OJR91" t="s">
        <v>789</v>
      </c>
      <c r="OJS91" t="s">
        <v>789</v>
      </c>
      <c r="OJT91" t="s">
        <v>789</v>
      </c>
      <c r="OJU91" t="s">
        <v>789</v>
      </c>
      <c r="OJV91" t="s">
        <v>789</v>
      </c>
      <c r="OJW91" t="s">
        <v>789</v>
      </c>
      <c r="OJX91" t="s">
        <v>789</v>
      </c>
      <c r="OJY91" t="s">
        <v>789</v>
      </c>
      <c r="OJZ91" t="s">
        <v>789</v>
      </c>
      <c r="OKA91" t="s">
        <v>789</v>
      </c>
      <c r="OKB91" t="s">
        <v>789</v>
      </c>
      <c r="OKC91" t="s">
        <v>789</v>
      </c>
      <c r="OKD91" t="s">
        <v>789</v>
      </c>
      <c r="OKE91" t="s">
        <v>789</v>
      </c>
      <c r="OKF91" t="s">
        <v>789</v>
      </c>
      <c r="OKG91" t="s">
        <v>789</v>
      </c>
      <c r="OKH91" t="s">
        <v>789</v>
      </c>
      <c r="OKI91" t="s">
        <v>789</v>
      </c>
      <c r="OKJ91" t="s">
        <v>789</v>
      </c>
      <c r="OKK91" t="s">
        <v>789</v>
      </c>
      <c r="OKL91" t="s">
        <v>789</v>
      </c>
      <c r="OKM91" t="s">
        <v>789</v>
      </c>
      <c r="OKN91" t="s">
        <v>789</v>
      </c>
      <c r="OKO91" t="s">
        <v>789</v>
      </c>
      <c r="OKP91" t="s">
        <v>789</v>
      </c>
      <c r="OKQ91" t="s">
        <v>789</v>
      </c>
      <c r="OKR91" t="s">
        <v>789</v>
      </c>
      <c r="OKS91" t="s">
        <v>789</v>
      </c>
      <c r="OKT91" t="s">
        <v>789</v>
      </c>
      <c r="OKU91" t="s">
        <v>789</v>
      </c>
      <c r="OKV91" t="s">
        <v>789</v>
      </c>
      <c r="OKW91" t="s">
        <v>789</v>
      </c>
      <c r="OKX91" t="s">
        <v>789</v>
      </c>
      <c r="OKY91" t="s">
        <v>789</v>
      </c>
      <c r="OKZ91" t="s">
        <v>789</v>
      </c>
      <c r="OLA91" t="s">
        <v>789</v>
      </c>
      <c r="OLB91" t="s">
        <v>789</v>
      </c>
      <c r="OLC91" t="s">
        <v>789</v>
      </c>
      <c r="OLD91" t="s">
        <v>789</v>
      </c>
      <c r="OLE91" t="s">
        <v>789</v>
      </c>
      <c r="OLF91" t="s">
        <v>789</v>
      </c>
      <c r="OLG91" t="s">
        <v>789</v>
      </c>
      <c r="OLH91" t="s">
        <v>789</v>
      </c>
      <c r="OLI91" t="s">
        <v>789</v>
      </c>
      <c r="OLJ91" t="s">
        <v>789</v>
      </c>
      <c r="OLK91" t="s">
        <v>789</v>
      </c>
      <c r="OLL91" t="s">
        <v>789</v>
      </c>
      <c r="OLM91" t="s">
        <v>789</v>
      </c>
      <c r="OLN91" t="s">
        <v>789</v>
      </c>
      <c r="OLO91" t="s">
        <v>789</v>
      </c>
      <c r="OLP91" t="s">
        <v>789</v>
      </c>
      <c r="OLQ91" t="s">
        <v>789</v>
      </c>
      <c r="OLR91" t="s">
        <v>789</v>
      </c>
      <c r="OLS91" t="s">
        <v>789</v>
      </c>
      <c r="OLT91" t="s">
        <v>789</v>
      </c>
      <c r="OLU91" t="s">
        <v>789</v>
      </c>
      <c r="OLV91" t="s">
        <v>789</v>
      </c>
      <c r="OLW91" t="s">
        <v>789</v>
      </c>
      <c r="OLX91" t="s">
        <v>789</v>
      </c>
      <c r="OLY91" t="s">
        <v>789</v>
      </c>
      <c r="OLZ91" t="s">
        <v>789</v>
      </c>
      <c r="OMA91" t="s">
        <v>789</v>
      </c>
      <c r="OMB91" t="s">
        <v>789</v>
      </c>
      <c r="OMC91" t="s">
        <v>789</v>
      </c>
      <c r="OMD91" t="s">
        <v>789</v>
      </c>
      <c r="OME91" t="s">
        <v>789</v>
      </c>
      <c r="OMF91" t="s">
        <v>789</v>
      </c>
      <c r="OMG91" t="s">
        <v>789</v>
      </c>
      <c r="OMH91" t="s">
        <v>789</v>
      </c>
      <c r="OMI91" t="s">
        <v>789</v>
      </c>
      <c r="OMJ91" t="s">
        <v>789</v>
      </c>
      <c r="OMK91" t="s">
        <v>789</v>
      </c>
      <c r="OML91" t="s">
        <v>789</v>
      </c>
      <c r="OMM91" t="s">
        <v>789</v>
      </c>
      <c r="OMN91" t="s">
        <v>789</v>
      </c>
      <c r="OMO91" t="s">
        <v>789</v>
      </c>
      <c r="OMP91" t="s">
        <v>789</v>
      </c>
      <c r="OMQ91" t="s">
        <v>789</v>
      </c>
      <c r="OMR91" t="s">
        <v>789</v>
      </c>
      <c r="OMS91" t="s">
        <v>789</v>
      </c>
      <c r="OMT91" t="s">
        <v>789</v>
      </c>
      <c r="OMU91" t="s">
        <v>789</v>
      </c>
      <c r="OMV91" t="s">
        <v>789</v>
      </c>
      <c r="OMW91" t="s">
        <v>789</v>
      </c>
      <c r="OMX91" t="s">
        <v>789</v>
      </c>
      <c r="OMY91" t="s">
        <v>789</v>
      </c>
      <c r="OMZ91" t="s">
        <v>789</v>
      </c>
      <c r="ONA91" t="s">
        <v>789</v>
      </c>
      <c r="ONB91" t="s">
        <v>789</v>
      </c>
      <c r="ONC91" t="s">
        <v>789</v>
      </c>
      <c r="OND91" t="s">
        <v>789</v>
      </c>
      <c r="ONE91" t="s">
        <v>789</v>
      </c>
      <c r="ONF91" t="s">
        <v>789</v>
      </c>
      <c r="ONG91" t="s">
        <v>789</v>
      </c>
      <c r="ONH91" t="s">
        <v>789</v>
      </c>
      <c r="ONI91" t="s">
        <v>789</v>
      </c>
      <c r="ONJ91" t="s">
        <v>789</v>
      </c>
      <c r="ONK91" t="s">
        <v>789</v>
      </c>
      <c r="ONL91" t="s">
        <v>789</v>
      </c>
      <c r="ONM91" t="s">
        <v>789</v>
      </c>
      <c r="ONN91" t="s">
        <v>789</v>
      </c>
      <c r="ONO91" t="s">
        <v>789</v>
      </c>
      <c r="ONP91" t="s">
        <v>789</v>
      </c>
      <c r="ONQ91" t="s">
        <v>789</v>
      </c>
      <c r="ONR91" t="s">
        <v>789</v>
      </c>
      <c r="ONS91" t="s">
        <v>789</v>
      </c>
      <c r="ONT91" t="s">
        <v>789</v>
      </c>
      <c r="ONU91" t="s">
        <v>789</v>
      </c>
      <c r="ONV91" t="s">
        <v>789</v>
      </c>
      <c r="ONW91" t="s">
        <v>789</v>
      </c>
      <c r="ONX91" t="s">
        <v>789</v>
      </c>
      <c r="ONY91" t="s">
        <v>789</v>
      </c>
      <c r="ONZ91" t="s">
        <v>789</v>
      </c>
      <c r="OOA91" t="s">
        <v>789</v>
      </c>
      <c r="OOB91" t="s">
        <v>789</v>
      </c>
      <c r="OOC91" t="s">
        <v>789</v>
      </c>
      <c r="OOD91" t="s">
        <v>789</v>
      </c>
      <c r="OOE91" t="s">
        <v>789</v>
      </c>
      <c r="OOF91" t="s">
        <v>789</v>
      </c>
      <c r="OOG91" t="s">
        <v>789</v>
      </c>
      <c r="OOH91" t="s">
        <v>789</v>
      </c>
      <c r="OOI91" t="s">
        <v>789</v>
      </c>
      <c r="OOJ91" t="s">
        <v>789</v>
      </c>
      <c r="OOK91" t="s">
        <v>789</v>
      </c>
      <c r="OOL91" t="s">
        <v>789</v>
      </c>
      <c r="OOM91" t="s">
        <v>789</v>
      </c>
      <c r="OON91" t="s">
        <v>789</v>
      </c>
      <c r="OOO91" t="s">
        <v>789</v>
      </c>
      <c r="OOP91" t="s">
        <v>789</v>
      </c>
      <c r="OOQ91" t="s">
        <v>789</v>
      </c>
      <c r="OOR91" t="s">
        <v>789</v>
      </c>
      <c r="OOS91" t="s">
        <v>789</v>
      </c>
      <c r="OOT91" t="s">
        <v>789</v>
      </c>
      <c r="OOU91" t="s">
        <v>789</v>
      </c>
      <c r="OOV91" t="s">
        <v>789</v>
      </c>
      <c r="OOW91" t="s">
        <v>789</v>
      </c>
      <c r="OOX91" t="s">
        <v>789</v>
      </c>
      <c r="OOY91" t="s">
        <v>789</v>
      </c>
      <c r="OOZ91" t="s">
        <v>789</v>
      </c>
      <c r="OPA91" t="s">
        <v>789</v>
      </c>
      <c r="OPB91" t="s">
        <v>789</v>
      </c>
      <c r="OPC91" t="s">
        <v>789</v>
      </c>
      <c r="OPD91" t="s">
        <v>789</v>
      </c>
      <c r="OPE91" t="s">
        <v>789</v>
      </c>
      <c r="OPF91" t="s">
        <v>789</v>
      </c>
      <c r="OPG91" t="s">
        <v>789</v>
      </c>
      <c r="OPH91" t="s">
        <v>789</v>
      </c>
      <c r="OPI91" t="s">
        <v>789</v>
      </c>
      <c r="OPJ91" t="s">
        <v>789</v>
      </c>
      <c r="OPK91" t="s">
        <v>789</v>
      </c>
      <c r="OPL91" t="s">
        <v>789</v>
      </c>
      <c r="OPM91" t="s">
        <v>789</v>
      </c>
      <c r="OPN91" t="s">
        <v>789</v>
      </c>
      <c r="OPO91" t="s">
        <v>789</v>
      </c>
      <c r="OPP91" t="s">
        <v>789</v>
      </c>
      <c r="OPQ91" t="s">
        <v>789</v>
      </c>
      <c r="OPR91" t="s">
        <v>789</v>
      </c>
      <c r="OPS91" t="s">
        <v>789</v>
      </c>
      <c r="OPT91" t="s">
        <v>789</v>
      </c>
      <c r="OPU91" t="s">
        <v>789</v>
      </c>
      <c r="OPV91" t="s">
        <v>789</v>
      </c>
      <c r="OPW91" t="s">
        <v>789</v>
      </c>
      <c r="OPX91" t="s">
        <v>789</v>
      </c>
      <c r="OPY91" t="s">
        <v>789</v>
      </c>
      <c r="OPZ91" t="s">
        <v>789</v>
      </c>
      <c r="OQA91" t="s">
        <v>789</v>
      </c>
      <c r="OQB91" t="s">
        <v>789</v>
      </c>
      <c r="OQC91" t="s">
        <v>789</v>
      </c>
      <c r="OQD91" t="s">
        <v>789</v>
      </c>
      <c r="OQE91" t="s">
        <v>789</v>
      </c>
      <c r="OQF91" t="s">
        <v>789</v>
      </c>
      <c r="OQG91" t="s">
        <v>789</v>
      </c>
      <c r="OQH91" t="s">
        <v>789</v>
      </c>
      <c r="OQI91" t="s">
        <v>789</v>
      </c>
      <c r="OQJ91" t="s">
        <v>789</v>
      </c>
      <c r="OQK91" t="s">
        <v>789</v>
      </c>
      <c r="OQL91" t="s">
        <v>789</v>
      </c>
      <c r="OQM91" t="s">
        <v>789</v>
      </c>
      <c r="OQN91" t="s">
        <v>789</v>
      </c>
      <c r="OQO91" t="s">
        <v>789</v>
      </c>
      <c r="OQP91" t="s">
        <v>789</v>
      </c>
      <c r="OQQ91" t="s">
        <v>789</v>
      </c>
      <c r="OQR91" t="s">
        <v>789</v>
      </c>
      <c r="OQS91" t="s">
        <v>789</v>
      </c>
      <c r="OQT91" t="s">
        <v>789</v>
      </c>
      <c r="OQU91" t="s">
        <v>789</v>
      </c>
      <c r="OQV91" t="s">
        <v>789</v>
      </c>
      <c r="OQW91" t="s">
        <v>789</v>
      </c>
      <c r="OQX91" t="s">
        <v>789</v>
      </c>
      <c r="OQY91" t="s">
        <v>789</v>
      </c>
      <c r="OQZ91" t="s">
        <v>789</v>
      </c>
      <c r="ORA91" t="s">
        <v>789</v>
      </c>
      <c r="ORB91" t="s">
        <v>789</v>
      </c>
      <c r="ORC91" t="s">
        <v>789</v>
      </c>
      <c r="ORD91" t="s">
        <v>789</v>
      </c>
      <c r="ORE91" t="s">
        <v>789</v>
      </c>
      <c r="ORF91" t="s">
        <v>789</v>
      </c>
      <c r="ORG91" t="s">
        <v>789</v>
      </c>
      <c r="ORH91" t="s">
        <v>789</v>
      </c>
      <c r="ORI91" t="s">
        <v>789</v>
      </c>
      <c r="ORJ91" t="s">
        <v>789</v>
      </c>
      <c r="ORK91" t="s">
        <v>789</v>
      </c>
      <c r="ORL91" t="s">
        <v>789</v>
      </c>
      <c r="ORM91" t="s">
        <v>789</v>
      </c>
      <c r="ORN91" t="s">
        <v>789</v>
      </c>
      <c r="ORO91" t="s">
        <v>789</v>
      </c>
      <c r="ORP91" t="s">
        <v>789</v>
      </c>
      <c r="ORQ91" t="s">
        <v>789</v>
      </c>
      <c r="ORR91" t="s">
        <v>789</v>
      </c>
      <c r="ORS91" t="s">
        <v>789</v>
      </c>
      <c r="ORT91" t="s">
        <v>789</v>
      </c>
      <c r="ORU91" t="s">
        <v>789</v>
      </c>
      <c r="ORV91" t="s">
        <v>789</v>
      </c>
      <c r="ORW91" t="s">
        <v>789</v>
      </c>
      <c r="ORX91" t="s">
        <v>789</v>
      </c>
      <c r="ORY91" t="s">
        <v>789</v>
      </c>
      <c r="ORZ91" t="s">
        <v>789</v>
      </c>
      <c r="OSA91" t="s">
        <v>789</v>
      </c>
      <c r="OSB91" t="s">
        <v>789</v>
      </c>
      <c r="OSC91" t="s">
        <v>789</v>
      </c>
      <c r="OSD91" t="s">
        <v>789</v>
      </c>
      <c r="OSE91" t="s">
        <v>789</v>
      </c>
      <c r="OSF91" t="s">
        <v>789</v>
      </c>
      <c r="OSG91" t="s">
        <v>789</v>
      </c>
      <c r="OSH91" t="s">
        <v>789</v>
      </c>
      <c r="OSI91" t="s">
        <v>789</v>
      </c>
      <c r="OSJ91" t="s">
        <v>789</v>
      </c>
      <c r="OSK91" t="s">
        <v>789</v>
      </c>
      <c r="OSL91" t="s">
        <v>789</v>
      </c>
      <c r="OSM91" t="s">
        <v>789</v>
      </c>
      <c r="OSN91" t="s">
        <v>789</v>
      </c>
      <c r="OSO91" t="s">
        <v>789</v>
      </c>
      <c r="OSP91" t="s">
        <v>789</v>
      </c>
      <c r="OSQ91" t="s">
        <v>789</v>
      </c>
      <c r="OSR91" t="s">
        <v>789</v>
      </c>
      <c r="OSS91" t="s">
        <v>789</v>
      </c>
      <c r="OST91" t="s">
        <v>789</v>
      </c>
      <c r="OSU91" t="s">
        <v>789</v>
      </c>
      <c r="OSV91" t="s">
        <v>789</v>
      </c>
      <c r="OSW91" t="s">
        <v>789</v>
      </c>
      <c r="OSX91" t="s">
        <v>789</v>
      </c>
      <c r="OSY91" t="s">
        <v>789</v>
      </c>
      <c r="OSZ91" t="s">
        <v>789</v>
      </c>
      <c r="OTA91" t="s">
        <v>789</v>
      </c>
      <c r="OTB91" t="s">
        <v>789</v>
      </c>
      <c r="OTC91" t="s">
        <v>789</v>
      </c>
      <c r="OTD91" t="s">
        <v>789</v>
      </c>
      <c r="OTE91" t="s">
        <v>789</v>
      </c>
      <c r="OTF91" t="s">
        <v>789</v>
      </c>
      <c r="OTG91" t="s">
        <v>789</v>
      </c>
      <c r="OTH91" t="s">
        <v>789</v>
      </c>
      <c r="OTI91" t="s">
        <v>789</v>
      </c>
      <c r="OTJ91" t="s">
        <v>789</v>
      </c>
      <c r="OTK91" t="s">
        <v>789</v>
      </c>
      <c r="OTL91" t="s">
        <v>789</v>
      </c>
      <c r="OTM91" t="s">
        <v>789</v>
      </c>
      <c r="OTN91" t="s">
        <v>789</v>
      </c>
      <c r="OTO91" t="s">
        <v>789</v>
      </c>
      <c r="OTP91" t="s">
        <v>789</v>
      </c>
      <c r="OTQ91" t="s">
        <v>789</v>
      </c>
      <c r="OTR91" t="s">
        <v>789</v>
      </c>
      <c r="OTS91" t="s">
        <v>789</v>
      </c>
      <c r="OTT91" t="s">
        <v>789</v>
      </c>
      <c r="OTU91" t="s">
        <v>789</v>
      </c>
      <c r="OTV91" t="s">
        <v>789</v>
      </c>
      <c r="OTW91" t="s">
        <v>789</v>
      </c>
      <c r="OTX91" t="s">
        <v>789</v>
      </c>
      <c r="OTY91" t="s">
        <v>789</v>
      </c>
      <c r="OTZ91" t="s">
        <v>789</v>
      </c>
      <c r="OUA91" t="s">
        <v>789</v>
      </c>
      <c r="OUB91" t="s">
        <v>789</v>
      </c>
      <c r="OUC91" t="s">
        <v>789</v>
      </c>
      <c r="OUD91" t="s">
        <v>789</v>
      </c>
      <c r="OUE91" t="s">
        <v>789</v>
      </c>
      <c r="OUF91" t="s">
        <v>789</v>
      </c>
      <c r="OUG91" t="s">
        <v>789</v>
      </c>
      <c r="OUH91" t="s">
        <v>789</v>
      </c>
      <c r="OUI91" t="s">
        <v>789</v>
      </c>
      <c r="OUJ91" t="s">
        <v>789</v>
      </c>
      <c r="OUK91" t="s">
        <v>789</v>
      </c>
      <c r="OUL91" t="s">
        <v>789</v>
      </c>
      <c r="OUM91" t="s">
        <v>789</v>
      </c>
      <c r="OUN91" t="s">
        <v>789</v>
      </c>
      <c r="OUO91" t="s">
        <v>789</v>
      </c>
      <c r="OUP91" t="s">
        <v>789</v>
      </c>
      <c r="OUQ91" t="s">
        <v>789</v>
      </c>
      <c r="OUR91" t="s">
        <v>789</v>
      </c>
      <c r="OUS91" t="s">
        <v>789</v>
      </c>
      <c r="OUT91" t="s">
        <v>789</v>
      </c>
      <c r="OUU91" t="s">
        <v>789</v>
      </c>
      <c r="OUV91" t="s">
        <v>789</v>
      </c>
      <c r="OUW91" t="s">
        <v>789</v>
      </c>
      <c r="OUX91" t="s">
        <v>789</v>
      </c>
      <c r="OUY91" t="s">
        <v>789</v>
      </c>
      <c r="OUZ91" t="s">
        <v>789</v>
      </c>
      <c r="OVA91" t="s">
        <v>789</v>
      </c>
      <c r="OVB91" t="s">
        <v>789</v>
      </c>
      <c r="OVC91" t="s">
        <v>789</v>
      </c>
      <c r="OVD91" t="s">
        <v>789</v>
      </c>
      <c r="OVE91" t="s">
        <v>789</v>
      </c>
      <c r="OVF91" t="s">
        <v>789</v>
      </c>
      <c r="OVG91" t="s">
        <v>789</v>
      </c>
      <c r="OVH91" t="s">
        <v>789</v>
      </c>
      <c r="OVI91" t="s">
        <v>789</v>
      </c>
      <c r="OVJ91" t="s">
        <v>789</v>
      </c>
      <c r="OVK91" t="s">
        <v>789</v>
      </c>
      <c r="OVL91" t="s">
        <v>789</v>
      </c>
      <c r="OVM91" t="s">
        <v>789</v>
      </c>
      <c r="OVN91" t="s">
        <v>789</v>
      </c>
      <c r="OVO91" t="s">
        <v>789</v>
      </c>
      <c r="OVP91" t="s">
        <v>789</v>
      </c>
      <c r="OVQ91" t="s">
        <v>789</v>
      </c>
      <c r="OVR91" t="s">
        <v>789</v>
      </c>
      <c r="OVS91" t="s">
        <v>789</v>
      </c>
      <c r="OVT91" t="s">
        <v>789</v>
      </c>
      <c r="OVU91" t="s">
        <v>789</v>
      </c>
      <c r="OVV91" t="s">
        <v>789</v>
      </c>
      <c r="OVW91" t="s">
        <v>789</v>
      </c>
      <c r="OVX91" t="s">
        <v>789</v>
      </c>
      <c r="OVY91" t="s">
        <v>789</v>
      </c>
      <c r="OVZ91" t="s">
        <v>789</v>
      </c>
      <c r="OWA91" t="s">
        <v>789</v>
      </c>
      <c r="OWB91" t="s">
        <v>789</v>
      </c>
      <c r="OWC91" t="s">
        <v>789</v>
      </c>
      <c r="OWD91" t="s">
        <v>789</v>
      </c>
      <c r="OWE91" t="s">
        <v>789</v>
      </c>
      <c r="OWF91" t="s">
        <v>789</v>
      </c>
      <c r="OWG91" t="s">
        <v>789</v>
      </c>
      <c r="OWH91" t="s">
        <v>789</v>
      </c>
      <c r="OWI91" t="s">
        <v>789</v>
      </c>
      <c r="OWJ91" t="s">
        <v>789</v>
      </c>
      <c r="OWK91" t="s">
        <v>789</v>
      </c>
      <c r="OWL91" t="s">
        <v>789</v>
      </c>
      <c r="OWM91" t="s">
        <v>789</v>
      </c>
      <c r="OWN91" t="s">
        <v>789</v>
      </c>
      <c r="OWO91" t="s">
        <v>789</v>
      </c>
      <c r="OWP91" t="s">
        <v>789</v>
      </c>
      <c r="OWQ91" t="s">
        <v>789</v>
      </c>
      <c r="OWR91" t="s">
        <v>789</v>
      </c>
      <c r="OWS91" t="s">
        <v>789</v>
      </c>
      <c r="OWT91" t="s">
        <v>789</v>
      </c>
      <c r="OWU91" t="s">
        <v>789</v>
      </c>
      <c r="OWV91" t="s">
        <v>789</v>
      </c>
      <c r="OWW91" t="s">
        <v>789</v>
      </c>
      <c r="OWX91" t="s">
        <v>789</v>
      </c>
      <c r="OWY91" t="s">
        <v>789</v>
      </c>
      <c r="OWZ91" t="s">
        <v>789</v>
      </c>
      <c r="OXA91" t="s">
        <v>789</v>
      </c>
      <c r="OXB91" t="s">
        <v>789</v>
      </c>
      <c r="OXC91" t="s">
        <v>789</v>
      </c>
      <c r="OXD91" t="s">
        <v>789</v>
      </c>
      <c r="OXE91" t="s">
        <v>789</v>
      </c>
      <c r="OXF91" t="s">
        <v>789</v>
      </c>
      <c r="OXG91" t="s">
        <v>789</v>
      </c>
      <c r="OXH91" t="s">
        <v>789</v>
      </c>
      <c r="OXI91" t="s">
        <v>789</v>
      </c>
      <c r="OXJ91" t="s">
        <v>789</v>
      </c>
      <c r="OXK91" t="s">
        <v>789</v>
      </c>
      <c r="OXL91" t="s">
        <v>789</v>
      </c>
      <c r="OXM91" t="s">
        <v>789</v>
      </c>
      <c r="OXN91" t="s">
        <v>789</v>
      </c>
      <c r="OXO91" t="s">
        <v>789</v>
      </c>
      <c r="OXP91" t="s">
        <v>789</v>
      </c>
      <c r="OXQ91" t="s">
        <v>789</v>
      </c>
      <c r="OXR91" t="s">
        <v>789</v>
      </c>
      <c r="OXS91" t="s">
        <v>789</v>
      </c>
      <c r="OXT91" t="s">
        <v>789</v>
      </c>
      <c r="OXU91" t="s">
        <v>789</v>
      </c>
      <c r="OXV91" t="s">
        <v>789</v>
      </c>
      <c r="OXW91" t="s">
        <v>789</v>
      </c>
      <c r="OXX91" t="s">
        <v>789</v>
      </c>
      <c r="OXY91" t="s">
        <v>789</v>
      </c>
      <c r="OXZ91" t="s">
        <v>789</v>
      </c>
      <c r="OYA91" t="s">
        <v>789</v>
      </c>
      <c r="OYB91" t="s">
        <v>789</v>
      </c>
      <c r="OYC91" t="s">
        <v>789</v>
      </c>
      <c r="OYD91" t="s">
        <v>789</v>
      </c>
      <c r="OYE91" t="s">
        <v>789</v>
      </c>
      <c r="OYF91" t="s">
        <v>789</v>
      </c>
      <c r="OYG91" t="s">
        <v>789</v>
      </c>
      <c r="OYH91" t="s">
        <v>789</v>
      </c>
      <c r="OYI91" t="s">
        <v>789</v>
      </c>
      <c r="OYJ91" t="s">
        <v>789</v>
      </c>
      <c r="OYK91" t="s">
        <v>789</v>
      </c>
      <c r="OYL91" t="s">
        <v>789</v>
      </c>
      <c r="OYM91" t="s">
        <v>789</v>
      </c>
      <c r="OYN91" t="s">
        <v>789</v>
      </c>
      <c r="OYO91" t="s">
        <v>789</v>
      </c>
      <c r="OYP91" t="s">
        <v>789</v>
      </c>
      <c r="OYQ91" t="s">
        <v>789</v>
      </c>
      <c r="OYR91" t="s">
        <v>789</v>
      </c>
      <c r="OYS91" t="s">
        <v>789</v>
      </c>
      <c r="OYT91" t="s">
        <v>789</v>
      </c>
      <c r="OYU91" t="s">
        <v>789</v>
      </c>
      <c r="OYV91" t="s">
        <v>789</v>
      </c>
      <c r="OYW91" t="s">
        <v>789</v>
      </c>
      <c r="OYX91" t="s">
        <v>789</v>
      </c>
      <c r="OYY91" t="s">
        <v>789</v>
      </c>
      <c r="OYZ91" t="s">
        <v>789</v>
      </c>
      <c r="OZA91" t="s">
        <v>789</v>
      </c>
      <c r="OZB91" t="s">
        <v>789</v>
      </c>
      <c r="OZC91" t="s">
        <v>789</v>
      </c>
      <c r="OZD91" t="s">
        <v>789</v>
      </c>
      <c r="OZE91" t="s">
        <v>789</v>
      </c>
      <c r="OZF91" t="s">
        <v>789</v>
      </c>
      <c r="OZG91" t="s">
        <v>789</v>
      </c>
      <c r="OZH91" t="s">
        <v>789</v>
      </c>
      <c r="OZI91" t="s">
        <v>789</v>
      </c>
      <c r="OZJ91" t="s">
        <v>789</v>
      </c>
      <c r="OZK91" t="s">
        <v>789</v>
      </c>
      <c r="OZL91" t="s">
        <v>789</v>
      </c>
      <c r="OZM91" t="s">
        <v>789</v>
      </c>
      <c r="OZN91" t="s">
        <v>789</v>
      </c>
      <c r="OZO91" t="s">
        <v>789</v>
      </c>
      <c r="OZP91" t="s">
        <v>789</v>
      </c>
      <c r="OZQ91" t="s">
        <v>789</v>
      </c>
      <c r="OZR91" t="s">
        <v>789</v>
      </c>
      <c r="OZS91" t="s">
        <v>789</v>
      </c>
      <c r="OZT91" t="s">
        <v>789</v>
      </c>
      <c r="OZU91" t="s">
        <v>789</v>
      </c>
      <c r="OZV91" t="s">
        <v>789</v>
      </c>
      <c r="OZW91" t="s">
        <v>789</v>
      </c>
      <c r="OZX91" t="s">
        <v>789</v>
      </c>
      <c r="OZY91" t="s">
        <v>789</v>
      </c>
      <c r="OZZ91" t="s">
        <v>789</v>
      </c>
      <c r="PAA91" t="s">
        <v>789</v>
      </c>
      <c r="PAB91" t="s">
        <v>789</v>
      </c>
      <c r="PAC91" t="s">
        <v>789</v>
      </c>
      <c r="PAD91" t="s">
        <v>789</v>
      </c>
      <c r="PAE91" t="s">
        <v>789</v>
      </c>
      <c r="PAF91" t="s">
        <v>789</v>
      </c>
      <c r="PAG91" t="s">
        <v>789</v>
      </c>
      <c r="PAH91" t="s">
        <v>789</v>
      </c>
      <c r="PAI91" t="s">
        <v>789</v>
      </c>
      <c r="PAJ91" t="s">
        <v>789</v>
      </c>
      <c r="PAK91" t="s">
        <v>789</v>
      </c>
      <c r="PAL91" t="s">
        <v>789</v>
      </c>
      <c r="PAM91" t="s">
        <v>789</v>
      </c>
      <c r="PAN91" t="s">
        <v>789</v>
      </c>
      <c r="PAO91" t="s">
        <v>789</v>
      </c>
      <c r="PAP91" t="s">
        <v>789</v>
      </c>
      <c r="PAQ91" t="s">
        <v>789</v>
      </c>
      <c r="PAR91" t="s">
        <v>789</v>
      </c>
      <c r="PAS91" t="s">
        <v>789</v>
      </c>
      <c r="PAT91" t="s">
        <v>789</v>
      </c>
      <c r="PAU91" t="s">
        <v>789</v>
      </c>
      <c r="PAV91" t="s">
        <v>789</v>
      </c>
      <c r="PAW91" t="s">
        <v>789</v>
      </c>
      <c r="PAX91" t="s">
        <v>789</v>
      </c>
      <c r="PAY91" t="s">
        <v>789</v>
      </c>
      <c r="PAZ91" t="s">
        <v>789</v>
      </c>
      <c r="PBA91" t="s">
        <v>789</v>
      </c>
      <c r="PBB91" t="s">
        <v>789</v>
      </c>
      <c r="PBC91" t="s">
        <v>789</v>
      </c>
      <c r="PBD91" t="s">
        <v>789</v>
      </c>
      <c r="PBE91" t="s">
        <v>789</v>
      </c>
      <c r="PBF91" t="s">
        <v>789</v>
      </c>
      <c r="PBG91" t="s">
        <v>789</v>
      </c>
      <c r="PBH91" t="s">
        <v>789</v>
      </c>
      <c r="PBI91" t="s">
        <v>789</v>
      </c>
      <c r="PBJ91" t="s">
        <v>789</v>
      </c>
      <c r="PBK91" t="s">
        <v>789</v>
      </c>
      <c r="PBL91" t="s">
        <v>789</v>
      </c>
      <c r="PBM91" t="s">
        <v>789</v>
      </c>
      <c r="PBN91" t="s">
        <v>789</v>
      </c>
      <c r="PBO91" t="s">
        <v>789</v>
      </c>
      <c r="PBP91" t="s">
        <v>789</v>
      </c>
      <c r="PBQ91" t="s">
        <v>789</v>
      </c>
      <c r="PBR91" t="s">
        <v>789</v>
      </c>
      <c r="PBS91" t="s">
        <v>789</v>
      </c>
      <c r="PBT91" t="s">
        <v>789</v>
      </c>
      <c r="PBU91" t="s">
        <v>789</v>
      </c>
      <c r="PBV91" t="s">
        <v>789</v>
      </c>
      <c r="PBW91" t="s">
        <v>789</v>
      </c>
      <c r="PBX91" t="s">
        <v>789</v>
      </c>
      <c r="PBY91" t="s">
        <v>789</v>
      </c>
      <c r="PBZ91" t="s">
        <v>789</v>
      </c>
      <c r="PCA91" t="s">
        <v>789</v>
      </c>
      <c r="PCB91" t="s">
        <v>789</v>
      </c>
      <c r="PCC91" t="s">
        <v>789</v>
      </c>
      <c r="PCD91" t="s">
        <v>789</v>
      </c>
      <c r="PCE91" t="s">
        <v>789</v>
      </c>
      <c r="PCF91" t="s">
        <v>789</v>
      </c>
      <c r="PCG91" t="s">
        <v>789</v>
      </c>
      <c r="PCH91" t="s">
        <v>789</v>
      </c>
      <c r="PCI91" t="s">
        <v>789</v>
      </c>
      <c r="PCJ91" t="s">
        <v>789</v>
      </c>
      <c r="PCK91" t="s">
        <v>789</v>
      </c>
      <c r="PCL91" t="s">
        <v>789</v>
      </c>
      <c r="PCM91" t="s">
        <v>789</v>
      </c>
      <c r="PCN91" t="s">
        <v>789</v>
      </c>
      <c r="PCO91" t="s">
        <v>789</v>
      </c>
      <c r="PCP91" t="s">
        <v>789</v>
      </c>
      <c r="PCQ91" t="s">
        <v>789</v>
      </c>
      <c r="PCR91" t="s">
        <v>789</v>
      </c>
      <c r="PCS91" t="s">
        <v>789</v>
      </c>
      <c r="PCT91" t="s">
        <v>789</v>
      </c>
      <c r="PCU91" t="s">
        <v>789</v>
      </c>
      <c r="PCV91" t="s">
        <v>789</v>
      </c>
      <c r="PCW91" t="s">
        <v>789</v>
      </c>
      <c r="PCX91" t="s">
        <v>789</v>
      </c>
      <c r="PCY91" t="s">
        <v>789</v>
      </c>
      <c r="PCZ91" t="s">
        <v>789</v>
      </c>
      <c r="PDA91" t="s">
        <v>789</v>
      </c>
      <c r="PDB91" t="s">
        <v>789</v>
      </c>
      <c r="PDC91" t="s">
        <v>789</v>
      </c>
      <c r="PDD91" t="s">
        <v>789</v>
      </c>
      <c r="PDE91" t="s">
        <v>789</v>
      </c>
      <c r="PDF91" t="s">
        <v>789</v>
      </c>
      <c r="PDG91" t="s">
        <v>789</v>
      </c>
      <c r="PDH91" t="s">
        <v>789</v>
      </c>
      <c r="PDI91" t="s">
        <v>789</v>
      </c>
      <c r="PDJ91" t="s">
        <v>789</v>
      </c>
      <c r="PDK91" t="s">
        <v>789</v>
      </c>
      <c r="PDL91" t="s">
        <v>789</v>
      </c>
      <c r="PDM91" t="s">
        <v>789</v>
      </c>
      <c r="PDN91" t="s">
        <v>789</v>
      </c>
      <c r="PDO91" t="s">
        <v>789</v>
      </c>
      <c r="PDP91" t="s">
        <v>789</v>
      </c>
      <c r="PDQ91" t="s">
        <v>789</v>
      </c>
      <c r="PDR91" t="s">
        <v>789</v>
      </c>
      <c r="PDS91" t="s">
        <v>789</v>
      </c>
      <c r="PDT91" t="s">
        <v>789</v>
      </c>
      <c r="PDU91" t="s">
        <v>789</v>
      </c>
      <c r="PDV91" t="s">
        <v>789</v>
      </c>
      <c r="PDW91" t="s">
        <v>789</v>
      </c>
      <c r="PDX91" t="s">
        <v>789</v>
      </c>
      <c r="PDY91" t="s">
        <v>789</v>
      </c>
      <c r="PDZ91" t="s">
        <v>789</v>
      </c>
      <c r="PEA91" t="s">
        <v>789</v>
      </c>
      <c r="PEB91" t="s">
        <v>789</v>
      </c>
      <c r="PEC91" t="s">
        <v>789</v>
      </c>
      <c r="PED91" t="s">
        <v>789</v>
      </c>
      <c r="PEE91" t="s">
        <v>789</v>
      </c>
      <c r="PEF91" t="s">
        <v>789</v>
      </c>
      <c r="PEG91" t="s">
        <v>789</v>
      </c>
      <c r="PEH91" t="s">
        <v>789</v>
      </c>
      <c r="PEI91" t="s">
        <v>789</v>
      </c>
      <c r="PEJ91" t="s">
        <v>789</v>
      </c>
      <c r="PEK91" t="s">
        <v>789</v>
      </c>
      <c r="PEL91" t="s">
        <v>789</v>
      </c>
      <c r="PEM91" t="s">
        <v>789</v>
      </c>
      <c r="PEN91" t="s">
        <v>789</v>
      </c>
      <c r="PEO91" t="s">
        <v>789</v>
      </c>
      <c r="PEP91" t="s">
        <v>789</v>
      </c>
      <c r="PEQ91" t="s">
        <v>789</v>
      </c>
      <c r="PER91" t="s">
        <v>789</v>
      </c>
      <c r="PES91" t="s">
        <v>789</v>
      </c>
      <c r="PET91" t="s">
        <v>789</v>
      </c>
      <c r="PEU91" t="s">
        <v>789</v>
      </c>
      <c r="PEV91" t="s">
        <v>789</v>
      </c>
      <c r="PEW91" t="s">
        <v>789</v>
      </c>
      <c r="PEX91" t="s">
        <v>789</v>
      </c>
      <c r="PEY91" t="s">
        <v>789</v>
      </c>
      <c r="PEZ91" t="s">
        <v>789</v>
      </c>
      <c r="PFA91" t="s">
        <v>789</v>
      </c>
      <c r="PFB91" t="s">
        <v>789</v>
      </c>
      <c r="PFC91" t="s">
        <v>789</v>
      </c>
      <c r="PFD91" t="s">
        <v>789</v>
      </c>
      <c r="PFE91" t="s">
        <v>789</v>
      </c>
      <c r="PFF91" t="s">
        <v>789</v>
      </c>
      <c r="PFG91" t="s">
        <v>789</v>
      </c>
      <c r="PFH91" t="s">
        <v>789</v>
      </c>
      <c r="PFI91" t="s">
        <v>789</v>
      </c>
      <c r="PFJ91" t="s">
        <v>789</v>
      </c>
      <c r="PFK91" t="s">
        <v>789</v>
      </c>
      <c r="PFL91" t="s">
        <v>789</v>
      </c>
      <c r="PFM91" t="s">
        <v>789</v>
      </c>
      <c r="PFN91" t="s">
        <v>789</v>
      </c>
      <c r="PFO91" t="s">
        <v>789</v>
      </c>
      <c r="PFP91" t="s">
        <v>789</v>
      </c>
      <c r="PFQ91" t="s">
        <v>789</v>
      </c>
      <c r="PFR91" t="s">
        <v>789</v>
      </c>
      <c r="PFS91" t="s">
        <v>789</v>
      </c>
      <c r="PFT91" t="s">
        <v>789</v>
      </c>
      <c r="PFU91" t="s">
        <v>789</v>
      </c>
      <c r="PFV91" t="s">
        <v>789</v>
      </c>
      <c r="PFW91" t="s">
        <v>789</v>
      </c>
      <c r="PFX91" t="s">
        <v>789</v>
      </c>
      <c r="PFY91" t="s">
        <v>789</v>
      </c>
      <c r="PFZ91" t="s">
        <v>789</v>
      </c>
      <c r="PGA91" t="s">
        <v>789</v>
      </c>
      <c r="PGB91" t="s">
        <v>789</v>
      </c>
      <c r="PGC91" t="s">
        <v>789</v>
      </c>
      <c r="PGD91" t="s">
        <v>789</v>
      </c>
      <c r="PGE91" t="s">
        <v>789</v>
      </c>
      <c r="PGF91" t="s">
        <v>789</v>
      </c>
      <c r="PGG91" t="s">
        <v>789</v>
      </c>
      <c r="PGH91" t="s">
        <v>789</v>
      </c>
      <c r="PGI91" t="s">
        <v>789</v>
      </c>
      <c r="PGJ91" t="s">
        <v>789</v>
      </c>
      <c r="PGK91" t="s">
        <v>789</v>
      </c>
      <c r="PGL91" t="s">
        <v>789</v>
      </c>
      <c r="PGM91" t="s">
        <v>789</v>
      </c>
      <c r="PGN91" t="s">
        <v>789</v>
      </c>
      <c r="PGO91" t="s">
        <v>789</v>
      </c>
      <c r="PGP91" t="s">
        <v>789</v>
      </c>
      <c r="PGQ91" t="s">
        <v>789</v>
      </c>
      <c r="PGR91" t="s">
        <v>789</v>
      </c>
      <c r="PGS91" t="s">
        <v>789</v>
      </c>
      <c r="PGT91" t="s">
        <v>789</v>
      </c>
      <c r="PGU91" t="s">
        <v>789</v>
      </c>
      <c r="PGV91" t="s">
        <v>789</v>
      </c>
      <c r="PGW91" t="s">
        <v>789</v>
      </c>
      <c r="PGX91" t="s">
        <v>789</v>
      </c>
      <c r="PGY91" t="s">
        <v>789</v>
      </c>
      <c r="PGZ91" t="s">
        <v>789</v>
      </c>
      <c r="PHA91" t="s">
        <v>789</v>
      </c>
      <c r="PHB91" t="s">
        <v>789</v>
      </c>
      <c r="PHC91" t="s">
        <v>789</v>
      </c>
      <c r="PHD91" t="s">
        <v>789</v>
      </c>
      <c r="PHE91" t="s">
        <v>789</v>
      </c>
      <c r="PHF91" t="s">
        <v>789</v>
      </c>
      <c r="PHG91" t="s">
        <v>789</v>
      </c>
      <c r="PHH91" t="s">
        <v>789</v>
      </c>
      <c r="PHI91" t="s">
        <v>789</v>
      </c>
      <c r="PHJ91" t="s">
        <v>789</v>
      </c>
      <c r="PHK91" t="s">
        <v>789</v>
      </c>
      <c r="PHL91" t="s">
        <v>789</v>
      </c>
      <c r="PHM91" t="s">
        <v>789</v>
      </c>
      <c r="PHN91" t="s">
        <v>789</v>
      </c>
      <c r="PHO91" t="s">
        <v>789</v>
      </c>
      <c r="PHP91" t="s">
        <v>789</v>
      </c>
      <c r="PHQ91" t="s">
        <v>789</v>
      </c>
      <c r="PHR91" t="s">
        <v>789</v>
      </c>
      <c r="PHS91" t="s">
        <v>789</v>
      </c>
      <c r="PHT91" t="s">
        <v>789</v>
      </c>
      <c r="PHU91" t="s">
        <v>789</v>
      </c>
      <c r="PHV91" t="s">
        <v>789</v>
      </c>
      <c r="PHW91" t="s">
        <v>789</v>
      </c>
      <c r="PHX91" t="s">
        <v>789</v>
      </c>
      <c r="PHY91" t="s">
        <v>789</v>
      </c>
      <c r="PHZ91" t="s">
        <v>789</v>
      </c>
      <c r="PIA91" t="s">
        <v>789</v>
      </c>
      <c r="PIB91" t="s">
        <v>789</v>
      </c>
      <c r="PIC91" t="s">
        <v>789</v>
      </c>
      <c r="PID91" t="s">
        <v>789</v>
      </c>
      <c r="PIE91" t="s">
        <v>789</v>
      </c>
      <c r="PIF91" t="s">
        <v>789</v>
      </c>
      <c r="PIG91" t="s">
        <v>789</v>
      </c>
      <c r="PIH91" t="s">
        <v>789</v>
      </c>
      <c r="PII91" t="s">
        <v>789</v>
      </c>
      <c r="PIJ91" t="s">
        <v>789</v>
      </c>
      <c r="PIK91" t="s">
        <v>789</v>
      </c>
      <c r="PIL91" t="s">
        <v>789</v>
      </c>
      <c r="PIM91" t="s">
        <v>789</v>
      </c>
      <c r="PIN91" t="s">
        <v>789</v>
      </c>
      <c r="PIO91" t="s">
        <v>789</v>
      </c>
      <c r="PIP91" t="s">
        <v>789</v>
      </c>
      <c r="PIQ91" t="s">
        <v>789</v>
      </c>
      <c r="PIR91" t="s">
        <v>789</v>
      </c>
      <c r="PIS91" t="s">
        <v>789</v>
      </c>
      <c r="PIT91" t="s">
        <v>789</v>
      </c>
      <c r="PIU91" t="s">
        <v>789</v>
      </c>
      <c r="PIV91" t="s">
        <v>789</v>
      </c>
      <c r="PIW91" t="s">
        <v>789</v>
      </c>
      <c r="PIX91" t="s">
        <v>789</v>
      </c>
      <c r="PIY91" t="s">
        <v>789</v>
      </c>
      <c r="PIZ91" t="s">
        <v>789</v>
      </c>
      <c r="PJA91" t="s">
        <v>789</v>
      </c>
      <c r="PJB91" t="s">
        <v>789</v>
      </c>
      <c r="PJC91" t="s">
        <v>789</v>
      </c>
      <c r="PJD91" t="s">
        <v>789</v>
      </c>
      <c r="PJE91" t="s">
        <v>789</v>
      </c>
      <c r="PJF91" t="s">
        <v>789</v>
      </c>
      <c r="PJG91" t="s">
        <v>789</v>
      </c>
      <c r="PJH91" t="s">
        <v>789</v>
      </c>
      <c r="PJI91" t="s">
        <v>789</v>
      </c>
      <c r="PJJ91" t="s">
        <v>789</v>
      </c>
      <c r="PJK91" t="s">
        <v>789</v>
      </c>
      <c r="PJL91" t="s">
        <v>789</v>
      </c>
      <c r="PJM91" t="s">
        <v>789</v>
      </c>
      <c r="PJN91" t="s">
        <v>789</v>
      </c>
      <c r="PJO91" t="s">
        <v>789</v>
      </c>
      <c r="PJP91" t="s">
        <v>789</v>
      </c>
      <c r="PJQ91" t="s">
        <v>789</v>
      </c>
      <c r="PJR91" t="s">
        <v>789</v>
      </c>
      <c r="PJS91" t="s">
        <v>789</v>
      </c>
      <c r="PJT91" t="s">
        <v>789</v>
      </c>
      <c r="PJU91" t="s">
        <v>789</v>
      </c>
      <c r="PJV91" t="s">
        <v>789</v>
      </c>
      <c r="PJW91" t="s">
        <v>789</v>
      </c>
      <c r="PJX91" t="s">
        <v>789</v>
      </c>
      <c r="PJY91" t="s">
        <v>789</v>
      </c>
      <c r="PJZ91" t="s">
        <v>789</v>
      </c>
      <c r="PKA91" t="s">
        <v>789</v>
      </c>
      <c r="PKB91" t="s">
        <v>789</v>
      </c>
      <c r="PKC91" t="s">
        <v>789</v>
      </c>
      <c r="PKD91" t="s">
        <v>789</v>
      </c>
      <c r="PKE91" t="s">
        <v>789</v>
      </c>
      <c r="PKF91" t="s">
        <v>789</v>
      </c>
      <c r="PKG91" t="s">
        <v>789</v>
      </c>
      <c r="PKH91" t="s">
        <v>789</v>
      </c>
      <c r="PKI91" t="s">
        <v>789</v>
      </c>
      <c r="PKJ91" t="s">
        <v>789</v>
      </c>
      <c r="PKK91" t="s">
        <v>789</v>
      </c>
      <c r="PKL91" t="s">
        <v>789</v>
      </c>
      <c r="PKM91" t="s">
        <v>789</v>
      </c>
      <c r="PKN91" t="s">
        <v>789</v>
      </c>
      <c r="PKO91" t="s">
        <v>789</v>
      </c>
      <c r="PKP91" t="s">
        <v>789</v>
      </c>
      <c r="PKQ91" t="s">
        <v>789</v>
      </c>
      <c r="PKR91" t="s">
        <v>789</v>
      </c>
      <c r="PKS91" t="s">
        <v>789</v>
      </c>
      <c r="PKT91" t="s">
        <v>789</v>
      </c>
      <c r="PKU91" t="s">
        <v>789</v>
      </c>
      <c r="PKV91" t="s">
        <v>789</v>
      </c>
      <c r="PKW91" t="s">
        <v>789</v>
      </c>
      <c r="PKX91" t="s">
        <v>789</v>
      </c>
      <c r="PKY91" t="s">
        <v>789</v>
      </c>
      <c r="PKZ91" t="s">
        <v>789</v>
      </c>
      <c r="PLA91" t="s">
        <v>789</v>
      </c>
      <c r="PLB91" t="s">
        <v>789</v>
      </c>
      <c r="PLC91" t="s">
        <v>789</v>
      </c>
      <c r="PLD91" t="s">
        <v>789</v>
      </c>
      <c r="PLE91" t="s">
        <v>789</v>
      </c>
      <c r="PLF91" t="s">
        <v>789</v>
      </c>
      <c r="PLG91" t="s">
        <v>789</v>
      </c>
      <c r="PLH91" t="s">
        <v>789</v>
      </c>
      <c r="PLI91" t="s">
        <v>789</v>
      </c>
      <c r="PLJ91" t="s">
        <v>789</v>
      </c>
      <c r="PLK91" t="s">
        <v>789</v>
      </c>
      <c r="PLL91" t="s">
        <v>789</v>
      </c>
      <c r="PLM91" t="s">
        <v>789</v>
      </c>
      <c r="PLN91" t="s">
        <v>789</v>
      </c>
      <c r="PLO91" t="s">
        <v>789</v>
      </c>
      <c r="PLP91" t="s">
        <v>789</v>
      </c>
      <c r="PLQ91" t="s">
        <v>789</v>
      </c>
      <c r="PLR91" t="s">
        <v>789</v>
      </c>
      <c r="PLS91" t="s">
        <v>789</v>
      </c>
      <c r="PLT91" t="s">
        <v>789</v>
      </c>
      <c r="PLU91" t="s">
        <v>789</v>
      </c>
      <c r="PLV91" t="s">
        <v>789</v>
      </c>
      <c r="PLW91" t="s">
        <v>789</v>
      </c>
      <c r="PLX91" t="s">
        <v>789</v>
      </c>
      <c r="PLY91" t="s">
        <v>789</v>
      </c>
      <c r="PLZ91" t="s">
        <v>789</v>
      </c>
      <c r="PMA91" t="s">
        <v>789</v>
      </c>
      <c r="PMB91" t="s">
        <v>789</v>
      </c>
      <c r="PMC91" t="s">
        <v>789</v>
      </c>
      <c r="PMD91" t="s">
        <v>789</v>
      </c>
      <c r="PME91" t="s">
        <v>789</v>
      </c>
      <c r="PMF91" t="s">
        <v>789</v>
      </c>
      <c r="PMG91" t="s">
        <v>789</v>
      </c>
      <c r="PMH91" t="s">
        <v>789</v>
      </c>
      <c r="PMI91" t="s">
        <v>789</v>
      </c>
      <c r="PMJ91" t="s">
        <v>789</v>
      </c>
      <c r="PMK91" t="s">
        <v>789</v>
      </c>
      <c r="PML91" t="s">
        <v>789</v>
      </c>
      <c r="PMM91" t="s">
        <v>789</v>
      </c>
      <c r="PMN91" t="s">
        <v>789</v>
      </c>
      <c r="PMO91" t="s">
        <v>789</v>
      </c>
      <c r="PMP91" t="s">
        <v>789</v>
      </c>
      <c r="PMQ91" t="s">
        <v>789</v>
      </c>
      <c r="PMR91" t="s">
        <v>789</v>
      </c>
      <c r="PMS91" t="s">
        <v>789</v>
      </c>
      <c r="PMT91" t="s">
        <v>789</v>
      </c>
      <c r="PMU91" t="s">
        <v>789</v>
      </c>
      <c r="PMV91" t="s">
        <v>789</v>
      </c>
      <c r="PMW91" t="s">
        <v>789</v>
      </c>
      <c r="PMX91" t="s">
        <v>789</v>
      </c>
      <c r="PMY91" t="s">
        <v>789</v>
      </c>
      <c r="PMZ91" t="s">
        <v>789</v>
      </c>
      <c r="PNA91" t="s">
        <v>789</v>
      </c>
      <c r="PNB91" t="s">
        <v>789</v>
      </c>
      <c r="PNC91" t="s">
        <v>789</v>
      </c>
      <c r="PND91" t="s">
        <v>789</v>
      </c>
      <c r="PNE91" t="s">
        <v>789</v>
      </c>
      <c r="PNF91" t="s">
        <v>789</v>
      </c>
      <c r="PNG91" t="s">
        <v>789</v>
      </c>
      <c r="PNH91" t="s">
        <v>789</v>
      </c>
      <c r="PNI91" t="s">
        <v>789</v>
      </c>
      <c r="PNJ91" t="s">
        <v>789</v>
      </c>
      <c r="PNK91" t="s">
        <v>789</v>
      </c>
      <c r="PNL91" t="s">
        <v>789</v>
      </c>
      <c r="PNM91" t="s">
        <v>789</v>
      </c>
      <c r="PNN91" t="s">
        <v>789</v>
      </c>
      <c r="PNO91" t="s">
        <v>789</v>
      </c>
      <c r="PNP91" t="s">
        <v>789</v>
      </c>
      <c r="PNQ91" t="s">
        <v>789</v>
      </c>
      <c r="PNR91" t="s">
        <v>789</v>
      </c>
      <c r="PNS91" t="s">
        <v>789</v>
      </c>
      <c r="PNT91" t="s">
        <v>789</v>
      </c>
      <c r="PNU91" t="s">
        <v>789</v>
      </c>
      <c r="PNV91" t="s">
        <v>789</v>
      </c>
      <c r="PNW91" t="s">
        <v>789</v>
      </c>
      <c r="PNX91" t="s">
        <v>789</v>
      </c>
      <c r="PNY91" t="s">
        <v>789</v>
      </c>
      <c r="PNZ91" t="s">
        <v>789</v>
      </c>
      <c r="POA91" t="s">
        <v>789</v>
      </c>
      <c r="POB91" t="s">
        <v>789</v>
      </c>
      <c r="POC91" t="s">
        <v>789</v>
      </c>
      <c r="POD91" t="s">
        <v>789</v>
      </c>
      <c r="POE91" t="s">
        <v>789</v>
      </c>
      <c r="POF91" t="s">
        <v>789</v>
      </c>
      <c r="POG91" t="s">
        <v>789</v>
      </c>
      <c r="POH91" t="s">
        <v>789</v>
      </c>
      <c r="POI91" t="s">
        <v>789</v>
      </c>
      <c r="POJ91" t="s">
        <v>789</v>
      </c>
      <c r="POK91" t="s">
        <v>789</v>
      </c>
      <c r="POL91" t="s">
        <v>789</v>
      </c>
      <c r="POM91" t="s">
        <v>789</v>
      </c>
      <c r="PON91" t="s">
        <v>789</v>
      </c>
      <c r="POO91" t="s">
        <v>789</v>
      </c>
      <c r="POP91" t="s">
        <v>789</v>
      </c>
      <c r="POQ91" t="s">
        <v>789</v>
      </c>
      <c r="POR91" t="s">
        <v>789</v>
      </c>
      <c r="POS91" t="s">
        <v>789</v>
      </c>
      <c r="POT91" t="s">
        <v>789</v>
      </c>
      <c r="POU91" t="s">
        <v>789</v>
      </c>
      <c r="POV91" t="s">
        <v>789</v>
      </c>
      <c r="POW91" t="s">
        <v>789</v>
      </c>
      <c r="POX91" t="s">
        <v>789</v>
      </c>
      <c r="POY91" t="s">
        <v>789</v>
      </c>
      <c r="POZ91" t="s">
        <v>789</v>
      </c>
      <c r="PPA91" t="s">
        <v>789</v>
      </c>
      <c r="PPB91" t="s">
        <v>789</v>
      </c>
      <c r="PPC91" t="s">
        <v>789</v>
      </c>
      <c r="PPD91" t="s">
        <v>789</v>
      </c>
      <c r="PPE91" t="s">
        <v>789</v>
      </c>
      <c r="PPF91" t="s">
        <v>789</v>
      </c>
      <c r="PPG91" t="s">
        <v>789</v>
      </c>
      <c r="PPH91" t="s">
        <v>789</v>
      </c>
      <c r="PPI91" t="s">
        <v>789</v>
      </c>
      <c r="PPJ91" t="s">
        <v>789</v>
      </c>
      <c r="PPK91" t="s">
        <v>789</v>
      </c>
      <c r="PPL91" t="s">
        <v>789</v>
      </c>
      <c r="PPM91" t="s">
        <v>789</v>
      </c>
      <c r="PPN91" t="s">
        <v>789</v>
      </c>
      <c r="PPO91" t="s">
        <v>789</v>
      </c>
      <c r="PPP91" t="s">
        <v>789</v>
      </c>
      <c r="PPQ91" t="s">
        <v>789</v>
      </c>
      <c r="PPR91" t="s">
        <v>789</v>
      </c>
      <c r="PPS91" t="s">
        <v>789</v>
      </c>
      <c r="PPT91" t="s">
        <v>789</v>
      </c>
      <c r="PPU91" t="s">
        <v>789</v>
      </c>
      <c r="PPV91" t="s">
        <v>789</v>
      </c>
      <c r="PPW91" t="s">
        <v>789</v>
      </c>
      <c r="PPX91" t="s">
        <v>789</v>
      </c>
      <c r="PPY91" t="s">
        <v>789</v>
      </c>
      <c r="PPZ91" t="s">
        <v>789</v>
      </c>
      <c r="PQA91" t="s">
        <v>789</v>
      </c>
      <c r="PQB91" t="s">
        <v>789</v>
      </c>
      <c r="PQC91" t="s">
        <v>789</v>
      </c>
      <c r="PQD91" t="s">
        <v>789</v>
      </c>
      <c r="PQE91" t="s">
        <v>789</v>
      </c>
      <c r="PQF91" t="s">
        <v>789</v>
      </c>
      <c r="PQG91" t="s">
        <v>789</v>
      </c>
      <c r="PQH91" t="s">
        <v>789</v>
      </c>
      <c r="PQI91" t="s">
        <v>789</v>
      </c>
      <c r="PQJ91" t="s">
        <v>789</v>
      </c>
      <c r="PQK91" t="s">
        <v>789</v>
      </c>
      <c r="PQL91" t="s">
        <v>789</v>
      </c>
      <c r="PQM91" t="s">
        <v>789</v>
      </c>
      <c r="PQN91" t="s">
        <v>789</v>
      </c>
      <c r="PQO91" t="s">
        <v>789</v>
      </c>
      <c r="PQP91" t="s">
        <v>789</v>
      </c>
      <c r="PQQ91" t="s">
        <v>789</v>
      </c>
      <c r="PQR91" t="s">
        <v>789</v>
      </c>
      <c r="PQS91" t="s">
        <v>789</v>
      </c>
      <c r="PQT91" t="s">
        <v>789</v>
      </c>
      <c r="PQU91" t="s">
        <v>789</v>
      </c>
      <c r="PQV91" t="s">
        <v>789</v>
      </c>
      <c r="PQW91" t="s">
        <v>789</v>
      </c>
      <c r="PQX91" t="s">
        <v>789</v>
      </c>
      <c r="PQY91" t="s">
        <v>789</v>
      </c>
      <c r="PQZ91" t="s">
        <v>789</v>
      </c>
      <c r="PRA91" t="s">
        <v>789</v>
      </c>
      <c r="PRB91" t="s">
        <v>789</v>
      </c>
      <c r="PRC91" t="s">
        <v>789</v>
      </c>
      <c r="PRD91" t="s">
        <v>789</v>
      </c>
      <c r="PRE91" t="s">
        <v>789</v>
      </c>
      <c r="PRF91" t="s">
        <v>789</v>
      </c>
      <c r="PRG91" t="s">
        <v>789</v>
      </c>
      <c r="PRH91" t="s">
        <v>789</v>
      </c>
      <c r="PRI91" t="s">
        <v>789</v>
      </c>
      <c r="PRJ91" t="s">
        <v>789</v>
      </c>
      <c r="PRK91" t="s">
        <v>789</v>
      </c>
      <c r="PRL91" t="s">
        <v>789</v>
      </c>
      <c r="PRM91" t="s">
        <v>789</v>
      </c>
      <c r="PRN91" t="s">
        <v>789</v>
      </c>
      <c r="PRO91" t="s">
        <v>789</v>
      </c>
      <c r="PRP91" t="s">
        <v>789</v>
      </c>
      <c r="PRQ91" t="s">
        <v>789</v>
      </c>
      <c r="PRR91" t="s">
        <v>789</v>
      </c>
      <c r="PRS91" t="s">
        <v>789</v>
      </c>
      <c r="PRT91" t="s">
        <v>789</v>
      </c>
      <c r="PRU91" t="s">
        <v>789</v>
      </c>
      <c r="PRV91" t="s">
        <v>789</v>
      </c>
      <c r="PRW91" t="s">
        <v>789</v>
      </c>
      <c r="PRX91" t="s">
        <v>789</v>
      </c>
      <c r="PRY91" t="s">
        <v>789</v>
      </c>
      <c r="PRZ91" t="s">
        <v>789</v>
      </c>
      <c r="PSA91" t="s">
        <v>789</v>
      </c>
      <c r="PSB91" t="s">
        <v>789</v>
      </c>
      <c r="PSC91" t="s">
        <v>789</v>
      </c>
      <c r="PSD91" t="s">
        <v>789</v>
      </c>
      <c r="PSE91" t="s">
        <v>789</v>
      </c>
      <c r="PSF91" t="s">
        <v>789</v>
      </c>
      <c r="PSG91" t="s">
        <v>789</v>
      </c>
      <c r="PSH91" t="s">
        <v>789</v>
      </c>
      <c r="PSI91" t="s">
        <v>789</v>
      </c>
      <c r="PSJ91" t="s">
        <v>789</v>
      </c>
      <c r="PSK91" t="s">
        <v>789</v>
      </c>
      <c r="PSL91" t="s">
        <v>789</v>
      </c>
      <c r="PSM91" t="s">
        <v>789</v>
      </c>
      <c r="PSN91" t="s">
        <v>789</v>
      </c>
      <c r="PSO91" t="s">
        <v>789</v>
      </c>
      <c r="PSP91" t="s">
        <v>789</v>
      </c>
      <c r="PSQ91" t="s">
        <v>789</v>
      </c>
      <c r="PSR91" t="s">
        <v>789</v>
      </c>
      <c r="PSS91" t="s">
        <v>789</v>
      </c>
      <c r="PST91" t="s">
        <v>789</v>
      </c>
      <c r="PSU91" t="s">
        <v>789</v>
      </c>
      <c r="PSV91" t="s">
        <v>789</v>
      </c>
      <c r="PSW91" t="s">
        <v>789</v>
      </c>
      <c r="PSX91" t="s">
        <v>789</v>
      </c>
      <c r="PSY91" t="s">
        <v>789</v>
      </c>
      <c r="PSZ91" t="s">
        <v>789</v>
      </c>
      <c r="PTA91" t="s">
        <v>789</v>
      </c>
      <c r="PTB91" t="s">
        <v>789</v>
      </c>
      <c r="PTC91" t="s">
        <v>789</v>
      </c>
      <c r="PTD91" t="s">
        <v>789</v>
      </c>
      <c r="PTE91" t="s">
        <v>789</v>
      </c>
      <c r="PTF91" t="s">
        <v>789</v>
      </c>
      <c r="PTG91" t="s">
        <v>789</v>
      </c>
      <c r="PTH91" t="s">
        <v>789</v>
      </c>
      <c r="PTI91" t="s">
        <v>789</v>
      </c>
      <c r="PTJ91" t="s">
        <v>789</v>
      </c>
      <c r="PTK91" t="s">
        <v>789</v>
      </c>
      <c r="PTL91" t="s">
        <v>789</v>
      </c>
      <c r="PTM91" t="s">
        <v>789</v>
      </c>
      <c r="PTN91" t="s">
        <v>789</v>
      </c>
      <c r="PTO91" t="s">
        <v>789</v>
      </c>
      <c r="PTP91" t="s">
        <v>789</v>
      </c>
      <c r="PTQ91" t="s">
        <v>789</v>
      </c>
      <c r="PTR91" t="s">
        <v>789</v>
      </c>
      <c r="PTS91" t="s">
        <v>789</v>
      </c>
      <c r="PTT91" t="s">
        <v>789</v>
      </c>
      <c r="PTU91" t="s">
        <v>789</v>
      </c>
      <c r="PTV91" t="s">
        <v>789</v>
      </c>
      <c r="PTW91" t="s">
        <v>789</v>
      </c>
      <c r="PTX91" t="s">
        <v>789</v>
      </c>
      <c r="PTY91" t="s">
        <v>789</v>
      </c>
      <c r="PTZ91" t="s">
        <v>789</v>
      </c>
      <c r="PUA91" t="s">
        <v>789</v>
      </c>
      <c r="PUB91" t="s">
        <v>789</v>
      </c>
      <c r="PUC91" t="s">
        <v>789</v>
      </c>
      <c r="PUD91" t="s">
        <v>789</v>
      </c>
      <c r="PUE91" t="s">
        <v>789</v>
      </c>
      <c r="PUF91" t="s">
        <v>789</v>
      </c>
      <c r="PUG91" t="s">
        <v>789</v>
      </c>
      <c r="PUH91" t="s">
        <v>789</v>
      </c>
      <c r="PUI91" t="s">
        <v>789</v>
      </c>
      <c r="PUJ91" t="s">
        <v>789</v>
      </c>
      <c r="PUK91" t="s">
        <v>789</v>
      </c>
      <c r="PUL91" t="s">
        <v>789</v>
      </c>
      <c r="PUM91" t="s">
        <v>789</v>
      </c>
      <c r="PUN91" t="s">
        <v>789</v>
      </c>
      <c r="PUO91" t="s">
        <v>789</v>
      </c>
      <c r="PUP91" t="s">
        <v>789</v>
      </c>
      <c r="PUQ91" t="s">
        <v>789</v>
      </c>
      <c r="PUR91" t="s">
        <v>789</v>
      </c>
      <c r="PUS91" t="s">
        <v>789</v>
      </c>
      <c r="PUT91" t="s">
        <v>789</v>
      </c>
      <c r="PUU91" t="s">
        <v>789</v>
      </c>
      <c r="PUV91" t="s">
        <v>789</v>
      </c>
      <c r="PUW91" t="s">
        <v>789</v>
      </c>
      <c r="PUX91" t="s">
        <v>789</v>
      </c>
      <c r="PUY91" t="s">
        <v>789</v>
      </c>
      <c r="PUZ91" t="s">
        <v>789</v>
      </c>
      <c r="PVA91" t="s">
        <v>789</v>
      </c>
      <c r="PVB91" t="s">
        <v>789</v>
      </c>
      <c r="PVC91" t="s">
        <v>789</v>
      </c>
      <c r="PVD91" t="s">
        <v>789</v>
      </c>
      <c r="PVE91" t="s">
        <v>789</v>
      </c>
      <c r="PVF91" t="s">
        <v>789</v>
      </c>
      <c r="PVG91" t="s">
        <v>789</v>
      </c>
      <c r="PVH91" t="s">
        <v>789</v>
      </c>
      <c r="PVI91" t="s">
        <v>789</v>
      </c>
      <c r="PVJ91" t="s">
        <v>789</v>
      </c>
      <c r="PVK91" t="s">
        <v>789</v>
      </c>
      <c r="PVL91" t="s">
        <v>789</v>
      </c>
      <c r="PVM91" t="s">
        <v>789</v>
      </c>
      <c r="PVN91" t="s">
        <v>789</v>
      </c>
      <c r="PVO91" t="s">
        <v>789</v>
      </c>
      <c r="PVP91" t="s">
        <v>789</v>
      </c>
      <c r="PVQ91" t="s">
        <v>789</v>
      </c>
      <c r="PVR91" t="s">
        <v>789</v>
      </c>
      <c r="PVS91" t="s">
        <v>789</v>
      </c>
      <c r="PVT91" t="s">
        <v>789</v>
      </c>
      <c r="PVU91" t="s">
        <v>789</v>
      </c>
      <c r="PVV91" t="s">
        <v>789</v>
      </c>
      <c r="PVW91" t="s">
        <v>789</v>
      </c>
      <c r="PVX91" t="s">
        <v>789</v>
      </c>
      <c r="PVY91" t="s">
        <v>789</v>
      </c>
      <c r="PVZ91" t="s">
        <v>789</v>
      </c>
      <c r="PWA91" t="s">
        <v>789</v>
      </c>
      <c r="PWB91" t="s">
        <v>789</v>
      </c>
      <c r="PWC91" t="s">
        <v>789</v>
      </c>
      <c r="PWD91" t="s">
        <v>789</v>
      </c>
      <c r="PWE91" t="s">
        <v>789</v>
      </c>
      <c r="PWF91" t="s">
        <v>789</v>
      </c>
      <c r="PWG91" t="s">
        <v>789</v>
      </c>
      <c r="PWH91" t="s">
        <v>789</v>
      </c>
      <c r="PWI91" t="s">
        <v>789</v>
      </c>
      <c r="PWJ91" t="s">
        <v>789</v>
      </c>
      <c r="PWK91" t="s">
        <v>789</v>
      </c>
      <c r="PWL91" t="s">
        <v>789</v>
      </c>
      <c r="PWM91" t="s">
        <v>789</v>
      </c>
      <c r="PWN91" t="s">
        <v>789</v>
      </c>
      <c r="PWO91" t="s">
        <v>789</v>
      </c>
      <c r="PWP91" t="s">
        <v>789</v>
      </c>
      <c r="PWQ91" t="s">
        <v>789</v>
      </c>
      <c r="PWR91" t="s">
        <v>789</v>
      </c>
      <c r="PWS91" t="s">
        <v>789</v>
      </c>
      <c r="PWT91" t="s">
        <v>789</v>
      </c>
      <c r="PWU91" t="s">
        <v>789</v>
      </c>
      <c r="PWV91" t="s">
        <v>789</v>
      </c>
      <c r="PWW91" t="s">
        <v>789</v>
      </c>
      <c r="PWX91" t="s">
        <v>789</v>
      </c>
      <c r="PWY91" t="s">
        <v>789</v>
      </c>
      <c r="PWZ91" t="s">
        <v>789</v>
      </c>
      <c r="PXA91" t="s">
        <v>789</v>
      </c>
      <c r="PXB91" t="s">
        <v>789</v>
      </c>
      <c r="PXC91" t="s">
        <v>789</v>
      </c>
      <c r="PXD91" t="s">
        <v>789</v>
      </c>
      <c r="PXE91" t="s">
        <v>789</v>
      </c>
      <c r="PXF91" t="s">
        <v>789</v>
      </c>
      <c r="PXG91" t="s">
        <v>789</v>
      </c>
      <c r="PXH91" t="s">
        <v>789</v>
      </c>
      <c r="PXI91" t="s">
        <v>789</v>
      </c>
      <c r="PXJ91" t="s">
        <v>789</v>
      </c>
      <c r="PXK91" t="s">
        <v>789</v>
      </c>
      <c r="PXL91" t="s">
        <v>789</v>
      </c>
      <c r="PXM91" t="s">
        <v>789</v>
      </c>
      <c r="PXN91" t="s">
        <v>789</v>
      </c>
      <c r="PXO91" t="s">
        <v>789</v>
      </c>
      <c r="PXP91" t="s">
        <v>789</v>
      </c>
      <c r="PXQ91" t="s">
        <v>789</v>
      </c>
      <c r="PXR91" t="s">
        <v>789</v>
      </c>
      <c r="PXS91" t="s">
        <v>789</v>
      </c>
      <c r="PXT91" t="s">
        <v>789</v>
      </c>
      <c r="PXU91" t="s">
        <v>789</v>
      </c>
      <c r="PXV91" t="s">
        <v>789</v>
      </c>
      <c r="PXW91" t="s">
        <v>789</v>
      </c>
      <c r="PXX91" t="s">
        <v>789</v>
      </c>
      <c r="PXY91" t="s">
        <v>789</v>
      </c>
      <c r="PXZ91" t="s">
        <v>789</v>
      </c>
      <c r="PYA91" t="s">
        <v>789</v>
      </c>
      <c r="PYB91" t="s">
        <v>789</v>
      </c>
      <c r="PYC91" t="s">
        <v>789</v>
      </c>
      <c r="PYD91" t="s">
        <v>789</v>
      </c>
      <c r="PYE91" t="s">
        <v>789</v>
      </c>
      <c r="PYF91" t="s">
        <v>789</v>
      </c>
      <c r="PYG91" t="s">
        <v>789</v>
      </c>
      <c r="PYH91" t="s">
        <v>789</v>
      </c>
      <c r="PYI91" t="s">
        <v>789</v>
      </c>
      <c r="PYJ91" t="s">
        <v>789</v>
      </c>
      <c r="PYK91" t="s">
        <v>789</v>
      </c>
      <c r="PYL91" t="s">
        <v>789</v>
      </c>
      <c r="PYM91" t="s">
        <v>789</v>
      </c>
      <c r="PYN91" t="s">
        <v>789</v>
      </c>
      <c r="PYO91" t="s">
        <v>789</v>
      </c>
      <c r="PYP91" t="s">
        <v>789</v>
      </c>
      <c r="PYQ91" t="s">
        <v>789</v>
      </c>
      <c r="PYR91" t="s">
        <v>789</v>
      </c>
      <c r="PYS91" t="s">
        <v>789</v>
      </c>
      <c r="PYT91" t="s">
        <v>789</v>
      </c>
      <c r="PYU91" t="s">
        <v>789</v>
      </c>
      <c r="PYV91" t="s">
        <v>789</v>
      </c>
      <c r="PYW91" t="s">
        <v>789</v>
      </c>
      <c r="PYX91" t="s">
        <v>789</v>
      </c>
      <c r="PYY91" t="s">
        <v>789</v>
      </c>
      <c r="PYZ91" t="s">
        <v>789</v>
      </c>
      <c r="PZA91" t="s">
        <v>789</v>
      </c>
      <c r="PZB91" t="s">
        <v>789</v>
      </c>
      <c r="PZC91" t="s">
        <v>789</v>
      </c>
      <c r="PZD91" t="s">
        <v>789</v>
      </c>
      <c r="PZE91" t="s">
        <v>789</v>
      </c>
      <c r="PZF91" t="s">
        <v>789</v>
      </c>
      <c r="PZG91" t="s">
        <v>789</v>
      </c>
      <c r="PZH91" t="s">
        <v>789</v>
      </c>
      <c r="PZI91" t="s">
        <v>789</v>
      </c>
      <c r="PZJ91" t="s">
        <v>789</v>
      </c>
      <c r="PZK91" t="s">
        <v>789</v>
      </c>
      <c r="PZL91" t="s">
        <v>789</v>
      </c>
      <c r="PZM91" t="s">
        <v>789</v>
      </c>
      <c r="PZN91" t="s">
        <v>789</v>
      </c>
      <c r="PZO91" t="s">
        <v>789</v>
      </c>
      <c r="PZP91" t="s">
        <v>789</v>
      </c>
      <c r="PZQ91" t="s">
        <v>789</v>
      </c>
      <c r="PZR91" t="s">
        <v>789</v>
      </c>
      <c r="PZS91" t="s">
        <v>789</v>
      </c>
      <c r="PZT91" t="s">
        <v>789</v>
      </c>
      <c r="PZU91" t="s">
        <v>789</v>
      </c>
      <c r="PZV91" t="s">
        <v>789</v>
      </c>
      <c r="PZW91" t="s">
        <v>789</v>
      </c>
      <c r="PZX91" t="s">
        <v>789</v>
      </c>
      <c r="PZY91" t="s">
        <v>789</v>
      </c>
      <c r="PZZ91" t="s">
        <v>789</v>
      </c>
      <c r="QAA91" t="s">
        <v>789</v>
      </c>
      <c r="QAB91" t="s">
        <v>789</v>
      </c>
      <c r="QAC91" t="s">
        <v>789</v>
      </c>
      <c r="QAD91" t="s">
        <v>789</v>
      </c>
      <c r="QAE91" t="s">
        <v>789</v>
      </c>
      <c r="QAF91" t="s">
        <v>789</v>
      </c>
      <c r="QAG91" t="s">
        <v>789</v>
      </c>
      <c r="QAH91" t="s">
        <v>789</v>
      </c>
      <c r="QAI91" t="s">
        <v>789</v>
      </c>
      <c r="QAJ91" t="s">
        <v>789</v>
      </c>
      <c r="QAK91" t="s">
        <v>789</v>
      </c>
      <c r="QAL91" t="s">
        <v>789</v>
      </c>
      <c r="QAM91" t="s">
        <v>789</v>
      </c>
      <c r="QAN91" t="s">
        <v>789</v>
      </c>
      <c r="QAO91" t="s">
        <v>789</v>
      </c>
      <c r="QAP91" t="s">
        <v>789</v>
      </c>
      <c r="QAQ91" t="s">
        <v>789</v>
      </c>
      <c r="QAR91" t="s">
        <v>789</v>
      </c>
      <c r="QAS91" t="s">
        <v>789</v>
      </c>
      <c r="QAT91" t="s">
        <v>789</v>
      </c>
      <c r="QAU91" t="s">
        <v>789</v>
      </c>
      <c r="QAV91" t="s">
        <v>789</v>
      </c>
      <c r="QAW91" t="s">
        <v>789</v>
      </c>
      <c r="QAX91" t="s">
        <v>789</v>
      </c>
      <c r="QAY91" t="s">
        <v>789</v>
      </c>
      <c r="QAZ91" t="s">
        <v>789</v>
      </c>
      <c r="QBA91" t="s">
        <v>789</v>
      </c>
      <c r="QBB91" t="s">
        <v>789</v>
      </c>
      <c r="QBC91" t="s">
        <v>789</v>
      </c>
      <c r="QBD91" t="s">
        <v>789</v>
      </c>
      <c r="QBE91" t="s">
        <v>789</v>
      </c>
      <c r="QBF91" t="s">
        <v>789</v>
      </c>
      <c r="QBG91" t="s">
        <v>789</v>
      </c>
      <c r="QBH91" t="s">
        <v>789</v>
      </c>
      <c r="QBI91" t="s">
        <v>789</v>
      </c>
      <c r="QBJ91" t="s">
        <v>789</v>
      </c>
      <c r="QBK91" t="s">
        <v>789</v>
      </c>
      <c r="QBL91" t="s">
        <v>789</v>
      </c>
      <c r="QBM91" t="s">
        <v>789</v>
      </c>
      <c r="QBN91" t="s">
        <v>789</v>
      </c>
      <c r="QBO91" t="s">
        <v>789</v>
      </c>
      <c r="QBP91" t="s">
        <v>789</v>
      </c>
      <c r="QBQ91" t="s">
        <v>789</v>
      </c>
      <c r="QBR91" t="s">
        <v>789</v>
      </c>
      <c r="QBS91" t="s">
        <v>789</v>
      </c>
      <c r="QBT91" t="s">
        <v>789</v>
      </c>
      <c r="QBU91" t="s">
        <v>789</v>
      </c>
      <c r="QBV91" t="s">
        <v>789</v>
      </c>
      <c r="QBW91" t="s">
        <v>789</v>
      </c>
      <c r="QBX91" t="s">
        <v>789</v>
      </c>
      <c r="QBY91" t="s">
        <v>789</v>
      </c>
      <c r="QBZ91" t="s">
        <v>789</v>
      </c>
      <c r="QCA91" t="s">
        <v>789</v>
      </c>
      <c r="QCB91" t="s">
        <v>789</v>
      </c>
      <c r="QCC91" t="s">
        <v>789</v>
      </c>
      <c r="QCD91" t="s">
        <v>789</v>
      </c>
      <c r="QCE91" t="s">
        <v>789</v>
      </c>
      <c r="QCF91" t="s">
        <v>789</v>
      </c>
      <c r="QCG91" t="s">
        <v>789</v>
      </c>
      <c r="QCH91" t="s">
        <v>789</v>
      </c>
      <c r="QCI91" t="s">
        <v>789</v>
      </c>
      <c r="QCJ91" t="s">
        <v>789</v>
      </c>
      <c r="QCK91" t="s">
        <v>789</v>
      </c>
      <c r="QCL91" t="s">
        <v>789</v>
      </c>
      <c r="QCM91" t="s">
        <v>789</v>
      </c>
      <c r="QCN91" t="s">
        <v>789</v>
      </c>
      <c r="QCO91" t="s">
        <v>789</v>
      </c>
      <c r="QCP91" t="s">
        <v>789</v>
      </c>
      <c r="QCQ91" t="s">
        <v>789</v>
      </c>
      <c r="QCR91" t="s">
        <v>789</v>
      </c>
      <c r="QCS91" t="s">
        <v>789</v>
      </c>
      <c r="QCT91" t="s">
        <v>789</v>
      </c>
      <c r="QCU91" t="s">
        <v>789</v>
      </c>
      <c r="QCV91" t="s">
        <v>789</v>
      </c>
      <c r="QCW91" t="s">
        <v>789</v>
      </c>
      <c r="QCX91" t="s">
        <v>789</v>
      </c>
      <c r="QCY91" t="s">
        <v>789</v>
      </c>
      <c r="QCZ91" t="s">
        <v>789</v>
      </c>
      <c r="QDA91" t="s">
        <v>789</v>
      </c>
      <c r="QDB91" t="s">
        <v>789</v>
      </c>
      <c r="QDC91" t="s">
        <v>789</v>
      </c>
      <c r="QDD91" t="s">
        <v>789</v>
      </c>
      <c r="QDE91" t="s">
        <v>789</v>
      </c>
      <c r="QDF91" t="s">
        <v>789</v>
      </c>
      <c r="QDG91" t="s">
        <v>789</v>
      </c>
      <c r="QDH91" t="s">
        <v>789</v>
      </c>
      <c r="QDI91" t="s">
        <v>789</v>
      </c>
      <c r="QDJ91" t="s">
        <v>789</v>
      </c>
      <c r="QDK91" t="s">
        <v>789</v>
      </c>
      <c r="QDL91" t="s">
        <v>789</v>
      </c>
      <c r="QDM91" t="s">
        <v>789</v>
      </c>
      <c r="QDN91" t="s">
        <v>789</v>
      </c>
      <c r="QDO91" t="s">
        <v>789</v>
      </c>
      <c r="QDP91" t="s">
        <v>789</v>
      </c>
      <c r="QDQ91" t="s">
        <v>789</v>
      </c>
      <c r="QDR91" t="s">
        <v>789</v>
      </c>
      <c r="QDS91" t="s">
        <v>789</v>
      </c>
      <c r="QDT91" t="s">
        <v>789</v>
      </c>
      <c r="QDU91" t="s">
        <v>789</v>
      </c>
      <c r="QDV91" t="s">
        <v>789</v>
      </c>
      <c r="QDW91" t="s">
        <v>789</v>
      </c>
      <c r="QDX91" t="s">
        <v>789</v>
      </c>
      <c r="QDY91" t="s">
        <v>789</v>
      </c>
      <c r="QDZ91" t="s">
        <v>789</v>
      </c>
      <c r="QEA91" t="s">
        <v>789</v>
      </c>
      <c r="QEB91" t="s">
        <v>789</v>
      </c>
      <c r="QEC91" t="s">
        <v>789</v>
      </c>
      <c r="QED91" t="s">
        <v>789</v>
      </c>
      <c r="QEE91" t="s">
        <v>789</v>
      </c>
      <c r="QEF91" t="s">
        <v>789</v>
      </c>
      <c r="QEG91" t="s">
        <v>789</v>
      </c>
      <c r="QEH91" t="s">
        <v>789</v>
      </c>
      <c r="QEI91" t="s">
        <v>789</v>
      </c>
      <c r="QEJ91" t="s">
        <v>789</v>
      </c>
      <c r="QEK91" t="s">
        <v>789</v>
      </c>
      <c r="QEL91" t="s">
        <v>789</v>
      </c>
      <c r="QEM91" t="s">
        <v>789</v>
      </c>
      <c r="QEN91" t="s">
        <v>789</v>
      </c>
      <c r="QEO91" t="s">
        <v>789</v>
      </c>
      <c r="QEP91" t="s">
        <v>789</v>
      </c>
      <c r="QEQ91" t="s">
        <v>789</v>
      </c>
      <c r="QER91" t="s">
        <v>789</v>
      </c>
      <c r="QES91" t="s">
        <v>789</v>
      </c>
      <c r="QET91" t="s">
        <v>789</v>
      </c>
      <c r="QEU91" t="s">
        <v>789</v>
      </c>
      <c r="QEV91" t="s">
        <v>789</v>
      </c>
      <c r="QEW91" t="s">
        <v>789</v>
      </c>
      <c r="QEX91" t="s">
        <v>789</v>
      </c>
      <c r="QEY91" t="s">
        <v>789</v>
      </c>
      <c r="QEZ91" t="s">
        <v>789</v>
      </c>
      <c r="QFA91" t="s">
        <v>789</v>
      </c>
      <c r="QFB91" t="s">
        <v>789</v>
      </c>
      <c r="QFC91" t="s">
        <v>789</v>
      </c>
      <c r="QFD91" t="s">
        <v>789</v>
      </c>
      <c r="QFE91" t="s">
        <v>789</v>
      </c>
      <c r="QFF91" t="s">
        <v>789</v>
      </c>
      <c r="QFG91" t="s">
        <v>789</v>
      </c>
      <c r="QFH91" t="s">
        <v>789</v>
      </c>
      <c r="QFI91" t="s">
        <v>789</v>
      </c>
      <c r="QFJ91" t="s">
        <v>789</v>
      </c>
      <c r="QFK91" t="s">
        <v>789</v>
      </c>
      <c r="QFL91" t="s">
        <v>789</v>
      </c>
      <c r="QFM91" t="s">
        <v>789</v>
      </c>
      <c r="QFN91" t="s">
        <v>789</v>
      </c>
      <c r="QFO91" t="s">
        <v>789</v>
      </c>
      <c r="QFP91" t="s">
        <v>789</v>
      </c>
      <c r="QFQ91" t="s">
        <v>789</v>
      </c>
      <c r="QFR91" t="s">
        <v>789</v>
      </c>
      <c r="QFS91" t="s">
        <v>789</v>
      </c>
      <c r="QFT91" t="s">
        <v>789</v>
      </c>
      <c r="QFU91" t="s">
        <v>789</v>
      </c>
      <c r="QFV91" t="s">
        <v>789</v>
      </c>
      <c r="QFW91" t="s">
        <v>789</v>
      </c>
      <c r="QFX91" t="s">
        <v>789</v>
      </c>
      <c r="QFY91" t="s">
        <v>789</v>
      </c>
      <c r="QFZ91" t="s">
        <v>789</v>
      </c>
      <c r="QGA91" t="s">
        <v>789</v>
      </c>
      <c r="QGB91" t="s">
        <v>789</v>
      </c>
      <c r="QGC91" t="s">
        <v>789</v>
      </c>
      <c r="QGD91" t="s">
        <v>789</v>
      </c>
      <c r="QGE91" t="s">
        <v>789</v>
      </c>
      <c r="QGF91" t="s">
        <v>789</v>
      </c>
      <c r="QGG91" t="s">
        <v>789</v>
      </c>
      <c r="QGH91" t="s">
        <v>789</v>
      </c>
      <c r="QGI91" t="s">
        <v>789</v>
      </c>
      <c r="QGJ91" t="s">
        <v>789</v>
      </c>
      <c r="QGK91" t="s">
        <v>789</v>
      </c>
      <c r="QGL91" t="s">
        <v>789</v>
      </c>
      <c r="QGM91" t="s">
        <v>789</v>
      </c>
      <c r="QGN91" t="s">
        <v>789</v>
      </c>
      <c r="QGO91" t="s">
        <v>789</v>
      </c>
      <c r="QGP91" t="s">
        <v>789</v>
      </c>
      <c r="QGQ91" t="s">
        <v>789</v>
      </c>
      <c r="QGR91" t="s">
        <v>789</v>
      </c>
      <c r="QGS91" t="s">
        <v>789</v>
      </c>
      <c r="QGT91" t="s">
        <v>789</v>
      </c>
      <c r="QGU91" t="s">
        <v>789</v>
      </c>
      <c r="QGV91" t="s">
        <v>789</v>
      </c>
      <c r="QGW91" t="s">
        <v>789</v>
      </c>
      <c r="QGX91" t="s">
        <v>789</v>
      </c>
      <c r="QGY91" t="s">
        <v>789</v>
      </c>
      <c r="QGZ91" t="s">
        <v>789</v>
      </c>
      <c r="QHA91" t="s">
        <v>789</v>
      </c>
      <c r="QHB91" t="s">
        <v>789</v>
      </c>
      <c r="QHC91" t="s">
        <v>789</v>
      </c>
      <c r="QHD91" t="s">
        <v>789</v>
      </c>
      <c r="QHE91" t="s">
        <v>789</v>
      </c>
      <c r="QHF91" t="s">
        <v>789</v>
      </c>
      <c r="QHG91" t="s">
        <v>789</v>
      </c>
      <c r="QHH91" t="s">
        <v>789</v>
      </c>
      <c r="QHI91" t="s">
        <v>789</v>
      </c>
      <c r="QHJ91" t="s">
        <v>789</v>
      </c>
      <c r="QHK91" t="s">
        <v>789</v>
      </c>
      <c r="QHL91" t="s">
        <v>789</v>
      </c>
      <c r="QHM91" t="s">
        <v>789</v>
      </c>
      <c r="QHN91" t="s">
        <v>789</v>
      </c>
      <c r="QHO91" t="s">
        <v>789</v>
      </c>
      <c r="QHP91" t="s">
        <v>789</v>
      </c>
      <c r="QHQ91" t="s">
        <v>789</v>
      </c>
      <c r="QHR91" t="s">
        <v>789</v>
      </c>
      <c r="QHS91" t="s">
        <v>789</v>
      </c>
      <c r="QHT91" t="s">
        <v>789</v>
      </c>
      <c r="QHU91" t="s">
        <v>789</v>
      </c>
      <c r="QHV91" t="s">
        <v>789</v>
      </c>
      <c r="QHW91" t="s">
        <v>789</v>
      </c>
      <c r="QHX91" t="s">
        <v>789</v>
      </c>
      <c r="QHY91" t="s">
        <v>789</v>
      </c>
      <c r="QHZ91" t="s">
        <v>789</v>
      </c>
      <c r="QIA91" t="s">
        <v>789</v>
      </c>
      <c r="QIB91" t="s">
        <v>789</v>
      </c>
      <c r="QIC91" t="s">
        <v>789</v>
      </c>
      <c r="QID91" t="s">
        <v>789</v>
      </c>
      <c r="QIE91" t="s">
        <v>789</v>
      </c>
      <c r="QIF91" t="s">
        <v>789</v>
      </c>
      <c r="QIG91" t="s">
        <v>789</v>
      </c>
      <c r="QIH91" t="s">
        <v>789</v>
      </c>
      <c r="QII91" t="s">
        <v>789</v>
      </c>
      <c r="QIJ91" t="s">
        <v>789</v>
      </c>
      <c r="QIK91" t="s">
        <v>789</v>
      </c>
      <c r="QIL91" t="s">
        <v>789</v>
      </c>
      <c r="QIM91" t="s">
        <v>789</v>
      </c>
      <c r="QIN91" t="s">
        <v>789</v>
      </c>
      <c r="QIO91" t="s">
        <v>789</v>
      </c>
      <c r="QIP91" t="s">
        <v>789</v>
      </c>
      <c r="QIQ91" t="s">
        <v>789</v>
      </c>
      <c r="QIR91" t="s">
        <v>789</v>
      </c>
      <c r="QIS91" t="s">
        <v>789</v>
      </c>
      <c r="QIT91" t="s">
        <v>789</v>
      </c>
      <c r="QIU91" t="s">
        <v>789</v>
      </c>
      <c r="QIV91" t="s">
        <v>789</v>
      </c>
      <c r="QIW91" t="s">
        <v>789</v>
      </c>
      <c r="QIX91" t="s">
        <v>789</v>
      </c>
      <c r="QIY91" t="s">
        <v>789</v>
      </c>
      <c r="QIZ91" t="s">
        <v>789</v>
      </c>
      <c r="QJA91" t="s">
        <v>789</v>
      </c>
      <c r="QJB91" t="s">
        <v>789</v>
      </c>
      <c r="QJC91" t="s">
        <v>789</v>
      </c>
      <c r="QJD91" t="s">
        <v>789</v>
      </c>
      <c r="QJE91" t="s">
        <v>789</v>
      </c>
      <c r="QJF91" t="s">
        <v>789</v>
      </c>
      <c r="QJG91" t="s">
        <v>789</v>
      </c>
      <c r="QJH91" t="s">
        <v>789</v>
      </c>
      <c r="QJI91" t="s">
        <v>789</v>
      </c>
      <c r="QJJ91" t="s">
        <v>789</v>
      </c>
      <c r="QJK91" t="s">
        <v>789</v>
      </c>
      <c r="QJL91" t="s">
        <v>789</v>
      </c>
      <c r="QJM91" t="s">
        <v>789</v>
      </c>
      <c r="QJN91" t="s">
        <v>789</v>
      </c>
      <c r="QJO91" t="s">
        <v>789</v>
      </c>
      <c r="QJP91" t="s">
        <v>789</v>
      </c>
      <c r="QJQ91" t="s">
        <v>789</v>
      </c>
      <c r="QJR91" t="s">
        <v>789</v>
      </c>
      <c r="QJS91" t="s">
        <v>789</v>
      </c>
      <c r="QJT91" t="s">
        <v>789</v>
      </c>
      <c r="QJU91" t="s">
        <v>789</v>
      </c>
      <c r="QJV91" t="s">
        <v>789</v>
      </c>
      <c r="QJW91" t="s">
        <v>789</v>
      </c>
      <c r="QJX91" t="s">
        <v>789</v>
      </c>
      <c r="QJY91" t="s">
        <v>789</v>
      </c>
      <c r="QJZ91" t="s">
        <v>789</v>
      </c>
      <c r="QKA91" t="s">
        <v>789</v>
      </c>
      <c r="QKB91" t="s">
        <v>789</v>
      </c>
      <c r="QKC91" t="s">
        <v>789</v>
      </c>
      <c r="QKD91" t="s">
        <v>789</v>
      </c>
      <c r="QKE91" t="s">
        <v>789</v>
      </c>
      <c r="QKF91" t="s">
        <v>789</v>
      </c>
      <c r="QKG91" t="s">
        <v>789</v>
      </c>
      <c r="QKH91" t="s">
        <v>789</v>
      </c>
      <c r="QKI91" t="s">
        <v>789</v>
      </c>
      <c r="QKJ91" t="s">
        <v>789</v>
      </c>
      <c r="QKK91" t="s">
        <v>789</v>
      </c>
      <c r="QKL91" t="s">
        <v>789</v>
      </c>
      <c r="QKM91" t="s">
        <v>789</v>
      </c>
      <c r="QKN91" t="s">
        <v>789</v>
      </c>
      <c r="QKO91" t="s">
        <v>789</v>
      </c>
      <c r="QKP91" t="s">
        <v>789</v>
      </c>
      <c r="QKQ91" t="s">
        <v>789</v>
      </c>
      <c r="QKR91" t="s">
        <v>789</v>
      </c>
      <c r="QKS91" t="s">
        <v>789</v>
      </c>
      <c r="QKT91" t="s">
        <v>789</v>
      </c>
      <c r="QKU91" t="s">
        <v>789</v>
      </c>
      <c r="QKV91" t="s">
        <v>789</v>
      </c>
      <c r="QKW91" t="s">
        <v>789</v>
      </c>
      <c r="QKX91" t="s">
        <v>789</v>
      </c>
      <c r="QKY91" t="s">
        <v>789</v>
      </c>
      <c r="QKZ91" t="s">
        <v>789</v>
      </c>
      <c r="QLA91" t="s">
        <v>789</v>
      </c>
      <c r="QLB91" t="s">
        <v>789</v>
      </c>
      <c r="QLC91" t="s">
        <v>789</v>
      </c>
      <c r="QLD91" t="s">
        <v>789</v>
      </c>
      <c r="QLE91" t="s">
        <v>789</v>
      </c>
      <c r="QLF91" t="s">
        <v>789</v>
      </c>
      <c r="QLG91" t="s">
        <v>789</v>
      </c>
      <c r="QLH91" t="s">
        <v>789</v>
      </c>
      <c r="QLI91" t="s">
        <v>789</v>
      </c>
      <c r="QLJ91" t="s">
        <v>789</v>
      </c>
      <c r="QLK91" t="s">
        <v>789</v>
      </c>
      <c r="QLL91" t="s">
        <v>789</v>
      </c>
      <c r="QLM91" t="s">
        <v>789</v>
      </c>
      <c r="QLN91" t="s">
        <v>789</v>
      </c>
      <c r="QLO91" t="s">
        <v>789</v>
      </c>
      <c r="QLP91" t="s">
        <v>789</v>
      </c>
      <c r="QLQ91" t="s">
        <v>789</v>
      </c>
      <c r="QLR91" t="s">
        <v>789</v>
      </c>
      <c r="QLS91" t="s">
        <v>789</v>
      </c>
      <c r="QLT91" t="s">
        <v>789</v>
      </c>
      <c r="QLU91" t="s">
        <v>789</v>
      </c>
      <c r="QLV91" t="s">
        <v>789</v>
      </c>
      <c r="QLW91" t="s">
        <v>789</v>
      </c>
      <c r="QLX91" t="s">
        <v>789</v>
      </c>
      <c r="QLY91" t="s">
        <v>789</v>
      </c>
      <c r="QLZ91" t="s">
        <v>789</v>
      </c>
      <c r="QMA91" t="s">
        <v>789</v>
      </c>
      <c r="QMB91" t="s">
        <v>789</v>
      </c>
      <c r="QMC91" t="s">
        <v>789</v>
      </c>
      <c r="QMD91" t="s">
        <v>789</v>
      </c>
      <c r="QME91" t="s">
        <v>789</v>
      </c>
      <c r="QMF91" t="s">
        <v>789</v>
      </c>
      <c r="QMG91" t="s">
        <v>789</v>
      </c>
      <c r="QMH91" t="s">
        <v>789</v>
      </c>
      <c r="QMI91" t="s">
        <v>789</v>
      </c>
      <c r="QMJ91" t="s">
        <v>789</v>
      </c>
      <c r="QMK91" t="s">
        <v>789</v>
      </c>
      <c r="QML91" t="s">
        <v>789</v>
      </c>
      <c r="QMM91" t="s">
        <v>789</v>
      </c>
      <c r="QMN91" t="s">
        <v>789</v>
      </c>
      <c r="QMO91" t="s">
        <v>789</v>
      </c>
      <c r="QMP91" t="s">
        <v>789</v>
      </c>
      <c r="QMQ91" t="s">
        <v>789</v>
      </c>
      <c r="QMR91" t="s">
        <v>789</v>
      </c>
      <c r="QMS91" t="s">
        <v>789</v>
      </c>
      <c r="QMT91" t="s">
        <v>789</v>
      </c>
      <c r="QMU91" t="s">
        <v>789</v>
      </c>
      <c r="QMV91" t="s">
        <v>789</v>
      </c>
      <c r="QMW91" t="s">
        <v>789</v>
      </c>
      <c r="QMX91" t="s">
        <v>789</v>
      </c>
      <c r="QMY91" t="s">
        <v>789</v>
      </c>
      <c r="QMZ91" t="s">
        <v>789</v>
      </c>
      <c r="QNA91" t="s">
        <v>789</v>
      </c>
      <c r="QNB91" t="s">
        <v>789</v>
      </c>
      <c r="QNC91" t="s">
        <v>789</v>
      </c>
      <c r="QND91" t="s">
        <v>789</v>
      </c>
      <c r="QNE91" t="s">
        <v>789</v>
      </c>
      <c r="QNF91" t="s">
        <v>789</v>
      </c>
      <c r="QNG91" t="s">
        <v>789</v>
      </c>
      <c r="QNH91" t="s">
        <v>789</v>
      </c>
      <c r="QNI91" t="s">
        <v>789</v>
      </c>
      <c r="QNJ91" t="s">
        <v>789</v>
      </c>
      <c r="QNK91" t="s">
        <v>789</v>
      </c>
      <c r="QNL91" t="s">
        <v>789</v>
      </c>
      <c r="QNM91" t="s">
        <v>789</v>
      </c>
      <c r="QNN91" t="s">
        <v>789</v>
      </c>
      <c r="QNO91" t="s">
        <v>789</v>
      </c>
      <c r="QNP91" t="s">
        <v>789</v>
      </c>
      <c r="QNQ91" t="s">
        <v>789</v>
      </c>
      <c r="QNR91" t="s">
        <v>789</v>
      </c>
      <c r="QNS91" t="s">
        <v>789</v>
      </c>
      <c r="QNT91" t="s">
        <v>789</v>
      </c>
      <c r="QNU91" t="s">
        <v>789</v>
      </c>
      <c r="QNV91" t="s">
        <v>789</v>
      </c>
      <c r="QNW91" t="s">
        <v>789</v>
      </c>
      <c r="QNX91" t="s">
        <v>789</v>
      </c>
      <c r="QNY91" t="s">
        <v>789</v>
      </c>
      <c r="QNZ91" t="s">
        <v>789</v>
      </c>
      <c r="QOA91" t="s">
        <v>789</v>
      </c>
      <c r="QOB91" t="s">
        <v>789</v>
      </c>
      <c r="QOC91" t="s">
        <v>789</v>
      </c>
      <c r="QOD91" t="s">
        <v>789</v>
      </c>
      <c r="QOE91" t="s">
        <v>789</v>
      </c>
      <c r="QOF91" t="s">
        <v>789</v>
      </c>
      <c r="QOG91" t="s">
        <v>789</v>
      </c>
      <c r="QOH91" t="s">
        <v>789</v>
      </c>
      <c r="QOI91" t="s">
        <v>789</v>
      </c>
      <c r="QOJ91" t="s">
        <v>789</v>
      </c>
      <c r="QOK91" t="s">
        <v>789</v>
      </c>
      <c r="QOL91" t="s">
        <v>789</v>
      </c>
      <c r="QOM91" t="s">
        <v>789</v>
      </c>
      <c r="QON91" t="s">
        <v>789</v>
      </c>
      <c r="QOO91" t="s">
        <v>789</v>
      </c>
      <c r="QOP91" t="s">
        <v>789</v>
      </c>
      <c r="QOQ91" t="s">
        <v>789</v>
      </c>
      <c r="QOR91" t="s">
        <v>789</v>
      </c>
      <c r="QOS91" t="s">
        <v>789</v>
      </c>
      <c r="QOT91" t="s">
        <v>789</v>
      </c>
      <c r="QOU91" t="s">
        <v>789</v>
      </c>
      <c r="QOV91" t="s">
        <v>789</v>
      </c>
      <c r="QOW91" t="s">
        <v>789</v>
      </c>
      <c r="QOX91" t="s">
        <v>789</v>
      </c>
      <c r="QOY91" t="s">
        <v>789</v>
      </c>
      <c r="QOZ91" t="s">
        <v>789</v>
      </c>
      <c r="QPA91" t="s">
        <v>789</v>
      </c>
      <c r="QPB91" t="s">
        <v>789</v>
      </c>
      <c r="QPC91" t="s">
        <v>789</v>
      </c>
      <c r="QPD91" t="s">
        <v>789</v>
      </c>
      <c r="QPE91" t="s">
        <v>789</v>
      </c>
      <c r="QPF91" t="s">
        <v>789</v>
      </c>
      <c r="QPG91" t="s">
        <v>789</v>
      </c>
      <c r="QPH91" t="s">
        <v>789</v>
      </c>
      <c r="QPI91" t="s">
        <v>789</v>
      </c>
      <c r="QPJ91" t="s">
        <v>789</v>
      </c>
      <c r="QPK91" t="s">
        <v>789</v>
      </c>
      <c r="QPL91" t="s">
        <v>789</v>
      </c>
      <c r="QPM91" t="s">
        <v>789</v>
      </c>
      <c r="QPN91" t="s">
        <v>789</v>
      </c>
      <c r="QPO91" t="s">
        <v>789</v>
      </c>
      <c r="QPP91" t="s">
        <v>789</v>
      </c>
      <c r="QPQ91" t="s">
        <v>789</v>
      </c>
      <c r="QPR91" t="s">
        <v>789</v>
      </c>
      <c r="QPS91" t="s">
        <v>789</v>
      </c>
      <c r="QPT91" t="s">
        <v>789</v>
      </c>
      <c r="QPU91" t="s">
        <v>789</v>
      </c>
      <c r="QPV91" t="s">
        <v>789</v>
      </c>
      <c r="QPW91" t="s">
        <v>789</v>
      </c>
      <c r="QPX91" t="s">
        <v>789</v>
      </c>
      <c r="QPY91" t="s">
        <v>789</v>
      </c>
      <c r="QPZ91" t="s">
        <v>789</v>
      </c>
      <c r="QQA91" t="s">
        <v>789</v>
      </c>
      <c r="QQB91" t="s">
        <v>789</v>
      </c>
      <c r="QQC91" t="s">
        <v>789</v>
      </c>
      <c r="QQD91" t="s">
        <v>789</v>
      </c>
      <c r="QQE91" t="s">
        <v>789</v>
      </c>
      <c r="QQF91" t="s">
        <v>789</v>
      </c>
      <c r="QQG91" t="s">
        <v>789</v>
      </c>
      <c r="QQH91" t="s">
        <v>789</v>
      </c>
      <c r="QQI91" t="s">
        <v>789</v>
      </c>
      <c r="QQJ91" t="s">
        <v>789</v>
      </c>
      <c r="QQK91" t="s">
        <v>789</v>
      </c>
      <c r="QQL91" t="s">
        <v>789</v>
      </c>
      <c r="QQM91" t="s">
        <v>789</v>
      </c>
      <c r="QQN91" t="s">
        <v>789</v>
      </c>
      <c r="QQO91" t="s">
        <v>789</v>
      </c>
      <c r="QQP91" t="s">
        <v>789</v>
      </c>
      <c r="QQQ91" t="s">
        <v>789</v>
      </c>
      <c r="QQR91" t="s">
        <v>789</v>
      </c>
      <c r="QQS91" t="s">
        <v>789</v>
      </c>
      <c r="QQT91" t="s">
        <v>789</v>
      </c>
      <c r="QQU91" t="s">
        <v>789</v>
      </c>
      <c r="QQV91" t="s">
        <v>789</v>
      </c>
      <c r="QQW91" t="s">
        <v>789</v>
      </c>
      <c r="QQX91" t="s">
        <v>789</v>
      </c>
      <c r="QQY91" t="s">
        <v>789</v>
      </c>
      <c r="QQZ91" t="s">
        <v>789</v>
      </c>
      <c r="QRA91" t="s">
        <v>789</v>
      </c>
      <c r="QRB91" t="s">
        <v>789</v>
      </c>
      <c r="QRC91" t="s">
        <v>789</v>
      </c>
      <c r="QRD91" t="s">
        <v>789</v>
      </c>
      <c r="QRE91" t="s">
        <v>789</v>
      </c>
      <c r="QRF91" t="s">
        <v>789</v>
      </c>
      <c r="QRG91" t="s">
        <v>789</v>
      </c>
      <c r="QRH91" t="s">
        <v>789</v>
      </c>
      <c r="QRI91" t="s">
        <v>789</v>
      </c>
      <c r="QRJ91" t="s">
        <v>789</v>
      </c>
      <c r="QRK91" t="s">
        <v>789</v>
      </c>
      <c r="QRL91" t="s">
        <v>789</v>
      </c>
      <c r="QRM91" t="s">
        <v>789</v>
      </c>
      <c r="QRN91" t="s">
        <v>789</v>
      </c>
      <c r="QRO91" t="s">
        <v>789</v>
      </c>
      <c r="QRP91" t="s">
        <v>789</v>
      </c>
      <c r="QRQ91" t="s">
        <v>789</v>
      </c>
      <c r="QRR91" t="s">
        <v>789</v>
      </c>
      <c r="QRS91" t="s">
        <v>789</v>
      </c>
      <c r="QRT91" t="s">
        <v>789</v>
      </c>
      <c r="QRU91" t="s">
        <v>789</v>
      </c>
      <c r="QRV91" t="s">
        <v>789</v>
      </c>
      <c r="QRW91" t="s">
        <v>789</v>
      </c>
      <c r="QRX91" t="s">
        <v>789</v>
      </c>
      <c r="QRY91" t="s">
        <v>789</v>
      </c>
      <c r="QRZ91" t="s">
        <v>789</v>
      </c>
      <c r="QSA91" t="s">
        <v>789</v>
      </c>
      <c r="QSB91" t="s">
        <v>789</v>
      </c>
      <c r="QSC91" t="s">
        <v>789</v>
      </c>
      <c r="QSD91" t="s">
        <v>789</v>
      </c>
      <c r="QSE91" t="s">
        <v>789</v>
      </c>
      <c r="QSF91" t="s">
        <v>789</v>
      </c>
      <c r="QSG91" t="s">
        <v>789</v>
      </c>
      <c r="QSH91" t="s">
        <v>789</v>
      </c>
      <c r="QSI91" t="s">
        <v>789</v>
      </c>
      <c r="QSJ91" t="s">
        <v>789</v>
      </c>
      <c r="QSK91" t="s">
        <v>789</v>
      </c>
      <c r="QSL91" t="s">
        <v>789</v>
      </c>
      <c r="QSM91" t="s">
        <v>789</v>
      </c>
      <c r="QSN91" t="s">
        <v>789</v>
      </c>
      <c r="QSO91" t="s">
        <v>789</v>
      </c>
      <c r="QSP91" t="s">
        <v>789</v>
      </c>
      <c r="QSQ91" t="s">
        <v>789</v>
      </c>
      <c r="QSR91" t="s">
        <v>789</v>
      </c>
      <c r="QSS91" t="s">
        <v>789</v>
      </c>
      <c r="QST91" t="s">
        <v>789</v>
      </c>
      <c r="QSU91" t="s">
        <v>789</v>
      </c>
      <c r="QSV91" t="s">
        <v>789</v>
      </c>
      <c r="QSW91" t="s">
        <v>789</v>
      </c>
      <c r="QSX91" t="s">
        <v>789</v>
      </c>
      <c r="QSY91" t="s">
        <v>789</v>
      </c>
      <c r="QSZ91" t="s">
        <v>789</v>
      </c>
      <c r="QTA91" t="s">
        <v>789</v>
      </c>
      <c r="QTB91" t="s">
        <v>789</v>
      </c>
      <c r="QTC91" t="s">
        <v>789</v>
      </c>
      <c r="QTD91" t="s">
        <v>789</v>
      </c>
      <c r="QTE91" t="s">
        <v>789</v>
      </c>
      <c r="QTF91" t="s">
        <v>789</v>
      </c>
      <c r="QTG91" t="s">
        <v>789</v>
      </c>
      <c r="QTH91" t="s">
        <v>789</v>
      </c>
      <c r="QTI91" t="s">
        <v>789</v>
      </c>
      <c r="QTJ91" t="s">
        <v>789</v>
      </c>
      <c r="QTK91" t="s">
        <v>789</v>
      </c>
      <c r="QTL91" t="s">
        <v>789</v>
      </c>
      <c r="QTM91" t="s">
        <v>789</v>
      </c>
      <c r="QTN91" t="s">
        <v>789</v>
      </c>
      <c r="QTO91" t="s">
        <v>789</v>
      </c>
      <c r="QTP91" t="s">
        <v>789</v>
      </c>
      <c r="QTQ91" t="s">
        <v>789</v>
      </c>
      <c r="QTR91" t="s">
        <v>789</v>
      </c>
      <c r="QTS91" t="s">
        <v>789</v>
      </c>
      <c r="QTT91" t="s">
        <v>789</v>
      </c>
      <c r="QTU91" t="s">
        <v>789</v>
      </c>
      <c r="QTV91" t="s">
        <v>789</v>
      </c>
      <c r="QTW91" t="s">
        <v>789</v>
      </c>
      <c r="QTX91" t="s">
        <v>789</v>
      </c>
      <c r="QTY91" t="s">
        <v>789</v>
      </c>
      <c r="QTZ91" t="s">
        <v>789</v>
      </c>
      <c r="QUA91" t="s">
        <v>789</v>
      </c>
      <c r="QUB91" t="s">
        <v>789</v>
      </c>
      <c r="QUC91" t="s">
        <v>789</v>
      </c>
      <c r="QUD91" t="s">
        <v>789</v>
      </c>
      <c r="QUE91" t="s">
        <v>789</v>
      </c>
      <c r="QUF91" t="s">
        <v>789</v>
      </c>
      <c r="QUG91" t="s">
        <v>789</v>
      </c>
      <c r="QUH91" t="s">
        <v>789</v>
      </c>
      <c r="QUI91" t="s">
        <v>789</v>
      </c>
      <c r="QUJ91" t="s">
        <v>789</v>
      </c>
      <c r="QUK91" t="s">
        <v>789</v>
      </c>
      <c r="QUL91" t="s">
        <v>789</v>
      </c>
      <c r="QUM91" t="s">
        <v>789</v>
      </c>
      <c r="QUN91" t="s">
        <v>789</v>
      </c>
      <c r="QUO91" t="s">
        <v>789</v>
      </c>
      <c r="QUP91" t="s">
        <v>789</v>
      </c>
      <c r="QUQ91" t="s">
        <v>789</v>
      </c>
      <c r="QUR91" t="s">
        <v>789</v>
      </c>
      <c r="QUS91" t="s">
        <v>789</v>
      </c>
      <c r="QUT91" t="s">
        <v>789</v>
      </c>
      <c r="QUU91" t="s">
        <v>789</v>
      </c>
      <c r="QUV91" t="s">
        <v>789</v>
      </c>
      <c r="QUW91" t="s">
        <v>789</v>
      </c>
      <c r="QUX91" t="s">
        <v>789</v>
      </c>
      <c r="QUY91" t="s">
        <v>789</v>
      </c>
      <c r="QUZ91" t="s">
        <v>789</v>
      </c>
      <c r="QVA91" t="s">
        <v>789</v>
      </c>
      <c r="QVB91" t="s">
        <v>789</v>
      </c>
      <c r="QVC91" t="s">
        <v>789</v>
      </c>
      <c r="QVD91" t="s">
        <v>789</v>
      </c>
      <c r="QVE91" t="s">
        <v>789</v>
      </c>
      <c r="QVF91" t="s">
        <v>789</v>
      </c>
      <c r="QVG91" t="s">
        <v>789</v>
      </c>
      <c r="QVH91" t="s">
        <v>789</v>
      </c>
      <c r="QVI91" t="s">
        <v>789</v>
      </c>
      <c r="QVJ91" t="s">
        <v>789</v>
      </c>
      <c r="QVK91" t="s">
        <v>789</v>
      </c>
      <c r="QVL91" t="s">
        <v>789</v>
      </c>
      <c r="QVM91" t="s">
        <v>789</v>
      </c>
      <c r="QVN91" t="s">
        <v>789</v>
      </c>
      <c r="QVO91" t="s">
        <v>789</v>
      </c>
      <c r="QVP91" t="s">
        <v>789</v>
      </c>
      <c r="QVQ91" t="s">
        <v>789</v>
      </c>
      <c r="QVR91" t="s">
        <v>789</v>
      </c>
      <c r="QVS91" t="s">
        <v>789</v>
      </c>
      <c r="QVT91" t="s">
        <v>789</v>
      </c>
      <c r="QVU91" t="s">
        <v>789</v>
      </c>
      <c r="QVV91" t="s">
        <v>789</v>
      </c>
      <c r="QVW91" t="s">
        <v>789</v>
      </c>
      <c r="QVX91" t="s">
        <v>789</v>
      </c>
      <c r="QVY91" t="s">
        <v>789</v>
      </c>
      <c r="QVZ91" t="s">
        <v>789</v>
      </c>
      <c r="QWA91" t="s">
        <v>789</v>
      </c>
      <c r="QWB91" t="s">
        <v>789</v>
      </c>
      <c r="QWC91" t="s">
        <v>789</v>
      </c>
      <c r="QWD91" t="s">
        <v>789</v>
      </c>
      <c r="QWE91" t="s">
        <v>789</v>
      </c>
      <c r="QWF91" t="s">
        <v>789</v>
      </c>
      <c r="QWG91" t="s">
        <v>789</v>
      </c>
      <c r="QWH91" t="s">
        <v>789</v>
      </c>
      <c r="QWI91" t="s">
        <v>789</v>
      </c>
      <c r="QWJ91" t="s">
        <v>789</v>
      </c>
      <c r="QWK91" t="s">
        <v>789</v>
      </c>
      <c r="QWL91" t="s">
        <v>789</v>
      </c>
      <c r="QWM91" t="s">
        <v>789</v>
      </c>
      <c r="QWN91" t="s">
        <v>789</v>
      </c>
      <c r="QWO91" t="s">
        <v>789</v>
      </c>
      <c r="QWP91" t="s">
        <v>789</v>
      </c>
      <c r="QWQ91" t="s">
        <v>789</v>
      </c>
      <c r="QWR91" t="s">
        <v>789</v>
      </c>
      <c r="QWS91" t="s">
        <v>789</v>
      </c>
      <c r="QWT91" t="s">
        <v>789</v>
      </c>
      <c r="QWU91" t="s">
        <v>789</v>
      </c>
      <c r="QWV91" t="s">
        <v>789</v>
      </c>
      <c r="QWW91" t="s">
        <v>789</v>
      </c>
      <c r="QWX91" t="s">
        <v>789</v>
      </c>
      <c r="QWY91" t="s">
        <v>789</v>
      </c>
      <c r="QWZ91" t="s">
        <v>789</v>
      </c>
      <c r="QXA91" t="s">
        <v>789</v>
      </c>
      <c r="QXB91" t="s">
        <v>789</v>
      </c>
      <c r="QXC91" t="s">
        <v>789</v>
      </c>
      <c r="QXD91" t="s">
        <v>789</v>
      </c>
      <c r="QXE91" t="s">
        <v>789</v>
      </c>
      <c r="QXF91" t="s">
        <v>789</v>
      </c>
      <c r="QXG91" t="s">
        <v>789</v>
      </c>
      <c r="QXH91" t="s">
        <v>789</v>
      </c>
      <c r="QXI91" t="s">
        <v>789</v>
      </c>
      <c r="QXJ91" t="s">
        <v>789</v>
      </c>
      <c r="QXK91" t="s">
        <v>789</v>
      </c>
      <c r="QXL91" t="s">
        <v>789</v>
      </c>
      <c r="QXM91" t="s">
        <v>789</v>
      </c>
      <c r="QXN91" t="s">
        <v>789</v>
      </c>
      <c r="QXO91" t="s">
        <v>789</v>
      </c>
      <c r="QXP91" t="s">
        <v>789</v>
      </c>
      <c r="QXQ91" t="s">
        <v>789</v>
      </c>
      <c r="QXR91" t="s">
        <v>789</v>
      </c>
      <c r="QXS91" t="s">
        <v>789</v>
      </c>
      <c r="QXT91" t="s">
        <v>789</v>
      </c>
      <c r="QXU91" t="s">
        <v>789</v>
      </c>
      <c r="QXV91" t="s">
        <v>789</v>
      </c>
      <c r="QXW91" t="s">
        <v>789</v>
      </c>
      <c r="QXX91" t="s">
        <v>789</v>
      </c>
      <c r="QXY91" t="s">
        <v>789</v>
      </c>
      <c r="QXZ91" t="s">
        <v>789</v>
      </c>
      <c r="QYA91" t="s">
        <v>789</v>
      </c>
      <c r="QYB91" t="s">
        <v>789</v>
      </c>
      <c r="QYC91" t="s">
        <v>789</v>
      </c>
      <c r="QYD91" t="s">
        <v>789</v>
      </c>
      <c r="QYE91" t="s">
        <v>789</v>
      </c>
      <c r="QYF91" t="s">
        <v>789</v>
      </c>
      <c r="QYG91" t="s">
        <v>789</v>
      </c>
      <c r="QYH91" t="s">
        <v>789</v>
      </c>
      <c r="QYI91" t="s">
        <v>789</v>
      </c>
      <c r="QYJ91" t="s">
        <v>789</v>
      </c>
      <c r="QYK91" t="s">
        <v>789</v>
      </c>
      <c r="QYL91" t="s">
        <v>789</v>
      </c>
      <c r="QYM91" t="s">
        <v>789</v>
      </c>
      <c r="QYN91" t="s">
        <v>789</v>
      </c>
      <c r="QYO91" t="s">
        <v>789</v>
      </c>
      <c r="QYP91" t="s">
        <v>789</v>
      </c>
      <c r="QYQ91" t="s">
        <v>789</v>
      </c>
      <c r="QYR91" t="s">
        <v>789</v>
      </c>
      <c r="QYS91" t="s">
        <v>789</v>
      </c>
      <c r="QYT91" t="s">
        <v>789</v>
      </c>
      <c r="QYU91" t="s">
        <v>789</v>
      </c>
      <c r="QYV91" t="s">
        <v>789</v>
      </c>
      <c r="QYW91" t="s">
        <v>789</v>
      </c>
      <c r="QYX91" t="s">
        <v>789</v>
      </c>
      <c r="QYY91" t="s">
        <v>789</v>
      </c>
      <c r="QYZ91" t="s">
        <v>789</v>
      </c>
      <c r="QZA91" t="s">
        <v>789</v>
      </c>
      <c r="QZB91" t="s">
        <v>789</v>
      </c>
      <c r="QZC91" t="s">
        <v>789</v>
      </c>
      <c r="QZD91" t="s">
        <v>789</v>
      </c>
      <c r="QZE91" t="s">
        <v>789</v>
      </c>
      <c r="QZF91" t="s">
        <v>789</v>
      </c>
      <c r="QZG91" t="s">
        <v>789</v>
      </c>
      <c r="QZH91" t="s">
        <v>789</v>
      </c>
      <c r="QZI91" t="s">
        <v>789</v>
      </c>
      <c r="QZJ91" t="s">
        <v>789</v>
      </c>
      <c r="QZK91" t="s">
        <v>789</v>
      </c>
      <c r="QZL91" t="s">
        <v>789</v>
      </c>
      <c r="QZM91" t="s">
        <v>789</v>
      </c>
      <c r="QZN91" t="s">
        <v>789</v>
      </c>
      <c r="QZO91" t="s">
        <v>789</v>
      </c>
      <c r="QZP91" t="s">
        <v>789</v>
      </c>
      <c r="QZQ91" t="s">
        <v>789</v>
      </c>
      <c r="QZR91" t="s">
        <v>789</v>
      </c>
      <c r="QZS91" t="s">
        <v>789</v>
      </c>
      <c r="QZT91" t="s">
        <v>789</v>
      </c>
      <c r="QZU91" t="s">
        <v>789</v>
      </c>
      <c r="QZV91" t="s">
        <v>789</v>
      </c>
      <c r="QZW91" t="s">
        <v>789</v>
      </c>
      <c r="QZX91" t="s">
        <v>789</v>
      </c>
      <c r="QZY91" t="s">
        <v>789</v>
      </c>
      <c r="QZZ91" t="s">
        <v>789</v>
      </c>
      <c r="RAA91" t="s">
        <v>789</v>
      </c>
      <c r="RAB91" t="s">
        <v>789</v>
      </c>
      <c r="RAC91" t="s">
        <v>789</v>
      </c>
      <c r="RAD91" t="s">
        <v>789</v>
      </c>
      <c r="RAE91" t="s">
        <v>789</v>
      </c>
      <c r="RAF91" t="s">
        <v>789</v>
      </c>
      <c r="RAG91" t="s">
        <v>789</v>
      </c>
      <c r="RAH91" t="s">
        <v>789</v>
      </c>
      <c r="RAI91" t="s">
        <v>789</v>
      </c>
      <c r="RAJ91" t="s">
        <v>789</v>
      </c>
      <c r="RAK91" t="s">
        <v>789</v>
      </c>
      <c r="RAL91" t="s">
        <v>789</v>
      </c>
      <c r="RAM91" t="s">
        <v>789</v>
      </c>
      <c r="RAN91" t="s">
        <v>789</v>
      </c>
      <c r="RAO91" t="s">
        <v>789</v>
      </c>
      <c r="RAP91" t="s">
        <v>789</v>
      </c>
      <c r="RAQ91" t="s">
        <v>789</v>
      </c>
      <c r="RAR91" t="s">
        <v>789</v>
      </c>
      <c r="RAS91" t="s">
        <v>789</v>
      </c>
      <c r="RAT91" t="s">
        <v>789</v>
      </c>
      <c r="RAU91" t="s">
        <v>789</v>
      </c>
      <c r="RAV91" t="s">
        <v>789</v>
      </c>
      <c r="RAW91" t="s">
        <v>789</v>
      </c>
      <c r="RAX91" t="s">
        <v>789</v>
      </c>
      <c r="RAY91" t="s">
        <v>789</v>
      </c>
      <c r="RAZ91" t="s">
        <v>789</v>
      </c>
      <c r="RBA91" t="s">
        <v>789</v>
      </c>
      <c r="RBB91" t="s">
        <v>789</v>
      </c>
      <c r="RBC91" t="s">
        <v>789</v>
      </c>
      <c r="RBD91" t="s">
        <v>789</v>
      </c>
      <c r="RBE91" t="s">
        <v>789</v>
      </c>
      <c r="RBF91" t="s">
        <v>789</v>
      </c>
      <c r="RBG91" t="s">
        <v>789</v>
      </c>
      <c r="RBH91" t="s">
        <v>789</v>
      </c>
      <c r="RBI91" t="s">
        <v>789</v>
      </c>
      <c r="RBJ91" t="s">
        <v>789</v>
      </c>
      <c r="RBK91" t="s">
        <v>789</v>
      </c>
      <c r="RBL91" t="s">
        <v>789</v>
      </c>
      <c r="RBM91" t="s">
        <v>789</v>
      </c>
      <c r="RBN91" t="s">
        <v>789</v>
      </c>
      <c r="RBO91" t="s">
        <v>789</v>
      </c>
      <c r="RBP91" t="s">
        <v>789</v>
      </c>
      <c r="RBQ91" t="s">
        <v>789</v>
      </c>
      <c r="RBR91" t="s">
        <v>789</v>
      </c>
      <c r="RBS91" t="s">
        <v>789</v>
      </c>
      <c r="RBT91" t="s">
        <v>789</v>
      </c>
      <c r="RBU91" t="s">
        <v>789</v>
      </c>
      <c r="RBV91" t="s">
        <v>789</v>
      </c>
      <c r="RBW91" t="s">
        <v>789</v>
      </c>
      <c r="RBX91" t="s">
        <v>789</v>
      </c>
      <c r="RBY91" t="s">
        <v>789</v>
      </c>
      <c r="RBZ91" t="s">
        <v>789</v>
      </c>
      <c r="RCA91" t="s">
        <v>789</v>
      </c>
      <c r="RCB91" t="s">
        <v>789</v>
      </c>
      <c r="RCC91" t="s">
        <v>789</v>
      </c>
      <c r="RCD91" t="s">
        <v>789</v>
      </c>
      <c r="RCE91" t="s">
        <v>789</v>
      </c>
      <c r="RCF91" t="s">
        <v>789</v>
      </c>
      <c r="RCG91" t="s">
        <v>789</v>
      </c>
      <c r="RCH91" t="s">
        <v>789</v>
      </c>
      <c r="RCI91" t="s">
        <v>789</v>
      </c>
      <c r="RCJ91" t="s">
        <v>789</v>
      </c>
      <c r="RCK91" t="s">
        <v>789</v>
      </c>
      <c r="RCL91" t="s">
        <v>789</v>
      </c>
      <c r="RCM91" t="s">
        <v>789</v>
      </c>
      <c r="RCN91" t="s">
        <v>789</v>
      </c>
      <c r="RCO91" t="s">
        <v>789</v>
      </c>
      <c r="RCP91" t="s">
        <v>789</v>
      </c>
      <c r="RCQ91" t="s">
        <v>789</v>
      </c>
      <c r="RCR91" t="s">
        <v>789</v>
      </c>
      <c r="RCS91" t="s">
        <v>789</v>
      </c>
      <c r="RCT91" t="s">
        <v>789</v>
      </c>
      <c r="RCU91" t="s">
        <v>789</v>
      </c>
      <c r="RCV91" t="s">
        <v>789</v>
      </c>
      <c r="RCW91" t="s">
        <v>789</v>
      </c>
      <c r="RCX91" t="s">
        <v>789</v>
      </c>
      <c r="RCY91" t="s">
        <v>789</v>
      </c>
      <c r="RCZ91" t="s">
        <v>789</v>
      </c>
      <c r="RDA91" t="s">
        <v>789</v>
      </c>
      <c r="RDB91" t="s">
        <v>789</v>
      </c>
      <c r="RDC91" t="s">
        <v>789</v>
      </c>
      <c r="RDD91" t="s">
        <v>789</v>
      </c>
      <c r="RDE91" t="s">
        <v>789</v>
      </c>
      <c r="RDF91" t="s">
        <v>789</v>
      </c>
      <c r="RDG91" t="s">
        <v>789</v>
      </c>
      <c r="RDH91" t="s">
        <v>789</v>
      </c>
      <c r="RDI91" t="s">
        <v>789</v>
      </c>
      <c r="RDJ91" t="s">
        <v>789</v>
      </c>
      <c r="RDK91" t="s">
        <v>789</v>
      </c>
      <c r="RDL91" t="s">
        <v>789</v>
      </c>
      <c r="RDM91" t="s">
        <v>789</v>
      </c>
      <c r="RDN91" t="s">
        <v>789</v>
      </c>
      <c r="RDO91" t="s">
        <v>789</v>
      </c>
      <c r="RDP91" t="s">
        <v>789</v>
      </c>
      <c r="RDQ91" t="s">
        <v>789</v>
      </c>
      <c r="RDR91" t="s">
        <v>789</v>
      </c>
      <c r="RDS91" t="s">
        <v>789</v>
      </c>
      <c r="RDT91" t="s">
        <v>789</v>
      </c>
      <c r="RDU91" t="s">
        <v>789</v>
      </c>
      <c r="RDV91" t="s">
        <v>789</v>
      </c>
      <c r="RDW91" t="s">
        <v>789</v>
      </c>
      <c r="RDX91" t="s">
        <v>789</v>
      </c>
      <c r="RDY91" t="s">
        <v>789</v>
      </c>
      <c r="RDZ91" t="s">
        <v>789</v>
      </c>
      <c r="REA91" t="s">
        <v>789</v>
      </c>
      <c r="REB91" t="s">
        <v>789</v>
      </c>
      <c r="REC91" t="s">
        <v>789</v>
      </c>
      <c r="RED91" t="s">
        <v>789</v>
      </c>
      <c r="REE91" t="s">
        <v>789</v>
      </c>
      <c r="REF91" t="s">
        <v>789</v>
      </c>
      <c r="REG91" t="s">
        <v>789</v>
      </c>
      <c r="REH91" t="s">
        <v>789</v>
      </c>
      <c r="REI91" t="s">
        <v>789</v>
      </c>
      <c r="REJ91" t="s">
        <v>789</v>
      </c>
      <c r="REK91" t="s">
        <v>789</v>
      </c>
      <c r="REL91" t="s">
        <v>789</v>
      </c>
      <c r="REM91" t="s">
        <v>789</v>
      </c>
      <c r="REN91" t="s">
        <v>789</v>
      </c>
      <c r="REO91" t="s">
        <v>789</v>
      </c>
      <c r="REP91" t="s">
        <v>789</v>
      </c>
      <c r="REQ91" t="s">
        <v>789</v>
      </c>
      <c r="RER91" t="s">
        <v>789</v>
      </c>
      <c r="RES91" t="s">
        <v>789</v>
      </c>
      <c r="RET91" t="s">
        <v>789</v>
      </c>
      <c r="REU91" t="s">
        <v>789</v>
      </c>
      <c r="REV91" t="s">
        <v>789</v>
      </c>
      <c r="REW91" t="s">
        <v>789</v>
      </c>
      <c r="REX91" t="s">
        <v>789</v>
      </c>
      <c r="REY91" t="s">
        <v>789</v>
      </c>
      <c r="REZ91" t="s">
        <v>789</v>
      </c>
      <c r="RFA91" t="s">
        <v>789</v>
      </c>
      <c r="RFB91" t="s">
        <v>789</v>
      </c>
      <c r="RFC91" t="s">
        <v>789</v>
      </c>
      <c r="RFD91" t="s">
        <v>789</v>
      </c>
      <c r="RFE91" t="s">
        <v>789</v>
      </c>
      <c r="RFF91" t="s">
        <v>789</v>
      </c>
      <c r="RFG91" t="s">
        <v>789</v>
      </c>
      <c r="RFH91" t="s">
        <v>789</v>
      </c>
      <c r="RFI91" t="s">
        <v>789</v>
      </c>
      <c r="RFJ91" t="s">
        <v>789</v>
      </c>
      <c r="RFK91" t="s">
        <v>789</v>
      </c>
      <c r="RFL91" t="s">
        <v>789</v>
      </c>
      <c r="RFM91" t="s">
        <v>789</v>
      </c>
      <c r="RFN91" t="s">
        <v>789</v>
      </c>
      <c r="RFO91" t="s">
        <v>789</v>
      </c>
      <c r="RFP91" t="s">
        <v>789</v>
      </c>
      <c r="RFQ91" t="s">
        <v>789</v>
      </c>
      <c r="RFR91" t="s">
        <v>789</v>
      </c>
      <c r="RFS91" t="s">
        <v>789</v>
      </c>
      <c r="RFT91" t="s">
        <v>789</v>
      </c>
      <c r="RFU91" t="s">
        <v>789</v>
      </c>
      <c r="RFV91" t="s">
        <v>789</v>
      </c>
      <c r="RFW91" t="s">
        <v>789</v>
      </c>
      <c r="RFX91" t="s">
        <v>789</v>
      </c>
      <c r="RFY91" t="s">
        <v>789</v>
      </c>
      <c r="RFZ91" t="s">
        <v>789</v>
      </c>
      <c r="RGA91" t="s">
        <v>789</v>
      </c>
      <c r="RGB91" t="s">
        <v>789</v>
      </c>
      <c r="RGC91" t="s">
        <v>789</v>
      </c>
      <c r="RGD91" t="s">
        <v>789</v>
      </c>
      <c r="RGE91" t="s">
        <v>789</v>
      </c>
      <c r="RGF91" t="s">
        <v>789</v>
      </c>
      <c r="RGG91" t="s">
        <v>789</v>
      </c>
      <c r="RGH91" t="s">
        <v>789</v>
      </c>
      <c r="RGI91" t="s">
        <v>789</v>
      </c>
      <c r="RGJ91" t="s">
        <v>789</v>
      </c>
      <c r="RGK91" t="s">
        <v>789</v>
      </c>
      <c r="RGL91" t="s">
        <v>789</v>
      </c>
      <c r="RGM91" t="s">
        <v>789</v>
      </c>
      <c r="RGN91" t="s">
        <v>789</v>
      </c>
      <c r="RGO91" t="s">
        <v>789</v>
      </c>
      <c r="RGP91" t="s">
        <v>789</v>
      </c>
      <c r="RGQ91" t="s">
        <v>789</v>
      </c>
      <c r="RGR91" t="s">
        <v>789</v>
      </c>
      <c r="RGS91" t="s">
        <v>789</v>
      </c>
      <c r="RGT91" t="s">
        <v>789</v>
      </c>
      <c r="RGU91" t="s">
        <v>789</v>
      </c>
      <c r="RGV91" t="s">
        <v>789</v>
      </c>
      <c r="RGW91" t="s">
        <v>789</v>
      </c>
      <c r="RGX91" t="s">
        <v>789</v>
      </c>
      <c r="RGY91" t="s">
        <v>789</v>
      </c>
      <c r="RGZ91" t="s">
        <v>789</v>
      </c>
      <c r="RHA91" t="s">
        <v>789</v>
      </c>
      <c r="RHB91" t="s">
        <v>789</v>
      </c>
      <c r="RHC91" t="s">
        <v>789</v>
      </c>
      <c r="RHD91" t="s">
        <v>789</v>
      </c>
      <c r="RHE91" t="s">
        <v>789</v>
      </c>
      <c r="RHF91" t="s">
        <v>789</v>
      </c>
      <c r="RHG91" t="s">
        <v>789</v>
      </c>
      <c r="RHH91" t="s">
        <v>789</v>
      </c>
      <c r="RHI91" t="s">
        <v>789</v>
      </c>
      <c r="RHJ91" t="s">
        <v>789</v>
      </c>
      <c r="RHK91" t="s">
        <v>789</v>
      </c>
      <c r="RHL91" t="s">
        <v>789</v>
      </c>
      <c r="RHM91" t="s">
        <v>789</v>
      </c>
      <c r="RHN91" t="s">
        <v>789</v>
      </c>
      <c r="RHO91" t="s">
        <v>789</v>
      </c>
      <c r="RHP91" t="s">
        <v>789</v>
      </c>
      <c r="RHQ91" t="s">
        <v>789</v>
      </c>
      <c r="RHR91" t="s">
        <v>789</v>
      </c>
      <c r="RHS91" t="s">
        <v>789</v>
      </c>
      <c r="RHT91" t="s">
        <v>789</v>
      </c>
      <c r="RHU91" t="s">
        <v>789</v>
      </c>
      <c r="RHV91" t="s">
        <v>789</v>
      </c>
      <c r="RHW91" t="s">
        <v>789</v>
      </c>
      <c r="RHX91" t="s">
        <v>789</v>
      </c>
      <c r="RHY91" t="s">
        <v>789</v>
      </c>
      <c r="RHZ91" t="s">
        <v>789</v>
      </c>
      <c r="RIA91" t="s">
        <v>789</v>
      </c>
      <c r="RIB91" t="s">
        <v>789</v>
      </c>
      <c r="RIC91" t="s">
        <v>789</v>
      </c>
      <c r="RID91" t="s">
        <v>789</v>
      </c>
      <c r="RIE91" t="s">
        <v>789</v>
      </c>
      <c r="RIF91" t="s">
        <v>789</v>
      </c>
      <c r="RIG91" t="s">
        <v>789</v>
      </c>
      <c r="RIH91" t="s">
        <v>789</v>
      </c>
      <c r="RII91" t="s">
        <v>789</v>
      </c>
      <c r="RIJ91" t="s">
        <v>789</v>
      </c>
      <c r="RIK91" t="s">
        <v>789</v>
      </c>
      <c r="RIL91" t="s">
        <v>789</v>
      </c>
      <c r="RIM91" t="s">
        <v>789</v>
      </c>
      <c r="RIN91" t="s">
        <v>789</v>
      </c>
      <c r="RIO91" t="s">
        <v>789</v>
      </c>
      <c r="RIP91" t="s">
        <v>789</v>
      </c>
      <c r="RIQ91" t="s">
        <v>789</v>
      </c>
      <c r="RIR91" t="s">
        <v>789</v>
      </c>
      <c r="RIS91" t="s">
        <v>789</v>
      </c>
      <c r="RIT91" t="s">
        <v>789</v>
      </c>
      <c r="RIU91" t="s">
        <v>789</v>
      </c>
      <c r="RIV91" t="s">
        <v>789</v>
      </c>
      <c r="RIW91" t="s">
        <v>789</v>
      </c>
      <c r="RIX91" t="s">
        <v>789</v>
      </c>
      <c r="RIY91" t="s">
        <v>789</v>
      </c>
      <c r="RIZ91" t="s">
        <v>789</v>
      </c>
      <c r="RJA91" t="s">
        <v>789</v>
      </c>
      <c r="RJB91" t="s">
        <v>789</v>
      </c>
      <c r="RJC91" t="s">
        <v>789</v>
      </c>
      <c r="RJD91" t="s">
        <v>789</v>
      </c>
      <c r="RJE91" t="s">
        <v>789</v>
      </c>
      <c r="RJF91" t="s">
        <v>789</v>
      </c>
      <c r="RJG91" t="s">
        <v>789</v>
      </c>
      <c r="RJH91" t="s">
        <v>789</v>
      </c>
      <c r="RJI91" t="s">
        <v>789</v>
      </c>
      <c r="RJJ91" t="s">
        <v>789</v>
      </c>
      <c r="RJK91" t="s">
        <v>789</v>
      </c>
      <c r="RJL91" t="s">
        <v>789</v>
      </c>
      <c r="RJM91" t="s">
        <v>789</v>
      </c>
      <c r="RJN91" t="s">
        <v>789</v>
      </c>
      <c r="RJO91" t="s">
        <v>789</v>
      </c>
      <c r="RJP91" t="s">
        <v>789</v>
      </c>
      <c r="RJQ91" t="s">
        <v>789</v>
      </c>
      <c r="RJR91" t="s">
        <v>789</v>
      </c>
      <c r="RJS91" t="s">
        <v>789</v>
      </c>
      <c r="RJT91" t="s">
        <v>789</v>
      </c>
      <c r="RJU91" t="s">
        <v>789</v>
      </c>
      <c r="RJV91" t="s">
        <v>789</v>
      </c>
      <c r="RJW91" t="s">
        <v>789</v>
      </c>
      <c r="RJX91" t="s">
        <v>789</v>
      </c>
      <c r="RJY91" t="s">
        <v>789</v>
      </c>
      <c r="RJZ91" t="s">
        <v>789</v>
      </c>
      <c r="RKA91" t="s">
        <v>789</v>
      </c>
      <c r="RKB91" t="s">
        <v>789</v>
      </c>
      <c r="RKC91" t="s">
        <v>789</v>
      </c>
      <c r="RKD91" t="s">
        <v>789</v>
      </c>
      <c r="RKE91" t="s">
        <v>789</v>
      </c>
      <c r="RKF91" t="s">
        <v>789</v>
      </c>
      <c r="RKG91" t="s">
        <v>789</v>
      </c>
      <c r="RKH91" t="s">
        <v>789</v>
      </c>
      <c r="RKI91" t="s">
        <v>789</v>
      </c>
      <c r="RKJ91" t="s">
        <v>789</v>
      </c>
      <c r="RKK91" t="s">
        <v>789</v>
      </c>
      <c r="RKL91" t="s">
        <v>789</v>
      </c>
      <c r="RKM91" t="s">
        <v>789</v>
      </c>
      <c r="RKN91" t="s">
        <v>789</v>
      </c>
      <c r="RKO91" t="s">
        <v>789</v>
      </c>
      <c r="RKP91" t="s">
        <v>789</v>
      </c>
      <c r="RKQ91" t="s">
        <v>789</v>
      </c>
      <c r="RKR91" t="s">
        <v>789</v>
      </c>
      <c r="RKS91" t="s">
        <v>789</v>
      </c>
      <c r="RKT91" t="s">
        <v>789</v>
      </c>
      <c r="RKU91" t="s">
        <v>789</v>
      </c>
      <c r="RKV91" t="s">
        <v>789</v>
      </c>
      <c r="RKW91" t="s">
        <v>789</v>
      </c>
      <c r="RKX91" t="s">
        <v>789</v>
      </c>
      <c r="RKY91" t="s">
        <v>789</v>
      </c>
      <c r="RKZ91" t="s">
        <v>789</v>
      </c>
      <c r="RLA91" t="s">
        <v>789</v>
      </c>
      <c r="RLB91" t="s">
        <v>789</v>
      </c>
      <c r="RLC91" t="s">
        <v>789</v>
      </c>
      <c r="RLD91" t="s">
        <v>789</v>
      </c>
      <c r="RLE91" t="s">
        <v>789</v>
      </c>
      <c r="RLF91" t="s">
        <v>789</v>
      </c>
      <c r="RLG91" t="s">
        <v>789</v>
      </c>
      <c r="RLH91" t="s">
        <v>789</v>
      </c>
      <c r="RLI91" t="s">
        <v>789</v>
      </c>
      <c r="RLJ91" t="s">
        <v>789</v>
      </c>
      <c r="RLK91" t="s">
        <v>789</v>
      </c>
      <c r="RLL91" t="s">
        <v>789</v>
      </c>
      <c r="RLM91" t="s">
        <v>789</v>
      </c>
      <c r="RLN91" t="s">
        <v>789</v>
      </c>
      <c r="RLO91" t="s">
        <v>789</v>
      </c>
      <c r="RLP91" t="s">
        <v>789</v>
      </c>
      <c r="RLQ91" t="s">
        <v>789</v>
      </c>
      <c r="RLR91" t="s">
        <v>789</v>
      </c>
      <c r="RLS91" t="s">
        <v>789</v>
      </c>
      <c r="RLT91" t="s">
        <v>789</v>
      </c>
      <c r="RLU91" t="s">
        <v>789</v>
      </c>
      <c r="RLV91" t="s">
        <v>789</v>
      </c>
      <c r="RLW91" t="s">
        <v>789</v>
      </c>
      <c r="RLX91" t="s">
        <v>789</v>
      </c>
      <c r="RLY91" t="s">
        <v>789</v>
      </c>
      <c r="RLZ91" t="s">
        <v>789</v>
      </c>
      <c r="RMA91" t="s">
        <v>789</v>
      </c>
      <c r="RMB91" t="s">
        <v>789</v>
      </c>
      <c r="RMC91" t="s">
        <v>789</v>
      </c>
      <c r="RMD91" t="s">
        <v>789</v>
      </c>
      <c r="RME91" t="s">
        <v>789</v>
      </c>
      <c r="RMF91" t="s">
        <v>789</v>
      </c>
      <c r="RMG91" t="s">
        <v>789</v>
      </c>
      <c r="RMH91" t="s">
        <v>789</v>
      </c>
      <c r="RMI91" t="s">
        <v>789</v>
      </c>
      <c r="RMJ91" t="s">
        <v>789</v>
      </c>
      <c r="RMK91" t="s">
        <v>789</v>
      </c>
      <c r="RML91" t="s">
        <v>789</v>
      </c>
      <c r="RMM91" t="s">
        <v>789</v>
      </c>
      <c r="RMN91" t="s">
        <v>789</v>
      </c>
      <c r="RMO91" t="s">
        <v>789</v>
      </c>
      <c r="RMP91" t="s">
        <v>789</v>
      </c>
      <c r="RMQ91" t="s">
        <v>789</v>
      </c>
      <c r="RMR91" t="s">
        <v>789</v>
      </c>
      <c r="RMS91" t="s">
        <v>789</v>
      </c>
      <c r="RMT91" t="s">
        <v>789</v>
      </c>
      <c r="RMU91" t="s">
        <v>789</v>
      </c>
      <c r="RMV91" t="s">
        <v>789</v>
      </c>
      <c r="RMW91" t="s">
        <v>789</v>
      </c>
      <c r="RMX91" t="s">
        <v>789</v>
      </c>
      <c r="RMY91" t="s">
        <v>789</v>
      </c>
      <c r="RMZ91" t="s">
        <v>789</v>
      </c>
      <c r="RNA91" t="s">
        <v>789</v>
      </c>
      <c r="RNB91" t="s">
        <v>789</v>
      </c>
      <c r="RNC91" t="s">
        <v>789</v>
      </c>
      <c r="RND91" t="s">
        <v>789</v>
      </c>
      <c r="RNE91" t="s">
        <v>789</v>
      </c>
      <c r="RNF91" t="s">
        <v>789</v>
      </c>
      <c r="RNG91" t="s">
        <v>789</v>
      </c>
      <c r="RNH91" t="s">
        <v>789</v>
      </c>
      <c r="RNI91" t="s">
        <v>789</v>
      </c>
      <c r="RNJ91" t="s">
        <v>789</v>
      </c>
      <c r="RNK91" t="s">
        <v>789</v>
      </c>
      <c r="RNL91" t="s">
        <v>789</v>
      </c>
      <c r="RNM91" t="s">
        <v>789</v>
      </c>
      <c r="RNN91" t="s">
        <v>789</v>
      </c>
      <c r="RNO91" t="s">
        <v>789</v>
      </c>
      <c r="RNP91" t="s">
        <v>789</v>
      </c>
      <c r="RNQ91" t="s">
        <v>789</v>
      </c>
      <c r="RNR91" t="s">
        <v>789</v>
      </c>
      <c r="RNS91" t="s">
        <v>789</v>
      </c>
      <c r="RNT91" t="s">
        <v>789</v>
      </c>
      <c r="RNU91" t="s">
        <v>789</v>
      </c>
      <c r="RNV91" t="s">
        <v>789</v>
      </c>
      <c r="RNW91" t="s">
        <v>789</v>
      </c>
      <c r="RNX91" t="s">
        <v>789</v>
      </c>
      <c r="RNY91" t="s">
        <v>789</v>
      </c>
      <c r="RNZ91" t="s">
        <v>789</v>
      </c>
      <c r="ROA91" t="s">
        <v>789</v>
      </c>
      <c r="ROB91" t="s">
        <v>789</v>
      </c>
      <c r="ROC91" t="s">
        <v>789</v>
      </c>
      <c r="ROD91" t="s">
        <v>789</v>
      </c>
      <c r="ROE91" t="s">
        <v>789</v>
      </c>
      <c r="ROF91" t="s">
        <v>789</v>
      </c>
      <c r="ROG91" t="s">
        <v>789</v>
      </c>
      <c r="ROH91" t="s">
        <v>789</v>
      </c>
      <c r="ROI91" t="s">
        <v>789</v>
      </c>
      <c r="ROJ91" t="s">
        <v>789</v>
      </c>
      <c r="ROK91" t="s">
        <v>789</v>
      </c>
      <c r="ROL91" t="s">
        <v>789</v>
      </c>
      <c r="ROM91" t="s">
        <v>789</v>
      </c>
      <c r="RON91" t="s">
        <v>789</v>
      </c>
      <c r="ROO91" t="s">
        <v>789</v>
      </c>
      <c r="ROP91" t="s">
        <v>789</v>
      </c>
      <c r="ROQ91" t="s">
        <v>789</v>
      </c>
      <c r="ROR91" t="s">
        <v>789</v>
      </c>
      <c r="ROS91" t="s">
        <v>789</v>
      </c>
      <c r="ROT91" t="s">
        <v>789</v>
      </c>
      <c r="ROU91" t="s">
        <v>789</v>
      </c>
      <c r="ROV91" t="s">
        <v>789</v>
      </c>
      <c r="ROW91" t="s">
        <v>789</v>
      </c>
      <c r="ROX91" t="s">
        <v>789</v>
      </c>
      <c r="ROY91" t="s">
        <v>789</v>
      </c>
      <c r="ROZ91" t="s">
        <v>789</v>
      </c>
      <c r="RPA91" t="s">
        <v>789</v>
      </c>
      <c r="RPB91" t="s">
        <v>789</v>
      </c>
      <c r="RPC91" t="s">
        <v>789</v>
      </c>
      <c r="RPD91" t="s">
        <v>789</v>
      </c>
      <c r="RPE91" t="s">
        <v>789</v>
      </c>
      <c r="RPF91" t="s">
        <v>789</v>
      </c>
      <c r="RPG91" t="s">
        <v>789</v>
      </c>
      <c r="RPH91" t="s">
        <v>789</v>
      </c>
      <c r="RPI91" t="s">
        <v>789</v>
      </c>
      <c r="RPJ91" t="s">
        <v>789</v>
      </c>
      <c r="RPK91" t="s">
        <v>789</v>
      </c>
      <c r="RPL91" t="s">
        <v>789</v>
      </c>
      <c r="RPM91" t="s">
        <v>789</v>
      </c>
      <c r="RPN91" t="s">
        <v>789</v>
      </c>
      <c r="RPO91" t="s">
        <v>789</v>
      </c>
      <c r="RPP91" t="s">
        <v>789</v>
      </c>
      <c r="RPQ91" t="s">
        <v>789</v>
      </c>
      <c r="RPR91" t="s">
        <v>789</v>
      </c>
      <c r="RPS91" t="s">
        <v>789</v>
      </c>
      <c r="RPT91" t="s">
        <v>789</v>
      </c>
      <c r="RPU91" t="s">
        <v>789</v>
      </c>
      <c r="RPV91" t="s">
        <v>789</v>
      </c>
      <c r="RPW91" t="s">
        <v>789</v>
      </c>
      <c r="RPX91" t="s">
        <v>789</v>
      </c>
      <c r="RPY91" t="s">
        <v>789</v>
      </c>
      <c r="RPZ91" t="s">
        <v>789</v>
      </c>
      <c r="RQA91" t="s">
        <v>789</v>
      </c>
      <c r="RQB91" t="s">
        <v>789</v>
      </c>
      <c r="RQC91" t="s">
        <v>789</v>
      </c>
      <c r="RQD91" t="s">
        <v>789</v>
      </c>
      <c r="RQE91" t="s">
        <v>789</v>
      </c>
      <c r="RQF91" t="s">
        <v>789</v>
      </c>
      <c r="RQG91" t="s">
        <v>789</v>
      </c>
      <c r="RQH91" t="s">
        <v>789</v>
      </c>
      <c r="RQI91" t="s">
        <v>789</v>
      </c>
      <c r="RQJ91" t="s">
        <v>789</v>
      </c>
      <c r="RQK91" t="s">
        <v>789</v>
      </c>
      <c r="RQL91" t="s">
        <v>789</v>
      </c>
      <c r="RQM91" t="s">
        <v>789</v>
      </c>
      <c r="RQN91" t="s">
        <v>789</v>
      </c>
      <c r="RQO91" t="s">
        <v>789</v>
      </c>
      <c r="RQP91" t="s">
        <v>789</v>
      </c>
      <c r="RQQ91" t="s">
        <v>789</v>
      </c>
      <c r="RQR91" t="s">
        <v>789</v>
      </c>
      <c r="RQS91" t="s">
        <v>789</v>
      </c>
      <c r="RQT91" t="s">
        <v>789</v>
      </c>
      <c r="RQU91" t="s">
        <v>789</v>
      </c>
      <c r="RQV91" t="s">
        <v>789</v>
      </c>
      <c r="RQW91" t="s">
        <v>789</v>
      </c>
      <c r="RQX91" t="s">
        <v>789</v>
      </c>
      <c r="RQY91" t="s">
        <v>789</v>
      </c>
      <c r="RQZ91" t="s">
        <v>789</v>
      </c>
      <c r="RRA91" t="s">
        <v>789</v>
      </c>
      <c r="RRB91" t="s">
        <v>789</v>
      </c>
      <c r="RRC91" t="s">
        <v>789</v>
      </c>
      <c r="RRD91" t="s">
        <v>789</v>
      </c>
      <c r="RRE91" t="s">
        <v>789</v>
      </c>
      <c r="RRF91" t="s">
        <v>789</v>
      </c>
      <c r="RRG91" t="s">
        <v>789</v>
      </c>
      <c r="RRH91" t="s">
        <v>789</v>
      </c>
      <c r="RRI91" t="s">
        <v>789</v>
      </c>
      <c r="RRJ91" t="s">
        <v>789</v>
      </c>
      <c r="RRK91" t="s">
        <v>789</v>
      </c>
      <c r="RRL91" t="s">
        <v>789</v>
      </c>
      <c r="RRM91" t="s">
        <v>789</v>
      </c>
      <c r="RRN91" t="s">
        <v>789</v>
      </c>
      <c r="RRO91" t="s">
        <v>789</v>
      </c>
      <c r="RRP91" t="s">
        <v>789</v>
      </c>
      <c r="RRQ91" t="s">
        <v>789</v>
      </c>
      <c r="RRR91" t="s">
        <v>789</v>
      </c>
      <c r="RRS91" t="s">
        <v>789</v>
      </c>
      <c r="RRT91" t="s">
        <v>789</v>
      </c>
      <c r="RRU91" t="s">
        <v>789</v>
      </c>
      <c r="RRV91" t="s">
        <v>789</v>
      </c>
      <c r="RRW91" t="s">
        <v>789</v>
      </c>
      <c r="RRX91" t="s">
        <v>789</v>
      </c>
      <c r="RRY91" t="s">
        <v>789</v>
      </c>
      <c r="RRZ91" t="s">
        <v>789</v>
      </c>
      <c r="RSA91" t="s">
        <v>789</v>
      </c>
      <c r="RSB91" t="s">
        <v>789</v>
      </c>
      <c r="RSC91" t="s">
        <v>789</v>
      </c>
      <c r="RSD91" t="s">
        <v>789</v>
      </c>
      <c r="RSE91" t="s">
        <v>789</v>
      </c>
      <c r="RSF91" t="s">
        <v>789</v>
      </c>
      <c r="RSG91" t="s">
        <v>789</v>
      </c>
      <c r="RSH91" t="s">
        <v>789</v>
      </c>
      <c r="RSI91" t="s">
        <v>789</v>
      </c>
      <c r="RSJ91" t="s">
        <v>789</v>
      </c>
      <c r="RSK91" t="s">
        <v>789</v>
      </c>
      <c r="RSL91" t="s">
        <v>789</v>
      </c>
      <c r="RSM91" t="s">
        <v>789</v>
      </c>
      <c r="RSN91" t="s">
        <v>789</v>
      </c>
      <c r="RSO91" t="s">
        <v>789</v>
      </c>
      <c r="RSP91" t="s">
        <v>789</v>
      </c>
      <c r="RSQ91" t="s">
        <v>789</v>
      </c>
      <c r="RSR91" t="s">
        <v>789</v>
      </c>
      <c r="RSS91" t="s">
        <v>789</v>
      </c>
      <c r="RST91" t="s">
        <v>789</v>
      </c>
      <c r="RSU91" t="s">
        <v>789</v>
      </c>
      <c r="RSV91" t="s">
        <v>789</v>
      </c>
      <c r="RSW91" t="s">
        <v>789</v>
      </c>
      <c r="RSX91" t="s">
        <v>789</v>
      </c>
      <c r="RSY91" t="s">
        <v>789</v>
      </c>
      <c r="RSZ91" t="s">
        <v>789</v>
      </c>
      <c r="RTA91" t="s">
        <v>789</v>
      </c>
      <c r="RTB91" t="s">
        <v>789</v>
      </c>
      <c r="RTC91" t="s">
        <v>789</v>
      </c>
      <c r="RTD91" t="s">
        <v>789</v>
      </c>
      <c r="RTE91" t="s">
        <v>789</v>
      </c>
      <c r="RTF91" t="s">
        <v>789</v>
      </c>
      <c r="RTG91" t="s">
        <v>789</v>
      </c>
      <c r="RTH91" t="s">
        <v>789</v>
      </c>
      <c r="RTI91" t="s">
        <v>789</v>
      </c>
      <c r="RTJ91" t="s">
        <v>789</v>
      </c>
      <c r="RTK91" t="s">
        <v>789</v>
      </c>
      <c r="RTL91" t="s">
        <v>789</v>
      </c>
      <c r="RTM91" t="s">
        <v>789</v>
      </c>
      <c r="RTN91" t="s">
        <v>789</v>
      </c>
      <c r="RTO91" t="s">
        <v>789</v>
      </c>
      <c r="RTP91" t="s">
        <v>789</v>
      </c>
      <c r="RTQ91" t="s">
        <v>789</v>
      </c>
      <c r="RTR91" t="s">
        <v>789</v>
      </c>
      <c r="RTS91" t="s">
        <v>789</v>
      </c>
      <c r="RTT91" t="s">
        <v>789</v>
      </c>
      <c r="RTU91" t="s">
        <v>789</v>
      </c>
      <c r="RTV91" t="s">
        <v>789</v>
      </c>
      <c r="RTW91" t="s">
        <v>789</v>
      </c>
      <c r="RTX91" t="s">
        <v>789</v>
      </c>
      <c r="RTY91" t="s">
        <v>789</v>
      </c>
      <c r="RTZ91" t="s">
        <v>789</v>
      </c>
      <c r="RUA91" t="s">
        <v>789</v>
      </c>
      <c r="RUB91" t="s">
        <v>789</v>
      </c>
      <c r="RUC91" t="s">
        <v>789</v>
      </c>
      <c r="RUD91" t="s">
        <v>789</v>
      </c>
      <c r="RUE91" t="s">
        <v>789</v>
      </c>
      <c r="RUF91" t="s">
        <v>789</v>
      </c>
      <c r="RUG91" t="s">
        <v>789</v>
      </c>
      <c r="RUH91" t="s">
        <v>789</v>
      </c>
      <c r="RUI91" t="s">
        <v>789</v>
      </c>
      <c r="RUJ91" t="s">
        <v>789</v>
      </c>
      <c r="RUK91" t="s">
        <v>789</v>
      </c>
      <c r="RUL91" t="s">
        <v>789</v>
      </c>
      <c r="RUM91" t="s">
        <v>789</v>
      </c>
      <c r="RUN91" t="s">
        <v>789</v>
      </c>
      <c r="RUO91" t="s">
        <v>789</v>
      </c>
      <c r="RUP91" t="s">
        <v>789</v>
      </c>
      <c r="RUQ91" t="s">
        <v>789</v>
      </c>
      <c r="RUR91" t="s">
        <v>789</v>
      </c>
      <c r="RUS91" t="s">
        <v>789</v>
      </c>
      <c r="RUT91" t="s">
        <v>789</v>
      </c>
      <c r="RUU91" t="s">
        <v>789</v>
      </c>
      <c r="RUV91" t="s">
        <v>789</v>
      </c>
      <c r="RUW91" t="s">
        <v>789</v>
      </c>
      <c r="RUX91" t="s">
        <v>789</v>
      </c>
      <c r="RUY91" t="s">
        <v>789</v>
      </c>
      <c r="RUZ91" t="s">
        <v>789</v>
      </c>
      <c r="RVA91" t="s">
        <v>789</v>
      </c>
      <c r="RVB91" t="s">
        <v>789</v>
      </c>
      <c r="RVC91" t="s">
        <v>789</v>
      </c>
      <c r="RVD91" t="s">
        <v>789</v>
      </c>
      <c r="RVE91" t="s">
        <v>789</v>
      </c>
      <c r="RVF91" t="s">
        <v>789</v>
      </c>
      <c r="RVG91" t="s">
        <v>789</v>
      </c>
      <c r="RVH91" t="s">
        <v>789</v>
      </c>
      <c r="RVI91" t="s">
        <v>789</v>
      </c>
      <c r="RVJ91" t="s">
        <v>789</v>
      </c>
      <c r="RVK91" t="s">
        <v>789</v>
      </c>
      <c r="RVL91" t="s">
        <v>789</v>
      </c>
      <c r="RVM91" t="s">
        <v>789</v>
      </c>
      <c r="RVN91" t="s">
        <v>789</v>
      </c>
      <c r="RVO91" t="s">
        <v>789</v>
      </c>
      <c r="RVP91" t="s">
        <v>789</v>
      </c>
      <c r="RVQ91" t="s">
        <v>789</v>
      </c>
      <c r="RVR91" t="s">
        <v>789</v>
      </c>
      <c r="RVS91" t="s">
        <v>789</v>
      </c>
      <c r="RVT91" t="s">
        <v>789</v>
      </c>
      <c r="RVU91" t="s">
        <v>789</v>
      </c>
      <c r="RVV91" t="s">
        <v>789</v>
      </c>
      <c r="RVW91" t="s">
        <v>789</v>
      </c>
      <c r="RVX91" t="s">
        <v>789</v>
      </c>
      <c r="RVY91" t="s">
        <v>789</v>
      </c>
      <c r="RVZ91" t="s">
        <v>789</v>
      </c>
      <c r="RWA91" t="s">
        <v>789</v>
      </c>
      <c r="RWB91" t="s">
        <v>789</v>
      </c>
      <c r="RWC91" t="s">
        <v>789</v>
      </c>
      <c r="RWD91" t="s">
        <v>789</v>
      </c>
      <c r="RWE91" t="s">
        <v>789</v>
      </c>
      <c r="RWF91" t="s">
        <v>789</v>
      </c>
      <c r="RWG91" t="s">
        <v>789</v>
      </c>
      <c r="RWH91" t="s">
        <v>789</v>
      </c>
      <c r="RWI91" t="s">
        <v>789</v>
      </c>
      <c r="RWJ91" t="s">
        <v>789</v>
      </c>
      <c r="RWK91" t="s">
        <v>789</v>
      </c>
      <c r="RWL91" t="s">
        <v>789</v>
      </c>
      <c r="RWM91" t="s">
        <v>789</v>
      </c>
      <c r="RWN91" t="s">
        <v>789</v>
      </c>
      <c r="RWO91" t="s">
        <v>789</v>
      </c>
      <c r="RWP91" t="s">
        <v>789</v>
      </c>
      <c r="RWQ91" t="s">
        <v>789</v>
      </c>
      <c r="RWR91" t="s">
        <v>789</v>
      </c>
      <c r="RWS91" t="s">
        <v>789</v>
      </c>
      <c r="RWT91" t="s">
        <v>789</v>
      </c>
      <c r="RWU91" t="s">
        <v>789</v>
      </c>
      <c r="RWV91" t="s">
        <v>789</v>
      </c>
      <c r="RWW91" t="s">
        <v>789</v>
      </c>
      <c r="RWX91" t="s">
        <v>789</v>
      </c>
      <c r="RWY91" t="s">
        <v>789</v>
      </c>
      <c r="RWZ91" t="s">
        <v>789</v>
      </c>
      <c r="RXA91" t="s">
        <v>789</v>
      </c>
      <c r="RXB91" t="s">
        <v>789</v>
      </c>
      <c r="RXC91" t="s">
        <v>789</v>
      </c>
      <c r="RXD91" t="s">
        <v>789</v>
      </c>
      <c r="RXE91" t="s">
        <v>789</v>
      </c>
      <c r="RXF91" t="s">
        <v>789</v>
      </c>
      <c r="RXG91" t="s">
        <v>789</v>
      </c>
      <c r="RXH91" t="s">
        <v>789</v>
      </c>
      <c r="RXI91" t="s">
        <v>789</v>
      </c>
      <c r="RXJ91" t="s">
        <v>789</v>
      </c>
      <c r="RXK91" t="s">
        <v>789</v>
      </c>
      <c r="RXL91" t="s">
        <v>789</v>
      </c>
      <c r="RXM91" t="s">
        <v>789</v>
      </c>
      <c r="RXN91" t="s">
        <v>789</v>
      </c>
      <c r="RXO91" t="s">
        <v>789</v>
      </c>
      <c r="RXP91" t="s">
        <v>789</v>
      </c>
      <c r="RXQ91" t="s">
        <v>789</v>
      </c>
      <c r="RXR91" t="s">
        <v>789</v>
      </c>
      <c r="RXS91" t="s">
        <v>789</v>
      </c>
      <c r="RXT91" t="s">
        <v>789</v>
      </c>
      <c r="RXU91" t="s">
        <v>789</v>
      </c>
      <c r="RXV91" t="s">
        <v>789</v>
      </c>
      <c r="RXW91" t="s">
        <v>789</v>
      </c>
      <c r="RXX91" t="s">
        <v>789</v>
      </c>
      <c r="RXY91" t="s">
        <v>789</v>
      </c>
      <c r="RXZ91" t="s">
        <v>789</v>
      </c>
      <c r="RYA91" t="s">
        <v>789</v>
      </c>
      <c r="RYB91" t="s">
        <v>789</v>
      </c>
      <c r="RYC91" t="s">
        <v>789</v>
      </c>
      <c r="RYD91" t="s">
        <v>789</v>
      </c>
      <c r="RYE91" t="s">
        <v>789</v>
      </c>
      <c r="RYF91" t="s">
        <v>789</v>
      </c>
      <c r="RYG91" t="s">
        <v>789</v>
      </c>
      <c r="RYH91" t="s">
        <v>789</v>
      </c>
      <c r="RYI91" t="s">
        <v>789</v>
      </c>
      <c r="RYJ91" t="s">
        <v>789</v>
      </c>
      <c r="RYK91" t="s">
        <v>789</v>
      </c>
      <c r="RYL91" t="s">
        <v>789</v>
      </c>
      <c r="RYM91" t="s">
        <v>789</v>
      </c>
      <c r="RYN91" t="s">
        <v>789</v>
      </c>
      <c r="RYO91" t="s">
        <v>789</v>
      </c>
      <c r="RYP91" t="s">
        <v>789</v>
      </c>
      <c r="RYQ91" t="s">
        <v>789</v>
      </c>
      <c r="RYR91" t="s">
        <v>789</v>
      </c>
      <c r="RYS91" t="s">
        <v>789</v>
      </c>
      <c r="RYT91" t="s">
        <v>789</v>
      </c>
      <c r="RYU91" t="s">
        <v>789</v>
      </c>
      <c r="RYV91" t="s">
        <v>789</v>
      </c>
      <c r="RYW91" t="s">
        <v>789</v>
      </c>
      <c r="RYX91" t="s">
        <v>789</v>
      </c>
      <c r="RYY91" t="s">
        <v>789</v>
      </c>
      <c r="RYZ91" t="s">
        <v>789</v>
      </c>
      <c r="RZA91" t="s">
        <v>789</v>
      </c>
      <c r="RZB91" t="s">
        <v>789</v>
      </c>
      <c r="RZC91" t="s">
        <v>789</v>
      </c>
      <c r="RZD91" t="s">
        <v>789</v>
      </c>
      <c r="RZE91" t="s">
        <v>789</v>
      </c>
      <c r="RZF91" t="s">
        <v>789</v>
      </c>
      <c r="RZG91" t="s">
        <v>789</v>
      </c>
      <c r="RZH91" t="s">
        <v>789</v>
      </c>
      <c r="RZI91" t="s">
        <v>789</v>
      </c>
      <c r="RZJ91" t="s">
        <v>789</v>
      </c>
      <c r="RZK91" t="s">
        <v>789</v>
      </c>
      <c r="RZL91" t="s">
        <v>789</v>
      </c>
      <c r="RZM91" t="s">
        <v>789</v>
      </c>
      <c r="RZN91" t="s">
        <v>789</v>
      </c>
      <c r="RZO91" t="s">
        <v>789</v>
      </c>
      <c r="RZP91" t="s">
        <v>789</v>
      </c>
      <c r="RZQ91" t="s">
        <v>789</v>
      </c>
      <c r="RZR91" t="s">
        <v>789</v>
      </c>
      <c r="RZS91" t="s">
        <v>789</v>
      </c>
      <c r="RZT91" t="s">
        <v>789</v>
      </c>
      <c r="RZU91" t="s">
        <v>789</v>
      </c>
      <c r="RZV91" t="s">
        <v>789</v>
      </c>
      <c r="RZW91" t="s">
        <v>789</v>
      </c>
      <c r="RZX91" t="s">
        <v>789</v>
      </c>
      <c r="RZY91" t="s">
        <v>789</v>
      </c>
      <c r="RZZ91" t="s">
        <v>789</v>
      </c>
      <c r="SAA91" t="s">
        <v>789</v>
      </c>
      <c r="SAB91" t="s">
        <v>789</v>
      </c>
      <c r="SAC91" t="s">
        <v>789</v>
      </c>
      <c r="SAD91" t="s">
        <v>789</v>
      </c>
      <c r="SAE91" t="s">
        <v>789</v>
      </c>
      <c r="SAF91" t="s">
        <v>789</v>
      </c>
      <c r="SAG91" t="s">
        <v>789</v>
      </c>
      <c r="SAH91" t="s">
        <v>789</v>
      </c>
      <c r="SAI91" t="s">
        <v>789</v>
      </c>
      <c r="SAJ91" t="s">
        <v>789</v>
      </c>
      <c r="SAK91" t="s">
        <v>789</v>
      </c>
      <c r="SAL91" t="s">
        <v>789</v>
      </c>
      <c r="SAM91" t="s">
        <v>789</v>
      </c>
      <c r="SAN91" t="s">
        <v>789</v>
      </c>
      <c r="SAO91" t="s">
        <v>789</v>
      </c>
      <c r="SAP91" t="s">
        <v>789</v>
      </c>
      <c r="SAQ91" t="s">
        <v>789</v>
      </c>
      <c r="SAR91" t="s">
        <v>789</v>
      </c>
      <c r="SAS91" t="s">
        <v>789</v>
      </c>
      <c r="SAT91" t="s">
        <v>789</v>
      </c>
      <c r="SAU91" t="s">
        <v>789</v>
      </c>
      <c r="SAV91" t="s">
        <v>789</v>
      </c>
      <c r="SAW91" t="s">
        <v>789</v>
      </c>
      <c r="SAX91" t="s">
        <v>789</v>
      </c>
      <c r="SAY91" t="s">
        <v>789</v>
      </c>
      <c r="SAZ91" t="s">
        <v>789</v>
      </c>
      <c r="SBA91" t="s">
        <v>789</v>
      </c>
      <c r="SBB91" t="s">
        <v>789</v>
      </c>
      <c r="SBC91" t="s">
        <v>789</v>
      </c>
      <c r="SBD91" t="s">
        <v>789</v>
      </c>
      <c r="SBE91" t="s">
        <v>789</v>
      </c>
      <c r="SBF91" t="s">
        <v>789</v>
      </c>
      <c r="SBG91" t="s">
        <v>789</v>
      </c>
      <c r="SBH91" t="s">
        <v>789</v>
      </c>
      <c r="SBI91" t="s">
        <v>789</v>
      </c>
      <c r="SBJ91" t="s">
        <v>789</v>
      </c>
      <c r="SBK91" t="s">
        <v>789</v>
      </c>
      <c r="SBL91" t="s">
        <v>789</v>
      </c>
      <c r="SBM91" t="s">
        <v>789</v>
      </c>
      <c r="SBN91" t="s">
        <v>789</v>
      </c>
      <c r="SBO91" t="s">
        <v>789</v>
      </c>
      <c r="SBP91" t="s">
        <v>789</v>
      </c>
      <c r="SBQ91" t="s">
        <v>789</v>
      </c>
      <c r="SBR91" t="s">
        <v>789</v>
      </c>
      <c r="SBS91" t="s">
        <v>789</v>
      </c>
      <c r="SBT91" t="s">
        <v>789</v>
      </c>
      <c r="SBU91" t="s">
        <v>789</v>
      </c>
      <c r="SBV91" t="s">
        <v>789</v>
      </c>
      <c r="SBW91" t="s">
        <v>789</v>
      </c>
      <c r="SBX91" t="s">
        <v>789</v>
      </c>
      <c r="SBY91" t="s">
        <v>789</v>
      </c>
      <c r="SBZ91" t="s">
        <v>789</v>
      </c>
      <c r="SCA91" t="s">
        <v>789</v>
      </c>
      <c r="SCB91" t="s">
        <v>789</v>
      </c>
      <c r="SCC91" t="s">
        <v>789</v>
      </c>
      <c r="SCD91" t="s">
        <v>789</v>
      </c>
      <c r="SCE91" t="s">
        <v>789</v>
      </c>
      <c r="SCF91" t="s">
        <v>789</v>
      </c>
      <c r="SCG91" t="s">
        <v>789</v>
      </c>
      <c r="SCH91" t="s">
        <v>789</v>
      </c>
      <c r="SCI91" t="s">
        <v>789</v>
      </c>
      <c r="SCJ91" t="s">
        <v>789</v>
      </c>
      <c r="SCK91" t="s">
        <v>789</v>
      </c>
      <c r="SCL91" t="s">
        <v>789</v>
      </c>
      <c r="SCM91" t="s">
        <v>789</v>
      </c>
      <c r="SCN91" t="s">
        <v>789</v>
      </c>
      <c r="SCO91" t="s">
        <v>789</v>
      </c>
      <c r="SCP91" t="s">
        <v>789</v>
      </c>
      <c r="SCQ91" t="s">
        <v>789</v>
      </c>
      <c r="SCR91" t="s">
        <v>789</v>
      </c>
      <c r="SCS91" t="s">
        <v>789</v>
      </c>
      <c r="SCT91" t="s">
        <v>789</v>
      </c>
      <c r="SCU91" t="s">
        <v>789</v>
      </c>
      <c r="SCV91" t="s">
        <v>789</v>
      </c>
      <c r="SCW91" t="s">
        <v>789</v>
      </c>
      <c r="SCX91" t="s">
        <v>789</v>
      </c>
      <c r="SCY91" t="s">
        <v>789</v>
      </c>
      <c r="SCZ91" t="s">
        <v>789</v>
      </c>
      <c r="SDA91" t="s">
        <v>789</v>
      </c>
      <c r="SDB91" t="s">
        <v>789</v>
      </c>
      <c r="SDC91" t="s">
        <v>789</v>
      </c>
      <c r="SDD91" t="s">
        <v>789</v>
      </c>
      <c r="SDE91" t="s">
        <v>789</v>
      </c>
      <c r="SDF91" t="s">
        <v>789</v>
      </c>
      <c r="SDG91" t="s">
        <v>789</v>
      </c>
      <c r="SDH91" t="s">
        <v>789</v>
      </c>
      <c r="SDI91" t="s">
        <v>789</v>
      </c>
      <c r="SDJ91" t="s">
        <v>789</v>
      </c>
      <c r="SDK91" t="s">
        <v>789</v>
      </c>
      <c r="SDL91" t="s">
        <v>789</v>
      </c>
      <c r="SDM91" t="s">
        <v>789</v>
      </c>
      <c r="SDN91" t="s">
        <v>789</v>
      </c>
      <c r="SDO91" t="s">
        <v>789</v>
      </c>
      <c r="SDP91" t="s">
        <v>789</v>
      </c>
      <c r="SDQ91" t="s">
        <v>789</v>
      </c>
      <c r="SDR91" t="s">
        <v>789</v>
      </c>
      <c r="SDS91" t="s">
        <v>789</v>
      </c>
      <c r="SDT91" t="s">
        <v>789</v>
      </c>
      <c r="SDU91" t="s">
        <v>789</v>
      </c>
      <c r="SDV91" t="s">
        <v>789</v>
      </c>
      <c r="SDW91" t="s">
        <v>789</v>
      </c>
      <c r="SDX91" t="s">
        <v>789</v>
      </c>
      <c r="SDY91" t="s">
        <v>789</v>
      </c>
      <c r="SDZ91" t="s">
        <v>789</v>
      </c>
      <c r="SEA91" t="s">
        <v>789</v>
      </c>
      <c r="SEB91" t="s">
        <v>789</v>
      </c>
      <c r="SEC91" t="s">
        <v>789</v>
      </c>
      <c r="SED91" t="s">
        <v>789</v>
      </c>
      <c r="SEE91" t="s">
        <v>789</v>
      </c>
      <c r="SEF91" t="s">
        <v>789</v>
      </c>
      <c r="SEG91" t="s">
        <v>789</v>
      </c>
      <c r="SEH91" t="s">
        <v>789</v>
      </c>
      <c r="SEI91" t="s">
        <v>789</v>
      </c>
      <c r="SEJ91" t="s">
        <v>789</v>
      </c>
      <c r="SEK91" t="s">
        <v>789</v>
      </c>
      <c r="SEL91" t="s">
        <v>789</v>
      </c>
      <c r="SEM91" t="s">
        <v>789</v>
      </c>
      <c r="SEN91" t="s">
        <v>789</v>
      </c>
      <c r="SEO91" t="s">
        <v>789</v>
      </c>
      <c r="SEP91" t="s">
        <v>789</v>
      </c>
      <c r="SEQ91" t="s">
        <v>789</v>
      </c>
      <c r="SER91" t="s">
        <v>789</v>
      </c>
      <c r="SES91" t="s">
        <v>789</v>
      </c>
      <c r="SET91" t="s">
        <v>789</v>
      </c>
      <c r="SEU91" t="s">
        <v>789</v>
      </c>
      <c r="SEV91" t="s">
        <v>789</v>
      </c>
      <c r="SEW91" t="s">
        <v>789</v>
      </c>
      <c r="SEX91" t="s">
        <v>789</v>
      </c>
      <c r="SEY91" t="s">
        <v>789</v>
      </c>
      <c r="SEZ91" t="s">
        <v>789</v>
      </c>
      <c r="SFA91" t="s">
        <v>789</v>
      </c>
      <c r="SFB91" t="s">
        <v>789</v>
      </c>
      <c r="SFC91" t="s">
        <v>789</v>
      </c>
      <c r="SFD91" t="s">
        <v>789</v>
      </c>
      <c r="SFE91" t="s">
        <v>789</v>
      </c>
      <c r="SFF91" t="s">
        <v>789</v>
      </c>
      <c r="SFG91" t="s">
        <v>789</v>
      </c>
      <c r="SFH91" t="s">
        <v>789</v>
      </c>
      <c r="SFI91" t="s">
        <v>789</v>
      </c>
      <c r="SFJ91" t="s">
        <v>789</v>
      </c>
      <c r="SFK91" t="s">
        <v>789</v>
      </c>
      <c r="SFL91" t="s">
        <v>789</v>
      </c>
      <c r="SFM91" t="s">
        <v>789</v>
      </c>
      <c r="SFN91" t="s">
        <v>789</v>
      </c>
      <c r="SFO91" t="s">
        <v>789</v>
      </c>
      <c r="SFP91" t="s">
        <v>789</v>
      </c>
      <c r="SFQ91" t="s">
        <v>789</v>
      </c>
      <c r="SFR91" t="s">
        <v>789</v>
      </c>
      <c r="SFS91" t="s">
        <v>789</v>
      </c>
      <c r="SFT91" t="s">
        <v>789</v>
      </c>
      <c r="SFU91" t="s">
        <v>789</v>
      </c>
      <c r="SFV91" t="s">
        <v>789</v>
      </c>
      <c r="SFW91" t="s">
        <v>789</v>
      </c>
      <c r="SFX91" t="s">
        <v>789</v>
      </c>
      <c r="SFY91" t="s">
        <v>789</v>
      </c>
      <c r="SFZ91" t="s">
        <v>789</v>
      </c>
      <c r="SGA91" t="s">
        <v>789</v>
      </c>
      <c r="SGB91" t="s">
        <v>789</v>
      </c>
      <c r="SGC91" t="s">
        <v>789</v>
      </c>
      <c r="SGD91" t="s">
        <v>789</v>
      </c>
      <c r="SGE91" t="s">
        <v>789</v>
      </c>
      <c r="SGF91" t="s">
        <v>789</v>
      </c>
      <c r="SGG91" t="s">
        <v>789</v>
      </c>
      <c r="SGH91" t="s">
        <v>789</v>
      </c>
      <c r="SGI91" t="s">
        <v>789</v>
      </c>
      <c r="SGJ91" t="s">
        <v>789</v>
      </c>
      <c r="SGK91" t="s">
        <v>789</v>
      </c>
      <c r="SGL91" t="s">
        <v>789</v>
      </c>
      <c r="SGM91" t="s">
        <v>789</v>
      </c>
      <c r="SGN91" t="s">
        <v>789</v>
      </c>
      <c r="SGO91" t="s">
        <v>789</v>
      </c>
      <c r="SGP91" t="s">
        <v>789</v>
      </c>
      <c r="SGQ91" t="s">
        <v>789</v>
      </c>
      <c r="SGR91" t="s">
        <v>789</v>
      </c>
      <c r="SGS91" t="s">
        <v>789</v>
      </c>
      <c r="SGT91" t="s">
        <v>789</v>
      </c>
      <c r="SGU91" t="s">
        <v>789</v>
      </c>
      <c r="SGV91" t="s">
        <v>789</v>
      </c>
      <c r="SGW91" t="s">
        <v>789</v>
      </c>
      <c r="SGX91" t="s">
        <v>789</v>
      </c>
      <c r="SGY91" t="s">
        <v>789</v>
      </c>
      <c r="SGZ91" t="s">
        <v>789</v>
      </c>
      <c r="SHA91" t="s">
        <v>789</v>
      </c>
      <c r="SHB91" t="s">
        <v>789</v>
      </c>
      <c r="SHC91" t="s">
        <v>789</v>
      </c>
      <c r="SHD91" t="s">
        <v>789</v>
      </c>
      <c r="SHE91" t="s">
        <v>789</v>
      </c>
      <c r="SHF91" t="s">
        <v>789</v>
      </c>
      <c r="SHG91" t="s">
        <v>789</v>
      </c>
      <c r="SHH91" t="s">
        <v>789</v>
      </c>
      <c r="SHI91" t="s">
        <v>789</v>
      </c>
      <c r="SHJ91" t="s">
        <v>789</v>
      </c>
      <c r="SHK91" t="s">
        <v>789</v>
      </c>
      <c r="SHL91" t="s">
        <v>789</v>
      </c>
      <c r="SHM91" t="s">
        <v>789</v>
      </c>
      <c r="SHN91" t="s">
        <v>789</v>
      </c>
      <c r="SHO91" t="s">
        <v>789</v>
      </c>
      <c r="SHP91" t="s">
        <v>789</v>
      </c>
      <c r="SHQ91" t="s">
        <v>789</v>
      </c>
      <c r="SHR91" t="s">
        <v>789</v>
      </c>
      <c r="SHS91" t="s">
        <v>789</v>
      </c>
      <c r="SHT91" t="s">
        <v>789</v>
      </c>
      <c r="SHU91" t="s">
        <v>789</v>
      </c>
      <c r="SHV91" t="s">
        <v>789</v>
      </c>
      <c r="SHW91" t="s">
        <v>789</v>
      </c>
      <c r="SHX91" t="s">
        <v>789</v>
      </c>
      <c r="SHY91" t="s">
        <v>789</v>
      </c>
      <c r="SHZ91" t="s">
        <v>789</v>
      </c>
      <c r="SIA91" t="s">
        <v>789</v>
      </c>
      <c r="SIB91" t="s">
        <v>789</v>
      </c>
      <c r="SIC91" t="s">
        <v>789</v>
      </c>
      <c r="SID91" t="s">
        <v>789</v>
      </c>
      <c r="SIE91" t="s">
        <v>789</v>
      </c>
      <c r="SIF91" t="s">
        <v>789</v>
      </c>
      <c r="SIG91" t="s">
        <v>789</v>
      </c>
      <c r="SIH91" t="s">
        <v>789</v>
      </c>
      <c r="SII91" t="s">
        <v>789</v>
      </c>
      <c r="SIJ91" t="s">
        <v>789</v>
      </c>
      <c r="SIK91" t="s">
        <v>789</v>
      </c>
      <c r="SIL91" t="s">
        <v>789</v>
      </c>
      <c r="SIM91" t="s">
        <v>789</v>
      </c>
      <c r="SIN91" t="s">
        <v>789</v>
      </c>
      <c r="SIO91" t="s">
        <v>789</v>
      </c>
      <c r="SIP91" t="s">
        <v>789</v>
      </c>
      <c r="SIQ91" t="s">
        <v>789</v>
      </c>
      <c r="SIR91" t="s">
        <v>789</v>
      </c>
      <c r="SIS91" t="s">
        <v>789</v>
      </c>
      <c r="SIT91" t="s">
        <v>789</v>
      </c>
      <c r="SIU91" t="s">
        <v>789</v>
      </c>
      <c r="SIV91" t="s">
        <v>789</v>
      </c>
      <c r="SIW91" t="s">
        <v>789</v>
      </c>
      <c r="SIX91" t="s">
        <v>789</v>
      </c>
      <c r="SIY91" t="s">
        <v>789</v>
      </c>
      <c r="SIZ91" t="s">
        <v>789</v>
      </c>
      <c r="SJA91" t="s">
        <v>789</v>
      </c>
      <c r="SJB91" t="s">
        <v>789</v>
      </c>
      <c r="SJC91" t="s">
        <v>789</v>
      </c>
      <c r="SJD91" t="s">
        <v>789</v>
      </c>
      <c r="SJE91" t="s">
        <v>789</v>
      </c>
      <c r="SJF91" t="s">
        <v>789</v>
      </c>
      <c r="SJG91" t="s">
        <v>789</v>
      </c>
      <c r="SJH91" t="s">
        <v>789</v>
      </c>
      <c r="SJI91" t="s">
        <v>789</v>
      </c>
      <c r="SJJ91" t="s">
        <v>789</v>
      </c>
      <c r="SJK91" t="s">
        <v>789</v>
      </c>
      <c r="SJL91" t="s">
        <v>789</v>
      </c>
      <c r="SJM91" t="s">
        <v>789</v>
      </c>
      <c r="SJN91" t="s">
        <v>789</v>
      </c>
      <c r="SJO91" t="s">
        <v>789</v>
      </c>
      <c r="SJP91" t="s">
        <v>789</v>
      </c>
      <c r="SJQ91" t="s">
        <v>789</v>
      </c>
      <c r="SJR91" t="s">
        <v>789</v>
      </c>
      <c r="SJS91" t="s">
        <v>789</v>
      </c>
      <c r="SJT91" t="s">
        <v>789</v>
      </c>
      <c r="SJU91" t="s">
        <v>789</v>
      </c>
      <c r="SJV91" t="s">
        <v>789</v>
      </c>
      <c r="SJW91" t="s">
        <v>789</v>
      </c>
      <c r="SJX91" t="s">
        <v>789</v>
      </c>
      <c r="SJY91" t="s">
        <v>789</v>
      </c>
      <c r="SJZ91" t="s">
        <v>789</v>
      </c>
      <c r="SKA91" t="s">
        <v>789</v>
      </c>
      <c r="SKB91" t="s">
        <v>789</v>
      </c>
      <c r="SKC91" t="s">
        <v>789</v>
      </c>
      <c r="SKD91" t="s">
        <v>789</v>
      </c>
      <c r="SKE91" t="s">
        <v>789</v>
      </c>
      <c r="SKF91" t="s">
        <v>789</v>
      </c>
      <c r="SKG91" t="s">
        <v>789</v>
      </c>
      <c r="SKH91" t="s">
        <v>789</v>
      </c>
      <c r="SKI91" t="s">
        <v>789</v>
      </c>
      <c r="SKJ91" t="s">
        <v>789</v>
      </c>
      <c r="SKK91" t="s">
        <v>789</v>
      </c>
      <c r="SKL91" t="s">
        <v>789</v>
      </c>
      <c r="SKM91" t="s">
        <v>789</v>
      </c>
      <c r="SKN91" t="s">
        <v>789</v>
      </c>
      <c r="SKO91" t="s">
        <v>789</v>
      </c>
      <c r="SKP91" t="s">
        <v>789</v>
      </c>
      <c r="SKQ91" t="s">
        <v>789</v>
      </c>
      <c r="SKR91" t="s">
        <v>789</v>
      </c>
      <c r="SKS91" t="s">
        <v>789</v>
      </c>
      <c r="SKT91" t="s">
        <v>789</v>
      </c>
      <c r="SKU91" t="s">
        <v>789</v>
      </c>
      <c r="SKV91" t="s">
        <v>789</v>
      </c>
      <c r="SKW91" t="s">
        <v>789</v>
      </c>
      <c r="SKX91" t="s">
        <v>789</v>
      </c>
      <c r="SKY91" t="s">
        <v>789</v>
      </c>
      <c r="SKZ91" t="s">
        <v>789</v>
      </c>
      <c r="SLA91" t="s">
        <v>789</v>
      </c>
      <c r="SLB91" t="s">
        <v>789</v>
      </c>
      <c r="SLC91" t="s">
        <v>789</v>
      </c>
      <c r="SLD91" t="s">
        <v>789</v>
      </c>
      <c r="SLE91" t="s">
        <v>789</v>
      </c>
      <c r="SLF91" t="s">
        <v>789</v>
      </c>
      <c r="SLG91" t="s">
        <v>789</v>
      </c>
      <c r="SLH91" t="s">
        <v>789</v>
      </c>
      <c r="SLI91" t="s">
        <v>789</v>
      </c>
      <c r="SLJ91" t="s">
        <v>789</v>
      </c>
      <c r="SLK91" t="s">
        <v>789</v>
      </c>
      <c r="SLL91" t="s">
        <v>789</v>
      </c>
      <c r="SLM91" t="s">
        <v>789</v>
      </c>
      <c r="SLN91" t="s">
        <v>789</v>
      </c>
      <c r="SLO91" t="s">
        <v>789</v>
      </c>
      <c r="SLP91" t="s">
        <v>789</v>
      </c>
      <c r="SLQ91" t="s">
        <v>789</v>
      </c>
      <c r="SLR91" t="s">
        <v>789</v>
      </c>
      <c r="SLS91" t="s">
        <v>789</v>
      </c>
      <c r="SLT91" t="s">
        <v>789</v>
      </c>
      <c r="SLU91" t="s">
        <v>789</v>
      </c>
      <c r="SLV91" t="s">
        <v>789</v>
      </c>
      <c r="SLW91" t="s">
        <v>789</v>
      </c>
      <c r="SLX91" t="s">
        <v>789</v>
      </c>
      <c r="SLY91" t="s">
        <v>789</v>
      </c>
      <c r="SLZ91" t="s">
        <v>789</v>
      </c>
      <c r="SMA91" t="s">
        <v>789</v>
      </c>
      <c r="SMB91" t="s">
        <v>789</v>
      </c>
      <c r="SMC91" t="s">
        <v>789</v>
      </c>
      <c r="SMD91" t="s">
        <v>789</v>
      </c>
      <c r="SME91" t="s">
        <v>789</v>
      </c>
      <c r="SMF91" t="s">
        <v>789</v>
      </c>
      <c r="SMG91" t="s">
        <v>789</v>
      </c>
      <c r="SMH91" t="s">
        <v>789</v>
      </c>
      <c r="SMI91" t="s">
        <v>789</v>
      </c>
      <c r="SMJ91" t="s">
        <v>789</v>
      </c>
      <c r="SMK91" t="s">
        <v>789</v>
      </c>
      <c r="SML91" t="s">
        <v>789</v>
      </c>
      <c r="SMM91" t="s">
        <v>789</v>
      </c>
      <c r="SMN91" t="s">
        <v>789</v>
      </c>
      <c r="SMO91" t="s">
        <v>789</v>
      </c>
      <c r="SMP91" t="s">
        <v>789</v>
      </c>
      <c r="SMQ91" t="s">
        <v>789</v>
      </c>
      <c r="SMR91" t="s">
        <v>789</v>
      </c>
      <c r="SMS91" t="s">
        <v>789</v>
      </c>
      <c r="SMT91" t="s">
        <v>789</v>
      </c>
      <c r="SMU91" t="s">
        <v>789</v>
      </c>
      <c r="SMV91" t="s">
        <v>789</v>
      </c>
      <c r="SMW91" t="s">
        <v>789</v>
      </c>
      <c r="SMX91" t="s">
        <v>789</v>
      </c>
      <c r="SMY91" t="s">
        <v>789</v>
      </c>
      <c r="SMZ91" t="s">
        <v>789</v>
      </c>
      <c r="SNA91" t="s">
        <v>789</v>
      </c>
      <c r="SNB91" t="s">
        <v>789</v>
      </c>
      <c r="SNC91" t="s">
        <v>789</v>
      </c>
      <c r="SND91" t="s">
        <v>789</v>
      </c>
      <c r="SNE91" t="s">
        <v>789</v>
      </c>
      <c r="SNF91" t="s">
        <v>789</v>
      </c>
      <c r="SNG91" t="s">
        <v>789</v>
      </c>
      <c r="SNH91" t="s">
        <v>789</v>
      </c>
      <c r="SNI91" t="s">
        <v>789</v>
      </c>
      <c r="SNJ91" t="s">
        <v>789</v>
      </c>
      <c r="SNK91" t="s">
        <v>789</v>
      </c>
      <c r="SNL91" t="s">
        <v>789</v>
      </c>
      <c r="SNM91" t="s">
        <v>789</v>
      </c>
      <c r="SNN91" t="s">
        <v>789</v>
      </c>
      <c r="SNO91" t="s">
        <v>789</v>
      </c>
      <c r="SNP91" t="s">
        <v>789</v>
      </c>
      <c r="SNQ91" t="s">
        <v>789</v>
      </c>
      <c r="SNR91" t="s">
        <v>789</v>
      </c>
      <c r="SNS91" t="s">
        <v>789</v>
      </c>
      <c r="SNT91" t="s">
        <v>789</v>
      </c>
      <c r="SNU91" t="s">
        <v>789</v>
      </c>
      <c r="SNV91" t="s">
        <v>789</v>
      </c>
      <c r="SNW91" t="s">
        <v>789</v>
      </c>
      <c r="SNX91" t="s">
        <v>789</v>
      </c>
      <c r="SNY91" t="s">
        <v>789</v>
      </c>
      <c r="SNZ91" t="s">
        <v>789</v>
      </c>
      <c r="SOA91" t="s">
        <v>789</v>
      </c>
      <c r="SOB91" t="s">
        <v>789</v>
      </c>
      <c r="SOC91" t="s">
        <v>789</v>
      </c>
      <c r="SOD91" t="s">
        <v>789</v>
      </c>
      <c r="SOE91" t="s">
        <v>789</v>
      </c>
      <c r="SOF91" t="s">
        <v>789</v>
      </c>
      <c r="SOG91" t="s">
        <v>789</v>
      </c>
      <c r="SOH91" t="s">
        <v>789</v>
      </c>
      <c r="SOI91" t="s">
        <v>789</v>
      </c>
      <c r="SOJ91" t="s">
        <v>789</v>
      </c>
      <c r="SOK91" t="s">
        <v>789</v>
      </c>
      <c r="SOL91" t="s">
        <v>789</v>
      </c>
      <c r="SOM91" t="s">
        <v>789</v>
      </c>
      <c r="SON91" t="s">
        <v>789</v>
      </c>
      <c r="SOO91" t="s">
        <v>789</v>
      </c>
      <c r="SOP91" t="s">
        <v>789</v>
      </c>
      <c r="SOQ91" t="s">
        <v>789</v>
      </c>
      <c r="SOR91" t="s">
        <v>789</v>
      </c>
      <c r="SOS91" t="s">
        <v>789</v>
      </c>
      <c r="SOT91" t="s">
        <v>789</v>
      </c>
      <c r="SOU91" t="s">
        <v>789</v>
      </c>
      <c r="SOV91" t="s">
        <v>789</v>
      </c>
      <c r="SOW91" t="s">
        <v>789</v>
      </c>
      <c r="SOX91" t="s">
        <v>789</v>
      </c>
      <c r="SOY91" t="s">
        <v>789</v>
      </c>
      <c r="SOZ91" t="s">
        <v>789</v>
      </c>
      <c r="SPA91" t="s">
        <v>789</v>
      </c>
      <c r="SPB91" t="s">
        <v>789</v>
      </c>
      <c r="SPC91" t="s">
        <v>789</v>
      </c>
      <c r="SPD91" t="s">
        <v>789</v>
      </c>
      <c r="SPE91" t="s">
        <v>789</v>
      </c>
      <c r="SPF91" t="s">
        <v>789</v>
      </c>
      <c r="SPG91" t="s">
        <v>789</v>
      </c>
      <c r="SPH91" t="s">
        <v>789</v>
      </c>
      <c r="SPI91" t="s">
        <v>789</v>
      </c>
      <c r="SPJ91" t="s">
        <v>789</v>
      </c>
      <c r="SPK91" t="s">
        <v>789</v>
      </c>
      <c r="SPL91" t="s">
        <v>789</v>
      </c>
      <c r="SPM91" t="s">
        <v>789</v>
      </c>
      <c r="SPN91" t="s">
        <v>789</v>
      </c>
      <c r="SPO91" t="s">
        <v>789</v>
      </c>
      <c r="SPP91" t="s">
        <v>789</v>
      </c>
      <c r="SPQ91" t="s">
        <v>789</v>
      </c>
      <c r="SPR91" t="s">
        <v>789</v>
      </c>
      <c r="SPS91" t="s">
        <v>789</v>
      </c>
      <c r="SPT91" t="s">
        <v>789</v>
      </c>
      <c r="SPU91" t="s">
        <v>789</v>
      </c>
      <c r="SPV91" t="s">
        <v>789</v>
      </c>
      <c r="SPW91" t="s">
        <v>789</v>
      </c>
      <c r="SPX91" t="s">
        <v>789</v>
      </c>
      <c r="SPY91" t="s">
        <v>789</v>
      </c>
      <c r="SPZ91" t="s">
        <v>789</v>
      </c>
      <c r="SQA91" t="s">
        <v>789</v>
      </c>
      <c r="SQB91" t="s">
        <v>789</v>
      </c>
      <c r="SQC91" t="s">
        <v>789</v>
      </c>
      <c r="SQD91" t="s">
        <v>789</v>
      </c>
      <c r="SQE91" t="s">
        <v>789</v>
      </c>
      <c r="SQF91" t="s">
        <v>789</v>
      </c>
      <c r="SQG91" t="s">
        <v>789</v>
      </c>
      <c r="SQH91" t="s">
        <v>789</v>
      </c>
      <c r="SQI91" t="s">
        <v>789</v>
      </c>
      <c r="SQJ91" t="s">
        <v>789</v>
      </c>
      <c r="SQK91" t="s">
        <v>789</v>
      </c>
      <c r="SQL91" t="s">
        <v>789</v>
      </c>
      <c r="SQM91" t="s">
        <v>789</v>
      </c>
      <c r="SQN91" t="s">
        <v>789</v>
      </c>
      <c r="SQO91" t="s">
        <v>789</v>
      </c>
      <c r="SQP91" t="s">
        <v>789</v>
      </c>
      <c r="SQQ91" t="s">
        <v>789</v>
      </c>
      <c r="SQR91" t="s">
        <v>789</v>
      </c>
      <c r="SQS91" t="s">
        <v>789</v>
      </c>
      <c r="SQT91" t="s">
        <v>789</v>
      </c>
      <c r="SQU91" t="s">
        <v>789</v>
      </c>
      <c r="SQV91" t="s">
        <v>789</v>
      </c>
      <c r="SQW91" t="s">
        <v>789</v>
      </c>
      <c r="SQX91" t="s">
        <v>789</v>
      </c>
      <c r="SQY91" t="s">
        <v>789</v>
      </c>
      <c r="SQZ91" t="s">
        <v>789</v>
      </c>
      <c r="SRA91" t="s">
        <v>789</v>
      </c>
      <c r="SRB91" t="s">
        <v>789</v>
      </c>
      <c r="SRC91" t="s">
        <v>789</v>
      </c>
      <c r="SRD91" t="s">
        <v>789</v>
      </c>
      <c r="SRE91" t="s">
        <v>789</v>
      </c>
      <c r="SRF91" t="s">
        <v>789</v>
      </c>
      <c r="SRG91" t="s">
        <v>789</v>
      </c>
      <c r="SRH91" t="s">
        <v>789</v>
      </c>
      <c r="SRI91" t="s">
        <v>789</v>
      </c>
      <c r="SRJ91" t="s">
        <v>789</v>
      </c>
      <c r="SRK91" t="s">
        <v>789</v>
      </c>
      <c r="SRL91" t="s">
        <v>789</v>
      </c>
      <c r="SRM91" t="s">
        <v>789</v>
      </c>
      <c r="SRN91" t="s">
        <v>789</v>
      </c>
      <c r="SRO91" t="s">
        <v>789</v>
      </c>
      <c r="SRP91" t="s">
        <v>789</v>
      </c>
      <c r="SRQ91" t="s">
        <v>789</v>
      </c>
      <c r="SRR91" t="s">
        <v>789</v>
      </c>
      <c r="SRS91" t="s">
        <v>789</v>
      </c>
      <c r="SRT91" t="s">
        <v>789</v>
      </c>
      <c r="SRU91" t="s">
        <v>789</v>
      </c>
      <c r="SRV91" t="s">
        <v>789</v>
      </c>
      <c r="SRW91" t="s">
        <v>789</v>
      </c>
      <c r="SRX91" t="s">
        <v>789</v>
      </c>
      <c r="SRY91" t="s">
        <v>789</v>
      </c>
      <c r="SRZ91" t="s">
        <v>789</v>
      </c>
      <c r="SSA91" t="s">
        <v>789</v>
      </c>
      <c r="SSB91" t="s">
        <v>789</v>
      </c>
      <c r="SSC91" t="s">
        <v>789</v>
      </c>
      <c r="SSD91" t="s">
        <v>789</v>
      </c>
      <c r="SSE91" t="s">
        <v>789</v>
      </c>
      <c r="SSF91" t="s">
        <v>789</v>
      </c>
      <c r="SSG91" t="s">
        <v>789</v>
      </c>
      <c r="SSH91" t="s">
        <v>789</v>
      </c>
      <c r="SSI91" t="s">
        <v>789</v>
      </c>
      <c r="SSJ91" t="s">
        <v>789</v>
      </c>
      <c r="SSK91" t="s">
        <v>789</v>
      </c>
      <c r="SSL91" t="s">
        <v>789</v>
      </c>
      <c r="SSM91" t="s">
        <v>789</v>
      </c>
      <c r="SSN91" t="s">
        <v>789</v>
      </c>
      <c r="SSO91" t="s">
        <v>789</v>
      </c>
      <c r="SSP91" t="s">
        <v>789</v>
      </c>
      <c r="SSQ91" t="s">
        <v>789</v>
      </c>
      <c r="SSR91" t="s">
        <v>789</v>
      </c>
      <c r="SSS91" t="s">
        <v>789</v>
      </c>
      <c r="SST91" t="s">
        <v>789</v>
      </c>
      <c r="SSU91" t="s">
        <v>789</v>
      </c>
      <c r="SSV91" t="s">
        <v>789</v>
      </c>
      <c r="SSW91" t="s">
        <v>789</v>
      </c>
      <c r="SSX91" t="s">
        <v>789</v>
      </c>
      <c r="SSY91" t="s">
        <v>789</v>
      </c>
      <c r="SSZ91" t="s">
        <v>789</v>
      </c>
      <c r="STA91" t="s">
        <v>789</v>
      </c>
      <c r="STB91" t="s">
        <v>789</v>
      </c>
      <c r="STC91" t="s">
        <v>789</v>
      </c>
      <c r="STD91" t="s">
        <v>789</v>
      </c>
      <c r="STE91" t="s">
        <v>789</v>
      </c>
      <c r="STF91" t="s">
        <v>789</v>
      </c>
      <c r="STG91" t="s">
        <v>789</v>
      </c>
      <c r="STH91" t="s">
        <v>789</v>
      </c>
      <c r="STI91" t="s">
        <v>789</v>
      </c>
      <c r="STJ91" t="s">
        <v>789</v>
      </c>
      <c r="STK91" t="s">
        <v>789</v>
      </c>
      <c r="STL91" t="s">
        <v>789</v>
      </c>
      <c r="STM91" t="s">
        <v>789</v>
      </c>
      <c r="STN91" t="s">
        <v>789</v>
      </c>
      <c r="STO91" t="s">
        <v>789</v>
      </c>
      <c r="STP91" t="s">
        <v>789</v>
      </c>
      <c r="STQ91" t="s">
        <v>789</v>
      </c>
      <c r="STR91" t="s">
        <v>789</v>
      </c>
      <c r="STS91" t="s">
        <v>789</v>
      </c>
      <c r="STT91" t="s">
        <v>789</v>
      </c>
      <c r="STU91" t="s">
        <v>789</v>
      </c>
      <c r="STV91" t="s">
        <v>789</v>
      </c>
      <c r="STW91" t="s">
        <v>789</v>
      </c>
      <c r="STX91" t="s">
        <v>789</v>
      </c>
      <c r="STY91" t="s">
        <v>789</v>
      </c>
      <c r="STZ91" t="s">
        <v>789</v>
      </c>
      <c r="SUA91" t="s">
        <v>789</v>
      </c>
      <c r="SUB91" t="s">
        <v>789</v>
      </c>
      <c r="SUC91" t="s">
        <v>789</v>
      </c>
      <c r="SUD91" t="s">
        <v>789</v>
      </c>
      <c r="SUE91" t="s">
        <v>789</v>
      </c>
      <c r="SUF91" t="s">
        <v>789</v>
      </c>
      <c r="SUG91" t="s">
        <v>789</v>
      </c>
      <c r="SUH91" t="s">
        <v>789</v>
      </c>
      <c r="SUI91" t="s">
        <v>789</v>
      </c>
      <c r="SUJ91" t="s">
        <v>789</v>
      </c>
      <c r="SUK91" t="s">
        <v>789</v>
      </c>
      <c r="SUL91" t="s">
        <v>789</v>
      </c>
      <c r="SUM91" t="s">
        <v>789</v>
      </c>
      <c r="SUN91" t="s">
        <v>789</v>
      </c>
      <c r="SUO91" t="s">
        <v>789</v>
      </c>
      <c r="SUP91" t="s">
        <v>789</v>
      </c>
      <c r="SUQ91" t="s">
        <v>789</v>
      </c>
      <c r="SUR91" t="s">
        <v>789</v>
      </c>
      <c r="SUS91" t="s">
        <v>789</v>
      </c>
      <c r="SUT91" t="s">
        <v>789</v>
      </c>
      <c r="SUU91" t="s">
        <v>789</v>
      </c>
      <c r="SUV91" t="s">
        <v>789</v>
      </c>
      <c r="SUW91" t="s">
        <v>789</v>
      </c>
      <c r="SUX91" t="s">
        <v>789</v>
      </c>
      <c r="SUY91" t="s">
        <v>789</v>
      </c>
      <c r="SUZ91" t="s">
        <v>789</v>
      </c>
      <c r="SVA91" t="s">
        <v>789</v>
      </c>
      <c r="SVB91" t="s">
        <v>789</v>
      </c>
      <c r="SVC91" t="s">
        <v>789</v>
      </c>
      <c r="SVD91" t="s">
        <v>789</v>
      </c>
      <c r="SVE91" t="s">
        <v>789</v>
      </c>
      <c r="SVF91" t="s">
        <v>789</v>
      </c>
      <c r="SVG91" t="s">
        <v>789</v>
      </c>
      <c r="SVH91" t="s">
        <v>789</v>
      </c>
      <c r="SVI91" t="s">
        <v>789</v>
      </c>
      <c r="SVJ91" t="s">
        <v>789</v>
      </c>
      <c r="SVK91" t="s">
        <v>789</v>
      </c>
      <c r="SVL91" t="s">
        <v>789</v>
      </c>
      <c r="SVM91" t="s">
        <v>789</v>
      </c>
      <c r="SVN91" t="s">
        <v>789</v>
      </c>
      <c r="SVO91" t="s">
        <v>789</v>
      </c>
      <c r="SVP91" t="s">
        <v>789</v>
      </c>
      <c r="SVQ91" t="s">
        <v>789</v>
      </c>
      <c r="SVR91" t="s">
        <v>789</v>
      </c>
      <c r="SVS91" t="s">
        <v>789</v>
      </c>
      <c r="SVT91" t="s">
        <v>789</v>
      </c>
      <c r="SVU91" t="s">
        <v>789</v>
      </c>
      <c r="SVV91" t="s">
        <v>789</v>
      </c>
      <c r="SVW91" t="s">
        <v>789</v>
      </c>
      <c r="SVX91" t="s">
        <v>789</v>
      </c>
      <c r="SVY91" t="s">
        <v>789</v>
      </c>
      <c r="SVZ91" t="s">
        <v>789</v>
      </c>
      <c r="SWA91" t="s">
        <v>789</v>
      </c>
      <c r="SWB91" t="s">
        <v>789</v>
      </c>
      <c r="SWC91" t="s">
        <v>789</v>
      </c>
      <c r="SWD91" t="s">
        <v>789</v>
      </c>
      <c r="SWE91" t="s">
        <v>789</v>
      </c>
      <c r="SWF91" t="s">
        <v>789</v>
      </c>
      <c r="SWG91" t="s">
        <v>789</v>
      </c>
      <c r="SWH91" t="s">
        <v>789</v>
      </c>
      <c r="SWI91" t="s">
        <v>789</v>
      </c>
      <c r="SWJ91" t="s">
        <v>789</v>
      </c>
      <c r="SWK91" t="s">
        <v>789</v>
      </c>
      <c r="SWL91" t="s">
        <v>789</v>
      </c>
      <c r="SWM91" t="s">
        <v>789</v>
      </c>
      <c r="SWN91" t="s">
        <v>789</v>
      </c>
      <c r="SWO91" t="s">
        <v>789</v>
      </c>
      <c r="SWP91" t="s">
        <v>789</v>
      </c>
      <c r="SWQ91" t="s">
        <v>789</v>
      </c>
      <c r="SWR91" t="s">
        <v>789</v>
      </c>
      <c r="SWS91" t="s">
        <v>789</v>
      </c>
      <c r="SWT91" t="s">
        <v>789</v>
      </c>
      <c r="SWU91" t="s">
        <v>789</v>
      </c>
      <c r="SWV91" t="s">
        <v>789</v>
      </c>
      <c r="SWW91" t="s">
        <v>789</v>
      </c>
      <c r="SWX91" t="s">
        <v>789</v>
      </c>
      <c r="SWY91" t="s">
        <v>789</v>
      </c>
      <c r="SWZ91" t="s">
        <v>789</v>
      </c>
      <c r="SXA91" t="s">
        <v>789</v>
      </c>
      <c r="SXB91" t="s">
        <v>789</v>
      </c>
      <c r="SXC91" t="s">
        <v>789</v>
      </c>
      <c r="SXD91" t="s">
        <v>789</v>
      </c>
      <c r="SXE91" t="s">
        <v>789</v>
      </c>
      <c r="SXF91" t="s">
        <v>789</v>
      </c>
      <c r="SXG91" t="s">
        <v>789</v>
      </c>
      <c r="SXH91" t="s">
        <v>789</v>
      </c>
      <c r="SXI91" t="s">
        <v>789</v>
      </c>
      <c r="SXJ91" t="s">
        <v>789</v>
      </c>
      <c r="SXK91" t="s">
        <v>789</v>
      </c>
      <c r="SXL91" t="s">
        <v>789</v>
      </c>
      <c r="SXM91" t="s">
        <v>789</v>
      </c>
      <c r="SXN91" t="s">
        <v>789</v>
      </c>
      <c r="SXO91" t="s">
        <v>789</v>
      </c>
      <c r="SXP91" t="s">
        <v>789</v>
      </c>
      <c r="SXQ91" t="s">
        <v>789</v>
      </c>
      <c r="SXR91" t="s">
        <v>789</v>
      </c>
      <c r="SXS91" t="s">
        <v>789</v>
      </c>
      <c r="SXT91" t="s">
        <v>789</v>
      </c>
      <c r="SXU91" t="s">
        <v>789</v>
      </c>
      <c r="SXV91" t="s">
        <v>789</v>
      </c>
      <c r="SXW91" t="s">
        <v>789</v>
      </c>
      <c r="SXX91" t="s">
        <v>789</v>
      </c>
      <c r="SXY91" t="s">
        <v>789</v>
      </c>
      <c r="SXZ91" t="s">
        <v>789</v>
      </c>
      <c r="SYA91" t="s">
        <v>789</v>
      </c>
      <c r="SYB91" t="s">
        <v>789</v>
      </c>
      <c r="SYC91" t="s">
        <v>789</v>
      </c>
      <c r="SYD91" t="s">
        <v>789</v>
      </c>
      <c r="SYE91" t="s">
        <v>789</v>
      </c>
      <c r="SYF91" t="s">
        <v>789</v>
      </c>
      <c r="SYG91" t="s">
        <v>789</v>
      </c>
      <c r="SYH91" t="s">
        <v>789</v>
      </c>
      <c r="SYI91" t="s">
        <v>789</v>
      </c>
      <c r="SYJ91" t="s">
        <v>789</v>
      </c>
      <c r="SYK91" t="s">
        <v>789</v>
      </c>
      <c r="SYL91" t="s">
        <v>789</v>
      </c>
      <c r="SYM91" t="s">
        <v>789</v>
      </c>
      <c r="SYN91" t="s">
        <v>789</v>
      </c>
      <c r="SYO91" t="s">
        <v>789</v>
      </c>
      <c r="SYP91" t="s">
        <v>789</v>
      </c>
      <c r="SYQ91" t="s">
        <v>789</v>
      </c>
      <c r="SYR91" t="s">
        <v>789</v>
      </c>
      <c r="SYS91" t="s">
        <v>789</v>
      </c>
      <c r="SYT91" t="s">
        <v>789</v>
      </c>
      <c r="SYU91" t="s">
        <v>789</v>
      </c>
      <c r="SYV91" t="s">
        <v>789</v>
      </c>
      <c r="SYW91" t="s">
        <v>789</v>
      </c>
      <c r="SYX91" t="s">
        <v>789</v>
      </c>
      <c r="SYY91" t="s">
        <v>789</v>
      </c>
      <c r="SYZ91" t="s">
        <v>789</v>
      </c>
      <c r="SZA91" t="s">
        <v>789</v>
      </c>
      <c r="SZB91" t="s">
        <v>789</v>
      </c>
      <c r="SZC91" t="s">
        <v>789</v>
      </c>
      <c r="SZD91" t="s">
        <v>789</v>
      </c>
      <c r="SZE91" t="s">
        <v>789</v>
      </c>
      <c r="SZF91" t="s">
        <v>789</v>
      </c>
      <c r="SZG91" t="s">
        <v>789</v>
      </c>
      <c r="SZH91" t="s">
        <v>789</v>
      </c>
      <c r="SZI91" t="s">
        <v>789</v>
      </c>
      <c r="SZJ91" t="s">
        <v>789</v>
      </c>
      <c r="SZK91" t="s">
        <v>789</v>
      </c>
      <c r="SZL91" t="s">
        <v>789</v>
      </c>
      <c r="SZM91" t="s">
        <v>789</v>
      </c>
      <c r="SZN91" t="s">
        <v>789</v>
      </c>
      <c r="SZO91" t="s">
        <v>789</v>
      </c>
      <c r="SZP91" t="s">
        <v>789</v>
      </c>
      <c r="SZQ91" t="s">
        <v>789</v>
      </c>
      <c r="SZR91" t="s">
        <v>789</v>
      </c>
      <c r="SZS91" t="s">
        <v>789</v>
      </c>
      <c r="SZT91" t="s">
        <v>789</v>
      </c>
      <c r="SZU91" t="s">
        <v>789</v>
      </c>
      <c r="SZV91" t="s">
        <v>789</v>
      </c>
      <c r="SZW91" t="s">
        <v>789</v>
      </c>
      <c r="SZX91" t="s">
        <v>789</v>
      </c>
      <c r="SZY91" t="s">
        <v>789</v>
      </c>
      <c r="SZZ91" t="s">
        <v>789</v>
      </c>
      <c r="TAA91" t="s">
        <v>789</v>
      </c>
      <c r="TAB91" t="s">
        <v>789</v>
      </c>
      <c r="TAC91" t="s">
        <v>789</v>
      </c>
      <c r="TAD91" t="s">
        <v>789</v>
      </c>
      <c r="TAE91" t="s">
        <v>789</v>
      </c>
      <c r="TAF91" t="s">
        <v>789</v>
      </c>
      <c r="TAG91" t="s">
        <v>789</v>
      </c>
      <c r="TAH91" t="s">
        <v>789</v>
      </c>
      <c r="TAI91" t="s">
        <v>789</v>
      </c>
      <c r="TAJ91" t="s">
        <v>789</v>
      </c>
      <c r="TAK91" t="s">
        <v>789</v>
      </c>
      <c r="TAL91" t="s">
        <v>789</v>
      </c>
      <c r="TAM91" t="s">
        <v>789</v>
      </c>
      <c r="TAN91" t="s">
        <v>789</v>
      </c>
      <c r="TAO91" t="s">
        <v>789</v>
      </c>
      <c r="TAP91" t="s">
        <v>789</v>
      </c>
      <c r="TAQ91" t="s">
        <v>789</v>
      </c>
      <c r="TAR91" t="s">
        <v>789</v>
      </c>
      <c r="TAS91" t="s">
        <v>789</v>
      </c>
      <c r="TAT91" t="s">
        <v>789</v>
      </c>
      <c r="TAU91" t="s">
        <v>789</v>
      </c>
      <c r="TAV91" t="s">
        <v>789</v>
      </c>
      <c r="TAW91" t="s">
        <v>789</v>
      </c>
      <c r="TAX91" t="s">
        <v>789</v>
      </c>
      <c r="TAY91" t="s">
        <v>789</v>
      </c>
      <c r="TAZ91" t="s">
        <v>789</v>
      </c>
      <c r="TBA91" t="s">
        <v>789</v>
      </c>
      <c r="TBB91" t="s">
        <v>789</v>
      </c>
      <c r="TBC91" t="s">
        <v>789</v>
      </c>
      <c r="TBD91" t="s">
        <v>789</v>
      </c>
      <c r="TBE91" t="s">
        <v>789</v>
      </c>
      <c r="TBF91" t="s">
        <v>789</v>
      </c>
      <c r="TBG91" t="s">
        <v>789</v>
      </c>
      <c r="TBH91" t="s">
        <v>789</v>
      </c>
      <c r="TBI91" t="s">
        <v>789</v>
      </c>
      <c r="TBJ91" t="s">
        <v>789</v>
      </c>
      <c r="TBK91" t="s">
        <v>789</v>
      </c>
      <c r="TBL91" t="s">
        <v>789</v>
      </c>
      <c r="TBM91" t="s">
        <v>789</v>
      </c>
      <c r="TBN91" t="s">
        <v>789</v>
      </c>
      <c r="TBO91" t="s">
        <v>789</v>
      </c>
      <c r="TBP91" t="s">
        <v>789</v>
      </c>
      <c r="TBQ91" t="s">
        <v>789</v>
      </c>
      <c r="TBR91" t="s">
        <v>789</v>
      </c>
      <c r="TBS91" t="s">
        <v>789</v>
      </c>
      <c r="TBT91" t="s">
        <v>789</v>
      </c>
      <c r="TBU91" t="s">
        <v>789</v>
      </c>
      <c r="TBV91" t="s">
        <v>789</v>
      </c>
      <c r="TBW91" t="s">
        <v>789</v>
      </c>
      <c r="TBX91" t="s">
        <v>789</v>
      </c>
      <c r="TBY91" t="s">
        <v>789</v>
      </c>
      <c r="TBZ91" t="s">
        <v>789</v>
      </c>
      <c r="TCA91" t="s">
        <v>789</v>
      </c>
      <c r="TCB91" t="s">
        <v>789</v>
      </c>
      <c r="TCC91" t="s">
        <v>789</v>
      </c>
      <c r="TCD91" t="s">
        <v>789</v>
      </c>
      <c r="TCE91" t="s">
        <v>789</v>
      </c>
      <c r="TCF91" t="s">
        <v>789</v>
      </c>
      <c r="TCG91" t="s">
        <v>789</v>
      </c>
      <c r="TCH91" t="s">
        <v>789</v>
      </c>
      <c r="TCI91" t="s">
        <v>789</v>
      </c>
      <c r="TCJ91" t="s">
        <v>789</v>
      </c>
      <c r="TCK91" t="s">
        <v>789</v>
      </c>
      <c r="TCL91" t="s">
        <v>789</v>
      </c>
      <c r="TCM91" t="s">
        <v>789</v>
      </c>
      <c r="TCN91" t="s">
        <v>789</v>
      </c>
      <c r="TCO91" t="s">
        <v>789</v>
      </c>
      <c r="TCP91" t="s">
        <v>789</v>
      </c>
      <c r="TCQ91" t="s">
        <v>789</v>
      </c>
      <c r="TCR91" t="s">
        <v>789</v>
      </c>
      <c r="TCS91" t="s">
        <v>789</v>
      </c>
      <c r="TCT91" t="s">
        <v>789</v>
      </c>
      <c r="TCU91" t="s">
        <v>789</v>
      </c>
      <c r="TCV91" t="s">
        <v>789</v>
      </c>
      <c r="TCW91" t="s">
        <v>789</v>
      </c>
      <c r="TCX91" t="s">
        <v>789</v>
      </c>
      <c r="TCY91" t="s">
        <v>789</v>
      </c>
      <c r="TCZ91" t="s">
        <v>789</v>
      </c>
      <c r="TDA91" t="s">
        <v>789</v>
      </c>
      <c r="TDB91" t="s">
        <v>789</v>
      </c>
      <c r="TDC91" t="s">
        <v>789</v>
      </c>
      <c r="TDD91" t="s">
        <v>789</v>
      </c>
      <c r="TDE91" t="s">
        <v>789</v>
      </c>
      <c r="TDF91" t="s">
        <v>789</v>
      </c>
      <c r="TDG91" t="s">
        <v>789</v>
      </c>
      <c r="TDH91" t="s">
        <v>789</v>
      </c>
      <c r="TDI91" t="s">
        <v>789</v>
      </c>
      <c r="TDJ91" t="s">
        <v>789</v>
      </c>
      <c r="TDK91" t="s">
        <v>789</v>
      </c>
      <c r="TDL91" t="s">
        <v>789</v>
      </c>
      <c r="TDM91" t="s">
        <v>789</v>
      </c>
      <c r="TDN91" t="s">
        <v>789</v>
      </c>
      <c r="TDO91" t="s">
        <v>789</v>
      </c>
      <c r="TDP91" t="s">
        <v>789</v>
      </c>
      <c r="TDQ91" t="s">
        <v>789</v>
      </c>
      <c r="TDR91" t="s">
        <v>789</v>
      </c>
      <c r="TDS91" t="s">
        <v>789</v>
      </c>
      <c r="TDT91" t="s">
        <v>789</v>
      </c>
      <c r="TDU91" t="s">
        <v>789</v>
      </c>
      <c r="TDV91" t="s">
        <v>789</v>
      </c>
      <c r="TDW91" t="s">
        <v>789</v>
      </c>
      <c r="TDX91" t="s">
        <v>789</v>
      </c>
      <c r="TDY91" t="s">
        <v>789</v>
      </c>
      <c r="TDZ91" t="s">
        <v>789</v>
      </c>
      <c r="TEA91" t="s">
        <v>789</v>
      </c>
      <c r="TEB91" t="s">
        <v>789</v>
      </c>
      <c r="TEC91" t="s">
        <v>789</v>
      </c>
      <c r="TED91" t="s">
        <v>789</v>
      </c>
      <c r="TEE91" t="s">
        <v>789</v>
      </c>
      <c r="TEF91" t="s">
        <v>789</v>
      </c>
      <c r="TEG91" t="s">
        <v>789</v>
      </c>
      <c r="TEH91" t="s">
        <v>789</v>
      </c>
      <c r="TEI91" t="s">
        <v>789</v>
      </c>
      <c r="TEJ91" t="s">
        <v>789</v>
      </c>
      <c r="TEK91" t="s">
        <v>789</v>
      </c>
      <c r="TEL91" t="s">
        <v>789</v>
      </c>
      <c r="TEM91" t="s">
        <v>789</v>
      </c>
      <c r="TEN91" t="s">
        <v>789</v>
      </c>
      <c r="TEO91" t="s">
        <v>789</v>
      </c>
      <c r="TEP91" t="s">
        <v>789</v>
      </c>
      <c r="TEQ91" t="s">
        <v>789</v>
      </c>
      <c r="TER91" t="s">
        <v>789</v>
      </c>
      <c r="TES91" t="s">
        <v>789</v>
      </c>
      <c r="TET91" t="s">
        <v>789</v>
      </c>
      <c r="TEU91" t="s">
        <v>789</v>
      </c>
      <c r="TEV91" t="s">
        <v>789</v>
      </c>
      <c r="TEW91" t="s">
        <v>789</v>
      </c>
      <c r="TEX91" t="s">
        <v>789</v>
      </c>
      <c r="TEY91" t="s">
        <v>789</v>
      </c>
      <c r="TEZ91" t="s">
        <v>789</v>
      </c>
      <c r="TFA91" t="s">
        <v>789</v>
      </c>
      <c r="TFB91" t="s">
        <v>789</v>
      </c>
      <c r="TFC91" t="s">
        <v>789</v>
      </c>
      <c r="TFD91" t="s">
        <v>789</v>
      </c>
      <c r="TFE91" t="s">
        <v>789</v>
      </c>
      <c r="TFF91" t="s">
        <v>789</v>
      </c>
      <c r="TFG91" t="s">
        <v>789</v>
      </c>
      <c r="TFH91" t="s">
        <v>789</v>
      </c>
      <c r="TFI91" t="s">
        <v>789</v>
      </c>
      <c r="TFJ91" t="s">
        <v>789</v>
      </c>
      <c r="TFK91" t="s">
        <v>789</v>
      </c>
      <c r="TFL91" t="s">
        <v>789</v>
      </c>
      <c r="TFM91" t="s">
        <v>789</v>
      </c>
      <c r="TFN91" t="s">
        <v>789</v>
      </c>
      <c r="TFO91" t="s">
        <v>789</v>
      </c>
      <c r="TFP91" t="s">
        <v>789</v>
      </c>
      <c r="TFQ91" t="s">
        <v>789</v>
      </c>
      <c r="TFR91" t="s">
        <v>789</v>
      </c>
      <c r="TFS91" t="s">
        <v>789</v>
      </c>
      <c r="TFT91" t="s">
        <v>789</v>
      </c>
      <c r="TFU91" t="s">
        <v>789</v>
      </c>
      <c r="TFV91" t="s">
        <v>789</v>
      </c>
      <c r="TFW91" t="s">
        <v>789</v>
      </c>
      <c r="TFX91" t="s">
        <v>789</v>
      </c>
      <c r="TFY91" t="s">
        <v>789</v>
      </c>
      <c r="TFZ91" t="s">
        <v>789</v>
      </c>
      <c r="TGA91" t="s">
        <v>789</v>
      </c>
      <c r="TGB91" t="s">
        <v>789</v>
      </c>
      <c r="TGC91" t="s">
        <v>789</v>
      </c>
      <c r="TGD91" t="s">
        <v>789</v>
      </c>
      <c r="TGE91" t="s">
        <v>789</v>
      </c>
      <c r="TGF91" t="s">
        <v>789</v>
      </c>
      <c r="TGG91" t="s">
        <v>789</v>
      </c>
      <c r="TGH91" t="s">
        <v>789</v>
      </c>
      <c r="TGI91" t="s">
        <v>789</v>
      </c>
      <c r="TGJ91" t="s">
        <v>789</v>
      </c>
      <c r="TGK91" t="s">
        <v>789</v>
      </c>
      <c r="TGL91" t="s">
        <v>789</v>
      </c>
      <c r="TGM91" t="s">
        <v>789</v>
      </c>
      <c r="TGN91" t="s">
        <v>789</v>
      </c>
      <c r="TGO91" t="s">
        <v>789</v>
      </c>
      <c r="TGP91" t="s">
        <v>789</v>
      </c>
      <c r="TGQ91" t="s">
        <v>789</v>
      </c>
      <c r="TGR91" t="s">
        <v>789</v>
      </c>
      <c r="TGS91" t="s">
        <v>789</v>
      </c>
      <c r="TGT91" t="s">
        <v>789</v>
      </c>
      <c r="TGU91" t="s">
        <v>789</v>
      </c>
      <c r="TGV91" t="s">
        <v>789</v>
      </c>
      <c r="TGW91" t="s">
        <v>789</v>
      </c>
      <c r="TGX91" t="s">
        <v>789</v>
      </c>
      <c r="TGY91" t="s">
        <v>789</v>
      </c>
      <c r="TGZ91" t="s">
        <v>789</v>
      </c>
      <c r="THA91" t="s">
        <v>789</v>
      </c>
      <c r="THB91" t="s">
        <v>789</v>
      </c>
      <c r="THC91" t="s">
        <v>789</v>
      </c>
      <c r="THD91" t="s">
        <v>789</v>
      </c>
      <c r="THE91" t="s">
        <v>789</v>
      </c>
      <c r="THF91" t="s">
        <v>789</v>
      </c>
      <c r="THG91" t="s">
        <v>789</v>
      </c>
      <c r="THH91" t="s">
        <v>789</v>
      </c>
      <c r="THI91" t="s">
        <v>789</v>
      </c>
      <c r="THJ91" t="s">
        <v>789</v>
      </c>
      <c r="THK91" t="s">
        <v>789</v>
      </c>
      <c r="THL91" t="s">
        <v>789</v>
      </c>
      <c r="THM91" t="s">
        <v>789</v>
      </c>
      <c r="THN91" t="s">
        <v>789</v>
      </c>
      <c r="THO91" t="s">
        <v>789</v>
      </c>
      <c r="THP91" t="s">
        <v>789</v>
      </c>
      <c r="THQ91" t="s">
        <v>789</v>
      </c>
      <c r="THR91" t="s">
        <v>789</v>
      </c>
      <c r="THS91" t="s">
        <v>789</v>
      </c>
      <c r="THT91" t="s">
        <v>789</v>
      </c>
      <c r="THU91" t="s">
        <v>789</v>
      </c>
      <c r="THV91" t="s">
        <v>789</v>
      </c>
      <c r="THW91" t="s">
        <v>789</v>
      </c>
      <c r="THX91" t="s">
        <v>789</v>
      </c>
      <c r="THY91" t="s">
        <v>789</v>
      </c>
      <c r="THZ91" t="s">
        <v>789</v>
      </c>
      <c r="TIA91" t="s">
        <v>789</v>
      </c>
      <c r="TIB91" t="s">
        <v>789</v>
      </c>
      <c r="TIC91" t="s">
        <v>789</v>
      </c>
      <c r="TID91" t="s">
        <v>789</v>
      </c>
      <c r="TIE91" t="s">
        <v>789</v>
      </c>
      <c r="TIF91" t="s">
        <v>789</v>
      </c>
      <c r="TIG91" t="s">
        <v>789</v>
      </c>
      <c r="TIH91" t="s">
        <v>789</v>
      </c>
      <c r="TII91" t="s">
        <v>789</v>
      </c>
      <c r="TIJ91" t="s">
        <v>789</v>
      </c>
      <c r="TIK91" t="s">
        <v>789</v>
      </c>
      <c r="TIL91" t="s">
        <v>789</v>
      </c>
      <c r="TIM91" t="s">
        <v>789</v>
      </c>
      <c r="TIN91" t="s">
        <v>789</v>
      </c>
      <c r="TIO91" t="s">
        <v>789</v>
      </c>
      <c r="TIP91" t="s">
        <v>789</v>
      </c>
      <c r="TIQ91" t="s">
        <v>789</v>
      </c>
      <c r="TIR91" t="s">
        <v>789</v>
      </c>
      <c r="TIS91" t="s">
        <v>789</v>
      </c>
      <c r="TIT91" t="s">
        <v>789</v>
      </c>
      <c r="TIU91" t="s">
        <v>789</v>
      </c>
      <c r="TIV91" t="s">
        <v>789</v>
      </c>
      <c r="TIW91" t="s">
        <v>789</v>
      </c>
      <c r="TIX91" t="s">
        <v>789</v>
      </c>
      <c r="TIY91" t="s">
        <v>789</v>
      </c>
      <c r="TIZ91" t="s">
        <v>789</v>
      </c>
      <c r="TJA91" t="s">
        <v>789</v>
      </c>
      <c r="TJB91" t="s">
        <v>789</v>
      </c>
      <c r="TJC91" t="s">
        <v>789</v>
      </c>
      <c r="TJD91" t="s">
        <v>789</v>
      </c>
      <c r="TJE91" t="s">
        <v>789</v>
      </c>
      <c r="TJF91" t="s">
        <v>789</v>
      </c>
      <c r="TJG91" t="s">
        <v>789</v>
      </c>
      <c r="TJH91" t="s">
        <v>789</v>
      </c>
      <c r="TJI91" t="s">
        <v>789</v>
      </c>
      <c r="TJJ91" t="s">
        <v>789</v>
      </c>
      <c r="TJK91" t="s">
        <v>789</v>
      </c>
      <c r="TJL91" t="s">
        <v>789</v>
      </c>
      <c r="TJM91" t="s">
        <v>789</v>
      </c>
      <c r="TJN91" t="s">
        <v>789</v>
      </c>
      <c r="TJO91" t="s">
        <v>789</v>
      </c>
      <c r="TJP91" t="s">
        <v>789</v>
      </c>
      <c r="TJQ91" t="s">
        <v>789</v>
      </c>
      <c r="TJR91" t="s">
        <v>789</v>
      </c>
      <c r="TJS91" t="s">
        <v>789</v>
      </c>
      <c r="TJT91" t="s">
        <v>789</v>
      </c>
      <c r="TJU91" t="s">
        <v>789</v>
      </c>
      <c r="TJV91" t="s">
        <v>789</v>
      </c>
      <c r="TJW91" t="s">
        <v>789</v>
      </c>
      <c r="TJX91" t="s">
        <v>789</v>
      </c>
      <c r="TJY91" t="s">
        <v>789</v>
      </c>
      <c r="TJZ91" t="s">
        <v>789</v>
      </c>
      <c r="TKA91" t="s">
        <v>789</v>
      </c>
      <c r="TKB91" t="s">
        <v>789</v>
      </c>
      <c r="TKC91" t="s">
        <v>789</v>
      </c>
      <c r="TKD91" t="s">
        <v>789</v>
      </c>
      <c r="TKE91" t="s">
        <v>789</v>
      </c>
      <c r="TKF91" t="s">
        <v>789</v>
      </c>
      <c r="TKG91" t="s">
        <v>789</v>
      </c>
      <c r="TKH91" t="s">
        <v>789</v>
      </c>
      <c r="TKI91" t="s">
        <v>789</v>
      </c>
      <c r="TKJ91" t="s">
        <v>789</v>
      </c>
      <c r="TKK91" t="s">
        <v>789</v>
      </c>
      <c r="TKL91" t="s">
        <v>789</v>
      </c>
      <c r="TKM91" t="s">
        <v>789</v>
      </c>
      <c r="TKN91" t="s">
        <v>789</v>
      </c>
      <c r="TKO91" t="s">
        <v>789</v>
      </c>
      <c r="TKP91" t="s">
        <v>789</v>
      </c>
      <c r="TKQ91" t="s">
        <v>789</v>
      </c>
      <c r="TKR91" t="s">
        <v>789</v>
      </c>
      <c r="TKS91" t="s">
        <v>789</v>
      </c>
      <c r="TKT91" t="s">
        <v>789</v>
      </c>
      <c r="TKU91" t="s">
        <v>789</v>
      </c>
      <c r="TKV91" t="s">
        <v>789</v>
      </c>
      <c r="TKW91" t="s">
        <v>789</v>
      </c>
      <c r="TKX91" t="s">
        <v>789</v>
      </c>
      <c r="TKY91" t="s">
        <v>789</v>
      </c>
      <c r="TKZ91" t="s">
        <v>789</v>
      </c>
      <c r="TLA91" t="s">
        <v>789</v>
      </c>
      <c r="TLB91" t="s">
        <v>789</v>
      </c>
      <c r="TLC91" t="s">
        <v>789</v>
      </c>
      <c r="TLD91" t="s">
        <v>789</v>
      </c>
      <c r="TLE91" t="s">
        <v>789</v>
      </c>
      <c r="TLF91" t="s">
        <v>789</v>
      </c>
      <c r="TLG91" t="s">
        <v>789</v>
      </c>
      <c r="TLH91" t="s">
        <v>789</v>
      </c>
      <c r="TLI91" t="s">
        <v>789</v>
      </c>
      <c r="TLJ91" t="s">
        <v>789</v>
      </c>
      <c r="TLK91" t="s">
        <v>789</v>
      </c>
      <c r="TLL91" t="s">
        <v>789</v>
      </c>
      <c r="TLM91" t="s">
        <v>789</v>
      </c>
      <c r="TLN91" t="s">
        <v>789</v>
      </c>
      <c r="TLO91" t="s">
        <v>789</v>
      </c>
      <c r="TLP91" t="s">
        <v>789</v>
      </c>
      <c r="TLQ91" t="s">
        <v>789</v>
      </c>
      <c r="TLR91" t="s">
        <v>789</v>
      </c>
      <c r="TLS91" t="s">
        <v>789</v>
      </c>
      <c r="TLT91" t="s">
        <v>789</v>
      </c>
      <c r="TLU91" t="s">
        <v>789</v>
      </c>
      <c r="TLV91" t="s">
        <v>789</v>
      </c>
      <c r="TLW91" t="s">
        <v>789</v>
      </c>
      <c r="TLX91" t="s">
        <v>789</v>
      </c>
      <c r="TLY91" t="s">
        <v>789</v>
      </c>
      <c r="TLZ91" t="s">
        <v>789</v>
      </c>
      <c r="TMA91" t="s">
        <v>789</v>
      </c>
      <c r="TMB91" t="s">
        <v>789</v>
      </c>
      <c r="TMC91" t="s">
        <v>789</v>
      </c>
      <c r="TMD91" t="s">
        <v>789</v>
      </c>
      <c r="TME91" t="s">
        <v>789</v>
      </c>
      <c r="TMF91" t="s">
        <v>789</v>
      </c>
      <c r="TMG91" t="s">
        <v>789</v>
      </c>
      <c r="TMH91" t="s">
        <v>789</v>
      </c>
      <c r="TMI91" t="s">
        <v>789</v>
      </c>
      <c r="TMJ91" t="s">
        <v>789</v>
      </c>
      <c r="TMK91" t="s">
        <v>789</v>
      </c>
      <c r="TML91" t="s">
        <v>789</v>
      </c>
      <c r="TMM91" t="s">
        <v>789</v>
      </c>
      <c r="TMN91" t="s">
        <v>789</v>
      </c>
      <c r="TMO91" t="s">
        <v>789</v>
      </c>
      <c r="TMP91" t="s">
        <v>789</v>
      </c>
      <c r="TMQ91" t="s">
        <v>789</v>
      </c>
      <c r="TMR91" t="s">
        <v>789</v>
      </c>
      <c r="TMS91" t="s">
        <v>789</v>
      </c>
      <c r="TMT91" t="s">
        <v>789</v>
      </c>
      <c r="TMU91" t="s">
        <v>789</v>
      </c>
      <c r="TMV91" t="s">
        <v>789</v>
      </c>
      <c r="TMW91" t="s">
        <v>789</v>
      </c>
      <c r="TMX91" t="s">
        <v>789</v>
      </c>
      <c r="TMY91" t="s">
        <v>789</v>
      </c>
      <c r="TMZ91" t="s">
        <v>789</v>
      </c>
      <c r="TNA91" t="s">
        <v>789</v>
      </c>
      <c r="TNB91" t="s">
        <v>789</v>
      </c>
      <c r="TNC91" t="s">
        <v>789</v>
      </c>
      <c r="TND91" t="s">
        <v>789</v>
      </c>
      <c r="TNE91" t="s">
        <v>789</v>
      </c>
      <c r="TNF91" t="s">
        <v>789</v>
      </c>
      <c r="TNG91" t="s">
        <v>789</v>
      </c>
      <c r="TNH91" t="s">
        <v>789</v>
      </c>
      <c r="TNI91" t="s">
        <v>789</v>
      </c>
      <c r="TNJ91" t="s">
        <v>789</v>
      </c>
      <c r="TNK91" t="s">
        <v>789</v>
      </c>
      <c r="TNL91" t="s">
        <v>789</v>
      </c>
      <c r="TNM91" t="s">
        <v>789</v>
      </c>
      <c r="TNN91" t="s">
        <v>789</v>
      </c>
      <c r="TNO91" t="s">
        <v>789</v>
      </c>
      <c r="TNP91" t="s">
        <v>789</v>
      </c>
      <c r="TNQ91" t="s">
        <v>789</v>
      </c>
      <c r="TNR91" t="s">
        <v>789</v>
      </c>
      <c r="TNS91" t="s">
        <v>789</v>
      </c>
      <c r="TNT91" t="s">
        <v>789</v>
      </c>
      <c r="TNU91" t="s">
        <v>789</v>
      </c>
      <c r="TNV91" t="s">
        <v>789</v>
      </c>
      <c r="TNW91" t="s">
        <v>789</v>
      </c>
      <c r="TNX91" t="s">
        <v>789</v>
      </c>
      <c r="TNY91" t="s">
        <v>789</v>
      </c>
      <c r="TNZ91" t="s">
        <v>789</v>
      </c>
      <c r="TOA91" t="s">
        <v>789</v>
      </c>
      <c r="TOB91" t="s">
        <v>789</v>
      </c>
      <c r="TOC91" t="s">
        <v>789</v>
      </c>
      <c r="TOD91" t="s">
        <v>789</v>
      </c>
      <c r="TOE91" t="s">
        <v>789</v>
      </c>
      <c r="TOF91" t="s">
        <v>789</v>
      </c>
      <c r="TOG91" t="s">
        <v>789</v>
      </c>
      <c r="TOH91" t="s">
        <v>789</v>
      </c>
      <c r="TOI91" t="s">
        <v>789</v>
      </c>
      <c r="TOJ91" t="s">
        <v>789</v>
      </c>
      <c r="TOK91" t="s">
        <v>789</v>
      </c>
      <c r="TOL91" t="s">
        <v>789</v>
      </c>
      <c r="TOM91" t="s">
        <v>789</v>
      </c>
      <c r="TON91" t="s">
        <v>789</v>
      </c>
      <c r="TOO91" t="s">
        <v>789</v>
      </c>
      <c r="TOP91" t="s">
        <v>789</v>
      </c>
      <c r="TOQ91" t="s">
        <v>789</v>
      </c>
      <c r="TOR91" t="s">
        <v>789</v>
      </c>
      <c r="TOS91" t="s">
        <v>789</v>
      </c>
      <c r="TOT91" t="s">
        <v>789</v>
      </c>
      <c r="TOU91" t="s">
        <v>789</v>
      </c>
      <c r="TOV91" t="s">
        <v>789</v>
      </c>
      <c r="TOW91" t="s">
        <v>789</v>
      </c>
      <c r="TOX91" t="s">
        <v>789</v>
      </c>
      <c r="TOY91" t="s">
        <v>789</v>
      </c>
      <c r="TOZ91" t="s">
        <v>789</v>
      </c>
      <c r="TPA91" t="s">
        <v>789</v>
      </c>
      <c r="TPB91" t="s">
        <v>789</v>
      </c>
      <c r="TPC91" t="s">
        <v>789</v>
      </c>
      <c r="TPD91" t="s">
        <v>789</v>
      </c>
      <c r="TPE91" t="s">
        <v>789</v>
      </c>
      <c r="TPF91" t="s">
        <v>789</v>
      </c>
      <c r="TPG91" t="s">
        <v>789</v>
      </c>
      <c r="TPH91" t="s">
        <v>789</v>
      </c>
      <c r="TPI91" t="s">
        <v>789</v>
      </c>
      <c r="TPJ91" t="s">
        <v>789</v>
      </c>
      <c r="TPK91" t="s">
        <v>789</v>
      </c>
      <c r="TPL91" t="s">
        <v>789</v>
      </c>
      <c r="TPM91" t="s">
        <v>789</v>
      </c>
      <c r="TPN91" t="s">
        <v>789</v>
      </c>
      <c r="TPO91" t="s">
        <v>789</v>
      </c>
      <c r="TPP91" t="s">
        <v>789</v>
      </c>
      <c r="TPQ91" t="s">
        <v>789</v>
      </c>
      <c r="TPR91" t="s">
        <v>789</v>
      </c>
      <c r="TPS91" t="s">
        <v>789</v>
      </c>
      <c r="TPT91" t="s">
        <v>789</v>
      </c>
      <c r="TPU91" t="s">
        <v>789</v>
      </c>
      <c r="TPV91" t="s">
        <v>789</v>
      </c>
      <c r="TPW91" t="s">
        <v>789</v>
      </c>
      <c r="TPX91" t="s">
        <v>789</v>
      </c>
      <c r="TPY91" t="s">
        <v>789</v>
      </c>
      <c r="TPZ91" t="s">
        <v>789</v>
      </c>
      <c r="TQA91" t="s">
        <v>789</v>
      </c>
      <c r="TQB91" t="s">
        <v>789</v>
      </c>
      <c r="TQC91" t="s">
        <v>789</v>
      </c>
      <c r="TQD91" t="s">
        <v>789</v>
      </c>
      <c r="TQE91" t="s">
        <v>789</v>
      </c>
      <c r="TQF91" t="s">
        <v>789</v>
      </c>
      <c r="TQG91" t="s">
        <v>789</v>
      </c>
      <c r="TQH91" t="s">
        <v>789</v>
      </c>
      <c r="TQI91" t="s">
        <v>789</v>
      </c>
      <c r="TQJ91" t="s">
        <v>789</v>
      </c>
      <c r="TQK91" t="s">
        <v>789</v>
      </c>
      <c r="TQL91" t="s">
        <v>789</v>
      </c>
      <c r="TQM91" t="s">
        <v>789</v>
      </c>
      <c r="TQN91" t="s">
        <v>789</v>
      </c>
      <c r="TQO91" t="s">
        <v>789</v>
      </c>
      <c r="TQP91" t="s">
        <v>789</v>
      </c>
      <c r="TQQ91" t="s">
        <v>789</v>
      </c>
      <c r="TQR91" t="s">
        <v>789</v>
      </c>
      <c r="TQS91" t="s">
        <v>789</v>
      </c>
      <c r="TQT91" t="s">
        <v>789</v>
      </c>
      <c r="TQU91" t="s">
        <v>789</v>
      </c>
      <c r="TQV91" t="s">
        <v>789</v>
      </c>
      <c r="TQW91" t="s">
        <v>789</v>
      </c>
      <c r="TQX91" t="s">
        <v>789</v>
      </c>
      <c r="TQY91" t="s">
        <v>789</v>
      </c>
      <c r="TQZ91" t="s">
        <v>789</v>
      </c>
      <c r="TRA91" t="s">
        <v>789</v>
      </c>
      <c r="TRB91" t="s">
        <v>789</v>
      </c>
      <c r="TRC91" t="s">
        <v>789</v>
      </c>
      <c r="TRD91" t="s">
        <v>789</v>
      </c>
      <c r="TRE91" t="s">
        <v>789</v>
      </c>
      <c r="TRF91" t="s">
        <v>789</v>
      </c>
      <c r="TRG91" t="s">
        <v>789</v>
      </c>
      <c r="TRH91" t="s">
        <v>789</v>
      </c>
      <c r="TRI91" t="s">
        <v>789</v>
      </c>
      <c r="TRJ91" t="s">
        <v>789</v>
      </c>
      <c r="TRK91" t="s">
        <v>789</v>
      </c>
      <c r="TRL91" t="s">
        <v>789</v>
      </c>
      <c r="TRM91" t="s">
        <v>789</v>
      </c>
      <c r="TRN91" t="s">
        <v>789</v>
      </c>
      <c r="TRO91" t="s">
        <v>789</v>
      </c>
      <c r="TRP91" t="s">
        <v>789</v>
      </c>
      <c r="TRQ91" t="s">
        <v>789</v>
      </c>
      <c r="TRR91" t="s">
        <v>789</v>
      </c>
      <c r="TRS91" t="s">
        <v>789</v>
      </c>
      <c r="TRT91" t="s">
        <v>789</v>
      </c>
      <c r="TRU91" t="s">
        <v>789</v>
      </c>
      <c r="TRV91" t="s">
        <v>789</v>
      </c>
      <c r="TRW91" t="s">
        <v>789</v>
      </c>
      <c r="TRX91" t="s">
        <v>789</v>
      </c>
      <c r="TRY91" t="s">
        <v>789</v>
      </c>
      <c r="TRZ91" t="s">
        <v>789</v>
      </c>
      <c r="TSA91" t="s">
        <v>789</v>
      </c>
      <c r="TSB91" t="s">
        <v>789</v>
      </c>
      <c r="TSC91" t="s">
        <v>789</v>
      </c>
      <c r="TSD91" t="s">
        <v>789</v>
      </c>
      <c r="TSE91" t="s">
        <v>789</v>
      </c>
      <c r="TSF91" t="s">
        <v>789</v>
      </c>
      <c r="TSG91" t="s">
        <v>789</v>
      </c>
      <c r="TSH91" t="s">
        <v>789</v>
      </c>
      <c r="TSI91" t="s">
        <v>789</v>
      </c>
      <c r="TSJ91" t="s">
        <v>789</v>
      </c>
      <c r="TSK91" t="s">
        <v>789</v>
      </c>
      <c r="TSL91" t="s">
        <v>789</v>
      </c>
      <c r="TSM91" t="s">
        <v>789</v>
      </c>
      <c r="TSN91" t="s">
        <v>789</v>
      </c>
      <c r="TSO91" t="s">
        <v>789</v>
      </c>
      <c r="TSP91" t="s">
        <v>789</v>
      </c>
      <c r="TSQ91" t="s">
        <v>789</v>
      </c>
      <c r="TSR91" t="s">
        <v>789</v>
      </c>
      <c r="TSS91" t="s">
        <v>789</v>
      </c>
      <c r="TST91" t="s">
        <v>789</v>
      </c>
      <c r="TSU91" t="s">
        <v>789</v>
      </c>
      <c r="TSV91" t="s">
        <v>789</v>
      </c>
      <c r="TSW91" t="s">
        <v>789</v>
      </c>
      <c r="TSX91" t="s">
        <v>789</v>
      </c>
      <c r="TSY91" t="s">
        <v>789</v>
      </c>
      <c r="TSZ91" t="s">
        <v>789</v>
      </c>
      <c r="TTA91" t="s">
        <v>789</v>
      </c>
      <c r="TTB91" t="s">
        <v>789</v>
      </c>
      <c r="TTC91" t="s">
        <v>789</v>
      </c>
      <c r="TTD91" t="s">
        <v>789</v>
      </c>
      <c r="TTE91" t="s">
        <v>789</v>
      </c>
      <c r="TTF91" t="s">
        <v>789</v>
      </c>
      <c r="TTG91" t="s">
        <v>789</v>
      </c>
      <c r="TTH91" t="s">
        <v>789</v>
      </c>
      <c r="TTI91" t="s">
        <v>789</v>
      </c>
      <c r="TTJ91" t="s">
        <v>789</v>
      </c>
      <c r="TTK91" t="s">
        <v>789</v>
      </c>
      <c r="TTL91" t="s">
        <v>789</v>
      </c>
      <c r="TTM91" t="s">
        <v>789</v>
      </c>
      <c r="TTN91" t="s">
        <v>789</v>
      </c>
      <c r="TTO91" t="s">
        <v>789</v>
      </c>
      <c r="TTP91" t="s">
        <v>789</v>
      </c>
      <c r="TTQ91" t="s">
        <v>789</v>
      </c>
      <c r="TTR91" t="s">
        <v>789</v>
      </c>
      <c r="TTS91" t="s">
        <v>789</v>
      </c>
      <c r="TTT91" t="s">
        <v>789</v>
      </c>
      <c r="TTU91" t="s">
        <v>789</v>
      </c>
      <c r="TTV91" t="s">
        <v>789</v>
      </c>
      <c r="TTW91" t="s">
        <v>789</v>
      </c>
      <c r="TTX91" t="s">
        <v>789</v>
      </c>
      <c r="TTY91" t="s">
        <v>789</v>
      </c>
      <c r="TTZ91" t="s">
        <v>789</v>
      </c>
      <c r="TUA91" t="s">
        <v>789</v>
      </c>
      <c r="TUB91" t="s">
        <v>789</v>
      </c>
      <c r="TUC91" t="s">
        <v>789</v>
      </c>
      <c r="TUD91" t="s">
        <v>789</v>
      </c>
      <c r="TUE91" t="s">
        <v>789</v>
      </c>
      <c r="TUF91" t="s">
        <v>789</v>
      </c>
      <c r="TUG91" t="s">
        <v>789</v>
      </c>
      <c r="TUH91" t="s">
        <v>789</v>
      </c>
      <c r="TUI91" t="s">
        <v>789</v>
      </c>
      <c r="TUJ91" t="s">
        <v>789</v>
      </c>
      <c r="TUK91" t="s">
        <v>789</v>
      </c>
      <c r="TUL91" t="s">
        <v>789</v>
      </c>
      <c r="TUM91" t="s">
        <v>789</v>
      </c>
      <c r="TUN91" t="s">
        <v>789</v>
      </c>
      <c r="TUO91" t="s">
        <v>789</v>
      </c>
      <c r="TUP91" t="s">
        <v>789</v>
      </c>
      <c r="TUQ91" t="s">
        <v>789</v>
      </c>
      <c r="TUR91" t="s">
        <v>789</v>
      </c>
      <c r="TUS91" t="s">
        <v>789</v>
      </c>
      <c r="TUT91" t="s">
        <v>789</v>
      </c>
      <c r="TUU91" t="s">
        <v>789</v>
      </c>
      <c r="TUV91" t="s">
        <v>789</v>
      </c>
      <c r="TUW91" t="s">
        <v>789</v>
      </c>
      <c r="TUX91" t="s">
        <v>789</v>
      </c>
      <c r="TUY91" t="s">
        <v>789</v>
      </c>
      <c r="TUZ91" t="s">
        <v>789</v>
      </c>
      <c r="TVA91" t="s">
        <v>789</v>
      </c>
      <c r="TVB91" t="s">
        <v>789</v>
      </c>
      <c r="TVC91" t="s">
        <v>789</v>
      </c>
      <c r="TVD91" t="s">
        <v>789</v>
      </c>
      <c r="TVE91" t="s">
        <v>789</v>
      </c>
      <c r="TVF91" t="s">
        <v>789</v>
      </c>
      <c r="TVG91" t="s">
        <v>789</v>
      </c>
      <c r="TVH91" t="s">
        <v>789</v>
      </c>
      <c r="TVI91" t="s">
        <v>789</v>
      </c>
      <c r="TVJ91" t="s">
        <v>789</v>
      </c>
      <c r="TVK91" t="s">
        <v>789</v>
      </c>
      <c r="TVL91" t="s">
        <v>789</v>
      </c>
      <c r="TVM91" t="s">
        <v>789</v>
      </c>
      <c r="TVN91" t="s">
        <v>789</v>
      </c>
      <c r="TVO91" t="s">
        <v>789</v>
      </c>
      <c r="TVP91" t="s">
        <v>789</v>
      </c>
      <c r="TVQ91" t="s">
        <v>789</v>
      </c>
      <c r="TVR91" t="s">
        <v>789</v>
      </c>
      <c r="TVS91" t="s">
        <v>789</v>
      </c>
      <c r="TVT91" t="s">
        <v>789</v>
      </c>
      <c r="TVU91" t="s">
        <v>789</v>
      </c>
      <c r="TVV91" t="s">
        <v>789</v>
      </c>
      <c r="TVW91" t="s">
        <v>789</v>
      </c>
      <c r="TVX91" t="s">
        <v>789</v>
      </c>
      <c r="TVY91" t="s">
        <v>789</v>
      </c>
      <c r="TVZ91" t="s">
        <v>789</v>
      </c>
      <c r="TWA91" t="s">
        <v>789</v>
      </c>
      <c r="TWB91" t="s">
        <v>789</v>
      </c>
      <c r="TWC91" t="s">
        <v>789</v>
      </c>
      <c r="TWD91" t="s">
        <v>789</v>
      </c>
      <c r="TWE91" t="s">
        <v>789</v>
      </c>
      <c r="TWF91" t="s">
        <v>789</v>
      </c>
      <c r="TWG91" t="s">
        <v>789</v>
      </c>
      <c r="TWH91" t="s">
        <v>789</v>
      </c>
      <c r="TWI91" t="s">
        <v>789</v>
      </c>
      <c r="TWJ91" t="s">
        <v>789</v>
      </c>
      <c r="TWK91" t="s">
        <v>789</v>
      </c>
      <c r="TWL91" t="s">
        <v>789</v>
      </c>
      <c r="TWM91" t="s">
        <v>789</v>
      </c>
      <c r="TWN91" t="s">
        <v>789</v>
      </c>
      <c r="TWO91" t="s">
        <v>789</v>
      </c>
      <c r="TWP91" t="s">
        <v>789</v>
      </c>
      <c r="TWQ91" t="s">
        <v>789</v>
      </c>
      <c r="TWR91" t="s">
        <v>789</v>
      </c>
      <c r="TWS91" t="s">
        <v>789</v>
      </c>
      <c r="TWT91" t="s">
        <v>789</v>
      </c>
      <c r="TWU91" t="s">
        <v>789</v>
      </c>
      <c r="TWV91" t="s">
        <v>789</v>
      </c>
      <c r="TWW91" t="s">
        <v>789</v>
      </c>
      <c r="TWX91" t="s">
        <v>789</v>
      </c>
      <c r="TWY91" t="s">
        <v>789</v>
      </c>
      <c r="TWZ91" t="s">
        <v>789</v>
      </c>
      <c r="TXA91" t="s">
        <v>789</v>
      </c>
      <c r="TXB91" t="s">
        <v>789</v>
      </c>
      <c r="TXC91" t="s">
        <v>789</v>
      </c>
      <c r="TXD91" t="s">
        <v>789</v>
      </c>
      <c r="TXE91" t="s">
        <v>789</v>
      </c>
      <c r="TXF91" t="s">
        <v>789</v>
      </c>
      <c r="TXG91" t="s">
        <v>789</v>
      </c>
      <c r="TXH91" t="s">
        <v>789</v>
      </c>
      <c r="TXI91" t="s">
        <v>789</v>
      </c>
      <c r="TXJ91" t="s">
        <v>789</v>
      </c>
      <c r="TXK91" t="s">
        <v>789</v>
      </c>
      <c r="TXL91" t="s">
        <v>789</v>
      </c>
      <c r="TXM91" t="s">
        <v>789</v>
      </c>
      <c r="TXN91" t="s">
        <v>789</v>
      </c>
      <c r="TXO91" t="s">
        <v>789</v>
      </c>
      <c r="TXP91" t="s">
        <v>789</v>
      </c>
      <c r="TXQ91" t="s">
        <v>789</v>
      </c>
      <c r="TXR91" t="s">
        <v>789</v>
      </c>
      <c r="TXS91" t="s">
        <v>789</v>
      </c>
      <c r="TXT91" t="s">
        <v>789</v>
      </c>
      <c r="TXU91" t="s">
        <v>789</v>
      </c>
      <c r="TXV91" t="s">
        <v>789</v>
      </c>
      <c r="TXW91" t="s">
        <v>789</v>
      </c>
      <c r="TXX91" t="s">
        <v>789</v>
      </c>
      <c r="TXY91" t="s">
        <v>789</v>
      </c>
      <c r="TXZ91" t="s">
        <v>789</v>
      </c>
      <c r="TYA91" t="s">
        <v>789</v>
      </c>
      <c r="TYB91" t="s">
        <v>789</v>
      </c>
      <c r="TYC91" t="s">
        <v>789</v>
      </c>
      <c r="TYD91" t="s">
        <v>789</v>
      </c>
      <c r="TYE91" t="s">
        <v>789</v>
      </c>
      <c r="TYF91" t="s">
        <v>789</v>
      </c>
      <c r="TYG91" t="s">
        <v>789</v>
      </c>
      <c r="TYH91" t="s">
        <v>789</v>
      </c>
      <c r="TYI91" t="s">
        <v>789</v>
      </c>
      <c r="TYJ91" t="s">
        <v>789</v>
      </c>
      <c r="TYK91" t="s">
        <v>789</v>
      </c>
      <c r="TYL91" t="s">
        <v>789</v>
      </c>
      <c r="TYM91" t="s">
        <v>789</v>
      </c>
      <c r="TYN91" t="s">
        <v>789</v>
      </c>
      <c r="TYO91" t="s">
        <v>789</v>
      </c>
      <c r="TYP91" t="s">
        <v>789</v>
      </c>
      <c r="TYQ91" t="s">
        <v>789</v>
      </c>
      <c r="TYR91" t="s">
        <v>789</v>
      </c>
      <c r="TYS91" t="s">
        <v>789</v>
      </c>
      <c r="TYT91" t="s">
        <v>789</v>
      </c>
      <c r="TYU91" t="s">
        <v>789</v>
      </c>
      <c r="TYV91" t="s">
        <v>789</v>
      </c>
      <c r="TYW91" t="s">
        <v>789</v>
      </c>
      <c r="TYX91" t="s">
        <v>789</v>
      </c>
      <c r="TYY91" t="s">
        <v>789</v>
      </c>
      <c r="TYZ91" t="s">
        <v>789</v>
      </c>
      <c r="TZA91" t="s">
        <v>789</v>
      </c>
      <c r="TZB91" t="s">
        <v>789</v>
      </c>
      <c r="TZC91" t="s">
        <v>789</v>
      </c>
      <c r="TZD91" t="s">
        <v>789</v>
      </c>
      <c r="TZE91" t="s">
        <v>789</v>
      </c>
      <c r="TZF91" t="s">
        <v>789</v>
      </c>
      <c r="TZG91" t="s">
        <v>789</v>
      </c>
      <c r="TZH91" t="s">
        <v>789</v>
      </c>
      <c r="TZI91" t="s">
        <v>789</v>
      </c>
      <c r="TZJ91" t="s">
        <v>789</v>
      </c>
      <c r="TZK91" t="s">
        <v>789</v>
      </c>
      <c r="TZL91" t="s">
        <v>789</v>
      </c>
      <c r="TZM91" t="s">
        <v>789</v>
      </c>
      <c r="TZN91" t="s">
        <v>789</v>
      </c>
      <c r="TZO91" t="s">
        <v>789</v>
      </c>
      <c r="TZP91" t="s">
        <v>789</v>
      </c>
      <c r="TZQ91" t="s">
        <v>789</v>
      </c>
      <c r="TZR91" t="s">
        <v>789</v>
      </c>
      <c r="TZS91" t="s">
        <v>789</v>
      </c>
      <c r="TZT91" t="s">
        <v>789</v>
      </c>
      <c r="TZU91" t="s">
        <v>789</v>
      </c>
      <c r="TZV91" t="s">
        <v>789</v>
      </c>
      <c r="TZW91" t="s">
        <v>789</v>
      </c>
      <c r="TZX91" t="s">
        <v>789</v>
      </c>
      <c r="TZY91" t="s">
        <v>789</v>
      </c>
      <c r="TZZ91" t="s">
        <v>789</v>
      </c>
      <c r="UAA91" t="s">
        <v>789</v>
      </c>
      <c r="UAB91" t="s">
        <v>789</v>
      </c>
      <c r="UAC91" t="s">
        <v>789</v>
      </c>
      <c r="UAD91" t="s">
        <v>789</v>
      </c>
      <c r="UAE91" t="s">
        <v>789</v>
      </c>
      <c r="UAF91" t="s">
        <v>789</v>
      </c>
      <c r="UAG91" t="s">
        <v>789</v>
      </c>
      <c r="UAH91" t="s">
        <v>789</v>
      </c>
      <c r="UAI91" t="s">
        <v>789</v>
      </c>
      <c r="UAJ91" t="s">
        <v>789</v>
      </c>
      <c r="UAK91" t="s">
        <v>789</v>
      </c>
      <c r="UAL91" t="s">
        <v>789</v>
      </c>
      <c r="UAM91" t="s">
        <v>789</v>
      </c>
      <c r="UAN91" t="s">
        <v>789</v>
      </c>
      <c r="UAO91" t="s">
        <v>789</v>
      </c>
      <c r="UAP91" t="s">
        <v>789</v>
      </c>
      <c r="UAQ91" t="s">
        <v>789</v>
      </c>
      <c r="UAR91" t="s">
        <v>789</v>
      </c>
      <c r="UAS91" t="s">
        <v>789</v>
      </c>
      <c r="UAT91" t="s">
        <v>789</v>
      </c>
      <c r="UAU91" t="s">
        <v>789</v>
      </c>
      <c r="UAV91" t="s">
        <v>789</v>
      </c>
      <c r="UAW91" t="s">
        <v>789</v>
      </c>
      <c r="UAX91" t="s">
        <v>789</v>
      </c>
      <c r="UAY91" t="s">
        <v>789</v>
      </c>
      <c r="UAZ91" t="s">
        <v>789</v>
      </c>
      <c r="UBA91" t="s">
        <v>789</v>
      </c>
      <c r="UBB91" t="s">
        <v>789</v>
      </c>
      <c r="UBC91" t="s">
        <v>789</v>
      </c>
      <c r="UBD91" t="s">
        <v>789</v>
      </c>
      <c r="UBE91" t="s">
        <v>789</v>
      </c>
      <c r="UBF91" t="s">
        <v>789</v>
      </c>
      <c r="UBG91" t="s">
        <v>789</v>
      </c>
      <c r="UBH91" t="s">
        <v>789</v>
      </c>
      <c r="UBI91" t="s">
        <v>789</v>
      </c>
      <c r="UBJ91" t="s">
        <v>789</v>
      </c>
      <c r="UBK91" t="s">
        <v>789</v>
      </c>
      <c r="UBL91" t="s">
        <v>789</v>
      </c>
      <c r="UBM91" t="s">
        <v>789</v>
      </c>
      <c r="UBN91" t="s">
        <v>789</v>
      </c>
      <c r="UBO91" t="s">
        <v>789</v>
      </c>
      <c r="UBP91" t="s">
        <v>789</v>
      </c>
      <c r="UBQ91" t="s">
        <v>789</v>
      </c>
      <c r="UBR91" t="s">
        <v>789</v>
      </c>
      <c r="UBS91" t="s">
        <v>789</v>
      </c>
      <c r="UBT91" t="s">
        <v>789</v>
      </c>
      <c r="UBU91" t="s">
        <v>789</v>
      </c>
      <c r="UBV91" t="s">
        <v>789</v>
      </c>
      <c r="UBW91" t="s">
        <v>789</v>
      </c>
      <c r="UBX91" t="s">
        <v>789</v>
      </c>
      <c r="UBY91" t="s">
        <v>789</v>
      </c>
      <c r="UBZ91" t="s">
        <v>789</v>
      </c>
      <c r="UCA91" t="s">
        <v>789</v>
      </c>
      <c r="UCB91" t="s">
        <v>789</v>
      </c>
      <c r="UCC91" t="s">
        <v>789</v>
      </c>
      <c r="UCD91" t="s">
        <v>789</v>
      </c>
      <c r="UCE91" t="s">
        <v>789</v>
      </c>
      <c r="UCF91" t="s">
        <v>789</v>
      </c>
      <c r="UCG91" t="s">
        <v>789</v>
      </c>
      <c r="UCH91" t="s">
        <v>789</v>
      </c>
      <c r="UCI91" t="s">
        <v>789</v>
      </c>
      <c r="UCJ91" t="s">
        <v>789</v>
      </c>
      <c r="UCK91" t="s">
        <v>789</v>
      </c>
      <c r="UCL91" t="s">
        <v>789</v>
      </c>
      <c r="UCM91" t="s">
        <v>789</v>
      </c>
      <c r="UCN91" t="s">
        <v>789</v>
      </c>
      <c r="UCO91" t="s">
        <v>789</v>
      </c>
      <c r="UCP91" t="s">
        <v>789</v>
      </c>
      <c r="UCQ91" t="s">
        <v>789</v>
      </c>
      <c r="UCR91" t="s">
        <v>789</v>
      </c>
      <c r="UCS91" t="s">
        <v>789</v>
      </c>
      <c r="UCT91" t="s">
        <v>789</v>
      </c>
      <c r="UCU91" t="s">
        <v>789</v>
      </c>
      <c r="UCV91" t="s">
        <v>789</v>
      </c>
      <c r="UCW91" t="s">
        <v>789</v>
      </c>
      <c r="UCX91" t="s">
        <v>789</v>
      </c>
      <c r="UCY91" t="s">
        <v>789</v>
      </c>
      <c r="UCZ91" t="s">
        <v>789</v>
      </c>
      <c r="UDA91" t="s">
        <v>789</v>
      </c>
      <c r="UDB91" t="s">
        <v>789</v>
      </c>
      <c r="UDC91" t="s">
        <v>789</v>
      </c>
      <c r="UDD91" t="s">
        <v>789</v>
      </c>
      <c r="UDE91" t="s">
        <v>789</v>
      </c>
      <c r="UDF91" t="s">
        <v>789</v>
      </c>
      <c r="UDG91" t="s">
        <v>789</v>
      </c>
      <c r="UDH91" t="s">
        <v>789</v>
      </c>
      <c r="UDI91" t="s">
        <v>789</v>
      </c>
      <c r="UDJ91" t="s">
        <v>789</v>
      </c>
      <c r="UDK91" t="s">
        <v>789</v>
      </c>
      <c r="UDL91" t="s">
        <v>789</v>
      </c>
      <c r="UDM91" t="s">
        <v>789</v>
      </c>
      <c r="UDN91" t="s">
        <v>789</v>
      </c>
      <c r="UDO91" t="s">
        <v>789</v>
      </c>
      <c r="UDP91" t="s">
        <v>789</v>
      </c>
      <c r="UDQ91" t="s">
        <v>789</v>
      </c>
      <c r="UDR91" t="s">
        <v>789</v>
      </c>
      <c r="UDS91" t="s">
        <v>789</v>
      </c>
      <c r="UDT91" t="s">
        <v>789</v>
      </c>
      <c r="UDU91" t="s">
        <v>789</v>
      </c>
      <c r="UDV91" t="s">
        <v>789</v>
      </c>
      <c r="UDW91" t="s">
        <v>789</v>
      </c>
      <c r="UDX91" t="s">
        <v>789</v>
      </c>
      <c r="UDY91" t="s">
        <v>789</v>
      </c>
      <c r="UDZ91" t="s">
        <v>789</v>
      </c>
      <c r="UEA91" t="s">
        <v>789</v>
      </c>
      <c r="UEB91" t="s">
        <v>789</v>
      </c>
      <c r="UEC91" t="s">
        <v>789</v>
      </c>
      <c r="UED91" t="s">
        <v>789</v>
      </c>
      <c r="UEE91" t="s">
        <v>789</v>
      </c>
      <c r="UEF91" t="s">
        <v>789</v>
      </c>
      <c r="UEG91" t="s">
        <v>789</v>
      </c>
      <c r="UEH91" t="s">
        <v>789</v>
      </c>
      <c r="UEI91" t="s">
        <v>789</v>
      </c>
      <c r="UEJ91" t="s">
        <v>789</v>
      </c>
      <c r="UEK91" t="s">
        <v>789</v>
      </c>
      <c r="UEL91" t="s">
        <v>789</v>
      </c>
      <c r="UEM91" t="s">
        <v>789</v>
      </c>
      <c r="UEN91" t="s">
        <v>789</v>
      </c>
      <c r="UEO91" t="s">
        <v>789</v>
      </c>
      <c r="UEP91" t="s">
        <v>789</v>
      </c>
      <c r="UEQ91" t="s">
        <v>789</v>
      </c>
      <c r="UER91" t="s">
        <v>789</v>
      </c>
      <c r="UES91" t="s">
        <v>789</v>
      </c>
      <c r="UET91" t="s">
        <v>789</v>
      </c>
      <c r="UEU91" t="s">
        <v>789</v>
      </c>
      <c r="UEV91" t="s">
        <v>789</v>
      </c>
      <c r="UEW91" t="s">
        <v>789</v>
      </c>
      <c r="UEX91" t="s">
        <v>789</v>
      </c>
      <c r="UEY91" t="s">
        <v>789</v>
      </c>
      <c r="UEZ91" t="s">
        <v>789</v>
      </c>
      <c r="UFA91" t="s">
        <v>789</v>
      </c>
      <c r="UFB91" t="s">
        <v>789</v>
      </c>
      <c r="UFC91" t="s">
        <v>789</v>
      </c>
      <c r="UFD91" t="s">
        <v>789</v>
      </c>
      <c r="UFE91" t="s">
        <v>789</v>
      </c>
      <c r="UFF91" t="s">
        <v>789</v>
      </c>
      <c r="UFG91" t="s">
        <v>789</v>
      </c>
      <c r="UFH91" t="s">
        <v>789</v>
      </c>
      <c r="UFI91" t="s">
        <v>789</v>
      </c>
      <c r="UFJ91" t="s">
        <v>789</v>
      </c>
      <c r="UFK91" t="s">
        <v>789</v>
      </c>
      <c r="UFL91" t="s">
        <v>789</v>
      </c>
      <c r="UFM91" t="s">
        <v>789</v>
      </c>
      <c r="UFN91" t="s">
        <v>789</v>
      </c>
      <c r="UFO91" t="s">
        <v>789</v>
      </c>
      <c r="UFP91" t="s">
        <v>789</v>
      </c>
      <c r="UFQ91" t="s">
        <v>789</v>
      </c>
      <c r="UFR91" t="s">
        <v>789</v>
      </c>
      <c r="UFS91" t="s">
        <v>789</v>
      </c>
      <c r="UFT91" t="s">
        <v>789</v>
      </c>
      <c r="UFU91" t="s">
        <v>789</v>
      </c>
      <c r="UFV91" t="s">
        <v>789</v>
      </c>
      <c r="UFW91" t="s">
        <v>789</v>
      </c>
      <c r="UFX91" t="s">
        <v>789</v>
      </c>
      <c r="UFY91" t="s">
        <v>789</v>
      </c>
      <c r="UFZ91" t="s">
        <v>789</v>
      </c>
      <c r="UGA91" t="s">
        <v>789</v>
      </c>
      <c r="UGB91" t="s">
        <v>789</v>
      </c>
      <c r="UGC91" t="s">
        <v>789</v>
      </c>
      <c r="UGD91" t="s">
        <v>789</v>
      </c>
      <c r="UGE91" t="s">
        <v>789</v>
      </c>
      <c r="UGF91" t="s">
        <v>789</v>
      </c>
      <c r="UGG91" t="s">
        <v>789</v>
      </c>
      <c r="UGH91" t="s">
        <v>789</v>
      </c>
      <c r="UGI91" t="s">
        <v>789</v>
      </c>
      <c r="UGJ91" t="s">
        <v>789</v>
      </c>
      <c r="UGK91" t="s">
        <v>789</v>
      </c>
      <c r="UGL91" t="s">
        <v>789</v>
      </c>
      <c r="UGM91" t="s">
        <v>789</v>
      </c>
      <c r="UGN91" t="s">
        <v>789</v>
      </c>
      <c r="UGO91" t="s">
        <v>789</v>
      </c>
      <c r="UGP91" t="s">
        <v>789</v>
      </c>
      <c r="UGQ91" t="s">
        <v>789</v>
      </c>
      <c r="UGR91" t="s">
        <v>789</v>
      </c>
      <c r="UGS91" t="s">
        <v>789</v>
      </c>
      <c r="UGT91" t="s">
        <v>789</v>
      </c>
      <c r="UGU91" t="s">
        <v>789</v>
      </c>
      <c r="UGV91" t="s">
        <v>789</v>
      </c>
      <c r="UGW91" t="s">
        <v>789</v>
      </c>
      <c r="UGX91" t="s">
        <v>789</v>
      </c>
      <c r="UGY91" t="s">
        <v>789</v>
      </c>
      <c r="UGZ91" t="s">
        <v>789</v>
      </c>
      <c r="UHA91" t="s">
        <v>789</v>
      </c>
      <c r="UHB91" t="s">
        <v>789</v>
      </c>
      <c r="UHC91" t="s">
        <v>789</v>
      </c>
      <c r="UHD91" t="s">
        <v>789</v>
      </c>
      <c r="UHE91" t="s">
        <v>789</v>
      </c>
      <c r="UHF91" t="s">
        <v>789</v>
      </c>
      <c r="UHG91" t="s">
        <v>789</v>
      </c>
      <c r="UHH91" t="s">
        <v>789</v>
      </c>
      <c r="UHI91" t="s">
        <v>789</v>
      </c>
      <c r="UHJ91" t="s">
        <v>789</v>
      </c>
      <c r="UHK91" t="s">
        <v>789</v>
      </c>
      <c r="UHL91" t="s">
        <v>789</v>
      </c>
      <c r="UHM91" t="s">
        <v>789</v>
      </c>
      <c r="UHN91" t="s">
        <v>789</v>
      </c>
      <c r="UHO91" t="s">
        <v>789</v>
      </c>
      <c r="UHP91" t="s">
        <v>789</v>
      </c>
      <c r="UHQ91" t="s">
        <v>789</v>
      </c>
      <c r="UHR91" t="s">
        <v>789</v>
      </c>
      <c r="UHS91" t="s">
        <v>789</v>
      </c>
      <c r="UHT91" t="s">
        <v>789</v>
      </c>
      <c r="UHU91" t="s">
        <v>789</v>
      </c>
      <c r="UHV91" t="s">
        <v>789</v>
      </c>
      <c r="UHW91" t="s">
        <v>789</v>
      </c>
      <c r="UHX91" t="s">
        <v>789</v>
      </c>
      <c r="UHY91" t="s">
        <v>789</v>
      </c>
      <c r="UHZ91" t="s">
        <v>789</v>
      </c>
      <c r="UIA91" t="s">
        <v>789</v>
      </c>
      <c r="UIB91" t="s">
        <v>789</v>
      </c>
      <c r="UIC91" t="s">
        <v>789</v>
      </c>
      <c r="UID91" t="s">
        <v>789</v>
      </c>
      <c r="UIE91" t="s">
        <v>789</v>
      </c>
      <c r="UIF91" t="s">
        <v>789</v>
      </c>
      <c r="UIG91" t="s">
        <v>789</v>
      </c>
      <c r="UIH91" t="s">
        <v>789</v>
      </c>
      <c r="UII91" t="s">
        <v>789</v>
      </c>
      <c r="UIJ91" t="s">
        <v>789</v>
      </c>
      <c r="UIK91" t="s">
        <v>789</v>
      </c>
      <c r="UIL91" t="s">
        <v>789</v>
      </c>
      <c r="UIM91" t="s">
        <v>789</v>
      </c>
      <c r="UIN91" t="s">
        <v>789</v>
      </c>
      <c r="UIO91" t="s">
        <v>789</v>
      </c>
      <c r="UIP91" t="s">
        <v>789</v>
      </c>
      <c r="UIQ91" t="s">
        <v>789</v>
      </c>
      <c r="UIR91" t="s">
        <v>789</v>
      </c>
      <c r="UIS91" t="s">
        <v>789</v>
      </c>
      <c r="UIT91" t="s">
        <v>789</v>
      </c>
      <c r="UIU91" t="s">
        <v>789</v>
      </c>
      <c r="UIV91" t="s">
        <v>789</v>
      </c>
      <c r="UIW91" t="s">
        <v>789</v>
      </c>
      <c r="UIX91" t="s">
        <v>789</v>
      </c>
      <c r="UIY91" t="s">
        <v>789</v>
      </c>
      <c r="UIZ91" t="s">
        <v>789</v>
      </c>
      <c r="UJA91" t="s">
        <v>789</v>
      </c>
      <c r="UJB91" t="s">
        <v>789</v>
      </c>
      <c r="UJC91" t="s">
        <v>789</v>
      </c>
      <c r="UJD91" t="s">
        <v>789</v>
      </c>
      <c r="UJE91" t="s">
        <v>789</v>
      </c>
      <c r="UJF91" t="s">
        <v>789</v>
      </c>
      <c r="UJG91" t="s">
        <v>789</v>
      </c>
      <c r="UJH91" t="s">
        <v>789</v>
      </c>
      <c r="UJI91" t="s">
        <v>789</v>
      </c>
      <c r="UJJ91" t="s">
        <v>789</v>
      </c>
      <c r="UJK91" t="s">
        <v>789</v>
      </c>
      <c r="UJL91" t="s">
        <v>789</v>
      </c>
      <c r="UJM91" t="s">
        <v>789</v>
      </c>
      <c r="UJN91" t="s">
        <v>789</v>
      </c>
      <c r="UJO91" t="s">
        <v>789</v>
      </c>
      <c r="UJP91" t="s">
        <v>789</v>
      </c>
      <c r="UJQ91" t="s">
        <v>789</v>
      </c>
      <c r="UJR91" t="s">
        <v>789</v>
      </c>
      <c r="UJS91" t="s">
        <v>789</v>
      </c>
      <c r="UJT91" t="s">
        <v>789</v>
      </c>
      <c r="UJU91" t="s">
        <v>789</v>
      </c>
      <c r="UJV91" t="s">
        <v>789</v>
      </c>
      <c r="UJW91" t="s">
        <v>789</v>
      </c>
      <c r="UJX91" t="s">
        <v>789</v>
      </c>
      <c r="UJY91" t="s">
        <v>789</v>
      </c>
      <c r="UJZ91" t="s">
        <v>789</v>
      </c>
      <c r="UKA91" t="s">
        <v>789</v>
      </c>
      <c r="UKB91" t="s">
        <v>789</v>
      </c>
      <c r="UKC91" t="s">
        <v>789</v>
      </c>
      <c r="UKD91" t="s">
        <v>789</v>
      </c>
      <c r="UKE91" t="s">
        <v>789</v>
      </c>
      <c r="UKF91" t="s">
        <v>789</v>
      </c>
      <c r="UKG91" t="s">
        <v>789</v>
      </c>
      <c r="UKH91" t="s">
        <v>789</v>
      </c>
      <c r="UKI91" t="s">
        <v>789</v>
      </c>
      <c r="UKJ91" t="s">
        <v>789</v>
      </c>
      <c r="UKK91" t="s">
        <v>789</v>
      </c>
      <c r="UKL91" t="s">
        <v>789</v>
      </c>
      <c r="UKM91" t="s">
        <v>789</v>
      </c>
      <c r="UKN91" t="s">
        <v>789</v>
      </c>
      <c r="UKO91" t="s">
        <v>789</v>
      </c>
      <c r="UKP91" t="s">
        <v>789</v>
      </c>
      <c r="UKQ91" t="s">
        <v>789</v>
      </c>
      <c r="UKR91" t="s">
        <v>789</v>
      </c>
      <c r="UKS91" t="s">
        <v>789</v>
      </c>
      <c r="UKT91" t="s">
        <v>789</v>
      </c>
      <c r="UKU91" t="s">
        <v>789</v>
      </c>
      <c r="UKV91" t="s">
        <v>789</v>
      </c>
      <c r="UKW91" t="s">
        <v>789</v>
      </c>
      <c r="UKX91" t="s">
        <v>789</v>
      </c>
      <c r="UKY91" t="s">
        <v>789</v>
      </c>
      <c r="UKZ91" t="s">
        <v>789</v>
      </c>
      <c r="ULA91" t="s">
        <v>789</v>
      </c>
      <c r="ULB91" t="s">
        <v>789</v>
      </c>
      <c r="ULC91" t="s">
        <v>789</v>
      </c>
      <c r="ULD91" t="s">
        <v>789</v>
      </c>
      <c r="ULE91" t="s">
        <v>789</v>
      </c>
      <c r="ULF91" t="s">
        <v>789</v>
      </c>
      <c r="ULG91" t="s">
        <v>789</v>
      </c>
      <c r="ULH91" t="s">
        <v>789</v>
      </c>
      <c r="ULI91" t="s">
        <v>789</v>
      </c>
      <c r="ULJ91" t="s">
        <v>789</v>
      </c>
      <c r="ULK91" t="s">
        <v>789</v>
      </c>
      <c r="ULL91" t="s">
        <v>789</v>
      </c>
      <c r="ULM91" t="s">
        <v>789</v>
      </c>
      <c r="ULN91" t="s">
        <v>789</v>
      </c>
      <c r="ULO91" t="s">
        <v>789</v>
      </c>
      <c r="ULP91" t="s">
        <v>789</v>
      </c>
      <c r="ULQ91" t="s">
        <v>789</v>
      </c>
      <c r="ULR91" t="s">
        <v>789</v>
      </c>
      <c r="ULS91" t="s">
        <v>789</v>
      </c>
      <c r="ULT91" t="s">
        <v>789</v>
      </c>
      <c r="ULU91" t="s">
        <v>789</v>
      </c>
      <c r="ULV91" t="s">
        <v>789</v>
      </c>
      <c r="ULW91" t="s">
        <v>789</v>
      </c>
      <c r="ULX91" t="s">
        <v>789</v>
      </c>
      <c r="ULY91" t="s">
        <v>789</v>
      </c>
      <c r="ULZ91" t="s">
        <v>789</v>
      </c>
      <c r="UMA91" t="s">
        <v>789</v>
      </c>
      <c r="UMB91" t="s">
        <v>789</v>
      </c>
      <c r="UMC91" t="s">
        <v>789</v>
      </c>
      <c r="UMD91" t="s">
        <v>789</v>
      </c>
      <c r="UME91" t="s">
        <v>789</v>
      </c>
      <c r="UMF91" t="s">
        <v>789</v>
      </c>
      <c r="UMG91" t="s">
        <v>789</v>
      </c>
      <c r="UMH91" t="s">
        <v>789</v>
      </c>
      <c r="UMI91" t="s">
        <v>789</v>
      </c>
      <c r="UMJ91" t="s">
        <v>789</v>
      </c>
      <c r="UMK91" t="s">
        <v>789</v>
      </c>
      <c r="UML91" t="s">
        <v>789</v>
      </c>
      <c r="UMM91" t="s">
        <v>789</v>
      </c>
      <c r="UMN91" t="s">
        <v>789</v>
      </c>
      <c r="UMO91" t="s">
        <v>789</v>
      </c>
      <c r="UMP91" t="s">
        <v>789</v>
      </c>
      <c r="UMQ91" t="s">
        <v>789</v>
      </c>
      <c r="UMR91" t="s">
        <v>789</v>
      </c>
      <c r="UMS91" t="s">
        <v>789</v>
      </c>
      <c r="UMT91" t="s">
        <v>789</v>
      </c>
      <c r="UMU91" t="s">
        <v>789</v>
      </c>
      <c r="UMV91" t="s">
        <v>789</v>
      </c>
      <c r="UMW91" t="s">
        <v>789</v>
      </c>
      <c r="UMX91" t="s">
        <v>789</v>
      </c>
      <c r="UMY91" t="s">
        <v>789</v>
      </c>
      <c r="UMZ91" t="s">
        <v>789</v>
      </c>
      <c r="UNA91" t="s">
        <v>789</v>
      </c>
      <c r="UNB91" t="s">
        <v>789</v>
      </c>
      <c r="UNC91" t="s">
        <v>789</v>
      </c>
      <c r="UND91" t="s">
        <v>789</v>
      </c>
      <c r="UNE91" t="s">
        <v>789</v>
      </c>
      <c r="UNF91" t="s">
        <v>789</v>
      </c>
      <c r="UNG91" t="s">
        <v>789</v>
      </c>
      <c r="UNH91" t="s">
        <v>789</v>
      </c>
      <c r="UNI91" t="s">
        <v>789</v>
      </c>
      <c r="UNJ91" t="s">
        <v>789</v>
      </c>
      <c r="UNK91" t="s">
        <v>789</v>
      </c>
      <c r="UNL91" t="s">
        <v>789</v>
      </c>
      <c r="UNM91" t="s">
        <v>789</v>
      </c>
      <c r="UNN91" t="s">
        <v>789</v>
      </c>
      <c r="UNO91" t="s">
        <v>789</v>
      </c>
      <c r="UNP91" t="s">
        <v>789</v>
      </c>
      <c r="UNQ91" t="s">
        <v>789</v>
      </c>
      <c r="UNR91" t="s">
        <v>789</v>
      </c>
      <c r="UNS91" t="s">
        <v>789</v>
      </c>
      <c r="UNT91" t="s">
        <v>789</v>
      </c>
      <c r="UNU91" t="s">
        <v>789</v>
      </c>
      <c r="UNV91" t="s">
        <v>789</v>
      </c>
      <c r="UNW91" t="s">
        <v>789</v>
      </c>
      <c r="UNX91" t="s">
        <v>789</v>
      </c>
      <c r="UNY91" t="s">
        <v>789</v>
      </c>
      <c r="UNZ91" t="s">
        <v>789</v>
      </c>
      <c r="UOA91" t="s">
        <v>789</v>
      </c>
      <c r="UOB91" t="s">
        <v>789</v>
      </c>
      <c r="UOC91" t="s">
        <v>789</v>
      </c>
      <c r="UOD91" t="s">
        <v>789</v>
      </c>
      <c r="UOE91" t="s">
        <v>789</v>
      </c>
      <c r="UOF91" t="s">
        <v>789</v>
      </c>
      <c r="UOG91" t="s">
        <v>789</v>
      </c>
      <c r="UOH91" t="s">
        <v>789</v>
      </c>
      <c r="UOI91" t="s">
        <v>789</v>
      </c>
      <c r="UOJ91" t="s">
        <v>789</v>
      </c>
      <c r="UOK91" t="s">
        <v>789</v>
      </c>
      <c r="UOL91" t="s">
        <v>789</v>
      </c>
      <c r="UOM91" t="s">
        <v>789</v>
      </c>
      <c r="UON91" t="s">
        <v>789</v>
      </c>
      <c r="UOO91" t="s">
        <v>789</v>
      </c>
      <c r="UOP91" t="s">
        <v>789</v>
      </c>
      <c r="UOQ91" t="s">
        <v>789</v>
      </c>
      <c r="UOR91" t="s">
        <v>789</v>
      </c>
      <c r="UOS91" t="s">
        <v>789</v>
      </c>
      <c r="UOT91" t="s">
        <v>789</v>
      </c>
      <c r="UOU91" t="s">
        <v>789</v>
      </c>
      <c r="UOV91" t="s">
        <v>789</v>
      </c>
      <c r="UOW91" t="s">
        <v>789</v>
      </c>
      <c r="UOX91" t="s">
        <v>789</v>
      </c>
      <c r="UOY91" t="s">
        <v>789</v>
      </c>
      <c r="UOZ91" t="s">
        <v>789</v>
      </c>
      <c r="UPA91" t="s">
        <v>789</v>
      </c>
      <c r="UPB91" t="s">
        <v>789</v>
      </c>
      <c r="UPC91" t="s">
        <v>789</v>
      </c>
      <c r="UPD91" t="s">
        <v>789</v>
      </c>
      <c r="UPE91" t="s">
        <v>789</v>
      </c>
      <c r="UPF91" t="s">
        <v>789</v>
      </c>
      <c r="UPG91" t="s">
        <v>789</v>
      </c>
      <c r="UPH91" t="s">
        <v>789</v>
      </c>
      <c r="UPI91" t="s">
        <v>789</v>
      </c>
      <c r="UPJ91" t="s">
        <v>789</v>
      </c>
      <c r="UPK91" t="s">
        <v>789</v>
      </c>
      <c r="UPL91" t="s">
        <v>789</v>
      </c>
      <c r="UPM91" t="s">
        <v>789</v>
      </c>
      <c r="UPN91" t="s">
        <v>789</v>
      </c>
      <c r="UPO91" t="s">
        <v>789</v>
      </c>
      <c r="UPP91" t="s">
        <v>789</v>
      </c>
      <c r="UPQ91" t="s">
        <v>789</v>
      </c>
      <c r="UPR91" t="s">
        <v>789</v>
      </c>
      <c r="UPS91" t="s">
        <v>789</v>
      </c>
      <c r="UPT91" t="s">
        <v>789</v>
      </c>
      <c r="UPU91" t="s">
        <v>789</v>
      </c>
      <c r="UPV91" t="s">
        <v>789</v>
      </c>
      <c r="UPW91" t="s">
        <v>789</v>
      </c>
      <c r="UPX91" t="s">
        <v>789</v>
      </c>
      <c r="UPY91" t="s">
        <v>789</v>
      </c>
      <c r="UPZ91" t="s">
        <v>789</v>
      </c>
      <c r="UQA91" t="s">
        <v>789</v>
      </c>
      <c r="UQB91" t="s">
        <v>789</v>
      </c>
      <c r="UQC91" t="s">
        <v>789</v>
      </c>
      <c r="UQD91" t="s">
        <v>789</v>
      </c>
      <c r="UQE91" t="s">
        <v>789</v>
      </c>
      <c r="UQF91" t="s">
        <v>789</v>
      </c>
      <c r="UQG91" t="s">
        <v>789</v>
      </c>
      <c r="UQH91" t="s">
        <v>789</v>
      </c>
      <c r="UQI91" t="s">
        <v>789</v>
      </c>
      <c r="UQJ91" t="s">
        <v>789</v>
      </c>
      <c r="UQK91" t="s">
        <v>789</v>
      </c>
      <c r="UQL91" t="s">
        <v>789</v>
      </c>
      <c r="UQM91" t="s">
        <v>789</v>
      </c>
      <c r="UQN91" t="s">
        <v>789</v>
      </c>
      <c r="UQO91" t="s">
        <v>789</v>
      </c>
      <c r="UQP91" t="s">
        <v>789</v>
      </c>
      <c r="UQQ91" t="s">
        <v>789</v>
      </c>
      <c r="UQR91" t="s">
        <v>789</v>
      </c>
      <c r="UQS91" t="s">
        <v>789</v>
      </c>
      <c r="UQT91" t="s">
        <v>789</v>
      </c>
      <c r="UQU91" t="s">
        <v>789</v>
      </c>
      <c r="UQV91" t="s">
        <v>789</v>
      </c>
      <c r="UQW91" t="s">
        <v>789</v>
      </c>
      <c r="UQX91" t="s">
        <v>789</v>
      </c>
      <c r="UQY91" t="s">
        <v>789</v>
      </c>
      <c r="UQZ91" t="s">
        <v>789</v>
      </c>
      <c r="URA91" t="s">
        <v>789</v>
      </c>
      <c r="URB91" t="s">
        <v>789</v>
      </c>
      <c r="URC91" t="s">
        <v>789</v>
      </c>
      <c r="URD91" t="s">
        <v>789</v>
      </c>
      <c r="URE91" t="s">
        <v>789</v>
      </c>
      <c r="URF91" t="s">
        <v>789</v>
      </c>
      <c r="URG91" t="s">
        <v>789</v>
      </c>
      <c r="URH91" t="s">
        <v>789</v>
      </c>
      <c r="URI91" t="s">
        <v>789</v>
      </c>
      <c r="URJ91" t="s">
        <v>789</v>
      </c>
      <c r="URK91" t="s">
        <v>789</v>
      </c>
      <c r="URL91" t="s">
        <v>789</v>
      </c>
      <c r="URM91" t="s">
        <v>789</v>
      </c>
      <c r="URN91" t="s">
        <v>789</v>
      </c>
      <c r="URO91" t="s">
        <v>789</v>
      </c>
      <c r="URP91" t="s">
        <v>789</v>
      </c>
      <c r="URQ91" t="s">
        <v>789</v>
      </c>
      <c r="URR91" t="s">
        <v>789</v>
      </c>
      <c r="URS91" t="s">
        <v>789</v>
      </c>
      <c r="URT91" t="s">
        <v>789</v>
      </c>
      <c r="URU91" t="s">
        <v>789</v>
      </c>
      <c r="URV91" t="s">
        <v>789</v>
      </c>
      <c r="URW91" t="s">
        <v>789</v>
      </c>
      <c r="URX91" t="s">
        <v>789</v>
      </c>
      <c r="URY91" t="s">
        <v>789</v>
      </c>
      <c r="URZ91" t="s">
        <v>789</v>
      </c>
      <c r="USA91" t="s">
        <v>789</v>
      </c>
      <c r="USB91" t="s">
        <v>789</v>
      </c>
      <c r="USC91" t="s">
        <v>789</v>
      </c>
      <c r="USD91" t="s">
        <v>789</v>
      </c>
      <c r="USE91" t="s">
        <v>789</v>
      </c>
      <c r="USF91" t="s">
        <v>789</v>
      </c>
      <c r="USG91" t="s">
        <v>789</v>
      </c>
      <c r="USH91" t="s">
        <v>789</v>
      </c>
      <c r="USI91" t="s">
        <v>789</v>
      </c>
      <c r="USJ91" t="s">
        <v>789</v>
      </c>
      <c r="USK91" t="s">
        <v>789</v>
      </c>
      <c r="USL91" t="s">
        <v>789</v>
      </c>
      <c r="USM91" t="s">
        <v>789</v>
      </c>
      <c r="USN91" t="s">
        <v>789</v>
      </c>
      <c r="USO91" t="s">
        <v>789</v>
      </c>
      <c r="USP91" t="s">
        <v>789</v>
      </c>
      <c r="USQ91" t="s">
        <v>789</v>
      </c>
      <c r="USR91" t="s">
        <v>789</v>
      </c>
      <c r="USS91" t="s">
        <v>789</v>
      </c>
      <c r="UST91" t="s">
        <v>789</v>
      </c>
      <c r="USU91" t="s">
        <v>789</v>
      </c>
      <c r="USV91" t="s">
        <v>789</v>
      </c>
      <c r="USW91" t="s">
        <v>789</v>
      </c>
      <c r="USX91" t="s">
        <v>789</v>
      </c>
      <c r="USY91" t="s">
        <v>789</v>
      </c>
      <c r="USZ91" t="s">
        <v>789</v>
      </c>
      <c r="UTA91" t="s">
        <v>789</v>
      </c>
      <c r="UTB91" t="s">
        <v>789</v>
      </c>
      <c r="UTC91" t="s">
        <v>789</v>
      </c>
      <c r="UTD91" t="s">
        <v>789</v>
      </c>
      <c r="UTE91" t="s">
        <v>789</v>
      </c>
      <c r="UTF91" t="s">
        <v>789</v>
      </c>
      <c r="UTG91" t="s">
        <v>789</v>
      </c>
      <c r="UTH91" t="s">
        <v>789</v>
      </c>
      <c r="UTI91" t="s">
        <v>789</v>
      </c>
      <c r="UTJ91" t="s">
        <v>789</v>
      </c>
      <c r="UTK91" t="s">
        <v>789</v>
      </c>
      <c r="UTL91" t="s">
        <v>789</v>
      </c>
      <c r="UTM91" t="s">
        <v>789</v>
      </c>
      <c r="UTN91" t="s">
        <v>789</v>
      </c>
      <c r="UTO91" t="s">
        <v>789</v>
      </c>
      <c r="UTP91" t="s">
        <v>789</v>
      </c>
      <c r="UTQ91" t="s">
        <v>789</v>
      </c>
      <c r="UTR91" t="s">
        <v>789</v>
      </c>
      <c r="UTS91" t="s">
        <v>789</v>
      </c>
      <c r="UTT91" t="s">
        <v>789</v>
      </c>
      <c r="UTU91" t="s">
        <v>789</v>
      </c>
      <c r="UTV91" t="s">
        <v>789</v>
      </c>
      <c r="UTW91" t="s">
        <v>789</v>
      </c>
      <c r="UTX91" t="s">
        <v>789</v>
      </c>
      <c r="UTY91" t="s">
        <v>789</v>
      </c>
      <c r="UTZ91" t="s">
        <v>789</v>
      </c>
      <c r="UUA91" t="s">
        <v>789</v>
      </c>
      <c r="UUB91" t="s">
        <v>789</v>
      </c>
      <c r="UUC91" t="s">
        <v>789</v>
      </c>
      <c r="UUD91" t="s">
        <v>789</v>
      </c>
      <c r="UUE91" t="s">
        <v>789</v>
      </c>
      <c r="UUF91" t="s">
        <v>789</v>
      </c>
      <c r="UUG91" t="s">
        <v>789</v>
      </c>
      <c r="UUH91" t="s">
        <v>789</v>
      </c>
      <c r="UUI91" t="s">
        <v>789</v>
      </c>
      <c r="UUJ91" t="s">
        <v>789</v>
      </c>
      <c r="UUK91" t="s">
        <v>789</v>
      </c>
      <c r="UUL91" t="s">
        <v>789</v>
      </c>
      <c r="UUM91" t="s">
        <v>789</v>
      </c>
      <c r="UUN91" t="s">
        <v>789</v>
      </c>
      <c r="UUO91" t="s">
        <v>789</v>
      </c>
      <c r="UUP91" t="s">
        <v>789</v>
      </c>
      <c r="UUQ91" t="s">
        <v>789</v>
      </c>
      <c r="UUR91" t="s">
        <v>789</v>
      </c>
      <c r="UUS91" t="s">
        <v>789</v>
      </c>
      <c r="UUT91" t="s">
        <v>789</v>
      </c>
      <c r="UUU91" t="s">
        <v>789</v>
      </c>
      <c r="UUV91" t="s">
        <v>789</v>
      </c>
      <c r="UUW91" t="s">
        <v>789</v>
      </c>
      <c r="UUX91" t="s">
        <v>789</v>
      </c>
      <c r="UUY91" t="s">
        <v>789</v>
      </c>
      <c r="UUZ91" t="s">
        <v>789</v>
      </c>
      <c r="UVA91" t="s">
        <v>789</v>
      </c>
      <c r="UVB91" t="s">
        <v>789</v>
      </c>
      <c r="UVC91" t="s">
        <v>789</v>
      </c>
      <c r="UVD91" t="s">
        <v>789</v>
      </c>
      <c r="UVE91" t="s">
        <v>789</v>
      </c>
      <c r="UVF91" t="s">
        <v>789</v>
      </c>
      <c r="UVG91" t="s">
        <v>789</v>
      </c>
      <c r="UVH91" t="s">
        <v>789</v>
      </c>
      <c r="UVI91" t="s">
        <v>789</v>
      </c>
      <c r="UVJ91" t="s">
        <v>789</v>
      </c>
      <c r="UVK91" t="s">
        <v>789</v>
      </c>
      <c r="UVL91" t="s">
        <v>789</v>
      </c>
      <c r="UVM91" t="s">
        <v>789</v>
      </c>
      <c r="UVN91" t="s">
        <v>789</v>
      </c>
      <c r="UVO91" t="s">
        <v>789</v>
      </c>
      <c r="UVP91" t="s">
        <v>789</v>
      </c>
      <c r="UVQ91" t="s">
        <v>789</v>
      </c>
      <c r="UVR91" t="s">
        <v>789</v>
      </c>
      <c r="UVS91" t="s">
        <v>789</v>
      </c>
      <c r="UVT91" t="s">
        <v>789</v>
      </c>
      <c r="UVU91" t="s">
        <v>789</v>
      </c>
      <c r="UVV91" t="s">
        <v>789</v>
      </c>
      <c r="UVW91" t="s">
        <v>789</v>
      </c>
      <c r="UVX91" t="s">
        <v>789</v>
      </c>
      <c r="UVY91" t="s">
        <v>789</v>
      </c>
      <c r="UVZ91" t="s">
        <v>789</v>
      </c>
      <c r="UWA91" t="s">
        <v>789</v>
      </c>
      <c r="UWB91" t="s">
        <v>789</v>
      </c>
      <c r="UWC91" t="s">
        <v>789</v>
      </c>
      <c r="UWD91" t="s">
        <v>789</v>
      </c>
      <c r="UWE91" t="s">
        <v>789</v>
      </c>
      <c r="UWF91" t="s">
        <v>789</v>
      </c>
      <c r="UWG91" t="s">
        <v>789</v>
      </c>
      <c r="UWH91" t="s">
        <v>789</v>
      </c>
      <c r="UWI91" t="s">
        <v>789</v>
      </c>
      <c r="UWJ91" t="s">
        <v>789</v>
      </c>
      <c r="UWK91" t="s">
        <v>789</v>
      </c>
      <c r="UWL91" t="s">
        <v>789</v>
      </c>
      <c r="UWM91" t="s">
        <v>789</v>
      </c>
      <c r="UWN91" t="s">
        <v>789</v>
      </c>
      <c r="UWO91" t="s">
        <v>789</v>
      </c>
      <c r="UWP91" t="s">
        <v>789</v>
      </c>
      <c r="UWQ91" t="s">
        <v>789</v>
      </c>
      <c r="UWR91" t="s">
        <v>789</v>
      </c>
      <c r="UWS91" t="s">
        <v>789</v>
      </c>
      <c r="UWT91" t="s">
        <v>789</v>
      </c>
      <c r="UWU91" t="s">
        <v>789</v>
      </c>
      <c r="UWV91" t="s">
        <v>789</v>
      </c>
      <c r="UWW91" t="s">
        <v>789</v>
      </c>
      <c r="UWX91" t="s">
        <v>789</v>
      </c>
      <c r="UWY91" t="s">
        <v>789</v>
      </c>
      <c r="UWZ91" t="s">
        <v>789</v>
      </c>
      <c r="UXA91" t="s">
        <v>789</v>
      </c>
      <c r="UXB91" t="s">
        <v>789</v>
      </c>
      <c r="UXC91" t="s">
        <v>789</v>
      </c>
      <c r="UXD91" t="s">
        <v>789</v>
      </c>
      <c r="UXE91" t="s">
        <v>789</v>
      </c>
      <c r="UXF91" t="s">
        <v>789</v>
      </c>
      <c r="UXG91" t="s">
        <v>789</v>
      </c>
      <c r="UXH91" t="s">
        <v>789</v>
      </c>
      <c r="UXI91" t="s">
        <v>789</v>
      </c>
      <c r="UXJ91" t="s">
        <v>789</v>
      </c>
      <c r="UXK91" t="s">
        <v>789</v>
      </c>
      <c r="UXL91" t="s">
        <v>789</v>
      </c>
      <c r="UXM91" t="s">
        <v>789</v>
      </c>
      <c r="UXN91" t="s">
        <v>789</v>
      </c>
      <c r="UXO91" t="s">
        <v>789</v>
      </c>
      <c r="UXP91" t="s">
        <v>789</v>
      </c>
      <c r="UXQ91" t="s">
        <v>789</v>
      </c>
      <c r="UXR91" t="s">
        <v>789</v>
      </c>
      <c r="UXS91" t="s">
        <v>789</v>
      </c>
      <c r="UXT91" t="s">
        <v>789</v>
      </c>
      <c r="UXU91" t="s">
        <v>789</v>
      </c>
      <c r="UXV91" t="s">
        <v>789</v>
      </c>
      <c r="UXW91" t="s">
        <v>789</v>
      </c>
      <c r="UXX91" t="s">
        <v>789</v>
      </c>
      <c r="UXY91" t="s">
        <v>789</v>
      </c>
      <c r="UXZ91" t="s">
        <v>789</v>
      </c>
      <c r="UYA91" t="s">
        <v>789</v>
      </c>
      <c r="UYB91" t="s">
        <v>789</v>
      </c>
      <c r="UYC91" t="s">
        <v>789</v>
      </c>
      <c r="UYD91" t="s">
        <v>789</v>
      </c>
      <c r="UYE91" t="s">
        <v>789</v>
      </c>
      <c r="UYF91" t="s">
        <v>789</v>
      </c>
      <c r="UYG91" t="s">
        <v>789</v>
      </c>
      <c r="UYH91" t="s">
        <v>789</v>
      </c>
      <c r="UYI91" t="s">
        <v>789</v>
      </c>
      <c r="UYJ91" t="s">
        <v>789</v>
      </c>
      <c r="UYK91" t="s">
        <v>789</v>
      </c>
      <c r="UYL91" t="s">
        <v>789</v>
      </c>
      <c r="UYM91" t="s">
        <v>789</v>
      </c>
      <c r="UYN91" t="s">
        <v>789</v>
      </c>
      <c r="UYO91" t="s">
        <v>789</v>
      </c>
      <c r="UYP91" t="s">
        <v>789</v>
      </c>
      <c r="UYQ91" t="s">
        <v>789</v>
      </c>
      <c r="UYR91" t="s">
        <v>789</v>
      </c>
      <c r="UYS91" t="s">
        <v>789</v>
      </c>
      <c r="UYT91" t="s">
        <v>789</v>
      </c>
      <c r="UYU91" t="s">
        <v>789</v>
      </c>
      <c r="UYV91" t="s">
        <v>789</v>
      </c>
      <c r="UYW91" t="s">
        <v>789</v>
      </c>
      <c r="UYX91" t="s">
        <v>789</v>
      </c>
      <c r="UYY91" t="s">
        <v>789</v>
      </c>
      <c r="UYZ91" t="s">
        <v>789</v>
      </c>
      <c r="UZA91" t="s">
        <v>789</v>
      </c>
      <c r="UZB91" t="s">
        <v>789</v>
      </c>
      <c r="UZC91" t="s">
        <v>789</v>
      </c>
      <c r="UZD91" t="s">
        <v>789</v>
      </c>
      <c r="UZE91" t="s">
        <v>789</v>
      </c>
      <c r="UZF91" t="s">
        <v>789</v>
      </c>
      <c r="UZG91" t="s">
        <v>789</v>
      </c>
      <c r="UZH91" t="s">
        <v>789</v>
      </c>
      <c r="UZI91" t="s">
        <v>789</v>
      </c>
      <c r="UZJ91" t="s">
        <v>789</v>
      </c>
      <c r="UZK91" t="s">
        <v>789</v>
      </c>
      <c r="UZL91" t="s">
        <v>789</v>
      </c>
      <c r="UZM91" t="s">
        <v>789</v>
      </c>
      <c r="UZN91" t="s">
        <v>789</v>
      </c>
      <c r="UZO91" t="s">
        <v>789</v>
      </c>
      <c r="UZP91" t="s">
        <v>789</v>
      </c>
      <c r="UZQ91" t="s">
        <v>789</v>
      </c>
      <c r="UZR91" t="s">
        <v>789</v>
      </c>
      <c r="UZS91" t="s">
        <v>789</v>
      </c>
      <c r="UZT91" t="s">
        <v>789</v>
      </c>
      <c r="UZU91" t="s">
        <v>789</v>
      </c>
      <c r="UZV91" t="s">
        <v>789</v>
      </c>
      <c r="UZW91" t="s">
        <v>789</v>
      </c>
      <c r="UZX91" t="s">
        <v>789</v>
      </c>
      <c r="UZY91" t="s">
        <v>789</v>
      </c>
      <c r="UZZ91" t="s">
        <v>789</v>
      </c>
      <c r="VAA91" t="s">
        <v>789</v>
      </c>
      <c r="VAB91" t="s">
        <v>789</v>
      </c>
      <c r="VAC91" t="s">
        <v>789</v>
      </c>
      <c r="VAD91" t="s">
        <v>789</v>
      </c>
      <c r="VAE91" t="s">
        <v>789</v>
      </c>
      <c r="VAF91" t="s">
        <v>789</v>
      </c>
      <c r="VAG91" t="s">
        <v>789</v>
      </c>
      <c r="VAH91" t="s">
        <v>789</v>
      </c>
      <c r="VAI91" t="s">
        <v>789</v>
      </c>
      <c r="VAJ91" t="s">
        <v>789</v>
      </c>
      <c r="VAK91" t="s">
        <v>789</v>
      </c>
      <c r="VAL91" t="s">
        <v>789</v>
      </c>
      <c r="VAM91" t="s">
        <v>789</v>
      </c>
      <c r="VAN91" t="s">
        <v>789</v>
      </c>
      <c r="VAO91" t="s">
        <v>789</v>
      </c>
      <c r="VAP91" t="s">
        <v>789</v>
      </c>
      <c r="VAQ91" t="s">
        <v>789</v>
      </c>
      <c r="VAR91" t="s">
        <v>789</v>
      </c>
      <c r="VAS91" t="s">
        <v>789</v>
      </c>
      <c r="VAT91" t="s">
        <v>789</v>
      </c>
      <c r="VAU91" t="s">
        <v>789</v>
      </c>
      <c r="VAV91" t="s">
        <v>789</v>
      </c>
      <c r="VAW91" t="s">
        <v>789</v>
      </c>
      <c r="VAX91" t="s">
        <v>789</v>
      </c>
      <c r="VAY91" t="s">
        <v>789</v>
      </c>
      <c r="VAZ91" t="s">
        <v>789</v>
      </c>
      <c r="VBA91" t="s">
        <v>789</v>
      </c>
      <c r="VBB91" t="s">
        <v>789</v>
      </c>
      <c r="VBC91" t="s">
        <v>789</v>
      </c>
      <c r="VBD91" t="s">
        <v>789</v>
      </c>
      <c r="VBE91" t="s">
        <v>789</v>
      </c>
      <c r="VBF91" t="s">
        <v>789</v>
      </c>
      <c r="VBG91" t="s">
        <v>789</v>
      </c>
      <c r="VBH91" t="s">
        <v>789</v>
      </c>
      <c r="VBI91" t="s">
        <v>789</v>
      </c>
      <c r="VBJ91" t="s">
        <v>789</v>
      </c>
      <c r="VBK91" t="s">
        <v>789</v>
      </c>
      <c r="VBL91" t="s">
        <v>789</v>
      </c>
      <c r="VBM91" t="s">
        <v>789</v>
      </c>
      <c r="VBN91" t="s">
        <v>789</v>
      </c>
      <c r="VBO91" t="s">
        <v>789</v>
      </c>
      <c r="VBP91" t="s">
        <v>789</v>
      </c>
      <c r="VBQ91" t="s">
        <v>789</v>
      </c>
      <c r="VBR91" t="s">
        <v>789</v>
      </c>
      <c r="VBS91" t="s">
        <v>789</v>
      </c>
      <c r="VBT91" t="s">
        <v>789</v>
      </c>
      <c r="VBU91" t="s">
        <v>789</v>
      </c>
      <c r="VBV91" t="s">
        <v>789</v>
      </c>
      <c r="VBW91" t="s">
        <v>789</v>
      </c>
      <c r="VBX91" t="s">
        <v>789</v>
      </c>
      <c r="VBY91" t="s">
        <v>789</v>
      </c>
      <c r="VBZ91" t="s">
        <v>789</v>
      </c>
      <c r="VCA91" t="s">
        <v>789</v>
      </c>
      <c r="VCB91" t="s">
        <v>789</v>
      </c>
      <c r="VCC91" t="s">
        <v>789</v>
      </c>
      <c r="VCD91" t="s">
        <v>789</v>
      </c>
      <c r="VCE91" t="s">
        <v>789</v>
      </c>
      <c r="VCF91" t="s">
        <v>789</v>
      </c>
      <c r="VCG91" t="s">
        <v>789</v>
      </c>
      <c r="VCH91" t="s">
        <v>789</v>
      </c>
      <c r="VCI91" t="s">
        <v>789</v>
      </c>
      <c r="VCJ91" t="s">
        <v>789</v>
      </c>
      <c r="VCK91" t="s">
        <v>789</v>
      </c>
      <c r="VCL91" t="s">
        <v>789</v>
      </c>
      <c r="VCM91" t="s">
        <v>789</v>
      </c>
      <c r="VCN91" t="s">
        <v>789</v>
      </c>
      <c r="VCO91" t="s">
        <v>789</v>
      </c>
      <c r="VCP91" t="s">
        <v>789</v>
      </c>
      <c r="VCQ91" t="s">
        <v>789</v>
      </c>
      <c r="VCR91" t="s">
        <v>789</v>
      </c>
      <c r="VCS91" t="s">
        <v>789</v>
      </c>
      <c r="VCT91" t="s">
        <v>789</v>
      </c>
      <c r="VCU91" t="s">
        <v>789</v>
      </c>
      <c r="VCV91" t="s">
        <v>789</v>
      </c>
      <c r="VCW91" t="s">
        <v>789</v>
      </c>
      <c r="VCX91" t="s">
        <v>789</v>
      </c>
      <c r="VCY91" t="s">
        <v>789</v>
      </c>
      <c r="VCZ91" t="s">
        <v>789</v>
      </c>
      <c r="VDA91" t="s">
        <v>789</v>
      </c>
      <c r="VDB91" t="s">
        <v>789</v>
      </c>
      <c r="VDC91" t="s">
        <v>789</v>
      </c>
      <c r="VDD91" t="s">
        <v>789</v>
      </c>
      <c r="VDE91" t="s">
        <v>789</v>
      </c>
      <c r="VDF91" t="s">
        <v>789</v>
      </c>
      <c r="VDG91" t="s">
        <v>789</v>
      </c>
      <c r="VDH91" t="s">
        <v>789</v>
      </c>
      <c r="VDI91" t="s">
        <v>789</v>
      </c>
      <c r="VDJ91" t="s">
        <v>789</v>
      </c>
      <c r="VDK91" t="s">
        <v>789</v>
      </c>
      <c r="VDL91" t="s">
        <v>789</v>
      </c>
      <c r="VDM91" t="s">
        <v>789</v>
      </c>
      <c r="VDN91" t="s">
        <v>789</v>
      </c>
      <c r="VDO91" t="s">
        <v>789</v>
      </c>
      <c r="VDP91" t="s">
        <v>789</v>
      </c>
      <c r="VDQ91" t="s">
        <v>789</v>
      </c>
      <c r="VDR91" t="s">
        <v>789</v>
      </c>
      <c r="VDS91" t="s">
        <v>789</v>
      </c>
      <c r="VDT91" t="s">
        <v>789</v>
      </c>
      <c r="VDU91" t="s">
        <v>789</v>
      </c>
      <c r="VDV91" t="s">
        <v>789</v>
      </c>
      <c r="VDW91" t="s">
        <v>789</v>
      </c>
      <c r="VDX91" t="s">
        <v>789</v>
      </c>
      <c r="VDY91" t="s">
        <v>789</v>
      </c>
      <c r="VDZ91" t="s">
        <v>789</v>
      </c>
      <c r="VEA91" t="s">
        <v>789</v>
      </c>
      <c r="VEB91" t="s">
        <v>789</v>
      </c>
      <c r="VEC91" t="s">
        <v>789</v>
      </c>
      <c r="VED91" t="s">
        <v>789</v>
      </c>
      <c r="VEE91" t="s">
        <v>789</v>
      </c>
      <c r="VEF91" t="s">
        <v>789</v>
      </c>
      <c r="VEG91" t="s">
        <v>789</v>
      </c>
      <c r="VEH91" t="s">
        <v>789</v>
      </c>
      <c r="VEI91" t="s">
        <v>789</v>
      </c>
      <c r="VEJ91" t="s">
        <v>789</v>
      </c>
      <c r="VEK91" t="s">
        <v>789</v>
      </c>
      <c r="VEL91" t="s">
        <v>789</v>
      </c>
      <c r="VEM91" t="s">
        <v>789</v>
      </c>
      <c r="VEN91" t="s">
        <v>789</v>
      </c>
      <c r="VEO91" t="s">
        <v>789</v>
      </c>
      <c r="VEP91" t="s">
        <v>789</v>
      </c>
      <c r="VEQ91" t="s">
        <v>789</v>
      </c>
      <c r="VER91" t="s">
        <v>789</v>
      </c>
      <c r="VES91" t="s">
        <v>789</v>
      </c>
      <c r="VET91" t="s">
        <v>789</v>
      </c>
      <c r="VEU91" t="s">
        <v>789</v>
      </c>
      <c r="VEV91" t="s">
        <v>789</v>
      </c>
      <c r="VEW91" t="s">
        <v>789</v>
      </c>
      <c r="VEX91" t="s">
        <v>789</v>
      </c>
      <c r="VEY91" t="s">
        <v>789</v>
      </c>
      <c r="VEZ91" t="s">
        <v>789</v>
      </c>
      <c r="VFA91" t="s">
        <v>789</v>
      </c>
      <c r="VFB91" t="s">
        <v>789</v>
      </c>
      <c r="VFC91" t="s">
        <v>789</v>
      </c>
      <c r="VFD91" t="s">
        <v>789</v>
      </c>
      <c r="VFE91" t="s">
        <v>789</v>
      </c>
      <c r="VFF91" t="s">
        <v>789</v>
      </c>
      <c r="VFG91" t="s">
        <v>789</v>
      </c>
      <c r="VFH91" t="s">
        <v>789</v>
      </c>
      <c r="VFI91" t="s">
        <v>789</v>
      </c>
      <c r="VFJ91" t="s">
        <v>789</v>
      </c>
      <c r="VFK91" t="s">
        <v>789</v>
      </c>
      <c r="VFL91" t="s">
        <v>789</v>
      </c>
      <c r="VFM91" t="s">
        <v>789</v>
      </c>
      <c r="VFN91" t="s">
        <v>789</v>
      </c>
      <c r="VFO91" t="s">
        <v>789</v>
      </c>
      <c r="VFP91" t="s">
        <v>789</v>
      </c>
      <c r="VFQ91" t="s">
        <v>789</v>
      </c>
      <c r="VFR91" t="s">
        <v>789</v>
      </c>
      <c r="VFS91" t="s">
        <v>789</v>
      </c>
      <c r="VFT91" t="s">
        <v>789</v>
      </c>
      <c r="VFU91" t="s">
        <v>789</v>
      </c>
      <c r="VFV91" t="s">
        <v>789</v>
      </c>
      <c r="VFW91" t="s">
        <v>789</v>
      </c>
      <c r="VFX91" t="s">
        <v>789</v>
      </c>
      <c r="VFY91" t="s">
        <v>789</v>
      </c>
      <c r="VFZ91" t="s">
        <v>789</v>
      </c>
      <c r="VGA91" t="s">
        <v>789</v>
      </c>
      <c r="VGB91" t="s">
        <v>789</v>
      </c>
      <c r="VGC91" t="s">
        <v>789</v>
      </c>
      <c r="VGD91" t="s">
        <v>789</v>
      </c>
      <c r="VGE91" t="s">
        <v>789</v>
      </c>
      <c r="VGF91" t="s">
        <v>789</v>
      </c>
      <c r="VGG91" t="s">
        <v>789</v>
      </c>
      <c r="VGH91" t="s">
        <v>789</v>
      </c>
      <c r="VGI91" t="s">
        <v>789</v>
      </c>
      <c r="VGJ91" t="s">
        <v>789</v>
      </c>
      <c r="VGK91" t="s">
        <v>789</v>
      </c>
      <c r="VGL91" t="s">
        <v>789</v>
      </c>
      <c r="VGM91" t="s">
        <v>789</v>
      </c>
      <c r="VGN91" t="s">
        <v>789</v>
      </c>
      <c r="VGO91" t="s">
        <v>789</v>
      </c>
      <c r="VGP91" t="s">
        <v>789</v>
      </c>
      <c r="VGQ91" t="s">
        <v>789</v>
      </c>
      <c r="VGR91" t="s">
        <v>789</v>
      </c>
      <c r="VGS91" t="s">
        <v>789</v>
      </c>
      <c r="VGT91" t="s">
        <v>789</v>
      </c>
      <c r="VGU91" t="s">
        <v>789</v>
      </c>
      <c r="VGV91" t="s">
        <v>789</v>
      </c>
      <c r="VGW91" t="s">
        <v>789</v>
      </c>
      <c r="VGX91" t="s">
        <v>789</v>
      </c>
      <c r="VGY91" t="s">
        <v>789</v>
      </c>
      <c r="VGZ91" t="s">
        <v>789</v>
      </c>
      <c r="VHA91" t="s">
        <v>789</v>
      </c>
      <c r="VHB91" t="s">
        <v>789</v>
      </c>
      <c r="VHC91" t="s">
        <v>789</v>
      </c>
      <c r="VHD91" t="s">
        <v>789</v>
      </c>
      <c r="VHE91" t="s">
        <v>789</v>
      </c>
      <c r="VHF91" t="s">
        <v>789</v>
      </c>
      <c r="VHG91" t="s">
        <v>789</v>
      </c>
      <c r="VHH91" t="s">
        <v>789</v>
      </c>
      <c r="VHI91" t="s">
        <v>789</v>
      </c>
      <c r="VHJ91" t="s">
        <v>789</v>
      </c>
      <c r="VHK91" t="s">
        <v>789</v>
      </c>
      <c r="VHL91" t="s">
        <v>789</v>
      </c>
      <c r="VHM91" t="s">
        <v>789</v>
      </c>
      <c r="VHN91" t="s">
        <v>789</v>
      </c>
      <c r="VHO91" t="s">
        <v>789</v>
      </c>
      <c r="VHP91" t="s">
        <v>789</v>
      </c>
      <c r="VHQ91" t="s">
        <v>789</v>
      </c>
      <c r="VHR91" t="s">
        <v>789</v>
      </c>
      <c r="VHS91" t="s">
        <v>789</v>
      </c>
      <c r="VHT91" t="s">
        <v>789</v>
      </c>
      <c r="VHU91" t="s">
        <v>789</v>
      </c>
      <c r="VHV91" t="s">
        <v>789</v>
      </c>
      <c r="VHW91" t="s">
        <v>789</v>
      </c>
      <c r="VHX91" t="s">
        <v>789</v>
      </c>
      <c r="VHY91" t="s">
        <v>789</v>
      </c>
      <c r="VHZ91" t="s">
        <v>789</v>
      </c>
      <c r="VIA91" t="s">
        <v>789</v>
      </c>
      <c r="VIB91" t="s">
        <v>789</v>
      </c>
      <c r="VIC91" t="s">
        <v>789</v>
      </c>
      <c r="VID91" t="s">
        <v>789</v>
      </c>
      <c r="VIE91" t="s">
        <v>789</v>
      </c>
      <c r="VIF91" t="s">
        <v>789</v>
      </c>
      <c r="VIG91" t="s">
        <v>789</v>
      </c>
      <c r="VIH91" t="s">
        <v>789</v>
      </c>
      <c r="VII91" t="s">
        <v>789</v>
      </c>
      <c r="VIJ91" t="s">
        <v>789</v>
      </c>
      <c r="VIK91" t="s">
        <v>789</v>
      </c>
      <c r="VIL91" t="s">
        <v>789</v>
      </c>
      <c r="VIM91" t="s">
        <v>789</v>
      </c>
      <c r="VIN91" t="s">
        <v>789</v>
      </c>
      <c r="VIO91" t="s">
        <v>789</v>
      </c>
      <c r="VIP91" t="s">
        <v>789</v>
      </c>
      <c r="VIQ91" t="s">
        <v>789</v>
      </c>
      <c r="VIR91" t="s">
        <v>789</v>
      </c>
      <c r="VIS91" t="s">
        <v>789</v>
      </c>
      <c r="VIT91" t="s">
        <v>789</v>
      </c>
      <c r="VIU91" t="s">
        <v>789</v>
      </c>
      <c r="VIV91" t="s">
        <v>789</v>
      </c>
      <c r="VIW91" t="s">
        <v>789</v>
      </c>
      <c r="VIX91" t="s">
        <v>789</v>
      </c>
      <c r="VIY91" t="s">
        <v>789</v>
      </c>
      <c r="VIZ91" t="s">
        <v>789</v>
      </c>
      <c r="VJA91" t="s">
        <v>789</v>
      </c>
      <c r="VJB91" t="s">
        <v>789</v>
      </c>
      <c r="VJC91" t="s">
        <v>789</v>
      </c>
      <c r="VJD91" t="s">
        <v>789</v>
      </c>
      <c r="VJE91" t="s">
        <v>789</v>
      </c>
      <c r="VJF91" t="s">
        <v>789</v>
      </c>
      <c r="VJG91" t="s">
        <v>789</v>
      </c>
      <c r="VJH91" t="s">
        <v>789</v>
      </c>
      <c r="VJI91" t="s">
        <v>789</v>
      </c>
      <c r="VJJ91" t="s">
        <v>789</v>
      </c>
      <c r="VJK91" t="s">
        <v>789</v>
      </c>
      <c r="VJL91" t="s">
        <v>789</v>
      </c>
      <c r="VJM91" t="s">
        <v>789</v>
      </c>
      <c r="VJN91" t="s">
        <v>789</v>
      </c>
      <c r="VJO91" t="s">
        <v>789</v>
      </c>
      <c r="VJP91" t="s">
        <v>789</v>
      </c>
      <c r="VJQ91" t="s">
        <v>789</v>
      </c>
      <c r="VJR91" t="s">
        <v>789</v>
      </c>
      <c r="VJS91" t="s">
        <v>789</v>
      </c>
      <c r="VJT91" t="s">
        <v>789</v>
      </c>
      <c r="VJU91" t="s">
        <v>789</v>
      </c>
      <c r="VJV91" t="s">
        <v>789</v>
      </c>
      <c r="VJW91" t="s">
        <v>789</v>
      </c>
      <c r="VJX91" t="s">
        <v>789</v>
      </c>
      <c r="VJY91" t="s">
        <v>789</v>
      </c>
      <c r="VJZ91" t="s">
        <v>789</v>
      </c>
      <c r="VKA91" t="s">
        <v>789</v>
      </c>
      <c r="VKB91" t="s">
        <v>789</v>
      </c>
      <c r="VKC91" t="s">
        <v>789</v>
      </c>
      <c r="VKD91" t="s">
        <v>789</v>
      </c>
      <c r="VKE91" t="s">
        <v>789</v>
      </c>
      <c r="VKF91" t="s">
        <v>789</v>
      </c>
      <c r="VKG91" t="s">
        <v>789</v>
      </c>
      <c r="VKH91" t="s">
        <v>789</v>
      </c>
      <c r="VKI91" t="s">
        <v>789</v>
      </c>
      <c r="VKJ91" t="s">
        <v>789</v>
      </c>
      <c r="VKK91" t="s">
        <v>789</v>
      </c>
      <c r="VKL91" t="s">
        <v>789</v>
      </c>
      <c r="VKM91" t="s">
        <v>789</v>
      </c>
      <c r="VKN91" t="s">
        <v>789</v>
      </c>
      <c r="VKO91" t="s">
        <v>789</v>
      </c>
      <c r="VKP91" t="s">
        <v>789</v>
      </c>
      <c r="VKQ91" t="s">
        <v>789</v>
      </c>
      <c r="VKR91" t="s">
        <v>789</v>
      </c>
      <c r="VKS91" t="s">
        <v>789</v>
      </c>
      <c r="VKT91" t="s">
        <v>789</v>
      </c>
      <c r="VKU91" t="s">
        <v>789</v>
      </c>
      <c r="VKV91" t="s">
        <v>789</v>
      </c>
      <c r="VKW91" t="s">
        <v>789</v>
      </c>
      <c r="VKX91" t="s">
        <v>789</v>
      </c>
      <c r="VKY91" t="s">
        <v>789</v>
      </c>
      <c r="VKZ91" t="s">
        <v>789</v>
      </c>
      <c r="VLA91" t="s">
        <v>789</v>
      </c>
      <c r="VLB91" t="s">
        <v>789</v>
      </c>
      <c r="VLC91" t="s">
        <v>789</v>
      </c>
      <c r="VLD91" t="s">
        <v>789</v>
      </c>
      <c r="VLE91" t="s">
        <v>789</v>
      </c>
      <c r="VLF91" t="s">
        <v>789</v>
      </c>
      <c r="VLG91" t="s">
        <v>789</v>
      </c>
      <c r="VLH91" t="s">
        <v>789</v>
      </c>
      <c r="VLI91" t="s">
        <v>789</v>
      </c>
      <c r="VLJ91" t="s">
        <v>789</v>
      </c>
      <c r="VLK91" t="s">
        <v>789</v>
      </c>
      <c r="VLL91" t="s">
        <v>789</v>
      </c>
      <c r="VLM91" t="s">
        <v>789</v>
      </c>
      <c r="VLN91" t="s">
        <v>789</v>
      </c>
      <c r="VLO91" t="s">
        <v>789</v>
      </c>
      <c r="VLP91" t="s">
        <v>789</v>
      </c>
      <c r="VLQ91" t="s">
        <v>789</v>
      </c>
      <c r="VLR91" t="s">
        <v>789</v>
      </c>
      <c r="VLS91" t="s">
        <v>789</v>
      </c>
      <c r="VLT91" t="s">
        <v>789</v>
      </c>
      <c r="VLU91" t="s">
        <v>789</v>
      </c>
      <c r="VLV91" t="s">
        <v>789</v>
      </c>
      <c r="VLW91" t="s">
        <v>789</v>
      </c>
      <c r="VLX91" t="s">
        <v>789</v>
      </c>
      <c r="VLY91" t="s">
        <v>789</v>
      </c>
      <c r="VLZ91" t="s">
        <v>789</v>
      </c>
      <c r="VMA91" t="s">
        <v>789</v>
      </c>
      <c r="VMB91" t="s">
        <v>789</v>
      </c>
      <c r="VMC91" t="s">
        <v>789</v>
      </c>
      <c r="VMD91" t="s">
        <v>789</v>
      </c>
      <c r="VME91" t="s">
        <v>789</v>
      </c>
      <c r="VMF91" t="s">
        <v>789</v>
      </c>
      <c r="VMG91" t="s">
        <v>789</v>
      </c>
      <c r="VMH91" t="s">
        <v>789</v>
      </c>
      <c r="VMI91" t="s">
        <v>789</v>
      </c>
      <c r="VMJ91" t="s">
        <v>789</v>
      </c>
      <c r="VMK91" t="s">
        <v>789</v>
      </c>
      <c r="VML91" t="s">
        <v>789</v>
      </c>
      <c r="VMM91" t="s">
        <v>789</v>
      </c>
      <c r="VMN91" t="s">
        <v>789</v>
      </c>
      <c r="VMO91" t="s">
        <v>789</v>
      </c>
      <c r="VMP91" t="s">
        <v>789</v>
      </c>
      <c r="VMQ91" t="s">
        <v>789</v>
      </c>
      <c r="VMR91" t="s">
        <v>789</v>
      </c>
      <c r="VMS91" t="s">
        <v>789</v>
      </c>
      <c r="VMT91" t="s">
        <v>789</v>
      </c>
      <c r="VMU91" t="s">
        <v>789</v>
      </c>
      <c r="VMV91" t="s">
        <v>789</v>
      </c>
      <c r="VMW91" t="s">
        <v>789</v>
      </c>
      <c r="VMX91" t="s">
        <v>789</v>
      </c>
      <c r="VMY91" t="s">
        <v>789</v>
      </c>
      <c r="VMZ91" t="s">
        <v>789</v>
      </c>
      <c r="VNA91" t="s">
        <v>789</v>
      </c>
      <c r="VNB91" t="s">
        <v>789</v>
      </c>
      <c r="VNC91" t="s">
        <v>789</v>
      </c>
      <c r="VND91" t="s">
        <v>789</v>
      </c>
      <c r="VNE91" t="s">
        <v>789</v>
      </c>
      <c r="VNF91" t="s">
        <v>789</v>
      </c>
      <c r="VNG91" t="s">
        <v>789</v>
      </c>
      <c r="VNH91" t="s">
        <v>789</v>
      </c>
      <c r="VNI91" t="s">
        <v>789</v>
      </c>
      <c r="VNJ91" t="s">
        <v>789</v>
      </c>
      <c r="VNK91" t="s">
        <v>789</v>
      </c>
      <c r="VNL91" t="s">
        <v>789</v>
      </c>
      <c r="VNM91" t="s">
        <v>789</v>
      </c>
      <c r="VNN91" t="s">
        <v>789</v>
      </c>
      <c r="VNO91" t="s">
        <v>789</v>
      </c>
      <c r="VNP91" t="s">
        <v>789</v>
      </c>
      <c r="VNQ91" t="s">
        <v>789</v>
      </c>
      <c r="VNR91" t="s">
        <v>789</v>
      </c>
      <c r="VNS91" t="s">
        <v>789</v>
      </c>
      <c r="VNT91" t="s">
        <v>789</v>
      </c>
      <c r="VNU91" t="s">
        <v>789</v>
      </c>
      <c r="VNV91" t="s">
        <v>789</v>
      </c>
      <c r="VNW91" t="s">
        <v>789</v>
      </c>
      <c r="VNX91" t="s">
        <v>789</v>
      </c>
      <c r="VNY91" t="s">
        <v>789</v>
      </c>
      <c r="VNZ91" t="s">
        <v>789</v>
      </c>
      <c r="VOA91" t="s">
        <v>789</v>
      </c>
      <c r="VOB91" t="s">
        <v>789</v>
      </c>
      <c r="VOC91" t="s">
        <v>789</v>
      </c>
      <c r="VOD91" t="s">
        <v>789</v>
      </c>
      <c r="VOE91" t="s">
        <v>789</v>
      </c>
      <c r="VOF91" t="s">
        <v>789</v>
      </c>
      <c r="VOG91" t="s">
        <v>789</v>
      </c>
      <c r="VOH91" t="s">
        <v>789</v>
      </c>
      <c r="VOI91" t="s">
        <v>789</v>
      </c>
      <c r="VOJ91" t="s">
        <v>789</v>
      </c>
      <c r="VOK91" t="s">
        <v>789</v>
      </c>
      <c r="VOL91" t="s">
        <v>789</v>
      </c>
      <c r="VOM91" t="s">
        <v>789</v>
      </c>
      <c r="VON91" t="s">
        <v>789</v>
      </c>
      <c r="VOO91" t="s">
        <v>789</v>
      </c>
      <c r="VOP91" t="s">
        <v>789</v>
      </c>
      <c r="VOQ91" t="s">
        <v>789</v>
      </c>
      <c r="VOR91" t="s">
        <v>789</v>
      </c>
      <c r="VOS91" t="s">
        <v>789</v>
      </c>
      <c r="VOT91" t="s">
        <v>789</v>
      </c>
      <c r="VOU91" t="s">
        <v>789</v>
      </c>
      <c r="VOV91" t="s">
        <v>789</v>
      </c>
      <c r="VOW91" t="s">
        <v>789</v>
      </c>
      <c r="VOX91" t="s">
        <v>789</v>
      </c>
      <c r="VOY91" t="s">
        <v>789</v>
      </c>
      <c r="VOZ91" t="s">
        <v>789</v>
      </c>
      <c r="VPA91" t="s">
        <v>789</v>
      </c>
      <c r="VPB91" t="s">
        <v>789</v>
      </c>
      <c r="VPC91" t="s">
        <v>789</v>
      </c>
      <c r="VPD91" t="s">
        <v>789</v>
      </c>
      <c r="VPE91" t="s">
        <v>789</v>
      </c>
      <c r="VPF91" t="s">
        <v>789</v>
      </c>
      <c r="VPG91" t="s">
        <v>789</v>
      </c>
      <c r="VPH91" t="s">
        <v>789</v>
      </c>
      <c r="VPI91" t="s">
        <v>789</v>
      </c>
      <c r="VPJ91" t="s">
        <v>789</v>
      </c>
      <c r="VPK91" t="s">
        <v>789</v>
      </c>
      <c r="VPL91" t="s">
        <v>789</v>
      </c>
      <c r="VPM91" t="s">
        <v>789</v>
      </c>
      <c r="VPN91" t="s">
        <v>789</v>
      </c>
      <c r="VPO91" t="s">
        <v>789</v>
      </c>
      <c r="VPP91" t="s">
        <v>789</v>
      </c>
      <c r="VPQ91" t="s">
        <v>789</v>
      </c>
      <c r="VPR91" t="s">
        <v>789</v>
      </c>
      <c r="VPS91" t="s">
        <v>789</v>
      </c>
      <c r="VPT91" t="s">
        <v>789</v>
      </c>
      <c r="VPU91" t="s">
        <v>789</v>
      </c>
      <c r="VPV91" t="s">
        <v>789</v>
      </c>
      <c r="VPW91" t="s">
        <v>789</v>
      </c>
      <c r="VPX91" t="s">
        <v>789</v>
      </c>
      <c r="VPY91" t="s">
        <v>789</v>
      </c>
      <c r="VPZ91" t="s">
        <v>789</v>
      </c>
      <c r="VQA91" t="s">
        <v>789</v>
      </c>
      <c r="VQB91" t="s">
        <v>789</v>
      </c>
      <c r="VQC91" t="s">
        <v>789</v>
      </c>
      <c r="VQD91" t="s">
        <v>789</v>
      </c>
      <c r="VQE91" t="s">
        <v>789</v>
      </c>
      <c r="VQF91" t="s">
        <v>789</v>
      </c>
      <c r="VQG91" t="s">
        <v>789</v>
      </c>
      <c r="VQH91" t="s">
        <v>789</v>
      </c>
      <c r="VQI91" t="s">
        <v>789</v>
      </c>
      <c r="VQJ91" t="s">
        <v>789</v>
      </c>
      <c r="VQK91" t="s">
        <v>789</v>
      </c>
      <c r="VQL91" t="s">
        <v>789</v>
      </c>
      <c r="VQM91" t="s">
        <v>789</v>
      </c>
      <c r="VQN91" t="s">
        <v>789</v>
      </c>
      <c r="VQO91" t="s">
        <v>789</v>
      </c>
      <c r="VQP91" t="s">
        <v>789</v>
      </c>
      <c r="VQQ91" t="s">
        <v>789</v>
      </c>
      <c r="VQR91" t="s">
        <v>789</v>
      </c>
      <c r="VQS91" t="s">
        <v>789</v>
      </c>
      <c r="VQT91" t="s">
        <v>789</v>
      </c>
      <c r="VQU91" t="s">
        <v>789</v>
      </c>
      <c r="VQV91" t="s">
        <v>789</v>
      </c>
      <c r="VQW91" t="s">
        <v>789</v>
      </c>
      <c r="VQX91" t="s">
        <v>789</v>
      </c>
      <c r="VQY91" t="s">
        <v>789</v>
      </c>
      <c r="VQZ91" t="s">
        <v>789</v>
      </c>
      <c r="VRA91" t="s">
        <v>789</v>
      </c>
      <c r="VRB91" t="s">
        <v>789</v>
      </c>
      <c r="VRC91" t="s">
        <v>789</v>
      </c>
      <c r="VRD91" t="s">
        <v>789</v>
      </c>
      <c r="VRE91" t="s">
        <v>789</v>
      </c>
      <c r="VRF91" t="s">
        <v>789</v>
      </c>
      <c r="VRG91" t="s">
        <v>789</v>
      </c>
      <c r="VRH91" t="s">
        <v>789</v>
      </c>
      <c r="VRI91" t="s">
        <v>789</v>
      </c>
      <c r="VRJ91" t="s">
        <v>789</v>
      </c>
      <c r="VRK91" t="s">
        <v>789</v>
      </c>
      <c r="VRL91" t="s">
        <v>789</v>
      </c>
      <c r="VRM91" t="s">
        <v>789</v>
      </c>
      <c r="VRN91" t="s">
        <v>789</v>
      </c>
      <c r="VRO91" t="s">
        <v>789</v>
      </c>
      <c r="VRP91" t="s">
        <v>789</v>
      </c>
      <c r="VRQ91" t="s">
        <v>789</v>
      </c>
      <c r="VRR91" t="s">
        <v>789</v>
      </c>
      <c r="VRS91" t="s">
        <v>789</v>
      </c>
      <c r="VRT91" t="s">
        <v>789</v>
      </c>
      <c r="VRU91" t="s">
        <v>789</v>
      </c>
      <c r="VRV91" t="s">
        <v>789</v>
      </c>
      <c r="VRW91" t="s">
        <v>789</v>
      </c>
      <c r="VRX91" t="s">
        <v>789</v>
      </c>
      <c r="VRY91" t="s">
        <v>789</v>
      </c>
      <c r="VRZ91" t="s">
        <v>789</v>
      </c>
      <c r="VSA91" t="s">
        <v>789</v>
      </c>
      <c r="VSB91" t="s">
        <v>789</v>
      </c>
      <c r="VSC91" t="s">
        <v>789</v>
      </c>
      <c r="VSD91" t="s">
        <v>789</v>
      </c>
      <c r="VSE91" t="s">
        <v>789</v>
      </c>
      <c r="VSF91" t="s">
        <v>789</v>
      </c>
      <c r="VSG91" t="s">
        <v>789</v>
      </c>
      <c r="VSH91" t="s">
        <v>789</v>
      </c>
      <c r="VSI91" t="s">
        <v>789</v>
      </c>
      <c r="VSJ91" t="s">
        <v>789</v>
      </c>
      <c r="VSK91" t="s">
        <v>789</v>
      </c>
      <c r="VSL91" t="s">
        <v>789</v>
      </c>
      <c r="VSM91" t="s">
        <v>789</v>
      </c>
      <c r="VSN91" t="s">
        <v>789</v>
      </c>
      <c r="VSO91" t="s">
        <v>789</v>
      </c>
      <c r="VSP91" t="s">
        <v>789</v>
      </c>
      <c r="VSQ91" t="s">
        <v>789</v>
      </c>
      <c r="VSR91" t="s">
        <v>789</v>
      </c>
      <c r="VSS91" t="s">
        <v>789</v>
      </c>
      <c r="VST91" t="s">
        <v>789</v>
      </c>
      <c r="VSU91" t="s">
        <v>789</v>
      </c>
      <c r="VSV91" t="s">
        <v>789</v>
      </c>
      <c r="VSW91" t="s">
        <v>789</v>
      </c>
      <c r="VSX91" t="s">
        <v>789</v>
      </c>
      <c r="VSY91" t="s">
        <v>789</v>
      </c>
      <c r="VSZ91" t="s">
        <v>789</v>
      </c>
      <c r="VTA91" t="s">
        <v>789</v>
      </c>
      <c r="VTB91" t="s">
        <v>789</v>
      </c>
      <c r="VTC91" t="s">
        <v>789</v>
      </c>
      <c r="VTD91" t="s">
        <v>789</v>
      </c>
      <c r="VTE91" t="s">
        <v>789</v>
      </c>
      <c r="VTF91" t="s">
        <v>789</v>
      </c>
      <c r="VTG91" t="s">
        <v>789</v>
      </c>
      <c r="VTH91" t="s">
        <v>789</v>
      </c>
      <c r="VTI91" t="s">
        <v>789</v>
      </c>
      <c r="VTJ91" t="s">
        <v>789</v>
      </c>
      <c r="VTK91" t="s">
        <v>789</v>
      </c>
      <c r="VTL91" t="s">
        <v>789</v>
      </c>
      <c r="VTM91" t="s">
        <v>789</v>
      </c>
      <c r="VTN91" t="s">
        <v>789</v>
      </c>
      <c r="VTO91" t="s">
        <v>789</v>
      </c>
      <c r="VTP91" t="s">
        <v>789</v>
      </c>
      <c r="VTQ91" t="s">
        <v>789</v>
      </c>
      <c r="VTR91" t="s">
        <v>789</v>
      </c>
      <c r="VTS91" t="s">
        <v>789</v>
      </c>
      <c r="VTT91" t="s">
        <v>789</v>
      </c>
      <c r="VTU91" t="s">
        <v>789</v>
      </c>
      <c r="VTV91" t="s">
        <v>789</v>
      </c>
      <c r="VTW91" t="s">
        <v>789</v>
      </c>
      <c r="VTX91" t="s">
        <v>789</v>
      </c>
      <c r="VTY91" t="s">
        <v>789</v>
      </c>
      <c r="VTZ91" t="s">
        <v>789</v>
      </c>
      <c r="VUA91" t="s">
        <v>789</v>
      </c>
      <c r="VUB91" t="s">
        <v>789</v>
      </c>
      <c r="VUC91" t="s">
        <v>789</v>
      </c>
      <c r="VUD91" t="s">
        <v>789</v>
      </c>
      <c r="VUE91" t="s">
        <v>789</v>
      </c>
      <c r="VUF91" t="s">
        <v>789</v>
      </c>
      <c r="VUG91" t="s">
        <v>789</v>
      </c>
      <c r="VUH91" t="s">
        <v>789</v>
      </c>
      <c r="VUI91" t="s">
        <v>789</v>
      </c>
      <c r="VUJ91" t="s">
        <v>789</v>
      </c>
      <c r="VUK91" t="s">
        <v>789</v>
      </c>
      <c r="VUL91" t="s">
        <v>789</v>
      </c>
      <c r="VUM91" t="s">
        <v>789</v>
      </c>
      <c r="VUN91" t="s">
        <v>789</v>
      </c>
      <c r="VUO91" t="s">
        <v>789</v>
      </c>
      <c r="VUP91" t="s">
        <v>789</v>
      </c>
      <c r="VUQ91" t="s">
        <v>789</v>
      </c>
      <c r="VUR91" t="s">
        <v>789</v>
      </c>
      <c r="VUS91" t="s">
        <v>789</v>
      </c>
      <c r="VUT91" t="s">
        <v>789</v>
      </c>
      <c r="VUU91" t="s">
        <v>789</v>
      </c>
      <c r="VUV91" t="s">
        <v>789</v>
      </c>
      <c r="VUW91" t="s">
        <v>789</v>
      </c>
      <c r="VUX91" t="s">
        <v>789</v>
      </c>
      <c r="VUY91" t="s">
        <v>789</v>
      </c>
      <c r="VUZ91" t="s">
        <v>789</v>
      </c>
      <c r="VVA91" t="s">
        <v>789</v>
      </c>
      <c r="VVB91" t="s">
        <v>789</v>
      </c>
      <c r="VVC91" t="s">
        <v>789</v>
      </c>
      <c r="VVD91" t="s">
        <v>789</v>
      </c>
      <c r="VVE91" t="s">
        <v>789</v>
      </c>
      <c r="VVF91" t="s">
        <v>789</v>
      </c>
      <c r="VVG91" t="s">
        <v>789</v>
      </c>
      <c r="VVH91" t="s">
        <v>789</v>
      </c>
      <c r="VVI91" t="s">
        <v>789</v>
      </c>
      <c r="VVJ91" t="s">
        <v>789</v>
      </c>
      <c r="VVK91" t="s">
        <v>789</v>
      </c>
      <c r="VVL91" t="s">
        <v>789</v>
      </c>
      <c r="VVM91" t="s">
        <v>789</v>
      </c>
      <c r="VVN91" t="s">
        <v>789</v>
      </c>
      <c r="VVO91" t="s">
        <v>789</v>
      </c>
      <c r="VVP91" t="s">
        <v>789</v>
      </c>
      <c r="VVQ91" t="s">
        <v>789</v>
      </c>
      <c r="VVR91" t="s">
        <v>789</v>
      </c>
      <c r="VVS91" t="s">
        <v>789</v>
      </c>
      <c r="VVT91" t="s">
        <v>789</v>
      </c>
      <c r="VVU91" t="s">
        <v>789</v>
      </c>
      <c r="VVV91" t="s">
        <v>789</v>
      </c>
      <c r="VVW91" t="s">
        <v>789</v>
      </c>
      <c r="VVX91" t="s">
        <v>789</v>
      </c>
      <c r="VVY91" t="s">
        <v>789</v>
      </c>
      <c r="VVZ91" t="s">
        <v>789</v>
      </c>
      <c r="VWA91" t="s">
        <v>789</v>
      </c>
      <c r="VWB91" t="s">
        <v>789</v>
      </c>
      <c r="VWC91" t="s">
        <v>789</v>
      </c>
      <c r="VWD91" t="s">
        <v>789</v>
      </c>
      <c r="VWE91" t="s">
        <v>789</v>
      </c>
      <c r="VWF91" t="s">
        <v>789</v>
      </c>
      <c r="VWG91" t="s">
        <v>789</v>
      </c>
      <c r="VWH91" t="s">
        <v>789</v>
      </c>
      <c r="VWI91" t="s">
        <v>789</v>
      </c>
      <c r="VWJ91" t="s">
        <v>789</v>
      </c>
      <c r="VWK91" t="s">
        <v>789</v>
      </c>
      <c r="VWL91" t="s">
        <v>789</v>
      </c>
      <c r="VWM91" t="s">
        <v>789</v>
      </c>
      <c r="VWN91" t="s">
        <v>789</v>
      </c>
      <c r="VWO91" t="s">
        <v>789</v>
      </c>
      <c r="VWP91" t="s">
        <v>789</v>
      </c>
      <c r="VWQ91" t="s">
        <v>789</v>
      </c>
      <c r="VWR91" t="s">
        <v>789</v>
      </c>
      <c r="VWS91" t="s">
        <v>789</v>
      </c>
      <c r="VWT91" t="s">
        <v>789</v>
      </c>
      <c r="VWU91" t="s">
        <v>789</v>
      </c>
      <c r="VWV91" t="s">
        <v>789</v>
      </c>
      <c r="VWW91" t="s">
        <v>789</v>
      </c>
      <c r="VWX91" t="s">
        <v>789</v>
      </c>
      <c r="VWY91" t="s">
        <v>789</v>
      </c>
      <c r="VWZ91" t="s">
        <v>789</v>
      </c>
      <c r="VXA91" t="s">
        <v>789</v>
      </c>
      <c r="VXB91" t="s">
        <v>789</v>
      </c>
      <c r="VXC91" t="s">
        <v>789</v>
      </c>
      <c r="VXD91" t="s">
        <v>789</v>
      </c>
      <c r="VXE91" t="s">
        <v>789</v>
      </c>
      <c r="VXF91" t="s">
        <v>789</v>
      </c>
      <c r="VXG91" t="s">
        <v>789</v>
      </c>
      <c r="VXH91" t="s">
        <v>789</v>
      </c>
      <c r="VXI91" t="s">
        <v>789</v>
      </c>
      <c r="VXJ91" t="s">
        <v>789</v>
      </c>
      <c r="VXK91" t="s">
        <v>789</v>
      </c>
      <c r="VXL91" t="s">
        <v>789</v>
      </c>
      <c r="VXM91" t="s">
        <v>789</v>
      </c>
      <c r="VXN91" t="s">
        <v>789</v>
      </c>
      <c r="VXO91" t="s">
        <v>789</v>
      </c>
      <c r="VXP91" t="s">
        <v>789</v>
      </c>
      <c r="VXQ91" t="s">
        <v>789</v>
      </c>
      <c r="VXR91" t="s">
        <v>789</v>
      </c>
      <c r="VXS91" t="s">
        <v>789</v>
      </c>
      <c r="VXT91" t="s">
        <v>789</v>
      </c>
      <c r="VXU91" t="s">
        <v>789</v>
      </c>
      <c r="VXV91" t="s">
        <v>789</v>
      </c>
      <c r="VXW91" t="s">
        <v>789</v>
      </c>
      <c r="VXX91" t="s">
        <v>789</v>
      </c>
      <c r="VXY91" t="s">
        <v>789</v>
      </c>
      <c r="VXZ91" t="s">
        <v>789</v>
      </c>
      <c r="VYA91" t="s">
        <v>789</v>
      </c>
      <c r="VYB91" t="s">
        <v>789</v>
      </c>
      <c r="VYC91" t="s">
        <v>789</v>
      </c>
      <c r="VYD91" t="s">
        <v>789</v>
      </c>
      <c r="VYE91" t="s">
        <v>789</v>
      </c>
      <c r="VYF91" t="s">
        <v>789</v>
      </c>
      <c r="VYG91" t="s">
        <v>789</v>
      </c>
      <c r="VYH91" t="s">
        <v>789</v>
      </c>
      <c r="VYI91" t="s">
        <v>789</v>
      </c>
      <c r="VYJ91" t="s">
        <v>789</v>
      </c>
      <c r="VYK91" t="s">
        <v>789</v>
      </c>
      <c r="VYL91" t="s">
        <v>789</v>
      </c>
      <c r="VYM91" t="s">
        <v>789</v>
      </c>
      <c r="VYN91" t="s">
        <v>789</v>
      </c>
      <c r="VYO91" t="s">
        <v>789</v>
      </c>
      <c r="VYP91" t="s">
        <v>789</v>
      </c>
      <c r="VYQ91" t="s">
        <v>789</v>
      </c>
      <c r="VYR91" t="s">
        <v>789</v>
      </c>
      <c r="VYS91" t="s">
        <v>789</v>
      </c>
      <c r="VYT91" t="s">
        <v>789</v>
      </c>
      <c r="VYU91" t="s">
        <v>789</v>
      </c>
      <c r="VYV91" t="s">
        <v>789</v>
      </c>
      <c r="VYW91" t="s">
        <v>789</v>
      </c>
      <c r="VYX91" t="s">
        <v>789</v>
      </c>
      <c r="VYY91" t="s">
        <v>789</v>
      </c>
      <c r="VYZ91" t="s">
        <v>789</v>
      </c>
      <c r="VZA91" t="s">
        <v>789</v>
      </c>
      <c r="VZB91" t="s">
        <v>789</v>
      </c>
      <c r="VZC91" t="s">
        <v>789</v>
      </c>
      <c r="VZD91" t="s">
        <v>789</v>
      </c>
      <c r="VZE91" t="s">
        <v>789</v>
      </c>
      <c r="VZF91" t="s">
        <v>789</v>
      </c>
      <c r="VZG91" t="s">
        <v>789</v>
      </c>
      <c r="VZH91" t="s">
        <v>789</v>
      </c>
      <c r="VZI91" t="s">
        <v>789</v>
      </c>
      <c r="VZJ91" t="s">
        <v>789</v>
      </c>
      <c r="VZK91" t="s">
        <v>789</v>
      </c>
      <c r="VZL91" t="s">
        <v>789</v>
      </c>
      <c r="VZM91" t="s">
        <v>789</v>
      </c>
      <c r="VZN91" t="s">
        <v>789</v>
      </c>
      <c r="VZO91" t="s">
        <v>789</v>
      </c>
      <c r="VZP91" t="s">
        <v>789</v>
      </c>
      <c r="VZQ91" t="s">
        <v>789</v>
      </c>
      <c r="VZR91" t="s">
        <v>789</v>
      </c>
      <c r="VZS91" t="s">
        <v>789</v>
      </c>
      <c r="VZT91" t="s">
        <v>789</v>
      </c>
      <c r="VZU91" t="s">
        <v>789</v>
      </c>
      <c r="VZV91" t="s">
        <v>789</v>
      </c>
      <c r="VZW91" t="s">
        <v>789</v>
      </c>
      <c r="VZX91" t="s">
        <v>789</v>
      </c>
      <c r="VZY91" t="s">
        <v>789</v>
      </c>
      <c r="VZZ91" t="s">
        <v>789</v>
      </c>
      <c r="WAA91" t="s">
        <v>789</v>
      </c>
      <c r="WAB91" t="s">
        <v>789</v>
      </c>
      <c r="WAC91" t="s">
        <v>789</v>
      </c>
      <c r="WAD91" t="s">
        <v>789</v>
      </c>
      <c r="WAE91" t="s">
        <v>789</v>
      </c>
      <c r="WAF91" t="s">
        <v>789</v>
      </c>
      <c r="WAG91" t="s">
        <v>789</v>
      </c>
      <c r="WAH91" t="s">
        <v>789</v>
      </c>
      <c r="WAI91" t="s">
        <v>789</v>
      </c>
      <c r="WAJ91" t="s">
        <v>789</v>
      </c>
      <c r="WAK91" t="s">
        <v>789</v>
      </c>
      <c r="WAL91" t="s">
        <v>789</v>
      </c>
      <c r="WAM91" t="s">
        <v>789</v>
      </c>
      <c r="WAN91" t="s">
        <v>789</v>
      </c>
      <c r="WAO91" t="s">
        <v>789</v>
      </c>
      <c r="WAP91" t="s">
        <v>789</v>
      </c>
      <c r="WAQ91" t="s">
        <v>789</v>
      </c>
      <c r="WAR91" t="s">
        <v>789</v>
      </c>
      <c r="WAS91" t="s">
        <v>789</v>
      </c>
      <c r="WAT91" t="s">
        <v>789</v>
      </c>
      <c r="WAU91" t="s">
        <v>789</v>
      </c>
      <c r="WAV91" t="s">
        <v>789</v>
      </c>
      <c r="WAW91" t="s">
        <v>789</v>
      </c>
      <c r="WAX91" t="s">
        <v>789</v>
      </c>
      <c r="WAY91" t="s">
        <v>789</v>
      </c>
      <c r="WAZ91" t="s">
        <v>789</v>
      </c>
      <c r="WBA91" t="s">
        <v>789</v>
      </c>
      <c r="WBB91" t="s">
        <v>789</v>
      </c>
      <c r="WBC91" t="s">
        <v>789</v>
      </c>
      <c r="WBD91" t="s">
        <v>789</v>
      </c>
      <c r="WBE91" t="s">
        <v>789</v>
      </c>
      <c r="WBF91" t="s">
        <v>789</v>
      </c>
      <c r="WBG91" t="s">
        <v>789</v>
      </c>
      <c r="WBH91" t="s">
        <v>789</v>
      </c>
      <c r="WBI91" t="s">
        <v>789</v>
      </c>
      <c r="WBJ91" t="s">
        <v>789</v>
      </c>
      <c r="WBK91" t="s">
        <v>789</v>
      </c>
      <c r="WBL91" t="s">
        <v>789</v>
      </c>
      <c r="WBM91" t="s">
        <v>789</v>
      </c>
      <c r="WBN91" t="s">
        <v>789</v>
      </c>
      <c r="WBO91" t="s">
        <v>789</v>
      </c>
      <c r="WBP91" t="s">
        <v>789</v>
      </c>
      <c r="WBQ91" t="s">
        <v>789</v>
      </c>
      <c r="WBR91" t="s">
        <v>789</v>
      </c>
      <c r="WBS91" t="s">
        <v>789</v>
      </c>
      <c r="WBT91" t="s">
        <v>789</v>
      </c>
      <c r="WBU91" t="s">
        <v>789</v>
      </c>
      <c r="WBV91" t="s">
        <v>789</v>
      </c>
      <c r="WBW91" t="s">
        <v>789</v>
      </c>
      <c r="WBX91" t="s">
        <v>789</v>
      </c>
      <c r="WBY91" t="s">
        <v>789</v>
      </c>
      <c r="WBZ91" t="s">
        <v>789</v>
      </c>
      <c r="WCA91" t="s">
        <v>789</v>
      </c>
      <c r="WCB91" t="s">
        <v>789</v>
      </c>
      <c r="WCC91" t="s">
        <v>789</v>
      </c>
      <c r="WCD91" t="s">
        <v>789</v>
      </c>
      <c r="WCE91" t="s">
        <v>789</v>
      </c>
      <c r="WCF91" t="s">
        <v>789</v>
      </c>
      <c r="WCG91" t="s">
        <v>789</v>
      </c>
      <c r="WCH91" t="s">
        <v>789</v>
      </c>
      <c r="WCI91" t="s">
        <v>789</v>
      </c>
      <c r="WCJ91" t="s">
        <v>789</v>
      </c>
      <c r="WCK91" t="s">
        <v>789</v>
      </c>
      <c r="WCL91" t="s">
        <v>789</v>
      </c>
      <c r="WCM91" t="s">
        <v>789</v>
      </c>
      <c r="WCN91" t="s">
        <v>789</v>
      </c>
      <c r="WCO91" t="s">
        <v>789</v>
      </c>
      <c r="WCP91" t="s">
        <v>789</v>
      </c>
      <c r="WCQ91" t="s">
        <v>789</v>
      </c>
      <c r="WCR91" t="s">
        <v>789</v>
      </c>
      <c r="WCS91" t="s">
        <v>789</v>
      </c>
      <c r="WCT91" t="s">
        <v>789</v>
      </c>
      <c r="WCU91" t="s">
        <v>789</v>
      </c>
      <c r="WCV91" t="s">
        <v>789</v>
      </c>
      <c r="WCW91" t="s">
        <v>789</v>
      </c>
      <c r="WCX91" t="s">
        <v>789</v>
      </c>
      <c r="WCY91" t="s">
        <v>789</v>
      </c>
      <c r="WCZ91" t="s">
        <v>789</v>
      </c>
      <c r="WDA91" t="s">
        <v>789</v>
      </c>
      <c r="WDB91" t="s">
        <v>789</v>
      </c>
      <c r="WDC91" t="s">
        <v>789</v>
      </c>
      <c r="WDD91" t="s">
        <v>789</v>
      </c>
      <c r="WDE91" t="s">
        <v>789</v>
      </c>
      <c r="WDF91" t="s">
        <v>789</v>
      </c>
      <c r="WDG91" t="s">
        <v>789</v>
      </c>
      <c r="WDH91" t="s">
        <v>789</v>
      </c>
      <c r="WDI91" t="s">
        <v>789</v>
      </c>
      <c r="WDJ91" t="s">
        <v>789</v>
      </c>
      <c r="WDK91" t="s">
        <v>789</v>
      </c>
      <c r="WDL91" t="s">
        <v>789</v>
      </c>
      <c r="WDM91" t="s">
        <v>789</v>
      </c>
      <c r="WDN91" t="s">
        <v>789</v>
      </c>
      <c r="WDO91" t="s">
        <v>789</v>
      </c>
      <c r="WDP91" t="s">
        <v>789</v>
      </c>
      <c r="WDQ91" t="s">
        <v>789</v>
      </c>
      <c r="WDR91" t="s">
        <v>789</v>
      </c>
      <c r="WDS91" t="s">
        <v>789</v>
      </c>
      <c r="WDT91" t="s">
        <v>789</v>
      </c>
      <c r="WDU91" t="s">
        <v>789</v>
      </c>
      <c r="WDV91" t="s">
        <v>789</v>
      </c>
      <c r="WDW91" t="s">
        <v>789</v>
      </c>
      <c r="WDX91" t="s">
        <v>789</v>
      </c>
      <c r="WDY91" t="s">
        <v>789</v>
      </c>
      <c r="WDZ91" t="s">
        <v>789</v>
      </c>
      <c r="WEA91" t="s">
        <v>789</v>
      </c>
      <c r="WEB91" t="s">
        <v>789</v>
      </c>
      <c r="WEC91" t="s">
        <v>789</v>
      </c>
      <c r="WED91" t="s">
        <v>789</v>
      </c>
      <c r="WEE91" t="s">
        <v>789</v>
      </c>
      <c r="WEF91" t="s">
        <v>789</v>
      </c>
      <c r="WEG91" t="s">
        <v>789</v>
      </c>
      <c r="WEH91" t="s">
        <v>789</v>
      </c>
      <c r="WEI91" t="s">
        <v>789</v>
      </c>
      <c r="WEJ91" t="s">
        <v>789</v>
      </c>
      <c r="WEK91" t="s">
        <v>789</v>
      </c>
      <c r="WEL91" t="s">
        <v>789</v>
      </c>
      <c r="WEM91" t="s">
        <v>789</v>
      </c>
      <c r="WEN91" t="s">
        <v>789</v>
      </c>
      <c r="WEO91" t="s">
        <v>789</v>
      </c>
      <c r="WEP91" t="s">
        <v>789</v>
      </c>
      <c r="WEQ91" t="s">
        <v>789</v>
      </c>
      <c r="WER91" t="s">
        <v>789</v>
      </c>
      <c r="WES91" t="s">
        <v>789</v>
      </c>
      <c r="WET91" t="s">
        <v>789</v>
      </c>
      <c r="WEU91" t="s">
        <v>789</v>
      </c>
      <c r="WEV91" t="s">
        <v>789</v>
      </c>
      <c r="WEW91" t="s">
        <v>789</v>
      </c>
      <c r="WEX91" t="s">
        <v>789</v>
      </c>
      <c r="WEY91" t="s">
        <v>789</v>
      </c>
      <c r="WEZ91" t="s">
        <v>789</v>
      </c>
      <c r="WFA91" t="s">
        <v>789</v>
      </c>
      <c r="WFB91" t="s">
        <v>789</v>
      </c>
      <c r="WFC91" t="s">
        <v>789</v>
      </c>
      <c r="WFD91" t="s">
        <v>789</v>
      </c>
      <c r="WFE91" t="s">
        <v>789</v>
      </c>
      <c r="WFF91" t="s">
        <v>789</v>
      </c>
      <c r="WFG91" t="s">
        <v>789</v>
      </c>
      <c r="WFH91" t="s">
        <v>789</v>
      </c>
      <c r="WFI91" t="s">
        <v>789</v>
      </c>
      <c r="WFJ91" t="s">
        <v>789</v>
      </c>
      <c r="WFK91" t="s">
        <v>789</v>
      </c>
      <c r="WFL91" t="s">
        <v>789</v>
      </c>
      <c r="WFM91" t="s">
        <v>789</v>
      </c>
      <c r="WFN91" t="s">
        <v>789</v>
      </c>
      <c r="WFO91" t="s">
        <v>789</v>
      </c>
      <c r="WFP91" t="s">
        <v>789</v>
      </c>
      <c r="WFQ91" t="s">
        <v>789</v>
      </c>
      <c r="WFR91" t="s">
        <v>789</v>
      </c>
      <c r="WFS91" t="s">
        <v>789</v>
      </c>
      <c r="WFT91" t="s">
        <v>789</v>
      </c>
      <c r="WFU91" t="s">
        <v>789</v>
      </c>
      <c r="WFV91" t="s">
        <v>789</v>
      </c>
      <c r="WFW91" t="s">
        <v>789</v>
      </c>
      <c r="WFX91" t="s">
        <v>789</v>
      </c>
      <c r="WFY91" t="s">
        <v>789</v>
      </c>
      <c r="WFZ91" t="s">
        <v>789</v>
      </c>
      <c r="WGA91" t="s">
        <v>789</v>
      </c>
      <c r="WGB91" t="s">
        <v>789</v>
      </c>
      <c r="WGC91" t="s">
        <v>789</v>
      </c>
      <c r="WGD91" t="s">
        <v>789</v>
      </c>
      <c r="WGE91" t="s">
        <v>789</v>
      </c>
      <c r="WGF91" t="s">
        <v>789</v>
      </c>
      <c r="WGG91" t="s">
        <v>789</v>
      </c>
      <c r="WGH91" t="s">
        <v>789</v>
      </c>
      <c r="WGI91" t="s">
        <v>789</v>
      </c>
      <c r="WGJ91" t="s">
        <v>789</v>
      </c>
      <c r="WGK91" t="s">
        <v>789</v>
      </c>
      <c r="WGL91" t="s">
        <v>789</v>
      </c>
      <c r="WGM91" t="s">
        <v>789</v>
      </c>
      <c r="WGN91" t="s">
        <v>789</v>
      </c>
      <c r="WGO91" t="s">
        <v>789</v>
      </c>
      <c r="WGP91" t="s">
        <v>789</v>
      </c>
      <c r="WGQ91" t="s">
        <v>789</v>
      </c>
      <c r="WGR91" t="s">
        <v>789</v>
      </c>
      <c r="WGS91" t="s">
        <v>789</v>
      </c>
      <c r="WGT91" t="s">
        <v>789</v>
      </c>
      <c r="WGU91" t="s">
        <v>789</v>
      </c>
      <c r="WGV91" t="s">
        <v>789</v>
      </c>
      <c r="WGW91" t="s">
        <v>789</v>
      </c>
      <c r="WGX91" t="s">
        <v>789</v>
      </c>
      <c r="WGY91" t="s">
        <v>789</v>
      </c>
      <c r="WGZ91" t="s">
        <v>789</v>
      </c>
      <c r="WHA91" t="s">
        <v>789</v>
      </c>
      <c r="WHB91" t="s">
        <v>789</v>
      </c>
      <c r="WHC91" t="s">
        <v>789</v>
      </c>
      <c r="WHD91" t="s">
        <v>789</v>
      </c>
      <c r="WHE91" t="s">
        <v>789</v>
      </c>
      <c r="WHF91" t="s">
        <v>789</v>
      </c>
      <c r="WHG91" t="s">
        <v>789</v>
      </c>
      <c r="WHH91" t="s">
        <v>789</v>
      </c>
      <c r="WHI91" t="s">
        <v>789</v>
      </c>
      <c r="WHJ91" t="s">
        <v>789</v>
      </c>
      <c r="WHK91" t="s">
        <v>789</v>
      </c>
      <c r="WHL91" t="s">
        <v>789</v>
      </c>
      <c r="WHM91" t="s">
        <v>789</v>
      </c>
      <c r="WHN91" t="s">
        <v>789</v>
      </c>
      <c r="WHO91" t="s">
        <v>789</v>
      </c>
      <c r="WHP91" t="s">
        <v>789</v>
      </c>
      <c r="WHQ91" t="s">
        <v>789</v>
      </c>
      <c r="WHR91" t="s">
        <v>789</v>
      </c>
      <c r="WHS91" t="s">
        <v>789</v>
      </c>
      <c r="WHT91" t="s">
        <v>789</v>
      </c>
      <c r="WHU91" t="s">
        <v>789</v>
      </c>
      <c r="WHV91" t="s">
        <v>789</v>
      </c>
      <c r="WHW91" t="s">
        <v>789</v>
      </c>
      <c r="WHX91" t="s">
        <v>789</v>
      </c>
      <c r="WHY91" t="s">
        <v>789</v>
      </c>
      <c r="WHZ91" t="s">
        <v>789</v>
      </c>
      <c r="WIA91" t="s">
        <v>789</v>
      </c>
      <c r="WIB91" t="s">
        <v>789</v>
      </c>
      <c r="WIC91" t="s">
        <v>789</v>
      </c>
      <c r="WID91" t="s">
        <v>789</v>
      </c>
      <c r="WIE91" t="s">
        <v>789</v>
      </c>
      <c r="WIF91" t="s">
        <v>789</v>
      </c>
      <c r="WIG91" t="s">
        <v>789</v>
      </c>
      <c r="WIH91" t="s">
        <v>789</v>
      </c>
      <c r="WII91" t="s">
        <v>789</v>
      </c>
      <c r="WIJ91" t="s">
        <v>789</v>
      </c>
      <c r="WIK91" t="s">
        <v>789</v>
      </c>
      <c r="WIL91" t="s">
        <v>789</v>
      </c>
      <c r="WIM91" t="s">
        <v>789</v>
      </c>
      <c r="WIN91" t="s">
        <v>789</v>
      </c>
      <c r="WIO91" t="s">
        <v>789</v>
      </c>
      <c r="WIP91" t="s">
        <v>789</v>
      </c>
      <c r="WIQ91" t="s">
        <v>789</v>
      </c>
      <c r="WIR91" t="s">
        <v>789</v>
      </c>
      <c r="WIS91" t="s">
        <v>789</v>
      </c>
      <c r="WIT91" t="s">
        <v>789</v>
      </c>
      <c r="WIU91" t="s">
        <v>789</v>
      </c>
      <c r="WIV91" t="s">
        <v>789</v>
      </c>
      <c r="WIW91" t="s">
        <v>789</v>
      </c>
      <c r="WIX91" t="s">
        <v>789</v>
      </c>
      <c r="WIY91" t="s">
        <v>789</v>
      </c>
      <c r="WIZ91" t="s">
        <v>789</v>
      </c>
      <c r="WJA91" t="s">
        <v>789</v>
      </c>
      <c r="WJB91" t="s">
        <v>789</v>
      </c>
      <c r="WJC91" t="s">
        <v>789</v>
      </c>
      <c r="WJD91" t="s">
        <v>789</v>
      </c>
      <c r="WJE91" t="s">
        <v>789</v>
      </c>
      <c r="WJF91" t="s">
        <v>789</v>
      </c>
      <c r="WJG91" t="s">
        <v>789</v>
      </c>
      <c r="WJH91" t="s">
        <v>789</v>
      </c>
      <c r="WJI91" t="s">
        <v>789</v>
      </c>
      <c r="WJJ91" t="s">
        <v>789</v>
      </c>
      <c r="WJK91" t="s">
        <v>789</v>
      </c>
      <c r="WJL91" t="s">
        <v>789</v>
      </c>
      <c r="WJM91" t="s">
        <v>789</v>
      </c>
      <c r="WJN91" t="s">
        <v>789</v>
      </c>
      <c r="WJO91" t="s">
        <v>789</v>
      </c>
      <c r="WJP91" t="s">
        <v>789</v>
      </c>
      <c r="WJQ91" t="s">
        <v>789</v>
      </c>
      <c r="WJR91" t="s">
        <v>789</v>
      </c>
      <c r="WJS91" t="s">
        <v>789</v>
      </c>
      <c r="WJT91" t="s">
        <v>789</v>
      </c>
      <c r="WJU91" t="s">
        <v>789</v>
      </c>
      <c r="WJV91" t="s">
        <v>789</v>
      </c>
      <c r="WJW91" t="s">
        <v>789</v>
      </c>
      <c r="WJX91" t="s">
        <v>789</v>
      </c>
      <c r="WJY91" t="s">
        <v>789</v>
      </c>
      <c r="WJZ91" t="s">
        <v>789</v>
      </c>
      <c r="WKA91" t="s">
        <v>789</v>
      </c>
      <c r="WKB91" t="s">
        <v>789</v>
      </c>
      <c r="WKC91" t="s">
        <v>789</v>
      </c>
      <c r="WKD91" t="s">
        <v>789</v>
      </c>
      <c r="WKE91" t="s">
        <v>789</v>
      </c>
      <c r="WKF91" t="s">
        <v>789</v>
      </c>
      <c r="WKG91" t="s">
        <v>789</v>
      </c>
      <c r="WKH91" t="s">
        <v>789</v>
      </c>
      <c r="WKI91" t="s">
        <v>789</v>
      </c>
      <c r="WKJ91" t="s">
        <v>789</v>
      </c>
      <c r="WKK91" t="s">
        <v>789</v>
      </c>
      <c r="WKL91" t="s">
        <v>789</v>
      </c>
      <c r="WKM91" t="s">
        <v>789</v>
      </c>
      <c r="WKN91" t="s">
        <v>789</v>
      </c>
      <c r="WKO91" t="s">
        <v>789</v>
      </c>
      <c r="WKP91" t="s">
        <v>789</v>
      </c>
      <c r="WKQ91" t="s">
        <v>789</v>
      </c>
      <c r="WKR91" t="s">
        <v>789</v>
      </c>
      <c r="WKS91" t="s">
        <v>789</v>
      </c>
      <c r="WKT91" t="s">
        <v>789</v>
      </c>
      <c r="WKU91" t="s">
        <v>789</v>
      </c>
      <c r="WKV91" t="s">
        <v>789</v>
      </c>
      <c r="WKW91" t="s">
        <v>789</v>
      </c>
      <c r="WKX91" t="s">
        <v>789</v>
      </c>
      <c r="WKY91" t="s">
        <v>789</v>
      </c>
      <c r="WKZ91" t="s">
        <v>789</v>
      </c>
      <c r="WLA91" t="s">
        <v>789</v>
      </c>
      <c r="WLB91" t="s">
        <v>789</v>
      </c>
      <c r="WLC91" t="s">
        <v>789</v>
      </c>
      <c r="WLD91" t="s">
        <v>789</v>
      </c>
      <c r="WLE91" t="s">
        <v>789</v>
      </c>
      <c r="WLF91" t="s">
        <v>789</v>
      </c>
      <c r="WLG91" t="s">
        <v>789</v>
      </c>
      <c r="WLH91" t="s">
        <v>789</v>
      </c>
      <c r="WLI91" t="s">
        <v>789</v>
      </c>
      <c r="WLJ91" t="s">
        <v>789</v>
      </c>
      <c r="WLK91" t="s">
        <v>789</v>
      </c>
      <c r="WLL91" t="s">
        <v>789</v>
      </c>
      <c r="WLM91" t="s">
        <v>789</v>
      </c>
      <c r="WLN91" t="s">
        <v>789</v>
      </c>
      <c r="WLO91" t="s">
        <v>789</v>
      </c>
      <c r="WLP91" t="s">
        <v>789</v>
      </c>
      <c r="WLQ91" t="s">
        <v>789</v>
      </c>
      <c r="WLR91" t="s">
        <v>789</v>
      </c>
      <c r="WLS91" t="s">
        <v>789</v>
      </c>
      <c r="WLT91" t="s">
        <v>789</v>
      </c>
      <c r="WLU91" t="s">
        <v>789</v>
      </c>
      <c r="WLV91" t="s">
        <v>789</v>
      </c>
      <c r="WLW91" t="s">
        <v>789</v>
      </c>
      <c r="WLX91" t="s">
        <v>789</v>
      </c>
      <c r="WLY91" t="s">
        <v>789</v>
      </c>
      <c r="WLZ91" t="s">
        <v>789</v>
      </c>
      <c r="WMA91" t="s">
        <v>789</v>
      </c>
      <c r="WMB91" t="s">
        <v>789</v>
      </c>
      <c r="WMC91" t="s">
        <v>789</v>
      </c>
      <c r="WMD91" t="s">
        <v>789</v>
      </c>
      <c r="WME91" t="s">
        <v>789</v>
      </c>
      <c r="WMF91" t="s">
        <v>789</v>
      </c>
      <c r="WMG91" t="s">
        <v>789</v>
      </c>
      <c r="WMH91" t="s">
        <v>789</v>
      </c>
      <c r="WMI91" t="s">
        <v>789</v>
      </c>
      <c r="WMJ91" t="s">
        <v>789</v>
      </c>
      <c r="WMK91" t="s">
        <v>789</v>
      </c>
      <c r="WML91" t="s">
        <v>789</v>
      </c>
      <c r="WMM91" t="s">
        <v>789</v>
      </c>
      <c r="WMN91" t="s">
        <v>789</v>
      </c>
      <c r="WMO91" t="s">
        <v>789</v>
      </c>
      <c r="WMP91" t="s">
        <v>789</v>
      </c>
      <c r="WMQ91" t="s">
        <v>789</v>
      </c>
      <c r="WMR91" t="s">
        <v>789</v>
      </c>
      <c r="WMS91" t="s">
        <v>789</v>
      </c>
      <c r="WMT91" t="s">
        <v>789</v>
      </c>
      <c r="WMU91" t="s">
        <v>789</v>
      </c>
      <c r="WMV91" t="s">
        <v>789</v>
      </c>
      <c r="WMW91" t="s">
        <v>789</v>
      </c>
      <c r="WMX91" t="s">
        <v>789</v>
      </c>
      <c r="WMY91" t="s">
        <v>789</v>
      </c>
      <c r="WMZ91" t="s">
        <v>789</v>
      </c>
      <c r="WNA91" t="s">
        <v>789</v>
      </c>
      <c r="WNB91" t="s">
        <v>789</v>
      </c>
      <c r="WNC91" t="s">
        <v>789</v>
      </c>
      <c r="WND91" t="s">
        <v>789</v>
      </c>
      <c r="WNE91" t="s">
        <v>789</v>
      </c>
      <c r="WNF91" t="s">
        <v>789</v>
      </c>
      <c r="WNG91" t="s">
        <v>789</v>
      </c>
      <c r="WNH91" t="s">
        <v>789</v>
      </c>
      <c r="WNI91" t="s">
        <v>789</v>
      </c>
      <c r="WNJ91" t="s">
        <v>789</v>
      </c>
      <c r="WNK91" t="s">
        <v>789</v>
      </c>
      <c r="WNL91" t="s">
        <v>789</v>
      </c>
      <c r="WNM91" t="s">
        <v>789</v>
      </c>
      <c r="WNN91" t="s">
        <v>789</v>
      </c>
      <c r="WNO91" t="s">
        <v>789</v>
      </c>
      <c r="WNP91" t="s">
        <v>789</v>
      </c>
      <c r="WNQ91" t="s">
        <v>789</v>
      </c>
      <c r="WNR91" t="s">
        <v>789</v>
      </c>
      <c r="WNS91" t="s">
        <v>789</v>
      </c>
      <c r="WNT91" t="s">
        <v>789</v>
      </c>
      <c r="WNU91" t="s">
        <v>789</v>
      </c>
      <c r="WNV91" t="s">
        <v>789</v>
      </c>
      <c r="WNW91" t="s">
        <v>789</v>
      </c>
      <c r="WNX91" t="s">
        <v>789</v>
      </c>
      <c r="WNY91" t="s">
        <v>789</v>
      </c>
      <c r="WNZ91" t="s">
        <v>789</v>
      </c>
      <c r="WOA91" t="s">
        <v>789</v>
      </c>
      <c r="WOB91" t="s">
        <v>789</v>
      </c>
      <c r="WOC91" t="s">
        <v>789</v>
      </c>
      <c r="WOD91" t="s">
        <v>789</v>
      </c>
      <c r="WOE91" t="s">
        <v>789</v>
      </c>
      <c r="WOF91" t="s">
        <v>789</v>
      </c>
      <c r="WOG91" t="s">
        <v>789</v>
      </c>
      <c r="WOH91" t="s">
        <v>789</v>
      </c>
      <c r="WOI91" t="s">
        <v>789</v>
      </c>
      <c r="WOJ91" t="s">
        <v>789</v>
      </c>
      <c r="WOK91" t="s">
        <v>789</v>
      </c>
      <c r="WOL91" t="s">
        <v>789</v>
      </c>
      <c r="WOM91" t="s">
        <v>789</v>
      </c>
      <c r="WON91" t="s">
        <v>789</v>
      </c>
      <c r="WOO91" t="s">
        <v>789</v>
      </c>
      <c r="WOP91" t="s">
        <v>789</v>
      </c>
      <c r="WOQ91" t="s">
        <v>789</v>
      </c>
      <c r="WOR91" t="s">
        <v>789</v>
      </c>
      <c r="WOS91" t="s">
        <v>789</v>
      </c>
      <c r="WOT91" t="s">
        <v>789</v>
      </c>
      <c r="WOU91" t="s">
        <v>789</v>
      </c>
      <c r="WOV91" t="s">
        <v>789</v>
      </c>
      <c r="WOW91" t="s">
        <v>789</v>
      </c>
      <c r="WOX91" t="s">
        <v>789</v>
      </c>
      <c r="WOY91" t="s">
        <v>789</v>
      </c>
      <c r="WOZ91" t="s">
        <v>789</v>
      </c>
      <c r="WPA91" t="s">
        <v>789</v>
      </c>
      <c r="WPB91" t="s">
        <v>789</v>
      </c>
      <c r="WPC91" t="s">
        <v>789</v>
      </c>
      <c r="WPD91" t="s">
        <v>789</v>
      </c>
      <c r="WPE91" t="s">
        <v>789</v>
      </c>
      <c r="WPF91" t="s">
        <v>789</v>
      </c>
      <c r="WPG91" t="s">
        <v>789</v>
      </c>
      <c r="WPH91" t="s">
        <v>789</v>
      </c>
      <c r="WPI91" t="s">
        <v>789</v>
      </c>
      <c r="WPJ91" t="s">
        <v>789</v>
      </c>
      <c r="WPK91" t="s">
        <v>789</v>
      </c>
      <c r="WPL91" t="s">
        <v>789</v>
      </c>
      <c r="WPM91" t="s">
        <v>789</v>
      </c>
      <c r="WPN91" t="s">
        <v>789</v>
      </c>
      <c r="WPO91" t="s">
        <v>789</v>
      </c>
      <c r="WPP91" t="s">
        <v>789</v>
      </c>
      <c r="WPQ91" t="s">
        <v>789</v>
      </c>
      <c r="WPR91" t="s">
        <v>789</v>
      </c>
      <c r="WPS91" t="s">
        <v>789</v>
      </c>
      <c r="WPT91" t="s">
        <v>789</v>
      </c>
      <c r="WPU91" t="s">
        <v>789</v>
      </c>
      <c r="WPV91" t="s">
        <v>789</v>
      </c>
      <c r="WPW91" t="s">
        <v>789</v>
      </c>
      <c r="WPX91" t="s">
        <v>789</v>
      </c>
      <c r="WPY91" t="s">
        <v>789</v>
      </c>
      <c r="WPZ91" t="s">
        <v>789</v>
      </c>
      <c r="WQA91" t="s">
        <v>789</v>
      </c>
      <c r="WQB91" t="s">
        <v>789</v>
      </c>
      <c r="WQC91" t="s">
        <v>789</v>
      </c>
      <c r="WQD91" t="s">
        <v>789</v>
      </c>
      <c r="WQE91" t="s">
        <v>789</v>
      </c>
      <c r="WQF91" t="s">
        <v>789</v>
      </c>
      <c r="WQG91" t="s">
        <v>789</v>
      </c>
      <c r="WQH91" t="s">
        <v>789</v>
      </c>
      <c r="WQI91" t="s">
        <v>789</v>
      </c>
      <c r="WQJ91" t="s">
        <v>789</v>
      </c>
      <c r="WQK91" t="s">
        <v>789</v>
      </c>
      <c r="WQL91" t="s">
        <v>789</v>
      </c>
      <c r="WQM91" t="s">
        <v>789</v>
      </c>
      <c r="WQN91" t="s">
        <v>789</v>
      </c>
      <c r="WQO91" t="s">
        <v>789</v>
      </c>
      <c r="WQP91" t="s">
        <v>789</v>
      </c>
      <c r="WQQ91" t="s">
        <v>789</v>
      </c>
      <c r="WQR91" t="s">
        <v>789</v>
      </c>
      <c r="WQS91" t="s">
        <v>789</v>
      </c>
      <c r="WQT91" t="s">
        <v>789</v>
      </c>
      <c r="WQU91" t="s">
        <v>789</v>
      </c>
      <c r="WQV91" t="s">
        <v>789</v>
      </c>
      <c r="WQW91" t="s">
        <v>789</v>
      </c>
      <c r="WQX91" t="s">
        <v>789</v>
      </c>
      <c r="WQY91" t="s">
        <v>789</v>
      </c>
      <c r="WQZ91" t="s">
        <v>789</v>
      </c>
      <c r="WRA91" t="s">
        <v>789</v>
      </c>
      <c r="WRB91" t="s">
        <v>789</v>
      </c>
      <c r="WRC91" t="s">
        <v>789</v>
      </c>
      <c r="WRD91" t="s">
        <v>789</v>
      </c>
      <c r="WRE91" t="s">
        <v>789</v>
      </c>
      <c r="WRF91" t="s">
        <v>789</v>
      </c>
      <c r="WRG91" t="s">
        <v>789</v>
      </c>
      <c r="WRH91" t="s">
        <v>789</v>
      </c>
      <c r="WRI91" t="s">
        <v>789</v>
      </c>
      <c r="WRJ91" t="s">
        <v>789</v>
      </c>
      <c r="WRK91" t="s">
        <v>789</v>
      </c>
      <c r="WRL91" t="s">
        <v>789</v>
      </c>
      <c r="WRM91" t="s">
        <v>789</v>
      </c>
      <c r="WRN91" t="s">
        <v>789</v>
      </c>
      <c r="WRO91" t="s">
        <v>789</v>
      </c>
      <c r="WRP91" t="s">
        <v>789</v>
      </c>
      <c r="WRQ91" t="s">
        <v>789</v>
      </c>
      <c r="WRR91" t="s">
        <v>789</v>
      </c>
      <c r="WRS91" t="s">
        <v>789</v>
      </c>
      <c r="WRT91" t="s">
        <v>789</v>
      </c>
      <c r="WRU91" t="s">
        <v>789</v>
      </c>
      <c r="WRV91" t="s">
        <v>789</v>
      </c>
      <c r="WRW91" t="s">
        <v>789</v>
      </c>
      <c r="WRX91" t="s">
        <v>789</v>
      </c>
      <c r="WRY91" t="s">
        <v>789</v>
      </c>
      <c r="WRZ91" t="s">
        <v>789</v>
      </c>
      <c r="WSA91" t="s">
        <v>789</v>
      </c>
      <c r="WSB91" t="s">
        <v>789</v>
      </c>
      <c r="WSC91" t="s">
        <v>789</v>
      </c>
      <c r="WSD91" t="s">
        <v>789</v>
      </c>
      <c r="WSE91" t="s">
        <v>789</v>
      </c>
      <c r="WSF91" t="s">
        <v>789</v>
      </c>
      <c r="WSG91" t="s">
        <v>789</v>
      </c>
      <c r="WSH91" t="s">
        <v>789</v>
      </c>
      <c r="WSI91" t="s">
        <v>789</v>
      </c>
      <c r="WSJ91" t="s">
        <v>789</v>
      </c>
      <c r="WSK91" t="s">
        <v>789</v>
      </c>
      <c r="WSL91" t="s">
        <v>789</v>
      </c>
      <c r="WSM91" t="s">
        <v>789</v>
      </c>
      <c r="WSN91" t="s">
        <v>789</v>
      </c>
      <c r="WSO91" t="s">
        <v>789</v>
      </c>
      <c r="WSP91" t="s">
        <v>789</v>
      </c>
      <c r="WSQ91" t="s">
        <v>789</v>
      </c>
      <c r="WSR91" t="s">
        <v>789</v>
      </c>
      <c r="WSS91" t="s">
        <v>789</v>
      </c>
      <c r="WST91" t="s">
        <v>789</v>
      </c>
      <c r="WSU91" t="s">
        <v>789</v>
      </c>
      <c r="WSV91" t="s">
        <v>789</v>
      </c>
      <c r="WSW91" t="s">
        <v>789</v>
      </c>
      <c r="WSX91" t="s">
        <v>789</v>
      </c>
      <c r="WSY91" t="s">
        <v>789</v>
      </c>
      <c r="WSZ91" t="s">
        <v>789</v>
      </c>
      <c r="WTA91" t="s">
        <v>789</v>
      </c>
      <c r="WTB91" t="s">
        <v>789</v>
      </c>
      <c r="WTC91" t="s">
        <v>789</v>
      </c>
      <c r="WTD91" t="s">
        <v>789</v>
      </c>
      <c r="WTE91" t="s">
        <v>789</v>
      </c>
      <c r="WTF91" t="s">
        <v>789</v>
      </c>
      <c r="WTG91" t="s">
        <v>789</v>
      </c>
      <c r="WTH91" t="s">
        <v>789</v>
      </c>
      <c r="WTI91" t="s">
        <v>789</v>
      </c>
      <c r="WTJ91" t="s">
        <v>789</v>
      </c>
      <c r="WTK91" t="s">
        <v>789</v>
      </c>
      <c r="WTL91" t="s">
        <v>789</v>
      </c>
      <c r="WTM91" t="s">
        <v>789</v>
      </c>
      <c r="WTN91" t="s">
        <v>789</v>
      </c>
      <c r="WTO91" t="s">
        <v>789</v>
      </c>
      <c r="WTP91" t="s">
        <v>789</v>
      </c>
      <c r="WTQ91" t="s">
        <v>789</v>
      </c>
      <c r="WTR91" t="s">
        <v>789</v>
      </c>
      <c r="WTS91" t="s">
        <v>789</v>
      </c>
      <c r="WTT91" t="s">
        <v>789</v>
      </c>
      <c r="WTU91" t="s">
        <v>789</v>
      </c>
      <c r="WTV91" t="s">
        <v>789</v>
      </c>
      <c r="WTW91" t="s">
        <v>789</v>
      </c>
      <c r="WTX91" t="s">
        <v>789</v>
      </c>
      <c r="WTY91" t="s">
        <v>789</v>
      </c>
      <c r="WTZ91" t="s">
        <v>789</v>
      </c>
      <c r="WUA91" t="s">
        <v>789</v>
      </c>
      <c r="WUB91" t="s">
        <v>789</v>
      </c>
      <c r="WUC91" t="s">
        <v>789</v>
      </c>
      <c r="WUD91" t="s">
        <v>789</v>
      </c>
      <c r="WUE91" t="s">
        <v>789</v>
      </c>
      <c r="WUF91" t="s">
        <v>789</v>
      </c>
      <c r="WUG91" t="s">
        <v>789</v>
      </c>
      <c r="WUH91" t="s">
        <v>789</v>
      </c>
      <c r="WUI91" t="s">
        <v>789</v>
      </c>
      <c r="WUJ91" t="s">
        <v>789</v>
      </c>
      <c r="WUK91" t="s">
        <v>789</v>
      </c>
      <c r="WUL91" t="s">
        <v>789</v>
      </c>
      <c r="WUM91" t="s">
        <v>789</v>
      </c>
      <c r="WUN91" t="s">
        <v>789</v>
      </c>
      <c r="WUO91" t="s">
        <v>789</v>
      </c>
      <c r="WUP91" t="s">
        <v>789</v>
      </c>
      <c r="WUQ91" t="s">
        <v>789</v>
      </c>
      <c r="WUR91" t="s">
        <v>789</v>
      </c>
      <c r="WUS91" t="s">
        <v>789</v>
      </c>
      <c r="WUT91" t="s">
        <v>789</v>
      </c>
      <c r="WUU91" t="s">
        <v>789</v>
      </c>
      <c r="WUV91" t="s">
        <v>789</v>
      </c>
      <c r="WUW91" t="s">
        <v>789</v>
      </c>
      <c r="WUX91" t="s">
        <v>789</v>
      </c>
      <c r="WUY91" t="s">
        <v>789</v>
      </c>
      <c r="WUZ91" t="s">
        <v>789</v>
      </c>
      <c r="WVA91" t="s">
        <v>789</v>
      </c>
      <c r="WVB91" t="s">
        <v>789</v>
      </c>
      <c r="WVC91" t="s">
        <v>789</v>
      </c>
      <c r="WVD91" t="s">
        <v>789</v>
      </c>
      <c r="WVE91" t="s">
        <v>789</v>
      </c>
      <c r="WVF91" t="s">
        <v>789</v>
      </c>
      <c r="WVG91" t="s">
        <v>789</v>
      </c>
      <c r="WVH91" t="s">
        <v>789</v>
      </c>
      <c r="WVI91" t="s">
        <v>789</v>
      </c>
      <c r="WVJ91" t="s">
        <v>789</v>
      </c>
      <c r="WVK91" t="s">
        <v>789</v>
      </c>
      <c r="WVL91" t="s">
        <v>789</v>
      </c>
      <c r="WVM91" t="s">
        <v>789</v>
      </c>
      <c r="WVN91" t="s">
        <v>789</v>
      </c>
      <c r="WVO91" t="s">
        <v>789</v>
      </c>
      <c r="WVP91" t="s">
        <v>789</v>
      </c>
      <c r="WVQ91" t="s">
        <v>789</v>
      </c>
      <c r="WVR91" t="s">
        <v>789</v>
      </c>
      <c r="WVS91" t="s">
        <v>789</v>
      </c>
      <c r="WVT91" t="s">
        <v>789</v>
      </c>
      <c r="WVU91" t="s">
        <v>789</v>
      </c>
      <c r="WVV91" t="s">
        <v>789</v>
      </c>
      <c r="WVW91" t="s">
        <v>789</v>
      </c>
      <c r="WVX91" t="s">
        <v>789</v>
      </c>
      <c r="WVY91" t="s">
        <v>789</v>
      </c>
      <c r="WVZ91" t="s">
        <v>789</v>
      </c>
      <c r="WWA91" t="s">
        <v>789</v>
      </c>
      <c r="WWB91" t="s">
        <v>789</v>
      </c>
      <c r="WWC91" t="s">
        <v>789</v>
      </c>
      <c r="WWD91" t="s">
        <v>789</v>
      </c>
      <c r="WWE91" t="s">
        <v>789</v>
      </c>
      <c r="WWF91" t="s">
        <v>789</v>
      </c>
      <c r="WWG91" t="s">
        <v>789</v>
      </c>
      <c r="WWH91" t="s">
        <v>789</v>
      </c>
      <c r="WWI91" t="s">
        <v>789</v>
      </c>
      <c r="WWJ91" t="s">
        <v>789</v>
      </c>
      <c r="WWK91" t="s">
        <v>789</v>
      </c>
      <c r="WWL91" t="s">
        <v>789</v>
      </c>
      <c r="WWM91" t="s">
        <v>789</v>
      </c>
      <c r="WWN91" t="s">
        <v>789</v>
      </c>
      <c r="WWO91" t="s">
        <v>789</v>
      </c>
      <c r="WWP91" t="s">
        <v>789</v>
      </c>
      <c r="WWQ91" t="s">
        <v>789</v>
      </c>
      <c r="WWR91" t="s">
        <v>789</v>
      </c>
      <c r="WWS91" t="s">
        <v>789</v>
      </c>
      <c r="WWT91" t="s">
        <v>789</v>
      </c>
      <c r="WWU91" t="s">
        <v>789</v>
      </c>
      <c r="WWV91" t="s">
        <v>789</v>
      </c>
      <c r="WWW91" t="s">
        <v>789</v>
      </c>
      <c r="WWX91" t="s">
        <v>789</v>
      </c>
      <c r="WWY91" t="s">
        <v>789</v>
      </c>
      <c r="WWZ91" t="s">
        <v>789</v>
      </c>
      <c r="WXA91" t="s">
        <v>789</v>
      </c>
      <c r="WXB91" t="s">
        <v>789</v>
      </c>
      <c r="WXC91" t="s">
        <v>789</v>
      </c>
      <c r="WXD91" t="s">
        <v>789</v>
      </c>
      <c r="WXE91" t="s">
        <v>789</v>
      </c>
      <c r="WXF91" t="s">
        <v>789</v>
      </c>
      <c r="WXG91" t="s">
        <v>789</v>
      </c>
      <c r="WXH91" t="s">
        <v>789</v>
      </c>
      <c r="WXI91" t="s">
        <v>789</v>
      </c>
      <c r="WXJ91" t="s">
        <v>789</v>
      </c>
      <c r="WXK91" t="s">
        <v>789</v>
      </c>
      <c r="WXL91" t="s">
        <v>789</v>
      </c>
      <c r="WXM91" t="s">
        <v>789</v>
      </c>
      <c r="WXN91" t="s">
        <v>789</v>
      </c>
      <c r="WXO91" t="s">
        <v>789</v>
      </c>
      <c r="WXP91" t="s">
        <v>789</v>
      </c>
      <c r="WXQ91" t="s">
        <v>789</v>
      </c>
      <c r="WXR91" t="s">
        <v>789</v>
      </c>
      <c r="WXS91" t="s">
        <v>789</v>
      </c>
      <c r="WXT91" t="s">
        <v>789</v>
      </c>
      <c r="WXU91" t="s">
        <v>789</v>
      </c>
      <c r="WXV91" t="s">
        <v>789</v>
      </c>
      <c r="WXW91" t="s">
        <v>789</v>
      </c>
      <c r="WXX91" t="s">
        <v>789</v>
      </c>
      <c r="WXY91" t="s">
        <v>789</v>
      </c>
      <c r="WXZ91" t="s">
        <v>789</v>
      </c>
      <c r="WYA91" t="s">
        <v>789</v>
      </c>
      <c r="WYB91" t="s">
        <v>789</v>
      </c>
      <c r="WYC91" t="s">
        <v>789</v>
      </c>
      <c r="WYD91" t="s">
        <v>789</v>
      </c>
      <c r="WYE91" t="s">
        <v>789</v>
      </c>
      <c r="WYF91" t="s">
        <v>789</v>
      </c>
      <c r="WYG91" t="s">
        <v>789</v>
      </c>
      <c r="WYH91" t="s">
        <v>789</v>
      </c>
      <c r="WYI91" t="s">
        <v>789</v>
      </c>
      <c r="WYJ91" t="s">
        <v>789</v>
      </c>
      <c r="WYK91" t="s">
        <v>789</v>
      </c>
      <c r="WYL91" t="s">
        <v>789</v>
      </c>
      <c r="WYM91" t="s">
        <v>789</v>
      </c>
      <c r="WYN91" t="s">
        <v>789</v>
      </c>
      <c r="WYO91" t="s">
        <v>789</v>
      </c>
      <c r="WYP91" t="s">
        <v>789</v>
      </c>
      <c r="WYQ91" t="s">
        <v>789</v>
      </c>
      <c r="WYR91" t="s">
        <v>789</v>
      </c>
      <c r="WYS91" t="s">
        <v>789</v>
      </c>
      <c r="WYT91" t="s">
        <v>789</v>
      </c>
      <c r="WYU91" t="s">
        <v>789</v>
      </c>
      <c r="WYV91" t="s">
        <v>789</v>
      </c>
      <c r="WYW91" t="s">
        <v>789</v>
      </c>
      <c r="WYX91" t="s">
        <v>789</v>
      </c>
      <c r="WYY91" t="s">
        <v>789</v>
      </c>
      <c r="WYZ91" t="s">
        <v>789</v>
      </c>
      <c r="WZA91" t="s">
        <v>789</v>
      </c>
      <c r="WZB91" t="s">
        <v>789</v>
      </c>
      <c r="WZC91" t="s">
        <v>789</v>
      </c>
      <c r="WZD91" t="s">
        <v>789</v>
      </c>
      <c r="WZE91" t="s">
        <v>789</v>
      </c>
      <c r="WZF91" t="s">
        <v>789</v>
      </c>
      <c r="WZG91" t="s">
        <v>789</v>
      </c>
      <c r="WZH91" t="s">
        <v>789</v>
      </c>
      <c r="WZI91" t="s">
        <v>789</v>
      </c>
      <c r="WZJ91" t="s">
        <v>789</v>
      </c>
      <c r="WZK91" t="s">
        <v>789</v>
      </c>
      <c r="WZL91" t="s">
        <v>789</v>
      </c>
      <c r="WZM91" t="s">
        <v>789</v>
      </c>
      <c r="WZN91" t="s">
        <v>789</v>
      </c>
      <c r="WZO91" t="s">
        <v>789</v>
      </c>
      <c r="WZP91" t="s">
        <v>789</v>
      </c>
      <c r="WZQ91" t="s">
        <v>789</v>
      </c>
      <c r="WZR91" t="s">
        <v>789</v>
      </c>
      <c r="WZS91" t="s">
        <v>789</v>
      </c>
      <c r="WZT91" t="s">
        <v>789</v>
      </c>
      <c r="WZU91" t="s">
        <v>789</v>
      </c>
      <c r="WZV91" t="s">
        <v>789</v>
      </c>
      <c r="WZW91" t="s">
        <v>789</v>
      </c>
      <c r="WZX91" t="s">
        <v>789</v>
      </c>
      <c r="WZY91" t="s">
        <v>789</v>
      </c>
      <c r="WZZ91" t="s">
        <v>789</v>
      </c>
      <c r="XAA91" t="s">
        <v>789</v>
      </c>
      <c r="XAB91" t="s">
        <v>789</v>
      </c>
      <c r="XAC91" t="s">
        <v>789</v>
      </c>
      <c r="XAD91" t="s">
        <v>789</v>
      </c>
      <c r="XAE91" t="s">
        <v>789</v>
      </c>
      <c r="XAF91" t="s">
        <v>789</v>
      </c>
      <c r="XAG91" t="s">
        <v>789</v>
      </c>
      <c r="XAH91" t="s">
        <v>789</v>
      </c>
      <c r="XAI91" t="s">
        <v>789</v>
      </c>
      <c r="XAJ91" t="s">
        <v>789</v>
      </c>
      <c r="XAK91" t="s">
        <v>789</v>
      </c>
      <c r="XAL91" t="s">
        <v>789</v>
      </c>
      <c r="XAM91" t="s">
        <v>789</v>
      </c>
      <c r="XAN91" t="s">
        <v>789</v>
      </c>
      <c r="XAO91" t="s">
        <v>789</v>
      </c>
      <c r="XAP91" t="s">
        <v>789</v>
      </c>
      <c r="XAQ91" t="s">
        <v>789</v>
      </c>
      <c r="XAR91" t="s">
        <v>789</v>
      </c>
      <c r="XAS91" t="s">
        <v>789</v>
      </c>
      <c r="XAT91" t="s">
        <v>789</v>
      </c>
      <c r="XAU91" t="s">
        <v>789</v>
      </c>
      <c r="XAV91" t="s">
        <v>789</v>
      </c>
      <c r="XAW91" t="s">
        <v>789</v>
      </c>
      <c r="XAX91" t="s">
        <v>789</v>
      </c>
      <c r="XAY91" t="s">
        <v>789</v>
      </c>
      <c r="XAZ91" t="s">
        <v>789</v>
      </c>
      <c r="XBA91" t="s">
        <v>789</v>
      </c>
      <c r="XBB91" t="s">
        <v>789</v>
      </c>
      <c r="XBC91" t="s">
        <v>789</v>
      </c>
      <c r="XBD91" t="s">
        <v>789</v>
      </c>
      <c r="XBE91" t="s">
        <v>789</v>
      </c>
      <c r="XBF91" t="s">
        <v>789</v>
      </c>
      <c r="XBG91" t="s">
        <v>789</v>
      </c>
      <c r="XBH91" t="s">
        <v>789</v>
      </c>
      <c r="XBI91" t="s">
        <v>789</v>
      </c>
      <c r="XBJ91" t="s">
        <v>789</v>
      </c>
      <c r="XBK91" t="s">
        <v>789</v>
      </c>
      <c r="XBL91" t="s">
        <v>789</v>
      </c>
      <c r="XBM91" t="s">
        <v>789</v>
      </c>
      <c r="XBN91" t="s">
        <v>789</v>
      </c>
      <c r="XBO91" t="s">
        <v>789</v>
      </c>
      <c r="XBP91" t="s">
        <v>789</v>
      </c>
      <c r="XBQ91" t="s">
        <v>789</v>
      </c>
      <c r="XBR91" t="s">
        <v>789</v>
      </c>
      <c r="XBS91" t="s">
        <v>789</v>
      </c>
      <c r="XBT91" t="s">
        <v>789</v>
      </c>
      <c r="XBU91" t="s">
        <v>789</v>
      </c>
      <c r="XBV91" t="s">
        <v>789</v>
      </c>
      <c r="XBW91" t="s">
        <v>789</v>
      </c>
      <c r="XBX91" t="s">
        <v>789</v>
      </c>
      <c r="XBY91" t="s">
        <v>789</v>
      </c>
      <c r="XBZ91" t="s">
        <v>789</v>
      </c>
      <c r="XCA91" t="s">
        <v>789</v>
      </c>
      <c r="XCB91" t="s">
        <v>789</v>
      </c>
      <c r="XCC91" t="s">
        <v>789</v>
      </c>
      <c r="XCD91" t="s">
        <v>789</v>
      </c>
      <c r="XCE91" t="s">
        <v>789</v>
      </c>
      <c r="XCF91" t="s">
        <v>789</v>
      </c>
      <c r="XCG91" t="s">
        <v>789</v>
      </c>
      <c r="XCH91" t="s">
        <v>789</v>
      </c>
      <c r="XCI91" t="s">
        <v>789</v>
      </c>
      <c r="XCJ91" t="s">
        <v>789</v>
      </c>
      <c r="XCK91" t="s">
        <v>789</v>
      </c>
      <c r="XCL91" t="s">
        <v>789</v>
      </c>
      <c r="XCM91" t="s">
        <v>789</v>
      </c>
      <c r="XCN91" t="s">
        <v>789</v>
      </c>
      <c r="XCO91" t="s">
        <v>789</v>
      </c>
      <c r="XCP91" t="s">
        <v>789</v>
      </c>
      <c r="XCQ91" t="s">
        <v>789</v>
      </c>
      <c r="XCR91" t="s">
        <v>789</v>
      </c>
      <c r="XCS91" t="s">
        <v>789</v>
      </c>
      <c r="XCT91" t="s">
        <v>789</v>
      </c>
      <c r="XCU91" t="s">
        <v>789</v>
      </c>
      <c r="XCV91" t="s">
        <v>789</v>
      </c>
      <c r="XCW91" t="s">
        <v>789</v>
      </c>
      <c r="XCX91" t="s">
        <v>789</v>
      </c>
      <c r="XCY91" t="s">
        <v>789</v>
      </c>
      <c r="XCZ91" t="s">
        <v>789</v>
      </c>
      <c r="XDA91" t="s">
        <v>789</v>
      </c>
      <c r="XDB91" t="s">
        <v>789</v>
      </c>
      <c r="XDC91" t="s">
        <v>789</v>
      </c>
      <c r="XDD91" t="s">
        <v>789</v>
      </c>
      <c r="XDE91" t="s">
        <v>789</v>
      </c>
      <c r="XDF91" t="s">
        <v>789</v>
      </c>
      <c r="XDG91" t="s">
        <v>789</v>
      </c>
      <c r="XDH91" t="s">
        <v>789</v>
      </c>
      <c r="XDI91" t="s">
        <v>789</v>
      </c>
      <c r="XDJ91" t="s">
        <v>789</v>
      </c>
      <c r="XDK91" t="s">
        <v>789</v>
      </c>
      <c r="XDL91" t="s">
        <v>789</v>
      </c>
      <c r="XDM91" t="s">
        <v>789</v>
      </c>
      <c r="XDN91" t="s">
        <v>789</v>
      </c>
      <c r="XDO91" t="s">
        <v>789</v>
      </c>
      <c r="XDP91" t="s">
        <v>789</v>
      </c>
      <c r="XDQ91" t="s">
        <v>789</v>
      </c>
      <c r="XDR91" t="s">
        <v>789</v>
      </c>
      <c r="XDS91" t="s">
        <v>789</v>
      </c>
      <c r="XDT91" t="s">
        <v>789</v>
      </c>
      <c r="XDU91" t="s">
        <v>789</v>
      </c>
      <c r="XDV91" t="s">
        <v>789</v>
      </c>
      <c r="XDW91" t="s">
        <v>789</v>
      </c>
      <c r="XDX91" t="s">
        <v>789</v>
      </c>
      <c r="XDY91" t="s">
        <v>789</v>
      </c>
      <c r="XDZ91" t="s">
        <v>789</v>
      </c>
      <c r="XEA91" t="s">
        <v>789</v>
      </c>
      <c r="XEB91" t="s">
        <v>789</v>
      </c>
      <c r="XEC91" t="s">
        <v>789</v>
      </c>
      <c r="XED91" t="s">
        <v>789</v>
      </c>
      <c r="XEE91" t="s">
        <v>789</v>
      </c>
      <c r="XEF91" t="s">
        <v>789</v>
      </c>
      <c r="XEG91" t="s">
        <v>789</v>
      </c>
      <c r="XEH91" t="s">
        <v>789</v>
      </c>
      <c r="XEI91" t="s">
        <v>789</v>
      </c>
      <c r="XEJ91" t="s">
        <v>789</v>
      </c>
      <c r="XEK91" t="s">
        <v>789</v>
      </c>
      <c r="XEL91" t="s">
        <v>789</v>
      </c>
      <c r="XEM91" t="s">
        <v>789</v>
      </c>
      <c r="XEN91" t="s">
        <v>789</v>
      </c>
      <c r="XEO91" t="s">
        <v>789</v>
      </c>
      <c r="XEP91" t="s">
        <v>789</v>
      </c>
      <c r="XEQ91" t="s">
        <v>789</v>
      </c>
      <c r="XER91" t="s">
        <v>789</v>
      </c>
      <c r="XES91" t="s">
        <v>789</v>
      </c>
      <c r="XET91" t="s">
        <v>789</v>
      </c>
      <c r="XEU91" t="s">
        <v>789</v>
      </c>
      <c r="XEV91" t="s">
        <v>789</v>
      </c>
      <c r="XEW91" t="s">
        <v>789</v>
      </c>
      <c r="XEX91" t="s">
        <v>789</v>
      </c>
      <c r="XEY91" t="s">
        <v>789</v>
      </c>
      <c r="XEZ91" t="s">
        <v>789</v>
      </c>
      <c r="XFA91" t="s">
        <v>789</v>
      </c>
      <c r="XFB91" t="s">
        <v>789</v>
      </c>
      <c r="XFC91" t="s">
        <v>789</v>
      </c>
      <c r="XFD91" t="s">
        <v>789</v>
      </c>
    </row>
    <row r="92" spans="2:16384" x14ac:dyDescent="0.45">
      <c r="C92" t="s">
        <v>916</v>
      </c>
      <c r="D92" s="3" t="s">
        <v>227</v>
      </c>
      <c r="H92" s="54">
        <f t="shared" si="18"/>
        <v>877931.11796579545</v>
      </c>
      <c r="I92" s="164">
        <f>SUMIF(IRR!$I$7:$DT$7,AFS!I$3,IRR!$I52:$DT52)</f>
        <v>0</v>
      </c>
      <c r="J92" s="164">
        <f>SUMIF(IRR!$I$7:$DT$7,AFS!J$3,IRR!$I52:$DT52)</f>
        <v>0</v>
      </c>
      <c r="K92" s="164">
        <f>SUMIF(IRR!$I$7:$DT$7,AFS!K$3,IRR!$I52:$DT52)</f>
        <v>0</v>
      </c>
      <c r="L92" s="164">
        <f>SUMIF(IRR!$I$7:$DT$7,AFS!L$3,IRR!$I52:$DT52)</f>
        <v>877931.11796579545</v>
      </c>
      <c r="M92" s="164">
        <f>SUMIF(IRR!$I$7:$DT$7,AFS!M$3,IRR!$I52:$DT52)</f>
        <v>0</v>
      </c>
      <c r="N92" s="164">
        <f>SUMIF(IRR!$I$7:$DT$7,AFS!N$3,IRR!$I52:$DT52)</f>
        <v>0</v>
      </c>
      <c r="O92" s="164">
        <f>SUMIF(IRR!$I$7:$DT$7,AFS!O$3,IRR!$I52:$DT52)</f>
        <v>0</v>
      </c>
      <c r="P92" s="164">
        <f>SUMIF(IRR!$I$7:$DT$7,AFS!P$3,IRR!$I52:$DT52)</f>
        <v>0</v>
      </c>
      <c r="Q92" s="164">
        <f>SUMIF(IRR!$I$7:$DT$7,AFS!Q$3,IRR!$I52:$DT52)</f>
        <v>0</v>
      </c>
      <c r="R92" s="164">
        <f>SUMIF(IRR!$I$7:$DT$7,AFS!R$3,IRR!$I52:$DT52)</f>
        <v>0</v>
      </c>
      <c r="S92" s="164">
        <f>SUMIF(IRR!$I$7:$DT$7,AFS!S$3,IRR!$I52:$DT52)</f>
        <v>0</v>
      </c>
      <c r="T92" s="164">
        <f>SUMIF(IRR!$I$7:$DT$7,AFS!T$3,IRR!$I52:$DT52)</f>
        <v>0</v>
      </c>
      <c r="U92" s="164">
        <f>SUMIF(IRR!$I$7:$DT$7,AFS!U$3,IRR!$I52:$DT52)</f>
        <v>0</v>
      </c>
      <c r="V92" s="164">
        <f>SUMIF(IRR!$I$7:$DT$7,AFS!V$3,IRR!$I52:$DT52)</f>
        <v>0</v>
      </c>
      <c r="W92" s="164">
        <f>SUMIF(IRR!$I$7:$DT$7,AFS!W$3,IRR!$I52:$DT52)</f>
        <v>0</v>
      </c>
      <c r="X92" s="164">
        <f>SUMIF(IRR!$I$7:$DT$7,AFS!X$3,IRR!$I52:$DT52)</f>
        <v>0</v>
      </c>
      <c r="Y92" s="164">
        <f>SUMIF(IRR!$I$7:$DT$7,AFS!Y$3,IRR!$I52:$DT52)</f>
        <v>0</v>
      </c>
      <c r="Z92" s="164">
        <f>SUMIF(IRR!$I$7:$DT$7,AFS!Z$3,IRR!$I52:$DT52)</f>
        <v>0</v>
      </c>
      <c r="AA92" s="164">
        <f>SUMIF(IRR!$I$7:$DT$7,AFS!AA$3,IRR!$I52:$DT52)</f>
        <v>0</v>
      </c>
      <c r="AB92" s="164">
        <f>SUMIF(IRR!$I$7:$DT$7,AFS!AB$3,IRR!$I52:$DT52)</f>
        <v>0</v>
      </c>
      <c r="AC92" s="164">
        <f>SUMIF(IRR!$I$7:$DT$7,AFS!AC$3,IRR!$I52:$DT52)</f>
        <v>0</v>
      </c>
      <c r="AD92" s="164">
        <f>SUMIF(IRR!$I$7:$DT$7,AFS!AD$3,IRR!$I52:$DT52)</f>
        <v>0</v>
      </c>
      <c r="AE92" s="164">
        <f>SUMIF(IRR!$I$7:$DT$7,AFS!AE$3,IRR!$I52:$DT52)</f>
        <v>0</v>
      </c>
      <c r="AF92" s="164">
        <f>SUMIF(IRR!$I$7:$DT$7,AFS!AF$3,IRR!$I52:$DT52)</f>
        <v>0</v>
      </c>
      <c r="AG92" s="164">
        <f>SUMIF(IRR!$I$7:$DT$7,AFS!AG$3,IRR!$I52:$DT52)</f>
        <v>0</v>
      </c>
      <c r="AH92" s="164">
        <f>SUMIF(IRR!$I$7:$DT$7,AFS!AH$3,IRR!$I52:$DT52)</f>
        <v>0</v>
      </c>
      <c r="AI92" s="164">
        <f>SUMIF(IRR!$I$7:$DT$7,AFS!AI$3,IRR!$I52:$DT52)</f>
        <v>0</v>
      </c>
      <c r="AJ92" s="164">
        <f>SUMIF(IRR!$I$7:$DT$7,AFS!AJ$3,IRR!$I52:$DT52)</f>
        <v>0</v>
      </c>
      <c r="AK92" s="164">
        <f>SUMIF(IRR!$I$7:$DT$7,AFS!AK$3,IRR!$I52:$DT52)</f>
        <v>0</v>
      </c>
      <c r="AL92" s="164">
        <f>SUMIF(IRR!$I$7:$DT$7,AFS!AL$3,IRR!$I52:$DT52)</f>
        <v>0</v>
      </c>
      <c r="AM92" s="164">
        <f>SUMIF(IRR!$I$7:$DT$7,AFS!AM$3,IRR!$I52:$DT52)</f>
        <v>0</v>
      </c>
      <c r="AN92" s="164">
        <f>SUMIF(IRR!$I$7:$DT$7,AFS!AN$3,IRR!$I52:$DT52)</f>
        <v>0</v>
      </c>
      <c r="AO92" s="164">
        <f>SUMIF(IRR!$I$7:$DT$7,AFS!AO$3,IRR!$I52:$DT52)</f>
        <v>0</v>
      </c>
      <c r="AP92" s="164">
        <f>SUMIF(IRR!$I$7:$DT$7,AFS!AP$3,IRR!$I52:$DT52)</f>
        <v>0</v>
      </c>
      <c r="AQ92" s="164">
        <f>SUMIF(IRR!$I$7:$DT$7,AFS!AQ$3,IRR!$I52:$DT52)</f>
        <v>0</v>
      </c>
      <c r="AR92" s="164">
        <f>SUMIF(IRR!$I$7:$DT$7,AFS!AR$3,IRR!$I52:$DT52)</f>
        <v>0</v>
      </c>
      <c r="AX92" t="s">
        <v>795</v>
      </c>
      <c r="AY92" t="s">
        <v>795</v>
      </c>
      <c r="AZ92" t="s">
        <v>795</v>
      </c>
      <c r="BA92" t="s">
        <v>795</v>
      </c>
      <c r="BB92" t="s">
        <v>795</v>
      </c>
      <c r="BC92" t="s">
        <v>795</v>
      </c>
      <c r="BD92" t="s">
        <v>795</v>
      </c>
      <c r="BE92" t="s">
        <v>795</v>
      </c>
      <c r="BF92" t="s">
        <v>795</v>
      </c>
      <c r="BG92" t="s">
        <v>795</v>
      </c>
      <c r="BH92" t="s">
        <v>795</v>
      </c>
      <c r="BI92" t="s">
        <v>795</v>
      </c>
      <c r="BJ92" t="s">
        <v>795</v>
      </c>
      <c r="BK92" t="s">
        <v>795</v>
      </c>
      <c r="BL92" t="s">
        <v>795</v>
      </c>
      <c r="BM92" t="s">
        <v>795</v>
      </c>
      <c r="BN92" t="s">
        <v>795</v>
      </c>
      <c r="BO92" t="s">
        <v>795</v>
      </c>
      <c r="BP92" t="s">
        <v>795</v>
      </c>
      <c r="BQ92" t="s">
        <v>795</v>
      </c>
      <c r="BR92" t="s">
        <v>795</v>
      </c>
      <c r="BS92" t="s">
        <v>795</v>
      </c>
      <c r="BT92" t="s">
        <v>795</v>
      </c>
      <c r="BU92" t="s">
        <v>795</v>
      </c>
      <c r="BV92" t="s">
        <v>795</v>
      </c>
      <c r="BW92" t="s">
        <v>795</v>
      </c>
      <c r="BX92" t="s">
        <v>795</v>
      </c>
      <c r="BY92" t="s">
        <v>795</v>
      </c>
      <c r="BZ92" t="s">
        <v>795</v>
      </c>
      <c r="CA92" t="s">
        <v>795</v>
      </c>
      <c r="CB92" t="s">
        <v>795</v>
      </c>
      <c r="CC92" t="s">
        <v>795</v>
      </c>
      <c r="CD92" t="s">
        <v>795</v>
      </c>
      <c r="CE92" t="s">
        <v>795</v>
      </c>
      <c r="CF92" t="s">
        <v>795</v>
      </c>
      <c r="CG92" t="s">
        <v>795</v>
      </c>
      <c r="CH92" t="s">
        <v>795</v>
      </c>
      <c r="CI92" t="s">
        <v>795</v>
      </c>
      <c r="CJ92" t="s">
        <v>795</v>
      </c>
      <c r="CK92" t="s">
        <v>795</v>
      </c>
      <c r="CL92" t="s">
        <v>795</v>
      </c>
      <c r="CM92" t="s">
        <v>795</v>
      </c>
      <c r="CN92" t="s">
        <v>795</v>
      </c>
      <c r="CO92" t="s">
        <v>795</v>
      </c>
      <c r="CP92" t="s">
        <v>795</v>
      </c>
      <c r="CQ92" t="s">
        <v>795</v>
      </c>
      <c r="CR92" t="s">
        <v>795</v>
      </c>
      <c r="CS92" t="s">
        <v>795</v>
      </c>
      <c r="CT92" t="s">
        <v>795</v>
      </c>
      <c r="CU92" t="s">
        <v>795</v>
      </c>
      <c r="CV92" t="s">
        <v>795</v>
      </c>
      <c r="CW92" t="s">
        <v>795</v>
      </c>
      <c r="CX92" t="s">
        <v>795</v>
      </c>
      <c r="CY92" t="s">
        <v>795</v>
      </c>
      <c r="CZ92" t="s">
        <v>795</v>
      </c>
      <c r="DA92" t="s">
        <v>795</v>
      </c>
      <c r="DB92" t="s">
        <v>795</v>
      </c>
      <c r="DC92" t="s">
        <v>795</v>
      </c>
      <c r="DD92" t="s">
        <v>795</v>
      </c>
      <c r="DE92" t="s">
        <v>795</v>
      </c>
      <c r="DF92" t="s">
        <v>795</v>
      </c>
      <c r="DG92" t="s">
        <v>795</v>
      </c>
      <c r="DH92" t="s">
        <v>795</v>
      </c>
      <c r="DI92" t="s">
        <v>795</v>
      </c>
      <c r="DJ92" t="s">
        <v>795</v>
      </c>
      <c r="DK92" t="s">
        <v>795</v>
      </c>
      <c r="DL92" t="s">
        <v>795</v>
      </c>
      <c r="DM92" t="s">
        <v>795</v>
      </c>
      <c r="DN92" t="s">
        <v>795</v>
      </c>
      <c r="DO92" t="s">
        <v>795</v>
      </c>
      <c r="DP92" t="s">
        <v>795</v>
      </c>
      <c r="DQ92" t="s">
        <v>795</v>
      </c>
      <c r="DR92" t="s">
        <v>795</v>
      </c>
      <c r="DS92" t="s">
        <v>795</v>
      </c>
      <c r="DT92" t="s">
        <v>795</v>
      </c>
      <c r="DU92" t="s">
        <v>795</v>
      </c>
      <c r="DV92" t="s">
        <v>795</v>
      </c>
      <c r="DW92" t="s">
        <v>795</v>
      </c>
      <c r="DX92" t="s">
        <v>795</v>
      </c>
      <c r="DY92" t="s">
        <v>795</v>
      </c>
      <c r="DZ92" t="s">
        <v>795</v>
      </c>
      <c r="EA92" t="s">
        <v>795</v>
      </c>
      <c r="EB92" t="s">
        <v>795</v>
      </c>
      <c r="EC92" t="s">
        <v>795</v>
      </c>
      <c r="ED92" t="s">
        <v>795</v>
      </c>
      <c r="EE92" t="s">
        <v>795</v>
      </c>
      <c r="EF92" t="s">
        <v>795</v>
      </c>
      <c r="EG92" t="s">
        <v>795</v>
      </c>
      <c r="EH92" t="s">
        <v>795</v>
      </c>
      <c r="EI92" t="s">
        <v>795</v>
      </c>
      <c r="EJ92" t="s">
        <v>795</v>
      </c>
      <c r="EK92" t="s">
        <v>795</v>
      </c>
      <c r="EL92" t="s">
        <v>795</v>
      </c>
      <c r="EM92" t="s">
        <v>795</v>
      </c>
      <c r="EN92" t="s">
        <v>795</v>
      </c>
      <c r="EO92" t="s">
        <v>795</v>
      </c>
      <c r="EP92" t="s">
        <v>795</v>
      </c>
      <c r="EQ92" t="s">
        <v>795</v>
      </c>
      <c r="ER92" t="s">
        <v>795</v>
      </c>
      <c r="ES92" t="s">
        <v>795</v>
      </c>
      <c r="ET92" t="s">
        <v>795</v>
      </c>
      <c r="EU92" t="s">
        <v>795</v>
      </c>
      <c r="EV92" t="s">
        <v>795</v>
      </c>
      <c r="EW92" t="s">
        <v>795</v>
      </c>
      <c r="EX92" t="s">
        <v>795</v>
      </c>
      <c r="EY92" t="s">
        <v>795</v>
      </c>
      <c r="EZ92" t="s">
        <v>795</v>
      </c>
      <c r="FA92" t="s">
        <v>795</v>
      </c>
      <c r="FB92" t="s">
        <v>795</v>
      </c>
      <c r="FC92" t="s">
        <v>795</v>
      </c>
      <c r="FD92" t="s">
        <v>795</v>
      </c>
      <c r="FE92" t="s">
        <v>795</v>
      </c>
      <c r="FF92" t="s">
        <v>795</v>
      </c>
      <c r="FG92" t="s">
        <v>795</v>
      </c>
      <c r="FH92" t="s">
        <v>795</v>
      </c>
      <c r="FI92" t="s">
        <v>795</v>
      </c>
      <c r="FJ92" t="s">
        <v>795</v>
      </c>
      <c r="FK92" t="s">
        <v>795</v>
      </c>
      <c r="FL92" t="s">
        <v>795</v>
      </c>
      <c r="FM92" t="s">
        <v>795</v>
      </c>
      <c r="FN92" t="s">
        <v>795</v>
      </c>
      <c r="FO92" t="s">
        <v>795</v>
      </c>
      <c r="FP92" t="s">
        <v>795</v>
      </c>
      <c r="FQ92" t="s">
        <v>795</v>
      </c>
      <c r="FR92" t="s">
        <v>795</v>
      </c>
      <c r="FS92" t="s">
        <v>795</v>
      </c>
      <c r="FT92" t="s">
        <v>795</v>
      </c>
      <c r="FU92" t="s">
        <v>795</v>
      </c>
      <c r="FV92" t="s">
        <v>795</v>
      </c>
      <c r="FW92" t="s">
        <v>795</v>
      </c>
      <c r="FX92" t="s">
        <v>795</v>
      </c>
      <c r="FY92" t="s">
        <v>795</v>
      </c>
      <c r="FZ92" t="s">
        <v>795</v>
      </c>
      <c r="GA92" t="s">
        <v>795</v>
      </c>
      <c r="GB92" t="s">
        <v>795</v>
      </c>
      <c r="GC92" t="s">
        <v>795</v>
      </c>
      <c r="GD92" t="s">
        <v>795</v>
      </c>
      <c r="GE92" t="s">
        <v>795</v>
      </c>
      <c r="GF92" t="s">
        <v>795</v>
      </c>
      <c r="GG92" t="s">
        <v>795</v>
      </c>
      <c r="GH92" t="s">
        <v>795</v>
      </c>
      <c r="GI92" t="s">
        <v>795</v>
      </c>
      <c r="GJ92" t="s">
        <v>795</v>
      </c>
      <c r="GK92" t="s">
        <v>795</v>
      </c>
      <c r="GL92" t="s">
        <v>795</v>
      </c>
      <c r="GM92" t="s">
        <v>795</v>
      </c>
      <c r="GN92" t="s">
        <v>795</v>
      </c>
      <c r="GO92" t="s">
        <v>795</v>
      </c>
      <c r="GP92" t="s">
        <v>795</v>
      </c>
      <c r="GQ92" t="s">
        <v>795</v>
      </c>
      <c r="GR92" t="s">
        <v>795</v>
      </c>
      <c r="GS92" t="s">
        <v>795</v>
      </c>
      <c r="GT92" t="s">
        <v>795</v>
      </c>
      <c r="GU92" t="s">
        <v>795</v>
      </c>
      <c r="GV92" t="s">
        <v>795</v>
      </c>
      <c r="GW92" t="s">
        <v>795</v>
      </c>
      <c r="GX92" t="s">
        <v>795</v>
      </c>
      <c r="GY92" t="s">
        <v>795</v>
      </c>
      <c r="GZ92" t="s">
        <v>795</v>
      </c>
      <c r="HA92" t="s">
        <v>795</v>
      </c>
      <c r="HB92" t="s">
        <v>795</v>
      </c>
      <c r="HC92" t="s">
        <v>795</v>
      </c>
      <c r="HD92" t="s">
        <v>795</v>
      </c>
      <c r="HE92" t="s">
        <v>795</v>
      </c>
      <c r="HF92" t="s">
        <v>795</v>
      </c>
      <c r="HG92" t="s">
        <v>795</v>
      </c>
      <c r="HH92" t="s">
        <v>795</v>
      </c>
      <c r="HI92" t="s">
        <v>795</v>
      </c>
      <c r="HJ92" t="s">
        <v>795</v>
      </c>
      <c r="HK92" t="s">
        <v>795</v>
      </c>
      <c r="HL92" t="s">
        <v>795</v>
      </c>
      <c r="HM92" t="s">
        <v>795</v>
      </c>
      <c r="HN92" t="s">
        <v>795</v>
      </c>
      <c r="HO92" t="s">
        <v>795</v>
      </c>
      <c r="HP92" t="s">
        <v>795</v>
      </c>
      <c r="HQ92" t="s">
        <v>795</v>
      </c>
      <c r="HR92" t="s">
        <v>795</v>
      </c>
      <c r="HS92" t="s">
        <v>795</v>
      </c>
      <c r="HT92" t="s">
        <v>795</v>
      </c>
      <c r="HU92" t="s">
        <v>795</v>
      </c>
      <c r="HV92" t="s">
        <v>795</v>
      </c>
      <c r="HW92" t="s">
        <v>795</v>
      </c>
      <c r="HX92" t="s">
        <v>795</v>
      </c>
      <c r="HY92" t="s">
        <v>795</v>
      </c>
      <c r="HZ92" t="s">
        <v>795</v>
      </c>
      <c r="IA92" t="s">
        <v>795</v>
      </c>
      <c r="IB92" t="s">
        <v>795</v>
      </c>
      <c r="IC92" t="s">
        <v>795</v>
      </c>
      <c r="ID92" t="s">
        <v>795</v>
      </c>
      <c r="IE92" t="s">
        <v>795</v>
      </c>
      <c r="IF92" t="s">
        <v>795</v>
      </c>
      <c r="IG92" t="s">
        <v>795</v>
      </c>
      <c r="IH92" t="s">
        <v>795</v>
      </c>
      <c r="II92" t="s">
        <v>795</v>
      </c>
      <c r="IJ92" t="s">
        <v>795</v>
      </c>
      <c r="IK92" t="s">
        <v>795</v>
      </c>
      <c r="IL92" t="s">
        <v>795</v>
      </c>
      <c r="IM92" t="s">
        <v>795</v>
      </c>
      <c r="IN92" t="s">
        <v>795</v>
      </c>
      <c r="IO92" t="s">
        <v>795</v>
      </c>
      <c r="IP92" t="s">
        <v>795</v>
      </c>
      <c r="IQ92" t="s">
        <v>795</v>
      </c>
      <c r="IR92" t="s">
        <v>795</v>
      </c>
      <c r="IS92" t="s">
        <v>795</v>
      </c>
      <c r="IT92" t="s">
        <v>795</v>
      </c>
      <c r="IU92" t="s">
        <v>795</v>
      </c>
      <c r="IV92" t="s">
        <v>795</v>
      </c>
      <c r="IW92" t="s">
        <v>795</v>
      </c>
      <c r="IX92" t="s">
        <v>795</v>
      </c>
      <c r="IY92" t="s">
        <v>795</v>
      </c>
      <c r="IZ92" t="s">
        <v>795</v>
      </c>
      <c r="JA92" t="s">
        <v>795</v>
      </c>
      <c r="JB92" t="s">
        <v>795</v>
      </c>
      <c r="JC92" t="s">
        <v>795</v>
      </c>
      <c r="JD92" t="s">
        <v>795</v>
      </c>
      <c r="JE92" t="s">
        <v>795</v>
      </c>
      <c r="JF92" t="s">
        <v>795</v>
      </c>
      <c r="JG92" t="s">
        <v>795</v>
      </c>
      <c r="JH92" t="s">
        <v>795</v>
      </c>
      <c r="JI92" t="s">
        <v>795</v>
      </c>
      <c r="JJ92" t="s">
        <v>795</v>
      </c>
      <c r="JK92" t="s">
        <v>795</v>
      </c>
      <c r="JL92" t="s">
        <v>795</v>
      </c>
      <c r="JM92" t="s">
        <v>795</v>
      </c>
      <c r="JN92" t="s">
        <v>795</v>
      </c>
      <c r="JO92" t="s">
        <v>795</v>
      </c>
      <c r="JP92" t="s">
        <v>795</v>
      </c>
      <c r="JQ92" t="s">
        <v>795</v>
      </c>
      <c r="JR92" t="s">
        <v>795</v>
      </c>
      <c r="JS92" t="s">
        <v>795</v>
      </c>
      <c r="JT92" t="s">
        <v>795</v>
      </c>
      <c r="JU92" t="s">
        <v>795</v>
      </c>
      <c r="JV92" t="s">
        <v>795</v>
      </c>
      <c r="JW92" t="s">
        <v>795</v>
      </c>
      <c r="JX92" t="s">
        <v>795</v>
      </c>
      <c r="JY92" t="s">
        <v>795</v>
      </c>
      <c r="JZ92" t="s">
        <v>795</v>
      </c>
      <c r="KA92" t="s">
        <v>795</v>
      </c>
      <c r="KB92" t="s">
        <v>795</v>
      </c>
      <c r="KC92" t="s">
        <v>795</v>
      </c>
      <c r="KD92" t="s">
        <v>795</v>
      </c>
      <c r="KE92" t="s">
        <v>795</v>
      </c>
      <c r="KF92" t="s">
        <v>795</v>
      </c>
      <c r="KG92" t="s">
        <v>795</v>
      </c>
      <c r="KH92" t="s">
        <v>795</v>
      </c>
      <c r="KI92" t="s">
        <v>795</v>
      </c>
      <c r="KJ92" t="s">
        <v>795</v>
      </c>
      <c r="KK92" t="s">
        <v>795</v>
      </c>
      <c r="KL92" t="s">
        <v>795</v>
      </c>
      <c r="KM92" t="s">
        <v>795</v>
      </c>
      <c r="KN92" t="s">
        <v>795</v>
      </c>
      <c r="KO92" t="s">
        <v>795</v>
      </c>
      <c r="KP92" t="s">
        <v>795</v>
      </c>
      <c r="KQ92" t="s">
        <v>795</v>
      </c>
      <c r="KR92" t="s">
        <v>795</v>
      </c>
      <c r="KS92" t="s">
        <v>795</v>
      </c>
      <c r="KT92" t="s">
        <v>795</v>
      </c>
      <c r="KU92" t="s">
        <v>795</v>
      </c>
      <c r="KV92" t="s">
        <v>795</v>
      </c>
      <c r="KW92" t="s">
        <v>795</v>
      </c>
      <c r="KX92" t="s">
        <v>795</v>
      </c>
      <c r="KY92" t="s">
        <v>795</v>
      </c>
      <c r="KZ92" t="s">
        <v>795</v>
      </c>
      <c r="LA92" t="s">
        <v>795</v>
      </c>
      <c r="LB92" t="s">
        <v>795</v>
      </c>
      <c r="LC92" t="s">
        <v>795</v>
      </c>
      <c r="LD92" t="s">
        <v>795</v>
      </c>
      <c r="LE92" t="s">
        <v>795</v>
      </c>
      <c r="LF92" t="s">
        <v>795</v>
      </c>
      <c r="LG92" t="s">
        <v>795</v>
      </c>
      <c r="LH92" t="s">
        <v>795</v>
      </c>
      <c r="LI92" t="s">
        <v>795</v>
      </c>
      <c r="LJ92" t="s">
        <v>795</v>
      </c>
      <c r="LK92" t="s">
        <v>795</v>
      </c>
      <c r="LL92" t="s">
        <v>795</v>
      </c>
      <c r="LM92" t="s">
        <v>795</v>
      </c>
      <c r="LN92" t="s">
        <v>795</v>
      </c>
      <c r="LO92" t="s">
        <v>795</v>
      </c>
      <c r="LP92" t="s">
        <v>795</v>
      </c>
      <c r="LQ92" t="s">
        <v>795</v>
      </c>
      <c r="LR92" t="s">
        <v>795</v>
      </c>
      <c r="LS92" t="s">
        <v>795</v>
      </c>
      <c r="LT92" t="s">
        <v>795</v>
      </c>
      <c r="LU92" t="s">
        <v>795</v>
      </c>
      <c r="LV92" t="s">
        <v>795</v>
      </c>
      <c r="LW92" t="s">
        <v>795</v>
      </c>
      <c r="LX92" t="s">
        <v>795</v>
      </c>
      <c r="LY92" t="s">
        <v>795</v>
      </c>
      <c r="LZ92" t="s">
        <v>795</v>
      </c>
      <c r="MA92" t="s">
        <v>795</v>
      </c>
      <c r="MB92" t="s">
        <v>795</v>
      </c>
      <c r="MC92" t="s">
        <v>795</v>
      </c>
      <c r="MD92" t="s">
        <v>795</v>
      </c>
      <c r="ME92" t="s">
        <v>795</v>
      </c>
      <c r="MF92" t="s">
        <v>795</v>
      </c>
      <c r="MG92" t="s">
        <v>795</v>
      </c>
      <c r="MH92" t="s">
        <v>795</v>
      </c>
      <c r="MI92" t="s">
        <v>795</v>
      </c>
      <c r="MJ92" t="s">
        <v>795</v>
      </c>
      <c r="MK92" t="s">
        <v>795</v>
      </c>
      <c r="ML92" t="s">
        <v>795</v>
      </c>
      <c r="MM92" t="s">
        <v>795</v>
      </c>
      <c r="MN92" t="s">
        <v>795</v>
      </c>
      <c r="MO92" t="s">
        <v>795</v>
      </c>
      <c r="MP92" t="s">
        <v>795</v>
      </c>
      <c r="MQ92" t="s">
        <v>795</v>
      </c>
      <c r="MR92" t="s">
        <v>795</v>
      </c>
      <c r="MS92" t="s">
        <v>795</v>
      </c>
      <c r="MT92" t="s">
        <v>795</v>
      </c>
      <c r="MU92" t="s">
        <v>795</v>
      </c>
      <c r="MV92" t="s">
        <v>795</v>
      </c>
      <c r="MW92" t="s">
        <v>795</v>
      </c>
      <c r="MX92" t="s">
        <v>795</v>
      </c>
      <c r="MY92" t="s">
        <v>795</v>
      </c>
      <c r="MZ92" t="s">
        <v>795</v>
      </c>
      <c r="NA92" t="s">
        <v>795</v>
      </c>
      <c r="NB92" t="s">
        <v>795</v>
      </c>
      <c r="NC92" t="s">
        <v>795</v>
      </c>
      <c r="ND92" t="s">
        <v>795</v>
      </c>
      <c r="NE92" t="s">
        <v>795</v>
      </c>
      <c r="NF92" t="s">
        <v>795</v>
      </c>
      <c r="NG92" t="s">
        <v>795</v>
      </c>
      <c r="NH92" t="s">
        <v>795</v>
      </c>
      <c r="NI92" t="s">
        <v>795</v>
      </c>
      <c r="NJ92" t="s">
        <v>795</v>
      </c>
      <c r="NK92" t="s">
        <v>795</v>
      </c>
      <c r="NL92" t="s">
        <v>795</v>
      </c>
      <c r="NM92" t="s">
        <v>795</v>
      </c>
      <c r="NN92" t="s">
        <v>795</v>
      </c>
      <c r="NO92" t="s">
        <v>795</v>
      </c>
      <c r="NP92" t="s">
        <v>795</v>
      </c>
      <c r="NQ92" t="s">
        <v>795</v>
      </c>
      <c r="NR92" t="s">
        <v>795</v>
      </c>
      <c r="NS92" t="s">
        <v>795</v>
      </c>
      <c r="NT92" t="s">
        <v>795</v>
      </c>
      <c r="NU92" t="s">
        <v>795</v>
      </c>
      <c r="NV92" t="s">
        <v>795</v>
      </c>
      <c r="NW92" t="s">
        <v>795</v>
      </c>
      <c r="NX92" t="s">
        <v>795</v>
      </c>
      <c r="NY92" t="s">
        <v>795</v>
      </c>
      <c r="NZ92" t="s">
        <v>795</v>
      </c>
      <c r="OA92" t="s">
        <v>795</v>
      </c>
      <c r="OB92" t="s">
        <v>795</v>
      </c>
      <c r="OC92" t="s">
        <v>795</v>
      </c>
      <c r="OD92" t="s">
        <v>795</v>
      </c>
      <c r="OE92" t="s">
        <v>795</v>
      </c>
      <c r="OF92" t="s">
        <v>795</v>
      </c>
      <c r="OG92" t="s">
        <v>795</v>
      </c>
      <c r="OH92" t="s">
        <v>795</v>
      </c>
      <c r="OI92" t="s">
        <v>795</v>
      </c>
      <c r="OJ92" t="s">
        <v>795</v>
      </c>
      <c r="OK92" t="s">
        <v>795</v>
      </c>
      <c r="OL92" t="s">
        <v>795</v>
      </c>
      <c r="OM92" t="s">
        <v>795</v>
      </c>
      <c r="ON92" t="s">
        <v>795</v>
      </c>
      <c r="OO92" t="s">
        <v>795</v>
      </c>
      <c r="OP92" t="s">
        <v>795</v>
      </c>
      <c r="OQ92" t="s">
        <v>795</v>
      </c>
      <c r="OR92" t="s">
        <v>795</v>
      </c>
      <c r="OS92" t="s">
        <v>795</v>
      </c>
      <c r="OT92" t="s">
        <v>795</v>
      </c>
      <c r="OU92" t="s">
        <v>795</v>
      </c>
      <c r="OV92" t="s">
        <v>795</v>
      </c>
      <c r="OW92" t="s">
        <v>795</v>
      </c>
      <c r="OX92" t="s">
        <v>795</v>
      </c>
      <c r="OY92" t="s">
        <v>795</v>
      </c>
      <c r="OZ92" t="s">
        <v>795</v>
      </c>
      <c r="PA92" t="s">
        <v>795</v>
      </c>
      <c r="PB92" t="s">
        <v>795</v>
      </c>
      <c r="PC92" t="s">
        <v>795</v>
      </c>
      <c r="PD92" t="s">
        <v>795</v>
      </c>
      <c r="PE92" t="s">
        <v>795</v>
      </c>
      <c r="PF92" t="s">
        <v>795</v>
      </c>
      <c r="PG92" t="s">
        <v>795</v>
      </c>
      <c r="PH92" t="s">
        <v>795</v>
      </c>
      <c r="PI92" t="s">
        <v>795</v>
      </c>
      <c r="PJ92" t="s">
        <v>795</v>
      </c>
      <c r="PK92" t="s">
        <v>795</v>
      </c>
      <c r="PL92" t="s">
        <v>795</v>
      </c>
      <c r="PM92" t="s">
        <v>795</v>
      </c>
      <c r="PN92" t="s">
        <v>795</v>
      </c>
      <c r="PO92" t="s">
        <v>795</v>
      </c>
      <c r="PP92" t="s">
        <v>795</v>
      </c>
      <c r="PQ92" t="s">
        <v>795</v>
      </c>
      <c r="PR92" t="s">
        <v>795</v>
      </c>
      <c r="PS92" t="s">
        <v>795</v>
      </c>
      <c r="PT92" t="s">
        <v>795</v>
      </c>
      <c r="PU92" t="s">
        <v>795</v>
      </c>
      <c r="PV92" t="s">
        <v>795</v>
      </c>
      <c r="PW92" t="s">
        <v>795</v>
      </c>
      <c r="PX92" t="s">
        <v>795</v>
      </c>
      <c r="PY92" t="s">
        <v>795</v>
      </c>
      <c r="PZ92" t="s">
        <v>795</v>
      </c>
      <c r="QA92" t="s">
        <v>795</v>
      </c>
      <c r="QB92" t="s">
        <v>795</v>
      </c>
      <c r="QC92" t="s">
        <v>795</v>
      </c>
      <c r="QD92" t="s">
        <v>795</v>
      </c>
      <c r="QE92" t="s">
        <v>795</v>
      </c>
      <c r="QF92" t="s">
        <v>795</v>
      </c>
      <c r="QG92" t="s">
        <v>795</v>
      </c>
      <c r="QH92" t="s">
        <v>795</v>
      </c>
      <c r="QI92" t="s">
        <v>795</v>
      </c>
      <c r="QJ92" t="s">
        <v>795</v>
      </c>
      <c r="QK92" t="s">
        <v>795</v>
      </c>
      <c r="QL92" t="s">
        <v>795</v>
      </c>
      <c r="QM92" t="s">
        <v>795</v>
      </c>
      <c r="QN92" t="s">
        <v>795</v>
      </c>
      <c r="QO92" t="s">
        <v>795</v>
      </c>
      <c r="QP92" t="s">
        <v>795</v>
      </c>
      <c r="QQ92" t="s">
        <v>795</v>
      </c>
      <c r="QR92" t="s">
        <v>795</v>
      </c>
      <c r="QS92" t="s">
        <v>795</v>
      </c>
      <c r="QT92" t="s">
        <v>795</v>
      </c>
      <c r="QU92" t="s">
        <v>795</v>
      </c>
      <c r="QV92" t="s">
        <v>795</v>
      </c>
      <c r="QW92" t="s">
        <v>795</v>
      </c>
      <c r="QX92" t="s">
        <v>795</v>
      </c>
      <c r="QY92" t="s">
        <v>795</v>
      </c>
      <c r="QZ92" t="s">
        <v>795</v>
      </c>
      <c r="RA92" t="s">
        <v>795</v>
      </c>
      <c r="RB92" t="s">
        <v>795</v>
      </c>
      <c r="RC92" t="s">
        <v>795</v>
      </c>
      <c r="RD92" t="s">
        <v>795</v>
      </c>
      <c r="RE92" t="s">
        <v>795</v>
      </c>
      <c r="RF92" t="s">
        <v>795</v>
      </c>
      <c r="RG92" t="s">
        <v>795</v>
      </c>
      <c r="RH92" t="s">
        <v>795</v>
      </c>
      <c r="RI92" t="s">
        <v>795</v>
      </c>
      <c r="RJ92" t="s">
        <v>795</v>
      </c>
      <c r="RK92" t="s">
        <v>795</v>
      </c>
      <c r="RL92" t="s">
        <v>795</v>
      </c>
      <c r="RM92" t="s">
        <v>795</v>
      </c>
      <c r="RN92" t="s">
        <v>795</v>
      </c>
      <c r="RO92" t="s">
        <v>795</v>
      </c>
      <c r="RP92" t="s">
        <v>795</v>
      </c>
      <c r="RQ92" t="s">
        <v>795</v>
      </c>
      <c r="RR92" t="s">
        <v>795</v>
      </c>
      <c r="RS92" t="s">
        <v>795</v>
      </c>
      <c r="RT92" t="s">
        <v>795</v>
      </c>
      <c r="RU92" t="s">
        <v>795</v>
      </c>
      <c r="RV92" t="s">
        <v>795</v>
      </c>
      <c r="RW92" t="s">
        <v>795</v>
      </c>
      <c r="RX92" t="s">
        <v>795</v>
      </c>
      <c r="RY92" t="s">
        <v>795</v>
      </c>
      <c r="RZ92" t="s">
        <v>795</v>
      </c>
      <c r="SA92" t="s">
        <v>795</v>
      </c>
      <c r="SB92" t="s">
        <v>795</v>
      </c>
      <c r="SC92" t="s">
        <v>795</v>
      </c>
      <c r="SD92" t="s">
        <v>795</v>
      </c>
      <c r="SE92" t="s">
        <v>795</v>
      </c>
      <c r="SF92" t="s">
        <v>795</v>
      </c>
      <c r="SG92" t="s">
        <v>795</v>
      </c>
      <c r="SH92" t="s">
        <v>795</v>
      </c>
      <c r="SI92" t="s">
        <v>795</v>
      </c>
      <c r="SJ92" t="s">
        <v>795</v>
      </c>
      <c r="SK92" t="s">
        <v>795</v>
      </c>
      <c r="SL92" t="s">
        <v>795</v>
      </c>
      <c r="SM92" t="s">
        <v>795</v>
      </c>
      <c r="SN92" t="s">
        <v>795</v>
      </c>
      <c r="SO92" t="s">
        <v>795</v>
      </c>
      <c r="SP92" t="s">
        <v>795</v>
      </c>
      <c r="SQ92" t="s">
        <v>795</v>
      </c>
      <c r="SR92" t="s">
        <v>795</v>
      </c>
      <c r="SS92" t="s">
        <v>795</v>
      </c>
      <c r="ST92" t="s">
        <v>795</v>
      </c>
      <c r="SU92" t="s">
        <v>795</v>
      </c>
      <c r="SV92" t="s">
        <v>795</v>
      </c>
      <c r="SW92" t="s">
        <v>795</v>
      </c>
      <c r="SX92" t="s">
        <v>795</v>
      </c>
      <c r="SY92" t="s">
        <v>795</v>
      </c>
      <c r="SZ92" t="s">
        <v>795</v>
      </c>
      <c r="TA92" t="s">
        <v>795</v>
      </c>
      <c r="TB92" t="s">
        <v>795</v>
      </c>
      <c r="TC92" t="s">
        <v>795</v>
      </c>
      <c r="TD92" t="s">
        <v>795</v>
      </c>
      <c r="TE92" t="s">
        <v>795</v>
      </c>
      <c r="TF92" t="s">
        <v>795</v>
      </c>
      <c r="TG92" t="s">
        <v>795</v>
      </c>
      <c r="TH92" t="s">
        <v>795</v>
      </c>
      <c r="TI92" t="s">
        <v>795</v>
      </c>
      <c r="TJ92" t="s">
        <v>795</v>
      </c>
      <c r="TK92" t="s">
        <v>795</v>
      </c>
      <c r="TL92" t="s">
        <v>795</v>
      </c>
      <c r="TM92" t="s">
        <v>795</v>
      </c>
      <c r="TN92" t="s">
        <v>795</v>
      </c>
      <c r="TO92" t="s">
        <v>795</v>
      </c>
      <c r="TP92" t="s">
        <v>795</v>
      </c>
      <c r="TQ92" t="s">
        <v>795</v>
      </c>
      <c r="TR92" t="s">
        <v>795</v>
      </c>
      <c r="TS92" t="s">
        <v>795</v>
      </c>
      <c r="TT92" t="s">
        <v>795</v>
      </c>
      <c r="TU92" t="s">
        <v>795</v>
      </c>
      <c r="TV92" t="s">
        <v>795</v>
      </c>
      <c r="TW92" t="s">
        <v>795</v>
      </c>
      <c r="TX92" t="s">
        <v>795</v>
      </c>
      <c r="TY92" t="s">
        <v>795</v>
      </c>
      <c r="TZ92" t="s">
        <v>795</v>
      </c>
      <c r="UA92" t="s">
        <v>795</v>
      </c>
      <c r="UB92" t="s">
        <v>795</v>
      </c>
      <c r="UC92" t="s">
        <v>795</v>
      </c>
      <c r="UD92" t="s">
        <v>795</v>
      </c>
      <c r="UE92" t="s">
        <v>795</v>
      </c>
      <c r="UF92" t="s">
        <v>795</v>
      </c>
      <c r="UG92" t="s">
        <v>795</v>
      </c>
      <c r="UH92" t="s">
        <v>795</v>
      </c>
      <c r="UI92" t="s">
        <v>795</v>
      </c>
      <c r="UJ92" t="s">
        <v>795</v>
      </c>
      <c r="UK92" t="s">
        <v>795</v>
      </c>
      <c r="UL92" t="s">
        <v>795</v>
      </c>
      <c r="UM92" t="s">
        <v>795</v>
      </c>
      <c r="UN92" t="s">
        <v>795</v>
      </c>
      <c r="UO92" t="s">
        <v>795</v>
      </c>
      <c r="UP92" t="s">
        <v>795</v>
      </c>
      <c r="UQ92" t="s">
        <v>795</v>
      </c>
      <c r="UR92" t="s">
        <v>795</v>
      </c>
      <c r="US92" t="s">
        <v>795</v>
      </c>
      <c r="UT92" t="s">
        <v>795</v>
      </c>
      <c r="UU92" t="s">
        <v>795</v>
      </c>
      <c r="UV92" t="s">
        <v>795</v>
      </c>
      <c r="UW92" t="s">
        <v>795</v>
      </c>
      <c r="UX92" t="s">
        <v>795</v>
      </c>
      <c r="UY92" t="s">
        <v>795</v>
      </c>
      <c r="UZ92" t="s">
        <v>795</v>
      </c>
      <c r="VA92" t="s">
        <v>795</v>
      </c>
      <c r="VB92" t="s">
        <v>795</v>
      </c>
      <c r="VC92" t="s">
        <v>795</v>
      </c>
      <c r="VD92" t="s">
        <v>795</v>
      </c>
      <c r="VE92" t="s">
        <v>795</v>
      </c>
      <c r="VF92" t="s">
        <v>795</v>
      </c>
      <c r="VG92" t="s">
        <v>795</v>
      </c>
      <c r="VH92" t="s">
        <v>795</v>
      </c>
      <c r="VI92" t="s">
        <v>795</v>
      </c>
      <c r="VJ92" t="s">
        <v>795</v>
      </c>
      <c r="VK92" t="s">
        <v>795</v>
      </c>
      <c r="VL92" t="s">
        <v>795</v>
      </c>
      <c r="VM92" t="s">
        <v>795</v>
      </c>
      <c r="VN92" t="s">
        <v>795</v>
      </c>
      <c r="VO92" t="s">
        <v>795</v>
      </c>
      <c r="VP92" t="s">
        <v>795</v>
      </c>
      <c r="VQ92" t="s">
        <v>795</v>
      </c>
      <c r="VR92" t="s">
        <v>795</v>
      </c>
      <c r="VS92" t="s">
        <v>795</v>
      </c>
      <c r="VT92" t="s">
        <v>795</v>
      </c>
      <c r="VU92" t="s">
        <v>795</v>
      </c>
      <c r="VV92" t="s">
        <v>795</v>
      </c>
      <c r="VW92" t="s">
        <v>795</v>
      </c>
      <c r="VX92" t="s">
        <v>795</v>
      </c>
      <c r="VY92" t="s">
        <v>795</v>
      </c>
      <c r="VZ92" t="s">
        <v>795</v>
      </c>
      <c r="WA92" t="s">
        <v>795</v>
      </c>
      <c r="WB92" t="s">
        <v>795</v>
      </c>
      <c r="WC92" t="s">
        <v>795</v>
      </c>
      <c r="WD92" t="s">
        <v>795</v>
      </c>
      <c r="WE92" t="s">
        <v>795</v>
      </c>
      <c r="WF92" t="s">
        <v>795</v>
      </c>
      <c r="WG92" t="s">
        <v>795</v>
      </c>
      <c r="WH92" t="s">
        <v>795</v>
      </c>
      <c r="WI92" t="s">
        <v>795</v>
      </c>
      <c r="WJ92" t="s">
        <v>795</v>
      </c>
      <c r="WK92" t="s">
        <v>795</v>
      </c>
      <c r="WL92" t="s">
        <v>795</v>
      </c>
      <c r="WM92" t="s">
        <v>795</v>
      </c>
      <c r="WN92" t="s">
        <v>795</v>
      </c>
      <c r="WO92" t="s">
        <v>795</v>
      </c>
      <c r="WP92" t="s">
        <v>795</v>
      </c>
      <c r="WQ92" t="s">
        <v>795</v>
      </c>
      <c r="WR92" t="s">
        <v>795</v>
      </c>
      <c r="WS92" t="s">
        <v>795</v>
      </c>
      <c r="WT92" t="s">
        <v>795</v>
      </c>
      <c r="WU92" t="s">
        <v>795</v>
      </c>
      <c r="WV92" t="s">
        <v>795</v>
      </c>
      <c r="WW92" t="s">
        <v>795</v>
      </c>
      <c r="WX92" t="s">
        <v>795</v>
      </c>
      <c r="WY92" t="s">
        <v>795</v>
      </c>
      <c r="WZ92" t="s">
        <v>795</v>
      </c>
      <c r="XA92" t="s">
        <v>795</v>
      </c>
      <c r="XB92" t="s">
        <v>795</v>
      </c>
      <c r="XC92" t="s">
        <v>795</v>
      </c>
      <c r="XD92" t="s">
        <v>795</v>
      </c>
      <c r="XE92" t="s">
        <v>795</v>
      </c>
      <c r="XF92" t="s">
        <v>795</v>
      </c>
      <c r="XG92" t="s">
        <v>795</v>
      </c>
      <c r="XH92" t="s">
        <v>795</v>
      </c>
      <c r="XI92" t="s">
        <v>795</v>
      </c>
      <c r="XJ92" t="s">
        <v>795</v>
      </c>
      <c r="XK92" t="s">
        <v>795</v>
      </c>
      <c r="XL92" t="s">
        <v>795</v>
      </c>
      <c r="XM92" t="s">
        <v>795</v>
      </c>
      <c r="XN92" t="s">
        <v>795</v>
      </c>
      <c r="XO92" t="s">
        <v>795</v>
      </c>
      <c r="XP92" t="s">
        <v>795</v>
      </c>
      <c r="XQ92" t="s">
        <v>795</v>
      </c>
      <c r="XR92" t="s">
        <v>795</v>
      </c>
      <c r="XS92" t="s">
        <v>795</v>
      </c>
      <c r="XT92" t="s">
        <v>795</v>
      </c>
      <c r="XU92" t="s">
        <v>795</v>
      </c>
      <c r="XV92" t="s">
        <v>795</v>
      </c>
      <c r="XW92" t="s">
        <v>795</v>
      </c>
      <c r="XX92" t="s">
        <v>795</v>
      </c>
      <c r="XY92" t="s">
        <v>795</v>
      </c>
      <c r="XZ92" t="s">
        <v>795</v>
      </c>
      <c r="YA92" t="s">
        <v>795</v>
      </c>
      <c r="YB92" t="s">
        <v>795</v>
      </c>
      <c r="YC92" t="s">
        <v>795</v>
      </c>
      <c r="YD92" t="s">
        <v>795</v>
      </c>
      <c r="YE92" t="s">
        <v>795</v>
      </c>
      <c r="YF92" t="s">
        <v>795</v>
      </c>
      <c r="YG92" t="s">
        <v>795</v>
      </c>
      <c r="YH92" t="s">
        <v>795</v>
      </c>
      <c r="YI92" t="s">
        <v>795</v>
      </c>
      <c r="YJ92" t="s">
        <v>795</v>
      </c>
      <c r="YK92" t="s">
        <v>795</v>
      </c>
      <c r="YL92" t="s">
        <v>795</v>
      </c>
      <c r="YM92" t="s">
        <v>795</v>
      </c>
      <c r="YN92" t="s">
        <v>795</v>
      </c>
      <c r="YO92" t="s">
        <v>795</v>
      </c>
      <c r="YP92" t="s">
        <v>795</v>
      </c>
      <c r="YQ92" t="s">
        <v>795</v>
      </c>
      <c r="YR92" t="s">
        <v>795</v>
      </c>
      <c r="YS92" t="s">
        <v>795</v>
      </c>
      <c r="YT92" t="s">
        <v>795</v>
      </c>
      <c r="YU92" t="s">
        <v>795</v>
      </c>
      <c r="YV92" t="s">
        <v>795</v>
      </c>
      <c r="YW92" t="s">
        <v>795</v>
      </c>
      <c r="YX92" t="s">
        <v>795</v>
      </c>
      <c r="YY92" t="s">
        <v>795</v>
      </c>
      <c r="YZ92" t="s">
        <v>795</v>
      </c>
      <c r="ZA92" t="s">
        <v>795</v>
      </c>
      <c r="ZB92" t="s">
        <v>795</v>
      </c>
      <c r="ZC92" t="s">
        <v>795</v>
      </c>
      <c r="ZD92" t="s">
        <v>795</v>
      </c>
      <c r="ZE92" t="s">
        <v>795</v>
      </c>
      <c r="ZF92" t="s">
        <v>795</v>
      </c>
      <c r="ZG92" t="s">
        <v>795</v>
      </c>
      <c r="ZH92" t="s">
        <v>795</v>
      </c>
      <c r="ZI92" t="s">
        <v>795</v>
      </c>
      <c r="ZJ92" t="s">
        <v>795</v>
      </c>
      <c r="ZK92" t="s">
        <v>795</v>
      </c>
      <c r="ZL92" t="s">
        <v>795</v>
      </c>
      <c r="ZM92" t="s">
        <v>795</v>
      </c>
      <c r="ZN92" t="s">
        <v>795</v>
      </c>
      <c r="ZO92" t="s">
        <v>795</v>
      </c>
      <c r="ZP92" t="s">
        <v>795</v>
      </c>
      <c r="ZQ92" t="s">
        <v>795</v>
      </c>
      <c r="ZR92" t="s">
        <v>795</v>
      </c>
      <c r="ZS92" t="s">
        <v>795</v>
      </c>
      <c r="ZT92" t="s">
        <v>795</v>
      </c>
      <c r="ZU92" t="s">
        <v>795</v>
      </c>
      <c r="ZV92" t="s">
        <v>795</v>
      </c>
      <c r="ZW92" t="s">
        <v>795</v>
      </c>
      <c r="ZX92" t="s">
        <v>795</v>
      </c>
      <c r="ZY92" t="s">
        <v>795</v>
      </c>
      <c r="ZZ92" t="s">
        <v>795</v>
      </c>
      <c r="AAA92" t="s">
        <v>795</v>
      </c>
      <c r="AAB92" t="s">
        <v>795</v>
      </c>
      <c r="AAC92" t="s">
        <v>795</v>
      </c>
      <c r="AAD92" t="s">
        <v>795</v>
      </c>
      <c r="AAE92" t="s">
        <v>795</v>
      </c>
      <c r="AAF92" t="s">
        <v>795</v>
      </c>
      <c r="AAG92" t="s">
        <v>795</v>
      </c>
      <c r="AAH92" t="s">
        <v>795</v>
      </c>
      <c r="AAI92" t="s">
        <v>795</v>
      </c>
      <c r="AAJ92" t="s">
        <v>795</v>
      </c>
      <c r="AAK92" t="s">
        <v>795</v>
      </c>
      <c r="AAL92" t="s">
        <v>795</v>
      </c>
      <c r="AAM92" t="s">
        <v>795</v>
      </c>
      <c r="AAN92" t="s">
        <v>795</v>
      </c>
      <c r="AAO92" t="s">
        <v>795</v>
      </c>
      <c r="AAP92" t="s">
        <v>795</v>
      </c>
      <c r="AAQ92" t="s">
        <v>795</v>
      </c>
      <c r="AAR92" t="s">
        <v>795</v>
      </c>
      <c r="AAS92" t="s">
        <v>795</v>
      </c>
      <c r="AAT92" t="s">
        <v>795</v>
      </c>
      <c r="AAU92" t="s">
        <v>795</v>
      </c>
      <c r="AAV92" t="s">
        <v>795</v>
      </c>
      <c r="AAW92" t="s">
        <v>795</v>
      </c>
      <c r="AAX92" t="s">
        <v>795</v>
      </c>
      <c r="AAY92" t="s">
        <v>795</v>
      </c>
      <c r="AAZ92" t="s">
        <v>795</v>
      </c>
      <c r="ABA92" t="s">
        <v>795</v>
      </c>
      <c r="ABB92" t="s">
        <v>795</v>
      </c>
      <c r="ABC92" t="s">
        <v>795</v>
      </c>
      <c r="ABD92" t="s">
        <v>795</v>
      </c>
      <c r="ABE92" t="s">
        <v>795</v>
      </c>
      <c r="ABF92" t="s">
        <v>795</v>
      </c>
      <c r="ABG92" t="s">
        <v>795</v>
      </c>
      <c r="ABH92" t="s">
        <v>795</v>
      </c>
      <c r="ABI92" t="s">
        <v>795</v>
      </c>
      <c r="ABJ92" t="s">
        <v>795</v>
      </c>
      <c r="ABK92" t="s">
        <v>795</v>
      </c>
      <c r="ABL92" t="s">
        <v>795</v>
      </c>
      <c r="ABM92" t="s">
        <v>795</v>
      </c>
      <c r="ABN92" t="s">
        <v>795</v>
      </c>
      <c r="ABO92" t="s">
        <v>795</v>
      </c>
      <c r="ABP92" t="s">
        <v>795</v>
      </c>
      <c r="ABQ92" t="s">
        <v>795</v>
      </c>
      <c r="ABR92" t="s">
        <v>795</v>
      </c>
      <c r="ABS92" t="s">
        <v>795</v>
      </c>
      <c r="ABT92" t="s">
        <v>795</v>
      </c>
      <c r="ABU92" t="s">
        <v>795</v>
      </c>
      <c r="ABV92" t="s">
        <v>795</v>
      </c>
      <c r="ABW92" t="s">
        <v>795</v>
      </c>
      <c r="ABX92" t="s">
        <v>795</v>
      </c>
      <c r="ABY92" t="s">
        <v>795</v>
      </c>
      <c r="ABZ92" t="s">
        <v>795</v>
      </c>
      <c r="ACA92" t="s">
        <v>795</v>
      </c>
      <c r="ACB92" t="s">
        <v>795</v>
      </c>
      <c r="ACC92" t="s">
        <v>795</v>
      </c>
      <c r="ACD92" t="s">
        <v>795</v>
      </c>
      <c r="ACE92" t="s">
        <v>795</v>
      </c>
      <c r="ACF92" t="s">
        <v>795</v>
      </c>
      <c r="ACG92" t="s">
        <v>795</v>
      </c>
      <c r="ACH92" t="s">
        <v>795</v>
      </c>
      <c r="ACI92" t="s">
        <v>795</v>
      </c>
      <c r="ACJ92" t="s">
        <v>795</v>
      </c>
      <c r="ACK92" t="s">
        <v>795</v>
      </c>
      <c r="ACL92" t="s">
        <v>795</v>
      </c>
      <c r="ACM92" t="s">
        <v>795</v>
      </c>
      <c r="ACN92" t="s">
        <v>795</v>
      </c>
      <c r="ACO92" t="s">
        <v>795</v>
      </c>
      <c r="ACP92" t="s">
        <v>795</v>
      </c>
      <c r="ACQ92" t="s">
        <v>795</v>
      </c>
      <c r="ACR92" t="s">
        <v>795</v>
      </c>
      <c r="ACS92" t="s">
        <v>795</v>
      </c>
      <c r="ACT92" t="s">
        <v>795</v>
      </c>
      <c r="ACU92" t="s">
        <v>795</v>
      </c>
      <c r="ACV92" t="s">
        <v>795</v>
      </c>
      <c r="ACW92" t="s">
        <v>795</v>
      </c>
      <c r="ACX92" t="s">
        <v>795</v>
      </c>
      <c r="ACY92" t="s">
        <v>795</v>
      </c>
      <c r="ACZ92" t="s">
        <v>795</v>
      </c>
      <c r="ADA92" t="s">
        <v>795</v>
      </c>
      <c r="ADB92" t="s">
        <v>795</v>
      </c>
      <c r="ADC92" t="s">
        <v>795</v>
      </c>
      <c r="ADD92" t="s">
        <v>795</v>
      </c>
      <c r="ADE92" t="s">
        <v>795</v>
      </c>
      <c r="ADF92" t="s">
        <v>795</v>
      </c>
      <c r="ADG92" t="s">
        <v>795</v>
      </c>
      <c r="ADH92" t="s">
        <v>795</v>
      </c>
      <c r="ADI92" t="s">
        <v>795</v>
      </c>
      <c r="ADJ92" t="s">
        <v>795</v>
      </c>
      <c r="ADK92" t="s">
        <v>795</v>
      </c>
      <c r="ADL92" t="s">
        <v>795</v>
      </c>
      <c r="ADM92" t="s">
        <v>795</v>
      </c>
      <c r="ADN92" t="s">
        <v>795</v>
      </c>
      <c r="ADO92" t="s">
        <v>795</v>
      </c>
      <c r="ADP92" t="s">
        <v>795</v>
      </c>
      <c r="ADQ92" t="s">
        <v>795</v>
      </c>
      <c r="ADR92" t="s">
        <v>795</v>
      </c>
      <c r="ADS92" t="s">
        <v>795</v>
      </c>
      <c r="ADT92" t="s">
        <v>795</v>
      </c>
      <c r="ADU92" t="s">
        <v>795</v>
      </c>
      <c r="ADV92" t="s">
        <v>795</v>
      </c>
      <c r="ADW92" t="s">
        <v>795</v>
      </c>
      <c r="ADX92" t="s">
        <v>795</v>
      </c>
      <c r="ADY92" t="s">
        <v>795</v>
      </c>
      <c r="ADZ92" t="s">
        <v>795</v>
      </c>
      <c r="AEA92" t="s">
        <v>795</v>
      </c>
      <c r="AEB92" t="s">
        <v>795</v>
      </c>
      <c r="AEC92" t="s">
        <v>795</v>
      </c>
      <c r="AED92" t="s">
        <v>795</v>
      </c>
      <c r="AEE92" t="s">
        <v>795</v>
      </c>
      <c r="AEF92" t="s">
        <v>795</v>
      </c>
      <c r="AEG92" t="s">
        <v>795</v>
      </c>
      <c r="AEH92" t="s">
        <v>795</v>
      </c>
      <c r="AEI92" t="s">
        <v>795</v>
      </c>
      <c r="AEJ92" t="s">
        <v>795</v>
      </c>
      <c r="AEK92" t="s">
        <v>795</v>
      </c>
      <c r="AEL92" t="s">
        <v>795</v>
      </c>
      <c r="AEM92" t="s">
        <v>795</v>
      </c>
      <c r="AEN92" t="s">
        <v>795</v>
      </c>
      <c r="AEO92" t="s">
        <v>795</v>
      </c>
      <c r="AEP92" t="s">
        <v>795</v>
      </c>
      <c r="AEQ92" t="s">
        <v>795</v>
      </c>
      <c r="AER92" t="s">
        <v>795</v>
      </c>
      <c r="AES92" t="s">
        <v>795</v>
      </c>
      <c r="AET92" t="s">
        <v>795</v>
      </c>
      <c r="AEU92" t="s">
        <v>795</v>
      </c>
      <c r="AEV92" t="s">
        <v>795</v>
      </c>
      <c r="AEW92" t="s">
        <v>795</v>
      </c>
      <c r="AEX92" t="s">
        <v>795</v>
      </c>
      <c r="AEY92" t="s">
        <v>795</v>
      </c>
      <c r="AEZ92" t="s">
        <v>795</v>
      </c>
      <c r="AFA92" t="s">
        <v>795</v>
      </c>
      <c r="AFB92" t="s">
        <v>795</v>
      </c>
      <c r="AFC92" t="s">
        <v>795</v>
      </c>
      <c r="AFD92" t="s">
        <v>795</v>
      </c>
      <c r="AFE92" t="s">
        <v>795</v>
      </c>
      <c r="AFF92" t="s">
        <v>795</v>
      </c>
      <c r="AFG92" t="s">
        <v>795</v>
      </c>
      <c r="AFH92" t="s">
        <v>795</v>
      </c>
      <c r="AFI92" t="s">
        <v>795</v>
      </c>
      <c r="AFJ92" t="s">
        <v>795</v>
      </c>
      <c r="AFK92" t="s">
        <v>795</v>
      </c>
      <c r="AFL92" t="s">
        <v>795</v>
      </c>
      <c r="AFM92" t="s">
        <v>795</v>
      </c>
      <c r="AFN92" t="s">
        <v>795</v>
      </c>
      <c r="AFO92" t="s">
        <v>795</v>
      </c>
      <c r="AFP92" t="s">
        <v>795</v>
      </c>
      <c r="AFQ92" t="s">
        <v>795</v>
      </c>
      <c r="AFR92" t="s">
        <v>795</v>
      </c>
      <c r="AFS92" t="s">
        <v>795</v>
      </c>
      <c r="AFT92" t="s">
        <v>795</v>
      </c>
      <c r="AFU92" t="s">
        <v>795</v>
      </c>
      <c r="AFV92" t="s">
        <v>795</v>
      </c>
      <c r="AFW92" t="s">
        <v>795</v>
      </c>
      <c r="AFX92" t="s">
        <v>795</v>
      </c>
      <c r="AFY92" t="s">
        <v>795</v>
      </c>
      <c r="AFZ92" t="s">
        <v>795</v>
      </c>
      <c r="AGA92" t="s">
        <v>795</v>
      </c>
      <c r="AGB92" t="s">
        <v>795</v>
      </c>
      <c r="AGC92" t="s">
        <v>795</v>
      </c>
      <c r="AGD92" t="s">
        <v>795</v>
      </c>
      <c r="AGE92" t="s">
        <v>795</v>
      </c>
      <c r="AGF92" t="s">
        <v>795</v>
      </c>
      <c r="AGG92" t="s">
        <v>795</v>
      </c>
      <c r="AGH92" t="s">
        <v>795</v>
      </c>
      <c r="AGI92" t="s">
        <v>795</v>
      </c>
      <c r="AGJ92" t="s">
        <v>795</v>
      </c>
      <c r="AGK92" t="s">
        <v>795</v>
      </c>
      <c r="AGL92" t="s">
        <v>795</v>
      </c>
      <c r="AGM92" t="s">
        <v>795</v>
      </c>
      <c r="AGN92" t="s">
        <v>795</v>
      </c>
      <c r="AGO92" t="s">
        <v>795</v>
      </c>
      <c r="AGP92" t="s">
        <v>795</v>
      </c>
      <c r="AGQ92" t="s">
        <v>795</v>
      </c>
      <c r="AGR92" t="s">
        <v>795</v>
      </c>
      <c r="AGS92" t="s">
        <v>795</v>
      </c>
      <c r="AGT92" t="s">
        <v>795</v>
      </c>
      <c r="AGU92" t="s">
        <v>795</v>
      </c>
      <c r="AGV92" t="s">
        <v>795</v>
      </c>
      <c r="AGW92" t="s">
        <v>795</v>
      </c>
      <c r="AGX92" t="s">
        <v>795</v>
      </c>
      <c r="AGY92" t="s">
        <v>795</v>
      </c>
      <c r="AGZ92" t="s">
        <v>795</v>
      </c>
      <c r="AHA92" t="s">
        <v>795</v>
      </c>
      <c r="AHB92" t="s">
        <v>795</v>
      </c>
      <c r="AHC92" t="s">
        <v>795</v>
      </c>
      <c r="AHD92" t="s">
        <v>795</v>
      </c>
      <c r="AHE92" t="s">
        <v>795</v>
      </c>
      <c r="AHF92" t="s">
        <v>795</v>
      </c>
      <c r="AHG92" t="s">
        <v>795</v>
      </c>
      <c r="AHH92" t="s">
        <v>795</v>
      </c>
      <c r="AHI92" t="s">
        <v>795</v>
      </c>
      <c r="AHJ92" t="s">
        <v>795</v>
      </c>
      <c r="AHK92" t="s">
        <v>795</v>
      </c>
      <c r="AHL92" t="s">
        <v>795</v>
      </c>
      <c r="AHM92" t="s">
        <v>795</v>
      </c>
      <c r="AHN92" t="s">
        <v>795</v>
      </c>
      <c r="AHO92" t="s">
        <v>795</v>
      </c>
      <c r="AHP92" t="s">
        <v>795</v>
      </c>
      <c r="AHQ92" t="s">
        <v>795</v>
      </c>
      <c r="AHR92" t="s">
        <v>795</v>
      </c>
      <c r="AHS92" t="s">
        <v>795</v>
      </c>
      <c r="AHT92" t="s">
        <v>795</v>
      </c>
      <c r="AHU92" t="s">
        <v>795</v>
      </c>
      <c r="AHV92" t="s">
        <v>795</v>
      </c>
      <c r="AHW92" t="s">
        <v>795</v>
      </c>
      <c r="AHX92" t="s">
        <v>795</v>
      </c>
      <c r="AHY92" t="s">
        <v>795</v>
      </c>
      <c r="AHZ92" t="s">
        <v>795</v>
      </c>
      <c r="AIA92" t="s">
        <v>795</v>
      </c>
      <c r="AIB92" t="s">
        <v>795</v>
      </c>
      <c r="AIC92" t="s">
        <v>795</v>
      </c>
      <c r="AID92" t="s">
        <v>795</v>
      </c>
      <c r="AIE92" t="s">
        <v>795</v>
      </c>
      <c r="AIF92" t="s">
        <v>795</v>
      </c>
      <c r="AIG92" t="s">
        <v>795</v>
      </c>
      <c r="AIH92" t="s">
        <v>795</v>
      </c>
      <c r="AII92" t="s">
        <v>795</v>
      </c>
      <c r="AIJ92" t="s">
        <v>795</v>
      </c>
      <c r="AIK92" t="s">
        <v>795</v>
      </c>
      <c r="AIL92" t="s">
        <v>795</v>
      </c>
      <c r="AIM92" t="s">
        <v>795</v>
      </c>
      <c r="AIN92" t="s">
        <v>795</v>
      </c>
      <c r="AIO92" t="s">
        <v>795</v>
      </c>
      <c r="AIP92" t="s">
        <v>795</v>
      </c>
      <c r="AIQ92" t="s">
        <v>795</v>
      </c>
      <c r="AIR92" t="s">
        <v>795</v>
      </c>
      <c r="AIS92" t="s">
        <v>795</v>
      </c>
      <c r="AIT92" t="s">
        <v>795</v>
      </c>
      <c r="AIU92" t="s">
        <v>795</v>
      </c>
      <c r="AIV92" t="s">
        <v>795</v>
      </c>
      <c r="AIW92" t="s">
        <v>795</v>
      </c>
      <c r="AIX92" t="s">
        <v>795</v>
      </c>
      <c r="AIY92" t="s">
        <v>795</v>
      </c>
      <c r="AIZ92" t="s">
        <v>795</v>
      </c>
      <c r="AJA92" t="s">
        <v>795</v>
      </c>
      <c r="AJB92" t="s">
        <v>795</v>
      </c>
      <c r="AJC92" t="s">
        <v>795</v>
      </c>
      <c r="AJD92" t="s">
        <v>795</v>
      </c>
      <c r="AJE92" t="s">
        <v>795</v>
      </c>
      <c r="AJF92" t="s">
        <v>795</v>
      </c>
      <c r="AJG92" t="s">
        <v>795</v>
      </c>
      <c r="AJH92" t="s">
        <v>795</v>
      </c>
      <c r="AJI92" t="s">
        <v>795</v>
      </c>
      <c r="AJJ92" t="s">
        <v>795</v>
      </c>
      <c r="AJK92" t="s">
        <v>795</v>
      </c>
      <c r="AJL92" t="s">
        <v>795</v>
      </c>
      <c r="AJM92" t="s">
        <v>795</v>
      </c>
      <c r="AJN92" t="s">
        <v>795</v>
      </c>
      <c r="AJO92" t="s">
        <v>795</v>
      </c>
      <c r="AJP92" t="s">
        <v>795</v>
      </c>
      <c r="AJQ92" t="s">
        <v>795</v>
      </c>
      <c r="AJR92" t="s">
        <v>795</v>
      </c>
      <c r="AJS92" t="s">
        <v>795</v>
      </c>
      <c r="AJT92" t="s">
        <v>795</v>
      </c>
      <c r="AJU92" t="s">
        <v>795</v>
      </c>
      <c r="AJV92" t="s">
        <v>795</v>
      </c>
      <c r="AJW92" t="s">
        <v>795</v>
      </c>
      <c r="AJX92" t="s">
        <v>795</v>
      </c>
      <c r="AJY92" t="s">
        <v>795</v>
      </c>
      <c r="AJZ92" t="s">
        <v>795</v>
      </c>
      <c r="AKA92" t="s">
        <v>795</v>
      </c>
      <c r="AKB92" t="s">
        <v>795</v>
      </c>
      <c r="AKC92" t="s">
        <v>795</v>
      </c>
      <c r="AKD92" t="s">
        <v>795</v>
      </c>
      <c r="AKE92" t="s">
        <v>795</v>
      </c>
      <c r="AKF92" t="s">
        <v>795</v>
      </c>
      <c r="AKG92" t="s">
        <v>795</v>
      </c>
      <c r="AKH92" t="s">
        <v>795</v>
      </c>
      <c r="AKI92" t="s">
        <v>795</v>
      </c>
      <c r="AKJ92" t="s">
        <v>795</v>
      </c>
      <c r="AKK92" t="s">
        <v>795</v>
      </c>
      <c r="AKL92" t="s">
        <v>795</v>
      </c>
      <c r="AKM92" t="s">
        <v>795</v>
      </c>
      <c r="AKN92" t="s">
        <v>795</v>
      </c>
      <c r="AKO92" t="s">
        <v>795</v>
      </c>
      <c r="AKP92" t="s">
        <v>795</v>
      </c>
      <c r="AKQ92" t="s">
        <v>795</v>
      </c>
      <c r="AKR92" t="s">
        <v>795</v>
      </c>
      <c r="AKS92" t="s">
        <v>795</v>
      </c>
      <c r="AKT92" t="s">
        <v>795</v>
      </c>
      <c r="AKU92" t="s">
        <v>795</v>
      </c>
      <c r="AKV92" t="s">
        <v>795</v>
      </c>
      <c r="AKW92" t="s">
        <v>795</v>
      </c>
      <c r="AKX92" t="s">
        <v>795</v>
      </c>
      <c r="AKY92" t="s">
        <v>795</v>
      </c>
      <c r="AKZ92" t="s">
        <v>795</v>
      </c>
      <c r="ALA92" t="s">
        <v>795</v>
      </c>
      <c r="ALB92" t="s">
        <v>795</v>
      </c>
      <c r="ALC92" t="s">
        <v>795</v>
      </c>
      <c r="ALD92" t="s">
        <v>795</v>
      </c>
      <c r="ALE92" t="s">
        <v>795</v>
      </c>
      <c r="ALF92" t="s">
        <v>795</v>
      </c>
      <c r="ALG92" t="s">
        <v>795</v>
      </c>
      <c r="ALH92" t="s">
        <v>795</v>
      </c>
      <c r="ALI92" t="s">
        <v>795</v>
      </c>
      <c r="ALJ92" t="s">
        <v>795</v>
      </c>
      <c r="ALK92" t="s">
        <v>795</v>
      </c>
      <c r="ALL92" t="s">
        <v>795</v>
      </c>
      <c r="ALM92" t="s">
        <v>795</v>
      </c>
      <c r="ALN92" t="s">
        <v>795</v>
      </c>
      <c r="ALO92" t="s">
        <v>795</v>
      </c>
      <c r="ALP92" t="s">
        <v>795</v>
      </c>
      <c r="ALQ92" t="s">
        <v>795</v>
      </c>
      <c r="ALR92" t="s">
        <v>795</v>
      </c>
      <c r="ALS92" t="s">
        <v>795</v>
      </c>
      <c r="ALT92" t="s">
        <v>795</v>
      </c>
      <c r="ALU92" t="s">
        <v>795</v>
      </c>
      <c r="ALV92" t="s">
        <v>795</v>
      </c>
      <c r="ALW92" t="s">
        <v>795</v>
      </c>
      <c r="ALX92" t="s">
        <v>795</v>
      </c>
      <c r="ALY92" t="s">
        <v>795</v>
      </c>
      <c r="ALZ92" t="s">
        <v>795</v>
      </c>
      <c r="AMA92" t="s">
        <v>795</v>
      </c>
      <c r="AMB92" t="s">
        <v>795</v>
      </c>
      <c r="AMC92" t="s">
        <v>795</v>
      </c>
      <c r="AMD92" t="s">
        <v>795</v>
      </c>
      <c r="AME92" t="s">
        <v>795</v>
      </c>
      <c r="AMF92" t="s">
        <v>795</v>
      </c>
      <c r="AMG92" t="s">
        <v>795</v>
      </c>
      <c r="AMH92" t="s">
        <v>795</v>
      </c>
      <c r="AMI92" t="s">
        <v>795</v>
      </c>
      <c r="AMJ92" t="s">
        <v>795</v>
      </c>
      <c r="AMK92" t="s">
        <v>795</v>
      </c>
      <c r="AML92" t="s">
        <v>795</v>
      </c>
      <c r="AMM92" t="s">
        <v>795</v>
      </c>
      <c r="AMN92" t="s">
        <v>795</v>
      </c>
      <c r="AMO92" t="s">
        <v>795</v>
      </c>
      <c r="AMP92" t="s">
        <v>795</v>
      </c>
      <c r="AMQ92" t="s">
        <v>795</v>
      </c>
      <c r="AMR92" t="s">
        <v>795</v>
      </c>
      <c r="AMS92" t="s">
        <v>795</v>
      </c>
      <c r="AMT92" t="s">
        <v>795</v>
      </c>
      <c r="AMU92" t="s">
        <v>795</v>
      </c>
      <c r="AMV92" t="s">
        <v>795</v>
      </c>
      <c r="AMW92" t="s">
        <v>795</v>
      </c>
      <c r="AMX92" t="s">
        <v>795</v>
      </c>
      <c r="AMY92" t="s">
        <v>795</v>
      </c>
      <c r="AMZ92" t="s">
        <v>795</v>
      </c>
      <c r="ANA92" t="s">
        <v>795</v>
      </c>
      <c r="ANB92" t="s">
        <v>795</v>
      </c>
      <c r="ANC92" t="s">
        <v>795</v>
      </c>
      <c r="AND92" t="s">
        <v>795</v>
      </c>
      <c r="ANE92" t="s">
        <v>795</v>
      </c>
      <c r="ANF92" t="s">
        <v>795</v>
      </c>
      <c r="ANG92" t="s">
        <v>795</v>
      </c>
      <c r="ANH92" t="s">
        <v>795</v>
      </c>
      <c r="ANI92" t="s">
        <v>795</v>
      </c>
      <c r="ANJ92" t="s">
        <v>795</v>
      </c>
      <c r="ANK92" t="s">
        <v>795</v>
      </c>
      <c r="ANL92" t="s">
        <v>795</v>
      </c>
      <c r="ANM92" t="s">
        <v>795</v>
      </c>
      <c r="ANN92" t="s">
        <v>795</v>
      </c>
      <c r="ANO92" t="s">
        <v>795</v>
      </c>
      <c r="ANP92" t="s">
        <v>795</v>
      </c>
      <c r="ANQ92" t="s">
        <v>795</v>
      </c>
      <c r="ANR92" t="s">
        <v>795</v>
      </c>
      <c r="ANS92" t="s">
        <v>795</v>
      </c>
      <c r="ANT92" t="s">
        <v>795</v>
      </c>
      <c r="ANU92" t="s">
        <v>795</v>
      </c>
      <c r="ANV92" t="s">
        <v>795</v>
      </c>
      <c r="ANW92" t="s">
        <v>795</v>
      </c>
      <c r="ANX92" t="s">
        <v>795</v>
      </c>
      <c r="ANY92" t="s">
        <v>795</v>
      </c>
      <c r="ANZ92" t="s">
        <v>795</v>
      </c>
      <c r="AOA92" t="s">
        <v>795</v>
      </c>
      <c r="AOB92" t="s">
        <v>795</v>
      </c>
      <c r="AOC92" t="s">
        <v>795</v>
      </c>
      <c r="AOD92" t="s">
        <v>795</v>
      </c>
      <c r="AOE92" t="s">
        <v>795</v>
      </c>
      <c r="AOF92" t="s">
        <v>795</v>
      </c>
      <c r="AOG92" t="s">
        <v>795</v>
      </c>
      <c r="AOH92" t="s">
        <v>795</v>
      </c>
      <c r="AOI92" t="s">
        <v>795</v>
      </c>
      <c r="AOJ92" t="s">
        <v>795</v>
      </c>
      <c r="AOK92" t="s">
        <v>795</v>
      </c>
      <c r="AOL92" t="s">
        <v>795</v>
      </c>
      <c r="AOM92" t="s">
        <v>795</v>
      </c>
      <c r="AON92" t="s">
        <v>795</v>
      </c>
      <c r="AOO92" t="s">
        <v>795</v>
      </c>
      <c r="AOP92" t="s">
        <v>795</v>
      </c>
      <c r="AOQ92" t="s">
        <v>795</v>
      </c>
      <c r="AOR92" t="s">
        <v>795</v>
      </c>
      <c r="AOS92" t="s">
        <v>795</v>
      </c>
      <c r="AOT92" t="s">
        <v>795</v>
      </c>
      <c r="AOU92" t="s">
        <v>795</v>
      </c>
      <c r="AOV92" t="s">
        <v>795</v>
      </c>
      <c r="AOW92" t="s">
        <v>795</v>
      </c>
      <c r="AOX92" t="s">
        <v>795</v>
      </c>
      <c r="AOY92" t="s">
        <v>795</v>
      </c>
      <c r="AOZ92" t="s">
        <v>795</v>
      </c>
      <c r="APA92" t="s">
        <v>795</v>
      </c>
      <c r="APB92" t="s">
        <v>795</v>
      </c>
      <c r="APC92" t="s">
        <v>795</v>
      </c>
      <c r="APD92" t="s">
        <v>795</v>
      </c>
      <c r="APE92" t="s">
        <v>795</v>
      </c>
      <c r="APF92" t="s">
        <v>795</v>
      </c>
      <c r="APG92" t="s">
        <v>795</v>
      </c>
      <c r="APH92" t="s">
        <v>795</v>
      </c>
      <c r="API92" t="s">
        <v>795</v>
      </c>
      <c r="APJ92" t="s">
        <v>795</v>
      </c>
      <c r="APK92" t="s">
        <v>795</v>
      </c>
      <c r="APL92" t="s">
        <v>795</v>
      </c>
      <c r="APM92" t="s">
        <v>795</v>
      </c>
      <c r="APN92" t="s">
        <v>795</v>
      </c>
      <c r="APO92" t="s">
        <v>795</v>
      </c>
      <c r="APP92" t="s">
        <v>795</v>
      </c>
      <c r="APQ92" t="s">
        <v>795</v>
      </c>
      <c r="APR92" t="s">
        <v>795</v>
      </c>
      <c r="APS92" t="s">
        <v>795</v>
      </c>
      <c r="APT92" t="s">
        <v>795</v>
      </c>
      <c r="APU92" t="s">
        <v>795</v>
      </c>
      <c r="APV92" t="s">
        <v>795</v>
      </c>
      <c r="APW92" t="s">
        <v>795</v>
      </c>
      <c r="APX92" t="s">
        <v>795</v>
      </c>
      <c r="APY92" t="s">
        <v>795</v>
      </c>
      <c r="APZ92" t="s">
        <v>795</v>
      </c>
      <c r="AQA92" t="s">
        <v>795</v>
      </c>
      <c r="AQB92" t="s">
        <v>795</v>
      </c>
      <c r="AQC92" t="s">
        <v>795</v>
      </c>
      <c r="AQD92" t="s">
        <v>795</v>
      </c>
      <c r="AQE92" t="s">
        <v>795</v>
      </c>
      <c r="AQF92" t="s">
        <v>795</v>
      </c>
      <c r="AQG92" t="s">
        <v>795</v>
      </c>
      <c r="AQH92" t="s">
        <v>795</v>
      </c>
      <c r="AQI92" t="s">
        <v>795</v>
      </c>
      <c r="AQJ92" t="s">
        <v>795</v>
      </c>
      <c r="AQK92" t="s">
        <v>795</v>
      </c>
      <c r="AQL92" t="s">
        <v>795</v>
      </c>
      <c r="AQM92" t="s">
        <v>795</v>
      </c>
      <c r="AQN92" t="s">
        <v>795</v>
      </c>
      <c r="AQO92" t="s">
        <v>795</v>
      </c>
      <c r="AQP92" t="s">
        <v>795</v>
      </c>
      <c r="AQQ92" t="s">
        <v>795</v>
      </c>
      <c r="AQR92" t="s">
        <v>795</v>
      </c>
      <c r="AQS92" t="s">
        <v>795</v>
      </c>
      <c r="AQT92" t="s">
        <v>795</v>
      </c>
      <c r="AQU92" t="s">
        <v>795</v>
      </c>
      <c r="AQV92" t="s">
        <v>795</v>
      </c>
      <c r="AQW92" t="s">
        <v>795</v>
      </c>
      <c r="AQX92" t="s">
        <v>795</v>
      </c>
      <c r="AQY92" t="s">
        <v>795</v>
      </c>
      <c r="AQZ92" t="s">
        <v>795</v>
      </c>
      <c r="ARA92" t="s">
        <v>795</v>
      </c>
      <c r="ARB92" t="s">
        <v>795</v>
      </c>
      <c r="ARC92" t="s">
        <v>795</v>
      </c>
      <c r="ARD92" t="s">
        <v>795</v>
      </c>
      <c r="ARE92" t="s">
        <v>795</v>
      </c>
      <c r="ARF92" t="s">
        <v>795</v>
      </c>
      <c r="ARG92" t="s">
        <v>795</v>
      </c>
      <c r="ARH92" t="s">
        <v>795</v>
      </c>
      <c r="ARI92" t="s">
        <v>795</v>
      </c>
      <c r="ARJ92" t="s">
        <v>795</v>
      </c>
      <c r="ARK92" t="s">
        <v>795</v>
      </c>
      <c r="ARL92" t="s">
        <v>795</v>
      </c>
      <c r="ARM92" t="s">
        <v>795</v>
      </c>
      <c r="ARN92" t="s">
        <v>795</v>
      </c>
      <c r="ARO92" t="s">
        <v>795</v>
      </c>
      <c r="ARP92" t="s">
        <v>795</v>
      </c>
      <c r="ARQ92" t="s">
        <v>795</v>
      </c>
      <c r="ARR92" t="s">
        <v>795</v>
      </c>
      <c r="ARS92" t="s">
        <v>795</v>
      </c>
      <c r="ART92" t="s">
        <v>795</v>
      </c>
      <c r="ARU92" t="s">
        <v>795</v>
      </c>
      <c r="ARV92" t="s">
        <v>795</v>
      </c>
      <c r="ARW92" t="s">
        <v>795</v>
      </c>
      <c r="ARX92" t="s">
        <v>795</v>
      </c>
      <c r="ARY92" t="s">
        <v>795</v>
      </c>
      <c r="ARZ92" t="s">
        <v>795</v>
      </c>
      <c r="ASA92" t="s">
        <v>795</v>
      </c>
      <c r="ASB92" t="s">
        <v>795</v>
      </c>
      <c r="ASC92" t="s">
        <v>795</v>
      </c>
      <c r="ASD92" t="s">
        <v>795</v>
      </c>
      <c r="ASE92" t="s">
        <v>795</v>
      </c>
      <c r="ASF92" t="s">
        <v>795</v>
      </c>
      <c r="ASG92" t="s">
        <v>795</v>
      </c>
      <c r="ASH92" t="s">
        <v>795</v>
      </c>
      <c r="ASI92" t="s">
        <v>795</v>
      </c>
      <c r="ASJ92" t="s">
        <v>795</v>
      </c>
      <c r="ASK92" t="s">
        <v>795</v>
      </c>
      <c r="ASL92" t="s">
        <v>795</v>
      </c>
      <c r="ASM92" t="s">
        <v>795</v>
      </c>
      <c r="ASN92" t="s">
        <v>795</v>
      </c>
      <c r="ASO92" t="s">
        <v>795</v>
      </c>
      <c r="ASP92" t="s">
        <v>795</v>
      </c>
      <c r="ASQ92" t="s">
        <v>795</v>
      </c>
      <c r="ASR92" t="s">
        <v>795</v>
      </c>
      <c r="ASS92" t="s">
        <v>795</v>
      </c>
      <c r="AST92" t="s">
        <v>795</v>
      </c>
      <c r="ASU92" t="s">
        <v>795</v>
      </c>
      <c r="ASV92" t="s">
        <v>795</v>
      </c>
      <c r="ASW92" t="s">
        <v>795</v>
      </c>
      <c r="ASX92" t="s">
        <v>795</v>
      </c>
      <c r="ASY92" t="s">
        <v>795</v>
      </c>
      <c r="ASZ92" t="s">
        <v>795</v>
      </c>
      <c r="ATA92" t="s">
        <v>795</v>
      </c>
      <c r="ATB92" t="s">
        <v>795</v>
      </c>
      <c r="ATC92" t="s">
        <v>795</v>
      </c>
      <c r="ATD92" t="s">
        <v>795</v>
      </c>
      <c r="ATE92" t="s">
        <v>795</v>
      </c>
      <c r="ATF92" t="s">
        <v>795</v>
      </c>
      <c r="ATG92" t="s">
        <v>795</v>
      </c>
      <c r="ATH92" t="s">
        <v>795</v>
      </c>
      <c r="ATI92" t="s">
        <v>795</v>
      </c>
      <c r="ATJ92" t="s">
        <v>795</v>
      </c>
      <c r="ATK92" t="s">
        <v>795</v>
      </c>
      <c r="ATL92" t="s">
        <v>795</v>
      </c>
      <c r="ATM92" t="s">
        <v>795</v>
      </c>
      <c r="ATN92" t="s">
        <v>795</v>
      </c>
      <c r="ATO92" t="s">
        <v>795</v>
      </c>
      <c r="ATP92" t="s">
        <v>795</v>
      </c>
      <c r="ATQ92" t="s">
        <v>795</v>
      </c>
      <c r="ATR92" t="s">
        <v>795</v>
      </c>
      <c r="ATS92" t="s">
        <v>795</v>
      </c>
      <c r="ATT92" t="s">
        <v>795</v>
      </c>
      <c r="ATU92" t="s">
        <v>795</v>
      </c>
      <c r="ATV92" t="s">
        <v>795</v>
      </c>
      <c r="ATW92" t="s">
        <v>795</v>
      </c>
      <c r="ATX92" t="s">
        <v>795</v>
      </c>
      <c r="ATY92" t="s">
        <v>795</v>
      </c>
      <c r="ATZ92" t="s">
        <v>795</v>
      </c>
      <c r="AUA92" t="s">
        <v>795</v>
      </c>
      <c r="AUB92" t="s">
        <v>795</v>
      </c>
      <c r="AUC92" t="s">
        <v>795</v>
      </c>
      <c r="AUD92" t="s">
        <v>795</v>
      </c>
      <c r="AUE92" t="s">
        <v>795</v>
      </c>
      <c r="AUF92" t="s">
        <v>795</v>
      </c>
      <c r="AUG92" t="s">
        <v>795</v>
      </c>
      <c r="AUH92" t="s">
        <v>795</v>
      </c>
      <c r="AUI92" t="s">
        <v>795</v>
      </c>
      <c r="AUJ92" t="s">
        <v>795</v>
      </c>
      <c r="AUK92" t="s">
        <v>795</v>
      </c>
      <c r="AUL92" t="s">
        <v>795</v>
      </c>
      <c r="AUM92" t="s">
        <v>795</v>
      </c>
      <c r="AUN92" t="s">
        <v>795</v>
      </c>
      <c r="AUO92" t="s">
        <v>795</v>
      </c>
      <c r="AUP92" t="s">
        <v>795</v>
      </c>
      <c r="AUQ92" t="s">
        <v>795</v>
      </c>
      <c r="AUR92" t="s">
        <v>795</v>
      </c>
      <c r="AUS92" t="s">
        <v>795</v>
      </c>
      <c r="AUT92" t="s">
        <v>795</v>
      </c>
      <c r="AUU92" t="s">
        <v>795</v>
      </c>
      <c r="AUV92" t="s">
        <v>795</v>
      </c>
      <c r="AUW92" t="s">
        <v>795</v>
      </c>
      <c r="AUX92" t="s">
        <v>795</v>
      </c>
      <c r="AUY92" t="s">
        <v>795</v>
      </c>
      <c r="AUZ92" t="s">
        <v>795</v>
      </c>
      <c r="AVA92" t="s">
        <v>795</v>
      </c>
      <c r="AVB92" t="s">
        <v>795</v>
      </c>
      <c r="AVC92" t="s">
        <v>795</v>
      </c>
      <c r="AVD92" t="s">
        <v>795</v>
      </c>
      <c r="AVE92" t="s">
        <v>795</v>
      </c>
      <c r="AVF92" t="s">
        <v>795</v>
      </c>
      <c r="AVG92" t="s">
        <v>795</v>
      </c>
      <c r="AVH92" t="s">
        <v>795</v>
      </c>
      <c r="AVI92" t="s">
        <v>795</v>
      </c>
      <c r="AVJ92" t="s">
        <v>795</v>
      </c>
      <c r="AVK92" t="s">
        <v>795</v>
      </c>
      <c r="AVL92" t="s">
        <v>795</v>
      </c>
      <c r="AVM92" t="s">
        <v>795</v>
      </c>
      <c r="AVN92" t="s">
        <v>795</v>
      </c>
      <c r="AVO92" t="s">
        <v>795</v>
      </c>
      <c r="AVP92" t="s">
        <v>795</v>
      </c>
      <c r="AVQ92" t="s">
        <v>795</v>
      </c>
      <c r="AVR92" t="s">
        <v>795</v>
      </c>
      <c r="AVS92" t="s">
        <v>795</v>
      </c>
      <c r="AVT92" t="s">
        <v>795</v>
      </c>
      <c r="AVU92" t="s">
        <v>795</v>
      </c>
      <c r="AVV92" t="s">
        <v>795</v>
      </c>
      <c r="AVW92" t="s">
        <v>795</v>
      </c>
      <c r="AVX92" t="s">
        <v>795</v>
      </c>
      <c r="AVY92" t="s">
        <v>795</v>
      </c>
      <c r="AVZ92" t="s">
        <v>795</v>
      </c>
      <c r="AWA92" t="s">
        <v>795</v>
      </c>
      <c r="AWB92" t="s">
        <v>795</v>
      </c>
      <c r="AWC92" t="s">
        <v>795</v>
      </c>
      <c r="AWD92" t="s">
        <v>795</v>
      </c>
      <c r="AWE92" t="s">
        <v>795</v>
      </c>
      <c r="AWF92" t="s">
        <v>795</v>
      </c>
      <c r="AWG92" t="s">
        <v>795</v>
      </c>
      <c r="AWH92" t="s">
        <v>795</v>
      </c>
      <c r="AWI92" t="s">
        <v>795</v>
      </c>
      <c r="AWJ92" t="s">
        <v>795</v>
      </c>
      <c r="AWK92" t="s">
        <v>795</v>
      </c>
      <c r="AWL92" t="s">
        <v>795</v>
      </c>
      <c r="AWM92" t="s">
        <v>795</v>
      </c>
      <c r="AWN92" t="s">
        <v>795</v>
      </c>
      <c r="AWO92" t="s">
        <v>795</v>
      </c>
      <c r="AWP92" t="s">
        <v>795</v>
      </c>
      <c r="AWQ92" t="s">
        <v>795</v>
      </c>
      <c r="AWR92" t="s">
        <v>795</v>
      </c>
      <c r="AWS92" t="s">
        <v>795</v>
      </c>
      <c r="AWT92" t="s">
        <v>795</v>
      </c>
      <c r="AWU92" t="s">
        <v>795</v>
      </c>
      <c r="AWV92" t="s">
        <v>795</v>
      </c>
      <c r="AWW92" t="s">
        <v>795</v>
      </c>
      <c r="AWX92" t="s">
        <v>795</v>
      </c>
      <c r="AWY92" t="s">
        <v>795</v>
      </c>
      <c r="AWZ92" t="s">
        <v>795</v>
      </c>
      <c r="AXA92" t="s">
        <v>795</v>
      </c>
      <c r="AXB92" t="s">
        <v>795</v>
      </c>
      <c r="AXC92" t="s">
        <v>795</v>
      </c>
      <c r="AXD92" t="s">
        <v>795</v>
      </c>
      <c r="AXE92" t="s">
        <v>795</v>
      </c>
      <c r="AXF92" t="s">
        <v>795</v>
      </c>
      <c r="AXG92" t="s">
        <v>795</v>
      </c>
      <c r="AXH92" t="s">
        <v>795</v>
      </c>
      <c r="AXI92" t="s">
        <v>795</v>
      </c>
      <c r="AXJ92" t="s">
        <v>795</v>
      </c>
      <c r="AXK92" t="s">
        <v>795</v>
      </c>
      <c r="AXL92" t="s">
        <v>795</v>
      </c>
      <c r="AXM92" t="s">
        <v>795</v>
      </c>
      <c r="AXN92" t="s">
        <v>795</v>
      </c>
      <c r="AXO92" t="s">
        <v>795</v>
      </c>
      <c r="AXP92" t="s">
        <v>795</v>
      </c>
      <c r="AXQ92" t="s">
        <v>795</v>
      </c>
      <c r="AXR92" t="s">
        <v>795</v>
      </c>
      <c r="AXS92" t="s">
        <v>795</v>
      </c>
      <c r="AXT92" t="s">
        <v>795</v>
      </c>
      <c r="AXU92" t="s">
        <v>795</v>
      </c>
      <c r="AXV92" t="s">
        <v>795</v>
      </c>
      <c r="AXW92" t="s">
        <v>795</v>
      </c>
      <c r="AXX92" t="s">
        <v>795</v>
      </c>
      <c r="AXY92" t="s">
        <v>795</v>
      </c>
      <c r="AXZ92" t="s">
        <v>795</v>
      </c>
      <c r="AYA92" t="s">
        <v>795</v>
      </c>
      <c r="AYB92" t="s">
        <v>795</v>
      </c>
      <c r="AYC92" t="s">
        <v>795</v>
      </c>
      <c r="AYD92" t="s">
        <v>795</v>
      </c>
      <c r="AYE92" t="s">
        <v>795</v>
      </c>
      <c r="AYF92" t="s">
        <v>795</v>
      </c>
      <c r="AYG92" t="s">
        <v>795</v>
      </c>
      <c r="AYH92" t="s">
        <v>795</v>
      </c>
      <c r="AYI92" t="s">
        <v>795</v>
      </c>
      <c r="AYJ92" t="s">
        <v>795</v>
      </c>
      <c r="AYK92" t="s">
        <v>795</v>
      </c>
      <c r="AYL92" t="s">
        <v>795</v>
      </c>
      <c r="AYM92" t="s">
        <v>795</v>
      </c>
      <c r="AYN92" t="s">
        <v>795</v>
      </c>
      <c r="AYO92" t="s">
        <v>795</v>
      </c>
      <c r="AYP92" t="s">
        <v>795</v>
      </c>
      <c r="AYQ92" t="s">
        <v>795</v>
      </c>
      <c r="AYR92" t="s">
        <v>795</v>
      </c>
      <c r="AYS92" t="s">
        <v>795</v>
      </c>
      <c r="AYT92" t="s">
        <v>795</v>
      </c>
      <c r="AYU92" t="s">
        <v>795</v>
      </c>
      <c r="AYV92" t="s">
        <v>795</v>
      </c>
      <c r="AYW92" t="s">
        <v>795</v>
      </c>
      <c r="AYX92" t="s">
        <v>795</v>
      </c>
      <c r="AYY92" t="s">
        <v>795</v>
      </c>
      <c r="AYZ92" t="s">
        <v>795</v>
      </c>
      <c r="AZA92" t="s">
        <v>795</v>
      </c>
      <c r="AZB92" t="s">
        <v>795</v>
      </c>
      <c r="AZC92" t="s">
        <v>795</v>
      </c>
      <c r="AZD92" t="s">
        <v>795</v>
      </c>
      <c r="AZE92" t="s">
        <v>795</v>
      </c>
      <c r="AZF92" t="s">
        <v>795</v>
      </c>
      <c r="AZG92" t="s">
        <v>795</v>
      </c>
      <c r="AZH92" t="s">
        <v>795</v>
      </c>
      <c r="AZI92" t="s">
        <v>795</v>
      </c>
      <c r="AZJ92" t="s">
        <v>795</v>
      </c>
      <c r="AZK92" t="s">
        <v>795</v>
      </c>
      <c r="AZL92" t="s">
        <v>795</v>
      </c>
      <c r="AZM92" t="s">
        <v>795</v>
      </c>
      <c r="AZN92" t="s">
        <v>795</v>
      </c>
      <c r="AZO92" t="s">
        <v>795</v>
      </c>
      <c r="AZP92" t="s">
        <v>795</v>
      </c>
      <c r="AZQ92" t="s">
        <v>795</v>
      </c>
      <c r="AZR92" t="s">
        <v>795</v>
      </c>
      <c r="AZS92" t="s">
        <v>795</v>
      </c>
      <c r="AZT92" t="s">
        <v>795</v>
      </c>
      <c r="AZU92" t="s">
        <v>795</v>
      </c>
      <c r="AZV92" t="s">
        <v>795</v>
      </c>
      <c r="AZW92" t="s">
        <v>795</v>
      </c>
      <c r="AZX92" t="s">
        <v>795</v>
      </c>
      <c r="AZY92" t="s">
        <v>795</v>
      </c>
      <c r="AZZ92" t="s">
        <v>795</v>
      </c>
      <c r="BAA92" t="s">
        <v>795</v>
      </c>
      <c r="BAB92" t="s">
        <v>795</v>
      </c>
      <c r="BAC92" t="s">
        <v>795</v>
      </c>
      <c r="BAD92" t="s">
        <v>795</v>
      </c>
      <c r="BAE92" t="s">
        <v>795</v>
      </c>
      <c r="BAF92" t="s">
        <v>795</v>
      </c>
      <c r="BAG92" t="s">
        <v>795</v>
      </c>
      <c r="BAH92" t="s">
        <v>795</v>
      </c>
      <c r="BAI92" t="s">
        <v>795</v>
      </c>
      <c r="BAJ92" t="s">
        <v>795</v>
      </c>
      <c r="BAK92" t="s">
        <v>795</v>
      </c>
      <c r="BAL92" t="s">
        <v>795</v>
      </c>
      <c r="BAM92" t="s">
        <v>795</v>
      </c>
      <c r="BAN92" t="s">
        <v>795</v>
      </c>
      <c r="BAO92" t="s">
        <v>795</v>
      </c>
      <c r="BAP92" t="s">
        <v>795</v>
      </c>
      <c r="BAQ92" t="s">
        <v>795</v>
      </c>
      <c r="BAR92" t="s">
        <v>795</v>
      </c>
      <c r="BAS92" t="s">
        <v>795</v>
      </c>
      <c r="BAT92" t="s">
        <v>795</v>
      </c>
      <c r="BAU92" t="s">
        <v>795</v>
      </c>
      <c r="BAV92" t="s">
        <v>795</v>
      </c>
      <c r="BAW92" t="s">
        <v>795</v>
      </c>
      <c r="BAX92" t="s">
        <v>795</v>
      </c>
      <c r="BAY92" t="s">
        <v>795</v>
      </c>
      <c r="BAZ92" t="s">
        <v>795</v>
      </c>
      <c r="BBA92" t="s">
        <v>795</v>
      </c>
      <c r="BBB92" t="s">
        <v>795</v>
      </c>
      <c r="BBC92" t="s">
        <v>795</v>
      </c>
      <c r="BBD92" t="s">
        <v>795</v>
      </c>
      <c r="BBE92" t="s">
        <v>795</v>
      </c>
      <c r="BBF92" t="s">
        <v>795</v>
      </c>
      <c r="BBG92" t="s">
        <v>795</v>
      </c>
      <c r="BBH92" t="s">
        <v>795</v>
      </c>
      <c r="BBI92" t="s">
        <v>795</v>
      </c>
      <c r="BBJ92" t="s">
        <v>795</v>
      </c>
      <c r="BBK92" t="s">
        <v>795</v>
      </c>
      <c r="BBL92" t="s">
        <v>795</v>
      </c>
      <c r="BBM92" t="s">
        <v>795</v>
      </c>
      <c r="BBN92" t="s">
        <v>795</v>
      </c>
      <c r="BBO92" t="s">
        <v>795</v>
      </c>
      <c r="BBP92" t="s">
        <v>795</v>
      </c>
      <c r="BBQ92" t="s">
        <v>795</v>
      </c>
      <c r="BBR92" t="s">
        <v>795</v>
      </c>
      <c r="BBS92" t="s">
        <v>795</v>
      </c>
      <c r="BBT92" t="s">
        <v>795</v>
      </c>
      <c r="BBU92" t="s">
        <v>795</v>
      </c>
      <c r="BBV92" t="s">
        <v>795</v>
      </c>
      <c r="BBW92" t="s">
        <v>795</v>
      </c>
      <c r="BBX92" t="s">
        <v>795</v>
      </c>
      <c r="BBY92" t="s">
        <v>795</v>
      </c>
      <c r="BBZ92" t="s">
        <v>795</v>
      </c>
      <c r="BCA92" t="s">
        <v>795</v>
      </c>
      <c r="BCB92" t="s">
        <v>795</v>
      </c>
      <c r="BCC92" t="s">
        <v>795</v>
      </c>
      <c r="BCD92" t="s">
        <v>795</v>
      </c>
      <c r="BCE92" t="s">
        <v>795</v>
      </c>
      <c r="BCF92" t="s">
        <v>795</v>
      </c>
      <c r="BCG92" t="s">
        <v>795</v>
      </c>
      <c r="BCH92" t="s">
        <v>795</v>
      </c>
      <c r="BCI92" t="s">
        <v>795</v>
      </c>
      <c r="BCJ92" t="s">
        <v>795</v>
      </c>
      <c r="BCK92" t="s">
        <v>795</v>
      </c>
      <c r="BCL92" t="s">
        <v>795</v>
      </c>
      <c r="BCM92" t="s">
        <v>795</v>
      </c>
      <c r="BCN92" t="s">
        <v>795</v>
      </c>
      <c r="BCO92" t="s">
        <v>795</v>
      </c>
      <c r="BCP92" t="s">
        <v>795</v>
      </c>
      <c r="BCQ92" t="s">
        <v>795</v>
      </c>
      <c r="BCR92" t="s">
        <v>795</v>
      </c>
      <c r="BCS92" t="s">
        <v>795</v>
      </c>
      <c r="BCT92" t="s">
        <v>795</v>
      </c>
      <c r="BCU92" t="s">
        <v>795</v>
      </c>
      <c r="BCV92" t="s">
        <v>795</v>
      </c>
      <c r="BCW92" t="s">
        <v>795</v>
      </c>
      <c r="BCX92" t="s">
        <v>795</v>
      </c>
      <c r="BCY92" t="s">
        <v>795</v>
      </c>
      <c r="BCZ92" t="s">
        <v>795</v>
      </c>
      <c r="BDA92" t="s">
        <v>795</v>
      </c>
      <c r="BDB92" t="s">
        <v>795</v>
      </c>
      <c r="BDC92" t="s">
        <v>795</v>
      </c>
      <c r="BDD92" t="s">
        <v>795</v>
      </c>
      <c r="BDE92" t="s">
        <v>795</v>
      </c>
      <c r="BDF92" t="s">
        <v>795</v>
      </c>
      <c r="BDG92" t="s">
        <v>795</v>
      </c>
      <c r="BDH92" t="s">
        <v>795</v>
      </c>
      <c r="BDI92" t="s">
        <v>795</v>
      </c>
      <c r="BDJ92" t="s">
        <v>795</v>
      </c>
      <c r="BDK92" t="s">
        <v>795</v>
      </c>
      <c r="BDL92" t="s">
        <v>795</v>
      </c>
      <c r="BDM92" t="s">
        <v>795</v>
      </c>
      <c r="BDN92" t="s">
        <v>795</v>
      </c>
      <c r="BDO92" t="s">
        <v>795</v>
      </c>
      <c r="BDP92" t="s">
        <v>795</v>
      </c>
      <c r="BDQ92" t="s">
        <v>795</v>
      </c>
      <c r="BDR92" t="s">
        <v>795</v>
      </c>
      <c r="BDS92" t="s">
        <v>795</v>
      </c>
      <c r="BDT92" t="s">
        <v>795</v>
      </c>
      <c r="BDU92" t="s">
        <v>795</v>
      </c>
      <c r="BDV92" t="s">
        <v>795</v>
      </c>
      <c r="BDW92" t="s">
        <v>795</v>
      </c>
      <c r="BDX92" t="s">
        <v>795</v>
      </c>
      <c r="BDY92" t="s">
        <v>795</v>
      </c>
      <c r="BDZ92" t="s">
        <v>795</v>
      </c>
      <c r="BEA92" t="s">
        <v>795</v>
      </c>
      <c r="BEB92" t="s">
        <v>795</v>
      </c>
      <c r="BEC92" t="s">
        <v>795</v>
      </c>
      <c r="BED92" t="s">
        <v>795</v>
      </c>
      <c r="BEE92" t="s">
        <v>795</v>
      </c>
      <c r="BEF92" t="s">
        <v>795</v>
      </c>
      <c r="BEG92" t="s">
        <v>795</v>
      </c>
      <c r="BEH92" t="s">
        <v>795</v>
      </c>
      <c r="BEI92" t="s">
        <v>795</v>
      </c>
      <c r="BEJ92" t="s">
        <v>795</v>
      </c>
      <c r="BEK92" t="s">
        <v>795</v>
      </c>
      <c r="BEL92" t="s">
        <v>795</v>
      </c>
      <c r="BEM92" t="s">
        <v>795</v>
      </c>
      <c r="BEN92" t="s">
        <v>795</v>
      </c>
      <c r="BEO92" t="s">
        <v>795</v>
      </c>
      <c r="BEP92" t="s">
        <v>795</v>
      </c>
      <c r="BEQ92" t="s">
        <v>795</v>
      </c>
      <c r="BER92" t="s">
        <v>795</v>
      </c>
      <c r="BES92" t="s">
        <v>795</v>
      </c>
      <c r="BET92" t="s">
        <v>795</v>
      </c>
      <c r="BEU92" t="s">
        <v>795</v>
      </c>
      <c r="BEV92" t="s">
        <v>795</v>
      </c>
      <c r="BEW92" t="s">
        <v>795</v>
      </c>
      <c r="BEX92" t="s">
        <v>795</v>
      </c>
      <c r="BEY92" t="s">
        <v>795</v>
      </c>
      <c r="BEZ92" t="s">
        <v>795</v>
      </c>
      <c r="BFA92" t="s">
        <v>795</v>
      </c>
      <c r="BFB92" t="s">
        <v>795</v>
      </c>
      <c r="BFC92" t="s">
        <v>795</v>
      </c>
      <c r="BFD92" t="s">
        <v>795</v>
      </c>
      <c r="BFE92" t="s">
        <v>795</v>
      </c>
      <c r="BFF92" t="s">
        <v>795</v>
      </c>
      <c r="BFG92" t="s">
        <v>795</v>
      </c>
      <c r="BFH92" t="s">
        <v>795</v>
      </c>
      <c r="BFI92" t="s">
        <v>795</v>
      </c>
      <c r="BFJ92" t="s">
        <v>795</v>
      </c>
      <c r="BFK92" t="s">
        <v>795</v>
      </c>
      <c r="BFL92" t="s">
        <v>795</v>
      </c>
      <c r="BFM92" t="s">
        <v>795</v>
      </c>
      <c r="BFN92" t="s">
        <v>795</v>
      </c>
      <c r="BFO92" t="s">
        <v>795</v>
      </c>
      <c r="BFP92" t="s">
        <v>795</v>
      </c>
      <c r="BFQ92" t="s">
        <v>795</v>
      </c>
      <c r="BFR92" t="s">
        <v>795</v>
      </c>
      <c r="BFS92" t="s">
        <v>795</v>
      </c>
      <c r="BFT92" t="s">
        <v>795</v>
      </c>
      <c r="BFU92" t="s">
        <v>795</v>
      </c>
      <c r="BFV92" t="s">
        <v>795</v>
      </c>
      <c r="BFW92" t="s">
        <v>795</v>
      </c>
      <c r="BFX92" t="s">
        <v>795</v>
      </c>
      <c r="BFY92" t="s">
        <v>795</v>
      </c>
      <c r="BFZ92" t="s">
        <v>795</v>
      </c>
      <c r="BGA92" t="s">
        <v>795</v>
      </c>
      <c r="BGB92" t="s">
        <v>795</v>
      </c>
      <c r="BGC92" t="s">
        <v>795</v>
      </c>
      <c r="BGD92" t="s">
        <v>795</v>
      </c>
      <c r="BGE92" t="s">
        <v>795</v>
      </c>
      <c r="BGF92" t="s">
        <v>795</v>
      </c>
      <c r="BGG92" t="s">
        <v>795</v>
      </c>
      <c r="BGH92" t="s">
        <v>795</v>
      </c>
      <c r="BGI92" t="s">
        <v>795</v>
      </c>
      <c r="BGJ92" t="s">
        <v>795</v>
      </c>
      <c r="BGK92" t="s">
        <v>795</v>
      </c>
      <c r="BGL92" t="s">
        <v>795</v>
      </c>
      <c r="BGM92" t="s">
        <v>795</v>
      </c>
      <c r="BGN92" t="s">
        <v>795</v>
      </c>
      <c r="BGO92" t="s">
        <v>795</v>
      </c>
      <c r="BGP92" t="s">
        <v>795</v>
      </c>
      <c r="BGQ92" t="s">
        <v>795</v>
      </c>
      <c r="BGR92" t="s">
        <v>795</v>
      </c>
      <c r="BGS92" t="s">
        <v>795</v>
      </c>
      <c r="BGT92" t="s">
        <v>795</v>
      </c>
      <c r="BGU92" t="s">
        <v>795</v>
      </c>
      <c r="BGV92" t="s">
        <v>795</v>
      </c>
      <c r="BGW92" t="s">
        <v>795</v>
      </c>
      <c r="BGX92" t="s">
        <v>795</v>
      </c>
      <c r="BGY92" t="s">
        <v>795</v>
      </c>
      <c r="BGZ92" t="s">
        <v>795</v>
      </c>
      <c r="BHA92" t="s">
        <v>795</v>
      </c>
      <c r="BHB92" t="s">
        <v>795</v>
      </c>
      <c r="BHC92" t="s">
        <v>795</v>
      </c>
      <c r="BHD92" t="s">
        <v>795</v>
      </c>
      <c r="BHE92" t="s">
        <v>795</v>
      </c>
      <c r="BHF92" t="s">
        <v>795</v>
      </c>
      <c r="BHG92" t="s">
        <v>795</v>
      </c>
      <c r="BHH92" t="s">
        <v>795</v>
      </c>
      <c r="BHI92" t="s">
        <v>795</v>
      </c>
      <c r="BHJ92" t="s">
        <v>795</v>
      </c>
      <c r="BHK92" t="s">
        <v>795</v>
      </c>
      <c r="BHL92" t="s">
        <v>795</v>
      </c>
      <c r="BHM92" t="s">
        <v>795</v>
      </c>
      <c r="BHN92" t="s">
        <v>795</v>
      </c>
      <c r="BHO92" t="s">
        <v>795</v>
      </c>
      <c r="BHP92" t="s">
        <v>795</v>
      </c>
      <c r="BHQ92" t="s">
        <v>795</v>
      </c>
      <c r="BHR92" t="s">
        <v>795</v>
      </c>
      <c r="BHS92" t="s">
        <v>795</v>
      </c>
      <c r="BHT92" t="s">
        <v>795</v>
      </c>
      <c r="BHU92" t="s">
        <v>795</v>
      </c>
      <c r="BHV92" t="s">
        <v>795</v>
      </c>
      <c r="BHW92" t="s">
        <v>795</v>
      </c>
      <c r="BHX92" t="s">
        <v>795</v>
      </c>
      <c r="BHY92" t="s">
        <v>795</v>
      </c>
      <c r="BHZ92" t="s">
        <v>795</v>
      </c>
      <c r="BIA92" t="s">
        <v>795</v>
      </c>
      <c r="BIB92" t="s">
        <v>795</v>
      </c>
      <c r="BIC92" t="s">
        <v>795</v>
      </c>
      <c r="BID92" t="s">
        <v>795</v>
      </c>
      <c r="BIE92" t="s">
        <v>795</v>
      </c>
      <c r="BIF92" t="s">
        <v>795</v>
      </c>
      <c r="BIG92" t="s">
        <v>795</v>
      </c>
      <c r="BIH92" t="s">
        <v>795</v>
      </c>
      <c r="BII92" t="s">
        <v>795</v>
      </c>
      <c r="BIJ92" t="s">
        <v>795</v>
      </c>
      <c r="BIK92" t="s">
        <v>795</v>
      </c>
      <c r="BIL92" t="s">
        <v>795</v>
      </c>
      <c r="BIM92" t="s">
        <v>795</v>
      </c>
      <c r="BIN92" t="s">
        <v>795</v>
      </c>
      <c r="BIO92" t="s">
        <v>795</v>
      </c>
      <c r="BIP92" t="s">
        <v>795</v>
      </c>
      <c r="BIQ92" t="s">
        <v>795</v>
      </c>
      <c r="BIR92" t="s">
        <v>795</v>
      </c>
      <c r="BIS92" t="s">
        <v>795</v>
      </c>
      <c r="BIT92" t="s">
        <v>795</v>
      </c>
      <c r="BIU92" t="s">
        <v>795</v>
      </c>
      <c r="BIV92" t="s">
        <v>795</v>
      </c>
      <c r="BIW92" t="s">
        <v>795</v>
      </c>
      <c r="BIX92" t="s">
        <v>795</v>
      </c>
      <c r="BIY92" t="s">
        <v>795</v>
      </c>
      <c r="BIZ92" t="s">
        <v>795</v>
      </c>
      <c r="BJA92" t="s">
        <v>795</v>
      </c>
      <c r="BJB92" t="s">
        <v>795</v>
      </c>
      <c r="BJC92" t="s">
        <v>795</v>
      </c>
      <c r="BJD92" t="s">
        <v>795</v>
      </c>
      <c r="BJE92" t="s">
        <v>795</v>
      </c>
      <c r="BJF92" t="s">
        <v>795</v>
      </c>
      <c r="BJG92" t="s">
        <v>795</v>
      </c>
      <c r="BJH92" t="s">
        <v>795</v>
      </c>
      <c r="BJI92" t="s">
        <v>795</v>
      </c>
      <c r="BJJ92" t="s">
        <v>795</v>
      </c>
      <c r="BJK92" t="s">
        <v>795</v>
      </c>
      <c r="BJL92" t="s">
        <v>795</v>
      </c>
      <c r="BJM92" t="s">
        <v>795</v>
      </c>
      <c r="BJN92" t="s">
        <v>795</v>
      </c>
      <c r="BJO92" t="s">
        <v>795</v>
      </c>
      <c r="BJP92" t="s">
        <v>795</v>
      </c>
      <c r="BJQ92" t="s">
        <v>795</v>
      </c>
      <c r="BJR92" t="s">
        <v>795</v>
      </c>
      <c r="BJS92" t="s">
        <v>795</v>
      </c>
      <c r="BJT92" t="s">
        <v>795</v>
      </c>
      <c r="BJU92" t="s">
        <v>795</v>
      </c>
      <c r="BJV92" t="s">
        <v>795</v>
      </c>
      <c r="BJW92" t="s">
        <v>795</v>
      </c>
      <c r="BJX92" t="s">
        <v>795</v>
      </c>
      <c r="BJY92" t="s">
        <v>795</v>
      </c>
      <c r="BJZ92" t="s">
        <v>795</v>
      </c>
      <c r="BKA92" t="s">
        <v>795</v>
      </c>
      <c r="BKB92" t="s">
        <v>795</v>
      </c>
      <c r="BKC92" t="s">
        <v>795</v>
      </c>
      <c r="BKD92" t="s">
        <v>795</v>
      </c>
      <c r="BKE92" t="s">
        <v>795</v>
      </c>
      <c r="BKF92" t="s">
        <v>795</v>
      </c>
      <c r="BKG92" t="s">
        <v>795</v>
      </c>
      <c r="BKH92" t="s">
        <v>795</v>
      </c>
      <c r="BKI92" t="s">
        <v>795</v>
      </c>
      <c r="BKJ92" t="s">
        <v>795</v>
      </c>
      <c r="BKK92" t="s">
        <v>795</v>
      </c>
      <c r="BKL92" t="s">
        <v>795</v>
      </c>
      <c r="BKM92" t="s">
        <v>795</v>
      </c>
      <c r="BKN92" t="s">
        <v>795</v>
      </c>
      <c r="BKO92" t="s">
        <v>795</v>
      </c>
      <c r="BKP92" t="s">
        <v>795</v>
      </c>
      <c r="BKQ92" t="s">
        <v>795</v>
      </c>
      <c r="BKR92" t="s">
        <v>795</v>
      </c>
      <c r="BKS92" t="s">
        <v>795</v>
      </c>
      <c r="BKT92" t="s">
        <v>795</v>
      </c>
      <c r="BKU92" t="s">
        <v>795</v>
      </c>
      <c r="BKV92" t="s">
        <v>795</v>
      </c>
      <c r="BKW92" t="s">
        <v>795</v>
      </c>
      <c r="BKX92" t="s">
        <v>795</v>
      </c>
      <c r="BKY92" t="s">
        <v>795</v>
      </c>
      <c r="BKZ92" t="s">
        <v>795</v>
      </c>
      <c r="BLA92" t="s">
        <v>795</v>
      </c>
      <c r="BLB92" t="s">
        <v>795</v>
      </c>
      <c r="BLC92" t="s">
        <v>795</v>
      </c>
      <c r="BLD92" t="s">
        <v>795</v>
      </c>
      <c r="BLE92" t="s">
        <v>795</v>
      </c>
      <c r="BLF92" t="s">
        <v>795</v>
      </c>
      <c r="BLG92" t="s">
        <v>795</v>
      </c>
      <c r="BLH92" t="s">
        <v>795</v>
      </c>
      <c r="BLI92" t="s">
        <v>795</v>
      </c>
      <c r="BLJ92" t="s">
        <v>795</v>
      </c>
      <c r="BLK92" t="s">
        <v>795</v>
      </c>
      <c r="BLL92" t="s">
        <v>795</v>
      </c>
      <c r="BLM92" t="s">
        <v>795</v>
      </c>
      <c r="BLN92" t="s">
        <v>795</v>
      </c>
      <c r="BLO92" t="s">
        <v>795</v>
      </c>
      <c r="BLP92" t="s">
        <v>795</v>
      </c>
      <c r="BLQ92" t="s">
        <v>795</v>
      </c>
      <c r="BLR92" t="s">
        <v>795</v>
      </c>
      <c r="BLS92" t="s">
        <v>795</v>
      </c>
      <c r="BLT92" t="s">
        <v>795</v>
      </c>
      <c r="BLU92" t="s">
        <v>795</v>
      </c>
      <c r="BLV92" t="s">
        <v>795</v>
      </c>
      <c r="BLW92" t="s">
        <v>795</v>
      </c>
      <c r="BLX92" t="s">
        <v>795</v>
      </c>
      <c r="BLY92" t="s">
        <v>795</v>
      </c>
      <c r="BLZ92" t="s">
        <v>795</v>
      </c>
      <c r="BMA92" t="s">
        <v>795</v>
      </c>
      <c r="BMB92" t="s">
        <v>795</v>
      </c>
      <c r="BMC92" t="s">
        <v>795</v>
      </c>
      <c r="BMD92" t="s">
        <v>795</v>
      </c>
      <c r="BME92" t="s">
        <v>795</v>
      </c>
      <c r="BMF92" t="s">
        <v>795</v>
      </c>
      <c r="BMG92" t="s">
        <v>795</v>
      </c>
      <c r="BMH92" t="s">
        <v>795</v>
      </c>
      <c r="BMI92" t="s">
        <v>795</v>
      </c>
      <c r="BMJ92" t="s">
        <v>795</v>
      </c>
      <c r="BMK92" t="s">
        <v>795</v>
      </c>
      <c r="BML92" t="s">
        <v>795</v>
      </c>
      <c r="BMM92" t="s">
        <v>795</v>
      </c>
      <c r="BMN92" t="s">
        <v>795</v>
      </c>
      <c r="BMO92" t="s">
        <v>795</v>
      </c>
      <c r="BMP92" t="s">
        <v>795</v>
      </c>
      <c r="BMQ92" t="s">
        <v>795</v>
      </c>
      <c r="BMR92" t="s">
        <v>795</v>
      </c>
      <c r="BMS92" t="s">
        <v>795</v>
      </c>
      <c r="BMT92" t="s">
        <v>795</v>
      </c>
      <c r="BMU92" t="s">
        <v>795</v>
      </c>
      <c r="BMV92" t="s">
        <v>795</v>
      </c>
      <c r="BMW92" t="s">
        <v>795</v>
      </c>
      <c r="BMX92" t="s">
        <v>795</v>
      </c>
      <c r="BMY92" t="s">
        <v>795</v>
      </c>
      <c r="BMZ92" t="s">
        <v>795</v>
      </c>
      <c r="BNA92" t="s">
        <v>795</v>
      </c>
      <c r="BNB92" t="s">
        <v>795</v>
      </c>
      <c r="BNC92" t="s">
        <v>795</v>
      </c>
      <c r="BND92" t="s">
        <v>795</v>
      </c>
      <c r="BNE92" t="s">
        <v>795</v>
      </c>
      <c r="BNF92" t="s">
        <v>795</v>
      </c>
      <c r="BNG92" t="s">
        <v>795</v>
      </c>
      <c r="BNH92" t="s">
        <v>795</v>
      </c>
      <c r="BNI92" t="s">
        <v>795</v>
      </c>
      <c r="BNJ92" t="s">
        <v>795</v>
      </c>
      <c r="BNK92" t="s">
        <v>795</v>
      </c>
      <c r="BNL92" t="s">
        <v>795</v>
      </c>
      <c r="BNM92" t="s">
        <v>795</v>
      </c>
      <c r="BNN92" t="s">
        <v>795</v>
      </c>
      <c r="BNO92" t="s">
        <v>795</v>
      </c>
      <c r="BNP92" t="s">
        <v>795</v>
      </c>
      <c r="BNQ92" t="s">
        <v>795</v>
      </c>
      <c r="BNR92" t="s">
        <v>795</v>
      </c>
      <c r="BNS92" t="s">
        <v>795</v>
      </c>
      <c r="BNT92" t="s">
        <v>795</v>
      </c>
      <c r="BNU92" t="s">
        <v>795</v>
      </c>
      <c r="BNV92" t="s">
        <v>795</v>
      </c>
      <c r="BNW92" t="s">
        <v>795</v>
      </c>
      <c r="BNX92" t="s">
        <v>795</v>
      </c>
      <c r="BNY92" t="s">
        <v>795</v>
      </c>
      <c r="BNZ92" t="s">
        <v>795</v>
      </c>
      <c r="BOA92" t="s">
        <v>795</v>
      </c>
      <c r="BOB92" t="s">
        <v>795</v>
      </c>
      <c r="BOC92" t="s">
        <v>795</v>
      </c>
      <c r="BOD92" t="s">
        <v>795</v>
      </c>
      <c r="BOE92" t="s">
        <v>795</v>
      </c>
      <c r="BOF92" t="s">
        <v>795</v>
      </c>
      <c r="BOG92" t="s">
        <v>795</v>
      </c>
      <c r="BOH92" t="s">
        <v>795</v>
      </c>
      <c r="BOI92" t="s">
        <v>795</v>
      </c>
      <c r="BOJ92" t="s">
        <v>795</v>
      </c>
      <c r="BOK92" t="s">
        <v>795</v>
      </c>
      <c r="BOL92" t="s">
        <v>795</v>
      </c>
      <c r="BOM92" t="s">
        <v>795</v>
      </c>
      <c r="BON92" t="s">
        <v>795</v>
      </c>
      <c r="BOO92" t="s">
        <v>795</v>
      </c>
      <c r="BOP92" t="s">
        <v>795</v>
      </c>
      <c r="BOQ92" t="s">
        <v>795</v>
      </c>
      <c r="BOR92" t="s">
        <v>795</v>
      </c>
      <c r="BOS92" t="s">
        <v>795</v>
      </c>
      <c r="BOT92" t="s">
        <v>795</v>
      </c>
      <c r="BOU92" t="s">
        <v>795</v>
      </c>
      <c r="BOV92" t="s">
        <v>795</v>
      </c>
      <c r="BOW92" t="s">
        <v>795</v>
      </c>
      <c r="BOX92" t="s">
        <v>795</v>
      </c>
      <c r="BOY92" t="s">
        <v>795</v>
      </c>
      <c r="BOZ92" t="s">
        <v>795</v>
      </c>
      <c r="BPA92" t="s">
        <v>795</v>
      </c>
      <c r="BPB92" t="s">
        <v>795</v>
      </c>
      <c r="BPC92" t="s">
        <v>795</v>
      </c>
      <c r="BPD92" t="s">
        <v>795</v>
      </c>
      <c r="BPE92" t="s">
        <v>795</v>
      </c>
      <c r="BPF92" t="s">
        <v>795</v>
      </c>
      <c r="BPG92" t="s">
        <v>795</v>
      </c>
      <c r="BPH92" t="s">
        <v>795</v>
      </c>
      <c r="BPI92" t="s">
        <v>795</v>
      </c>
      <c r="BPJ92" t="s">
        <v>795</v>
      </c>
      <c r="BPK92" t="s">
        <v>795</v>
      </c>
      <c r="BPL92" t="s">
        <v>795</v>
      </c>
      <c r="BPM92" t="s">
        <v>795</v>
      </c>
      <c r="BPN92" t="s">
        <v>795</v>
      </c>
      <c r="BPO92" t="s">
        <v>795</v>
      </c>
      <c r="BPP92" t="s">
        <v>795</v>
      </c>
      <c r="BPQ92" t="s">
        <v>795</v>
      </c>
      <c r="BPR92" t="s">
        <v>795</v>
      </c>
      <c r="BPS92" t="s">
        <v>795</v>
      </c>
      <c r="BPT92" t="s">
        <v>795</v>
      </c>
      <c r="BPU92" t="s">
        <v>795</v>
      </c>
      <c r="BPV92" t="s">
        <v>795</v>
      </c>
      <c r="BPW92" t="s">
        <v>795</v>
      </c>
      <c r="BPX92" t="s">
        <v>795</v>
      </c>
      <c r="BPY92" t="s">
        <v>795</v>
      </c>
      <c r="BPZ92" t="s">
        <v>795</v>
      </c>
      <c r="BQA92" t="s">
        <v>795</v>
      </c>
      <c r="BQB92" t="s">
        <v>795</v>
      </c>
      <c r="BQC92" t="s">
        <v>795</v>
      </c>
      <c r="BQD92" t="s">
        <v>795</v>
      </c>
      <c r="BQE92" t="s">
        <v>795</v>
      </c>
      <c r="BQF92" t="s">
        <v>795</v>
      </c>
      <c r="BQG92" t="s">
        <v>795</v>
      </c>
      <c r="BQH92" t="s">
        <v>795</v>
      </c>
      <c r="BQI92" t="s">
        <v>795</v>
      </c>
      <c r="BQJ92" t="s">
        <v>795</v>
      </c>
      <c r="BQK92" t="s">
        <v>795</v>
      </c>
      <c r="BQL92" t="s">
        <v>795</v>
      </c>
      <c r="BQM92" t="s">
        <v>795</v>
      </c>
      <c r="BQN92" t="s">
        <v>795</v>
      </c>
      <c r="BQO92" t="s">
        <v>795</v>
      </c>
      <c r="BQP92" t="s">
        <v>795</v>
      </c>
      <c r="BQQ92" t="s">
        <v>795</v>
      </c>
      <c r="BQR92" t="s">
        <v>795</v>
      </c>
      <c r="BQS92" t="s">
        <v>795</v>
      </c>
      <c r="BQT92" t="s">
        <v>795</v>
      </c>
      <c r="BQU92" t="s">
        <v>795</v>
      </c>
      <c r="BQV92" t="s">
        <v>795</v>
      </c>
      <c r="BQW92" t="s">
        <v>795</v>
      </c>
      <c r="BQX92" t="s">
        <v>795</v>
      </c>
      <c r="BQY92" t="s">
        <v>795</v>
      </c>
      <c r="BQZ92" t="s">
        <v>795</v>
      </c>
      <c r="BRA92" t="s">
        <v>795</v>
      </c>
      <c r="BRB92" t="s">
        <v>795</v>
      </c>
      <c r="BRC92" t="s">
        <v>795</v>
      </c>
      <c r="BRD92" t="s">
        <v>795</v>
      </c>
      <c r="BRE92" t="s">
        <v>795</v>
      </c>
      <c r="BRF92" t="s">
        <v>795</v>
      </c>
      <c r="BRG92" t="s">
        <v>795</v>
      </c>
      <c r="BRH92" t="s">
        <v>795</v>
      </c>
      <c r="BRI92" t="s">
        <v>795</v>
      </c>
      <c r="BRJ92" t="s">
        <v>795</v>
      </c>
      <c r="BRK92" t="s">
        <v>795</v>
      </c>
      <c r="BRL92" t="s">
        <v>795</v>
      </c>
      <c r="BRM92" t="s">
        <v>795</v>
      </c>
      <c r="BRN92" t="s">
        <v>795</v>
      </c>
      <c r="BRO92" t="s">
        <v>795</v>
      </c>
      <c r="BRP92" t="s">
        <v>795</v>
      </c>
      <c r="BRQ92" t="s">
        <v>795</v>
      </c>
      <c r="BRR92" t="s">
        <v>795</v>
      </c>
      <c r="BRS92" t="s">
        <v>795</v>
      </c>
      <c r="BRT92" t="s">
        <v>795</v>
      </c>
      <c r="BRU92" t="s">
        <v>795</v>
      </c>
      <c r="BRV92" t="s">
        <v>795</v>
      </c>
      <c r="BRW92" t="s">
        <v>795</v>
      </c>
      <c r="BRX92" t="s">
        <v>795</v>
      </c>
      <c r="BRY92" t="s">
        <v>795</v>
      </c>
      <c r="BRZ92" t="s">
        <v>795</v>
      </c>
      <c r="BSA92" t="s">
        <v>795</v>
      </c>
      <c r="BSB92" t="s">
        <v>795</v>
      </c>
      <c r="BSC92" t="s">
        <v>795</v>
      </c>
      <c r="BSD92" t="s">
        <v>795</v>
      </c>
      <c r="BSE92" t="s">
        <v>795</v>
      </c>
      <c r="BSF92" t="s">
        <v>795</v>
      </c>
      <c r="BSG92" t="s">
        <v>795</v>
      </c>
      <c r="BSH92" t="s">
        <v>795</v>
      </c>
      <c r="BSI92" t="s">
        <v>795</v>
      </c>
      <c r="BSJ92" t="s">
        <v>795</v>
      </c>
      <c r="BSK92" t="s">
        <v>795</v>
      </c>
      <c r="BSL92" t="s">
        <v>795</v>
      </c>
      <c r="BSM92" t="s">
        <v>795</v>
      </c>
      <c r="BSN92" t="s">
        <v>795</v>
      </c>
      <c r="BSO92" t="s">
        <v>795</v>
      </c>
      <c r="BSP92" t="s">
        <v>795</v>
      </c>
      <c r="BSQ92" t="s">
        <v>795</v>
      </c>
      <c r="BSR92" t="s">
        <v>795</v>
      </c>
      <c r="BSS92" t="s">
        <v>795</v>
      </c>
      <c r="BST92" t="s">
        <v>795</v>
      </c>
      <c r="BSU92" t="s">
        <v>795</v>
      </c>
      <c r="BSV92" t="s">
        <v>795</v>
      </c>
      <c r="BSW92" t="s">
        <v>795</v>
      </c>
      <c r="BSX92" t="s">
        <v>795</v>
      </c>
      <c r="BSY92" t="s">
        <v>795</v>
      </c>
      <c r="BSZ92" t="s">
        <v>795</v>
      </c>
      <c r="BTA92" t="s">
        <v>795</v>
      </c>
      <c r="BTB92" t="s">
        <v>795</v>
      </c>
      <c r="BTC92" t="s">
        <v>795</v>
      </c>
      <c r="BTD92" t="s">
        <v>795</v>
      </c>
      <c r="BTE92" t="s">
        <v>795</v>
      </c>
      <c r="BTF92" t="s">
        <v>795</v>
      </c>
      <c r="BTG92" t="s">
        <v>795</v>
      </c>
      <c r="BTH92" t="s">
        <v>795</v>
      </c>
      <c r="BTI92" t="s">
        <v>795</v>
      </c>
      <c r="BTJ92" t="s">
        <v>795</v>
      </c>
      <c r="BTK92" t="s">
        <v>795</v>
      </c>
      <c r="BTL92" t="s">
        <v>795</v>
      </c>
      <c r="BTM92" t="s">
        <v>795</v>
      </c>
      <c r="BTN92" t="s">
        <v>795</v>
      </c>
      <c r="BTO92" t="s">
        <v>795</v>
      </c>
      <c r="BTP92" t="s">
        <v>795</v>
      </c>
      <c r="BTQ92" t="s">
        <v>795</v>
      </c>
      <c r="BTR92" t="s">
        <v>795</v>
      </c>
      <c r="BTS92" t="s">
        <v>795</v>
      </c>
      <c r="BTT92" t="s">
        <v>795</v>
      </c>
      <c r="BTU92" t="s">
        <v>795</v>
      </c>
      <c r="BTV92" t="s">
        <v>795</v>
      </c>
      <c r="BTW92" t="s">
        <v>795</v>
      </c>
      <c r="BTX92" t="s">
        <v>795</v>
      </c>
      <c r="BTY92" t="s">
        <v>795</v>
      </c>
      <c r="BTZ92" t="s">
        <v>795</v>
      </c>
      <c r="BUA92" t="s">
        <v>795</v>
      </c>
      <c r="BUB92" t="s">
        <v>795</v>
      </c>
      <c r="BUC92" t="s">
        <v>795</v>
      </c>
      <c r="BUD92" t="s">
        <v>795</v>
      </c>
      <c r="BUE92" t="s">
        <v>795</v>
      </c>
      <c r="BUF92" t="s">
        <v>795</v>
      </c>
      <c r="BUG92" t="s">
        <v>795</v>
      </c>
      <c r="BUH92" t="s">
        <v>795</v>
      </c>
      <c r="BUI92" t="s">
        <v>795</v>
      </c>
      <c r="BUJ92" t="s">
        <v>795</v>
      </c>
      <c r="BUK92" t="s">
        <v>795</v>
      </c>
      <c r="BUL92" t="s">
        <v>795</v>
      </c>
      <c r="BUM92" t="s">
        <v>795</v>
      </c>
      <c r="BUN92" t="s">
        <v>795</v>
      </c>
      <c r="BUO92" t="s">
        <v>795</v>
      </c>
      <c r="BUP92" t="s">
        <v>795</v>
      </c>
      <c r="BUQ92" t="s">
        <v>795</v>
      </c>
      <c r="BUR92" t="s">
        <v>795</v>
      </c>
      <c r="BUS92" t="s">
        <v>795</v>
      </c>
      <c r="BUT92" t="s">
        <v>795</v>
      </c>
      <c r="BUU92" t="s">
        <v>795</v>
      </c>
      <c r="BUV92" t="s">
        <v>795</v>
      </c>
      <c r="BUW92" t="s">
        <v>795</v>
      </c>
      <c r="BUX92" t="s">
        <v>795</v>
      </c>
      <c r="BUY92" t="s">
        <v>795</v>
      </c>
      <c r="BUZ92" t="s">
        <v>795</v>
      </c>
      <c r="BVA92" t="s">
        <v>795</v>
      </c>
      <c r="BVB92" t="s">
        <v>795</v>
      </c>
      <c r="BVC92" t="s">
        <v>795</v>
      </c>
      <c r="BVD92" t="s">
        <v>795</v>
      </c>
      <c r="BVE92" t="s">
        <v>795</v>
      </c>
      <c r="BVF92" t="s">
        <v>795</v>
      </c>
      <c r="BVG92" t="s">
        <v>795</v>
      </c>
      <c r="BVH92" t="s">
        <v>795</v>
      </c>
      <c r="BVI92" t="s">
        <v>795</v>
      </c>
      <c r="BVJ92" t="s">
        <v>795</v>
      </c>
      <c r="BVK92" t="s">
        <v>795</v>
      </c>
      <c r="BVL92" t="s">
        <v>795</v>
      </c>
      <c r="BVM92" t="s">
        <v>795</v>
      </c>
      <c r="BVN92" t="s">
        <v>795</v>
      </c>
      <c r="BVO92" t="s">
        <v>795</v>
      </c>
      <c r="BVP92" t="s">
        <v>795</v>
      </c>
      <c r="BVQ92" t="s">
        <v>795</v>
      </c>
      <c r="BVR92" t="s">
        <v>795</v>
      </c>
      <c r="BVS92" t="s">
        <v>795</v>
      </c>
      <c r="BVT92" t="s">
        <v>795</v>
      </c>
      <c r="BVU92" t="s">
        <v>795</v>
      </c>
      <c r="BVV92" t="s">
        <v>795</v>
      </c>
      <c r="BVW92" t="s">
        <v>795</v>
      </c>
      <c r="BVX92" t="s">
        <v>795</v>
      </c>
      <c r="BVY92" t="s">
        <v>795</v>
      </c>
      <c r="BVZ92" t="s">
        <v>795</v>
      </c>
      <c r="BWA92" t="s">
        <v>795</v>
      </c>
      <c r="BWB92" t="s">
        <v>795</v>
      </c>
      <c r="BWC92" t="s">
        <v>795</v>
      </c>
      <c r="BWD92" t="s">
        <v>795</v>
      </c>
      <c r="BWE92" t="s">
        <v>795</v>
      </c>
      <c r="BWF92" t="s">
        <v>795</v>
      </c>
      <c r="BWG92" t="s">
        <v>795</v>
      </c>
      <c r="BWH92" t="s">
        <v>795</v>
      </c>
      <c r="BWI92" t="s">
        <v>795</v>
      </c>
      <c r="BWJ92" t="s">
        <v>795</v>
      </c>
      <c r="BWK92" t="s">
        <v>795</v>
      </c>
      <c r="BWL92" t="s">
        <v>795</v>
      </c>
      <c r="BWM92" t="s">
        <v>795</v>
      </c>
      <c r="BWN92" t="s">
        <v>795</v>
      </c>
      <c r="BWO92" t="s">
        <v>795</v>
      </c>
      <c r="BWP92" t="s">
        <v>795</v>
      </c>
      <c r="BWQ92" t="s">
        <v>795</v>
      </c>
      <c r="BWR92" t="s">
        <v>795</v>
      </c>
      <c r="BWS92" t="s">
        <v>795</v>
      </c>
      <c r="BWT92" t="s">
        <v>795</v>
      </c>
      <c r="BWU92" t="s">
        <v>795</v>
      </c>
      <c r="BWV92" t="s">
        <v>795</v>
      </c>
      <c r="BWW92" t="s">
        <v>795</v>
      </c>
      <c r="BWX92" t="s">
        <v>795</v>
      </c>
      <c r="BWY92" t="s">
        <v>795</v>
      </c>
      <c r="BWZ92" t="s">
        <v>795</v>
      </c>
      <c r="BXA92" t="s">
        <v>795</v>
      </c>
      <c r="BXB92" t="s">
        <v>795</v>
      </c>
      <c r="BXC92" t="s">
        <v>795</v>
      </c>
      <c r="BXD92" t="s">
        <v>795</v>
      </c>
      <c r="BXE92" t="s">
        <v>795</v>
      </c>
      <c r="BXF92" t="s">
        <v>795</v>
      </c>
      <c r="BXG92" t="s">
        <v>795</v>
      </c>
      <c r="BXH92" t="s">
        <v>795</v>
      </c>
      <c r="BXI92" t="s">
        <v>795</v>
      </c>
      <c r="BXJ92" t="s">
        <v>795</v>
      </c>
      <c r="BXK92" t="s">
        <v>795</v>
      </c>
      <c r="BXL92" t="s">
        <v>795</v>
      </c>
      <c r="BXM92" t="s">
        <v>795</v>
      </c>
      <c r="BXN92" t="s">
        <v>795</v>
      </c>
      <c r="BXO92" t="s">
        <v>795</v>
      </c>
      <c r="BXP92" t="s">
        <v>795</v>
      </c>
      <c r="BXQ92" t="s">
        <v>795</v>
      </c>
      <c r="BXR92" t="s">
        <v>795</v>
      </c>
      <c r="BXS92" t="s">
        <v>795</v>
      </c>
      <c r="BXT92" t="s">
        <v>795</v>
      </c>
      <c r="BXU92" t="s">
        <v>795</v>
      </c>
      <c r="BXV92" t="s">
        <v>795</v>
      </c>
      <c r="BXW92" t="s">
        <v>795</v>
      </c>
      <c r="BXX92" t="s">
        <v>795</v>
      </c>
      <c r="BXY92" t="s">
        <v>795</v>
      </c>
      <c r="BXZ92" t="s">
        <v>795</v>
      </c>
      <c r="BYA92" t="s">
        <v>795</v>
      </c>
      <c r="BYB92" t="s">
        <v>795</v>
      </c>
      <c r="BYC92" t="s">
        <v>795</v>
      </c>
      <c r="BYD92" t="s">
        <v>795</v>
      </c>
      <c r="BYE92" t="s">
        <v>795</v>
      </c>
      <c r="BYF92" t="s">
        <v>795</v>
      </c>
      <c r="BYG92" t="s">
        <v>795</v>
      </c>
      <c r="BYH92" t="s">
        <v>795</v>
      </c>
      <c r="BYI92" t="s">
        <v>795</v>
      </c>
      <c r="BYJ92" t="s">
        <v>795</v>
      </c>
      <c r="BYK92" t="s">
        <v>795</v>
      </c>
      <c r="BYL92" t="s">
        <v>795</v>
      </c>
      <c r="BYM92" t="s">
        <v>795</v>
      </c>
      <c r="BYN92" t="s">
        <v>795</v>
      </c>
      <c r="BYO92" t="s">
        <v>795</v>
      </c>
      <c r="BYP92" t="s">
        <v>795</v>
      </c>
      <c r="BYQ92" t="s">
        <v>795</v>
      </c>
      <c r="BYR92" t="s">
        <v>795</v>
      </c>
      <c r="BYS92" t="s">
        <v>795</v>
      </c>
      <c r="BYT92" t="s">
        <v>795</v>
      </c>
      <c r="BYU92" t="s">
        <v>795</v>
      </c>
      <c r="BYV92" t="s">
        <v>795</v>
      </c>
      <c r="BYW92" t="s">
        <v>795</v>
      </c>
      <c r="BYX92" t="s">
        <v>795</v>
      </c>
      <c r="BYY92" t="s">
        <v>795</v>
      </c>
      <c r="BYZ92" t="s">
        <v>795</v>
      </c>
      <c r="BZA92" t="s">
        <v>795</v>
      </c>
      <c r="BZB92" t="s">
        <v>795</v>
      </c>
      <c r="BZC92" t="s">
        <v>795</v>
      </c>
      <c r="BZD92" t="s">
        <v>795</v>
      </c>
      <c r="BZE92" t="s">
        <v>795</v>
      </c>
      <c r="BZF92" t="s">
        <v>795</v>
      </c>
      <c r="BZG92" t="s">
        <v>795</v>
      </c>
      <c r="BZH92" t="s">
        <v>795</v>
      </c>
      <c r="BZI92" t="s">
        <v>795</v>
      </c>
      <c r="BZJ92" t="s">
        <v>795</v>
      </c>
      <c r="BZK92" t="s">
        <v>795</v>
      </c>
      <c r="BZL92" t="s">
        <v>795</v>
      </c>
      <c r="BZM92" t="s">
        <v>795</v>
      </c>
      <c r="BZN92" t="s">
        <v>795</v>
      </c>
      <c r="BZO92" t="s">
        <v>795</v>
      </c>
      <c r="BZP92" t="s">
        <v>795</v>
      </c>
      <c r="BZQ92" t="s">
        <v>795</v>
      </c>
      <c r="BZR92" t="s">
        <v>795</v>
      </c>
      <c r="BZS92" t="s">
        <v>795</v>
      </c>
      <c r="BZT92" t="s">
        <v>795</v>
      </c>
      <c r="BZU92" t="s">
        <v>795</v>
      </c>
      <c r="BZV92" t="s">
        <v>795</v>
      </c>
      <c r="BZW92" t="s">
        <v>795</v>
      </c>
      <c r="BZX92" t="s">
        <v>795</v>
      </c>
      <c r="BZY92" t="s">
        <v>795</v>
      </c>
      <c r="BZZ92" t="s">
        <v>795</v>
      </c>
      <c r="CAA92" t="s">
        <v>795</v>
      </c>
      <c r="CAB92" t="s">
        <v>795</v>
      </c>
      <c r="CAC92" t="s">
        <v>795</v>
      </c>
      <c r="CAD92" t="s">
        <v>795</v>
      </c>
      <c r="CAE92" t="s">
        <v>795</v>
      </c>
      <c r="CAF92" t="s">
        <v>795</v>
      </c>
      <c r="CAG92" t="s">
        <v>795</v>
      </c>
      <c r="CAH92" t="s">
        <v>795</v>
      </c>
      <c r="CAI92" t="s">
        <v>795</v>
      </c>
      <c r="CAJ92" t="s">
        <v>795</v>
      </c>
      <c r="CAK92" t="s">
        <v>795</v>
      </c>
      <c r="CAL92" t="s">
        <v>795</v>
      </c>
      <c r="CAM92" t="s">
        <v>795</v>
      </c>
      <c r="CAN92" t="s">
        <v>795</v>
      </c>
      <c r="CAO92" t="s">
        <v>795</v>
      </c>
      <c r="CAP92" t="s">
        <v>795</v>
      </c>
      <c r="CAQ92" t="s">
        <v>795</v>
      </c>
      <c r="CAR92" t="s">
        <v>795</v>
      </c>
      <c r="CAS92" t="s">
        <v>795</v>
      </c>
      <c r="CAT92" t="s">
        <v>795</v>
      </c>
      <c r="CAU92" t="s">
        <v>795</v>
      </c>
      <c r="CAV92" t="s">
        <v>795</v>
      </c>
      <c r="CAW92" t="s">
        <v>795</v>
      </c>
      <c r="CAX92" t="s">
        <v>795</v>
      </c>
      <c r="CAY92" t="s">
        <v>795</v>
      </c>
      <c r="CAZ92" t="s">
        <v>795</v>
      </c>
      <c r="CBA92" t="s">
        <v>795</v>
      </c>
      <c r="CBB92" t="s">
        <v>795</v>
      </c>
      <c r="CBC92" t="s">
        <v>795</v>
      </c>
      <c r="CBD92" t="s">
        <v>795</v>
      </c>
      <c r="CBE92" t="s">
        <v>795</v>
      </c>
      <c r="CBF92" t="s">
        <v>795</v>
      </c>
      <c r="CBG92" t="s">
        <v>795</v>
      </c>
      <c r="CBH92" t="s">
        <v>795</v>
      </c>
      <c r="CBI92" t="s">
        <v>795</v>
      </c>
      <c r="CBJ92" t="s">
        <v>795</v>
      </c>
      <c r="CBK92" t="s">
        <v>795</v>
      </c>
      <c r="CBL92" t="s">
        <v>795</v>
      </c>
      <c r="CBM92" t="s">
        <v>795</v>
      </c>
      <c r="CBN92" t="s">
        <v>795</v>
      </c>
      <c r="CBO92" t="s">
        <v>795</v>
      </c>
      <c r="CBP92" t="s">
        <v>795</v>
      </c>
      <c r="CBQ92" t="s">
        <v>795</v>
      </c>
      <c r="CBR92" t="s">
        <v>795</v>
      </c>
      <c r="CBS92" t="s">
        <v>795</v>
      </c>
      <c r="CBT92" t="s">
        <v>795</v>
      </c>
      <c r="CBU92" t="s">
        <v>795</v>
      </c>
      <c r="CBV92" t="s">
        <v>795</v>
      </c>
      <c r="CBW92" t="s">
        <v>795</v>
      </c>
      <c r="CBX92" t="s">
        <v>795</v>
      </c>
      <c r="CBY92" t="s">
        <v>795</v>
      </c>
      <c r="CBZ92" t="s">
        <v>795</v>
      </c>
      <c r="CCA92" t="s">
        <v>795</v>
      </c>
      <c r="CCB92" t="s">
        <v>795</v>
      </c>
      <c r="CCC92" t="s">
        <v>795</v>
      </c>
      <c r="CCD92" t="s">
        <v>795</v>
      </c>
      <c r="CCE92" t="s">
        <v>795</v>
      </c>
      <c r="CCF92" t="s">
        <v>795</v>
      </c>
      <c r="CCG92" t="s">
        <v>795</v>
      </c>
      <c r="CCH92" t="s">
        <v>795</v>
      </c>
      <c r="CCI92" t="s">
        <v>795</v>
      </c>
      <c r="CCJ92" t="s">
        <v>795</v>
      </c>
      <c r="CCK92" t="s">
        <v>795</v>
      </c>
      <c r="CCL92" t="s">
        <v>795</v>
      </c>
      <c r="CCM92" t="s">
        <v>795</v>
      </c>
      <c r="CCN92" t="s">
        <v>795</v>
      </c>
      <c r="CCO92" t="s">
        <v>795</v>
      </c>
      <c r="CCP92" t="s">
        <v>795</v>
      </c>
      <c r="CCQ92" t="s">
        <v>795</v>
      </c>
      <c r="CCR92" t="s">
        <v>795</v>
      </c>
      <c r="CCS92" t="s">
        <v>795</v>
      </c>
      <c r="CCT92" t="s">
        <v>795</v>
      </c>
      <c r="CCU92" t="s">
        <v>795</v>
      </c>
      <c r="CCV92" t="s">
        <v>795</v>
      </c>
      <c r="CCW92" t="s">
        <v>795</v>
      </c>
      <c r="CCX92" t="s">
        <v>795</v>
      </c>
      <c r="CCY92" t="s">
        <v>795</v>
      </c>
      <c r="CCZ92" t="s">
        <v>795</v>
      </c>
      <c r="CDA92" t="s">
        <v>795</v>
      </c>
      <c r="CDB92" t="s">
        <v>795</v>
      </c>
      <c r="CDC92" t="s">
        <v>795</v>
      </c>
      <c r="CDD92" t="s">
        <v>795</v>
      </c>
      <c r="CDE92" t="s">
        <v>795</v>
      </c>
      <c r="CDF92" t="s">
        <v>795</v>
      </c>
      <c r="CDG92" t="s">
        <v>795</v>
      </c>
      <c r="CDH92" t="s">
        <v>795</v>
      </c>
      <c r="CDI92" t="s">
        <v>795</v>
      </c>
      <c r="CDJ92" t="s">
        <v>795</v>
      </c>
      <c r="CDK92" t="s">
        <v>795</v>
      </c>
      <c r="CDL92" t="s">
        <v>795</v>
      </c>
      <c r="CDM92" t="s">
        <v>795</v>
      </c>
      <c r="CDN92" t="s">
        <v>795</v>
      </c>
      <c r="CDO92" t="s">
        <v>795</v>
      </c>
      <c r="CDP92" t="s">
        <v>795</v>
      </c>
      <c r="CDQ92" t="s">
        <v>795</v>
      </c>
      <c r="CDR92" t="s">
        <v>795</v>
      </c>
      <c r="CDS92" t="s">
        <v>795</v>
      </c>
      <c r="CDT92" t="s">
        <v>795</v>
      </c>
      <c r="CDU92" t="s">
        <v>795</v>
      </c>
      <c r="CDV92" t="s">
        <v>795</v>
      </c>
      <c r="CDW92" t="s">
        <v>795</v>
      </c>
      <c r="CDX92" t="s">
        <v>795</v>
      </c>
      <c r="CDY92" t="s">
        <v>795</v>
      </c>
      <c r="CDZ92" t="s">
        <v>795</v>
      </c>
      <c r="CEA92" t="s">
        <v>795</v>
      </c>
      <c r="CEB92" t="s">
        <v>795</v>
      </c>
      <c r="CEC92" t="s">
        <v>795</v>
      </c>
      <c r="CED92" t="s">
        <v>795</v>
      </c>
      <c r="CEE92" t="s">
        <v>795</v>
      </c>
      <c r="CEF92" t="s">
        <v>795</v>
      </c>
      <c r="CEG92" t="s">
        <v>795</v>
      </c>
      <c r="CEH92" t="s">
        <v>795</v>
      </c>
      <c r="CEI92" t="s">
        <v>795</v>
      </c>
      <c r="CEJ92" t="s">
        <v>795</v>
      </c>
      <c r="CEK92" t="s">
        <v>795</v>
      </c>
      <c r="CEL92" t="s">
        <v>795</v>
      </c>
      <c r="CEM92" t="s">
        <v>795</v>
      </c>
      <c r="CEN92" t="s">
        <v>795</v>
      </c>
      <c r="CEO92" t="s">
        <v>795</v>
      </c>
      <c r="CEP92" t="s">
        <v>795</v>
      </c>
      <c r="CEQ92" t="s">
        <v>795</v>
      </c>
      <c r="CER92" t="s">
        <v>795</v>
      </c>
      <c r="CES92" t="s">
        <v>795</v>
      </c>
      <c r="CET92" t="s">
        <v>795</v>
      </c>
      <c r="CEU92" t="s">
        <v>795</v>
      </c>
      <c r="CEV92" t="s">
        <v>795</v>
      </c>
      <c r="CEW92" t="s">
        <v>795</v>
      </c>
      <c r="CEX92" t="s">
        <v>795</v>
      </c>
      <c r="CEY92" t="s">
        <v>795</v>
      </c>
      <c r="CEZ92" t="s">
        <v>795</v>
      </c>
      <c r="CFA92" t="s">
        <v>795</v>
      </c>
      <c r="CFB92" t="s">
        <v>795</v>
      </c>
      <c r="CFC92" t="s">
        <v>795</v>
      </c>
      <c r="CFD92" t="s">
        <v>795</v>
      </c>
      <c r="CFE92" t="s">
        <v>795</v>
      </c>
      <c r="CFF92" t="s">
        <v>795</v>
      </c>
      <c r="CFG92" t="s">
        <v>795</v>
      </c>
      <c r="CFH92" t="s">
        <v>795</v>
      </c>
      <c r="CFI92" t="s">
        <v>795</v>
      </c>
      <c r="CFJ92" t="s">
        <v>795</v>
      </c>
      <c r="CFK92" t="s">
        <v>795</v>
      </c>
      <c r="CFL92" t="s">
        <v>795</v>
      </c>
      <c r="CFM92" t="s">
        <v>795</v>
      </c>
      <c r="CFN92" t="s">
        <v>795</v>
      </c>
      <c r="CFO92" t="s">
        <v>795</v>
      </c>
      <c r="CFP92" t="s">
        <v>795</v>
      </c>
      <c r="CFQ92" t="s">
        <v>795</v>
      </c>
      <c r="CFR92" t="s">
        <v>795</v>
      </c>
      <c r="CFS92" t="s">
        <v>795</v>
      </c>
      <c r="CFT92" t="s">
        <v>795</v>
      </c>
      <c r="CFU92" t="s">
        <v>795</v>
      </c>
      <c r="CFV92" t="s">
        <v>795</v>
      </c>
      <c r="CFW92" t="s">
        <v>795</v>
      </c>
      <c r="CFX92" t="s">
        <v>795</v>
      </c>
      <c r="CFY92" t="s">
        <v>795</v>
      </c>
      <c r="CFZ92" t="s">
        <v>795</v>
      </c>
      <c r="CGA92" t="s">
        <v>795</v>
      </c>
      <c r="CGB92" t="s">
        <v>795</v>
      </c>
      <c r="CGC92" t="s">
        <v>795</v>
      </c>
      <c r="CGD92" t="s">
        <v>795</v>
      </c>
      <c r="CGE92" t="s">
        <v>795</v>
      </c>
      <c r="CGF92" t="s">
        <v>795</v>
      </c>
      <c r="CGG92" t="s">
        <v>795</v>
      </c>
      <c r="CGH92" t="s">
        <v>795</v>
      </c>
      <c r="CGI92" t="s">
        <v>795</v>
      </c>
      <c r="CGJ92" t="s">
        <v>795</v>
      </c>
      <c r="CGK92" t="s">
        <v>795</v>
      </c>
      <c r="CGL92" t="s">
        <v>795</v>
      </c>
      <c r="CGM92" t="s">
        <v>795</v>
      </c>
      <c r="CGN92" t="s">
        <v>795</v>
      </c>
      <c r="CGO92" t="s">
        <v>795</v>
      </c>
      <c r="CGP92" t="s">
        <v>795</v>
      </c>
      <c r="CGQ92" t="s">
        <v>795</v>
      </c>
      <c r="CGR92" t="s">
        <v>795</v>
      </c>
      <c r="CGS92" t="s">
        <v>795</v>
      </c>
      <c r="CGT92" t="s">
        <v>795</v>
      </c>
      <c r="CGU92" t="s">
        <v>795</v>
      </c>
      <c r="CGV92" t="s">
        <v>795</v>
      </c>
      <c r="CGW92" t="s">
        <v>795</v>
      </c>
      <c r="CGX92" t="s">
        <v>795</v>
      </c>
      <c r="CGY92" t="s">
        <v>795</v>
      </c>
      <c r="CGZ92" t="s">
        <v>795</v>
      </c>
      <c r="CHA92" t="s">
        <v>795</v>
      </c>
      <c r="CHB92" t="s">
        <v>795</v>
      </c>
      <c r="CHC92" t="s">
        <v>795</v>
      </c>
      <c r="CHD92" t="s">
        <v>795</v>
      </c>
      <c r="CHE92" t="s">
        <v>795</v>
      </c>
      <c r="CHF92" t="s">
        <v>795</v>
      </c>
      <c r="CHG92" t="s">
        <v>795</v>
      </c>
      <c r="CHH92" t="s">
        <v>795</v>
      </c>
      <c r="CHI92" t="s">
        <v>795</v>
      </c>
      <c r="CHJ92" t="s">
        <v>795</v>
      </c>
      <c r="CHK92" t="s">
        <v>795</v>
      </c>
      <c r="CHL92" t="s">
        <v>795</v>
      </c>
      <c r="CHM92" t="s">
        <v>795</v>
      </c>
      <c r="CHN92" t="s">
        <v>795</v>
      </c>
      <c r="CHO92" t="s">
        <v>795</v>
      </c>
      <c r="CHP92" t="s">
        <v>795</v>
      </c>
      <c r="CHQ92" t="s">
        <v>795</v>
      </c>
      <c r="CHR92" t="s">
        <v>795</v>
      </c>
      <c r="CHS92" t="s">
        <v>795</v>
      </c>
      <c r="CHT92" t="s">
        <v>795</v>
      </c>
      <c r="CHU92" t="s">
        <v>795</v>
      </c>
      <c r="CHV92" t="s">
        <v>795</v>
      </c>
      <c r="CHW92" t="s">
        <v>795</v>
      </c>
      <c r="CHX92" t="s">
        <v>795</v>
      </c>
      <c r="CHY92" t="s">
        <v>795</v>
      </c>
      <c r="CHZ92" t="s">
        <v>795</v>
      </c>
      <c r="CIA92" t="s">
        <v>795</v>
      </c>
      <c r="CIB92" t="s">
        <v>795</v>
      </c>
      <c r="CIC92" t="s">
        <v>795</v>
      </c>
      <c r="CID92" t="s">
        <v>795</v>
      </c>
      <c r="CIE92" t="s">
        <v>795</v>
      </c>
      <c r="CIF92" t="s">
        <v>795</v>
      </c>
      <c r="CIG92" t="s">
        <v>795</v>
      </c>
      <c r="CIH92" t="s">
        <v>795</v>
      </c>
      <c r="CII92" t="s">
        <v>795</v>
      </c>
      <c r="CIJ92" t="s">
        <v>795</v>
      </c>
      <c r="CIK92" t="s">
        <v>795</v>
      </c>
      <c r="CIL92" t="s">
        <v>795</v>
      </c>
      <c r="CIM92" t="s">
        <v>795</v>
      </c>
      <c r="CIN92" t="s">
        <v>795</v>
      </c>
      <c r="CIO92" t="s">
        <v>795</v>
      </c>
      <c r="CIP92" t="s">
        <v>795</v>
      </c>
      <c r="CIQ92" t="s">
        <v>795</v>
      </c>
      <c r="CIR92" t="s">
        <v>795</v>
      </c>
      <c r="CIS92" t="s">
        <v>795</v>
      </c>
      <c r="CIT92" t="s">
        <v>795</v>
      </c>
      <c r="CIU92" t="s">
        <v>795</v>
      </c>
      <c r="CIV92" t="s">
        <v>795</v>
      </c>
      <c r="CIW92" t="s">
        <v>795</v>
      </c>
      <c r="CIX92" t="s">
        <v>795</v>
      </c>
      <c r="CIY92" t="s">
        <v>795</v>
      </c>
      <c r="CIZ92" t="s">
        <v>795</v>
      </c>
      <c r="CJA92" t="s">
        <v>795</v>
      </c>
      <c r="CJB92" t="s">
        <v>795</v>
      </c>
      <c r="CJC92" t="s">
        <v>795</v>
      </c>
      <c r="CJD92" t="s">
        <v>795</v>
      </c>
      <c r="CJE92" t="s">
        <v>795</v>
      </c>
      <c r="CJF92" t="s">
        <v>795</v>
      </c>
      <c r="CJG92" t="s">
        <v>795</v>
      </c>
      <c r="CJH92" t="s">
        <v>795</v>
      </c>
      <c r="CJI92" t="s">
        <v>795</v>
      </c>
      <c r="CJJ92" t="s">
        <v>795</v>
      </c>
      <c r="CJK92" t="s">
        <v>795</v>
      </c>
      <c r="CJL92" t="s">
        <v>795</v>
      </c>
      <c r="CJM92" t="s">
        <v>795</v>
      </c>
      <c r="CJN92" t="s">
        <v>795</v>
      </c>
      <c r="CJO92" t="s">
        <v>795</v>
      </c>
      <c r="CJP92" t="s">
        <v>795</v>
      </c>
      <c r="CJQ92" t="s">
        <v>795</v>
      </c>
      <c r="CJR92" t="s">
        <v>795</v>
      </c>
      <c r="CJS92" t="s">
        <v>795</v>
      </c>
      <c r="CJT92" t="s">
        <v>795</v>
      </c>
      <c r="CJU92" t="s">
        <v>795</v>
      </c>
      <c r="CJV92" t="s">
        <v>795</v>
      </c>
      <c r="CJW92" t="s">
        <v>795</v>
      </c>
      <c r="CJX92" t="s">
        <v>795</v>
      </c>
      <c r="CJY92" t="s">
        <v>795</v>
      </c>
      <c r="CJZ92" t="s">
        <v>795</v>
      </c>
      <c r="CKA92" t="s">
        <v>795</v>
      </c>
      <c r="CKB92" t="s">
        <v>795</v>
      </c>
      <c r="CKC92" t="s">
        <v>795</v>
      </c>
      <c r="CKD92" t="s">
        <v>795</v>
      </c>
      <c r="CKE92" t="s">
        <v>795</v>
      </c>
      <c r="CKF92" t="s">
        <v>795</v>
      </c>
      <c r="CKG92" t="s">
        <v>795</v>
      </c>
      <c r="CKH92" t="s">
        <v>795</v>
      </c>
      <c r="CKI92" t="s">
        <v>795</v>
      </c>
      <c r="CKJ92" t="s">
        <v>795</v>
      </c>
      <c r="CKK92" t="s">
        <v>795</v>
      </c>
      <c r="CKL92" t="s">
        <v>795</v>
      </c>
      <c r="CKM92" t="s">
        <v>795</v>
      </c>
      <c r="CKN92" t="s">
        <v>795</v>
      </c>
      <c r="CKO92" t="s">
        <v>795</v>
      </c>
      <c r="CKP92" t="s">
        <v>795</v>
      </c>
      <c r="CKQ92" t="s">
        <v>795</v>
      </c>
      <c r="CKR92" t="s">
        <v>795</v>
      </c>
      <c r="CKS92" t="s">
        <v>795</v>
      </c>
      <c r="CKT92" t="s">
        <v>795</v>
      </c>
      <c r="CKU92" t="s">
        <v>795</v>
      </c>
      <c r="CKV92" t="s">
        <v>795</v>
      </c>
      <c r="CKW92" t="s">
        <v>795</v>
      </c>
      <c r="CKX92" t="s">
        <v>795</v>
      </c>
      <c r="CKY92" t="s">
        <v>795</v>
      </c>
      <c r="CKZ92" t="s">
        <v>795</v>
      </c>
      <c r="CLA92" t="s">
        <v>795</v>
      </c>
      <c r="CLB92" t="s">
        <v>795</v>
      </c>
      <c r="CLC92" t="s">
        <v>795</v>
      </c>
      <c r="CLD92" t="s">
        <v>795</v>
      </c>
      <c r="CLE92" t="s">
        <v>795</v>
      </c>
      <c r="CLF92" t="s">
        <v>795</v>
      </c>
      <c r="CLG92" t="s">
        <v>795</v>
      </c>
      <c r="CLH92" t="s">
        <v>795</v>
      </c>
      <c r="CLI92" t="s">
        <v>795</v>
      </c>
      <c r="CLJ92" t="s">
        <v>795</v>
      </c>
      <c r="CLK92" t="s">
        <v>795</v>
      </c>
      <c r="CLL92" t="s">
        <v>795</v>
      </c>
      <c r="CLM92" t="s">
        <v>795</v>
      </c>
      <c r="CLN92" t="s">
        <v>795</v>
      </c>
      <c r="CLO92" t="s">
        <v>795</v>
      </c>
      <c r="CLP92" t="s">
        <v>795</v>
      </c>
      <c r="CLQ92" t="s">
        <v>795</v>
      </c>
      <c r="CLR92" t="s">
        <v>795</v>
      </c>
      <c r="CLS92" t="s">
        <v>795</v>
      </c>
      <c r="CLT92" t="s">
        <v>795</v>
      </c>
      <c r="CLU92" t="s">
        <v>795</v>
      </c>
      <c r="CLV92" t="s">
        <v>795</v>
      </c>
      <c r="CLW92" t="s">
        <v>795</v>
      </c>
      <c r="CLX92" t="s">
        <v>795</v>
      </c>
      <c r="CLY92" t="s">
        <v>795</v>
      </c>
      <c r="CLZ92" t="s">
        <v>795</v>
      </c>
      <c r="CMA92" t="s">
        <v>795</v>
      </c>
      <c r="CMB92" t="s">
        <v>795</v>
      </c>
      <c r="CMC92" t="s">
        <v>795</v>
      </c>
      <c r="CMD92" t="s">
        <v>795</v>
      </c>
      <c r="CME92" t="s">
        <v>795</v>
      </c>
      <c r="CMF92" t="s">
        <v>795</v>
      </c>
      <c r="CMG92" t="s">
        <v>795</v>
      </c>
      <c r="CMH92" t="s">
        <v>795</v>
      </c>
      <c r="CMI92" t="s">
        <v>795</v>
      </c>
      <c r="CMJ92" t="s">
        <v>795</v>
      </c>
      <c r="CMK92" t="s">
        <v>795</v>
      </c>
      <c r="CML92" t="s">
        <v>795</v>
      </c>
      <c r="CMM92" t="s">
        <v>795</v>
      </c>
      <c r="CMN92" t="s">
        <v>795</v>
      </c>
      <c r="CMO92" t="s">
        <v>795</v>
      </c>
      <c r="CMP92" t="s">
        <v>795</v>
      </c>
      <c r="CMQ92" t="s">
        <v>795</v>
      </c>
      <c r="CMR92" t="s">
        <v>795</v>
      </c>
      <c r="CMS92" t="s">
        <v>795</v>
      </c>
      <c r="CMT92" t="s">
        <v>795</v>
      </c>
      <c r="CMU92" t="s">
        <v>795</v>
      </c>
      <c r="CMV92" t="s">
        <v>795</v>
      </c>
      <c r="CMW92" t="s">
        <v>795</v>
      </c>
      <c r="CMX92" t="s">
        <v>795</v>
      </c>
      <c r="CMY92" t="s">
        <v>795</v>
      </c>
      <c r="CMZ92" t="s">
        <v>795</v>
      </c>
      <c r="CNA92" t="s">
        <v>795</v>
      </c>
      <c r="CNB92" t="s">
        <v>795</v>
      </c>
      <c r="CNC92" t="s">
        <v>795</v>
      </c>
      <c r="CND92" t="s">
        <v>795</v>
      </c>
      <c r="CNE92" t="s">
        <v>795</v>
      </c>
      <c r="CNF92" t="s">
        <v>795</v>
      </c>
      <c r="CNG92" t="s">
        <v>795</v>
      </c>
      <c r="CNH92" t="s">
        <v>795</v>
      </c>
      <c r="CNI92" t="s">
        <v>795</v>
      </c>
      <c r="CNJ92" t="s">
        <v>795</v>
      </c>
      <c r="CNK92" t="s">
        <v>795</v>
      </c>
      <c r="CNL92" t="s">
        <v>795</v>
      </c>
      <c r="CNM92" t="s">
        <v>795</v>
      </c>
      <c r="CNN92" t="s">
        <v>795</v>
      </c>
      <c r="CNO92" t="s">
        <v>795</v>
      </c>
      <c r="CNP92" t="s">
        <v>795</v>
      </c>
      <c r="CNQ92" t="s">
        <v>795</v>
      </c>
      <c r="CNR92" t="s">
        <v>795</v>
      </c>
      <c r="CNS92" t="s">
        <v>795</v>
      </c>
      <c r="CNT92" t="s">
        <v>795</v>
      </c>
      <c r="CNU92" t="s">
        <v>795</v>
      </c>
      <c r="CNV92" t="s">
        <v>795</v>
      </c>
      <c r="CNW92" t="s">
        <v>795</v>
      </c>
      <c r="CNX92" t="s">
        <v>795</v>
      </c>
      <c r="CNY92" t="s">
        <v>795</v>
      </c>
      <c r="CNZ92" t="s">
        <v>795</v>
      </c>
      <c r="COA92" t="s">
        <v>795</v>
      </c>
      <c r="COB92" t="s">
        <v>795</v>
      </c>
      <c r="COC92" t="s">
        <v>795</v>
      </c>
      <c r="COD92" t="s">
        <v>795</v>
      </c>
      <c r="COE92" t="s">
        <v>795</v>
      </c>
      <c r="COF92" t="s">
        <v>795</v>
      </c>
      <c r="COG92" t="s">
        <v>795</v>
      </c>
      <c r="COH92" t="s">
        <v>795</v>
      </c>
      <c r="COI92" t="s">
        <v>795</v>
      </c>
      <c r="COJ92" t="s">
        <v>795</v>
      </c>
      <c r="COK92" t="s">
        <v>795</v>
      </c>
      <c r="COL92" t="s">
        <v>795</v>
      </c>
      <c r="COM92" t="s">
        <v>795</v>
      </c>
      <c r="CON92" t="s">
        <v>795</v>
      </c>
      <c r="COO92" t="s">
        <v>795</v>
      </c>
      <c r="COP92" t="s">
        <v>795</v>
      </c>
      <c r="COQ92" t="s">
        <v>795</v>
      </c>
      <c r="COR92" t="s">
        <v>795</v>
      </c>
      <c r="COS92" t="s">
        <v>795</v>
      </c>
      <c r="COT92" t="s">
        <v>795</v>
      </c>
      <c r="COU92" t="s">
        <v>795</v>
      </c>
      <c r="COV92" t="s">
        <v>795</v>
      </c>
      <c r="COW92" t="s">
        <v>795</v>
      </c>
      <c r="COX92" t="s">
        <v>795</v>
      </c>
      <c r="COY92" t="s">
        <v>795</v>
      </c>
      <c r="COZ92" t="s">
        <v>795</v>
      </c>
      <c r="CPA92" t="s">
        <v>795</v>
      </c>
      <c r="CPB92" t="s">
        <v>795</v>
      </c>
      <c r="CPC92" t="s">
        <v>795</v>
      </c>
      <c r="CPD92" t="s">
        <v>795</v>
      </c>
      <c r="CPE92" t="s">
        <v>795</v>
      </c>
      <c r="CPF92" t="s">
        <v>795</v>
      </c>
      <c r="CPG92" t="s">
        <v>795</v>
      </c>
      <c r="CPH92" t="s">
        <v>795</v>
      </c>
      <c r="CPI92" t="s">
        <v>795</v>
      </c>
      <c r="CPJ92" t="s">
        <v>795</v>
      </c>
      <c r="CPK92" t="s">
        <v>795</v>
      </c>
      <c r="CPL92" t="s">
        <v>795</v>
      </c>
      <c r="CPM92" t="s">
        <v>795</v>
      </c>
      <c r="CPN92" t="s">
        <v>795</v>
      </c>
      <c r="CPO92" t="s">
        <v>795</v>
      </c>
      <c r="CPP92" t="s">
        <v>795</v>
      </c>
      <c r="CPQ92" t="s">
        <v>795</v>
      </c>
      <c r="CPR92" t="s">
        <v>795</v>
      </c>
      <c r="CPS92" t="s">
        <v>795</v>
      </c>
      <c r="CPT92" t="s">
        <v>795</v>
      </c>
      <c r="CPU92" t="s">
        <v>795</v>
      </c>
      <c r="CPV92" t="s">
        <v>795</v>
      </c>
      <c r="CPW92" t="s">
        <v>795</v>
      </c>
      <c r="CPX92" t="s">
        <v>795</v>
      </c>
      <c r="CPY92" t="s">
        <v>795</v>
      </c>
      <c r="CPZ92" t="s">
        <v>795</v>
      </c>
      <c r="CQA92" t="s">
        <v>795</v>
      </c>
      <c r="CQB92" t="s">
        <v>795</v>
      </c>
      <c r="CQC92" t="s">
        <v>795</v>
      </c>
      <c r="CQD92" t="s">
        <v>795</v>
      </c>
      <c r="CQE92" t="s">
        <v>795</v>
      </c>
      <c r="CQF92" t="s">
        <v>795</v>
      </c>
      <c r="CQG92" t="s">
        <v>795</v>
      </c>
      <c r="CQH92" t="s">
        <v>795</v>
      </c>
      <c r="CQI92" t="s">
        <v>795</v>
      </c>
      <c r="CQJ92" t="s">
        <v>795</v>
      </c>
      <c r="CQK92" t="s">
        <v>795</v>
      </c>
      <c r="CQL92" t="s">
        <v>795</v>
      </c>
      <c r="CQM92" t="s">
        <v>795</v>
      </c>
      <c r="CQN92" t="s">
        <v>795</v>
      </c>
      <c r="CQO92" t="s">
        <v>795</v>
      </c>
      <c r="CQP92" t="s">
        <v>795</v>
      </c>
      <c r="CQQ92" t="s">
        <v>795</v>
      </c>
      <c r="CQR92" t="s">
        <v>795</v>
      </c>
      <c r="CQS92" t="s">
        <v>795</v>
      </c>
      <c r="CQT92" t="s">
        <v>795</v>
      </c>
      <c r="CQU92" t="s">
        <v>795</v>
      </c>
      <c r="CQV92" t="s">
        <v>795</v>
      </c>
      <c r="CQW92" t="s">
        <v>795</v>
      </c>
      <c r="CQX92" t="s">
        <v>795</v>
      </c>
      <c r="CQY92" t="s">
        <v>795</v>
      </c>
      <c r="CQZ92" t="s">
        <v>795</v>
      </c>
      <c r="CRA92" t="s">
        <v>795</v>
      </c>
      <c r="CRB92" t="s">
        <v>795</v>
      </c>
      <c r="CRC92" t="s">
        <v>795</v>
      </c>
      <c r="CRD92" t="s">
        <v>795</v>
      </c>
      <c r="CRE92" t="s">
        <v>795</v>
      </c>
      <c r="CRF92" t="s">
        <v>795</v>
      </c>
      <c r="CRG92" t="s">
        <v>795</v>
      </c>
      <c r="CRH92" t="s">
        <v>795</v>
      </c>
      <c r="CRI92" t="s">
        <v>795</v>
      </c>
      <c r="CRJ92" t="s">
        <v>795</v>
      </c>
      <c r="CRK92" t="s">
        <v>795</v>
      </c>
      <c r="CRL92" t="s">
        <v>795</v>
      </c>
      <c r="CRM92" t="s">
        <v>795</v>
      </c>
      <c r="CRN92" t="s">
        <v>795</v>
      </c>
      <c r="CRO92" t="s">
        <v>795</v>
      </c>
      <c r="CRP92" t="s">
        <v>795</v>
      </c>
      <c r="CRQ92" t="s">
        <v>795</v>
      </c>
      <c r="CRR92" t="s">
        <v>795</v>
      </c>
      <c r="CRS92" t="s">
        <v>795</v>
      </c>
      <c r="CRT92" t="s">
        <v>795</v>
      </c>
      <c r="CRU92" t="s">
        <v>795</v>
      </c>
      <c r="CRV92" t="s">
        <v>795</v>
      </c>
      <c r="CRW92" t="s">
        <v>795</v>
      </c>
      <c r="CRX92" t="s">
        <v>795</v>
      </c>
      <c r="CRY92" t="s">
        <v>795</v>
      </c>
      <c r="CRZ92" t="s">
        <v>795</v>
      </c>
      <c r="CSA92" t="s">
        <v>795</v>
      </c>
      <c r="CSB92" t="s">
        <v>795</v>
      </c>
      <c r="CSC92" t="s">
        <v>795</v>
      </c>
      <c r="CSD92" t="s">
        <v>795</v>
      </c>
      <c r="CSE92" t="s">
        <v>795</v>
      </c>
      <c r="CSF92" t="s">
        <v>795</v>
      </c>
      <c r="CSG92" t="s">
        <v>795</v>
      </c>
      <c r="CSH92" t="s">
        <v>795</v>
      </c>
      <c r="CSI92" t="s">
        <v>795</v>
      </c>
      <c r="CSJ92" t="s">
        <v>795</v>
      </c>
      <c r="CSK92" t="s">
        <v>795</v>
      </c>
      <c r="CSL92" t="s">
        <v>795</v>
      </c>
      <c r="CSM92" t="s">
        <v>795</v>
      </c>
      <c r="CSN92" t="s">
        <v>795</v>
      </c>
      <c r="CSO92" t="s">
        <v>795</v>
      </c>
      <c r="CSP92" t="s">
        <v>795</v>
      </c>
      <c r="CSQ92" t="s">
        <v>795</v>
      </c>
      <c r="CSR92" t="s">
        <v>795</v>
      </c>
      <c r="CSS92" t="s">
        <v>795</v>
      </c>
      <c r="CST92" t="s">
        <v>795</v>
      </c>
      <c r="CSU92" t="s">
        <v>795</v>
      </c>
      <c r="CSV92" t="s">
        <v>795</v>
      </c>
      <c r="CSW92" t="s">
        <v>795</v>
      </c>
      <c r="CSX92" t="s">
        <v>795</v>
      </c>
      <c r="CSY92" t="s">
        <v>795</v>
      </c>
      <c r="CSZ92" t="s">
        <v>795</v>
      </c>
      <c r="CTA92" t="s">
        <v>795</v>
      </c>
      <c r="CTB92" t="s">
        <v>795</v>
      </c>
      <c r="CTC92" t="s">
        <v>795</v>
      </c>
      <c r="CTD92" t="s">
        <v>795</v>
      </c>
      <c r="CTE92" t="s">
        <v>795</v>
      </c>
      <c r="CTF92" t="s">
        <v>795</v>
      </c>
      <c r="CTG92" t="s">
        <v>795</v>
      </c>
      <c r="CTH92" t="s">
        <v>795</v>
      </c>
      <c r="CTI92" t="s">
        <v>795</v>
      </c>
      <c r="CTJ92" t="s">
        <v>795</v>
      </c>
      <c r="CTK92" t="s">
        <v>795</v>
      </c>
      <c r="CTL92" t="s">
        <v>795</v>
      </c>
      <c r="CTM92" t="s">
        <v>795</v>
      </c>
      <c r="CTN92" t="s">
        <v>795</v>
      </c>
      <c r="CTO92" t="s">
        <v>795</v>
      </c>
      <c r="CTP92" t="s">
        <v>795</v>
      </c>
      <c r="CTQ92" t="s">
        <v>795</v>
      </c>
      <c r="CTR92" t="s">
        <v>795</v>
      </c>
      <c r="CTS92" t="s">
        <v>795</v>
      </c>
      <c r="CTT92" t="s">
        <v>795</v>
      </c>
      <c r="CTU92" t="s">
        <v>795</v>
      </c>
      <c r="CTV92" t="s">
        <v>795</v>
      </c>
      <c r="CTW92" t="s">
        <v>795</v>
      </c>
      <c r="CTX92" t="s">
        <v>795</v>
      </c>
      <c r="CTY92" t="s">
        <v>795</v>
      </c>
      <c r="CTZ92" t="s">
        <v>795</v>
      </c>
      <c r="CUA92" t="s">
        <v>795</v>
      </c>
      <c r="CUB92" t="s">
        <v>795</v>
      </c>
      <c r="CUC92" t="s">
        <v>795</v>
      </c>
      <c r="CUD92" t="s">
        <v>795</v>
      </c>
      <c r="CUE92" t="s">
        <v>795</v>
      </c>
      <c r="CUF92" t="s">
        <v>795</v>
      </c>
      <c r="CUG92" t="s">
        <v>795</v>
      </c>
      <c r="CUH92" t="s">
        <v>795</v>
      </c>
      <c r="CUI92" t="s">
        <v>795</v>
      </c>
      <c r="CUJ92" t="s">
        <v>795</v>
      </c>
      <c r="CUK92" t="s">
        <v>795</v>
      </c>
      <c r="CUL92" t="s">
        <v>795</v>
      </c>
      <c r="CUM92" t="s">
        <v>795</v>
      </c>
      <c r="CUN92" t="s">
        <v>795</v>
      </c>
      <c r="CUO92" t="s">
        <v>795</v>
      </c>
      <c r="CUP92" t="s">
        <v>795</v>
      </c>
      <c r="CUQ92" t="s">
        <v>795</v>
      </c>
      <c r="CUR92" t="s">
        <v>795</v>
      </c>
      <c r="CUS92" t="s">
        <v>795</v>
      </c>
      <c r="CUT92" t="s">
        <v>795</v>
      </c>
      <c r="CUU92" t="s">
        <v>795</v>
      </c>
      <c r="CUV92" t="s">
        <v>795</v>
      </c>
      <c r="CUW92" t="s">
        <v>795</v>
      </c>
      <c r="CUX92" t="s">
        <v>795</v>
      </c>
      <c r="CUY92" t="s">
        <v>795</v>
      </c>
      <c r="CUZ92" t="s">
        <v>795</v>
      </c>
      <c r="CVA92" t="s">
        <v>795</v>
      </c>
      <c r="CVB92" t="s">
        <v>795</v>
      </c>
      <c r="CVC92" t="s">
        <v>795</v>
      </c>
      <c r="CVD92" t="s">
        <v>795</v>
      </c>
      <c r="CVE92" t="s">
        <v>795</v>
      </c>
      <c r="CVF92" t="s">
        <v>795</v>
      </c>
      <c r="CVG92" t="s">
        <v>795</v>
      </c>
      <c r="CVH92" t="s">
        <v>795</v>
      </c>
      <c r="CVI92" t="s">
        <v>795</v>
      </c>
      <c r="CVJ92" t="s">
        <v>795</v>
      </c>
      <c r="CVK92" t="s">
        <v>795</v>
      </c>
      <c r="CVL92" t="s">
        <v>795</v>
      </c>
      <c r="CVM92" t="s">
        <v>795</v>
      </c>
      <c r="CVN92" t="s">
        <v>795</v>
      </c>
      <c r="CVO92" t="s">
        <v>795</v>
      </c>
      <c r="CVP92" t="s">
        <v>795</v>
      </c>
      <c r="CVQ92" t="s">
        <v>795</v>
      </c>
      <c r="CVR92" t="s">
        <v>795</v>
      </c>
      <c r="CVS92" t="s">
        <v>795</v>
      </c>
      <c r="CVT92" t="s">
        <v>795</v>
      </c>
      <c r="CVU92" t="s">
        <v>795</v>
      </c>
      <c r="CVV92" t="s">
        <v>795</v>
      </c>
      <c r="CVW92" t="s">
        <v>795</v>
      </c>
      <c r="CVX92" t="s">
        <v>795</v>
      </c>
      <c r="CVY92" t="s">
        <v>795</v>
      </c>
      <c r="CVZ92" t="s">
        <v>795</v>
      </c>
      <c r="CWA92" t="s">
        <v>795</v>
      </c>
      <c r="CWB92" t="s">
        <v>795</v>
      </c>
      <c r="CWC92" t="s">
        <v>795</v>
      </c>
      <c r="CWD92" t="s">
        <v>795</v>
      </c>
      <c r="CWE92" t="s">
        <v>795</v>
      </c>
      <c r="CWF92" t="s">
        <v>795</v>
      </c>
      <c r="CWG92" t="s">
        <v>795</v>
      </c>
      <c r="CWH92" t="s">
        <v>795</v>
      </c>
      <c r="CWI92" t="s">
        <v>795</v>
      </c>
      <c r="CWJ92" t="s">
        <v>795</v>
      </c>
      <c r="CWK92" t="s">
        <v>795</v>
      </c>
      <c r="CWL92" t="s">
        <v>795</v>
      </c>
      <c r="CWM92" t="s">
        <v>795</v>
      </c>
      <c r="CWN92" t="s">
        <v>795</v>
      </c>
      <c r="CWO92" t="s">
        <v>795</v>
      </c>
      <c r="CWP92" t="s">
        <v>795</v>
      </c>
      <c r="CWQ92" t="s">
        <v>795</v>
      </c>
      <c r="CWR92" t="s">
        <v>795</v>
      </c>
      <c r="CWS92" t="s">
        <v>795</v>
      </c>
      <c r="CWT92" t="s">
        <v>795</v>
      </c>
      <c r="CWU92" t="s">
        <v>795</v>
      </c>
      <c r="CWV92" t="s">
        <v>795</v>
      </c>
      <c r="CWW92" t="s">
        <v>795</v>
      </c>
      <c r="CWX92" t="s">
        <v>795</v>
      </c>
      <c r="CWY92" t="s">
        <v>795</v>
      </c>
      <c r="CWZ92" t="s">
        <v>795</v>
      </c>
      <c r="CXA92" t="s">
        <v>795</v>
      </c>
      <c r="CXB92" t="s">
        <v>795</v>
      </c>
      <c r="CXC92" t="s">
        <v>795</v>
      </c>
      <c r="CXD92" t="s">
        <v>795</v>
      </c>
      <c r="CXE92" t="s">
        <v>795</v>
      </c>
      <c r="CXF92" t="s">
        <v>795</v>
      </c>
      <c r="CXG92" t="s">
        <v>795</v>
      </c>
      <c r="CXH92" t="s">
        <v>795</v>
      </c>
      <c r="CXI92" t="s">
        <v>795</v>
      </c>
      <c r="CXJ92" t="s">
        <v>795</v>
      </c>
      <c r="CXK92" t="s">
        <v>795</v>
      </c>
      <c r="CXL92" t="s">
        <v>795</v>
      </c>
      <c r="CXM92" t="s">
        <v>795</v>
      </c>
      <c r="CXN92" t="s">
        <v>795</v>
      </c>
      <c r="CXO92" t="s">
        <v>795</v>
      </c>
      <c r="CXP92" t="s">
        <v>795</v>
      </c>
      <c r="CXQ92" t="s">
        <v>795</v>
      </c>
      <c r="CXR92" t="s">
        <v>795</v>
      </c>
      <c r="CXS92" t="s">
        <v>795</v>
      </c>
      <c r="CXT92" t="s">
        <v>795</v>
      </c>
      <c r="CXU92" t="s">
        <v>795</v>
      </c>
      <c r="CXV92" t="s">
        <v>795</v>
      </c>
      <c r="CXW92" t="s">
        <v>795</v>
      </c>
      <c r="CXX92" t="s">
        <v>795</v>
      </c>
      <c r="CXY92" t="s">
        <v>795</v>
      </c>
      <c r="CXZ92" t="s">
        <v>795</v>
      </c>
      <c r="CYA92" t="s">
        <v>795</v>
      </c>
      <c r="CYB92" t="s">
        <v>795</v>
      </c>
      <c r="CYC92" t="s">
        <v>795</v>
      </c>
      <c r="CYD92" t="s">
        <v>795</v>
      </c>
      <c r="CYE92" t="s">
        <v>795</v>
      </c>
      <c r="CYF92" t="s">
        <v>795</v>
      </c>
      <c r="CYG92" t="s">
        <v>795</v>
      </c>
      <c r="CYH92" t="s">
        <v>795</v>
      </c>
      <c r="CYI92" t="s">
        <v>795</v>
      </c>
      <c r="CYJ92" t="s">
        <v>795</v>
      </c>
      <c r="CYK92" t="s">
        <v>795</v>
      </c>
      <c r="CYL92" t="s">
        <v>795</v>
      </c>
      <c r="CYM92" t="s">
        <v>795</v>
      </c>
      <c r="CYN92" t="s">
        <v>795</v>
      </c>
      <c r="CYO92" t="s">
        <v>795</v>
      </c>
      <c r="CYP92" t="s">
        <v>795</v>
      </c>
      <c r="CYQ92" t="s">
        <v>795</v>
      </c>
      <c r="CYR92" t="s">
        <v>795</v>
      </c>
      <c r="CYS92" t="s">
        <v>795</v>
      </c>
      <c r="CYT92" t="s">
        <v>795</v>
      </c>
      <c r="CYU92" t="s">
        <v>795</v>
      </c>
      <c r="CYV92" t="s">
        <v>795</v>
      </c>
      <c r="CYW92" t="s">
        <v>795</v>
      </c>
      <c r="CYX92" t="s">
        <v>795</v>
      </c>
      <c r="CYY92" t="s">
        <v>795</v>
      </c>
      <c r="CYZ92" t="s">
        <v>795</v>
      </c>
      <c r="CZA92" t="s">
        <v>795</v>
      </c>
      <c r="CZB92" t="s">
        <v>795</v>
      </c>
      <c r="CZC92" t="s">
        <v>795</v>
      </c>
      <c r="CZD92" t="s">
        <v>795</v>
      </c>
      <c r="CZE92" t="s">
        <v>795</v>
      </c>
      <c r="CZF92" t="s">
        <v>795</v>
      </c>
      <c r="CZG92" t="s">
        <v>795</v>
      </c>
      <c r="CZH92" t="s">
        <v>795</v>
      </c>
      <c r="CZI92" t="s">
        <v>795</v>
      </c>
      <c r="CZJ92" t="s">
        <v>795</v>
      </c>
      <c r="CZK92" t="s">
        <v>795</v>
      </c>
      <c r="CZL92" t="s">
        <v>795</v>
      </c>
      <c r="CZM92" t="s">
        <v>795</v>
      </c>
      <c r="CZN92" t="s">
        <v>795</v>
      </c>
      <c r="CZO92" t="s">
        <v>795</v>
      </c>
      <c r="CZP92" t="s">
        <v>795</v>
      </c>
      <c r="CZQ92" t="s">
        <v>795</v>
      </c>
      <c r="CZR92" t="s">
        <v>795</v>
      </c>
      <c r="CZS92" t="s">
        <v>795</v>
      </c>
      <c r="CZT92" t="s">
        <v>795</v>
      </c>
      <c r="CZU92" t="s">
        <v>795</v>
      </c>
      <c r="CZV92" t="s">
        <v>795</v>
      </c>
      <c r="CZW92" t="s">
        <v>795</v>
      </c>
      <c r="CZX92" t="s">
        <v>795</v>
      </c>
      <c r="CZY92" t="s">
        <v>795</v>
      </c>
      <c r="CZZ92" t="s">
        <v>795</v>
      </c>
      <c r="DAA92" t="s">
        <v>795</v>
      </c>
      <c r="DAB92" t="s">
        <v>795</v>
      </c>
      <c r="DAC92" t="s">
        <v>795</v>
      </c>
      <c r="DAD92" t="s">
        <v>795</v>
      </c>
      <c r="DAE92" t="s">
        <v>795</v>
      </c>
      <c r="DAF92" t="s">
        <v>795</v>
      </c>
      <c r="DAG92" t="s">
        <v>795</v>
      </c>
      <c r="DAH92" t="s">
        <v>795</v>
      </c>
      <c r="DAI92" t="s">
        <v>795</v>
      </c>
      <c r="DAJ92" t="s">
        <v>795</v>
      </c>
      <c r="DAK92" t="s">
        <v>795</v>
      </c>
      <c r="DAL92" t="s">
        <v>795</v>
      </c>
      <c r="DAM92" t="s">
        <v>795</v>
      </c>
      <c r="DAN92" t="s">
        <v>795</v>
      </c>
      <c r="DAO92" t="s">
        <v>795</v>
      </c>
      <c r="DAP92" t="s">
        <v>795</v>
      </c>
      <c r="DAQ92" t="s">
        <v>795</v>
      </c>
      <c r="DAR92" t="s">
        <v>795</v>
      </c>
      <c r="DAS92" t="s">
        <v>795</v>
      </c>
      <c r="DAT92" t="s">
        <v>795</v>
      </c>
      <c r="DAU92" t="s">
        <v>795</v>
      </c>
      <c r="DAV92" t="s">
        <v>795</v>
      </c>
      <c r="DAW92" t="s">
        <v>795</v>
      </c>
      <c r="DAX92" t="s">
        <v>795</v>
      </c>
      <c r="DAY92" t="s">
        <v>795</v>
      </c>
      <c r="DAZ92" t="s">
        <v>795</v>
      </c>
      <c r="DBA92" t="s">
        <v>795</v>
      </c>
      <c r="DBB92" t="s">
        <v>795</v>
      </c>
      <c r="DBC92" t="s">
        <v>795</v>
      </c>
      <c r="DBD92" t="s">
        <v>795</v>
      </c>
      <c r="DBE92" t="s">
        <v>795</v>
      </c>
      <c r="DBF92" t="s">
        <v>795</v>
      </c>
      <c r="DBG92" t="s">
        <v>795</v>
      </c>
      <c r="DBH92" t="s">
        <v>795</v>
      </c>
      <c r="DBI92" t="s">
        <v>795</v>
      </c>
      <c r="DBJ92" t="s">
        <v>795</v>
      </c>
      <c r="DBK92" t="s">
        <v>795</v>
      </c>
      <c r="DBL92" t="s">
        <v>795</v>
      </c>
      <c r="DBM92" t="s">
        <v>795</v>
      </c>
      <c r="DBN92" t="s">
        <v>795</v>
      </c>
      <c r="DBO92" t="s">
        <v>795</v>
      </c>
      <c r="DBP92" t="s">
        <v>795</v>
      </c>
      <c r="DBQ92" t="s">
        <v>795</v>
      </c>
      <c r="DBR92" t="s">
        <v>795</v>
      </c>
      <c r="DBS92" t="s">
        <v>795</v>
      </c>
      <c r="DBT92" t="s">
        <v>795</v>
      </c>
      <c r="DBU92" t="s">
        <v>795</v>
      </c>
      <c r="DBV92" t="s">
        <v>795</v>
      </c>
      <c r="DBW92" t="s">
        <v>795</v>
      </c>
      <c r="DBX92" t="s">
        <v>795</v>
      </c>
      <c r="DBY92" t="s">
        <v>795</v>
      </c>
      <c r="DBZ92" t="s">
        <v>795</v>
      </c>
      <c r="DCA92" t="s">
        <v>795</v>
      </c>
      <c r="DCB92" t="s">
        <v>795</v>
      </c>
      <c r="DCC92" t="s">
        <v>795</v>
      </c>
      <c r="DCD92" t="s">
        <v>795</v>
      </c>
      <c r="DCE92" t="s">
        <v>795</v>
      </c>
      <c r="DCF92" t="s">
        <v>795</v>
      </c>
      <c r="DCG92" t="s">
        <v>795</v>
      </c>
      <c r="DCH92" t="s">
        <v>795</v>
      </c>
      <c r="DCI92" t="s">
        <v>795</v>
      </c>
      <c r="DCJ92" t="s">
        <v>795</v>
      </c>
      <c r="DCK92" t="s">
        <v>795</v>
      </c>
      <c r="DCL92" t="s">
        <v>795</v>
      </c>
      <c r="DCM92" t="s">
        <v>795</v>
      </c>
      <c r="DCN92" t="s">
        <v>795</v>
      </c>
      <c r="DCO92" t="s">
        <v>795</v>
      </c>
      <c r="DCP92" t="s">
        <v>795</v>
      </c>
      <c r="DCQ92" t="s">
        <v>795</v>
      </c>
      <c r="DCR92" t="s">
        <v>795</v>
      </c>
      <c r="DCS92" t="s">
        <v>795</v>
      </c>
      <c r="DCT92" t="s">
        <v>795</v>
      </c>
      <c r="DCU92" t="s">
        <v>795</v>
      </c>
      <c r="DCV92" t="s">
        <v>795</v>
      </c>
      <c r="DCW92" t="s">
        <v>795</v>
      </c>
      <c r="DCX92" t="s">
        <v>795</v>
      </c>
      <c r="DCY92" t="s">
        <v>795</v>
      </c>
      <c r="DCZ92" t="s">
        <v>795</v>
      </c>
      <c r="DDA92" t="s">
        <v>795</v>
      </c>
      <c r="DDB92" t="s">
        <v>795</v>
      </c>
      <c r="DDC92" t="s">
        <v>795</v>
      </c>
      <c r="DDD92" t="s">
        <v>795</v>
      </c>
      <c r="DDE92" t="s">
        <v>795</v>
      </c>
      <c r="DDF92" t="s">
        <v>795</v>
      </c>
      <c r="DDG92" t="s">
        <v>795</v>
      </c>
      <c r="DDH92" t="s">
        <v>795</v>
      </c>
      <c r="DDI92" t="s">
        <v>795</v>
      </c>
      <c r="DDJ92" t="s">
        <v>795</v>
      </c>
      <c r="DDK92" t="s">
        <v>795</v>
      </c>
      <c r="DDL92" t="s">
        <v>795</v>
      </c>
      <c r="DDM92" t="s">
        <v>795</v>
      </c>
      <c r="DDN92" t="s">
        <v>795</v>
      </c>
      <c r="DDO92" t="s">
        <v>795</v>
      </c>
      <c r="DDP92" t="s">
        <v>795</v>
      </c>
      <c r="DDQ92" t="s">
        <v>795</v>
      </c>
      <c r="DDR92" t="s">
        <v>795</v>
      </c>
      <c r="DDS92" t="s">
        <v>795</v>
      </c>
      <c r="DDT92" t="s">
        <v>795</v>
      </c>
      <c r="DDU92" t="s">
        <v>795</v>
      </c>
      <c r="DDV92" t="s">
        <v>795</v>
      </c>
      <c r="DDW92" t="s">
        <v>795</v>
      </c>
      <c r="DDX92" t="s">
        <v>795</v>
      </c>
      <c r="DDY92" t="s">
        <v>795</v>
      </c>
      <c r="DDZ92" t="s">
        <v>795</v>
      </c>
      <c r="DEA92" t="s">
        <v>795</v>
      </c>
      <c r="DEB92" t="s">
        <v>795</v>
      </c>
      <c r="DEC92" t="s">
        <v>795</v>
      </c>
      <c r="DED92" t="s">
        <v>795</v>
      </c>
      <c r="DEE92" t="s">
        <v>795</v>
      </c>
      <c r="DEF92" t="s">
        <v>795</v>
      </c>
      <c r="DEG92" t="s">
        <v>795</v>
      </c>
      <c r="DEH92" t="s">
        <v>795</v>
      </c>
      <c r="DEI92" t="s">
        <v>795</v>
      </c>
      <c r="DEJ92" t="s">
        <v>795</v>
      </c>
      <c r="DEK92" t="s">
        <v>795</v>
      </c>
      <c r="DEL92" t="s">
        <v>795</v>
      </c>
      <c r="DEM92" t="s">
        <v>795</v>
      </c>
      <c r="DEN92" t="s">
        <v>795</v>
      </c>
      <c r="DEO92" t="s">
        <v>795</v>
      </c>
      <c r="DEP92" t="s">
        <v>795</v>
      </c>
      <c r="DEQ92" t="s">
        <v>795</v>
      </c>
      <c r="DER92" t="s">
        <v>795</v>
      </c>
      <c r="DES92" t="s">
        <v>795</v>
      </c>
      <c r="DET92" t="s">
        <v>795</v>
      </c>
      <c r="DEU92" t="s">
        <v>795</v>
      </c>
      <c r="DEV92" t="s">
        <v>795</v>
      </c>
      <c r="DEW92" t="s">
        <v>795</v>
      </c>
      <c r="DEX92" t="s">
        <v>795</v>
      </c>
      <c r="DEY92" t="s">
        <v>795</v>
      </c>
      <c r="DEZ92" t="s">
        <v>795</v>
      </c>
      <c r="DFA92" t="s">
        <v>795</v>
      </c>
      <c r="DFB92" t="s">
        <v>795</v>
      </c>
      <c r="DFC92" t="s">
        <v>795</v>
      </c>
      <c r="DFD92" t="s">
        <v>795</v>
      </c>
      <c r="DFE92" t="s">
        <v>795</v>
      </c>
      <c r="DFF92" t="s">
        <v>795</v>
      </c>
      <c r="DFG92" t="s">
        <v>795</v>
      </c>
      <c r="DFH92" t="s">
        <v>795</v>
      </c>
      <c r="DFI92" t="s">
        <v>795</v>
      </c>
      <c r="DFJ92" t="s">
        <v>795</v>
      </c>
      <c r="DFK92" t="s">
        <v>795</v>
      </c>
      <c r="DFL92" t="s">
        <v>795</v>
      </c>
      <c r="DFM92" t="s">
        <v>795</v>
      </c>
      <c r="DFN92" t="s">
        <v>795</v>
      </c>
      <c r="DFO92" t="s">
        <v>795</v>
      </c>
      <c r="DFP92" t="s">
        <v>795</v>
      </c>
      <c r="DFQ92" t="s">
        <v>795</v>
      </c>
      <c r="DFR92" t="s">
        <v>795</v>
      </c>
      <c r="DFS92" t="s">
        <v>795</v>
      </c>
      <c r="DFT92" t="s">
        <v>795</v>
      </c>
      <c r="DFU92" t="s">
        <v>795</v>
      </c>
      <c r="DFV92" t="s">
        <v>795</v>
      </c>
      <c r="DFW92" t="s">
        <v>795</v>
      </c>
      <c r="DFX92" t="s">
        <v>795</v>
      </c>
      <c r="DFY92" t="s">
        <v>795</v>
      </c>
      <c r="DFZ92" t="s">
        <v>795</v>
      </c>
      <c r="DGA92" t="s">
        <v>795</v>
      </c>
      <c r="DGB92" t="s">
        <v>795</v>
      </c>
      <c r="DGC92" t="s">
        <v>795</v>
      </c>
      <c r="DGD92" t="s">
        <v>795</v>
      </c>
      <c r="DGE92" t="s">
        <v>795</v>
      </c>
      <c r="DGF92" t="s">
        <v>795</v>
      </c>
      <c r="DGG92" t="s">
        <v>795</v>
      </c>
      <c r="DGH92" t="s">
        <v>795</v>
      </c>
      <c r="DGI92" t="s">
        <v>795</v>
      </c>
      <c r="DGJ92" t="s">
        <v>795</v>
      </c>
      <c r="DGK92" t="s">
        <v>795</v>
      </c>
      <c r="DGL92" t="s">
        <v>795</v>
      </c>
      <c r="DGM92" t="s">
        <v>795</v>
      </c>
      <c r="DGN92" t="s">
        <v>795</v>
      </c>
      <c r="DGO92" t="s">
        <v>795</v>
      </c>
      <c r="DGP92" t="s">
        <v>795</v>
      </c>
      <c r="DGQ92" t="s">
        <v>795</v>
      </c>
      <c r="DGR92" t="s">
        <v>795</v>
      </c>
      <c r="DGS92" t="s">
        <v>795</v>
      </c>
      <c r="DGT92" t="s">
        <v>795</v>
      </c>
      <c r="DGU92" t="s">
        <v>795</v>
      </c>
      <c r="DGV92" t="s">
        <v>795</v>
      </c>
      <c r="DGW92" t="s">
        <v>795</v>
      </c>
      <c r="DGX92" t="s">
        <v>795</v>
      </c>
      <c r="DGY92" t="s">
        <v>795</v>
      </c>
      <c r="DGZ92" t="s">
        <v>795</v>
      </c>
      <c r="DHA92" t="s">
        <v>795</v>
      </c>
      <c r="DHB92" t="s">
        <v>795</v>
      </c>
      <c r="DHC92" t="s">
        <v>795</v>
      </c>
      <c r="DHD92" t="s">
        <v>795</v>
      </c>
      <c r="DHE92" t="s">
        <v>795</v>
      </c>
      <c r="DHF92" t="s">
        <v>795</v>
      </c>
      <c r="DHG92" t="s">
        <v>795</v>
      </c>
      <c r="DHH92" t="s">
        <v>795</v>
      </c>
      <c r="DHI92" t="s">
        <v>795</v>
      </c>
      <c r="DHJ92" t="s">
        <v>795</v>
      </c>
      <c r="DHK92" t="s">
        <v>795</v>
      </c>
      <c r="DHL92" t="s">
        <v>795</v>
      </c>
      <c r="DHM92" t="s">
        <v>795</v>
      </c>
      <c r="DHN92" t="s">
        <v>795</v>
      </c>
      <c r="DHO92" t="s">
        <v>795</v>
      </c>
      <c r="DHP92" t="s">
        <v>795</v>
      </c>
      <c r="DHQ92" t="s">
        <v>795</v>
      </c>
      <c r="DHR92" t="s">
        <v>795</v>
      </c>
      <c r="DHS92" t="s">
        <v>795</v>
      </c>
      <c r="DHT92" t="s">
        <v>795</v>
      </c>
      <c r="DHU92" t="s">
        <v>795</v>
      </c>
      <c r="DHV92" t="s">
        <v>795</v>
      </c>
      <c r="DHW92" t="s">
        <v>795</v>
      </c>
      <c r="DHX92" t="s">
        <v>795</v>
      </c>
      <c r="DHY92" t="s">
        <v>795</v>
      </c>
      <c r="DHZ92" t="s">
        <v>795</v>
      </c>
      <c r="DIA92" t="s">
        <v>795</v>
      </c>
      <c r="DIB92" t="s">
        <v>795</v>
      </c>
      <c r="DIC92" t="s">
        <v>795</v>
      </c>
      <c r="DID92" t="s">
        <v>795</v>
      </c>
      <c r="DIE92" t="s">
        <v>795</v>
      </c>
      <c r="DIF92" t="s">
        <v>795</v>
      </c>
      <c r="DIG92" t="s">
        <v>795</v>
      </c>
      <c r="DIH92" t="s">
        <v>795</v>
      </c>
      <c r="DII92" t="s">
        <v>795</v>
      </c>
      <c r="DIJ92" t="s">
        <v>795</v>
      </c>
      <c r="DIK92" t="s">
        <v>795</v>
      </c>
      <c r="DIL92" t="s">
        <v>795</v>
      </c>
      <c r="DIM92" t="s">
        <v>795</v>
      </c>
      <c r="DIN92" t="s">
        <v>795</v>
      </c>
      <c r="DIO92" t="s">
        <v>795</v>
      </c>
      <c r="DIP92" t="s">
        <v>795</v>
      </c>
      <c r="DIQ92" t="s">
        <v>795</v>
      </c>
      <c r="DIR92" t="s">
        <v>795</v>
      </c>
      <c r="DIS92" t="s">
        <v>795</v>
      </c>
      <c r="DIT92" t="s">
        <v>795</v>
      </c>
      <c r="DIU92" t="s">
        <v>795</v>
      </c>
      <c r="DIV92" t="s">
        <v>795</v>
      </c>
      <c r="DIW92" t="s">
        <v>795</v>
      </c>
      <c r="DIX92" t="s">
        <v>795</v>
      </c>
      <c r="DIY92" t="s">
        <v>795</v>
      </c>
      <c r="DIZ92" t="s">
        <v>795</v>
      </c>
      <c r="DJA92" t="s">
        <v>795</v>
      </c>
      <c r="DJB92" t="s">
        <v>795</v>
      </c>
      <c r="DJC92" t="s">
        <v>795</v>
      </c>
      <c r="DJD92" t="s">
        <v>795</v>
      </c>
      <c r="DJE92" t="s">
        <v>795</v>
      </c>
      <c r="DJF92" t="s">
        <v>795</v>
      </c>
      <c r="DJG92" t="s">
        <v>795</v>
      </c>
      <c r="DJH92" t="s">
        <v>795</v>
      </c>
      <c r="DJI92" t="s">
        <v>795</v>
      </c>
      <c r="DJJ92" t="s">
        <v>795</v>
      </c>
      <c r="DJK92" t="s">
        <v>795</v>
      </c>
      <c r="DJL92" t="s">
        <v>795</v>
      </c>
      <c r="DJM92" t="s">
        <v>795</v>
      </c>
      <c r="DJN92" t="s">
        <v>795</v>
      </c>
      <c r="DJO92" t="s">
        <v>795</v>
      </c>
      <c r="DJP92" t="s">
        <v>795</v>
      </c>
      <c r="DJQ92" t="s">
        <v>795</v>
      </c>
      <c r="DJR92" t="s">
        <v>795</v>
      </c>
      <c r="DJS92" t="s">
        <v>795</v>
      </c>
      <c r="DJT92" t="s">
        <v>795</v>
      </c>
      <c r="DJU92" t="s">
        <v>795</v>
      </c>
      <c r="DJV92" t="s">
        <v>795</v>
      </c>
      <c r="DJW92" t="s">
        <v>795</v>
      </c>
      <c r="DJX92" t="s">
        <v>795</v>
      </c>
      <c r="DJY92" t="s">
        <v>795</v>
      </c>
      <c r="DJZ92" t="s">
        <v>795</v>
      </c>
      <c r="DKA92" t="s">
        <v>795</v>
      </c>
      <c r="DKB92" t="s">
        <v>795</v>
      </c>
      <c r="DKC92" t="s">
        <v>795</v>
      </c>
      <c r="DKD92" t="s">
        <v>795</v>
      </c>
      <c r="DKE92" t="s">
        <v>795</v>
      </c>
      <c r="DKF92" t="s">
        <v>795</v>
      </c>
      <c r="DKG92" t="s">
        <v>795</v>
      </c>
      <c r="DKH92" t="s">
        <v>795</v>
      </c>
      <c r="DKI92" t="s">
        <v>795</v>
      </c>
      <c r="DKJ92" t="s">
        <v>795</v>
      </c>
      <c r="DKK92" t="s">
        <v>795</v>
      </c>
      <c r="DKL92" t="s">
        <v>795</v>
      </c>
      <c r="DKM92" t="s">
        <v>795</v>
      </c>
      <c r="DKN92" t="s">
        <v>795</v>
      </c>
      <c r="DKO92" t="s">
        <v>795</v>
      </c>
      <c r="DKP92" t="s">
        <v>795</v>
      </c>
      <c r="DKQ92" t="s">
        <v>795</v>
      </c>
      <c r="DKR92" t="s">
        <v>795</v>
      </c>
      <c r="DKS92" t="s">
        <v>795</v>
      </c>
      <c r="DKT92" t="s">
        <v>795</v>
      </c>
      <c r="DKU92" t="s">
        <v>795</v>
      </c>
      <c r="DKV92" t="s">
        <v>795</v>
      </c>
      <c r="DKW92" t="s">
        <v>795</v>
      </c>
      <c r="DKX92" t="s">
        <v>795</v>
      </c>
      <c r="DKY92" t="s">
        <v>795</v>
      </c>
      <c r="DKZ92" t="s">
        <v>795</v>
      </c>
      <c r="DLA92" t="s">
        <v>795</v>
      </c>
      <c r="DLB92" t="s">
        <v>795</v>
      </c>
      <c r="DLC92" t="s">
        <v>795</v>
      </c>
      <c r="DLD92" t="s">
        <v>795</v>
      </c>
      <c r="DLE92" t="s">
        <v>795</v>
      </c>
      <c r="DLF92" t="s">
        <v>795</v>
      </c>
      <c r="DLG92" t="s">
        <v>795</v>
      </c>
      <c r="DLH92" t="s">
        <v>795</v>
      </c>
      <c r="DLI92" t="s">
        <v>795</v>
      </c>
      <c r="DLJ92" t="s">
        <v>795</v>
      </c>
      <c r="DLK92" t="s">
        <v>795</v>
      </c>
      <c r="DLL92" t="s">
        <v>795</v>
      </c>
      <c r="DLM92" t="s">
        <v>795</v>
      </c>
      <c r="DLN92" t="s">
        <v>795</v>
      </c>
      <c r="DLO92" t="s">
        <v>795</v>
      </c>
      <c r="DLP92" t="s">
        <v>795</v>
      </c>
      <c r="DLQ92" t="s">
        <v>795</v>
      </c>
      <c r="DLR92" t="s">
        <v>795</v>
      </c>
      <c r="DLS92" t="s">
        <v>795</v>
      </c>
      <c r="DLT92" t="s">
        <v>795</v>
      </c>
      <c r="DLU92" t="s">
        <v>795</v>
      </c>
      <c r="DLV92" t="s">
        <v>795</v>
      </c>
      <c r="DLW92" t="s">
        <v>795</v>
      </c>
      <c r="DLX92" t="s">
        <v>795</v>
      </c>
      <c r="DLY92" t="s">
        <v>795</v>
      </c>
      <c r="DLZ92" t="s">
        <v>795</v>
      </c>
      <c r="DMA92" t="s">
        <v>795</v>
      </c>
      <c r="DMB92" t="s">
        <v>795</v>
      </c>
      <c r="DMC92" t="s">
        <v>795</v>
      </c>
      <c r="DMD92" t="s">
        <v>795</v>
      </c>
      <c r="DME92" t="s">
        <v>795</v>
      </c>
      <c r="DMF92" t="s">
        <v>795</v>
      </c>
      <c r="DMG92" t="s">
        <v>795</v>
      </c>
      <c r="DMH92" t="s">
        <v>795</v>
      </c>
      <c r="DMI92" t="s">
        <v>795</v>
      </c>
      <c r="DMJ92" t="s">
        <v>795</v>
      </c>
      <c r="DMK92" t="s">
        <v>795</v>
      </c>
      <c r="DML92" t="s">
        <v>795</v>
      </c>
      <c r="DMM92" t="s">
        <v>795</v>
      </c>
      <c r="DMN92" t="s">
        <v>795</v>
      </c>
      <c r="DMO92" t="s">
        <v>795</v>
      </c>
      <c r="DMP92" t="s">
        <v>795</v>
      </c>
      <c r="DMQ92" t="s">
        <v>795</v>
      </c>
      <c r="DMR92" t="s">
        <v>795</v>
      </c>
      <c r="DMS92" t="s">
        <v>795</v>
      </c>
      <c r="DMT92" t="s">
        <v>795</v>
      </c>
      <c r="DMU92" t="s">
        <v>795</v>
      </c>
      <c r="DMV92" t="s">
        <v>795</v>
      </c>
      <c r="DMW92" t="s">
        <v>795</v>
      </c>
      <c r="DMX92" t="s">
        <v>795</v>
      </c>
      <c r="DMY92" t="s">
        <v>795</v>
      </c>
      <c r="DMZ92" t="s">
        <v>795</v>
      </c>
      <c r="DNA92" t="s">
        <v>795</v>
      </c>
      <c r="DNB92" t="s">
        <v>795</v>
      </c>
      <c r="DNC92" t="s">
        <v>795</v>
      </c>
      <c r="DND92" t="s">
        <v>795</v>
      </c>
      <c r="DNE92" t="s">
        <v>795</v>
      </c>
      <c r="DNF92" t="s">
        <v>795</v>
      </c>
      <c r="DNG92" t="s">
        <v>795</v>
      </c>
      <c r="DNH92" t="s">
        <v>795</v>
      </c>
      <c r="DNI92" t="s">
        <v>795</v>
      </c>
      <c r="DNJ92" t="s">
        <v>795</v>
      </c>
      <c r="DNK92" t="s">
        <v>795</v>
      </c>
      <c r="DNL92" t="s">
        <v>795</v>
      </c>
      <c r="DNM92" t="s">
        <v>795</v>
      </c>
      <c r="DNN92" t="s">
        <v>795</v>
      </c>
      <c r="DNO92" t="s">
        <v>795</v>
      </c>
      <c r="DNP92" t="s">
        <v>795</v>
      </c>
      <c r="DNQ92" t="s">
        <v>795</v>
      </c>
      <c r="DNR92" t="s">
        <v>795</v>
      </c>
      <c r="DNS92" t="s">
        <v>795</v>
      </c>
      <c r="DNT92" t="s">
        <v>795</v>
      </c>
      <c r="DNU92" t="s">
        <v>795</v>
      </c>
      <c r="DNV92" t="s">
        <v>795</v>
      </c>
      <c r="DNW92" t="s">
        <v>795</v>
      </c>
      <c r="DNX92" t="s">
        <v>795</v>
      </c>
      <c r="DNY92" t="s">
        <v>795</v>
      </c>
      <c r="DNZ92" t="s">
        <v>795</v>
      </c>
      <c r="DOA92" t="s">
        <v>795</v>
      </c>
      <c r="DOB92" t="s">
        <v>795</v>
      </c>
      <c r="DOC92" t="s">
        <v>795</v>
      </c>
      <c r="DOD92" t="s">
        <v>795</v>
      </c>
      <c r="DOE92" t="s">
        <v>795</v>
      </c>
      <c r="DOF92" t="s">
        <v>795</v>
      </c>
      <c r="DOG92" t="s">
        <v>795</v>
      </c>
      <c r="DOH92" t="s">
        <v>795</v>
      </c>
      <c r="DOI92" t="s">
        <v>795</v>
      </c>
      <c r="DOJ92" t="s">
        <v>795</v>
      </c>
      <c r="DOK92" t="s">
        <v>795</v>
      </c>
      <c r="DOL92" t="s">
        <v>795</v>
      </c>
      <c r="DOM92" t="s">
        <v>795</v>
      </c>
      <c r="DON92" t="s">
        <v>795</v>
      </c>
      <c r="DOO92" t="s">
        <v>795</v>
      </c>
      <c r="DOP92" t="s">
        <v>795</v>
      </c>
      <c r="DOQ92" t="s">
        <v>795</v>
      </c>
      <c r="DOR92" t="s">
        <v>795</v>
      </c>
      <c r="DOS92" t="s">
        <v>795</v>
      </c>
      <c r="DOT92" t="s">
        <v>795</v>
      </c>
      <c r="DOU92" t="s">
        <v>795</v>
      </c>
      <c r="DOV92" t="s">
        <v>795</v>
      </c>
      <c r="DOW92" t="s">
        <v>795</v>
      </c>
      <c r="DOX92" t="s">
        <v>795</v>
      </c>
      <c r="DOY92" t="s">
        <v>795</v>
      </c>
      <c r="DOZ92" t="s">
        <v>795</v>
      </c>
      <c r="DPA92" t="s">
        <v>795</v>
      </c>
      <c r="DPB92" t="s">
        <v>795</v>
      </c>
      <c r="DPC92" t="s">
        <v>795</v>
      </c>
      <c r="DPD92" t="s">
        <v>795</v>
      </c>
      <c r="DPE92" t="s">
        <v>795</v>
      </c>
      <c r="DPF92" t="s">
        <v>795</v>
      </c>
      <c r="DPG92" t="s">
        <v>795</v>
      </c>
      <c r="DPH92" t="s">
        <v>795</v>
      </c>
      <c r="DPI92" t="s">
        <v>795</v>
      </c>
      <c r="DPJ92" t="s">
        <v>795</v>
      </c>
      <c r="DPK92" t="s">
        <v>795</v>
      </c>
      <c r="DPL92" t="s">
        <v>795</v>
      </c>
      <c r="DPM92" t="s">
        <v>795</v>
      </c>
      <c r="DPN92" t="s">
        <v>795</v>
      </c>
      <c r="DPO92" t="s">
        <v>795</v>
      </c>
      <c r="DPP92" t="s">
        <v>795</v>
      </c>
      <c r="DPQ92" t="s">
        <v>795</v>
      </c>
      <c r="DPR92" t="s">
        <v>795</v>
      </c>
      <c r="DPS92" t="s">
        <v>795</v>
      </c>
      <c r="DPT92" t="s">
        <v>795</v>
      </c>
      <c r="DPU92" t="s">
        <v>795</v>
      </c>
      <c r="DPV92" t="s">
        <v>795</v>
      </c>
      <c r="DPW92" t="s">
        <v>795</v>
      </c>
      <c r="DPX92" t="s">
        <v>795</v>
      </c>
      <c r="DPY92" t="s">
        <v>795</v>
      </c>
      <c r="DPZ92" t="s">
        <v>795</v>
      </c>
      <c r="DQA92" t="s">
        <v>795</v>
      </c>
      <c r="DQB92" t="s">
        <v>795</v>
      </c>
      <c r="DQC92" t="s">
        <v>795</v>
      </c>
      <c r="DQD92" t="s">
        <v>795</v>
      </c>
      <c r="DQE92" t="s">
        <v>795</v>
      </c>
      <c r="DQF92" t="s">
        <v>795</v>
      </c>
      <c r="DQG92" t="s">
        <v>795</v>
      </c>
      <c r="DQH92" t="s">
        <v>795</v>
      </c>
      <c r="DQI92" t="s">
        <v>795</v>
      </c>
      <c r="DQJ92" t="s">
        <v>795</v>
      </c>
      <c r="DQK92" t="s">
        <v>795</v>
      </c>
      <c r="DQL92" t="s">
        <v>795</v>
      </c>
      <c r="DQM92" t="s">
        <v>795</v>
      </c>
      <c r="DQN92" t="s">
        <v>795</v>
      </c>
      <c r="DQO92" t="s">
        <v>795</v>
      </c>
      <c r="DQP92" t="s">
        <v>795</v>
      </c>
      <c r="DQQ92" t="s">
        <v>795</v>
      </c>
      <c r="DQR92" t="s">
        <v>795</v>
      </c>
      <c r="DQS92" t="s">
        <v>795</v>
      </c>
      <c r="DQT92" t="s">
        <v>795</v>
      </c>
      <c r="DQU92" t="s">
        <v>795</v>
      </c>
      <c r="DQV92" t="s">
        <v>795</v>
      </c>
      <c r="DQW92" t="s">
        <v>795</v>
      </c>
      <c r="DQX92" t="s">
        <v>795</v>
      </c>
      <c r="DQY92" t="s">
        <v>795</v>
      </c>
      <c r="DQZ92" t="s">
        <v>795</v>
      </c>
      <c r="DRA92" t="s">
        <v>795</v>
      </c>
      <c r="DRB92" t="s">
        <v>795</v>
      </c>
      <c r="DRC92" t="s">
        <v>795</v>
      </c>
      <c r="DRD92" t="s">
        <v>795</v>
      </c>
      <c r="DRE92" t="s">
        <v>795</v>
      </c>
      <c r="DRF92" t="s">
        <v>795</v>
      </c>
      <c r="DRG92" t="s">
        <v>795</v>
      </c>
      <c r="DRH92" t="s">
        <v>795</v>
      </c>
      <c r="DRI92" t="s">
        <v>795</v>
      </c>
      <c r="DRJ92" t="s">
        <v>795</v>
      </c>
      <c r="DRK92" t="s">
        <v>795</v>
      </c>
      <c r="DRL92" t="s">
        <v>795</v>
      </c>
      <c r="DRM92" t="s">
        <v>795</v>
      </c>
      <c r="DRN92" t="s">
        <v>795</v>
      </c>
      <c r="DRO92" t="s">
        <v>795</v>
      </c>
      <c r="DRP92" t="s">
        <v>795</v>
      </c>
      <c r="DRQ92" t="s">
        <v>795</v>
      </c>
      <c r="DRR92" t="s">
        <v>795</v>
      </c>
      <c r="DRS92" t="s">
        <v>795</v>
      </c>
      <c r="DRT92" t="s">
        <v>795</v>
      </c>
      <c r="DRU92" t="s">
        <v>795</v>
      </c>
      <c r="DRV92" t="s">
        <v>795</v>
      </c>
      <c r="DRW92" t="s">
        <v>795</v>
      </c>
      <c r="DRX92" t="s">
        <v>795</v>
      </c>
      <c r="DRY92" t="s">
        <v>795</v>
      </c>
      <c r="DRZ92" t="s">
        <v>795</v>
      </c>
      <c r="DSA92" t="s">
        <v>795</v>
      </c>
      <c r="DSB92" t="s">
        <v>795</v>
      </c>
      <c r="DSC92" t="s">
        <v>795</v>
      </c>
      <c r="DSD92" t="s">
        <v>795</v>
      </c>
      <c r="DSE92" t="s">
        <v>795</v>
      </c>
      <c r="DSF92" t="s">
        <v>795</v>
      </c>
      <c r="DSG92" t="s">
        <v>795</v>
      </c>
      <c r="DSH92" t="s">
        <v>795</v>
      </c>
      <c r="DSI92" t="s">
        <v>795</v>
      </c>
      <c r="DSJ92" t="s">
        <v>795</v>
      </c>
      <c r="DSK92" t="s">
        <v>795</v>
      </c>
      <c r="DSL92" t="s">
        <v>795</v>
      </c>
      <c r="DSM92" t="s">
        <v>795</v>
      </c>
      <c r="DSN92" t="s">
        <v>795</v>
      </c>
      <c r="DSO92" t="s">
        <v>795</v>
      </c>
      <c r="DSP92" t="s">
        <v>795</v>
      </c>
      <c r="DSQ92" t="s">
        <v>795</v>
      </c>
      <c r="DSR92" t="s">
        <v>795</v>
      </c>
      <c r="DSS92" t="s">
        <v>795</v>
      </c>
      <c r="DST92" t="s">
        <v>795</v>
      </c>
      <c r="DSU92" t="s">
        <v>795</v>
      </c>
      <c r="DSV92" t="s">
        <v>795</v>
      </c>
      <c r="DSW92" t="s">
        <v>795</v>
      </c>
      <c r="DSX92" t="s">
        <v>795</v>
      </c>
      <c r="DSY92" t="s">
        <v>795</v>
      </c>
      <c r="DSZ92" t="s">
        <v>795</v>
      </c>
      <c r="DTA92" t="s">
        <v>795</v>
      </c>
      <c r="DTB92" t="s">
        <v>795</v>
      </c>
      <c r="DTC92" t="s">
        <v>795</v>
      </c>
      <c r="DTD92" t="s">
        <v>795</v>
      </c>
      <c r="DTE92" t="s">
        <v>795</v>
      </c>
      <c r="DTF92" t="s">
        <v>795</v>
      </c>
      <c r="DTG92" t="s">
        <v>795</v>
      </c>
      <c r="DTH92" t="s">
        <v>795</v>
      </c>
      <c r="DTI92" t="s">
        <v>795</v>
      </c>
      <c r="DTJ92" t="s">
        <v>795</v>
      </c>
      <c r="DTK92" t="s">
        <v>795</v>
      </c>
      <c r="DTL92" t="s">
        <v>795</v>
      </c>
      <c r="DTM92" t="s">
        <v>795</v>
      </c>
      <c r="DTN92" t="s">
        <v>795</v>
      </c>
      <c r="DTO92" t="s">
        <v>795</v>
      </c>
      <c r="DTP92" t="s">
        <v>795</v>
      </c>
      <c r="DTQ92" t="s">
        <v>795</v>
      </c>
      <c r="DTR92" t="s">
        <v>795</v>
      </c>
      <c r="DTS92" t="s">
        <v>795</v>
      </c>
      <c r="DTT92" t="s">
        <v>795</v>
      </c>
      <c r="DTU92" t="s">
        <v>795</v>
      </c>
      <c r="DTV92" t="s">
        <v>795</v>
      </c>
      <c r="DTW92" t="s">
        <v>795</v>
      </c>
      <c r="DTX92" t="s">
        <v>795</v>
      </c>
      <c r="DTY92" t="s">
        <v>795</v>
      </c>
      <c r="DTZ92" t="s">
        <v>795</v>
      </c>
      <c r="DUA92" t="s">
        <v>795</v>
      </c>
      <c r="DUB92" t="s">
        <v>795</v>
      </c>
      <c r="DUC92" t="s">
        <v>795</v>
      </c>
      <c r="DUD92" t="s">
        <v>795</v>
      </c>
      <c r="DUE92" t="s">
        <v>795</v>
      </c>
      <c r="DUF92" t="s">
        <v>795</v>
      </c>
      <c r="DUG92" t="s">
        <v>795</v>
      </c>
      <c r="DUH92" t="s">
        <v>795</v>
      </c>
      <c r="DUI92" t="s">
        <v>795</v>
      </c>
      <c r="DUJ92" t="s">
        <v>795</v>
      </c>
      <c r="DUK92" t="s">
        <v>795</v>
      </c>
      <c r="DUL92" t="s">
        <v>795</v>
      </c>
      <c r="DUM92" t="s">
        <v>795</v>
      </c>
      <c r="DUN92" t="s">
        <v>795</v>
      </c>
      <c r="DUO92" t="s">
        <v>795</v>
      </c>
      <c r="DUP92" t="s">
        <v>795</v>
      </c>
      <c r="DUQ92" t="s">
        <v>795</v>
      </c>
      <c r="DUR92" t="s">
        <v>795</v>
      </c>
      <c r="DUS92" t="s">
        <v>795</v>
      </c>
      <c r="DUT92" t="s">
        <v>795</v>
      </c>
      <c r="DUU92" t="s">
        <v>795</v>
      </c>
      <c r="DUV92" t="s">
        <v>795</v>
      </c>
      <c r="DUW92" t="s">
        <v>795</v>
      </c>
      <c r="DUX92" t="s">
        <v>795</v>
      </c>
      <c r="DUY92" t="s">
        <v>795</v>
      </c>
      <c r="DUZ92" t="s">
        <v>795</v>
      </c>
      <c r="DVA92" t="s">
        <v>795</v>
      </c>
      <c r="DVB92" t="s">
        <v>795</v>
      </c>
      <c r="DVC92" t="s">
        <v>795</v>
      </c>
      <c r="DVD92" t="s">
        <v>795</v>
      </c>
      <c r="DVE92" t="s">
        <v>795</v>
      </c>
      <c r="DVF92" t="s">
        <v>795</v>
      </c>
      <c r="DVG92" t="s">
        <v>795</v>
      </c>
      <c r="DVH92" t="s">
        <v>795</v>
      </c>
      <c r="DVI92" t="s">
        <v>795</v>
      </c>
      <c r="DVJ92" t="s">
        <v>795</v>
      </c>
      <c r="DVK92" t="s">
        <v>795</v>
      </c>
      <c r="DVL92" t="s">
        <v>795</v>
      </c>
      <c r="DVM92" t="s">
        <v>795</v>
      </c>
      <c r="DVN92" t="s">
        <v>795</v>
      </c>
      <c r="DVO92" t="s">
        <v>795</v>
      </c>
      <c r="DVP92" t="s">
        <v>795</v>
      </c>
      <c r="DVQ92" t="s">
        <v>795</v>
      </c>
      <c r="DVR92" t="s">
        <v>795</v>
      </c>
      <c r="DVS92" t="s">
        <v>795</v>
      </c>
      <c r="DVT92" t="s">
        <v>795</v>
      </c>
      <c r="DVU92" t="s">
        <v>795</v>
      </c>
      <c r="DVV92" t="s">
        <v>795</v>
      </c>
      <c r="DVW92" t="s">
        <v>795</v>
      </c>
      <c r="DVX92" t="s">
        <v>795</v>
      </c>
      <c r="DVY92" t="s">
        <v>795</v>
      </c>
      <c r="DVZ92" t="s">
        <v>795</v>
      </c>
      <c r="DWA92" t="s">
        <v>795</v>
      </c>
      <c r="DWB92" t="s">
        <v>795</v>
      </c>
      <c r="DWC92" t="s">
        <v>795</v>
      </c>
      <c r="DWD92" t="s">
        <v>795</v>
      </c>
      <c r="DWE92" t="s">
        <v>795</v>
      </c>
      <c r="DWF92" t="s">
        <v>795</v>
      </c>
      <c r="DWG92" t="s">
        <v>795</v>
      </c>
      <c r="DWH92" t="s">
        <v>795</v>
      </c>
      <c r="DWI92" t="s">
        <v>795</v>
      </c>
      <c r="DWJ92" t="s">
        <v>795</v>
      </c>
      <c r="DWK92" t="s">
        <v>795</v>
      </c>
      <c r="DWL92" t="s">
        <v>795</v>
      </c>
      <c r="DWM92" t="s">
        <v>795</v>
      </c>
      <c r="DWN92" t="s">
        <v>795</v>
      </c>
      <c r="DWO92" t="s">
        <v>795</v>
      </c>
      <c r="DWP92" t="s">
        <v>795</v>
      </c>
      <c r="DWQ92" t="s">
        <v>795</v>
      </c>
      <c r="DWR92" t="s">
        <v>795</v>
      </c>
      <c r="DWS92" t="s">
        <v>795</v>
      </c>
      <c r="DWT92" t="s">
        <v>795</v>
      </c>
      <c r="DWU92" t="s">
        <v>795</v>
      </c>
      <c r="DWV92" t="s">
        <v>795</v>
      </c>
      <c r="DWW92" t="s">
        <v>795</v>
      </c>
      <c r="DWX92" t="s">
        <v>795</v>
      </c>
      <c r="DWY92" t="s">
        <v>795</v>
      </c>
      <c r="DWZ92" t="s">
        <v>795</v>
      </c>
      <c r="DXA92" t="s">
        <v>795</v>
      </c>
      <c r="DXB92" t="s">
        <v>795</v>
      </c>
      <c r="DXC92" t="s">
        <v>795</v>
      </c>
      <c r="DXD92" t="s">
        <v>795</v>
      </c>
      <c r="DXE92" t="s">
        <v>795</v>
      </c>
      <c r="DXF92" t="s">
        <v>795</v>
      </c>
      <c r="DXG92" t="s">
        <v>795</v>
      </c>
      <c r="DXH92" t="s">
        <v>795</v>
      </c>
      <c r="DXI92" t="s">
        <v>795</v>
      </c>
      <c r="DXJ92" t="s">
        <v>795</v>
      </c>
      <c r="DXK92" t="s">
        <v>795</v>
      </c>
      <c r="DXL92" t="s">
        <v>795</v>
      </c>
      <c r="DXM92" t="s">
        <v>795</v>
      </c>
      <c r="DXN92" t="s">
        <v>795</v>
      </c>
      <c r="DXO92" t="s">
        <v>795</v>
      </c>
      <c r="DXP92" t="s">
        <v>795</v>
      </c>
      <c r="DXQ92" t="s">
        <v>795</v>
      </c>
      <c r="DXR92" t="s">
        <v>795</v>
      </c>
      <c r="DXS92" t="s">
        <v>795</v>
      </c>
      <c r="DXT92" t="s">
        <v>795</v>
      </c>
      <c r="DXU92" t="s">
        <v>795</v>
      </c>
      <c r="DXV92" t="s">
        <v>795</v>
      </c>
      <c r="DXW92" t="s">
        <v>795</v>
      </c>
      <c r="DXX92" t="s">
        <v>795</v>
      </c>
      <c r="DXY92" t="s">
        <v>795</v>
      </c>
      <c r="DXZ92" t="s">
        <v>795</v>
      </c>
      <c r="DYA92" t="s">
        <v>795</v>
      </c>
      <c r="DYB92" t="s">
        <v>795</v>
      </c>
      <c r="DYC92" t="s">
        <v>795</v>
      </c>
      <c r="DYD92" t="s">
        <v>795</v>
      </c>
      <c r="DYE92" t="s">
        <v>795</v>
      </c>
      <c r="DYF92" t="s">
        <v>795</v>
      </c>
      <c r="DYG92" t="s">
        <v>795</v>
      </c>
      <c r="DYH92" t="s">
        <v>795</v>
      </c>
      <c r="DYI92" t="s">
        <v>795</v>
      </c>
      <c r="DYJ92" t="s">
        <v>795</v>
      </c>
      <c r="DYK92" t="s">
        <v>795</v>
      </c>
      <c r="DYL92" t="s">
        <v>795</v>
      </c>
      <c r="DYM92" t="s">
        <v>795</v>
      </c>
      <c r="DYN92" t="s">
        <v>795</v>
      </c>
      <c r="DYO92" t="s">
        <v>795</v>
      </c>
      <c r="DYP92" t="s">
        <v>795</v>
      </c>
      <c r="DYQ92" t="s">
        <v>795</v>
      </c>
      <c r="DYR92" t="s">
        <v>795</v>
      </c>
      <c r="DYS92" t="s">
        <v>795</v>
      </c>
      <c r="DYT92" t="s">
        <v>795</v>
      </c>
      <c r="DYU92" t="s">
        <v>795</v>
      </c>
      <c r="DYV92" t="s">
        <v>795</v>
      </c>
      <c r="DYW92" t="s">
        <v>795</v>
      </c>
      <c r="DYX92" t="s">
        <v>795</v>
      </c>
      <c r="DYY92" t="s">
        <v>795</v>
      </c>
      <c r="DYZ92" t="s">
        <v>795</v>
      </c>
      <c r="DZA92" t="s">
        <v>795</v>
      </c>
      <c r="DZB92" t="s">
        <v>795</v>
      </c>
      <c r="DZC92" t="s">
        <v>795</v>
      </c>
      <c r="DZD92" t="s">
        <v>795</v>
      </c>
      <c r="DZE92" t="s">
        <v>795</v>
      </c>
      <c r="DZF92" t="s">
        <v>795</v>
      </c>
      <c r="DZG92" t="s">
        <v>795</v>
      </c>
      <c r="DZH92" t="s">
        <v>795</v>
      </c>
      <c r="DZI92" t="s">
        <v>795</v>
      </c>
      <c r="DZJ92" t="s">
        <v>795</v>
      </c>
      <c r="DZK92" t="s">
        <v>795</v>
      </c>
      <c r="DZL92" t="s">
        <v>795</v>
      </c>
      <c r="DZM92" t="s">
        <v>795</v>
      </c>
      <c r="DZN92" t="s">
        <v>795</v>
      </c>
      <c r="DZO92" t="s">
        <v>795</v>
      </c>
      <c r="DZP92" t="s">
        <v>795</v>
      </c>
      <c r="DZQ92" t="s">
        <v>795</v>
      </c>
      <c r="DZR92" t="s">
        <v>795</v>
      </c>
      <c r="DZS92" t="s">
        <v>795</v>
      </c>
      <c r="DZT92" t="s">
        <v>795</v>
      </c>
      <c r="DZU92" t="s">
        <v>795</v>
      </c>
      <c r="DZV92" t="s">
        <v>795</v>
      </c>
      <c r="DZW92" t="s">
        <v>795</v>
      </c>
      <c r="DZX92" t="s">
        <v>795</v>
      </c>
      <c r="DZY92" t="s">
        <v>795</v>
      </c>
      <c r="DZZ92" t="s">
        <v>795</v>
      </c>
      <c r="EAA92" t="s">
        <v>795</v>
      </c>
      <c r="EAB92" t="s">
        <v>795</v>
      </c>
      <c r="EAC92" t="s">
        <v>795</v>
      </c>
      <c r="EAD92" t="s">
        <v>795</v>
      </c>
      <c r="EAE92" t="s">
        <v>795</v>
      </c>
      <c r="EAF92" t="s">
        <v>795</v>
      </c>
      <c r="EAG92" t="s">
        <v>795</v>
      </c>
      <c r="EAH92" t="s">
        <v>795</v>
      </c>
      <c r="EAI92" t="s">
        <v>795</v>
      </c>
      <c r="EAJ92" t="s">
        <v>795</v>
      </c>
      <c r="EAK92" t="s">
        <v>795</v>
      </c>
      <c r="EAL92" t="s">
        <v>795</v>
      </c>
      <c r="EAM92" t="s">
        <v>795</v>
      </c>
      <c r="EAN92" t="s">
        <v>795</v>
      </c>
      <c r="EAO92" t="s">
        <v>795</v>
      </c>
      <c r="EAP92" t="s">
        <v>795</v>
      </c>
      <c r="EAQ92" t="s">
        <v>795</v>
      </c>
      <c r="EAR92" t="s">
        <v>795</v>
      </c>
      <c r="EAS92" t="s">
        <v>795</v>
      </c>
      <c r="EAT92" t="s">
        <v>795</v>
      </c>
      <c r="EAU92" t="s">
        <v>795</v>
      </c>
      <c r="EAV92" t="s">
        <v>795</v>
      </c>
      <c r="EAW92" t="s">
        <v>795</v>
      </c>
      <c r="EAX92" t="s">
        <v>795</v>
      </c>
      <c r="EAY92" t="s">
        <v>795</v>
      </c>
      <c r="EAZ92" t="s">
        <v>795</v>
      </c>
      <c r="EBA92" t="s">
        <v>795</v>
      </c>
      <c r="EBB92" t="s">
        <v>795</v>
      </c>
      <c r="EBC92" t="s">
        <v>795</v>
      </c>
      <c r="EBD92" t="s">
        <v>795</v>
      </c>
      <c r="EBE92" t="s">
        <v>795</v>
      </c>
      <c r="EBF92" t="s">
        <v>795</v>
      </c>
      <c r="EBG92" t="s">
        <v>795</v>
      </c>
      <c r="EBH92" t="s">
        <v>795</v>
      </c>
      <c r="EBI92" t="s">
        <v>795</v>
      </c>
      <c r="EBJ92" t="s">
        <v>795</v>
      </c>
      <c r="EBK92" t="s">
        <v>795</v>
      </c>
      <c r="EBL92" t="s">
        <v>795</v>
      </c>
      <c r="EBM92" t="s">
        <v>795</v>
      </c>
      <c r="EBN92" t="s">
        <v>795</v>
      </c>
      <c r="EBO92" t="s">
        <v>795</v>
      </c>
      <c r="EBP92" t="s">
        <v>795</v>
      </c>
      <c r="EBQ92" t="s">
        <v>795</v>
      </c>
      <c r="EBR92" t="s">
        <v>795</v>
      </c>
      <c r="EBS92" t="s">
        <v>795</v>
      </c>
      <c r="EBT92" t="s">
        <v>795</v>
      </c>
      <c r="EBU92" t="s">
        <v>795</v>
      </c>
      <c r="EBV92" t="s">
        <v>795</v>
      </c>
      <c r="EBW92" t="s">
        <v>795</v>
      </c>
      <c r="EBX92" t="s">
        <v>795</v>
      </c>
      <c r="EBY92" t="s">
        <v>795</v>
      </c>
      <c r="EBZ92" t="s">
        <v>795</v>
      </c>
      <c r="ECA92" t="s">
        <v>795</v>
      </c>
      <c r="ECB92" t="s">
        <v>795</v>
      </c>
      <c r="ECC92" t="s">
        <v>795</v>
      </c>
      <c r="ECD92" t="s">
        <v>795</v>
      </c>
      <c r="ECE92" t="s">
        <v>795</v>
      </c>
      <c r="ECF92" t="s">
        <v>795</v>
      </c>
      <c r="ECG92" t="s">
        <v>795</v>
      </c>
      <c r="ECH92" t="s">
        <v>795</v>
      </c>
      <c r="ECI92" t="s">
        <v>795</v>
      </c>
      <c r="ECJ92" t="s">
        <v>795</v>
      </c>
      <c r="ECK92" t="s">
        <v>795</v>
      </c>
      <c r="ECL92" t="s">
        <v>795</v>
      </c>
      <c r="ECM92" t="s">
        <v>795</v>
      </c>
      <c r="ECN92" t="s">
        <v>795</v>
      </c>
      <c r="ECO92" t="s">
        <v>795</v>
      </c>
      <c r="ECP92" t="s">
        <v>795</v>
      </c>
      <c r="ECQ92" t="s">
        <v>795</v>
      </c>
      <c r="ECR92" t="s">
        <v>795</v>
      </c>
      <c r="ECS92" t="s">
        <v>795</v>
      </c>
      <c r="ECT92" t="s">
        <v>795</v>
      </c>
      <c r="ECU92" t="s">
        <v>795</v>
      </c>
      <c r="ECV92" t="s">
        <v>795</v>
      </c>
      <c r="ECW92" t="s">
        <v>795</v>
      </c>
      <c r="ECX92" t="s">
        <v>795</v>
      </c>
      <c r="ECY92" t="s">
        <v>795</v>
      </c>
      <c r="ECZ92" t="s">
        <v>795</v>
      </c>
      <c r="EDA92" t="s">
        <v>795</v>
      </c>
      <c r="EDB92" t="s">
        <v>795</v>
      </c>
      <c r="EDC92" t="s">
        <v>795</v>
      </c>
      <c r="EDD92" t="s">
        <v>795</v>
      </c>
      <c r="EDE92" t="s">
        <v>795</v>
      </c>
      <c r="EDF92" t="s">
        <v>795</v>
      </c>
      <c r="EDG92" t="s">
        <v>795</v>
      </c>
      <c r="EDH92" t="s">
        <v>795</v>
      </c>
      <c r="EDI92" t="s">
        <v>795</v>
      </c>
      <c r="EDJ92" t="s">
        <v>795</v>
      </c>
      <c r="EDK92" t="s">
        <v>795</v>
      </c>
      <c r="EDL92" t="s">
        <v>795</v>
      </c>
      <c r="EDM92" t="s">
        <v>795</v>
      </c>
      <c r="EDN92" t="s">
        <v>795</v>
      </c>
      <c r="EDO92" t="s">
        <v>795</v>
      </c>
      <c r="EDP92" t="s">
        <v>795</v>
      </c>
      <c r="EDQ92" t="s">
        <v>795</v>
      </c>
      <c r="EDR92" t="s">
        <v>795</v>
      </c>
      <c r="EDS92" t="s">
        <v>795</v>
      </c>
      <c r="EDT92" t="s">
        <v>795</v>
      </c>
      <c r="EDU92" t="s">
        <v>795</v>
      </c>
      <c r="EDV92" t="s">
        <v>795</v>
      </c>
      <c r="EDW92" t="s">
        <v>795</v>
      </c>
      <c r="EDX92" t="s">
        <v>795</v>
      </c>
      <c r="EDY92" t="s">
        <v>795</v>
      </c>
      <c r="EDZ92" t="s">
        <v>795</v>
      </c>
      <c r="EEA92" t="s">
        <v>795</v>
      </c>
      <c r="EEB92" t="s">
        <v>795</v>
      </c>
      <c r="EEC92" t="s">
        <v>795</v>
      </c>
      <c r="EED92" t="s">
        <v>795</v>
      </c>
      <c r="EEE92" t="s">
        <v>795</v>
      </c>
      <c r="EEF92" t="s">
        <v>795</v>
      </c>
      <c r="EEG92" t="s">
        <v>795</v>
      </c>
      <c r="EEH92" t="s">
        <v>795</v>
      </c>
      <c r="EEI92" t="s">
        <v>795</v>
      </c>
      <c r="EEJ92" t="s">
        <v>795</v>
      </c>
      <c r="EEK92" t="s">
        <v>795</v>
      </c>
      <c r="EEL92" t="s">
        <v>795</v>
      </c>
      <c r="EEM92" t="s">
        <v>795</v>
      </c>
      <c r="EEN92" t="s">
        <v>795</v>
      </c>
      <c r="EEO92" t="s">
        <v>795</v>
      </c>
      <c r="EEP92" t="s">
        <v>795</v>
      </c>
      <c r="EEQ92" t="s">
        <v>795</v>
      </c>
      <c r="EER92" t="s">
        <v>795</v>
      </c>
      <c r="EES92" t="s">
        <v>795</v>
      </c>
      <c r="EET92" t="s">
        <v>795</v>
      </c>
      <c r="EEU92" t="s">
        <v>795</v>
      </c>
      <c r="EEV92" t="s">
        <v>795</v>
      </c>
      <c r="EEW92" t="s">
        <v>795</v>
      </c>
      <c r="EEX92" t="s">
        <v>795</v>
      </c>
      <c r="EEY92" t="s">
        <v>795</v>
      </c>
      <c r="EEZ92" t="s">
        <v>795</v>
      </c>
      <c r="EFA92" t="s">
        <v>795</v>
      </c>
      <c r="EFB92" t="s">
        <v>795</v>
      </c>
      <c r="EFC92" t="s">
        <v>795</v>
      </c>
      <c r="EFD92" t="s">
        <v>795</v>
      </c>
      <c r="EFE92" t="s">
        <v>795</v>
      </c>
      <c r="EFF92" t="s">
        <v>795</v>
      </c>
      <c r="EFG92" t="s">
        <v>795</v>
      </c>
      <c r="EFH92" t="s">
        <v>795</v>
      </c>
      <c r="EFI92" t="s">
        <v>795</v>
      </c>
      <c r="EFJ92" t="s">
        <v>795</v>
      </c>
      <c r="EFK92" t="s">
        <v>795</v>
      </c>
      <c r="EFL92" t="s">
        <v>795</v>
      </c>
      <c r="EFM92" t="s">
        <v>795</v>
      </c>
      <c r="EFN92" t="s">
        <v>795</v>
      </c>
      <c r="EFO92" t="s">
        <v>795</v>
      </c>
      <c r="EFP92" t="s">
        <v>795</v>
      </c>
      <c r="EFQ92" t="s">
        <v>795</v>
      </c>
      <c r="EFR92" t="s">
        <v>795</v>
      </c>
      <c r="EFS92" t="s">
        <v>795</v>
      </c>
      <c r="EFT92" t="s">
        <v>795</v>
      </c>
      <c r="EFU92" t="s">
        <v>795</v>
      </c>
      <c r="EFV92" t="s">
        <v>795</v>
      </c>
      <c r="EFW92" t="s">
        <v>795</v>
      </c>
      <c r="EFX92" t="s">
        <v>795</v>
      </c>
      <c r="EFY92" t="s">
        <v>795</v>
      </c>
      <c r="EFZ92" t="s">
        <v>795</v>
      </c>
      <c r="EGA92" t="s">
        <v>795</v>
      </c>
      <c r="EGB92" t="s">
        <v>795</v>
      </c>
      <c r="EGC92" t="s">
        <v>795</v>
      </c>
      <c r="EGD92" t="s">
        <v>795</v>
      </c>
      <c r="EGE92" t="s">
        <v>795</v>
      </c>
      <c r="EGF92" t="s">
        <v>795</v>
      </c>
      <c r="EGG92" t="s">
        <v>795</v>
      </c>
      <c r="EGH92" t="s">
        <v>795</v>
      </c>
      <c r="EGI92" t="s">
        <v>795</v>
      </c>
      <c r="EGJ92" t="s">
        <v>795</v>
      </c>
      <c r="EGK92" t="s">
        <v>795</v>
      </c>
      <c r="EGL92" t="s">
        <v>795</v>
      </c>
      <c r="EGM92" t="s">
        <v>795</v>
      </c>
      <c r="EGN92" t="s">
        <v>795</v>
      </c>
      <c r="EGO92" t="s">
        <v>795</v>
      </c>
      <c r="EGP92" t="s">
        <v>795</v>
      </c>
      <c r="EGQ92" t="s">
        <v>795</v>
      </c>
      <c r="EGR92" t="s">
        <v>795</v>
      </c>
      <c r="EGS92" t="s">
        <v>795</v>
      </c>
      <c r="EGT92" t="s">
        <v>795</v>
      </c>
      <c r="EGU92" t="s">
        <v>795</v>
      </c>
      <c r="EGV92" t="s">
        <v>795</v>
      </c>
      <c r="EGW92" t="s">
        <v>795</v>
      </c>
      <c r="EGX92" t="s">
        <v>795</v>
      </c>
      <c r="EGY92" t="s">
        <v>795</v>
      </c>
      <c r="EGZ92" t="s">
        <v>795</v>
      </c>
      <c r="EHA92" t="s">
        <v>795</v>
      </c>
      <c r="EHB92" t="s">
        <v>795</v>
      </c>
      <c r="EHC92" t="s">
        <v>795</v>
      </c>
      <c r="EHD92" t="s">
        <v>795</v>
      </c>
      <c r="EHE92" t="s">
        <v>795</v>
      </c>
      <c r="EHF92" t="s">
        <v>795</v>
      </c>
      <c r="EHG92" t="s">
        <v>795</v>
      </c>
      <c r="EHH92" t="s">
        <v>795</v>
      </c>
      <c r="EHI92" t="s">
        <v>795</v>
      </c>
      <c r="EHJ92" t="s">
        <v>795</v>
      </c>
      <c r="EHK92" t="s">
        <v>795</v>
      </c>
      <c r="EHL92" t="s">
        <v>795</v>
      </c>
      <c r="EHM92" t="s">
        <v>795</v>
      </c>
      <c r="EHN92" t="s">
        <v>795</v>
      </c>
      <c r="EHO92" t="s">
        <v>795</v>
      </c>
      <c r="EHP92" t="s">
        <v>795</v>
      </c>
      <c r="EHQ92" t="s">
        <v>795</v>
      </c>
      <c r="EHR92" t="s">
        <v>795</v>
      </c>
      <c r="EHS92" t="s">
        <v>795</v>
      </c>
      <c r="EHT92" t="s">
        <v>795</v>
      </c>
      <c r="EHU92" t="s">
        <v>795</v>
      </c>
      <c r="EHV92" t="s">
        <v>795</v>
      </c>
      <c r="EHW92" t="s">
        <v>795</v>
      </c>
      <c r="EHX92" t="s">
        <v>795</v>
      </c>
      <c r="EHY92" t="s">
        <v>795</v>
      </c>
      <c r="EHZ92" t="s">
        <v>795</v>
      </c>
      <c r="EIA92" t="s">
        <v>795</v>
      </c>
      <c r="EIB92" t="s">
        <v>795</v>
      </c>
      <c r="EIC92" t="s">
        <v>795</v>
      </c>
      <c r="EID92" t="s">
        <v>795</v>
      </c>
      <c r="EIE92" t="s">
        <v>795</v>
      </c>
      <c r="EIF92" t="s">
        <v>795</v>
      </c>
      <c r="EIG92" t="s">
        <v>795</v>
      </c>
      <c r="EIH92" t="s">
        <v>795</v>
      </c>
      <c r="EII92" t="s">
        <v>795</v>
      </c>
      <c r="EIJ92" t="s">
        <v>795</v>
      </c>
      <c r="EIK92" t="s">
        <v>795</v>
      </c>
      <c r="EIL92" t="s">
        <v>795</v>
      </c>
      <c r="EIM92" t="s">
        <v>795</v>
      </c>
      <c r="EIN92" t="s">
        <v>795</v>
      </c>
      <c r="EIO92" t="s">
        <v>795</v>
      </c>
      <c r="EIP92" t="s">
        <v>795</v>
      </c>
      <c r="EIQ92" t="s">
        <v>795</v>
      </c>
      <c r="EIR92" t="s">
        <v>795</v>
      </c>
      <c r="EIS92" t="s">
        <v>795</v>
      </c>
      <c r="EIT92" t="s">
        <v>795</v>
      </c>
      <c r="EIU92" t="s">
        <v>795</v>
      </c>
      <c r="EIV92" t="s">
        <v>795</v>
      </c>
      <c r="EIW92" t="s">
        <v>795</v>
      </c>
      <c r="EIX92" t="s">
        <v>795</v>
      </c>
      <c r="EIY92" t="s">
        <v>795</v>
      </c>
      <c r="EIZ92" t="s">
        <v>795</v>
      </c>
      <c r="EJA92" t="s">
        <v>795</v>
      </c>
      <c r="EJB92" t="s">
        <v>795</v>
      </c>
      <c r="EJC92" t="s">
        <v>795</v>
      </c>
      <c r="EJD92" t="s">
        <v>795</v>
      </c>
      <c r="EJE92" t="s">
        <v>795</v>
      </c>
      <c r="EJF92" t="s">
        <v>795</v>
      </c>
      <c r="EJG92" t="s">
        <v>795</v>
      </c>
      <c r="EJH92" t="s">
        <v>795</v>
      </c>
      <c r="EJI92" t="s">
        <v>795</v>
      </c>
      <c r="EJJ92" t="s">
        <v>795</v>
      </c>
      <c r="EJK92" t="s">
        <v>795</v>
      </c>
      <c r="EJL92" t="s">
        <v>795</v>
      </c>
      <c r="EJM92" t="s">
        <v>795</v>
      </c>
      <c r="EJN92" t="s">
        <v>795</v>
      </c>
      <c r="EJO92" t="s">
        <v>795</v>
      </c>
      <c r="EJP92" t="s">
        <v>795</v>
      </c>
      <c r="EJQ92" t="s">
        <v>795</v>
      </c>
      <c r="EJR92" t="s">
        <v>795</v>
      </c>
      <c r="EJS92" t="s">
        <v>795</v>
      </c>
      <c r="EJT92" t="s">
        <v>795</v>
      </c>
      <c r="EJU92" t="s">
        <v>795</v>
      </c>
      <c r="EJV92" t="s">
        <v>795</v>
      </c>
      <c r="EJW92" t="s">
        <v>795</v>
      </c>
      <c r="EJX92" t="s">
        <v>795</v>
      </c>
      <c r="EJY92" t="s">
        <v>795</v>
      </c>
      <c r="EJZ92" t="s">
        <v>795</v>
      </c>
      <c r="EKA92" t="s">
        <v>795</v>
      </c>
      <c r="EKB92" t="s">
        <v>795</v>
      </c>
      <c r="EKC92" t="s">
        <v>795</v>
      </c>
      <c r="EKD92" t="s">
        <v>795</v>
      </c>
      <c r="EKE92" t="s">
        <v>795</v>
      </c>
      <c r="EKF92" t="s">
        <v>795</v>
      </c>
      <c r="EKG92" t="s">
        <v>795</v>
      </c>
      <c r="EKH92" t="s">
        <v>795</v>
      </c>
      <c r="EKI92" t="s">
        <v>795</v>
      </c>
      <c r="EKJ92" t="s">
        <v>795</v>
      </c>
      <c r="EKK92" t="s">
        <v>795</v>
      </c>
      <c r="EKL92" t="s">
        <v>795</v>
      </c>
      <c r="EKM92" t="s">
        <v>795</v>
      </c>
      <c r="EKN92" t="s">
        <v>795</v>
      </c>
      <c r="EKO92" t="s">
        <v>795</v>
      </c>
      <c r="EKP92" t="s">
        <v>795</v>
      </c>
      <c r="EKQ92" t="s">
        <v>795</v>
      </c>
      <c r="EKR92" t="s">
        <v>795</v>
      </c>
      <c r="EKS92" t="s">
        <v>795</v>
      </c>
      <c r="EKT92" t="s">
        <v>795</v>
      </c>
      <c r="EKU92" t="s">
        <v>795</v>
      </c>
      <c r="EKV92" t="s">
        <v>795</v>
      </c>
      <c r="EKW92" t="s">
        <v>795</v>
      </c>
      <c r="EKX92" t="s">
        <v>795</v>
      </c>
      <c r="EKY92" t="s">
        <v>795</v>
      </c>
      <c r="EKZ92" t="s">
        <v>795</v>
      </c>
      <c r="ELA92" t="s">
        <v>795</v>
      </c>
      <c r="ELB92" t="s">
        <v>795</v>
      </c>
      <c r="ELC92" t="s">
        <v>795</v>
      </c>
      <c r="ELD92" t="s">
        <v>795</v>
      </c>
      <c r="ELE92" t="s">
        <v>795</v>
      </c>
      <c r="ELF92" t="s">
        <v>795</v>
      </c>
      <c r="ELG92" t="s">
        <v>795</v>
      </c>
      <c r="ELH92" t="s">
        <v>795</v>
      </c>
      <c r="ELI92" t="s">
        <v>795</v>
      </c>
      <c r="ELJ92" t="s">
        <v>795</v>
      </c>
      <c r="ELK92" t="s">
        <v>795</v>
      </c>
      <c r="ELL92" t="s">
        <v>795</v>
      </c>
      <c r="ELM92" t="s">
        <v>795</v>
      </c>
      <c r="ELN92" t="s">
        <v>795</v>
      </c>
      <c r="ELO92" t="s">
        <v>795</v>
      </c>
      <c r="ELP92" t="s">
        <v>795</v>
      </c>
      <c r="ELQ92" t="s">
        <v>795</v>
      </c>
      <c r="ELR92" t="s">
        <v>795</v>
      </c>
      <c r="ELS92" t="s">
        <v>795</v>
      </c>
      <c r="ELT92" t="s">
        <v>795</v>
      </c>
      <c r="ELU92" t="s">
        <v>795</v>
      </c>
      <c r="ELV92" t="s">
        <v>795</v>
      </c>
      <c r="ELW92" t="s">
        <v>795</v>
      </c>
      <c r="ELX92" t="s">
        <v>795</v>
      </c>
      <c r="ELY92" t="s">
        <v>795</v>
      </c>
      <c r="ELZ92" t="s">
        <v>795</v>
      </c>
      <c r="EMA92" t="s">
        <v>795</v>
      </c>
      <c r="EMB92" t="s">
        <v>795</v>
      </c>
      <c r="EMC92" t="s">
        <v>795</v>
      </c>
      <c r="EMD92" t="s">
        <v>795</v>
      </c>
      <c r="EME92" t="s">
        <v>795</v>
      </c>
      <c r="EMF92" t="s">
        <v>795</v>
      </c>
      <c r="EMG92" t="s">
        <v>795</v>
      </c>
      <c r="EMH92" t="s">
        <v>795</v>
      </c>
      <c r="EMI92" t="s">
        <v>795</v>
      </c>
      <c r="EMJ92" t="s">
        <v>795</v>
      </c>
      <c r="EMK92" t="s">
        <v>795</v>
      </c>
      <c r="EML92" t="s">
        <v>795</v>
      </c>
      <c r="EMM92" t="s">
        <v>795</v>
      </c>
      <c r="EMN92" t="s">
        <v>795</v>
      </c>
      <c r="EMO92" t="s">
        <v>795</v>
      </c>
      <c r="EMP92" t="s">
        <v>795</v>
      </c>
      <c r="EMQ92" t="s">
        <v>795</v>
      </c>
      <c r="EMR92" t="s">
        <v>795</v>
      </c>
      <c r="EMS92" t="s">
        <v>795</v>
      </c>
      <c r="EMT92" t="s">
        <v>795</v>
      </c>
      <c r="EMU92" t="s">
        <v>795</v>
      </c>
      <c r="EMV92" t="s">
        <v>795</v>
      </c>
      <c r="EMW92" t="s">
        <v>795</v>
      </c>
      <c r="EMX92" t="s">
        <v>795</v>
      </c>
      <c r="EMY92" t="s">
        <v>795</v>
      </c>
      <c r="EMZ92" t="s">
        <v>795</v>
      </c>
      <c r="ENA92" t="s">
        <v>795</v>
      </c>
      <c r="ENB92" t="s">
        <v>795</v>
      </c>
      <c r="ENC92" t="s">
        <v>795</v>
      </c>
      <c r="END92" t="s">
        <v>795</v>
      </c>
      <c r="ENE92" t="s">
        <v>795</v>
      </c>
      <c r="ENF92" t="s">
        <v>795</v>
      </c>
      <c r="ENG92" t="s">
        <v>795</v>
      </c>
      <c r="ENH92" t="s">
        <v>795</v>
      </c>
      <c r="ENI92" t="s">
        <v>795</v>
      </c>
      <c r="ENJ92" t="s">
        <v>795</v>
      </c>
      <c r="ENK92" t="s">
        <v>795</v>
      </c>
      <c r="ENL92" t="s">
        <v>795</v>
      </c>
      <c r="ENM92" t="s">
        <v>795</v>
      </c>
      <c r="ENN92" t="s">
        <v>795</v>
      </c>
      <c r="ENO92" t="s">
        <v>795</v>
      </c>
      <c r="ENP92" t="s">
        <v>795</v>
      </c>
      <c r="ENQ92" t="s">
        <v>795</v>
      </c>
      <c r="ENR92" t="s">
        <v>795</v>
      </c>
      <c r="ENS92" t="s">
        <v>795</v>
      </c>
      <c r="ENT92" t="s">
        <v>795</v>
      </c>
      <c r="ENU92" t="s">
        <v>795</v>
      </c>
      <c r="ENV92" t="s">
        <v>795</v>
      </c>
      <c r="ENW92" t="s">
        <v>795</v>
      </c>
      <c r="ENX92" t="s">
        <v>795</v>
      </c>
      <c r="ENY92" t="s">
        <v>795</v>
      </c>
      <c r="ENZ92" t="s">
        <v>795</v>
      </c>
      <c r="EOA92" t="s">
        <v>795</v>
      </c>
      <c r="EOB92" t="s">
        <v>795</v>
      </c>
      <c r="EOC92" t="s">
        <v>795</v>
      </c>
      <c r="EOD92" t="s">
        <v>795</v>
      </c>
      <c r="EOE92" t="s">
        <v>795</v>
      </c>
      <c r="EOF92" t="s">
        <v>795</v>
      </c>
      <c r="EOG92" t="s">
        <v>795</v>
      </c>
      <c r="EOH92" t="s">
        <v>795</v>
      </c>
      <c r="EOI92" t="s">
        <v>795</v>
      </c>
      <c r="EOJ92" t="s">
        <v>795</v>
      </c>
      <c r="EOK92" t="s">
        <v>795</v>
      </c>
      <c r="EOL92" t="s">
        <v>795</v>
      </c>
      <c r="EOM92" t="s">
        <v>795</v>
      </c>
      <c r="EON92" t="s">
        <v>795</v>
      </c>
      <c r="EOO92" t="s">
        <v>795</v>
      </c>
      <c r="EOP92" t="s">
        <v>795</v>
      </c>
      <c r="EOQ92" t="s">
        <v>795</v>
      </c>
      <c r="EOR92" t="s">
        <v>795</v>
      </c>
      <c r="EOS92" t="s">
        <v>795</v>
      </c>
      <c r="EOT92" t="s">
        <v>795</v>
      </c>
      <c r="EOU92" t="s">
        <v>795</v>
      </c>
      <c r="EOV92" t="s">
        <v>795</v>
      </c>
      <c r="EOW92" t="s">
        <v>795</v>
      </c>
      <c r="EOX92" t="s">
        <v>795</v>
      </c>
      <c r="EOY92" t="s">
        <v>795</v>
      </c>
      <c r="EOZ92" t="s">
        <v>795</v>
      </c>
      <c r="EPA92" t="s">
        <v>795</v>
      </c>
      <c r="EPB92" t="s">
        <v>795</v>
      </c>
      <c r="EPC92" t="s">
        <v>795</v>
      </c>
      <c r="EPD92" t="s">
        <v>795</v>
      </c>
      <c r="EPE92" t="s">
        <v>795</v>
      </c>
      <c r="EPF92" t="s">
        <v>795</v>
      </c>
      <c r="EPG92" t="s">
        <v>795</v>
      </c>
      <c r="EPH92" t="s">
        <v>795</v>
      </c>
      <c r="EPI92" t="s">
        <v>795</v>
      </c>
      <c r="EPJ92" t="s">
        <v>795</v>
      </c>
      <c r="EPK92" t="s">
        <v>795</v>
      </c>
      <c r="EPL92" t="s">
        <v>795</v>
      </c>
      <c r="EPM92" t="s">
        <v>795</v>
      </c>
      <c r="EPN92" t="s">
        <v>795</v>
      </c>
      <c r="EPO92" t="s">
        <v>795</v>
      </c>
      <c r="EPP92" t="s">
        <v>795</v>
      </c>
      <c r="EPQ92" t="s">
        <v>795</v>
      </c>
      <c r="EPR92" t="s">
        <v>795</v>
      </c>
      <c r="EPS92" t="s">
        <v>795</v>
      </c>
      <c r="EPT92" t="s">
        <v>795</v>
      </c>
      <c r="EPU92" t="s">
        <v>795</v>
      </c>
      <c r="EPV92" t="s">
        <v>795</v>
      </c>
      <c r="EPW92" t="s">
        <v>795</v>
      </c>
      <c r="EPX92" t="s">
        <v>795</v>
      </c>
      <c r="EPY92" t="s">
        <v>795</v>
      </c>
      <c r="EPZ92" t="s">
        <v>795</v>
      </c>
      <c r="EQA92" t="s">
        <v>795</v>
      </c>
      <c r="EQB92" t="s">
        <v>795</v>
      </c>
      <c r="EQC92" t="s">
        <v>795</v>
      </c>
      <c r="EQD92" t="s">
        <v>795</v>
      </c>
      <c r="EQE92" t="s">
        <v>795</v>
      </c>
      <c r="EQF92" t="s">
        <v>795</v>
      </c>
      <c r="EQG92" t="s">
        <v>795</v>
      </c>
      <c r="EQH92" t="s">
        <v>795</v>
      </c>
      <c r="EQI92" t="s">
        <v>795</v>
      </c>
      <c r="EQJ92" t="s">
        <v>795</v>
      </c>
      <c r="EQK92" t="s">
        <v>795</v>
      </c>
      <c r="EQL92" t="s">
        <v>795</v>
      </c>
      <c r="EQM92" t="s">
        <v>795</v>
      </c>
      <c r="EQN92" t="s">
        <v>795</v>
      </c>
      <c r="EQO92" t="s">
        <v>795</v>
      </c>
      <c r="EQP92" t="s">
        <v>795</v>
      </c>
      <c r="EQQ92" t="s">
        <v>795</v>
      </c>
      <c r="EQR92" t="s">
        <v>795</v>
      </c>
      <c r="EQS92" t="s">
        <v>795</v>
      </c>
      <c r="EQT92" t="s">
        <v>795</v>
      </c>
      <c r="EQU92" t="s">
        <v>795</v>
      </c>
      <c r="EQV92" t="s">
        <v>795</v>
      </c>
      <c r="EQW92" t="s">
        <v>795</v>
      </c>
      <c r="EQX92" t="s">
        <v>795</v>
      </c>
      <c r="EQY92" t="s">
        <v>795</v>
      </c>
      <c r="EQZ92" t="s">
        <v>795</v>
      </c>
      <c r="ERA92" t="s">
        <v>795</v>
      </c>
      <c r="ERB92" t="s">
        <v>795</v>
      </c>
      <c r="ERC92" t="s">
        <v>795</v>
      </c>
      <c r="ERD92" t="s">
        <v>795</v>
      </c>
      <c r="ERE92" t="s">
        <v>795</v>
      </c>
      <c r="ERF92" t="s">
        <v>795</v>
      </c>
      <c r="ERG92" t="s">
        <v>795</v>
      </c>
      <c r="ERH92" t="s">
        <v>795</v>
      </c>
      <c r="ERI92" t="s">
        <v>795</v>
      </c>
      <c r="ERJ92" t="s">
        <v>795</v>
      </c>
      <c r="ERK92" t="s">
        <v>795</v>
      </c>
      <c r="ERL92" t="s">
        <v>795</v>
      </c>
      <c r="ERM92" t="s">
        <v>795</v>
      </c>
      <c r="ERN92" t="s">
        <v>795</v>
      </c>
      <c r="ERO92" t="s">
        <v>795</v>
      </c>
      <c r="ERP92" t="s">
        <v>795</v>
      </c>
      <c r="ERQ92" t="s">
        <v>795</v>
      </c>
      <c r="ERR92" t="s">
        <v>795</v>
      </c>
      <c r="ERS92" t="s">
        <v>795</v>
      </c>
      <c r="ERT92" t="s">
        <v>795</v>
      </c>
      <c r="ERU92" t="s">
        <v>795</v>
      </c>
      <c r="ERV92" t="s">
        <v>795</v>
      </c>
      <c r="ERW92" t="s">
        <v>795</v>
      </c>
      <c r="ERX92" t="s">
        <v>795</v>
      </c>
      <c r="ERY92" t="s">
        <v>795</v>
      </c>
      <c r="ERZ92" t="s">
        <v>795</v>
      </c>
      <c r="ESA92" t="s">
        <v>795</v>
      </c>
      <c r="ESB92" t="s">
        <v>795</v>
      </c>
      <c r="ESC92" t="s">
        <v>795</v>
      </c>
      <c r="ESD92" t="s">
        <v>795</v>
      </c>
      <c r="ESE92" t="s">
        <v>795</v>
      </c>
      <c r="ESF92" t="s">
        <v>795</v>
      </c>
      <c r="ESG92" t="s">
        <v>795</v>
      </c>
      <c r="ESH92" t="s">
        <v>795</v>
      </c>
      <c r="ESI92" t="s">
        <v>795</v>
      </c>
      <c r="ESJ92" t="s">
        <v>795</v>
      </c>
      <c r="ESK92" t="s">
        <v>795</v>
      </c>
      <c r="ESL92" t="s">
        <v>795</v>
      </c>
      <c r="ESM92" t="s">
        <v>795</v>
      </c>
      <c r="ESN92" t="s">
        <v>795</v>
      </c>
      <c r="ESO92" t="s">
        <v>795</v>
      </c>
      <c r="ESP92" t="s">
        <v>795</v>
      </c>
      <c r="ESQ92" t="s">
        <v>795</v>
      </c>
      <c r="ESR92" t="s">
        <v>795</v>
      </c>
      <c r="ESS92" t="s">
        <v>795</v>
      </c>
      <c r="EST92" t="s">
        <v>795</v>
      </c>
      <c r="ESU92" t="s">
        <v>795</v>
      </c>
      <c r="ESV92" t="s">
        <v>795</v>
      </c>
      <c r="ESW92" t="s">
        <v>795</v>
      </c>
      <c r="ESX92" t="s">
        <v>795</v>
      </c>
      <c r="ESY92" t="s">
        <v>795</v>
      </c>
      <c r="ESZ92" t="s">
        <v>795</v>
      </c>
      <c r="ETA92" t="s">
        <v>795</v>
      </c>
      <c r="ETB92" t="s">
        <v>795</v>
      </c>
      <c r="ETC92" t="s">
        <v>795</v>
      </c>
      <c r="ETD92" t="s">
        <v>795</v>
      </c>
      <c r="ETE92" t="s">
        <v>795</v>
      </c>
      <c r="ETF92" t="s">
        <v>795</v>
      </c>
      <c r="ETG92" t="s">
        <v>795</v>
      </c>
      <c r="ETH92" t="s">
        <v>795</v>
      </c>
      <c r="ETI92" t="s">
        <v>795</v>
      </c>
      <c r="ETJ92" t="s">
        <v>795</v>
      </c>
      <c r="ETK92" t="s">
        <v>795</v>
      </c>
      <c r="ETL92" t="s">
        <v>795</v>
      </c>
      <c r="ETM92" t="s">
        <v>795</v>
      </c>
      <c r="ETN92" t="s">
        <v>795</v>
      </c>
      <c r="ETO92" t="s">
        <v>795</v>
      </c>
      <c r="ETP92" t="s">
        <v>795</v>
      </c>
      <c r="ETQ92" t="s">
        <v>795</v>
      </c>
      <c r="ETR92" t="s">
        <v>795</v>
      </c>
      <c r="ETS92" t="s">
        <v>795</v>
      </c>
      <c r="ETT92" t="s">
        <v>795</v>
      </c>
      <c r="ETU92" t="s">
        <v>795</v>
      </c>
      <c r="ETV92" t="s">
        <v>795</v>
      </c>
      <c r="ETW92" t="s">
        <v>795</v>
      </c>
      <c r="ETX92" t="s">
        <v>795</v>
      </c>
      <c r="ETY92" t="s">
        <v>795</v>
      </c>
      <c r="ETZ92" t="s">
        <v>795</v>
      </c>
      <c r="EUA92" t="s">
        <v>795</v>
      </c>
      <c r="EUB92" t="s">
        <v>795</v>
      </c>
      <c r="EUC92" t="s">
        <v>795</v>
      </c>
      <c r="EUD92" t="s">
        <v>795</v>
      </c>
      <c r="EUE92" t="s">
        <v>795</v>
      </c>
      <c r="EUF92" t="s">
        <v>795</v>
      </c>
      <c r="EUG92" t="s">
        <v>795</v>
      </c>
      <c r="EUH92" t="s">
        <v>795</v>
      </c>
      <c r="EUI92" t="s">
        <v>795</v>
      </c>
      <c r="EUJ92" t="s">
        <v>795</v>
      </c>
      <c r="EUK92" t="s">
        <v>795</v>
      </c>
      <c r="EUL92" t="s">
        <v>795</v>
      </c>
      <c r="EUM92" t="s">
        <v>795</v>
      </c>
      <c r="EUN92" t="s">
        <v>795</v>
      </c>
      <c r="EUO92" t="s">
        <v>795</v>
      </c>
      <c r="EUP92" t="s">
        <v>795</v>
      </c>
      <c r="EUQ92" t="s">
        <v>795</v>
      </c>
      <c r="EUR92" t="s">
        <v>795</v>
      </c>
      <c r="EUS92" t="s">
        <v>795</v>
      </c>
      <c r="EUT92" t="s">
        <v>795</v>
      </c>
      <c r="EUU92" t="s">
        <v>795</v>
      </c>
      <c r="EUV92" t="s">
        <v>795</v>
      </c>
      <c r="EUW92" t="s">
        <v>795</v>
      </c>
      <c r="EUX92" t="s">
        <v>795</v>
      </c>
      <c r="EUY92" t="s">
        <v>795</v>
      </c>
      <c r="EUZ92" t="s">
        <v>795</v>
      </c>
      <c r="EVA92" t="s">
        <v>795</v>
      </c>
      <c r="EVB92" t="s">
        <v>795</v>
      </c>
      <c r="EVC92" t="s">
        <v>795</v>
      </c>
      <c r="EVD92" t="s">
        <v>795</v>
      </c>
      <c r="EVE92" t="s">
        <v>795</v>
      </c>
      <c r="EVF92" t="s">
        <v>795</v>
      </c>
      <c r="EVG92" t="s">
        <v>795</v>
      </c>
      <c r="EVH92" t="s">
        <v>795</v>
      </c>
      <c r="EVI92" t="s">
        <v>795</v>
      </c>
      <c r="EVJ92" t="s">
        <v>795</v>
      </c>
      <c r="EVK92" t="s">
        <v>795</v>
      </c>
      <c r="EVL92" t="s">
        <v>795</v>
      </c>
      <c r="EVM92" t="s">
        <v>795</v>
      </c>
      <c r="EVN92" t="s">
        <v>795</v>
      </c>
      <c r="EVO92" t="s">
        <v>795</v>
      </c>
      <c r="EVP92" t="s">
        <v>795</v>
      </c>
      <c r="EVQ92" t="s">
        <v>795</v>
      </c>
      <c r="EVR92" t="s">
        <v>795</v>
      </c>
      <c r="EVS92" t="s">
        <v>795</v>
      </c>
      <c r="EVT92" t="s">
        <v>795</v>
      </c>
      <c r="EVU92" t="s">
        <v>795</v>
      </c>
      <c r="EVV92" t="s">
        <v>795</v>
      </c>
      <c r="EVW92" t="s">
        <v>795</v>
      </c>
      <c r="EVX92" t="s">
        <v>795</v>
      </c>
      <c r="EVY92" t="s">
        <v>795</v>
      </c>
      <c r="EVZ92" t="s">
        <v>795</v>
      </c>
      <c r="EWA92" t="s">
        <v>795</v>
      </c>
      <c r="EWB92" t="s">
        <v>795</v>
      </c>
      <c r="EWC92" t="s">
        <v>795</v>
      </c>
      <c r="EWD92" t="s">
        <v>795</v>
      </c>
      <c r="EWE92" t="s">
        <v>795</v>
      </c>
      <c r="EWF92" t="s">
        <v>795</v>
      </c>
      <c r="EWG92" t="s">
        <v>795</v>
      </c>
      <c r="EWH92" t="s">
        <v>795</v>
      </c>
      <c r="EWI92" t="s">
        <v>795</v>
      </c>
      <c r="EWJ92" t="s">
        <v>795</v>
      </c>
      <c r="EWK92" t="s">
        <v>795</v>
      </c>
      <c r="EWL92" t="s">
        <v>795</v>
      </c>
      <c r="EWM92" t="s">
        <v>795</v>
      </c>
      <c r="EWN92" t="s">
        <v>795</v>
      </c>
      <c r="EWO92" t="s">
        <v>795</v>
      </c>
      <c r="EWP92" t="s">
        <v>795</v>
      </c>
      <c r="EWQ92" t="s">
        <v>795</v>
      </c>
      <c r="EWR92" t="s">
        <v>795</v>
      </c>
      <c r="EWS92" t="s">
        <v>795</v>
      </c>
      <c r="EWT92" t="s">
        <v>795</v>
      </c>
      <c r="EWU92" t="s">
        <v>795</v>
      </c>
      <c r="EWV92" t="s">
        <v>795</v>
      </c>
      <c r="EWW92" t="s">
        <v>795</v>
      </c>
      <c r="EWX92" t="s">
        <v>795</v>
      </c>
      <c r="EWY92" t="s">
        <v>795</v>
      </c>
      <c r="EWZ92" t="s">
        <v>795</v>
      </c>
      <c r="EXA92" t="s">
        <v>795</v>
      </c>
      <c r="EXB92" t="s">
        <v>795</v>
      </c>
      <c r="EXC92" t="s">
        <v>795</v>
      </c>
      <c r="EXD92" t="s">
        <v>795</v>
      </c>
      <c r="EXE92" t="s">
        <v>795</v>
      </c>
      <c r="EXF92" t="s">
        <v>795</v>
      </c>
      <c r="EXG92" t="s">
        <v>795</v>
      </c>
      <c r="EXH92" t="s">
        <v>795</v>
      </c>
      <c r="EXI92" t="s">
        <v>795</v>
      </c>
      <c r="EXJ92" t="s">
        <v>795</v>
      </c>
      <c r="EXK92" t="s">
        <v>795</v>
      </c>
      <c r="EXL92" t="s">
        <v>795</v>
      </c>
      <c r="EXM92" t="s">
        <v>795</v>
      </c>
      <c r="EXN92" t="s">
        <v>795</v>
      </c>
      <c r="EXO92" t="s">
        <v>795</v>
      </c>
      <c r="EXP92" t="s">
        <v>795</v>
      </c>
      <c r="EXQ92" t="s">
        <v>795</v>
      </c>
      <c r="EXR92" t="s">
        <v>795</v>
      </c>
      <c r="EXS92" t="s">
        <v>795</v>
      </c>
      <c r="EXT92" t="s">
        <v>795</v>
      </c>
      <c r="EXU92" t="s">
        <v>795</v>
      </c>
      <c r="EXV92" t="s">
        <v>795</v>
      </c>
      <c r="EXW92" t="s">
        <v>795</v>
      </c>
      <c r="EXX92" t="s">
        <v>795</v>
      </c>
      <c r="EXY92" t="s">
        <v>795</v>
      </c>
      <c r="EXZ92" t="s">
        <v>795</v>
      </c>
      <c r="EYA92" t="s">
        <v>795</v>
      </c>
      <c r="EYB92" t="s">
        <v>795</v>
      </c>
      <c r="EYC92" t="s">
        <v>795</v>
      </c>
      <c r="EYD92" t="s">
        <v>795</v>
      </c>
      <c r="EYE92" t="s">
        <v>795</v>
      </c>
      <c r="EYF92" t="s">
        <v>795</v>
      </c>
      <c r="EYG92" t="s">
        <v>795</v>
      </c>
      <c r="EYH92" t="s">
        <v>795</v>
      </c>
      <c r="EYI92" t="s">
        <v>795</v>
      </c>
      <c r="EYJ92" t="s">
        <v>795</v>
      </c>
      <c r="EYK92" t="s">
        <v>795</v>
      </c>
      <c r="EYL92" t="s">
        <v>795</v>
      </c>
      <c r="EYM92" t="s">
        <v>795</v>
      </c>
      <c r="EYN92" t="s">
        <v>795</v>
      </c>
      <c r="EYO92" t="s">
        <v>795</v>
      </c>
      <c r="EYP92" t="s">
        <v>795</v>
      </c>
      <c r="EYQ92" t="s">
        <v>795</v>
      </c>
      <c r="EYR92" t="s">
        <v>795</v>
      </c>
      <c r="EYS92" t="s">
        <v>795</v>
      </c>
      <c r="EYT92" t="s">
        <v>795</v>
      </c>
      <c r="EYU92" t="s">
        <v>795</v>
      </c>
      <c r="EYV92" t="s">
        <v>795</v>
      </c>
      <c r="EYW92" t="s">
        <v>795</v>
      </c>
      <c r="EYX92" t="s">
        <v>795</v>
      </c>
      <c r="EYY92" t="s">
        <v>795</v>
      </c>
      <c r="EYZ92" t="s">
        <v>795</v>
      </c>
      <c r="EZA92" t="s">
        <v>795</v>
      </c>
      <c r="EZB92" t="s">
        <v>795</v>
      </c>
      <c r="EZC92" t="s">
        <v>795</v>
      </c>
      <c r="EZD92" t="s">
        <v>795</v>
      </c>
      <c r="EZE92" t="s">
        <v>795</v>
      </c>
      <c r="EZF92" t="s">
        <v>795</v>
      </c>
      <c r="EZG92" t="s">
        <v>795</v>
      </c>
      <c r="EZH92" t="s">
        <v>795</v>
      </c>
      <c r="EZI92" t="s">
        <v>795</v>
      </c>
      <c r="EZJ92" t="s">
        <v>795</v>
      </c>
      <c r="EZK92" t="s">
        <v>795</v>
      </c>
      <c r="EZL92" t="s">
        <v>795</v>
      </c>
      <c r="EZM92" t="s">
        <v>795</v>
      </c>
      <c r="EZN92" t="s">
        <v>795</v>
      </c>
      <c r="EZO92" t="s">
        <v>795</v>
      </c>
      <c r="EZP92" t="s">
        <v>795</v>
      </c>
      <c r="EZQ92" t="s">
        <v>795</v>
      </c>
      <c r="EZR92" t="s">
        <v>795</v>
      </c>
      <c r="EZS92" t="s">
        <v>795</v>
      </c>
      <c r="EZT92" t="s">
        <v>795</v>
      </c>
      <c r="EZU92" t="s">
        <v>795</v>
      </c>
      <c r="EZV92" t="s">
        <v>795</v>
      </c>
      <c r="EZW92" t="s">
        <v>795</v>
      </c>
      <c r="EZX92" t="s">
        <v>795</v>
      </c>
      <c r="EZY92" t="s">
        <v>795</v>
      </c>
      <c r="EZZ92" t="s">
        <v>795</v>
      </c>
      <c r="FAA92" t="s">
        <v>795</v>
      </c>
      <c r="FAB92" t="s">
        <v>795</v>
      </c>
      <c r="FAC92" t="s">
        <v>795</v>
      </c>
      <c r="FAD92" t="s">
        <v>795</v>
      </c>
      <c r="FAE92" t="s">
        <v>795</v>
      </c>
      <c r="FAF92" t="s">
        <v>795</v>
      </c>
      <c r="FAG92" t="s">
        <v>795</v>
      </c>
      <c r="FAH92" t="s">
        <v>795</v>
      </c>
      <c r="FAI92" t="s">
        <v>795</v>
      </c>
      <c r="FAJ92" t="s">
        <v>795</v>
      </c>
      <c r="FAK92" t="s">
        <v>795</v>
      </c>
      <c r="FAL92" t="s">
        <v>795</v>
      </c>
      <c r="FAM92" t="s">
        <v>795</v>
      </c>
      <c r="FAN92" t="s">
        <v>795</v>
      </c>
      <c r="FAO92" t="s">
        <v>795</v>
      </c>
      <c r="FAP92" t="s">
        <v>795</v>
      </c>
      <c r="FAQ92" t="s">
        <v>795</v>
      </c>
      <c r="FAR92" t="s">
        <v>795</v>
      </c>
      <c r="FAS92" t="s">
        <v>795</v>
      </c>
      <c r="FAT92" t="s">
        <v>795</v>
      </c>
      <c r="FAU92" t="s">
        <v>795</v>
      </c>
      <c r="FAV92" t="s">
        <v>795</v>
      </c>
      <c r="FAW92" t="s">
        <v>795</v>
      </c>
      <c r="FAX92" t="s">
        <v>795</v>
      </c>
      <c r="FAY92" t="s">
        <v>795</v>
      </c>
      <c r="FAZ92" t="s">
        <v>795</v>
      </c>
      <c r="FBA92" t="s">
        <v>795</v>
      </c>
      <c r="FBB92" t="s">
        <v>795</v>
      </c>
      <c r="FBC92" t="s">
        <v>795</v>
      </c>
      <c r="FBD92" t="s">
        <v>795</v>
      </c>
      <c r="FBE92" t="s">
        <v>795</v>
      </c>
      <c r="FBF92" t="s">
        <v>795</v>
      </c>
      <c r="FBG92" t="s">
        <v>795</v>
      </c>
      <c r="FBH92" t="s">
        <v>795</v>
      </c>
      <c r="FBI92" t="s">
        <v>795</v>
      </c>
      <c r="FBJ92" t="s">
        <v>795</v>
      </c>
      <c r="FBK92" t="s">
        <v>795</v>
      </c>
      <c r="FBL92" t="s">
        <v>795</v>
      </c>
      <c r="FBM92" t="s">
        <v>795</v>
      </c>
      <c r="FBN92" t="s">
        <v>795</v>
      </c>
      <c r="FBO92" t="s">
        <v>795</v>
      </c>
      <c r="FBP92" t="s">
        <v>795</v>
      </c>
      <c r="FBQ92" t="s">
        <v>795</v>
      </c>
      <c r="FBR92" t="s">
        <v>795</v>
      </c>
      <c r="FBS92" t="s">
        <v>795</v>
      </c>
      <c r="FBT92" t="s">
        <v>795</v>
      </c>
      <c r="FBU92" t="s">
        <v>795</v>
      </c>
      <c r="FBV92" t="s">
        <v>795</v>
      </c>
      <c r="FBW92" t="s">
        <v>795</v>
      </c>
      <c r="FBX92" t="s">
        <v>795</v>
      </c>
      <c r="FBY92" t="s">
        <v>795</v>
      </c>
      <c r="FBZ92" t="s">
        <v>795</v>
      </c>
      <c r="FCA92" t="s">
        <v>795</v>
      </c>
      <c r="FCB92" t="s">
        <v>795</v>
      </c>
      <c r="FCC92" t="s">
        <v>795</v>
      </c>
      <c r="FCD92" t="s">
        <v>795</v>
      </c>
      <c r="FCE92" t="s">
        <v>795</v>
      </c>
      <c r="FCF92" t="s">
        <v>795</v>
      </c>
      <c r="FCG92" t="s">
        <v>795</v>
      </c>
      <c r="FCH92" t="s">
        <v>795</v>
      </c>
      <c r="FCI92" t="s">
        <v>795</v>
      </c>
      <c r="FCJ92" t="s">
        <v>795</v>
      </c>
      <c r="FCK92" t="s">
        <v>795</v>
      </c>
      <c r="FCL92" t="s">
        <v>795</v>
      </c>
      <c r="FCM92" t="s">
        <v>795</v>
      </c>
      <c r="FCN92" t="s">
        <v>795</v>
      </c>
      <c r="FCO92" t="s">
        <v>795</v>
      </c>
      <c r="FCP92" t="s">
        <v>795</v>
      </c>
      <c r="FCQ92" t="s">
        <v>795</v>
      </c>
      <c r="FCR92" t="s">
        <v>795</v>
      </c>
      <c r="FCS92" t="s">
        <v>795</v>
      </c>
      <c r="FCT92" t="s">
        <v>795</v>
      </c>
      <c r="FCU92" t="s">
        <v>795</v>
      </c>
      <c r="FCV92" t="s">
        <v>795</v>
      </c>
      <c r="FCW92" t="s">
        <v>795</v>
      </c>
      <c r="FCX92" t="s">
        <v>795</v>
      </c>
      <c r="FCY92" t="s">
        <v>795</v>
      </c>
      <c r="FCZ92" t="s">
        <v>795</v>
      </c>
      <c r="FDA92" t="s">
        <v>795</v>
      </c>
      <c r="FDB92" t="s">
        <v>795</v>
      </c>
      <c r="FDC92" t="s">
        <v>795</v>
      </c>
      <c r="FDD92" t="s">
        <v>795</v>
      </c>
      <c r="FDE92" t="s">
        <v>795</v>
      </c>
      <c r="FDF92" t="s">
        <v>795</v>
      </c>
      <c r="FDG92" t="s">
        <v>795</v>
      </c>
      <c r="FDH92" t="s">
        <v>795</v>
      </c>
      <c r="FDI92" t="s">
        <v>795</v>
      </c>
      <c r="FDJ92" t="s">
        <v>795</v>
      </c>
      <c r="FDK92" t="s">
        <v>795</v>
      </c>
      <c r="FDL92" t="s">
        <v>795</v>
      </c>
      <c r="FDM92" t="s">
        <v>795</v>
      </c>
      <c r="FDN92" t="s">
        <v>795</v>
      </c>
      <c r="FDO92" t="s">
        <v>795</v>
      </c>
      <c r="FDP92" t="s">
        <v>795</v>
      </c>
      <c r="FDQ92" t="s">
        <v>795</v>
      </c>
      <c r="FDR92" t="s">
        <v>795</v>
      </c>
      <c r="FDS92" t="s">
        <v>795</v>
      </c>
      <c r="FDT92" t="s">
        <v>795</v>
      </c>
      <c r="FDU92" t="s">
        <v>795</v>
      </c>
      <c r="FDV92" t="s">
        <v>795</v>
      </c>
      <c r="FDW92" t="s">
        <v>795</v>
      </c>
      <c r="FDX92" t="s">
        <v>795</v>
      </c>
      <c r="FDY92" t="s">
        <v>795</v>
      </c>
      <c r="FDZ92" t="s">
        <v>795</v>
      </c>
      <c r="FEA92" t="s">
        <v>795</v>
      </c>
      <c r="FEB92" t="s">
        <v>795</v>
      </c>
      <c r="FEC92" t="s">
        <v>795</v>
      </c>
      <c r="FED92" t="s">
        <v>795</v>
      </c>
      <c r="FEE92" t="s">
        <v>795</v>
      </c>
      <c r="FEF92" t="s">
        <v>795</v>
      </c>
      <c r="FEG92" t="s">
        <v>795</v>
      </c>
      <c r="FEH92" t="s">
        <v>795</v>
      </c>
      <c r="FEI92" t="s">
        <v>795</v>
      </c>
      <c r="FEJ92" t="s">
        <v>795</v>
      </c>
      <c r="FEK92" t="s">
        <v>795</v>
      </c>
      <c r="FEL92" t="s">
        <v>795</v>
      </c>
      <c r="FEM92" t="s">
        <v>795</v>
      </c>
      <c r="FEN92" t="s">
        <v>795</v>
      </c>
      <c r="FEO92" t="s">
        <v>795</v>
      </c>
      <c r="FEP92" t="s">
        <v>795</v>
      </c>
      <c r="FEQ92" t="s">
        <v>795</v>
      </c>
      <c r="FER92" t="s">
        <v>795</v>
      </c>
      <c r="FES92" t="s">
        <v>795</v>
      </c>
      <c r="FET92" t="s">
        <v>795</v>
      </c>
      <c r="FEU92" t="s">
        <v>795</v>
      </c>
      <c r="FEV92" t="s">
        <v>795</v>
      </c>
      <c r="FEW92" t="s">
        <v>795</v>
      </c>
      <c r="FEX92" t="s">
        <v>795</v>
      </c>
      <c r="FEY92" t="s">
        <v>795</v>
      </c>
      <c r="FEZ92" t="s">
        <v>795</v>
      </c>
      <c r="FFA92" t="s">
        <v>795</v>
      </c>
      <c r="FFB92" t="s">
        <v>795</v>
      </c>
      <c r="FFC92" t="s">
        <v>795</v>
      </c>
      <c r="FFD92" t="s">
        <v>795</v>
      </c>
      <c r="FFE92" t="s">
        <v>795</v>
      </c>
      <c r="FFF92" t="s">
        <v>795</v>
      </c>
      <c r="FFG92" t="s">
        <v>795</v>
      </c>
      <c r="FFH92" t="s">
        <v>795</v>
      </c>
      <c r="FFI92" t="s">
        <v>795</v>
      </c>
      <c r="FFJ92" t="s">
        <v>795</v>
      </c>
      <c r="FFK92" t="s">
        <v>795</v>
      </c>
      <c r="FFL92" t="s">
        <v>795</v>
      </c>
      <c r="FFM92" t="s">
        <v>795</v>
      </c>
      <c r="FFN92" t="s">
        <v>795</v>
      </c>
      <c r="FFO92" t="s">
        <v>795</v>
      </c>
      <c r="FFP92" t="s">
        <v>795</v>
      </c>
      <c r="FFQ92" t="s">
        <v>795</v>
      </c>
      <c r="FFR92" t="s">
        <v>795</v>
      </c>
      <c r="FFS92" t="s">
        <v>795</v>
      </c>
      <c r="FFT92" t="s">
        <v>795</v>
      </c>
      <c r="FFU92" t="s">
        <v>795</v>
      </c>
      <c r="FFV92" t="s">
        <v>795</v>
      </c>
      <c r="FFW92" t="s">
        <v>795</v>
      </c>
      <c r="FFX92" t="s">
        <v>795</v>
      </c>
      <c r="FFY92" t="s">
        <v>795</v>
      </c>
      <c r="FFZ92" t="s">
        <v>795</v>
      </c>
      <c r="FGA92" t="s">
        <v>795</v>
      </c>
      <c r="FGB92" t="s">
        <v>795</v>
      </c>
      <c r="FGC92" t="s">
        <v>795</v>
      </c>
      <c r="FGD92" t="s">
        <v>795</v>
      </c>
      <c r="FGE92" t="s">
        <v>795</v>
      </c>
      <c r="FGF92" t="s">
        <v>795</v>
      </c>
      <c r="FGG92" t="s">
        <v>795</v>
      </c>
      <c r="FGH92" t="s">
        <v>795</v>
      </c>
      <c r="FGI92" t="s">
        <v>795</v>
      </c>
      <c r="FGJ92" t="s">
        <v>795</v>
      </c>
      <c r="FGK92" t="s">
        <v>795</v>
      </c>
      <c r="FGL92" t="s">
        <v>795</v>
      </c>
      <c r="FGM92" t="s">
        <v>795</v>
      </c>
      <c r="FGN92" t="s">
        <v>795</v>
      </c>
      <c r="FGO92" t="s">
        <v>795</v>
      </c>
      <c r="FGP92" t="s">
        <v>795</v>
      </c>
      <c r="FGQ92" t="s">
        <v>795</v>
      </c>
      <c r="FGR92" t="s">
        <v>795</v>
      </c>
      <c r="FGS92" t="s">
        <v>795</v>
      </c>
      <c r="FGT92" t="s">
        <v>795</v>
      </c>
      <c r="FGU92" t="s">
        <v>795</v>
      </c>
      <c r="FGV92" t="s">
        <v>795</v>
      </c>
      <c r="FGW92" t="s">
        <v>795</v>
      </c>
      <c r="FGX92" t="s">
        <v>795</v>
      </c>
      <c r="FGY92" t="s">
        <v>795</v>
      </c>
      <c r="FGZ92" t="s">
        <v>795</v>
      </c>
      <c r="FHA92" t="s">
        <v>795</v>
      </c>
      <c r="FHB92" t="s">
        <v>795</v>
      </c>
      <c r="FHC92" t="s">
        <v>795</v>
      </c>
      <c r="FHD92" t="s">
        <v>795</v>
      </c>
      <c r="FHE92" t="s">
        <v>795</v>
      </c>
      <c r="FHF92" t="s">
        <v>795</v>
      </c>
      <c r="FHG92" t="s">
        <v>795</v>
      </c>
      <c r="FHH92" t="s">
        <v>795</v>
      </c>
      <c r="FHI92" t="s">
        <v>795</v>
      </c>
      <c r="FHJ92" t="s">
        <v>795</v>
      </c>
      <c r="FHK92" t="s">
        <v>795</v>
      </c>
      <c r="FHL92" t="s">
        <v>795</v>
      </c>
      <c r="FHM92" t="s">
        <v>795</v>
      </c>
      <c r="FHN92" t="s">
        <v>795</v>
      </c>
      <c r="FHO92" t="s">
        <v>795</v>
      </c>
      <c r="FHP92" t="s">
        <v>795</v>
      </c>
      <c r="FHQ92" t="s">
        <v>795</v>
      </c>
      <c r="FHR92" t="s">
        <v>795</v>
      </c>
      <c r="FHS92" t="s">
        <v>795</v>
      </c>
      <c r="FHT92" t="s">
        <v>795</v>
      </c>
      <c r="FHU92" t="s">
        <v>795</v>
      </c>
      <c r="FHV92" t="s">
        <v>795</v>
      </c>
      <c r="FHW92" t="s">
        <v>795</v>
      </c>
      <c r="FHX92" t="s">
        <v>795</v>
      </c>
      <c r="FHY92" t="s">
        <v>795</v>
      </c>
      <c r="FHZ92" t="s">
        <v>795</v>
      </c>
      <c r="FIA92" t="s">
        <v>795</v>
      </c>
      <c r="FIB92" t="s">
        <v>795</v>
      </c>
      <c r="FIC92" t="s">
        <v>795</v>
      </c>
      <c r="FID92" t="s">
        <v>795</v>
      </c>
      <c r="FIE92" t="s">
        <v>795</v>
      </c>
      <c r="FIF92" t="s">
        <v>795</v>
      </c>
      <c r="FIG92" t="s">
        <v>795</v>
      </c>
      <c r="FIH92" t="s">
        <v>795</v>
      </c>
      <c r="FII92" t="s">
        <v>795</v>
      </c>
      <c r="FIJ92" t="s">
        <v>795</v>
      </c>
      <c r="FIK92" t="s">
        <v>795</v>
      </c>
      <c r="FIL92" t="s">
        <v>795</v>
      </c>
      <c r="FIM92" t="s">
        <v>795</v>
      </c>
      <c r="FIN92" t="s">
        <v>795</v>
      </c>
      <c r="FIO92" t="s">
        <v>795</v>
      </c>
      <c r="FIP92" t="s">
        <v>795</v>
      </c>
      <c r="FIQ92" t="s">
        <v>795</v>
      </c>
      <c r="FIR92" t="s">
        <v>795</v>
      </c>
      <c r="FIS92" t="s">
        <v>795</v>
      </c>
      <c r="FIT92" t="s">
        <v>795</v>
      </c>
      <c r="FIU92" t="s">
        <v>795</v>
      </c>
      <c r="FIV92" t="s">
        <v>795</v>
      </c>
      <c r="FIW92" t="s">
        <v>795</v>
      </c>
      <c r="FIX92" t="s">
        <v>795</v>
      </c>
      <c r="FIY92" t="s">
        <v>795</v>
      </c>
      <c r="FIZ92" t="s">
        <v>795</v>
      </c>
      <c r="FJA92" t="s">
        <v>795</v>
      </c>
      <c r="FJB92" t="s">
        <v>795</v>
      </c>
      <c r="FJC92" t="s">
        <v>795</v>
      </c>
      <c r="FJD92" t="s">
        <v>795</v>
      </c>
      <c r="FJE92" t="s">
        <v>795</v>
      </c>
      <c r="FJF92" t="s">
        <v>795</v>
      </c>
      <c r="FJG92" t="s">
        <v>795</v>
      </c>
      <c r="FJH92" t="s">
        <v>795</v>
      </c>
      <c r="FJI92" t="s">
        <v>795</v>
      </c>
      <c r="FJJ92" t="s">
        <v>795</v>
      </c>
      <c r="FJK92" t="s">
        <v>795</v>
      </c>
      <c r="FJL92" t="s">
        <v>795</v>
      </c>
      <c r="FJM92" t="s">
        <v>795</v>
      </c>
      <c r="FJN92" t="s">
        <v>795</v>
      </c>
      <c r="FJO92" t="s">
        <v>795</v>
      </c>
      <c r="FJP92" t="s">
        <v>795</v>
      </c>
      <c r="FJQ92" t="s">
        <v>795</v>
      </c>
      <c r="FJR92" t="s">
        <v>795</v>
      </c>
      <c r="FJS92" t="s">
        <v>795</v>
      </c>
      <c r="FJT92" t="s">
        <v>795</v>
      </c>
      <c r="FJU92" t="s">
        <v>795</v>
      </c>
      <c r="FJV92" t="s">
        <v>795</v>
      </c>
      <c r="FJW92" t="s">
        <v>795</v>
      </c>
      <c r="FJX92" t="s">
        <v>795</v>
      </c>
      <c r="FJY92" t="s">
        <v>795</v>
      </c>
      <c r="FJZ92" t="s">
        <v>795</v>
      </c>
      <c r="FKA92" t="s">
        <v>795</v>
      </c>
      <c r="FKB92" t="s">
        <v>795</v>
      </c>
      <c r="FKC92" t="s">
        <v>795</v>
      </c>
      <c r="FKD92" t="s">
        <v>795</v>
      </c>
      <c r="FKE92" t="s">
        <v>795</v>
      </c>
      <c r="FKF92" t="s">
        <v>795</v>
      </c>
      <c r="FKG92" t="s">
        <v>795</v>
      </c>
      <c r="FKH92" t="s">
        <v>795</v>
      </c>
      <c r="FKI92" t="s">
        <v>795</v>
      </c>
      <c r="FKJ92" t="s">
        <v>795</v>
      </c>
      <c r="FKK92" t="s">
        <v>795</v>
      </c>
      <c r="FKL92" t="s">
        <v>795</v>
      </c>
      <c r="FKM92" t="s">
        <v>795</v>
      </c>
      <c r="FKN92" t="s">
        <v>795</v>
      </c>
      <c r="FKO92" t="s">
        <v>795</v>
      </c>
      <c r="FKP92" t="s">
        <v>795</v>
      </c>
      <c r="FKQ92" t="s">
        <v>795</v>
      </c>
      <c r="FKR92" t="s">
        <v>795</v>
      </c>
      <c r="FKS92" t="s">
        <v>795</v>
      </c>
      <c r="FKT92" t="s">
        <v>795</v>
      </c>
      <c r="FKU92" t="s">
        <v>795</v>
      </c>
      <c r="FKV92" t="s">
        <v>795</v>
      </c>
      <c r="FKW92" t="s">
        <v>795</v>
      </c>
      <c r="FKX92" t="s">
        <v>795</v>
      </c>
      <c r="FKY92" t="s">
        <v>795</v>
      </c>
      <c r="FKZ92" t="s">
        <v>795</v>
      </c>
      <c r="FLA92" t="s">
        <v>795</v>
      </c>
      <c r="FLB92" t="s">
        <v>795</v>
      </c>
      <c r="FLC92" t="s">
        <v>795</v>
      </c>
      <c r="FLD92" t="s">
        <v>795</v>
      </c>
      <c r="FLE92" t="s">
        <v>795</v>
      </c>
      <c r="FLF92" t="s">
        <v>795</v>
      </c>
      <c r="FLG92" t="s">
        <v>795</v>
      </c>
      <c r="FLH92" t="s">
        <v>795</v>
      </c>
      <c r="FLI92" t="s">
        <v>795</v>
      </c>
      <c r="FLJ92" t="s">
        <v>795</v>
      </c>
      <c r="FLK92" t="s">
        <v>795</v>
      </c>
      <c r="FLL92" t="s">
        <v>795</v>
      </c>
      <c r="FLM92" t="s">
        <v>795</v>
      </c>
      <c r="FLN92" t="s">
        <v>795</v>
      </c>
      <c r="FLO92" t="s">
        <v>795</v>
      </c>
      <c r="FLP92" t="s">
        <v>795</v>
      </c>
      <c r="FLQ92" t="s">
        <v>795</v>
      </c>
      <c r="FLR92" t="s">
        <v>795</v>
      </c>
      <c r="FLS92" t="s">
        <v>795</v>
      </c>
      <c r="FLT92" t="s">
        <v>795</v>
      </c>
      <c r="FLU92" t="s">
        <v>795</v>
      </c>
      <c r="FLV92" t="s">
        <v>795</v>
      </c>
      <c r="FLW92" t="s">
        <v>795</v>
      </c>
      <c r="FLX92" t="s">
        <v>795</v>
      </c>
      <c r="FLY92" t="s">
        <v>795</v>
      </c>
      <c r="FLZ92" t="s">
        <v>795</v>
      </c>
      <c r="FMA92" t="s">
        <v>795</v>
      </c>
      <c r="FMB92" t="s">
        <v>795</v>
      </c>
      <c r="FMC92" t="s">
        <v>795</v>
      </c>
      <c r="FMD92" t="s">
        <v>795</v>
      </c>
      <c r="FME92" t="s">
        <v>795</v>
      </c>
      <c r="FMF92" t="s">
        <v>795</v>
      </c>
      <c r="FMG92" t="s">
        <v>795</v>
      </c>
      <c r="FMH92" t="s">
        <v>795</v>
      </c>
      <c r="FMI92" t="s">
        <v>795</v>
      </c>
      <c r="FMJ92" t="s">
        <v>795</v>
      </c>
      <c r="FMK92" t="s">
        <v>795</v>
      </c>
      <c r="FML92" t="s">
        <v>795</v>
      </c>
      <c r="FMM92" t="s">
        <v>795</v>
      </c>
      <c r="FMN92" t="s">
        <v>795</v>
      </c>
      <c r="FMO92" t="s">
        <v>795</v>
      </c>
      <c r="FMP92" t="s">
        <v>795</v>
      </c>
      <c r="FMQ92" t="s">
        <v>795</v>
      </c>
      <c r="FMR92" t="s">
        <v>795</v>
      </c>
      <c r="FMS92" t="s">
        <v>795</v>
      </c>
      <c r="FMT92" t="s">
        <v>795</v>
      </c>
      <c r="FMU92" t="s">
        <v>795</v>
      </c>
      <c r="FMV92" t="s">
        <v>795</v>
      </c>
      <c r="FMW92" t="s">
        <v>795</v>
      </c>
      <c r="FMX92" t="s">
        <v>795</v>
      </c>
      <c r="FMY92" t="s">
        <v>795</v>
      </c>
      <c r="FMZ92" t="s">
        <v>795</v>
      </c>
      <c r="FNA92" t="s">
        <v>795</v>
      </c>
      <c r="FNB92" t="s">
        <v>795</v>
      </c>
      <c r="FNC92" t="s">
        <v>795</v>
      </c>
      <c r="FND92" t="s">
        <v>795</v>
      </c>
      <c r="FNE92" t="s">
        <v>795</v>
      </c>
      <c r="FNF92" t="s">
        <v>795</v>
      </c>
      <c r="FNG92" t="s">
        <v>795</v>
      </c>
      <c r="FNH92" t="s">
        <v>795</v>
      </c>
      <c r="FNI92" t="s">
        <v>795</v>
      </c>
      <c r="FNJ92" t="s">
        <v>795</v>
      </c>
      <c r="FNK92" t="s">
        <v>795</v>
      </c>
      <c r="FNL92" t="s">
        <v>795</v>
      </c>
      <c r="FNM92" t="s">
        <v>795</v>
      </c>
      <c r="FNN92" t="s">
        <v>795</v>
      </c>
      <c r="FNO92" t="s">
        <v>795</v>
      </c>
      <c r="FNP92" t="s">
        <v>795</v>
      </c>
      <c r="FNQ92" t="s">
        <v>795</v>
      </c>
      <c r="FNR92" t="s">
        <v>795</v>
      </c>
      <c r="FNS92" t="s">
        <v>795</v>
      </c>
      <c r="FNT92" t="s">
        <v>795</v>
      </c>
      <c r="FNU92" t="s">
        <v>795</v>
      </c>
      <c r="FNV92" t="s">
        <v>795</v>
      </c>
      <c r="FNW92" t="s">
        <v>795</v>
      </c>
      <c r="FNX92" t="s">
        <v>795</v>
      </c>
      <c r="FNY92" t="s">
        <v>795</v>
      </c>
      <c r="FNZ92" t="s">
        <v>795</v>
      </c>
      <c r="FOA92" t="s">
        <v>795</v>
      </c>
      <c r="FOB92" t="s">
        <v>795</v>
      </c>
      <c r="FOC92" t="s">
        <v>795</v>
      </c>
      <c r="FOD92" t="s">
        <v>795</v>
      </c>
      <c r="FOE92" t="s">
        <v>795</v>
      </c>
      <c r="FOF92" t="s">
        <v>795</v>
      </c>
      <c r="FOG92" t="s">
        <v>795</v>
      </c>
      <c r="FOH92" t="s">
        <v>795</v>
      </c>
      <c r="FOI92" t="s">
        <v>795</v>
      </c>
      <c r="FOJ92" t="s">
        <v>795</v>
      </c>
      <c r="FOK92" t="s">
        <v>795</v>
      </c>
      <c r="FOL92" t="s">
        <v>795</v>
      </c>
      <c r="FOM92" t="s">
        <v>795</v>
      </c>
      <c r="FON92" t="s">
        <v>795</v>
      </c>
      <c r="FOO92" t="s">
        <v>795</v>
      </c>
      <c r="FOP92" t="s">
        <v>795</v>
      </c>
      <c r="FOQ92" t="s">
        <v>795</v>
      </c>
      <c r="FOR92" t="s">
        <v>795</v>
      </c>
      <c r="FOS92" t="s">
        <v>795</v>
      </c>
      <c r="FOT92" t="s">
        <v>795</v>
      </c>
      <c r="FOU92" t="s">
        <v>795</v>
      </c>
      <c r="FOV92" t="s">
        <v>795</v>
      </c>
      <c r="FOW92" t="s">
        <v>795</v>
      </c>
      <c r="FOX92" t="s">
        <v>795</v>
      </c>
      <c r="FOY92" t="s">
        <v>795</v>
      </c>
      <c r="FOZ92" t="s">
        <v>795</v>
      </c>
      <c r="FPA92" t="s">
        <v>795</v>
      </c>
      <c r="FPB92" t="s">
        <v>795</v>
      </c>
      <c r="FPC92" t="s">
        <v>795</v>
      </c>
      <c r="FPD92" t="s">
        <v>795</v>
      </c>
      <c r="FPE92" t="s">
        <v>795</v>
      </c>
      <c r="FPF92" t="s">
        <v>795</v>
      </c>
      <c r="FPG92" t="s">
        <v>795</v>
      </c>
      <c r="FPH92" t="s">
        <v>795</v>
      </c>
      <c r="FPI92" t="s">
        <v>795</v>
      </c>
      <c r="FPJ92" t="s">
        <v>795</v>
      </c>
      <c r="FPK92" t="s">
        <v>795</v>
      </c>
      <c r="FPL92" t="s">
        <v>795</v>
      </c>
      <c r="FPM92" t="s">
        <v>795</v>
      </c>
      <c r="FPN92" t="s">
        <v>795</v>
      </c>
      <c r="FPO92" t="s">
        <v>795</v>
      </c>
      <c r="FPP92" t="s">
        <v>795</v>
      </c>
      <c r="FPQ92" t="s">
        <v>795</v>
      </c>
      <c r="FPR92" t="s">
        <v>795</v>
      </c>
      <c r="FPS92" t="s">
        <v>795</v>
      </c>
      <c r="FPT92" t="s">
        <v>795</v>
      </c>
      <c r="FPU92" t="s">
        <v>795</v>
      </c>
      <c r="FPV92" t="s">
        <v>795</v>
      </c>
      <c r="FPW92" t="s">
        <v>795</v>
      </c>
      <c r="FPX92" t="s">
        <v>795</v>
      </c>
      <c r="FPY92" t="s">
        <v>795</v>
      </c>
      <c r="FPZ92" t="s">
        <v>795</v>
      </c>
      <c r="FQA92" t="s">
        <v>795</v>
      </c>
      <c r="FQB92" t="s">
        <v>795</v>
      </c>
      <c r="FQC92" t="s">
        <v>795</v>
      </c>
      <c r="FQD92" t="s">
        <v>795</v>
      </c>
      <c r="FQE92" t="s">
        <v>795</v>
      </c>
      <c r="FQF92" t="s">
        <v>795</v>
      </c>
      <c r="FQG92" t="s">
        <v>795</v>
      </c>
      <c r="FQH92" t="s">
        <v>795</v>
      </c>
      <c r="FQI92" t="s">
        <v>795</v>
      </c>
      <c r="FQJ92" t="s">
        <v>795</v>
      </c>
      <c r="FQK92" t="s">
        <v>795</v>
      </c>
      <c r="FQL92" t="s">
        <v>795</v>
      </c>
      <c r="FQM92" t="s">
        <v>795</v>
      </c>
      <c r="FQN92" t="s">
        <v>795</v>
      </c>
      <c r="FQO92" t="s">
        <v>795</v>
      </c>
      <c r="FQP92" t="s">
        <v>795</v>
      </c>
      <c r="FQQ92" t="s">
        <v>795</v>
      </c>
      <c r="FQR92" t="s">
        <v>795</v>
      </c>
      <c r="FQS92" t="s">
        <v>795</v>
      </c>
      <c r="FQT92" t="s">
        <v>795</v>
      </c>
      <c r="FQU92" t="s">
        <v>795</v>
      </c>
      <c r="FQV92" t="s">
        <v>795</v>
      </c>
      <c r="FQW92" t="s">
        <v>795</v>
      </c>
      <c r="FQX92" t="s">
        <v>795</v>
      </c>
      <c r="FQY92" t="s">
        <v>795</v>
      </c>
      <c r="FQZ92" t="s">
        <v>795</v>
      </c>
      <c r="FRA92" t="s">
        <v>795</v>
      </c>
      <c r="FRB92" t="s">
        <v>795</v>
      </c>
      <c r="FRC92" t="s">
        <v>795</v>
      </c>
      <c r="FRD92" t="s">
        <v>795</v>
      </c>
      <c r="FRE92" t="s">
        <v>795</v>
      </c>
      <c r="FRF92" t="s">
        <v>795</v>
      </c>
      <c r="FRG92" t="s">
        <v>795</v>
      </c>
      <c r="FRH92" t="s">
        <v>795</v>
      </c>
      <c r="FRI92" t="s">
        <v>795</v>
      </c>
      <c r="FRJ92" t="s">
        <v>795</v>
      </c>
      <c r="FRK92" t="s">
        <v>795</v>
      </c>
      <c r="FRL92" t="s">
        <v>795</v>
      </c>
      <c r="FRM92" t="s">
        <v>795</v>
      </c>
      <c r="FRN92" t="s">
        <v>795</v>
      </c>
      <c r="FRO92" t="s">
        <v>795</v>
      </c>
      <c r="FRP92" t="s">
        <v>795</v>
      </c>
      <c r="FRQ92" t="s">
        <v>795</v>
      </c>
      <c r="FRR92" t="s">
        <v>795</v>
      </c>
      <c r="FRS92" t="s">
        <v>795</v>
      </c>
      <c r="FRT92" t="s">
        <v>795</v>
      </c>
      <c r="FRU92" t="s">
        <v>795</v>
      </c>
      <c r="FRV92" t="s">
        <v>795</v>
      </c>
      <c r="FRW92" t="s">
        <v>795</v>
      </c>
      <c r="FRX92" t="s">
        <v>795</v>
      </c>
      <c r="FRY92" t="s">
        <v>795</v>
      </c>
      <c r="FRZ92" t="s">
        <v>795</v>
      </c>
      <c r="FSA92" t="s">
        <v>795</v>
      </c>
      <c r="FSB92" t="s">
        <v>795</v>
      </c>
      <c r="FSC92" t="s">
        <v>795</v>
      </c>
      <c r="FSD92" t="s">
        <v>795</v>
      </c>
      <c r="FSE92" t="s">
        <v>795</v>
      </c>
      <c r="FSF92" t="s">
        <v>795</v>
      </c>
      <c r="FSG92" t="s">
        <v>795</v>
      </c>
      <c r="FSH92" t="s">
        <v>795</v>
      </c>
      <c r="FSI92" t="s">
        <v>795</v>
      </c>
      <c r="FSJ92" t="s">
        <v>795</v>
      </c>
      <c r="FSK92" t="s">
        <v>795</v>
      </c>
      <c r="FSL92" t="s">
        <v>795</v>
      </c>
      <c r="FSM92" t="s">
        <v>795</v>
      </c>
      <c r="FSN92" t="s">
        <v>795</v>
      </c>
      <c r="FSO92" t="s">
        <v>795</v>
      </c>
      <c r="FSP92" t="s">
        <v>795</v>
      </c>
      <c r="FSQ92" t="s">
        <v>795</v>
      </c>
      <c r="FSR92" t="s">
        <v>795</v>
      </c>
      <c r="FSS92" t="s">
        <v>795</v>
      </c>
      <c r="FST92" t="s">
        <v>795</v>
      </c>
      <c r="FSU92" t="s">
        <v>795</v>
      </c>
      <c r="FSV92" t="s">
        <v>795</v>
      </c>
      <c r="FSW92" t="s">
        <v>795</v>
      </c>
      <c r="FSX92" t="s">
        <v>795</v>
      </c>
      <c r="FSY92" t="s">
        <v>795</v>
      </c>
      <c r="FSZ92" t="s">
        <v>795</v>
      </c>
      <c r="FTA92" t="s">
        <v>795</v>
      </c>
      <c r="FTB92" t="s">
        <v>795</v>
      </c>
      <c r="FTC92" t="s">
        <v>795</v>
      </c>
      <c r="FTD92" t="s">
        <v>795</v>
      </c>
      <c r="FTE92" t="s">
        <v>795</v>
      </c>
      <c r="FTF92" t="s">
        <v>795</v>
      </c>
      <c r="FTG92" t="s">
        <v>795</v>
      </c>
      <c r="FTH92" t="s">
        <v>795</v>
      </c>
      <c r="FTI92" t="s">
        <v>795</v>
      </c>
      <c r="FTJ92" t="s">
        <v>795</v>
      </c>
      <c r="FTK92" t="s">
        <v>795</v>
      </c>
      <c r="FTL92" t="s">
        <v>795</v>
      </c>
      <c r="FTM92" t="s">
        <v>795</v>
      </c>
      <c r="FTN92" t="s">
        <v>795</v>
      </c>
      <c r="FTO92" t="s">
        <v>795</v>
      </c>
      <c r="FTP92" t="s">
        <v>795</v>
      </c>
      <c r="FTQ92" t="s">
        <v>795</v>
      </c>
      <c r="FTR92" t="s">
        <v>795</v>
      </c>
      <c r="FTS92" t="s">
        <v>795</v>
      </c>
      <c r="FTT92" t="s">
        <v>795</v>
      </c>
      <c r="FTU92" t="s">
        <v>795</v>
      </c>
      <c r="FTV92" t="s">
        <v>795</v>
      </c>
      <c r="FTW92" t="s">
        <v>795</v>
      </c>
      <c r="FTX92" t="s">
        <v>795</v>
      </c>
      <c r="FTY92" t="s">
        <v>795</v>
      </c>
      <c r="FTZ92" t="s">
        <v>795</v>
      </c>
      <c r="FUA92" t="s">
        <v>795</v>
      </c>
      <c r="FUB92" t="s">
        <v>795</v>
      </c>
      <c r="FUC92" t="s">
        <v>795</v>
      </c>
      <c r="FUD92" t="s">
        <v>795</v>
      </c>
      <c r="FUE92" t="s">
        <v>795</v>
      </c>
      <c r="FUF92" t="s">
        <v>795</v>
      </c>
      <c r="FUG92" t="s">
        <v>795</v>
      </c>
      <c r="FUH92" t="s">
        <v>795</v>
      </c>
      <c r="FUI92" t="s">
        <v>795</v>
      </c>
      <c r="FUJ92" t="s">
        <v>795</v>
      </c>
      <c r="FUK92" t="s">
        <v>795</v>
      </c>
      <c r="FUL92" t="s">
        <v>795</v>
      </c>
      <c r="FUM92" t="s">
        <v>795</v>
      </c>
      <c r="FUN92" t="s">
        <v>795</v>
      </c>
      <c r="FUO92" t="s">
        <v>795</v>
      </c>
      <c r="FUP92" t="s">
        <v>795</v>
      </c>
      <c r="FUQ92" t="s">
        <v>795</v>
      </c>
      <c r="FUR92" t="s">
        <v>795</v>
      </c>
      <c r="FUS92" t="s">
        <v>795</v>
      </c>
      <c r="FUT92" t="s">
        <v>795</v>
      </c>
      <c r="FUU92" t="s">
        <v>795</v>
      </c>
      <c r="FUV92" t="s">
        <v>795</v>
      </c>
      <c r="FUW92" t="s">
        <v>795</v>
      </c>
      <c r="FUX92" t="s">
        <v>795</v>
      </c>
      <c r="FUY92" t="s">
        <v>795</v>
      </c>
      <c r="FUZ92" t="s">
        <v>795</v>
      </c>
      <c r="FVA92" t="s">
        <v>795</v>
      </c>
      <c r="FVB92" t="s">
        <v>795</v>
      </c>
      <c r="FVC92" t="s">
        <v>795</v>
      </c>
      <c r="FVD92" t="s">
        <v>795</v>
      </c>
      <c r="FVE92" t="s">
        <v>795</v>
      </c>
      <c r="FVF92" t="s">
        <v>795</v>
      </c>
      <c r="FVG92" t="s">
        <v>795</v>
      </c>
      <c r="FVH92" t="s">
        <v>795</v>
      </c>
      <c r="FVI92" t="s">
        <v>795</v>
      </c>
      <c r="FVJ92" t="s">
        <v>795</v>
      </c>
      <c r="FVK92" t="s">
        <v>795</v>
      </c>
      <c r="FVL92" t="s">
        <v>795</v>
      </c>
      <c r="FVM92" t="s">
        <v>795</v>
      </c>
      <c r="FVN92" t="s">
        <v>795</v>
      </c>
      <c r="FVO92" t="s">
        <v>795</v>
      </c>
      <c r="FVP92" t="s">
        <v>795</v>
      </c>
      <c r="FVQ92" t="s">
        <v>795</v>
      </c>
      <c r="FVR92" t="s">
        <v>795</v>
      </c>
      <c r="FVS92" t="s">
        <v>795</v>
      </c>
      <c r="FVT92" t="s">
        <v>795</v>
      </c>
      <c r="FVU92" t="s">
        <v>795</v>
      </c>
      <c r="FVV92" t="s">
        <v>795</v>
      </c>
      <c r="FVW92" t="s">
        <v>795</v>
      </c>
      <c r="FVX92" t="s">
        <v>795</v>
      </c>
      <c r="FVY92" t="s">
        <v>795</v>
      </c>
      <c r="FVZ92" t="s">
        <v>795</v>
      </c>
      <c r="FWA92" t="s">
        <v>795</v>
      </c>
      <c r="FWB92" t="s">
        <v>795</v>
      </c>
      <c r="FWC92" t="s">
        <v>795</v>
      </c>
      <c r="FWD92" t="s">
        <v>795</v>
      </c>
      <c r="FWE92" t="s">
        <v>795</v>
      </c>
      <c r="FWF92" t="s">
        <v>795</v>
      </c>
      <c r="FWG92" t="s">
        <v>795</v>
      </c>
      <c r="FWH92" t="s">
        <v>795</v>
      </c>
      <c r="FWI92" t="s">
        <v>795</v>
      </c>
      <c r="FWJ92" t="s">
        <v>795</v>
      </c>
      <c r="FWK92" t="s">
        <v>795</v>
      </c>
      <c r="FWL92" t="s">
        <v>795</v>
      </c>
      <c r="FWM92" t="s">
        <v>795</v>
      </c>
      <c r="FWN92" t="s">
        <v>795</v>
      </c>
      <c r="FWO92" t="s">
        <v>795</v>
      </c>
      <c r="FWP92" t="s">
        <v>795</v>
      </c>
      <c r="FWQ92" t="s">
        <v>795</v>
      </c>
      <c r="FWR92" t="s">
        <v>795</v>
      </c>
      <c r="FWS92" t="s">
        <v>795</v>
      </c>
      <c r="FWT92" t="s">
        <v>795</v>
      </c>
      <c r="FWU92" t="s">
        <v>795</v>
      </c>
      <c r="FWV92" t="s">
        <v>795</v>
      </c>
      <c r="FWW92" t="s">
        <v>795</v>
      </c>
      <c r="FWX92" t="s">
        <v>795</v>
      </c>
      <c r="FWY92" t="s">
        <v>795</v>
      </c>
      <c r="FWZ92" t="s">
        <v>795</v>
      </c>
      <c r="FXA92" t="s">
        <v>795</v>
      </c>
      <c r="FXB92" t="s">
        <v>795</v>
      </c>
      <c r="FXC92" t="s">
        <v>795</v>
      </c>
      <c r="FXD92" t="s">
        <v>795</v>
      </c>
      <c r="FXE92" t="s">
        <v>795</v>
      </c>
      <c r="FXF92" t="s">
        <v>795</v>
      </c>
      <c r="FXG92" t="s">
        <v>795</v>
      </c>
      <c r="FXH92" t="s">
        <v>795</v>
      </c>
      <c r="FXI92" t="s">
        <v>795</v>
      </c>
      <c r="FXJ92" t="s">
        <v>795</v>
      </c>
      <c r="FXK92" t="s">
        <v>795</v>
      </c>
      <c r="FXL92" t="s">
        <v>795</v>
      </c>
      <c r="FXM92" t="s">
        <v>795</v>
      </c>
      <c r="FXN92" t="s">
        <v>795</v>
      </c>
      <c r="FXO92" t="s">
        <v>795</v>
      </c>
      <c r="FXP92" t="s">
        <v>795</v>
      </c>
      <c r="FXQ92" t="s">
        <v>795</v>
      </c>
      <c r="FXR92" t="s">
        <v>795</v>
      </c>
      <c r="FXS92" t="s">
        <v>795</v>
      </c>
      <c r="FXT92" t="s">
        <v>795</v>
      </c>
      <c r="FXU92" t="s">
        <v>795</v>
      </c>
      <c r="FXV92" t="s">
        <v>795</v>
      </c>
      <c r="FXW92" t="s">
        <v>795</v>
      </c>
      <c r="FXX92" t="s">
        <v>795</v>
      </c>
      <c r="FXY92" t="s">
        <v>795</v>
      </c>
      <c r="FXZ92" t="s">
        <v>795</v>
      </c>
      <c r="FYA92" t="s">
        <v>795</v>
      </c>
      <c r="FYB92" t="s">
        <v>795</v>
      </c>
      <c r="FYC92" t="s">
        <v>795</v>
      </c>
      <c r="FYD92" t="s">
        <v>795</v>
      </c>
      <c r="FYE92" t="s">
        <v>795</v>
      </c>
      <c r="FYF92" t="s">
        <v>795</v>
      </c>
      <c r="FYG92" t="s">
        <v>795</v>
      </c>
      <c r="FYH92" t="s">
        <v>795</v>
      </c>
      <c r="FYI92" t="s">
        <v>795</v>
      </c>
      <c r="FYJ92" t="s">
        <v>795</v>
      </c>
      <c r="FYK92" t="s">
        <v>795</v>
      </c>
      <c r="FYL92" t="s">
        <v>795</v>
      </c>
      <c r="FYM92" t="s">
        <v>795</v>
      </c>
      <c r="FYN92" t="s">
        <v>795</v>
      </c>
      <c r="FYO92" t="s">
        <v>795</v>
      </c>
      <c r="FYP92" t="s">
        <v>795</v>
      </c>
      <c r="FYQ92" t="s">
        <v>795</v>
      </c>
      <c r="FYR92" t="s">
        <v>795</v>
      </c>
      <c r="FYS92" t="s">
        <v>795</v>
      </c>
      <c r="FYT92" t="s">
        <v>795</v>
      </c>
      <c r="FYU92" t="s">
        <v>795</v>
      </c>
      <c r="FYV92" t="s">
        <v>795</v>
      </c>
      <c r="FYW92" t="s">
        <v>795</v>
      </c>
      <c r="FYX92" t="s">
        <v>795</v>
      </c>
      <c r="FYY92" t="s">
        <v>795</v>
      </c>
      <c r="FYZ92" t="s">
        <v>795</v>
      </c>
      <c r="FZA92" t="s">
        <v>795</v>
      </c>
      <c r="FZB92" t="s">
        <v>795</v>
      </c>
      <c r="FZC92" t="s">
        <v>795</v>
      </c>
      <c r="FZD92" t="s">
        <v>795</v>
      </c>
      <c r="FZE92" t="s">
        <v>795</v>
      </c>
      <c r="FZF92" t="s">
        <v>795</v>
      </c>
      <c r="FZG92" t="s">
        <v>795</v>
      </c>
      <c r="FZH92" t="s">
        <v>795</v>
      </c>
      <c r="FZI92" t="s">
        <v>795</v>
      </c>
      <c r="FZJ92" t="s">
        <v>795</v>
      </c>
      <c r="FZK92" t="s">
        <v>795</v>
      </c>
      <c r="FZL92" t="s">
        <v>795</v>
      </c>
      <c r="FZM92" t="s">
        <v>795</v>
      </c>
      <c r="FZN92" t="s">
        <v>795</v>
      </c>
      <c r="FZO92" t="s">
        <v>795</v>
      </c>
      <c r="FZP92" t="s">
        <v>795</v>
      </c>
      <c r="FZQ92" t="s">
        <v>795</v>
      </c>
      <c r="FZR92" t="s">
        <v>795</v>
      </c>
      <c r="FZS92" t="s">
        <v>795</v>
      </c>
      <c r="FZT92" t="s">
        <v>795</v>
      </c>
      <c r="FZU92" t="s">
        <v>795</v>
      </c>
      <c r="FZV92" t="s">
        <v>795</v>
      </c>
      <c r="FZW92" t="s">
        <v>795</v>
      </c>
      <c r="FZX92" t="s">
        <v>795</v>
      </c>
      <c r="FZY92" t="s">
        <v>795</v>
      </c>
      <c r="FZZ92" t="s">
        <v>795</v>
      </c>
      <c r="GAA92" t="s">
        <v>795</v>
      </c>
      <c r="GAB92" t="s">
        <v>795</v>
      </c>
      <c r="GAC92" t="s">
        <v>795</v>
      </c>
      <c r="GAD92" t="s">
        <v>795</v>
      </c>
      <c r="GAE92" t="s">
        <v>795</v>
      </c>
      <c r="GAF92" t="s">
        <v>795</v>
      </c>
      <c r="GAG92" t="s">
        <v>795</v>
      </c>
      <c r="GAH92" t="s">
        <v>795</v>
      </c>
      <c r="GAI92" t="s">
        <v>795</v>
      </c>
      <c r="GAJ92" t="s">
        <v>795</v>
      </c>
      <c r="GAK92" t="s">
        <v>795</v>
      </c>
      <c r="GAL92" t="s">
        <v>795</v>
      </c>
      <c r="GAM92" t="s">
        <v>795</v>
      </c>
      <c r="GAN92" t="s">
        <v>795</v>
      </c>
      <c r="GAO92" t="s">
        <v>795</v>
      </c>
      <c r="GAP92" t="s">
        <v>795</v>
      </c>
      <c r="GAQ92" t="s">
        <v>795</v>
      </c>
      <c r="GAR92" t="s">
        <v>795</v>
      </c>
      <c r="GAS92" t="s">
        <v>795</v>
      </c>
      <c r="GAT92" t="s">
        <v>795</v>
      </c>
      <c r="GAU92" t="s">
        <v>795</v>
      </c>
      <c r="GAV92" t="s">
        <v>795</v>
      </c>
      <c r="GAW92" t="s">
        <v>795</v>
      </c>
      <c r="GAX92" t="s">
        <v>795</v>
      </c>
      <c r="GAY92" t="s">
        <v>795</v>
      </c>
      <c r="GAZ92" t="s">
        <v>795</v>
      </c>
      <c r="GBA92" t="s">
        <v>795</v>
      </c>
      <c r="GBB92" t="s">
        <v>795</v>
      </c>
      <c r="GBC92" t="s">
        <v>795</v>
      </c>
      <c r="GBD92" t="s">
        <v>795</v>
      </c>
      <c r="GBE92" t="s">
        <v>795</v>
      </c>
      <c r="GBF92" t="s">
        <v>795</v>
      </c>
      <c r="GBG92" t="s">
        <v>795</v>
      </c>
      <c r="GBH92" t="s">
        <v>795</v>
      </c>
      <c r="GBI92" t="s">
        <v>795</v>
      </c>
      <c r="GBJ92" t="s">
        <v>795</v>
      </c>
      <c r="GBK92" t="s">
        <v>795</v>
      </c>
      <c r="GBL92" t="s">
        <v>795</v>
      </c>
      <c r="GBM92" t="s">
        <v>795</v>
      </c>
      <c r="GBN92" t="s">
        <v>795</v>
      </c>
      <c r="GBO92" t="s">
        <v>795</v>
      </c>
      <c r="GBP92" t="s">
        <v>795</v>
      </c>
      <c r="GBQ92" t="s">
        <v>795</v>
      </c>
      <c r="GBR92" t="s">
        <v>795</v>
      </c>
      <c r="GBS92" t="s">
        <v>795</v>
      </c>
      <c r="GBT92" t="s">
        <v>795</v>
      </c>
      <c r="GBU92" t="s">
        <v>795</v>
      </c>
      <c r="GBV92" t="s">
        <v>795</v>
      </c>
      <c r="GBW92" t="s">
        <v>795</v>
      </c>
      <c r="GBX92" t="s">
        <v>795</v>
      </c>
      <c r="GBY92" t="s">
        <v>795</v>
      </c>
      <c r="GBZ92" t="s">
        <v>795</v>
      </c>
      <c r="GCA92" t="s">
        <v>795</v>
      </c>
      <c r="GCB92" t="s">
        <v>795</v>
      </c>
      <c r="GCC92" t="s">
        <v>795</v>
      </c>
      <c r="GCD92" t="s">
        <v>795</v>
      </c>
      <c r="GCE92" t="s">
        <v>795</v>
      </c>
      <c r="GCF92" t="s">
        <v>795</v>
      </c>
      <c r="GCG92" t="s">
        <v>795</v>
      </c>
      <c r="GCH92" t="s">
        <v>795</v>
      </c>
      <c r="GCI92" t="s">
        <v>795</v>
      </c>
      <c r="GCJ92" t="s">
        <v>795</v>
      </c>
      <c r="GCK92" t="s">
        <v>795</v>
      </c>
      <c r="GCL92" t="s">
        <v>795</v>
      </c>
      <c r="GCM92" t="s">
        <v>795</v>
      </c>
      <c r="GCN92" t="s">
        <v>795</v>
      </c>
      <c r="GCO92" t="s">
        <v>795</v>
      </c>
      <c r="GCP92" t="s">
        <v>795</v>
      </c>
      <c r="GCQ92" t="s">
        <v>795</v>
      </c>
      <c r="GCR92" t="s">
        <v>795</v>
      </c>
      <c r="GCS92" t="s">
        <v>795</v>
      </c>
      <c r="GCT92" t="s">
        <v>795</v>
      </c>
      <c r="GCU92" t="s">
        <v>795</v>
      </c>
      <c r="GCV92" t="s">
        <v>795</v>
      </c>
      <c r="GCW92" t="s">
        <v>795</v>
      </c>
      <c r="GCX92" t="s">
        <v>795</v>
      </c>
      <c r="GCY92" t="s">
        <v>795</v>
      </c>
      <c r="GCZ92" t="s">
        <v>795</v>
      </c>
      <c r="GDA92" t="s">
        <v>795</v>
      </c>
      <c r="GDB92" t="s">
        <v>795</v>
      </c>
      <c r="GDC92" t="s">
        <v>795</v>
      </c>
      <c r="GDD92" t="s">
        <v>795</v>
      </c>
      <c r="GDE92" t="s">
        <v>795</v>
      </c>
      <c r="GDF92" t="s">
        <v>795</v>
      </c>
      <c r="GDG92" t="s">
        <v>795</v>
      </c>
      <c r="GDH92" t="s">
        <v>795</v>
      </c>
      <c r="GDI92" t="s">
        <v>795</v>
      </c>
      <c r="GDJ92" t="s">
        <v>795</v>
      </c>
      <c r="GDK92" t="s">
        <v>795</v>
      </c>
      <c r="GDL92" t="s">
        <v>795</v>
      </c>
      <c r="GDM92" t="s">
        <v>795</v>
      </c>
      <c r="GDN92" t="s">
        <v>795</v>
      </c>
      <c r="GDO92" t="s">
        <v>795</v>
      </c>
      <c r="GDP92" t="s">
        <v>795</v>
      </c>
      <c r="GDQ92" t="s">
        <v>795</v>
      </c>
      <c r="GDR92" t="s">
        <v>795</v>
      </c>
      <c r="GDS92" t="s">
        <v>795</v>
      </c>
      <c r="GDT92" t="s">
        <v>795</v>
      </c>
      <c r="GDU92" t="s">
        <v>795</v>
      </c>
      <c r="GDV92" t="s">
        <v>795</v>
      </c>
      <c r="GDW92" t="s">
        <v>795</v>
      </c>
      <c r="GDX92" t="s">
        <v>795</v>
      </c>
      <c r="GDY92" t="s">
        <v>795</v>
      </c>
      <c r="GDZ92" t="s">
        <v>795</v>
      </c>
      <c r="GEA92" t="s">
        <v>795</v>
      </c>
      <c r="GEB92" t="s">
        <v>795</v>
      </c>
      <c r="GEC92" t="s">
        <v>795</v>
      </c>
      <c r="GED92" t="s">
        <v>795</v>
      </c>
      <c r="GEE92" t="s">
        <v>795</v>
      </c>
      <c r="GEF92" t="s">
        <v>795</v>
      </c>
      <c r="GEG92" t="s">
        <v>795</v>
      </c>
      <c r="GEH92" t="s">
        <v>795</v>
      </c>
      <c r="GEI92" t="s">
        <v>795</v>
      </c>
      <c r="GEJ92" t="s">
        <v>795</v>
      </c>
      <c r="GEK92" t="s">
        <v>795</v>
      </c>
      <c r="GEL92" t="s">
        <v>795</v>
      </c>
      <c r="GEM92" t="s">
        <v>795</v>
      </c>
      <c r="GEN92" t="s">
        <v>795</v>
      </c>
      <c r="GEO92" t="s">
        <v>795</v>
      </c>
      <c r="GEP92" t="s">
        <v>795</v>
      </c>
      <c r="GEQ92" t="s">
        <v>795</v>
      </c>
      <c r="GER92" t="s">
        <v>795</v>
      </c>
      <c r="GES92" t="s">
        <v>795</v>
      </c>
      <c r="GET92" t="s">
        <v>795</v>
      </c>
      <c r="GEU92" t="s">
        <v>795</v>
      </c>
      <c r="GEV92" t="s">
        <v>795</v>
      </c>
      <c r="GEW92" t="s">
        <v>795</v>
      </c>
      <c r="GEX92" t="s">
        <v>795</v>
      </c>
      <c r="GEY92" t="s">
        <v>795</v>
      </c>
      <c r="GEZ92" t="s">
        <v>795</v>
      </c>
      <c r="GFA92" t="s">
        <v>795</v>
      </c>
      <c r="GFB92" t="s">
        <v>795</v>
      </c>
      <c r="GFC92" t="s">
        <v>795</v>
      </c>
      <c r="GFD92" t="s">
        <v>795</v>
      </c>
      <c r="GFE92" t="s">
        <v>795</v>
      </c>
      <c r="GFF92" t="s">
        <v>795</v>
      </c>
      <c r="GFG92" t="s">
        <v>795</v>
      </c>
      <c r="GFH92" t="s">
        <v>795</v>
      </c>
      <c r="GFI92" t="s">
        <v>795</v>
      </c>
      <c r="GFJ92" t="s">
        <v>795</v>
      </c>
      <c r="GFK92" t="s">
        <v>795</v>
      </c>
      <c r="GFL92" t="s">
        <v>795</v>
      </c>
      <c r="GFM92" t="s">
        <v>795</v>
      </c>
      <c r="GFN92" t="s">
        <v>795</v>
      </c>
      <c r="GFO92" t="s">
        <v>795</v>
      </c>
      <c r="GFP92" t="s">
        <v>795</v>
      </c>
      <c r="GFQ92" t="s">
        <v>795</v>
      </c>
      <c r="GFR92" t="s">
        <v>795</v>
      </c>
      <c r="GFS92" t="s">
        <v>795</v>
      </c>
      <c r="GFT92" t="s">
        <v>795</v>
      </c>
      <c r="GFU92" t="s">
        <v>795</v>
      </c>
      <c r="GFV92" t="s">
        <v>795</v>
      </c>
      <c r="GFW92" t="s">
        <v>795</v>
      </c>
      <c r="GFX92" t="s">
        <v>795</v>
      </c>
      <c r="GFY92" t="s">
        <v>795</v>
      </c>
      <c r="GFZ92" t="s">
        <v>795</v>
      </c>
      <c r="GGA92" t="s">
        <v>795</v>
      </c>
      <c r="GGB92" t="s">
        <v>795</v>
      </c>
      <c r="GGC92" t="s">
        <v>795</v>
      </c>
      <c r="GGD92" t="s">
        <v>795</v>
      </c>
      <c r="GGE92" t="s">
        <v>795</v>
      </c>
      <c r="GGF92" t="s">
        <v>795</v>
      </c>
      <c r="GGG92" t="s">
        <v>795</v>
      </c>
      <c r="GGH92" t="s">
        <v>795</v>
      </c>
      <c r="GGI92" t="s">
        <v>795</v>
      </c>
      <c r="GGJ92" t="s">
        <v>795</v>
      </c>
      <c r="GGK92" t="s">
        <v>795</v>
      </c>
      <c r="GGL92" t="s">
        <v>795</v>
      </c>
      <c r="GGM92" t="s">
        <v>795</v>
      </c>
      <c r="GGN92" t="s">
        <v>795</v>
      </c>
      <c r="GGO92" t="s">
        <v>795</v>
      </c>
      <c r="GGP92" t="s">
        <v>795</v>
      </c>
      <c r="GGQ92" t="s">
        <v>795</v>
      </c>
      <c r="GGR92" t="s">
        <v>795</v>
      </c>
      <c r="GGS92" t="s">
        <v>795</v>
      </c>
      <c r="GGT92" t="s">
        <v>795</v>
      </c>
      <c r="GGU92" t="s">
        <v>795</v>
      </c>
      <c r="GGV92" t="s">
        <v>795</v>
      </c>
      <c r="GGW92" t="s">
        <v>795</v>
      </c>
      <c r="GGX92" t="s">
        <v>795</v>
      </c>
      <c r="GGY92" t="s">
        <v>795</v>
      </c>
      <c r="GGZ92" t="s">
        <v>795</v>
      </c>
      <c r="GHA92" t="s">
        <v>795</v>
      </c>
      <c r="GHB92" t="s">
        <v>795</v>
      </c>
      <c r="GHC92" t="s">
        <v>795</v>
      </c>
      <c r="GHD92" t="s">
        <v>795</v>
      </c>
      <c r="GHE92" t="s">
        <v>795</v>
      </c>
      <c r="GHF92" t="s">
        <v>795</v>
      </c>
      <c r="GHG92" t="s">
        <v>795</v>
      </c>
      <c r="GHH92" t="s">
        <v>795</v>
      </c>
      <c r="GHI92" t="s">
        <v>795</v>
      </c>
      <c r="GHJ92" t="s">
        <v>795</v>
      </c>
      <c r="GHK92" t="s">
        <v>795</v>
      </c>
      <c r="GHL92" t="s">
        <v>795</v>
      </c>
      <c r="GHM92" t="s">
        <v>795</v>
      </c>
      <c r="GHN92" t="s">
        <v>795</v>
      </c>
      <c r="GHO92" t="s">
        <v>795</v>
      </c>
      <c r="GHP92" t="s">
        <v>795</v>
      </c>
      <c r="GHQ92" t="s">
        <v>795</v>
      </c>
      <c r="GHR92" t="s">
        <v>795</v>
      </c>
      <c r="GHS92" t="s">
        <v>795</v>
      </c>
      <c r="GHT92" t="s">
        <v>795</v>
      </c>
      <c r="GHU92" t="s">
        <v>795</v>
      </c>
      <c r="GHV92" t="s">
        <v>795</v>
      </c>
      <c r="GHW92" t="s">
        <v>795</v>
      </c>
      <c r="GHX92" t="s">
        <v>795</v>
      </c>
      <c r="GHY92" t="s">
        <v>795</v>
      </c>
      <c r="GHZ92" t="s">
        <v>795</v>
      </c>
      <c r="GIA92" t="s">
        <v>795</v>
      </c>
      <c r="GIB92" t="s">
        <v>795</v>
      </c>
      <c r="GIC92" t="s">
        <v>795</v>
      </c>
      <c r="GID92" t="s">
        <v>795</v>
      </c>
      <c r="GIE92" t="s">
        <v>795</v>
      </c>
      <c r="GIF92" t="s">
        <v>795</v>
      </c>
      <c r="GIG92" t="s">
        <v>795</v>
      </c>
      <c r="GIH92" t="s">
        <v>795</v>
      </c>
      <c r="GII92" t="s">
        <v>795</v>
      </c>
      <c r="GIJ92" t="s">
        <v>795</v>
      </c>
      <c r="GIK92" t="s">
        <v>795</v>
      </c>
      <c r="GIL92" t="s">
        <v>795</v>
      </c>
      <c r="GIM92" t="s">
        <v>795</v>
      </c>
      <c r="GIN92" t="s">
        <v>795</v>
      </c>
      <c r="GIO92" t="s">
        <v>795</v>
      </c>
      <c r="GIP92" t="s">
        <v>795</v>
      </c>
      <c r="GIQ92" t="s">
        <v>795</v>
      </c>
      <c r="GIR92" t="s">
        <v>795</v>
      </c>
      <c r="GIS92" t="s">
        <v>795</v>
      </c>
      <c r="GIT92" t="s">
        <v>795</v>
      </c>
      <c r="GIU92" t="s">
        <v>795</v>
      </c>
      <c r="GIV92" t="s">
        <v>795</v>
      </c>
      <c r="GIW92" t="s">
        <v>795</v>
      </c>
      <c r="GIX92" t="s">
        <v>795</v>
      </c>
      <c r="GIY92" t="s">
        <v>795</v>
      </c>
      <c r="GIZ92" t="s">
        <v>795</v>
      </c>
      <c r="GJA92" t="s">
        <v>795</v>
      </c>
      <c r="GJB92" t="s">
        <v>795</v>
      </c>
      <c r="GJC92" t="s">
        <v>795</v>
      </c>
      <c r="GJD92" t="s">
        <v>795</v>
      </c>
      <c r="GJE92" t="s">
        <v>795</v>
      </c>
      <c r="GJF92" t="s">
        <v>795</v>
      </c>
      <c r="GJG92" t="s">
        <v>795</v>
      </c>
      <c r="GJH92" t="s">
        <v>795</v>
      </c>
      <c r="GJI92" t="s">
        <v>795</v>
      </c>
      <c r="GJJ92" t="s">
        <v>795</v>
      </c>
      <c r="GJK92" t="s">
        <v>795</v>
      </c>
      <c r="GJL92" t="s">
        <v>795</v>
      </c>
      <c r="GJM92" t="s">
        <v>795</v>
      </c>
      <c r="GJN92" t="s">
        <v>795</v>
      </c>
      <c r="GJO92" t="s">
        <v>795</v>
      </c>
      <c r="GJP92" t="s">
        <v>795</v>
      </c>
      <c r="GJQ92" t="s">
        <v>795</v>
      </c>
      <c r="GJR92" t="s">
        <v>795</v>
      </c>
      <c r="GJS92" t="s">
        <v>795</v>
      </c>
      <c r="GJT92" t="s">
        <v>795</v>
      </c>
      <c r="GJU92" t="s">
        <v>795</v>
      </c>
      <c r="GJV92" t="s">
        <v>795</v>
      </c>
      <c r="GJW92" t="s">
        <v>795</v>
      </c>
      <c r="GJX92" t="s">
        <v>795</v>
      </c>
      <c r="GJY92" t="s">
        <v>795</v>
      </c>
      <c r="GJZ92" t="s">
        <v>795</v>
      </c>
      <c r="GKA92" t="s">
        <v>795</v>
      </c>
      <c r="GKB92" t="s">
        <v>795</v>
      </c>
      <c r="GKC92" t="s">
        <v>795</v>
      </c>
      <c r="GKD92" t="s">
        <v>795</v>
      </c>
      <c r="GKE92" t="s">
        <v>795</v>
      </c>
      <c r="GKF92" t="s">
        <v>795</v>
      </c>
      <c r="GKG92" t="s">
        <v>795</v>
      </c>
      <c r="GKH92" t="s">
        <v>795</v>
      </c>
      <c r="GKI92" t="s">
        <v>795</v>
      </c>
      <c r="GKJ92" t="s">
        <v>795</v>
      </c>
      <c r="GKK92" t="s">
        <v>795</v>
      </c>
      <c r="GKL92" t="s">
        <v>795</v>
      </c>
      <c r="GKM92" t="s">
        <v>795</v>
      </c>
      <c r="GKN92" t="s">
        <v>795</v>
      </c>
      <c r="GKO92" t="s">
        <v>795</v>
      </c>
      <c r="GKP92" t="s">
        <v>795</v>
      </c>
      <c r="GKQ92" t="s">
        <v>795</v>
      </c>
      <c r="GKR92" t="s">
        <v>795</v>
      </c>
      <c r="GKS92" t="s">
        <v>795</v>
      </c>
      <c r="GKT92" t="s">
        <v>795</v>
      </c>
      <c r="GKU92" t="s">
        <v>795</v>
      </c>
      <c r="GKV92" t="s">
        <v>795</v>
      </c>
      <c r="GKW92" t="s">
        <v>795</v>
      </c>
      <c r="GKX92" t="s">
        <v>795</v>
      </c>
      <c r="GKY92" t="s">
        <v>795</v>
      </c>
      <c r="GKZ92" t="s">
        <v>795</v>
      </c>
      <c r="GLA92" t="s">
        <v>795</v>
      </c>
      <c r="GLB92" t="s">
        <v>795</v>
      </c>
      <c r="GLC92" t="s">
        <v>795</v>
      </c>
      <c r="GLD92" t="s">
        <v>795</v>
      </c>
      <c r="GLE92" t="s">
        <v>795</v>
      </c>
      <c r="GLF92" t="s">
        <v>795</v>
      </c>
      <c r="GLG92" t="s">
        <v>795</v>
      </c>
      <c r="GLH92" t="s">
        <v>795</v>
      </c>
      <c r="GLI92" t="s">
        <v>795</v>
      </c>
      <c r="GLJ92" t="s">
        <v>795</v>
      </c>
      <c r="GLK92" t="s">
        <v>795</v>
      </c>
      <c r="GLL92" t="s">
        <v>795</v>
      </c>
      <c r="GLM92" t="s">
        <v>795</v>
      </c>
      <c r="GLN92" t="s">
        <v>795</v>
      </c>
      <c r="GLO92" t="s">
        <v>795</v>
      </c>
      <c r="GLP92" t="s">
        <v>795</v>
      </c>
      <c r="GLQ92" t="s">
        <v>795</v>
      </c>
      <c r="GLR92" t="s">
        <v>795</v>
      </c>
      <c r="GLS92" t="s">
        <v>795</v>
      </c>
      <c r="GLT92" t="s">
        <v>795</v>
      </c>
      <c r="GLU92" t="s">
        <v>795</v>
      </c>
      <c r="GLV92" t="s">
        <v>795</v>
      </c>
      <c r="GLW92" t="s">
        <v>795</v>
      </c>
      <c r="GLX92" t="s">
        <v>795</v>
      </c>
      <c r="GLY92" t="s">
        <v>795</v>
      </c>
      <c r="GLZ92" t="s">
        <v>795</v>
      </c>
      <c r="GMA92" t="s">
        <v>795</v>
      </c>
      <c r="GMB92" t="s">
        <v>795</v>
      </c>
      <c r="GMC92" t="s">
        <v>795</v>
      </c>
      <c r="GMD92" t="s">
        <v>795</v>
      </c>
      <c r="GME92" t="s">
        <v>795</v>
      </c>
      <c r="GMF92" t="s">
        <v>795</v>
      </c>
      <c r="GMG92" t="s">
        <v>795</v>
      </c>
      <c r="GMH92" t="s">
        <v>795</v>
      </c>
      <c r="GMI92" t="s">
        <v>795</v>
      </c>
      <c r="GMJ92" t="s">
        <v>795</v>
      </c>
      <c r="GMK92" t="s">
        <v>795</v>
      </c>
      <c r="GML92" t="s">
        <v>795</v>
      </c>
      <c r="GMM92" t="s">
        <v>795</v>
      </c>
      <c r="GMN92" t="s">
        <v>795</v>
      </c>
      <c r="GMO92" t="s">
        <v>795</v>
      </c>
      <c r="GMP92" t="s">
        <v>795</v>
      </c>
      <c r="GMQ92" t="s">
        <v>795</v>
      </c>
      <c r="GMR92" t="s">
        <v>795</v>
      </c>
      <c r="GMS92" t="s">
        <v>795</v>
      </c>
      <c r="GMT92" t="s">
        <v>795</v>
      </c>
      <c r="GMU92" t="s">
        <v>795</v>
      </c>
      <c r="GMV92" t="s">
        <v>795</v>
      </c>
      <c r="GMW92" t="s">
        <v>795</v>
      </c>
      <c r="GMX92" t="s">
        <v>795</v>
      </c>
      <c r="GMY92" t="s">
        <v>795</v>
      </c>
      <c r="GMZ92" t="s">
        <v>795</v>
      </c>
      <c r="GNA92" t="s">
        <v>795</v>
      </c>
      <c r="GNB92" t="s">
        <v>795</v>
      </c>
      <c r="GNC92" t="s">
        <v>795</v>
      </c>
      <c r="GND92" t="s">
        <v>795</v>
      </c>
      <c r="GNE92" t="s">
        <v>795</v>
      </c>
      <c r="GNF92" t="s">
        <v>795</v>
      </c>
      <c r="GNG92" t="s">
        <v>795</v>
      </c>
      <c r="GNH92" t="s">
        <v>795</v>
      </c>
      <c r="GNI92" t="s">
        <v>795</v>
      </c>
      <c r="GNJ92" t="s">
        <v>795</v>
      </c>
      <c r="GNK92" t="s">
        <v>795</v>
      </c>
      <c r="GNL92" t="s">
        <v>795</v>
      </c>
      <c r="GNM92" t="s">
        <v>795</v>
      </c>
      <c r="GNN92" t="s">
        <v>795</v>
      </c>
      <c r="GNO92" t="s">
        <v>795</v>
      </c>
      <c r="GNP92" t="s">
        <v>795</v>
      </c>
      <c r="GNQ92" t="s">
        <v>795</v>
      </c>
      <c r="GNR92" t="s">
        <v>795</v>
      </c>
      <c r="GNS92" t="s">
        <v>795</v>
      </c>
      <c r="GNT92" t="s">
        <v>795</v>
      </c>
      <c r="GNU92" t="s">
        <v>795</v>
      </c>
      <c r="GNV92" t="s">
        <v>795</v>
      </c>
      <c r="GNW92" t="s">
        <v>795</v>
      </c>
      <c r="GNX92" t="s">
        <v>795</v>
      </c>
      <c r="GNY92" t="s">
        <v>795</v>
      </c>
      <c r="GNZ92" t="s">
        <v>795</v>
      </c>
      <c r="GOA92" t="s">
        <v>795</v>
      </c>
      <c r="GOB92" t="s">
        <v>795</v>
      </c>
      <c r="GOC92" t="s">
        <v>795</v>
      </c>
      <c r="GOD92" t="s">
        <v>795</v>
      </c>
      <c r="GOE92" t="s">
        <v>795</v>
      </c>
      <c r="GOF92" t="s">
        <v>795</v>
      </c>
      <c r="GOG92" t="s">
        <v>795</v>
      </c>
      <c r="GOH92" t="s">
        <v>795</v>
      </c>
      <c r="GOI92" t="s">
        <v>795</v>
      </c>
      <c r="GOJ92" t="s">
        <v>795</v>
      </c>
      <c r="GOK92" t="s">
        <v>795</v>
      </c>
      <c r="GOL92" t="s">
        <v>795</v>
      </c>
      <c r="GOM92" t="s">
        <v>795</v>
      </c>
      <c r="GON92" t="s">
        <v>795</v>
      </c>
      <c r="GOO92" t="s">
        <v>795</v>
      </c>
      <c r="GOP92" t="s">
        <v>795</v>
      </c>
      <c r="GOQ92" t="s">
        <v>795</v>
      </c>
      <c r="GOR92" t="s">
        <v>795</v>
      </c>
      <c r="GOS92" t="s">
        <v>795</v>
      </c>
      <c r="GOT92" t="s">
        <v>795</v>
      </c>
      <c r="GOU92" t="s">
        <v>795</v>
      </c>
      <c r="GOV92" t="s">
        <v>795</v>
      </c>
      <c r="GOW92" t="s">
        <v>795</v>
      </c>
      <c r="GOX92" t="s">
        <v>795</v>
      </c>
      <c r="GOY92" t="s">
        <v>795</v>
      </c>
      <c r="GOZ92" t="s">
        <v>795</v>
      </c>
      <c r="GPA92" t="s">
        <v>795</v>
      </c>
      <c r="GPB92" t="s">
        <v>795</v>
      </c>
      <c r="GPC92" t="s">
        <v>795</v>
      </c>
      <c r="GPD92" t="s">
        <v>795</v>
      </c>
      <c r="GPE92" t="s">
        <v>795</v>
      </c>
      <c r="GPF92" t="s">
        <v>795</v>
      </c>
      <c r="GPG92" t="s">
        <v>795</v>
      </c>
      <c r="GPH92" t="s">
        <v>795</v>
      </c>
      <c r="GPI92" t="s">
        <v>795</v>
      </c>
      <c r="GPJ92" t="s">
        <v>795</v>
      </c>
      <c r="GPK92" t="s">
        <v>795</v>
      </c>
      <c r="GPL92" t="s">
        <v>795</v>
      </c>
      <c r="GPM92" t="s">
        <v>795</v>
      </c>
      <c r="GPN92" t="s">
        <v>795</v>
      </c>
      <c r="GPO92" t="s">
        <v>795</v>
      </c>
      <c r="GPP92" t="s">
        <v>795</v>
      </c>
      <c r="GPQ92" t="s">
        <v>795</v>
      </c>
      <c r="GPR92" t="s">
        <v>795</v>
      </c>
      <c r="GPS92" t="s">
        <v>795</v>
      </c>
      <c r="GPT92" t="s">
        <v>795</v>
      </c>
      <c r="GPU92" t="s">
        <v>795</v>
      </c>
      <c r="GPV92" t="s">
        <v>795</v>
      </c>
      <c r="GPW92" t="s">
        <v>795</v>
      </c>
      <c r="GPX92" t="s">
        <v>795</v>
      </c>
      <c r="GPY92" t="s">
        <v>795</v>
      </c>
      <c r="GPZ92" t="s">
        <v>795</v>
      </c>
      <c r="GQA92" t="s">
        <v>795</v>
      </c>
      <c r="GQB92" t="s">
        <v>795</v>
      </c>
      <c r="GQC92" t="s">
        <v>795</v>
      </c>
      <c r="GQD92" t="s">
        <v>795</v>
      </c>
      <c r="GQE92" t="s">
        <v>795</v>
      </c>
      <c r="GQF92" t="s">
        <v>795</v>
      </c>
      <c r="GQG92" t="s">
        <v>795</v>
      </c>
      <c r="GQH92" t="s">
        <v>795</v>
      </c>
      <c r="GQI92" t="s">
        <v>795</v>
      </c>
      <c r="GQJ92" t="s">
        <v>795</v>
      </c>
      <c r="GQK92" t="s">
        <v>795</v>
      </c>
      <c r="GQL92" t="s">
        <v>795</v>
      </c>
      <c r="GQM92" t="s">
        <v>795</v>
      </c>
      <c r="GQN92" t="s">
        <v>795</v>
      </c>
      <c r="GQO92" t="s">
        <v>795</v>
      </c>
      <c r="GQP92" t="s">
        <v>795</v>
      </c>
      <c r="GQQ92" t="s">
        <v>795</v>
      </c>
      <c r="GQR92" t="s">
        <v>795</v>
      </c>
      <c r="GQS92" t="s">
        <v>795</v>
      </c>
      <c r="GQT92" t="s">
        <v>795</v>
      </c>
      <c r="GQU92" t="s">
        <v>795</v>
      </c>
      <c r="GQV92" t="s">
        <v>795</v>
      </c>
      <c r="GQW92" t="s">
        <v>795</v>
      </c>
      <c r="GQX92" t="s">
        <v>795</v>
      </c>
      <c r="GQY92" t="s">
        <v>795</v>
      </c>
      <c r="GQZ92" t="s">
        <v>795</v>
      </c>
      <c r="GRA92" t="s">
        <v>795</v>
      </c>
      <c r="GRB92" t="s">
        <v>795</v>
      </c>
      <c r="GRC92" t="s">
        <v>795</v>
      </c>
      <c r="GRD92" t="s">
        <v>795</v>
      </c>
      <c r="GRE92" t="s">
        <v>795</v>
      </c>
      <c r="GRF92" t="s">
        <v>795</v>
      </c>
      <c r="GRG92" t="s">
        <v>795</v>
      </c>
      <c r="GRH92" t="s">
        <v>795</v>
      </c>
      <c r="GRI92" t="s">
        <v>795</v>
      </c>
      <c r="GRJ92" t="s">
        <v>795</v>
      </c>
      <c r="GRK92" t="s">
        <v>795</v>
      </c>
      <c r="GRL92" t="s">
        <v>795</v>
      </c>
      <c r="GRM92" t="s">
        <v>795</v>
      </c>
      <c r="GRN92" t="s">
        <v>795</v>
      </c>
      <c r="GRO92" t="s">
        <v>795</v>
      </c>
      <c r="GRP92" t="s">
        <v>795</v>
      </c>
      <c r="GRQ92" t="s">
        <v>795</v>
      </c>
      <c r="GRR92" t="s">
        <v>795</v>
      </c>
      <c r="GRS92" t="s">
        <v>795</v>
      </c>
      <c r="GRT92" t="s">
        <v>795</v>
      </c>
      <c r="GRU92" t="s">
        <v>795</v>
      </c>
      <c r="GRV92" t="s">
        <v>795</v>
      </c>
      <c r="GRW92" t="s">
        <v>795</v>
      </c>
      <c r="GRX92" t="s">
        <v>795</v>
      </c>
      <c r="GRY92" t="s">
        <v>795</v>
      </c>
      <c r="GRZ92" t="s">
        <v>795</v>
      </c>
      <c r="GSA92" t="s">
        <v>795</v>
      </c>
      <c r="GSB92" t="s">
        <v>795</v>
      </c>
      <c r="GSC92" t="s">
        <v>795</v>
      </c>
      <c r="GSD92" t="s">
        <v>795</v>
      </c>
      <c r="GSE92" t="s">
        <v>795</v>
      </c>
      <c r="GSF92" t="s">
        <v>795</v>
      </c>
      <c r="GSG92" t="s">
        <v>795</v>
      </c>
      <c r="GSH92" t="s">
        <v>795</v>
      </c>
      <c r="GSI92" t="s">
        <v>795</v>
      </c>
      <c r="GSJ92" t="s">
        <v>795</v>
      </c>
      <c r="GSK92" t="s">
        <v>795</v>
      </c>
      <c r="GSL92" t="s">
        <v>795</v>
      </c>
      <c r="GSM92" t="s">
        <v>795</v>
      </c>
      <c r="GSN92" t="s">
        <v>795</v>
      </c>
      <c r="GSO92" t="s">
        <v>795</v>
      </c>
      <c r="GSP92" t="s">
        <v>795</v>
      </c>
      <c r="GSQ92" t="s">
        <v>795</v>
      </c>
      <c r="GSR92" t="s">
        <v>795</v>
      </c>
      <c r="GSS92" t="s">
        <v>795</v>
      </c>
      <c r="GST92" t="s">
        <v>795</v>
      </c>
      <c r="GSU92" t="s">
        <v>795</v>
      </c>
      <c r="GSV92" t="s">
        <v>795</v>
      </c>
      <c r="GSW92" t="s">
        <v>795</v>
      </c>
      <c r="GSX92" t="s">
        <v>795</v>
      </c>
      <c r="GSY92" t="s">
        <v>795</v>
      </c>
      <c r="GSZ92" t="s">
        <v>795</v>
      </c>
      <c r="GTA92" t="s">
        <v>795</v>
      </c>
      <c r="GTB92" t="s">
        <v>795</v>
      </c>
      <c r="GTC92" t="s">
        <v>795</v>
      </c>
      <c r="GTD92" t="s">
        <v>795</v>
      </c>
      <c r="GTE92" t="s">
        <v>795</v>
      </c>
      <c r="GTF92" t="s">
        <v>795</v>
      </c>
      <c r="GTG92" t="s">
        <v>795</v>
      </c>
      <c r="GTH92" t="s">
        <v>795</v>
      </c>
      <c r="GTI92" t="s">
        <v>795</v>
      </c>
      <c r="GTJ92" t="s">
        <v>795</v>
      </c>
      <c r="GTK92" t="s">
        <v>795</v>
      </c>
      <c r="GTL92" t="s">
        <v>795</v>
      </c>
      <c r="GTM92" t="s">
        <v>795</v>
      </c>
      <c r="GTN92" t="s">
        <v>795</v>
      </c>
      <c r="GTO92" t="s">
        <v>795</v>
      </c>
      <c r="GTP92" t="s">
        <v>795</v>
      </c>
      <c r="GTQ92" t="s">
        <v>795</v>
      </c>
      <c r="GTR92" t="s">
        <v>795</v>
      </c>
      <c r="GTS92" t="s">
        <v>795</v>
      </c>
      <c r="GTT92" t="s">
        <v>795</v>
      </c>
      <c r="GTU92" t="s">
        <v>795</v>
      </c>
      <c r="GTV92" t="s">
        <v>795</v>
      </c>
      <c r="GTW92" t="s">
        <v>795</v>
      </c>
      <c r="GTX92" t="s">
        <v>795</v>
      </c>
      <c r="GTY92" t="s">
        <v>795</v>
      </c>
      <c r="GTZ92" t="s">
        <v>795</v>
      </c>
      <c r="GUA92" t="s">
        <v>795</v>
      </c>
      <c r="GUB92" t="s">
        <v>795</v>
      </c>
      <c r="GUC92" t="s">
        <v>795</v>
      </c>
      <c r="GUD92" t="s">
        <v>795</v>
      </c>
      <c r="GUE92" t="s">
        <v>795</v>
      </c>
      <c r="GUF92" t="s">
        <v>795</v>
      </c>
      <c r="GUG92" t="s">
        <v>795</v>
      </c>
      <c r="GUH92" t="s">
        <v>795</v>
      </c>
      <c r="GUI92" t="s">
        <v>795</v>
      </c>
      <c r="GUJ92" t="s">
        <v>795</v>
      </c>
      <c r="GUK92" t="s">
        <v>795</v>
      </c>
      <c r="GUL92" t="s">
        <v>795</v>
      </c>
      <c r="GUM92" t="s">
        <v>795</v>
      </c>
      <c r="GUN92" t="s">
        <v>795</v>
      </c>
      <c r="GUO92" t="s">
        <v>795</v>
      </c>
      <c r="GUP92" t="s">
        <v>795</v>
      </c>
      <c r="GUQ92" t="s">
        <v>795</v>
      </c>
      <c r="GUR92" t="s">
        <v>795</v>
      </c>
      <c r="GUS92" t="s">
        <v>795</v>
      </c>
      <c r="GUT92" t="s">
        <v>795</v>
      </c>
      <c r="GUU92" t="s">
        <v>795</v>
      </c>
      <c r="GUV92" t="s">
        <v>795</v>
      </c>
      <c r="GUW92" t="s">
        <v>795</v>
      </c>
      <c r="GUX92" t="s">
        <v>795</v>
      </c>
      <c r="GUY92" t="s">
        <v>795</v>
      </c>
      <c r="GUZ92" t="s">
        <v>795</v>
      </c>
      <c r="GVA92" t="s">
        <v>795</v>
      </c>
      <c r="GVB92" t="s">
        <v>795</v>
      </c>
      <c r="GVC92" t="s">
        <v>795</v>
      </c>
      <c r="GVD92" t="s">
        <v>795</v>
      </c>
      <c r="GVE92" t="s">
        <v>795</v>
      </c>
      <c r="GVF92" t="s">
        <v>795</v>
      </c>
      <c r="GVG92" t="s">
        <v>795</v>
      </c>
      <c r="GVH92" t="s">
        <v>795</v>
      </c>
      <c r="GVI92" t="s">
        <v>795</v>
      </c>
      <c r="GVJ92" t="s">
        <v>795</v>
      </c>
      <c r="GVK92" t="s">
        <v>795</v>
      </c>
      <c r="GVL92" t="s">
        <v>795</v>
      </c>
      <c r="GVM92" t="s">
        <v>795</v>
      </c>
      <c r="GVN92" t="s">
        <v>795</v>
      </c>
      <c r="GVO92" t="s">
        <v>795</v>
      </c>
      <c r="GVP92" t="s">
        <v>795</v>
      </c>
      <c r="GVQ92" t="s">
        <v>795</v>
      </c>
      <c r="GVR92" t="s">
        <v>795</v>
      </c>
      <c r="GVS92" t="s">
        <v>795</v>
      </c>
      <c r="GVT92" t="s">
        <v>795</v>
      </c>
      <c r="GVU92" t="s">
        <v>795</v>
      </c>
      <c r="GVV92" t="s">
        <v>795</v>
      </c>
      <c r="GVW92" t="s">
        <v>795</v>
      </c>
      <c r="GVX92" t="s">
        <v>795</v>
      </c>
      <c r="GVY92" t="s">
        <v>795</v>
      </c>
      <c r="GVZ92" t="s">
        <v>795</v>
      </c>
      <c r="GWA92" t="s">
        <v>795</v>
      </c>
      <c r="GWB92" t="s">
        <v>795</v>
      </c>
      <c r="GWC92" t="s">
        <v>795</v>
      </c>
      <c r="GWD92" t="s">
        <v>795</v>
      </c>
      <c r="GWE92" t="s">
        <v>795</v>
      </c>
      <c r="GWF92" t="s">
        <v>795</v>
      </c>
      <c r="GWG92" t="s">
        <v>795</v>
      </c>
      <c r="GWH92" t="s">
        <v>795</v>
      </c>
      <c r="GWI92" t="s">
        <v>795</v>
      </c>
      <c r="GWJ92" t="s">
        <v>795</v>
      </c>
      <c r="GWK92" t="s">
        <v>795</v>
      </c>
      <c r="GWL92" t="s">
        <v>795</v>
      </c>
      <c r="GWM92" t="s">
        <v>795</v>
      </c>
      <c r="GWN92" t="s">
        <v>795</v>
      </c>
      <c r="GWO92" t="s">
        <v>795</v>
      </c>
      <c r="GWP92" t="s">
        <v>795</v>
      </c>
      <c r="GWQ92" t="s">
        <v>795</v>
      </c>
      <c r="GWR92" t="s">
        <v>795</v>
      </c>
      <c r="GWS92" t="s">
        <v>795</v>
      </c>
      <c r="GWT92" t="s">
        <v>795</v>
      </c>
      <c r="GWU92" t="s">
        <v>795</v>
      </c>
      <c r="GWV92" t="s">
        <v>795</v>
      </c>
      <c r="GWW92" t="s">
        <v>795</v>
      </c>
      <c r="GWX92" t="s">
        <v>795</v>
      </c>
      <c r="GWY92" t="s">
        <v>795</v>
      </c>
      <c r="GWZ92" t="s">
        <v>795</v>
      </c>
      <c r="GXA92" t="s">
        <v>795</v>
      </c>
      <c r="GXB92" t="s">
        <v>795</v>
      </c>
      <c r="GXC92" t="s">
        <v>795</v>
      </c>
      <c r="GXD92" t="s">
        <v>795</v>
      </c>
      <c r="GXE92" t="s">
        <v>795</v>
      </c>
      <c r="GXF92" t="s">
        <v>795</v>
      </c>
      <c r="GXG92" t="s">
        <v>795</v>
      </c>
      <c r="GXH92" t="s">
        <v>795</v>
      </c>
      <c r="GXI92" t="s">
        <v>795</v>
      </c>
      <c r="GXJ92" t="s">
        <v>795</v>
      </c>
      <c r="GXK92" t="s">
        <v>795</v>
      </c>
      <c r="GXL92" t="s">
        <v>795</v>
      </c>
      <c r="GXM92" t="s">
        <v>795</v>
      </c>
      <c r="GXN92" t="s">
        <v>795</v>
      </c>
      <c r="GXO92" t="s">
        <v>795</v>
      </c>
      <c r="GXP92" t="s">
        <v>795</v>
      </c>
      <c r="GXQ92" t="s">
        <v>795</v>
      </c>
      <c r="GXR92" t="s">
        <v>795</v>
      </c>
      <c r="GXS92" t="s">
        <v>795</v>
      </c>
      <c r="GXT92" t="s">
        <v>795</v>
      </c>
      <c r="GXU92" t="s">
        <v>795</v>
      </c>
      <c r="GXV92" t="s">
        <v>795</v>
      </c>
      <c r="GXW92" t="s">
        <v>795</v>
      </c>
      <c r="GXX92" t="s">
        <v>795</v>
      </c>
      <c r="GXY92" t="s">
        <v>795</v>
      </c>
      <c r="GXZ92" t="s">
        <v>795</v>
      </c>
      <c r="GYA92" t="s">
        <v>795</v>
      </c>
      <c r="GYB92" t="s">
        <v>795</v>
      </c>
      <c r="GYC92" t="s">
        <v>795</v>
      </c>
      <c r="GYD92" t="s">
        <v>795</v>
      </c>
      <c r="GYE92" t="s">
        <v>795</v>
      </c>
      <c r="GYF92" t="s">
        <v>795</v>
      </c>
      <c r="GYG92" t="s">
        <v>795</v>
      </c>
      <c r="GYH92" t="s">
        <v>795</v>
      </c>
      <c r="GYI92" t="s">
        <v>795</v>
      </c>
      <c r="GYJ92" t="s">
        <v>795</v>
      </c>
      <c r="GYK92" t="s">
        <v>795</v>
      </c>
      <c r="GYL92" t="s">
        <v>795</v>
      </c>
      <c r="GYM92" t="s">
        <v>795</v>
      </c>
      <c r="GYN92" t="s">
        <v>795</v>
      </c>
      <c r="GYO92" t="s">
        <v>795</v>
      </c>
      <c r="GYP92" t="s">
        <v>795</v>
      </c>
      <c r="GYQ92" t="s">
        <v>795</v>
      </c>
      <c r="GYR92" t="s">
        <v>795</v>
      </c>
      <c r="GYS92" t="s">
        <v>795</v>
      </c>
      <c r="GYT92" t="s">
        <v>795</v>
      </c>
      <c r="GYU92" t="s">
        <v>795</v>
      </c>
      <c r="GYV92" t="s">
        <v>795</v>
      </c>
      <c r="GYW92" t="s">
        <v>795</v>
      </c>
      <c r="GYX92" t="s">
        <v>795</v>
      </c>
      <c r="GYY92" t="s">
        <v>795</v>
      </c>
      <c r="GYZ92" t="s">
        <v>795</v>
      </c>
      <c r="GZA92" t="s">
        <v>795</v>
      </c>
      <c r="GZB92" t="s">
        <v>795</v>
      </c>
      <c r="GZC92" t="s">
        <v>795</v>
      </c>
      <c r="GZD92" t="s">
        <v>795</v>
      </c>
      <c r="GZE92" t="s">
        <v>795</v>
      </c>
      <c r="GZF92" t="s">
        <v>795</v>
      </c>
      <c r="GZG92" t="s">
        <v>795</v>
      </c>
      <c r="GZH92" t="s">
        <v>795</v>
      </c>
      <c r="GZI92" t="s">
        <v>795</v>
      </c>
      <c r="GZJ92" t="s">
        <v>795</v>
      </c>
      <c r="GZK92" t="s">
        <v>795</v>
      </c>
      <c r="GZL92" t="s">
        <v>795</v>
      </c>
      <c r="GZM92" t="s">
        <v>795</v>
      </c>
      <c r="GZN92" t="s">
        <v>795</v>
      </c>
      <c r="GZO92" t="s">
        <v>795</v>
      </c>
      <c r="GZP92" t="s">
        <v>795</v>
      </c>
      <c r="GZQ92" t="s">
        <v>795</v>
      </c>
      <c r="GZR92" t="s">
        <v>795</v>
      </c>
      <c r="GZS92" t="s">
        <v>795</v>
      </c>
      <c r="GZT92" t="s">
        <v>795</v>
      </c>
      <c r="GZU92" t="s">
        <v>795</v>
      </c>
      <c r="GZV92" t="s">
        <v>795</v>
      </c>
      <c r="GZW92" t="s">
        <v>795</v>
      </c>
      <c r="GZX92" t="s">
        <v>795</v>
      </c>
      <c r="GZY92" t="s">
        <v>795</v>
      </c>
      <c r="GZZ92" t="s">
        <v>795</v>
      </c>
      <c r="HAA92" t="s">
        <v>795</v>
      </c>
      <c r="HAB92" t="s">
        <v>795</v>
      </c>
      <c r="HAC92" t="s">
        <v>795</v>
      </c>
      <c r="HAD92" t="s">
        <v>795</v>
      </c>
      <c r="HAE92" t="s">
        <v>795</v>
      </c>
      <c r="HAF92" t="s">
        <v>795</v>
      </c>
      <c r="HAG92" t="s">
        <v>795</v>
      </c>
      <c r="HAH92" t="s">
        <v>795</v>
      </c>
      <c r="HAI92" t="s">
        <v>795</v>
      </c>
      <c r="HAJ92" t="s">
        <v>795</v>
      </c>
      <c r="HAK92" t="s">
        <v>795</v>
      </c>
      <c r="HAL92" t="s">
        <v>795</v>
      </c>
      <c r="HAM92" t="s">
        <v>795</v>
      </c>
      <c r="HAN92" t="s">
        <v>795</v>
      </c>
      <c r="HAO92" t="s">
        <v>795</v>
      </c>
      <c r="HAP92" t="s">
        <v>795</v>
      </c>
      <c r="HAQ92" t="s">
        <v>795</v>
      </c>
      <c r="HAR92" t="s">
        <v>795</v>
      </c>
      <c r="HAS92" t="s">
        <v>795</v>
      </c>
      <c r="HAT92" t="s">
        <v>795</v>
      </c>
      <c r="HAU92" t="s">
        <v>795</v>
      </c>
      <c r="HAV92" t="s">
        <v>795</v>
      </c>
      <c r="HAW92" t="s">
        <v>795</v>
      </c>
      <c r="HAX92" t="s">
        <v>795</v>
      </c>
      <c r="HAY92" t="s">
        <v>795</v>
      </c>
      <c r="HAZ92" t="s">
        <v>795</v>
      </c>
      <c r="HBA92" t="s">
        <v>795</v>
      </c>
      <c r="HBB92" t="s">
        <v>795</v>
      </c>
      <c r="HBC92" t="s">
        <v>795</v>
      </c>
      <c r="HBD92" t="s">
        <v>795</v>
      </c>
      <c r="HBE92" t="s">
        <v>795</v>
      </c>
      <c r="HBF92" t="s">
        <v>795</v>
      </c>
      <c r="HBG92" t="s">
        <v>795</v>
      </c>
      <c r="HBH92" t="s">
        <v>795</v>
      </c>
      <c r="HBI92" t="s">
        <v>795</v>
      </c>
      <c r="HBJ92" t="s">
        <v>795</v>
      </c>
      <c r="HBK92" t="s">
        <v>795</v>
      </c>
      <c r="HBL92" t="s">
        <v>795</v>
      </c>
      <c r="HBM92" t="s">
        <v>795</v>
      </c>
      <c r="HBN92" t="s">
        <v>795</v>
      </c>
      <c r="HBO92" t="s">
        <v>795</v>
      </c>
      <c r="HBP92" t="s">
        <v>795</v>
      </c>
      <c r="HBQ92" t="s">
        <v>795</v>
      </c>
      <c r="HBR92" t="s">
        <v>795</v>
      </c>
      <c r="HBS92" t="s">
        <v>795</v>
      </c>
      <c r="HBT92" t="s">
        <v>795</v>
      </c>
      <c r="HBU92" t="s">
        <v>795</v>
      </c>
      <c r="HBV92" t="s">
        <v>795</v>
      </c>
      <c r="HBW92" t="s">
        <v>795</v>
      </c>
      <c r="HBX92" t="s">
        <v>795</v>
      </c>
      <c r="HBY92" t="s">
        <v>795</v>
      </c>
      <c r="HBZ92" t="s">
        <v>795</v>
      </c>
      <c r="HCA92" t="s">
        <v>795</v>
      </c>
      <c r="HCB92" t="s">
        <v>795</v>
      </c>
      <c r="HCC92" t="s">
        <v>795</v>
      </c>
      <c r="HCD92" t="s">
        <v>795</v>
      </c>
      <c r="HCE92" t="s">
        <v>795</v>
      </c>
      <c r="HCF92" t="s">
        <v>795</v>
      </c>
      <c r="HCG92" t="s">
        <v>795</v>
      </c>
      <c r="HCH92" t="s">
        <v>795</v>
      </c>
      <c r="HCI92" t="s">
        <v>795</v>
      </c>
      <c r="HCJ92" t="s">
        <v>795</v>
      </c>
      <c r="HCK92" t="s">
        <v>795</v>
      </c>
      <c r="HCL92" t="s">
        <v>795</v>
      </c>
      <c r="HCM92" t="s">
        <v>795</v>
      </c>
      <c r="HCN92" t="s">
        <v>795</v>
      </c>
      <c r="HCO92" t="s">
        <v>795</v>
      </c>
      <c r="HCP92" t="s">
        <v>795</v>
      </c>
      <c r="HCQ92" t="s">
        <v>795</v>
      </c>
      <c r="HCR92" t="s">
        <v>795</v>
      </c>
      <c r="HCS92" t="s">
        <v>795</v>
      </c>
      <c r="HCT92" t="s">
        <v>795</v>
      </c>
      <c r="HCU92" t="s">
        <v>795</v>
      </c>
      <c r="HCV92" t="s">
        <v>795</v>
      </c>
      <c r="HCW92" t="s">
        <v>795</v>
      </c>
      <c r="HCX92" t="s">
        <v>795</v>
      </c>
      <c r="HCY92" t="s">
        <v>795</v>
      </c>
      <c r="HCZ92" t="s">
        <v>795</v>
      </c>
      <c r="HDA92" t="s">
        <v>795</v>
      </c>
      <c r="HDB92" t="s">
        <v>795</v>
      </c>
      <c r="HDC92" t="s">
        <v>795</v>
      </c>
      <c r="HDD92" t="s">
        <v>795</v>
      </c>
      <c r="HDE92" t="s">
        <v>795</v>
      </c>
      <c r="HDF92" t="s">
        <v>795</v>
      </c>
      <c r="HDG92" t="s">
        <v>795</v>
      </c>
      <c r="HDH92" t="s">
        <v>795</v>
      </c>
      <c r="HDI92" t="s">
        <v>795</v>
      </c>
      <c r="HDJ92" t="s">
        <v>795</v>
      </c>
      <c r="HDK92" t="s">
        <v>795</v>
      </c>
      <c r="HDL92" t="s">
        <v>795</v>
      </c>
      <c r="HDM92" t="s">
        <v>795</v>
      </c>
      <c r="HDN92" t="s">
        <v>795</v>
      </c>
      <c r="HDO92" t="s">
        <v>795</v>
      </c>
      <c r="HDP92" t="s">
        <v>795</v>
      </c>
      <c r="HDQ92" t="s">
        <v>795</v>
      </c>
      <c r="HDR92" t="s">
        <v>795</v>
      </c>
      <c r="HDS92" t="s">
        <v>795</v>
      </c>
      <c r="HDT92" t="s">
        <v>795</v>
      </c>
      <c r="HDU92" t="s">
        <v>795</v>
      </c>
      <c r="HDV92" t="s">
        <v>795</v>
      </c>
      <c r="HDW92" t="s">
        <v>795</v>
      </c>
      <c r="HDX92" t="s">
        <v>795</v>
      </c>
      <c r="HDY92" t="s">
        <v>795</v>
      </c>
      <c r="HDZ92" t="s">
        <v>795</v>
      </c>
      <c r="HEA92" t="s">
        <v>795</v>
      </c>
      <c r="HEB92" t="s">
        <v>795</v>
      </c>
      <c r="HEC92" t="s">
        <v>795</v>
      </c>
      <c r="HED92" t="s">
        <v>795</v>
      </c>
      <c r="HEE92" t="s">
        <v>795</v>
      </c>
      <c r="HEF92" t="s">
        <v>795</v>
      </c>
      <c r="HEG92" t="s">
        <v>795</v>
      </c>
      <c r="HEH92" t="s">
        <v>795</v>
      </c>
      <c r="HEI92" t="s">
        <v>795</v>
      </c>
      <c r="HEJ92" t="s">
        <v>795</v>
      </c>
      <c r="HEK92" t="s">
        <v>795</v>
      </c>
      <c r="HEL92" t="s">
        <v>795</v>
      </c>
      <c r="HEM92" t="s">
        <v>795</v>
      </c>
      <c r="HEN92" t="s">
        <v>795</v>
      </c>
      <c r="HEO92" t="s">
        <v>795</v>
      </c>
      <c r="HEP92" t="s">
        <v>795</v>
      </c>
      <c r="HEQ92" t="s">
        <v>795</v>
      </c>
      <c r="HER92" t="s">
        <v>795</v>
      </c>
      <c r="HES92" t="s">
        <v>795</v>
      </c>
      <c r="HET92" t="s">
        <v>795</v>
      </c>
      <c r="HEU92" t="s">
        <v>795</v>
      </c>
      <c r="HEV92" t="s">
        <v>795</v>
      </c>
      <c r="HEW92" t="s">
        <v>795</v>
      </c>
      <c r="HEX92" t="s">
        <v>795</v>
      </c>
      <c r="HEY92" t="s">
        <v>795</v>
      </c>
      <c r="HEZ92" t="s">
        <v>795</v>
      </c>
      <c r="HFA92" t="s">
        <v>795</v>
      </c>
      <c r="HFB92" t="s">
        <v>795</v>
      </c>
      <c r="HFC92" t="s">
        <v>795</v>
      </c>
      <c r="HFD92" t="s">
        <v>795</v>
      </c>
      <c r="HFE92" t="s">
        <v>795</v>
      </c>
      <c r="HFF92" t="s">
        <v>795</v>
      </c>
      <c r="HFG92" t="s">
        <v>795</v>
      </c>
      <c r="HFH92" t="s">
        <v>795</v>
      </c>
      <c r="HFI92" t="s">
        <v>795</v>
      </c>
      <c r="HFJ92" t="s">
        <v>795</v>
      </c>
      <c r="HFK92" t="s">
        <v>795</v>
      </c>
      <c r="HFL92" t="s">
        <v>795</v>
      </c>
      <c r="HFM92" t="s">
        <v>795</v>
      </c>
      <c r="HFN92" t="s">
        <v>795</v>
      </c>
      <c r="HFO92" t="s">
        <v>795</v>
      </c>
      <c r="HFP92" t="s">
        <v>795</v>
      </c>
      <c r="HFQ92" t="s">
        <v>795</v>
      </c>
      <c r="HFR92" t="s">
        <v>795</v>
      </c>
      <c r="HFS92" t="s">
        <v>795</v>
      </c>
      <c r="HFT92" t="s">
        <v>795</v>
      </c>
      <c r="HFU92" t="s">
        <v>795</v>
      </c>
      <c r="HFV92" t="s">
        <v>795</v>
      </c>
      <c r="HFW92" t="s">
        <v>795</v>
      </c>
      <c r="HFX92" t="s">
        <v>795</v>
      </c>
      <c r="HFY92" t="s">
        <v>795</v>
      </c>
      <c r="HFZ92" t="s">
        <v>795</v>
      </c>
      <c r="HGA92" t="s">
        <v>795</v>
      </c>
      <c r="HGB92" t="s">
        <v>795</v>
      </c>
      <c r="HGC92" t="s">
        <v>795</v>
      </c>
      <c r="HGD92" t="s">
        <v>795</v>
      </c>
      <c r="HGE92" t="s">
        <v>795</v>
      </c>
      <c r="HGF92" t="s">
        <v>795</v>
      </c>
      <c r="HGG92" t="s">
        <v>795</v>
      </c>
      <c r="HGH92" t="s">
        <v>795</v>
      </c>
      <c r="HGI92" t="s">
        <v>795</v>
      </c>
      <c r="HGJ92" t="s">
        <v>795</v>
      </c>
      <c r="HGK92" t="s">
        <v>795</v>
      </c>
      <c r="HGL92" t="s">
        <v>795</v>
      </c>
      <c r="HGM92" t="s">
        <v>795</v>
      </c>
      <c r="HGN92" t="s">
        <v>795</v>
      </c>
      <c r="HGO92" t="s">
        <v>795</v>
      </c>
      <c r="HGP92" t="s">
        <v>795</v>
      </c>
      <c r="HGQ92" t="s">
        <v>795</v>
      </c>
      <c r="HGR92" t="s">
        <v>795</v>
      </c>
      <c r="HGS92" t="s">
        <v>795</v>
      </c>
      <c r="HGT92" t="s">
        <v>795</v>
      </c>
      <c r="HGU92" t="s">
        <v>795</v>
      </c>
      <c r="HGV92" t="s">
        <v>795</v>
      </c>
      <c r="HGW92" t="s">
        <v>795</v>
      </c>
      <c r="HGX92" t="s">
        <v>795</v>
      </c>
      <c r="HGY92" t="s">
        <v>795</v>
      </c>
      <c r="HGZ92" t="s">
        <v>795</v>
      </c>
      <c r="HHA92" t="s">
        <v>795</v>
      </c>
      <c r="HHB92" t="s">
        <v>795</v>
      </c>
      <c r="HHC92" t="s">
        <v>795</v>
      </c>
      <c r="HHD92" t="s">
        <v>795</v>
      </c>
      <c r="HHE92" t="s">
        <v>795</v>
      </c>
      <c r="HHF92" t="s">
        <v>795</v>
      </c>
      <c r="HHG92" t="s">
        <v>795</v>
      </c>
      <c r="HHH92" t="s">
        <v>795</v>
      </c>
      <c r="HHI92" t="s">
        <v>795</v>
      </c>
      <c r="HHJ92" t="s">
        <v>795</v>
      </c>
      <c r="HHK92" t="s">
        <v>795</v>
      </c>
      <c r="HHL92" t="s">
        <v>795</v>
      </c>
      <c r="HHM92" t="s">
        <v>795</v>
      </c>
      <c r="HHN92" t="s">
        <v>795</v>
      </c>
      <c r="HHO92" t="s">
        <v>795</v>
      </c>
      <c r="HHP92" t="s">
        <v>795</v>
      </c>
      <c r="HHQ92" t="s">
        <v>795</v>
      </c>
      <c r="HHR92" t="s">
        <v>795</v>
      </c>
      <c r="HHS92" t="s">
        <v>795</v>
      </c>
      <c r="HHT92" t="s">
        <v>795</v>
      </c>
      <c r="HHU92" t="s">
        <v>795</v>
      </c>
      <c r="HHV92" t="s">
        <v>795</v>
      </c>
      <c r="HHW92" t="s">
        <v>795</v>
      </c>
      <c r="HHX92" t="s">
        <v>795</v>
      </c>
      <c r="HHY92" t="s">
        <v>795</v>
      </c>
      <c r="HHZ92" t="s">
        <v>795</v>
      </c>
      <c r="HIA92" t="s">
        <v>795</v>
      </c>
      <c r="HIB92" t="s">
        <v>795</v>
      </c>
      <c r="HIC92" t="s">
        <v>795</v>
      </c>
      <c r="HID92" t="s">
        <v>795</v>
      </c>
      <c r="HIE92" t="s">
        <v>795</v>
      </c>
      <c r="HIF92" t="s">
        <v>795</v>
      </c>
      <c r="HIG92" t="s">
        <v>795</v>
      </c>
      <c r="HIH92" t="s">
        <v>795</v>
      </c>
      <c r="HII92" t="s">
        <v>795</v>
      </c>
      <c r="HIJ92" t="s">
        <v>795</v>
      </c>
      <c r="HIK92" t="s">
        <v>795</v>
      </c>
      <c r="HIL92" t="s">
        <v>795</v>
      </c>
      <c r="HIM92" t="s">
        <v>795</v>
      </c>
      <c r="HIN92" t="s">
        <v>795</v>
      </c>
      <c r="HIO92" t="s">
        <v>795</v>
      </c>
      <c r="HIP92" t="s">
        <v>795</v>
      </c>
      <c r="HIQ92" t="s">
        <v>795</v>
      </c>
      <c r="HIR92" t="s">
        <v>795</v>
      </c>
      <c r="HIS92" t="s">
        <v>795</v>
      </c>
      <c r="HIT92" t="s">
        <v>795</v>
      </c>
      <c r="HIU92" t="s">
        <v>795</v>
      </c>
      <c r="HIV92" t="s">
        <v>795</v>
      </c>
      <c r="HIW92" t="s">
        <v>795</v>
      </c>
      <c r="HIX92" t="s">
        <v>795</v>
      </c>
      <c r="HIY92" t="s">
        <v>795</v>
      </c>
      <c r="HIZ92" t="s">
        <v>795</v>
      </c>
      <c r="HJA92" t="s">
        <v>795</v>
      </c>
      <c r="HJB92" t="s">
        <v>795</v>
      </c>
      <c r="HJC92" t="s">
        <v>795</v>
      </c>
      <c r="HJD92" t="s">
        <v>795</v>
      </c>
      <c r="HJE92" t="s">
        <v>795</v>
      </c>
      <c r="HJF92" t="s">
        <v>795</v>
      </c>
      <c r="HJG92" t="s">
        <v>795</v>
      </c>
      <c r="HJH92" t="s">
        <v>795</v>
      </c>
      <c r="HJI92" t="s">
        <v>795</v>
      </c>
      <c r="HJJ92" t="s">
        <v>795</v>
      </c>
      <c r="HJK92" t="s">
        <v>795</v>
      </c>
      <c r="HJL92" t="s">
        <v>795</v>
      </c>
      <c r="HJM92" t="s">
        <v>795</v>
      </c>
      <c r="HJN92" t="s">
        <v>795</v>
      </c>
      <c r="HJO92" t="s">
        <v>795</v>
      </c>
      <c r="HJP92" t="s">
        <v>795</v>
      </c>
      <c r="HJQ92" t="s">
        <v>795</v>
      </c>
      <c r="HJR92" t="s">
        <v>795</v>
      </c>
      <c r="HJS92" t="s">
        <v>795</v>
      </c>
      <c r="HJT92" t="s">
        <v>795</v>
      </c>
      <c r="HJU92" t="s">
        <v>795</v>
      </c>
      <c r="HJV92" t="s">
        <v>795</v>
      </c>
      <c r="HJW92" t="s">
        <v>795</v>
      </c>
      <c r="HJX92" t="s">
        <v>795</v>
      </c>
      <c r="HJY92" t="s">
        <v>795</v>
      </c>
      <c r="HJZ92" t="s">
        <v>795</v>
      </c>
      <c r="HKA92" t="s">
        <v>795</v>
      </c>
      <c r="HKB92" t="s">
        <v>795</v>
      </c>
      <c r="HKC92" t="s">
        <v>795</v>
      </c>
      <c r="HKD92" t="s">
        <v>795</v>
      </c>
      <c r="HKE92" t="s">
        <v>795</v>
      </c>
      <c r="HKF92" t="s">
        <v>795</v>
      </c>
      <c r="HKG92" t="s">
        <v>795</v>
      </c>
      <c r="HKH92" t="s">
        <v>795</v>
      </c>
      <c r="HKI92" t="s">
        <v>795</v>
      </c>
      <c r="HKJ92" t="s">
        <v>795</v>
      </c>
      <c r="HKK92" t="s">
        <v>795</v>
      </c>
      <c r="HKL92" t="s">
        <v>795</v>
      </c>
      <c r="HKM92" t="s">
        <v>795</v>
      </c>
      <c r="HKN92" t="s">
        <v>795</v>
      </c>
      <c r="HKO92" t="s">
        <v>795</v>
      </c>
      <c r="HKP92" t="s">
        <v>795</v>
      </c>
      <c r="HKQ92" t="s">
        <v>795</v>
      </c>
      <c r="HKR92" t="s">
        <v>795</v>
      </c>
      <c r="HKS92" t="s">
        <v>795</v>
      </c>
      <c r="HKT92" t="s">
        <v>795</v>
      </c>
      <c r="HKU92" t="s">
        <v>795</v>
      </c>
      <c r="HKV92" t="s">
        <v>795</v>
      </c>
      <c r="HKW92" t="s">
        <v>795</v>
      </c>
      <c r="HKX92" t="s">
        <v>795</v>
      </c>
      <c r="HKY92" t="s">
        <v>795</v>
      </c>
      <c r="HKZ92" t="s">
        <v>795</v>
      </c>
      <c r="HLA92" t="s">
        <v>795</v>
      </c>
      <c r="HLB92" t="s">
        <v>795</v>
      </c>
      <c r="HLC92" t="s">
        <v>795</v>
      </c>
      <c r="HLD92" t="s">
        <v>795</v>
      </c>
      <c r="HLE92" t="s">
        <v>795</v>
      </c>
      <c r="HLF92" t="s">
        <v>795</v>
      </c>
      <c r="HLG92" t="s">
        <v>795</v>
      </c>
      <c r="HLH92" t="s">
        <v>795</v>
      </c>
      <c r="HLI92" t="s">
        <v>795</v>
      </c>
      <c r="HLJ92" t="s">
        <v>795</v>
      </c>
      <c r="HLK92" t="s">
        <v>795</v>
      </c>
      <c r="HLL92" t="s">
        <v>795</v>
      </c>
      <c r="HLM92" t="s">
        <v>795</v>
      </c>
      <c r="HLN92" t="s">
        <v>795</v>
      </c>
      <c r="HLO92" t="s">
        <v>795</v>
      </c>
      <c r="HLP92" t="s">
        <v>795</v>
      </c>
      <c r="HLQ92" t="s">
        <v>795</v>
      </c>
      <c r="HLR92" t="s">
        <v>795</v>
      </c>
      <c r="HLS92" t="s">
        <v>795</v>
      </c>
      <c r="HLT92" t="s">
        <v>795</v>
      </c>
      <c r="HLU92" t="s">
        <v>795</v>
      </c>
      <c r="HLV92" t="s">
        <v>795</v>
      </c>
      <c r="HLW92" t="s">
        <v>795</v>
      </c>
      <c r="HLX92" t="s">
        <v>795</v>
      </c>
      <c r="HLY92" t="s">
        <v>795</v>
      </c>
      <c r="HLZ92" t="s">
        <v>795</v>
      </c>
      <c r="HMA92" t="s">
        <v>795</v>
      </c>
      <c r="HMB92" t="s">
        <v>795</v>
      </c>
      <c r="HMC92" t="s">
        <v>795</v>
      </c>
      <c r="HMD92" t="s">
        <v>795</v>
      </c>
      <c r="HME92" t="s">
        <v>795</v>
      </c>
      <c r="HMF92" t="s">
        <v>795</v>
      </c>
      <c r="HMG92" t="s">
        <v>795</v>
      </c>
      <c r="HMH92" t="s">
        <v>795</v>
      </c>
      <c r="HMI92" t="s">
        <v>795</v>
      </c>
      <c r="HMJ92" t="s">
        <v>795</v>
      </c>
      <c r="HMK92" t="s">
        <v>795</v>
      </c>
      <c r="HML92" t="s">
        <v>795</v>
      </c>
      <c r="HMM92" t="s">
        <v>795</v>
      </c>
      <c r="HMN92" t="s">
        <v>795</v>
      </c>
      <c r="HMO92" t="s">
        <v>795</v>
      </c>
      <c r="HMP92" t="s">
        <v>795</v>
      </c>
      <c r="HMQ92" t="s">
        <v>795</v>
      </c>
      <c r="HMR92" t="s">
        <v>795</v>
      </c>
      <c r="HMS92" t="s">
        <v>795</v>
      </c>
      <c r="HMT92" t="s">
        <v>795</v>
      </c>
      <c r="HMU92" t="s">
        <v>795</v>
      </c>
      <c r="HMV92" t="s">
        <v>795</v>
      </c>
      <c r="HMW92" t="s">
        <v>795</v>
      </c>
      <c r="HMX92" t="s">
        <v>795</v>
      </c>
      <c r="HMY92" t="s">
        <v>795</v>
      </c>
      <c r="HMZ92" t="s">
        <v>795</v>
      </c>
      <c r="HNA92" t="s">
        <v>795</v>
      </c>
      <c r="HNB92" t="s">
        <v>795</v>
      </c>
      <c r="HNC92" t="s">
        <v>795</v>
      </c>
      <c r="HND92" t="s">
        <v>795</v>
      </c>
      <c r="HNE92" t="s">
        <v>795</v>
      </c>
      <c r="HNF92" t="s">
        <v>795</v>
      </c>
      <c r="HNG92" t="s">
        <v>795</v>
      </c>
      <c r="HNH92" t="s">
        <v>795</v>
      </c>
      <c r="HNI92" t="s">
        <v>795</v>
      </c>
      <c r="HNJ92" t="s">
        <v>795</v>
      </c>
      <c r="HNK92" t="s">
        <v>795</v>
      </c>
      <c r="HNL92" t="s">
        <v>795</v>
      </c>
      <c r="HNM92" t="s">
        <v>795</v>
      </c>
      <c r="HNN92" t="s">
        <v>795</v>
      </c>
      <c r="HNO92" t="s">
        <v>795</v>
      </c>
      <c r="HNP92" t="s">
        <v>795</v>
      </c>
      <c r="HNQ92" t="s">
        <v>795</v>
      </c>
      <c r="HNR92" t="s">
        <v>795</v>
      </c>
      <c r="HNS92" t="s">
        <v>795</v>
      </c>
      <c r="HNT92" t="s">
        <v>795</v>
      </c>
      <c r="HNU92" t="s">
        <v>795</v>
      </c>
      <c r="HNV92" t="s">
        <v>795</v>
      </c>
      <c r="HNW92" t="s">
        <v>795</v>
      </c>
      <c r="HNX92" t="s">
        <v>795</v>
      </c>
      <c r="HNY92" t="s">
        <v>795</v>
      </c>
      <c r="HNZ92" t="s">
        <v>795</v>
      </c>
      <c r="HOA92" t="s">
        <v>795</v>
      </c>
      <c r="HOB92" t="s">
        <v>795</v>
      </c>
      <c r="HOC92" t="s">
        <v>795</v>
      </c>
      <c r="HOD92" t="s">
        <v>795</v>
      </c>
      <c r="HOE92" t="s">
        <v>795</v>
      </c>
      <c r="HOF92" t="s">
        <v>795</v>
      </c>
      <c r="HOG92" t="s">
        <v>795</v>
      </c>
      <c r="HOH92" t="s">
        <v>795</v>
      </c>
      <c r="HOI92" t="s">
        <v>795</v>
      </c>
      <c r="HOJ92" t="s">
        <v>795</v>
      </c>
      <c r="HOK92" t="s">
        <v>795</v>
      </c>
      <c r="HOL92" t="s">
        <v>795</v>
      </c>
      <c r="HOM92" t="s">
        <v>795</v>
      </c>
      <c r="HON92" t="s">
        <v>795</v>
      </c>
      <c r="HOO92" t="s">
        <v>795</v>
      </c>
      <c r="HOP92" t="s">
        <v>795</v>
      </c>
      <c r="HOQ92" t="s">
        <v>795</v>
      </c>
      <c r="HOR92" t="s">
        <v>795</v>
      </c>
      <c r="HOS92" t="s">
        <v>795</v>
      </c>
      <c r="HOT92" t="s">
        <v>795</v>
      </c>
      <c r="HOU92" t="s">
        <v>795</v>
      </c>
      <c r="HOV92" t="s">
        <v>795</v>
      </c>
      <c r="HOW92" t="s">
        <v>795</v>
      </c>
      <c r="HOX92" t="s">
        <v>795</v>
      </c>
      <c r="HOY92" t="s">
        <v>795</v>
      </c>
      <c r="HOZ92" t="s">
        <v>795</v>
      </c>
      <c r="HPA92" t="s">
        <v>795</v>
      </c>
      <c r="HPB92" t="s">
        <v>795</v>
      </c>
      <c r="HPC92" t="s">
        <v>795</v>
      </c>
      <c r="HPD92" t="s">
        <v>795</v>
      </c>
      <c r="HPE92" t="s">
        <v>795</v>
      </c>
      <c r="HPF92" t="s">
        <v>795</v>
      </c>
      <c r="HPG92" t="s">
        <v>795</v>
      </c>
      <c r="HPH92" t="s">
        <v>795</v>
      </c>
      <c r="HPI92" t="s">
        <v>795</v>
      </c>
      <c r="HPJ92" t="s">
        <v>795</v>
      </c>
      <c r="HPK92" t="s">
        <v>795</v>
      </c>
      <c r="HPL92" t="s">
        <v>795</v>
      </c>
      <c r="HPM92" t="s">
        <v>795</v>
      </c>
      <c r="HPN92" t="s">
        <v>795</v>
      </c>
      <c r="HPO92" t="s">
        <v>795</v>
      </c>
      <c r="HPP92" t="s">
        <v>795</v>
      </c>
      <c r="HPQ92" t="s">
        <v>795</v>
      </c>
      <c r="HPR92" t="s">
        <v>795</v>
      </c>
      <c r="HPS92" t="s">
        <v>795</v>
      </c>
      <c r="HPT92" t="s">
        <v>795</v>
      </c>
      <c r="HPU92" t="s">
        <v>795</v>
      </c>
      <c r="HPV92" t="s">
        <v>795</v>
      </c>
      <c r="HPW92" t="s">
        <v>795</v>
      </c>
      <c r="HPX92" t="s">
        <v>795</v>
      </c>
      <c r="HPY92" t="s">
        <v>795</v>
      </c>
      <c r="HPZ92" t="s">
        <v>795</v>
      </c>
      <c r="HQA92" t="s">
        <v>795</v>
      </c>
      <c r="HQB92" t="s">
        <v>795</v>
      </c>
      <c r="HQC92" t="s">
        <v>795</v>
      </c>
      <c r="HQD92" t="s">
        <v>795</v>
      </c>
      <c r="HQE92" t="s">
        <v>795</v>
      </c>
      <c r="HQF92" t="s">
        <v>795</v>
      </c>
      <c r="HQG92" t="s">
        <v>795</v>
      </c>
      <c r="HQH92" t="s">
        <v>795</v>
      </c>
      <c r="HQI92" t="s">
        <v>795</v>
      </c>
      <c r="HQJ92" t="s">
        <v>795</v>
      </c>
      <c r="HQK92" t="s">
        <v>795</v>
      </c>
      <c r="HQL92" t="s">
        <v>795</v>
      </c>
      <c r="HQM92" t="s">
        <v>795</v>
      </c>
      <c r="HQN92" t="s">
        <v>795</v>
      </c>
      <c r="HQO92" t="s">
        <v>795</v>
      </c>
      <c r="HQP92" t="s">
        <v>795</v>
      </c>
      <c r="HQQ92" t="s">
        <v>795</v>
      </c>
      <c r="HQR92" t="s">
        <v>795</v>
      </c>
      <c r="HQS92" t="s">
        <v>795</v>
      </c>
      <c r="HQT92" t="s">
        <v>795</v>
      </c>
      <c r="HQU92" t="s">
        <v>795</v>
      </c>
      <c r="HQV92" t="s">
        <v>795</v>
      </c>
      <c r="HQW92" t="s">
        <v>795</v>
      </c>
      <c r="HQX92" t="s">
        <v>795</v>
      </c>
      <c r="HQY92" t="s">
        <v>795</v>
      </c>
      <c r="HQZ92" t="s">
        <v>795</v>
      </c>
      <c r="HRA92" t="s">
        <v>795</v>
      </c>
      <c r="HRB92" t="s">
        <v>795</v>
      </c>
      <c r="HRC92" t="s">
        <v>795</v>
      </c>
      <c r="HRD92" t="s">
        <v>795</v>
      </c>
      <c r="HRE92" t="s">
        <v>795</v>
      </c>
      <c r="HRF92" t="s">
        <v>795</v>
      </c>
      <c r="HRG92" t="s">
        <v>795</v>
      </c>
      <c r="HRH92" t="s">
        <v>795</v>
      </c>
      <c r="HRI92" t="s">
        <v>795</v>
      </c>
      <c r="HRJ92" t="s">
        <v>795</v>
      </c>
      <c r="HRK92" t="s">
        <v>795</v>
      </c>
      <c r="HRL92" t="s">
        <v>795</v>
      </c>
      <c r="HRM92" t="s">
        <v>795</v>
      </c>
      <c r="HRN92" t="s">
        <v>795</v>
      </c>
      <c r="HRO92" t="s">
        <v>795</v>
      </c>
      <c r="HRP92" t="s">
        <v>795</v>
      </c>
      <c r="HRQ92" t="s">
        <v>795</v>
      </c>
      <c r="HRR92" t="s">
        <v>795</v>
      </c>
      <c r="HRS92" t="s">
        <v>795</v>
      </c>
      <c r="HRT92" t="s">
        <v>795</v>
      </c>
      <c r="HRU92" t="s">
        <v>795</v>
      </c>
      <c r="HRV92" t="s">
        <v>795</v>
      </c>
      <c r="HRW92" t="s">
        <v>795</v>
      </c>
      <c r="HRX92" t="s">
        <v>795</v>
      </c>
      <c r="HRY92" t="s">
        <v>795</v>
      </c>
      <c r="HRZ92" t="s">
        <v>795</v>
      </c>
      <c r="HSA92" t="s">
        <v>795</v>
      </c>
      <c r="HSB92" t="s">
        <v>795</v>
      </c>
      <c r="HSC92" t="s">
        <v>795</v>
      </c>
      <c r="HSD92" t="s">
        <v>795</v>
      </c>
      <c r="HSE92" t="s">
        <v>795</v>
      </c>
      <c r="HSF92" t="s">
        <v>795</v>
      </c>
      <c r="HSG92" t="s">
        <v>795</v>
      </c>
      <c r="HSH92" t="s">
        <v>795</v>
      </c>
      <c r="HSI92" t="s">
        <v>795</v>
      </c>
      <c r="HSJ92" t="s">
        <v>795</v>
      </c>
      <c r="HSK92" t="s">
        <v>795</v>
      </c>
      <c r="HSL92" t="s">
        <v>795</v>
      </c>
      <c r="HSM92" t="s">
        <v>795</v>
      </c>
      <c r="HSN92" t="s">
        <v>795</v>
      </c>
      <c r="HSO92" t="s">
        <v>795</v>
      </c>
      <c r="HSP92" t="s">
        <v>795</v>
      </c>
      <c r="HSQ92" t="s">
        <v>795</v>
      </c>
      <c r="HSR92" t="s">
        <v>795</v>
      </c>
      <c r="HSS92" t="s">
        <v>795</v>
      </c>
      <c r="HST92" t="s">
        <v>795</v>
      </c>
      <c r="HSU92" t="s">
        <v>795</v>
      </c>
      <c r="HSV92" t="s">
        <v>795</v>
      </c>
      <c r="HSW92" t="s">
        <v>795</v>
      </c>
      <c r="HSX92" t="s">
        <v>795</v>
      </c>
      <c r="HSY92" t="s">
        <v>795</v>
      </c>
      <c r="HSZ92" t="s">
        <v>795</v>
      </c>
      <c r="HTA92" t="s">
        <v>795</v>
      </c>
      <c r="HTB92" t="s">
        <v>795</v>
      </c>
      <c r="HTC92" t="s">
        <v>795</v>
      </c>
      <c r="HTD92" t="s">
        <v>795</v>
      </c>
      <c r="HTE92" t="s">
        <v>795</v>
      </c>
      <c r="HTF92" t="s">
        <v>795</v>
      </c>
      <c r="HTG92" t="s">
        <v>795</v>
      </c>
      <c r="HTH92" t="s">
        <v>795</v>
      </c>
      <c r="HTI92" t="s">
        <v>795</v>
      </c>
      <c r="HTJ92" t="s">
        <v>795</v>
      </c>
      <c r="HTK92" t="s">
        <v>795</v>
      </c>
      <c r="HTL92" t="s">
        <v>795</v>
      </c>
      <c r="HTM92" t="s">
        <v>795</v>
      </c>
      <c r="HTN92" t="s">
        <v>795</v>
      </c>
      <c r="HTO92" t="s">
        <v>795</v>
      </c>
      <c r="HTP92" t="s">
        <v>795</v>
      </c>
      <c r="HTQ92" t="s">
        <v>795</v>
      </c>
      <c r="HTR92" t="s">
        <v>795</v>
      </c>
      <c r="HTS92" t="s">
        <v>795</v>
      </c>
      <c r="HTT92" t="s">
        <v>795</v>
      </c>
      <c r="HTU92" t="s">
        <v>795</v>
      </c>
      <c r="HTV92" t="s">
        <v>795</v>
      </c>
      <c r="HTW92" t="s">
        <v>795</v>
      </c>
      <c r="HTX92" t="s">
        <v>795</v>
      </c>
      <c r="HTY92" t="s">
        <v>795</v>
      </c>
      <c r="HTZ92" t="s">
        <v>795</v>
      </c>
      <c r="HUA92" t="s">
        <v>795</v>
      </c>
      <c r="HUB92" t="s">
        <v>795</v>
      </c>
      <c r="HUC92" t="s">
        <v>795</v>
      </c>
      <c r="HUD92" t="s">
        <v>795</v>
      </c>
      <c r="HUE92" t="s">
        <v>795</v>
      </c>
      <c r="HUF92" t="s">
        <v>795</v>
      </c>
      <c r="HUG92" t="s">
        <v>795</v>
      </c>
      <c r="HUH92" t="s">
        <v>795</v>
      </c>
      <c r="HUI92" t="s">
        <v>795</v>
      </c>
      <c r="HUJ92" t="s">
        <v>795</v>
      </c>
      <c r="HUK92" t="s">
        <v>795</v>
      </c>
      <c r="HUL92" t="s">
        <v>795</v>
      </c>
      <c r="HUM92" t="s">
        <v>795</v>
      </c>
      <c r="HUN92" t="s">
        <v>795</v>
      </c>
      <c r="HUO92" t="s">
        <v>795</v>
      </c>
      <c r="HUP92" t="s">
        <v>795</v>
      </c>
      <c r="HUQ92" t="s">
        <v>795</v>
      </c>
      <c r="HUR92" t="s">
        <v>795</v>
      </c>
      <c r="HUS92" t="s">
        <v>795</v>
      </c>
      <c r="HUT92" t="s">
        <v>795</v>
      </c>
      <c r="HUU92" t="s">
        <v>795</v>
      </c>
      <c r="HUV92" t="s">
        <v>795</v>
      </c>
      <c r="HUW92" t="s">
        <v>795</v>
      </c>
      <c r="HUX92" t="s">
        <v>795</v>
      </c>
      <c r="HUY92" t="s">
        <v>795</v>
      </c>
      <c r="HUZ92" t="s">
        <v>795</v>
      </c>
      <c r="HVA92" t="s">
        <v>795</v>
      </c>
      <c r="HVB92" t="s">
        <v>795</v>
      </c>
      <c r="HVC92" t="s">
        <v>795</v>
      </c>
      <c r="HVD92" t="s">
        <v>795</v>
      </c>
      <c r="HVE92" t="s">
        <v>795</v>
      </c>
      <c r="HVF92" t="s">
        <v>795</v>
      </c>
      <c r="HVG92" t="s">
        <v>795</v>
      </c>
      <c r="HVH92" t="s">
        <v>795</v>
      </c>
      <c r="HVI92" t="s">
        <v>795</v>
      </c>
      <c r="HVJ92" t="s">
        <v>795</v>
      </c>
      <c r="HVK92" t="s">
        <v>795</v>
      </c>
      <c r="HVL92" t="s">
        <v>795</v>
      </c>
      <c r="HVM92" t="s">
        <v>795</v>
      </c>
      <c r="HVN92" t="s">
        <v>795</v>
      </c>
      <c r="HVO92" t="s">
        <v>795</v>
      </c>
      <c r="HVP92" t="s">
        <v>795</v>
      </c>
      <c r="HVQ92" t="s">
        <v>795</v>
      </c>
      <c r="HVR92" t="s">
        <v>795</v>
      </c>
      <c r="HVS92" t="s">
        <v>795</v>
      </c>
      <c r="HVT92" t="s">
        <v>795</v>
      </c>
      <c r="HVU92" t="s">
        <v>795</v>
      </c>
      <c r="HVV92" t="s">
        <v>795</v>
      </c>
      <c r="HVW92" t="s">
        <v>795</v>
      </c>
      <c r="HVX92" t="s">
        <v>795</v>
      </c>
      <c r="HVY92" t="s">
        <v>795</v>
      </c>
      <c r="HVZ92" t="s">
        <v>795</v>
      </c>
      <c r="HWA92" t="s">
        <v>795</v>
      </c>
      <c r="HWB92" t="s">
        <v>795</v>
      </c>
      <c r="HWC92" t="s">
        <v>795</v>
      </c>
      <c r="HWD92" t="s">
        <v>795</v>
      </c>
      <c r="HWE92" t="s">
        <v>795</v>
      </c>
      <c r="HWF92" t="s">
        <v>795</v>
      </c>
      <c r="HWG92" t="s">
        <v>795</v>
      </c>
      <c r="HWH92" t="s">
        <v>795</v>
      </c>
      <c r="HWI92" t="s">
        <v>795</v>
      </c>
      <c r="HWJ92" t="s">
        <v>795</v>
      </c>
      <c r="HWK92" t="s">
        <v>795</v>
      </c>
      <c r="HWL92" t="s">
        <v>795</v>
      </c>
      <c r="HWM92" t="s">
        <v>795</v>
      </c>
      <c r="HWN92" t="s">
        <v>795</v>
      </c>
      <c r="HWO92" t="s">
        <v>795</v>
      </c>
      <c r="HWP92" t="s">
        <v>795</v>
      </c>
      <c r="HWQ92" t="s">
        <v>795</v>
      </c>
      <c r="HWR92" t="s">
        <v>795</v>
      </c>
      <c r="HWS92" t="s">
        <v>795</v>
      </c>
      <c r="HWT92" t="s">
        <v>795</v>
      </c>
      <c r="HWU92" t="s">
        <v>795</v>
      </c>
      <c r="HWV92" t="s">
        <v>795</v>
      </c>
      <c r="HWW92" t="s">
        <v>795</v>
      </c>
      <c r="HWX92" t="s">
        <v>795</v>
      </c>
      <c r="HWY92" t="s">
        <v>795</v>
      </c>
      <c r="HWZ92" t="s">
        <v>795</v>
      </c>
      <c r="HXA92" t="s">
        <v>795</v>
      </c>
      <c r="HXB92" t="s">
        <v>795</v>
      </c>
      <c r="HXC92" t="s">
        <v>795</v>
      </c>
      <c r="HXD92" t="s">
        <v>795</v>
      </c>
      <c r="HXE92" t="s">
        <v>795</v>
      </c>
      <c r="HXF92" t="s">
        <v>795</v>
      </c>
      <c r="HXG92" t="s">
        <v>795</v>
      </c>
      <c r="HXH92" t="s">
        <v>795</v>
      </c>
      <c r="HXI92" t="s">
        <v>795</v>
      </c>
      <c r="HXJ92" t="s">
        <v>795</v>
      </c>
      <c r="HXK92" t="s">
        <v>795</v>
      </c>
      <c r="HXL92" t="s">
        <v>795</v>
      </c>
      <c r="HXM92" t="s">
        <v>795</v>
      </c>
      <c r="HXN92" t="s">
        <v>795</v>
      </c>
      <c r="HXO92" t="s">
        <v>795</v>
      </c>
      <c r="HXP92" t="s">
        <v>795</v>
      </c>
      <c r="HXQ92" t="s">
        <v>795</v>
      </c>
      <c r="HXR92" t="s">
        <v>795</v>
      </c>
      <c r="HXS92" t="s">
        <v>795</v>
      </c>
      <c r="HXT92" t="s">
        <v>795</v>
      </c>
      <c r="HXU92" t="s">
        <v>795</v>
      </c>
      <c r="HXV92" t="s">
        <v>795</v>
      </c>
      <c r="HXW92" t="s">
        <v>795</v>
      </c>
      <c r="HXX92" t="s">
        <v>795</v>
      </c>
      <c r="HXY92" t="s">
        <v>795</v>
      </c>
      <c r="HXZ92" t="s">
        <v>795</v>
      </c>
      <c r="HYA92" t="s">
        <v>795</v>
      </c>
      <c r="HYB92" t="s">
        <v>795</v>
      </c>
      <c r="HYC92" t="s">
        <v>795</v>
      </c>
      <c r="HYD92" t="s">
        <v>795</v>
      </c>
      <c r="HYE92" t="s">
        <v>795</v>
      </c>
      <c r="HYF92" t="s">
        <v>795</v>
      </c>
      <c r="HYG92" t="s">
        <v>795</v>
      </c>
      <c r="HYH92" t="s">
        <v>795</v>
      </c>
      <c r="HYI92" t="s">
        <v>795</v>
      </c>
      <c r="HYJ92" t="s">
        <v>795</v>
      </c>
      <c r="HYK92" t="s">
        <v>795</v>
      </c>
      <c r="HYL92" t="s">
        <v>795</v>
      </c>
      <c r="HYM92" t="s">
        <v>795</v>
      </c>
      <c r="HYN92" t="s">
        <v>795</v>
      </c>
      <c r="HYO92" t="s">
        <v>795</v>
      </c>
      <c r="HYP92" t="s">
        <v>795</v>
      </c>
      <c r="HYQ92" t="s">
        <v>795</v>
      </c>
      <c r="HYR92" t="s">
        <v>795</v>
      </c>
      <c r="HYS92" t="s">
        <v>795</v>
      </c>
      <c r="HYT92" t="s">
        <v>795</v>
      </c>
      <c r="HYU92" t="s">
        <v>795</v>
      </c>
      <c r="HYV92" t="s">
        <v>795</v>
      </c>
      <c r="HYW92" t="s">
        <v>795</v>
      </c>
      <c r="HYX92" t="s">
        <v>795</v>
      </c>
      <c r="HYY92" t="s">
        <v>795</v>
      </c>
      <c r="HYZ92" t="s">
        <v>795</v>
      </c>
      <c r="HZA92" t="s">
        <v>795</v>
      </c>
      <c r="HZB92" t="s">
        <v>795</v>
      </c>
      <c r="HZC92" t="s">
        <v>795</v>
      </c>
      <c r="HZD92" t="s">
        <v>795</v>
      </c>
      <c r="HZE92" t="s">
        <v>795</v>
      </c>
      <c r="HZF92" t="s">
        <v>795</v>
      </c>
      <c r="HZG92" t="s">
        <v>795</v>
      </c>
      <c r="HZH92" t="s">
        <v>795</v>
      </c>
      <c r="HZI92" t="s">
        <v>795</v>
      </c>
      <c r="HZJ92" t="s">
        <v>795</v>
      </c>
      <c r="HZK92" t="s">
        <v>795</v>
      </c>
      <c r="HZL92" t="s">
        <v>795</v>
      </c>
      <c r="HZM92" t="s">
        <v>795</v>
      </c>
      <c r="HZN92" t="s">
        <v>795</v>
      </c>
      <c r="HZO92" t="s">
        <v>795</v>
      </c>
      <c r="HZP92" t="s">
        <v>795</v>
      </c>
      <c r="HZQ92" t="s">
        <v>795</v>
      </c>
      <c r="HZR92" t="s">
        <v>795</v>
      </c>
      <c r="HZS92" t="s">
        <v>795</v>
      </c>
      <c r="HZT92" t="s">
        <v>795</v>
      </c>
      <c r="HZU92" t="s">
        <v>795</v>
      </c>
      <c r="HZV92" t="s">
        <v>795</v>
      </c>
      <c r="HZW92" t="s">
        <v>795</v>
      </c>
      <c r="HZX92" t="s">
        <v>795</v>
      </c>
      <c r="HZY92" t="s">
        <v>795</v>
      </c>
      <c r="HZZ92" t="s">
        <v>795</v>
      </c>
      <c r="IAA92" t="s">
        <v>795</v>
      </c>
      <c r="IAB92" t="s">
        <v>795</v>
      </c>
      <c r="IAC92" t="s">
        <v>795</v>
      </c>
      <c r="IAD92" t="s">
        <v>795</v>
      </c>
      <c r="IAE92" t="s">
        <v>795</v>
      </c>
      <c r="IAF92" t="s">
        <v>795</v>
      </c>
      <c r="IAG92" t="s">
        <v>795</v>
      </c>
      <c r="IAH92" t="s">
        <v>795</v>
      </c>
      <c r="IAI92" t="s">
        <v>795</v>
      </c>
      <c r="IAJ92" t="s">
        <v>795</v>
      </c>
      <c r="IAK92" t="s">
        <v>795</v>
      </c>
      <c r="IAL92" t="s">
        <v>795</v>
      </c>
      <c r="IAM92" t="s">
        <v>795</v>
      </c>
      <c r="IAN92" t="s">
        <v>795</v>
      </c>
      <c r="IAO92" t="s">
        <v>795</v>
      </c>
      <c r="IAP92" t="s">
        <v>795</v>
      </c>
      <c r="IAQ92" t="s">
        <v>795</v>
      </c>
      <c r="IAR92" t="s">
        <v>795</v>
      </c>
      <c r="IAS92" t="s">
        <v>795</v>
      </c>
      <c r="IAT92" t="s">
        <v>795</v>
      </c>
      <c r="IAU92" t="s">
        <v>795</v>
      </c>
      <c r="IAV92" t="s">
        <v>795</v>
      </c>
      <c r="IAW92" t="s">
        <v>795</v>
      </c>
      <c r="IAX92" t="s">
        <v>795</v>
      </c>
      <c r="IAY92" t="s">
        <v>795</v>
      </c>
      <c r="IAZ92" t="s">
        <v>795</v>
      </c>
      <c r="IBA92" t="s">
        <v>795</v>
      </c>
      <c r="IBB92" t="s">
        <v>795</v>
      </c>
      <c r="IBC92" t="s">
        <v>795</v>
      </c>
      <c r="IBD92" t="s">
        <v>795</v>
      </c>
      <c r="IBE92" t="s">
        <v>795</v>
      </c>
      <c r="IBF92" t="s">
        <v>795</v>
      </c>
      <c r="IBG92" t="s">
        <v>795</v>
      </c>
      <c r="IBH92" t="s">
        <v>795</v>
      </c>
      <c r="IBI92" t="s">
        <v>795</v>
      </c>
      <c r="IBJ92" t="s">
        <v>795</v>
      </c>
      <c r="IBK92" t="s">
        <v>795</v>
      </c>
      <c r="IBL92" t="s">
        <v>795</v>
      </c>
      <c r="IBM92" t="s">
        <v>795</v>
      </c>
      <c r="IBN92" t="s">
        <v>795</v>
      </c>
      <c r="IBO92" t="s">
        <v>795</v>
      </c>
      <c r="IBP92" t="s">
        <v>795</v>
      </c>
      <c r="IBQ92" t="s">
        <v>795</v>
      </c>
      <c r="IBR92" t="s">
        <v>795</v>
      </c>
      <c r="IBS92" t="s">
        <v>795</v>
      </c>
      <c r="IBT92" t="s">
        <v>795</v>
      </c>
      <c r="IBU92" t="s">
        <v>795</v>
      </c>
      <c r="IBV92" t="s">
        <v>795</v>
      </c>
      <c r="IBW92" t="s">
        <v>795</v>
      </c>
      <c r="IBX92" t="s">
        <v>795</v>
      </c>
      <c r="IBY92" t="s">
        <v>795</v>
      </c>
      <c r="IBZ92" t="s">
        <v>795</v>
      </c>
      <c r="ICA92" t="s">
        <v>795</v>
      </c>
      <c r="ICB92" t="s">
        <v>795</v>
      </c>
      <c r="ICC92" t="s">
        <v>795</v>
      </c>
      <c r="ICD92" t="s">
        <v>795</v>
      </c>
      <c r="ICE92" t="s">
        <v>795</v>
      </c>
      <c r="ICF92" t="s">
        <v>795</v>
      </c>
      <c r="ICG92" t="s">
        <v>795</v>
      </c>
      <c r="ICH92" t="s">
        <v>795</v>
      </c>
      <c r="ICI92" t="s">
        <v>795</v>
      </c>
      <c r="ICJ92" t="s">
        <v>795</v>
      </c>
      <c r="ICK92" t="s">
        <v>795</v>
      </c>
      <c r="ICL92" t="s">
        <v>795</v>
      </c>
      <c r="ICM92" t="s">
        <v>795</v>
      </c>
      <c r="ICN92" t="s">
        <v>795</v>
      </c>
      <c r="ICO92" t="s">
        <v>795</v>
      </c>
      <c r="ICP92" t="s">
        <v>795</v>
      </c>
      <c r="ICQ92" t="s">
        <v>795</v>
      </c>
      <c r="ICR92" t="s">
        <v>795</v>
      </c>
      <c r="ICS92" t="s">
        <v>795</v>
      </c>
      <c r="ICT92" t="s">
        <v>795</v>
      </c>
      <c r="ICU92" t="s">
        <v>795</v>
      </c>
      <c r="ICV92" t="s">
        <v>795</v>
      </c>
      <c r="ICW92" t="s">
        <v>795</v>
      </c>
      <c r="ICX92" t="s">
        <v>795</v>
      </c>
      <c r="ICY92" t="s">
        <v>795</v>
      </c>
      <c r="ICZ92" t="s">
        <v>795</v>
      </c>
      <c r="IDA92" t="s">
        <v>795</v>
      </c>
      <c r="IDB92" t="s">
        <v>795</v>
      </c>
      <c r="IDC92" t="s">
        <v>795</v>
      </c>
      <c r="IDD92" t="s">
        <v>795</v>
      </c>
      <c r="IDE92" t="s">
        <v>795</v>
      </c>
      <c r="IDF92" t="s">
        <v>795</v>
      </c>
      <c r="IDG92" t="s">
        <v>795</v>
      </c>
      <c r="IDH92" t="s">
        <v>795</v>
      </c>
      <c r="IDI92" t="s">
        <v>795</v>
      </c>
      <c r="IDJ92" t="s">
        <v>795</v>
      </c>
      <c r="IDK92" t="s">
        <v>795</v>
      </c>
      <c r="IDL92" t="s">
        <v>795</v>
      </c>
      <c r="IDM92" t="s">
        <v>795</v>
      </c>
      <c r="IDN92" t="s">
        <v>795</v>
      </c>
      <c r="IDO92" t="s">
        <v>795</v>
      </c>
      <c r="IDP92" t="s">
        <v>795</v>
      </c>
      <c r="IDQ92" t="s">
        <v>795</v>
      </c>
      <c r="IDR92" t="s">
        <v>795</v>
      </c>
      <c r="IDS92" t="s">
        <v>795</v>
      </c>
      <c r="IDT92" t="s">
        <v>795</v>
      </c>
      <c r="IDU92" t="s">
        <v>795</v>
      </c>
      <c r="IDV92" t="s">
        <v>795</v>
      </c>
      <c r="IDW92" t="s">
        <v>795</v>
      </c>
      <c r="IDX92" t="s">
        <v>795</v>
      </c>
      <c r="IDY92" t="s">
        <v>795</v>
      </c>
      <c r="IDZ92" t="s">
        <v>795</v>
      </c>
      <c r="IEA92" t="s">
        <v>795</v>
      </c>
      <c r="IEB92" t="s">
        <v>795</v>
      </c>
      <c r="IEC92" t="s">
        <v>795</v>
      </c>
      <c r="IED92" t="s">
        <v>795</v>
      </c>
      <c r="IEE92" t="s">
        <v>795</v>
      </c>
      <c r="IEF92" t="s">
        <v>795</v>
      </c>
      <c r="IEG92" t="s">
        <v>795</v>
      </c>
      <c r="IEH92" t="s">
        <v>795</v>
      </c>
      <c r="IEI92" t="s">
        <v>795</v>
      </c>
      <c r="IEJ92" t="s">
        <v>795</v>
      </c>
      <c r="IEK92" t="s">
        <v>795</v>
      </c>
      <c r="IEL92" t="s">
        <v>795</v>
      </c>
      <c r="IEM92" t="s">
        <v>795</v>
      </c>
      <c r="IEN92" t="s">
        <v>795</v>
      </c>
      <c r="IEO92" t="s">
        <v>795</v>
      </c>
      <c r="IEP92" t="s">
        <v>795</v>
      </c>
      <c r="IEQ92" t="s">
        <v>795</v>
      </c>
      <c r="IER92" t="s">
        <v>795</v>
      </c>
      <c r="IES92" t="s">
        <v>795</v>
      </c>
      <c r="IET92" t="s">
        <v>795</v>
      </c>
      <c r="IEU92" t="s">
        <v>795</v>
      </c>
      <c r="IEV92" t="s">
        <v>795</v>
      </c>
      <c r="IEW92" t="s">
        <v>795</v>
      </c>
      <c r="IEX92" t="s">
        <v>795</v>
      </c>
      <c r="IEY92" t="s">
        <v>795</v>
      </c>
      <c r="IEZ92" t="s">
        <v>795</v>
      </c>
      <c r="IFA92" t="s">
        <v>795</v>
      </c>
      <c r="IFB92" t="s">
        <v>795</v>
      </c>
      <c r="IFC92" t="s">
        <v>795</v>
      </c>
      <c r="IFD92" t="s">
        <v>795</v>
      </c>
      <c r="IFE92" t="s">
        <v>795</v>
      </c>
      <c r="IFF92" t="s">
        <v>795</v>
      </c>
      <c r="IFG92" t="s">
        <v>795</v>
      </c>
      <c r="IFH92" t="s">
        <v>795</v>
      </c>
      <c r="IFI92" t="s">
        <v>795</v>
      </c>
      <c r="IFJ92" t="s">
        <v>795</v>
      </c>
      <c r="IFK92" t="s">
        <v>795</v>
      </c>
      <c r="IFL92" t="s">
        <v>795</v>
      </c>
      <c r="IFM92" t="s">
        <v>795</v>
      </c>
      <c r="IFN92" t="s">
        <v>795</v>
      </c>
      <c r="IFO92" t="s">
        <v>795</v>
      </c>
      <c r="IFP92" t="s">
        <v>795</v>
      </c>
      <c r="IFQ92" t="s">
        <v>795</v>
      </c>
      <c r="IFR92" t="s">
        <v>795</v>
      </c>
      <c r="IFS92" t="s">
        <v>795</v>
      </c>
      <c r="IFT92" t="s">
        <v>795</v>
      </c>
      <c r="IFU92" t="s">
        <v>795</v>
      </c>
      <c r="IFV92" t="s">
        <v>795</v>
      </c>
      <c r="IFW92" t="s">
        <v>795</v>
      </c>
      <c r="IFX92" t="s">
        <v>795</v>
      </c>
      <c r="IFY92" t="s">
        <v>795</v>
      </c>
      <c r="IFZ92" t="s">
        <v>795</v>
      </c>
      <c r="IGA92" t="s">
        <v>795</v>
      </c>
      <c r="IGB92" t="s">
        <v>795</v>
      </c>
      <c r="IGC92" t="s">
        <v>795</v>
      </c>
      <c r="IGD92" t="s">
        <v>795</v>
      </c>
      <c r="IGE92" t="s">
        <v>795</v>
      </c>
      <c r="IGF92" t="s">
        <v>795</v>
      </c>
      <c r="IGG92" t="s">
        <v>795</v>
      </c>
      <c r="IGH92" t="s">
        <v>795</v>
      </c>
      <c r="IGI92" t="s">
        <v>795</v>
      </c>
      <c r="IGJ92" t="s">
        <v>795</v>
      </c>
      <c r="IGK92" t="s">
        <v>795</v>
      </c>
      <c r="IGL92" t="s">
        <v>795</v>
      </c>
      <c r="IGM92" t="s">
        <v>795</v>
      </c>
      <c r="IGN92" t="s">
        <v>795</v>
      </c>
      <c r="IGO92" t="s">
        <v>795</v>
      </c>
      <c r="IGP92" t="s">
        <v>795</v>
      </c>
      <c r="IGQ92" t="s">
        <v>795</v>
      </c>
      <c r="IGR92" t="s">
        <v>795</v>
      </c>
      <c r="IGS92" t="s">
        <v>795</v>
      </c>
      <c r="IGT92" t="s">
        <v>795</v>
      </c>
      <c r="IGU92" t="s">
        <v>795</v>
      </c>
      <c r="IGV92" t="s">
        <v>795</v>
      </c>
      <c r="IGW92" t="s">
        <v>795</v>
      </c>
      <c r="IGX92" t="s">
        <v>795</v>
      </c>
      <c r="IGY92" t="s">
        <v>795</v>
      </c>
      <c r="IGZ92" t="s">
        <v>795</v>
      </c>
      <c r="IHA92" t="s">
        <v>795</v>
      </c>
      <c r="IHB92" t="s">
        <v>795</v>
      </c>
      <c r="IHC92" t="s">
        <v>795</v>
      </c>
      <c r="IHD92" t="s">
        <v>795</v>
      </c>
      <c r="IHE92" t="s">
        <v>795</v>
      </c>
      <c r="IHF92" t="s">
        <v>795</v>
      </c>
      <c r="IHG92" t="s">
        <v>795</v>
      </c>
      <c r="IHH92" t="s">
        <v>795</v>
      </c>
      <c r="IHI92" t="s">
        <v>795</v>
      </c>
      <c r="IHJ92" t="s">
        <v>795</v>
      </c>
      <c r="IHK92" t="s">
        <v>795</v>
      </c>
      <c r="IHL92" t="s">
        <v>795</v>
      </c>
      <c r="IHM92" t="s">
        <v>795</v>
      </c>
      <c r="IHN92" t="s">
        <v>795</v>
      </c>
      <c r="IHO92" t="s">
        <v>795</v>
      </c>
      <c r="IHP92" t="s">
        <v>795</v>
      </c>
      <c r="IHQ92" t="s">
        <v>795</v>
      </c>
      <c r="IHR92" t="s">
        <v>795</v>
      </c>
      <c r="IHS92" t="s">
        <v>795</v>
      </c>
      <c r="IHT92" t="s">
        <v>795</v>
      </c>
      <c r="IHU92" t="s">
        <v>795</v>
      </c>
      <c r="IHV92" t="s">
        <v>795</v>
      </c>
      <c r="IHW92" t="s">
        <v>795</v>
      </c>
      <c r="IHX92" t="s">
        <v>795</v>
      </c>
      <c r="IHY92" t="s">
        <v>795</v>
      </c>
      <c r="IHZ92" t="s">
        <v>795</v>
      </c>
      <c r="IIA92" t="s">
        <v>795</v>
      </c>
      <c r="IIB92" t="s">
        <v>795</v>
      </c>
      <c r="IIC92" t="s">
        <v>795</v>
      </c>
      <c r="IID92" t="s">
        <v>795</v>
      </c>
      <c r="IIE92" t="s">
        <v>795</v>
      </c>
      <c r="IIF92" t="s">
        <v>795</v>
      </c>
      <c r="IIG92" t="s">
        <v>795</v>
      </c>
      <c r="IIH92" t="s">
        <v>795</v>
      </c>
      <c r="III92" t="s">
        <v>795</v>
      </c>
      <c r="IIJ92" t="s">
        <v>795</v>
      </c>
      <c r="IIK92" t="s">
        <v>795</v>
      </c>
      <c r="IIL92" t="s">
        <v>795</v>
      </c>
      <c r="IIM92" t="s">
        <v>795</v>
      </c>
      <c r="IIN92" t="s">
        <v>795</v>
      </c>
      <c r="IIO92" t="s">
        <v>795</v>
      </c>
      <c r="IIP92" t="s">
        <v>795</v>
      </c>
      <c r="IIQ92" t="s">
        <v>795</v>
      </c>
      <c r="IIR92" t="s">
        <v>795</v>
      </c>
      <c r="IIS92" t="s">
        <v>795</v>
      </c>
      <c r="IIT92" t="s">
        <v>795</v>
      </c>
      <c r="IIU92" t="s">
        <v>795</v>
      </c>
      <c r="IIV92" t="s">
        <v>795</v>
      </c>
      <c r="IIW92" t="s">
        <v>795</v>
      </c>
      <c r="IIX92" t="s">
        <v>795</v>
      </c>
      <c r="IIY92" t="s">
        <v>795</v>
      </c>
      <c r="IIZ92" t="s">
        <v>795</v>
      </c>
      <c r="IJA92" t="s">
        <v>795</v>
      </c>
      <c r="IJB92" t="s">
        <v>795</v>
      </c>
      <c r="IJC92" t="s">
        <v>795</v>
      </c>
      <c r="IJD92" t="s">
        <v>795</v>
      </c>
      <c r="IJE92" t="s">
        <v>795</v>
      </c>
      <c r="IJF92" t="s">
        <v>795</v>
      </c>
      <c r="IJG92" t="s">
        <v>795</v>
      </c>
      <c r="IJH92" t="s">
        <v>795</v>
      </c>
      <c r="IJI92" t="s">
        <v>795</v>
      </c>
      <c r="IJJ92" t="s">
        <v>795</v>
      </c>
      <c r="IJK92" t="s">
        <v>795</v>
      </c>
      <c r="IJL92" t="s">
        <v>795</v>
      </c>
      <c r="IJM92" t="s">
        <v>795</v>
      </c>
      <c r="IJN92" t="s">
        <v>795</v>
      </c>
      <c r="IJO92" t="s">
        <v>795</v>
      </c>
      <c r="IJP92" t="s">
        <v>795</v>
      </c>
      <c r="IJQ92" t="s">
        <v>795</v>
      </c>
      <c r="IJR92" t="s">
        <v>795</v>
      </c>
      <c r="IJS92" t="s">
        <v>795</v>
      </c>
      <c r="IJT92" t="s">
        <v>795</v>
      </c>
      <c r="IJU92" t="s">
        <v>795</v>
      </c>
      <c r="IJV92" t="s">
        <v>795</v>
      </c>
      <c r="IJW92" t="s">
        <v>795</v>
      </c>
      <c r="IJX92" t="s">
        <v>795</v>
      </c>
      <c r="IJY92" t="s">
        <v>795</v>
      </c>
      <c r="IJZ92" t="s">
        <v>795</v>
      </c>
      <c r="IKA92" t="s">
        <v>795</v>
      </c>
      <c r="IKB92" t="s">
        <v>795</v>
      </c>
      <c r="IKC92" t="s">
        <v>795</v>
      </c>
      <c r="IKD92" t="s">
        <v>795</v>
      </c>
      <c r="IKE92" t="s">
        <v>795</v>
      </c>
      <c r="IKF92" t="s">
        <v>795</v>
      </c>
      <c r="IKG92" t="s">
        <v>795</v>
      </c>
      <c r="IKH92" t="s">
        <v>795</v>
      </c>
      <c r="IKI92" t="s">
        <v>795</v>
      </c>
      <c r="IKJ92" t="s">
        <v>795</v>
      </c>
      <c r="IKK92" t="s">
        <v>795</v>
      </c>
      <c r="IKL92" t="s">
        <v>795</v>
      </c>
      <c r="IKM92" t="s">
        <v>795</v>
      </c>
      <c r="IKN92" t="s">
        <v>795</v>
      </c>
      <c r="IKO92" t="s">
        <v>795</v>
      </c>
      <c r="IKP92" t="s">
        <v>795</v>
      </c>
      <c r="IKQ92" t="s">
        <v>795</v>
      </c>
      <c r="IKR92" t="s">
        <v>795</v>
      </c>
      <c r="IKS92" t="s">
        <v>795</v>
      </c>
      <c r="IKT92" t="s">
        <v>795</v>
      </c>
      <c r="IKU92" t="s">
        <v>795</v>
      </c>
      <c r="IKV92" t="s">
        <v>795</v>
      </c>
      <c r="IKW92" t="s">
        <v>795</v>
      </c>
      <c r="IKX92" t="s">
        <v>795</v>
      </c>
      <c r="IKY92" t="s">
        <v>795</v>
      </c>
      <c r="IKZ92" t="s">
        <v>795</v>
      </c>
      <c r="ILA92" t="s">
        <v>795</v>
      </c>
      <c r="ILB92" t="s">
        <v>795</v>
      </c>
      <c r="ILC92" t="s">
        <v>795</v>
      </c>
      <c r="ILD92" t="s">
        <v>795</v>
      </c>
      <c r="ILE92" t="s">
        <v>795</v>
      </c>
      <c r="ILF92" t="s">
        <v>795</v>
      </c>
      <c r="ILG92" t="s">
        <v>795</v>
      </c>
      <c r="ILH92" t="s">
        <v>795</v>
      </c>
      <c r="ILI92" t="s">
        <v>795</v>
      </c>
      <c r="ILJ92" t="s">
        <v>795</v>
      </c>
      <c r="ILK92" t="s">
        <v>795</v>
      </c>
      <c r="ILL92" t="s">
        <v>795</v>
      </c>
      <c r="ILM92" t="s">
        <v>795</v>
      </c>
      <c r="ILN92" t="s">
        <v>795</v>
      </c>
      <c r="ILO92" t="s">
        <v>795</v>
      </c>
      <c r="ILP92" t="s">
        <v>795</v>
      </c>
      <c r="ILQ92" t="s">
        <v>795</v>
      </c>
      <c r="ILR92" t="s">
        <v>795</v>
      </c>
      <c r="ILS92" t="s">
        <v>795</v>
      </c>
      <c r="ILT92" t="s">
        <v>795</v>
      </c>
      <c r="ILU92" t="s">
        <v>795</v>
      </c>
      <c r="ILV92" t="s">
        <v>795</v>
      </c>
      <c r="ILW92" t="s">
        <v>795</v>
      </c>
      <c r="ILX92" t="s">
        <v>795</v>
      </c>
      <c r="ILY92" t="s">
        <v>795</v>
      </c>
      <c r="ILZ92" t="s">
        <v>795</v>
      </c>
      <c r="IMA92" t="s">
        <v>795</v>
      </c>
      <c r="IMB92" t="s">
        <v>795</v>
      </c>
      <c r="IMC92" t="s">
        <v>795</v>
      </c>
      <c r="IMD92" t="s">
        <v>795</v>
      </c>
      <c r="IME92" t="s">
        <v>795</v>
      </c>
      <c r="IMF92" t="s">
        <v>795</v>
      </c>
      <c r="IMG92" t="s">
        <v>795</v>
      </c>
      <c r="IMH92" t="s">
        <v>795</v>
      </c>
      <c r="IMI92" t="s">
        <v>795</v>
      </c>
      <c r="IMJ92" t="s">
        <v>795</v>
      </c>
      <c r="IMK92" t="s">
        <v>795</v>
      </c>
      <c r="IML92" t="s">
        <v>795</v>
      </c>
      <c r="IMM92" t="s">
        <v>795</v>
      </c>
      <c r="IMN92" t="s">
        <v>795</v>
      </c>
      <c r="IMO92" t="s">
        <v>795</v>
      </c>
      <c r="IMP92" t="s">
        <v>795</v>
      </c>
      <c r="IMQ92" t="s">
        <v>795</v>
      </c>
      <c r="IMR92" t="s">
        <v>795</v>
      </c>
      <c r="IMS92" t="s">
        <v>795</v>
      </c>
      <c r="IMT92" t="s">
        <v>795</v>
      </c>
      <c r="IMU92" t="s">
        <v>795</v>
      </c>
      <c r="IMV92" t="s">
        <v>795</v>
      </c>
      <c r="IMW92" t="s">
        <v>795</v>
      </c>
      <c r="IMX92" t="s">
        <v>795</v>
      </c>
      <c r="IMY92" t="s">
        <v>795</v>
      </c>
      <c r="IMZ92" t="s">
        <v>795</v>
      </c>
      <c r="INA92" t="s">
        <v>795</v>
      </c>
      <c r="INB92" t="s">
        <v>795</v>
      </c>
      <c r="INC92" t="s">
        <v>795</v>
      </c>
      <c r="IND92" t="s">
        <v>795</v>
      </c>
      <c r="INE92" t="s">
        <v>795</v>
      </c>
      <c r="INF92" t="s">
        <v>795</v>
      </c>
      <c r="ING92" t="s">
        <v>795</v>
      </c>
      <c r="INH92" t="s">
        <v>795</v>
      </c>
      <c r="INI92" t="s">
        <v>795</v>
      </c>
      <c r="INJ92" t="s">
        <v>795</v>
      </c>
      <c r="INK92" t="s">
        <v>795</v>
      </c>
      <c r="INL92" t="s">
        <v>795</v>
      </c>
      <c r="INM92" t="s">
        <v>795</v>
      </c>
      <c r="INN92" t="s">
        <v>795</v>
      </c>
      <c r="INO92" t="s">
        <v>795</v>
      </c>
      <c r="INP92" t="s">
        <v>795</v>
      </c>
      <c r="INQ92" t="s">
        <v>795</v>
      </c>
      <c r="INR92" t="s">
        <v>795</v>
      </c>
      <c r="INS92" t="s">
        <v>795</v>
      </c>
      <c r="INT92" t="s">
        <v>795</v>
      </c>
      <c r="INU92" t="s">
        <v>795</v>
      </c>
      <c r="INV92" t="s">
        <v>795</v>
      </c>
      <c r="INW92" t="s">
        <v>795</v>
      </c>
      <c r="INX92" t="s">
        <v>795</v>
      </c>
      <c r="INY92" t="s">
        <v>795</v>
      </c>
      <c r="INZ92" t="s">
        <v>795</v>
      </c>
      <c r="IOA92" t="s">
        <v>795</v>
      </c>
      <c r="IOB92" t="s">
        <v>795</v>
      </c>
      <c r="IOC92" t="s">
        <v>795</v>
      </c>
      <c r="IOD92" t="s">
        <v>795</v>
      </c>
      <c r="IOE92" t="s">
        <v>795</v>
      </c>
      <c r="IOF92" t="s">
        <v>795</v>
      </c>
      <c r="IOG92" t="s">
        <v>795</v>
      </c>
      <c r="IOH92" t="s">
        <v>795</v>
      </c>
      <c r="IOI92" t="s">
        <v>795</v>
      </c>
      <c r="IOJ92" t="s">
        <v>795</v>
      </c>
      <c r="IOK92" t="s">
        <v>795</v>
      </c>
      <c r="IOL92" t="s">
        <v>795</v>
      </c>
      <c r="IOM92" t="s">
        <v>795</v>
      </c>
      <c r="ION92" t="s">
        <v>795</v>
      </c>
      <c r="IOO92" t="s">
        <v>795</v>
      </c>
      <c r="IOP92" t="s">
        <v>795</v>
      </c>
      <c r="IOQ92" t="s">
        <v>795</v>
      </c>
      <c r="IOR92" t="s">
        <v>795</v>
      </c>
      <c r="IOS92" t="s">
        <v>795</v>
      </c>
      <c r="IOT92" t="s">
        <v>795</v>
      </c>
      <c r="IOU92" t="s">
        <v>795</v>
      </c>
      <c r="IOV92" t="s">
        <v>795</v>
      </c>
      <c r="IOW92" t="s">
        <v>795</v>
      </c>
      <c r="IOX92" t="s">
        <v>795</v>
      </c>
      <c r="IOY92" t="s">
        <v>795</v>
      </c>
      <c r="IOZ92" t="s">
        <v>795</v>
      </c>
      <c r="IPA92" t="s">
        <v>795</v>
      </c>
      <c r="IPB92" t="s">
        <v>795</v>
      </c>
      <c r="IPC92" t="s">
        <v>795</v>
      </c>
      <c r="IPD92" t="s">
        <v>795</v>
      </c>
      <c r="IPE92" t="s">
        <v>795</v>
      </c>
      <c r="IPF92" t="s">
        <v>795</v>
      </c>
      <c r="IPG92" t="s">
        <v>795</v>
      </c>
      <c r="IPH92" t="s">
        <v>795</v>
      </c>
      <c r="IPI92" t="s">
        <v>795</v>
      </c>
      <c r="IPJ92" t="s">
        <v>795</v>
      </c>
      <c r="IPK92" t="s">
        <v>795</v>
      </c>
      <c r="IPL92" t="s">
        <v>795</v>
      </c>
      <c r="IPM92" t="s">
        <v>795</v>
      </c>
      <c r="IPN92" t="s">
        <v>795</v>
      </c>
      <c r="IPO92" t="s">
        <v>795</v>
      </c>
      <c r="IPP92" t="s">
        <v>795</v>
      </c>
      <c r="IPQ92" t="s">
        <v>795</v>
      </c>
      <c r="IPR92" t="s">
        <v>795</v>
      </c>
      <c r="IPS92" t="s">
        <v>795</v>
      </c>
      <c r="IPT92" t="s">
        <v>795</v>
      </c>
      <c r="IPU92" t="s">
        <v>795</v>
      </c>
      <c r="IPV92" t="s">
        <v>795</v>
      </c>
      <c r="IPW92" t="s">
        <v>795</v>
      </c>
      <c r="IPX92" t="s">
        <v>795</v>
      </c>
      <c r="IPY92" t="s">
        <v>795</v>
      </c>
      <c r="IPZ92" t="s">
        <v>795</v>
      </c>
      <c r="IQA92" t="s">
        <v>795</v>
      </c>
      <c r="IQB92" t="s">
        <v>795</v>
      </c>
      <c r="IQC92" t="s">
        <v>795</v>
      </c>
      <c r="IQD92" t="s">
        <v>795</v>
      </c>
      <c r="IQE92" t="s">
        <v>795</v>
      </c>
      <c r="IQF92" t="s">
        <v>795</v>
      </c>
      <c r="IQG92" t="s">
        <v>795</v>
      </c>
      <c r="IQH92" t="s">
        <v>795</v>
      </c>
      <c r="IQI92" t="s">
        <v>795</v>
      </c>
      <c r="IQJ92" t="s">
        <v>795</v>
      </c>
      <c r="IQK92" t="s">
        <v>795</v>
      </c>
      <c r="IQL92" t="s">
        <v>795</v>
      </c>
      <c r="IQM92" t="s">
        <v>795</v>
      </c>
      <c r="IQN92" t="s">
        <v>795</v>
      </c>
      <c r="IQO92" t="s">
        <v>795</v>
      </c>
      <c r="IQP92" t="s">
        <v>795</v>
      </c>
      <c r="IQQ92" t="s">
        <v>795</v>
      </c>
      <c r="IQR92" t="s">
        <v>795</v>
      </c>
      <c r="IQS92" t="s">
        <v>795</v>
      </c>
      <c r="IQT92" t="s">
        <v>795</v>
      </c>
      <c r="IQU92" t="s">
        <v>795</v>
      </c>
      <c r="IQV92" t="s">
        <v>795</v>
      </c>
      <c r="IQW92" t="s">
        <v>795</v>
      </c>
      <c r="IQX92" t="s">
        <v>795</v>
      </c>
      <c r="IQY92" t="s">
        <v>795</v>
      </c>
      <c r="IQZ92" t="s">
        <v>795</v>
      </c>
      <c r="IRA92" t="s">
        <v>795</v>
      </c>
      <c r="IRB92" t="s">
        <v>795</v>
      </c>
      <c r="IRC92" t="s">
        <v>795</v>
      </c>
      <c r="IRD92" t="s">
        <v>795</v>
      </c>
      <c r="IRE92" t="s">
        <v>795</v>
      </c>
      <c r="IRF92" t="s">
        <v>795</v>
      </c>
      <c r="IRG92" t="s">
        <v>795</v>
      </c>
      <c r="IRH92" t="s">
        <v>795</v>
      </c>
      <c r="IRI92" t="s">
        <v>795</v>
      </c>
      <c r="IRJ92" t="s">
        <v>795</v>
      </c>
      <c r="IRK92" t="s">
        <v>795</v>
      </c>
      <c r="IRL92" t="s">
        <v>795</v>
      </c>
      <c r="IRM92" t="s">
        <v>795</v>
      </c>
      <c r="IRN92" t="s">
        <v>795</v>
      </c>
      <c r="IRO92" t="s">
        <v>795</v>
      </c>
      <c r="IRP92" t="s">
        <v>795</v>
      </c>
      <c r="IRQ92" t="s">
        <v>795</v>
      </c>
      <c r="IRR92" t="s">
        <v>795</v>
      </c>
      <c r="IRS92" t="s">
        <v>795</v>
      </c>
      <c r="IRT92" t="s">
        <v>795</v>
      </c>
      <c r="IRU92" t="s">
        <v>795</v>
      </c>
      <c r="IRV92" t="s">
        <v>795</v>
      </c>
      <c r="IRW92" t="s">
        <v>795</v>
      </c>
      <c r="IRX92" t="s">
        <v>795</v>
      </c>
      <c r="IRY92" t="s">
        <v>795</v>
      </c>
      <c r="IRZ92" t="s">
        <v>795</v>
      </c>
      <c r="ISA92" t="s">
        <v>795</v>
      </c>
      <c r="ISB92" t="s">
        <v>795</v>
      </c>
      <c r="ISC92" t="s">
        <v>795</v>
      </c>
      <c r="ISD92" t="s">
        <v>795</v>
      </c>
      <c r="ISE92" t="s">
        <v>795</v>
      </c>
      <c r="ISF92" t="s">
        <v>795</v>
      </c>
      <c r="ISG92" t="s">
        <v>795</v>
      </c>
      <c r="ISH92" t="s">
        <v>795</v>
      </c>
      <c r="ISI92" t="s">
        <v>795</v>
      </c>
      <c r="ISJ92" t="s">
        <v>795</v>
      </c>
      <c r="ISK92" t="s">
        <v>795</v>
      </c>
      <c r="ISL92" t="s">
        <v>795</v>
      </c>
      <c r="ISM92" t="s">
        <v>795</v>
      </c>
      <c r="ISN92" t="s">
        <v>795</v>
      </c>
      <c r="ISO92" t="s">
        <v>795</v>
      </c>
      <c r="ISP92" t="s">
        <v>795</v>
      </c>
      <c r="ISQ92" t="s">
        <v>795</v>
      </c>
      <c r="ISR92" t="s">
        <v>795</v>
      </c>
      <c r="ISS92" t="s">
        <v>795</v>
      </c>
      <c r="IST92" t="s">
        <v>795</v>
      </c>
      <c r="ISU92" t="s">
        <v>795</v>
      </c>
      <c r="ISV92" t="s">
        <v>795</v>
      </c>
      <c r="ISW92" t="s">
        <v>795</v>
      </c>
      <c r="ISX92" t="s">
        <v>795</v>
      </c>
      <c r="ISY92" t="s">
        <v>795</v>
      </c>
      <c r="ISZ92" t="s">
        <v>795</v>
      </c>
      <c r="ITA92" t="s">
        <v>795</v>
      </c>
      <c r="ITB92" t="s">
        <v>795</v>
      </c>
      <c r="ITC92" t="s">
        <v>795</v>
      </c>
      <c r="ITD92" t="s">
        <v>795</v>
      </c>
      <c r="ITE92" t="s">
        <v>795</v>
      </c>
      <c r="ITF92" t="s">
        <v>795</v>
      </c>
      <c r="ITG92" t="s">
        <v>795</v>
      </c>
      <c r="ITH92" t="s">
        <v>795</v>
      </c>
      <c r="ITI92" t="s">
        <v>795</v>
      </c>
      <c r="ITJ92" t="s">
        <v>795</v>
      </c>
      <c r="ITK92" t="s">
        <v>795</v>
      </c>
      <c r="ITL92" t="s">
        <v>795</v>
      </c>
      <c r="ITM92" t="s">
        <v>795</v>
      </c>
      <c r="ITN92" t="s">
        <v>795</v>
      </c>
      <c r="ITO92" t="s">
        <v>795</v>
      </c>
      <c r="ITP92" t="s">
        <v>795</v>
      </c>
      <c r="ITQ92" t="s">
        <v>795</v>
      </c>
      <c r="ITR92" t="s">
        <v>795</v>
      </c>
      <c r="ITS92" t="s">
        <v>795</v>
      </c>
      <c r="ITT92" t="s">
        <v>795</v>
      </c>
      <c r="ITU92" t="s">
        <v>795</v>
      </c>
      <c r="ITV92" t="s">
        <v>795</v>
      </c>
      <c r="ITW92" t="s">
        <v>795</v>
      </c>
      <c r="ITX92" t="s">
        <v>795</v>
      </c>
      <c r="ITY92" t="s">
        <v>795</v>
      </c>
      <c r="ITZ92" t="s">
        <v>795</v>
      </c>
      <c r="IUA92" t="s">
        <v>795</v>
      </c>
      <c r="IUB92" t="s">
        <v>795</v>
      </c>
      <c r="IUC92" t="s">
        <v>795</v>
      </c>
      <c r="IUD92" t="s">
        <v>795</v>
      </c>
      <c r="IUE92" t="s">
        <v>795</v>
      </c>
      <c r="IUF92" t="s">
        <v>795</v>
      </c>
      <c r="IUG92" t="s">
        <v>795</v>
      </c>
      <c r="IUH92" t="s">
        <v>795</v>
      </c>
      <c r="IUI92" t="s">
        <v>795</v>
      </c>
      <c r="IUJ92" t="s">
        <v>795</v>
      </c>
      <c r="IUK92" t="s">
        <v>795</v>
      </c>
      <c r="IUL92" t="s">
        <v>795</v>
      </c>
      <c r="IUM92" t="s">
        <v>795</v>
      </c>
      <c r="IUN92" t="s">
        <v>795</v>
      </c>
      <c r="IUO92" t="s">
        <v>795</v>
      </c>
      <c r="IUP92" t="s">
        <v>795</v>
      </c>
      <c r="IUQ92" t="s">
        <v>795</v>
      </c>
      <c r="IUR92" t="s">
        <v>795</v>
      </c>
      <c r="IUS92" t="s">
        <v>795</v>
      </c>
      <c r="IUT92" t="s">
        <v>795</v>
      </c>
      <c r="IUU92" t="s">
        <v>795</v>
      </c>
      <c r="IUV92" t="s">
        <v>795</v>
      </c>
      <c r="IUW92" t="s">
        <v>795</v>
      </c>
      <c r="IUX92" t="s">
        <v>795</v>
      </c>
      <c r="IUY92" t="s">
        <v>795</v>
      </c>
      <c r="IUZ92" t="s">
        <v>795</v>
      </c>
      <c r="IVA92" t="s">
        <v>795</v>
      </c>
      <c r="IVB92" t="s">
        <v>795</v>
      </c>
      <c r="IVC92" t="s">
        <v>795</v>
      </c>
      <c r="IVD92" t="s">
        <v>795</v>
      </c>
      <c r="IVE92" t="s">
        <v>795</v>
      </c>
      <c r="IVF92" t="s">
        <v>795</v>
      </c>
      <c r="IVG92" t="s">
        <v>795</v>
      </c>
      <c r="IVH92" t="s">
        <v>795</v>
      </c>
      <c r="IVI92" t="s">
        <v>795</v>
      </c>
      <c r="IVJ92" t="s">
        <v>795</v>
      </c>
      <c r="IVK92" t="s">
        <v>795</v>
      </c>
      <c r="IVL92" t="s">
        <v>795</v>
      </c>
      <c r="IVM92" t="s">
        <v>795</v>
      </c>
      <c r="IVN92" t="s">
        <v>795</v>
      </c>
      <c r="IVO92" t="s">
        <v>795</v>
      </c>
      <c r="IVP92" t="s">
        <v>795</v>
      </c>
      <c r="IVQ92" t="s">
        <v>795</v>
      </c>
      <c r="IVR92" t="s">
        <v>795</v>
      </c>
      <c r="IVS92" t="s">
        <v>795</v>
      </c>
      <c r="IVT92" t="s">
        <v>795</v>
      </c>
      <c r="IVU92" t="s">
        <v>795</v>
      </c>
      <c r="IVV92" t="s">
        <v>795</v>
      </c>
      <c r="IVW92" t="s">
        <v>795</v>
      </c>
      <c r="IVX92" t="s">
        <v>795</v>
      </c>
      <c r="IVY92" t="s">
        <v>795</v>
      </c>
      <c r="IVZ92" t="s">
        <v>795</v>
      </c>
      <c r="IWA92" t="s">
        <v>795</v>
      </c>
      <c r="IWB92" t="s">
        <v>795</v>
      </c>
      <c r="IWC92" t="s">
        <v>795</v>
      </c>
      <c r="IWD92" t="s">
        <v>795</v>
      </c>
      <c r="IWE92" t="s">
        <v>795</v>
      </c>
      <c r="IWF92" t="s">
        <v>795</v>
      </c>
      <c r="IWG92" t="s">
        <v>795</v>
      </c>
      <c r="IWH92" t="s">
        <v>795</v>
      </c>
      <c r="IWI92" t="s">
        <v>795</v>
      </c>
      <c r="IWJ92" t="s">
        <v>795</v>
      </c>
      <c r="IWK92" t="s">
        <v>795</v>
      </c>
      <c r="IWL92" t="s">
        <v>795</v>
      </c>
      <c r="IWM92" t="s">
        <v>795</v>
      </c>
      <c r="IWN92" t="s">
        <v>795</v>
      </c>
      <c r="IWO92" t="s">
        <v>795</v>
      </c>
      <c r="IWP92" t="s">
        <v>795</v>
      </c>
      <c r="IWQ92" t="s">
        <v>795</v>
      </c>
      <c r="IWR92" t="s">
        <v>795</v>
      </c>
      <c r="IWS92" t="s">
        <v>795</v>
      </c>
      <c r="IWT92" t="s">
        <v>795</v>
      </c>
      <c r="IWU92" t="s">
        <v>795</v>
      </c>
      <c r="IWV92" t="s">
        <v>795</v>
      </c>
      <c r="IWW92" t="s">
        <v>795</v>
      </c>
      <c r="IWX92" t="s">
        <v>795</v>
      </c>
      <c r="IWY92" t="s">
        <v>795</v>
      </c>
      <c r="IWZ92" t="s">
        <v>795</v>
      </c>
      <c r="IXA92" t="s">
        <v>795</v>
      </c>
      <c r="IXB92" t="s">
        <v>795</v>
      </c>
      <c r="IXC92" t="s">
        <v>795</v>
      </c>
      <c r="IXD92" t="s">
        <v>795</v>
      </c>
      <c r="IXE92" t="s">
        <v>795</v>
      </c>
      <c r="IXF92" t="s">
        <v>795</v>
      </c>
      <c r="IXG92" t="s">
        <v>795</v>
      </c>
      <c r="IXH92" t="s">
        <v>795</v>
      </c>
      <c r="IXI92" t="s">
        <v>795</v>
      </c>
      <c r="IXJ92" t="s">
        <v>795</v>
      </c>
      <c r="IXK92" t="s">
        <v>795</v>
      </c>
      <c r="IXL92" t="s">
        <v>795</v>
      </c>
      <c r="IXM92" t="s">
        <v>795</v>
      </c>
      <c r="IXN92" t="s">
        <v>795</v>
      </c>
      <c r="IXO92" t="s">
        <v>795</v>
      </c>
      <c r="IXP92" t="s">
        <v>795</v>
      </c>
      <c r="IXQ92" t="s">
        <v>795</v>
      </c>
      <c r="IXR92" t="s">
        <v>795</v>
      </c>
      <c r="IXS92" t="s">
        <v>795</v>
      </c>
      <c r="IXT92" t="s">
        <v>795</v>
      </c>
      <c r="IXU92" t="s">
        <v>795</v>
      </c>
      <c r="IXV92" t="s">
        <v>795</v>
      </c>
      <c r="IXW92" t="s">
        <v>795</v>
      </c>
      <c r="IXX92" t="s">
        <v>795</v>
      </c>
      <c r="IXY92" t="s">
        <v>795</v>
      </c>
      <c r="IXZ92" t="s">
        <v>795</v>
      </c>
      <c r="IYA92" t="s">
        <v>795</v>
      </c>
      <c r="IYB92" t="s">
        <v>795</v>
      </c>
      <c r="IYC92" t="s">
        <v>795</v>
      </c>
      <c r="IYD92" t="s">
        <v>795</v>
      </c>
      <c r="IYE92" t="s">
        <v>795</v>
      </c>
      <c r="IYF92" t="s">
        <v>795</v>
      </c>
      <c r="IYG92" t="s">
        <v>795</v>
      </c>
      <c r="IYH92" t="s">
        <v>795</v>
      </c>
      <c r="IYI92" t="s">
        <v>795</v>
      </c>
      <c r="IYJ92" t="s">
        <v>795</v>
      </c>
      <c r="IYK92" t="s">
        <v>795</v>
      </c>
      <c r="IYL92" t="s">
        <v>795</v>
      </c>
      <c r="IYM92" t="s">
        <v>795</v>
      </c>
      <c r="IYN92" t="s">
        <v>795</v>
      </c>
      <c r="IYO92" t="s">
        <v>795</v>
      </c>
      <c r="IYP92" t="s">
        <v>795</v>
      </c>
      <c r="IYQ92" t="s">
        <v>795</v>
      </c>
      <c r="IYR92" t="s">
        <v>795</v>
      </c>
      <c r="IYS92" t="s">
        <v>795</v>
      </c>
      <c r="IYT92" t="s">
        <v>795</v>
      </c>
      <c r="IYU92" t="s">
        <v>795</v>
      </c>
      <c r="IYV92" t="s">
        <v>795</v>
      </c>
      <c r="IYW92" t="s">
        <v>795</v>
      </c>
      <c r="IYX92" t="s">
        <v>795</v>
      </c>
      <c r="IYY92" t="s">
        <v>795</v>
      </c>
      <c r="IYZ92" t="s">
        <v>795</v>
      </c>
      <c r="IZA92" t="s">
        <v>795</v>
      </c>
      <c r="IZB92" t="s">
        <v>795</v>
      </c>
      <c r="IZC92" t="s">
        <v>795</v>
      </c>
      <c r="IZD92" t="s">
        <v>795</v>
      </c>
      <c r="IZE92" t="s">
        <v>795</v>
      </c>
      <c r="IZF92" t="s">
        <v>795</v>
      </c>
      <c r="IZG92" t="s">
        <v>795</v>
      </c>
      <c r="IZH92" t="s">
        <v>795</v>
      </c>
      <c r="IZI92" t="s">
        <v>795</v>
      </c>
      <c r="IZJ92" t="s">
        <v>795</v>
      </c>
      <c r="IZK92" t="s">
        <v>795</v>
      </c>
      <c r="IZL92" t="s">
        <v>795</v>
      </c>
      <c r="IZM92" t="s">
        <v>795</v>
      </c>
      <c r="IZN92" t="s">
        <v>795</v>
      </c>
      <c r="IZO92" t="s">
        <v>795</v>
      </c>
      <c r="IZP92" t="s">
        <v>795</v>
      </c>
      <c r="IZQ92" t="s">
        <v>795</v>
      </c>
      <c r="IZR92" t="s">
        <v>795</v>
      </c>
      <c r="IZS92" t="s">
        <v>795</v>
      </c>
      <c r="IZT92" t="s">
        <v>795</v>
      </c>
      <c r="IZU92" t="s">
        <v>795</v>
      </c>
      <c r="IZV92" t="s">
        <v>795</v>
      </c>
      <c r="IZW92" t="s">
        <v>795</v>
      </c>
      <c r="IZX92" t="s">
        <v>795</v>
      </c>
      <c r="IZY92" t="s">
        <v>795</v>
      </c>
      <c r="IZZ92" t="s">
        <v>795</v>
      </c>
      <c r="JAA92" t="s">
        <v>795</v>
      </c>
      <c r="JAB92" t="s">
        <v>795</v>
      </c>
      <c r="JAC92" t="s">
        <v>795</v>
      </c>
      <c r="JAD92" t="s">
        <v>795</v>
      </c>
      <c r="JAE92" t="s">
        <v>795</v>
      </c>
      <c r="JAF92" t="s">
        <v>795</v>
      </c>
      <c r="JAG92" t="s">
        <v>795</v>
      </c>
      <c r="JAH92" t="s">
        <v>795</v>
      </c>
      <c r="JAI92" t="s">
        <v>795</v>
      </c>
      <c r="JAJ92" t="s">
        <v>795</v>
      </c>
      <c r="JAK92" t="s">
        <v>795</v>
      </c>
      <c r="JAL92" t="s">
        <v>795</v>
      </c>
      <c r="JAM92" t="s">
        <v>795</v>
      </c>
      <c r="JAN92" t="s">
        <v>795</v>
      </c>
      <c r="JAO92" t="s">
        <v>795</v>
      </c>
      <c r="JAP92" t="s">
        <v>795</v>
      </c>
      <c r="JAQ92" t="s">
        <v>795</v>
      </c>
      <c r="JAR92" t="s">
        <v>795</v>
      </c>
      <c r="JAS92" t="s">
        <v>795</v>
      </c>
      <c r="JAT92" t="s">
        <v>795</v>
      </c>
      <c r="JAU92" t="s">
        <v>795</v>
      </c>
      <c r="JAV92" t="s">
        <v>795</v>
      </c>
      <c r="JAW92" t="s">
        <v>795</v>
      </c>
      <c r="JAX92" t="s">
        <v>795</v>
      </c>
      <c r="JAY92" t="s">
        <v>795</v>
      </c>
      <c r="JAZ92" t="s">
        <v>795</v>
      </c>
      <c r="JBA92" t="s">
        <v>795</v>
      </c>
      <c r="JBB92" t="s">
        <v>795</v>
      </c>
      <c r="JBC92" t="s">
        <v>795</v>
      </c>
      <c r="JBD92" t="s">
        <v>795</v>
      </c>
      <c r="JBE92" t="s">
        <v>795</v>
      </c>
      <c r="JBF92" t="s">
        <v>795</v>
      </c>
      <c r="JBG92" t="s">
        <v>795</v>
      </c>
      <c r="JBH92" t="s">
        <v>795</v>
      </c>
      <c r="JBI92" t="s">
        <v>795</v>
      </c>
      <c r="JBJ92" t="s">
        <v>795</v>
      </c>
      <c r="JBK92" t="s">
        <v>795</v>
      </c>
      <c r="JBL92" t="s">
        <v>795</v>
      </c>
      <c r="JBM92" t="s">
        <v>795</v>
      </c>
      <c r="JBN92" t="s">
        <v>795</v>
      </c>
      <c r="JBO92" t="s">
        <v>795</v>
      </c>
      <c r="JBP92" t="s">
        <v>795</v>
      </c>
      <c r="JBQ92" t="s">
        <v>795</v>
      </c>
      <c r="JBR92" t="s">
        <v>795</v>
      </c>
      <c r="JBS92" t="s">
        <v>795</v>
      </c>
      <c r="JBT92" t="s">
        <v>795</v>
      </c>
      <c r="JBU92" t="s">
        <v>795</v>
      </c>
      <c r="JBV92" t="s">
        <v>795</v>
      </c>
      <c r="JBW92" t="s">
        <v>795</v>
      </c>
      <c r="JBX92" t="s">
        <v>795</v>
      </c>
      <c r="JBY92" t="s">
        <v>795</v>
      </c>
      <c r="JBZ92" t="s">
        <v>795</v>
      </c>
      <c r="JCA92" t="s">
        <v>795</v>
      </c>
      <c r="JCB92" t="s">
        <v>795</v>
      </c>
      <c r="JCC92" t="s">
        <v>795</v>
      </c>
      <c r="JCD92" t="s">
        <v>795</v>
      </c>
      <c r="JCE92" t="s">
        <v>795</v>
      </c>
      <c r="JCF92" t="s">
        <v>795</v>
      </c>
      <c r="JCG92" t="s">
        <v>795</v>
      </c>
      <c r="JCH92" t="s">
        <v>795</v>
      </c>
      <c r="JCI92" t="s">
        <v>795</v>
      </c>
      <c r="JCJ92" t="s">
        <v>795</v>
      </c>
      <c r="JCK92" t="s">
        <v>795</v>
      </c>
      <c r="JCL92" t="s">
        <v>795</v>
      </c>
      <c r="JCM92" t="s">
        <v>795</v>
      </c>
      <c r="JCN92" t="s">
        <v>795</v>
      </c>
      <c r="JCO92" t="s">
        <v>795</v>
      </c>
      <c r="JCP92" t="s">
        <v>795</v>
      </c>
      <c r="JCQ92" t="s">
        <v>795</v>
      </c>
      <c r="JCR92" t="s">
        <v>795</v>
      </c>
      <c r="JCS92" t="s">
        <v>795</v>
      </c>
      <c r="JCT92" t="s">
        <v>795</v>
      </c>
      <c r="JCU92" t="s">
        <v>795</v>
      </c>
      <c r="JCV92" t="s">
        <v>795</v>
      </c>
      <c r="JCW92" t="s">
        <v>795</v>
      </c>
      <c r="JCX92" t="s">
        <v>795</v>
      </c>
      <c r="JCY92" t="s">
        <v>795</v>
      </c>
      <c r="JCZ92" t="s">
        <v>795</v>
      </c>
      <c r="JDA92" t="s">
        <v>795</v>
      </c>
      <c r="JDB92" t="s">
        <v>795</v>
      </c>
      <c r="JDC92" t="s">
        <v>795</v>
      </c>
      <c r="JDD92" t="s">
        <v>795</v>
      </c>
      <c r="JDE92" t="s">
        <v>795</v>
      </c>
      <c r="JDF92" t="s">
        <v>795</v>
      </c>
      <c r="JDG92" t="s">
        <v>795</v>
      </c>
      <c r="JDH92" t="s">
        <v>795</v>
      </c>
      <c r="JDI92" t="s">
        <v>795</v>
      </c>
      <c r="JDJ92" t="s">
        <v>795</v>
      </c>
      <c r="JDK92" t="s">
        <v>795</v>
      </c>
      <c r="JDL92" t="s">
        <v>795</v>
      </c>
      <c r="JDM92" t="s">
        <v>795</v>
      </c>
      <c r="JDN92" t="s">
        <v>795</v>
      </c>
      <c r="JDO92" t="s">
        <v>795</v>
      </c>
      <c r="JDP92" t="s">
        <v>795</v>
      </c>
      <c r="JDQ92" t="s">
        <v>795</v>
      </c>
      <c r="JDR92" t="s">
        <v>795</v>
      </c>
      <c r="JDS92" t="s">
        <v>795</v>
      </c>
      <c r="JDT92" t="s">
        <v>795</v>
      </c>
      <c r="JDU92" t="s">
        <v>795</v>
      </c>
      <c r="JDV92" t="s">
        <v>795</v>
      </c>
      <c r="JDW92" t="s">
        <v>795</v>
      </c>
      <c r="JDX92" t="s">
        <v>795</v>
      </c>
      <c r="JDY92" t="s">
        <v>795</v>
      </c>
      <c r="JDZ92" t="s">
        <v>795</v>
      </c>
      <c r="JEA92" t="s">
        <v>795</v>
      </c>
      <c r="JEB92" t="s">
        <v>795</v>
      </c>
      <c r="JEC92" t="s">
        <v>795</v>
      </c>
      <c r="JED92" t="s">
        <v>795</v>
      </c>
      <c r="JEE92" t="s">
        <v>795</v>
      </c>
      <c r="JEF92" t="s">
        <v>795</v>
      </c>
      <c r="JEG92" t="s">
        <v>795</v>
      </c>
      <c r="JEH92" t="s">
        <v>795</v>
      </c>
      <c r="JEI92" t="s">
        <v>795</v>
      </c>
      <c r="JEJ92" t="s">
        <v>795</v>
      </c>
      <c r="JEK92" t="s">
        <v>795</v>
      </c>
      <c r="JEL92" t="s">
        <v>795</v>
      </c>
      <c r="JEM92" t="s">
        <v>795</v>
      </c>
      <c r="JEN92" t="s">
        <v>795</v>
      </c>
      <c r="JEO92" t="s">
        <v>795</v>
      </c>
      <c r="JEP92" t="s">
        <v>795</v>
      </c>
      <c r="JEQ92" t="s">
        <v>795</v>
      </c>
      <c r="JER92" t="s">
        <v>795</v>
      </c>
      <c r="JES92" t="s">
        <v>795</v>
      </c>
      <c r="JET92" t="s">
        <v>795</v>
      </c>
      <c r="JEU92" t="s">
        <v>795</v>
      </c>
      <c r="JEV92" t="s">
        <v>795</v>
      </c>
      <c r="JEW92" t="s">
        <v>795</v>
      </c>
      <c r="JEX92" t="s">
        <v>795</v>
      </c>
      <c r="JEY92" t="s">
        <v>795</v>
      </c>
      <c r="JEZ92" t="s">
        <v>795</v>
      </c>
      <c r="JFA92" t="s">
        <v>795</v>
      </c>
      <c r="JFB92" t="s">
        <v>795</v>
      </c>
      <c r="JFC92" t="s">
        <v>795</v>
      </c>
      <c r="JFD92" t="s">
        <v>795</v>
      </c>
      <c r="JFE92" t="s">
        <v>795</v>
      </c>
      <c r="JFF92" t="s">
        <v>795</v>
      </c>
      <c r="JFG92" t="s">
        <v>795</v>
      </c>
      <c r="JFH92" t="s">
        <v>795</v>
      </c>
      <c r="JFI92" t="s">
        <v>795</v>
      </c>
      <c r="JFJ92" t="s">
        <v>795</v>
      </c>
      <c r="JFK92" t="s">
        <v>795</v>
      </c>
      <c r="JFL92" t="s">
        <v>795</v>
      </c>
      <c r="JFM92" t="s">
        <v>795</v>
      </c>
      <c r="JFN92" t="s">
        <v>795</v>
      </c>
      <c r="JFO92" t="s">
        <v>795</v>
      </c>
      <c r="JFP92" t="s">
        <v>795</v>
      </c>
      <c r="JFQ92" t="s">
        <v>795</v>
      </c>
      <c r="JFR92" t="s">
        <v>795</v>
      </c>
      <c r="JFS92" t="s">
        <v>795</v>
      </c>
      <c r="JFT92" t="s">
        <v>795</v>
      </c>
      <c r="JFU92" t="s">
        <v>795</v>
      </c>
      <c r="JFV92" t="s">
        <v>795</v>
      </c>
      <c r="JFW92" t="s">
        <v>795</v>
      </c>
      <c r="JFX92" t="s">
        <v>795</v>
      </c>
      <c r="JFY92" t="s">
        <v>795</v>
      </c>
      <c r="JFZ92" t="s">
        <v>795</v>
      </c>
      <c r="JGA92" t="s">
        <v>795</v>
      </c>
      <c r="JGB92" t="s">
        <v>795</v>
      </c>
      <c r="JGC92" t="s">
        <v>795</v>
      </c>
      <c r="JGD92" t="s">
        <v>795</v>
      </c>
      <c r="JGE92" t="s">
        <v>795</v>
      </c>
      <c r="JGF92" t="s">
        <v>795</v>
      </c>
      <c r="JGG92" t="s">
        <v>795</v>
      </c>
      <c r="JGH92" t="s">
        <v>795</v>
      </c>
      <c r="JGI92" t="s">
        <v>795</v>
      </c>
      <c r="JGJ92" t="s">
        <v>795</v>
      </c>
      <c r="JGK92" t="s">
        <v>795</v>
      </c>
      <c r="JGL92" t="s">
        <v>795</v>
      </c>
      <c r="JGM92" t="s">
        <v>795</v>
      </c>
      <c r="JGN92" t="s">
        <v>795</v>
      </c>
      <c r="JGO92" t="s">
        <v>795</v>
      </c>
      <c r="JGP92" t="s">
        <v>795</v>
      </c>
      <c r="JGQ92" t="s">
        <v>795</v>
      </c>
      <c r="JGR92" t="s">
        <v>795</v>
      </c>
      <c r="JGS92" t="s">
        <v>795</v>
      </c>
      <c r="JGT92" t="s">
        <v>795</v>
      </c>
      <c r="JGU92" t="s">
        <v>795</v>
      </c>
      <c r="JGV92" t="s">
        <v>795</v>
      </c>
      <c r="JGW92" t="s">
        <v>795</v>
      </c>
      <c r="JGX92" t="s">
        <v>795</v>
      </c>
      <c r="JGY92" t="s">
        <v>795</v>
      </c>
      <c r="JGZ92" t="s">
        <v>795</v>
      </c>
      <c r="JHA92" t="s">
        <v>795</v>
      </c>
      <c r="JHB92" t="s">
        <v>795</v>
      </c>
      <c r="JHC92" t="s">
        <v>795</v>
      </c>
      <c r="JHD92" t="s">
        <v>795</v>
      </c>
      <c r="JHE92" t="s">
        <v>795</v>
      </c>
      <c r="JHF92" t="s">
        <v>795</v>
      </c>
      <c r="JHG92" t="s">
        <v>795</v>
      </c>
      <c r="JHH92" t="s">
        <v>795</v>
      </c>
      <c r="JHI92" t="s">
        <v>795</v>
      </c>
      <c r="JHJ92" t="s">
        <v>795</v>
      </c>
      <c r="JHK92" t="s">
        <v>795</v>
      </c>
      <c r="JHL92" t="s">
        <v>795</v>
      </c>
      <c r="JHM92" t="s">
        <v>795</v>
      </c>
      <c r="JHN92" t="s">
        <v>795</v>
      </c>
      <c r="JHO92" t="s">
        <v>795</v>
      </c>
      <c r="JHP92" t="s">
        <v>795</v>
      </c>
      <c r="JHQ92" t="s">
        <v>795</v>
      </c>
      <c r="JHR92" t="s">
        <v>795</v>
      </c>
      <c r="JHS92" t="s">
        <v>795</v>
      </c>
      <c r="JHT92" t="s">
        <v>795</v>
      </c>
      <c r="JHU92" t="s">
        <v>795</v>
      </c>
      <c r="JHV92" t="s">
        <v>795</v>
      </c>
      <c r="JHW92" t="s">
        <v>795</v>
      </c>
      <c r="JHX92" t="s">
        <v>795</v>
      </c>
      <c r="JHY92" t="s">
        <v>795</v>
      </c>
      <c r="JHZ92" t="s">
        <v>795</v>
      </c>
      <c r="JIA92" t="s">
        <v>795</v>
      </c>
      <c r="JIB92" t="s">
        <v>795</v>
      </c>
      <c r="JIC92" t="s">
        <v>795</v>
      </c>
      <c r="JID92" t="s">
        <v>795</v>
      </c>
      <c r="JIE92" t="s">
        <v>795</v>
      </c>
      <c r="JIF92" t="s">
        <v>795</v>
      </c>
      <c r="JIG92" t="s">
        <v>795</v>
      </c>
      <c r="JIH92" t="s">
        <v>795</v>
      </c>
      <c r="JII92" t="s">
        <v>795</v>
      </c>
      <c r="JIJ92" t="s">
        <v>795</v>
      </c>
      <c r="JIK92" t="s">
        <v>795</v>
      </c>
      <c r="JIL92" t="s">
        <v>795</v>
      </c>
      <c r="JIM92" t="s">
        <v>795</v>
      </c>
      <c r="JIN92" t="s">
        <v>795</v>
      </c>
      <c r="JIO92" t="s">
        <v>795</v>
      </c>
      <c r="JIP92" t="s">
        <v>795</v>
      </c>
      <c r="JIQ92" t="s">
        <v>795</v>
      </c>
      <c r="JIR92" t="s">
        <v>795</v>
      </c>
      <c r="JIS92" t="s">
        <v>795</v>
      </c>
      <c r="JIT92" t="s">
        <v>795</v>
      </c>
      <c r="JIU92" t="s">
        <v>795</v>
      </c>
      <c r="JIV92" t="s">
        <v>795</v>
      </c>
      <c r="JIW92" t="s">
        <v>795</v>
      </c>
      <c r="JIX92" t="s">
        <v>795</v>
      </c>
      <c r="JIY92" t="s">
        <v>795</v>
      </c>
      <c r="JIZ92" t="s">
        <v>795</v>
      </c>
      <c r="JJA92" t="s">
        <v>795</v>
      </c>
      <c r="JJB92" t="s">
        <v>795</v>
      </c>
      <c r="JJC92" t="s">
        <v>795</v>
      </c>
      <c r="JJD92" t="s">
        <v>795</v>
      </c>
      <c r="JJE92" t="s">
        <v>795</v>
      </c>
      <c r="JJF92" t="s">
        <v>795</v>
      </c>
      <c r="JJG92" t="s">
        <v>795</v>
      </c>
      <c r="JJH92" t="s">
        <v>795</v>
      </c>
      <c r="JJI92" t="s">
        <v>795</v>
      </c>
      <c r="JJJ92" t="s">
        <v>795</v>
      </c>
      <c r="JJK92" t="s">
        <v>795</v>
      </c>
      <c r="JJL92" t="s">
        <v>795</v>
      </c>
      <c r="JJM92" t="s">
        <v>795</v>
      </c>
      <c r="JJN92" t="s">
        <v>795</v>
      </c>
      <c r="JJO92" t="s">
        <v>795</v>
      </c>
      <c r="JJP92" t="s">
        <v>795</v>
      </c>
      <c r="JJQ92" t="s">
        <v>795</v>
      </c>
      <c r="JJR92" t="s">
        <v>795</v>
      </c>
      <c r="JJS92" t="s">
        <v>795</v>
      </c>
      <c r="JJT92" t="s">
        <v>795</v>
      </c>
      <c r="JJU92" t="s">
        <v>795</v>
      </c>
      <c r="JJV92" t="s">
        <v>795</v>
      </c>
      <c r="JJW92" t="s">
        <v>795</v>
      </c>
      <c r="JJX92" t="s">
        <v>795</v>
      </c>
      <c r="JJY92" t="s">
        <v>795</v>
      </c>
      <c r="JJZ92" t="s">
        <v>795</v>
      </c>
      <c r="JKA92" t="s">
        <v>795</v>
      </c>
      <c r="JKB92" t="s">
        <v>795</v>
      </c>
      <c r="JKC92" t="s">
        <v>795</v>
      </c>
      <c r="JKD92" t="s">
        <v>795</v>
      </c>
      <c r="JKE92" t="s">
        <v>795</v>
      </c>
      <c r="JKF92" t="s">
        <v>795</v>
      </c>
      <c r="JKG92" t="s">
        <v>795</v>
      </c>
      <c r="JKH92" t="s">
        <v>795</v>
      </c>
      <c r="JKI92" t="s">
        <v>795</v>
      </c>
      <c r="JKJ92" t="s">
        <v>795</v>
      </c>
      <c r="JKK92" t="s">
        <v>795</v>
      </c>
      <c r="JKL92" t="s">
        <v>795</v>
      </c>
      <c r="JKM92" t="s">
        <v>795</v>
      </c>
      <c r="JKN92" t="s">
        <v>795</v>
      </c>
      <c r="JKO92" t="s">
        <v>795</v>
      </c>
      <c r="JKP92" t="s">
        <v>795</v>
      </c>
      <c r="JKQ92" t="s">
        <v>795</v>
      </c>
      <c r="JKR92" t="s">
        <v>795</v>
      </c>
      <c r="JKS92" t="s">
        <v>795</v>
      </c>
      <c r="JKT92" t="s">
        <v>795</v>
      </c>
      <c r="JKU92" t="s">
        <v>795</v>
      </c>
      <c r="JKV92" t="s">
        <v>795</v>
      </c>
      <c r="JKW92" t="s">
        <v>795</v>
      </c>
      <c r="JKX92" t="s">
        <v>795</v>
      </c>
      <c r="JKY92" t="s">
        <v>795</v>
      </c>
      <c r="JKZ92" t="s">
        <v>795</v>
      </c>
      <c r="JLA92" t="s">
        <v>795</v>
      </c>
      <c r="JLB92" t="s">
        <v>795</v>
      </c>
      <c r="JLC92" t="s">
        <v>795</v>
      </c>
      <c r="JLD92" t="s">
        <v>795</v>
      </c>
      <c r="JLE92" t="s">
        <v>795</v>
      </c>
      <c r="JLF92" t="s">
        <v>795</v>
      </c>
      <c r="JLG92" t="s">
        <v>795</v>
      </c>
      <c r="JLH92" t="s">
        <v>795</v>
      </c>
      <c r="JLI92" t="s">
        <v>795</v>
      </c>
      <c r="JLJ92" t="s">
        <v>795</v>
      </c>
      <c r="JLK92" t="s">
        <v>795</v>
      </c>
      <c r="JLL92" t="s">
        <v>795</v>
      </c>
      <c r="JLM92" t="s">
        <v>795</v>
      </c>
      <c r="JLN92" t="s">
        <v>795</v>
      </c>
      <c r="JLO92" t="s">
        <v>795</v>
      </c>
      <c r="JLP92" t="s">
        <v>795</v>
      </c>
      <c r="JLQ92" t="s">
        <v>795</v>
      </c>
      <c r="JLR92" t="s">
        <v>795</v>
      </c>
      <c r="JLS92" t="s">
        <v>795</v>
      </c>
      <c r="JLT92" t="s">
        <v>795</v>
      </c>
      <c r="JLU92" t="s">
        <v>795</v>
      </c>
      <c r="JLV92" t="s">
        <v>795</v>
      </c>
      <c r="JLW92" t="s">
        <v>795</v>
      </c>
      <c r="JLX92" t="s">
        <v>795</v>
      </c>
      <c r="JLY92" t="s">
        <v>795</v>
      </c>
      <c r="JLZ92" t="s">
        <v>795</v>
      </c>
      <c r="JMA92" t="s">
        <v>795</v>
      </c>
      <c r="JMB92" t="s">
        <v>795</v>
      </c>
      <c r="JMC92" t="s">
        <v>795</v>
      </c>
      <c r="JMD92" t="s">
        <v>795</v>
      </c>
      <c r="JME92" t="s">
        <v>795</v>
      </c>
      <c r="JMF92" t="s">
        <v>795</v>
      </c>
      <c r="JMG92" t="s">
        <v>795</v>
      </c>
      <c r="JMH92" t="s">
        <v>795</v>
      </c>
      <c r="JMI92" t="s">
        <v>795</v>
      </c>
      <c r="JMJ92" t="s">
        <v>795</v>
      </c>
      <c r="JMK92" t="s">
        <v>795</v>
      </c>
      <c r="JML92" t="s">
        <v>795</v>
      </c>
      <c r="JMM92" t="s">
        <v>795</v>
      </c>
      <c r="JMN92" t="s">
        <v>795</v>
      </c>
      <c r="JMO92" t="s">
        <v>795</v>
      </c>
      <c r="JMP92" t="s">
        <v>795</v>
      </c>
      <c r="JMQ92" t="s">
        <v>795</v>
      </c>
      <c r="JMR92" t="s">
        <v>795</v>
      </c>
      <c r="JMS92" t="s">
        <v>795</v>
      </c>
      <c r="JMT92" t="s">
        <v>795</v>
      </c>
      <c r="JMU92" t="s">
        <v>795</v>
      </c>
      <c r="JMV92" t="s">
        <v>795</v>
      </c>
      <c r="JMW92" t="s">
        <v>795</v>
      </c>
      <c r="JMX92" t="s">
        <v>795</v>
      </c>
      <c r="JMY92" t="s">
        <v>795</v>
      </c>
      <c r="JMZ92" t="s">
        <v>795</v>
      </c>
      <c r="JNA92" t="s">
        <v>795</v>
      </c>
      <c r="JNB92" t="s">
        <v>795</v>
      </c>
      <c r="JNC92" t="s">
        <v>795</v>
      </c>
      <c r="JND92" t="s">
        <v>795</v>
      </c>
      <c r="JNE92" t="s">
        <v>795</v>
      </c>
      <c r="JNF92" t="s">
        <v>795</v>
      </c>
      <c r="JNG92" t="s">
        <v>795</v>
      </c>
      <c r="JNH92" t="s">
        <v>795</v>
      </c>
      <c r="JNI92" t="s">
        <v>795</v>
      </c>
      <c r="JNJ92" t="s">
        <v>795</v>
      </c>
      <c r="JNK92" t="s">
        <v>795</v>
      </c>
      <c r="JNL92" t="s">
        <v>795</v>
      </c>
      <c r="JNM92" t="s">
        <v>795</v>
      </c>
      <c r="JNN92" t="s">
        <v>795</v>
      </c>
      <c r="JNO92" t="s">
        <v>795</v>
      </c>
      <c r="JNP92" t="s">
        <v>795</v>
      </c>
      <c r="JNQ92" t="s">
        <v>795</v>
      </c>
      <c r="JNR92" t="s">
        <v>795</v>
      </c>
      <c r="JNS92" t="s">
        <v>795</v>
      </c>
      <c r="JNT92" t="s">
        <v>795</v>
      </c>
      <c r="JNU92" t="s">
        <v>795</v>
      </c>
      <c r="JNV92" t="s">
        <v>795</v>
      </c>
      <c r="JNW92" t="s">
        <v>795</v>
      </c>
      <c r="JNX92" t="s">
        <v>795</v>
      </c>
      <c r="JNY92" t="s">
        <v>795</v>
      </c>
      <c r="JNZ92" t="s">
        <v>795</v>
      </c>
      <c r="JOA92" t="s">
        <v>795</v>
      </c>
      <c r="JOB92" t="s">
        <v>795</v>
      </c>
      <c r="JOC92" t="s">
        <v>795</v>
      </c>
      <c r="JOD92" t="s">
        <v>795</v>
      </c>
      <c r="JOE92" t="s">
        <v>795</v>
      </c>
      <c r="JOF92" t="s">
        <v>795</v>
      </c>
      <c r="JOG92" t="s">
        <v>795</v>
      </c>
      <c r="JOH92" t="s">
        <v>795</v>
      </c>
      <c r="JOI92" t="s">
        <v>795</v>
      </c>
      <c r="JOJ92" t="s">
        <v>795</v>
      </c>
      <c r="JOK92" t="s">
        <v>795</v>
      </c>
      <c r="JOL92" t="s">
        <v>795</v>
      </c>
      <c r="JOM92" t="s">
        <v>795</v>
      </c>
      <c r="JON92" t="s">
        <v>795</v>
      </c>
      <c r="JOO92" t="s">
        <v>795</v>
      </c>
      <c r="JOP92" t="s">
        <v>795</v>
      </c>
      <c r="JOQ92" t="s">
        <v>795</v>
      </c>
      <c r="JOR92" t="s">
        <v>795</v>
      </c>
      <c r="JOS92" t="s">
        <v>795</v>
      </c>
      <c r="JOT92" t="s">
        <v>795</v>
      </c>
      <c r="JOU92" t="s">
        <v>795</v>
      </c>
      <c r="JOV92" t="s">
        <v>795</v>
      </c>
      <c r="JOW92" t="s">
        <v>795</v>
      </c>
      <c r="JOX92" t="s">
        <v>795</v>
      </c>
      <c r="JOY92" t="s">
        <v>795</v>
      </c>
      <c r="JOZ92" t="s">
        <v>795</v>
      </c>
      <c r="JPA92" t="s">
        <v>795</v>
      </c>
      <c r="JPB92" t="s">
        <v>795</v>
      </c>
      <c r="JPC92" t="s">
        <v>795</v>
      </c>
      <c r="JPD92" t="s">
        <v>795</v>
      </c>
      <c r="JPE92" t="s">
        <v>795</v>
      </c>
      <c r="JPF92" t="s">
        <v>795</v>
      </c>
      <c r="JPG92" t="s">
        <v>795</v>
      </c>
      <c r="JPH92" t="s">
        <v>795</v>
      </c>
      <c r="JPI92" t="s">
        <v>795</v>
      </c>
      <c r="JPJ92" t="s">
        <v>795</v>
      </c>
      <c r="JPK92" t="s">
        <v>795</v>
      </c>
      <c r="JPL92" t="s">
        <v>795</v>
      </c>
      <c r="JPM92" t="s">
        <v>795</v>
      </c>
      <c r="JPN92" t="s">
        <v>795</v>
      </c>
      <c r="JPO92" t="s">
        <v>795</v>
      </c>
      <c r="JPP92" t="s">
        <v>795</v>
      </c>
      <c r="JPQ92" t="s">
        <v>795</v>
      </c>
      <c r="JPR92" t="s">
        <v>795</v>
      </c>
      <c r="JPS92" t="s">
        <v>795</v>
      </c>
      <c r="JPT92" t="s">
        <v>795</v>
      </c>
      <c r="JPU92" t="s">
        <v>795</v>
      </c>
      <c r="JPV92" t="s">
        <v>795</v>
      </c>
      <c r="JPW92" t="s">
        <v>795</v>
      </c>
      <c r="JPX92" t="s">
        <v>795</v>
      </c>
      <c r="JPY92" t="s">
        <v>795</v>
      </c>
      <c r="JPZ92" t="s">
        <v>795</v>
      </c>
      <c r="JQA92" t="s">
        <v>795</v>
      </c>
      <c r="JQB92" t="s">
        <v>795</v>
      </c>
      <c r="JQC92" t="s">
        <v>795</v>
      </c>
      <c r="JQD92" t="s">
        <v>795</v>
      </c>
      <c r="JQE92" t="s">
        <v>795</v>
      </c>
      <c r="JQF92" t="s">
        <v>795</v>
      </c>
      <c r="JQG92" t="s">
        <v>795</v>
      </c>
      <c r="JQH92" t="s">
        <v>795</v>
      </c>
      <c r="JQI92" t="s">
        <v>795</v>
      </c>
      <c r="JQJ92" t="s">
        <v>795</v>
      </c>
      <c r="JQK92" t="s">
        <v>795</v>
      </c>
      <c r="JQL92" t="s">
        <v>795</v>
      </c>
      <c r="JQM92" t="s">
        <v>795</v>
      </c>
      <c r="JQN92" t="s">
        <v>795</v>
      </c>
      <c r="JQO92" t="s">
        <v>795</v>
      </c>
      <c r="JQP92" t="s">
        <v>795</v>
      </c>
      <c r="JQQ92" t="s">
        <v>795</v>
      </c>
      <c r="JQR92" t="s">
        <v>795</v>
      </c>
      <c r="JQS92" t="s">
        <v>795</v>
      </c>
      <c r="JQT92" t="s">
        <v>795</v>
      </c>
      <c r="JQU92" t="s">
        <v>795</v>
      </c>
      <c r="JQV92" t="s">
        <v>795</v>
      </c>
      <c r="JQW92" t="s">
        <v>795</v>
      </c>
      <c r="JQX92" t="s">
        <v>795</v>
      </c>
      <c r="JQY92" t="s">
        <v>795</v>
      </c>
      <c r="JQZ92" t="s">
        <v>795</v>
      </c>
      <c r="JRA92" t="s">
        <v>795</v>
      </c>
      <c r="JRB92" t="s">
        <v>795</v>
      </c>
      <c r="JRC92" t="s">
        <v>795</v>
      </c>
      <c r="JRD92" t="s">
        <v>795</v>
      </c>
      <c r="JRE92" t="s">
        <v>795</v>
      </c>
      <c r="JRF92" t="s">
        <v>795</v>
      </c>
      <c r="JRG92" t="s">
        <v>795</v>
      </c>
      <c r="JRH92" t="s">
        <v>795</v>
      </c>
      <c r="JRI92" t="s">
        <v>795</v>
      </c>
      <c r="JRJ92" t="s">
        <v>795</v>
      </c>
      <c r="JRK92" t="s">
        <v>795</v>
      </c>
      <c r="JRL92" t="s">
        <v>795</v>
      </c>
      <c r="JRM92" t="s">
        <v>795</v>
      </c>
      <c r="JRN92" t="s">
        <v>795</v>
      </c>
      <c r="JRO92" t="s">
        <v>795</v>
      </c>
      <c r="JRP92" t="s">
        <v>795</v>
      </c>
      <c r="JRQ92" t="s">
        <v>795</v>
      </c>
      <c r="JRR92" t="s">
        <v>795</v>
      </c>
      <c r="JRS92" t="s">
        <v>795</v>
      </c>
      <c r="JRT92" t="s">
        <v>795</v>
      </c>
      <c r="JRU92" t="s">
        <v>795</v>
      </c>
      <c r="JRV92" t="s">
        <v>795</v>
      </c>
      <c r="JRW92" t="s">
        <v>795</v>
      </c>
      <c r="JRX92" t="s">
        <v>795</v>
      </c>
      <c r="JRY92" t="s">
        <v>795</v>
      </c>
      <c r="JRZ92" t="s">
        <v>795</v>
      </c>
      <c r="JSA92" t="s">
        <v>795</v>
      </c>
      <c r="JSB92" t="s">
        <v>795</v>
      </c>
      <c r="JSC92" t="s">
        <v>795</v>
      </c>
      <c r="JSD92" t="s">
        <v>795</v>
      </c>
      <c r="JSE92" t="s">
        <v>795</v>
      </c>
      <c r="JSF92" t="s">
        <v>795</v>
      </c>
      <c r="JSG92" t="s">
        <v>795</v>
      </c>
      <c r="JSH92" t="s">
        <v>795</v>
      </c>
      <c r="JSI92" t="s">
        <v>795</v>
      </c>
      <c r="JSJ92" t="s">
        <v>795</v>
      </c>
      <c r="JSK92" t="s">
        <v>795</v>
      </c>
      <c r="JSL92" t="s">
        <v>795</v>
      </c>
      <c r="JSM92" t="s">
        <v>795</v>
      </c>
      <c r="JSN92" t="s">
        <v>795</v>
      </c>
      <c r="JSO92" t="s">
        <v>795</v>
      </c>
      <c r="JSP92" t="s">
        <v>795</v>
      </c>
      <c r="JSQ92" t="s">
        <v>795</v>
      </c>
      <c r="JSR92" t="s">
        <v>795</v>
      </c>
      <c r="JSS92" t="s">
        <v>795</v>
      </c>
      <c r="JST92" t="s">
        <v>795</v>
      </c>
      <c r="JSU92" t="s">
        <v>795</v>
      </c>
      <c r="JSV92" t="s">
        <v>795</v>
      </c>
      <c r="JSW92" t="s">
        <v>795</v>
      </c>
      <c r="JSX92" t="s">
        <v>795</v>
      </c>
      <c r="JSY92" t="s">
        <v>795</v>
      </c>
      <c r="JSZ92" t="s">
        <v>795</v>
      </c>
      <c r="JTA92" t="s">
        <v>795</v>
      </c>
      <c r="JTB92" t="s">
        <v>795</v>
      </c>
      <c r="JTC92" t="s">
        <v>795</v>
      </c>
      <c r="JTD92" t="s">
        <v>795</v>
      </c>
      <c r="JTE92" t="s">
        <v>795</v>
      </c>
      <c r="JTF92" t="s">
        <v>795</v>
      </c>
      <c r="JTG92" t="s">
        <v>795</v>
      </c>
      <c r="JTH92" t="s">
        <v>795</v>
      </c>
      <c r="JTI92" t="s">
        <v>795</v>
      </c>
      <c r="JTJ92" t="s">
        <v>795</v>
      </c>
      <c r="JTK92" t="s">
        <v>795</v>
      </c>
      <c r="JTL92" t="s">
        <v>795</v>
      </c>
      <c r="JTM92" t="s">
        <v>795</v>
      </c>
      <c r="JTN92" t="s">
        <v>795</v>
      </c>
      <c r="JTO92" t="s">
        <v>795</v>
      </c>
      <c r="JTP92" t="s">
        <v>795</v>
      </c>
      <c r="JTQ92" t="s">
        <v>795</v>
      </c>
      <c r="JTR92" t="s">
        <v>795</v>
      </c>
      <c r="JTS92" t="s">
        <v>795</v>
      </c>
      <c r="JTT92" t="s">
        <v>795</v>
      </c>
      <c r="JTU92" t="s">
        <v>795</v>
      </c>
      <c r="JTV92" t="s">
        <v>795</v>
      </c>
      <c r="JTW92" t="s">
        <v>795</v>
      </c>
      <c r="JTX92" t="s">
        <v>795</v>
      </c>
      <c r="JTY92" t="s">
        <v>795</v>
      </c>
      <c r="JTZ92" t="s">
        <v>795</v>
      </c>
      <c r="JUA92" t="s">
        <v>795</v>
      </c>
      <c r="JUB92" t="s">
        <v>795</v>
      </c>
      <c r="JUC92" t="s">
        <v>795</v>
      </c>
      <c r="JUD92" t="s">
        <v>795</v>
      </c>
      <c r="JUE92" t="s">
        <v>795</v>
      </c>
      <c r="JUF92" t="s">
        <v>795</v>
      </c>
      <c r="JUG92" t="s">
        <v>795</v>
      </c>
      <c r="JUH92" t="s">
        <v>795</v>
      </c>
      <c r="JUI92" t="s">
        <v>795</v>
      </c>
      <c r="JUJ92" t="s">
        <v>795</v>
      </c>
      <c r="JUK92" t="s">
        <v>795</v>
      </c>
      <c r="JUL92" t="s">
        <v>795</v>
      </c>
      <c r="JUM92" t="s">
        <v>795</v>
      </c>
      <c r="JUN92" t="s">
        <v>795</v>
      </c>
      <c r="JUO92" t="s">
        <v>795</v>
      </c>
      <c r="JUP92" t="s">
        <v>795</v>
      </c>
      <c r="JUQ92" t="s">
        <v>795</v>
      </c>
      <c r="JUR92" t="s">
        <v>795</v>
      </c>
      <c r="JUS92" t="s">
        <v>795</v>
      </c>
      <c r="JUT92" t="s">
        <v>795</v>
      </c>
      <c r="JUU92" t="s">
        <v>795</v>
      </c>
      <c r="JUV92" t="s">
        <v>795</v>
      </c>
      <c r="JUW92" t="s">
        <v>795</v>
      </c>
      <c r="JUX92" t="s">
        <v>795</v>
      </c>
      <c r="JUY92" t="s">
        <v>795</v>
      </c>
      <c r="JUZ92" t="s">
        <v>795</v>
      </c>
      <c r="JVA92" t="s">
        <v>795</v>
      </c>
      <c r="JVB92" t="s">
        <v>795</v>
      </c>
      <c r="JVC92" t="s">
        <v>795</v>
      </c>
      <c r="JVD92" t="s">
        <v>795</v>
      </c>
      <c r="JVE92" t="s">
        <v>795</v>
      </c>
      <c r="JVF92" t="s">
        <v>795</v>
      </c>
      <c r="JVG92" t="s">
        <v>795</v>
      </c>
      <c r="JVH92" t="s">
        <v>795</v>
      </c>
      <c r="JVI92" t="s">
        <v>795</v>
      </c>
      <c r="JVJ92" t="s">
        <v>795</v>
      </c>
      <c r="JVK92" t="s">
        <v>795</v>
      </c>
      <c r="JVL92" t="s">
        <v>795</v>
      </c>
      <c r="JVM92" t="s">
        <v>795</v>
      </c>
      <c r="JVN92" t="s">
        <v>795</v>
      </c>
      <c r="JVO92" t="s">
        <v>795</v>
      </c>
      <c r="JVP92" t="s">
        <v>795</v>
      </c>
      <c r="JVQ92" t="s">
        <v>795</v>
      </c>
      <c r="JVR92" t="s">
        <v>795</v>
      </c>
      <c r="JVS92" t="s">
        <v>795</v>
      </c>
      <c r="JVT92" t="s">
        <v>795</v>
      </c>
      <c r="JVU92" t="s">
        <v>795</v>
      </c>
      <c r="JVV92" t="s">
        <v>795</v>
      </c>
      <c r="JVW92" t="s">
        <v>795</v>
      </c>
      <c r="JVX92" t="s">
        <v>795</v>
      </c>
      <c r="JVY92" t="s">
        <v>795</v>
      </c>
      <c r="JVZ92" t="s">
        <v>795</v>
      </c>
      <c r="JWA92" t="s">
        <v>795</v>
      </c>
      <c r="JWB92" t="s">
        <v>795</v>
      </c>
      <c r="JWC92" t="s">
        <v>795</v>
      </c>
      <c r="JWD92" t="s">
        <v>795</v>
      </c>
      <c r="JWE92" t="s">
        <v>795</v>
      </c>
      <c r="JWF92" t="s">
        <v>795</v>
      </c>
      <c r="JWG92" t="s">
        <v>795</v>
      </c>
      <c r="JWH92" t="s">
        <v>795</v>
      </c>
      <c r="JWI92" t="s">
        <v>795</v>
      </c>
      <c r="JWJ92" t="s">
        <v>795</v>
      </c>
      <c r="JWK92" t="s">
        <v>795</v>
      </c>
      <c r="JWL92" t="s">
        <v>795</v>
      </c>
      <c r="JWM92" t="s">
        <v>795</v>
      </c>
      <c r="JWN92" t="s">
        <v>795</v>
      </c>
      <c r="JWO92" t="s">
        <v>795</v>
      </c>
      <c r="JWP92" t="s">
        <v>795</v>
      </c>
      <c r="JWQ92" t="s">
        <v>795</v>
      </c>
      <c r="JWR92" t="s">
        <v>795</v>
      </c>
      <c r="JWS92" t="s">
        <v>795</v>
      </c>
      <c r="JWT92" t="s">
        <v>795</v>
      </c>
      <c r="JWU92" t="s">
        <v>795</v>
      </c>
      <c r="JWV92" t="s">
        <v>795</v>
      </c>
      <c r="JWW92" t="s">
        <v>795</v>
      </c>
      <c r="JWX92" t="s">
        <v>795</v>
      </c>
      <c r="JWY92" t="s">
        <v>795</v>
      </c>
      <c r="JWZ92" t="s">
        <v>795</v>
      </c>
      <c r="JXA92" t="s">
        <v>795</v>
      </c>
      <c r="JXB92" t="s">
        <v>795</v>
      </c>
      <c r="JXC92" t="s">
        <v>795</v>
      </c>
      <c r="JXD92" t="s">
        <v>795</v>
      </c>
      <c r="JXE92" t="s">
        <v>795</v>
      </c>
      <c r="JXF92" t="s">
        <v>795</v>
      </c>
      <c r="JXG92" t="s">
        <v>795</v>
      </c>
      <c r="JXH92" t="s">
        <v>795</v>
      </c>
      <c r="JXI92" t="s">
        <v>795</v>
      </c>
      <c r="JXJ92" t="s">
        <v>795</v>
      </c>
      <c r="JXK92" t="s">
        <v>795</v>
      </c>
      <c r="JXL92" t="s">
        <v>795</v>
      </c>
      <c r="JXM92" t="s">
        <v>795</v>
      </c>
      <c r="JXN92" t="s">
        <v>795</v>
      </c>
      <c r="JXO92" t="s">
        <v>795</v>
      </c>
      <c r="JXP92" t="s">
        <v>795</v>
      </c>
      <c r="JXQ92" t="s">
        <v>795</v>
      </c>
      <c r="JXR92" t="s">
        <v>795</v>
      </c>
      <c r="JXS92" t="s">
        <v>795</v>
      </c>
      <c r="JXT92" t="s">
        <v>795</v>
      </c>
      <c r="JXU92" t="s">
        <v>795</v>
      </c>
      <c r="JXV92" t="s">
        <v>795</v>
      </c>
      <c r="JXW92" t="s">
        <v>795</v>
      </c>
      <c r="JXX92" t="s">
        <v>795</v>
      </c>
      <c r="JXY92" t="s">
        <v>795</v>
      </c>
      <c r="JXZ92" t="s">
        <v>795</v>
      </c>
      <c r="JYA92" t="s">
        <v>795</v>
      </c>
      <c r="JYB92" t="s">
        <v>795</v>
      </c>
      <c r="JYC92" t="s">
        <v>795</v>
      </c>
      <c r="JYD92" t="s">
        <v>795</v>
      </c>
      <c r="JYE92" t="s">
        <v>795</v>
      </c>
      <c r="JYF92" t="s">
        <v>795</v>
      </c>
      <c r="JYG92" t="s">
        <v>795</v>
      </c>
      <c r="JYH92" t="s">
        <v>795</v>
      </c>
      <c r="JYI92" t="s">
        <v>795</v>
      </c>
      <c r="JYJ92" t="s">
        <v>795</v>
      </c>
      <c r="JYK92" t="s">
        <v>795</v>
      </c>
      <c r="JYL92" t="s">
        <v>795</v>
      </c>
      <c r="JYM92" t="s">
        <v>795</v>
      </c>
      <c r="JYN92" t="s">
        <v>795</v>
      </c>
      <c r="JYO92" t="s">
        <v>795</v>
      </c>
      <c r="JYP92" t="s">
        <v>795</v>
      </c>
      <c r="JYQ92" t="s">
        <v>795</v>
      </c>
      <c r="JYR92" t="s">
        <v>795</v>
      </c>
      <c r="JYS92" t="s">
        <v>795</v>
      </c>
      <c r="JYT92" t="s">
        <v>795</v>
      </c>
      <c r="JYU92" t="s">
        <v>795</v>
      </c>
      <c r="JYV92" t="s">
        <v>795</v>
      </c>
      <c r="JYW92" t="s">
        <v>795</v>
      </c>
      <c r="JYX92" t="s">
        <v>795</v>
      </c>
      <c r="JYY92" t="s">
        <v>795</v>
      </c>
      <c r="JYZ92" t="s">
        <v>795</v>
      </c>
      <c r="JZA92" t="s">
        <v>795</v>
      </c>
      <c r="JZB92" t="s">
        <v>795</v>
      </c>
      <c r="JZC92" t="s">
        <v>795</v>
      </c>
      <c r="JZD92" t="s">
        <v>795</v>
      </c>
      <c r="JZE92" t="s">
        <v>795</v>
      </c>
      <c r="JZF92" t="s">
        <v>795</v>
      </c>
      <c r="JZG92" t="s">
        <v>795</v>
      </c>
      <c r="JZH92" t="s">
        <v>795</v>
      </c>
      <c r="JZI92" t="s">
        <v>795</v>
      </c>
      <c r="JZJ92" t="s">
        <v>795</v>
      </c>
      <c r="JZK92" t="s">
        <v>795</v>
      </c>
      <c r="JZL92" t="s">
        <v>795</v>
      </c>
      <c r="JZM92" t="s">
        <v>795</v>
      </c>
      <c r="JZN92" t="s">
        <v>795</v>
      </c>
      <c r="JZO92" t="s">
        <v>795</v>
      </c>
      <c r="JZP92" t="s">
        <v>795</v>
      </c>
      <c r="JZQ92" t="s">
        <v>795</v>
      </c>
      <c r="JZR92" t="s">
        <v>795</v>
      </c>
      <c r="JZS92" t="s">
        <v>795</v>
      </c>
      <c r="JZT92" t="s">
        <v>795</v>
      </c>
      <c r="JZU92" t="s">
        <v>795</v>
      </c>
      <c r="JZV92" t="s">
        <v>795</v>
      </c>
      <c r="JZW92" t="s">
        <v>795</v>
      </c>
      <c r="JZX92" t="s">
        <v>795</v>
      </c>
      <c r="JZY92" t="s">
        <v>795</v>
      </c>
      <c r="JZZ92" t="s">
        <v>795</v>
      </c>
      <c r="KAA92" t="s">
        <v>795</v>
      </c>
      <c r="KAB92" t="s">
        <v>795</v>
      </c>
      <c r="KAC92" t="s">
        <v>795</v>
      </c>
      <c r="KAD92" t="s">
        <v>795</v>
      </c>
      <c r="KAE92" t="s">
        <v>795</v>
      </c>
      <c r="KAF92" t="s">
        <v>795</v>
      </c>
      <c r="KAG92" t="s">
        <v>795</v>
      </c>
      <c r="KAH92" t="s">
        <v>795</v>
      </c>
      <c r="KAI92" t="s">
        <v>795</v>
      </c>
      <c r="KAJ92" t="s">
        <v>795</v>
      </c>
      <c r="KAK92" t="s">
        <v>795</v>
      </c>
      <c r="KAL92" t="s">
        <v>795</v>
      </c>
      <c r="KAM92" t="s">
        <v>795</v>
      </c>
      <c r="KAN92" t="s">
        <v>795</v>
      </c>
      <c r="KAO92" t="s">
        <v>795</v>
      </c>
      <c r="KAP92" t="s">
        <v>795</v>
      </c>
      <c r="KAQ92" t="s">
        <v>795</v>
      </c>
      <c r="KAR92" t="s">
        <v>795</v>
      </c>
      <c r="KAS92" t="s">
        <v>795</v>
      </c>
      <c r="KAT92" t="s">
        <v>795</v>
      </c>
      <c r="KAU92" t="s">
        <v>795</v>
      </c>
      <c r="KAV92" t="s">
        <v>795</v>
      </c>
      <c r="KAW92" t="s">
        <v>795</v>
      </c>
      <c r="KAX92" t="s">
        <v>795</v>
      </c>
      <c r="KAY92" t="s">
        <v>795</v>
      </c>
      <c r="KAZ92" t="s">
        <v>795</v>
      </c>
      <c r="KBA92" t="s">
        <v>795</v>
      </c>
      <c r="KBB92" t="s">
        <v>795</v>
      </c>
      <c r="KBC92" t="s">
        <v>795</v>
      </c>
      <c r="KBD92" t="s">
        <v>795</v>
      </c>
      <c r="KBE92" t="s">
        <v>795</v>
      </c>
      <c r="KBF92" t="s">
        <v>795</v>
      </c>
      <c r="KBG92" t="s">
        <v>795</v>
      </c>
      <c r="KBH92" t="s">
        <v>795</v>
      </c>
      <c r="KBI92" t="s">
        <v>795</v>
      </c>
      <c r="KBJ92" t="s">
        <v>795</v>
      </c>
      <c r="KBK92" t="s">
        <v>795</v>
      </c>
      <c r="KBL92" t="s">
        <v>795</v>
      </c>
      <c r="KBM92" t="s">
        <v>795</v>
      </c>
      <c r="KBN92" t="s">
        <v>795</v>
      </c>
      <c r="KBO92" t="s">
        <v>795</v>
      </c>
      <c r="KBP92" t="s">
        <v>795</v>
      </c>
      <c r="KBQ92" t="s">
        <v>795</v>
      </c>
      <c r="KBR92" t="s">
        <v>795</v>
      </c>
      <c r="KBS92" t="s">
        <v>795</v>
      </c>
      <c r="KBT92" t="s">
        <v>795</v>
      </c>
      <c r="KBU92" t="s">
        <v>795</v>
      </c>
      <c r="KBV92" t="s">
        <v>795</v>
      </c>
      <c r="KBW92" t="s">
        <v>795</v>
      </c>
      <c r="KBX92" t="s">
        <v>795</v>
      </c>
      <c r="KBY92" t="s">
        <v>795</v>
      </c>
      <c r="KBZ92" t="s">
        <v>795</v>
      </c>
      <c r="KCA92" t="s">
        <v>795</v>
      </c>
      <c r="KCB92" t="s">
        <v>795</v>
      </c>
      <c r="KCC92" t="s">
        <v>795</v>
      </c>
      <c r="KCD92" t="s">
        <v>795</v>
      </c>
      <c r="KCE92" t="s">
        <v>795</v>
      </c>
      <c r="KCF92" t="s">
        <v>795</v>
      </c>
      <c r="KCG92" t="s">
        <v>795</v>
      </c>
      <c r="KCH92" t="s">
        <v>795</v>
      </c>
      <c r="KCI92" t="s">
        <v>795</v>
      </c>
      <c r="KCJ92" t="s">
        <v>795</v>
      </c>
      <c r="KCK92" t="s">
        <v>795</v>
      </c>
      <c r="KCL92" t="s">
        <v>795</v>
      </c>
      <c r="KCM92" t="s">
        <v>795</v>
      </c>
      <c r="KCN92" t="s">
        <v>795</v>
      </c>
      <c r="KCO92" t="s">
        <v>795</v>
      </c>
      <c r="KCP92" t="s">
        <v>795</v>
      </c>
      <c r="KCQ92" t="s">
        <v>795</v>
      </c>
      <c r="KCR92" t="s">
        <v>795</v>
      </c>
      <c r="KCS92" t="s">
        <v>795</v>
      </c>
      <c r="KCT92" t="s">
        <v>795</v>
      </c>
      <c r="KCU92" t="s">
        <v>795</v>
      </c>
      <c r="KCV92" t="s">
        <v>795</v>
      </c>
      <c r="KCW92" t="s">
        <v>795</v>
      </c>
      <c r="KCX92" t="s">
        <v>795</v>
      </c>
      <c r="KCY92" t="s">
        <v>795</v>
      </c>
      <c r="KCZ92" t="s">
        <v>795</v>
      </c>
      <c r="KDA92" t="s">
        <v>795</v>
      </c>
      <c r="KDB92" t="s">
        <v>795</v>
      </c>
      <c r="KDC92" t="s">
        <v>795</v>
      </c>
      <c r="KDD92" t="s">
        <v>795</v>
      </c>
      <c r="KDE92" t="s">
        <v>795</v>
      </c>
      <c r="KDF92" t="s">
        <v>795</v>
      </c>
      <c r="KDG92" t="s">
        <v>795</v>
      </c>
      <c r="KDH92" t="s">
        <v>795</v>
      </c>
      <c r="KDI92" t="s">
        <v>795</v>
      </c>
      <c r="KDJ92" t="s">
        <v>795</v>
      </c>
      <c r="KDK92" t="s">
        <v>795</v>
      </c>
      <c r="KDL92" t="s">
        <v>795</v>
      </c>
      <c r="KDM92" t="s">
        <v>795</v>
      </c>
      <c r="KDN92" t="s">
        <v>795</v>
      </c>
      <c r="KDO92" t="s">
        <v>795</v>
      </c>
      <c r="KDP92" t="s">
        <v>795</v>
      </c>
      <c r="KDQ92" t="s">
        <v>795</v>
      </c>
      <c r="KDR92" t="s">
        <v>795</v>
      </c>
      <c r="KDS92" t="s">
        <v>795</v>
      </c>
      <c r="KDT92" t="s">
        <v>795</v>
      </c>
      <c r="KDU92" t="s">
        <v>795</v>
      </c>
      <c r="KDV92" t="s">
        <v>795</v>
      </c>
      <c r="KDW92" t="s">
        <v>795</v>
      </c>
      <c r="KDX92" t="s">
        <v>795</v>
      </c>
      <c r="KDY92" t="s">
        <v>795</v>
      </c>
      <c r="KDZ92" t="s">
        <v>795</v>
      </c>
      <c r="KEA92" t="s">
        <v>795</v>
      </c>
      <c r="KEB92" t="s">
        <v>795</v>
      </c>
      <c r="KEC92" t="s">
        <v>795</v>
      </c>
      <c r="KED92" t="s">
        <v>795</v>
      </c>
      <c r="KEE92" t="s">
        <v>795</v>
      </c>
      <c r="KEF92" t="s">
        <v>795</v>
      </c>
      <c r="KEG92" t="s">
        <v>795</v>
      </c>
      <c r="KEH92" t="s">
        <v>795</v>
      </c>
      <c r="KEI92" t="s">
        <v>795</v>
      </c>
      <c r="KEJ92" t="s">
        <v>795</v>
      </c>
      <c r="KEK92" t="s">
        <v>795</v>
      </c>
      <c r="KEL92" t="s">
        <v>795</v>
      </c>
      <c r="KEM92" t="s">
        <v>795</v>
      </c>
      <c r="KEN92" t="s">
        <v>795</v>
      </c>
      <c r="KEO92" t="s">
        <v>795</v>
      </c>
      <c r="KEP92" t="s">
        <v>795</v>
      </c>
      <c r="KEQ92" t="s">
        <v>795</v>
      </c>
      <c r="KER92" t="s">
        <v>795</v>
      </c>
      <c r="KES92" t="s">
        <v>795</v>
      </c>
      <c r="KET92" t="s">
        <v>795</v>
      </c>
      <c r="KEU92" t="s">
        <v>795</v>
      </c>
      <c r="KEV92" t="s">
        <v>795</v>
      </c>
      <c r="KEW92" t="s">
        <v>795</v>
      </c>
      <c r="KEX92" t="s">
        <v>795</v>
      </c>
      <c r="KEY92" t="s">
        <v>795</v>
      </c>
      <c r="KEZ92" t="s">
        <v>795</v>
      </c>
      <c r="KFA92" t="s">
        <v>795</v>
      </c>
      <c r="KFB92" t="s">
        <v>795</v>
      </c>
      <c r="KFC92" t="s">
        <v>795</v>
      </c>
      <c r="KFD92" t="s">
        <v>795</v>
      </c>
      <c r="KFE92" t="s">
        <v>795</v>
      </c>
      <c r="KFF92" t="s">
        <v>795</v>
      </c>
      <c r="KFG92" t="s">
        <v>795</v>
      </c>
      <c r="KFH92" t="s">
        <v>795</v>
      </c>
      <c r="KFI92" t="s">
        <v>795</v>
      </c>
      <c r="KFJ92" t="s">
        <v>795</v>
      </c>
      <c r="KFK92" t="s">
        <v>795</v>
      </c>
      <c r="KFL92" t="s">
        <v>795</v>
      </c>
      <c r="KFM92" t="s">
        <v>795</v>
      </c>
      <c r="KFN92" t="s">
        <v>795</v>
      </c>
      <c r="KFO92" t="s">
        <v>795</v>
      </c>
      <c r="KFP92" t="s">
        <v>795</v>
      </c>
      <c r="KFQ92" t="s">
        <v>795</v>
      </c>
      <c r="KFR92" t="s">
        <v>795</v>
      </c>
      <c r="KFS92" t="s">
        <v>795</v>
      </c>
      <c r="KFT92" t="s">
        <v>795</v>
      </c>
      <c r="KFU92" t="s">
        <v>795</v>
      </c>
      <c r="KFV92" t="s">
        <v>795</v>
      </c>
      <c r="KFW92" t="s">
        <v>795</v>
      </c>
      <c r="KFX92" t="s">
        <v>795</v>
      </c>
      <c r="KFY92" t="s">
        <v>795</v>
      </c>
      <c r="KFZ92" t="s">
        <v>795</v>
      </c>
      <c r="KGA92" t="s">
        <v>795</v>
      </c>
      <c r="KGB92" t="s">
        <v>795</v>
      </c>
      <c r="KGC92" t="s">
        <v>795</v>
      </c>
      <c r="KGD92" t="s">
        <v>795</v>
      </c>
      <c r="KGE92" t="s">
        <v>795</v>
      </c>
      <c r="KGF92" t="s">
        <v>795</v>
      </c>
      <c r="KGG92" t="s">
        <v>795</v>
      </c>
      <c r="KGH92" t="s">
        <v>795</v>
      </c>
      <c r="KGI92" t="s">
        <v>795</v>
      </c>
      <c r="KGJ92" t="s">
        <v>795</v>
      </c>
      <c r="KGK92" t="s">
        <v>795</v>
      </c>
      <c r="KGL92" t="s">
        <v>795</v>
      </c>
      <c r="KGM92" t="s">
        <v>795</v>
      </c>
      <c r="KGN92" t="s">
        <v>795</v>
      </c>
      <c r="KGO92" t="s">
        <v>795</v>
      </c>
      <c r="KGP92" t="s">
        <v>795</v>
      </c>
      <c r="KGQ92" t="s">
        <v>795</v>
      </c>
      <c r="KGR92" t="s">
        <v>795</v>
      </c>
      <c r="KGS92" t="s">
        <v>795</v>
      </c>
      <c r="KGT92" t="s">
        <v>795</v>
      </c>
      <c r="KGU92" t="s">
        <v>795</v>
      </c>
      <c r="KGV92" t="s">
        <v>795</v>
      </c>
      <c r="KGW92" t="s">
        <v>795</v>
      </c>
      <c r="KGX92" t="s">
        <v>795</v>
      </c>
      <c r="KGY92" t="s">
        <v>795</v>
      </c>
      <c r="KGZ92" t="s">
        <v>795</v>
      </c>
      <c r="KHA92" t="s">
        <v>795</v>
      </c>
      <c r="KHB92" t="s">
        <v>795</v>
      </c>
      <c r="KHC92" t="s">
        <v>795</v>
      </c>
      <c r="KHD92" t="s">
        <v>795</v>
      </c>
      <c r="KHE92" t="s">
        <v>795</v>
      </c>
      <c r="KHF92" t="s">
        <v>795</v>
      </c>
      <c r="KHG92" t="s">
        <v>795</v>
      </c>
      <c r="KHH92" t="s">
        <v>795</v>
      </c>
      <c r="KHI92" t="s">
        <v>795</v>
      </c>
      <c r="KHJ92" t="s">
        <v>795</v>
      </c>
      <c r="KHK92" t="s">
        <v>795</v>
      </c>
      <c r="KHL92" t="s">
        <v>795</v>
      </c>
      <c r="KHM92" t="s">
        <v>795</v>
      </c>
      <c r="KHN92" t="s">
        <v>795</v>
      </c>
      <c r="KHO92" t="s">
        <v>795</v>
      </c>
      <c r="KHP92" t="s">
        <v>795</v>
      </c>
      <c r="KHQ92" t="s">
        <v>795</v>
      </c>
      <c r="KHR92" t="s">
        <v>795</v>
      </c>
      <c r="KHS92" t="s">
        <v>795</v>
      </c>
      <c r="KHT92" t="s">
        <v>795</v>
      </c>
      <c r="KHU92" t="s">
        <v>795</v>
      </c>
      <c r="KHV92" t="s">
        <v>795</v>
      </c>
      <c r="KHW92" t="s">
        <v>795</v>
      </c>
      <c r="KHX92" t="s">
        <v>795</v>
      </c>
      <c r="KHY92" t="s">
        <v>795</v>
      </c>
      <c r="KHZ92" t="s">
        <v>795</v>
      </c>
      <c r="KIA92" t="s">
        <v>795</v>
      </c>
      <c r="KIB92" t="s">
        <v>795</v>
      </c>
      <c r="KIC92" t="s">
        <v>795</v>
      </c>
      <c r="KID92" t="s">
        <v>795</v>
      </c>
      <c r="KIE92" t="s">
        <v>795</v>
      </c>
      <c r="KIF92" t="s">
        <v>795</v>
      </c>
      <c r="KIG92" t="s">
        <v>795</v>
      </c>
      <c r="KIH92" t="s">
        <v>795</v>
      </c>
      <c r="KII92" t="s">
        <v>795</v>
      </c>
      <c r="KIJ92" t="s">
        <v>795</v>
      </c>
      <c r="KIK92" t="s">
        <v>795</v>
      </c>
      <c r="KIL92" t="s">
        <v>795</v>
      </c>
      <c r="KIM92" t="s">
        <v>795</v>
      </c>
      <c r="KIN92" t="s">
        <v>795</v>
      </c>
      <c r="KIO92" t="s">
        <v>795</v>
      </c>
      <c r="KIP92" t="s">
        <v>795</v>
      </c>
      <c r="KIQ92" t="s">
        <v>795</v>
      </c>
      <c r="KIR92" t="s">
        <v>795</v>
      </c>
      <c r="KIS92" t="s">
        <v>795</v>
      </c>
      <c r="KIT92" t="s">
        <v>795</v>
      </c>
      <c r="KIU92" t="s">
        <v>795</v>
      </c>
      <c r="KIV92" t="s">
        <v>795</v>
      </c>
      <c r="KIW92" t="s">
        <v>795</v>
      </c>
      <c r="KIX92" t="s">
        <v>795</v>
      </c>
      <c r="KIY92" t="s">
        <v>795</v>
      </c>
      <c r="KIZ92" t="s">
        <v>795</v>
      </c>
      <c r="KJA92" t="s">
        <v>795</v>
      </c>
      <c r="KJB92" t="s">
        <v>795</v>
      </c>
      <c r="KJC92" t="s">
        <v>795</v>
      </c>
      <c r="KJD92" t="s">
        <v>795</v>
      </c>
      <c r="KJE92" t="s">
        <v>795</v>
      </c>
      <c r="KJF92" t="s">
        <v>795</v>
      </c>
      <c r="KJG92" t="s">
        <v>795</v>
      </c>
      <c r="KJH92" t="s">
        <v>795</v>
      </c>
      <c r="KJI92" t="s">
        <v>795</v>
      </c>
      <c r="KJJ92" t="s">
        <v>795</v>
      </c>
      <c r="KJK92" t="s">
        <v>795</v>
      </c>
      <c r="KJL92" t="s">
        <v>795</v>
      </c>
      <c r="KJM92" t="s">
        <v>795</v>
      </c>
      <c r="KJN92" t="s">
        <v>795</v>
      </c>
      <c r="KJO92" t="s">
        <v>795</v>
      </c>
      <c r="KJP92" t="s">
        <v>795</v>
      </c>
      <c r="KJQ92" t="s">
        <v>795</v>
      </c>
      <c r="KJR92" t="s">
        <v>795</v>
      </c>
      <c r="KJS92" t="s">
        <v>795</v>
      </c>
      <c r="KJT92" t="s">
        <v>795</v>
      </c>
      <c r="KJU92" t="s">
        <v>795</v>
      </c>
      <c r="KJV92" t="s">
        <v>795</v>
      </c>
      <c r="KJW92" t="s">
        <v>795</v>
      </c>
      <c r="KJX92" t="s">
        <v>795</v>
      </c>
      <c r="KJY92" t="s">
        <v>795</v>
      </c>
      <c r="KJZ92" t="s">
        <v>795</v>
      </c>
      <c r="KKA92" t="s">
        <v>795</v>
      </c>
      <c r="KKB92" t="s">
        <v>795</v>
      </c>
      <c r="KKC92" t="s">
        <v>795</v>
      </c>
      <c r="KKD92" t="s">
        <v>795</v>
      </c>
      <c r="KKE92" t="s">
        <v>795</v>
      </c>
      <c r="KKF92" t="s">
        <v>795</v>
      </c>
      <c r="KKG92" t="s">
        <v>795</v>
      </c>
      <c r="KKH92" t="s">
        <v>795</v>
      </c>
      <c r="KKI92" t="s">
        <v>795</v>
      </c>
      <c r="KKJ92" t="s">
        <v>795</v>
      </c>
      <c r="KKK92" t="s">
        <v>795</v>
      </c>
      <c r="KKL92" t="s">
        <v>795</v>
      </c>
      <c r="KKM92" t="s">
        <v>795</v>
      </c>
      <c r="KKN92" t="s">
        <v>795</v>
      </c>
      <c r="KKO92" t="s">
        <v>795</v>
      </c>
      <c r="KKP92" t="s">
        <v>795</v>
      </c>
      <c r="KKQ92" t="s">
        <v>795</v>
      </c>
      <c r="KKR92" t="s">
        <v>795</v>
      </c>
      <c r="KKS92" t="s">
        <v>795</v>
      </c>
      <c r="KKT92" t="s">
        <v>795</v>
      </c>
      <c r="KKU92" t="s">
        <v>795</v>
      </c>
      <c r="KKV92" t="s">
        <v>795</v>
      </c>
      <c r="KKW92" t="s">
        <v>795</v>
      </c>
      <c r="KKX92" t="s">
        <v>795</v>
      </c>
      <c r="KKY92" t="s">
        <v>795</v>
      </c>
      <c r="KKZ92" t="s">
        <v>795</v>
      </c>
      <c r="KLA92" t="s">
        <v>795</v>
      </c>
      <c r="KLB92" t="s">
        <v>795</v>
      </c>
      <c r="KLC92" t="s">
        <v>795</v>
      </c>
      <c r="KLD92" t="s">
        <v>795</v>
      </c>
      <c r="KLE92" t="s">
        <v>795</v>
      </c>
      <c r="KLF92" t="s">
        <v>795</v>
      </c>
      <c r="KLG92" t="s">
        <v>795</v>
      </c>
      <c r="KLH92" t="s">
        <v>795</v>
      </c>
      <c r="KLI92" t="s">
        <v>795</v>
      </c>
      <c r="KLJ92" t="s">
        <v>795</v>
      </c>
      <c r="KLK92" t="s">
        <v>795</v>
      </c>
      <c r="KLL92" t="s">
        <v>795</v>
      </c>
      <c r="KLM92" t="s">
        <v>795</v>
      </c>
      <c r="KLN92" t="s">
        <v>795</v>
      </c>
      <c r="KLO92" t="s">
        <v>795</v>
      </c>
      <c r="KLP92" t="s">
        <v>795</v>
      </c>
      <c r="KLQ92" t="s">
        <v>795</v>
      </c>
      <c r="KLR92" t="s">
        <v>795</v>
      </c>
      <c r="KLS92" t="s">
        <v>795</v>
      </c>
      <c r="KLT92" t="s">
        <v>795</v>
      </c>
      <c r="KLU92" t="s">
        <v>795</v>
      </c>
      <c r="KLV92" t="s">
        <v>795</v>
      </c>
      <c r="KLW92" t="s">
        <v>795</v>
      </c>
      <c r="KLX92" t="s">
        <v>795</v>
      </c>
      <c r="KLY92" t="s">
        <v>795</v>
      </c>
      <c r="KLZ92" t="s">
        <v>795</v>
      </c>
      <c r="KMA92" t="s">
        <v>795</v>
      </c>
      <c r="KMB92" t="s">
        <v>795</v>
      </c>
      <c r="KMC92" t="s">
        <v>795</v>
      </c>
      <c r="KMD92" t="s">
        <v>795</v>
      </c>
      <c r="KME92" t="s">
        <v>795</v>
      </c>
      <c r="KMF92" t="s">
        <v>795</v>
      </c>
      <c r="KMG92" t="s">
        <v>795</v>
      </c>
      <c r="KMH92" t="s">
        <v>795</v>
      </c>
      <c r="KMI92" t="s">
        <v>795</v>
      </c>
      <c r="KMJ92" t="s">
        <v>795</v>
      </c>
      <c r="KMK92" t="s">
        <v>795</v>
      </c>
      <c r="KML92" t="s">
        <v>795</v>
      </c>
      <c r="KMM92" t="s">
        <v>795</v>
      </c>
      <c r="KMN92" t="s">
        <v>795</v>
      </c>
      <c r="KMO92" t="s">
        <v>795</v>
      </c>
      <c r="KMP92" t="s">
        <v>795</v>
      </c>
      <c r="KMQ92" t="s">
        <v>795</v>
      </c>
      <c r="KMR92" t="s">
        <v>795</v>
      </c>
      <c r="KMS92" t="s">
        <v>795</v>
      </c>
      <c r="KMT92" t="s">
        <v>795</v>
      </c>
      <c r="KMU92" t="s">
        <v>795</v>
      </c>
      <c r="KMV92" t="s">
        <v>795</v>
      </c>
      <c r="KMW92" t="s">
        <v>795</v>
      </c>
      <c r="KMX92" t="s">
        <v>795</v>
      </c>
      <c r="KMY92" t="s">
        <v>795</v>
      </c>
      <c r="KMZ92" t="s">
        <v>795</v>
      </c>
      <c r="KNA92" t="s">
        <v>795</v>
      </c>
      <c r="KNB92" t="s">
        <v>795</v>
      </c>
      <c r="KNC92" t="s">
        <v>795</v>
      </c>
      <c r="KND92" t="s">
        <v>795</v>
      </c>
      <c r="KNE92" t="s">
        <v>795</v>
      </c>
      <c r="KNF92" t="s">
        <v>795</v>
      </c>
      <c r="KNG92" t="s">
        <v>795</v>
      </c>
      <c r="KNH92" t="s">
        <v>795</v>
      </c>
      <c r="KNI92" t="s">
        <v>795</v>
      </c>
      <c r="KNJ92" t="s">
        <v>795</v>
      </c>
      <c r="KNK92" t="s">
        <v>795</v>
      </c>
      <c r="KNL92" t="s">
        <v>795</v>
      </c>
      <c r="KNM92" t="s">
        <v>795</v>
      </c>
      <c r="KNN92" t="s">
        <v>795</v>
      </c>
      <c r="KNO92" t="s">
        <v>795</v>
      </c>
      <c r="KNP92" t="s">
        <v>795</v>
      </c>
      <c r="KNQ92" t="s">
        <v>795</v>
      </c>
      <c r="KNR92" t="s">
        <v>795</v>
      </c>
      <c r="KNS92" t="s">
        <v>795</v>
      </c>
      <c r="KNT92" t="s">
        <v>795</v>
      </c>
      <c r="KNU92" t="s">
        <v>795</v>
      </c>
      <c r="KNV92" t="s">
        <v>795</v>
      </c>
      <c r="KNW92" t="s">
        <v>795</v>
      </c>
      <c r="KNX92" t="s">
        <v>795</v>
      </c>
      <c r="KNY92" t="s">
        <v>795</v>
      </c>
      <c r="KNZ92" t="s">
        <v>795</v>
      </c>
      <c r="KOA92" t="s">
        <v>795</v>
      </c>
      <c r="KOB92" t="s">
        <v>795</v>
      </c>
      <c r="KOC92" t="s">
        <v>795</v>
      </c>
      <c r="KOD92" t="s">
        <v>795</v>
      </c>
      <c r="KOE92" t="s">
        <v>795</v>
      </c>
      <c r="KOF92" t="s">
        <v>795</v>
      </c>
      <c r="KOG92" t="s">
        <v>795</v>
      </c>
      <c r="KOH92" t="s">
        <v>795</v>
      </c>
      <c r="KOI92" t="s">
        <v>795</v>
      </c>
      <c r="KOJ92" t="s">
        <v>795</v>
      </c>
      <c r="KOK92" t="s">
        <v>795</v>
      </c>
      <c r="KOL92" t="s">
        <v>795</v>
      </c>
      <c r="KOM92" t="s">
        <v>795</v>
      </c>
      <c r="KON92" t="s">
        <v>795</v>
      </c>
      <c r="KOO92" t="s">
        <v>795</v>
      </c>
      <c r="KOP92" t="s">
        <v>795</v>
      </c>
      <c r="KOQ92" t="s">
        <v>795</v>
      </c>
      <c r="KOR92" t="s">
        <v>795</v>
      </c>
      <c r="KOS92" t="s">
        <v>795</v>
      </c>
      <c r="KOT92" t="s">
        <v>795</v>
      </c>
      <c r="KOU92" t="s">
        <v>795</v>
      </c>
      <c r="KOV92" t="s">
        <v>795</v>
      </c>
      <c r="KOW92" t="s">
        <v>795</v>
      </c>
      <c r="KOX92" t="s">
        <v>795</v>
      </c>
      <c r="KOY92" t="s">
        <v>795</v>
      </c>
      <c r="KOZ92" t="s">
        <v>795</v>
      </c>
      <c r="KPA92" t="s">
        <v>795</v>
      </c>
      <c r="KPB92" t="s">
        <v>795</v>
      </c>
      <c r="KPC92" t="s">
        <v>795</v>
      </c>
      <c r="KPD92" t="s">
        <v>795</v>
      </c>
      <c r="KPE92" t="s">
        <v>795</v>
      </c>
      <c r="KPF92" t="s">
        <v>795</v>
      </c>
      <c r="KPG92" t="s">
        <v>795</v>
      </c>
      <c r="KPH92" t="s">
        <v>795</v>
      </c>
      <c r="KPI92" t="s">
        <v>795</v>
      </c>
      <c r="KPJ92" t="s">
        <v>795</v>
      </c>
      <c r="KPK92" t="s">
        <v>795</v>
      </c>
      <c r="KPL92" t="s">
        <v>795</v>
      </c>
      <c r="KPM92" t="s">
        <v>795</v>
      </c>
      <c r="KPN92" t="s">
        <v>795</v>
      </c>
      <c r="KPO92" t="s">
        <v>795</v>
      </c>
      <c r="KPP92" t="s">
        <v>795</v>
      </c>
      <c r="KPQ92" t="s">
        <v>795</v>
      </c>
      <c r="KPR92" t="s">
        <v>795</v>
      </c>
      <c r="KPS92" t="s">
        <v>795</v>
      </c>
      <c r="KPT92" t="s">
        <v>795</v>
      </c>
      <c r="KPU92" t="s">
        <v>795</v>
      </c>
      <c r="KPV92" t="s">
        <v>795</v>
      </c>
      <c r="KPW92" t="s">
        <v>795</v>
      </c>
      <c r="KPX92" t="s">
        <v>795</v>
      </c>
      <c r="KPY92" t="s">
        <v>795</v>
      </c>
      <c r="KPZ92" t="s">
        <v>795</v>
      </c>
      <c r="KQA92" t="s">
        <v>795</v>
      </c>
      <c r="KQB92" t="s">
        <v>795</v>
      </c>
      <c r="KQC92" t="s">
        <v>795</v>
      </c>
      <c r="KQD92" t="s">
        <v>795</v>
      </c>
      <c r="KQE92" t="s">
        <v>795</v>
      </c>
      <c r="KQF92" t="s">
        <v>795</v>
      </c>
      <c r="KQG92" t="s">
        <v>795</v>
      </c>
      <c r="KQH92" t="s">
        <v>795</v>
      </c>
      <c r="KQI92" t="s">
        <v>795</v>
      </c>
      <c r="KQJ92" t="s">
        <v>795</v>
      </c>
      <c r="KQK92" t="s">
        <v>795</v>
      </c>
      <c r="KQL92" t="s">
        <v>795</v>
      </c>
      <c r="KQM92" t="s">
        <v>795</v>
      </c>
      <c r="KQN92" t="s">
        <v>795</v>
      </c>
      <c r="KQO92" t="s">
        <v>795</v>
      </c>
      <c r="KQP92" t="s">
        <v>795</v>
      </c>
      <c r="KQQ92" t="s">
        <v>795</v>
      </c>
      <c r="KQR92" t="s">
        <v>795</v>
      </c>
      <c r="KQS92" t="s">
        <v>795</v>
      </c>
      <c r="KQT92" t="s">
        <v>795</v>
      </c>
      <c r="KQU92" t="s">
        <v>795</v>
      </c>
      <c r="KQV92" t="s">
        <v>795</v>
      </c>
      <c r="KQW92" t="s">
        <v>795</v>
      </c>
      <c r="KQX92" t="s">
        <v>795</v>
      </c>
      <c r="KQY92" t="s">
        <v>795</v>
      </c>
      <c r="KQZ92" t="s">
        <v>795</v>
      </c>
      <c r="KRA92" t="s">
        <v>795</v>
      </c>
      <c r="KRB92" t="s">
        <v>795</v>
      </c>
      <c r="KRC92" t="s">
        <v>795</v>
      </c>
      <c r="KRD92" t="s">
        <v>795</v>
      </c>
      <c r="KRE92" t="s">
        <v>795</v>
      </c>
      <c r="KRF92" t="s">
        <v>795</v>
      </c>
      <c r="KRG92" t="s">
        <v>795</v>
      </c>
      <c r="KRH92" t="s">
        <v>795</v>
      </c>
      <c r="KRI92" t="s">
        <v>795</v>
      </c>
      <c r="KRJ92" t="s">
        <v>795</v>
      </c>
      <c r="KRK92" t="s">
        <v>795</v>
      </c>
      <c r="KRL92" t="s">
        <v>795</v>
      </c>
      <c r="KRM92" t="s">
        <v>795</v>
      </c>
      <c r="KRN92" t="s">
        <v>795</v>
      </c>
      <c r="KRO92" t="s">
        <v>795</v>
      </c>
      <c r="KRP92" t="s">
        <v>795</v>
      </c>
      <c r="KRQ92" t="s">
        <v>795</v>
      </c>
      <c r="KRR92" t="s">
        <v>795</v>
      </c>
      <c r="KRS92" t="s">
        <v>795</v>
      </c>
      <c r="KRT92" t="s">
        <v>795</v>
      </c>
      <c r="KRU92" t="s">
        <v>795</v>
      </c>
      <c r="KRV92" t="s">
        <v>795</v>
      </c>
      <c r="KRW92" t="s">
        <v>795</v>
      </c>
      <c r="KRX92" t="s">
        <v>795</v>
      </c>
      <c r="KRY92" t="s">
        <v>795</v>
      </c>
      <c r="KRZ92" t="s">
        <v>795</v>
      </c>
      <c r="KSA92" t="s">
        <v>795</v>
      </c>
      <c r="KSB92" t="s">
        <v>795</v>
      </c>
      <c r="KSC92" t="s">
        <v>795</v>
      </c>
      <c r="KSD92" t="s">
        <v>795</v>
      </c>
      <c r="KSE92" t="s">
        <v>795</v>
      </c>
      <c r="KSF92" t="s">
        <v>795</v>
      </c>
      <c r="KSG92" t="s">
        <v>795</v>
      </c>
      <c r="KSH92" t="s">
        <v>795</v>
      </c>
      <c r="KSI92" t="s">
        <v>795</v>
      </c>
      <c r="KSJ92" t="s">
        <v>795</v>
      </c>
      <c r="KSK92" t="s">
        <v>795</v>
      </c>
      <c r="KSL92" t="s">
        <v>795</v>
      </c>
      <c r="KSM92" t="s">
        <v>795</v>
      </c>
      <c r="KSN92" t="s">
        <v>795</v>
      </c>
      <c r="KSO92" t="s">
        <v>795</v>
      </c>
      <c r="KSP92" t="s">
        <v>795</v>
      </c>
      <c r="KSQ92" t="s">
        <v>795</v>
      </c>
      <c r="KSR92" t="s">
        <v>795</v>
      </c>
      <c r="KSS92" t="s">
        <v>795</v>
      </c>
      <c r="KST92" t="s">
        <v>795</v>
      </c>
      <c r="KSU92" t="s">
        <v>795</v>
      </c>
      <c r="KSV92" t="s">
        <v>795</v>
      </c>
      <c r="KSW92" t="s">
        <v>795</v>
      </c>
      <c r="KSX92" t="s">
        <v>795</v>
      </c>
      <c r="KSY92" t="s">
        <v>795</v>
      </c>
      <c r="KSZ92" t="s">
        <v>795</v>
      </c>
      <c r="KTA92" t="s">
        <v>795</v>
      </c>
      <c r="KTB92" t="s">
        <v>795</v>
      </c>
      <c r="KTC92" t="s">
        <v>795</v>
      </c>
      <c r="KTD92" t="s">
        <v>795</v>
      </c>
      <c r="KTE92" t="s">
        <v>795</v>
      </c>
      <c r="KTF92" t="s">
        <v>795</v>
      </c>
      <c r="KTG92" t="s">
        <v>795</v>
      </c>
      <c r="KTH92" t="s">
        <v>795</v>
      </c>
      <c r="KTI92" t="s">
        <v>795</v>
      </c>
      <c r="KTJ92" t="s">
        <v>795</v>
      </c>
      <c r="KTK92" t="s">
        <v>795</v>
      </c>
      <c r="KTL92" t="s">
        <v>795</v>
      </c>
      <c r="KTM92" t="s">
        <v>795</v>
      </c>
      <c r="KTN92" t="s">
        <v>795</v>
      </c>
      <c r="KTO92" t="s">
        <v>795</v>
      </c>
      <c r="KTP92" t="s">
        <v>795</v>
      </c>
      <c r="KTQ92" t="s">
        <v>795</v>
      </c>
      <c r="KTR92" t="s">
        <v>795</v>
      </c>
      <c r="KTS92" t="s">
        <v>795</v>
      </c>
      <c r="KTT92" t="s">
        <v>795</v>
      </c>
      <c r="KTU92" t="s">
        <v>795</v>
      </c>
      <c r="KTV92" t="s">
        <v>795</v>
      </c>
      <c r="KTW92" t="s">
        <v>795</v>
      </c>
      <c r="KTX92" t="s">
        <v>795</v>
      </c>
      <c r="KTY92" t="s">
        <v>795</v>
      </c>
      <c r="KTZ92" t="s">
        <v>795</v>
      </c>
      <c r="KUA92" t="s">
        <v>795</v>
      </c>
      <c r="KUB92" t="s">
        <v>795</v>
      </c>
      <c r="KUC92" t="s">
        <v>795</v>
      </c>
      <c r="KUD92" t="s">
        <v>795</v>
      </c>
      <c r="KUE92" t="s">
        <v>795</v>
      </c>
      <c r="KUF92" t="s">
        <v>795</v>
      </c>
      <c r="KUG92" t="s">
        <v>795</v>
      </c>
      <c r="KUH92" t="s">
        <v>795</v>
      </c>
      <c r="KUI92" t="s">
        <v>795</v>
      </c>
      <c r="KUJ92" t="s">
        <v>795</v>
      </c>
      <c r="KUK92" t="s">
        <v>795</v>
      </c>
      <c r="KUL92" t="s">
        <v>795</v>
      </c>
      <c r="KUM92" t="s">
        <v>795</v>
      </c>
      <c r="KUN92" t="s">
        <v>795</v>
      </c>
      <c r="KUO92" t="s">
        <v>795</v>
      </c>
      <c r="KUP92" t="s">
        <v>795</v>
      </c>
      <c r="KUQ92" t="s">
        <v>795</v>
      </c>
      <c r="KUR92" t="s">
        <v>795</v>
      </c>
      <c r="KUS92" t="s">
        <v>795</v>
      </c>
      <c r="KUT92" t="s">
        <v>795</v>
      </c>
      <c r="KUU92" t="s">
        <v>795</v>
      </c>
      <c r="KUV92" t="s">
        <v>795</v>
      </c>
      <c r="KUW92" t="s">
        <v>795</v>
      </c>
      <c r="KUX92" t="s">
        <v>795</v>
      </c>
      <c r="KUY92" t="s">
        <v>795</v>
      </c>
      <c r="KUZ92" t="s">
        <v>795</v>
      </c>
      <c r="KVA92" t="s">
        <v>795</v>
      </c>
      <c r="KVB92" t="s">
        <v>795</v>
      </c>
      <c r="KVC92" t="s">
        <v>795</v>
      </c>
      <c r="KVD92" t="s">
        <v>795</v>
      </c>
      <c r="KVE92" t="s">
        <v>795</v>
      </c>
      <c r="KVF92" t="s">
        <v>795</v>
      </c>
      <c r="KVG92" t="s">
        <v>795</v>
      </c>
      <c r="KVH92" t="s">
        <v>795</v>
      </c>
      <c r="KVI92" t="s">
        <v>795</v>
      </c>
      <c r="KVJ92" t="s">
        <v>795</v>
      </c>
      <c r="KVK92" t="s">
        <v>795</v>
      </c>
      <c r="KVL92" t="s">
        <v>795</v>
      </c>
      <c r="KVM92" t="s">
        <v>795</v>
      </c>
      <c r="KVN92" t="s">
        <v>795</v>
      </c>
      <c r="KVO92" t="s">
        <v>795</v>
      </c>
      <c r="KVP92" t="s">
        <v>795</v>
      </c>
      <c r="KVQ92" t="s">
        <v>795</v>
      </c>
      <c r="KVR92" t="s">
        <v>795</v>
      </c>
      <c r="KVS92" t="s">
        <v>795</v>
      </c>
      <c r="KVT92" t="s">
        <v>795</v>
      </c>
      <c r="KVU92" t="s">
        <v>795</v>
      </c>
      <c r="KVV92" t="s">
        <v>795</v>
      </c>
      <c r="KVW92" t="s">
        <v>795</v>
      </c>
      <c r="KVX92" t="s">
        <v>795</v>
      </c>
      <c r="KVY92" t="s">
        <v>795</v>
      </c>
      <c r="KVZ92" t="s">
        <v>795</v>
      </c>
      <c r="KWA92" t="s">
        <v>795</v>
      </c>
      <c r="KWB92" t="s">
        <v>795</v>
      </c>
      <c r="KWC92" t="s">
        <v>795</v>
      </c>
      <c r="KWD92" t="s">
        <v>795</v>
      </c>
      <c r="KWE92" t="s">
        <v>795</v>
      </c>
      <c r="KWF92" t="s">
        <v>795</v>
      </c>
      <c r="KWG92" t="s">
        <v>795</v>
      </c>
      <c r="KWH92" t="s">
        <v>795</v>
      </c>
      <c r="KWI92" t="s">
        <v>795</v>
      </c>
      <c r="KWJ92" t="s">
        <v>795</v>
      </c>
      <c r="KWK92" t="s">
        <v>795</v>
      </c>
      <c r="KWL92" t="s">
        <v>795</v>
      </c>
      <c r="KWM92" t="s">
        <v>795</v>
      </c>
      <c r="KWN92" t="s">
        <v>795</v>
      </c>
      <c r="KWO92" t="s">
        <v>795</v>
      </c>
      <c r="KWP92" t="s">
        <v>795</v>
      </c>
      <c r="KWQ92" t="s">
        <v>795</v>
      </c>
      <c r="KWR92" t="s">
        <v>795</v>
      </c>
      <c r="KWS92" t="s">
        <v>795</v>
      </c>
      <c r="KWT92" t="s">
        <v>795</v>
      </c>
      <c r="KWU92" t="s">
        <v>795</v>
      </c>
      <c r="KWV92" t="s">
        <v>795</v>
      </c>
      <c r="KWW92" t="s">
        <v>795</v>
      </c>
      <c r="KWX92" t="s">
        <v>795</v>
      </c>
      <c r="KWY92" t="s">
        <v>795</v>
      </c>
      <c r="KWZ92" t="s">
        <v>795</v>
      </c>
      <c r="KXA92" t="s">
        <v>795</v>
      </c>
      <c r="KXB92" t="s">
        <v>795</v>
      </c>
      <c r="KXC92" t="s">
        <v>795</v>
      </c>
      <c r="KXD92" t="s">
        <v>795</v>
      </c>
      <c r="KXE92" t="s">
        <v>795</v>
      </c>
      <c r="KXF92" t="s">
        <v>795</v>
      </c>
      <c r="KXG92" t="s">
        <v>795</v>
      </c>
      <c r="KXH92" t="s">
        <v>795</v>
      </c>
      <c r="KXI92" t="s">
        <v>795</v>
      </c>
      <c r="KXJ92" t="s">
        <v>795</v>
      </c>
      <c r="KXK92" t="s">
        <v>795</v>
      </c>
      <c r="KXL92" t="s">
        <v>795</v>
      </c>
      <c r="KXM92" t="s">
        <v>795</v>
      </c>
      <c r="KXN92" t="s">
        <v>795</v>
      </c>
      <c r="KXO92" t="s">
        <v>795</v>
      </c>
      <c r="KXP92" t="s">
        <v>795</v>
      </c>
      <c r="KXQ92" t="s">
        <v>795</v>
      </c>
      <c r="KXR92" t="s">
        <v>795</v>
      </c>
      <c r="KXS92" t="s">
        <v>795</v>
      </c>
      <c r="KXT92" t="s">
        <v>795</v>
      </c>
      <c r="KXU92" t="s">
        <v>795</v>
      </c>
      <c r="KXV92" t="s">
        <v>795</v>
      </c>
      <c r="KXW92" t="s">
        <v>795</v>
      </c>
      <c r="KXX92" t="s">
        <v>795</v>
      </c>
      <c r="KXY92" t="s">
        <v>795</v>
      </c>
      <c r="KXZ92" t="s">
        <v>795</v>
      </c>
      <c r="KYA92" t="s">
        <v>795</v>
      </c>
      <c r="KYB92" t="s">
        <v>795</v>
      </c>
      <c r="KYC92" t="s">
        <v>795</v>
      </c>
      <c r="KYD92" t="s">
        <v>795</v>
      </c>
      <c r="KYE92" t="s">
        <v>795</v>
      </c>
      <c r="KYF92" t="s">
        <v>795</v>
      </c>
      <c r="KYG92" t="s">
        <v>795</v>
      </c>
      <c r="KYH92" t="s">
        <v>795</v>
      </c>
      <c r="KYI92" t="s">
        <v>795</v>
      </c>
      <c r="KYJ92" t="s">
        <v>795</v>
      </c>
      <c r="KYK92" t="s">
        <v>795</v>
      </c>
      <c r="KYL92" t="s">
        <v>795</v>
      </c>
      <c r="KYM92" t="s">
        <v>795</v>
      </c>
      <c r="KYN92" t="s">
        <v>795</v>
      </c>
      <c r="KYO92" t="s">
        <v>795</v>
      </c>
      <c r="KYP92" t="s">
        <v>795</v>
      </c>
      <c r="KYQ92" t="s">
        <v>795</v>
      </c>
      <c r="KYR92" t="s">
        <v>795</v>
      </c>
      <c r="KYS92" t="s">
        <v>795</v>
      </c>
      <c r="KYT92" t="s">
        <v>795</v>
      </c>
      <c r="KYU92" t="s">
        <v>795</v>
      </c>
      <c r="KYV92" t="s">
        <v>795</v>
      </c>
      <c r="KYW92" t="s">
        <v>795</v>
      </c>
      <c r="KYX92" t="s">
        <v>795</v>
      </c>
      <c r="KYY92" t="s">
        <v>795</v>
      </c>
      <c r="KYZ92" t="s">
        <v>795</v>
      </c>
      <c r="KZA92" t="s">
        <v>795</v>
      </c>
      <c r="KZB92" t="s">
        <v>795</v>
      </c>
      <c r="KZC92" t="s">
        <v>795</v>
      </c>
      <c r="KZD92" t="s">
        <v>795</v>
      </c>
      <c r="KZE92" t="s">
        <v>795</v>
      </c>
      <c r="KZF92" t="s">
        <v>795</v>
      </c>
      <c r="KZG92" t="s">
        <v>795</v>
      </c>
      <c r="KZH92" t="s">
        <v>795</v>
      </c>
      <c r="KZI92" t="s">
        <v>795</v>
      </c>
      <c r="KZJ92" t="s">
        <v>795</v>
      </c>
      <c r="KZK92" t="s">
        <v>795</v>
      </c>
      <c r="KZL92" t="s">
        <v>795</v>
      </c>
      <c r="KZM92" t="s">
        <v>795</v>
      </c>
      <c r="KZN92" t="s">
        <v>795</v>
      </c>
      <c r="KZO92" t="s">
        <v>795</v>
      </c>
      <c r="KZP92" t="s">
        <v>795</v>
      </c>
      <c r="KZQ92" t="s">
        <v>795</v>
      </c>
      <c r="KZR92" t="s">
        <v>795</v>
      </c>
      <c r="KZS92" t="s">
        <v>795</v>
      </c>
      <c r="KZT92" t="s">
        <v>795</v>
      </c>
      <c r="KZU92" t="s">
        <v>795</v>
      </c>
      <c r="KZV92" t="s">
        <v>795</v>
      </c>
      <c r="KZW92" t="s">
        <v>795</v>
      </c>
      <c r="KZX92" t="s">
        <v>795</v>
      </c>
      <c r="KZY92" t="s">
        <v>795</v>
      </c>
      <c r="KZZ92" t="s">
        <v>795</v>
      </c>
      <c r="LAA92" t="s">
        <v>795</v>
      </c>
      <c r="LAB92" t="s">
        <v>795</v>
      </c>
      <c r="LAC92" t="s">
        <v>795</v>
      </c>
      <c r="LAD92" t="s">
        <v>795</v>
      </c>
      <c r="LAE92" t="s">
        <v>795</v>
      </c>
      <c r="LAF92" t="s">
        <v>795</v>
      </c>
      <c r="LAG92" t="s">
        <v>795</v>
      </c>
      <c r="LAH92" t="s">
        <v>795</v>
      </c>
      <c r="LAI92" t="s">
        <v>795</v>
      </c>
      <c r="LAJ92" t="s">
        <v>795</v>
      </c>
      <c r="LAK92" t="s">
        <v>795</v>
      </c>
      <c r="LAL92" t="s">
        <v>795</v>
      </c>
      <c r="LAM92" t="s">
        <v>795</v>
      </c>
      <c r="LAN92" t="s">
        <v>795</v>
      </c>
      <c r="LAO92" t="s">
        <v>795</v>
      </c>
      <c r="LAP92" t="s">
        <v>795</v>
      </c>
      <c r="LAQ92" t="s">
        <v>795</v>
      </c>
      <c r="LAR92" t="s">
        <v>795</v>
      </c>
      <c r="LAS92" t="s">
        <v>795</v>
      </c>
      <c r="LAT92" t="s">
        <v>795</v>
      </c>
      <c r="LAU92" t="s">
        <v>795</v>
      </c>
      <c r="LAV92" t="s">
        <v>795</v>
      </c>
      <c r="LAW92" t="s">
        <v>795</v>
      </c>
      <c r="LAX92" t="s">
        <v>795</v>
      </c>
      <c r="LAY92" t="s">
        <v>795</v>
      </c>
      <c r="LAZ92" t="s">
        <v>795</v>
      </c>
      <c r="LBA92" t="s">
        <v>795</v>
      </c>
      <c r="LBB92" t="s">
        <v>795</v>
      </c>
      <c r="LBC92" t="s">
        <v>795</v>
      </c>
      <c r="LBD92" t="s">
        <v>795</v>
      </c>
      <c r="LBE92" t="s">
        <v>795</v>
      </c>
      <c r="LBF92" t="s">
        <v>795</v>
      </c>
      <c r="LBG92" t="s">
        <v>795</v>
      </c>
      <c r="LBH92" t="s">
        <v>795</v>
      </c>
      <c r="LBI92" t="s">
        <v>795</v>
      </c>
      <c r="LBJ92" t="s">
        <v>795</v>
      </c>
      <c r="LBK92" t="s">
        <v>795</v>
      </c>
      <c r="LBL92" t="s">
        <v>795</v>
      </c>
      <c r="LBM92" t="s">
        <v>795</v>
      </c>
      <c r="LBN92" t="s">
        <v>795</v>
      </c>
      <c r="LBO92" t="s">
        <v>795</v>
      </c>
      <c r="LBP92" t="s">
        <v>795</v>
      </c>
      <c r="LBQ92" t="s">
        <v>795</v>
      </c>
      <c r="LBR92" t="s">
        <v>795</v>
      </c>
      <c r="LBS92" t="s">
        <v>795</v>
      </c>
      <c r="LBT92" t="s">
        <v>795</v>
      </c>
      <c r="LBU92" t="s">
        <v>795</v>
      </c>
      <c r="LBV92" t="s">
        <v>795</v>
      </c>
      <c r="LBW92" t="s">
        <v>795</v>
      </c>
      <c r="LBX92" t="s">
        <v>795</v>
      </c>
      <c r="LBY92" t="s">
        <v>795</v>
      </c>
      <c r="LBZ92" t="s">
        <v>795</v>
      </c>
      <c r="LCA92" t="s">
        <v>795</v>
      </c>
      <c r="LCB92" t="s">
        <v>795</v>
      </c>
      <c r="LCC92" t="s">
        <v>795</v>
      </c>
      <c r="LCD92" t="s">
        <v>795</v>
      </c>
      <c r="LCE92" t="s">
        <v>795</v>
      </c>
      <c r="LCF92" t="s">
        <v>795</v>
      </c>
      <c r="LCG92" t="s">
        <v>795</v>
      </c>
      <c r="LCH92" t="s">
        <v>795</v>
      </c>
      <c r="LCI92" t="s">
        <v>795</v>
      </c>
      <c r="LCJ92" t="s">
        <v>795</v>
      </c>
      <c r="LCK92" t="s">
        <v>795</v>
      </c>
      <c r="LCL92" t="s">
        <v>795</v>
      </c>
      <c r="LCM92" t="s">
        <v>795</v>
      </c>
      <c r="LCN92" t="s">
        <v>795</v>
      </c>
      <c r="LCO92" t="s">
        <v>795</v>
      </c>
      <c r="LCP92" t="s">
        <v>795</v>
      </c>
      <c r="LCQ92" t="s">
        <v>795</v>
      </c>
      <c r="LCR92" t="s">
        <v>795</v>
      </c>
      <c r="LCS92" t="s">
        <v>795</v>
      </c>
      <c r="LCT92" t="s">
        <v>795</v>
      </c>
      <c r="LCU92" t="s">
        <v>795</v>
      </c>
      <c r="LCV92" t="s">
        <v>795</v>
      </c>
      <c r="LCW92" t="s">
        <v>795</v>
      </c>
      <c r="LCX92" t="s">
        <v>795</v>
      </c>
      <c r="LCY92" t="s">
        <v>795</v>
      </c>
      <c r="LCZ92" t="s">
        <v>795</v>
      </c>
      <c r="LDA92" t="s">
        <v>795</v>
      </c>
      <c r="LDB92" t="s">
        <v>795</v>
      </c>
      <c r="LDC92" t="s">
        <v>795</v>
      </c>
      <c r="LDD92" t="s">
        <v>795</v>
      </c>
      <c r="LDE92" t="s">
        <v>795</v>
      </c>
      <c r="LDF92" t="s">
        <v>795</v>
      </c>
      <c r="LDG92" t="s">
        <v>795</v>
      </c>
      <c r="LDH92" t="s">
        <v>795</v>
      </c>
      <c r="LDI92" t="s">
        <v>795</v>
      </c>
      <c r="LDJ92" t="s">
        <v>795</v>
      </c>
      <c r="LDK92" t="s">
        <v>795</v>
      </c>
      <c r="LDL92" t="s">
        <v>795</v>
      </c>
      <c r="LDM92" t="s">
        <v>795</v>
      </c>
      <c r="LDN92" t="s">
        <v>795</v>
      </c>
      <c r="LDO92" t="s">
        <v>795</v>
      </c>
      <c r="LDP92" t="s">
        <v>795</v>
      </c>
      <c r="LDQ92" t="s">
        <v>795</v>
      </c>
      <c r="LDR92" t="s">
        <v>795</v>
      </c>
      <c r="LDS92" t="s">
        <v>795</v>
      </c>
      <c r="LDT92" t="s">
        <v>795</v>
      </c>
      <c r="LDU92" t="s">
        <v>795</v>
      </c>
      <c r="LDV92" t="s">
        <v>795</v>
      </c>
      <c r="LDW92" t="s">
        <v>795</v>
      </c>
      <c r="LDX92" t="s">
        <v>795</v>
      </c>
      <c r="LDY92" t="s">
        <v>795</v>
      </c>
      <c r="LDZ92" t="s">
        <v>795</v>
      </c>
      <c r="LEA92" t="s">
        <v>795</v>
      </c>
      <c r="LEB92" t="s">
        <v>795</v>
      </c>
      <c r="LEC92" t="s">
        <v>795</v>
      </c>
      <c r="LED92" t="s">
        <v>795</v>
      </c>
      <c r="LEE92" t="s">
        <v>795</v>
      </c>
      <c r="LEF92" t="s">
        <v>795</v>
      </c>
      <c r="LEG92" t="s">
        <v>795</v>
      </c>
      <c r="LEH92" t="s">
        <v>795</v>
      </c>
      <c r="LEI92" t="s">
        <v>795</v>
      </c>
      <c r="LEJ92" t="s">
        <v>795</v>
      </c>
      <c r="LEK92" t="s">
        <v>795</v>
      </c>
      <c r="LEL92" t="s">
        <v>795</v>
      </c>
      <c r="LEM92" t="s">
        <v>795</v>
      </c>
      <c r="LEN92" t="s">
        <v>795</v>
      </c>
      <c r="LEO92" t="s">
        <v>795</v>
      </c>
      <c r="LEP92" t="s">
        <v>795</v>
      </c>
      <c r="LEQ92" t="s">
        <v>795</v>
      </c>
      <c r="LER92" t="s">
        <v>795</v>
      </c>
      <c r="LES92" t="s">
        <v>795</v>
      </c>
      <c r="LET92" t="s">
        <v>795</v>
      </c>
      <c r="LEU92" t="s">
        <v>795</v>
      </c>
      <c r="LEV92" t="s">
        <v>795</v>
      </c>
      <c r="LEW92" t="s">
        <v>795</v>
      </c>
      <c r="LEX92" t="s">
        <v>795</v>
      </c>
      <c r="LEY92" t="s">
        <v>795</v>
      </c>
      <c r="LEZ92" t="s">
        <v>795</v>
      </c>
      <c r="LFA92" t="s">
        <v>795</v>
      </c>
      <c r="LFB92" t="s">
        <v>795</v>
      </c>
      <c r="LFC92" t="s">
        <v>795</v>
      </c>
      <c r="LFD92" t="s">
        <v>795</v>
      </c>
      <c r="LFE92" t="s">
        <v>795</v>
      </c>
      <c r="LFF92" t="s">
        <v>795</v>
      </c>
      <c r="LFG92" t="s">
        <v>795</v>
      </c>
      <c r="LFH92" t="s">
        <v>795</v>
      </c>
      <c r="LFI92" t="s">
        <v>795</v>
      </c>
      <c r="LFJ92" t="s">
        <v>795</v>
      </c>
      <c r="LFK92" t="s">
        <v>795</v>
      </c>
      <c r="LFL92" t="s">
        <v>795</v>
      </c>
      <c r="LFM92" t="s">
        <v>795</v>
      </c>
      <c r="LFN92" t="s">
        <v>795</v>
      </c>
      <c r="LFO92" t="s">
        <v>795</v>
      </c>
      <c r="LFP92" t="s">
        <v>795</v>
      </c>
      <c r="LFQ92" t="s">
        <v>795</v>
      </c>
      <c r="LFR92" t="s">
        <v>795</v>
      </c>
      <c r="LFS92" t="s">
        <v>795</v>
      </c>
      <c r="LFT92" t="s">
        <v>795</v>
      </c>
      <c r="LFU92" t="s">
        <v>795</v>
      </c>
      <c r="LFV92" t="s">
        <v>795</v>
      </c>
      <c r="LFW92" t="s">
        <v>795</v>
      </c>
      <c r="LFX92" t="s">
        <v>795</v>
      </c>
      <c r="LFY92" t="s">
        <v>795</v>
      </c>
      <c r="LFZ92" t="s">
        <v>795</v>
      </c>
      <c r="LGA92" t="s">
        <v>795</v>
      </c>
      <c r="LGB92" t="s">
        <v>795</v>
      </c>
      <c r="LGC92" t="s">
        <v>795</v>
      </c>
      <c r="LGD92" t="s">
        <v>795</v>
      </c>
      <c r="LGE92" t="s">
        <v>795</v>
      </c>
      <c r="LGF92" t="s">
        <v>795</v>
      </c>
      <c r="LGG92" t="s">
        <v>795</v>
      </c>
      <c r="LGH92" t="s">
        <v>795</v>
      </c>
      <c r="LGI92" t="s">
        <v>795</v>
      </c>
      <c r="LGJ92" t="s">
        <v>795</v>
      </c>
      <c r="LGK92" t="s">
        <v>795</v>
      </c>
      <c r="LGL92" t="s">
        <v>795</v>
      </c>
      <c r="LGM92" t="s">
        <v>795</v>
      </c>
      <c r="LGN92" t="s">
        <v>795</v>
      </c>
      <c r="LGO92" t="s">
        <v>795</v>
      </c>
      <c r="LGP92" t="s">
        <v>795</v>
      </c>
      <c r="LGQ92" t="s">
        <v>795</v>
      </c>
      <c r="LGR92" t="s">
        <v>795</v>
      </c>
      <c r="LGS92" t="s">
        <v>795</v>
      </c>
      <c r="LGT92" t="s">
        <v>795</v>
      </c>
      <c r="LGU92" t="s">
        <v>795</v>
      </c>
      <c r="LGV92" t="s">
        <v>795</v>
      </c>
      <c r="LGW92" t="s">
        <v>795</v>
      </c>
      <c r="LGX92" t="s">
        <v>795</v>
      </c>
      <c r="LGY92" t="s">
        <v>795</v>
      </c>
      <c r="LGZ92" t="s">
        <v>795</v>
      </c>
      <c r="LHA92" t="s">
        <v>795</v>
      </c>
      <c r="LHB92" t="s">
        <v>795</v>
      </c>
      <c r="LHC92" t="s">
        <v>795</v>
      </c>
      <c r="LHD92" t="s">
        <v>795</v>
      </c>
      <c r="LHE92" t="s">
        <v>795</v>
      </c>
      <c r="LHF92" t="s">
        <v>795</v>
      </c>
      <c r="LHG92" t="s">
        <v>795</v>
      </c>
      <c r="LHH92" t="s">
        <v>795</v>
      </c>
      <c r="LHI92" t="s">
        <v>795</v>
      </c>
      <c r="LHJ92" t="s">
        <v>795</v>
      </c>
      <c r="LHK92" t="s">
        <v>795</v>
      </c>
      <c r="LHL92" t="s">
        <v>795</v>
      </c>
      <c r="LHM92" t="s">
        <v>795</v>
      </c>
      <c r="LHN92" t="s">
        <v>795</v>
      </c>
      <c r="LHO92" t="s">
        <v>795</v>
      </c>
      <c r="LHP92" t="s">
        <v>795</v>
      </c>
      <c r="LHQ92" t="s">
        <v>795</v>
      </c>
      <c r="LHR92" t="s">
        <v>795</v>
      </c>
      <c r="LHS92" t="s">
        <v>795</v>
      </c>
      <c r="LHT92" t="s">
        <v>795</v>
      </c>
      <c r="LHU92" t="s">
        <v>795</v>
      </c>
      <c r="LHV92" t="s">
        <v>795</v>
      </c>
      <c r="LHW92" t="s">
        <v>795</v>
      </c>
      <c r="LHX92" t="s">
        <v>795</v>
      </c>
      <c r="LHY92" t="s">
        <v>795</v>
      </c>
      <c r="LHZ92" t="s">
        <v>795</v>
      </c>
      <c r="LIA92" t="s">
        <v>795</v>
      </c>
      <c r="LIB92" t="s">
        <v>795</v>
      </c>
      <c r="LIC92" t="s">
        <v>795</v>
      </c>
      <c r="LID92" t="s">
        <v>795</v>
      </c>
      <c r="LIE92" t="s">
        <v>795</v>
      </c>
      <c r="LIF92" t="s">
        <v>795</v>
      </c>
      <c r="LIG92" t="s">
        <v>795</v>
      </c>
      <c r="LIH92" t="s">
        <v>795</v>
      </c>
      <c r="LII92" t="s">
        <v>795</v>
      </c>
      <c r="LIJ92" t="s">
        <v>795</v>
      </c>
      <c r="LIK92" t="s">
        <v>795</v>
      </c>
      <c r="LIL92" t="s">
        <v>795</v>
      </c>
      <c r="LIM92" t="s">
        <v>795</v>
      </c>
      <c r="LIN92" t="s">
        <v>795</v>
      </c>
      <c r="LIO92" t="s">
        <v>795</v>
      </c>
      <c r="LIP92" t="s">
        <v>795</v>
      </c>
      <c r="LIQ92" t="s">
        <v>795</v>
      </c>
      <c r="LIR92" t="s">
        <v>795</v>
      </c>
      <c r="LIS92" t="s">
        <v>795</v>
      </c>
      <c r="LIT92" t="s">
        <v>795</v>
      </c>
      <c r="LIU92" t="s">
        <v>795</v>
      </c>
      <c r="LIV92" t="s">
        <v>795</v>
      </c>
      <c r="LIW92" t="s">
        <v>795</v>
      </c>
      <c r="LIX92" t="s">
        <v>795</v>
      </c>
      <c r="LIY92" t="s">
        <v>795</v>
      </c>
      <c r="LIZ92" t="s">
        <v>795</v>
      </c>
      <c r="LJA92" t="s">
        <v>795</v>
      </c>
      <c r="LJB92" t="s">
        <v>795</v>
      </c>
      <c r="LJC92" t="s">
        <v>795</v>
      </c>
      <c r="LJD92" t="s">
        <v>795</v>
      </c>
      <c r="LJE92" t="s">
        <v>795</v>
      </c>
      <c r="LJF92" t="s">
        <v>795</v>
      </c>
      <c r="LJG92" t="s">
        <v>795</v>
      </c>
      <c r="LJH92" t="s">
        <v>795</v>
      </c>
      <c r="LJI92" t="s">
        <v>795</v>
      </c>
      <c r="LJJ92" t="s">
        <v>795</v>
      </c>
      <c r="LJK92" t="s">
        <v>795</v>
      </c>
      <c r="LJL92" t="s">
        <v>795</v>
      </c>
      <c r="LJM92" t="s">
        <v>795</v>
      </c>
      <c r="LJN92" t="s">
        <v>795</v>
      </c>
      <c r="LJO92" t="s">
        <v>795</v>
      </c>
      <c r="LJP92" t="s">
        <v>795</v>
      </c>
      <c r="LJQ92" t="s">
        <v>795</v>
      </c>
      <c r="LJR92" t="s">
        <v>795</v>
      </c>
      <c r="LJS92" t="s">
        <v>795</v>
      </c>
      <c r="LJT92" t="s">
        <v>795</v>
      </c>
      <c r="LJU92" t="s">
        <v>795</v>
      </c>
      <c r="LJV92" t="s">
        <v>795</v>
      </c>
      <c r="LJW92" t="s">
        <v>795</v>
      </c>
      <c r="LJX92" t="s">
        <v>795</v>
      </c>
      <c r="LJY92" t="s">
        <v>795</v>
      </c>
      <c r="LJZ92" t="s">
        <v>795</v>
      </c>
      <c r="LKA92" t="s">
        <v>795</v>
      </c>
      <c r="LKB92" t="s">
        <v>795</v>
      </c>
      <c r="LKC92" t="s">
        <v>795</v>
      </c>
      <c r="LKD92" t="s">
        <v>795</v>
      </c>
      <c r="LKE92" t="s">
        <v>795</v>
      </c>
      <c r="LKF92" t="s">
        <v>795</v>
      </c>
      <c r="LKG92" t="s">
        <v>795</v>
      </c>
      <c r="LKH92" t="s">
        <v>795</v>
      </c>
      <c r="LKI92" t="s">
        <v>795</v>
      </c>
      <c r="LKJ92" t="s">
        <v>795</v>
      </c>
      <c r="LKK92" t="s">
        <v>795</v>
      </c>
      <c r="LKL92" t="s">
        <v>795</v>
      </c>
      <c r="LKM92" t="s">
        <v>795</v>
      </c>
      <c r="LKN92" t="s">
        <v>795</v>
      </c>
      <c r="LKO92" t="s">
        <v>795</v>
      </c>
      <c r="LKP92" t="s">
        <v>795</v>
      </c>
      <c r="LKQ92" t="s">
        <v>795</v>
      </c>
      <c r="LKR92" t="s">
        <v>795</v>
      </c>
      <c r="LKS92" t="s">
        <v>795</v>
      </c>
      <c r="LKT92" t="s">
        <v>795</v>
      </c>
      <c r="LKU92" t="s">
        <v>795</v>
      </c>
      <c r="LKV92" t="s">
        <v>795</v>
      </c>
      <c r="LKW92" t="s">
        <v>795</v>
      </c>
      <c r="LKX92" t="s">
        <v>795</v>
      </c>
      <c r="LKY92" t="s">
        <v>795</v>
      </c>
      <c r="LKZ92" t="s">
        <v>795</v>
      </c>
      <c r="LLA92" t="s">
        <v>795</v>
      </c>
      <c r="LLB92" t="s">
        <v>795</v>
      </c>
      <c r="LLC92" t="s">
        <v>795</v>
      </c>
      <c r="LLD92" t="s">
        <v>795</v>
      </c>
      <c r="LLE92" t="s">
        <v>795</v>
      </c>
      <c r="LLF92" t="s">
        <v>795</v>
      </c>
      <c r="LLG92" t="s">
        <v>795</v>
      </c>
      <c r="LLH92" t="s">
        <v>795</v>
      </c>
      <c r="LLI92" t="s">
        <v>795</v>
      </c>
      <c r="LLJ92" t="s">
        <v>795</v>
      </c>
      <c r="LLK92" t="s">
        <v>795</v>
      </c>
      <c r="LLL92" t="s">
        <v>795</v>
      </c>
      <c r="LLM92" t="s">
        <v>795</v>
      </c>
      <c r="LLN92" t="s">
        <v>795</v>
      </c>
      <c r="LLO92" t="s">
        <v>795</v>
      </c>
      <c r="LLP92" t="s">
        <v>795</v>
      </c>
      <c r="LLQ92" t="s">
        <v>795</v>
      </c>
      <c r="LLR92" t="s">
        <v>795</v>
      </c>
      <c r="LLS92" t="s">
        <v>795</v>
      </c>
      <c r="LLT92" t="s">
        <v>795</v>
      </c>
      <c r="LLU92" t="s">
        <v>795</v>
      </c>
      <c r="LLV92" t="s">
        <v>795</v>
      </c>
      <c r="LLW92" t="s">
        <v>795</v>
      </c>
      <c r="LLX92" t="s">
        <v>795</v>
      </c>
      <c r="LLY92" t="s">
        <v>795</v>
      </c>
      <c r="LLZ92" t="s">
        <v>795</v>
      </c>
      <c r="LMA92" t="s">
        <v>795</v>
      </c>
      <c r="LMB92" t="s">
        <v>795</v>
      </c>
      <c r="LMC92" t="s">
        <v>795</v>
      </c>
      <c r="LMD92" t="s">
        <v>795</v>
      </c>
      <c r="LME92" t="s">
        <v>795</v>
      </c>
      <c r="LMF92" t="s">
        <v>795</v>
      </c>
      <c r="LMG92" t="s">
        <v>795</v>
      </c>
      <c r="LMH92" t="s">
        <v>795</v>
      </c>
      <c r="LMI92" t="s">
        <v>795</v>
      </c>
      <c r="LMJ92" t="s">
        <v>795</v>
      </c>
      <c r="LMK92" t="s">
        <v>795</v>
      </c>
      <c r="LML92" t="s">
        <v>795</v>
      </c>
      <c r="LMM92" t="s">
        <v>795</v>
      </c>
      <c r="LMN92" t="s">
        <v>795</v>
      </c>
      <c r="LMO92" t="s">
        <v>795</v>
      </c>
      <c r="LMP92" t="s">
        <v>795</v>
      </c>
      <c r="LMQ92" t="s">
        <v>795</v>
      </c>
      <c r="LMR92" t="s">
        <v>795</v>
      </c>
      <c r="LMS92" t="s">
        <v>795</v>
      </c>
      <c r="LMT92" t="s">
        <v>795</v>
      </c>
      <c r="LMU92" t="s">
        <v>795</v>
      </c>
      <c r="LMV92" t="s">
        <v>795</v>
      </c>
      <c r="LMW92" t="s">
        <v>795</v>
      </c>
      <c r="LMX92" t="s">
        <v>795</v>
      </c>
      <c r="LMY92" t="s">
        <v>795</v>
      </c>
      <c r="LMZ92" t="s">
        <v>795</v>
      </c>
      <c r="LNA92" t="s">
        <v>795</v>
      </c>
      <c r="LNB92" t="s">
        <v>795</v>
      </c>
      <c r="LNC92" t="s">
        <v>795</v>
      </c>
      <c r="LND92" t="s">
        <v>795</v>
      </c>
      <c r="LNE92" t="s">
        <v>795</v>
      </c>
      <c r="LNF92" t="s">
        <v>795</v>
      </c>
      <c r="LNG92" t="s">
        <v>795</v>
      </c>
      <c r="LNH92" t="s">
        <v>795</v>
      </c>
      <c r="LNI92" t="s">
        <v>795</v>
      </c>
      <c r="LNJ92" t="s">
        <v>795</v>
      </c>
      <c r="LNK92" t="s">
        <v>795</v>
      </c>
      <c r="LNL92" t="s">
        <v>795</v>
      </c>
      <c r="LNM92" t="s">
        <v>795</v>
      </c>
      <c r="LNN92" t="s">
        <v>795</v>
      </c>
      <c r="LNO92" t="s">
        <v>795</v>
      </c>
      <c r="LNP92" t="s">
        <v>795</v>
      </c>
      <c r="LNQ92" t="s">
        <v>795</v>
      </c>
      <c r="LNR92" t="s">
        <v>795</v>
      </c>
      <c r="LNS92" t="s">
        <v>795</v>
      </c>
      <c r="LNT92" t="s">
        <v>795</v>
      </c>
      <c r="LNU92" t="s">
        <v>795</v>
      </c>
      <c r="LNV92" t="s">
        <v>795</v>
      </c>
      <c r="LNW92" t="s">
        <v>795</v>
      </c>
      <c r="LNX92" t="s">
        <v>795</v>
      </c>
      <c r="LNY92" t="s">
        <v>795</v>
      </c>
      <c r="LNZ92" t="s">
        <v>795</v>
      </c>
      <c r="LOA92" t="s">
        <v>795</v>
      </c>
      <c r="LOB92" t="s">
        <v>795</v>
      </c>
      <c r="LOC92" t="s">
        <v>795</v>
      </c>
      <c r="LOD92" t="s">
        <v>795</v>
      </c>
      <c r="LOE92" t="s">
        <v>795</v>
      </c>
      <c r="LOF92" t="s">
        <v>795</v>
      </c>
      <c r="LOG92" t="s">
        <v>795</v>
      </c>
      <c r="LOH92" t="s">
        <v>795</v>
      </c>
      <c r="LOI92" t="s">
        <v>795</v>
      </c>
      <c r="LOJ92" t="s">
        <v>795</v>
      </c>
      <c r="LOK92" t="s">
        <v>795</v>
      </c>
      <c r="LOL92" t="s">
        <v>795</v>
      </c>
      <c r="LOM92" t="s">
        <v>795</v>
      </c>
      <c r="LON92" t="s">
        <v>795</v>
      </c>
      <c r="LOO92" t="s">
        <v>795</v>
      </c>
      <c r="LOP92" t="s">
        <v>795</v>
      </c>
      <c r="LOQ92" t="s">
        <v>795</v>
      </c>
      <c r="LOR92" t="s">
        <v>795</v>
      </c>
      <c r="LOS92" t="s">
        <v>795</v>
      </c>
      <c r="LOT92" t="s">
        <v>795</v>
      </c>
      <c r="LOU92" t="s">
        <v>795</v>
      </c>
      <c r="LOV92" t="s">
        <v>795</v>
      </c>
      <c r="LOW92" t="s">
        <v>795</v>
      </c>
      <c r="LOX92" t="s">
        <v>795</v>
      </c>
      <c r="LOY92" t="s">
        <v>795</v>
      </c>
      <c r="LOZ92" t="s">
        <v>795</v>
      </c>
      <c r="LPA92" t="s">
        <v>795</v>
      </c>
      <c r="LPB92" t="s">
        <v>795</v>
      </c>
      <c r="LPC92" t="s">
        <v>795</v>
      </c>
      <c r="LPD92" t="s">
        <v>795</v>
      </c>
      <c r="LPE92" t="s">
        <v>795</v>
      </c>
      <c r="LPF92" t="s">
        <v>795</v>
      </c>
      <c r="LPG92" t="s">
        <v>795</v>
      </c>
      <c r="LPH92" t="s">
        <v>795</v>
      </c>
      <c r="LPI92" t="s">
        <v>795</v>
      </c>
      <c r="LPJ92" t="s">
        <v>795</v>
      </c>
      <c r="LPK92" t="s">
        <v>795</v>
      </c>
      <c r="LPL92" t="s">
        <v>795</v>
      </c>
      <c r="LPM92" t="s">
        <v>795</v>
      </c>
      <c r="LPN92" t="s">
        <v>795</v>
      </c>
      <c r="LPO92" t="s">
        <v>795</v>
      </c>
      <c r="LPP92" t="s">
        <v>795</v>
      </c>
      <c r="LPQ92" t="s">
        <v>795</v>
      </c>
      <c r="LPR92" t="s">
        <v>795</v>
      </c>
      <c r="LPS92" t="s">
        <v>795</v>
      </c>
      <c r="LPT92" t="s">
        <v>795</v>
      </c>
      <c r="LPU92" t="s">
        <v>795</v>
      </c>
      <c r="LPV92" t="s">
        <v>795</v>
      </c>
      <c r="LPW92" t="s">
        <v>795</v>
      </c>
      <c r="LPX92" t="s">
        <v>795</v>
      </c>
      <c r="LPY92" t="s">
        <v>795</v>
      </c>
      <c r="LPZ92" t="s">
        <v>795</v>
      </c>
      <c r="LQA92" t="s">
        <v>795</v>
      </c>
      <c r="LQB92" t="s">
        <v>795</v>
      </c>
      <c r="LQC92" t="s">
        <v>795</v>
      </c>
      <c r="LQD92" t="s">
        <v>795</v>
      </c>
      <c r="LQE92" t="s">
        <v>795</v>
      </c>
      <c r="LQF92" t="s">
        <v>795</v>
      </c>
      <c r="LQG92" t="s">
        <v>795</v>
      </c>
      <c r="LQH92" t="s">
        <v>795</v>
      </c>
      <c r="LQI92" t="s">
        <v>795</v>
      </c>
      <c r="LQJ92" t="s">
        <v>795</v>
      </c>
      <c r="LQK92" t="s">
        <v>795</v>
      </c>
      <c r="LQL92" t="s">
        <v>795</v>
      </c>
      <c r="LQM92" t="s">
        <v>795</v>
      </c>
      <c r="LQN92" t="s">
        <v>795</v>
      </c>
      <c r="LQO92" t="s">
        <v>795</v>
      </c>
      <c r="LQP92" t="s">
        <v>795</v>
      </c>
      <c r="LQQ92" t="s">
        <v>795</v>
      </c>
      <c r="LQR92" t="s">
        <v>795</v>
      </c>
      <c r="LQS92" t="s">
        <v>795</v>
      </c>
      <c r="LQT92" t="s">
        <v>795</v>
      </c>
      <c r="LQU92" t="s">
        <v>795</v>
      </c>
      <c r="LQV92" t="s">
        <v>795</v>
      </c>
      <c r="LQW92" t="s">
        <v>795</v>
      </c>
      <c r="LQX92" t="s">
        <v>795</v>
      </c>
      <c r="LQY92" t="s">
        <v>795</v>
      </c>
      <c r="LQZ92" t="s">
        <v>795</v>
      </c>
      <c r="LRA92" t="s">
        <v>795</v>
      </c>
      <c r="LRB92" t="s">
        <v>795</v>
      </c>
      <c r="LRC92" t="s">
        <v>795</v>
      </c>
      <c r="LRD92" t="s">
        <v>795</v>
      </c>
      <c r="LRE92" t="s">
        <v>795</v>
      </c>
      <c r="LRF92" t="s">
        <v>795</v>
      </c>
      <c r="LRG92" t="s">
        <v>795</v>
      </c>
      <c r="LRH92" t="s">
        <v>795</v>
      </c>
      <c r="LRI92" t="s">
        <v>795</v>
      </c>
      <c r="LRJ92" t="s">
        <v>795</v>
      </c>
      <c r="LRK92" t="s">
        <v>795</v>
      </c>
      <c r="LRL92" t="s">
        <v>795</v>
      </c>
      <c r="LRM92" t="s">
        <v>795</v>
      </c>
      <c r="LRN92" t="s">
        <v>795</v>
      </c>
      <c r="LRO92" t="s">
        <v>795</v>
      </c>
      <c r="LRP92" t="s">
        <v>795</v>
      </c>
      <c r="LRQ92" t="s">
        <v>795</v>
      </c>
      <c r="LRR92" t="s">
        <v>795</v>
      </c>
      <c r="LRS92" t="s">
        <v>795</v>
      </c>
      <c r="LRT92" t="s">
        <v>795</v>
      </c>
      <c r="LRU92" t="s">
        <v>795</v>
      </c>
      <c r="LRV92" t="s">
        <v>795</v>
      </c>
      <c r="LRW92" t="s">
        <v>795</v>
      </c>
      <c r="LRX92" t="s">
        <v>795</v>
      </c>
      <c r="LRY92" t="s">
        <v>795</v>
      </c>
      <c r="LRZ92" t="s">
        <v>795</v>
      </c>
      <c r="LSA92" t="s">
        <v>795</v>
      </c>
      <c r="LSB92" t="s">
        <v>795</v>
      </c>
      <c r="LSC92" t="s">
        <v>795</v>
      </c>
      <c r="LSD92" t="s">
        <v>795</v>
      </c>
      <c r="LSE92" t="s">
        <v>795</v>
      </c>
      <c r="LSF92" t="s">
        <v>795</v>
      </c>
      <c r="LSG92" t="s">
        <v>795</v>
      </c>
      <c r="LSH92" t="s">
        <v>795</v>
      </c>
      <c r="LSI92" t="s">
        <v>795</v>
      </c>
      <c r="LSJ92" t="s">
        <v>795</v>
      </c>
      <c r="LSK92" t="s">
        <v>795</v>
      </c>
      <c r="LSL92" t="s">
        <v>795</v>
      </c>
      <c r="LSM92" t="s">
        <v>795</v>
      </c>
      <c r="LSN92" t="s">
        <v>795</v>
      </c>
      <c r="LSO92" t="s">
        <v>795</v>
      </c>
      <c r="LSP92" t="s">
        <v>795</v>
      </c>
      <c r="LSQ92" t="s">
        <v>795</v>
      </c>
      <c r="LSR92" t="s">
        <v>795</v>
      </c>
      <c r="LSS92" t="s">
        <v>795</v>
      </c>
      <c r="LST92" t="s">
        <v>795</v>
      </c>
      <c r="LSU92" t="s">
        <v>795</v>
      </c>
      <c r="LSV92" t="s">
        <v>795</v>
      </c>
      <c r="LSW92" t="s">
        <v>795</v>
      </c>
      <c r="LSX92" t="s">
        <v>795</v>
      </c>
      <c r="LSY92" t="s">
        <v>795</v>
      </c>
      <c r="LSZ92" t="s">
        <v>795</v>
      </c>
      <c r="LTA92" t="s">
        <v>795</v>
      </c>
      <c r="LTB92" t="s">
        <v>795</v>
      </c>
      <c r="LTC92" t="s">
        <v>795</v>
      </c>
      <c r="LTD92" t="s">
        <v>795</v>
      </c>
      <c r="LTE92" t="s">
        <v>795</v>
      </c>
      <c r="LTF92" t="s">
        <v>795</v>
      </c>
      <c r="LTG92" t="s">
        <v>795</v>
      </c>
      <c r="LTH92" t="s">
        <v>795</v>
      </c>
      <c r="LTI92" t="s">
        <v>795</v>
      </c>
      <c r="LTJ92" t="s">
        <v>795</v>
      </c>
      <c r="LTK92" t="s">
        <v>795</v>
      </c>
      <c r="LTL92" t="s">
        <v>795</v>
      </c>
      <c r="LTM92" t="s">
        <v>795</v>
      </c>
      <c r="LTN92" t="s">
        <v>795</v>
      </c>
      <c r="LTO92" t="s">
        <v>795</v>
      </c>
      <c r="LTP92" t="s">
        <v>795</v>
      </c>
      <c r="LTQ92" t="s">
        <v>795</v>
      </c>
      <c r="LTR92" t="s">
        <v>795</v>
      </c>
      <c r="LTS92" t="s">
        <v>795</v>
      </c>
      <c r="LTT92" t="s">
        <v>795</v>
      </c>
      <c r="LTU92" t="s">
        <v>795</v>
      </c>
      <c r="LTV92" t="s">
        <v>795</v>
      </c>
      <c r="LTW92" t="s">
        <v>795</v>
      </c>
      <c r="LTX92" t="s">
        <v>795</v>
      </c>
      <c r="LTY92" t="s">
        <v>795</v>
      </c>
      <c r="LTZ92" t="s">
        <v>795</v>
      </c>
      <c r="LUA92" t="s">
        <v>795</v>
      </c>
      <c r="LUB92" t="s">
        <v>795</v>
      </c>
      <c r="LUC92" t="s">
        <v>795</v>
      </c>
      <c r="LUD92" t="s">
        <v>795</v>
      </c>
      <c r="LUE92" t="s">
        <v>795</v>
      </c>
      <c r="LUF92" t="s">
        <v>795</v>
      </c>
      <c r="LUG92" t="s">
        <v>795</v>
      </c>
      <c r="LUH92" t="s">
        <v>795</v>
      </c>
      <c r="LUI92" t="s">
        <v>795</v>
      </c>
      <c r="LUJ92" t="s">
        <v>795</v>
      </c>
      <c r="LUK92" t="s">
        <v>795</v>
      </c>
      <c r="LUL92" t="s">
        <v>795</v>
      </c>
      <c r="LUM92" t="s">
        <v>795</v>
      </c>
      <c r="LUN92" t="s">
        <v>795</v>
      </c>
      <c r="LUO92" t="s">
        <v>795</v>
      </c>
      <c r="LUP92" t="s">
        <v>795</v>
      </c>
      <c r="LUQ92" t="s">
        <v>795</v>
      </c>
      <c r="LUR92" t="s">
        <v>795</v>
      </c>
      <c r="LUS92" t="s">
        <v>795</v>
      </c>
      <c r="LUT92" t="s">
        <v>795</v>
      </c>
      <c r="LUU92" t="s">
        <v>795</v>
      </c>
      <c r="LUV92" t="s">
        <v>795</v>
      </c>
      <c r="LUW92" t="s">
        <v>795</v>
      </c>
      <c r="LUX92" t="s">
        <v>795</v>
      </c>
      <c r="LUY92" t="s">
        <v>795</v>
      </c>
      <c r="LUZ92" t="s">
        <v>795</v>
      </c>
      <c r="LVA92" t="s">
        <v>795</v>
      </c>
      <c r="LVB92" t="s">
        <v>795</v>
      </c>
      <c r="LVC92" t="s">
        <v>795</v>
      </c>
      <c r="LVD92" t="s">
        <v>795</v>
      </c>
      <c r="LVE92" t="s">
        <v>795</v>
      </c>
      <c r="LVF92" t="s">
        <v>795</v>
      </c>
      <c r="LVG92" t="s">
        <v>795</v>
      </c>
      <c r="LVH92" t="s">
        <v>795</v>
      </c>
      <c r="LVI92" t="s">
        <v>795</v>
      </c>
      <c r="LVJ92" t="s">
        <v>795</v>
      </c>
      <c r="LVK92" t="s">
        <v>795</v>
      </c>
      <c r="LVL92" t="s">
        <v>795</v>
      </c>
      <c r="LVM92" t="s">
        <v>795</v>
      </c>
      <c r="LVN92" t="s">
        <v>795</v>
      </c>
      <c r="LVO92" t="s">
        <v>795</v>
      </c>
      <c r="LVP92" t="s">
        <v>795</v>
      </c>
      <c r="LVQ92" t="s">
        <v>795</v>
      </c>
      <c r="LVR92" t="s">
        <v>795</v>
      </c>
      <c r="LVS92" t="s">
        <v>795</v>
      </c>
      <c r="LVT92" t="s">
        <v>795</v>
      </c>
      <c r="LVU92" t="s">
        <v>795</v>
      </c>
      <c r="LVV92" t="s">
        <v>795</v>
      </c>
      <c r="LVW92" t="s">
        <v>795</v>
      </c>
      <c r="LVX92" t="s">
        <v>795</v>
      </c>
      <c r="LVY92" t="s">
        <v>795</v>
      </c>
      <c r="LVZ92" t="s">
        <v>795</v>
      </c>
      <c r="LWA92" t="s">
        <v>795</v>
      </c>
      <c r="LWB92" t="s">
        <v>795</v>
      </c>
      <c r="LWC92" t="s">
        <v>795</v>
      </c>
      <c r="LWD92" t="s">
        <v>795</v>
      </c>
      <c r="LWE92" t="s">
        <v>795</v>
      </c>
      <c r="LWF92" t="s">
        <v>795</v>
      </c>
      <c r="LWG92" t="s">
        <v>795</v>
      </c>
      <c r="LWH92" t="s">
        <v>795</v>
      </c>
      <c r="LWI92" t="s">
        <v>795</v>
      </c>
      <c r="LWJ92" t="s">
        <v>795</v>
      </c>
      <c r="LWK92" t="s">
        <v>795</v>
      </c>
      <c r="LWL92" t="s">
        <v>795</v>
      </c>
      <c r="LWM92" t="s">
        <v>795</v>
      </c>
      <c r="LWN92" t="s">
        <v>795</v>
      </c>
      <c r="LWO92" t="s">
        <v>795</v>
      </c>
      <c r="LWP92" t="s">
        <v>795</v>
      </c>
      <c r="LWQ92" t="s">
        <v>795</v>
      </c>
      <c r="LWR92" t="s">
        <v>795</v>
      </c>
      <c r="LWS92" t="s">
        <v>795</v>
      </c>
      <c r="LWT92" t="s">
        <v>795</v>
      </c>
      <c r="LWU92" t="s">
        <v>795</v>
      </c>
      <c r="LWV92" t="s">
        <v>795</v>
      </c>
      <c r="LWW92" t="s">
        <v>795</v>
      </c>
      <c r="LWX92" t="s">
        <v>795</v>
      </c>
      <c r="LWY92" t="s">
        <v>795</v>
      </c>
      <c r="LWZ92" t="s">
        <v>795</v>
      </c>
      <c r="LXA92" t="s">
        <v>795</v>
      </c>
      <c r="LXB92" t="s">
        <v>795</v>
      </c>
      <c r="LXC92" t="s">
        <v>795</v>
      </c>
      <c r="LXD92" t="s">
        <v>795</v>
      </c>
      <c r="LXE92" t="s">
        <v>795</v>
      </c>
      <c r="LXF92" t="s">
        <v>795</v>
      </c>
      <c r="LXG92" t="s">
        <v>795</v>
      </c>
      <c r="LXH92" t="s">
        <v>795</v>
      </c>
      <c r="LXI92" t="s">
        <v>795</v>
      </c>
      <c r="LXJ92" t="s">
        <v>795</v>
      </c>
      <c r="LXK92" t="s">
        <v>795</v>
      </c>
      <c r="LXL92" t="s">
        <v>795</v>
      </c>
      <c r="LXM92" t="s">
        <v>795</v>
      </c>
      <c r="LXN92" t="s">
        <v>795</v>
      </c>
      <c r="LXO92" t="s">
        <v>795</v>
      </c>
      <c r="LXP92" t="s">
        <v>795</v>
      </c>
      <c r="LXQ92" t="s">
        <v>795</v>
      </c>
      <c r="LXR92" t="s">
        <v>795</v>
      </c>
      <c r="LXS92" t="s">
        <v>795</v>
      </c>
      <c r="LXT92" t="s">
        <v>795</v>
      </c>
      <c r="LXU92" t="s">
        <v>795</v>
      </c>
      <c r="LXV92" t="s">
        <v>795</v>
      </c>
      <c r="LXW92" t="s">
        <v>795</v>
      </c>
      <c r="LXX92" t="s">
        <v>795</v>
      </c>
      <c r="LXY92" t="s">
        <v>795</v>
      </c>
      <c r="LXZ92" t="s">
        <v>795</v>
      </c>
      <c r="LYA92" t="s">
        <v>795</v>
      </c>
      <c r="LYB92" t="s">
        <v>795</v>
      </c>
      <c r="LYC92" t="s">
        <v>795</v>
      </c>
      <c r="LYD92" t="s">
        <v>795</v>
      </c>
      <c r="LYE92" t="s">
        <v>795</v>
      </c>
      <c r="LYF92" t="s">
        <v>795</v>
      </c>
      <c r="LYG92" t="s">
        <v>795</v>
      </c>
      <c r="LYH92" t="s">
        <v>795</v>
      </c>
      <c r="LYI92" t="s">
        <v>795</v>
      </c>
      <c r="LYJ92" t="s">
        <v>795</v>
      </c>
      <c r="LYK92" t="s">
        <v>795</v>
      </c>
      <c r="LYL92" t="s">
        <v>795</v>
      </c>
      <c r="LYM92" t="s">
        <v>795</v>
      </c>
      <c r="LYN92" t="s">
        <v>795</v>
      </c>
      <c r="LYO92" t="s">
        <v>795</v>
      </c>
      <c r="LYP92" t="s">
        <v>795</v>
      </c>
      <c r="LYQ92" t="s">
        <v>795</v>
      </c>
      <c r="LYR92" t="s">
        <v>795</v>
      </c>
      <c r="LYS92" t="s">
        <v>795</v>
      </c>
      <c r="LYT92" t="s">
        <v>795</v>
      </c>
      <c r="LYU92" t="s">
        <v>795</v>
      </c>
      <c r="LYV92" t="s">
        <v>795</v>
      </c>
      <c r="LYW92" t="s">
        <v>795</v>
      </c>
      <c r="LYX92" t="s">
        <v>795</v>
      </c>
      <c r="LYY92" t="s">
        <v>795</v>
      </c>
      <c r="LYZ92" t="s">
        <v>795</v>
      </c>
      <c r="LZA92" t="s">
        <v>795</v>
      </c>
      <c r="LZB92" t="s">
        <v>795</v>
      </c>
      <c r="LZC92" t="s">
        <v>795</v>
      </c>
      <c r="LZD92" t="s">
        <v>795</v>
      </c>
      <c r="LZE92" t="s">
        <v>795</v>
      </c>
      <c r="LZF92" t="s">
        <v>795</v>
      </c>
      <c r="LZG92" t="s">
        <v>795</v>
      </c>
      <c r="LZH92" t="s">
        <v>795</v>
      </c>
      <c r="LZI92" t="s">
        <v>795</v>
      </c>
      <c r="LZJ92" t="s">
        <v>795</v>
      </c>
      <c r="LZK92" t="s">
        <v>795</v>
      </c>
      <c r="LZL92" t="s">
        <v>795</v>
      </c>
      <c r="LZM92" t="s">
        <v>795</v>
      </c>
      <c r="LZN92" t="s">
        <v>795</v>
      </c>
      <c r="LZO92" t="s">
        <v>795</v>
      </c>
      <c r="LZP92" t="s">
        <v>795</v>
      </c>
      <c r="LZQ92" t="s">
        <v>795</v>
      </c>
      <c r="LZR92" t="s">
        <v>795</v>
      </c>
      <c r="LZS92" t="s">
        <v>795</v>
      </c>
      <c r="LZT92" t="s">
        <v>795</v>
      </c>
      <c r="LZU92" t="s">
        <v>795</v>
      </c>
      <c r="LZV92" t="s">
        <v>795</v>
      </c>
      <c r="LZW92" t="s">
        <v>795</v>
      </c>
      <c r="LZX92" t="s">
        <v>795</v>
      </c>
      <c r="LZY92" t="s">
        <v>795</v>
      </c>
      <c r="LZZ92" t="s">
        <v>795</v>
      </c>
      <c r="MAA92" t="s">
        <v>795</v>
      </c>
      <c r="MAB92" t="s">
        <v>795</v>
      </c>
      <c r="MAC92" t="s">
        <v>795</v>
      </c>
      <c r="MAD92" t="s">
        <v>795</v>
      </c>
      <c r="MAE92" t="s">
        <v>795</v>
      </c>
      <c r="MAF92" t="s">
        <v>795</v>
      </c>
      <c r="MAG92" t="s">
        <v>795</v>
      </c>
      <c r="MAH92" t="s">
        <v>795</v>
      </c>
      <c r="MAI92" t="s">
        <v>795</v>
      </c>
      <c r="MAJ92" t="s">
        <v>795</v>
      </c>
      <c r="MAK92" t="s">
        <v>795</v>
      </c>
      <c r="MAL92" t="s">
        <v>795</v>
      </c>
      <c r="MAM92" t="s">
        <v>795</v>
      </c>
      <c r="MAN92" t="s">
        <v>795</v>
      </c>
      <c r="MAO92" t="s">
        <v>795</v>
      </c>
      <c r="MAP92" t="s">
        <v>795</v>
      </c>
      <c r="MAQ92" t="s">
        <v>795</v>
      </c>
      <c r="MAR92" t="s">
        <v>795</v>
      </c>
      <c r="MAS92" t="s">
        <v>795</v>
      </c>
      <c r="MAT92" t="s">
        <v>795</v>
      </c>
      <c r="MAU92" t="s">
        <v>795</v>
      </c>
      <c r="MAV92" t="s">
        <v>795</v>
      </c>
      <c r="MAW92" t="s">
        <v>795</v>
      </c>
      <c r="MAX92" t="s">
        <v>795</v>
      </c>
      <c r="MAY92" t="s">
        <v>795</v>
      </c>
      <c r="MAZ92" t="s">
        <v>795</v>
      </c>
      <c r="MBA92" t="s">
        <v>795</v>
      </c>
      <c r="MBB92" t="s">
        <v>795</v>
      </c>
      <c r="MBC92" t="s">
        <v>795</v>
      </c>
      <c r="MBD92" t="s">
        <v>795</v>
      </c>
      <c r="MBE92" t="s">
        <v>795</v>
      </c>
      <c r="MBF92" t="s">
        <v>795</v>
      </c>
      <c r="MBG92" t="s">
        <v>795</v>
      </c>
      <c r="MBH92" t="s">
        <v>795</v>
      </c>
      <c r="MBI92" t="s">
        <v>795</v>
      </c>
      <c r="MBJ92" t="s">
        <v>795</v>
      </c>
      <c r="MBK92" t="s">
        <v>795</v>
      </c>
      <c r="MBL92" t="s">
        <v>795</v>
      </c>
      <c r="MBM92" t="s">
        <v>795</v>
      </c>
      <c r="MBN92" t="s">
        <v>795</v>
      </c>
      <c r="MBO92" t="s">
        <v>795</v>
      </c>
      <c r="MBP92" t="s">
        <v>795</v>
      </c>
      <c r="MBQ92" t="s">
        <v>795</v>
      </c>
      <c r="MBR92" t="s">
        <v>795</v>
      </c>
      <c r="MBS92" t="s">
        <v>795</v>
      </c>
      <c r="MBT92" t="s">
        <v>795</v>
      </c>
      <c r="MBU92" t="s">
        <v>795</v>
      </c>
      <c r="MBV92" t="s">
        <v>795</v>
      </c>
      <c r="MBW92" t="s">
        <v>795</v>
      </c>
      <c r="MBX92" t="s">
        <v>795</v>
      </c>
      <c r="MBY92" t="s">
        <v>795</v>
      </c>
      <c r="MBZ92" t="s">
        <v>795</v>
      </c>
      <c r="MCA92" t="s">
        <v>795</v>
      </c>
      <c r="MCB92" t="s">
        <v>795</v>
      </c>
      <c r="MCC92" t="s">
        <v>795</v>
      </c>
      <c r="MCD92" t="s">
        <v>795</v>
      </c>
      <c r="MCE92" t="s">
        <v>795</v>
      </c>
      <c r="MCF92" t="s">
        <v>795</v>
      </c>
      <c r="MCG92" t="s">
        <v>795</v>
      </c>
      <c r="MCH92" t="s">
        <v>795</v>
      </c>
      <c r="MCI92" t="s">
        <v>795</v>
      </c>
      <c r="MCJ92" t="s">
        <v>795</v>
      </c>
      <c r="MCK92" t="s">
        <v>795</v>
      </c>
      <c r="MCL92" t="s">
        <v>795</v>
      </c>
      <c r="MCM92" t="s">
        <v>795</v>
      </c>
      <c r="MCN92" t="s">
        <v>795</v>
      </c>
      <c r="MCO92" t="s">
        <v>795</v>
      </c>
      <c r="MCP92" t="s">
        <v>795</v>
      </c>
      <c r="MCQ92" t="s">
        <v>795</v>
      </c>
      <c r="MCR92" t="s">
        <v>795</v>
      </c>
      <c r="MCS92" t="s">
        <v>795</v>
      </c>
      <c r="MCT92" t="s">
        <v>795</v>
      </c>
      <c r="MCU92" t="s">
        <v>795</v>
      </c>
      <c r="MCV92" t="s">
        <v>795</v>
      </c>
      <c r="MCW92" t="s">
        <v>795</v>
      </c>
      <c r="MCX92" t="s">
        <v>795</v>
      </c>
      <c r="MCY92" t="s">
        <v>795</v>
      </c>
      <c r="MCZ92" t="s">
        <v>795</v>
      </c>
      <c r="MDA92" t="s">
        <v>795</v>
      </c>
      <c r="MDB92" t="s">
        <v>795</v>
      </c>
      <c r="MDC92" t="s">
        <v>795</v>
      </c>
      <c r="MDD92" t="s">
        <v>795</v>
      </c>
      <c r="MDE92" t="s">
        <v>795</v>
      </c>
      <c r="MDF92" t="s">
        <v>795</v>
      </c>
      <c r="MDG92" t="s">
        <v>795</v>
      </c>
      <c r="MDH92" t="s">
        <v>795</v>
      </c>
      <c r="MDI92" t="s">
        <v>795</v>
      </c>
      <c r="MDJ92" t="s">
        <v>795</v>
      </c>
      <c r="MDK92" t="s">
        <v>795</v>
      </c>
      <c r="MDL92" t="s">
        <v>795</v>
      </c>
      <c r="MDM92" t="s">
        <v>795</v>
      </c>
      <c r="MDN92" t="s">
        <v>795</v>
      </c>
      <c r="MDO92" t="s">
        <v>795</v>
      </c>
      <c r="MDP92" t="s">
        <v>795</v>
      </c>
      <c r="MDQ92" t="s">
        <v>795</v>
      </c>
      <c r="MDR92" t="s">
        <v>795</v>
      </c>
      <c r="MDS92" t="s">
        <v>795</v>
      </c>
      <c r="MDT92" t="s">
        <v>795</v>
      </c>
      <c r="MDU92" t="s">
        <v>795</v>
      </c>
      <c r="MDV92" t="s">
        <v>795</v>
      </c>
      <c r="MDW92" t="s">
        <v>795</v>
      </c>
      <c r="MDX92" t="s">
        <v>795</v>
      </c>
      <c r="MDY92" t="s">
        <v>795</v>
      </c>
      <c r="MDZ92" t="s">
        <v>795</v>
      </c>
      <c r="MEA92" t="s">
        <v>795</v>
      </c>
      <c r="MEB92" t="s">
        <v>795</v>
      </c>
      <c r="MEC92" t="s">
        <v>795</v>
      </c>
      <c r="MED92" t="s">
        <v>795</v>
      </c>
      <c r="MEE92" t="s">
        <v>795</v>
      </c>
      <c r="MEF92" t="s">
        <v>795</v>
      </c>
      <c r="MEG92" t="s">
        <v>795</v>
      </c>
      <c r="MEH92" t="s">
        <v>795</v>
      </c>
      <c r="MEI92" t="s">
        <v>795</v>
      </c>
      <c r="MEJ92" t="s">
        <v>795</v>
      </c>
      <c r="MEK92" t="s">
        <v>795</v>
      </c>
      <c r="MEL92" t="s">
        <v>795</v>
      </c>
      <c r="MEM92" t="s">
        <v>795</v>
      </c>
      <c r="MEN92" t="s">
        <v>795</v>
      </c>
      <c r="MEO92" t="s">
        <v>795</v>
      </c>
      <c r="MEP92" t="s">
        <v>795</v>
      </c>
      <c r="MEQ92" t="s">
        <v>795</v>
      </c>
      <c r="MER92" t="s">
        <v>795</v>
      </c>
      <c r="MES92" t="s">
        <v>795</v>
      </c>
      <c r="MET92" t="s">
        <v>795</v>
      </c>
      <c r="MEU92" t="s">
        <v>795</v>
      </c>
      <c r="MEV92" t="s">
        <v>795</v>
      </c>
      <c r="MEW92" t="s">
        <v>795</v>
      </c>
      <c r="MEX92" t="s">
        <v>795</v>
      </c>
      <c r="MEY92" t="s">
        <v>795</v>
      </c>
      <c r="MEZ92" t="s">
        <v>795</v>
      </c>
      <c r="MFA92" t="s">
        <v>795</v>
      </c>
      <c r="MFB92" t="s">
        <v>795</v>
      </c>
      <c r="MFC92" t="s">
        <v>795</v>
      </c>
      <c r="MFD92" t="s">
        <v>795</v>
      </c>
      <c r="MFE92" t="s">
        <v>795</v>
      </c>
      <c r="MFF92" t="s">
        <v>795</v>
      </c>
      <c r="MFG92" t="s">
        <v>795</v>
      </c>
      <c r="MFH92" t="s">
        <v>795</v>
      </c>
      <c r="MFI92" t="s">
        <v>795</v>
      </c>
      <c r="MFJ92" t="s">
        <v>795</v>
      </c>
      <c r="MFK92" t="s">
        <v>795</v>
      </c>
      <c r="MFL92" t="s">
        <v>795</v>
      </c>
      <c r="MFM92" t="s">
        <v>795</v>
      </c>
      <c r="MFN92" t="s">
        <v>795</v>
      </c>
      <c r="MFO92" t="s">
        <v>795</v>
      </c>
      <c r="MFP92" t="s">
        <v>795</v>
      </c>
      <c r="MFQ92" t="s">
        <v>795</v>
      </c>
      <c r="MFR92" t="s">
        <v>795</v>
      </c>
      <c r="MFS92" t="s">
        <v>795</v>
      </c>
      <c r="MFT92" t="s">
        <v>795</v>
      </c>
      <c r="MFU92" t="s">
        <v>795</v>
      </c>
      <c r="MFV92" t="s">
        <v>795</v>
      </c>
      <c r="MFW92" t="s">
        <v>795</v>
      </c>
      <c r="MFX92" t="s">
        <v>795</v>
      </c>
      <c r="MFY92" t="s">
        <v>795</v>
      </c>
      <c r="MFZ92" t="s">
        <v>795</v>
      </c>
      <c r="MGA92" t="s">
        <v>795</v>
      </c>
      <c r="MGB92" t="s">
        <v>795</v>
      </c>
      <c r="MGC92" t="s">
        <v>795</v>
      </c>
      <c r="MGD92" t="s">
        <v>795</v>
      </c>
      <c r="MGE92" t="s">
        <v>795</v>
      </c>
      <c r="MGF92" t="s">
        <v>795</v>
      </c>
      <c r="MGG92" t="s">
        <v>795</v>
      </c>
      <c r="MGH92" t="s">
        <v>795</v>
      </c>
      <c r="MGI92" t="s">
        <v>795</v>
      </c>
      <c r="MGJ92" t="s">
        <v>795</v>
      </c>
      <c r="MGK92" t="s">
        <v>795</v>
      </c>
      <c r="MGL92" t="s">
        <v>795</v>
      </c>
      <c r="MGM92" t="s">
        <v>795</v>
      </c>
      <c r="MGN92" t="s">
        <v>795</v>
      </c>
      <c r="MGO92" t="s">
        <v>795</v>
      </c>
      <c r="MGP92" t="s">
        <v>795</v>
      </c>
      <c r="MGQ92" t="s">
        <v>795</v>
      </c>
      <c r="MGR92" t="s">
        <v>795</v>
      </c>
      <c r="MGS92" t="s">
        <v>795</v>
      </c>
      <c r="MGT92" t="s">
        <v>795</v>
      </c>
      <c r="MGU92" t="s">
        <v>795</v>
      </c>
      <c r="MGV92" t="s">
        <v>795</v>
      </c>
      <c r="MGW92" t="s">
        <v>795</v>
      </c>
      <c r="MGX92" t="s">
        <v>795</v>
      </c>
      <c r="MGY92" t="s">
        <v>795</v>
      </c>
      <c r="MGZ92" t="s">
        <v>795</v>
      </c>
      <c r="MHA92" t="s">
        <v>795</v>
      </c>
      <c r="MHB92" t="s">
        <v>795</v>
      </c>
      <c r="MHC92" t="s">
        <v>795</v>
      </c>
      <c r="MHD92" t="s">
        <v>795</v>
      </c>
      <c r="MHE92" t="s">
        <v>795</v>
      </c>
      <c r="MHF92" t="s">
        <v>795</v>
      </c>
      <c r="MHG92" t="s">
        <v>795</v>
      </c>
      <c r="MHH92" t="s">
        <v>795</v>
      </c>
      <c r="MHI92" t="s">
        <v>795</v>
      </c>
      <c r="MHJ92" t="s">
        <v>795</v>
      </c>
      <c r="MHK92" t="s">
        <v>795</v>
      </c>
      <c r="MHL92" t="s">
        <v>795</v>
      </c>
      <c r="MHM92" t="s">
        <v>795</v>
      </c>
      <c r="MHN92" t="s">
        <v>795</v>
      </c>
      <c r="MHO92" t="s">
        <v>795</v>
      </c>
      <c r="MHP92" t="s">
        <v>795</v>
      </c>
      <c r="MHQ92" t="s">
        <v>795</v>
      </c>
      <c r="MHR92" t="s">
        <v>795</v>
      </c>
      <c r="MHS92" t="s">
        <v>795</v>
      </c>
      <c r="MHT92" t="s">
        <v>795</v>
      </c>
      <c r="MHU92" t="s">
        <v>795</v>
      </c>
      <c r="MHV92" t="s">
        <v>795</v>
      </c>
      <c r="MHW92" t="s">
        <v>795</v>
      </c>
      <c r="MHX92" t="s">
        <v>795</v>
      </c>
      <c r="MHY92" t="s">
        <v>795</v>
      </c>
      <c r="MHZ92" t="s">
        <v>795</v>
      </c>
      <c r="MIA92" t="s">
        <v>795</v>
      </c>
      <c r="MIB92" t="s">
        <v>795</v>
      </c>
      <c r="MIC92" t="s">
        <v>795</v>
      </c>
      <c r="MID92" t="s">
        <v>795</v>
      </c>
      <c r="MIE92" t="s">
        <v>795</v>
      </c>
      <c r="MIF92" t="s">
        <v>795</v>
      </c>
      <c r="MIG92" t="s">
        <v>795</v>
      </c>
      <c r="MIH92" t="s">
        <v>795</v>
      </c>
      <c r="MII92" t="s">
        <v>795</v>
      </c>
      <c r="MIJ92" t="s">
        <v>795</v>
      </c>
      <c r="MIK92" t="s">
        <v>795</v>
      </c>
      <c r="MIL92" t="s">
        <v>795</v>
      </c>
      <c r="MIM92" t="s">
        <v>795</v>
      </c>
      <c r="MIN92" t="s">
        <v>795</v>
      </c>
      <c r="MIO92" t="s">
        <v>795</v>
      </c>
      <c r="MIP92" t="s">
        <v>795</v>
      </c>
      <c r="MIQ92" t="s">
        <v>795</v>
      </c>
      <c r="MIR92" t="s">
        <v>795</v>
      </c>
      <c r="MIS92" t="s">
        <v>795</v>
      </c>
      <c r="MIT92" t="s">
        <v>795</v>
      </c>
      <c r="MIU92" t="s">
        <v>795</v>
      </c>
      <c r="MIV92" t="s">
        <v>795</v>
      </c>
      <c r="MIW92" t="s">
        <v>795</v>
      </c>
      <c r="MIX92" t="s">
        <v>795</v>
      </c>
      <c r="MIY92" t="s">
        <v>795</v>
      </c>
      <c r="MIZ92" t="s">
        <v>795</v>
      </c>
      <c r="MJA92" t="s">
        <v>795</v>
      </c>
      <c r="MJB92" t="s">
        <v>795</v>
      </c>
      <c r="MJC92" t="s">
        <v>795</v>
      </c>
      <c r="MJD92" t="s">
        <v>795</v>
      </c>
      <c r="MJE92" t="s">
        <v>795</v>
      </c>
      <c r="MJF92" t="s">
        <v>795</v>
      </c>
      <c r="MJG92" t="s">
        <v>795</v>
      </c>
      <c r="MJH92" t="s">
        <v>795</v>
      </c>
      <c r="MJI92" t="s">
        <v>795</v>
      </c>
      <c r="MJJ92" t="s">
        <v>795</v>
      </c>
      <c r="MJK92" t="s">
        <v>795</v>
      </c>
      <c r="MJL92" t="s">
        <v>795</v>
      </c>
      <c r="MJM92" t="s">
        <v>795</v>
      </c>
      <c r="MJN92" t="s">
        <v>795</v>
      </c>
      <c r="MJO92" t="s">
        <v>795</v>
      </c>
      <c r="MJP92" t="s">
        <v>795</v>
      </c>
      <c r="MJQ92" t="s">
        <v>795</v>
      </c>
      <c r="MJR92" t="s">
        <v>795</v>
      </c>
      <c r="MJS92" t="s">
        <v>795</v>
      </c>
      <c r="MJT92" t="s">
        <v>795</v>
      </c>
      <c r="MJU92" t="s">
        <v>795</v>
      </c>
      <c r="MJV92" t="s">
        <v>795</v>
      </c>
      <c r="MJW92" t="s">
        <v>795</v>
      </c>
      <c r="MJX92" t="s">
        <v>795</v>
      </c>
      <c r="MJY92" t="s">
        <v>795</v>
      </c>
      <c r="MJZ92" t="s">
        <v>795</v>
      </c>
      <c r="MKA92" t="s">
        <v>795</v>
      </c>
      <c r="MKB92" t="s">
        <v>795</v>
      </c>
      <c r="MKC92" t="s">
        <v>795</v>
      </c>
      <c r="MKD92" t="s">
        <v>795</v>
      </c>
      <c r="MKE92" t="s">
        <v>795</v>
      </c>
      <c r="MKF92" t="s">
        <v>795</v>
      </c>
      <c r="MKG92" t="s">
        <v>795</v>
      </c>
      <c r="MKH92" t="s">
        <v>795</v>
      </c>
      <c r="MKI92" t="s">
        <v>795</v>
      </c>
      <c r="MKJ92" t="s">
        <v>795</v>
      </c>
      <c r="MKK92" t="s">
        <v>795</v>
      </c>
      <c r="MKL92" t="s">
        <v>795</v>
      </c>
      <c r="MKM92" t="s">
        <v>795</v>
      </c>
      <c r="MKN92" t="s">
        <v>795</v>
      </c>
      <c r="MKO92" t="s">
        <v>795</v>
      </c>
      <c r="MKP92" t="s">
        <v>795</v>
      </c>
      <c r="MKQ92" t="s">
        <v>795</v>
      </c>
      <c r="MKR92" t="s">
        <v>795</v>
      </c>
      <c r="MKS92" t="s">
        <v>795</v>
      </c>
      <c r="MKT92" t="s">
        <v>795</v>
      </c>
      <c r="MKU92" t="s">
        <v>795</v>
      </c>
      <c r="MKV92" t="s">
        <v>795</v>
      </c>
      <c r="MKW92" t="s">
        <v>795</v>
      </c>
      <c r="MKX92" t="s">
        <v>795</v>
      </c>
      <c r="MKY92" t="s">
        <v>795</v>
      </c>
      <c r="MKZ92" t="s">
        <v>795</v>
      </c>
      <c r="MLA92" t="s">
        <v>795</v>
      </c>
      <c r="MLB92" t="s">
        <v>795</v>
      </c>
      <c r="MLC92" t="s">
        <v>795</v>
      </c>
      <c r="MLD92" t="s">
        <v>795</v>
      </c>
      <c r="MLE92" t="s">
        <v>795</v>
      </c>
      <c r="MLF92" t="s">
        <v>795</v>
      </c>
      <c r="MLG92" t="s">
        <v>795</v>
      </c>
      <c r="MLH92" t="s">
        <v>795</v>
      </c>
      <c r="MLI92" t="s">
        <v>795</v>
      </c>
      <c r="MLJ92" t="s">
        <v>795</v>
      </c>
      <c r="MLK92" t="s">
        <v>795</v>
      </c>
      <c r="MLL92" t="s">
        <v>795</v>
      </c>
      <c r="MLM92" t="s">
        <v>795</v>
      </c>
      <c r="MLN92" t="s">
        <v>795</v>
      </c>
      <c r="MLO92" t="s">
        <v>795</v>
      </c>
      <c r="MLP92" t="s">
        <v>795</v>
      </c>
      <c r="MLQ92" t="s">
        <v>795</v>
      </c>
      <c r="MLR92" t="s">
        <v>795</v>
      </c>
      <c r="MLS92" t="s">
        <v>795</v>
      </c>
      <c r="MLT92" t="s">
        <v>795</v>
      </c>
      <c r="MLU92" t="s">
        <v>795</v>
      </c>
      <c r="MLV92" t="s">
        <v>795</v>
      </c>
      <c r="MLW92" t="s">
        <v>795</v>
      </c>
      <c r="MLX92" t="s">
        <v>795</v>
      </c>
      <c r="MLY92" t="s">
        <v>795</v>
      </c>
      <c r="MLZ92" t="s">
        <v>795</v>
      </c>
      <c r="MMA92" t="s">
        <v>795</v>
      </c>
      <c r="MMB92" t="s">
        <v>795</v>
      </c>
      <c r="MMC92" t="s">
        <v>795</v>
      </c>
      <c r="MMD92" t="s">
        <v>795</v>
      </c>
      <c r="MME92" t="s">
        <v>795</v>
      </c>
      <c r="MMF92" t="s">
        <v>795</v>
      </c>
      <c r="MMG92" t="s">
        <v>795</v>
      </c>
      <c r="MMH92" t="s">
        <v>795</v>
      </c>
      <c r="MMI92" t="s">
        <v>795</v>
      </c>
      <c r="MMJ92" t="s">
        <v>795</v>
      </c>
      <c r="MMK92" t="s">
        <v>795</v>
      </c>
      <c r="MML92" t="s">
        <v>795</v>
      </c>
      <c r="MMM92" t="s">
        <v>795</v>
      </c>
      <c r="MMN92" t="s">
        <v>795</v>
      </c>
      <c r="MMO92" t="s">
        <v>795</v>
      </c>
      <c r="MMP92" t="s">
        <v>795</v>
      </c>
      <c r="MMQ92" t="s">
        <v>795</v>
      </c>
      <c r="MMR92" t="s">
        <v>795</v>
      </c>
      <c r="MMS92" t="s">
        <v>795</v>
      </c>
      <c r="MMT92" t="s">
        <v>795</v>
      </c>
      <c r="MMU92" t="s">
        <v>795</v>
      </c>
      <c r="MMV92" t="s">
        <v>795</v>
      </c>
      <c r="MMW92" t="s">
        <v>795</v>
      </c>
      <c r="MMX92" t="s">
        <v>795</v>
      </c>
      <c r="MMY92" t="s">
        <v>795</v>
      </c>
      <c r="MMZ92" t="s">
        <v>795</v>
      </c>
      <c r="MNA92" t="s">
        <v>795</v>
      </c>
      <c r="MNB92" t="s">
        <v>795</v>
      </c>
      <c r="MNC92" t="s">
        <v>795</v>
      </c>
      <c r="MND92" t="s">
        <v>795</v>
      </c>
      <c r="MNE92" t="s">
        <v>795</v>
      </c>
      <c r="MNF92" t="s">
        <v>795</v>
      </c>
      <c r="MNG92" t="s">
        <v>795</v>
      </c>
      <c r="MNH92" t="s">
        <v>795</v>
      </c>
      <c r="MNI92" t="s">
        <v>795</v>
      </c>
      <c r="MNJ92" t="s">
        <v>795</v>
      </c>
      <c r="MNK92" t="s">
        <v>795</v>
      </c>
      <c r="MNL92" t="s">
        <v>795</v>
      </c>
      <c r="MNM92" t="s">
        <v>795</v>
      </c>
      <c r="MNN92" t="s">
        <v>795</v>
      </c>
      <c r="MNO92" t="s">
        <v>795</v>
      </c>
      <c r="MNP92" t="s">
        <v>795</v>
      </c>
      <c r="MNQ92" t="s">
        <v>795</v>
      </c>
      <c r="MNR92" t="s">
        <v>795</v>
      </c>
      <c r="MNS92" t="s">
        <v>795</v>
      </c>
      <c r="MNT92" t="s">
        <v>795</v>
      </c>
      <c r="MNU92" t="s">
        <v>795</v>
      </c>
      <c r="MNV92" t="s">
        <v>795</v>
      </c>
      <c r="MNW92" t="s">
        <v>795</v>
      </c>
      <c r="MNX92" t="s">
        <v>795</v>
      </c>
      <c r="MNY92" t="s">
        <v>795</v>
      </c>
      <c r="MNZ92" t="s">
        <v>795</v>
      </c>
      <c r="MOA92" t="s">
        <v>795</v>
      </c>
      <c r="MOB92" t="s">
        <v>795</v>
      </c>
      <c r="MOC92" t="s">
        <v>795</v>
      </c>
      <c r="MOD92" t="s">
        <v>795</v>
      </c>
      <c r="MOE92" t="s">
        <v>795</v>
      </c>
      <c r="MOF92" t="s">
        <v>795</v>
      </c>
      <c r="MOG92" t="s">
        <v>795</v>
      </c>
      <c r="MOH92" t="s">
        <v>795</v>
      </c>
      <c r="MOI92" t="s">
        <v>795</v>
      </c>
      <c r="MOJ92" t="s">
        <v>795</v>
      </c>
      <c r="MOK92" t="s">
        <v>795</v>
      </c>
      <c r="MOL92" t="s">
        <v>795</v>
      </c>
      <c r="MOM92" t="s">
        <v>795</v>
      </c>
      <c r="MON92" t="s">
        <v>795</v>
      </c>
      <c r="MOO92" t="s">
        <v>795</v>
      </c>
      <c r="MOP92" t="s">
        <v>795</v>
      </c>
      <c r="MOQ92" t="s">
        <v>795</v>
      </c>
      <c r="MOR92" t="s">
        <v>795</v>
      </c>
      <c r="MOS92" t="s">
        <v>795</v>
      </c>
      <c r="MOT92" t="s">
        <v>795</v>
      </c>
      <c r="MOU92" t="s">
        <v>795</v>
      </c>
      <c r="MOV92" t="s">
        <v>795</v>
      </c>
      <c r="MOW92" t="s">
        <v>795</v>
      </c>
      <c r="MOX92" t="s">
        <v>795</v>
      </c>
      <c r="MOY92" t="s">
        <v>795</v>
      </c>
      <c r="MOZ92" t="s">
        <v>795</v>
      </c>
      <c r="MPA92" t="s">
        <v>795</v>
      </c>
      <c r="MPB92" t="s">
        <v>795</v>
      </c>
      <c r="MPC92" t="s">
        <v>795</v>
      </c>
      <c r="MPD92" t="s">
        <v>795</v>
      </c>
      <c r="MPE92" t="s">
        <v>795</v>
      </c>
      <c r="MPF92" t="s">
        <v>795</v>
      </c>
      <c r="MPG92" t="s">
        <v>795</v>
      </c>
      <c r="MPH92" t="s">
        <v>795</v>
      </c>
      <c r="MPI92" t="s">
        <v>795</v>
      </c>
      <c r="MPJ92" t="s">
        <v>795</v>
      </c>
      <c r="MPK92" t="s">
        <v>795</v>
      </c>
      <c r="MPL92" t="s">
        <v>795</v>
      </c>
      <c r="MPM92" t="s">
        <v>795</v>
      </c>
      <c r="MPN92" t="s">
        <v>795</v>
      </c>
      <c r="MPO92" t="s">
        <v>795</v>
      </c>
      <c r="MPP92" t="s">
        <v>795</v>
      </c>
      <c r="MPQ92" t="s">
        <v>795</v>
      </c>
      <c r="MPR92" t="s">
        <v>795</v>
      </c>
      <c r="MPS92" t="s">
        <v>795</v>
      </c>
      <c r="MPT92" t="s">
        <v>795</v>
      </c>
      <c r="MPU92" t="s">
        <v>795</v>
      </c>
      <c r="MPV92" t="s">
        <v>795</v>
      </c>
      <c r="MPW92" t="s">
        <v>795</v>
      </c>
      <c r="MPX92" t="s">
        <v>795</v>
      </c>
      <c r="MPY92" t="s">
        <v>795</v>
      </c>
      <c r="MPZ92" t="s">
        <v>795</v>
      </c>
      <c r="MQA92" t="s">
        <v>795</v>
      </c>
      <c r="MQB92" t="s">
        <v>795</v>
      </c>
      <c r="MQC92" t="s">
        <v>795</v>
      </c>
      <c r="MQD92" t="s">
        <v>795</v>
      </c>
      <c r="MQE92" t="s">
        <v>795</v>
      </c>
      <c r="MQF92" t="s">
        <v>795</v>
      </c>
      <c r="MQG92" t="s">
        <v>795</v>
      </c>
      <c r="MQH92" t="s">
        <v>795</v>
      </c>
      <c r="MQI92" t="s">
        <v>795</v>
      </c>
      <c r="MQJ92" t="s">
        <v>795</v>
      </c>
      <c r="MQK92" t="s">
        <v>795</v>
      </c>
      <c r="MQL92" t="s">
        <v>795</v>
      </c>
      <c r="MQM92" t="s">
        <v>795</v>
      </c>
      <c r="MQN92" t="s">
        <v>795</v>
      </c>
      <c r="MQO92" t="s">
        <v>795</v>
      </c>
      <c r="MQP92" t="s">
        <v>795</v>
      </c>
      <c r="MQQ92" t="s">
        <v>795</v>
      </c>
      <c r="MQR92" t="s">
        <v>795</v>
      </c>
      <c r="MQS92" t="s">
        <v>795</v>
      </c>
      <c r="MQT92" t="s">
        <v>795</v>
      </c>
      <c r="MQU92" t="s">
        <v>795</v>
      </c>
      <c r="MQV92" t="s">
        <v>795</v>
      </c>
      <c r="MQW92" t="s">
        <v>795</v>
      </c>
      <c r="MQX92" t="s">
        <v>795</v>
      </c>
      <c r="MQY92" t="s">
        <v>795</v>
      </c>
      <c r="MQZ92" t="s">
        <v>795</v>
      </c>
      <c r="MRA92" t="s">
        <v>795</v>
      </c>
      <c r="MRB92" t="s">
        <v>795</v>
      </c>
      <c r="MRC92" t="s">
        <v>795</v>
      </c>
      <c r="MRD92" t="s">
        <v>795</v>
      </c>
      <c r="MRE92" t="s">
        <v>795</v>
      </c>
      <c r="MRF92" t="s">
        <v>795</v>
      </c>
      <c r="MRG92" t="s">
        <v>795</v>
      </c>
      <c r="MRH92" t="s">
        <v>795</v>
      </c>
      <c r="MRI92" t="s">
        <v>795</v>
      </c>
      <c r="MRJ92" t="s">
        <v>795</v>
      </c>
      <c r="MRK92" t="s">
        <v>795</v>
      </c>
      <c r="MRL92" t="s">
        <v>795</v>
      </c>
      <c r="MRM92" t="s">
        <v>795</v>
      </c>
      <c r="MRN92" t="s">
        <v>795</v>
      </c>
      <c r="MRO92" t="s">
        <v>795</v>
      </c>
      <c r="MRP92" t="s">
        <v>795</v>
      </c>
      <c r="MRQ92" t="s">
        <v>795</v>
      </c>
      <c r="MRR92" t="s">
        <v>795</v>
      </c>
      <c r="MRS92" t="s">
        <v>795</v>
      </c>
      <c r="MRT92" t="s">
        <v>795</v>
      </c>
      <c r="MRU92" t="s">
        <v>795</v>
      </c>
      <c r="MRV92" t="s">
        <v>795</v>
      </c>
      <c r="MRW92" t="s">
        <v>795</v>
      </c>
      <c r="MRX92" t="s">
        <v>795</v>
      </c>
      <c r="MRY92" t="s">
        <v>795</v>
      </c>
      <c r="MRZ92" t="s">
        <v>795</v>
      </c>
      <c r="MSA92" t="s">
        <v>795</v>
      </c>
      <c r="MSB92" t="s">
        <v>795</v>
      </c>
      <c r="MSC92" t="s">
        <v>795</v>
      </c>
      <c r="MSD92" t="s">
        <v>795</v>
      </c>
      <c r="MSE92" t="s">
        <v>795</v>
      </c>
      <c r="MSF92" t="s">
        <v>795</v>
      </c>
      <c r="MSG92" t="s">
        <v>795</v>
      </c>
      <c r="MSH92" t="s">
        <v>795</v>
      </c>
      <c r="MSI92" t="s">
        <v>795</v>
      </c>
      <c r="MSJ92" t="s">
        <v>795</v>
      </c>
      <c r="MSK92" t="s">
        <v>795</v>
      </c>
      <c r="MSL92" t="s">
        <v>795</v>
      </c>
      <c r="MSM92" t="s">
        <v>795</v>
      </c>
      <c r="MSN92" t="s">
        <v>795</v>
      </c>
      <c r="MSO92" t="s">
        <v>795</v>
      </c>
      <c r="MSP92" t="s">
        <v>795</v>
      </c>
      <c r="MSQ92" t="s">
        <v>795</v>
      </c>
      <c r="MSR92" t="s">
        <v>795</v>
      </c>
      <c r="MSS92" t="s">
        <v>795</v>
      </c>
      <c r="MST92" t="s">
        <v>795</v>
      </c>
      <c r="MSU92" t="s">
        <v>795</v>
      </c>
      <c r="MSV92" t="s">
        <v>795</v>
      </c>
      <c r="MSW92" t="s">
        <v>795</v>
      </c>
      <c r="MSX92" t="s">
        <v>795</v>
      </c>
      <c r="MSY92" t="s">
        <v>795</v>
      </c>
      <c r="MSZ92" t="s">
        <v>795</v>
      </c>
      <c r="MTA92" t="s">
        <v>795</v>
      </c>
      <c r="MTB92" t="s">
        <v>795</v>
      </c>
      <c r="MTC92" t="s">
        <v>795</v>
      </c>
      <c r="MTD92" t="s">
        <v>795</v>
      </c>
      <c r="MTE92" t="s">
        <v>795</v>
      </c>
      <c r="MTF92" t="s">
        <v>795</v>
      </c>
      <c r="MTG92" t="s">
        <v>795</v>
      </c>
      <c r="MTH92" t="s">
        <v>795</v>
      </c>
      <c r="MTI92" t="s">
        <v>795</v>
      </c>
      <c r="MTJ92" t="s">
        <v>795</v>
      </c>
      <c r="MTK92" t="s">
        <v>795</v>
      </c>
      <c r="MTL92" t="s">
        <v>795</v>
      </c>
      <c r="MTM92" t="s">
        <v>795</v>
      </c>
      <c r="MTN92" t="s">
        <v>795</v>
      </c>
      <c r="MTO92" t="s">
        <v>795</v>
      </c>
      <c r="MTP92" t="s">
        <v>795</v>
      </c>
      <c r="MTQ92" t="s">
        <v>795</v>
      </c>
      <c r="MTR92" t="s">
        <v>795</v>
      </c>
      <c r="MTS92" t="s">
        <v>795</v>
      </c>
      <c r="MTT92" t="s">
        <v>795</v>
      </c>
      <c r="MTU92" t="s">
        <v>795</v>
      </c>
      <c r="MTV92" t="s">
        <v>795</v>
      </c>
      <c r="MTW92" t="s">
        <v>795</v>
      </c>
      <c r="MTX92" t="s">
        <v>795</v>
      </c>
      <c r="MTY92" t="s">
        <v>795</v>
      </c>
      <c r="MTZ92" t="s">
        <v>795</v>
      </c>
      <c r="MUA92" t="s">
        <v>795</v>
      </c>
      <c r="MUB92" t="s">
        <v>795</v>
      </c>
      <c r="MUC92" t="s">
        <v>795</v>
      </c>
      <c r="MUD92" t="s">
        <v>795</v>
      </c>
      <c r="MUE92" t="s">
        <v>795</v>
      </c>
      <c r="MUF92" t="s">
        <v>795</v>
      </c>
      <c r="MUG92" t="s">
        <v>795</v>
      </c>
      <c r="MUH92" t="s">
        <v>795</v>
      </c>
      <c r="MUI92" t="s">
        <v>795</v>
      </c>
      <c r="MUJ92" t="s">
        <v>795</v>
      </c>
      <c r="MUK92" t="s">
        <v>795</v>
      </c>
      <c r="MUL92" t="s">
        <v>795</v>
      </c>
      <c r="MUM92" t="s">
        <v>795</v>
      </c>
      <c r="MUN92" t="s">
        <v>795</v>
      </c>
      <c r="MUO92" t="s">
        <v>795</v>
      </c>
      <c r="MUP92" t="s">
        <v>795</v>
      </c>
      <c r="MUQ92" t="s">
        <v>795</v>
      </c>
      <c r="MUR92" t="s">
        <v>795</v>
      </c>
      <c r="MUS92" t="s">
        <v>795</v>
      </c>
      <c r="MUT92" t="s">
        <v>795</v>
      </c>
      <c r="MUU92" t="s">
        <v>795</v>
      </c>
      <c r="MUV92" t="s">
        <v>795</v>
      </c>
      <c r="MUW92" t="s">
        <v>795</v>
      </c>
      <c r="MUX92" t="s">
        <v>795</v>
      </c>
      <c r="MUY92" t="s">
        <v>795</v>
      </c>
      <c r="MUZ92" t="s">
        <v>795</v>
      </c>
      <c r="MVA92" t="s">
        <v>795</v>
      </c>
      <c r="MVB92" t="s">
        <v>795</v>
      </c>
      <c r="MVC92" t="s">
        <v>795</v>
      </c>
      <c r="MVD92" t="s">
        <v>795</v>
      </c>
      <c r="MVE92" t="s">
        <v>795</v>
      </c>
      <c r="MVF92" t="s">
        <v>795</v>
      </c>
      <c r="MVG92" t="s">
        <v>795</v>
      </c>
      <c r="MVH92" t="s">
        <v>795</v>
      </c>
      <c r="MVI92" t="s">
        <v>795</v>
      </c>
      <c r="MVJ92" t="s">
        <v>795</v>
      </c>
      <c r="MVK92" t="s">
        <v>795</v>
      </c>
      <c r="MVL92" t="s">
        <v>795</v>
      </c>
      <c r="MVM92" t="s">
        <v>795</v>
      </c>
      <c r="MVN92" t="s">
        <v>795</v>
      </c>
      <c r="MVO92" t="s">
        <v>795</v>
      </c>
      <c r="MVP92" t="s">
        <v>795</v>
      </c>
      <c r="MVQ92" t="s">
        <v>795</v>
      </c>
      <c r="MVR92" t="s">
        <v>795</v>
      </c>
      <c r="MVS92" t="s">
        <v>795</v>
      </c>
      <c r="MVT92" t="s">
        <v>795</v>
      </c>
      <c r="MVU92" t="s">
        <v>795</v>
      </c>
      <c r="MVV92" t="s">
        <v>795</v>
      </c>
      <c r="MVW92" t="s">
        <v>795</v>
      </c>
      <c r="MVX92" t="s">
        <v>795</v>
      </c>
      <c r="MVY92" t="s">
        <v>795</v>
      </c>
      <c r="MVZ92" t="s">
        <v>795</v>
      </c>
      <c r="MWA92" t="s">
        <v>795</v>
      </c>
      <c r="MWB92" t="s">
        <v>795</v>
      </c>
      <c r="MWC92" t="s">
        <v>795</v>
      </c>
      <c r="MWD92" t="s">
        <v>795</v>
      </c>
      <c r="MWE92" t="s">
        <v>795</v>
      </c>
      <c r="MWF92" t="s">
        <v>795</v>
      </c>
      <c r="MWG92" t="s">
        <v>795</v>
      </c>
      <c r="MWH92" t="s">
        <v>795</v>
      </c>
      <c r="MWI92" t="s">
        <v>795</v>
      </c>
      <c r="MWJ92" t="s">
        <v>795</v>
      </c>
      <c r="MWK92" t="s">
        <v>795</v>
      </c>
      <c r="MWL92" t="s">
        <v>795</v>
      </c>
      <c r="MWM92" t="s">
        <v>795</v>
      </c>
      <c r="MWN92" t="s">
        <v>795</v>
      </c>
      <c r="MWO92" t="s">
        <v>795</v>
      </c>
      <c r="MWP92" t="s">
        <v>795</v>
      </c>
      <c r="MWQ92" t="s">
        <v>795</v>
      </c>
      <c r="MWR92" t="s">
        <v>795</v>
      </c>
      <c r="MWS92" t="s">
        <v>795</v>
      </c>
      <c r="MWT92" t="s">
        <v>795</v>
      </c>
      <c r="MWU92" t="s">
        <v>795</v>
      </c>
      <c r="MWV92" t="s">
        <v>795</v>
      </c>
      <c r="MWW92" t="s">
        <v>795</v>
      </c>
      <c r="MWX92" t="s">
        <v>795</v>
      </c>
      <c r="MWY92" t="s">
        <v>795</v>
      </c>
      <c r="MWZ92" t="s">
        <v>795</v>
      </c>
      <c r="MXA92" t="s">
        <v>795</v>
      </c>
      <c r="MXB92" t="s">
        <v>795</v>
      </c>
      <c r="MXC92" t="s">
        <v>795</v>
      </c>
      <c r="MXD92" t="s">
        <v>795</v>
      </c>
      <c r="MXE92" t="s">
        <v>795</v>
      </c>
      <c r="MXF92" t="s">
        <v>795</v>
      </c>
      <c r="MXG92" t="s">
        <v>795</v>
      </c>
      <c r="MXH92" t="s">
        <v>795</v>
      </c>
      <c r="MXI92" t="s">
        <v>795</v>
      </c>
      <c r="MXJ92" t="s">
        <v>795</v>
      </c>
      <c r="MXK92" t="s">
        <v>795</v>
      </c>
      <c r="MXL92" t="s">
        <v>795</v>
      </c>
      <c r="MXM92" t="s">
        <v>795</v>
      </c>
      <c r="MXN92" t="s">
        <v>795</v>
      </c>
      <c r="MXO92" t="s">
        <v>795</v>
      </c>
      <c r="MXP92" t="s">
        <v>795</v>
      </c>
      <c r="MXQ92" t="s">
        <v>795</v>
      </c>
      <c r="MXR92" t="s">
        <v>795</v>
      </c>
      <c r="MXS92" t="s">
        <v>795</v>
      </c>
      <c r="MXT92" t="s">
        <v>795</v>
      </c>
      <c r="MXU92" t="s">
        <v>795</v>
      </c>
      <c r="MXV92" t="s">
        <v>795</v>
      </c>
      <c r="MXW92" t="s">
        <v>795</v>
      </c>
      <c r="MXX92" t="s">
        <v>795</v>
      </c>
      <c r="MXY92" t="s">
        <v>795</v>
      </c>
      <c r="MXZ92" t="s">
        <v>795</v>
      </c>
      <c r="MYA92" t="s">
        <v>795</v>
      </c>
      <c r="MYB92" t="s">
        <v>795</v>
      </c>
      <c r="MYC92" t="s">
        <v>795</v>
      </c>
      <c r="MYD92" t="s">
        <v>795</v>
      </c>
      <c r="MYE92" t="s">
        <v>795</v>
      </c>
      <c r="MYF92" t="s">
        <v>795</v>
      </c>
      <c r="MYG92" t="s">
        <v>795</v>
      </c>
      <c r="MYH92" t="s">
        <v>795</v>
      </c>
      <c r="MYI92" t="s">
        <v>795</v>
      </c>
      <c r="MYJ92" t="s">
        <v>795</v>
      </c>
      <c r="MYK92" t="s">
        <v>795</v>
      </c>
      <c r="MYL92" t="s">
        <v>795</v>
      </c>
      <c r="MYM92" t="s">
        <v>795</v>
      </c>
      <c r="MYN92" t="s">
        <v>795</v>
      </c>
      <c r="MYO92" t="s">
        <v>795</v>
      </c>
      <c r="MYP92" t="s">
        <v>795</v>
      </c>
      <c r="MYQ92" t="s">
        <v>795</v>
      </c>
      <c r="MYR92" t="s">
        <v>795</v>
      </c>
      <c r="MYS92" t="s">
        <v>795</v>
      </c>
      <c r="MYT92" t="s">
        <v>795</v>
      </c>
      <c r="MYU92" t="s">
        <v>795</v>
      </c>
      <c r="MYV92" t="s">
        <v>795</v>
      </c>
      <c r="MYW92" t="s">
        <v>795</v>
      </c>
      <c r="MYX92" t="s">
        <v>795</v>
      </c>
      <c r="MYY92" t="s">
        <v>795</v>
      </c>
      <c r="MYZ92" t="s">
        <v>795</v>
      </c>
      <c r="MZA92" t="s">
        <v>795</v>
      </c>
      <c r="MZB92" t="s">
        <v>795</v>
      </c>
      <c r="MZC92" t="s">
        <v>795</v>
      </c>
      <c r="MZD92" t="s">
        <v>795</v>
      </c>
      <c r="MZE92" t="s">
        <v>795</v>
      </c>
      <c r="MZF92" t="s">
        <v>795</v>
      </c>
      <c r="MZG92" t="s">
        <v>795</v>
      </c>
      <c r="MZH92" t="s">
        <v>795</v>
      </c>
      <c r="MZI92" t="s">
        <v>795</v>
      </c>
      <c r="MZJ92" t="s">
        <v>795</v>
      </c>
      <c r="MZK92" t="s">
        <v>795</v>
      </c>
      <c r="MZL92" t="s">
        <v>795</v>
      </c>
      <c r="MZM92" t="s">
        <v>795</v>
      </c>
      <c r="MZN92" t="s">
        <v>795</v>
      </c>
      <c r="MZO92" t="s">
        <v>795</v>
      </c>
      <c r="MZP92" t="s">
        <v>795</v>
      </c>
      <c r="MZQ92" t="s">
        <v>795</v>
      </c>
      <c r="MZR92" t="s">
        <v>795</v>
      </c>
      <c r="MZS92" t="s">
        <v>795</v>
      </c>
      <c r="MZT92" t="s">
        <v>795</v>
      </c>
      <c r="MZU92" t="s">
        <v>795</v>
      </c>
      <c r="MZV92" t="s">
        <v>795</v>
      </c>
      <c r="MZW92" t="s">
        <v>795</v>
      </c>
      <c r="MZX92" t="s">
        <v>795</v>
      </c>
      <c r="MZY92" t="s">
        <v>795</v>
      </c>
      <c r="MZZ92" t="s">
        <v>795</v>
      </c>
      <c r="NAA92" t="s">
        <v>795</v>
      </c>
      <c r="NAB92" t="s">
        <v>795</v>
      </c>
      <c r="NAC92" t="s">
        <v>795</v>
      </c>
      <c r="NAD92" t="s">
        <v>795</v>
      </c>
      <c r="NAE92" t="s">
        <v>795</v>
      </c>
      <c r="NAF92" t="s">
        <v>795</v>
      </c>
      <c r="NAG92" t="s">
        <v>795</v>
      </c>
      <c r="NAH92" t="s">
        <v>795</v>
      </c>
      <c r="NAI92" t="s">
        <v>795</v>
      </c>
      <c r="NAJ92" t="s">
        <v>795</v>
      </c>
      <c r="NAK92" t="s">
        <v>795</v>
      </c>
      <c r="NAL92" t="s">
        <v>795</v>
      </c>
      <c r="NAM92" t="s">
        <v>795</v>
      </c>
      <c r="NAN92" t="s">
        <v>795</v>
      </c>
      <c r="NAO92" t="s">
        <v>795</v>
      </c>
      <c r="NAP92" t="s">
        <v>795</v>
      </c>
      <c r="NAQ92" t="s">
        <v>795</v>
      </c>
      <c r="NAR92" t="s">
        <v>795</v>
      </c>
      <c r="NAS92" t="s">
        <v>795</v>
      </c>
      <c r="NAT92" t="s">
        <v>795</v>
      </c>
      <c r="NAU92" t="s">
        <v>795</v>
      </c>
      <c r="NAV92" t="s">
        <v>795</v>
      </c>
      <c r="NAW92" t="s">
        <v>795</v>
      </c>
      <c r="NAX92" t="s">
        <v>795</v>
      </c>
      <c r="NAY92" t="s">
        <v>795</v>
      </c>
      <c r="NAZ92" t="s">
        <v>795</v>
      </c>
      <c r="NBA92" t="s">
        <v>795</v>
      </c>
      <c r="NBB92" t="s">
        <v>795</v>
      </c>
      <c r="NBC92" t="s">
        <v>795</v>
      </c>
      <c r="NBD92" t="s">
        <v>795</v>
      </c>
      <c r="NBE92" t="s">
        <v>795</v>
      </c>
      <c r="NBF92" t="s">
        <v>795</v>
      </c>
      <c r="NBG92" t="s">
        <v>795</v>
      </c>
      <c r="NBH92" t="s">
        <v>795</v>
      </c>
      <c r="NBI92" t="s">
        <v>795</v>
      </c>
      <c r="NBJ92" t="s">
        <v>795</v>
      </c>
      <c r="NBK92" t="s">
        <v>795</v>
      </c>
      <c r="NBL92" t="s">
        <v>795</v>
      </c>
      <c r="NBM92" t="s">
        <v>795</v>
      </c>
      <c r="NBN92" t="s">
        <v>795</v>
      </c>
      <c r="NBO92" t="s">
        <v>795</v>
      </c>
      <c r="NBP92" t="s">
        <v>795</v>
      </c>
      <c r="NBQ92" t="s">
        <v>795</v>
      </c>
      <c r="NBR92" t="s">
        <v>795</v>
      </c>
      <c r="NBS92" t="s">
        <v>795</v>
      </c>
      <c r="NBT92" t="s">
        <v>795</v>
      </c>
      <c r="NBU92" t="s">
        <v>795</v>
      </c>
      <c r="NBV92" t="s">
        <v>795</v>
      </c>
      <c r="NBW92" t="s">
        <v>795</v>
      </c>
      <c r="NBX92" t="s">
        <v>795</v>
      </c>
      <c r="NBY92" t="s">
        <v>795</v>
      </c>
      <c r="NBZ92" t="s">
        <v>795</v>
      </c>
      <c r="NCA92" t="s">
        <v>795</v>
      </c>
      <c r="NCB92" t="s">
        <v>795</v>
      </c>
      <c r="NCC92" t="s">
        <v>795</v>
      </c>
      <c r="NCD92" t="s">
        <v>795</v>
      </c>
      <c r="NCE92" t="s">
        <v>795</v>
      </c>
      <c r="NCF92" t="s">
        <v>795</v>
      </c>
      <c r="NCG92" t="s">
        <v>795</v>
      </c>
      <c r="NCH92" t="s">
        <v>795</v>
      </c>
      <c r="NCI92" t="s">
        <v>795</v>
      </c>
      <c r="NCJ92" t="s">
        <v>795</v>
      </c>
      <c r="NCK92" t="s">
        <v>795</v>
      </c>
      <c r="NCL92" t="s">
        <v>795</v>
      </c>
      <c r="NCM92" t="s">
        <v>795</v>
      </c>
      <c r="NCN92" t="s">
        <v>795</v>
      </c>
      <c r="NCO92" t="s">
        <v>795</v>
      </c>
      <c r="NCP92" t="s">
        <v>795</v>
      </c>
      <c r="NCQ92" t="s">
        <v>795</v>
      </c>
      <c r="NCR92" t="s">
        <v>795</v>
      </c>
      <c r="NCS92" t="s">
        <v>795</v>
      </c>
      <c r="NCT92" t="s">
        <v>795</v>
      </c>
      <c r="NCU92" t="s">
        <v>795</v>
      </c>
      <c r="NCV92" t="s">
        <v>795</v>
      </c>
      <c r="NCW92" t="s">
        <v>795</v>
      </c>
      <c r="NCX92" t="s">
        <v>795</v>
      </c>
      <c r="NCY92" t="s">
        <v>795</v>
      </c>
      <c r="NCZ92" t="s">
        <v>795</v>
      </c>
      <c r="NDA92" t="s">
        <v>795</v>
      </c>
      <c r="NDB92" t="s">
        <v>795</v>
      </c>
      <c r="NDC92" t="s">
        <v>795</v>
      </c>
      <c r="NDD92" t="s">
        <v>795</v>
      </c>
      <c r="NDE92" t="s">
        <v>795</v>
      </c>
      <c r="NDF92" t="s">
        <v>795</v>
      </c>
      <c r="NDG92" t="s">
        <v>795</v>
      </c>
      <c r="NDH92" t="s">
        <v>795</v>
      </c>
      <c r="NDI92" t="s">
        <v>795</v>
      </c>
      <c r="NDJ92" t="s">
        <v>795</v>
      </c>
      <c r="NDK92" t="s">
        <v>795</v>
      </c>
      <c r="NDL92" t="s">
        <v>795</v>
      </c>
      <c r="NDM92" t="s">
        <v>795</v>
      </c>
      <c r="NDN92" t="s">
        <v>795</v>
      </c>
      <c r="NDO92" t="s">
        <v>795</v>
      </c>
      <c r="NDP92" t="s">
        <v>795</v>
      </c>
      <c r="NDQ92" t="s">
        <v>795</v>
      </c>
      <c r="NDR92" t="s">
        <v>795</v>
      </c>
      <c r="NDS92" t="s">
        <v>795</v>
      </c>
      <c r="NDT92" t="s">
        <v>795</v>
      </c>
      <c r="NDU92" t="s">
        <v>795</v>
      </c>
      <c r="NDV92" t="s">
        <v>795</v>
      </c>
      <c r="NDW92" t="s">
        <v>795</v>
      </c>
      <c r="NDX92" t="s">
        <v>795</v>
      </c>
      <c r="NDY92" t="s">
        <v>795</v>
      </c>
      <c r="NDZ92" t="s">
        <v>795</v>
      </c>
      <c r="NEA92" t="s">
        <v>795</v>
      </c>
      <c r="NEB92" t="s">
        <v>795</v>
      </c>
      <c r="NEC92" t="s">
        <v>795</v>
      </c>
      <c r="NED92" t="s">
        <v>795</v>
      </c>
      <c r="NEE92" t="s">
        <v>795</v>
      </c>
      <c r="NEF92" t="s">
        <v>795</v>
      </c>
      <c r="NEG92" t="s">
        <v>795</v>
      </c>
      <c r="NEH92" t="s">
        <v>795</v>
      </c>
      <c r="NEI92" t="s">
        <v>795</v>
      </c>
      <c r="NEJ92" t="s">
        <v>795</v>
      </c>
      <c r="NEK92" t="s">
        <v>795</v>
      </c>
      <c r="NEL92" t="s">
        <v>795</v>
      </c>
      <c r="NEM92" t="s">
        <v>795</v>
      </c>
      <c r="NEN92" t="s">
        <v>795</v>
      </c>
      <c r="NEO92" t="s">
        <v>795</v>
      </c>
      <c r="NEP92" t="s">
        <v>795</v>
      </c>
      <c r="NEQ92" t="s">
        <v>795</v>
      </c>
      <c r="NER92" t="s">
        <v>795</v>
      </c>
      <c r="NES92" t="s">
        <v>795</v>
      </c>
      <c r="NET92" t="s">
        <v>795</v>
      </c>
      <c r="NEU92" t="s">
        <v>795</v>
      </c>
      <c r="NEV92" t="s">
        <v>795</v>
      </c>
      <c r="NEW92" t="s">
        <v>795</v>
      </c>
      <c r="NEX92" t="s">
        <v>795</v>
      </c>
      <c r="NEY92" t="s">
        <v>795</v>
      </c>
      <c r="NEZ92" t="s">
        <v>795</v>
      </c>
      <c r="NFA92" t="s">
        <v>795</v>
      </c>
      <c r="NFB92" t="s">
        <v>795</v>
      </c>
      <c r="NFC92" t="s">
        <v>795</v>
      </c>
      <c r="NFD92" t="s">
        <v>795</v>
      </c>
      <c r="NFE92" t="s">
        <v>795</v>
      </c>
      <c r="NFF92" t="s">
        <v>795</v>
      </c>
      <c r="NFG92" t="s">
        <v>795</v>
      </c>
      <c r="NFH92" t="s">
        <v>795</v>
      </c>
      <c r="NFI92" t="s">
        <v>795</v>
      </c>
      <c r="NFJ92" t="s">
        <v>795</v>
      </c>
      <c r="NFK92" t="s">
        <v>795</v>
      </c>
      <c r="NFL92" t="s">
        <v>795</v>
      </c>
      <c r="NFM92" t="s">
        <v>795</v>
      </c>
      <c r="NFN92" t="s">
        <v>795</v>
      </c>
      <c r="NFO92" t="s">
        <v>795</v>
      </c>
      <c r="NFP92" t="s">
        <v>795</v>
      </c>
      <c r="NFQ92" t="s">
        <v>795</v>
      </c>
      <c r="NFR92" t="s">
        <v>795</v>
      </c>
      <c r="NFS92" t="s">
        <v>795</v>
      </c>
      <c r="NFT92" t="s">
        <v>795</v>
      </c>
      <c r="NFU92" t="s">
        <v>795</v>
      </c>
      <c r="NFV92" t="s">
        <v>795</v>
      </c>
      <c r="NFW92" t="s">
        <v>795</v>
      </c>
      <c r="NFX92" t="s">
        <v>795</v>
      </c>
      <c r="NFY92" t="s">
        <v>795</v>
      </c>
      <c r="NFZ92" t="s">
        <v>795</v>
      </c>
      <c r="NGA92" t="s">
        <v>795</v>
      </c>
      <c r="NGB92" t="s">
        <v>795</v>
      </c>
      <c r="NGC92" t="s">
        <v>795</v>
      </c>
      <c r="NGD92" t="s">
        <v>795</v>
      </c>
      <c r="NGE92" t="s">
        <v>795</v>
      </c>
      <c r="NGF92" t="s">
        <v>795</v>
      </c>
      <c r="NGG92" t="s">
        <v>795</v>
      </c>
      <c r="NGH92" t="s">
        <v>795</v>
      </c>
      <c r="NGI92" t="s">
        <v>795</v>
      </c>
      <c r="NGJ92" t="s">
        <v>795</v>
      </c>
      <c r="NGK92" t="s">
        <v>795</v>
      </c>
      <c r="NGL92" t="s">
        <v>795</v>
      </c>
      <c r="NGM92" t="s">
        <v>795</v>
      </c>
      <c r="NGN92" t="s">
        <v>795</v>
      </c>
      <c r="NGO92" t="s">
        <v>795</v>
      </c>
      <c r="NGP92" t="s">
        <v>795</v>
      </c>
      <c r="NGQ92" t="s">
        <v>795</v>
      </c>
      <c r="NGR92" t="s">
        <v>795</v>
      </c>
      <c r="NGS92" t="s">
        <v>795</v>
      </c>
      <c r="NGT92" t="s">
        <v>795</v>
      </c>
      <c r="NGU92" t="s">
        <v>795</v>
      </c>
      <c r="NGV92" t="s">
        <v>795</v>
      </c>
      <c r="NGW92" t="s">
        <v>795</v>
      </c>
      <c r="NGX92" t="s">
        <v>795</v>
      </c>
      <c r="NGY92" t="s">
        <v>795</v>
      </c>
      <c r="NGZ92" t="s">
        <v>795</v>
      </c>
      <c r="NHA92" t="s">
        <v>795</v>
      </c>
      <c r="NHB92" t="s">
        <v>795</v>
      </c>
      <c r="NHC92" t="s">
        <v>795</v>
      </c>
      <c r="NHD92" t="s">
        <v>795</v>
      </c>
      <c r="NHE92" t="s">
        <v>795</v>
      </c>
      <c r="NHF92" t="s">
        <v>795</v>
      </c>
      <c r="NHG92" t="s">
        <v>795</v>
      </c>
      <c r="NHH92" t="s">
        <v>795</v>
      </c>
      <c r="NHI92" t="s">
        <v>795</v>
      </c>
      <c r="NHJ92" t="s">
        <v>795</v>
      </c>
      <c r="NHK92" t="s">
        <v>795</v>
      </c>
      <c r="NHL92" t="s">
        <v>795</v>
      </c>
      <c r="NHM92" t="s">
        <v>795</v>
      </c>
      <c r="NHN92" t="s">
        <v>795</v>
      </c>
      <c r="NHO92" t="s">
        <v>795</v>
      </c>
      <c r="NHP92" t="s">
        <v>795</v>
      </c>
      <c r="NHQ92" t="s">
        <v>795</v>
      </c>
      <c r="NHR92" t="s">
        <v>795</v>
      </c>
      <c r="NHS92" t="s">
        <v>795</v>
      </c>
      <c r="NHT92" t="s">
        <v>795</v>
      </c>
      <c r="NHU92" t="s">
        <v>795</v>
      </c>
      <c r="NHV92" t="s">
        <v>795</v>
      </c>
      <c r="NHW92" t="s">
        <v>795</v>
      </c>
      <c r="NHX92" t="s">
        <v>795</v>
      </c>
      <c r="NHY92" t="s">
        <v>795</v>
      </c>
      <c r="NHZ92" t="s">
        <v>795</v>
      </c>
      <c r="NIA92" t="s">
        <v>795</v>
      </c>
      <c r="NIB92" t="s">
        <v>795</v>
      </c>
      <c r="NIC92" t="s">
        <v>795</v>
      </c>
      <c r="NID92" t="s">
        <v>795</v>
      </c>
      <c r="NIE92" t="s">
        <v>795</v>
      </c>
      <c r="NIF92" t="s">
        <v>795</v>
      </c>
      <c r="NIG92" t="s">
        <v>795</v>
      </c>
      <c r="NIH92" t="s">
        <v>795</v>
      </c>
      <c r="NII92" t="s">
        <v>795</v>
      </c>
      <c r="NIJ92" t="s">
        <v>795</v>
      </c>
      <c r="NIK92" t="s">
        <v>795</v>
      </c>
      <c r="NIL92" t="s">
        <v>795</v>
      </c>
      <c r="NIM92" t="s">
        <v>795</v>
      </c>
      <c r="NIN92" t="s">
        <v>795</v>
      </c>
      <c r="NIO92" t="s">
        <v>795</v>
      </c>
      <c r="NIP92" t="s">
        <v>795</v>
      </c>
      <c r="NIQ92" t="s">
        <v>795</v>
      </c>
      <c r="NIR92" t="s">
        <v>795</v>
      </c>
      <c r="NIS92" t="s">
        <v>795</v>
      </c>
      <c r="NIT92" t="s">
        <v>795</v>
      </c>
      <c r="NIU92" t="s">
        <v>795</v>
      </c>
      <c r="NIV92" t="s">
        <v>795</v>
      </c>
      <c r="NIW92" t="s">
        <v>795</v>
      </c>
      <c r="NIX92" t="s">
        <v>795</v>
      </c>
      <c r="NIY92" t="s">
        <v>795</v>
      </c>
      <c r="NIZ92" t="s">
        <v>795</v>
      </c>
      <c r="NJA92" t="s">
        <v>795</v>
      </c>
      <c r="NJB92" t="s">
        <v>795</v>
      </c>
      <c r="NJC92" t="s">
        <v>795</v>
      </c>
      <c r="NJD92" t="s">
        <v>795</v>
      </c>
      <c r="NJE92" t="s">
        <v>795</v>
      </c>
      <c r="NJF92" t="s">
        <v>795</v>
      </c>
      <c r="NJG92" t="s">
        <v>795</v>
      </c>
      <c r="NJH92" t="s">
        <v>795</v>
      </c>
      <c r="NJI92" t="s">
        <v>795</v>
      </c>
      <c r="NJJ92" t="s">
        <v>795</v>
      </c>
      <c r="NJK92" t="s">
        <v>795</v>
      </c>
      <c r="NJL92" t="s">
        <v>795</v>
      </c>
      <c r="NJM92" t="s">
        <v>795</v>
      </c>
      <c r="NJN92" t="s">
        <v>795</v>
      </c>
      <c r="NJO92" t="s">
        <v>795</v>
      </c>
      <c r="NJP92" t="s">
        <v>795</v>
      </c>
      <c r="NJQ92" t="s">
        <v>795</v>
      </c>
      <c r="NJR92" t="s">
        <v>795</v>
      </c>
      <c r="NJS92" t="s">
        <v>795</v>
      </c>
      <c r="NJT92" t="s">
        <v>795</v>
      </c>
      <c r="NJU92" t="s">
        <v>795</v>
      </c>
      <c r="NJV92" t="s">
        <v>795</v>
      </c>
      <c r="NJW92" t="s">
        <v>795</v>
      </c>
      <c r="NJX92" t="s">
        <v>795</v>
      </c>
      <c r="NJY92" t="s">
        <v>795</v>
      </c>
      <c r="NJZ92" t="s">
        <v>795</v>
      </c>
      <c r="NKA92" t="s">
        <v>795</v>
      </c>
      <c r="NKB92" t="s">
        <v>795</v>
      </c>
      <c r="NKC92" t="s">
        <v>795</v>
      </c>
      <c r="NKD92" t="s">
        <v>795</v>
      </c>
      <c r="NKE92" t="s">
        <v>795</v>
      </c>
      <c r="NKF92" t="s">
        <v>795</v>
      </c>
      <c r="NKG92" t="s">
        <v>795</v>
      </c>
      <c r="NKH92" t="s">
        <v>795</v>
      </c>
      <c r="NKI92" t="s">
        <v>795</v>
      </c>
      <c r="NKJ92" t="s">
        <v>795</v>
      </c>
      <c r="NKK92" t="s">
        <v>795</v>
      </c>
      <c r="NKL92" t="s">
        <v>795</v>
      </c>
      <c r="NKM92" t="s">
        <v>795</v>
      </c>
      <c r="NKN92" t="s">
        <v>795</v>
      </c>
      <c r="NKO92" t="s">
        <v>795</v>
      </c>
      <c r="NKP92" t="s">
        <v>795</v>
      </c>
      <c r="NKQ92" t="s">
        <v>795</v>
      </c>
      <c r="NKR92" t="s">
        <v>795</v>
      </c>
      <c r="NKS92" t="s">
        <v>795</v>
      </c>
      <c r="NKT92" t="s">
        <v>795</v>
      </c>
      <c r="NKU92" t="s">
        <v>795</v>
      </c>
      <c r="NKV92" t="s">
        <v>795</v>
      </c>
      <c r="NKW92" t="s">
        <v>795</v>
      </c>
      <c r="NKX92" t="s">
        <v>795</v>
      </c>
      <c r="NKY92" t="s">
        <v>795</v>
      </c>
      <c r="NKZ92" t="s">
        <v>795</v>
      </c>
      <c r="NLA92" t="s">
        <v>795</v>
      </c>
      <c r="NLB92" t="s">
        <v>795</v>
      </c>
      <c r="NLC92" t="s">
        <v>795</v>
      </c>
      <c r="NLD92" t="s">
        <v>795</v>
      </c>
      <c r="NLE92" t="s">
        <v>795</v>
      </c>
      <c r="NLF92" t="s">
        <v>795</v>
      </c>
      <c r="NLG92" t="s">
        <v>795</v>
      </c>
      <c r="NLH92" t="s">
        <v>795</v>
      </c>
      <c r="NLI92" t="s">
        <v>795</v>
      </c>
      <c r="NLJ92" t="s">
        <v>795</v>
      </c>
      <c r="NLK92" t="s">
        <v>795</v>
      </c>
      <c r="NLL92" t="s">
        <v>795</v>
      </c>
      <c r="NLM92" t="s">
        <v>795</v>
      </c>
      <c r="NLN92" t="s">
        <v>795</v>
      </c>
      <c r="NLO92" t="s">
        <v>795</v>
      </c>
      <c r="NLP92" t="s">
        <v>795</v>
      </c>
      <c r="NLQ92" t="s">
        <v>795</v>
      </c>
      <c r="NLR92" t="s">
        <v>795</v>
      </c>
      <c r="NLS92" t="s">
        <v>795</v>
      </c>
      <c r="NLT92" t="s">
        <v>795</v>
      </c>
      <c r="NLU92" t="s">
        <v>795</v>
      </c>
      <c r="NLV92" t="s">
        <v>795</v>
      </c>
      <c r="NLW92" t="s">
        <v>795</v>
      </c>
      <c r="NLX92" t="s">
        <v>795</v>
      </c>
      <c r="NLY92" t="s">
        <v>795</v>
      </c>
      <c r="NLZ92" t="s">
        <v>795</v>
      </c>
      <c r="NMA92" t="s">
        <v>795</v>
      </c>
      <c r="NMB92" t="s">
        <v>795</v>
      </c>
      <c r="NMC92" t="s">
        <v>795</v>
      </c>
      <c r="NMD92" t="s">
        <v>795</v>
      </c>
      <c r="NME92" t="s">
        <v>795</v>
      </c>
      <c r="NMF92" t="s">
        <v>795</v>
      </c>
      <c r="NMG92" t="s">
        <v>795</v>
      </c>
      <c r="NMH92" t="s">
        <v>795</v>
      </c>
      <c r="NMI92" t="s">
        <v>795</v>
      </c>
      <c r="NMJ92" t="s">
        <v>795</v>
      </c>
      <c r="NMK92" t="s">
        <v>795</v>
      </c>
      <c r="NML92" t="s">
        <v>795</v>
      </c>
      <c r="NMM92" t="s">
        <v>795</v>
      </c>
      <c r="NMN92" t="s">
        <v>795</v>
      </c>
      <c r="NMO92" t="s">
        <v>795</v>
      </c>
      <c r="NMP92" t="s">
        <v>795</v>
      </c>
      <c r="NMQ92" t="s">
        <v>795</v>
      </c>
      <c r="NMR92" t="s">
        <v>795</v>
      </c>
      <c r="NMS92" t="s">
        <v>795</v>
      </c>
      <c r="NMT92" t="s">
        <v>795</v>
      </c>
      <c r="NMU92" t="s">
        <v>795</v>
      </c>
      <c r="NMV92" t="s">
        <v>795</v>
      </c>
      <c r="NMW92" t="s">
        <v>795</v>
      </c>
      <c r="NMX92" t="s">
        <v>795</v>
      </c>
      <c r="NMY92" t="s">
        <v>795</v>
      </c>
      <c r="NMZ92" t="s">
        <v>795</v>
      </c>
      <c r="NNA92" t="s">
        <v>795</v>
      </c>
      <c r="NNB92" t="s">
        <v>795</v>
      </c>
      <c r="NNC92" t="s">
        <v>795</v>
      </c>
      <c r="NND92" t="s">
        <v>795</v>
      </c>
      <c r="NNE92" t="s">
        <v>795</v>
      </c>
      <c r="NNF92" t="s">
        <v>795</v>
      </c>
      <c r="NNG92" t="s">
        <v>795</v>
      </c>
      <c r="NNH92" t="s">
        <v>795</v>
      </c>
      <c r="NNI92" t="s">
        <v>795</v>
      </c>
      <c r="NNJ92" t="s">
        <v>795</v>
      </c>
      <c r="NNK92" t="s">
        <v>795</v>
      </c>
      <c r="NNL92" t="s">
        <v>795</v>
      </c>
      <c r="NNM92" t="s">
        <v>795</v>
      </c>
      <c r="NNN92" t="s">
        <v>795</v>
      </c>
      <c r="NNO92" t="s">
        <v>795</v>
      </c>
      <c r="NNP92" t="s">
        <v>795</v>
      </c>
      <c r="NNQ92" t="s">
        <v>795</v>
      </c>
      <c r="NNR92" t="s">
        <v>795</v>
      </c>
      <c r="NNS92" t="s">
        <v>795</v>
      </c>
      <c r="NNT92" t="s">
        <v>795</v>
      </c>
      <c r="NNU92" t="s">
        <v>795</v>
      </c>
      <c r="NNV92" t="s">
        <v>795</v>
      </c>
      <c r="NNW92" t="s">
        <v>795</v>
      </c>
      <c r="NNX92" t="s">
        <v>795</v>
      </c>
      <c r="NNY92" t="s">
        <v>795</v>
      </c>
      <c r="NNZ92" t="s">
        <v>795</v>
      </c>
      <c r="NOA92" t="s">
        <v>795</v>
      </c>
      <c r="NOB92" t="s">
        <v>795</v>
      </c>
      <c r="NOC92" t="s">
        <v>795</v>
      </c>
      <c r="NOD92" t="s">
        <v>795</v>
      </c>
      <c r="NOE92" t="s">
        <v>795</v>
      </c>
      <c r="NOF92" t="s">
        <v>795</v>
      </c>
      <c r="NOG92" t="s">
        <v>795</v>
      </c>
      <c r="NOH92" t="s">
        <v>795</v>
      </c>
      <c r="NOI92" t="s">
        <v>795</v>
      </c>
      <c r="NOJ92" t="s">
        <v>795</v>
      </c>
      <c r="NOK92" t="s">
        <v>795</v>
      </c>
      <c r="NOL92" t="s">
        <v>795</v>
      </c>
      <c r="NOM92" t="s">
        <v>795</v>
      </c>
      <c r="NON92" t="s">
        <v>795</v>
      </c>
      <c r="NOO92" t="s">
        <v>795</v>
      </c>
      <c r="NOP92" t="s">
        <v>795</v>
      </c>
      <c r="NOQ92" t="s">
        <v>795</v>
      </c>
      <c r="NOR92" t="s">
        <v>795</v>
      </c>
      <c r="NOS92" t="s">
        <v>795</v>
      </c>
      <c r="NOT92" t="s">
        <v>795</v>
      </c>
      <c r="NOU92" t="s">
        <v>795</v>
      </c>
      <c r="NOV92" t="s">
        <v>795</v>
      </c>
      <c r="NOW92" t="s">
        <v>795</v>
      </c>
      <c r="NOX92" t="s">
        <v>795</v>
      </c>
      <c r="NOY92" t="s">
        <v>795</v>
      </c>
      <c r="NOZ92" t="s">
        <v>795</v>
      </c>
      <c r="NPA92" t="s">
        <v>795</v>
      </c>
      <c r="NPB92" t="s">
        <v>795</v>
      </c>
      <c r="NPC92" t="s">
        <v>795</v>
      </c>
      <c r="NPD92" t="s">
        <v>795</v>
      </c>
      <c r="NPE92" t="s">
        <v>795</v>
      </c>
      <c r="NPF92" t="s">
        <v>795</v>
      </c>
      <c r="NPG92" t="s">
        <v>795</v>
      </c>
      <c r="NPH92" t="s">
        <v>795</v>
      </c>
      <c r="NPI92" t="s">
        <v>795</v>
      </c>
      <c r="NPJ92" t="s">
        <v>795</v>
      </c>
      <c r="NPK92" t="s">
        <v>795</v>
      </c>
      <c r="NPL92" t="s">
        <v>795</v>
      </c>
      <c r="NPM92" t="s">
        <v>795</v>
      </c>
      <c r="NPN92" t="s">
        <v>795</v>
      </c>
      <c r="NPO92" t="s">
        <v>795</v>
      </c>
      <c r="NPP92" t="s">
        <v>795</v>
      </c>
      <c r="NPQ92" t="s">
        <v>795</v>
      </c>
      <c r="NPR92" t="s">
        <v>795</v>
      </c>
      <c r="NPS92" t="s">
        <v>795</v>
      </c>
      <c r="NPT92" t="s">
        <v>795</v>
      </c>
      <c r="NPU92" t="s">
        <v>795</v>
      </c>
      <c r="NPV92" t="s">
        <v>795</v>
      </c>
      <c r="NPW92" t="s">
        <v>795</v>
      </c>
      <c r="NPX92" t="s">
        <v>795</v>
      </c>
      <c r="NPY92" t="s">
        <v>795</v>
      </c>
      <c r="NPZ92" t="s">
        <v>795</v>
      </c>
      <c r="NQA92" t="s">
        <v>795</v>
      </c>
      <c r="NQB92" t="s">
        <v>795</v>
      </c>
      <c r="NQC92" t="s">
        <v>795</v>
      </c>
      <c r="NQD92" t="s">
        <v>795</v>
      </c>
      <c r="NQE92" t="s">
        <v>795</v>
      </c>
      <c r="NQF92" t="s">
        <v>795</v>
      </c>
      <c r="NQG92" t="s">
        <v>795</v>
      </c>
      <c r="NQH92" t="s">
        <v>795</v>
      </c>
      <c r="NQI92" t="s">
        <v>795</v>
      </c>
      <c r="NQJ92" t="s">
        <v>795</v>
      </c>
      <c r="NQK92" t="s">
        <v>795</v>
      </c>
      <c r="NQL92" t="s">
        <v>795</v>
      </c>
      <c r="NQM92" t="s">
        <v>795</v>
      </c>
      <c r="NQN92" t="s">
        <v>795</v>
      </c>
      <c r="NQO92" t="s">
        <v>795</v>
      </c>
      <c r="NQP92" t="s">
        <v>795</v>
      </c>
      <c r="NQQ92" t="s">
        <v>795</v>
      </c>
      <c r="NQR92" t="s">
        <v>795</v>
      </c>
      <c r="NQS92" t="s">
        <v>795</v>
      </c>
      <c r="NQT92" t="s">
        <v>795</v>
      </c>
      <c r="NQU92" t="s">
        <v>795</v>
      </c>
      <c r="NQV92" t="s">
        <v>795</v>
      </c>
      <c r="NQW92" t="s">
        <v>795</v>
      </c>
      <c r="NQX92" t="s">
        <v>795</v>
      </c>
      <c r="NQY92" t="s">
        <v>795</v>
      </c>
      <c r="NQZ92" t="s">
        <v>795</v>
      </c>
      <c r="NRA92" t="s">
        <v>795</v>
      </c>
      <c r="NRB92" t="s">
        <v>795</v>
      </c>
      <c r="NRC92" t="s">
        <v>795</v>
      </c>
      <c r="NRD92" t="s">
        <v>795</v>
      </c>
      <c r="NRE92" t="s">
        <v>795</v>
      </c>
      <c r="NRF92" t="s">
        <v>795</v>
      </c>
      <c r="NRG92" t="s">
        <v>795</v>
      </c>
      <c r="NRH92" t="s">
        <v>795</v>
      </c>
      <c r="NRI92" t="s">
        <v>795</v>
      </c>
      <c r="NRJ92" t="s">
        <v>795</v>
      </c>
      <c r="NRK92" t="s">
        <v>795</v>
      </c>
      <c r="NRL92" t="s">
        <v>795</v>
      </c>
      <c r="NRM92" t="s">
        <v>795</v>
      </c>
      <c r="NRN92" t="s">
        <v>795</v>
      </c>
      <c r="NRO92" t="s">
        <v>795</v>
      </c>
      <c r="NRP92" t="s">
        <v>795</v>
      </c>
      <c r="NRQ92" t="s">
        <v>795</v>
      </c>
      <c r="NRR92" t="s">
        <v>795</v>
      </c>
      <c r="NRS92" t="s">
        <v>795</v>
      </c>
      <c r="NRT92" t="s">
        <v>795</v>
      </c>
      <c r="NRU92" t="s">
        <v>795</v>
      </c>
      <c r="NRV92" t="s">
        <v>795</v>
      </c>
      <c r="NRW92" t="s">
        <v>795</v>
      </c>
      <c r="NRX92" t="s">
        <v>795</v>
      </c>
      <c r="NRY92" t="s">
        <v>795</v>
      </c>
      <c r="NRZ92" t="s">
        <v>795</v>
      </c>
      <c r="NSA92" t="s">
        <v>795</v>
      </c>
      <c r="NSB92" t="s">
        <v>795</v>
      </c>
      <c r="NSC92" t="s">
        <v>795</v>
      </c>
      <c r="NSD92" t="s">
        <v>795</v>
      </c>
      <c r="NSE92" t="s">
        <v>795</v>
      </c>
      <c r="NSF92" t="s">
        <v>795</v>
      </c>
      <c r="NSG92" t="s">
        <v>795</v>
      </c>
      <c r="NSH92" t="s">
        <v>795</v>
      </c>
      <c r="NSI92" t="s">
        <v>795</v>
      </c>
      <c r="NSJ92" t="s">
        <v>795</v>
      </c>
      <c r="NSK92" t="s">
        <v>795</v>
      </c>
      <c r="NSL92" t="s">
        <v>795</v>
      </c>
      <c r="NSM92" t="s">
        <v>795</v>
      </c>
      <c r="NSN92" t="s">
        <v>795</v>
      </c>
      <c r="NSO92" t="s">
        <v>795</v>
      </c>
      <c r="NSP92" t="s">
        <v>795</v>
      </c>
      <c r="NSQ92" t="s">
        <v>795</v>
      </c>
      <c r="NSR92" t="s">
        <v>795</v>
      </c>
      <c r="NSS92" t="s">
        <v>795</v>
      </c>
      <c r="NST92" t="s">
        <v>795</v>
      </c>
      <c r="NSU92" t="s">
        <v>795</v>
      </c>
      <c r="NSV92" t="s">
        <v>795</v>
      </c>
      <c r="NSW92" t="s">
        <v>795</v>
      </c>
      <c r="NSX92" t="s">
        <v>795</v>
      </c>
      <c r="NSY92" t="s">
        <v>795</v>
      </c>
      <c r="NSZ92" t="s">
        <v>795</v>
      </c>
      <c r="NTA92" t="s">
        <v>795</v>
      </c>
      <c r="NTB92" t="s">
        <v>795</v>
      </c>
      <c r="NTC92" t="s">
        <v>795</v>
      </c>
      <c r="NTD92" t="s">
        <v>795</v>
      </c>
      <c r="NTE92" t="s">
        <v>795</v>
      </c>
      <c r="NTF92" t="s">
        <v>795</v>
      </c>
      <c r="NTG92" t="s">
        <v>795</v>
      </c>
      <c r="NTH92" t="s">
        <v>795</v>
      </c>
      <c r="NTI92" t="s">
        <v>795</v>
      </c>
      <c r="NTJ92" t="s">
        <v>795</v>
      </c>
      <c r="NTK92" t="s">
        <v>795</v>
      </c>
      <c r="NTL92" t="s">
        <v>795</v>
      </c>
      <c r="NTM92" t="s">
        <v>795</v>
      </c>
      <c r="NTN92" t="s">
        <v>795</v>
      </c>
      <c r="NTO92" t="s">
        <v>795</v>
      </c>
      <c r="NTP92" t="s">
        <v>795</v>
      </c>
      <c r="NTQ92" t="s">
        <v>795</v>
      </c>
      <c r="NTR92" t="s">
        <v>795</v>
      </c>
      <c r="NTS92" t="s">
        <v>795</v>
      </c>
      <c r="NTT92" t="s">
        <v>795</v>
      </c>
      <c r="NTU92" t="s">
        <v>795</v>
      </c>
      <c r="NTV92" t="s">
        <v>795</v>
      </c>
      <c r="NTW92" t="s">
        <v>795</v>
      </c>
      <c r="NTX92" t="s">
        <v>795</v>
      </c>
      <c r="NTY92" t="s">
        <v>795</v>
      </c>
      <c r="NTZ92" t="s">
        <v>795</v>
      </c>
      <c r="NUA92" t="s">
        <v>795</v>
      </c>
      <c r="NUB92" t="s">
        <v>795</v>
      </c>
      <c r="NUC92" t="s">
        <v>795</v>
      </c>
      <c r="NUD92" t="s">
        <v>795</v>
      </c>
      <c r="NUE92" t="s">
        <v>795</v>
      </c>
      <c r="NUF92" t="s">
        <v>795</v>
      </c>
      <c r="NUG92" t="s">
        <v>795</v>
      </c>
      <c r="NUH92" t="s">
        <v>795</v>
      </c>
      <c r="NUI92" t="s">
        <v>795</v>
      </c>
      <c r="NUJ92" t="s">
        <v>795</v>
      </c>
      <c r="NUK92" t="s">
        <v>795</v>
      </c>
      <c r="NUL92" t="s">
        <v>795</v>
      </c>
      <c r="NUM92" t="s">
        <v>795</v>
      </c>
      <c r="NUN92" t="s">
        <v>795</v>
      </c>
      <c r="NUO92" t="s">
        <v>795</v>
      </c>
      <c r="NUP92" t="s">
        <v>795</v>
      </c>
      <c r="NUQ92" t="s">
        <v>795</v>
      </c>
      <c r="NUR92" t="s">
        <v>795</v>
      </c>
      <c r="NUS92" t="s">
        <v>795</v>
      </c>
      <c r="NUT92" t="s">
        <v>795</v>
      </c>
      <c r="NUU92" t="s">
        <v>795</v>
      </c>
      <c r="NUV92" t="s">
        <v>795</v>
      </c>
      <c r="NUW92" t="s">
        <v>795</v>
      </c>
      <c r="NUX92" t="s">
        <v>795</v>
      </c>
      <c r="NUY92" t="s">
        <v>795</v>
      </c>
      <c r="NUZ92" t="s">
        <v>795</v>
      </c>
      <c r="NVA92" t="s">
        <v>795</v>
      </c>
      <c r="NVB92" t="s">
        <v>795</v>
      </c>
      <c r="NVC92" t="s">
        <v>795</v>
      </c>
      <c r="NVD92" t="s">
        <v>795</v>
      </c>
      <c r="NVE92" t="s">
        <v>795</v>
      </c>
      <c r="NVF92" t="s">
        <v>795</v>
      </c>
      <c r="NVG92" t="s">
        <v>795</v>
      </c>
      <c r="NVH92" t="s">
        <v>795</v>
      </c>
      <c r="NVI92" t="s">
        <v>795</v>
      </c>
      <c r="NVJ92" t="s">
        <v>795</v>
      </c>
      <c r="NVK92" t="s">
        <v>795</v>
      </c>
      <c r="NVL92" t="s">
        <v>795</v>
      </c>
      <c r="NVM92" t="s">
        <v>795</v>
      </c>
      <c r="NVN92" t="s">
        <v>795</v>
      </c>
      <c r="NVO92" t="s">
        <v>795</v>
      </c>
      <c r="NVP92" t="s">
        <v>795</v>
      </c>
      <c r="NVQ92" t="s">
        <v>795</v>
      </c>
      <c r="NVR92" t="s">
        <v>795</v>
      </c>
      <c r="NVS92" t="s">
        <v>795</v>
      </c>
      <c r="NVT92" t="s">
        <v>795</v>
      </c>
      <c r="NVU92" t="s">
        <v>795</v>
      </c>
      <c r="NVV92" t="s">
        <v>795</v>
      </c>
      <c r="NVW92" t="s">
        <v>795</v>
      </c>
      <c r="NVX92" t="s">
        <v>795</v>
      </c>
      <c r="NVY92" t="s">
        <v>795</v>
      </c>
      <c r="NVZ92" t="s">
        <v>795</v>
      </c>
      <c r="NWA92" t="s">
        <v>795</v>
      </c>
      <c r="NWB92" t="s">
        <v>795</v>
      </c>
      <c r="NWC92" t="s">
        <v>795</v>
      </c>
      <c r="NWD92" t="s">
        <v>795</v>
      </c>
      <c r="NWE92" t="s">
        <v>795</v>
      </c>
      <c r="NWF92" t="s">
        <v>795</v>
      </c>
      <c r="NWG92" t="s">
        <v>795</v>
      </c>
      <c r="NWH92" t="s">
        <v>795</v>
      </c>
      <c r="NWI92" t="s">
        <v>795</v>
      </c>
      <c r="NWJ92" t="s">
        <v>795</v>
      </c>
      <c r="NWK92" t="s">
        <v>795</v>
      </c>
      <c r="NWL92" t="s">
        <v>795</v>
      </c>
      <c r="NWM92" t="s">
        <v>795</v>
      </c>
      <c r="NWN92" t="s">
        <v>795</v>
      </c>
      <c r="NWO92" t="s">
        <v>795</v>
      </c>
      <c r="NWP92" t="s">
        <v>795</v>
      </c>
      <c r="NWQ92" t="s">
        <v>795</v>
      </c>
      <c r="NWR92" t="s">
        <v>795</v>
      </c>
      <c r="NWS92" t="s">
        <v>795</v>
      </c>
      <c r="NWT92" t="s">
        <v>795</v>
      </c>
      <c r="NWU92" t="s">
        <v>795</v>
      </c>
      <c r="NWV92" t="s">
        <v>795</v>
      </c>
      <c r="NWW92" t="s">
        <v>795</v>
      </c>
      <c r="NWX92" t="s">
        <v>795</v>
      </c>
      <c r="NWY92" t="s">
        <v>795</v>
      </c>
      <c r="NWZ92" t="s">
        <v>795</v>
      </c>
      <c r="NXA92" t="s">
        <v>795</v>
      </c>
      <c r="NXB92" t="s">
        <v>795</v>
      </c>
      <c r="NXC92" t="s">
        <v>795</v>
      </c>
      <c r="NXD92" t="s">
        <v>795</v>
      </c>
      <c r="NXE92" t="s">
        <v>795</v>
      </c>
      <c r="NXF92" t="s">
        <v>795</v>
      </c>
      <c r="NXG92" t="s">
        <v>795</v>
      </c>
      <c r="NXH92" t="s">
        <v>795</v>
      </c>
      <c r="NXI92" t="s">
        <v>795</v>
      </c>
      <c r="NXJ92" t="s">
        <v>795</v>
      </c>
      <c r="NXK92" t="s">
        <v>795</v>
      </c>
      <c r="NXL92" t="s">
        <v>795</v>
      </c>
      <c r="NXM92" t="s">
        <v>795</v>
      </c>
      <c r="NXN92" t="s">
        <v>795</v>
      </c>
      <c r="NXO92" t="s">
        <v>795</v>
      </c>
      <c r="NXP92" t="s">
        <v>795</v>
      </c>
      <c r="NXQ92" t="s">
        <v>795</v>
      </c>
      <c r="NXR92" t="s">
        <v>795</v>
      </c>
      <c r="NXS92" t="s">
        <v>795</v>
      </c>
      <c r="NXT92" t="s">
        <v>795</v>
      </c>
      <c r="NXU92" t="s">
        <v>795</v>
      </c>
      <c r="NXV92" t="s">
        <v>795</v>
      </c>
      <c r="NXW92" t="s">
        <v>795</v>
      </c>
      <c r="NXX92" t="s">
        <v>795</v>
      </c>
      <c r="NXY92" t="s">
        <v>795</v>
      </c>
      <c r="NXZ92" t="s">
        <v>795</v>
      </c>
      <c r="NYA92" t="s">
        <v>795</v>
      </c>
      <c r="NYB92" t="s">
        <v>795</v>
      </c>
      <c r="NYC92" t="s">
        <v>795</v>
      </c>
      <c r="NYD92" t="s">
        <v>795</v>
      </c>
      <c r="NYE92" t="s">
        <v>795</v>
      </c>
      <c r="NYF92" t="s">
        <v>795</v>
      </c>
      <c r="NYG92" t="s">
        <v>795</v>
      </c>
      <c r="NYH92" t="s">
        <v>795</v>
      </c>
      <c r="NYI92" t="s">
        <v>795</v>
      </c>
      <c r="NYJ92" t="s">
        <v>795</v>
      </c>
      <c r="NYK92" t="s">
        <v>795</v>
      </c>
      <c r="NYL92" t="s">
        <v>795</v>
      </c>
      <c r="NYM92" t="s">
        <v>795</v>
      </c>
      <c r="NYN92" t="s">
        <v>795</v>
      </c>
      <c r="NYO92" t="s">
        <v>795</v>
      </c>
      <c r="NYP92" t="s">
        <v>795</v>
      </c>
      <c r="NYQ92" t="s">
        <v>795</v>
      </c>
      <c r="NYR92" t="s">
        <v>795</v>
      </c>
      <c r="NYS92" t="s">
        <v>795</v>
      </c>
      <c r="NYT92" t="s">
        <v>795</v>
      </c>
      <c r="NYU92" t="s">
        <v>795</v>
      </c>
      <c r="NYV92" t="s">
        <v>795</v>
      </c>
      <c r="NYW92" t="s">
        <v>795</v>
      </c>
      <c r="NYX92" t="s">
        <v>795</v>
      </c>
      <c r="NYY92" t="s">
        <v>795</v>
      </c>
      <c r="NYZ92" t="s">
        <v>795</v>
      </c>
      <c r="NZA92" t="s">
        <v>795</v>
      </c>
      <c r="NZB92" t="s">
        <v>795</v>
      </c>
      <c r="NZC92" t="s">
        <v>795</v>
      </c>
      <c r="NZD92" t="s">
        <v>795</v>
      </c>
      <c r="NZE92" t="s">
        <v>795</v>
      </c>
      <c r="NZF92" t="s">
        <v>795</v>
      </c>
      <c r="NZG92" t="s">
        <v>795</v>
      </c>
      <c r="NZH92" t="s">
        <v>795</v>
      </c>
      <c r="NZI92" t="s">
        <v>795</v>
      </c>
      <c r="NZJ92" t="s">
        <v>795</v>
      </c>
      <c r="NZK92" t="s">
        <v>795</v>
      </c>
      <c r="NZL92" t="s">
        <v>795</v>
      </c>
      <c r="NZM92" t="s">
        <v>795</v>
      </c>
      <c r="NZN92" t="s">
        <v>795</v>
      </c>
      <c r="NZO92" t="s">
        <v>795</v>
      </c>
      <c r="NZP92" t="s">
        <v>795</v>
      </c>
      <c r="NZQ92" t="s">
        <v>795</v>
      </c>
      <c r="NZR92" t="s">
        <v>795</v>
      </c>
      <c r="NZS92" t="s">
        <v>795</v>
      </c>
      <c r="NZT92" t="s">
        <v>795</v>
      </c>
      <c r="NZU92" t="s">
        <v>795</v>
      </c>
      <c r="NZV92" t="s">
        <v>795</v>
      </c>
      <c r="NZW92" t="s">
        <v>795</v>
      </c>
      <c r="NZX92" t="s">
        <v>795</v>
      </c>
      <c r="NZY92" t="s">
        <v>795</v>
      </c>
      <c r="NZZ92" t="s">
        <v>795</v>
      </c>
      <c r="OAA92" t="s">
        <v>795</v>
      </c>
      <c r="OAB92" t="s">
        <v>795</v>
      </c>
      <c r="OAC92" t="s">
        <v>795</v>
      </c>
      <c r="OAD92" t="s">
        <v>795</v>
      </c>
      <c r="OAE92" t="s">
        <v>795</v>
      </c>
      <c r="OAF92" t="s">
        <v>795</v>
      </c>
      <c r="OAG92" t="s">
        <v>795</v>
      </c>
      <c r="OAH92" t="s">
        <v>795</v>
      </c>
      <c r="OAI92" t="s">
        <v>795</v>
      </c>
      <c r="OAJ92" t="s">
        <v>795</v>
      </c>
      <c r="OAK92" t="s">
        <v>795</v>
      </c>
      <c r="OAL92" t="s">
        <v>795</v>
      </c>
      <c r="OAM92" t="s">
        <v>795</v>
      </c>
      <c r="OAN92" t="s">
        <v>795</v>
      </c>
      <c r="OAO92" t="s">
        <v>795</v>
      </c>
      <c r="OAP92" t="s">
        <v>795</v>
      </c>
      <c r="OAQ92" t="s">
        <v>795</v>
      </c>
      <c r="OAR92" t="s">
        <v>795</v>
      </c>
      <c r="OAS92" t="s">
        <v>795</v>
      </c>
      <c r="OAT92" t="s">
        <v>795</v>
      </c>
      <c r="OAU92" t="s">
        <v>795</v>
      </c>
      <c r="OAV92" t="s">
        <v>795</v>
      </c>
      <c r="OAW92" t="s">
        <v>795</v>
      </c>
      <c r="OAX92" t="s">
        <v>795</v>
      </c>
      <c r="OAY92" t="s">
        <v>795</v>
      </c>
      <c r="OAZ92" t="s">
        <v>795</v>
      </c>
      <c r="OBA92" t="s">
        <v>795</v>
      </c>
      <c r="OBB92" t="s">
        <v>795</v>
      </c>
      <c r="OBC92" t="s">
        <v>795</v>
      </c>
      <c r="OBD92" t="s">
        <v>795</v>
      </c>
      <c r="OBE92" t="s">
        <v>795</v>
      </c>
      <c r="OBF92" t="s">
        <v>795</v>
      </c>
      <c r="OBG92" t="s">
        <v>795</v>
      </c>
      <c r="OBH92" t="s">
        <v>795</v>
      </c>
      <c r="OBI92" t="s">
        <v>795</v>
      </c>
      <c r="OBJ92" t="s">
        <v>795</v>
      </c>
      <c r="OBK92" t="s">
        <v>795</v>
      </c>
      <c r="OBL92" t="s">
        <v>795</v>
      </c>
      <c r="OBM92" t="s">
        <v>795</v>
      </c>
      <c r="OBN92" t="s">
        <v>795</v>
      </c>
      <c r="OBO92" t="s">
        <v>795</v>
      </c>
      <c r="OBP92" t="s">
        <v>795</v>
      </c>
      <c r="OBQ92" t="s">
        <v>795</v>
      </c>
      <c r="OBR92" t="s">
        <v>795</v>
      </c>
      <c r="OBS92" t="s">
        <v>795</v>
      </c>
      <c r="OBT92" t="s">
        <v>795</v>
      </c>
      <c r="OBU92" t="s">
        <v>795</v>
      </c>
      <c r="OBV92" t="s">
        <v>795</v>
      </c>
      <c r="OBW92" t="s">
        <v>795</v>
      </c>
      <c r="OBX92" t="s">
        <v>795</v>
      </c>
      <c r="OBY92" t="s">
        <v>795</v>
      </c>
      <c r="OBZ92" t="s">
        <v>795</v>
      </c>
      <c r="OCA92" t="s">
        <v>795</v>
      </c>
      <c r="OCB92" t="s">
        <v>795</v>
      </c>
      <c r="OCC92" t="s">
        <v>795</v>
      </c>
      <c r="OCD92" t="s">
        <v>795</v>
      </c>
      <c r="OCE92" t="s">
        <v>795</v>
      </c>
      <c r="OCF92" t="s">
        <v>795</v>
      </c>
      <c r="OCG92" t="s">
        <v>795</v>
      </c>
      <c r="OCH92" t="s">
        <v>795</v>
      </c>
      <c r="OCI92" t="s">
        <v>795</v>
      </c>
      <c r="OCJ92" t="s">
        <v>795</v>
      </c>
      <c r="OCK92" t="s">
        <v>795</v>
      </c>
      <c r="OCL92" t="s">
        <v>795</v>
      </c>
      <c r="OCM92" t="s">
        <v>795</v>
      </c>
      <c r="OCN92" t="s">
        <v>795</v>
      </c>
      <c r="OCO92" t="s">
        <v>795</v>
      </c>
      <c r="OCP92" t="s">
        <v>795</v>
      </c>
      <c r="OCQ92" t="s">
        <v>795</v>
      </c>
      <c r="OCR92" t="s">
        <v>795</v>
      </c>
      <c r="OCS92" t="s">
        <v>795</v>
      </c>
      <c r="OCT92" t="s">
        <v>795</v>
      </c>
      <c r="OCU92" t="s">
        <v>795</v>
      </c>
      <c r="OCV92" t="s">
        <v>795</v>
      </c>
      <c r="OCW92" t="s">
        <v>795</v>
      </c>
      <c r="OCX92" t="s">
        <v>795</v>
      </c>
      <c r="OCY92" t="s">
        <v>795</v>
      </c>
      <c r="OCZ92" t="s">
        <v>795</v>
      </c>
      <c r="ODA92" t="s">
        <v>795</v>
      </c>
      <c r="ODB92" t="s">
        <v>795</v>
      </c>
      <c r="ODC92" t="s">
        <v>795</v>
      </c>
      <c r="ODD92" t="s">
        <v>795</v>
      </c>
      <c r="ODE92" t="s">
        <v>795</v>
      </c>
      <c r="ODF92" t="s">
        <v>795</v>
      </c>
      <c r="ODG92" t="s">
        <v>795</v>
      </c>
      <c r="ODH92" t="s">
        <v>795</v>
      </c>
      <c r="ODI92" t="s">
        <v>795</v>
      </c>
      <c r="ODJ92" t="s">
        <v>795</v>
      </c>
      <c r="ODK92" t="s">
        <v>795</v>
      </c>
      <c r="ODL92" t="s">
        <v>795</v>
      </c>
      <c r="ODM92" t="s">
        <v>795</v>
      </c>
      <c r="ODN92" t="s">
        <v>795</v>
      </c>
      <c r="ODO92" t="s">
        <v>795</v>
      </c>
      <c r="ODP92" t="s">
        <v>795</v>
      </c>
      <c r="ODQ92" t="s">
        <v>795</v>
      </c>
      <c r="ODR92" t="s">
        <v>795</v>
      </c>
      <c r="ODS92" t="s">
        <v>795</v>
      </c>
      <c r="ODT92" t="s">
        <v>795</v>
      </c>
      <c r="ODU92" t="s">
        <v>795</v>
      </c>
      <c r="ODV92" t="s">
        <v>795</v>
      </c>
      <c r="ODW92" t="s">
        <v>795</v>
      </c>
      <c r="ODX92" t="s">
        <v>795</v>
      </c>
      <c r="ODY92" t="s">
        <v>795</v>
      </c>
      <c r="ODZ92" t="s">
        <v>795</v>
      </c>
      <c r="OEA92" t="s">
        <v>795</v>
      </c>
      <c r="OEB92" t="s">
        <v>795</v>
      </c>
      <c r="OEC92" t="s">
        <v>795</v>
      </c>
      <c r="OED92" t="s">
        <v>795</v>
      </c>
      <c r="OEE92" t="s">
        <v>795</v>
      </c>
      <c r="OEF92" t="s">
        <v>795</v>
      </c>
      <c r="OEG92" t="s">
        <v>795</v>
      </c>
      <c r="OEH92" t="s">
        <v>795</v>
      </c>
      <c r="OEI92" t="s">
        <v>795</v>
      </c>
      <c r="OEJ92" t="s">
        <v>795</v>
      </c>
      <c r="OEK92" t="s">
        <v>795</v>
      </c>
      <c r="OEL92" t="s">
        <v>795</v>
      </c>
      <c r="OEM92" t="s">
        <v>795</v>
      </c>
      <c r="OEN92" t="s">
        <v>795</v>
      </c>
      <c r="OEO92" t="s">
        <v>795</v>
      </c>
      <c r="OEP92" t="s">
        <v>795</v>
      </c>
      <c r="OEQ92" t="s">
        <v>795</v>
      </c>
      <c r="OER92" t="s">
        <v>795</v>
      </c>
      <c r="OES92" t="s">
        <v>795</v>
      </c>
      <c r="OET92" t="s">
        <v>795</v>
      </c>
      <c r="OEU92" t="s">
        <v>795</v>
      </c>
      <c r="OEV92" t="s">
        <v>795</v>
      </c>
      <c r="OEW92" t="s">
        <v>795</v>
      </c>
      <c r="OEX92" t="s">
        <v>795</v>
      </c>
      <c r="OEY92" t="s">
        <v>795</v>
      </c>
      <c r="OEZ92" t="s">
        <v>795</v>
      </c>
      <c r="OFA92" t="s">
        <v>795</v>
      </c>
      <c r="OFB92" t="s">
        <v>795</v>
      </c>
      <c r="OFC92" t="s">
        <v>795</v>
      </c>
      <c r="OFD92" t="s">
        <v>795</v>
      </c>
      <c r="OFE92" t="s">
        <v>795</v>
      </c>
      <c r="OFF92" t="s">
        <v>795</v>
      </c>
      <c r="OFG92" t="s">
        <v>795</v>
      </c>
      <c r="OFH92" t="s">
        <v>795</v>
      </c>
      <c r="OFI92" t="s">
        <v>795</v>
      </c>
      <c r="OFJ92" t="s">
        <v>795</v>
      </c>
      <c r="OFK92" t="s">
        <v>795</v>
      </c>
      <c r="OFL92" t="s">
        <v>795</v>
      </c>
      <c r="OFM92" t="s">
        <v>795</v>
      </c>
      <c r="OFN92" t="s">
        <v>795</v>
      </c>
      <c r="OFO92" t="s">
        <v>795</v>
      </c>
      <c r="OFP92" t="s">
        <v>795</v>
      </c>
      <c r="OFQ92" t="s">
        <v>795</v>
      </c>
      <c r="OFR92" t="s">
        <v>795</v>
      </c>
      <c r="OFS92" t="s">
        <v>795</v>
      </c>
      <c r="OFT92" t="s">
        <v>795</v>
      </c>
      <c r="OFU92" t="s">
        <v>795</v>
      </c>
      <c r="OFV92" t="s">
        <v>795</v>
      </c>
      <c r="OFW92" t="s">
        <v>795</v>
      </c>
      <c r="OFX92" t="s">
        <v>795</v>
      </c>
      <c r="OFY92" t="s">
        <v>795</v>
      </c>
      <c r="OFZ92" t="s">
        <v>795</v>
      </c>
      <c r="OGA92" t="s">
        <v>795</v>
      </c>
      <c r="OGB92" t="s">
        <v>795</v>
      </c>
      <c r="OGC92" t="s">
        <v>795</v>
      </c>
      <c r="OGD92" t="s">
        <v>795</v>
      </c>
      <c r="OGE92" t="s">
        <v>795</v>
      </c>
      <c r="OGF92" t="s">
        <v>795</v>
      </c>
      <c r="OGG92" t="s">
        <v>795</v>
      </c>
      <c r="OGH92" t="s">
        <v>795</v>
      </c>
      <c r="OGI92" t="s">
        <v>795</v>
      </c>
      <c r="OGJ92" t="s">
        <v>795</v>
      </c>
      <c r="OGK92" t="s">
        <v>795</v>
      </c>
      <c r="OGL92" t="s">
        <v>795</v>
      </c>
      <c r="OGM92" t="s">
        <v>795</v>
      </c>
      <c r="OGN92" t="s">
        <v>795</v>
      </c>
      <c r="OGO92" t="s">
        <v>795</v>
      </c>
      <c r="OGP92" t="s">
        <v>795</v>
      </c>
      <c r="OGQ92" t="s">
        <v>795</v>
      </c>
      <c r="OGR92" t="s">
        <v>795</v>
      </c>
      <c r="OGS92" t="s">
        <v>795</v>
      </c>
      <c r="OGT92" t="s">
        <v>795</v>
      </c>
      <c r="OGU92" t="s">
        <v>795</v>
      </c>
      <c r="OGV92" t="s">
        <v>795</v>
      </c>
      <c r="OGW92" t="s">
        <v>795</v>
      </c>
      <c r="OGX92" t="s">
        <v>795</v>
      </c>
      <c r="OGY92" t="s">
        <v>795</v>
      </c>
      <c r="OGZ92" t="s">
        <v>795</v>
      </c>
      <c r="OHA92" t="s">
        <v>795</v>
      </c>
      <c r="OHB92" t="s">
        <v>795</v>
      </c>
      <c r="OHC92" t="s">
        <v>795</v>
      </c>
      <c r="OHD92" t="s">
        <v>795</v>
      </c>
      <c r="OHE92" t="s">
        <v>795</v>
      </c>
      <c r="OHF92" t="s">
        <v>795</v>
      </c>
      <c r="OHG92" t="s">
        <v>795</v>
      </c>
      <c r="OHH92" t="s">
        <v>795</v>
      </c>
      <c r="OHI92" t="s">
        <v>795</v>
      </c>
      <c r="OHJ92" t="s">
        <v>795</v>
      </c>
      <c r="OHK92" t="s">
        <v>795</v>
      </c>
      <c r="OHL92" t="s">
        <v>795</v>
      </c>
      <c r="OHM92" t="s">
        <v>795</v>
      </c>
      <c r="OHN92" t="s">
        <v>795</v>
      </c>
      <c r="OHO92" t="s">
        <v>795</v>
      </c>
      <c r="OHP92" t="s">
        <v>795</v>
      </c>
      <c r="OHQ92" t="s">
        <v>795</v>
      </c>
      <c r="OHR92" t="s">
        <v>795</v>
      </c>
      <c r="OHS92" t="s">
        <v>795</v>
      </c>
      <c r="OHT92" t="s">
        <v>795</v>
      </c>
      <c r="OHU92" t="s">
        <v>795</v>
      </c>
      <c r="OHV92" t="s">
        <v>795</v>
      </c>
      <c r="OHW92" t="s">
        <v>795</v>
      </c>
      <c r="OHX92" t="s">
        <v>795</v>
      </c>
      <c r="OHY92" t="s">
        <v>795</v>
      </c>
      <c r="OHZ92" t="s">
        <v>795</v>
      </c>
      <c r="OIA92" t="s">
        <v>795</v>
      </c>
      <c r="OIB92" t="s">
        <v>795</v>
      </c>
      <c r="OIC92" t="s">
        <v>795</v>
      </c>
      <c r="OID92" t="s">
        <v>795</v>
      </c>
      <c r="OIE92" t="s">
        <v>795</v>
      </c>
      <c r="OIF92" t="s">
        <v>795</v>
      </c>
      <c r="OIG92" t="s">
        <v>795</v>
      </c>
      <c r="OIH92" t="s">
        <v>795</v>
      </c>
      <c r="OII92" t="s">
        <v>795</v>
      </c>
      <c r="OIJ92" t="s">
        <v>795</v>
      </c>
      <c r="OIK92" t="s">
        <v>795</v>
      </c>
      <c r="OIL92" t="s">
        <v>795</v>
      </c>
      <c r="OIM92" t="s">
        <v>795</v>
      </c>
      <c r="OIN92" t="s">
        <v>795</v>
      </c>
      <c r="OIO92" t="s">
        <v>795</v>
      </c>
      <c r="OIP92" t="s">
        <v>795</v>
      </c>
      <c r="OIQ92" t="s">
        <v>795</v>
      </c>
      <c r="OIR92" t="s">
        <v>795</v>
      </c>
      <c r="OIS92" t="s">
        <v>795</v>
      </c>
      <c r="OIT92" t="s">
        <v>795</v>
      </c>
      <c r="OIU92" t="s">
        <v>795</v>
      </c>
      <c r="OIV92" t="s">
        <v>795</v>
      </c>
      <c r="OIW92" t="s">
        <v>795</v>
      </c>
      <c r="OIX92" t="s">
        <v>795</v>
      </c>
      <c r="OIY92" t="s">
        <v>795</v>
      </c>
      <c r="OIZ92" t="s">
        <v>795</v>
      </c>
      <c r="OJA92" t="s">
        <v>795</v>
      </c>
      <c r="OJB92" t="s">
        <v>795</v>
      </c>
      <c r="OJC92" t="s">
        <v>795</v>
      </c>
      <c r="OJD92" t="s">
        <v>795</v>
      </c>
      <c r="OJE92" t="s">
        <v>795</v>
      </c>
      <c r="OJF92" t="s">
        <v>795</v>
      </c>
      <c r="OJG92" t="s">
        <v>795</v>
      </c>
      <c r="OJH92" t="s">
        <v>795</v>
      </c>
      <c r="OJI92" t="s">
        <v>795</v>
      </c>
      <c r="OJJ92" t="s">
        <v>795</v>
      </c>
      <c r="OJK92" t="s">
        <v>795</v>
      </c>
      <c r="OJL92" t="s">
        <v>795</v>
      </c>
      <c r="OJM92" t="s">
        <v>795</v>
      </c>
      <c r="OJN92" t="s">
        <v>795</v>
      </c>
      <c r="OJO92" t="s">
        <v>795</v>
      </c>
      <c r="OJP92" t="s">
        <v>795</v>
      </c>
      <c r="OJQ92" t="s">
        <v>795</v>
      </c>
      <c r="OJR92" t="s">
        <v>795</v>
      </c>
      <c r="OJS92" t="s">
        <v>795</v>
      </c>
      <c r="OJT92" t="s">
        <v>795</v>
      </c>
      <c r="OJU92" t="s">
        <v>795</v>
      </c>
      <c r="OJV92" t="s">
        <v>795</v>
      </c>
      <c r="OJW92" t="s">
        <v>795</v>
      </c>
      <c r="OJX92" t="s">
        <v>795</v>
      </c>
      <c r="OJY92" t="s">
        <v>795</v>
      </c>
      <c r="OJZ92" t="s">
        <v>795</v>
      </c>
      <c r="OKA92" t="s">
        <v>795</v>
      </c>
      <c r="OKB92" t="s">
        <v>795</v>
      </c>
      <c r="OKC92" t="s">
        <v>795</v>
      </c>
      <c r="OKD92" t="s">
        <v>795</v>
      </c>
      <c r="OKE92" t="s">
        <v>795</v>
      </c>
      <c r="OKF92" t="s">
        <v>795</v>
      </c>
      <c r="OKG92" t="s">
        <v>795</v>
      </c>
      <c r="OKH92" t="s">
        <v>795</v>
      </c>
      <c r="OKI92" t="s">
        <v>795</v>
      </c>
      <c r="OKJ92" t="s">
        <v>795</v>
      </c>
      <c r="OKK92" t="s">
        <v>795</v>
      </c>
      <c r="OKL92" t="s">
        <v>795</v>
      </c>
      <c r="OKM92" t="s">
        <v>795</v>
      </c>
      <c r="OKN92" t="s">
        <v>795</v>
      </c>
      <c r="OKO92" t="s">
        <v>795</v>
      </c>
      <c r="OKP92" t="s">
        <v>795</v>
      </c>
      <c r="OKQ92" t="s">
        <v>795</v>
      </c>
      <c r="OKR92" t="s">
        <v>795</v>
      </c>
      <c r="OKS92" t="s">
        <v>795</v>
      </c>
      <c r="OKT92" t="s">
        <v>795</v>
      </c>
      <c r="OKU92" t="s">
        <v>795</v>
      </c>
      <c r="OKV92" t="s">
        <v>795</v>
      </c>
      <c r="OKW92" t="s">
        <v>795</v>
      </c>
      <c r="OKX92" t="s">
        <v>795</v>
      </c>
      <c r="OKY92" t="s">
        <v>795</v>
      </c>
      <c r="OKZ92" t="s">
        <v>795</v>
      </c>
      <c r="OLA92" t="s">
        <v>795</v>
      </c>
      <c r="OLB92" t="s">
        <v>795</v>
      </c>
      <c r="OLC92" t="s">
        <v>795</v>
      </c>
      <c r="OLD92" t="s">
        <v>795</v>
      </c>
      <c r="OLE92" t="s">
        <v>795</v>
      </c>
      <c r="OLF92" t="s">
        <v>795</v>
      </c>
      <c r="OLG92" t="s">
        <v>795</v>
      </c>
      <c r="OLH92" t="s">
        <v>795</v>
      </c>
      <c r="OLI92" t="s">
        <v>795</v>
      </c>
      <c r="OLJ92" t="s">
        <v>795</v>
      </c>
      <c r="OLK92" t="s">
        <v>795</v>
      </c>
      <c r="OLL92" t="s">
        <v>795</v>
      </c>
      <c r="OLM92" t="s">
        <v>795</v>
      </c>
      <c r="OLN92" t="s">
        <v>795</v>
      </c>
      <c r="OLO92" t="s">
        <v>795</v>
      </c>
      <c r="OLP92" t="s">
        <v>795</v>
      </c>
      <c r="OLQ92" t="s">
        <v>795</v>
      </c>
      <c r="OLR92" t="s">
        <v>795</v>
      </c>
      <c r="OLS92" t="s">
        <v>795</v>
      </c>
      <c r="OLT92" t="s">
        <v>795</v>
      </c>
      <c r="OLU92" t="s">
        <v>795</v>
      </c>
      <c r="OLV92" t="s">
        <v>795</v>
      </c>
      <c r="OLW92" t="s">
        <v>795</v>
      </c>
      <c r="OLX92" t="s">
        <v>795</v>
      </c>
      <c r="OLY92" t="s">
        <v>795</v>
      </c>
      <c r="OLZ92" t="s">
        <v>795</v>
      </c>
      <c r="OMA92" t="s">
        <v>795</v>
      </c>
      <c r="OMB92" t="s">
        <v>795</v>
      </c>
      <c r="OMC92" t="s">
        <v>795</v>
      </c>
      <c r="OMD92" t="s">
        <v>795</v>
      </c>
      <c r="OME92" t="s">
        <v>795</v>
      </c>
      <c r="OMF92" t="s">
        <v>795</v>
      </c>
      <c r="OMG92" t="s">
        <v>795</v>
      </c>
      <c r="OMH92" t="s">
        <v>795</v>
      </c>
      <c r="OMI92" t="s">
        <v>795</v>
      </c>
      <c r="OMJ92" t="s">
        <v>795</v>
      </c>
      <c r="OMK92" t="s">
        <v>795</v>
      </c>
      <c r="OML92" t="s">
        <v>795</v>
      </c>
      <c r="OMM92" t="s">
        <v>795</v>
      </c>
      <c r="OMN92" t="s">
        <v>795</v>
      </c>
      <c r="OMO92" t="s">
        <v>795</v>
      </c>
      <c r="OMP92" t="s">
        <v>795</v>
      </c>
      <c r="OMQ92" t="s">
        <v>795</v>
      </c>
      <c r="OMR92" t="s">
        <v>795</v>
      </c>
      <c r="OMS92" t="s">
        <v>795</v>
      </c>
      <c r="OMT92" t="s">
        <v>795</v>
      </c>
      <c r="OMU92" t="s">
        <v>795</v>
      </c>
      <c r="OMV92" t="s">
        <v>795</v>
      </c>
      <c r="OMW92" t="s">
        <v>795</v>
      </c>
      <c r="OMX92" t="s">
        <v>795</v>
      </c>
      <c r="OMY92" t="s">
        <v>795</v>
      </c>
      <c r="OMZ92" t="s">
        <v>795</v>
      </c>
      <c r="ONA92" t="s">
        <v>795</v>
      </c>
      <c r="ONB92" t="s">
        <v>795</v>
      </c>
      <c r="ONC92" t="s">
        <v>795</v>
      </c>
      <c r="OND92" t="s">
        <v>795</v>
      </c>
      <c r="ONE92" t="s">
        <v>795</v>
      </c>
      <c r="ONF92" t="s">
        <v>795</v>
      </c>
      <c r="ONG92" t="s">
        <v>795</v>
      </c>
      <c r="ONH92" t="s">
        <v>795</v>
      </c>
      <c r="ONI92" t="s">
        <v>795</v>
      </c>
      <c r="ONJ92" t="s">
        <v>795</v>
      </c>
      <c r="ONK92" t="s">
        <v>795</v>
      </c>
      <c r="ONL92" t="s">
        <v>795</v>
      </c>
      <c r="ONM92" t="s">
        <v>795</v>
      </c>
      <c r="ONN92" t="s">
        <v>795</v>
      </c>
      <c r="ONO92" t="s">
        <v>795</v>
      </c>
      <c r="ONP92" t="s">
        <v>795</v>
      </c>
      <c r="ONQ92" t="s">
        <v>795</v>
      </c>
      <c r="ONR92" t="s">
        <v>795</v>
      </c>
      <c r="ONS92" t="s">
        <v>795</v>
      </c>
      <c r="ONT92" t="s">
        <v>795</v>
      </c>
      <c r="ONU92" t="s">
        <v>795</v>
      </c>
      <c r="ONV92" t="s">
        <v>795</v>
      </c>
      <c r="ONW92" t="s">
        <v>795</v>
      </c>
      <c r="ONX92" t="s">
        <v>795</v>
      </c>
      <c r="ONY92" t="s">
        <v>795</v>
      </c>
      <c r="ONZ92" t="s">
        <v>795</v>
      </c>
      <c r="OOA92" t="s">
        <v>795</v>
      </c>
      <c r="OOB92" t="s">
        <v>795</v>
      </c>
      <c r="OOC92" t="s">
        <v>795</v>
      </c>
      <c r="OOD92" t="s">
        <v>795</v>
      </c>
      <c r="OOE92" t="s">
        <v>795</v>
      </c>
      <c r="OOF92" t="s">
        <v>795</v>
      </c>
      <c r="OOG92" t="s">
        <v>795</v>
      </c>
      <c r="OOH92" t="s">
        <v>795</v>
      </c>
      <c r="OOI92" t="s">
        <v>795</v>
      </c>
      <c r="OOJ92" t="s">
        <v>795</v>
      </c>
      <c r="OOK92" t="s">
        <v>795</v>
      </c>
      <c r="OOL92" t="s">
        <v>795</v>
      </c>
      <c r="OOM92" t="s">
        <v>795</v>
      </c>
      <c r="OON92" t="s">
        <v>795</v>
      </c>
      <c r="OOO92" t="s">
        <v>795</v>
      </c>
      <c r="OOP92" t="s">
        <v>795</v>
      </c>
      <c r="OOQ92" t="s">
        <v>795</v>
      </c>
      <c r="OOR92" t="s">
        <v>795</v>
      </c>
      <c r="OOS92" t="s">
        <v>795</v>
      </c>
      <c r="OOT92" t="s">
        <v>795</v>
      </c>
      <c r="OOU92" t="s">
        <v>795</v>
      </c>
      <c r="OOV92" t="s">
        <v>795</v>
      </c>
      <c r="OOW92" t="s">
        <v>795</v>
      </c>
      <c r="OOX92" t="s">
        <v>795</v>
      </c>
      <c r="OOY92" t="s">
        <v>795</v>
      </c>
      <c r="OOZ92" t="s">
        <v>795</v>
      </c>
      <c r="OPA92" t="s">
        <v>795</v>
      </c>
      <c r="OPB92" t="s">
        <v>795</v>
      </c>
      <c r="OPC92" t="s">
        <v>795</v>
      </c>
      <c r="OPD92" t="s">
        <v>795</v>
      </c>
      <c r="OPE92" t="s">
        <v>795</v>
      </c>
      <c r="OPF92" t="s">
        <v>795</v>
      </c>
      <c r="OPG92" t="s">
        <v>795</v>
      </c>
      <c r="OPH92" t="s">
        <v>795</v>
      </c>
      <c r="OPI92" t="s">
        <v>795</v>
      </c>
      <c r="OPJ92" t="s">
        <v>795</v>
      </c>
      <c r="OPK92" t="s">
        <v>795</v>
      </c>
      <c r="OPL92" t="s">
        <v>795</v>
      </c>
      <c r="OPM92" t="s">
        <v>795</v>
      </c>
      <c r="OPN92" t="s">
        <v>795</v>
      </c>
      <c r="OPO92" t="s">
        <v>795</v>
      </c>
      <c r="OPP92" t="s">
        <v>795</v>
      </c>
      <c r="OPQ92" t="s">
        <v>795</v>
      </c>
      <c r="OPR92" t="s">
        <v>795</v>
      </c>
      <c r="OPS92" t="s">
        <v>795</v>
      </c>
      <c r="OPT92" t="s">
        <v>795</v>
      </c>
      <c r="OPU92" t="s">
        <v>795</v>
      </c>
      <c r="OPV92" t="s">
        <v>795</v>
      </c>
      <c r="OPW92" t="s">
        <v>795</v>
      </c>
      <c r="OPX92" t="s">
        <v>795</v>
      </c>
      <c r="OPY92" t="s">
        <v>795</v>
      </c>
      <c r="OPZ92" t="s">
        <v>795</v>
      </c>
      <c r="OQA92" t="s">
        <v>795</v>
      </c>
      <c r="OQB92" t="s">
        <v>795</v>
      </c>
      <c r="OQC92" t="s">
        <v>795</v>
      </c>
      <c r="OQD92" t="s">
        <v>795</v>
      </c>
      <c r="OQE92" t="s">
        <v>795</v>
      </c>
      <c r="OQF92" t="s">
        <v>795</v>
      </c>
      <c r="OQG92" t="s">
        <v>795</v>
      </c>
      <c r="OQH92" t="s">
        <v>795</v>
      </c>
      <c r="OQI92" t="s">
        <v>795</v>
      </c>
      <c r="OQJ92" t="s">
        <v>795</v>
      </c>
      <c r="OQK92" t="s">
        <v>795</v>
      </c>
      <c r="OQL92" t="s">
        <v>795</v>
      </c>
      <c r="OQM92" t="s">
        <v>795</v>
      </c>
      <c r="OQN92" t="s">
        <v>795</v>
      </c>
      <c r="OQO92" t="s">
        <v>795</v>
      </c>
      <c r="OQP92" t="s">
        <v>795</v>
      </c>
      <c r="OQQ92" t="s">
        <v>795</v>
      </c>
      <c r="OQR92" t="s">
        <v>795</v>
      </c>
      <c r="OQS92" t="s">
        <v>795</v>
      </c>
      <c r="OQT92" t="s">
        <v>795</v>
      </c>
      <c r="OQU92" t="s">
        <v>795</v>
      </c>
      <c r="OQV92" t="s">
        <v>795</v>
      </c>
      <c r="OQW92" t="s">
        <v>795</v>
      </c>
      <c r="OQX92" t="s">
        <v>795</v>
      </c>
      <c r="OQY92" t="s">
        <v>795</v>
      </c>
      <c r="OQZ92" t="s">
        <v>795</v>
      </c>
      <c r="ORA92" t="s">
        <v>795</v>
      </c>
      <c r="ORB92" t="s">
        <v>795</v>
      </c>
      <c r="ORC92" t="s">
        <v>795</v>
      </c>
      <c r="ORD92" t="s">
        <v>795</v>
      </c>
      <c r="ORE92" t="s">
        <v>795</v>
      </c>
      <c r="ORF92" t="s">
        <v>795</v>
      </c>
      <c r="ORG92" t="s">
        <v>795</v>
      </c>
      <c r="ORH92" t="s">
        <v>795</v>
      </c>
      <c r="ORI92" t="s">
        <v>795</v>
      </c>
      <c r="ORJ92" t="s">
        <v>795</v>
      </c>
      <c r="ORK92" t="s">
        <v>795</v>
      </c>
      <c r="ORL92" t="s">
        <v>795</v>
      </c>
      <c r="ORM92" t="s">
        <v>795</v>
      </c>
      <c r="ORN92" t="s">
        <v>795</v>
      </c>
      <c r="ORO92" t="s">
        <v>795</v>
      </c>
      <c r="ORP92" t="s">
        <v>795</v>
      </c>
      <c r="ORQ92" t="s">
        <v>795</v>
      </c>
      <c r="ORR92" t="s">
        <v>795</v>
      </c>
      <c r="ORS92" t="s">
        <v>795</v>
      </c>
      <c r="ORT92" t="s">
        <v>795</v>
      </c>
      <c r="ORU92" t="s">
        <v>795</v>
      </c>
      <c r="ORV92" t="s">
        <v>795</v>
      </c>
      <c r="ORW92" t="s">
        <v>795</v>
      </c>
      <c r="ORX92" t="s">
        <v>795</v>
      </c>
      <c r="ORY92" t="s">
        <v>795</v>
      </c>
      <c r="ORZ92" t="s">
        <v>795</v>
      </c>
      <c r="OSA92" t="s">
        <v>795</v>
      </c>
      <c r="OSB92" t="s">
        <v>795</v>
      </c>
      <c r="OSC92" t="s">
        <v>795</v>
      </c>
      <c r="OSD92" t="s">
        <v>795</v>
      </c>
      <c r="OSE92" t="s">
        <v>795</v>
      </c>
      <c r="OSF92" t="s">
        <v>795</v>
      </c>
      <c r="OSG92" t="s">
        <v>795</v>
      </c>
      <c r="OSH92" t="s">
        <v>795</v>
      </c>
      <c r="OSI92" t="s">
        <v>795</v>
      </c>
      <c r="OSJ92" t="s">
        <v>795</v>
      </c>
      <c r="OSK92" t="s">
        <v>795</v>
      </c>
      <c r="OSL92" t="s">
        <v>795</v>
      </c>
      <c r="OSM92" t="s">
        <v>795</v>
      </c>
      <c r="OSN92" t="s">
        <v>795</v>
      </c>
      <c r="OSO92" t="s">
        <v>795</v>
      </c>
      <c r="OSP92" t="s">
        <v>795</v>
      </c>
      <c r="OSQ92" t="s">
        <v>795</v>
      </c>
      <c r="OSR92" t="s">
        <v>795</v>
      </c>
      <c r="OSS92" t="s">
        <v>795</v>
      </c>
      <c r="OST92" t="s">
        <v>795</v>
      </c>
      <c r="OSU92" t="s">
        <v>795</v>
      </c>
      <c r="OSV92" t="s">
        <v>795</v>
      </c>
      <c r="OSW92" t="s">
        <v>795</v>
      </c>
      <c r="OSX92" t="s">
        <v>795</v>
      </c>
      <c r="OSY92" t="s">
        <v>795</v>
      </c>
      <c r="OSZ92" t="s">
        <v>795</v>
      </c>
      <c r="OTA92" t="s">
        <v>795</v>
      </c>
      <c r="OTB92" t="s">
        <v>795</v>
      </c>
      <c r="OTC92" t="s">
        <v>795</v>
      </c>
      <c r="OTD92" t="s">
        <v>795</v>
      </c>
      <c r="OTE92" t="s">
        <v>795</v>
      </c>
      <c r="OTF92" t="s">
        <v>795</v>
      </c>
      <c r="OTG92" t="s">
        <v>795</v>
      </c>
      <c r="OTH92" t="s">
        <v>795</v>
      </c>
      <c r="OTI92" t="s">
        <v>795</v>
      </c>
      <c r="OTJ92" t="s">
        <v>795</v>
      </c>
      <c r="OTK92" t="s">
        <v>795</v>
      </c>
      <c r="OTL92" t="s">
        <v>795</v>
      </c>
      <c r="OTM92" t="s">
        <v>795</v>
      </c>
      <c r="OTN92" t="s">
        <v>795</v>
      </c>
      <c r="OTO92" t="s">
        <v>795</v>
      </c>
      <c r="OTP92" t="s">
        <v>795</v>
      </c>
      <c r="OTQ92" t="s">
        <v>795</v>
      </c>
      <c r="OTR92" t="s">
        <v>795</v>
      </c>
      <c r="OTS92" t="s">
        <v>795</v>
      </c>
      <c r="OTT92" t="s">
        <v>795</v>
      </c>
      <c r="OTU92" t="s">
        <v>795</v>
      </c>
      <c r="OTV92" t="s">
        <v>795</v>
      </c>
      <c r="OTW92" t="s">
        <v>795</v>
      </c>
      <c r="OTX92" t="s">
        <v>795</v>
      </c>
      <c r="OTY92" t="s">
        <v>795</v>
      </c>
      <c r="OTZ92" t="s">
        <v>795</v>
      </c>
      <c r="OUA92" t="s">
        <v>795</v>
      </c>
      <c r="OUB92" t="s">
        <v>795</v>
      </c>
      <c r="OUC92" t="s">
        <v>795</v>
      </c>
      <c r="OUD92" t="s">
        <v>795</v>
      </c>
      <c r="OUE92" t="s">
        <v>795</v>
      </c>
      <c r="OUF92" t="s">
        <v>795</v>
      </c>
      <c r="OUG92" t="s">
        <v>795</v>
      </c>
      <c r="OUH92" t="s">
        <v>795</v>
      </c>
      <c r="OUI92" t="s">
        <v>795</v>
      </c>
      <c r="OUJ92" t="s">
        <v>795</v>
      </c>
      <c r="OUK92" t="s">
        <v>795</v>
      </c>
      <c r="OUL92" t="s">
        <v>795</v>
      </c>
      <c r="OUM92" t="s">
        <v>795</v>
      </c>
      <c r="OUN92" t="s">
        <v>795</v>
      </c>
      <c r="OUO92" t="s">
        <v>795</v>
      </c>
      <c r="OUP92" t="s">
        <v>795</v>
      </c>
      <c r="OUQ92" t="s">
        <v>795</v>
      </c>
      <c r="OUR92" t="s">
        <v>795</v>
      </c>
      <c r="OUS92" t="s">
        <v>795</v>
      </c>
      <c r="OUT92" t="s">
        <v>795</v>
      </c>
      <c r="OUU92" t="s">
        <v>795</v>
      </c>
      <c r="OUV92" t="s">
        <v>795</v>
      </c>
      <c r="OUW92" t="s">
        <v>795</v>
      </c>
      <c r="OUX92" t="s">
        <v>795</v>
      </c>
      <c r="OUY92" t="s">
        <v>795</v>
      </c>
      <c r="OUZ92" t="s">
        <v>795</v>
      </c>
      <c r="OVA92" t="s">
        <v>795</v>
      </c>
      <c r="OVB92" t="s">
        <v>795</v>
      </c>
      <c r="OVC92" t="s">
        <v>795</v>
      </c>
      <c r="OVD92" t="s">
        <v>795</v>
      </c>
      <c r="OVE92" t="s">
        <v>795</v>
      </c>
      <c r="OVF92" t="s">
        <v>795</v>
      </c>
      <c r="OVG92" t="s">
        <v>795</v>
      </c>
      <c r="OVH92" t="s">
        <v>795</v>
      </c>
      <c r="OVI92" t="s">
        <v>795</v>
      </c>
      <c r="OVJ92" t="s">
        <v>795</v>
      </c>
      <c r="OVK92" t="s">
        <v>795</v>
      </c>
      <c r="OVL92" t="s">
        <v>795</v>
      </c>
      <c r="OVM92" t="s">
        <v>795</v>
      </c>
      <c r="OVN92" t="s">
        <v>795</v>
      </c>
      <c r="OVO92" t="s">
        <v>795</v>
      </c>
      <c r="OVP92" t="s">
        <v>795</v>
      </c>
      <c r="OVQ92" t="s">
        <v>795</v>
      </c>
      <c r="OVR92" t="s">
        <v>795</v>
      </c>
      <c r="OVS92" t="s">
        <v>795</v>
      </c>
      <c r="OVT92" t="s">
        <v>795</v>
      </c>
      <c r="OVU92" t="s">
        <v>795</v>
      </c>
      <c r="OVV92" t="s">
        <v>795</v>
      </c>
      <c r="OVW92" t="s">
        <v>795</v>
      </c>
      <c r="OVX92" t="s">
        <v>795</v>
      </c>
      <c r="OVY92" t="s">
        <v>795</v>
      </c>
      <c r="OVZ92" t="s">
        <v>795</v>
      </c>
      <c r="OWA92" t="s">
        <v>795</v>
      </c>
      <c r="OWB92" t="s">
        <v>795</v>
      </c>
      <c r="OWC92" t="s">
        <v>795</v>
      </c>
      <c r="OWD92" t="s">
        <v>795</v>
      </c>
      <c r="OWE92" t="s">
        <v>795</v>
      </c>
      <c r="OWF92" t="s">
        <v>795</v>
      </c>
      <c r="OWG92" t="s">
        <v>795</v>
      </c>
      <c r="OWH92" t="s">
        <v>795</v>
      </c>
      <c r="OWI92" t="s">
        <v>795</v>
      </c>
      <c r="OWJ92" t="s">
        <v>795</v>
      </c>
      <c r="OWK92" t="s">
        <v>795</v>
      </c>
      <c r="OWL92" t="s">
        <v>795</v>
      </c>
      <c r="OWM92" t="s">
        <v>795</v>
      </c>
      <c r="OWN92" t="s">
        <v>795</v>
      </c>
      <c r="OWO92" t="s">
        <v>795</v>
      </c>
      <c r="OWP92" t="s">
        <v>795</v>
      </c>
      <c r="OWQ92" t="s">
        <v>795</v>
      </c>
      <c r="OWR92" t="s">
        <v>795</v>
      </c>
      <c r="OWS92" t="s">
        <v>795</v>
      </c>
      <c r="OWT92" t="s">
        <v>795</v>
      </c>
      <c r="OWU92" t="s">
        <v>795</v>
      </c>
      <c r="OWV92" t="s">
        <v>795</v>
      </c>
      <c r="OWW92" t="s">
        <v>795</v>
      </c>
      <c r="OWX92" t="s">
        <v>795</v>
      </c>
      <c r="OWY92" t="s">
        <v>795</v>
      </c>
      <c r="OWZ92" t="s">
        <v>795</v>
      </c>
      <c r="OXA92" t="s">
        <v>795</v>
      </c>
      <c r="OXB92" t="s">
        <v>795</v>
      </c>
      <c r="OXC92" t="s">
        <v>795</v>
      </c>
      <c r="OXD92" t="s">
        <v>795</v>
      </c>
      <c r="OXE92" t="s">
        <v>795</v>
      </c>
      <c r="OXF92" t="s">
        <v>795</v>
      </c>
      <c r="OXG92" t="s">
        <v>795</v>
      </c>
      <c r="OXH92" t="s">
        <v>795</v>
      </c>
      <c r="OXI92" t="s">
        <v>795</v>
      </c>
      <c r="OXJ92" t="s">
        <v>795</v>
      </c>
      <c r="OXK92" t="s">
        <v>795</v>
      </c>
      <c r="OXL92" t="s">
        <v>795</v>
      </c>
      <c r="OXM92" t="s">
        <v>795</v>
      </c>
      <c r="OXN92" t="s">
        <v>795</v>
      </c>
      <c r="OXO92" t="s">
        <v>795</v>
      </c>
      <c r="OXP92" t="s">
        <v>795</v>
      </c>
      <c r="OXQ92" t="s">
        <v>795</v>
      </c>
      <c r="OXR92" t="s">
        <v>795</v>
      </c>
      <c r="OXS92" t="s">
        <v>795</v>
      </c>
      <c r="OXT92" t="s">
        <v>795</v>
      </c>
      <c r="OXU92" t="s">
        <v>795</v>
      </c>
      <c r="OXV92" t="s">
        <v>795</v>
      </c>
      <c r="OXW92" t="s">
        <v>795</v>
      </c>
      <c r="OXX92" t="s">
        <v>795</v>
      </c>
      <c r="OXY92" t="s">
        <v>795</v>
      </c>
      <c r="OXZ92" t="s">
        <v>795</v>
      </c>
      <c r="OYA92" t="s">
        <v>795</v>
      </c>
      <c r="OYB92" t="s">
        <v>795</v>
      </c>
      <c r="OYC92" t="s">
        <v>795</v>
      </c>
      <c r="OYD92" t="s">
        <v>795</v>
      </c>
      <c r="OYE92" t="s">
        <v>795</v>
      </c>
      <c r="OYF92" t="s">
        <v>795</v>
      </c>
      <c r="OYG92" t="s">
        <v>795</v>
      </c>
      <c r="OYH92" t="s">
        <v>795</v>
      </c>
      <c r="OYI92" t="s">
        <v>795</v>
      </c>
      <c r="OYJ92" t="s">
        <v>795</v>
      </c>
      <c r="OYK92" t="s">
        <v>795</v>
      </c>
      <c r="OYL92" t="s">
        <v>795</v>
      </c>
      <c r="OYM92" t="s">
        <v>795</v>
      </c>
      <c r="OYN92" t="s">
        <v>795</v>
      </c>
      <c r="OYO92" t="s">
        <v>795</v>
      </c>
      <c r="OYP92" t="s">
        <v>795</v>
      </c>
      <c r="OYQ92" t="s">
        <v>795</v>
      </c>
      <c r="OYR92" t="s">
        <v>795</v>
      </c>
      <c r="OYS92" t="s">
        <v>795</v>
      </c>
      <c r="OYT92" t="s">
        <v>795</v>
      </c>
      <c r="OYU92" t="s">
        <v>795</v>
      </c>
      <c r="OYV92" t="s">
        <v>795</v>
      </c>
      <c r="OYW92" t="s">
        <v>795</v>
      </c>
      <c r="OYX92" t="s">
        <v>795</v>
      </c>
      <c r="OYY92" t="s">
        <v>795</v>
      </c>
      <c r="OYZ92" t="s">
        <v>795</v>
      </c>
      <c r="OZA92" t="s">
        <v>795</v>
      </c>
      <c r="OZB92" t="s">
        <v>795</v>
      </c>
      <c r="OZC92" t="s">
        <v>795</v>
      </c>
      <c r="OZD92" t="s">
        <v>795</v>
      </c>
      <c r="OZE92" t="s">
        <v>795</v>
      </c>
      <c r="OZF92" t="s">
        <v>795</v>
      </c>
      <c r="OZG92" t="s">
        <v>795</v>
      </c>
      <c r="OZH92" t="s">
        <v>795</v>
      </c>
      <c r="OZI92" t="s">
        <v>795</v>
      </c>
      <c r="OZJ92" t="s">
        <v>795</v>
      </c>
      <c r="OZK92" t="s">
        <v>795</v>
      </c>
      <c r="OZL92" t="s">
        <v>795</v>
      </c>
      <c r="OZM92" t="s">
        <v>795</v>
      </c>
      <c r="OZN92" t="s">
        <v>795</v>
      </c>
      <c r="OZO92" t="s">
        <v>795</v>
      </c>
      <c r="OZP92" t="s">
        <v>795</v>
      </c>
      <c r="OZQ92" t="s">
        <v>795</v>
      </c>
      <c r="OZR92" t="s">
        <v>795</v>
      </c>
      <c r="OZS92" t="s">
        <v>795</v>
      </c>
      <c r="OZT92" t="s">
        <v>795</v>
      </c>
      <c r="OZU92" t="s">
        <v>795</v>
      </c>
      <c r="OZV92" t="s">
        <v>795</v>
      </c>
      <c r="OZW92" t="s">
        <v>795</v>
      </c>
      <c r="OZX92" t="s">
        <v>795</v>
      </c>
      <c r="OZY92" t="s">
        <v>795</v>
      </c>
      <c r="OZZ92" t="s">
        <v>795</v>
      </c>
      <c r="PAA92" t="s">
        <v>795</v>
      </c>
      <c r="PAB92" t="s">
        <v>795</v>
      </c>
      <c r="PAC92" t="s">
        <v>795</v>
      </c>
      <c r="PAD92" t="s">
        <v>795</v>
      </c>
      <c r="PAE92" t="s">
        <v>795</v>
      </c>
      <c r="PAF92" t="s">
        <v>795</v>
      </c>
      <c r="PAG92" t="s">
        <v>795</v>
      </c>
      <c r="PAH92" t="s">
        <v>795</v>
      </c>
      <c r="PAI92" t="s">
        <v>795</v>
      </c>
      <c r="PAJ92" t="s">
        <v>795</v>
      </c>
      <c r="PAK92" t="s">
        <v>795</v>
      </c>
      <c r="PAL92" t="s">
        <v>795</v>
      </c>
      <c r="PAM92" t="s">
        <v>795</v>
      </c>
      <c r="PAN92" t="s">
        <v>795</v>
      </c>
      <c r="PAO92" t="s">
        <v>795</v>
      </c>
      <c r="PAP92" t="s">
        <v>795</v>
      </c>
      <c r="PAQ92" t="s">
        <v>795</v>
      </c>
      <c r="PAR92" t="s">
        <v>795</v>
      </c>
      <c r="PAS92" t="s">
        <v>795</v>
      </c>
      <c r="PAT92" t="s">
        <v>795</v>
      </c>
      <c r="PAU92" t="s">
        <v>795</v>
      </c>
      <c r="PAV92" t="s">
        <v>795</v>
      </c>
      <c r="PAW92" t="s">
        <v>795</v>
      </c>
      <c r="PAX92" t="s">
        <v>795</v>
      </c>
      <c r="PAY92" t="s">
        <v>795</v>
      </c>
      <c r="PAZ92" t="s">
        <v>795</v>
      </c>
      <c r="PBA92" t="s">
        <v>795</v>
      </c>
      <c r="PBB92" t="s">
        <v>795</v>
      </c>
      <c r="PBC92" t="s">
        <v>795</v>
      </c>
      <c r="PBD92" t="s">
        <v>795</v>
      </c>
      <c r="PBE92" t="s">
        <v>795</v>
      </c>
      <c r="PBF92" t="s">
        <v>795</v>
      </c>
      <c r="PBG92" t="s">
        <v>795</v>
      </c>
      <c r="PBH92" t="s">
        <v>795</v>
      </c>
      <c r="PBI92" t="s">
        <v>795</v>
      </c>
      <c r="PBJ92" t="s">
        <v>795</v>
      </c>
      <c r="PBK92" t="s">
        <v>795</v>
      </c>
      <c r="PBL92" t="s">
        <v>795</v>
      </c>
      <c r="PBM92" t="s">
        <v>795</v>
      </c>
      <c r="PBN92" t="s">
        <v>795</v>
      </c>
      <c r="PBO92" t="s">
        <v>795</v>
      </c>
      <c r="PBP92" t="s">
        <v>795</v>
      </c>
      <c r="PBQ92" t="s">
        <v>795</v>
      </c>
      <c r="PBR92" t="s">
        <v>795</v>
      </c>
      <c r="PBS92" t="s">
        <v>795</v>
      </c>
      <c r="PBT92" t="s">
        <v>795</v>
      </c>
      <c r="PBU92" t="s">
        <v>795</v>
      </c>
      <c r="PBV92" t="s">
        <v>795</v>
      </c>
      <c r="PBW92" t="s">
        <v>795</v>
      </c>
      <c r="PBX92" t="s">
        <v>795</v>
      </c>
      <c r="PBY92" t="s">
        <v>795</v>
      </c>
      <c r="PBZ92" t="s">
        <v>795</v>
      </c>
      <c r="PCA92" t="s">
        <v>795</v>
      </c>
      <c r="PCB92" t="s">
        <v>795</v>
      </c>
      <c r="PCC92" t="s">
        <v>795</v>
      </c>
      <c r="PCD92" t="s">
        <v>795</v>
      </c>
      <c r="PCE92" t="s">
        <v>795</v>
      </c>
      <c r="PCF92" t="s">
        <v>795</v>
      </c>
      <c r="PCG92" t="s">
        <v>795</v>
      </c>
      <c r="PCH92" t="s">
        <v>795</v>
      </c>
      <c r="PCI92" t="s">
        <v>795</v>
      </c>
      <c r="PCJ92" t="s">
        <v>795</v>
      </c>
      <c r="PCK92" t="s">
        <v>795</v>
      </c>
      <c r="PCL92" t="s">
        <v>795</v>
      </c>
      <c r="PCM92" t="s">
        <v>795</v>
      </c>
      <c r="PCN92" t="s">
        <v>795</v>
      </c>
      <c r="PCO92" t="s">
        <v>795</v>
      </c>
      <c r="PCP92" t="s">
        <v>795</v>
      </c>
      <c r="PCQ92" t="s">
        <v>795</v>
      </c>
      <c r="PCR92" t="s">
        <v>795</v>
      </c>
      <c r="PCS92" t="s">
        <v>795</v>
      </c>
      <c r="PCT92" t="s">
        <v>795</v>
      </c>
      <c r="PCU92" t="s">
        <v>795</v>
      </c>
      <c r="PCV92" t="s">
        <v>795</v>
      </c>
      <c r="PCW92" t="s">
        <v>795</v>
      </c>
      <c r="PCX92" t="s">
        <v>795</v>
      </c>
      <c r="PCY92" t="s">
        <v>795</v>
      </c>
      <c r="PCZ92" t="s">
        <v>795</v>
      </c>
      <c r="PDA92" t="s">
        <v>795</v>
      </c>
      <c r="PDB92" t="s">
        <v>795</v>
      </c>
      <c r="PDC92" t="s">
        <v>795</v>
      </c>
      <c r="PDD92" t="s">
        <v>795</v>
      </c>
      <c r="PDE92" t="s">
        <v>795</v>
      </c>
      <c r="PDF92" t="s">
        <v>795</v>
      </c>
      <c r="PDG92" t="s">
        <v>795</v>
      </c>
      <c r="PDH92" t="s">
        <v>795</v>
      </c>
      <c r="PDI92" t="s">
        <v>795</v>
      </c>
      <c r="PDJ92" t="s">
        <v>795</v>
      </c>
      <c r="PDK92" t="s">
        <v>795</v>
      </c>
      <c r="PDL92" t="s">
        <v>795</v>
      </c>
      <c r="PDM92" t="s">
        <v>795</v>
      </c>
      <c r="PDN92" t="s">
        <v>795</v>
      </c>
      <c r="PDO92" t="s">
        <v>795</v>
      </c>
      <c r="PDP92" t="s">
        <v>795</v>
      </c>
      <c r="PDQ92" t="s">
        <v>795</v>
      </c>
      <c r="PDR92" t="s">
        <v>795</v>
      </c>
      <c r="PDS92" t="s">
        <v>795</v>
      </c>
      <c r="PDT92" t="s">
        <v>795</v>
      </c>
      <c r="PDU92" t="s">
        <v>795</v>
      </c>
      <c r="PDV92" t="s">
        <v>795</v>
      </c>
      <c r="PDW92" t="s">
        <v>795</v>
      </c>
      <c r="PDX92" t="s">
        <v>795</v>
      </c>
      <c r="PDY92" t="s">
        <v>795</v>
      </c>
      <c r="PDZ92" t="s">
        <v>795</v>
      </c>
      <c r="PEA92" t="s">
        <v>795</v>
      </c>
      <c r="PEB92" t="s">
        <v>795</v>
      </c>
      <c r="PEC92" t="s">
        <v>795</v>
      </c>
      <c r="PED92" t="s">
        <v>795</v>
      </c>
      <c r="PEE92" t="s">
        <v>795</v>
      </c>
      <c r="PEF92" t="s">
        <v>795</v>
      </c>
      <c r="PEG92" t="s">
        <v>795</v>
      </c>
      <c r="PEH92" t="s">
        <v>795</v>
      </c>
      <c r="PEI92" t="s">
        <v>795</v>
      </c>
      <c r="PEJ92" t="s">
        <v>795</v>
      </c>
      <c r="PEK92" t="s">
        <v>795</v>
      </c>
      <c r="PEL92" t="s">
        <v>795</v>
      </c>
      <c r="PEM92" t="s">
        <v>795</v>
      </c>
      <c r="PEN92" t="s">
        <v>795</v>
      </c>
      <c r="PEO92" t="s">
        <v>795</v>
      </c>
      <c r="PEP92" t="s">
        <v>795</v>
      </c>
      <c r="PEQ92" t="s">
        <v>795</v>
      </c>
      <c r="PER92" t="s">
        <v>795</v>
      </c>
      <c r="PES92" t="s">
        <v>795</v>
      </c>
      <c r="PET92" t="s">
        <v>795</v>
      </c>
      <c r="PEU92" t="s">
        <v>795</v>
      </c>
      <c r="PEV92" t="s">
        <v>795</v>
      </c>
      <c r="PEW92" t="s">
        <v>795</v>
      </c>
      <c r="PEX92" t="s">
        <v>795</v>
      </c>
      <c r="PEY92" t="s">
        <v>795</v>
      </c>
      <c r="PEZ92" t="s">
        <v>795</v>
      </c>
      <c r="PFA92" t="s">
        <v>795</v>
      </c>
      <c r="PFB92" t="s">
        <v>795</v>
      </c>
      <c r="PFC92" t="s">
        <v>795</v>
      </c>
      <c r="PFD92" t="s">
        <v>795</v>
      </c>
      <c r="PFE92" t="s">
        <v>795</v>
      </c>
      <c r="PFF92" t="s">
        <v>795</v>
      </c>
      <c r="PFG92" t="s">
        <v>795</v>
      </c>
      <c r="PFH92" t="s">
        <v>795</v>
      </c>
      <c r="PFI92" t="s">
        <v>795</v>
      </c>
      <c r="PFJ92" t="s">
        <v>795</v>
      </c>
      <c r="PFK92" t="s">
        <v>795</v>
      </c>
      <c r="PFL92" t="s">
        <v>795</v>
      </c>
      <c r="PFM92" t="s">
        <v>795</v>
      </c>
      <c r="PFN92" t="s">
        <v>795</v>
      </c>
      <c r="PFO92" t="s">
        <v>795</v>
      </c>
      <c r="PFP92" t="s">
        <v>795</v>
      </c>
      <c r="PFQ92" t="s">
        <v>795</v>
      </c>
      <c r="PFR92" t="s">
        <v>795</v>
      </c>
      <c r="PFS92" t="s">
        <v>795</v>
      </c>
      <c r="PFT92" t="s">
        <v>795</v>
      </c>
      <c r="PFU92" t="s">
        <v>795</v>
      </c>
      <c r="PFV92" t="s">
        <v>795</v>
      </c>
      <c r="PFW92" t="s">
        <v>795</v>
      </c>
      <c r="PFX92" t="s">
        <v>795</v>
      </c>
      <c r="PFY92" t="s">
        <v>795</v>
      </c>
      <c r="PFZ92" t="s">
        <v>795</v>
      </c>
      <c r="PGA92" t="s">
        <v>795</v>
      </c>
      <c r="PGB92" t="s">
        <v>795</v>
      </c>
      <c r="PGC92" t="s">
        <v>795</v>
      </c>
      <c r="PGD92" t="s">
        <v>795</v>
      </c>
      <c r="PGE92" t="s">
        <v>795</v>
      </c>
      <c r="PGF92" t="s">
        <v>795</v>
      </c>
      <c r="PGG92" t="s">
        <v>795</v>
      </c>
      <c r="PGH92" t="s">
        <v>795</v>
      </c>
      <c r="PGI92" t="s">
        <v>795</v>
      </c>
      <c r="PGJ92" t="s">
        <v>795</v>
      </c>
      <c r="PGK92" t="s">
        <v>795</v>
      </c>
      <c r="PGL92" t="s">
        <v>795</v>
      </c>
      <c r="PGM92" t="s">
        <v>795</v>
      </c>
      <c r="PGN92" t="s">
        <v>795</v>
      </c>
      <c r="PGO92" t="s">
        <v>795</v>
      </c>
      <c r="PGP92" t="s">
        <v>795</v>
      </c>
      <c r="PGQ92" t="s">
        <v>795</v>
      </c>
      <c r="PGR92" t="s">
        <v>795</v>
      </c>
      <c r="PGS92" t="s">
        <v>795</v>
      </c>
      <c r="PGT92" t="s">
        <v>795</v>
      </c>
      <c r="PGU92" t="s">
        <v>795</v>
      </c>
      <c r="PGV92" t="s">
        <v>795</v>
      </c>
      <c r="PGW92" t="s">
        <v>795</v>
      </c>
      <c r="PGX92" t="s">
        <v>795</v>
      </c>
      <c r="PGY92" t="s">
        <v>795</v>
      </c>
      <c r="PGZ92" t="s">
        <v>795</v>
      </c>
      <c r="PHA92" t="s">
        <v>795</v>
      </c>
      <c r="PHB92" t="s">
        <v>795</v>
      </c>
      <c r="PHC92" t="s">
        <v>795</v>
      </c>
      <c r="PHD92" t="s">
        <v>795</v>
      </c>
      <c r="PHE92" t="s">
        <v>795</v>
      </c>
      <c r="PHF92" t="s">
        <v>795</v>
      </c>
      <c r="PHG92" t="s">
        <v>795</v>
      </c>
      <c r="PHH92" t="s">
        <v>795</v>
      </c>
      <c r="PHI92" t="s">
        <v>795</v>
      </c>
      <c r="PHJ92" t="s">
        <v>795</v>
      </c>
      <c r="PHK92" t="s">
        <v>795</v>
      </c>
      <c r="PHL92" t="s">
        <v>795</v>
      </c>
      <c r="PHM92" t="s">
        <v>795</v>
      </c>
      <c r="PHN92" t="s">
        <v>795</v>
      </c>
      <c r="PHO92" t="s">
        <v>795</v>
      </c>
      <c r="PHP92" t="s">
        <v>795</v>
      </c>
      <c r="PHQ92" t="s">
        <v>795</v>
      </c>
      <c r="PHR92" t="s">
        <v>795</v>
      </c>
      <c r="PHS92" t="s">
        <v>795</v>
      </c>
      <c r="PHT92" t="s">
        <v>795</v>
      </c>
      <c r="PHU92" t="s">
        <v>795</v>
      </c>
      <c r="PHV92" t="s">
        <v>795</v>
      </c>
      <c r="PHW92" t="s">
        <v>795</v>
      </c>
      <c r="PHX92" t="s">
        <v>795</v>
      </c>
      <c r="PHY92" t="s">
        <v>795</v>
      </c>
      <c r="PHZ92" t="s">
        <v>795</v>
      </c>
      <c r="PIA92" t="s">
        <v>795</v>
      </c>
      <c r="PIB92" t="s">
        <v>795</v>
      </c>
      <c r="PIC92" t="s">
        <v>795</v>
      </c>
      <c r="PID92" t="s">
        <v>795</v>
      </c>
      <c r="PIE92" t="s">
        <v>795</v>
      </c>
      <c r="PIF92" t="s">
        <v>795</v>
      </c>
      <c r="PIG92" t="s">
        <v>795</v>
      </c>
      <c r="PIH92" t="s">
        <v>795</v>
      </c>
      <c r="PII92" t="s">
        <v>795</v>
      </c>
      <c r="PIJ92" t="s">
        <v>795</v>
      </c>
      <c r="PIK92" t="s">
        <v>795</v>
      </c>
      <c r="PIL92" t="s">
        <v>795</v>
      </c>
      <c r="PIM92" t="s">
        <v>795</v>
      </c>
      <c r="PIN92" t="s">
        <v>795</v>
      </c>
      <c r="PIO92" t="s">
        <v>795</v>
      </c>
      <c r="PIP92" t="s">
        <v>795</v>
      </c>
      <c r="PIQ92" t="s">
        <v>795</v>
      </c>
      <c r="PIR92" t="s">
        <v>795</v>
      </c>
      <c r="PIS92" t="s">
        <v>795</v>
      </c>
      <c r="PIT92" t="s">
        <v>795</v>
      </c>
      <c r="PIU92" t="s">
        <v>795</v>
      </c>
      <c r="PIV92" t="s">
        <v>795</v>
      </c>
      <c r="PIW92" t="s">
        <v>795</v>
      </c>
      <c r="PIX92" t="s">
        <v>795</v>
      </c>
      <c r="PIY92" t="s">
        <v>795</v>
      </c>
      <c r="PIZ92" t="s">
        <v>795</v>
      </c>
      <c r="PJA92" t="s">
        <v>795</v>
      </c>
      <c r="PJB92" t="s">
        <v>795</v>
      </c>
      <c r="PJC92" t="s">
        <v>795</v>
      </c>
      <c r="PJD92" t="s">
        <v>795</v>
      </c>
      <c r="PJE92" t="s">
        <v>795</v>
      </c>
      <c r="PJF92" t="s">
        <v>795</v>
      </c>
      <c r="PJG92" t="s">
        <v>795</v>
      </c>
      <c r="PJH92" t="s">
        <v>795</v>
      </c>
      <c r="PJI92" t="s">
        <v>795</v>
      </c>
      <c r="PJJ92" t="s">
        <v>795</v>
      </c>
      <c r="PJK92" t="s">
        <v>795</v>
      </c>
      <c r="PJL92" t="s">
        <v>795</v>
      </c>
      <c r="PJM92" t="s">
        <v>795</v>
      </c>
      <c r="PJN92" t="s">
        <v>795</v>
      </c>
      <c r="PJO92" t="s">
        <v>795</v>
      </c>
      <c r="PJP92" t="s">
        <v>795</v>
      </c>
      <c r="PJQ92" t="s">
        <v>795</v>
      </c>
      <c r="PJR92" t="s">
        <v>795</v>
      </c>
      <c r="PJS92" t="s">
        <v>795</v>
      </c>
      <c r="PJT92" t="s">
        <v>795</v>
      </c>
      <c r="PJU92" t="s">
        <v>795</v>
      </c>
      <c r="PJV92" t="s">
        <v>795</v>
      </c>
      <c r="PJW92" t="s">
        <v>795</v>
      </c>
      <c r="PJX92" t="s">
        <v>795</v>
      </c>
      <c r="PJY92" t="s">
        <v>795</v>
      </c>
      <c r="PJZ92" t="s">
        <v>795</v>
      </c>
      <c r="PKA92" t="s">
        <v>795</v>
      </c>
      <c r="PKB92" t="s">
        <v>795</v>
      </c>
      <c r="PKC92" t="s">
        <v>795</v>
      </c>
      <c r="PKD92" t="s">
        <v>795</v>
      </c>
      <c r="PKE92" t="s">
        <v>795</v>
      </c>
      <c r="PKF92" t="s">
        <v>795</v>
      </c>
      <c r="PKG92" t="s">
        <v>795</v>
      </c>
      <c r="PKH92" t="s">
        <v>795</v>
      </c>
      <c r="PKI92" t="s">
        <v>795</v>
      </c>
      <c r="PKJ92" t="s">
        <v>795</v>
      </c>
      <c r="PKK92" t="s">
        <v>795</v>
      </c>
      <c r="PKL92" t="s">
        <v>795</v>
      </c>
      <c r="PKM92" t="s">
        <v>795</v>
      </c>
      <c r="PKN92" t="s">
        <v>795</v>
      </c>
      <c r="PKO92" t="s">
        <v>795</v>
      </c>
      <c r="PKP92" t="s">
        <v>795</v>
      </c>
      <c r="PKQ92" t="s">
        <v>795</v>
      </c>
      <c r="PKR92" t="s">
        <v>795</v>
      </c>
      <c r="PKS92" t="s">
        <v>795</v>
      </c>
      <c r="PKT92" t="s">
        <v>795</v>
      </c>
      <c r="PKU92" t="s">
        <v>795</v>
      </c>
      <c r="PKV92" t="s">
        <v>795</v>
      </c>
      <c r="PKW92" t="s">
        <v>795</v>
      </c>
      <c r="PKX92" t="s">
        <v>795</v>
      </c>
      <c r="PKY92" t="s">
        <v>795</v>
      </c>
      <c r="PKZ92" t="s">
        <v>795</v>
      </c>
      <c r="PLA92" t="s">
        <v>795</v>
      </c>
      <c r="PLB92" t="s">
        <v>795</v>
      </c>
      <c r="PLC92" t="s">
        <v>795</v>
      </c>
      <c r="PLD92" t="s">
        <v>795</v>
      </c>
      <c r="PLE92" t="s">
        <v>795</v>
      </c>
      <c r="PLF92" t="s">
        <v>795</v>
      </c>
      <c r="PLG92" t="s">
        <v>795</v>
      </c>
      <c r="PLH92" t="s">
        <v>795</v>
      </c>
      <c r="PLI92" t="s">
        <v>795</v>
      </c>
      <c r="PLJ92" t="s">
        <v>795</v>
      </c>
      <c r="PLK92" t="s">
        <v>795</v>
      </c>
      <c r="PLL92" t="s">
        <v>795</v>
      </c>
      <c r="PLM92" t="s">
        <v>795</v>
      </c>
      <c r="PLN92" t="s">
        <v>795</v>
      </c>
      <c r="PLO92" t="s">
        <v>795</v>
      </c>
      <c r="PLP92" t="s">
        <v>795</v>
      </c>
      <c r="PLQ92" t="s">
        <v>795</v>
      </c>
      <c r="PLR92" t="s">
        <v>795</v>
      </c>
      <c r="PLS92" t="s">
        <v>795</v>
      </c>
      <c r="PLT92" t="s">
        <v>795</v>
      </c>
      <c r="PLU92" t="s">
        <v>795</v>
      </c>
      <c r="PLV92" t="s">
        <v>795</v>
      </c>
      <c r="PLW92" t="s">
        <v>795</v>
      </c>
      <c r="PLX92" t="s">
        <v>795</v>
      </c>
      <c r="PLY92" t="s">
        <v>795</v>
      </c>
      <c r="PLZ92" t="s">
        <v>795</v>
      </c>
      <c r="PMA92" t="s">
        <v>795</v>
      </c>
      <c r="PMB92" t="s">
        <v>795</v>
      </c>
      <c r="PMC92" t="s">
        <v>795</v>
      </c>
      <c r="PMD92" t="s">
        <v>795</v>
      </c>
      <c r="PME92" t="s">
        <v>795</v>
      </c>
      <c r="PMF92" t="s">
        <v>795</v>
      </c>
      <c r="PMG92" t="s">
        <v>795</v>
      </c>
      <c r="PMH92" t="s">
        <v>795</v>
      </c>
      <c r="PMI92" t="s">
        <v>795</v>
      </c>
      <c r="PMJ92" t="s">
        <v>795</v>
      </c>
      <c r="PMK92" t="s">
        <v>795</v>
      </c>
      <c r="PML92" t="s">
        <v>795</v>
      </c>
      <c r="PMM92" t="s">
        <v>795</v>
      </c>
      <c r="PMN92" t="s">
        <v>795</v>
      </c>
      <c r="PMO92" t="s">
        <v>795</v>
      </c>
      <c r="PMP92" t="s">
        <v>795</v>
      </c>
      <c r="PMQ92" t="s">
        <v>795</v>
      </c>
      <c r="PMR92" t="s">
        <v>795</v>
      </c>
      <c r="PMS92" t="s">
        <v>795</v>
      </c>
      <c r="PMT92" t="s">
        <v>795</v>
      </c>
      <c r="PMU92" t="s">
        <v>795</v>
      </c>
      <c r="PMV92" t="s">
        <v>795</v>
      </c>
      <c r="PMW92" t="s">
        <v>795</v>
      </c>
      <c r="PMX92" t="s">
        <v>795</v>
      </c>
      <c r="PMY92" t="s">
        <v>795</v>
      </c>
      <c r="PMZ92" t="s">
        <v>795</v>
      </c>
      <c r="PNA92" t="s">
        <v>795</v>
      </c>
      <c r="PNB92" t="s">
        <v>795</v>
      </c>
      <c r="PNC92" t="s">
        <v>795</v>
      </c>
      <c r="PND92" t="s">
        <v>795</v>
      </c>
      <c r="PNE92" t="s">
        <v>795</v>
      </c>
      <c r="PNF92" t="s">
        <v>795</v>
      </c>
      <c r="PNG92" t="s">
        <v>795</v>
      </c>
      <c r="PNH92" t="s">
        <v>795</v>
      </c>
      <c r="PNI92" t="s">
        <v>795</v>
      </c>
      <c r="PNJ92" t="s">
        <v>795</v>
      </c>
      <c r="PNK92" t="s">
        <v>795</v>
      </c>
      <c r="PNL92" t="s">
        <v>795</v>
      </c>
      <c r="PNM92" t="s">
        <v>795</v>
      </c>
      <c r="PNN92" t="s">
        <v>795</v>
      </c>
      <c r="PNO92" t="s">
        <v>795</v>
      </c>
      <c r="PNP92" t="s">
        <v>795</v>
      </c>
      <c r="PNQ92" t="s">
        <v>795</v>
      </c>
      <c r="PNR92" t="s">
        <v>795</v>
      </c>
      <c r="PNS92" t="s">
        <v>795</v>
      </c>
      <c r="PNT92" t="s">
        <v>795</v>
      </c>
      <c r="PNU92" t="s">
        <v>795</v>
      </c>
      <c r="PNV92" t="s">
        <v>795</v>
      </c>
      <c r="PNW92" t="s">
        <v>795</v>
      </c>
      <c r="PNX92" t="s">
        <v>795</v>
      </c>
      <c r="PNY92" t="s">
        <v>795</v>
      </c>
      <c r="PNZ92" t="s">
        <v>795</v>
      </c>
      <c r="POA92" t="s">
        <v>795</v>
      </c>
      <c r="POB92" t="s">
        <v>795</v>
      </c>
      <c r="POC92" t="s">
        <v>795</v>
      </c>
      <c r="POD92" t="s">
        <v>795</v>
      </c>
      <c r="POE92" t="s">
        <v>795</v>
      </c>
      <c r="POF92" t="s">
        <v>795</v>
      </c>
      <c r="POG92" t="s">
        <v>795</v>
      </c>
      <c r="POH92" t="s">
        <v>795</v>
      </c>
      <c r="POI92" t="s">
        <v>795</v>
      </c>
      <c r="POJ92" t="s">
        <v>795</v>
      </c>
      <c r="POK92" t="s">
        <v>795</v>
      </c>
      <c r="POL92" t="s">
        <v>795</v>
      </c>
      <c r="POM92" t="s">
        <v>795</v>
      </c>
      <c r="PON92" t="s">
        <v>795</v>
      </c>
      <c r="POO92" t="s">
        <v>795</v>
      </c>
      <c r="POP92" t="s">
        <v>795</v>
      </c>
      <c r="POQ92" t="s">
        <v>795</v>
      </c>
      <c r="POR92" t="s">
        <v>795</v>
      </c>
      <c r="POS92" t="s">
        <v>795</v>
      </c>
      <c r="POT92" t="s">
        <v>795</v>
      </c>
      <c r="POU92" t="s">
        <v>795</v>
      </c>
      <c r="POV92" t="s">
        <v>795</v>
      </c>
      <c r="POW92" t="s">
        <v>795</v>
      </c>
      <c r="POX92" t="s">
        <v>795</v>
      </c>
      <c r="POY92" t="s">
        <v>795</v>
      </c>
      <c r="POZ92" t="s">
        <v>795</v>
      </c>
      <c r="PPA92" t="s">
        <v>795</v>
      </c>
      <c r="PPB92" t="s">
        <v>795</v>
      </c>
      <c r="PPC92" t="s">
        <v>795</v>
      </c>
      <c r="PPD92" t="s">
        <v>795</v>
      </c>
      <c r="PPE92" t="s">
        <v>795</v>
      </c>
      <c r="PPF92" t="s">
        <v>795</v>
      </c>
      <c r="PPG92" t="s">
        <v>795</v>
      </c>
      <c r="PPH92" t="s">
        <v>795</v>
      </c>
      <c r="PPI92" t="s">
        <v>795</v>
      </c>
      <c r="PPJ92" t="s">
        <v>795</v>
      </c>
      <c r="PPK92" t="s">
        <v>795</v>
      </c>
      <c r="PPL92" t="s">
        <v>795</v>
      </c>
      <c r="PPM92" t="s">
        <v>795</v>
      </c>
      <c r="PPN92" t="s">
        <v>795</v>
      </c>
      <c r="PPO92" t="s">
        <v>795</v>
      </c>
      <c r="PPP92" t="s">
        <v>795</v>
      </c>
      <c r="PPQ92" t="s">
        <v>795</v>
      </c>
      <c r="PPR92" t="s">
        <v>795</v>
      </c>
      <c r="PPS92" t="s">
        <v>795</v>
      </c>
      <c r="PPT92" t="s">
        <v>795</v>
      </c>
      <c r="PPU92" t="s">
        <v>795</v>
      </c>
      <c r="PPV92" t="s">
        <v>795</v>
      </c>
      <c r="PPW92" t="s">
        <v>795</v>
      </c>
      <c r="PPX92" t="s">
        <v>795</v>
      </c>
      <c r="PPY92" t="s">
        <v>795</v>
      </c>
      <c r="PPZ92" t="s">
        <v>795</v>
      </c>
      <c r="PQA92" t="s">
        <v>795</v>
      </c>
      <c r="PQB92" t="s">
        <v>795</v>
      </c>
      <c r="PQC92" t="s">
        <v>795</v>
      </c>
      <c r="PQD92" t="s">
        <v>795</v>
      </c>
      <c r="PQE92" t="s">
        <v>795</v>
      </c>
      <c r="PQF92" t="s">
        <v>795</v>
      </c>
      <c r="PQG92" t="s">
        <v>795</v>
      </c>
      <c r="PQH92" t="s">
        <v>795</v>
      </c>
      <c r="PQI92" t="s">
        <v>795</v>
      </c>
      <c r="PQJ92" t="s">
        <v>795</v>
      </c>
      <c r="PQK92" t="s">
        <v>795</v>
      </c>
      <c r="PQL92" t="s">
        <v>795</v>
      </c>
      <c r="PQM92" t="s">
        <v>795</v>
      </c>
      <c r="PQN92" t="s">
        <v>795</v>
      </c>
      <c r="PQO92" t="s">
        <v>795</v>
      </c>
      <c r="PQP92" t="s">
        <v>795</v>
      </c>
      <c r="PQQ92" t="s">
        <v>795</v>
      </c>
      <c r="PQR92" t="s">
        <v>795</v>
      </c>
      <c r="PQS92" t="s">
        <v>795</v>
      </c>
      <c r="PQT92" t="s">
        <v>795</v>
      </c>
      <c r="PQU92" t="s">
        <v>795</v>
      </c>
      <c r="PQV92" t="s">
        <v>795</v>
      </c>
      <c r="PQW92" t="s">
        <v>795</v>
      </c>
      <c r="PQX92" t="s">
        <v>795</v>
      </c>
      <c r="PQY92" t="s">
        <v>795</v>
      </c>
      <c r="PQZ92" t="s">
        <v>795</v>
      </c>
      <c r="PRA92" t="s">
        <v>795</v>
      </c>
      <c r="PRB92" t="s">
        <v>795</v>
      </c>
      <c r="PRC92" t="s">
        <v>795</v>
      </c>
      <c r="PRD92" t="s">
        <v>795</v>
      </c>
      <c r="PRE92" t="s">
        <v>795</v>
      </c>
      <c r="PRF92" t="s">
        <v>795</v>
      </c>
      <c r="PRG92" t="s">
        <v>795</v>
      </c>
      <c r="PRH92" t="s">
        <v>795</v>
      </c>
      <c r="PRI92" t="s">
        <v>795</v>
      </c>
      <c r="PRJ92" t="s">
        <v>795</v>
      </c>
      <c r="PRK92" t="s">
        <v>795</v>
      </c>
      <c r="PRL92" t="s">
        <v>795</v>
      </c>
      <c r="PRM92" t="s">
        <v>795</v>
      </c>
      <c r="PRN92" t="s">
        <v>795</v>
      </c>
      <c r="PRO92" t="s">
        <v>795</v>
      </c>
      <c r="PRP92" t="s">
        <v>795</v>
      </c>
      <c r="PRQ92" t="s">
        <v>795</v>
      </c>
      <c r="PRR92" t="s">
        <v>795</v>
      </c>
      <c r="PRS92" t="s">
        <v>795</v>
      </c>
      <c r="PRT92" t="s">
        <v>795</v>
      </c>
      <c r="PRU92" t="s">
        <v>795</v>
      </c>
      <c r="PRV92" t="s">
        <v>795</v>
      </c>
      <c r="PRW92" t="s">
        <v>795</v>
      </c>
      <c r="PRX92" t="s">
        <v>795</v>
      </c>
      <c r="PRY92" t="s">
        <v>795</v>
      </c>
      <c r="PRZ92" t="s">
        <v>795</v>
      </c>
      <c r="PSA92" t="s">
        <v>795</v>
      </c>
      <c r="PSB92" t="s">
        <v>795</v>
      </c>
      <c r="PSC92" t="s">
        <v>795</v>
      </c>
      <c r="PSD92" t="s">
        <v>795</v>
      </c>
      <c r="PSE92" t="s">
        <v>795</v>
      </c>
      <c r="PSF92" t="s">
        <v>795</v>
      </c>
      <c r="PSG92" t="s">
        <v>795</v>
      </c>
      <c r="PSH92" t="s">
        <v>795</v>
      </c>
      <c r="PSI92" t="s">
        <v>795</v>
      </c>
      <c r="PSJ92" t="s">
        <v>795</v>
      </c>
      <c r="PSK92" t="s">
        <v>795</v>
      </c>
      <c r="PSL92" t="s">
        <v>795</v>
      </c>
      <c r="PSM92" t="s">
        <v>795</v>
      </c>
      <c r="PSN92" t="s">
        <v>795</v>
      </c>
      <c r="PSO92" t="s">
        <v>795</v>
      </c>
      <c r="PSP92" t="s">
        <v>795</v>
      </c>
      <c r="PSQ92" t="s">
        <v>795</v>
      </c>
      <c r="PSR92" t="s">
        <v>795</v>
      </c>
      <c r="PSS92" t="s">
        <v>795</v>
      </c>
      <c r="PST92" t="s">
        <v>795</v>
      </c>
      <c r="PSU92" t="s">
        <v>795</v>
      </c>
      <c r="PSV92" t="s">
        <v>795</v>
      </c>
      <c r="PSW92" t="s">
        <v>795</v>
      </c>
      <c r="PSX92" t="s">
        <v>795</v>
      </c>
      <c r="PSY92" t="s">
        <v>795</v>
      </c>
      <c r="PSZ92" t="s">
        <v>795</v>
      </c>
      <c r="PTA92" t="s">
        <v>795</v>
      </c>
      <c r="PTB92" t="s">
        <v>795</v>
      </c>
      <c r="PTC92" t="s">
        <v>795</v>
      </c>
      <c r="PTD92" t="s">
        <v>795</v>
      </c>
      <c r="PTE92" t="s">
        <v>795</v>
      </c>
      <c r="PTF92" t="s">
        <v>795</v>
      </c>
      <c r="PTG92" t="s">
        <v>795</v>
      </c>
      <c r="PTH92" t="s">
        <v>795</v>
      </c>
      <c r="PTI92" t="s">
        <v>795</v>
      </c>
      <c r="PTJ92" t="s">
        <v>795</v>
      </c>
      <c r="PTK92" t="s">
        <v>795</v>
      </c>
      <c r="PTL92" t="s">
        <v>795</v>
      </c>
      <c r="PTM92" t="s">
        <v>795</v>
      </c>
      <c r="PTN92" t="s">
        <v>795</v>
      </c>
      <c r="PTO92" t="s">
        <v>795</v>
      </c>
      <c r="PTP92" t="s">
        <v>795</v>
      </c>
      <c r="PTQ92" t="s">
        <v>795</v>
      </c>
      <c r="PTR92" t="s">
        <v>795</v>
      </c>
      <c r="PTS92" t="s">
        <v>795</v>
      </c>
      <c r="PTT92" t="s">
        <v>795</v>
      </c>
      <c r="PTU92" t="s">
        <v>795</v>
      </c>
      <c r="PTV92" t="s">
        <v>795</v>
      </c>
      <c r="PTW92" t="s">
        <v>795</v>
      </c>
      <c r="PTX92" t="s">
        <v>795</v>
      </c>
      <c r="PTY92" t="s">
        <v>795</v>
      </c>
      <c r="PTZ92" t="s">
        <v>795</v>
      </c>
      <c r="PUA92" t="s">
        <v>795</v>
      </c>
      <c r="PUB92" t="s">
        <v>795</v>
      </c>
      <c r="PUC92" t="s">
        <v>795</v>
      </c>
      <c r="PUD92" t="s">
        <v>795</v>
      </c>
      <c r="PUE92" t="s">
        <v>795</v>
      </c>
      <c r="PUF92" t="s">
        <v>795</v>
      </c>
      <c r="PUG92" t="s">
        <v>795</v>
      </c>
      <c r="PUH92" t="s">
        <v>795</v>
      </c>
      <c r="PUI92" t="s">
        <v>795</v>
      </c>
      <c r="PUJ92" t="s">
        <v>795</v>
      </c>
      <c r="PUK92" t="s">
        <v>795</v>
      </c>
      <c r="PUL92" t="s">
        <v>795</v>
      </c>
      <c r="PUM92" t="s">
        <v>795</v>
      </c>
      <c r="PUN92" t="s">
        <v>795</v>
      </c>
      <c r="PUO92" t="s">
        <v>795</v>
      </c>
      <c r="PUP92" t="s">
        <v>795</v>
      </c>
      <c r="PUQ92" t="s">
        <v>795</v>
      </c>
      <c r="PUR92" t="s">
        <v>795</v>
      </c>
      <c r="PUS92" t="s">
        <v>795</v>
      </c>
      <c r="PUT92" t="s">
        <v>795</v>
      </c>
      <c r="PUU92" t="s">
        <v>795</v>
      </c>
      <c r="PUV92" t="s">
        <v>795</v>
      </c>
      <c r="PUW92" t="s">
        <v>795</v>
      </c>
      <c r="PUX92" t="s">
        <v>795</v>
      </c>
      <c r="PUY92" t="s">
        <v>795</v>
      </c>
      <c r="PUZ92" t="s">
        <v>795</v>
      </c>
      <c r="PVA92" t="s">
        <v>795</v>
      </c>
      <c r="PVB92" t="s">
        <v>795</v>
      </c>
      <c r="PVC92" t="s">
        <v>795</v>
      </c>
      <c r="PVD92" t="s">
        <v>795</v>
      </c>
      <c r="PVE92" t="s">
        <v>795</v>
      </c>
      <c r="PVF92" t="s">
        <v>795</v>
      </c>
      <c r="PVG92" t="s">
        <v>795</v>
      </c>
      <c r="PVH92" t="s">
        <v>795</v>
      </c>
      <c r="PVI92" t="s">
        <v>795</v>
      </c>
      <c r="PVJ92" t="s">
        <v>795</v>
      </c>
      <c r="PVK92" t="s">
        <v>795</v>
      </c>
      <c r="PVL92" t="s">
        <v>795</v>
      </c>
      <c r="PVM92" t="s">
        <v>795</v>
      </c>
      <c r="PVN92" t="s">
        <v>795</v>
      </c>
      <c r="PVO92" t="s">
        <v>795</v>
      </c>
      <c r="PVP92" t="s">
        <v>795</v>
      </c>
      <c r="PVQ92" t="s">
        <v>795</v>
      </c>
      <c r="PVR92" t="s">
        <v>795</v>
      </c>
      <c r="PVS92" t="s">
        <v>795</v>
      </c>
      <c r="PVT92" t="s">
        <v>795</v>
      </c>
      <c r="PVU92" t="s">
        <v>795</v>
      </c>
      <c r="PVV92" t="s">
        <v>795</v>
      </c>
      <c r="PVW92" t="s">
        <v>795</v>
      </c>
      <c r="PVX92" t="s">
        <v>795</v>
      </c>
      <c r="PVY92" t="s">
        <v>795</v>
      </c>
      <c r="PVZ92" t="s">
        <v>795</v>
      </c>
      <c r="PWA92" t="s">
        <v>795</v>
      </c>
      <c r="PWB92" t="s">
        <v>795</v>
      </c>
      <c r="PWC92" t="s">
        <v>795</v>
      </c>
      <c r="PWD92" t="s">
        <v>795</v>
      </c>
      <c r="PWE92" t="s">
        <v>795</v>
      </c>
      <c r="PWF92" t="s">
        <v>795</v>
      </c>
      <c r="PWG92" t="s">
        <v>795</v>
      </c>
      <c r="PWH92" t="s">
        <v>795</v>
      </c>
      <c r="PWI92" t="s">
        <v>795</v>
      </c>
      <c r="PWJ92" t="s">
        <v>795</v>
      </c>
      <c r="PWK92" t="s">
        <v>795</v>
      </c>
      <c r="PWL92" t="s">
        <v>795</v>
      </c>
      <c r="PWM92" t="s">
        <v>795</v>
      </c>
      <c r="PWN92" t="s">
        <v>795</v>
      </c>
      <c r="PWO92" t="s">
        <v>795</v>
      </c>
      <c r="PWP92" t="s">
        <v>795</v>
      </c>
      <c r="PWQ92" t="s">
        <v>795</v>
      </c>
      <c r="PWR92" t="s">
        <v>795</v>
      </c>
      <c r="PWS92" t="s">
        <v>795</v>
      </c>
      <c r="PWT92" t="s">
        <v>795</v>
      </c>
      <c r="PWU92" t="s">
        <v>795</v>
      </c>
      <c r="PWV92" t="s">
        <v>795</v>
      </c>
      <c r="PWW92" t="s">
        <v>795</v>
      </c>
      <c r="PWX92" t="s">
        <v>795</v>
      </c>
      <c r="PWY92" t="s">
        <v>795</v>
      </c>
      <c r="PWZ92" t="s">
        <v>795</v>
      </c>
      <c r="PXA92" t="s">
        <v>795</v>
      </c>
      <c r="PXB92" t="s">
        <v>795</v>
      </c>
      <c r="PXC92" t="s">
        <v>795</v>
      </c>
      <c r="PXD92" t="s">
        <v>795</v>
      </c>
      <c r="PXE92" t="s">
        <v>795</v>
      </c>
      <c r="PXF92" t="s">
        <v>795</v>
      </c>
      <c r="PXG92" t="s">
        <v>795</v>
      </c>
      <c r="PXH92" t="s">
        <v>795</v>
      </c>
      <c r="PXI92" t="s">
        <v>795</v>
      </c>
      <c r="PXJ92" t="s">
        <v>795</v>
      </c>
      <c r="PXK92" t="s">
        <v>795</v>
      </c>
      <c r="PXL92" t="s">
        <v>795</v>
      </c>
      <c r="PXM92" t="s">
        <v>795</v>
      </c>
      <c r="PXN92" t="s">
        <v>795</v>
      </c>
      <c r="PXO92" t="s">
        <v>795</v>
      </c>
      <c r="PXP92" t="s">
        <v>795</v>
      </c>
      <c r="PXQ92" t="s">
        <v>795</v>
      </c>
      <c r="PXR92" t="s">
        <v>795</v>
      </c>
      <c r="PXS92" t="s">
        <v>795</v>
      </c>
      <c r="PXT92" t="s">
        <v>795</v>
      </c>
      <c r="PXU92" t="s">
        <v>795</v>
      </c>
      <c r="PXV92" t="s">
        <v>795</v>
      </c>
      <c r="PXW92" t="s">
        <v>795</v>
      </c>
      <c r="PXX92" t="s">
        <v>795</v>
      </c>
      <c r="PXY92" t="s">
        <v>795</v>
      </c>
      <c r="PXZ92" t="s">
        <v>795</v>
      </c>
      <c r="PYA92" t="s">
        <v>795</v>
      </c>
      <c r="PYB92" t="s">
        <v>795</v>
      </c>
      <c r="PYC92" t="s">
        <v>795</v>
      </c>
      <c r="PYD92" t="s">
        <v>795</v>
      </c>
      <c r="PYE92" t="s">
        <v>795</v>
      </c>
      <c r="PYF92" t="s">
        <v>795</v>
      </c>
      <c r="PYG92" t="s">
        <v>795</v>
      </c>
      <c r="PYH92" t="s">
        <v>795</v>
      </c>
      <c r="PYI92" t="s">
        <v>795</v>
      </c>
      <c r="PYJ92" t="s">
        <v>795</v>
      </c>
      <c r="PYK92" t="s">
        <v>795</v>
      </c>
      <c r="PYL92" t="s">
        <v>795</v>
      </c>
      <c r="PYM92" t="s">
        <v>795</v>
      </c>
      <c r="PYN92" t="s">
        <v>795</v>
      </c>
      <c r="PYO92" t="s">
        <v>795</v>
      </c>
      <c r="PYP92" t="s">
        <v>795</v>
      </c>
      <c r="PYQ92" t="s">
        <v>795</v>
      </c>
      <c r="PYR92" t="s">
        <v>795</v>
      </c>
      <c r="PYS92" t="s">
        <v>795</v>
      </c>
      <c r="PYT92" t="s">
        <v>795</v>
      </c>
      <c r="PYU92" t="s">
        <v>795</v>
      </c>
      <c r="PYV92" t="s">
        <v>795</v>
      </c>
      <c r="PYW92" t="s">
        <v>795</v>
      </c>
      <c r="PYX92" t="s">
        <v>795</v>
      </c>
      <c r="PYY92" t="s">
        <v>795</v>
      </c>
      <c r="PYZ92" t="s">
        <v>795</v>
      </c>
      <c r="PZA92" t="s">
        <v>795</v>
      </c>
      <c r="PZB92" t="s">
        <v>795</v>
      </c>
      <c r="PZC92" t="s">
        <v>795</v>
      </c>
      <c r="PZD92" t="s">
        <v>795</v>
      </c>
      <c r="PZE92" t="s">
        <v>795</v>
      </c>
      <c r="PZF92" t="s">
        <v>795</v>
      </c>
      <c r="PZG92" t="s">
        <v>795</v>
      </c>
      <c r="PZH92" t="s">
        <v>795</v>
      </c>
      <c r="PZI92" t="s">
        <v>795</v>
      </c>
      <c r="PZJ92" t="s">
        <v>795</v>
      </c>
      <c r="PZK92" t="s">
        <v>795</v>
      </c>
      <c r="PZL92" t="s">
        <v>795</v>
      </c>
      <c r="PZM92" t="s">
        <v>795</v>
      </c>
      <c r="PZN92" t="s">
        <v>795</v>
      </c>
      <c r="PZO92" t="s">
        <v>795</v>
      </c>
      <c r="PZP92" t="s">
        <v>795</v>
      </c>
      <c r="PZQ92" t="s">
        <v>795</v>
      </c>
      <c r="PZR92" t="s">
        <v>795</v>
      </c>
      <c r="PZS92" t="s">
        <v>795</v>
      </c>
      <c r="PZT92" t="s">
        <v>795</v>
      </c>
      <c r="PZU92" t="s">
        <v>795</v>
      </c>
      <c r="PZV92" t="s">
        <v>795</v>
      </c>
      <c r="PZW92" t="s">
        <v>795</v>
      </c>
      <c r="PZX92" t="s">
        <v>795</v>
      </c>
      <c r="PZY92" t="s">
        <v>795</v>
      </c>
      <c r="PZZ92" t="s">
        <v>795</v>
      </c>
      <c r="QAA92" t="s">
        <v>795</v>
      </c>
      <c r="QAB92" t="s">
        <v>795</v>
      </c>
      <c r="QAC92" t="s">
        <v>795</v>
      </c>
      <c r="QAD92" t="s">
        <v>795</v>
      </c>
      <c r="QAE92" t="s">
        <v>795</v>
      </c>
      <c r="QAF92" t="s">
        <v>795</v>
      </c>
      <c r="QAG92" t="s">
        <v>795</v>
      </c>
      <c r="QAH92" t="s">
        <v>795</v>
      </c>
      <c r="QAI92" t="s">
        <v>795</v>
      </c>
      <c r="QAJ92" t="s">
        <v>795</v>
      </c>
      <c r="QAK92" t="s">
        <v>795</v>
      </c>
      <c r="QAL92" t="s">
        <v>795</v>
      </c>
      <c r="QAM92" t="s">
        <v>795</v>
      </c>
      <c r="QAN92" t="s">
        <v>795</v>
      </c>
      <c r="QAO92" t="s">
        <v>795</v>
      </c>
      <c r="QAP92" t="s">
        <v>795</v>
      </c>
      <c r="QAQ92" t="s">
        <v>795</v>
      </c>
      <c r="QAR92" t="s">
        <v>795</v>
      </c>
      <c r="QAS92" t="s">
        <v>795</v>
      </c>
      <c r="QAT92" t="s">
        <v>795</v>
      </c>
      <c r="QAU92" t="s">
        <v>795</v>
      </c>
      <c r="QAV92" t="s">
        <v>795</v>
      </c>
      <c r="QAW92" t="s">
        <v>795</v>
      </c>
      <c r="QAX92" t="s">
        <v>795</v>
      </c>
      <c r="QAY92" t="s">
        <v>795</v>
      </c>
      <c r="QAZ92" t="s">
        <v>795</v>
      </c>
      <c r="QBA92" t="s">
        <v>795</v>
      </c>
      <c r="QBB92" t="s">
        <v>795</v>
      </c>
      <c r="QBC92" t="s">
        <v>795</v>
      </c>
      <c r="QBD92" t="s">
        <v>795</v>
      </c>
      <c r="QBE92" t="s">
        <v>795</v>
      </c>
      <c r="QBF92" t="s">
        <v>795</v>
      </c>
      <c r="QBG92" t="s">
        <v>795</v>
      </c>
      <c r="QBH92" t="s">
        <v>795</v>
      </c>
      <c r="QBI92" t="s">
        <v>795</v>
      </c>
      <c r="QBJ92" t="s">
        <v>795</v>
      </c>
      <c r="QBK92" t="s">
        <v>795</v>
      </c>
      <c r="QBL92" t="s">
        <v>795</v>
      </c>
      <c r="QBM92" t="s">
        <v>795</v>
      </c>
      <c r="QBN92" t="s">
        <v>795</v>
      </c>
      <c r="QBO92" t="s">
        <v>795</v>
      </c>
      <c r="QBP92" t="s">
        <v>795</v>
      </c>
      <c r="QBQ92" t="s">
        <v>795</v>
      </c>
      <c r="QBR92" t="s">
        <v>795</v>
      </c>
      <c r="QBS92" t="s">
        <v>795</v>
      </c>
      <c r="QBT92" t="s">
        <v>795</v>
      </c>
      <c r="QBU92" t="s">
        <v>795</v>
      </c>
      <c r="QBV92" t="s">
        <v>795</v>
      </c>
      <c r="QBW92" t="s">
        <v>795</v>
      </c>
      <c r="QBX92" t="s">
        <v>795</v>
      </c>
      <c r="QBY92" t="s">
        <v>795</v>
      </c>
      <c r="QBZ92" t="s">
        <v>795</v>
      </c>
      <c r="QCA92" t="s">
        <v>795</v>
      </c>
      <c r="QCB92" t="s">
        <v>795</v>
      </c>
      <c r="QCC92" t="s">
        <v>795</v>
      </c>
      <c r="QCD92" t="s">
        <v>795</v>
      </c>
      <c r="QCE92" t="s">
        <v>795</v>
      </c>
      <c r="QCF92" t="s">
        <v>795</v>
      </c>
      <c r="QCG92" t="s">
        <v>795</v>
      </c>
      <c r="QCH92" t="s">
        <v>795</v>
      </c>
      <c r="QCI92" t="s">
        <v>795</v>
      </c>
      <c r="QCJ92" t="s">
        <v>795</v>
      </c>
      <c r="QCK92" t="s">
        <v>795</v>
      </c>
      <c r="QCL92" t="s">
        <v>795</v>
      </c>
      <c r="QCM92" t="s">
        <v>795</v>
      </c>
      <c r="QCN92" t="s">
        <v>795</v>
      </c>
      <c r="QCO92" t="s">
        <v>795</v>
      </c>
      <c r="QCP92" t="s">
        <v>795</v>
      </c>
      <c r="QCQ92" t="s">
        <v>795</v>
      </c>
      <c r="QCR92" t="s">
        <v>795</v>
      </c>
      <c r="QCS92" t="s">
        <v>795</v>
      </c>
      <c r="QCT92" t="s">
        <v>795</v>
      </c>
      <c r="QCU92" t="s">
        <v>795</v>
      </c>
      <c r="QCV92" t="s">
        <v>795</v>
      </c>
      <c r="QCW92" t="s">
        <v>795</v>
      </c>
      <c r="QCX92" t="s">
        <v>795</v>
      </c>
      <c r="QCY92" t="s">
        <v>795</v>
      </c>
      <c r="QCZ92" t="s">
        <v>795</v>
      </c>
      <c r="QDA92" t="s">
        <v>795</v>
      </c>
      <c r="QDB92" t="s">
        <v>795</v>
      </c>
      <c r="QDC92" t="s">
        <v>795</v>
      </c>
      <c r="QDD92" t="s">
        <v>795</v>
      </c>
      <c r="QDE92" t="s">
        <v>795</v>
      </c>
      <c r="QDF92" t="s">
        <v>795</v>
      </c>
      <c r="QDG92" t="s">
        <v>795</v>
      </c>
      <c r="QDH92" t="s">
        <v>795</v>
      </c>
      <c r="QDI92" t="s">
        <v>795</v>
      </c>
      <c r="QDJ92" t="s">
        <v>795</v>
      </c>
      <c r="QDK92" t="s">
        <v>795</v>
      </c>
      <c r="QDL92" t="s">
        <v>795</v>
      </c>
      <c r="QDM92" t="s">
        <v>795</v>
      </c>
      <c r="QDN92" t="s">
        <v>795</v>
      </c>
      <c r="QDO92" t="s">
        <v>795</v>
      </c>
      <c r="QDP92" t="s">
        <v>795</v>
      </c>
      <c r="QDQ92" t="s">
        <v>795</v>
      </c>
      <c r="QDR92" t="s">
        <v>795</v>
      </c>
      <c r="QDS92" t="s">
        <v>795</v>
      </c>
      <c r="QDT92" t="s">
        <v>795</v>
      </c>
      <c r="QDU92" t="s">
        <v>795</v>
      </c>
      <c r="QDV92" t="s">
        <v>795</v>
      </c>
      <c r="QDW92" t="s">
        <v>795</v>
      </c>
      <c r="QDX92" t="s">
        <v>795</v>
      </c>
      <c r="QDY92" t="s">
        <v>795</v>
      </c>
      <c r="QDZ92" t="s">
        <v>795</v>
      </c>
      <c r="QEA92" t="s">
        <v>795</v>
      </c>
      <c r="QEB92" t="s">
        <v>795</v>
      </c>
      <c r="QEC92" t="s">
        <v>795</v>
      </c>
      <c r="QED92" t="s">
        <v>795</v>
      </c>
      <c r="QEE92" t="s">
        <v>795</v>
      </c>
      <c r="QEF92" t="s">
        <v>795</v>
      </c>
      <c r="QEG92" t="s">
        <v>795</v>
      </c>
      <c r="QEH92" t="s">
        <v>795</v>
      </c>
      <c r="QEI92" t="s">
        <v>795</v>
      </c>
      <c r="QEJ92" t="s">
        <v>795</v>
      </c>
      <c r="QEK92" t="s">
        <v>795</v>
      </c>
      <c r="QEL92" t="s">
        <v>795</v>
      </c>
      <c r="QEM92" t="s">
        <v>795</v>
      </c>
      <c r="QEN92" t="s">
        <v>795</v>
      </c>
      <c r="QEO92" t="s">
        <v>795</v>
      </c>
      <c r="QEP92" t="s">
        <v>795</v>
      </c>
      <c r="QEQ92" t="s">
        <v>795</v>
      </c>
      <c r="QER92" t="s">
        <v>795</v>
      </c>
      <c r="QES92" t="s">
        <v>795</v>
      </c>
      <c r="QET92" t="s">
        <v>795</v>
      </c>
      <c r="QEU92" t="s">
        <v>795</v>
      </c>
      <c r="QEV92" t="s">
        <v>795</v>
      </c>
      <c r="QEW92" t="s">
        <v>795</v>
      </c>
      <c r="QEX92" t="s">
        <v>795</v>
      </c>
      <c r="QEY92" t="s">
        <v>795</v>
      </c>
      <c r="QEZ92" t="s">
        <v>795</v>
      </c>
      <c r="QFA92" t="s">
        <v>795</v>
      </c>
      <c r="QFB92" t="s">
        <v>795</v>
      </c>
      <c r="QFC92" t="s">
        <v>795</v>
      </c>
      <c r="QFD92" t="s">
        <v>795</v>
      </c>
      <c r="QFE92" t="s">
        <v>795</v>
      </c>
      <c r="QFF92" t="s">
        <v>795</v>
      </c>
      <c r="QFG92" t="s">
        <v>795</v>
      </c>
      <c r="QFH92" t="s">
        <v>795</v>
      </c>
      <c r="QFI92" t="s">
        <v>795</v>
      </c>
      <c r="QFJ92" t="s">
        <v>795</v>
      </c>
      <c r="QFK92" t="s">
        <v>795</v>
      </c>
      <c r="QFL92" t="s">
        <v>795</v>
      </c>
      <c r="QFM92" t="s">
        <v>795</v>
      </c>
      <c r="QFN92" t="s">
        <v>795</v>
      </c>
      <c r="QFO92" t="s">
        <v>795</v>
      </c>
      <c r="QFP92" t="s">
        <v>795</v>
      </c>
      <c r="QFQ92" t="s">
        <v>795</v>
      </c>
      <c r="QFR92" t="s">
        <v>795</v>
      </c>
      <c r="QFS92" t="s">
        <v>795</v>
      </c>
      <c r="QFT92" t="s">
        <v>795</v>
      </c>
      <c r="QFU92" t="s">
        <v>795</v>
      </c>
      <c r="QFV92" t="s">
        <v>795</v>
      </c>
      <c r="QFW92" t="s">
        <v>795</v>
      </c>
      <c r="QFX92" t="s">
        <v>795</v>
      </c>
      <c r="QFY92" t="s">
        <v>795</v>
      </c>
      <c r="QFZ92" t="s">
        <v>795</v>
      </c>
      <c r="QGA92" t="s">
        <v>795</v>
      </c>
      <c r="QGB92" t="s">
        <v>795</v>
      </c>
      <c r="QGC92" t="s">
        <v>795</v>
      </c>
      <c r="QGD92" t="s">
        <v>795</v>
      </c>
      <c r="QGE92" t="s">
        <v>795</v>
      </c>
      <c r="QGF92" t="s">
        <v>795</v>
      </c>
      <c r="QGG92" t="s">
        <v>795</v>
      </c>
      <c r="QGH92" t="s">
        <v>795</v>
      </c>
      <c r="QGI92" t="s">
        <v>795</v>
      </c>
      <c r="QGJ92" t="s">
        <v>795</v>
      </c>
      <c r="QGK92" t="s">
        <v>795</v>
      </c>
      <c r="QGL92" t="s">
        <v>795</v>
      </c>
      <c r="QGM92" t="s">
        <v>795</v>
      </c>
      <c r="QGN92" t="s">
        <v>795</v>
      </c>
      <c r="QGO92" t="s">
        <v>795</v>
      </c>
      <c r="QGP92" t="s">
        <v>795</v>
      </c>
      <c r="QGQ92" t="s">
        <v>795</v>
      </c>
      <c r="QGR92" t="s">
        <v>795</v>
      </c>
      <c r="QGS92" t="s">
        <v>795</v>
      </c>
      <c r="QGT92" t="s">
        <v>795</v>
      </c>
      <c r="QGU92" t="s">
        <v>795</v>
      </c>
      <c r="QGV92" t="s">
        <v>795</v>
      </c>
      <c r="QGW92" t="s">
        <v>795</v>
      </c>
      <c r="QGX92" t="s">
        <v>795</v>
      </c>
      <c r="QGY92" t="s">
        <v>795</v>
      </c>
      <c r="QGZ92" t="s">
        <v>795</v>
      </c>
      <c r="QHA92" t="s">
        <v>795</v>
      </c>
      <c r="QHB92" t="s">
        <v>795</v>
      </c>
      <c r="QHC92" t="s">
        <v>795</v>
      </c>
      <c r="QHD92" t="s">
        <v>795</v>
      </c>
      <c r="QHE92" t="s">
        <v>795</v>
      </c>
      <c r="QHF92" t="s">
        <v>795</v>
      </c>
      <c r="QHG92" t="s">
        <v>795</v>
      </c>
      <c r="QHH92" t="s">
        <v>795</v>
      </c>
      <c r="QHI92" t="s">
        <v>795</v>
      </c>
      <c r="QHJ92" t="s">
        <v>795</v>
      </c>
      <c r="QHK92" t="s">
        <v>795</v>
      </c>
      <c r="QHL92" t="s">
        <v>795</v>
      </c>
      <c r="QHM92" t="s">
        <v>795</v>
      </c>
      <c r="QHN92" t="s">
        <v>795</v>
      </c>
      <c r="QHO92" t="s">
        <v>795</v>
      </c>
      <c r="QHP92" t="s">
        <v>795</v>
      </c>
      <c r="QHQ92" t="s">
        <v>795</v>
      </c>
      <c r="QHR92" t="s">
        <v>795</v>
      </c>
      <c r="QHS92" t="s">
        <v>795</v>
      </c>
      <c r="QHT92" t="s">
        <v>795</v>
      </c>
      <c r="QHU92" t="s">
        <v>795</v>
      </c>
      <c r="QHV92" t="s">
        <v>795</v>
      </c>
      <c r="QHW92" t="s">
        <v>795</v>
      </c>
      <c r="QHX92" t="s">
        <v>795</v>
      </c>
      <c r="QHY92" t="s">
        <v>795</v>
      </c>
      <c r="QHZ92" t="s">
        <v>795</v>
      </c>
      <c r="QIA92" t="s">
        <v>795</v>
      </c>
      <c r="QIB92" t="s">
        <v>795</v>
      </c>
      <c r="QIC92" t="s">
        <v>795</v>
      </c>
      <c r="QID92" t="s">
        <v>795</v>
      </c>
      <c r="QIE92" t="s">
        <v>795</v>
      </c>
      <c r="QIF92" t="s">
        <v>795</v>
      </c>
      <c r="QIG92" t="s">
        <v>795</v>
      </c>
      <c r="QIH92" t="s">
        <v>795</v>
      </c>
      <c r="QII92" t="s">
        <v>795</v>
      </c>
      <c r="QIJ92" t="s">
        <v>795</v>
      </c>
      <c r="QIK92" t="s">
        <v>795</v>
      </c>
      <c r="QIL92" t="s">
        <v>795</v>
      </c>
      <c r="QIM92" t="s">
        <v>795</v>
      </c>
      <c r="QIN92" t="s">
        <v>795</v>
      </c>
      <c r="QIO92" t="s">
        <v>795</v>
      </c>
      <c r="QIP92" t="s">
        <v>795</v>
      </c>
      <c r="QIQ92" t="s">
        <v>795</v>
      </c>
      <c r="QIR92" t="s">
        <v>795</v>
      </c>
      <c r="QIS92" t="s">
        <v>795</v>
      </c>
      <c r="QIT92" t="s">
        <v>795</v>
      </c>
      <c r="QIU92" t="s">
        <v>795</v>
      </c>
      <c r="QIV92" t="s">
        <v>795</v>
      </c>
      <c r="QIW92" t="s">
        <v>795</v>
      </c>
      <c r="QIX92" t="s">
        <v>795</v>
      </c>
      <c r="QIY92" t="s">
        <v>795</v>
      </c>
      <c r="QIZ92" t="s">
        <v>795</v>
      </c>
      <c r="QJA92" t="s">
        <v>795</v>
      </c>
      <c r="QJB92" t="s">
        <v>795</v>
      </c>
      <c r="QJC92" t="s">
        <v>795</v>
      </c>
      <c r="QJD92" t="s">
        <v>795</v>
      </c>
      <c r="QJE92" t="s">
        <v>795</v>
      </c>
      <c r="QJF92" t="s">
        <v>795</v>
      </c>
      <c r="QJG92" t="s">
        <v>795</v>
      </c>
      <c r="QJH92" t="s">
        <v>795</v>
      </c>
      <c r="QJI92" t="s">
        <v>795</v>
      </c>
      <c r="QJJ92" t="s">
        <v>795</v>
      </c>
      <c r="QJK92" t="s">
        <v>795</v>
      </c>
      <c r="QJL92" t="s">
        <v>795</v>
      </c>
      <c r="QJM92" t="s">
        <v>795</v>
      </c>
      <c r="QJN92" t="s">
        <v>795</v>
      </c>
      <c r="QJO92" t="s">
        <v>795</v>
      </c>
      <c r="QJP92" t="s">
        <v>795</v>
      </c>
      <c r="QJQ92" t="s">
        <v>795</v>
      </c>
      <c r="QJR92" t="s">
        <v>795</v>
      </c>
      <c r="QJS92" t="s">
        <v>795</v>
      </c>
      <c r="QJT92" t="s">
        <v>795</v>
      </c>
      <c r="QJU92" t="s">
        <v>795</v>
      </c>
      <c r="QJV92" t="s">
        <v>795</v>
      </c>
      <c r="QJW92" t="s">
        <v>795</v>
      </c>
      <c r="QJX92" t="s">
        <v>795</v>
      </c>
      <c r="QJY92" t="s">
        <v>795</v>
      </c>
      <c r="QJZ92" t="s">
        <v>795</v>
      </c>
      <c r="QKA92" t="s">
        <v>795</v>
      </c>
      <c r="QKB92" t="s">
        <v>795</v>
      </c>
      <c r="QKC92" t="s">
        <v>795</v>
      </c>
      <c r="QKD92" t="s">
        <v>795</v>
      </c>
      <c r="QKE92" t="s">
        <v>795</v>
      </c>
      <c r="QKF92" t="s">
        <v>795</v>
      </c>
      <c r="QKG92" t="s">
        <v>795</v>
      </c>
      <c r="QKH92" t="s">
        <v>795</v>
      </c>
      <c r="QKI92" t="s">
        <v>795</v>
      </c>
      <c r="QKJ92" t="s">
        <v>795</v>
      </c>
      <c r="QKK92" t="s">
        <v>795</v>
      </c>
      <c r="QKL92" t="s">
        <v>795</v>
      </c>
      <c r="QKM92" t="s">
        <v>795</v>
      </c>
      <c r="QKN92" t="s">
        <v>795</v>
      </c>
      <c r="QKO92" t="s">
        <v>795</v>
      </c>
      <c r="QKP92" t="s">
        <v>795</v>
      </c>
      <c r="QKQ92" t="s">
        <v>795</v>
      </c>
      <c r="QKR92" t="s">
        <v>795</v>
      </c>
      <c r="QKS92" t="s">
        <v>795</v>
      </c>
      <c r="QKT92" t="s">
        <v>795</v>
      </c>
      <c r="QKU92" t="s">
        <v>795</v>
      </c>
      <c r="QKV92" t="s">
        <v>795</v>
      </c>
      <c r="QKW92" t="s">
        <v>795</v>
      </c>
      <c r="QKX92" t="s">
        <v>795</v>
      </c>
      <c r="QKY92" t="s">
        <v>795</v>
      </c>
      <c r="QKZ92" t="s">
        <v>795</v>
      </c>
      <c r="QLA92" t="s">
        <v>795</v>
      </c>
      <c r="QLB92" t="s">
        <v>795</v>
      </c>
      <c r="QLC92" t="s">
        <v>795</v>
      </c>
      <c r="QLD92" t="s">
        <v>795</v>
      </c>
      <c r="QLE92" t="s">
        <v>795</v>
      </c>
      <c r="QLF92" t="s">
        <v>795</v>
      </c>
      <c r="QLG92" t="s">
        <v>795</v>
      </c>
      <c r="QLH92" t="s">
        <v>795</v>
      </c>
      <c r="QLI92" t="s">
        <v>795</v>
      </c>
      <c r="QLJ92" t="s">
        <v>795</v>
      </c>
      <c r="QLK92" t="s">
        <v>795</v>
      </c>
      <c r="QLL92" t="s">
        <v>795</v>
      </c>
      <c r="QLM92" t="s">
        <v>795</v>
      </c>
      <c r="QLN92" t="s">
        <v>795</v>
      </c>
      <c r="QLO92" t="s">
        <v>795</v>
      </c>
      <c r="QLP92" t="s">
        <v>795</v>
      </c>
      <c r="QLQ92" t="s">
        <v>795</v>
      </c>
      <c r="QLR92" t="s">
        <v>795</v>
      </c>
      <c r="QLS92" t="s">
        <v>795</v>
      </c>
      <c r="QLT92" t="s">
        <v>795</v>
      </c>
      <c r="QLU92" t="s">
        <v>795</v>
      </c>
      <c r="QLV92" t="s">
        <v>795</v>
      </c>
      <c r="QLW92" t="s">
        <v>795</v>
      </c>
      <c r="QLX92" t="s">
        <v>795</v>
      </c>
      <c r="QLY92" t="s">
        <v>795</v>
      </c>
      <c r="QLZ92" t="s">
        <v>795</v>
      </c>
      <c r="QMA92" t="s">
        <v>795</v>
      </c>
      <c r="QMB92" t="s">
        <v>795</v>
      </c>
      <c r="QMC92" t="s">
        <v>795</v>
      </c>
      <c r="QMD92" t="s">
        <v>795</v>
      </c>
      <c r="QME92" t="s">
        <v>795</v>
      </c>
      <c r="QMF92" t="s">
        <v>795</v>
      </c>
      <c r="QMG92" t="s">
        <v>795</v>
      </c>
      <c r="QMH92" t="s">
        <v>795</v>
      </c>
      <c r="QMI92" t="s">
        <v>795</v>
      </c>
      <c r="QMJ92" t="s">
        <v>795</v>
      </c>
      <c r="QMK92" t="s">
        <v>795</v>
      </c>
      <c r="QML92" t="s">
        <v>795</v>
      </c>
      <c r="QMM92" t="s">
        <v>795</v>
      </c>
      <c r="QMN92" t="s">
        <v>795</v>
      </c>
      <c r="QMO92" t="s">
        <v>795</v>
      </c>
      <c r="QMP92" t="s">
        <v>795</v>
      </c>
      <c r="QMQ92" t="s">
        <v>795</v>
      </c>
      <c r="QMR92" t="s">
        <v>795</v>
      </c>
      <c r="QMS92" t="s">
        <v>795</v>
      </c>
      <c r="QMT92" t="s">
        <v>795</v>
      </c>
      <c r="QMU92" t="s">
        <v>795</v>
      </c>
      <c r="QMV92" t="s">
        <v>795</v>
      </c>
      <c r="QMW92" t="s">
        <v>795</v>
      </c>
      <c r="QMX92" t="s">
        <v>795</v>
      </c>
      <c r="QMY92" t="s">
        <v>795</v>
      </c>
      <c r="QMZ92" t="s">
        <v>795</v>
      </c>
      <c r="QNA92" t="s">
        <v>795</v>
      </c>
      <c r="QNB92" t="s">
        <v>795</v>
      </c>
      <c r="QNC92" t="s">
        <v>795</v>
      </c>
      <c r="QND92" t="s">
        <v>795</v>
      </c>
      <c r="QNE92" t="s">
        <v>795</v>
      </c>
      <c r="QNF92" t="s">
        <v>795</v>
      </c>
      <c r="QNG92" t="s">
        <v>795</v>
      </c>
      <c r="QNH92" t="s">
        <v>795</v>
      </c>
      <c r="QNI92" t="s">
        <v>795</v>
      </c>
      <c r="QNJ92" t="s">
        <v>795</v>
      </c>
      <c r="QNK92" t="s">
        <v>795</v>
      </c>
      <c r="QNL92" t="s">
        <v>795</v>
      </c>
      <c r="QNM92" t="s">
        <v>795</v>
      </c>
      <c r="QNN92" t="s">
        <v>795</v>
      </c>
      <c r="QNO92" t="s">
        <v>795</v>
      </c>
      <c r="QNP92" t="s">
        <v>795</v>
      </c>
      <c r="QNQ92" t="s">
        <v>795</v>
      </c>
      <c r="QNR92" t="s">
        <v>795</v>
      </c>
      <c r="QNS92" t="s">
        <v>795</v>
      </c>
      <c r="QNT92" t="s">
        <v>795</v>
      </c>
      <c r="QNU92" t="s">
        <v>795</v>
      </c>
      <c r="QNV92" t="s">
        <v>795</v>
      </c>
      <c r="QNW92" t="s">
        <v>795</v>
      </c>
      <c r="QNX92" t="s">
        <v>795</v>
      </c>
      <c r="QNY92" t="s">
        <v>795</v>
      </c>
      <c r="QNZ92" t="s">
        <v>795</v>
      </c>
      <c r="QOA92" t="s">
        <v>795</v>
      </c>
      <c r="QOB92" t="s">
        <v>795</v>
      </c>
      <c r="QOC92" t="s">
        <v>795</v>
      </c>
      <c r="QOD92" t="s">
        <v>795</v>
      </c>
      <c r="QOE92" t="s">
        <v>795</v>
      </c>
      <c r="QOF92" t="s">
        <v>795</v>
      </c>
      <c r="QOG92" t="s">
        <v>795</v>
      </c>
      <c r="QOH92" t="s">
        <v>795</v>
      </c>
      <c r="QOI92" t="s">
        <v>795</v>
      </c>
      <c r="QOJ92" t="s">
        <v>795</v>
      </c>
      <c r="QOK92" t="s">
        <v>795</v>
      </c>
      <c r="QOL92" t="s">
        <v>795</v>
      </c>
      <c r="QOM92" t="s">
        <v>795</v>
      </c>
      <c r="QON92" t="s">
        <v>795</v>
      </c>
      <c r="QOO92" t="s">
        <v>795</v>
      </c>
      <c r="QOP92" t="s">
        <v>795</v>
      </c>
      <c r="QOQ92" t="s">
        <v>795</v>
      </c>
      <c r="QOR92" t="s">
        <v>795</v>
      </c>
      <c r="QOS92" t="s">
        <v>795</v>
      </c>
      <c r="QOT92" t="s">
        <v>795</v>
      </c>
      <c r="QOU92" t="s">
        <v>795</v>
      </c>
      <c r="QOV92" t="s">
        <v>795</v>
      </c>
      <c r="QOW92" t="s">
        <v>795</v>
      </c>
      <c r="QOX92" t="s">
        <v>795</v>
      </c>
      <c r="QOY92" t="s">
        <v>795</v>
      </c>
      <c r="QOZ92" t="s">
        <v>795</v>
      </c>
      <c r="QPA92" t="s">
        <v>795</v>
      </c>
      <c r="QPB92" t="s">
        <v>795</v>
      </c>
      <c r="QPC92" t="s">
        <v>795</v>
      </c>
      <c r="QPD92" t="s">
        <v>795</v>
      </c>
      <c r="QPE92" t="s">
        <v>795</v>
      </c>
      <c r="QPF92" t="s">
        <v>795</v>
      </c>
      <c r="QPG92" t="s">
        <v>795</v>
      </c>
      <c r="QPH92" t="s">
        <v>795</v>
      </c>
      <c r="QPI92" t="s">
        <v>795</v>
      </c>
      <c r="QPJ92" t="s">
        <v>795</v>
      </c>
      <c r="QPK92" t="s">
        <v>795</v>
      </c>
      <c r="QPL92" t="s">
        <v>795</v>
      </c>
      <c r="QPM92" t="s">
        <v>795</v>
      </c>
      <c r="QPN92" t="s">
        <v>795</v>
      </c>
      <c r="QPO92" t="s">
        <v>795</v>
      </c>
      <c r="QPP92" t="s">
        <v>795</v>
      </c>
      <c r="QPQ92" t="s">
        <v>795</v>
      </c>
      <c r="QPR92" t="s">
        <v>795</v>
      </c>
      <c r="QPS92" t="s">
        <v>795</v>
      </c>
      <c r="QPT92" t="s">
        <v>795</v>
      </c>
      <c r="QPU92" t="s">
        <v>795</v>
      </c>
      <c r="QPV92" t="s">
        <v>795</v>
      </c>
      <c r="QPW92" t="s">
        <v>795</v>
      </c>
      <c r="QPX92" t="s">
        <v>795</v>
      </c>
      <c r="QPY92" t="s">
        <v>795</v>
      </c>
      <c r="QPZ92" t="s">
        <v>795</v>
      </c>
      <c r="QQA92" t="s">
        <v>795</v>
      </c>
      <c r="QQB92" t="s">
        <v>795</v>
      </c>
      <c r="QQC92" t="s">
        <v>795</v>
      </c>
      <c r="QQD92" t="s">
        <v>795</v>
      </c>
      <c r="QQE92" t="s">
        <v>795</v>
      </c>
      <c r="QQF92" t="s">
        <v>795</v>
      </c>
      <c r="QQG92" t="s">
        <v>795</v>
      </c>
      <c r="QQH92" t="s">
        <v>795</v>
      </c>
      <c r="QQI92" t="s">
        <v>795</v>
      </c>
      <c r="QQJ92" t="s">
        <v>795</v>
      </c>
      <c r="QQK92" t="s">
        <v>795</v>
      </c>
      <c r="QQL92" t="s">
        <v>795</v>
      </c>
      <c r="QQM92" t="s">
        <v>795</v>
      </c>
      <c r="QQN92" t="s">
        <v>795</v>
      </c>
      <c r="QQO92" t="s">
        <v>795</v>
      </c>
      <c r="QQP92" t="s">
        <v>795</v>
      </c>
      <c r="QQQ92" t="s">
        <v>795</v>
      </c>
      <c r="QQR92" t="s">
        <v>795</v>
      </c>
      <c r="QQS92" t="s">
        <v>795</v>
      </c>
      <c r="QQT92" t="s">
        <v>795</v>
      </c>
      <c r="QQU92" t="s">
        <v>795</v>
      </c>
      <c r="QQV92" t="s">
        <v>795</v>
      </c>
      <c r="QQW92" t="s">
        <v>795</v>
      </c>
      <c r="QQX92" t="s">
        <v>795</v>
      </c>
      <c r="QQY92" t="s">
        <v>795</v>
      </c>
      <c r="QQZ92" t="s">
        <v>795</v>
      </c>
      <c r="QRA92" t="s">
        <v>795</v>
      </c>
      <c r="QRB92" t="s">
        <v>795</v>
      </c>
      <c r="QRC92" t="s">
        <v>795</v>
      </c>
      <c r="QRD92" t="s">
        <v>795</v>
      </c>
      <c r="QRE92" t="s">
        <v>795</v>
      </c>
      <c r="QRF92" t="s">
        <v>795</v>
      </c>
      <c r="QRG92" t="s">
        <v>795</v>
      </c>
      <c r="QRH92" t="s">
        <v>795</v>
      </c>
      <c r="QRI92" t="s">
        <v>795</v>
      </c>
      <c r="QRJ92" t="s">
        <v>795</v>
      </c>
      <c r="QRK92" t="s">
        <v>795</v>
      </c>
      <c r="QRL92" t="s">
        <v>795</v>
      </c>
      <c r="QRM92" t="s">
        <v>795</v>
      </c>
      <c r="QRN92" t="s">
        <v>795</v>
      </c>
      <c r="QRO92" t="s">
        <v>795</v>
      </c>
      <c r="QRP92" t="s">
        <v>795</v>
      </c>
      <c r="QRQ92" t="s">
        <v>795</v>
      </c>
      <c r="QRR92" t="s">
        <v>795</v>
      </c>
      <c r="QRS92" t="s">
        <v>795</v>
      </c>
      <c r="QRT92" t="s">
        <v>795</v>
      </c>
      <c r="QRU92" t="s">
        <v>795</v>
      </c>
      <c r="QRV92" t="s">
        <v>795</v>
      </c>
      <c r="QRW92" t="s">
        <v>795</v>
      </c>
      <c r="QRX92" t="s">
        <v>795</v>
      </c>
      <c r="QRY92" t="s">
        <v>795</v>
      </c>
      <c r="QRZ92" t="s">
        <v>795</v>
      </c>
      <c r="QSA92" t="s">
        <v>795</v>
      </c>
      <c r="QSB92" t="s">
        <v>795</v>
      </c>
      <c r="QSC92" t="s">
        <v>795</v>
      </c>
      <c r="QSD92" t="s">
        <v>795</v>
      </c>
      <c r="QSE92" t="s">
        <v>795</v>
      </c>
      <c r="QSF92" t="s">
        <v>795</v>
      </c>
      <c r="QSG92" t="s">
        <v>795</v>
      </c>
      <c r="QSH92" t="s">
        <v>795</v>
      </c>
      <c r="QSI92" t="s">
        <v>795</v>
      </c>
      <c r="QSJ92" t="s">
        <v>795</v>
      </c>
      <c r="QSK92" t="s">
        <v>795</v>
      </c>
      <c r="QSL92" t="s">
        <v>795</v>
      </c>
      <c r="QSM92" t="s">
        <v>795</v>
      </c>
      <c r="QSN92" t="s">
        <v>795</v>
      </c>
      <c r="QSO92" t="s">
        <v>795</v>
      </c>
      <c r="QSP92" t="s">
        <v>795</v>
      </c>
      <c r="QSQ92" t="s">
        <v>795</v>
      </c>
      <c r="QSR92" t="s">
        <v>795</v>
      </c>
      <c r="QSS92" t="s">
        <v>795</v>
      </c>
      <c r="QST92" t="s">
        <v>795</v>
      </c>
      <c r="QSU92" t="s">
        <v>795</v>
      </c>
      <c r="QSV92" t="s">
        <v>795</v>
      </c>
      <c r="QSW92" t="s">
        <v>795</v>
      </c>
      <c r="QSX92" t="s">
        <v>795</v>
      </c>
      <c r="QSY92" t="s">
        <v>795</v>
      </c>
      <c r="QSZ92" t="s">
        <v>795</v>
      </c>
      <c r="QTA92" t="s">
        <v>795</v>
      </c>
      <c r="QTB92" t="s">
        <v>795</v>
      </c>
      <c r="QTC92" t="s">
        <v>795</v>
      </c>
      <c r="QTD92" t="s">
        <v>795</v>
      </c>
      <c r="QTE92" t="s">
        <v>795</v>
      </c>
      <c r="QTF92" t="s">
        <v>795</v>
      </c>
      <c r="QTG92" t="s">
        <v>795</v>
      </c>
      <c r="QTH92" t="s">
        <v>795</v>
      </c>
      <c r="QTI92" t="s">
        <v>795</v>
      </c>
      <c r="QTJ92" t="s">
        <v>795</v>
      </c>
      <c r="QTK92" t="s">
        <v>795</v>
      </c>
      <c r="QTL92" t="s">
        <v>795</v>
      </c>
      <c r="QTM92" t="s">
        <v>795</v>
      </c>
      <c r="QTN92" t="s">
        <v>795</v>
      </c>
      <c r="QTO92" t="s">
        <v>795</v>
      </c>
      <c r="QTP92" t="s">
        <v>795</v>
      </c>
      <c r="QTQ92" t="s">
        <v>795</v>
      </c>
      <c r="QTR92" t="s">
        <v>795</v>
      </c>
      <c r="QTS92" t="s">
        <v>795</v>
      </c>
      <c r="QTT92" t="s">
        <v>795</v>
      </c>
      <c r="QTU92" t="s">
        <v>795</v>
      </c>
      <c r="QTV92" t="s">
        <v>795</v>
      </c>
      <c r="QTW92" t="s">
        <v>795</v>
      </c>
      <c r="QTX92" t="s">
        <v>795</v>
      </c>
      <c r="QTY92" t="s">
        <v>795</v>
      </c>
      <c r="QTZ92" t="s">
        <v>795</v>
      </c>
      <c r="QUA92" t="s">
        <v>795</v>
      </c>
      <c r="QUB92" t="s">
        <v>795</v>
      </c>
      <c r="QUC92" t="s">
        <v>795</v>
      </c>
      <c r="QUD92" t="s">
        <v>795</v>
      </c>
      <c r="QUE92" t="s">
        <v>795</v>
      </c>
      <c r="QUF92" t="s">
        <v>795</v>
      </c>
      <c r="QUG92" t="s">
        <v>795</v>
      </c>
      <c r="QUH92" t="s">
        <v>795</v>
      </c>
      <c r="QUI92" t="s">
        <v>795</v>
      </c>
      <c r="QUJ92" t="s">
        <v>795</v>
      </c>
      <c r="QUK92" t="s">
        <v>795</v>
      </c>
      <c r="QUL92" t="s">
        <v>795</v>
      </c>
      <c r="QUM92" t="s">
        <v>795</v>
      </c>
      <c r="QUN92" t="s">
        <v>795</v>
      </c>
      <c r="QUO92" t="s">
        <v>795</v>
      </c>
      <c r="QUP92" t="s">
        <v>795</v>
      </c>
      <c r="QUQ92" t="s">
        <v>795</v>
      </c>
      <c r="QUR92" t="s">
        <v>795</v>
      </c>
      <c r="QUS92" t="s">
        <v>795</v>
      </c>
      <c r="QUT92" t="s">
        <v>795</v>
      </c>
      <c r="QUU92" t="s">
        <v>795</v>
      </c>
      <c r="QUV92" t="s">
        <v>795</v>
      </c>
      <c r="QUW92" t="s">
        <v>795</v>
      </c>
      <c r="QUX92" t="s">
        <v>795</v>
      </c>
      <c r="QUY92" t="s">
        <v>795</v>
      </c>
      <c r="QUZ92" t="s">
        <v>795</v>
      </c>
      <c r="QVA92" t="s">
        <v>795</v>
      </c>
      <c r="QVB92" t="s">
        <v>795</v>
      </c>
      <c r="QVC92" t="s">
        <v>795</v>
      </c>
      <c r="QVD92" t="s">
        <v>795</v>
      </c>
      <c r="QVE92" t="s">
        <v>795</v>
      </c>
      <c r="QVF92" t="s">
        <v>795</v>
      </c>
      <c r="QVG92" t="s">
        <v>795</v>
      </c>
      <c r="QVH92" t="s">
        <v>795</v>
      </c>
      <c r="QVI92" t="s">
        <v>795</v>
      </c>
      <c r="QVJ92" t="s">
        <v>795</v>
      </c>
      <c r="QVK92" t="s">
        <v>795</v>
      </c>
      <c r="QVL92" t="s">
        <v>795</v>
      </c>
      <c r="QVM92" t="s">
        <v>795</v>
      </c>
      <c r="QVN92" t="s">
        <v>795</v>
      </c>
      <c r="QVO92" t="s">
        <v>795</v>
      </c>
      <c r="QVP92" t="s">
        <v>795</v>
      </c>
      <c r="QVQ92" t="s">
        <v>795</v>
      </c>
      <c r="QVR92" t="s">
        <v>795</v>
      </c>
      <c r="QVS92" t="s">
        <v>795</v>
      </c>
      <c r="QVT92" t="s">
        <v>795</v>
      </c>
      <c r="QVU92" t="s">
        <v>795</v>
      </c>
      <c r="QVV92" t="s">
        <v>795</v>
      </c>
      <c r="QVW92" t="s">
        <v>795</v>
      </c>
      <c r="QVX92" t="s">
        <v>795</v>
      </c>
      <c r="QVY92" t="s">
        <v>795</v>
      </c>
      <c r="QVZ92" t="s">
        <v>795</v>
      </c>
      <c r="QWA92" t="s">
        <v>795</v>
      </c>
      <c r="QWB92" t="s">
        <v>795</v>
      </c>
      <c r="QWC92" t="s">
        <v>795</v>
      </c>
      <c r="QWD92" t="s">
        <v>795</v>
      </c>
      <c r="QWE92" t="s">
        <v>795</v>
      </c>
      <c r="QWF92" t="s">
        <v>795</v>
      </c>
      <c r="QWG92" t="s">
        <v>795</v>
      </c>
      <c r="QWH92" t="s">
        <v>795</v>
      </c>
      <c r="QWI92" t="s">
        <v>795</v>
      </c>
      <c r="QWJ92" t="s">
        <v>795</v>
      </c>
      <c r="QWK92" t="s">
        <v>795</v>
      </c>
      <c r="QWL92" t="s">
        <v>795</v>
      </c>
      <c r="QWM92" t="s">
        <v>795</v>
      </c>
      <c r="QWN92" t="s">
        <v>795</v>
      </c>
      <c r="QWO92" t="s">
        <v>795</v>
      </c>
      <c r="QWP92" t="s">
        <v>795</v>
      </c>
      <c r="QWQ92" t="s">
        <v>795</v>
      </c>
      <c r="QWR92" t="s">
        <v>795</v>
      </c>
      <c r="QWS92" t="s">
        <v>795</v>
      </c>
      <c r="QWT92" t="s">
        <v>795</v>
      </c>
      <c r="QWU92" t="s">
        <v>795</v>
      </c>
      <c r="QWV92" t="s">
        <v>795</v>
      </c>
      <c r="QWW92" t="s">
        <v>795</v>
      </c>
      <c r="QWX92" t="s">
        <v>795</v>
      </c>
      <c r="QWY92" t="s">
        <v>795</v>
      </c>
      <c r="QWZ92" t="s">
        <v>795</v>
      </c>
      <c r="QXA92" t="s">
        <v>795</v>
      </c>
      <c r="QXB92" t="s">
        <v>795</v>
      </c>
      <c r="QXC92" t="s">
        <v>795</v>
      </c>
      <c r="QXD92" t="s">
        <v>795</v>
      </c>
      <c r="QXE92" t="s">
        <v>795</v>
      </c>
      <c r="QXF92" t="s">
        <v>795</v>
      </c>
      <c r="QXG92" t="s">
        <v>795</v>
      </c>
      <c r="QXH92" t="s">
        <v>795</v>
      </c>
      <c r="QXI92" t="s">
        <v>795</v>
      </c>
      <c r="QXJ92" t="s">
        <v>795</v>
      </c>
      <c r="QXK92" t="s">
        <v>795</v>
      </c>
      <c r="QXL92" t="s">
        <v>795</v>
      </c>
      <c r="QXM92" t="s">
        <v>795</v>
      </c>
      <c r="QXN92" t="s">
        <v>795</v>
      </c>
      <c r="QXO92" t="s">
        <v>795</v>
      </c>
      <c r="QXP92" t="s">
        <v>795</v>
      </c>
      <c r="QXQ92" t="s">
        <v>795</v>
      </c>
      <c r="QXR92" t="s">
        <v>795</v>
      </c>
      <c r="QXS92" t="s">
        <v>795</v>
      </c>
      <c r="QXT92" t="s">
        <v>795</v>
      </c>
      <c r="QXU92" t="s">
        <v>795</v>
      </c>
      <c r="QXV92" t="s">
        <v>795</v>
      </c>
      <c r="QXW92" t="s">
        <v>795</v>
      </c>
      <c r="QXX92" t="s">
        <v>795</v>
      </c>
      <c r="QXY92" t="s">
        <v>795</v>
      </c>
      <c r="QXZ92" t="s">
        <v>795</v>
      </c>
      <c r="QYA92" t="s">
        <v>795</v>
      </c>
      <c r="QYB92" t="s">
        <v>795</v>
      </c>
      <c r="QYC92" t="s">
        <v>795</v>
      </c>
      <c r="QYD92" t="s">
        <v>795</v>
      </c>
      <c r="QYE92" t="s">
        <v>795</v>
      </c>
      <c r="QYF92" t="s">
        <v>795</v>
      </c>
      <c r="QYG92" t="s">
        <v>795</v>
      </c>
      <c r="QYH92" t="s">
        <v>795</v>
      </c>
      <c r="QYI92" t="s">
        <v>795</v>
      </c>
      <c r="QYJ92" t="s">
        <v>795</v>
      </c>
      <c r="QYK92" t="s">
        <v>795</v>
      </c>
      <c r="QYL92" t="s">
        <v>795</v>
      </c>
      <c r="QYM92" t="s">
        <v>795</v>
      </c>
      <c r="QYN92" t="s">
        <v>795</v>
      </c>
      <c r="QYO92" t="s">
        <v>795</v>
      </c>
      <c r="QYP92" t="s">
        <v>795</v>
      </c>
      <c r="QYQ92" t="s">
        <v>795</v>
      </c>
      <c r="QYR92" t="s">
        <v>795</v>
      </c>
      <c r="QYS92" t="s">
        <v>795</v>
      </c>
      <c r="QYT92" t="s">
        <v>795</v>
      </c>
      <c r="QYU92" t="s">
        <v>795</v>
      </c>
      <c r="QYV92" t="s">
        <v>795</v>
      </c>
      <c r="QYW92" t="s">
        <v>795</v>
      </c>
      <c r="QYX92" t="s">
        <v>795</v>
      </c>
      <c r="QYY92" t="s">
        <v>795</v>
      </c>
      <c r="QYZ92" t="s">
        <v>795</v>
      </c>
      <c r="QZA92" t="s">
        <v>795</v>
      </c>
      <c r="QZB92" t="s">
        <v>795</v>
      </c>
      <c r="QZC92" t="s">
        <v>795</v>
      </c>
      <c r="QZD92" t="s">
        <v>795</v>
      </c>
      <c r="QZE92" t="s">
        <v>795</v>
      </c>
      <c r="QZF92" t="s">
        <v>795</v>
      </c>
      <c r="QZG92" t="s">
        <v>795</v>
      </c>
      <c r="QZH92" t="s">
        <v>795</v>
      </c>
      <c r="QZI92" t="s">
        <v>795</v>
      </c>
      <c r="QZJ92" t="s">
        <v>795</v>
      </c>
      <c r="QZK92" t="s">
        <v>795</v>
      </c>
      <c r="QZL92" t="s">
        <v>795</v>
      </c>
      <c r="QZM92" t="s">
        <v>795</v>
      </c>
      <c r="QZN92" t="s">
        <v>795</v>
      </c>
      <c r="QZO92" t="s">
        <v>795</v>
      </c>
      <c r="QZP92" t="s">
        <v>795</v>
      </c>
      <c r="QZQ92" t="s">
        <v>795</v>
      </c>
      <c r="QZR92" t="s">
        <v>795</v>
      </c>
      <c r="QZS92" t="s">
        <v>795</v>
      </c>
      <c r="QZT92" t="s">
        <v>795</v>
      </c>
      <c r="QZU92" t="s">
        <v>795</v>
      </c>
      <c r="QZV92" t="s">
        <v>795</v>
      </c>
      <c r="QZW92" t="s">
        <v>795</v>
      </c>
      <c r="QZX92" t="s">
        <v>795</v>
      </c>
      <c r="QZY92" t="s">
        <v>795</v>
      </c>
      <c r="QZZ92" t="s">
        <v>795</v>
      </c>
      <c r="RAA92" t="s">
        <v>795</v>
      </c>
      <c r="RAB92" t="s">
        <v>795</v>
      </c>
      <c r="RAC92" t="s">
        <v>795</v>
      </c>
      <c r="RAD92" t="s">
        <v>795</v>
      </c>
      <c r="RAE92" t="s">
        <v>795</v>
      </c>
      <c r="RAF92" t="s">
        <v>795</v>
      </c>
      <c r="RAG92" t="s">
        <v>795</v>
      </c>
      <c r="RAH92" t="s">
        <v>795</v>
      </c>
      <c r="RAI92" t="s">
        <v>795</v>
      </c>
      <c r="RAJ92" t="s">
        <v>795</v>
      </c>
      <c r="RAK92" t="s">
        <v>795</v>
      </c>
      <c r="RAL92" t="s">
        <v>795</v>
      </c>
      <c r="RAM92" t="s">
        <v>795</v>
      </c>
      <c r="RAN92" t="s">
        <v>795</v>
      </c>
      <c r="RAO92" t="s">
        <v>795</v>
      </c>
      <c r="RAP92" t="s">
        <v>795</v>
      </c>
      <c r="RAQ92" t="s">
        <v>795</v>
      </c>
      <c r="RAR92" t="s">
        <v>795</v>
      </c>
      <c r="RAS92" t="s">
        <v>795</v>
      </c>
      <c r="RAT92" t="s">
        <v>795</v>
      </c>
      <c r="RAU92" t="s">
        <v>795</v>
      </c>
      <c r="RAV92" t="s">
        <v>795</v>
      </c>
      <c r="RAW92" t="s">
        <v>795</v>
      </c>
      <c r="RAX92" t="s">
        <v>795</v>
      </c>
      <c r="RAY92" t="s">
        <v>795</v>
      </c>
      <c r="RAZ92" t="s">
        <v>795</v>
      </c>
      <c r="RBA92" t="s">
        <v>795</v>
      </c>
      <c r="RBB92" t="s">
        <v>795</v>
      </c>
      <c r="RBC92" t="s">
        <v>795</v>
      </c>
      <c r="RBD92" t="s">
        <v>795</v>
      </c>
      <c r="RBE92" t="s">
        <v>795</v>
      </c>
      <c r="RBF92" t="s">
        <v>795</v>
      </c>
      <c r="RBG92" t="s">
        <v>795</v>
      </c>
      <c r="RBH92" t="s">
        <v>795</v>
      </c>
      <c r="RBI92" t="s">
        <v>795</v>
      </c>
      <c r="RBJ92" t="s">
        <v>795</v>
      </c>
      <c r="RBK92" t="s">
        <v>795</v>
      </c>
      <c r="RBL92" t="s">
        <v>795</v>
      </c>
      <c r="RBM92" t="s">
        <v>795</v>
      </c>
      <c r="RBN92" t="s">
        <v>795</v>
      </c>
      <c r="RBO92" t="s">
        <v>795</v>
      </c>
      <c r="RBP92" t="s">
        <v>795</v>
      </c>
      <c r="RBQ92" t="s">
        <v>795</v>
      </c>
      <c r="RBR92" t="s">
        <v>795</v>
      </c>
      <c r="RBS92" t="s">
        <v>795</v>
      </c>
      <c r="RBT92" t="s">
        <v>795</v>
      </c>
      <c r="RBU92" t="s">
        <v>795</v>
      </c>
      <c r="RBV92" t="s">
        <v>795</v>
      </c>
      <c r="RBW92" t="s">
        <v>795</v>
      </c>
      <c r="RBX92" t="s">
        <v>795</v>
      </c>
      <c r="RBY92" t="s">
        <v>795</v>
      </c>
      <c r="RBZ92" t="s">
        <v>795</v>
      </c>
      <c r="RCA92" t="s">
        <v>795</v>
      </c>
      <c r="RCB92" t="s">
        <v>795</v>
      </c>
      <c r="RCC92" t="s">
        <v>795</v>
      </c>
      <c r="RCD92" t="s">
        <v>795</v>
      </c>
      <c r="RCE92" t="s">
        <v>795</v>
      </c>
      <c r="RCF92" t="s">
        <v>795</v>
      </c>
      <c r="RCG92" t="s">
        <v>795</v>
      </c>
      <c r="RCH92" t="s">
        <v>795</v>
      </c>
      <c r="RCI92" t="s">
        <v>795</v>
      </c>
      <c r="RCJ92" t="s">
        <v>795</v>
      </c>
      <c r="RCK92" t="s">
        <v>795</v>
      </c>
      <c r="RCL92" t="s">
        <v>795</v>
      </c>
      <c r="RCM92" t="s">
        <v>795</v>
      </c>
      <c r="RCN92" t="s">
        <v>795</v>
      </c>
      <c r="RCO92" t="s">
        <v>795</v>
      </c>
      <c r="RCP92" t="s">
        <v>795</v>
      </c>
      <c r="RCQ92" t="s">
        <v>795</v>
      </c>
      <c r="RCR92" t="s">
        <v>795</v>
      </c>
      <c r="RCS92" t="s">
        <v>795</v>
      </c>
      <c r="RCT92" t="s">
        <v>795</v>
      </c>
      <c r="RCU92" t="s">
        <v>795</v>
      </c>
      <c r="RCV92" t="s">
        <v>795</v>
      </c>
      <c r="RCW92" t="s">
        <v>795</v>
      </c>
      <c r="RCX92" t="s">
        <v>795</v>
      </c>
      <c r="RCY92" t="s">
        <v>795</v>
      </c>
      <c r="RCZ92" t="s">
        <v>795</v>
      </c>
      <c r="RDA92" t="s">
        <v>795</v>
      </c>
      <c r="RDB92" t="s">
        <v>795</v>
      </c>
      <c r="RDC92" t="s">
        <v>795</v>
      </c>
      <c r="RDD92" t="s">
        <v>795</v>
      </c>
      <c r="RDE92" t="s">
        <v>795</v>
      </c>
      <c r="RDF92" t="s">
        <v>795</v>
      </c>
      <c r="RDG92" t="s">
        <v>795</v>
      </c>
      <c r="RDH92" t="s">
        <v>795</v>
      </c>
      <c r="RDI92" t="s">
        <v>795</v>
      </c>
      <c r="RDJ92" t="s">
        <v>795</v>
      </c>
      <c r="RDK92" t="s">
        <v>795</v>
      </c>
      <c r="RDL92" t="s">
        <v>795</v>
      </c>
      <c r="RDM92" t="s">
        <v>795</v>
      </c>
      <c r="RDN92" t="s">
        <v>795</v>
      </c>
      <c r="RDO92" t="s">
        <v>795</v>
      </c>
      <c r="RDP92" t="s">
        <v>795</v>
      </c>
      <c r="RDQ92" t="s">
        <v>795</v>
      </c>
      <c r="RDR92" t="s">
        <v>795</v>
      </c>
      <c r="RDS92" t="s">
        <v>795</v>
      </c>
      <c r="RDT92" t="s">
        <v>795</v>
      </c>
      <c r="RDU92" t="s">
        <v>795</v>
      </c>
      <c r="RDV92" t="s">
        <v>795</v>
      </c>
      <c r="RDW92" t="s">
        <v>795</v>
      </c>
      <c r="RDX92" t="s">
        <v>795</v>
      </c>
      <c r="RDY92" t="s">
        <v>795</v>
      </c>
      <c r="RDZ92" t="s">
        <v>795</v>
      </c>
      <c r="REA92" t="s">
        <v>795</v>
      </c>
      <c r="REB92" t="s">
        <v>795</v>
      </c>
      <c r="REC92" t="s">
        <v>795</v>
      </c>
      <c r="RED92" t="s">
        <v>795</v>
      </c>
      <c r="REE92" t="s">
        <v>795</v>
      </c>
      <c r="REF92" t="s">
        <v>795</v>
      </c>
      <c r="REG92" t="s">
        <v>795</v>
      </c>
      <c r="REH92" t="s">
        <v>795</v>
      </c>
      <c r="REI92" t="s">
        <v>795</v>
      </c>
      <c r="REJ92" t="s">
        <v>795</v>
      </c>
      <c r="REK92" t="s">
        <v>795</v>
      </c>
      <c r="REL92" t="s">
        <v>795</v>
      </c>
      <c r="REM92" t="s">
        <v>795</v>
      </c>
      <c r="REN92" t="s">
        <v>795</v>
      </c>
      <c r="REO92" t="s">
        <v>795</v>
      </c>
      <c r="REP92" t="s">
        <v>795</v>
      </c>
      <c r="REQ92" t="s">
        <v>795</v>
      </c>
      <c r="RER92" t="s">
        <v>795</v>
      </c>
      <c r="RES92" t="s">
        <v>795</v>
      </c>
      <c r="RET92" t="s">
        <v>795</v>
      </c>
      <c r="REU92" t="s">
        <v>795</v>
      </c>
      <c r="REV92" t="s">
        <v>795</v>
      </c>
      <c r="REW92" t="s">
        <v>795</v>
      </c>
      <c r="REX92" t="s">
        <v>795</v>
      </c>
      <c r="REY92" t="s">
        <v>795</v>
      </c>
      <c r="REZ92" t="s">
        <v>795</v>
      </c>
      <c r="RFA92" t="s">
        <v>795</v>
      </c>
      <c r="RFB92" t="s">
        <v>795</v>
      </c>
      <c r="RFC92" t="s">
        <v>795</v>
      </c>
      <c r="RFD92" t="s">
        <v>795</v>
      </c>
      <c r="RFE92" t="s">
        <v>795</v>
      </c>
      <c r="RFF92" t="s">
        <v>795</v>
      </c>
      <c r="RFG92" t="s">
        <v>795</v>
      </c>
      <c r="RFH92" t="s">
        <v>795</v>
      </c>
      <c r="RFI92" t="s">
        <v>795</v>
      </c>
      <c r="RFJ92" t="s">
        <v>795</v>
      </c>
      <c r="RFK92" t="s">
        <v>795</v>
      </c>
      <c r="RFL92" t="s">
        <v>795</v>
      </c>
      <c r="RFM92" t="s">
        <v>795</v>
      </c>
      <c r="RFN92" t="s">
        <v>795</v>
      </c>
      <c r="RFO92" t="s">
        <v>795</v>
      </c>
      <c r="RFP92" t="s">
        <v>795</v>
      </c>
      <c r="RFQ92" t="s">
        <v>795</v>
      </c>
      <c r="RFR92" t="s">
        <v>795</v>
      </c>
      <c r="RFS92" t="s">
        <v>795</v>
      </c>
      <c r="RFT92" t="s">
        <v>795</v>
      </c>
      <c r="RFU92" t="s">
        <v>795</v>
      </c>
      <c r="RFV92" t="s">
        <v>795</v>
      </c>
      <c r="RFW92" t="s">
        <v>795</v>
      </c>
      <c r="RFX92" t="s">
        <v>795</v>
      </c>
      <c r="RFY92" t="s">
        <v>795</v>
      </c>
      <c r="RFZ92" t="s">
        <v>795</v>
      </c>
      <c r="RGA92" t="s">
        <v>795</v>
      </c>
      <c r="RGB92" t="s">
        <v>795</v>
      </c>
      <c r="RGC92" t="s">
        <v>795</v>
      </c>
      <c r="RGD92" t="s">
        <v>795</v>
      </c>
      <c r="RGE92" t="s">
        <v>795</v>
      </c>
      <c r="RGF92" t="s">
        <v>795</v>
      </c>
      <c r="RGG92" t="s">
        <v>795</v>
      </c>
      <c r="RGH92" t="s">
        <v>795</v>
      </c>
      <c r="RGI92" t="s">
        <v>795</v>
      </c>
      <c r="RGJ92" t="s">
        <v>795</v>
      </c>
      <c r="RGK92" t="s">
        <v>795</v>
      </c>
      <c r="RGL92" t="s">
        <v>795</v>
      </c>
      <c r="RGM92" t="s">
        <v>795</v>
      </c>
      <c r="RGN92" t="s">
        <v>795</v>
      </c>
      <c r="RGO92" t="s">
        <v>795</v>
      </c>
      <c r="RGP92" t="s">
        <v>795</v>
      </c>
      <c r="RGQ92" t="s">
        <v>795</v>
      </c>
      <c r="RGR92" t="s">
        <v>795</v>
      </c>
      <c r="RGS92" t="s">
        <v>795</v>
      </c>
      <c r="RGT92" t="s">
        <v>795</v>
      </c>
      <c r="RGU92" t="s">
        <v>795</v>
      </c>
      <c r="RGV92" t="s">
        <v>795</v>
      </c>
      <c r="RGW92" t="s">
        <v>795</v>
      </c>
      <c r="RGX92" t="s">
        <v>795</v>
      </c>
      <c r="RGY92" t="s">
        <v>795</v>
      </c>
      <c r="RGZ92" t="s">
        <v>795</v>
      </c>
      <c r="RHA92" t="s">
        <v>795</v>
      </c>
      <c r="RHB92" t="s">
        <v>795</v>
      </c>
      <c r="RHC92" t="s">
        <v>795</v>
      </c>
      <c r="RHD92" t="s">
        <v>795</v>
      </c>
      <c r="RHE92" t="s">
        <v>795</v>
      </c>
      <c r="RHF92" t="s">
        <v>795</v>
      </c>
      <c r="RHG92" t="s">
        <v>795</v>
      </c>
      <c r="RHH92" t="s">
        <v>795</v>
      </c>
      <c r="RHI92" t="s">
        <v>795</v>
      </c>
      <c r="RHJ92" t="s">
        <v>795</v>
      </c>
      <c r="RHK92" t="s">
        <v>795</v>
      </c>
      <c r="RHL92" t="s">
        <v>795</v>
      </c>
      <c r="RHM92" t="s">
        <v>795</v>
      </c>
      <c r="RHN92" t="s">
        <v>795</v>
      </c>
      <c r="RHO92" t="s">
        <v>795</v>
      </c>
      <c r="RHP92" t="s">
        <v>795</v>
      </c>
      <c r="RHQ92" t="s">
        <v>795</v>
      </c>
      <c r="RHR92" t="s">
        <v>795</v>
      </c>
      <c r="RHS92" t="s">
        <v>795</v>
      </c>
      <c r="RHT92" t="s">
        <v>795</v>
      </c>
      <c r="RHU92" t="s">
        <v>795</v>
      </c>
      <c r="RHV92" t="s">
        <v>795</v>
      </c>
      <c r="RHW92" t="s">
        <v>795</v>
      </c>
      <c r="RHX92" t="s">
        <v>795</v>
      </c>
      <c r="RHY92" t="s">
        <v>795</v>
      </c>
      <c r="RHZ92" t="s">
        <v>795</v>
      </c>
      <c r="RIA92" t="s">
        <v>795</v>
      </c>
      <c r="RIB92" t="s">
        <v>795</v>
      </c>
      <c r="RIC92" t="s">
        <v>795</v>
      </c>
      <c r="RID92" t="s">
        <v>795</v>
      </c>
      <c r="RIE92" t="s">
        <v>795</v>
      </c>
      <c r="RIF92" t="s">
        <v>795</v>
      </c>
      <c r="RIG92" t="s">
        <v>795</v>
      </c>
      <c r="RIH92" t="s">
        <v>795</v>
      </c>
      <c r="RII92" t="s">
        <v>795</v>
      </c>
      <c r="RIJ92" t="s">
        <v>795</v>
      </c>
      <c r="RIK92" t="s">
        <v>795</v>
      </c>
      <c r="RIL92" t="s">
        <v>795</v>
      </c>
      <c r="RIM92" t="s">
        <v>795</v>
      </c>
      <c r="RIN92" t="s">
        <v>795</v>
      </c>
      <c r="RIO92" t="s">
        <v>795</v>
      </c>
      <c r="RIP92" t="s">
        <v>795</v>
      </c>
      <c r="RIQ92" t="s">
        <v>795</v>
      </c>
      <c r="RIR92" t="s">
        <v>795</v>
      </c>
      <c r="RIS92" t="s">
        <v>795</v>
      </c>
      <c r="RIT92" t="s">
        <v>795</v>
      </c>
      <c r="RIU92" t="s">
        <v>795</v>
      </c>
      <c r="RIV92" t="s">
        <v>795</v>
      </c>
      <c r="RIW92" t="s">
        <v>795</v>
      </c>
      <c r="RIX92" t="s">
        <v>795</v>
      </c>
      <c r="RIY92" t="s">
        <v>795</v>
      </c>
      <c r="RIZ92" t="s">
        <v>795</v>
      </c>
      <c r="RJA92" t="s">
        <v>795</v>
      </c>
      <c r="RJB92" t="s">
        <v>795</v>
      </c>
      <c r="RJC92" t="s">
        <v>795</v>
      </c>
      <c r="RJD92" t="s">
        <v>795</v>
      </c>
      <c r="RJE92" t="s">
        <v>795</v>
      </c>
      <c r="RJF92" t="s">
        <v>795</v>
      </c>
      <c r="RJG92" t="s">
        <v>795</v>
      </c>
      <c r="RJH92" t="s">
        <v>795</v>
      </c>
      <c r="RJI92" t="s">
        <v>795</v>
      </c>
      <c r="RJJ92" t="s">
        <v>795</v>
      </c>
      <c r="RJK92" t="s">
        <v>795</v>
      </c>
      <c r="RJL92" t="s">
        <v>795</v>
      </c>
      <c r="RJM92" t="s">
        <v>795</v>
      </c>
      <c r="RJN92" t="s">
        <v>795</v>
      </c>
      <c r="RJO92" t="s">
        <v>795</v>
      </c>
      <c r="RJP92" t="s">
        <v>795</v>
      </c>
      <c r="RJQ92" t="s">
        <v>795</v>
      </c>
      <c r="RJR92" t="s">
        <v>795</v>
      </c>
      <c r="RJS92" t="s">
        <v>795</v>
      </c>
      <c r="RJT92" t="s">
        <v>795</v>
      </c>
      <c r="RJU92" t="s">
        <v>795</v>
      </c>
      <c r="RJV92" t="s">
        <v>795</v>
      </c>
      <c r="RJW92" t="s">
        <v>795</v>
      </c>
      <c r="RJX92" t="s">
        <v>795</v>
      </c>
      <c r="RJY92" t="s">
        <v>795</v>
      </c>
      <c r="RJZ92" t="s">
        <v>795</v>
      </c>
      <c r="RKA92" t="s">
        <v>795</v>
      </c>
      <c r="RKB92" t="s">
        <v>795</v>
      </c>
      <c r="RKC92" t="s">
        <v>795</v>
      </c>
      <c r="RKD92" t="s">
        <v>795</v>
      </c>
      <c r="RKE92" t="s">
        <v>795</v>
      </c>
      <c r="RKF92" t="s">
        <v>795</v>
      </c>
      <c r="RKG92" t="s">
        <v>795</v>
      </c>
      <c r="RKH92" t="s">
        <v>795</v>
      </c>
      <c r="RKI92" t="s">
        <v>795</v>
      </c>
      <c r="RKJ92" t="s">
        <v>795</v>
      </c>
      <c r="RKK92" t="s">
        <v>795</v>
      </c>
      <c r="RKL92" t="s">
        <v>795</v>
      </c>
      <c r="RKM92" t="s">
        <v>795</v>
      </c>
      <c r="RKN92" t="s">
        <v>795</v>
      </c>
      <c r="RKO92" t="s">
        <v>795</v>
      </c>
      <c r="RKP92" t="s">
        <v>795</v>
      </c>
      <c r="RKQ92" t="s">
        <v>795</v>
      </c>
      <c r="RKR92" t="s">
        <v>795</v>
      </c>
      <c r="RKS92" t="s">
        <v>795</v>
      </c>
      <c r="RKT92" t="s">
        <v>795</v>
      </c>
      <c r="RKU92" t="s">
        <v>795</v>
      </c>
      <c r="RKV92" t="s">
        <v>795</v>
      </c>
      <c r="RKW92" t="s">
        <v>795</v>
      </c>
      <c r="RKX92" t="s">
        <v>795</v>
      </c>
      <c r="RKY92" t="s">
        <v>795</v>
      </c>
      <c r="RKZ92" t="s">
        <v>795</v>
      </c>
      <c r="RLA92" t="s">
        <v>795</v>
      </c>
      <c r="RLB92" t="s">
        <v>795</v>
      </c>
      <c r="RLC92" t="s">
        <v>795</v>
      </c>
      <c r="RLD92" t="s">
        <v>795</v>
      </c>
      <c r="RLE92" t="s">
        <v>795</v>
      </c>
      <c r="RLF92" t="s">
        <v>795</v>
      </c>
      <c r="RLG92" t="s">
        <v>795</v>
      </c>
      <c r="RLH92" t="s">
        <v>795</v>
      </c>
      <c r="RLI92" t="s">
        <v>795</v>
      </c>
      <c r="RLJ92" t="s">
        <v>795</v>
      </c>
      <c r="RLK92" t="s">
        <v>795</v>
      </c>
      <c r="RLL92" t="s">
        <v>795</v>
      </c>
      <c r="RLM92" t="s">
        <v>795</v>
      </c>
      <c r="RLN92" t="s">
        <v>795</v>
      </c>
      <c r="RLO92" t="s">
        <v>795</v>
      </c>
      <c r="RLP92" t="s">
        <v>795</v>
      </c>
      <c r="RLQ92" t="s">
        <v>795</v>
      </c>
      <c r="RLR92" t="s">
        <v>795</v>
      </c>
      <c r="RLS92" t="s">
        <v>795</v>
      </c>
      <c r="RLT92" t="s">
        <v>795</v>
      </c>
      <c r="RLU92" t="s">
        <v>795</v>
      </c>
      <c r="RLV92" t="s">
        <v>795</v>
      </c>
      <c r="RLW92" t="s">
        <v>795</v>
      </c>
      <c r="RLX92" t="s">
        <v>795</v>
      </c>
      <c r="RLY92" t="s">
        <v>795</v>
      </c>
      <c r="RLZ92" t="s">
        <v>795</v>
      </c>
      <c r="RMA92" t="s">
        <v>795</v>
      </c>
      <c r="RMB92" t="s">
        <v>795</v>
      </c>
      <c r="RMC92" t="s">
        <v>795</v>
      </c>
      <c r="RMD92" t="s">
        <v>795</v>
      </c>
      <c r="RME92" t="s">
        <v>795</v>
      </c>
      <c r="RMF92" t="s">
        <v>795</v>
      </c>
      <c r="RMG92" t="s">
        <v>795</v>
      </c>
      <c r="RMH92" t="s">
        <v>795</v>
      </c>
      <c r="RMI92" t="s">
        <v>795</v>
      </c>
      <c r="RMJ92" t="s">
        <v>795</v>
      </c>
      <c r="RMK92" t="s">
        <v>795</v>
      </c>
      <c r="RML92" t="s">
        <v>795</v>
      </c>
      <c r="RMM92" t="s">
        <v>795</v>
      </c>
      <c r="RMN92" t="s">
        <v>795</v>
      </c>
      <c r="RMO92" t="s">
        <v>795</v>
      </c>
      <c r="RMP92" t="s">
        <v>795</v>
      </c>
      <c r="RMQ92" t="s">
        <v>795</v>
      </c>
      <c r="RMR92" t="s">
        <v>795</v>
      </c>
      <c r="RMS92" t="s">
        <v>795</v>
      </c>
      <c r="RMT92" t="s">
        <v>795</v>
      </c>
      <c r="RMU92" t="s">
        <v>795</v>
      </c>
      <c r="RMV92" t="s">
        <v>795</v>
      </c>
      <c r="RMW92" t="s">
        <v>795</v>
      </c>
      <c r="RMX92" t="s">
        <v>795</v>
      </c>
      <c r="RMY92" t="s">
        <v>795</v>
      </c>
      <c r="RMZ92" t="s">
        <v>795</v>
      </c>
      <c r="RNA92" t="s">
        <v>795</v>
      </c>
      <c r="RNB92" t="s">
        <v>795</v>
      </c>
      <c r="RNC92" t="s">
        <v>795</v>
      </c>
      <c r="RND92" t="s">
        <v>795</v>
      </c>
      <c r="RNE92" t="s">
        <v>795</v>
      </c>
      <c r="RNF92" t="s">
        <v>795</v>
      </c>
      <c r="RNG92" t="s">
        <v>795</v>
      </c>
      <c r="RNH92" t="s">
        <v>795</v>
      </c>
      <c r="RNI92" t="s">
        <v>795</v>
      </c>
      <c r="RNJ92" t="s">
        <v>795</v>
      </c>
      <c r="RNK92" t="s">
        <v>795</v>
      </c>
      <c r="RNL92" t="s">
        <v>795</v>
      </c>
      <c r="RNM92" t="s">
        <v>795</v>
      </c>
      <c r="RNN92" t="s">
        <v>795</v>
      </c>
      <c r="RNO92" t="s">
        <v>795</v>
      </c>
      <c r="RNP92" t="s">
        <v>795</v>
      </c>
      <c r="RNQ92" t="s">
        <v>795</v>
      </c>
      <c r="RNR92" t="s">
        <v>795</v>
      </c>
      <c r="RNS92" t="s">
        <v>795</v>
      </c>
      <c r="RNT92" t="s">
        <v>795</v>
      </c>
      <c r="RNU92" t="s">
        <v>795</v>
      </c>
      <c r="RNV92" t="s">
        <v>795</v>
      </c>
      <c r="RNW92" t="s">
        <v>795</v>
      </c>
      <c r="RNX92" t="s">
        <v>795</v>
      </c>
      <c r="RNY92" t="s">
        <v>795</v>
      </c>
      <c r="RNZ92" t="s">
        <v>795</v>
      </c>
      <c r="ROA92" t="s">
        <v>795</v>
      </c>
      <c r="ROB92" t="s">
        <v>795</v>
      </c>
      <c r="ROC92" t="s">
        <v>795</v>
      </c>
      <c r="ROD92" t="s">
        <v>795</v>
      </c>
      <c r="ROE92" t="s">
        <v>795</v>
      </c>
      <c r="ROF92" t="s">
        <v>795</v>
      </c>
      <c r="ROG92" t="s">
        <v>795</v>
      </c>
      <c r="ROH92" t="s">
        <v>795</v>
      </c>
      <c r="ROI92" t="s">
        <v>795</v>
      </c>
      <c r="ROJ92" t="s">
        <v>795</v>
      </c>
      <c r="ROK92" t="s">
        <v>795</v>
      </c>
      <c r="ROL92" t="s">
        <v>795</v>
      </c>
      <c r="ROM92" t="s">
        <v>795</v>
      </c>
      <c r="RON92" t="s">
        <v>795</v>
      </c>
      <c r="ROO92" t="s">
        <v>795</v>
      </c>
      <c r="ROP92" t="s">
        <v>795</v>
      </c>
      <c r="ROQ92" t="s">
        <v>795</v>
      </c>
      <c r="ROR92" t="s">
        <v>795</v>
      </c>
      <c r="ROS92" t="s">
        <v>795</v>
      </c>
      <c r="ROT92" t="s">
        <v>795</v>
      </c>
      <c r="ROU92" t="s">
        <v>795</v>
      </c>
      <c r="ROV92" t="s">
        <v>795</v>
      </c>
      <c r="ROW92" t="s">
        <v>795</v>
      </c>
      <c r="ROX92" t="s">
        <v>795</v>
      </c>
      <c r="ROY92" t="s">
        <v>795</v>
      </c>
      <c r="ROZ92" t="s">
        <v>795</v>
      </c>
      <c r="RPA92" t="s">
        <v>795</v>
      </c>
      <c r="RPB92" t="s">
        <v>795</v>
      </c>
      <c r="RPC92" t="s">
        <v>795</v>
      </c>
      <c r="RPD92" t="s">
        <v>795</v>
      </c>
      <c r="RPE92" t="s">
        <v>795</v>
      </c>
      <c r="RPF92" t="s">
        <v>795</v>
      </c>
      <c r="RPG92" t="s">
        <v>795</v>
      </c>
      <c r="RPH92" t="s">
        <v>795</v>
      </c>
      <c r="RPI92" t="s">
        <v>795</v>
      </c>
      <c r="RPJ92" t="s">
        <v>795</v>
      </c>
      <c r="RPK92" t="s">
        <v>795</v>
      </c>
      <c r="RPL92" t="s">
        <v>795</v>
      </c>
      <c r="RPM92" t="s">
        <v>795</v>
      </c>
      <c r="RPN92" t="s">
        <v>795</v>
      </c>
      <c r="RPO92" t="s">
        <v>795</v>
      </c>
      <c r="RPP92" t="s">
        <v>795</v>
      </c>
      <c r="RPQ92" t="s">
        <v>795</v>
      </c>
      <c r="RPR92" t="s">
        <v>795</v>
      </c>
      <c r="RPS92" t="s">
        <v>795</v>
      </c>
      <c r="RPT92" t="s">
        <v>795</v>
      </c>
      <c r="RPU92" t="s">
        <v>795</v>
      </c>
      <c r="RPV92" t="s">
        <v>795</v>
      </c>
      <c r="RPW92" t="s">
        <v>795</v>
      </c>
      <c r="RPX92" t="s">
        <v>795</v>
      </c>
      <c r="RPY92" t="s">
        <v>795</v>
      </c>
      <c r="RPZ92" t="s">
        <v>795</v>
      </c>
      <c r="RQA92" t="s">
        <v>795</v>
      </c>
      <c r="RQB92" t="s">
        <v>795</v>
      </c>
      <c r="RQC92" t="s">
        <v>795</v>
      </c>
      <c r="RQD92" t="s">
        <v>795</v>
      </c>
      <c r="RQE92" t="s">
        <v>795</v>
      </c>
      <c r="RQF92" t="s">
        <v>795</v>
      </c>
      <c r="RQG92" t="s">
        <v>795</v>
      </c>
      <c r="RQH92" t="s">
        <v>795</v>
      </c>
      <c r="RQI92" t="s">
        <v>795</v>
      </c>
      <c r="RQJ92" t="s">
        <v>795</v>
      </c>
      <c r="RQK92" t="s">
        <v>795</v>
      </c>
      <c r="RQL92" t="s">
        <v>795</v>
      </c>
      <c r="RQM92" t="s">
        <v>795</v>
      </c>
      <c r="RQN92" t="s">
        <v>795</v>
      </c>
      <c r="RQO92" t="s">
        <v>795</v>
      </c>
      <c r="RQP92" t="s">
        <v>795</v>
      </c>
      <c r="RQQ92" t="s">
        <v>795</v>
      </c>
      <c r="RQR92" t="s">
        <v>795</v>
      </c>
      <c r="RQS92" t="s">
        <v>795</v>
      </c>
      <c r="RQT92" t="s">
        <v>795</v>
      </c>
      <c r="RQU92" t="s">
        <v>795</v>
      </c>
      <c r="RQV92" t="s">
        <v>795</v>
      </c>
      <c r="RQW92" t="s">
        <v>795</v>
      </c>
      <c r="RQX92" t="s">
        <v>795</v>
      </c>
      <c r="RQY92" t="s">
        <v>795</v>
      </c>
      <c r="RQZ92" t="s">
        <v>795</v>
      </c>
      <c r="RRA92" t="s">
        <v>795</v>
      </c>
      <c r="RRB92" t="s">
        <v>795</v>
      </c>
      <c r="RRC92" t="s">
        <v>795</v>
      </c>
      <c r="RRD92" t="s">
        <v>795</v>
      </c>
      <c r="RRE92" t="s">
        <v>795</v>
      </c>
      <c r="RRF92" t="s">
        <v>795</v>
      </c>
      <c r="RRG92" t="s">
        <v>795</v>
      </c>
      <c r="RRH92" t="s">
        <v>795</v>
      </c>
      <c r="RRI92" t="s">
        <v>795</v>
      </c>
      <c r="RRJ92" t="s">
        <v>795</v>
      </c>
      <c r="RRK92" t="s">
        <v>795</v>
      </c>
      <c r="RRL92" t="s">
        <v>795</v>
      </c>
      <c r="RRM92" t="s">
        <v>795</v>
      </c>
      <c r="RRN92" t="s">
        <v>795</v>
      </c>
      <c r="RRO92" t="s">
        <v>795</v>
      </c>
      <c r="RRP92" t="s">
        <v>795</v>
      </c>
      <c r="RRQ92" t="s">
        <v>795</v>
      </c>
      <c r="RRR92" t="s">
        <v>795</v>
      </c>
      <c r="RRS92" t="s">
        <v>795</v>
      </c>
      <c r="RRT92" t="s">
        <v>795</v>
      </c>
      <c r="RRU92" t="s">
        <v>795</v>
      </c>
      <c r="RRV92" t="s">
        <v>795</v>
      </c>
      <c r="RRW92" t="s">
        <v>795</v>
      </c>
      <c r="RRX92" t="s">
        <v>795</v>
      </c>
      <c r="RRY92" t="s">
        <v>795</v>
      </c>
      <c r="RRZ92" t="s">
        <v>795</v>
      </c>
      <c r="RSA92" t="s">
        <v>795</v>
      </c>
      <c r="RSB92" t="s">
        <v>795</v>
      </c>
      <c r="RSC92" t="s">
        <v>795</v>
      </c>
      <c r="RSD92" t="s">
        <v>795</v>
      </c>
      <c r="RSE92" t="s">
        <v>795</v>
      </c>
      <c r="RSF92" t="s">
        <v>795</v>
      </c>
      <c r="RSG92" t="s">
        <v>795</v>
      </c>
      <c r="RSH92" t="s">
        <v>795</v>
      </c>
      <c r="RSI92" t="s">
        <v>795</v>
      </c>
      <c r="RSJ92" t="s">
        <v>795</v>
      </c>
      <c r="RSK92" t="s">
        <v>795</v>
      </c>
      <c r="RSL92" t="s">
        <v>795</v>
      </c>
      <c r="RSM92" t="s">
        <v>795</v>
      </c>
      <c r="RSN92" t="s">
        <v>795</v>
      </c>
      <c r="RSO92" t="s">
        <v>795</v>
      </c>
      <c r="RSP92" t="s">
        <v>795</v>
      </c>
      <c r="RSQ92" t="s">
        <v>795</v>
      </c>
      <c r="RSR92" t="s">
        <v>795</v>
      </c>
      <c r="RSS92" t="s">
        <v>795</v>
      </c>
      <c r="RST92" t="s">
        <v>795</v>
      </c>
      <c r="RSU92" t="s">
        <v>795</v>
      </c>
      <c r="RSV92" t="s">
        <v>795</v>
      </c>
      <c r="RSW92" t="s">
        <v>795</v>
      </c>
      <c r="RSX92" t="s">
        <v>795</v>
      </c>
      <c r="RSY92" t="s">
        <v>795</v>
      </c>
      <c r="RSZ92" t="s">
        <v>795</v>
      </c>
      <c r="RTA92" t="s">
        <v>795</v>
      </c>
      <c r="RTB92" t="s">
        <v>795</v>
      </c>
      <c r="RTC92" t="s">
        <v>795</v>
      </c>
      <c r="RTD92" t="s">
        <v>795</v>
      </c>
      <c r="RTE92" t="s">
        <v>795</v>
      </c>
      <c r="RTF92" t="s">
        <v>795</v>
      </c>
      <c r="RTG92" t="s">
        <v>795</v>
      </c>
      <c r="RTH92" t="s">
        <v>795</v>
      </c>
      <c r="RTI92" t="s">
        <v>795</v>
      </c>
      <c r="RTJ92" t="s">
        <v>795</v>
      </c>
      <c r="RTK92" t="s">
        <v>795</v>
      </c>
      <c r="RTL92" t="s">
        <v>795</v>
      </c>
      <c r="RTM92" t="s">
        <v>795</v>
      </c>
      <c r="RTN92" t="s">
        <v>795</v>
      </c>
      <c r="RTO92" t="s">
        <v>795</v>
      </c>
      <c r="RTP92" t="s">
        <v>795</v>
      </c>
      <c r="RTQ92" t="s">
        <v>795</v>
      </c>
      <c r="RTR92" t="s">
        <v>795</v>
      </c>
      <c r="RTS92" t="s">
        <v>795</v>
      </c>
      <c r="RTT92" t="s">
        <v>795</v>
      </c>
      <c r="RTU92" t="s">
        <v>795</v>
      </c>
      <c r="RTV92" t="s">
        <v>795</v>
      </c>
      <c r="RTW92" t="s">
        <v>795</v>
      </c>
      <c r="RTX92" t="s">
        <v>795</v>
      </c>
      <c r="RTY92" t="s">
        <v>795</v>
      </c>
      <c r="RTZ92" t="s">
        <v>795</v>
      </c>
      <c r="RUA92" t="s">
        <v>795</v>
      </c>
      <c r="RUB92" t="s">
        <v>795</v>
      </c>
      <c r="RUC92" t="s">
        <v>795</v>
      </c>
      <c r="RUD92" t="s">
        <v>795</v>
      </c>
      <c r="RUE92" t="s">
        <v>795</v>
      </c>
      <c r="RUF92" t="s">
        <v>795</v>
      </c>
      <c r="RUG92" t="s">
        <v>795</v>
      </c>
      <c r="RUH92" t="s">
        <v>795</v>
      </c>
      <c r="RUI92" t="s">
        <v>795</v>
      </c>
      <c r="RUJ92" t="s">
        <v>795</v>
      </c>
      <c r="RUK92" t="s">
        <v>795</v>
      </c>
      <c r="RUL92" t="s">
        <v>795</v>
      </c>
      <c r="RUM92" t="s">
        <v>795</v>
      </c>
      <c r="RUN92" t="s">
        <v>795</v>
      </c>
      <c r="RUO92" t="s">
        <v>795</v>
      </c>
      <c r="RUP92" t="s">
        <v>795</v>
      </c>
      <c r="RUQ92" t="s">
        <v>795</v>
      </c>
      <c r="RUR92" t="s">
        <v>795</v>
      </c>
      <c r="RUS92" t="s">
        <v>795</v>
      </c>
      <c r="RUT92" t="s">
        <v>795</v>
      </c>
      <c r="RUU92" t="s">
        <v>795</v>
      </c>
      <c r="RUV92" t="s">
        <v>795</v>
      </c>
      <c r="RUW92" t="s">
        <v>795</v>
      </c>
      <c r="RUX92" t="s">
        <v>795</v>
      </c>
      <c r="RUY92" t="s">
        <v>795</v>
      </c>
      <c r="RUZ92" t="s">
        <v>795</v>
      </c>
      <c r="RVA92" t="s">
        <v>795</v>
      </c>
      <c r="RVB92" t="s">
        <v>795</v>
      </c>
      <c r="RVC92" t="s">
        <v>795</v>
      </c>
      <c r="RVD92" t="s">
        <v>795</v>
      </c>
      <c r="RVE92" t="s">
        <v>795</v>
      </c>
      <c r="RVF92" t="s">
        <v>795</v>
      </c>
      <c r="RVG92" t="s">
        <v>795</v>
      </c>
      <c r="RVH92" t="s">
        <v>795</v>
      </c>
      <c r="RVI92" t="s">
        <v>795</v>
      </c>
      <c r="RVJ92" t="s">
        <v>795</v>
      </c>
      <c r="RVK92" t="s">
        <v>795</v>
      </c>
      <c r="RVL92" t="s">
        <v>795</v>
      </c>
      <c r="RVM92" t="s">
        <v>795</v>
      </c>
      <c r="RVN92" t="s">
        <v>795</v>
      </c>
      <c r="RVO92" t="s">
        <v>795</v>
      </c>
      <c r="RVP92" t="s">
        <v>795</v>
      </c>
      <c r="RVQ92" t="s">
        <v>795</v>
      </c>
      <c r="RVR92" t="s">
        <v>795</v>
      </c>
      <c r="RVS92" t="s">
        <v>795</v>
      </c>
      <c r="RVT92" t="s">
        <v>795</v>
      </c>
      <c r="RVU92" t="s">
        <v>795</v>
      </c>
      <c r="RVV92" t="s">
        <v>795</v>
      </c>
      <c r="RVW92" t="s">
        <v>795</v>
      </c>
      <c r="RVX92" t="s">
        <v>795</v>
      </c>
      <c r="RVY92" t="s">
        <v>795</v>
      </c>
      <c r="RVZ92" t="s">
        <v>795</v>
      </c>
      <c r="RWA92" t="s">
        <v>795</v>
      </c>
      <c r="RWB92" t="s">
        <v>795</v>
      </c>
      <c r="RWC92" t="s">
        <v>795</v>
      </c>
      <c r="RWD92" t="s">
        <v>795</v>
      </c>
      <c r="RWE92" t="s">
        <v>795</v>
      </c>
      <c r="RWF92" t="s">
        <v>795</v>
      </c>
      <c r="RWG92" t="s">
        <v>795</v>
      </c>
      <c r="RWH92" t="s">
        <v>795</v>
      </c>
      <c r="RWI92" t="s">
        <v>795</v>
      </c>
      <c r="RWJ92" t="s">
        <v>795</v>
      </c>
      <c r="RWK92" t="s">
        <v>795</v>
      </c>
      <c r="RWL92" t="s">
        <v>795</v>
      </c>
      <c r="RWM92" t="s">
        <v>795</v>
      </c>
      <c r="RWN92" t="s">
        <v>795</v>
      </c>
      <c r="RWO92" t="s">
        <v>795</v>
      </c>
      <c r="RWP92" t="s">
        <v>795</v>
      </c>
      <c r="RWQ92" t="s">
        <v>795</v>
      </c>
      <c r="RWR92" t="s">
        <v>795</v>
      </c>
      <c r="RWS92" t="s">
        <v>795</v>
      </c>
      <c r="RWT92" t="s">
        <v>795</v>
      </c>
      <c r="RWU92" t="s">
        <v>795</v>
      </c>
      <c r="RWV92" t="s">
        <v>795</v>
      </c>
      <c r="RWW92" t="s">
        <v>795</v>
      </c>
      <c r="RWX92" t="s">
        <v>795</v>
      </c>
      <c r="RWY92" t="s">
        <v>795</v>
      </c>
      <c r="RWZ92" t="s">
        <v>795</v>
      </c>
      <c r="RXA92" t="s">
        <v>795</v>
      </c>
      <c r="RXB92" t="s">
        <v>795</v>
      </c>
      <c r="RXC92" t="s">
        <v>795</v>
      </c>
      <c r="RXD92" t="s">
        <v>795</v>
      </c>
      <c r="RXE92" t="s">
        <v>795</v>
      </c>
      <c r="RXF92" t="s">
        <v>795</v>
      </c>
      <c r="RXG92" t="s">
        <v>795</v>
      </c>
      <c r="RXH92" t="s">
        <v>795</v>
      </c>
      <c r="RXI92" t="s">
        <v>795</v>
      </c>
      <c r="RXJ92" t="s">
        <v>795</v>
      </c>
      <c r="RXK92" t="s">
        <v>795</v>
      </c>
      <c r="RXL92" t="s">
        <v>795</v>
      </c>
      <c r="RXM92" t="s">
        <v>795</v>
      </c>
      <c r="RXN92" t="s">
        <v>795</v>
      </c>
      <c r="RXO92" t="s">
        <v>795</v>
      </c>
      <c r="RXP92" t="s">
        <v>795</v>
      </c>
      <c r="RXQ92" t="s">
        <v>795</v>
      </c>
      <c r="RXR92" t="s">
        <v>795</v>
      </c>
      <c r="RXS92" t="s">
        <v>795</v>
      </c>
      <c r="RXT92" t="s">
        <v>795</v>
      </c>
      <c r="RXU92" t="s">
        <v>795</v>
      </c>
      <c r="RXV92" t="s">
        <v>795</v>
      </c>
      <c r="RXW92" t="s">
        <v>795</v>
      </c>
      <c r="RXX92" t="s">
        <v>795</v>
      </c>
      <c r="RXY92" t="s">
        <v>795</v>
      </c>
      <c r="RXZ92" t="s">
        <v>795</v>
      </c>
      <c r="RYA92" t="s">
        <v>795</v>
      </c>
      <c r="RYB92" t="s">
        <v>795</v>
      </c>
      <c r="RYC92" t="s">
        <v>795</v>
      </c>
      <c r="RYD92" t="s">
        <v>795</v>
      </c>
      <c r="RYE92" t="s">
        <v>795</v>
      </c>
      <c r="RYF92" t="s">
        <v>795</v>
      </c>
      <c r="RYG92" t="s">
        <v>795</v>
      </c>
      <c r="RYH92" t="s">
        <v>795</v>
      </c>
      <c r="RYI92" t="s">
        <v>795</v>
      </c>
      <c r="RYJ92" t="s">
        <v>795</v>
      </c>
      <c r="RYK92" t="s">
        <v>795</v>
      </c>
      <c r="RYL92" t="s">
        <v>795</v>
      </c>
      <c r="RYM92" t="s">
        <v>795</v>
      </c>
      <c r="RYN92" t="s">
        <v>795</v>
      </c>
      <c r="RYO92" t="s">
        <v>795</v>
      </c>
      <c r="RYP92" t="s">
        <v>795</v>
      </c>
      <c r="RYQ92" t="s">
        <v>795</v>
      </c>
      <c r="RYR92" t="s">
        <v>795</v>
      </c>
      <c r="RYS92" t="s">
        <v>795</v>
      </c>
      <c r="RYT92" t="s">
        <v>795</v>
      </c>
      <c r="RYU92" t="s">
        <v>795</v>
      </c>
      <c r="RYV92" t="s">
        <v>795</v>
      </c>
      <c r="RYW92" t="s">
        <v>795</v>
      </c>
      <c r="RYX92" t="s">
        <v>795</v>
      </c>
      <c r="RYY92" t="s">
        <v>795</v>
      </c>
      <c r="RYZ92" t="s">
        <v>795</v>
      </c>
      <c r="RZA92" t="s">
        <v>795</v>
      </c>
      <c r="RZB92" t="s">
        <v>795</v>
      </c>
      <c r="RZC92" t="s">
        <v>795</v>
      </c>
      <c r="RZD92" t="s">
        <v>795</v>
      </c>
      <c r="RZE92" t="s">
        <v>795</v>
      </c>
      <c r="RZF92" t="s">
        <v>795</v>
      </c>
      <c r="RZG92" t="s">
        <v>795</v>
      </c>
      <c r="RZH92" t="s">
        <v>795</v>
      </c>
      <c r="RZI92" t="s">
        <v>795</v>
      </c>
      <c r="RZJ92" t="s">
        <v>795</v>
      </c>
      <c r="RZK92" t="s">
        <v>795</v>
      </c>
      <c r="RZL92" t="s">
        <v>795</v>
      </c>
      <c r="RZM92" t="s">
        <v>795</v>
      </c>
      <c r="RZN92" t="s">
        <v>795</v>
      </c>
      <c r="RZO92" t="s">
        <v>795</v>
      </c>
      <c r="RZP92" t="s">
        <v>795</v>
      </c>
      <c r="RZQ92" t="s">
        <v>795</v>
      </c>
      <c r="RZR92" t="s">
        <v>795</v>
      </c>
      <c r="RZS92" t="s">
        <v>795</v>
      </c>
      <c r="RZT92" t="s">
        <v>795</v>
      </c>
      <c r="RZU92" t="s">
        <v>795</v>
      </c>
      <c r="RZV92" t="s">
        <v>795</v>
      </c>
      <c r="RZW92" t="s">
        <v>795</v>
      </c>
      <c r="RZX92" t="s">
        <v>795</v>
      </c>
      <c r="RZY92" t="s">
        <v>795</v>
      </c>
      <c r="RZZ92" t="s">
        <v>795</v>
      </c>
      <c r="SAA92" t="s">
        <v>795</v>
      </c>
      <c r="SAB92" t="s">
        <v>795</v>
      </c>
      <c r="SAC92" t="s">
        <v>795</v>
      </c>
      <c r="SAD92" t="s">
        <v>795</v>
      </c>
      <c r="SAE92" t="s">
        <v>795</v>
      </c>
      <c r="SAF92" t="s">
        <v>795</v>
      </c>
      <c r="SAG92" t="s">
        <v>795</v>
      </c>
      <c r="SAH92" t="s">
        <v>795</v>
      </c>
      <c r="SAI92" t="s">
        <v>795</v>
      </c>
      <c r="SAJ92" t="s">
        <v>795</v>
      </c>
      <c r="SAK92" t="s">
        <v>795</v>
      </c>
      <c r="SAL92" t="s">
        <v>795</v>
      </c>
      <c r="SAM92" t="s">
        <v>795</v>
      </c>
      <c r="SAN92" t="s">
        <v>795</v>
      </c>
      <c r="SAO92" t="s">
        <v>795</v>
      </c>
      <c r="SAP92" t="s">
        <v>795</v>
      </c>
      <c r="SAQ92" t="s">
        <v>795</v>
      </c>
      <c r="SAR92" t="s">
        <v>795</v>
      </c>
      <c r="SAS92" t="s">
        <v>795</v>
      </c>
      <c r="SAT92" t="s">
        <v>795</v>
      </c>
      <c r="SAU92" t="s">
        <v>795</v>
      </c>
      <c r="SAV92" t="s">
        <v>795</v>
      </c>
      <c r="SAW92" t="s">
        <v>795</v>
      </c>
      <c r="SAX92" t="s">
        <v>795</v>
      </c>
      <c r="SAY92" t="s">
        <v>795</v>
      </c>
      <c r="SAZ92" t="s">
        <v>795</v>
      </c>
      <c r="SBA92" t="s">
        <v>795</v>
      </c>
      <c r="SBB92" t="s">
        <v>795</v>
      </c>
      <c r="SBC92" t="s">
        <v>795</v>
      </c>
      <c r="SBD92" t="s">
        <v>795</v>
      </c>
      <c r="SBE92" t="s">
        <v>795</v>
      </c>
      <c r="SBF92" t="s">
        <v>795</v>
      </c>
      <c r="SBG92" t="s">
        <v>795</v>
      </c>
      <c r="SBH92" t="s">
        <v>795</v>
      </c>
      <c r="SBI92" t="s">
        <v>795</v>
      </c>
      <c r="SBJ92" t="s">
        <v>795</v>
      </c>
      <c r="SBK92" t="s">
        <v>795</v>
      </c>
      <c r="SBL92" t="s">
        <v>795</v>
      </c>
      <c r="SBM92" t="s">
        <v>795</v>
      </c>
      <c r="SBN92" t="s">
        <v>795</v>
      </c>
      <c r="SBO92" t="s">
        <v>795</v>
      </c>
      <c r="SBP92" t="s">
        <v>795</v>
      </c>
      <c r="SBQ92" t="s">
        <v>795</v>
      </c>
      <c r="SBR92" t="s">
        <v>795</v>
      </c>
      <c r="SBS92" t="s">
        <v>795</v>
      </c>
      <c r="SBT92" t="s">
        <v>795</v>
      </c>
      <c r="SBU92" t="s">
        <v>795</v>
      </c>
      <c r="SBV92" t="s">
        <v>795</v>
      </c>
      <c r="SBW92" t="s">
        <v>795</v>
      </c>
      <c r="SBX92" t="s">
        <v>795</v>
      </c>
      <c r="SBY92" t="s">
        <v>795</v>
      </c>
      <c r="SBZ92" t="s">
        <v>795</v>
      </c>
      <c r="SCA92" t="s">
        <v>795</v>
      </c>
      <c r="SCB92" t="s">
        <v>795</v>
      </c>
      <c r="SCC92" t="s">
        <v>795</v>
      </c>
      <c r="SCD92" t="s">
        <v>795</v>
      </c>
      <c r="SCE92" t="s">
        <v>795</v>
      </c>
      <c r="SCF92" t="s">
        <v>795</v>
      </c>
      <c r="SCG92" t="s">
        <v>795</v>
      </c>
      <c r="SCH92" t="s">
        <v>795</v>
      </c>
      <c r="SCI92" t="s">
        <v>795</v>
      </c>
      <c r="SCJ92" t="s">
        <v>795</v>
      </c>
      <c r="SCK92" t="s">
        <v>795</v>
      </c>
      <c r="SCL92" t="s">
        <v>795</v>
      </c>
      <c r="SCM92" t="s">
        <v>795</v>
      </c>
      <c r="SCN92" t="s">
        <v>795</v>
      </c>
      <c r="SCO92" t="s">
        <v>795</v>
      </c>
      <c r="SCP92" t="s">
        <v>795</v>
      </c>
      <c r="SCQ92" t="s">
        <v>795</v>
      </c>
      <c r="SCR92" t="s">
        <v>795</v>
      </c>
      <c r="SCS92" t="s">
        <v>795</v>
      </c>
      <c r="SCT92" t="s">
        <v>795</v>
      </c>
      <c r="SCU92" t="s">
        <v>795</v>
      </c>
      <c r="SCV92" t="s">
        <v>795</v>
      </c>
      <c r="SCW92" t="s">
        <v>795</v>
      </c>
      <c r="SCX92" t="s">
        <v>795</v>
      </c>
      <c r="SCY92" t="s">
        <v>795</v>
      </c>
      <c r="SCZ92" t="s">
        <v>795</v>
      </c>
      <c r="SDA92" t="s">
        <v>795</v>
      </c>
      <c r="SDB92" t="s">
        <v>795</v>
      </c>
      <c r="SDC92" t="s">
        <v>795</v>
      </c>
      <c r="SDD92" t="s">
        <v>795</v>
      </c>
      <c r="SDE92" t="s">
        <v>795</v>
      </c>
      <c r="SDF92" t="s">
        <v>795</v>
      </c>
      <c r="SDG92" t="s">
        <v>795</v>
      </c>
      <c r="SDH92" t="s">
        <v>795</v>
      </c>
      <c r="SDI92" t="s">
        <v>795</v>
      </c>
      <c r="SDJ92" t="s">
        <v>795</v>
      </c>
      <c r="SDK92" t="s">
        <v>795</v>
      </c>
      <c r="SDL92" t="s">
        <v>795</v>
      </c>
      <c r="SDM92" t="s">
        <v>795</v>
      </c>
      <c r="SDN92" t="s">
        <v>795</v>
      </c>
      <c r="SDO92" t="s">
        <v>795</v>
      </c>
      <c r="SDP92" t="s">
        <v>795</v>
      </c>
      <c r="SDQ92" t="s">
        <v>795</v>
      </c>
      <c r="SDR92" t="s">
        <v>795</v>
      </c>
      <c r="SDS92" t="s">
        <v>795</v>
      </c>
      <c r="SDT92" t="s">
        <v>795</v>
      </c>
      <c r="SDU92" t="s">
        <v>795</v>
      </c>
      <c r="SDV92" t="s">
        <v>795</v>
      </c>
      <c r="SDW92" t="s">
        <v>795</v>
      </c>
      <c r="SDX92" t="s">
        <v>795</v>
      </c>
      <c r="SDY92" t="s">
        <v>795</v>
      </c>
      <c r="SDZ92" t="s">
        <v>795</v>
      </c>
      <c r="SEA92" t="s">
        <v>795</v>
      </c>
      <c r="SEB92" t="s">
        <v>795</v>
      </c>
      <c r="SEC92" t="s">
        <v>795</v>
      </c>
      <c r="SED92" t="s">
        <v>795</v>
      </c>
      <c r="SEE92" t="s">
        <v>795</v>
      </c>
      <c r="SEF92" t="s">
        <v>795</v>
      </c>
      <c r="SEG92" t="s">
        <v>795</v>
      </c>
      <c r="SEH92" t="s">
        <v>795</v>
      </c>
      <c r="SEI92" t="s">
        <v>795</v>
      </c>
      <c r="SEJ92" t="s">
        <v>795</v>
      </c>
      <c r="SEK92" t="s">
        <v>795</v>
      </c>
      <c r="SEL92" t="s">
        <v>795</v>
      </c>
      <c r="SEM92" t="s">
        <v>795</v>
      </c>
      <c r="SEN92" t="s">
        <v>795</v>
      </c>
      <c r="SEO92" t="s">
        <v>795</v>
      </c>
      <c r="SEP92" t="s">
        <v>795</v>
      </c>
      <c r="SEQ92" t="s">
        <v>795</v>
      </c>
      <c r="SER92" t="s">
        <v>795</v>
      </c>
      <c r="SES92" t="s">
        <v>795</v>
      </c>
      <c r="SET92" t="s">
        <v>795</v>
      </c>
      <c r="SEU92" t="s">
        <v>795</v>
      </c>
      <c r="SEV92" t="s">
        <v>795</v>
      </c>
      <c r="SEW92" t="s">
        <v>795</v>
      </c>
      <c r="SEX92" t="s">
        <v>795</v>
      </c>
      <c r="SEY92" t="s">
        <v>795</v>
      </c>
      <c r="SEZ92" t="s">
        <v>795</v>
      </c>
      <c r="SFA92" t="s">
        <v>795</v>
      </c>
      <c r="SFB92" t="s">
        <v>795</v>
      </c>
      <c r="SFC92" t="s">
        <v>795</v>
      </c>
      <c r="SFD92" t="s">
        <v>795</v>
      </c>
      <c r="SFE92" t="s">
        <v>795</v>
      </c>
      <c r="SFF92" t="s">
        <v>795</v>
      </c>
      <c r="SFG92" t="s">
        <v>795</v>
      </c>
      <c r="SFH92" t="s">
        <v>795</v>
      </c>
      <c r="SFI92" t="s">
        <v>795</v>
      </c>
      <c r="SFJ92" t="s">
        <v>795</v>
      </c>
      <c r="SFK92" t="s">
        <v>795</v>
      </c>
      <c r="SFL92" t="s">
        <v>795</v>
      </c>
      <c r="SFM92" t="s">
        <v>795</v>
      </c>
      <c r="SFN92" t="s">
        <v>795</v>
      </c>
      <c r="SFO92" t="s">
        <v>795</v>
      </c>
      <c r="SFP92" t="s">
        <v>795</v>
      </c>
      <c r="SFQ92" t="s">
        <v>795</v>
      </c>
      <c r="SFR92" t="s">
        <v>795</v>
      </c>
      <c r="SFS92" t="s">
        <v>795</v>
      </c>
      <c r="SFT92" t="s">
        <v>795</v>
      </c>
      <c r="SFU92" t="s">
        <v>795</v>
      </c>
      <c r="SFV92" t="s">
        <v>795</v>
      </c>
      <c r="SFW92" t="s">
        <v>795</v>
      </c>
      <c r="SFX92" t="s">
        <v>795</v>
      </c>
      <c r="SFY92" t="s">
        <v>795</v>
      </c>
      <c r="SFZ92" t="s">
        <v>795</v>
      </c>
      <c r="SGA92" t="s">
        <v>795</v>
      </c>
      <c r="SGB92" t="s">
        <v>795</v>
      </c>
      <c r="SGC92" t="s">
        <v>795</v>
      </c>
      <c r="SGD92" t="s">
        <v>795</v>
      </c>
      <c r="SGE92" t="s">
        <v>795</v>
      </c>
      <c r="SGF92" t="s">
        <v>795</v>
      </c>
      <c r="SGG92" t="s">
        <v>795</v>
      </c>
      <c r="SGH92" t="s">
        <v>795</v>
      </c>
      <c r="SGI92" t="s">
        <v>795</v>
      </c>
      <c r="SGJ92" t="s">
        <v>795</v>
      </c>
      <c r="SGK92" t="s">
        <v>795</v>
      </c>
      <c r="SGL92" t="s">
        <v>795</v>
      </c>
      <c r="SGM92" t="s">
        <v>795</v>
      </c>
      <c r="SGN92" t="s">
        <v>795</v>
      </c>
      <c r="SGO92" t="s">
        <v>795</v>
      </c>
      <c r="SGP92" t="s">
        <v>795</v>
      </c>
      <c r="SGQ92" t="s">
        <v>795</v>
      </c>
      <c r="SGR92" t="s">
        <v>795</v>
      </c>
      <c r="SGS92" t="s">
        <v>795</v>
      </c>
      <c r="SGT92" t="s">
        <v>795</v>
      </c>
      <c r="SGU92" t="s">
        <v>795</v>
      </c>
      <c r="SGV92" t="s">
        <v>795</v>
      </c>
      <c r="SGW92" t="s">
        <v>795</v>
      </c>
      <c r="SGX92" t="s">
        <v>795</v>
      </c>
      <c r="SGY92" t="s">
        <v>795</v>
      </c>
      <c r="SGZ92" t="s">
        <v>795</v>
      </c>
      <c r="SHA92" t="s">
        <v>795</v>
      </c>
      <c r="SHB92" t="s">
        <v>795</v>
      </c>
      <c r="SHC92" t="s">
        <v>795</v>
      </c>
      <c r="SHD92" t="s">
        <v>795</v>
      </c>
      <c r="SHE92" t="s">
        <v>795</v>
      </c>
      <c r="SHF92" t="s">
        <v>795</v>
      </c>
      <c r="SHG92" t="s">
        <v>795</v>
      </c>
      <c r="SHH92" t="s">
        <v>795</v>
      </c>
      <c r="SHI92" t="s">
        <v>795</v>
      </c>
      <c r="SHJ92" t="s">
        <v>795</v>
      </c>
      <c r="SHK92" t="s">
        <v>795</v>
      </c>
      <c r="SHL92" t="s">
        <v>795</v>
      </c>
      <c r="SHM92" t="s">
        <v>795</v>
      </c>
      <c r="SHN92" t="s">
        <v>795</v>
      </c>
      <c r="SHO92" t="s">
        <v>795</v>
      </c>
      <c r="SHP92" t="s">
        <v>795</v>
      </c>
      <c r="SHQ92" t="s">
        <v>795</v>
      </c>
      <c r="SHR92" t="s">
        <v>795</v>
      </c>
      <c r="SHS92" t="s">
        <v>795</v>
      </c>
      <c r="SHT92" t="s">
        <v>795</v>
      </c>
      <c r="SHU92" t="s">
        <v>795</v>
      </c>
      <c r="SHV92" t="s">
        <v>795</v>
      </c>
      <c r="SHW92" t="s">
        <v>795</v>
      </c>
      <c r="SHX92" t="s">
        <v>795</v>
      </c>
      <c r="SHY92" t="s">
        <v>795</v>
      </c>
      <c r="SHZ92" t="s">
        <v>795</v>
      </c>
      <c r="SIA92" t="s">
        <v>795</v>
      </c>
      <c r="SIB92" t="s">
        <v>795</v>
      </c>
      <c r="SIC92" t="s">
        <v>795</v>
      </c>
      <c r="SID92" t="s">
        <v>795</v>
      </c>
      <c r="SIE92" t="s">
        <v>795</v>
      </c>
      <c r="SIF92" t="s">
        <v>795</v>
      </c>
      <c r="SIG92" t="s">
        <v>795</v>
      </c>
      <c r="SIH92" t="s">
        <v>795</v>
      </c>
      <c r="SII92" t="s">
        <v>795</v>
      </c>
      <c r="SIJ92" t="s">
        <v>795</v>
      </c>
      <c r="SIK92" t="s">
        <v>795</v>
      </c>
      <c r="SIL92" t="s">
        <v>795</v>
      </c>
      <c r="SIM92" t="s">
        <v>795</v>
      </c>
      <c r="SIN92" t="s">
        <v>795</v>
      </c>
      <c r="SIO92" t="s">
        <v>795</v>
      </c>
      <c r="SIP92" t="s">
        <v>795</v>
      </c>
      <c r="SIQ92" t="s">
        <v>795</v>
      </c>
      <c r="SIR92" t="s">
        <v>795</v>
      </c>
      <c r="SIS92" t="s">
        <v>795</v>
      </c>
      <c r="SIT92" t="s">
        <v>795</v>
      </c>
      <c r="SIU92" t="s">
        <v>795</v>
      </c>
      <c r="SIV92" t="s">
        <v>795</v>
      </c>
      <c r="SIW92" t="s">
        <v>795</v>
      </c>
      <c r="SIX92" t="s">
        <v>795</v>
      </c>
      <c r="SIY92" t="s">
        <v>795</v>
      </c>
      <c r="SIZ92" t="s">
        <v>795</v>
      </c>
      <c r="SJA92" t="s">
        <v>795</v>
      </c>
      <c r="SJB92" t="s">
        <v>795</v>
      </c>
      <c r="SJC92" t="s">
        <v>795</v>
      </c>
      <c r="SJD92" t="s">
        <v>795</v>
      </c>
      <c r="SJE92" t="s">
        <v>795</v>
      </c>
      <c r="SJF92" t="s">
        <v>795</v>
      </c>
      <c r="SJG92" t="s">
        <v>795</v>
      </c>
      <c r="SJH92" t="s">
        <v>795</v>
      </c>
      <c r="SJI92" t="s">
        <v>795</v>
      </c>
      <c r="SJJ92" t="s">
        <v>795</v>
      </c>
      <c r="SJK92" t="s">
        <v>795</v>
      </c>
      <c r="SJL92" t="s">
        <v>795</v>
      </c>
      <c r="SJM92" t="s">
        <v>795</v>
      </c>
      <c r="SJN92" t="s">
        <v>795</v>
      </c>
      <c r="SJO92" t="s">
        <v>795</v>
      </c>
      <c r="SJP92" t="s">
        <v>795</v>
      </c>
      <c r="SJQ92" t="s">
        <v>795</v>
      </c>
      <c r="SJR92" t="s">
        <v>795</v>
      </c>
      <c r="SJS92" t="s">
        <v>795</v>
      </c>
      <c r="SJT92" t="s">
        <v>795</v>
      </c>
      <c r="SJU92" t="s">
        <v>795</v>
      </c>
      <c r="SJV92" t="s">
        <v>795</v>
      </c>
      <c r="SJW92" t="s">
        <v>795</v>
      </c>
      <c r="SJX92" t="s">
        <v>795</v>
      </c>
      <c r="SJY92" t="s">
        <v>795</v>
      </c>
      <c r="SJZ92" t="s">
        <v>795</v>
      </c>
      <c r="SKA92" t="s">
        <v>795</v>
      </c>
      <c r="SKB92" t="s">
        <v>795</v>
      </c>
      <c r="SKC92" t="s">
        <v>795</v>
      </c>
      <c r="SKD92" t="s">
        <v>795</v>
      </c>
      <c r="SKE92" t="s">
        <v>795</v>
      </c>
      <c r="SKF92" t="s">
        <v>795</v>
      </c>
      <c r="SKG92" t="s">
        <v>795</v>
      </c>
      <c r="SKH92" t="s">
        <v>795</v>
      </c>
      <c r="SKI92" t="s">
        <v>795</v>
      </c>
      <c r="SKJ92" t="s">
        <v>795</v>
      </c>
      <c r="SKK92" t="s">
        <v>795</v>
      </c>
      <c r="SKL92" t="s">
        <v>795</v>
      </c>
      <c r="SKM92" t="s">
        <v>795</v>
      </c>
      <c r="SKN92" t="s">
        <v>795</v>
      </c>
      <c r="SKO92" t="s">
        <v>795</v>
      </c>
      <c r="SKP92" t="s">
        <v>795</v>
      </c>
      <c r="SKQ92" t="s">
        <v>795</v>
      </c>
      <c r="SKR92" t="s">
        <v>795</v>
      </c>
      <c r="SKS92" t="s">
        <v>795</v>
      </c>
      <c r="SKT92" t="s">
        <v>795</v>
      </c>
      <c r="SKU92" t="s">
        <v>795</v>
      </c>
      <c r="SKV92" t="s">
        <v>795</v>
      </c>
      <c r="SKW92" t="s">
        <v>795</v>
      </c>
      <c r="SKX92" t="s">
        <v>795</v>
      </c>
      <c r="SKY92" t="s">
        <v>795</v>
      </c>
      <c r="SKZ92" t="s">
        <v>795</v>
      </c>
      <c r="SLA92" t="s">
        <v>795</v>
      </c>
      <c r="SLB92" t="s">
        <v>795</v>
      </c>
      <c r="SLC92" t="s">
        <v>795</v>
      </c>
      <c r="SLD92" t="s">
        <v>795</v>
      </c>
      <c r="SLE92" t="s">
        <v>795</v>
      </c>
      <c r="SLF92" t="s">
        <v>795</v>
      </c>
      <c r="SLG92" t="s">
        <v>795</v>
      </c>
      <c r="SLH92" t="s">
        <v>795</v>
      </c>
      <c r="SLI92" t="s">
        <v>795</v>
      </c>
      <c r="SLJ92" t="s">
        <v>795</v>
      </c>
      <c r="SLK92" t="s">
        <v>795</v>
      </c>
      <c r="SLL92" t="s">
        <v>795</v>
      </c>
      <c r="SLM92" t="s">
        <v>795</v>
      </c>
      <c r="SLN92" t="s">
        <v>795</v>
      </c>
      <c r="SLO92" t="s">
        <v>795</v>
      </c>
      <c r="SLP92" t="s">
        <v>795</v>
      </c>
      <c r="SLQ92" t="s">
        <v>795</v>
      </c>
      <c r="SLR92" t="s">
        <v>795</v>
      </c>
      <c r="SLS92" t="s">
        <v>795</v>
      </c>
      <c r="SLT92" t="s">
        <v>795</v>
      </c>
      <c r="SLU92" t="s">
        <v>795</v>
      </c>
      <c r="SLV92" t="s">
        <v>795</v>
      </c>
      <c r="SLW92" t="s">
        <v>795</v>
      </c>
      <c r="SLX92" t="s">
        <v>795</v>
      </c>
      <c r="SLY92" t="s">
        <v>795</v>
      </c>
      <c r="SLZ92" t="s">
        <v>795</v>
      </c>
      <c r="SMA92" t="s">
        <v>795</v>
      </c>
      <c r="SMB92" t="s">
        <v>795</v>
      </c>
      <c r="SMC92" t="s">
        <v>795</v>
      </c>
      <c r="SMD92" t="s">
        <v>795</v>
      </c>
      <c r="SME92" t="s">
        <v>795</v>
      </c>
      <c r="SMF92" t="s">
        <v>795</v>
      </c>
      <c r="SMG92" t="s">
        <v>795</v>
      </c>
      <c r="SMH92" t="s">
        <v>795</v>
      </c>
      <c r="SMI92" t="s">
        <v>795</v>
      </c>
      <c r="SMJ92" t="s">
        <v>795</v>
      </c>
      <c r="SMK92" t="s">
        <v>795</v>
      </c>
      <c r="SML92" t="s">
        <v>795</v>
      </c>
      <c r="SMM92" t="s">
        <v>795</v>
      </c>
      <c r="SMN92" t="s">
        <v>795</v>
      </c>
      <c r="SMO92" t="s">
        <v>795</v>
      </c>
      <c r="SMP92" t="s">
        <v>795</v>
      </c>
      <c r="SMQ92" t="s">
        <v>795</v>
      </c>
      <c r="SMR92" t="s">
        <v>795</v>
      </c>
      <c r="SMS92" t="s">
        <v>795</v>
      </c>
      <c r="SMT92" t="s">
        <v>795</v>
      </c>
      <c r="SMU92" t="s">
        <v>795</v>
      </c>
      <c r="SMV92" t="s">
        <v>795</v>
      </c>
      <c r="SMW92" t="s">
        <v>795</v>
      </c>
      <c r="SMX92" t="s">
        <v>795</v>
      </c>
      <c r="SMY92" t="s">
        <v>795</v>
      </c>
      <c r="SMZ92" t="s">
        <v>795</v>
      </c>
      <c r="SNA92" t="s">
        <v>795</v>
      </c>
      <c r="SNB92" t="s">
        <v>795</v>
      </c>
      <c r="SNC92" t="s">
        <v>795</v>
      </c>
      <c r="SND92" t="s">
        <v>795</v>
      </c>
      <c r="SNE92" t="s">
        <v>795</v>
      </c>
      <c r="SNF92" t="s">
        <v>795</v>
      </c>
      <c r="SNG92" t="s">
        <v>795</v>
      </c>
      <c r="SNH92" t="s">
        <v>795</v>
      </c>
      <c r="SNI92" t="s">
        <v>795</v>
      </c>
      <c r="SNJ92" t="s">
        <v>795</v>
      </c>
      <c r="SNK92" t="s">
        <v>795</v>
      </c>
      <c r="SNL92" t="s">
        <v>795</v>
      </c>
      <c r="SNM92" t="s">
        <v>795</v>
      </c>
      <c r="SNN92" t="s">
        <v>795</v>
      </c>
      <c r="SNO92" t="s">
        <v>795</v>
      </c>
      <c r="SNP92" t="s">
        <v>795</v>
      </c>
      <c r="SNQ92" t="s">
        <v>795</v>
      </c>
      <c r="SNR92" t="s">
        <v>795</v>
      </c>
      <c r="SNS92" t="s">
        <v>795</v>
      </c>
      <c r="SNT92" t="s">
        <v>795</v>
      </c>
      <c r="SNU92" t="s">
        <v>795</v>
      </c>
      <c r="SNV92" t="s">
        <v>795</v>
      </c>
      <c r="SNW92" t="s">
        <v>795</v>
      </c>
      <c r="SNX92" t="s">
        <v>795</v>
      </c>
      <c r="SNY92" t="s">
        <v>795</v>
      </c>
      <c r="SNZ92" t="s">
        <v>795</v>
      </c>
      <c r="SOA92" t="s">
        <v>795</v>
      </c>
      <c r="SOB92" t="s">
        <v>795</v>
      </c>
      <c r="SOC92" t="s">
        <v>795</v>
      </c>
      <c r="SOD92" t="s">
        <v>795</v>
      </c>
      <c r="SOE92" t="s">
        <v>795</v>
      </c>
      <c r="SOF92" t="s">
        <v>795</v>
      </c>
      <c r="SOG92" t="s">
        <v>795</v>
      </c>
      <c r="SOH92" t="s">
        <v>795</v>
      </c>
      <c r="SOI92" t="s">
        <v>795</v>
      </c>
      <c r="SOJ92" t="s">
        <v>795</v>
      </c>
      <c r="SOK92" t="s">
        <v>795</v>
      </c>
      <c r="SOL92" t="s">
        <v>795</v>
      </c>
      <c r="SOM92" t="s">
        <v>795</v>
      </c>
      <c r="SON92" t="s">
        <v>795</v>
      </c>
      <c r="SOO92" t="s">
        <v>795</v>
      </c>
      <c r="SOP92" t="s">
        <v>795</v>
      </c>
      <c r="SOQ92" t="s">
        <v>795</v>
      </c>
      <c r="SOR92" t="s">
        <v>795</v>
      </c>
      <c r="SOS92" t="s">
        <v>795</v>
      </c>
      <c r="SOT92" t="s">
        <v>795</v>
      </c>
      <c r="SOU92" t="s">
        <v>795</v>
      </c>
      <c r="SOV92" t="s">
        <v>795</v>
      </c>
      <c r="SOW92" t="s">
        <v>795</v>
      </c>
      <c r="SOX92" t="s">
        <v>795</v>
      </c>
      <c r="SOY92" t="s">
        <v>795</v>
      </c>
      <c r="SOZ92" t="s">
        <v>795</v>
      </c>
      <c r="SPA92" t="s">
        <v>795</v>
      </c>
      <c r="SPB92" t="s">
        <v>795</v>
      </c>
      <c r="SPC92" t="s">
        <v>795</v>
      </c>
      <c r="SPD92" t="s">
        <v>795</v>
      </c>
      <c r="SPE92" t="s">
        <v>795</v>
      </c>
      <c r="SPF92" t="s">
        <v>795</v>
      </c>
      <c r="SPG92" t="s">
        <v>795</v>
      </c>
      <c r="SPH92" t="s">
        <v>795</v>
      </c>
      <c r="SPI92" t="s">
        <v>795</v>
      </c>
      <c r="SPJ92" t="s">
        <v>795</v>
      </c>
      <c r="SPK92" t="s">
        <v>795</v>
      </c>
      <c r="SPL92" t="s">
        <v>795</v>
      </c>
      <c r="SPM92" t="s">
        <v>795</v>
      </c>
      <c r="SPN92" t="s">
        <v>795</v>
      </c>
      <c r="SPO92" t="s">
        <v>795</v>
      </c>
      <c r="SPP92" t="s">
        <v>795</v>
      </c>
      <c r="SPQ92" t="s">
        <v>795</v>
      </c>
      <c r="SPR92" t="s">
        <v>795</v>
      </c>
      <c r="SPS92" t="s">
        <v>795</v>
      </c>
      <c r="SPT92" t="s">
        <v>795</v>
      </c>
      <c r="SPU92" t="s">
        <v>795</v>
      </c>
      <c r="SPV92" t="s">
        <v>795</v>
      </c>
      <c r="SPW92" t="s">
        <v>795</v>
      </c>
      <c r="SPX92" t="s">
        <v>795</v>
      </c>
      <c r="SPY92" t="s">
        <v>795</v>
      </c>
      <c r="SPZ92" t="s">
        <v>795</v>
      </c>
      <c r="SQA92" t="s">
        <v>795</v>
      </c>
      <c r="SQB92" t="s">
        <v>795</v>
      </c>
      <c r="SQC92" t="s">
        <v>795</v>
      </c>
      <c r="SQD92" t="s">
        <v>795</v>
      </c>
      <c r="SQE92" t="s">
        <v>795</v>
      </c>
      <c r="SQF92" t="s">
        <v>795</v>
      </c>
      <c r="SQG92" t="s">
        <v>795</v>
      </c>
      <c r="SQH92" t="s">
        <v>795</v>
      </c>
      <c r="SQI92" t="s">
        <v>795</v>
      </c>
      <c r="SQJ92" t="s">
        <v>795</v>
      </c>
      <c r="SQK92" t="s">
        <v>795</v>
      </c>
      <c r="SQL92" t="s">
        <v>795</v>
      </c>
      <c r="SQM92" t="s">
        <v>795</v>
      </c>
      <c r="SQN92" t="s">
        <v>795</v>
      </c>
      <c r="SQO92" t="s">
        <v>795</v>
      </c>
      <c r="SQP92" t="s">
        <v>795</v>
      </c>
      <c r="SQQ92" t="s">
        <v>795</v>
      </c>
      <c r="SQR92" t="s">
        <v>795</v>
      </c>
      <c r="SQS92" t="s">
        <v>795</v>
      </c>
      <c r="SQT92" t="s">
        <v>795</v>
      </c>
      <c r="SQU92" t="s">
        <v>795</v>
      </c>
      <c r="SQV92" t="s">
        <v>795</v>
      </c>
      <c r="SQW92" t="s">
        <v>795</v>
      </c>
      <c r="SQX92" t="s">
        <v>795</v>
      </c>
      <c r="SQY92" t="s">
        <v>795</v>
      </c>
      <c r="SQZ92" t="s">
        <v>795</v>
      </c>
      <c r="SRA92" t="s">
        <v>795</v>
      </c>
      <c r="SRB92" t="s">
        <v>795</v>
      </c>
      <c r="SRC92" t="s">
        <v>795</v>
      </c>
      <c r="SRD92" t="s">
        <v>795</v>
      </c>
      <c r="SRE92" t="s">
        <v>795</v>
      </c>
      <c r="SRF92" t="s">
        <v>795</v>
      </c>
      <c r="SRG92" t="s">
        <v>795</v>
      </c>
      <c r="SRH92" t="s">
        <v>795</v>
      </c>
      <c r="SRI92" t="s">
        <v>795</v>
      </c>
      <c r="SRJ92" t="s">
        <v>795</v>
      </c>
      <c r="SRK92" t="s">
        <v>795</v>
      </c>
      <c r="SRL92" t="s">
        <v>795</v>
      </c>
      <c r="SRM92" t="s">
        <v>795</v>
      </c>
      <c r="SRN92" t="s">
        <v>795</v>
      </c>
      <c r="SRO92" t="s">
        <v>795</v>
      </c>
      <c r="SRP92" t="s">
        <v>795</v>
      </c>
      <c r="SRQ92" t="s">
        <v>795</v>
      </c>
      <c r="SRR92" t="s">
        <v>795</v>
      </c>
      <c r="SRS92" t="s">
        <v>795</v>
      </c>
      <c r="SRT92" t="s">
        <v>795</v>
      </c>
      <c r="SRU92" t="s">
        <v>795</v>
      </c>
      <c r="SRV92" t="s">
        <v>795</v>
      </c>
      <c r="SRW92" t="s">
        <v>795</v>
      </c>
      <c r="SRX92" t="s">
        <v>795</v>
      </c>
      <c r="SRY92" t="s">
        <v>795</v>
      </c>
      <c r="SRZ92" t="s">
        <v>795</v>
      </c>
      <c r="SSA92" t="s">
        <v>795</v>
      </c>
      <c r="SSB92" t="s">
        <v>795</v>
      </c>
      <c r="SSC92" t="s">
        <v>795</v>
      </c>
      <c r="SSD92" t="s">
        <v>795</v>
      </c>
      <c r="SSE92" t="s">
        <v>795</v>
      </c>
      <c r="SSF92" t="s">
        <v>795</v>
      </c>
      <c r="SSG92" t="s">
        <v>795</v>
      </c>
      <c r="SSH92" t="s">
        <v>795</v>
      </c>
      <c r="SSI92" t="s">
        <v>795</v>
      </c>
      <c r="SSJ92" t="s">
        <v>795</v>
      </c>
      <c r="SSK92" t="s">
        <v>795</v>
      </c>
      <c r="SSL92" t="s">
        <v>795</v>
      </c>
      <c r="SSM92" t="s">
        <v>795</v>
      </c>
      <c r="SSN92" t="s">
        <v>795</v>
      </c>
      <c r="SSO92" t="s">
        <v>795</v>
      </c>
      <c r="SSP92" t="s">
        <v>795</v>
      </c>
      <c r="SSQ92" t="s">
        <v>795</v>
      </c>
      <c r="SSR92" t="s">
        <v>795</v>
      </c>
      <c r="SSS92" t="s">
        <v>795</v>
      </c>
      <c r="SST92" t="s">
        <v>795</v>
      </c>
      <c r="SSU92" t="s">
        <v>795</v>
      </c>
      <c r="SSV92" t="s">
        <v>795</v>
      </c>
      <c r="SSW92" t="s">
        <v>795</v>
      </c>
      <c r="SSX92" t="s">
        <v>795</v>
      </c>
      <c r="SSY92" t="s">
        <v>795</v>
      </c>
      <c r="SSZ92" t="s">
        <v>795</v>
      </c>
      <c r="STA92" t="s">
        <v>795</v>
      </c>
      <c r="STB92" t="s">
        <v>795</v>
      </c>
      <c r="STC92" t="s">
        <v>795</v>
      </c>
      <c r="STD92" t="s">
        <v>795</v>
      </c>
      <c r="STE92" t="s">
        <v>795</v>
      </c>
      <c r="STF92" t="s">
        <v>795</v>
      </c>
      <c r="STG92" t="s">
        <v>795</v>
      </c>
      <c r="STH92" t="s">
        <v>795</v>
      </c>
      <c r="STI92" t="s">
        <v>795</v>
      </c>
      <c r="STJ92" t="s">
        <v>795</v>
      </c>
      <c r="STK92" t="s">
        <v>795</v>
      </c>
      <c r="STL92" t="s">
        <v>795</v>
      </c>
      <c r="STM92" t="s">
        <v>795</v>
      </c>
      <c r="STN92" t="s">
        <v>795</v>
      </c>
      <c r="STO92" t="s">
        <v>795</v>
      </c>
      <c r="STP92" t="s">
        <v>795</v>
      </c>
      <c r="STQ92" t="s">
        <v>795</v>
      </c>
      <c r="STR92" t="s">
        <v>795</v>
      </c>
      <c r="STS92" t="s">
        <v>795</v>
      </c>
      <c r="STT92" t="s">
        <v>795</v>
      </c>
      <c r="STU92" t="s">
        <v>795</v>
      </c>
      <c r="STV92" t="s">
        <v>795</v>
      </c>
      <c r="STW92" t="s">
        <v>795</v>
      </c>
      <c r="STX92" t="s">
        <v>795</v>
      </c>
      <c r="STY92" t="s">
        <v>795</v>
      </c>
      <c r="STZ92" t="s">
        <v>795</v>
      </c>
      <c r="SUA92" t="s">
        <v>795</v>
      </c>
      <c r="SUB92" t="s">
        <v>795</v>
      </c>
      <c r="SUC92" t="s">
        <v>795</v>
      </c>
      <c r="SUD92" t="s">
        <v>795</v>
      </c>
      <c r="SUE92" t="s">
        <v>795</v>
      </c>
      <c r="SUF92" t="s">
        <v>795</v>
      </c>
      <c r="SUG92" t="s">
        <v>795</v>
      </c>
      <c r="SUH92" t="s">
        <v>795</v>
      </c>
      <c r="SUI92" t="s">
        <v>795</v>
      </c>
      <c r="SUJ92" t="s">
        <v>795</v>
      </c>
      <c r="SUK92" t="s">
        <v>795</v>
      </c>
      <c r="SUL92" t="s">
        <v>795</v>
      </c>
      <c r="SUM92" t="s">
        <v>795</v>
      </c>
      <c r="SUN92" t="s">
        <v>795</v>
      </c>
      <c r="SUO92" t="s">
        <v>795</v>
      </c>
      <c r="SUP92" t="s">
        <v>795</v>
      </c>
      <c r="SUQ92" t="s">
        <v>795</v>
      </c>
      <c r="SUR92" t="s">
        <v>795</v>
      </c>
      <c r="SUS92" t="s">
        <v>795</v>
      </c>
      <c r="SUT92" t="s">
        <v>795</v>
      </c>
      <c r="SUU92" t="s">
        <v>795</v>
      </c>
      <c r="SUV92" t="s">
        <v>795</v>
      </c>
      <c r="SUW92" t="s">
        <v>795</v>
      </c>
      <c r="SUX92" t="s">
        <v>795</v>
      </c>
      <c r="SUY92" t="s">
        <v>795</v>
      </c>
      <c r="SUZ92" t="s">
        <v>795</v>
      </c>
      <c r="SVA92" t="s">
        <v>795</v>
      </c>
      <c r="SVB92" t="s">
        <v>795</v>
      </c>
      <c r="SVC92" t="s">
        <v>795</v>
      </c>
      <c r="SVD92" t="s">
        <v>795</v>
      </c>
      <c r="SVE92" t="s">
        <v>795</v>
      </c>
      <c r="SVF92" t="s">
        <v>795</v>
      </c>
      <c r="SVG92" t="s">
        <v>795</v>
      </c>
      <c r="SVH92" t="s">
        <v>795</v>
      </c>
      <c r="SVI92" t="s">
        <v>795</v>
      </c>
      <c r="SVJ92" t="s">
        <v>795</v>
      </c>
      <c r="SVK92" t="s">
        <v>795</v>
      </c>
      <c r="SVL92" t="s">
        <v>795</v>
      </c>
      <c r="SVM92" t="s">
        <v>795</v>
      </c>
      <c r="SVN92" t="s">
        <v>795</v>
      </c>
      <c r="SVO92" t="s">
        <v>795</v>
      </c>
      <c r="SVP92" t="s">
        <v>795</v>
      </c>
      <c r="SVQ92" t="s">
        <v>795</v>
      </c>
      <c r="SVR92" t="s">
        <v>795</v>
      </c>
      <c r="SVS92" t="s">
        <v>795</v>
      </c>
      <c r="SVT92" t="s">
        <v>795</v>
      </c>
      <c r="SVU92" t="s">
        <v>795</v>
      </c>
      <c r="SVV92" t="s">
        <v>795</v>
      </c>
      <c r="SVW92" t="s">
        <v>795</v>
      </c>
      <c r="SVX92" t="s">
        <v>795</v>
      </c>
      <c r="SVY92" t="s">
        <v>795</v>
      </c>
      <c r="SVZ92" t="s">
        <v>795</v>
      </c>
      <c r="SWA92" t="s">
        <v>795</v>
      </c>
      <c r="SWB92" t="s">
        <v>795</v>
      </c>
      <c r="SWC92" t="s">
        <v>795</v>
      </c>
      <c r="SWD92" t="s">
        <v>795</v>
      </c>
      <c r="SWE92" t="s">
        <v>795</v>
      </c>
      <c r="SWF92" t="s">
        <v>795</v>
      </c>
      <c r="SWG92" t="s">
        <v>795</v>
      </c>
      <c r="SWH92" t="s">
        <v>795</v>
      </c>
      <c r="SWI92" t="s">
        <v>795</v>
      </c>
      <c r="SWJ92" t="s">
        <v>795</v>
      </c>
      <c r="SWK92" t="s">
        <v>795</v>
      </c>
      <c r="SWL92" t="s">
        <v>795</v>
      </c>
      <c r="SWM92" t="s">
        <v>795</v>
      </c>
      <c r="SWN92" t="s">
        <v>795</v>
      </c>
      <c r="SWO92" t="s">
        <v>795</v>
      </c>
      <c r="SWP92" t="s">
        <v>795</v>
      </c>
      <c r="SWQ92" t="s">
        <v>795</v>
      </c>
      <c r="SWR92" t="s">
        <v>795</v>
      </c>
      <c r="SWS92" t="s">
        <v>795</v>
      </c>
      <c r="SWT92" t="s">
        <v>795</v>
      </c>
      <c r="SWU92" t="s">
        <v>795</v>
      </c>
      <c r="SWV92" t="s">
        <v>795</v>
      </c>
      <c r="SWW92" t="s">
        <v>795</v>
      </c>
      <c r="SWX92" t="s">
        <v>795</v>
      </c>
      <c r="SWY92" t="s">
        <v>795</v>
      </c>
      <c r="SWZ92" t="s">
        <v>795</v>
      </c>
      <c r="SXA92" t="s">
        <v>795</v>
      </c>
      <c r="SXB92" t="s">
        <v>795</v>
      </c>
      <c r="SXC92" t="s">
        <v>795</v>
      </c>
      <c r="SXD92" t="s">
        <v>795</v>
      </c>
      <c r="SXE92" t="s">
        <v>795</v>
      </c>
      <c r="SXF92" t="s">
        <v>795</v>
      </c>
      <c r="SXG92" t="s">
        <v>795</v>
      </c>
      <c r="SXH92" t="s">
        <v>795</v>
      </c>
      <c r="SXI92" t="s">
        <v>795</v>
      </c>
      <c r="SXJ92" t="s">
        <v>795</v>
      </c>
      <c r="SXK92" t="s">
        <v>795</v>
      </c>
      <c r="SXL92" t="s">
        <v>795</v>
      </c>
      <c r="SXM92" t="s">
        <v>795</v>
      </c>
      <c r="SXN92" t="s">
        <v>795</v>
      </c>
      <c r="SXO92" t="s">
        <v>795</v>
      </c>
      <c r="SXP92" t="s">
        <v>795</v>
      </c>
      <c r="SXQ92" t="s">
        <v>795</v>
      </c>
      <c r="SXR92" t="s">
        <v>795</v>
      </c>
      <c r="SXS92" t="s">
        <v>795</v>
      </c>
      <c r="SXT92" t="s">
        <v>795</v>
      </c>
      <c r="SXU92" t="s">
        <v>795</v>
      </c>
      <c r="SXV92" t="s">
        <v>795</v>
      </c>
      <c r="SXW92" t="s">
        <v>795</v>
      </c>
      <c r="SXX92" t="s">
        <v>795</v>
      </c>
      <c r="SXY92" t="s">
        <v>795</v>
      </c>
      <c r="SXZ92" t="s">
        <v>795</v>
      </c>
      <c r="SYA92" t="s">
        <v>795</v>
      </c>
      <c r="SYB92" t="s">
        <v>795</v>
      </c>
      <c r="SYC92" t="s">
        <v>795</v>
      </c>
      <c r="SYD92" t="s">
        <v>795</v>
      </c>
      <c r="SYE92" t="s">
        <v>795</v>
      </c>
      <c r="SYF92" t="s">
        <v>795</v>
      </c>
      <c r="SYG92" t="s">
        <v>795</v>
      </c>
      <c r="SYH92" t="s">
        <v>795</v>
      </c>
      <c r="SYI92" t="s">
        <v>795</v>
      </c>
      <c r="SYJ92" t="s">
        <v>795</v>
      </c>
      <c r="SYK92" t="s">
        <v>795</v>
      </c>
      <c r="SYL92" t="s">
        <v>795</v>
      </c>
      <c r="SYM92" t="s">
        <v>795</v>
      </c>
      <c r="SYN92" t="s">
        <v>795</v>
      </c>
      <c r="SYO92" t="s">
        <v>795</v>
      </c>
      <c r="SYP92" t="s">
        <v>795</v>
      </c>
      <c r="SYQ92" t="s">
        <v>795</v>
      </c>
      <c r="SYR92" t="s">
        <v>795</v>
      </c>
      <c r="SYS92" t="s">
        <v>795</v>
      </c>
      <c r="SYT92" t="s">
        <v>795</v>
      </c>
      <c r="SYU92" t="s">
        <v>795</v>
      </c>
      <c r="SYV92" t="s">
        <v>795</v>
      </c>
      <c r="SYW92" t="s">
        <v>795</v>
      </c>
      <c r="SYX92" t="s">
        <v>795</v>
      </c>
      <c r="SYY92" t="s">
        <v>795</v>
      </c>
      <c r="SYZ92" t="s">
        <v>795</v>
      </c>
      <c r="SZA92" t="s">
        <v>795</v>
      </c>
      <c r="SZB92" t="s">
        <v>795</v>
      </c>
      <c r="SZC92" t="s">
        <v>795</v>
      </c>
      <c r="SZD92" t="s">
        <v>795</v>
      </c>
      <c r="SZE92" t="s">
        <v>795</v>
      </c>
      <c r="SZF92" t="s">
        <v>795</v>
      </c>
      <c r="SZG92" t="s">
        <v>795</v>
      </c>
      <c r="SZH92" t="s">
        <v>795</v>
      </c>
      <c r="SZI92" t="s">
        <v>795</v>
      </c>
      <c r="SZJ92" t="s">
        <v>795</v>
      </c>
      <c r="SZK92" t="s">
        <v>795</v>
      </c>
      <c r="SZL92" t="s">
        <v>795</v>
      </c>
      <c r="SZM92" t="s">
        <v>795</v>
      </c>
      <c r="SZN92" t="s">
        <v>795</v>
      </c>
      <c r="SZO92" t="s">
        <v>795</v>
      </c>
      <c r="SZP92" t="s">
        <v>795</v>
      </c>
      <c r="SZQ92" t="s">
        <v>795</v>
      </c>
      <c r="SZR92" t="s">
        <v>795</v>
      </c>
      <c r="SZS92" t="s">
        <v>795</v>
      </c>
      <c r="SZT92" t="s">
        <v>795</v>
      </c>
      <c r="SZU92" t="s">
        <v>795</v>
      </c>
      <c r="SZV92" t="s">
        <v>795</v>
      </c>
      <c r="SZW92" t="s">
        <v>795</v>
      </c>
      <c r="SZX92" t="s">
        <v>795</v>
      </c>
      <c r="SZY92" t="s">
        <v>795</v>
      </c>
      <c r="SZZ92" t="s">
        <v>795</v>
      </c>
      <c r="TAA92" t="s">
        <v>795</v>
      </c>
      <c r="TAB92" t="s">
        <v>795</v>
      </c>
      <c r="TAC92" t="s">
        <v>795</v>
      </c>
      <c r="TAD92" t="s">
        <v>795</v>
      </c>
      <c r="TAE92" t="s">
        <v>795</v>
      </c>
      <c r="TAF92" t="s">
        <v>795</v>
      </c>
      <c r="TAG92" t="s">
        <v>795</v>
      </c>
      <c r="TAH92" t="s">
        <v>795</v>
      </c>
      <c r="TAI92" t="s">
        <v>795</v>
      </c>
      <c r="TAJ92" t="s">
        <v>795</v>
      </c>
      <c r="TAK92" t="s">
        <v>795</v>
      </c>
      <c r="TAL92" t="s">
        <v>795</v>
      </c>
      <c r="TAM92" t="s">
        <v>795</v>
      </c>
      <c r="TAN92" t="s">
        <v>795</v>
      </c>
      <c r="TAO92" t="s">
        <v>795</v>
      </c>
      <c r="TAP92" t="s">
        <v>795</v>
      </c>
      <c r="TAQ92" t="s">
        <v>795</v>
      </c>
      <c r="TAR92" t="s">
        <v>795</v>
      </c>
      <c r="TAS92" t="s">
        <v>795</v>
      </c>
      <c r="TAT92" t="s">
        <v>795</v>
      </c>
      <c r="TAU92" t="s">
        <v>795</v>
      </c>
      <c r="TAV92" t="s">
        <v>795</v>
      </c>
      <c r="TAW92" t="s">
        <v>795</v>
      </c>
      <c r="TAX92" t="s">
        <v>795</v>
      </c>
      <c r="TAY92" t="s">
        <v>795</v>
      </c>
      <c r="TAZ92" t="s">
        <v>795</v>
      </c>
      <c r="TBA92" t="s">
        <v>795</v>
      </c>
      <c r="TBB92" t="s">
        <v>795</v>
      </c>
      <c r="TBC92" t="s">
        <v>795</v>
      </c>
      <c r="TBD92" t="s">
        <v>795</v>
      </c>
      <c r="TBE92" t="s">
        <v>795</v>
      </c>
      <c r="TBF92" t="s">
        <v>795</v>
      </c>
      <c r="TBG92" t="s">
        <v>795</v>
      </c>
      <c r="TBH92" t="s">
        <v>795</v>
      </c>
      <c r="TBI92" t="s">
        <v>795</v>
      </c>
      <c r="TBJ92" t="s">
        <v>795</v>
      </c>
      <c r="TBK92" t="s">
        <v>795</v>
      </c>
      <c r="TBL92" t="s">
        <v>795</v>
      </c>
      <c r="TBM92" t="s">
        <v>795</v>
      </c>
      <c r="TBN92" t="s">
        <v>795</v>
      </c>
      <c r="TBO92" t="s">
        <v>795</v>
      </c>
      <c r="TBP92" t="s">
        <v>795</v>
      </c>
      <c r="TBQ92" t="s">
        <v>795</v>
      </c>
      <c r="TBR92" t="s">
        <v>795</v>
      </c>
      <c r="TBS92" t="s">
        <v>795</v>
      </c>
      <c r="TBT92" t="s">
        <v>795</v>
      </c>
      <c r="TBU92" t="s">
        <v>795</v>
      </c>
      <c r="TBV92" t="s">
        <v>795</v>
      </c>
      <c r="TBW92" t="s">
        <v>795</v>
      </c>
      <c r="TBX92" t="s">
        <v>795</v>
      </c>
      <c r="TBY92" t="s">
        <v>795</v>
      </c>
      <c r="TBZ92" t="s">
        <v>795</v>
      </c>
      <c r="TCA92" t="s">
        <v>795</v>
      </c>
      <c r="TCB92" t="s">
        <v>795</v>
      </c>
      <c r="TCC92" t="s">
        <v>795</v>
      </c>
      <c r="TCD92" t="s">
        <v>795</v>
      </c>
      <c r="TCE92" t="s">
        <v>795</v>
      </c>
      <c r="TCF92" t="s">
        <v>795</v>
      </c>
      <c r="TCG92" t="s">
        <v>795</v>
      </c>
      <c r="TCH92" t="s">
        <v>795</v>
      </c>
      <c r="TCI92" t="s">
        <v>795</v>
      </c>
      <c r="TCJ92" t="s">
        <v>795</v>
      </c>
      <c r="TCK92" t="s">
        <v>795</v>
      </c>
      <c r="TCL92" t="s">
        <v>795</v>
      </c>
      <c r="TCM92" t="s">
        <v>795</v>
      </c>
      <c r="TCN92" t="s">
        <v>795</v>
      </c>
      <c r="TCO92" t="s">
        <v>795</v>
      </c>
      <c r="TCP92" t="s">
        <v>795</v>
      </c>
      <c r="TCQ92" t="s">
        <v>795</v>
      </c>
      <c r="TCR92" t="s">
        <v>795</v>
      </c>
      <c r="TCS92" t="s">
        <v>795</v>
      </c>
      <c r="TCT92" t="s">
        <v>795</v>
      </c>
      <c r="TCU92" t="s">
        <v>795</v>
      </c>
      <c r="TCV92" t="s">
        <v>795</v>
      </c>
      <c r="TCW92" t="s">
        <v>795</v>
      </c>
      <c r="TCX92" t="s">
        <v>795</v>
      </c>
      <c r="TCY92" t="s">
        <v>795</v>
      </c>
      <c r="TCZ92" t="s">
        <v>795</v>
      </c>
      <c r="TDA92" t="s">
        <v>795</v>
      </c>
      <c r="TDB92" t="s">
        <v>795</v>
      </c>
      <c r="TDC92" t="s">
        <v>795</v>
      </c>
      <c r="TDD92" t="s">
        <v>795</v>
      </c>
      <c r="TDE92" t="s">
        <v>795</v>
      </c>
      <c r="TDF92" t="s">
        <v>795</v>
      </c>
      <c r="TDG92" t="s">
        <v>795</v>
      </c>
      <c r="TDH92" t="s">
        <v>795</v>
      </c>
      <c r="TDI92" t="s">
        <v>795</v>
      </c>
      <c r="TDJ92" t="s">
        <v>795</v>
      </c>
      <c r="TDK92" t="s">
        <v>795</v>
      </c>
      <c r="TDL92" t="s">
        <v>795</v>
      </c>
      <c r="TDM92" t="s">
        <v>795</v>
      </c>
      <c r="TDN92" t="s">
        <v>795</v>
      </c>
      <c r="TDO92" t="s">
        <v>795</v>
      </c>
      <c r="TDP92" t="s">
        <v>795</v>
      </c>
      <c r="TDQ92" t="s">
        <v>795</v>
      </c>
      <c r="TDR92" t="s">
        <v>795</v>
      </c>
      <c r="TDS92" t="s">
        <v>795</v>
      </c>
      <c r="TDT92" t="s">
        <v>795</v>
      </c>
      <c r="TDU92" t="s">
        <v>795</v>
      </c>
      <c r="TDV92" t="s">
        <v>795</v>
      </c>
      <c r="TDW92" t="s">
        <v>795</v>
      </c>
      <c r="TDX92" t="s">
        <v>795</v>
      </c>
      <c r="TDY92" t="s">
        <v>795</v>
      </c>
      <c r="TDZ92" t="s">
        <v>795</v>
      </c>
      <c r="TEA92" t="s">
        <v>795</v>
      </c>
      <c r="TEB92" t="s">
        <v>795</v>
      </c>
      <c r="TEC92" t="s">
        <v>795</v>
      </c>
      <c r="TED92" t="s">
        <v>795</v>
      </c>
      <c r="TEE92" t="s">
        <v>795</v>
      </c>
      <c r="TEF92" t="s">
        <v>795</v>
      </c>
      <c r="TEG92" t="s">
        <v>795</v>
      </c>
      <c r="TEH92" t="s">
        <v>795</v>
      </c>
      <c r="TEI92" t="s">
        <v>795</v>
      </c>
      <c r="TEJ92" t="s">
        <v>795</v>
      </c>
      <c r="TEK92" t="s">
        <v>795</v>
      </c>
      <c r="TEL92" t="s">
        <v>795</v>
      </c>
      <c r="TEM92" t="s">
        <v>795</v>
      </c>
      <c r="TEN92" t="s">
        <v>795</v>
      </c>
      <c r="TEO92" t="s">
        <v>795</v>
      </c>
      <c r="TEP92" t="s">
        <v>795</v>
      </c>
      <c r="TEQ92" t="s">
        <v>795</v>
      </c>
      <c r="TER92" t="s">
        <v>795</v>
      </c>
      <c r="TES92" t="s">
        <v>795</v>
      </c>
      <c r="TET92" t="s">
        <v>795</v>
      </c>
      <c r="TEU92" t="s">
        <v>795</v>
      </c>
      <c r="TEV92" t="s">
        <v>795</v>
      </c>
      <c r="TEW92" t="s">
        <v>795</v>
      </c>
      <c r="TEX92" t="s">
        <v>795</v>
      </c>
      <c r="TEY92" t="s">
        <v>795</v>
      </c>
      <c r="TEZ92" t="s">
        <v>795</v>
      </c>
      <c r="TFA92" t="s">
        <v>795</v>
      </c>
      <c r="TFB92" t="s">
        <v>795</v>
      </c>
      <c r="TFC92" t="s">
        <v>795</v>
      </c>
      <c r="TFD92" t="s">
        <v>795</v>
      </c>
      <c r="TFE92" t="s">
        <v>795</v>
      </c>
      <c r="TFF92" t="s">
        <v>795</v>
      </c>
      <c r="TFG92" t="s">
        <v>795</v>
      </c>
      <c r="TFH92" t="s">
        <v>795</v>
      </c>
      <c r="TFI92" t="s">
        <v>795</v>
      </c>
      <c r="TFJ92" t="s">
        <v>795</v>
      </c>
      <c r="TFK92" t="s">
        <v>795</v>
      </c>
      <c r="TFL92" t="s">
        <v>795</v>
      </c>
      <c r="TFM92" t="s">
        <v>795</v>
      </c>
      <c r="TFN92" t="s">
        <v>795</v>
      </c>
      <c r="TFO92" t="s">
        <v>795</v>
      </c>
      <c r="TFP92" t="s">
        <v>795</v>
      </c>
      <c r="TFQ92" t="s">
        <v>795</v>
      </c>
      <c r="TFR92" t="s">
        <v>795</v>
      </c>
      <c r="TFS92" t="s">
        <v>795</v>
      </c>
      <c r="TFT92" t="s">
        <v>795</v>
      </c>
      <c r="TFU92" t="s">
        <v>795</v>
      </c>
      <c r="TFV92" t="s">
        <v>795</v>
      </c>
      <c r="TFW92" t="s">
        <v>795</v>
      </c>
      <c r="TFX92" t="s">
        <v>795</v>
      </c>
      <c r="TFY92" t="s">
        <v>795</v>
      </c>
      <c r="TFZ92" t="s">
        <v>795</v>
      </c>
      <c r="TGA92" t="s">
        <v>795</v>
      </c>
      <c r="TGB92" t="s">
        <v>795</v>
      </c>
      <c r="TGC92" t="s">
        <v>795</v>
      </c>
      <c r="TGD92" t="s">
        <v>795</v>
      </c>
      <c r="TGE92" t="s">
        <v>795</v>
      </c>
      <c r="TGF92" t="s">
        <v>795</v>
      </c>
      <c r="TGG92" t="s">
        <v>795</v>
      </c>
      <c r="TGH92" t="s">
        <v>795</v>
      </c>
      <c r="TGI92" t="s">
        <v>795</v>
      </c>
      <c r="TGJ92" t="s">
        <v>795</v>
      </c>
      <c r="TGK92" t="s">
        <v>795</v>
      </c>
      <c r="TGL92" t="s">
        <v>795</v>
      </c>
      <c r="TGM92" t="s">
        <v>795</v>
      </c>
      <c r="TGN92" t="s">
        <v>795</v>
      </c>
      <c r="TGO92" t="s">
        <v>795</v>
      </c>
      <c r="TGP92" t="s">
        <v>795</v>
      </c>
      <c r="TGQ92" t="s">
        <v>795</v>
      </c>
      <c r="TGR92" t="s">
        <v>795</v>
      </c>
      <c r="TGS92" t="s">
        <v>795</v>
      </c>
      <c r="TGT92" t="s">
        <v>795</v>
      </c>
      <c r="TGU92" t="s">
        <v>795</v>
      </c>
      <c r="TGV92" t="s">
        <v>795</v>
      </c>
      <c r="TGW92" t="s">
        <v>795</v>
      </c>
      <c r="TGX92" t="s">
        <v>795</v>
      </c>
      <c r="TGY92" t="s">
        <v>795</v>
      </c>
      <c r="TGZ92" t="s">
        <v>795</v>
      </c>
      <c r="THA92" t="s">
        <v>795</v>
      </c>
      <c r="THB92" t="s">
        <v>795</v>
      </c>
      <c r="THC92" t="s">
        <v>795</v>
      </c>
      <c r="THD92" t="s">
        <v>795</v>
      </c>
      <c r="THE92" t="s">
        <v>795</v>
      </c>
      <c r="THF92" t="s">
        <v>795</v>
      </c>
      <c r="THG92" t="s">
        <v>795</v>
      </c>
      <c r="THH92" t="s">
        <v>795</v>
      </c>
      <c r="THI92" t="s">
        <v>795</v>
      </c>
      <c r="THJ92" t="s">
        <v>795</v>
      </c>
      <c r="THK92" t="s">
        <v>795</v>
      </c>
      <c r="THL92" t="s">
        <v>795</v>
      </c>
      <c r="THM92" t="s">
        <v>795</v>
      </c>
      <c r="THN92" t="s">
        <v>795</v>
      </c>
      <c r="THO92" t="s">
        <v>795</v>
      </c>
      <c r="THP92" t="s">
        <v>795</v>
      </c>
      <c r="THQ92" t="s">
        <v>795</v>
      </c>
      <c r="THR92" t="s">
        <v>795</v>
      </c>
      <c r="THS92" t="s">
        <v>795</v>
      </c>
      <c r="THT92" t="s">
        <v>795</v>
      </c>
      <c r="THU92" t="s">
        <v>795</v>
      </c>
      <c r="THV92" t="s">
        <v>795</v>
      </c>
      <c r="THW92" t="s">
        <v>795</v>
      </c>
      <c r="THX92" t="s">
        <v>795</v>
      </c>
      <c r="THY92" t="s">
        <v>795</v>
      </c>
      <c r="THZ92" t="s">
        <v>795</v>
      </c>
      <c r="TIA92" t="s">
        <v>795</v>
      </c>
      <c r="TIB92" t="s">
        <v>795</v>
      </c>
      <c r="TIC92" t="s">
        <v>795</v>
      </c>
      <c r="TID92" t="s">
        <v>795</v>
      </c>
      <c r="TIE92" t="s">
        <v>795</v>
      </c>
      <c r="TIF92" t="s">
        <v>795</v>
      </c>
      <c r="TIG92" t="s">
        <v>795</v>
      </c>
      <c r="TIH92" t="s">
        <v>795</v>
      </c>
      <c r="TII92" t="s">
        <v>795</v>
      </c>
      <c r="TIJ92" t="s">
        <v>795</v>
      </c>
      <c r="TIK92" t="s">
        <v>795</v>
      </c>
      <c r="TIL92" t="s">
        <v>795</v>
      </c>
      <c r="TIM92" t="s">
        <v>795</v>
      </c>
      <c r="TIN92" t="s">
        <v>795</v>
      </c>
      <c r="TIO92" t="s">
        <v>795</v>
      </c>
      <c r="TIP92" t="s">
        <v>795</v>
      </c>
      <c r="TIQ92" t="s">
        <v>795</v>
      </c>
      <c r="TIR92" t="s">
        <v>795</v>
      </c>
      <c r="TIS92" t="s">
        <v>795</v>
      </c>
      <c r="TIT92" t="s">
        <v>795</v>
      </c>
      <c r="TIU92" t="s">
        <v>795</v>
      </c>
      <c r="TIV92" t="s">
        <v>795</v>
      </c>
      <c r="TIW92" t="s">
        <v>795</v>
      </c>
      <c r="TIX92" t="s">
        <v>795</v>
      </c>
      <c r="TIY92" t="s">
        <v>795</v>
      </c>
      <c r="TIZ92" t="s">
        <v>795</v>
      </c>
      <c r="TJA92" t="s">
        <v>795</v>
      </c>
      <c r="TJB92" t="s">
        <v>795</v>
      </c>
      <c r="TJC92" t="s">
        <v>795</v>
      </c>
      <c r="TJD92" t="s">
        <v>795</v>
      </c>
      <c r="TJE92" t="s">
        <v>795</v>
      </c>
      <c r="TJF92" t="s">
        <v>795</v>
      </c>
      <c r="TJG92" t="s">
        <v>795</v>
      </c>
      <c r="TJH92" t="s">
        <v>795</v>
      </c>
      <c r="TJI92" t="s">
        <v>795</v>
      </c>
      <c r="TJJ92" t="s">
        <v>795</v>
      </c>
      <c r="TJK92" t="s">
        <v>795</v>
      </c>
      <c r="TJL92" t="s">
        <v>795</v>
      </c>
      <c r="TJM92" t="s">
        <v>795</v>
      </c>
      <c r="TJN92" t="s">
        <v>795</v>
      </c>
      <c r="TJO92" t="s">
        <v>795</v>
      </c>
      <c r="TJP92" t="s">
        <v>795</v>
      </c>
      <c r="TJQ92" t="s">
        <v>795</v>
      </c>
      <c r="TJR92" t="s">
        <v>795</v>
      </c>
      <c r="TJS92" t="s">
        <v>795</v>
      </c>
      <c r="TJT92" t="s">
        <v>795</v>
      </c>
      <c r="TJU92" t="s">
        <v>795</v>
      </c>
      <c r="TJV92" t="s">
        <v>795</v>
      </c>
      <c r="TJW92" t="s">
        <v>795</v>
      </c>
      <c r="TJX92" t="s">
        <v>795</v>
      </c>
      <c r="TJY92" t="s">
        <v>795</v>
      </c>
      <c r="TJZ92" t="s">
        <v>795</v>
      </c>
      <c r="TKA92" t="s">
        <v>795</v>
      </c>
      <c r="TKB92" t="s">
        <v>795</v>
      </c>
      <c r="TKC92" t="s">
        <v>795</v>
      </c>
      <c r="TKD92" t="s">
        <v>795</v>
      </c>
      <c r="TKE92" t="s">
        <v>795</v>
      </c>
      <c r="TKF92" t="s">
        <v>795</v>
      </c>
      <c r="TKG92" t="s">
        <v>795</v>
      </c>
      <c r="TKH92" t="s">
        <v>795</v>
      </c>
      <c r="TKI92" t="s">
        <v>795</v>
      </c>
      <c r="TKJ92" t="s">
        <v>795</v>
      </c>
      <c r="TKK92" t="s">
        <v>795</v>
      </c>
      <c r="TKL92" t="s">
        <v>795</v>
      </c>
      <c r="TKM92" t="s">
        <v>795</v>
      </c>
      <c r="TKN92" t="s">
        <v>795</v>
      </c>
      <c r="TKO92" t="s">
        <v>795</v>
      </c>
      <c r="TKP92" t="s">
        <v>795</v>
      </c>
      <c r="TKQ92" t="s">
        <v>795</v>
      </c>
      <c r="TKR92" t="s">
        <v>795</v>
      </c>
      <c r="TKS92" t="s">
        <v>795</v>
      </c>
      <c r="TKT92" t="s">
        <v>795</v>
      </c>
      <c r="TKU92" t="s">
        <v>795</v>
      </c>
      <c r="TKV92" t="s">
        <v>795</v>
      </c>
      <c r="TKW92" t="s">
        <v>795</v>
      </c>
      <c r="TKX92" t="s">
        <v>795</v>
      </c>
      <c r="TKY92" t="s">
        <v>795</v>
      </c>
      <c r="TKZ92" t="s">
        <v>795</v>
      </c>
      <c r="TLA92" t="s">
        <v>795</v>
      </c>
      <c r="TLB92" t="s">
        <v>795</v>
      </c>
      <c r="TLC92" t="s">
        <v>795</v>
      </c>
      <c r="TLD92" t="s">
        <v>795</v>
      </c>
      <c r="TLE92" t="s">
        <v>795</v>
      </c>
      <c r="TLF92" t="s">
        <v>795</v>
      </c>
      <c r="TLG92" t="s">
        <v>795</v>
      </c>
      <c r="TLH92" t="s">
        <v>795</v>
      </c>
      <c r="TLI92" t="s">
        <v>795</v>
      </c>
      <c r="TLJ92" t="s">
        <v>795</v>
      </c>
      <c r="TLK92" t="s">
        <v>795</v>
      </c>
      <c r="TLL92" t="s">
        <v>795</v>
      </c>
      <c r="TLM92" t="s">
        <v>795</v>
      </c>
      <c r="TLN92" t="s">
        <v>795</v>
      </c>
      <c r="TLO92" t="s">
        <v>795</v>
      </c>
      <c r="TLP92" t="s">
        <v>795</v>
      </c>
      <c r="TLQ92" t="s">
        <v>795</v>
      </c>
      <c r="TLR92" t="s">
        <v>795</v>
      </c>
      <c r="TLS92" t="s">
        <v>795</v>
      </c>
      <c r="TLT92" t="s">
        <v>795</v>
      </c>
      <c r="TLU92" t="s">
        <v>795</v>
      </c>
      <c r="TLV92" t="s">
        <v>795</v>
      </c>
      <c r="TLW92" t="s">
        <v>795</v>
      </c>
      <c r="TLX92" t="s">
        <v>795</v>
      </c>
      <c r="TLY92" t="s">
        <v>795</v>
      </c>
      <c r="TLZ92" t="s">
        <v>795</v>
      </c>
      <c r="TMA92" t="s">
        <v>795</v>
      </c>
      <c r="TMB92" t="s">
        <v>795</v>
      </c>
      <c r="TMC92" t="s">
        <v>795</v>
      </c>
      <c r="TMD92" t="s">
        <v>795</v>
      </c>
      <c r="TME92" t="s">
        <v>795</v>
      </c>
      <c r="TMF92" t="s">
        <v>795</v>
      </c>
      <c r="TMG92" t="s">
        <v>795</v>
      </c>
      <c r="TMH92" t="s">
        <v>795</v>
      </c>
      <c r="TMI92" t="s">
        <v>795</v>
      </c>
      <c r="TMJ92" t="s">
        <v>795</v>
      </c>
      <c r="TMK92" t="s">
        <v>795</v>
      </c>
      <c r="TML92" t="s">
        <v>795</v>
      </c>
      <c r="TMM92" t="s">
        <v>795</v>
      </c>
      <c r="TMN92" t="s">
        <v>795</v>
      </c>
      <c r="TMO92" t="s">
        <v>795</v>
      </c>
      <c r="TMP92" t="s">
        <v>795</v>
      </c>
      <c r="TMQ92" t="s">
        <v>795</v>
      </c>
      <c r="TMR92" t="s">
        <v>795</v>
      </c>
      <c r="TMS92" t="s">
        <v>795</v>
      </c>
      <c r="TMT92" t="s">
        <v>795</v>
      </c>
      <c r="TMU92" t="s">
        <v>795</v>
      </c>
      <c r="TMV92" t="s">
        <v>795</v>
      </c>
      <c r="TMW92" t="s">
        <v>795</v>
      </c>
      <c r="TMX92" t="s">
        <v>795</v>
      </c>
      <c r="TMY92" t="s">
        <v>795</v>
      </c>
      <c r="TMZ92" t="s">
        <v>795</v>
      </c>
      <c r="TNA92" t="s">
        <v>795</v>
      </c>
      <c r="TNB92" t="s">
        <v>795</v>
      </c>
      <c r="TNC92" t="s">
        <v>795</v>
      </c>
      <c r="TND92" t="s">
        <v>795</v>
      </c>
      <c r="TNE92" t="s">
        <v>795</v>
      </c>
      <c r="TNF92" t="s">
        <v>795</v>
      </c>
      <c r="TNG92" t="s">
        <v>795</v>
      </c>
      <c r="TNH92" t="s">
        <v>795</v>
      </c>
      <c r="TNI92" t="s">
        <v>795</v>
      </c>
      <c r="TNJ92" t="s">
        <v>795</v>
      </c>
      <c r="TNK92" t="s">
        <v>795</v>
      </c>
      <c r="TNL92" t="s">
        <v>795</v>
      </c>
      <c r="TNM92" t="s">
        <v>795</v>
      </c>
      <c r="TNN92" t="s">
        <v>795</v>
      </c>
      <c r="TNO92" t="s">
        <v>795</v>
      </c>
      <c r="TNP92" t="s">
        <v>795</v>
      </c>
      <c r="TNQ92" t="s">
        <v>795</v>
      </c>
      <c r="TNR92" t="s">
        <v>795</v>
      </c>
      <c r="TNS92" t="s">
        <v>795</v>
      </c>
      <c r="TNT92" t="s">
        <v>795</v>
      </c>
      <c r="TNU92" t="s">
        <v>795</v>
      </c>
      <c r="TNV92" t="s">
        <v>795</v>
      </c>
      <c r="TNW92" t="s">
        <v>795</v>
      </c>
      <c r="TNX92" t="s">
        <v>795</v>
      </c>
      <c r="TNY92" t="s">
        <v>795</v>
      </c>
      <c r="TNZ92" t="s">
        <v>795</v>
      </c>
      <c r="TOA92" t="s">
        <v>795</v>
      </c>
      <c r="TOB92" t="s">
        <v>795</v>
      </c>
      <c r="TOC92" t="s">
        <v>795</v>
      </c>
      <c r="TOD92" t="s">
        <v>795</v>
      </c>
      <c r="TOE92" t="s">
        <v>795</v>
      </c>
      <c r="TOF92" t="s">
        <v>795</v>
      </c>
      <c r="TOG92" t="s">
        <v>795</v>
      </c>
      <c r="TOH92" t="s">
        <v>795</v>
      </c>
      <c r="TOI92" t="s">
        <v>795</v>
      </c>
      <c r="TOJ92" t="s">
        <v>795</v>
      </c>
      <c r="TOK92" t="s">
        <v>795</v>
      </c>
      <c r="TOL92" t="s">
        <v>795</v>
      </c>
      <c r="TOM92" t="s">
        <v>795</v>
      </c>
      <c r="TON92" t="s">
        <v>795</v>
      </c>
      <c r="TOO92" t="s">
        <v>795</v>
      </c>
      <c r="TOP92" t="s">
        <v>795</v>
      </c>
      <c r="TOQ92" t="s">
        <v>795</v>
      </c>
      <c r="TOR92" t="s">
        <v>795</v>
      </c>
      <c r="TOS92" t="s">
        <v>795</v>
      </c>
      <c r="TOT92" t="s">
        <v>795</v>
      </c>
      <c r="TOU92" t="s">
        <v>795</v>
      </c>
      <c r="TOV92" t="s">
        <v>795</v>
      </c>
      <c r="TOW92" t="s">
        <v>795</v>
      </c>
      <c r="TOX92" t="s">
        <v>795</v>
      </c>
      <c r="TOY92" t="s">
        <v>795</v>
      </c>
      <c r="TOZ92" t="s">
        <v>795</v>
      </c>
      <c r="TPA92" t="s">
        <v>795</v>
      </c>
      <c r="TPB92" t="s">
        <v>795</v>
      </c>
      <c r="TPC92" t="s">
        <v>795</v>
      </c>
      <c r="TPD92" t="s">
        <v>795</v>
      </c>
      <c r="TPE92" t="s">
        <v>795</v>
      </c>
      <c r="TPF92" t="s">
        <v>795</v>
      </c>
      <c r="TPG92" t="s">
        <v>795</v>
      </c>
      <c r="TPH92" t="s">
        <v>795</v>
      </c>
      <c r="TPI92" t="s">
        <v>795</v>
      </c>
      <c r="TPJ92" t="s">
        <v>795</v>
      </c>
      <c r="TPK92" t="s">
        <v>795</v>
      </c>
      <c r="TPL92" t="s">
        <v>795</v>
      </c>
      <c r="TPM92" t="s">
        <v>795</v>
      </c>
      <c r="TPN92" t="s">
        <v>795</v>
      </c>
      <c r="TPO92" t="s">
        <v>795</v>
      </c>
      <c r="TPP92" t="s">
        <v>795</v>
      </c>
      <c r="TPQ92" t="s">
        <v>795</v>
      </c>
      <c r="TPR92" t="s">
        <v>795</v>
      </c>
      <c r="TPS92" t="s">
        <v>795</v>
      </c>
      <c r="TPT92" t="s">
        <v>795</v>
      </c>
      <c r="TPU92" t="s">
        <v>795</v>
      </c>
      <c r="TPV92" t="s">
        <v>795</v>
      </c>
      <c r="TPW92" t="s">
        <v>795</v>
      </c>
      <c r="TPX92" t="s">
        <v>795</v>
      </c>
      <c r="TPY92" t="s">
        <v>795</v>
      </c>
      <c r="TPZ92" t="s">
        <v>795</v>
      </c>
      <c r="TQA92" t="s">
        <v>795</v>
      </c>
      <c r="TQB92" t="s">
        <v>795</v>
      </c>
      <c r="TQC92" t="s">
        <v>795</v>
      </c>
      <c r="TQD92" t="s">
        <v>795</v>
      </c>
      <c r="TQE92" t="s">
        <v>795</v>
      </c>
      <c r="TQF92" t="s">
        <v>795</v>
      </c>
      <c r="TQG92" t="s">
        <v>795</v>
      </c>
      <c r="TQH92" t="s">
        <v>795</v>
      </c>
      <c r="TQI92" t="s">
        <v>795</v>
      </c>
      <c r="TQJ92" t="s">
        <v>795</v>
      </c>
      <c r="TQK92" t="s">
        <v>795</v>
      </c>
      <c r="TQL92" t="s">
        <v>795</v>
      </c>
      <c r="TQM92" t="s">
        <v>795</v>
      </c>
      <c r="TQN92" t="s">
        <v>795</v>
      </c>
      <c r="TQO92" t="s">
        <v>795</v>
      </c>
      <c r="TQP92" t="s">
        <v>795</v>
      </c>
      <c r="TQQ92" t="s">
        <v>795</v>
      </c>
      <c r="TQR92" t="s">
        <v>795</v>
      </c>
      <c r="TQS92" t="s">
        <v>795</v>
      </c>
      <c r="TQT92" t="s">
        <v>795</v>
      </c>
      <c r="TQU92" t="s">
        <v>795</v>
      </c>
      <c r="TQV92" t="s">
        <v>795</v>
      </c>
      <c r="TQW92" t="s">
        <v>795</v>
      </c>
      <c r="TQX92" t="s">
        <v>795</v>
      </c>
      <c r="TQY92" t="s">
        <v>795</v>
      </c>
      <c r="TQZ92" t="s">
        <v>795</v>
      </c>
      <c r="TRA92" t="s">
        <v>795</v>
      </c>
      <c r="TRB92" t="s">
        <v>795</v>
      </c>
      <c r="TRC92" t="s">
        <v>795</v>
      </c>
      <c r="TRD92" t="s">
        <v>795</v>
      </c>
      <c r="TRE92" t="s">
        <v>795</v>
      </c>
      <c r="TRF92" t="s">
        <v>795</v>
      </c>
      <c r="TRG92" t="s">
        <v>795</v>
      </c>
      <c r="TRH92" t="s">
        <v>795</v>
      </c>
      <c r="TRI92" t="s">
        <v>795</v>
      </c>
      <c r="TRJ92" t="s">
        <v>795</v>
      </c>
      <c r="TRK92" t="s">
        <v>795</v>
      </c>
      <c r="TRL92" t="s">
        <v>795</v>
      </c>
      <c r="TRM92" t="s">
        <v>795</v>
      </c>
      <c r="TRN92" t="s">
        <v>795</v>
      </c>
      <c r="TRO92" t="s">
        <v>795</v>
      </c>
      <c r="TRP92" t="s">
        <v>795</v>
      </c>
      <c r="TRQ92" t="s">
        <v>795</v>
      </c>
      <c r="TRR92" t="s">
        <v>795</v>
      </c>
      <c r="TRS92" t="s">
        <v>795</v>
      </c>
      <c r="TRT92" t="s">
        <v>795</v>
      </c>
      <c r="TRU92" t="s">
        <v>795</v>
      </c>
      <c r="TRV92" t="s">
        <v>795</v>
      </c>
      <c r="TRW92" t="s">
        <v>795</v>
      </c>
      <c r="TRX92" t="s">
        <v>795</v>
      </c>
      <c r="TRY92" t="s">
        <v>795</v>
      </c>
      <c r="TRZ92" t="s">
        <v>795</v>
      </c>
      <c r="TSA92" t="s">
        <v>795</v>
      </c>
      <c r="TSB92" t="s">
        <v>795</v>
      </c>
      <c r="TSC92" t="s">
        <v>795</v>
      </c>
      <c r="TSD92" t="s">
        <v>795</v>
      </c>
      <c r="TSE92" t="s">
        <v>795</v>
      </c>
      <c r="TSF92" t="s">
        <v>795</v>
      </c>
      <c r="TSG92" t="s">
        <v>795</v>
      </c>
      <c r="TSH92" t="s">
        <v>795</v>
      </c>
      <c r="TSI92" t="s">
        <v>795</v>
      </c>
      <c r="TSJ92" t="s">
        <v>795</v>
      </c>
      <c r="TSK92" t="s">
        <v>795</v>
      </c>
      <c r="TSL92" t="s">
        <v>795</v>
      </c>
      <c r="TSM92" t="s">
        <v>795</v>
      </c>
      <c r="TSN92" t="s">
        <v>795</v>
      </c>
      <c r="TSO92" t="s">
        <v>795</v>
      </c>
      <c r="TSP92" t="s">
        <v>795</v>
      </c>
      <c r="TSQ92" t="s">
        <v>795</v>
      </c>
      <c r="TSR92" t="s">
        <v>795</v>
      </c>
      <c r="TSS92" t="s">
        <v>795</v>
      </c>
      <c r="TST92" t="s">
        <v>795</v>
      </c>
      <c r="TSU92" t="s">
        <v>795</v>
      </c>
      <c r="TSV92" t="s">
        <v>795</v>
      </c>
      <c r="TSW92" t="s">
        <v>795</v>
      </c>
      <c r="TSX92" t="s">
        <v>795</v>
      </c>
      <c r="TSY92" t="s">
        <v>795</v>
      </c>
      <c r="TSZ92" t="s">
        <v>795</v>
      </c>
      <c r="TTA92" t="s">
        <v>795</v>
      </c>
      <c r="TTB92" t="s">
        <v>795</v>
      </c>
      <c r="TTC92" t="s">
        <v>795</v>
      </c>
      <c r="TTD92" t="s">
        <v>795</v>
      </c>
      <c r="TTE92" t="s">
        <v>795</v>
      </c>
      <c r="TTF92" t="s">
        <v>795</v>
      </c>
      <c r="TTG92" t="s">
        <v>795</v>
      </c>
      <c r="TTH92" t="s">
        <v>795</v>
      </c>
      <c r="TTI92" t="s">
        <v>795</v>
      </c>
      <c r="TTJ92" t="s">
        <v>795</v>
      </c>
      <c r="TTK92" t="s">
        <v>795</v>
      </c>
      <c r="TTL92" t="s">
        <v>795</v>
      </c>
      <c r="TTM92" t="s">
        <v>795</v>
      </c>
      <c r="TTN92" t="s">
        <v>795</v>
      </c>
      <c r="TTO92" t="s">
        <v>795</v>
      </c>
      <c r="TTP92" t="s">
        <v>795</v>
      </c>
      <c r="TTQ92" t="s">
        <v>795</v>
      </c>
      <c r="TTR92" t="s">
        <v>795</v>
      </c>
      <c r="TTS92" t="s">
        <v>795</v>
      </c>
      <c r="TTT92" t="s">
        <v>795</v>
      </c>
      <c r="TTU92" t="s">
        <v>795</v>
      </c>
      <c r="TTV92" t="s">
        <v>795</v>
      </c>
      <c r="TTW92" t="s">
        <v>795</v>
      </c>
      <c r="TTX92" t="s">
        <v>795</v>
      </c>
      <c r="TTY92" t="s">
        <v>795</v>
      </c>
      <c r="TTZ92" t="s">
        <v>795</v>
      </c>
      <c r="TUA92" t="s">
        <v>795</v>
      </c>
      <c r="TUB92" t="s">
        <v>795</v>
      </c>
      <c r="TUC92" t="s">
        <v>795</v>
      </c>
      <c r="TUD92" t="s">
        <v>795</v>
      </c>
      <c r="TUE92" t="s">
        <v>795</v>
      </c>
      <c r="TUF92" t="s">
        <v>795</v>
      </c>
      <c r="TUG92" t="s">
        <v>795</v>
      </c>
      <c r="TUH92" t="s">
        <v>795</v>
      </c>
      <c r="TUI92" t="s">
        <v>795</v>
      </c>
      <c r="TUJ92" t="s">
        <v>795</v>
      </c>
      <c r="TUK92" t="s">
        <v>795</v>
      </c>
      <c r="TUL92" t="s">
        <v>795</v>
      </c>
      <c r="TUM92" t="s">
        <v>795</v>
      </c>
      <c r="TUN92" t="s">
        <v>795</v>
      </c>
      <c r="TUO92" t="s">
        <v>795</v>
      </c>
      <c r="TUP92" t="s">
        <v>795</v>
      </c>
      <c r="TUQ92" t="s">
        <v>795</v>
      </c>
      <c r="TUR92" t="s">
        <v>795</v>
      </c>
      <c r="TUS92" t="s">
        <v>795</v>
      </c>
      <c r="TUT92" t="s">
        <v>795</v>
      </c>
      <c r="TUU92" t="s">
        <v>795</v>
      </c>
      <c r="TUV92" t="s">
        <v>795</v>
      </c>
      <c r="TUW92" t="s">
        <v>795</v>
      </c>
      <c r="TUX92" t="s">
        <v>795</v>
      </c>
      <c r="TUY92" t="s">
        <v>795</v>
      </c>
      <c r="TUZ92" t="s">
        <v>795</v>
      </c>
      <c r="TVA92" t="s">
        <v>795</v>
      </c>
      <c r="TVB92" t="s">
        <v>795</v>
      </c>
      <c r="TVC92" t="s">
        <v>795</v>
      </c>
      <c r="TVD92" t="s">
        <v>795</v>
      </c>
      <c r="TVE92" t="s">
        <v>795</v>
      </c>
      <c r="TVF92" t="s">
        <v>795</v>
      </c>
      <c r="TVG92" t="s">
        <v>795</v>
      </c>
      <c r="TVH92" t="s">
        <v>795</v>
      </c>
      <c r="TVI92" t="s">
        <v>795</v>
      </c>
      <c r="TVJ92" t="s">
        <v>795</v>
      </c>
      <c r="TVK92" t="s">
        <v>795</v>
      </c>
      <c r="TVL92" t="s">
        <v>795</v>
      </c>
      <c r="TVM92" t="s">
        <v>795</v>
      </c>
      <c r="TVN92" t="s">
        <v>795</v>
      </c>
      <c r="TVO92" t="s">
        <v>795</v>
      </c>
      <c r="TVP92" t="s">
        <v>795</v>
      </c>
      <c r="TVQ92" t="s">
        <v>795</v>
      </c>
      <c r="TVR92" t="s">
        <v>795</v>
      </c>
      <c r="TVS92" t="s">
        <v>795</v>
      </c>
      <c r="TVT92" t="s">
        <v>795</v>
      </c>
      <c r="TVU92" t="s">
        <v>795</v>
      </c>
      <c r="TVV92" t="s">
        <v>795</v>
      </c>
      <c r="TVW92" t="s">
        <v>795</v>
      </c>
      <c r="TVX92" t="s">
        <v>795</v>
      </c>
      <c r="TVY92" t="s">
        <v>795</v>
      </c>
      <c r="TVZ92" t="s">
        <v>795</v>
      </c>
      <c r="TWA92" t="s">
        <v>795</v>
      </c>
      <c r="TWB92" t="s">
        <v>795</v>
      </c>
      <c r="TWC92" t="s">
        <v>795</v>
      </c>
      <c r="TWD92" t="s">
        <v>795</v>
      </c>
      <c r="TWE92" t="s">
        <v>795</v>
      </c>
      <c r="TWF92" t="s">
        <v>795</v>
      </c>
      <c r="TWG92" t="s">
        <v>795</v>
      </c>
      <c r="TWH92" t="s">
        <v>795</v>
      </c>
      <c r="TWI92" t="s">
        <v>795</v>
      </c>
      <c r="TWJ92" t="s">
        <v>795</v>
      </c>
      <c r="TWK92" t="s">
        <v>795</v>
      </c>
      <c r="TWL92" t="s">
        <v>795</v>
      </c>
      <c r="TWM92" t="s">
        <v>795</v>
      </c>
      <c r="TWN92" t="s">
        <v>795</v>
      </c>
      <c r="TWO92" t="s">
        <v>795</v>
      </c>
      <c r="TWP92" t="s">
        <v>795</v>
      </c>
      <c r="TWQ92" t="s">
        <v>795</v>
      </c>
      <c r="TWR92" t="s">
        <v>795</v>
      </c>
      <c r="TWS92" t="s">
        <v>795</v>
      </c>
      <c r="TWT92" t="s">
        <v>795</v>
      </c>
      <c r="TWU92" t="s">
        <v>795</v>
      </c>
      <c r="TWV92" t="s">
        <v>795</v>
      </c>
      <c r="TWW92" t="s">
        <v>795</v>
      </c>
      <c r="TWX92" t="s">
        <v>795</v>
      </c>
      <c r="TWY92" t="s">
        <v>795</v>
      </c>
      <c r="TWZ92" t="s">
        <v>795</v>
      </c>
      <c r="TXA92" t="s">
        <v>795</v>
      </c>
      <c r="TXB92" t="s">
        <v>795</v>
      </c>
      <c r="TXC92" t="s">
        <v>795</v>
      </c>
      <c r="TXD92" t="s">
        <v>795</v>
      </c>
      <c r="TXE92" t="s">
        <v>795</v>
      </c>
      <c r="TXF92" t="s">
        <v>795</v>
      </c>
      <c r="TXG92" t="s">
        <v>795</v>
      </c>
      <c r="TXH92" t="s">
        <v>795</v>
      </c>
      <c r="TXI92" t="s">
        <v>795</v>
      </c>
      <c r="TXJ92" t="s">
        <v>795</v>
      </c>
      <c r="TXK92" t="s">
        <v>795</v>
      </c>
      <c r="TXL92" t="s">
        <v>795</v>
      </c>
      <c r="TXM92" t="s">
        <v>795</v>
      </c>
      <c r="TXN92" t="s">
        <v>795</v>
      </c>
      <c r="TXO92" t="s">
        <v>795</v>
      </c>
      <c r="TXP92" t="s">
        <v>795</v>
      </c>
      <c r="TXQ92" t="s">
        <v>795</v>
      </c>
      <c r="TXR92" t="s">
        <v>795</v>
      </c>
      <c r="TXS92" t="s">
        <v>795</v>
      </c>
      <c r="TXT92" t="s">
        <v>795</v>
      </c>
      <c r="TXU92" t="s">
        <v>795</v>
      </c>
      <c r="TXV92" t="s">
        <v>795</v>
      </c>
      <c r="TXW92" t="s">
        <v>795</v>
      </c>
      <c r="TXX92" t="s">
        <v>795</v>
      </c>
      <c r="TXY92" t="s">
        <v>795</v>
      </c>
      <c r="TXZ92" t="s">
        <v>795</v>
      </c>
      <c r="TYA92" t="s">
        <v>795</v>
      </c>
      <c r="TYB92" t="s">
        <v>795</v>
      </c>
      <c r="TYC92" t="s">
        <v>795</v>
      </c>
      <c r="TYD92" t="s">
        <v>795</v>
      </c>
      <c r="TYE92" t="s">
        <v>795</v>
      </c>
      <c r="TYF92" t="s">
        <v>795</v>
      </c>
      <c r="TYG92" t="s">
        <v>795</v>
      </c>
      <c r="TYH92" t="s">
        <v>795</v>
      </c>
      <c r="TYI92" t="s">
        <v>795</v>
      </c>
      <c r="TYJ92" t="s">
        <v>795</v>
      </c>
      <c r="TYK92" t="s">
        <v>795</v>
      </c>
      <c r="TYL92" t="s">
        <v>795</v>
      </c>
      <c r="TYM92" t="s">
        <v>795</v>
      </c>
      <c r="TYN92" t="s">
        <v>795</v>
      </c>
      <c r="TYO92" t="s">
        <v>795</v>
      </c>
      <c r="TYP92" t="s">
        <v>795</v>
      </c>
      <c r="TYQ92" t="s">
        <v>795</v>
      </c>
      <c r="TYR92" t="s">
        <v>795</v>
      </c>
      <c r="TYS92" t="s">
        <v>795</v>
      </c>
      <c r="TYT92" t="s">
        <v>795</v>
      </c>
      <c r="TYU92" t="s">
        <v>795</v>
      </c>
      <c r="TYV92" t="s">
        <v>795</v>
      </c>
      <c r="TYW92" t="s">
        <v>795</v>
      </c>
      <c r="TYX92" t="s">
        <v>795</v>
      </c>
      <c r="TYY92" t="s">
        <v>795</v>
      </c>
      <c r="TYZ92" t="s">
        <v>795</v>
      </c>
      <c r="TZA92" t="s">
        <v>795</v>
      </c>
      <c r="TZB92" t="s">
        <v>795</v>
      </c>
      <c r="TZC92" t="s">
        <v>795</v>
      </c>
      <c r="TZD92" t="s">
        <v>795</v>
      </c>
      <c r="TZE92" t="s">
        <v>795</v>
      </c>
      <c r="TZF92" t="s">
        <v>795</v>
      </c>
      <c r="TZG92" t="s">
        <v>795</v>
      </c>
      <c r="TZH92" t="s">
        <v>795</v>
      </c>
      <c r="TZI92" t="s">
        <v>795</v>
      </c>
      <c r="TZJ92" t="s">
        <v>795</v>
      </c>
      <c r="TZK92" t="s">
        <v>795</v>
      </c>
      <c r="TZL92" t="s">
        <v>795</v>
      </c>
      <c r="TZM92" t="s">
        <v>795</v>
      </c>
      <c r="TZN92" t="s">
        <v>795</v>
      </c>
      <c r="TZO92" t="s">
        <v>795</v>
      </c>
      <c r="TZP92" t="s">
        <v>795</v>
      </c>
      <c r="TZQ92" t="s">
        <v>795</v>
      </c>
      <c r="TZR92" t="s">
        <v>795</v>
      </c>
      <c r="TZS92" t="s">
        <v>795</v>
      </c>
      <c r="TZT92" t="s">
        <v>795</v>
      </c>
      <c r="TZU92" t="s">
        <v>795</v>
      </c>
      <c r="TZV92" t="s">
        <v>795</v>
      </c>
      <c r="TZW92" t="s">
        <v>795</v>
      </c>
      <c r="TZX92" t="s">
        <v>795</v>
      </c>
      <c r="TZY92" t="s">
        <v>795</v>
      </c>
      <c r="TZZ92" t="s">
        <v>795</v>
      </c>
      <c r="UAA92" t="s">
        <v>795</v>
      </c>
      <c r="UAB92" t="s">
        <v>795</v>
      </c>
      <c r="UAC92" t="s">
        <v>795</v>
      </c>
      <c r="UAD92" t="s">
        <v>795</v>
      </c>
      <c r="UAE92" t="s">
        <v>795</v>
      </c>
      <c r="UAF92" t="s">
        <v>795</v>
      </c>
      <c r="UAG92" t="s">
        <v>795</v>
      </c>
      <c r="UAH92" t="s">
        <v>795</v>
      </c>
      <c r="UAI92" t="s">
        <v>795</v>
      </c>
      <c r="UAJ92" t="s">
        <v>795</v>
      </c>
      <c r="UAK92" t="s">
        <v>795</v>
      </c>
      <c r="UAL92" t="s">
        <v>795</v>
      </c>
      <c r="UAM92" t="s">
        <v>795</v>
      </c>
      <c r="UAN92" t="s">
        <v>795</v>
      </c>
      <c r="UAO92" t="s">
        <v>795</v>
      </c>
      <c r="UAP92" t="s">
        <v>795</v>
      </c>
      <c r="UAQ92" t="s">
        <v>795</v>
      </c>
      <c r="UAR92" t="s">
        <v>795</v>
      </c>
      <c r="UAS92" t="s">
        <v>795</v>
      </c>
      <c r="UAT92" t="s">
        <v>795</v>
      </c>
      <c r="UAU92" t="s">
        <v>795</v>
      </c>
      <c r="UAV92" t="s">
        <v>795</v>
      </c>
      <c r="UAW92" t="s">
        <v>795</v>
      </c>
      <c r="UAX92" t="s">
        <v>795</v>
      </c>
      <c r="UAY92" t="s">
        <v>795</v>
      </c>
      <c r="UAZ92" t="s">
        <v>795</v>
      </c>
      <c r="UBA92" t="s">
        <v>795</v>
      </c>
      <c r="UBB92" t="s">
        <v>795</v>
      </c>
      <c r="UBC92" t="s">
        <v>795</v>
      </c>
      <c r="UBD92" t="s">
        <v>795</v>
      </c>
      <c r="UBE92" t="s">
        <v>795</v>
      </c>
      <c r="UBF92" t="s">
        <v>795</v>
      </c>
      <c r="UBG92" t="s">
        <v>795</v>
      </c>
      <c r="UBH92" t="s">
        <v>795</v>
      </c>
      <c r="UBI92" t="s">
        <v>795</v>
      </c>
      <c r="UBJ92" t="s">
        <v>795</v>
      </c>
      <c r="UBK92" t="s">
        <v>795</v>
      </c>
      <c r="UBL92" t="s">
        <v>795</v>
      </c>
      <c r="UBM92" t="s">
        <v>795</v>
      </c>
      <c r="UBN92" t="s">
        <v>795</v>
      </c>
      <c r="UBO92" t="s">
        <v>795</v>
      </c>
      <c r="UBP92" t="s">
        <v>795</v>
      </c>
      <c r="UBQ92" t="s">
        <v>795</v>
      </c>
      <c r="UBR92" t="s">
        <v>795</v>
      </c>
      <c r="UBS92" t="s">
        <v>795</v>
      </c>
      <c r="UBT92" t="s">
        <v>795</v>
      </c>
      <c r="UBU92" t="s">
        <v>795</v>
      </c>
      <c r="UBV92" t="s">
        <v>795</v>
      </c>
      <c r="UBW92" t="s">
        <v>795</v>
      </c>
      <c r="UBX92" t="s">
        <v>795</v>
      </c>
      <c r="UBY92" t="s">
        <v>795</v>
      </c>
      <c r="UBZ92" t="s">
        <v>795</v>
      </c>
      <c r="UCA92" t="s">
        <v>795</v>
      </c>
      <c r="UCB92" t="s">
        <v>795</v>
      </c>
      <c r="UCC92" t="s">
        <v>795</v>
      </c>
      <c r="UCD92" t="s">
        <v>795</v>
      </c>
      <c r="UCE92" t="s">
        <v>795</v>
      </c>
      <c r="UCF92" t="s">
        <v>795</v>
      </c>
      <c r="UCG92" t="s">
        <v>795</v>
      </c>
      <c r="UCH92" t="s">
        <v>795</v>
      </c>
      <c r="UCI92" t="s">
        <v>795</v>
      </c>
      <c r="UCJ92" t="s">
        <v>795</v>
      </c>
      <c r="UCK92" t="s">
        <v>795</v>
      </c>
      <c r="UCL92" t="s">
        <v>795</v>
      </c>
      <c r="UCM92" t="s">
        <v>795</v>
      </c>
      <c r="UCN92" t="s">
        <v>795</v>
      </c>
      <c r="UCO92" t="s">
        <v>795</v>
      </c>
      <c r="UCP92" t="s">
        <v>795</v>
      </c>
      <c r="UCQ92" t="s">
        <v>795</v>
      </c>
      <c r="UCR92" t="s">
        <v>795</v>
      </c>
      <c r="UCS92" t="s">
        <v>795</v>
      </c>
      <c r="UCT92" t="s">
        <v>795</v>
      </c>
      <c r="UCU92" t="s">
        <v>795</v>
      </c>
      <c r="UCV92" t="s">
        <v>795</v>
      </c>
      <c r="UCW92" t="s">
        <v>795</v>
      </c>
      <c r="UCX92" t="s">
        <v>795</v>
      </c>
      <c r="UCY92" t="s">
        <v>795</v>
      </c>
      <c r="UCZ92" t="s">
        <v>795</v>
      </c>
      <c r="UDA92" t="s">
        <v>795</v>
      </c>
      <c r="UDB92" t="s">
        <v>795</v>
      </c>
      <c r="UDC92" t="s">
        <v>795</v>
      </c>
      <c r="UDD92" t="s">
        <v>795</v>
      </c>
      <c r="UDE92" t="s">
        <v>795</v>
      </c>
      <c r="UDF92" t="s">
        <v>795</v>
      </c>
      <c r="UDG92" t="s">
        <v>795</v>
      </c>
      <c r="UDH92" t="s">
        <v>795</v>
      </c>
      <c r="UDI92" t="s">
        <v>795</v>
      </c>
      <c r="UDJ92" t="s">
        <v>795</v>
      </c>
      <c r="UDK92" t="s">
        <v>795</v>
      </c>
      <c r="UDL92" t="s">
        <v>795</v>
      </c>
      <c r="UDM92" t="s">
        <v>795</v>
      </c>
      <c r="UDN92" t="s">
        <v>795</v>
      </c>
      <c r="UDO92" t="s">
        <v>795</v>
      </c>
      <c r="UDP92" t="s">
        <v>795</v>
      </c>
      <c r="UDQ92" t="s">
        <v>795</v>
      </c>
      <c r="UDR92" t="s">
        <v>795</v>
      </c>
      <c r="UDS92" t="s">
        <v>795</v>
      </c>
      <c r="UDT92" t="s">
        <v>795</v>
      </c>
      <c r="UDU92" t="s">
        <v>795</v>
      </c>
      <c r="UDV92" t="s">
        <v>795</v>
      </c>
      <c r="UDW92" t="s">
        <v>795</v>
      </c>
      <c r="UDX92" t="s">
        <v>795</v>
      </c>
      <c r="UDY92" t="s">
        <v>795</v>
      </c>
      <c r="UDZ92" t="s">
        <v>795</v>
      </c>
      <c r="UEA92" t="s">
        <v>795</v>
      </c>
      <c r="UEB92" t="s">
        <v>795</v>
      </c>
      <c r="UEC92" t="s">
        <v>795</v>
      </c>
      <c r="UED92" t="s">
        <v>795</v>
      </c>
      <c r="UEE92" t="s">
        <v>795</v>
      </c>
      <c r="UEF92" t="s">
        <v>795</v>
      </c>
      <c r="UEG92" t="s">
        <v>795</v>
      </c>
      <c r="UEH92" t="s">
        <v>795</v>
      </c>
      <c r="UEI92" t="s">
        <v>795</v>
      </c>
      <c r="UEJ92" t="s">
        <v>795</v>
      </c>
      <c r="UEK92" t="s">
        <v>795</v>
      </c>
      <c r="UEL92" t="s">
        <v>795</v>
      </c>
      <c r="UEM92" t="s">
        <v>795</v>
      </c>
      <c r="UEN92" t="s">
        <v>795</v>
      </c>
      <c r="UEO92" t="s">
        <v>795</v>
      </c>
      <c r="UEP92" t="s">
        <v>795</v>
      </c>
      <c r="UEQ92" t="s">
        <v>795</v>
      </c>
      <c r="UER92" t="s">
        <v>795</v>
      </c>
      <c r="UES92" t="s">
        <v>795</v>
      </c>
      <c r="UET92" t="s">
        <v>795</v>
      </c>
      <c r="UEU92" t="s">
        <v>795</v>
      </c>
      <c r="UEV92" t="s">
        <v>795</v>
      </c>
      <c r="UEW92" t="s">
        <v>795</v>
      </c>
      <c r="UEX92" t="s">
        <v>795</v>
      </c>
      <c r="UEY92" t="s">
        <v>795</v>
      </c>
      <c r="UEZ92" t="s">
        <v>795</v>
      </c>
      <c r="UFA92" t="s">
        <v>795</v>
      </c>
      <c r="UFB92" t="s">
        <v>795</v>
      </c>
      <c r="UFC92" t="s">
        <v>795</v>
      </c>
      <c r="UFD92" t="s">
        <v>795</v>
      </c>
      <c r="UFE92" t="s">
        <v>795</v>
      </c>
      <c r="UFF92" t="s">
        <v>795</v>
      </c>
      <c r="UFG92" t="s">
        <v>795</v>
      </c>
      <c r="UFH92" t="s">
        <v>795</v>
      </c>
      <c r="UFI92" t="s">
        <v>795</v>
      </c>
      <c r="UFJ92" t="s">
        <v>795</v>
      </c>
      <c r="UFK92" t="s">
        <v>795</v>
      </c>
      <c r="UFL92" t="s">
        <v>795</v>
      </c>
      <c r="UFM92" t="s">
        <v>795</v>
      </c>
      <c r="UFN92" t="s">
        <v>795</v>
      </c>
      <c r="UFO92" t="s">
        <v>795</v>
      </c>
      <c r="UFP92" t="s">
        <v>795</v>
      </c>
      <c r="UFQ92" t="s">
        <v>795</v>
      </c>
      <c r="UFR92" t="s">
        <v>795</v>
      </c>
      <c r="UFS92" t="s">
        <v>795</v>
      </c>
      <c r="UFT92" t="s">
        <v>795</v>
      </c>
      <c r="UFU92" t="s">
        <v>795</v>
      </c>
      <c r="UFV92" t="s">
        <v>795</v>
      </c>
      <c r="UFW92" t="s">
        <v>795</v>
      </c>
      <c r="UFX92" t="s">
        <v>795</v>
      </c>
      <c r="UFY92" t="s">
        <v>795</v>
      </c>
      <c r="UFZ92" t="s">
        <v>795</v>
      </c>
      <c r="UGA92" t="s">
        <v>795</v>
      </c>
      <c r="UGB92" t="s">
        <v>795</v>
      </c>
      <c r="UGC92" t="s">
        <v>795</v>
      </c>
      <c r="UGD92" t="s">
        <v>795</v>
      </c>
      <c r="UGE92" t="s">
        <v>795</v>
      </c>
      <c r="UGF92" t="s">
        <v>795</v>
      </c>
      <c r="UGG92" t="s">
        <v>795</v>
      </c>
      <c r="UGH92" t="s">
        <v>795</v>
      </c>
      <c r="UGI92" t="s">
        <v>795</v>
      </c>
      <c r="UGJ92" t="s">
        <v>795</v>
      </c>
      <c r="UGK92" t="s">
        <v>795</v>
      </c>
      <c r="UGL92" t="s">
        <v>795</v>
      </c>
      <c r="UGM92" t="s">
        <v>795</v>
      </c>
      <c r="UGN92" t="s">
        <v>795</v>
      </c>
      <c r="UGO92" t="s">
        <v>795</v>
      </c>
      <c r="UGP92" t="s">
        <v>795</v>
      </c>
      <c r="UGQ92" t="s">
        <v>795</v>
      </c>
      <c r="UGR92" t="s">
        <v>795</v>
      </c>
      <c r="UGS92" t="s">
        <v>795</v>
      </c>
      <c r="UGT92" t="s">
        <v>795</v>
      </c>
      <c r="UGU92" t="s">
        <v>795</v>
      </c>
      <c r="UGV92" t="s">
        <v>795</v>
      </c>
      <c r="UGW92" t="s">
        <v>795</v>
      </c>
      <c r="UGX92" t="s">
        <v>795</v>
      </c>
      <c r="UGY92" t="s">
        <v>795</v>
      </c>
      <c r="UGZ92" t="s">
        <v>795</v>
      </c>
      <c r="UHA92" t="s">
        <v>795</v>
      </c>
      <c r="UHB92" t="s">
        <v>795</v>
      </c>
      <c r="UHC92" t="s">
        <v>795</v>
      </c>
      <c r="UHD92" t="s">
        <v>795</v>
      </c>
      <c r="UHE92" t="s">
        <v>795</v>
      </c>
      <c r="UHF92" t="s">
        <v>795</v>
      </c>
      <c r="UHG92" t="s">
        <v>795</v>
      </c>
      <c r="UHH92" t="s">
        <v>795</v>
      </c>
      <c r="UHI92" t="s">
        <v>795</v>
      </c>
      <c r="UHJ92" t="s">
        <v>795</v>
      </c>
      <c r="UHK92" t="s">
        <v>795</v>
      </c>
      <c r="UHL92" t="s">
        <v>795</v>
      </c>
      <c r="UHM92" t="s">
        <v>795</v>
      </c>
      <c r="UHN92" t="s">
        <v>795</v>
      </c>
      <c r="UHO92" t="s">
        <v>795</v>
      </c>
      <c r="UHP92" t="s">
        <v>795</v>
      </c>
      <c r="UHQ92" t="s">
        <v>795</v>
      </c>
      <c r="UHR92" t="s">
        <v>795</v>
      </c>
      <c r="UHS92" t="s">
        <v>795</v>
      </c>
      <c r="UHT92" t="s">
        <v>795</v>
      </c>
      <c r="UHU92" t="s">
        <v>795</v>
      </c>
      <c r="UHV92" t="s">
        <v>795</v>
      </c>
      <c r="UHW92" t="s">
        <v>795</v>
      </c>
      <c r="UHX92" t="s">
        <v>795</v>
      </c>
      <c r="UHY92" t="s">
        <v>795</v>
      </c>
      <c r="UHZ92" t="s">
        <v>795</v>
      </c>
      <c r="UIA92" t="s">
        <v>795</v>
      </c>
      <c r="UIB92" t="s">
        <v>795</v>
      </c>
      <c r="UIC92" t="s">
        <v>795</v>
      </c>
      <c r="UID92" t="s">
        <v>795</v>
      </c>
      <c r="UIE92" t="s">
        <v>795</v>
      </c>
      <c r="UIF92" t="s">
        <v>795</v>
      </c>
      <c r="UIG92" t="s">
        <v>795</v>
      </c>
      <c r="UIH92" t="s">
        <v>795</v>
      </c>
      <c r="UII92" t="s">
        <v>795</v>
      </c>
      <c r="UIJ92" t="s">
        <v>795</v>
      </c>
      <c r="UIK92" t="s">
        <v>795</v>
      </c>
      <c r="UIL92" t="s">
        <v>795</v>
      </c>
      <c r="UIM92" t="s">
        <v>795</v>
      </c>
      <c r="UIN92" t="s">
        <v>795</v>
      </c>
      <c r="UIO92" t="s">
        <v>795</v>
      </c>
      <c r="UIP92" t="s">
        <v>795</v>
      </c>
      <c r="UIQ92" t="s">
        <v>795</v>
      </c>
      <c r="UIR92" t="s">
        <v>795</v>
      </c>
      <c r="UIS92" t="s">
        <v>795</v>
      </c>
      <c r="UIT92" t="s">
        <v>795</v>
      </c>
      <c r="UIU92" t="s">
        <v>795</v>
      </c>
      <c r="UIV92" t="s">
        <v>795</v>
      </c>
      <c r="UIW92" t="s">
        <v>795</v>
      </c>
      <c r="UIX92" t="s">
        <v>795</v>
      </c>
      <c r="UIY92" t="s">
        <v>795</v>
      </c>
      <c r="UIZ92" t="s">
        <v>795</v>
      </c>
      <c r="UJA92" t="s">
        <v>795</v>
      </c>
      <c r="UJB92" t="s">
        <v>795</v>
      </c>
      <c r="UJC92" t="s">
        <v>795</v>
      </c>
      <c r="UJD92" t="s">
        <v>795</v>
      </c>
      <c r="UJE92" t="s">
        <v>795</v>
      </c>
      <c r="UJF92" t="s">
        <v>795</v>
      </c>
      <c r="UJG92" t="s">
        <v>795</v>
      </c>
      <c r="UJH92" t="s">
        <v>795</v>
      </c>
      <c r="UJI92" t="s">
        <v>795</v>
      </c>
      <c r="UJJ92" t="s">
        <v>795</v>
      </c>
      <c r="UJK92" t="s">
        <v>795</v>
      </c>
      <c r="UJL92" t="s">
        <v>795</v>
      </c>
      <c r="UJM92" t="s">
        <v>795</v>
      </c>
      <c r="UJN92" t="s">
        <v>795</v>
      </c>
      <c r="UJO92" t="s">
        <v>795</v>
      </c>
      <c r="UJP92" t="s">
        <v>795</v>
      </c>
      <c r="UJQ92" t="s">
        <v>795</v>
      </c>
      <c r="UJR92" t="s">
        <v>795</v>
      </c>
      <c r="UJS92" t="s">
        <v>795</v>
      </c>
      <c r="UJT92" t="s">
        <v>795</v>
      </c>
      <c r="UJU92" t="s">
        <v>795</v>
      </c>
      <c r="UJV92" t="s">
        <v>795</v>
      </c>
      <c r="UJW92" t="s">
        <v>795</v>
      </c>
      <c r="UJX92" t="s">
        <v>795</v>
      </c>
      <c r="UJY92" t="s">
        <v>795</v>
      </c>
      <c r="UJZ92" t="s">
        <v>795</v>
      </c>
      <c r="UKA92" t="s">
        <v>795</v>
      </c>
      <c r="UKB92" t="s">
        <v>795</v>
      </c>
      <c r="UKC92" t="s">
        <v>795</v>
      </c>
      <c r="UKD92" t="s">
        <v>795</v>
      </c>
      <c r="UKE92" t="s">
        <v>795</v>
      </c>
      <c r="UKF92" t="s">
        <v>795</v>
      </c>
      <c r="UKG92" t="s">
        <v>795</v>
      </c>
      <c r="UKH92" t="s">
        <v>795</v>
      </c>
      <c r="UKI92" t="s">
        <v>795</v>
      </c>
      <c r="UKJ92" t="s">
        <v>795</v>
      </c>
      <c r="UKK92" t="s">
        <v>795</v>
      </c>
      <c r="UKL92" t="s">
        <v>795</v>
      </c>
      <c r="UKM92" t="s">
        <v>795</v>
      </c>
      <c r="UKN92" t="s">
        <v>795</v>
      </c>
      <c r="UKO92" t="s">
        <v>795</v>
      </c>
      <c r="UKP92" t="s">
        <v>795</v>
      </c>
      <c r="UKQ92" t="s">
        <v>795</v>
      </c>
      <c r="UKR92" t="s">
        <v>795</v>
      </c>
      <c r="UKS92" t="s">
        <v>795</v>
      </c>
      <c r="UKT92" t="s">
        <v>795</v>
      </c>
      <c r="UKU92" t="s">
        <v>795</v>
      </c>
      <c r="UKV92" t="s">
        <v>795</v>
      </c>
      <c r="UKW92" t="s">
        <v>795</v>
      </c>
      <c r="UKX92" t="s">
        <v>795</v>
      </c>
      <c r="UKY92" t="s">
        <v>795</v>
      </c>
      <c r="UKZ92" t="s">
        <v>795</v>
      </c>
      <c r="ULA92" t="s">
        <v>795</v>
      </c>
      <c r="ULB92" t="s">
        <v>795</v>
      </c>
      <c r="ULC92" t="s">
        <v>795</v>
      </c>
      <c r="ULD92" t="s">
        <v>795</v>
      </c>
      <c r="ULE92" t="s">
        <v>795</v>
      </c>
      <c r="ULF92" t="s">
        <v>795</v>
      </c>
      <c r="ULG92" t="s">
        <v>795</v>
      </c>
      <c r="ULH92" t="s">
        <v>795</v>
      </c>
      <c r="ULI92" t="s">
        <v>795</v>
      </c>
      <c r="ULJ92" t="s">
        <v>795</v>
      </c>
      <c r="ULK92" t="s">
        <v>795</v>
      </c>
      <c r="ULL92" t="s">
        <v>795</v>
      </c>
      <c r="ULM92" t="s">
        <v>795</v>
      </c>
      <c r="ULN92" t="s">
        <v>795</v>
      </c>
      <c r="ULO92" t="s">
        <v>795</v>
      </c>
      <c r="ULP92" t="s">
        <v>795</v>
      </c>
      <c r="ULQ92" t="s">
        <v>795</v>
      </c>
      <c r="ULR92" t="s">
        <v>795</v>
      </c>
      <c r="ULS92" t="s">
        <v>795</v>
      </c>
      <c r="ULT92" t="s">
        <v>795</v>
      </c>
      <c r="ULU92" t="s">
        <v>795</v>
      </c>
      <c r="ULV92" t="s">
        <v>795</v>
      </c>
      <c r="ULW92" t="s">
        <v>795</v>
      </c>
      <c r="ULX92" t="s">
        <v>795</v>
      </c>
      <c r="ULY92" t="s">
        <v>795</v>
      </c>
      <c r="ULZ92" t="s">
        <v>795</v>
      </c>
      <c r="UMA92" t="s">
        <v>795</v>
      </c>
      <c r="UMB92" t="s">
        <v>795</v>
      </c>
      <c r="UMC92" t="s">
        <v>795</v>
      </c>
      <c r="UMD92" t="s">
        <v>795</v>
      </c>
      <c r="UME92" t="s">
        <v>795</v>
      </c>
      <c r="UMF92" t="s">
        <v>795</v>
      </c>
      <c r="UMG92" t="s">
        <v>795</v>
      </c>
      <c r="UMH92" t="s">
        <v>795</v>
      </c>
      <c r="UMI92" t="s">
        <v>795</v>
      </c>
      <c r="UMJ92" t="s">
        <v>795</v>
      </c>
      <c r="UMK92" t="s">
        <v>795</v>
      </c>
      <c r="UML92" t="s">
        <v>795</v>
      </c>
      <c r="UMM92" t="s">
        <v>795</v>
      </c>
      <c r="UMN92" t="s">
        <v>795</v>
      </c>
      <c r="UMO92" t="s">
        <v>795</v>
      </c>
      <c r="UMP92" t="s">
        <v>795</v>
      </c>
      <c r="UMQ92" t="s">
        <v>795</v>
      </c>
      <c r="UMR92" t="s">
        <v>795</v>
      </c>
      <c r="UMS92" t="s">
        <v>795</v>
      </c>
      <c r="UMT92" t="s">
        <v>795</v>
      </c>
      <c r="UMU92" t="s">
        <v>795</v>
      </c>
      <c r="UMV92" t="s">
        <v>795</v>
      </c>
      <c r="UMW92" t="s">
        <v>795</v>
      </c>
      <c r="UMX92" t="s">
        <v>795</v>
      </c>
      <c r="UMY92" t="s">
        <v>795</v>
      </c>
      <c r="UMZ92" t="s">
        <v>795</v>
      </c>
      <c r="UNA92" t="s">
        <v>795</v>
      </c>
      <c r="UNB92" t="s">
        <v>795</v>
      </c>
      <c r="UNC92" t="s">
        <v>795</v>
      </c>
      <c r="UND92" t="s">
        <v>795</v>
      </c>
      <c r="UNE92" t="s">
        <v>795</v>
      </c>
      <c r="UNF92" t="s">
        <v>795</v>
      </c>
      <c r="UNG92" t="s">
        <v>795</v>
      </c>
      <c r="UNH92" t="s">
        <v>795</v>
      </c>
      <c r="UNI92" t="s">
        <v>795</v>
      </c>
      <c r="UNJ92" t="s">
        <v>795</v>
      </c>
      <c r="UNK92" t="s">
        <v>795</v>
      </c>
      <c r="UNL92" t="s">
        <v>795</v>
      </c>
      <c r="UNM92" t="s">
        <v>795</v>
      </c>
      <c r="UNN92" t="s">
        <v>795</v>
      </c>
      <c r="UNO92" t="s">
        <v>795</v>
      </c>
      <c r="UNP92" t="s">
        <v>795</v>
      </c>
      <c r="UNQ92" t="s">
        <v>795</v>
      </c>
      <c r="UNR92" t="s">
        <v>795</v>
      </c>
      <c r="UNS92" t="s">
        <v>795</v>
      </c>
      <c r="UNT92" t="s">
        <v>795</v>
      </c>
      <c r="UNU92" t="s">
        <v>795</v>
      </c>
      <c r="UNV92" t="s">
        <v>795</v>
      </c>
      <c r="UNW92" t="s">
        <v>795</v>
      </c>
      <c r="UNX92" t="s">
        <v>795</v>
      </c>
      <c r="UNY92" t="s">
        <v>795</v>
      </c>
      <c r="UNZ92" t="s">
        <v>795</v>
      </c>
      <c r="UOA92" t="s">
        <v>795</v>
      </c>
      <c r="UOB92" t="s">
        <v>795</v>
      </c>
      <c r="UOC92" t="s">
        <v>795</v>
      </c>
      <c r="UOD92" t="s">
        <v>795</v>
      </c>
      <c r="UOE92" t="s">
        <v>795</v>
      </c>
      <c r="UOF92" t="s">
        <v>795</v>
      </c>
      <c r="UOG92" t="s">
        <v>795</v>
      </c>
      <c r="UOH92" t="s">
        <v>795</v>
      </c>
      <c r="UOI92" t="s">
        <v>795</v>
      </c>
      <c r="UOJ92" t="s">
        <v>795</v>
      </c>
      <c r="UOK92" t="s">
        <v>795</v>
      </c>
      <c r="UOL92" t="s">
        <v>795</v>
      </c>
      <c r="UOM92" t="s">
        <v>795</v>
      </c>
      <c r="UON92" t="s">
        <v>795</v>
      </c>
      <c r="UOO92" t="s">
        <v>795</v>
      </c>
      <c r="UOP92" t="s">
        <v>795</v>
      </c>
      <c r="UOQ92" t="s">
        <v>795</v>
      </c>
      <c r="UOR92" t="s">
        <v>795</v>
      </c>
      <c r="UOS92" t="s">
        <v>795</v>
      </c>
      <c r="UOT92" t="s">
        <v>795</v>
      </c>
      <c r="UOU92" t="s">
        <v>795</v>
      </c>
      <c r="UOV92" t="s">
        <v>795</v>
      </c>
      <c r="UOW92" t="s">
        <v>795</v>
      </c>
      <c r="UOX92" t="s">
        <v>795</v>
      </c>
      <c r="UOY92" t="s">
        <v>795</v>
      </c>
      <c r="UOZ92" t="s">
        <v>795</v>
      </c>
      <c r="UPA92" t="s">
        <v>795</v>
      </c>
      <c r="UPB92" t="s">
        <v>795</v>
      </c>
      <c r="UPC92" t="s">
        <v>795</v>
      </c>
      <c r="UPD92" t="s">
        <v>795</v>
      </c>
      <c r="UPE92" t="s">
        <v>795</v>
      </c>
      <c r="UPF92" t="s">
        <v>795</v>
      </c>
      <c r="UPG92" t="s">
        <v>795</v>
      </c>
      <c r="UPH92" t="s">
        <v>795</v>
      </c>
      <c r="UPI92" t="s">
        <v>795</v>
      </c>
      <c r="UPJ92" t="s">
        <v>795</v>
      </c>
      <c r="UPK92" t="s">
        <v>795</v>
      </c>
      <c r="UPL92" t="s">
        <v>795</v>
      </c>
      <c r="UPM92" t="s">
        <v>795</v>
      </c>
      <c r="UPN92" t="s">
        <v>795</v>
      </c>
      <c r="UPO92" t="s">
        <v>795</v>
      </c>
      <c r="UPP92" t="s">
        <v>795</v>
      </c>
      <c r="UPQ92" t="s">
        <v>795</v>
      </c>
      <c r="UPR92" t="s">
        <v>795</v>
      </c>
      <c r="UPS92" t="s">
        <v>795</v>
      </c>
      <c r="UPT92" t="s">
        <v>795</v>
      </c>
      <c r="UPU92" t="s">
        <v>795</v>
      </c>
      <c r="UPV92" t="s">
        <v>795</v>
      </c>
      <c r="UPW92" t="s">
        <v>795</v>
      </c>
      <c r="UPX92" t="s">
        <v>795</v>
      </c>
      <c r="UPY92" t="s">
        <v>795</v>
      </c>
      <c r="UPZ92" t="s">
        <v>795</v>
      </c>
      <c r="UQA92" t="s">
        <v>795</v>
      </c>
      <c r="UQB92" t="s">
        <v>795</v>
      </c>
      <c r="UQC92" t="s">
        <v>795</v>
      </c>
      <c r="UQD92" t="s">
        <v>795</v>
      </c>
      <c r="UQE92" t="s">
        <v>795</v>
      </c>
      <c r="UQF92" t="s">
        <v>795</v>
      </c>
      <c r="UQG92" t="s">
        <v>795</v>
      </c>
      <c r="UQH92" t="s">
        <v>795</v>
      </c>
      <c r="UQI92" t="s">
        <v>795</v>
      </c>
      <c r="UQJ92" t="s">
        <v>795</v>
      </c>
      <c r="UQK92" t="s">
        <v>795</v>
      </c>
      <c r="UQL92" t="s">
        <v>795</v>
      </c>
      <c r="UQM92" t="s">
        <v>795</v>
      </c>
      <c r="UQN92" t="s">
        <v>795</v>
      </c>
      <c r="UQO92" t="s">
        <v>795</v>
      </c>
      <c r="UQP92" t="s">
        <v>795</v>
      </c>
      <c r="UQQ92" t="s">
        <v>795</v>
      </c>
      <c r="UQR92" t="s">
        <v>795</v>
      </c>
      <c r="UQS92" t="s">
        <v>795</v>
      </c>
      <c r="UQT92" t="s">
        <v>795</v>
      </c>
      <c r="UQU92" t="s">
        <v>795</v>
      </c>
      <c r="UQV92" t="s">
        <v>795</v>
      </c>
      <c r="UQW92" t="s">
        <v>795</v>
      </c>
      <c r="UQX92" t="s">
        <v>795</v>
      </c>
      <c r="UQY92" t="s">
        <v>795</v>
      </c>
      <c r="UQZ92" t="s">
        <v>795</v>
      </c>
      <c r="URA92" t="s">
        <v>795</v>
      </c>
      <c r="URB92" t="s">
        <v>795</v>
      </c>
      <c r="URC92" t="s">
        <v>795</v>
      </c>
      <c r="URD92" t="s">
        <v>795</v>
      </c>
      <c r="URE92" t="s">
        <v>795</v>
      </c>
      <c r="URF92" t="s">
        <v>795</v>
      </c>
      <c r="URG92" t="s">
        <v>795</v>
      </c>
      <c r="URH92" t="s">
        <v>795</v>
      </c>
      <c r="URI92" t="s">
        <v>795</v>
      </c>
      <c r="URJ92" t="s">
        <v>795</v>
      </c>
      <c r="URK92" t="s">
        <v>795</v>
      </c>
      <c r="URL92" t="s">
        <v>795</v>
      </c>
      <c r="URM92" t="s">
        <v>795</v>
      </c>
      <c r="URN92" t="s">
        <v>795</v>
      </c>
      <c r="URO92" t="s">
        <v>795</v>
      </c>
      <c r="URP92" t="s">
        <v>795</v>
      </c>
      <c r="URQ92" t="s">
        <v>795</v>
      </c>
      <c r="URR92" t="s">
        <v>795</v>
      </c>
      <c r="URS92" t="s">
        <v>795</v>
      </c>
      <c r="URT92" t="s">
        <v>795</v>
      </c>
      <c r="URU92" t="s">
        <v>795</v>
      </c>
      <c r="URV92" t="s">
        <v>795</v>
      </c>
      <c r="URW92" t="s">
        <v>795</v>
      </c>
      <c r="URX92" t="s">
        <v>795</v>
      </c>
      <c r="URY92" t="s">
        <v>795</v>
      </c>
      <c r="URZ92" t="s">
        <v>795</v>
      </c>
      <c r="USA92" t="s">
        <v>795</v>
      </c>
      <c r="USB92" t="s">
        <v>795</v>
      </c>
      <c r="USC92" t="s">
        <v>795</v>
      </c>
      <c r="USD92" t="s">
        <v>795</v>
      </c>
      <c r="USE92" t="s">
        <v>795</v>
      </c>
      <c r="USF92" t="s">
        <v>795</v>
      </c>
      <c r="USG92" t="s">
        <v>795</v>
      </c>
      <c r="USH92" t="s">
        <v>795</v>
      </c>
      <c r="USI92" t="s">
        <v>795</v>
      </c>
      <c r="USJ92" t="s">
        <v>795</v>
      </c>
      <c r="USK92" t="s">
        <v>795</v>
      </c>
      <c r="USL92" t="s">
        <v>795</v>
      </c>
      <c r="USM92" t="s">
        <v>795</v>
      </c>
      <c r="USN92" t="s">
        <v>795</v>
      </c>
      <c r="USO92" t="s">
        <v>795</v>
      </c>
      <c r="USP92" t="s">
        <v>795</v>
      </c>
      <c r="USQ92" t="s">
        <v>795</v>
      </c>
      <c r="USR92" t="s">
        <v>795</v>
      </c>
      <c r="USS92" t="s">
        <v>795</v>
      </c>
      <c r="UST92" t="s">
        <v>795</v>
      </c>
      <c r="USU92" t="s">
        <v>795</v>
      </c>
      <c r="USV92" t="s">
        <v>795</v>
      </c>
      <c r="USW92" t="s">
        <v>795</v>
      </c>
      <c r="USX92" t="s">
        <v>795</v>
      </c>
      <c r="USY92" t="s">
        <v>795</v>
      </c>
      <c r="USZ92" t="s">
        <v>795</v>
      </c>
      <c r="UTA92" t="s">
        <v>795</v>
      </c>
      <c r="UTB92" t="s">
        <v>795</v>
      </c>
      <c r="UTC92" t="s">
        <v>795</v>
      </c>
      <c r="UTD92" t="s">
        <v>795</v>
      </c>
      <c r="UTE92" t="s">
        <v>795</v>
      </c>
      <c r="UTF92" t="s">
        <v>795</v>
      </c>
      <c r="UTG92" t="s">
        <v>795</v>
      </c>
      <c r="UTH92" t="s">
        <v>795</v>
      </c>
      <c r="UTI92" t="s">
        <v>795</v>
      </c>
      <c r="UTJ92" t="s">
        <v>795</v>
      </c>
      <c r="UTK92" t="s">
        <v>795</v>
      </c>
      <c r="UTL92" t="s">
        <v>795</v>
      </c>
      <c r="UTM92" t="s">
        <v>795</v>
      </c>
      <c r="UTN92" t="s">
        <v>795</v>
      </c>
      <c r="UTO92" t="s">
        <v>795</v>
      </c>
      <c r="UTP92" t="s">
        <v>795</v>
      </c>
      <c r="UTQ92" t="s">
        <v>795</v>
      </c>
      <c r="UTR92" t="s">
        <v>795</v>
      </c>
      <c r="UTS92" t="s">
        <v>795</v>
      </c>
      <c r="UTT92" t="s">
        <v>795</v>
      </c>
      <c r="UTU92" t="s">
        <v>795</v>
      </c>
      <c r="UTV92" t="s">
        <v>795</v>
      </c>
      <c r="UTW92" t="s">
        <v>795</v>
      </c>
      <c r="UTX92" t="s">
        <v>795</v>
      </c>
      <c r="UTY92" t="s">
        <v>795</v>
      </c>
      <c r="UTZ92" t="s">
        <v>795</v>
      </c>
      <c r="UUA92" t="s">
        <v>795</v>
      </c>
      <c r="UUB92" t="s">
        <v>795</v>
      </c>
      <c r="UUC92" t="s">
        <v>795</v>
      </c>
      <c r="UUD92" t="s">
        <v>795</v>
      </c>
      <c r="UUE92" t="s">
        <v>795</v>
      </c>
      <c r="UUF92" t="s">
        <v>795</v>
      </c>
      <c r="UUG92" t="s">
        <v>795</v>
      </c>
      <c r="UUH92" t="s">
        <v>795</v>
      </c>
      <c r="UUI92" t="s">
        <v>795</v>
      </c>
      <c r="UUJ92" t="s">
        <v>795</v>
      </c>
      <c r="UUK92" t="s">
        <v>795</v>
      </c>
      <c r="UUL92" t="s">
        <v>795</v>
      </c>
      <c r="UUM92" t="s">
        <v>795</v>
      </c>
      <c r="UUN92" t="s">
        <v>795</v>
      </c>
      <c r="UUO92" t="s">
        <v>795</v>
      </c>
      <c r="UUP92" t="s">
        <v>795</v>
      </c>
      <c r="UUQ92" t="s">
        <v>795</v>
      </c>
      <c r="UUR92" t="s">
        <v>795</v>
      </c>
      <c r="UUS92" t="s">
        <v>795</v>
      </c>
      <c r="UUT92" t="s">
        <v>795</v>
      </c>
      <c r="UUU92" t="s">
        <v>795</v>
      </c>
      <c r="UUV92" t="s">
        <v>795</v>
      </c>
      <c r="UUW92" t="s">
        <v>795</v>
      </c>
      <c r="UUX92" t="s">
        <v>795</v>
      </c>
      <c r="UUY92" t="s">
        <v>795</v>
      </c>
      <c r="UUZ92" t="s">
        <v>795</v>
      </c>
      <c r="UVA92" t="s">
        <v>795</v>
      </c>
      <c r="UVB92" t="s">
        <v>795</v>
      </c>
      <c r="UVC92" t="s">
        <v>795</v>
      </c>
      <c r="UVD92" t="s">
        <v>795</v>
      </c>
      <c r="UVE92" t="s">
        <v>795</v>
      </c>
      <c r="UVF92" t="s">
        <v>795</v>
      </c>
      <c r="UVG92" t="s">
        <v>795</v>
      </c>
      <c r="UVH92" t="s">
        <v>795</v>
      </c>
      <c r="UVI92" t="s">
        <v>795</v>
      </c>
      <c r="UVJ92" t="s">
        <v>795</v>
      </c>
      <c r="UVK92" t="s">
        <v>795</v>
      </c>
      <c r="UVL92" t="s">
        <v>795</v>
      </c>
      <c r="UVM92" t="s">
        <v>795</v>
      </c>
      <c r="UVN92" t="s">
        <v>795</v>
      </c>
      <c r="UVO92" t="s">
        <v>795</v>
      </c>
      <c r="UVP92" t="s">
        <v>795</v>
      </c>
      <c r="UVQ92" t="s">
        <v>795</v>
      </c>
      <c r="UVR92" t="s">
        <v>795</v>
      </c>
      <c r="UVS92" t="s">
        <v>795</v>
      </c>
      <c r="UVT92" t="s">
        <v>795</v>
      </c>
      <c r="UVU92" t="s">
        <v>795</v>
      </c>
      <c r="UVV92" t="s">
        <v>795</v>
      </c>
      <c r="UVW92" t="s">
        <v>795</v>
      </c>
      <c r="UVX92" t="s">
        <v>795</v>
      </c>
      <c r="UVY92" t="s">
        <v>795</v>
      </c>
      <c r="UVZ92" t="s">
        <v>795</v>
      </c>
      <c r="UWA92" t="s">
        <v>795</v>
      </c>
      <c r="UWB92" t="s">
        <v>795</v>
      </c>
      <c r="UWC92" t="s">
        <v>795</v>
      </c>
      <c r="UWD92" t="s">
        <v>795</v>
      </c>
      <c r="UWE92" t="s">
        <v>795</v>
      </c>
      <c r="UWF92" t="s">
        <v>795</v>
      </c>
      <c r="UWG92" t="s">
        <v>795</v>
      </c>
      <c r="UWH92" t="s">
        <v>795</v>
      </c>
      <c r="UWI92" t="s">
        <v>795</v>
      </c>
      <c r="UWJ92" t="s">
        <v>795</v>
      </c>
      <c r="UWK92" t="s">
        <v>795</v>
      </c>
      <c r="UWL92" t="s">
        <v>795</v>
      </c>
      <c r="UWM92" t="s">
        <v>795</v>
      </c>
      <c r="UWN92" t="s">
        <v>795</v>
      </c>
      <c r="UWO92" t="s">
        <v>795</v>
      </c>
      <c r="UWP92" t="s">
        <v>795</v>
      </c>
      <c r="UWQ92" t="s">
        <v>795</v>
      </c>
      <c r="UWR92" t="s">
        <v>795</v>
      </c>
      <c r="UWS92" t="s">
        <v>795</v>
      </c>
      <c r="UWT92" t="s">
        <v>795</v>
      </c>
      <c r="UWU92" t="s">
        <v>795</v>
      </c>
      <c r="UWV92" t="s">
        <v>795</v>
      </c>
      <c r="UWW92" t="s">
        <v>795</v>
      </c>
      <c r="UWX92" t="s">
        <v>795</v>
      </c>
      <c r="UWY92" t="s">
        <v>795</v>
      </c>
      <c r="UWZ92" t="s">
        <v>795</v>
      </c>
      <c r="UXA92" t="s">
        <v>795</v>
      </c>
      <c r="UXB92" t="s">
        <v>795</v>
      </c>
      <c r="UXC92" t="s">
        <v>795</v>
      </c>
      <c r="UXD92" t="s">
        <v>795</v>
      </c>
      <c r="UXE92" t="s">
        <v>795</v>
      </c>
      <c r="UXF92" t="s">
        <v>795</v>
      </c>
      <c r="UXG92" t="s">
        <v>795</v>
      </c>
      <c r="UXH92" t="s">
        <v>795</v>
      </c>
      <c r="UXI92" t="s">
        <v>795</v>
      </c>
      <c r="UXJ92" t="s">
        <v>795</v>
      </c>
      <c r="UXK92" t="s">
        <v>795</v>
      </c>
      <c r="UXL92" t="s">
        <v>795</v>
      </c>
      <c r="UXM92" t="s">
        <v>795</v>
      </c>
      <c r="UXN92" t="s">
        <v>795</v>
      </c>
      <c r="UXO92" t="s">
        <v>795</v>
      </c>
      <c r="UXP92" t="s">
        <v>795</v>
      </c>
      <c r="UXQ92" t="s">
        <v>795</v>
      </c>
      <c r="UXR92" t="s">
        <v>795</v>
      </c>
      <c r="UXS92" t="s">
        <v>795</v>
      </c>
      <c r="UXT92" t="s">
        <v>795</v>
      </c>
      <c r="UXU92" t="s">
        <v>795</v>
      </c>
      <c r="UXV92" t="s">
        <v>795</v>
      </c>
      <c r="UXW92" t="s">
        <v>795</v>
      </c>
      <c r="UXX92" t="s">
        <v>795</v>
      </c>
      <c r="UXY92" t="s">
        <v>795</v>
      </c>
      <c r="UXZ92" t="s">
        <v>795</v>
      </c>
      <c r="UYA92" t="s">
        <v>795</v>
      </c>
      <c r="UYB92" t="s">
        <v>795</v>
      </c>
      <c r="UYC92" t="s">
        <v>795</v>
      </c>
      <c r="UYD92" t="s">
        <v>795</v>
      </c>
      <c r="UYE92" t="s">
        <v>795</v>
      </c>
      <c r="UYF92" t="s">
        <v>795</v>
      </c>
      <c r="UYG92" t="s">
        <v>795</v>
      </c>
      <c r="UYH92" t="s">
        <v>795</v>
      </c>
      <c r="UYI92" t="s">
        <v>795</v>
      </c>
      <c r="UYJ92" t="s">
        <v>795</v>
      </c>
      <c r="UYK92" t="s">
        <v>795</v>
      </c>
      <c r="UYL92" t="s">
        <v>795</v>
      </c>
      <c r="UYM92" t="s">
        <v>795</v>
      </c>
      <c r="UYN92" t="s">
        <v>795</v>
      </c>
      <c r="UYO92" t="s">
        <v>795</v>
      </c>
      <c r="UYP92" t="s">
        <v>795</v>
      </c>
      <c r="UYQ92" t="s">
        <v>795</v>
      </c>
      <c r="UYR92" t="s">
        <v>795</v>
      </c>
      <c r="UYS92" t="s">
        <v>795</v>
      </c>
      <c r="UYT92" t="s">
        <v>795</v>
      </c>
      <c r="UYU92" t="s">
        <v>795</v>
      </c>
      <c r="UYV92" t="s">
        <v>795</v>
      </c>
      <c r="UYW92" t="s">
        <v>795</v>
      </c>
      <c r="UYX92" t="s">
        <v>795</v>
      </c>
      <c r="UYY92" t="s">
        <v>795</v>
      </c>
      <c r="UYZ92" t="s">
        <v>795</v>
      </c>
      <c r="UZA92" t="s">
        <v>795</v>
      </c>
      <c r="UZB92" t="s">
        <v>795</v>
      </c>
      <c r="UZC92" t="s">
        <v>795</v>
      </c>
      <c r="UZD92" t="s">
        <v>795</v>
      </c>
      <c r="UZE92" t="s">
        <v>795</v>
      </c>
      <c r="UZF92" t="s">
        <v>795</v>
      </c>
      <c r="UZG92" t="s">
        <v>795</v>
      </c>
      <c r="UZH92" t="s">
        <v>795</v>
      </c>
      <c r="UZI92" t="s">
        <v>795</v>
      </c>
      <c r="UZJ92" t="s">
        <v>795</v>
      </c>
      <c r="UZK92" t="s">
        <v>795</v>
      </c>
      <c r="UZL92" t="s">
        <v>795</v>
      </c>
      <c r="UZM92" t="s">
        <v>795</v>
      </c>
      <c r="UZN92" t="s">
        <v>795</v>
      </c>
      <c r="UZO92" t="s">
        <v>795</v>
      </c>
      <c r="UZP92" t="s">
        <v>795</v>
      </c>
      <c r="UZQ92" t="s">
        <v>795</v>
      </c>
      <c r="UZR92" t="s">
        <v>795</v>
      </c>
      <c r="UZS92" t="s">
        <v>795</v>
      </c>
      <c r="UZT92" t="s">
        <v>795</v>
      </c>
      <c r="UZU92" t="s">
        <v>795</v>
      </c>
      <c r="UZV92" t="s">
        <v>795</v>
      </c>
      <c r="UZW92" t="s">
        <v>795</v>
      </c>
      <c r="UZX92" t="s">
        <v>795</v>
      </c>
      <c r="UZY92" t="s">
        <v>795</v>
      </c>
      <c r="UZZ92" t="s">
        <v>795</v>
      </c>
      <c r="VAA92" t="s">
        <v>795</v>
      </c>
      <c r="VAB92" t="s">
        <v>795</v>
      </c>
      <c r="VAC92" t="s">
        <v>795</v>
      </c>
      <c r="VAD92" t="s">
        <v>795</v>
      </c>
      <c r="VAE92" t="s">
        <v>795</v>
      </c>
      <c r="VAF92" t="s">
        <v>795</v>
      </c>
      <c r="VAG92" t="s">
        <v>795</v>
      </c>
      <c r="VAH92" t="s">
        <v>795</v>
      </c>
      <c r="VAI92" t="s">
        <v>795</v>
      </c>
      <c r="VAJ92" t="s">
        <v>795</v>
      </c>
      <c r="VAK92" t="s">
        <v>795</v>
      </c>
      <c r="VAL92" t="s">
        <v>795</v>
      </c>
      <c r="VAM92" t="s">
        <v>795</v>
      </c>
      <c r="VAN92" t="s">
        <v>795</v>
      </c>
      <c r="VAO92" t="s">
        <v>795</v>
      </c>
      <c r="VAP92" t="s">
        <v>795</v>
      </c>
      <c r="VAQ92" t="s">
        <v>795</v>
      </c>
      <c r="VAR92" t="s">
        <v>795</v>
      </c>
      <c r="VAS92" t="s">
        <v>795</v>
      </c>
      <c r="VAT92" t="s">
        <v>795</v>
      </c>
      <c r="VAU92" t="s">
        <v>795</v>
      </c>
      <c r="VAV92" t="s">
        <v>795</v>
      </c>
      <c r="VAW92" t="s">
        <v>795</v>
      </c>
      <c r="VAX92" t="s">
        <v>795</v>
      </c>
      <c r="VAY92" t="s">
        <v>795</v>
      </c>
      <c r="VAZ92" t="s">
        <v>795</v>
      </c>
      <c r="VBA92" t="s">
        <v>795</v>
      </c>
      <c r="VBB92" t="s">
        <v>795</v>
      </c>
      <c r="VBC92" t="s">
        <v>795</v>
      </c>
      <c r="VBD92" t="s">
        <v>795</v>
      </c>
      <c r="VBE92" t="s">
        <v>795</v>
      </c>
      <c r="VBF92" t="s">
        <v>795</v>
      </c>
      <c r="VBG92" t="s">
        <v>795</v>
      </c>
      <c r="VBH92" t="s">
        <v>795</v>
      </c>
      <c r="VBI92" t="s">
        <v>795</v>
      </c>
      <c r="VBJ92" t="s">
        <v>795</v>
      </c>
      <c r="VBK92" t="s">
        <v>795</v>
      </c>
      <c r="VBL92" t="s">
        <v>795</v>
      </c>
      <c r="VBM92" t="s">
        <v>795</v>
      </c>
      <c r="VBN92" t="s">
        <v>795</v>
      </c>
      <c r="VBO92" t="s">
        <v>795</v>
      </c>
      <c r="VBP92" t="s">
        <v>795</v>
      </c>
      <c r="VBQ92" t="s">
        <v>795</v>
      </c>
      <c r="VBR92" t="s">
        <v>795</v>
      </c>
      <c r="VBS92" t="s">
        <v>795</v>
      </c>
      <c r="VBT92" t="s">
        <v>795</v>
      </c>
      <c r="VBU92" t="s">
        <v>795</v>
      </c>
      <c r="VBV92" t="s">
        <v>795</v>
      </c>
      <c r="VBW92" t="s">
        <v>795</v>
      </c>
      <c r="VBX92" t="s">
        <v>795</v>
      </c>
      <c r="VBY92" t="s">
        <v>795</v>
      </c>
      <c r="VBZ92" t="s">
        <v>795</v>
      </c>
      <c r="VCA92" t="s">
        <v>795</v>
      </c>
      <c r="VCB92" t="s">
        <v>795</v>
      </c>
      <c r="VCC92" t="s">
        <v>795</v>
      </c>
      <c r="VCD92" t="s">
        <v>795</v>
      </c>
      <c r="VCE92" t="s">
        <v>795</v>
      </c>
      <c r="VCF92" t="s">
        <v>795</v>
      </c>
      <c r="VCG92" t="s">
        <v>795</v>
      </c>
      <c r="VCH92" t="s">
        <v>795</v>
      </c>
      <c r="VCI92" t="s">
        <v>795</v>
      </c>
      <c r="VCJ92" t="s">
        <v>795</v>
      </c>
      <c r="VCK92" t="s">
        <v>795</v>
      </c>
      <c r="VCL92" t="s">
        <v>795</v>
      </c>
      <c r="VCM92" t="s">
        <v>795</v>
      </c>
      <c r="VCN92" t="s">
        <v>795</v>
      </c>
      <c r="VCO92" t="s">
        <v>795</v>
      </c>
      <c r="VCP92" t="s">
        <v>795</v>
      </c>
      <c r="VCQ92" t="s">
        <v>795</v>
      </c>
      <c r="VCR92" t="s">
        <v>795</v>
      </c>
      <c r="VCS92" t="s">
        <v>795</v>
      </c>
      <c r="VCT92" t="s">
        <v>795</v>
      </c>
      <c r="VCU92" t="s">
        <v>795</v>
      </c>
      <c r="VCV92" t="s">
        <v>795</v>
      </c>
      <c r="VCW92" t="s">
        <v>795</v>
      </c>
      <c r="VCX92" t="s">
        <v>795</v>
      </c>
      <c r="VCY92" t="s">
        <v>795</v>
      </c>
      <c r="VCZ92" t="s">
        <v>795</v>
      </c>
      <c r="VDA92" t="s">
        <v>795</v>
      </c>
      <c r="VDB92" t="s">
        <v>795</v>
      </c>
      <c r="VDC92" t="s">
        <v>795</v>
      </c>
      <c r="VDD92" t="s">
        <v>795</v>
      </c>
      <c r="VDE92" t="s">
        <v>795</v>
      </c>
      <c r="VDF92" t="s">
        <v>795</v>
      </c>
      <c r="VDG92" t="s">
        <v>795</v>
      </c>
      <c r="VDH92" t="s">
        <v>795</v>
      </c>
      <c r="VDI92" t="s">
        <v>795</v>
      </c>
      <c r="VDJ92" t="s">
        <v>795</v>
      </c>
      <c r="VDK92" t="s">
        <v>795</v>
      </c>
      <c r="VDL92" t="s">
        <v>795</v>
      </c>
      <c r="VDM92" t="s">
        <v>795</v>
      </c>
      <c r="VDN92" t="s">
        <v>795</v>
      </c>
      <c r="VDO92" t="s">
        <v>795</v>
      </c>
      <c r="VDP92" t="s">
        <v>795</v>
      </c>
      <c r="VDQ92" t="s">
        <v>795</v>
      </c>
      <c r="VDR92" t="s">
        <v>795</v>
      </c>
      <c r="VDS92" t="s">
        <v>795</v>
      </c>
      <c r="VDT92" t="s">
        <v>795</v>
      </c>
      <c r="VDU92" t="s">
        <v>795</v>
      </c>
      <c r="VDV92" t="s">
        <v>795</v>
      </c>
      <c r="VDW92" t="s">
        <v>795</v>
      </c>
      <c r="VDX92" t="s">
        <v>795</v>
      </c>
      <c r="VDY92" t="s">
        <v>795</v>
      </c>
      <c r="VDZ92" t="s">
        <v>795</v>
      </c>
      <c r="VEA92" t="s">
        <v>795</v>
      </c>
      <c r="VEB92" t="s">
        <v>795</v>
      </c>
      <c r="VEC92" t="s">
        <v>795</v>
      </c>
      <c r="VED92" t="s">
        <v>795</v>
      </c>
      <c r="VEE92" t="s">
        <v>795</v>
      </c>
      <c r="VEF92" t="s">
        <v>795</v>
      </c>
      <c r="VEG92" t="s">
        <v>795</v>
      </c>
      <c r="VEH92" t="s">
        <v>795</v>
      </c>
      <c r="VEI92" t="s">
        <v>795</v>
      </c>
      <c r="VEJ92" t="s">
        <v>795</v>
      </c>
      <c r="VEK92" t="s">
        <v>795</v>
      </c>
      <c r="VEL92" t="s">
        <v>795</v>
      </c>
      <c r="VEM92" t="s">
        <v>795</v>
      </c>
      <c r="VEN92" t="s">
        <v>795</v>
      </c>
      <c r="VEO92" t="s">
        <v>795</v>
      </c>
      <c r="VEP92" t="s">
        <v>795</v>
      </c>
      <c r="VEQ92" t="s">
        <v>795</v>
      </c>
      <c r="VER92" t="s">
        <v>795</v>
      </c>
      <c r="VES92" t="s">
        <v>795</v>
      </c>
      <c r="VET92" t="s">
        <v>795</v>
      </c>
      <c r="VEU92" t="s">
        <v>795</v>
      </c>
      <c r="VEV92" t="s">
        <v>795</v>
      </c>
      <c r="VEW92" t="s">
        <v>795</v>
      </c>
      <c r="VEX92" t="s">
        <v>795</v>
      </c>
      <c r="VEY92" t="s">
        <v>795</v>
      </c>
      <c r="VEZ92" t="s">
        <v>795</v>
      </c>
      <c r="VFA92" t="s">
        <v>795</v>
      </c>
      <c r="VFB92" t="s">
        <v>795</v>
      </c>
      <c r="VFC92" t="s">
        <v>795</v>
      </c>
      <c r="VFD92" t="s">
        <v>795</v>
      </c>
      <c r="VFE92" t="s">
        <v>795</v>
      </c>
      <c r="VFF92" t="s">
        <v>795</v>
      </c>
      <c r="VFG92" t="s">
        <v>795</v>
      </c>
      <c r="VFH92" t="s">
        <v>795</v>
      </c>
      <c r="VFI92" t="s">
        <v>795</v>
      </c>
      <c r="VFJ92" t="s">
        <v>795</v>
      </c>
      <c r="VFK92" t="s">
        <v>795</v>
      </c>
      <c r="VFL92" t="s">
        <v>795</v>
      </c>
      <c r="VFM92" t="s">
        <v>795</v>
      </c>
      <c r="VFN92" t="s">
        <v>795</v>
      </c>
      <c r="VFO92" t="s">
        <v>795</v>
      </c>
      <c r="VFP92" t="s">
        <v>795</v>
      </c>
      <c r="VFQ92" t="s">
        <v>795</v>
      </c>
      <c r="VFR92" t="s">
        <v>795</v>
      </c>
      <c r="VFS92" t="s">
        <v>795</v>
      </c>
      <c r="VFT92" t="s">
        <v>795</v>
      </c>
      <c r="VFU92" t="s">
        <v>795</v>
      </c>
      <c r="VFV92" t="s">
        <v>795</v>
      </c>
      <c r="VFW92" t="s">
        <v>795</v>
      </c>
      <c r="VFX92" t="s">
        <v>795</v>
      </c>
      <c r="VFY92" t="s">
        <v>795</v>
      </c>
      <c r="VFZ92" t="s">
        <v>795</v>
      </c>
      <c r="VGA92" t="s">
        <v>795</v>
      </c>
      <c r="VGB92" t="s">
        <v>795</v>
      </c>
      <c r="VGC92" t="s">
        <v>795</v>
      </c>
      <c r="VGD92" t="s">
        <v>795</v>
      </c>
      <c r="VGE92" t="s">
        <v>795</v>
      </c>
      <c r="VGF92" t="s">
        <v>795</v>
      </c>
      <c r="VGG92" t="s">
        <v>795</v>
      </c>
      <c r="VGH92" t="s">
        <v>795</v>
      </c>
      <c r="VGI92" t="s">
        <v>795</v>
      </c>
      <c r="VGJ92" t="s">
        <v>795</v>
      </c>
      <c r="VGK92" t="s">
        <v>795</v>
      </c>
      <c r="VGL92" t="s">
        <v>795</v>
      </c>
      <c r="VGM92" t="s">
        <v>795</v>
      </c>
      <c r="VGN92" t="s">
        <v>795</v>
      </c>
      <c r="VGO92" t="s">
        <v>795</v>
      </c>
      <c r="VGP92" t="s">
        <v>795</v>
      </c>
      <c r="VGQ92" t="s">
        <v>795</v>
      </c>
      <c r="VGR92" t="s">
        <v>795</v>
      </c>
      <c r="VGS92" t="s">
        <v>795</v>
      </c>
      <c r="VGT92" t="s">
        <v>795</v>
      </c>
      <c r="VGU92" t="s">
        <v>795</v>
      </c>
      <c r="VGV92" t="s">
        <v>795</v>
      </c>
      <c r="VGW92" t="s">
        <v>795</v>
      </c>
      <c r="VGX92" t="s">
        <v>795</v>
      </c>
      <c r="VGY92" t="s">
        <v>795</v>
      </c>
      <c r="VGZ92" t="s">
        <v>795</v>
      </c>
      <c r="VHA92" t="s">
        <v>795</v>
      </c>
      <c r="VHB92" t="s">
        <v>795</v>
      </c>
      <c r="VHC92" t="s">
        <v>795</v>
      </c>
      <c r="VHD92" t="s">
        <v>795</v>
      </c>
      <c r="VHE92" t="s">
        <v>795</v>
      </c>
      <c r="VHF92" t="s">
        <v>795</v>
      </c>
      <c r="VHG92" t="s">
        <v>795</v>
      </c>
      <c r="VHH92" t="s">
        <v>795</v>
      </c>
      <c r="VHI92" t="s">
        <v>795</v>
      </c>
      <c r="VHJ92" t="s">
        <v>795</v>
      </c>
      <c r="VHK92" t="s">
        <v>795</v>
      </c>
      <c r="VHL92" t="s">
        <v>795</v>
      </c>
      <c r="VHM92" t="s">
        <v>795</v>
      </c>
      <c r="VHN92" t="s">
        <v>795</v>
      </c>
      <c r="VHO92" t="s">
        <v>795</v>
      </c>
      <c r="VHP92" t="s">
        <v>795</v>
      </c>
      <c r="VHQ92" t="s">
        <v>795</v>
      </c>
      <c r="VHR92" t="s">
        <v>795</v>
      </c>
      <c r="VHS92" t="s">
        <v>795</v>
      </c>
      <c r="VHT92" t="s">
        <v>795</v>
      </c>
      <c r="VHU92" t="s">
        <v>795</v>
      </c>
      <c r="VHV92" t="s">
        <v>795</v>
      </c>
      <c r="VHW92" t="s">
        <v>795</v>
      </c>
      <c r="VHX92" t="s">
        <v>795</v>
      </c>
      <c r="VHY92" t="s">
        <v>795</v>
      </c>
      <c r="VHZ92" t="s">
        <v>795</v>
      </c>
      <c r="VIA92" t="s">
        <v>795</v>
      </c>
      <c r="VIB92" t="s">
        <v>795</v>
      </c>
      <c r="VIC92" t="s">
        <v>795</v>
      </c>
      <c r="VID92" t="s">
        <v>795</v>
      </c>
      <c r="VIE92" t="s">
        <v>795</v>
      </c>
      <c r="VIF92" t="s">
        <v>795</v>
      </c>
      <c r="VIG92" t="s">
        <v>795</v>
      </c>
      <c r="VIH92" t="s">
        <v>795</v>
      </c>
      <c r="VII92" t="s">
        <v>795</v>
      </c>
      <c r="VIJ92" t="s">
        <v>795</v>
      </c>
      <c r="VIK92" t="s">
        <v>795</v>
      </c>
      <c r="VIL92" t="s">
        <v>795</v>
      </c>
      <c r="VIM92" t="s">
        <v>795</v>
      </c>
      <c r="VIN92" t="s">
        <v>795</v>
      </c>
      <c r="VIO92" t="s">
        <v>795</v>
      </c>
      <c r="VIP92" t="s">
        <v>795</v>
      </c>
      <c r="VIQ92" t="s">
        <v>795</v>
      </c>
      <c r="VIR92" t="s">
        <v>795</v>
      </c>
      <c r="VIS92" t="s">
        <v>795</v>
      </c>
      <c r="VIT92" t="s">
        <v>795</v>
      </c>
      <c r="VIU92" t="s">
        <v>795</v>
      </c>
      <c r="VIV92" t="s">
        <v>795</v>
      </c>
      <c r="VIW92" t="s">
        <v>795</v>
      </c>
      <c r="VIX92" t="s">
        <v>795</v>
      </c>
      <c r="VIY92" t="s">
        <v>795</v>
      </c>
      <c r="VIZ92" t="s">
        <v>795</v>
      </c>
      <c r="VJA92" t="s">
        <v>795</v>
      </c>
      <c r="VJB92" t="s">
        <v>795</v>
      </c>
      <c r="VJC92" t="s">
        <v>795</v>
      </c>
      <c r="VJD92" t="s">
        <v>795</v>
      </c>
      <c r="VJE92" t="s">
        <v>795</v>
      </c>
      <c r="VJF92" t="s">
        <v>795</v>
      </c>
      <c r="VJG92" t="s">
        <v>795</v>
      </c>
      <c r="VJH92" t="s">
        <v>795</v>
      </c>
      <c r="VJI92" t="s">
        <v>795</v>
      </c>
      <c r="VJJ92" t="s">
        <v>795</v>
      </c>
      <c r="VJK92" t="s">
        <v>795</v>
      </c>
      <c r="VJL92" t="s">
        <v>795</v>
      </c>
      <c r="VJM92" t="s">
        <v>795</v>
      </c>
      <c r="VJN92" t="s">
        <v>795</v>
      </c>
      <c r="VJO92" t="s">
        <v>795</v>
      </c>
      <c r="VJP92" t="s">
        <v>795</v>
      </c>
      <c r="VJQ92" t="s">
        <v>795</v>
      </c>
      <c r="VJR92" t="s">
        <v>795</v>
      </c>
      <c r="VJS92" t="s">
        <v>795</v>
      </c>
      <c r="VJT92" t="s">
        <v>795</v>
      </c>
      <c r="VJU92" t="s">
        <v>795</v>
      </c>
      <c r="VJV92" t="s">
        <v>795</v>
      </c>
      <c r="VJW92" t="s">
        <v>795</v>
      </c>
      <c r="VJX92" t="s">
        <v>795</v>
      </c>
      <c r="VJY92" t="s">
        <v>795</v>
      </c>
      <c r="VJZ92" t="s">
        <v>795</v>
      </c>
      <c r="VKA92" t="s">
        <v>795</v>
      </c>
      <c r="VKB92" t="s">
        <v>795</v>
      </c>
      <c r="VKC92" t="s">
        <v>795</v>
      </c>
      <c r="VKD92" t="s">
        <v>795</v>
      </c>
      <c r="VKE92" t="s">
        <v>795</v>
      </c>
      <c r="VKF92" t="s">
        <v>795</v>
      </c>
      <c r="VKG92" t="s">
        <v>795</v>
      </c>
      <c r="VKH92" t="s">
        <v>795</v>
      </c>
      <c r="VKI92" t="s">
        <v>795</v>
      </c>
      <c r="VKJ92" t="s">
        <v>795</v>
      </c>
      <c r="VKK92" t="s">
        <v>795</v>
      </c>
      <c r="VKL92" t="s">
        <v>795</v>
      </c>
      <c r="VKM92" t="s">
        <v>795</v>
      </c>
      <c r="VKN92" t="s">
        <v>795</v>
      </c>
      <c r="VKO92" t="s">
        <v>795</v>
      </c>
      <c r="VKP92" t="s">
        <v>795</v>
      </c>
      <c r="VKQ92" t="s">
        <v>795</v>
      </c>
      <c r="VKR92" t="s">
        <v>795</v>
      </c>
      <c r="VKS92" t="s">
        <v>795</v>
      </c>
      <c r="VKT92" t="s">
        <v>795</v>
      </c>
      <c r="VKU92" t="s">
        <v>795</v>
      </c>
      <c r="VKV92" t="s">
        <v>795</v>
      </c>
      <c r="VKW92" t="s">
        <v>795</v>
      </c>
      <c r="VKX92" t="s">
        <v>795</v>
      </c>
      <c r="VKY92" t="s">
        <v>795</v>
      </c>
      <c r="VKZ92" t="s">
        <v>795</v>
      </c>
      <c r="VLA92" t="s">
        <v>795</v>
      </c>
      <c r="VLB92" t="s">
        <v>795</v>
      </c>
      <c r="VLC92" t="s">
        <v>795</v>
      </c>
      <c r="VLD92" t="s">
        <v>795</v>
      </c>
      <c r="VLE92" t="s">
        <v>795</v>
      </c>
      <c r="VLF92" t="s">
        <v>795</v>
      </c>
      <c r="VLG92" t="s">
        <v>795</v>
      </c>
      <c r="VLH92" t="s">
        <v>795</v>
      </c>
      <c r="VLI92" t="s">
        <v>795</v>
      </c>
      <c r="VLJ92" t="s">
        <v>795</v>
      </c>
      <c r="VLK92" t="s">
        <v>795</v>
      </c>
      <c r="VLL92" t="s">
        <v>795</v>
      </c>
      <c r="VLM92" t="s">
        <v>795</v>
      </c>
      <c r="VLN92" t="s">
        <v>795</v>
      </c>
      <c r="VLO92" t="s">
        <v>795</v>
      </c>
      <c r="VLP92" t="s">
        <v>795</v>
      </c>
      <c r="VLQ92" t="s">
        <v>795</v>
      </c>
      <c r="VLR92" t="s">
        <v>795</v>
      </c>
      <c r="VLS92" t="s">
        <v>795</v>
      </c>
      <c r="VLT92" t="s">
        <v>795</v>
      </c>
      <c r="VLU92" t="s">
        <v>795</v>
      </c>
      <c r="VLV92" t="s">
        <v>795</v>
      </c>
      <c r="VLW92" t="s">
        <v>795</v>
      </c>
      <c r="VLX92" t="s">
        <v>795</v>
      </c>
      <c r="VLY92" t="s">
        <v>795</v>
      </c>
      <c r="VLZ92" t="s">
        <v>795</v>
      </c>
      <c r="VMA92" t="s">
        <v>795</v>
      </c>
      <c r="VMB92" t="s">
        <v>795</v>
      </c>
      <c r="VMC92" t="s">
        <v>795</v>
      </c>
      <c r="VMD92" t="s">
        <v>795</v>
      </c>
      <c r="VME92" t="s">
        <v>795</v>
      </c>
      <c r="VMF92" t="s">
        <v>795</v>
      </c>
      <c r="VMG92" t="s">
        <v>795</v>
      </c>
      <c r="VMH92" t="s">
        <v>795</v>
      </c>
      <c r="VMI92" t="s">
        <v>795</v>
      </c>
      <c r="VMJ92" t="s">
        <v>795</v>
      </c>
      <c r="VMK92" t="s">
        <v>795</v>
      </c>
      <c r="VML92" t="s">
        <v>795</v>
      </c>
      <c r="VMM92" t="s">
        <v>795</v>
      </c>
      <c r="VMN92" t="s">
        <v>795</v>
      </c>
      <c r="VMO92" t="s">
        <v>795</v>
      </c>
      <c r="VMP92" t="s">
        <v>795</v>
      </c>
      <c r="VMQ92" t="s">
        <v>795</v>
      </c>
      <c r="VMR92" t="s">
        <v>795</v>
      </c>
      <c r="VMS92" t="s">
        <v>795</v>
      </c>
      <c r="VMT92" t="s">
        <v>795</v>
      </c>
      <c r="VMU92" t="s">
        <v>795</v>
      </c>
      <c r="VMV92" t="s">
        <v>795</v>
      </c>
      <c r="VMW92" t="s">
        <v>795</v>
      </c>
      <c r="VMX92" t="s">
        <v>795</v>
      </c>
      <c r="VMY92" t="s">
        <v>795</v>
      </c>
      <c r="VMZ92" t="s">
        <v>795</v>
      </c>
      <c r="VNA92" t="s">
        <v>795</v>
      </c>
      <c r="VNB92" t="s">
        <v>795</v>
      </c>
      <c r="VNC92" t="s">
        <v>795</v>
      </c>
      <c r="VND92" t="s">
        <v>795</v>
      </c>
      <c r="VNE92" t="s">
        <v>795</v>
      </c>
      <c r="VNF92" t="s">
        <v>795</v>
      </c>
      <c r="VNG92" t="s">
        <v>795</v>
      </c>
      <c r="VNH92" t="s">
        <v>795</v>
      </c>
      <c r="VNI92" t="s">
        <v>795</v>
      </c>
      <c r="VNJ92" t="s">
        <v>795</v>
      </c>
      <c r="VNK92" t="s">
        <v>795</v>
      </c>
      <c r="VNL92" t="s">
        <v>795</v>
      </c>
      <c r="VNM92" t="s">
        <v>795</v>
      </c>
      <c r="VNN92" t="s">
        <v>795</v>
      </c>
      <c r="VNO92" t="s">
        <v>795</v>
      </c>
      <c r="VNP92" t="s">
        <v>795</v>
      </c>
      <c r="VNQ92" t="s">
        <v>795</v>
      </c>
      <c r="VNR92" t="s">
        <v>795</v>
      </c>
      <c r="VNS92" t="s">
        <v>795</v>
      </c>
      <c r="VNT92" t="s">
        <v>795</v>
      </c>
      <c r="VNU92" t="s">
        <v>795</v>
      </c>
      <c r="VNV92" t="s">
        <v>795</v>
      </c>
      <c r="VNW92" t="s">
        <v>795</v>
      </c>
      <c r="VNX92" t="s">
        <v>795</v>
      </c>
      <c r="VNY92" t="s">
        <v>795</v>
      </c>
      <c r="VNZ92" t="s">
        <v>795</v>
      </c>
      <c r="VOA92" t="s">
        <v>795</v>
      </c>
      <c r="VOB92" t="s">
        <v>795</v>
      </c>
      <c r="VOC92" t="s">
        <v>795</v>
      </c>
      <c r="VOD92" t="s">
        <v>795</v>
      </c>
      <c r="VOE92" t="s">
        <v>795</v>
      </c>
      <c r="VOF92" t="s">
        <v>795</v>
      </c>
      <c r="VOG92" t="s">
        <v>795</v>
      </c>
      <c r="VOH92" t="s">
        <v>795</v>
      </c>
      <c r="VOI92" t="s">
        <v>795</v>
      </c>
      <c r="VOJ92" t="s">
        <v>795</v>
      </c>
      <c r="VOK92" t="s">
        <v>795</v>
      </c>
      <c r="VOL92" t="s">
        <v>795</v>
      </c>
      <c r="VOM92" t="s">
        <v>795</v>
      </c>
      <c r="VON92" t="s">
        <v>795</v>
      </c>
      <c r="VOO92" t="s">
        <v>795</v>
      </c>
      <c r="VOP92" t="s">
        <v>795</v>
      </c>
      <c r="VOQ92" t="s">
        <v>795</v>
      </c>
      <c r="VOR92" t="s">
        <v>795</v>
      </c>
      <c r="VOS92" t="s">
        <v>795</v>
      </c>
      <c r="VOT92" t="s">
        <v>795</v>
      </c>
      <c r="VOU92" t="s">
        <v>795</v>
      </c>
      <c r="VOV92" t="s">
        <v>795</v>
      </c>
      <c r="VOW92" t="s">
        <v>795</v>
      </c>
      <c r="VOX92" t="s">
        <v>795</v>
      </c>
      <c r="VOY92" t="s">
        <v>795</v>
      </c>
      <c r="VOZ92" t="s">
        <v>795</v>
      </c>
      <c r="VPA92" t="s">
        <v>795</v>
      </c>
      <c r="VPB92" t="s">
        <v>795</v>
      </c>
      <c r="VPC92" t="s">
        <v>795</v>
      </c>
      <c r="VPD92" t="s">
        <v>795</v>
      </c>
      <c r="VPE92" t="s">
        <v>795</v>
      </c>
      <c r="VPF92" t="s">
        <v>795</v>
      </c>
      <c r="VPG92" t="s">
        <v>795</v>
      </c>
      <c r="VPH92" t="s">
        <v>795</v>
      </c>
      <c r="VPI92" t="s">
        <v>795</v>
      </c>
      <c r="VPJ92" t="s">
        <v>795</v>
      </c>
      <c r="VPK92" t="s">
        <v>795</v>
      </c>
      <c r="VPL92" t="s">
        <v>795</v>
      </c>
      <c r="VPM92" t="s">
        <v>795</v>
      </c>
      <c r="VPN92" t="s">
        <v>795</v>
      </c>
      <c r="VPO92" t="s">
        <v>795</v>
      </c>
      <c r="VPP92" t="s">
        <v>795</v>
      </c>
      <c r="VPQ92" t="s">
        <v>795</v>
      </c>
      <c r="VPR92" t="s">
        <v>795</v>
      </c>
      <c r="VPS92" t="s">
        <v>795</v>
      </c>
      <c r="VPT92" t="s">
        <v>795</v>
      </c>
      <c r="VPU92" t="s">
        <v>795</v>
      </c>
      <c r="VPV92" t="s">
        <v>795</v>
      </c>
      <c r="VPW92" t="s">
        <v>795</v>
      </c>
      <c r="VPX92" t="s">
        <v>795</v>
      </c>
      <c r="VPY92" t="s">
        <v>795</v>
      </c>
      <c r="VPZ92" t="s">
        <v>795</v>
      </c>
      <c r="VQA92" t="s">
        <v>795</v>
      </c>
      <c r="VQB92" t="s">
        <v>795</v>
      </c>
      <c r="VQC92" t="s">
        <v>795</v>
      </c>
      <c r="VQD92" t="s">
        <v>795</v>
      </c>
      <c r="VQE92" t="s">
        <v>795</v>
      </c>
      <c r="VQF92" t="s">
        <v>795</v>
      </c>
      <c r="VQG92" t="s">
        <v>795</v>
      </c>
      <c r="VQH92" t="s">
        <v>795</v>
      </c>
      <c r="VQI92" t="s">
        <v>795</v>
      </c>
      <c r="VQJ92" t="s">
        <v>795</v>
      </c>
      <c r="VQK92" t="s">
        <v>795</v>
      </c>
      <c r="VQL92" t="s">
        <v>795</v>
      </c>
      <c r="VQM92" t="s">
        <v>795</v>
      </c>
      <c r="VQN92" t="s">
        <v>795</v>
      </c>
      <c r="VQO92" t="s">
        <v>795</v>
      </c>
      <c r="VQP92" t="s">
        <v>795</v>
      </c>
      <c r="VQQ92" t="s">
        <v>795</v>
      </c>
      <c r="VQR92" t="s">
        <v>795</v>
      </c>
      <c r="VQS92" t="s">
        <v>795</v>
      </c>
      <c r="VQT92" t="s">
        <v>795</v>
      </c>
      <c r="VQU92" t="s">
        <v>795</v>
      </c>
      <c r="VQV92" t="s">
        <v>795</v>
      </c>
      <c r="VQW92" t="s">
        <v>795</v>
      </c>
      <c r="VQX92" t="s">
        <v>795</v>
      </c>
      <c r="VQY92" t="s">
        <v>795</v>
      </c>
      <c r="VQZ92" t="s">
        <v>795</v>
      </c>
      <c r="VRA92" t="s">
        <v>795</v>
      </c>
      <c r="VRB92" t="s">
        <v>795</v>
      </c>
      <c r="VRC92" t="s">
        <v>795</v>
      </c>
      <c r="VRD92" t="s">
        <v>795</v>
      </c>
      <c r="VRE92" t="s">
        <v>795</v>
      </c>
      <c r="VRF92" t="s">
        <v>795</v>
      </c>
      <c r="VRG92" t="s">
        <v>795</v>
      </c>
      <c r="VRH92" t="s">
        <v>795</v>
      </c>
      <c r="VRI92" t="s">
        <v>795</v>
      </c>
      <c r="VRJ92" t="s">
        <v>795</v>
      </c>
      <c r="VRK92" t="s">
        <v>795</v>
      </c>
      <c r="VRL92" t="s">
        <v>795</v>
      </c>
      <c r="VRM92" t="s">
        <v>795</v>
      </c>
      <c r="VRN92" t="s">
        <v>795</v>
      </c>
      <c r="VRO92" t="s">
        <v>795</v>
      </c>
      <c r="VRP92" t="s">
        <v>795</v>
      </c>
      <c r="VRQ92" t="s">
        <v>795</v>
      </c>
      <c r="VRR92" t="s">
        <v>795</v>
      </c>
      <c r="VRS92" t="s">
        <v>795</v>
      </c>
      <c r="VRT92" t="s">
        <v>795</v>
      </c>
      <c r="VRU92" t="s">
        <v>795</v>
      </c>
      <c r="VRV92" t="s">
        <v>795</v>
      </c>
      <c r="VRW92" t="s">
        <v>795</v>
      </c>
      <c r="VRX92" t="s">
        <v>795</v>
      </c>
      <c r="VRY92" t="s">
        <v>795</v>
      </c>
      <c r="VRZ92" t="s">
        <v>795</v>
      </c>
      <c r="VSA92" t="s">
        <v>795</v>
      </c>
      <c r="VSB92" t="s">
        <v>795</v>
      </c>
      <c r="VSC92" t="s">
        <v>795</v>
      </c>
      <c r="VSD92" t="s">
        <v>795</v>
      </c>
      <c r="VSE92" t="s">
        <v>795</v>
      </c>
      <c r="VSF92" t="s">
        <v>795</v>
      </c>
      <c r="VSG92" t="s">
        <v>795</v>
      </c>
      <c r="VSH92" t="s">
        <v>795</v>
      </c>
      <c r="VSI92" t="s">
        <v>795</v>
      </c>
      <c r="VSJ92" t="s">
        <v>795</v>
      </c>
      <c r="VSK92" t="s">
        <v>795</v>
      </c>
      <c r="VSL92" t="s">
        <v>795</v>
      </c>
      <c r="VSM92" t="s">
        <v>795</v>
      </c>
      <c r="VSN92" t="s">
        <v>795</v>
      </c>
      <c r="VSO92" t="s">
        <v>795</v>
      </c>
      <c r="VSP92" t="s">
        <v>795</v>
      </c>
      <c r="VSQ92" t="s">
        <v>795</v>
      </c>
      <c r="VSR92" t="s">
        <v>795</v>
      </c>
      <c r="VSS92" t="s">
        <v>795</v>
      </c>
      <c r="VST92" t="s">
        <v>795</v>
      </c>
      <c r="VSU92" t="s">
        <v>795</v>
      </c>
      <c r="VSV92" t="s">
        <v>795</v>
      </c>
      <c r="VSW92" t="s">
        <v>795</v>
      </c>
      <c r="VSX92" t="s">
        <v>795</v>
      </c>
      <c r="VSY92" t="s">
        <v>795</v>
      </c>
      <c r="VSZ92" t="s">
        <v>795</v>
      </c>
      <c r="VTA92" t="s">
        <v>795</v>
      </c>
      <c r="VTB92" t="s">
        <v>795</v>
      </c>
      <c r="VTC92" t="s">
        <v>795</v>
      </c>
      <c r="VTD92" t="s">
        <v>795</v>
      </c>
      <c r="VTE92" t="s">
        <v>795</v>
      </c>
      <c r="VTF92" t="s">
        <v>795</v>
      </c>
      <c r="VTG92" t="s">
        <v>795</v>
      </c>
      <c r="VTH92" t="s">
        <v>795</v>
      </c>
      <c r="VTI92" t="s">
        <v>795</v>
      </c>
      <c r="VTJ92" t="s">
        <v>795</v>
      </c>
      <c r="VTK92" t="s">
        <v>795</v>
      </c>
      <c r="VTL92" t="s">
        <v>795</v>
      </c>
      <c r="VTM92" t="s">
        <v>795</v>
      </c>
      <c r="VTN92" t="s">
        <v>795</v>
      </c>
      <c r="VTO92" t="s">
        <v>795</v>
      </c>
      <c r="VTP92" t="s">
        <v>795</v>
      </c>
      <c r="VTQ92" t="s">
        <v>795</v>
      </c>
      <c r="VTR92" t="s">
        <v>795</v>
      </c>
      <c r="VTS92" t="s">
        <v>795</v>
      </c>
      <c r="VTT92" t="s">
        <v>795</v>
      </c>
      <c r="VTU92" t="s">
        <v>795</v>
      </c>
      <c r="VTV92" t="s">
        <v>795</v>
      </c>
      <c r="VTW92" t="s">
        <v>795</v>
      </c>
      <c r="VTX92" t="s">
        <v>795</v>
      </c>
      <c r="VTY92" t="s">
        <v>795</v>
      </c>
      <c r="VTZ92" t="s">
        <v>795</v>
      </c>
      <c r="VUA92" t="s">
        <v>795</v>
      </c>
      <c r="VUB92" t="s">
        <v>795</v>
      </c>
      <c r="VUC92" t="s">
        <v>795</v>
      </c>
      <c r="VUD92" t="s">
        <v>795</v>
      </c>
      <c r="VUE92" t="s">
        <v>795</v>
      </c>
      <c r="VUF92" t="s">
        <v>795</v>
      </c>
      <c r="VUG92" t="s">
        <v>795</v>
      </c>
      <c r="VUH92" t="s">
        <v>795</v>
      </c>
      <c r="VUI92" t="s">
        <v>795</v>
      </c>
      <c r="VUJ92" t="s">
        <v>795</v>
      </c>
      <c r="VUK92" t="s">
        <v>795</v>
      </c>
      <c r="VUL92" t="s">
        <v>795</v>
      </c>
      <c r="VUM92" t="s">
        <v>795</v>
      </c>
      <c r="VUN92" t="s">
        <v>795</v>
      </c>
      <c r="VUO92" t="s">
        <v>795</v>
      </c>
      <c r="VUP92" t="s">
        <v>795</v>
      </c>
      <c r="VUQ92" t="s">
        <v>795</v>
      </c>
      <c r="VUR92" t="s">
        <v>795</v>
      </c>
      <c r="VUS92" t="s">
        <v>795</v>
      </c>
      <c r="VUT92" t="s">
        <v>795</v>
      </c>
      <c r="VUU92" t="s">
        <v>795</v>
      </c>
      <c r="VUV92" t="s">
        <v>795</v>
      </c>
      <c r="VUW92" t="s">
        <v>795</v>
      </c>
      <c r="VUX92" t="s">
        <v>795</v>
      </c>
      <c r="VUY92" t="s">
        <v>795</v>
      </c>
      <c r="VUZ92" t="s">
        <v>795</v>
      </c>
      <c r="VVA92" t="s">
        <v>795</v>
      </c>
      <c r="VVB92" t="s">
        <v>795</v>
      </c>
      <c r="VVC92" t="s">
        <v>795</v>
      </c>
      <c r="VVD92" t="s">
        <v>795</v>
      </c>
      <c r="VVE92" t="s">
        <v>795</v>
      </c>
      <c r="VVF92" t="s">
        <v>795</v>
      </c>
      <c r="VVG92" t="s">
        <v>795</v>
      </c>
      <c r="VVH92" t="s">
        <v>795</v>
      </c>
      <c r="VVI92" t="s">
        <v>795</v>
      </c>
      <c r="VVJ92" t="s">
        <v>795</v>
      </c>
      <c r="VVK92" t="s">
        <v>795</v>
      </c>
      <c r="VVL92" t="s">
        <v>795</v>
      </c>
      <c r="VVM92" t="s">
        <v>795</v>
      </c>
      <c r="VVN92" t="s">
        <v>795</v>
      </c>
      <c r="VVO92" t="s">
        <v>795</v>
      </c>
      <c r="VVP92" t="s">
        <v>795</v>
      </c>
      <c r="VVQ92" t="s">
        <v>795</v>
      </c>
      <c r="VVR92" t="s">
        <v>795</v>
      </c>
      <c r="VVS92" t="s">
        <v>795</v>
      </c>
      <c r="VVT92" t="s">
        <v>795</v>
      </c>
      <c r="VVU92" t="s">
        <v>795</v>
      </c>
      <c r="VVV92" t="s">
        <v>795</v>
      </c>
      <c r="VVW92" t="s">
        <v>795</v>
      </c>
      <c r="VVX92" t="s">
        <v>795</v>
      </c>
      <c r="VVY92" t="s">
        <v>795</v>
      </c>
      <c r="VVZ92" t="s">
        <v>795</v>
      </c>
      <c r="VWA92" t="s">
        <v>795</v>
      </c>
      <c r="VWB92" t="s">
        <v>795</v>
      </c>
      <c r="VWC92" t="s">
        <v>795</v>
      </c>
      <c r="VWD92" t="s">
        <v>795</v>
      </c>
      <c r="VWE92" t="s">
        <v>795</v>
      </c>
      <c r="VWF92" t="s">
        <v>795</v>
      </c>
      <c r="VWG92" t="s">
        <v>795</v>
      </c>
      <c r="VWH92" t="s">
        <v>795</v>
      </c>
      <c r="VWI92" t="s">
        <v>795</v>
      </c>
      <c r="VWJ92" t="s">
        <v>795</v>
      </c>
      <c r="VWK92" t="s">
        <v>795</v>
      </c>
      <c r="VWL92" t="s">
        <v>795</v>
      </c>
      <c r="VWM92" t="s">
        <v>795</v>
      </c>
      <c r="VWN92" t="s">
        <v>795</v>
      </c>
      <c r="VWO92" t="s">
        <v>795</v>
      </c>
      <c r="VWP92" t="s">
        <v>795</v>
      </c>
      <c r="VWQ92" t="s">
        <v>795</v>
      </c>
      <c r="VWR92" t="s">
        <v>795</v>
      </c>
      <c r="VWS92" t="s">
        <v>795</v>
      </c>
      <c r="VWT92" t="s">
        <v>795</v>
      </c>
      <c r="VWU92" t="s">
        <v>795</v>
      </c>
      <c r="VWV92" t="s">
        <v>795</v>
      </c>
      <c r="VWW92" t="s">
        <v>795</v>
      </c>
      <c r="VWX92" t="s">
        <v>795</v>
      </c>
      <c r="VWY92" t="s">
        <v>795</v>
      </c>
      <c r="VWZ92" t="s">
        <v>795</v>
      </c>
      <c r="VXA92" t="s">
        <v>795</v>
      </c>
      <c r="VXB92" t="s">
        <v>795</v>
      </c>
      <c r="VXC92" t="s">
        <v>795</v>
      </c>
      <c r="VXD92" t="s">
        <v>795</v>
      </c>
      <c r="VXE92" t="s">
        <v>795</v>
      </c>
      <c r="VXF92" t="s">
        <v>795</v>
      </c>
      <c r="VXG92" t="s">
        <v>795</v>
      </c>
      <c r="VXH92" t="s">
        <v>795</v>
      </c>
      <c r="VXI92" t="s">
        <v>795</v>
      </c>
      <c r="VXJ92" t="s">
        <v>795</v>
      </c>
      <c r="VXK92" t="s">
        <v>795</v>
      </c>
      <c r="VXL92" t="s">
        <v>795</v>
      </c>
      <c r="VXM92" t="s">
        <v>795</v>
      </c>
      <c r="VXN92" t="s">
        <v>795</v>
      </c>
      <c r="VXO92" t="s">
        <v>795</v>
      </c>
      <c r="VXP92" t="s">
        <v>795</v>
      </c>
      <c r="VXQ92" t="s">
        <v>795</v>
      </c>
      <c r="VXR92" t="s">
        <v>795</v>
      </c>
      <c r="VXS92" t="s">
        <v>795</v>
      </c>
      <c r="VXT92" t="s">
        <v>795</v>
      </c>
      <c r="VXU92" t="s">
        <v>795</v>
      </c>
      <c r="VXV92" t="s">
        <v>795</v>
      </c>
      <c r="VXW92" t="s">
        <v>795</v>
      </c>
      <c r="VXX92" t="s">
        <v>795</v>
      </c>
      <c r="VXY92" t="s">
        <v>795</v>
      </c>
      <c r="VXZ92" t="s">
        <v>795</v>
      </c>
      <c r="VYA92" t="s">
        <v>795</v>
      </c>
      <c r="VYB92" t="s">
        <v>795</v>
      </c>
      <c r="VYC92" t="s">
        <v>795</v>
      </c>
      <c r="VYD92" t="s">
        <v>795</v>
      </c>
      <c r="VYE92" t="s">
        <v>795</v>
      </c>
      <c r="VYF92" t="s">
        <v>795</v>
      </c>
      <c r="VYG92" t="s">
        <v>795</v>
      </c>
      <c r="VYH92" t="s">
        <v>795</v>
      </c>
      <c r="VYI92" t="s">
        <v>795</v>
      </c>
      <c r="VYJ92" t="s">
        <v>795</v>
      </c>
      <c r="VYK92" t="s">
        <v>795</v>
      </c>
      <c r="VYL92" t="s">
        <v>795</v>
      </c>
      <c r="VYM92" t="s">
        <v>795</v>
      </c>
      <c r="VYN92" t="s">
        <v>795</v>
      </c>
      <c r="VYO92" t="s">
        <v>795</v>
      </c>
      <c r="VYP92" t="s">
        <v>795</v>
      </c>
      <c r="VYQ92" t="s">
        <v>795</v>
      </c>
      <c r="VYR92" t="s">
        <v>795</v>
      </c>
      <c r="VYS92" t="s">
        <v>795</v>
      </c>
      <c r="VYT92" t="s">
        <v>795</v>
      </c>
      <c r="VYU92" t="s">
        <v>795</v>
      </c>
      <c r="VYV92" t="s">
        <v>795</v>
      </c>
      <c r="VYW92" t="s">
        <v>795</v>
      </c>
      <c r="VYX92" t="s">
        <v>795</v>
      </c>
      <c r="VYY92" t="s">
        <v>795</v>
      </c>
      <c r="VYZ92" t="s">
        <v>795</v>
      </c>
      <c r="VZA92" t="s">
        <v>795</v>
      </c>
      <c r="VZB92" t="s">
        <v>795</v>
      </c>
      <c r="VZC92" t="s">
        <v>795</v>
      </c>
      <c r="VZD92" t="s">
        <v>795</v>
      </c>
      <c r="VZE92" t="s">
        <v>795</v>
      </c>
      <c r="VZF92" t="s">
        <v>795</v>
      </c>
      <c r="VZG92" t="s">
        <v>795</v>
      </c>
      <c r="VZH92" t="s">
        <v>795</v>
      </c>
      <c r="VZI92" t="s">
        <v>795</v>
      </c>
      <c r="VZJ92" t="s">
        <v>795</v>
      </c>
      <c r="VZK92" t="s">
        <v>795</v>
      </c>
      <c r="VZL92" t="s">
        <v>795</v>
      </c>
      <c r="VZM92" t="s">
        <v>795</v>
      </c>
      <c r="VZN92" t="s">
        <v>795</v>
      </c>
      <c r="VZO92" t="s">
        <v>795</v>
      </c>
      <c r="VZP92" t="s">
        <v>795</v>
      </c>
      <c r="VZQ92" t="s">
        <v>795</v>
      </c>
      <c r="VZR92" t="s">
        <v>795</v>
      </c>
      <c r="VZS92" t="s">
        <v>795</v>
      </c>
      <c r="VZT92" t="s">
        <v>795</v>
      </c>
      <c r="VZU92" t="s">
        <v>795</v>
      </c>
      <c r="VZV92" t="s">
        <v>795</v>
      </c>
      <c r="VZW92" t="s">
        <v>795</v>
      </c>
      <c r="VZX92" t="s">
        <v>795</v>
      </c>
      <c r="VZY92" t="s">
        <v>795</v>
      </c>
      <c r="VZZ92" t="s">
        <v>795</v>
      </c>
      <c r="WAA92" t="s">
        <v>795</v>
      </c>
      <c r="WAB92" t="s">
        <v>795</v>
      </c>
      <c r="WAC92" t="s">
        <v>795</v>
      </c>
      <c r="WAD92" t="s">
        <v>795</v>
      </c>
      <c r="WAE92" t="s">
        <v>795</v>
      </c>
      <c r="WAF92" t="s">
        <v>795</v>
      </c>
      <c r="WAG92" t="s">
        <v>795</v>
      </c>
      <c r="WAH92" t="s">
        <v>795</v>
      </c>
      <c r="WAI92" t="s">
        <v>795</v>
      </c>
      <c r="WAJ92" t="s">
        <v>795</v>
      </c>
      <c r="WAK92" t="s">
        <v>795</v>
      </c>
      <c r="WAL92" t="s">
        <v>795</v>
      </c>
      <c r="WAM92" t="s">
        <v>795</v>
      </c>
      <c r="WAN92" t="s">
        <v>795</v>
      </c>
      <c r="WAO92" t="s">
        <v>795</v>
      </c>
      <c r="WAP92" t="s">
        <v>795</v>
      </c>
      <c r="WAQ92" t="s">
        <v>795</v>
      </c>
      <c r="WAR92" t="s">
        <v>795</v>
      </c>
      <c r="WAS92" t="s">
        <v>795</v>
      </c>
      <c r="WAT92" t="s">
        <v>795</v>
      </c>
      <c r="WAU92" t="s">
        <v>795</v>
      </c>
      <c r="WAV92" t="s">
        <v>795</v>
      </c>
      <c r="WAW92" t="s">
        <v>795</v>
      </c>
      <c r="WAX92" t="s">
        <v>795</v>
      </c>
      <c r="WAY92" t="s">
        <v>795</v>
      </c>
      <c r="WAZ92" t="s">
        <v>795</v>
      </c>
      <c r="WBA92" t="s">
        <v>795</v>
      </c>
      <c r="WBB92" t="s">
        <v>795</v>
      </c>
      <c r="WBC92" t="s">
        <v>795</v>
      </c>
      <c r="WBD92" t="s">
        <v>795</v>
      </c>
      <c r="WBE92" t="s">
        <v>795</v>
      </c>
      <c r="WBF92" t="s">
        <v>795</v>
      </c>
      <c r="WBG92" t="s">
        <v>795</v>
      </c>
      <c r="WBH92" t="s">
        <v>795</v>
      </c>
      <c r="WBI92" t="s">
        <v>795</v>
      </c>
      <c r="WBJ92" t="s">
        <v>795</v>
      </c>
      <c r="WBK92" t="s">
        <v>795</v>
      </c>
      <c r="WBL92" t="s">
        <v>795</v>
      </c>
      <c r="WBM92" t="s">
        <v>795</v>
      </c>
      <c r="WBN92" t="s">
        <v>795</v>
      </c>
      <c r="WBO92" t="s">
        <v>795</v>
      </c>
      <c r="WBP92" t="s">
        <v>795</v>
      </c>
      <c r="WBQ92" t="s">
        <v>795</v>
      </c>
      <c r="WBR92" t="s">
        <v>795</v>
      </c>
      <c r="WBS92" t="s">
        <v>795</v>
      </c>
      <c r="WBT92" t="s">
        <v>795</v>
      </c>
      <c r="WBU92" t="s">
        <v>795</v>
      </c>
      <c r="WBV92" t="s">
        <v>795</v>
      </c>
      <c r="WBW92" t="s">
        <v>795</v>
      </c>
      <c r="WBX92" t="s">
        <v>795</v>
      </c>
      <c r="WBY92" t="s">
        <v>795</v>
      </c>
      <c r="WBZ92" t="s">
        <v>795</v>
      </c>
      <c r="WCA92" t="s">
        <v>795</v>
      </c>
      <c r="WCB92" t="s">
        <v>795</v>
      </c>
      <c r="WCC92" t="s">
        <v>795</v>
      </c>
      <c r="WCD92" t="s">
        <v>795</v>
      </c>
      <c r="WCE92" t="s">
        <v>795</v>
      </c>
      <c r="WCF92" t="s">
        <v>795</v>
      </c>
      <c r="WCG92" t="s">
        <v>795</v>
      </c>
      <c r="WCH92" t="s">
        <v>795</v>
      </c>
      <c r="WCI92" t="s">
        <v>795</v>
      </c>
      <c r="WCJ92" t="s">
        <v>795</v>
      </c>
      <c r="WCK92" t="s">
        <v>795</v>
      </c>
      <c r="WCL92" t="s">
        <v>795</v>
      </c>
      <c r="WCM92" t="s">
        <v>795</v>
      </c>
      <c r="WCN92" t="s">
        <v>795</v>
      </c>
      <c r="WCO92" t="s">
        <v>795</v>
      </c>
      <c r="WCP92" t="s">
        <v>795</v>
      </c>
      <c r="WCQ92" t="s">
        <v>795</v>
      </c>
      <c r="WCR92" t="s">
        <v>795</v>
      </c>
      <c r="WCS92" t="s">
        <v>795</v>
      </c>
      <c r="WCT92" t="s">
        <v>795</v>
      </c>
      <c r="WCU92" t="s">
        <v>795</v>
      </c>
      <c r="WCV92" t="s">
        <v>795</v>
      </c>
      <c r="WCW92" t="s">
        <v>795</v>
      </c>
      <c r="WCX92" t="s">
        <v>795</v>
      </c>
      <c r="WCY92" t="s">
        <v>795</v>
      </c>
      <c r="WCZ92" t="s">
        <v>795</v>
      </c>
      <c r="WDA92" t="s">
        <v>795</v>
      </c>
      <c r="WDB92" t="s">
        <v>795</v>
      </c>
      <c r="WDC92" t="s">
        <v>795</v>
      </c>
      <c r="WDD92" t="s">
        <v>795</v>
      </c>
      <c r="WDE92" t="s">
        <v>795</v>
      </c>
      <c r="WDF92" t="s">
        <v>795</v>
      </c>
      <c r="WDG92" t="s">
        <v>795</v>
      </c>
      <c r="WDH92" t="s">
        <v>795</v>
      </c>
      <c r="WDI92" t="s">
        <v>795</v>
      </c>
      <c r="WDJ92" t="s">
        <v>795</v>
      </c>
      <c r="WDK92" t="s">
        <v>795</v>
      </c>
      <c r="WDL92" t="s">
        <v>795</v>
      </c>
      <c r="WDM92" t="s">
        <v>795</v>
      </c>
      <c r="WDN92" t="s">
        <v>795</v>
      </c>
      <c r="WDO92" t="s">
        <v>795</v>
      </c>
      <c r="WDP92" t="s">
        <v>795</v>
      </c>
      <c r="WDQ92" t="s">
        <v>795</v>
      </c>
      <c r="WDR92" t="s">
        <v>795</v>
      </c>
      <c r="WDS92" t="s">
        <v>795</v>
      </c>
      <c r="WDT92" t="s">
        <v>795</v>
      </c>
      <c r="WDU92" t="s">
        <v>795</v>
      </c>
      <c r="WDV92" t="s">
        <v>795</v>
      </c>
      <c r="WDW92" t="s">
        <v>795</v>
      </c>
      <c r="WDX92" t="s">
        <v>795</v>
      </c>
      <c r="WDY92" t="s">
        <v>795</v>
      </c>
      <c r="WDZ92" t="s">
        <v>795</v>
      </c>
      <c r="WEA92" t="s">
        <v>795</v>
      </c>
      <c r="WEB92" t="s">
        <v>795</v>
      </c>
      <c r="WEC92" t="s">
        <v>795</v>
      </c>
      <c r="WED92" t="s">
        <v>795</v>
      </c>
      <c r="WEE92" t="s">
        <v>795</v>
      </c>
      <c r="WEF92" t="s">
        <v>795</v>
      </c>
      <c r="WEG92" t="s">
        <v>795</v>
      </c>
      <c r="WEH92" t="s">
        <v>795</v>
      </c>
      <c r="WEI92" t="s">
        <v>795</v>
      </c>
      <c r="WEJ92" t="s">
        <v>795</v>
      </c>
      <c r="WEK92" t="s">
        <v>795</v>
      </c>
      <c r="WEL92" t="s">
        <v>795</v>
      </c>
      <c r="WEM92" t="s">
        <v>795</v>
      </c>
      <c r="WEN92" t="s">
        <v>795</v>
      </c>
      <c r="WEO92" t="s">
        <v>795</v>
      </c>
      <c r="WEP92" t="s">
        <v>795</v>
      </c>
      <c r="WEQ92" t="s">
        <v>795</v>
      </c>
      <c r="WER92" t="s">
        <v>795</v>
      </c>
      <c r="WES92" t="s">
        <v>795</v>
      </c>
      <c r="WET92" t="s">
        <v>795</v>
      </c>
      <c r="WEU92" t="s">
        <v>795</v>
      </c>
      <c r="WEV92" t="s">
        <v>795</v>
      </c>
      <c r="WEW92" t="s">
        <v>795</v>
      </c>
      <c r="WEX92" t="s">
        <v>795</v>
      </c>
      <c r="WEY92" t="s">
        <v>795</v>
      </c>
      <c r="WEZ92" t="s">
        <v>795</v>
      </c>
      <c r="WFA92" t="s">
        <v>795</v>
      </c>
      <c r="WFB92" t="s">
        <v>795</v>
      </c>
      <c r="WFC92" t="s">
        <v>795</v>
      </c>
      <c r="WFD92" t="s">
        <v>795</v>
      </c>
      <c r="WFE92" t="s">
        <v>795</v>
      </c>
      <c r="WFF92" t="s">
        <v>795</v>
      </c>
      <c r="WFG92" t="s">
        <v>795</v>
      </c>
      <c r="WFH92" t="s">
        <v>795</v>
      </c>
      <c r="WFI92" t="s">
        <v>795</v>
      </c>
      <c r="WFJ92" t="s">
        <v>795</v>
      </c>
      <c r="WFK92" t="s">
        <v>795</v>
      </c>
      <c r="WFL92" t="s">
        <v>795</v>
      </c>
      <c r="WFM92" t="s">
        <v>795</v>
      </c>
      <c r="WFN92" t="s">
        <v>795</v>
      </c>
      <c r="WFO92" t="s">
        <v>795</v>
      </c>
      <c r="WFP92" t="s">
        <v>795</v>
      </c>
      <c r="WFQ92" t="s">
        <v>795</v>
      </c>
      <c r="WFR92" t="s">
        <v>795</v>
      </c>
      <c r="WFS92" t="s">
        <v>795</v>
      </c>
      <c r="WFT92" t="s">
        <v>795</v>
      </c>
      <c r="WFU92" t="s">
        <v>795</v>
      </c>
      <c r="WFV92" t="s">
        <v>795</v>
      </c>
      <c r="WFW92" t="s">
        <v>795</v>
      </c>
      <c r="WFX92" t="s">
        <v>795</v>
      </c>
      <c r="WFY92" t="s">
        <v>795</v>
      </c>
      <c r="WFZ92" t="s">
        <v>795</v>
      </c>
      <c r="WGA92" t="s">
        <v>795</v>
      </c>
      <c r="WGB92" t="s">
        <v>795</v>
      </c>
      <c r="WGC92" t="s">
        <v>795</v>
      </c>
      <c r="WGD92" t="s">
        <v>795</v>
      </c>
      <c r="WGE92" t="s">
        <v>795</v>
      </c>
      <c r="WGF92" t="s">
        <v>795</v>
      </c>
      <c r="WGG92" t="s">
        <v>795</v>
      </c>
      <c r="WGH92" t="s">
        <v>795</v>
      </c>
      <c r="WGI92" t="s">
        <v>795</v>
      </c>
      <c r="WGJ92" t="s">
        <v>795</v>
      </c>
      <c r="WGK92" t="s">
        <v>795</v>
      </c>
      <c r="WGL92" t="s">
        <v>795</v>
      </c>
      <c r="WGM92" t="s">
        <v>795</v>
      </c>
      <c r="WGN92" t="s">
        <v>795</v>
      </c>
      <c r="WGO92" t="s">
        <v>795</v>
      </c>
      <c r="WGP92" t="s">
        <v>795</v>
      </c>
      <c r="WGQ92" t="s">
        <v>795</v>
      </c>
      <c r="WGR92" t="s">
        <v>795</v>
      </c>
      <c r="WGS92" t="s">
        <v>795</v>
      </c>
      <c r="WGT92" t="s">
        <v>795</v>
      </c>
      <c r="WGU92" t="s">
        <v>795</v>
      </c>
      <c r="WGV92" t="s">
        <v>795</v>
      </c>
      <c r="WGW92" t="s">
        <v>795</v>
      </c>
      <c r="WGX92" t="s">
        <v>795</v>
      </c>
      <c r="WGY92" t="s">
        <v>795</v>
      </c>
      <c r="WGZ92" t="s">
        <v>795</v>
      </c>
      <c r="WHA92" t="s">
        <v>795</v>
      </c>
      <c r="WHB92" t="s">
        <v>795</v>
      </c>
      <c r="WHC92" t="s">
        <v>795</v>
      </c>
      <c r="WHD92" t="s">
        <v>795</v>
      </c>
      <c r="WHE92" t="s">
        <v>795</v>
      </c>
      <c r="WHF92" t="s">
        <v>795</v>
      </c>
      <c r="WHG92" t="s">
        <v>795</v>
      </c>
      <c r="WHH92" t="s">
        <v>795</v>
      </c>
      <c r="WHI92" t="s">
        <v>795</v>
      </c>
      <c r="WHJ92" t="s">
        <v>795</v>
      </c>
      <c r="WHK92" t="s">
        <v>795</v>
      </c>
      <c r="WHL92" t="s">
        <v>795</v>
      </c>
      <c r="WHM92" t="s">
        <v>795</v>
      </c>
      <c r="WHN92" t="s">
        <v>795</v>
      </c>
      <c r="WHO92" t="s">
        <v>795</v>
      </c>
      <c r="WHP92" t="s">
        <v>795</v>
      </c>
      <c r="WHQ92" t="s">
        <v>795</v>
      </c>
      <c r="WHR92" t="s">
        <v>795</v>
      </c>
      <c r="WHS92" t="s">
        <v>795</v>
      </c>
      <c r="WHT92" t="s">
        <v>795</v>
      </c>
      <c r="WHU92" t="s">
        <v>795</v>
      </c>
      <c r="WHV92" t="s">
        <v>795</v>
      </c>
      <c r="WHW92" t="s">
        <v>795</v>
      </c>
      <c r="WHX92" t="s">
        <v>795</v>
      </c>
      <c r="WHY92" t="s">
        <v>795</v>
      </c>
      <c r="WHZ92" t="s">
        <v>795</v>
      </c>
      <c r="WIA92" t="s">
        <v>795</v>
      </c>
      <c r="WIB92" t="s">
        <v>795</v>
      </c>
      <c r="WIC92" t="s">
        <v>795</v>
      </c>
      <c r="WID92" t="s">
        <v>795</v>
      </c>
      <c r="WIE92" t="s">
        <v>795</v>
      </c>
      <c r="WIF92" t="s">
        <v>795</v>
      </c>
      <c r="WIG92" t="s">
        <v>795</v>
      </c>
      <c r="WIH92" t="s">
        <v>795</v>
      </c>
      <c r="WII92" t="s">
        <v>795</v>
      </c>
      <c r="WIJ92" t="s">
        <v>795</v>
      </c>
      <c r="WIK92" t="s">
        <v>795</v>
      </c>
      <c r="WIL92" t="s">
        <v>795</v>
      </c>
      <c r="WIM92" t="s">
        <v>795</v>
      </c>
      <c r="WIN92" t="s">
        <v>795</v>
      </c>
      <c r="WIO92" t="s">
        <v>795</v>
      </c>
      <c r="WIP92" t="s">
        <v>795</v>
      </c>
      <c r="WIQ92" t="s">
        <v>795</v>
      </c>
      <c r="WIR92" t="s">
        <v>795</v>
      </c>
      <c r="WIS92" t="s">
        <v>795</v>
      </c>
      <c r="WIT92" t="s">
        <v>795</v>
      </c>
      <c r="WIU92" t="s">
        <v>795</v>
      </c>
      <c r="WIV92" t="s">
        <v>795</v>
      </c>
      <c r="WIW92" t="s">
        <v>795</v>
      </c>
      <c r="WIX92" t="s">
        <v>795</v>
      </c>
      <c r="WIY92" t="s">
        <v>795</v>
      </c>
      <c r="WIZ92" t="s">
        <v>795</v>
      </c>
      <c r="WJA92" t="s">
        <v>795</v>
      </c>
      <c r="WJB92" t="s">
        <v>795</v>
      </c>
      <c r="WJC92" t="s">
        <v>795</v>
      </c>
      <c r="WJD92" t="s">
        <v>795</v>
      </c>
      <c r="WJE92" t="s">
        <v>795</v>
      </c>
      <c r="WJF92" t="s">
        <v>795</v>
      </c>
      <c r="WJG92" t="s">
        <v>795</v>
      </c>
      <c r="WJH92" t="s">
        <v>795</v>
      </c>
      <c r="WJI92" t="s">
        <v>795</v>
      </c>
      <c r="WJJ92" t="s">
        <v>795</v>
      </c>
      <c r="WJK92" t="s">
        <v>795</v>
      </c>
      <c r="WJL92" t="s">
        <v>795</v>
      </c>
      <c r="WJM92" t="s">
        <v>795</v>
      </c>
      <c r="WJN92" t="s">
        <v>795</v>
      </c>
      <c r="WJO92" t="s">
        <v>795</v>
      </c>
      <c r="WJP92" t="s">
        <v>795</v>
      </c>
      <c r="WJQ92" t="s">
        <v>795</v>
      </c>
      <c r="WJR92" t="s">
        <v>795</v>
      </c>
      <c r="WJS92" t="s">
        <v>795</v>
      </c>
      <c r="WJT92" t="s">
        <v>795</v>
      </c>
      <c r="WJU92" t="s">
        <v>795</v>
      </c>
      <c r="WJV92" t="s">
        <v>795</v>
      </c>
      <c r="WJW92" t="s">
        <v>795</v>
      </c>
      <c r="WJX92" t="s">
        <v>795</v>
      </c>
      <c r="WJY92" t="s">
        <v>795</v>
      </c>
      <c r="WJZ92" t="s">
        <v>795</v>
      </c>
      <c r="WKA92" t="s">
        <v>795</v>
      </c>
      <c r="WKB92" t="s">
        <v>795</v>
      </c>
      <c r="WKC92" t="s">
        <v>795</v>
      </c>
      <c r="WKD92" t="s">
        <v>795</v>
      </c>
      <c r="WKE92" t="s">
        <v>795</v>
      </c>
      <c r="WKF92" t="s">
        <v>795</v>
      </c>
      <c r="WKG92" t="s">
        <v>795</v>
      </c>
      <c r="WKH92" t="s">
        <v>795</v>
      </c>
      <c r="WKI92" t="s">
        <v>795</v>
      </c>
      <c r="WKJ92" t="s">
        <v>795</v>
      </c>
      <c r="WKK92" t="s">
        <v>795</v>
      </c>
      <c r="WKL92" t="s">
        <v>795</v>
      </c>
      <c r="WKM92" t="s">
        <v>795</v>
      </c>
      <c r="WKN92" t="s">
        <v>795</v>
      </c>
      <c r="WKO92" t="s">
        <v>795</v>
      </c>
      <c r="WKP92" t="s">
        <v>795</v>
      </c>
      <c r="WKQ92" t="s">
        <v>795</v>
      </c>
      <c r="WKR92" t="s">
        <v>795</v>
      </c>
      <c r="WKS92" t="s">
        <v>795</v>
      </c>
      <c r="WKT92" t="s">
        <v>795</v>
      </c>
      <c r="WKU92" t="s">
        <v>795</v>
      </c>
      <c r="WKV92" t="s">
        <v>795</v>
      </c>
      <c r="WKW92" t="s">
        <v>795</v>
      </c>
      <c r="WKX92" t="s">
        <v>795</v>
      </c>
      <c r="WKY92" t="s">
        <v>795</v>
      </c>
      <c r="WKZ92" t="s">
        <v>795</v>
      </c>
      <c r="WLA92" t="s">
        <v>795</v>
      </c>
      <c r="WLB92" t="s">
        <v>795</v>
      </c>
      <c r="WLC92" t="s">
        <v>795</v>
      </c>
      <c r="WLD92" t="s">
        <v>795</v>
      </c>
      <c r="WLE92" t="s">
        <v>795</v>
      </c>
      <c r="WLF92" t="s">
        <v>795</v>
      </c>
      <c r="WLG92" t="s">
        <v>795</v>
      </c>
      <c r="WLH92" t="s">
        <v>795</v>
      </c>
      <c r="WLI92" t="s">
        <v>795</v>
      </c>
      <c r="WLJ92" t="s">
        <v>795</v>
      </c>
      <c r="WLK92" t="s">
        <v>795</v>
      </c>
      <c r="WLL92" t="s">
        <v>795</v>
      </c>
      <c r="WLM92" t="s">
        <v>795</v>
      </c>
      <c r="WLN92" t="s">
        <v>795</v>
      </c>
      <c r="WLO92" t="s">
        <v>795</v>
      </c>
      <c r="WLP92" t="s">
        <v>795</v>
      </c>
      <c r="WLQ92" t="s">
        <v>795</v>
      </c>
      <c r="WLR92" t="s">
        <v>795</v>
      </c>
      <c r="WLS92" t="s">
        <v>795</v>
      </c>
      <c r="WLT92" t="s">
        <v>795</v>
      </c>
      <c r="WLU92" t="s">
        <v>795</v>
      </c>
      <c r="WLV92" t="s">
        <v>795</v>
      </c>
      <c r="WLW92" t="s">
        <v>795</v>
      </c>
      <c r="WLX92" t="s">
        <v>795</v>
      </c>
      <c r="WLY92" t="s">
        <v>795</v>
      </c>
      <c r="WLZ92" t="s">
        <v>795</v>
      </c>
      <c r="WMA92" t="s">
        <v>795</v>
      </c>
      <c r="WMB92" t="s">
        <v>795</v>
      </c>
      <c r="WMC92" t="s">
        <v>795</v>
      </c>
      <c r="WMD92" t="s">
        <v>795</v>
      </c>
      <c r="WME92" t="s">
        <v>795</v>
      </c>
      <c r="WMF92" t="s">
        <v>795</v>
      </c>
      <c r="WMG92" t="s">
        <v>795</v>
      </c>
      <c r="WMH92" t="s">
        <v>795</v>
      </c>
      <c r="WMI92" t="s">
        <v>795</v>
      </c>
      <c r="WMJ92" t="s">
        <v>795</v>
      </c>
      <c r="WMK92" t="s">
        <v>795</v>
      </c>
      <c r="WML92" t="s">
        <v>795</v>
      </c>
      <c r="WMM92" t="s">
        <v>795</v>
      </c>
      <c r="WMN92" t="s">
        <v>795</v>
      </c>
      <c r="WMO92" t="s">
        <v>795</v>
      </c>
      <c r="WMP92" t="s">
        <v>795</v>
      </c>
      <c r="WMQ92" t="s">
        <v>795</v>
      </c>
      <c r="WMR92" t="s">
        <v>795</v>
      </c>
      <c r="WMS92" t="s">
        <v>795</v>
      </c>
      <c r="WMT92" t="s">
        <v>795</v>
      </c>
      <c r="WMU92" t="s">
        <v>795</v>
      </c>
      <c r="WMV92" t="s">
        <v>795</v>
      </c>
      <c r="WMW92" t="s">
        <v>795</v>
      </c>
      <c r="WMX92" t="s">
        <v>795</v>
      </c>
      <c r="WMY92" t="s">
        <v>795</v>
      </c>
      <c r="WMZ92" t="s">
        <v>795</v>
      </c>
      <c r="WNA92" t="s">
        <v>795</v>
      </c>
      <c r="WNB92" t="s">
        <v>795</v>
      </c>
      <c r="WNC92" t="s">
        <v>795</v>
      </c>
      <c r="WND92" t="s">
        <v>795</v>
      </c>
      <c r="WNE92" t="s">
        <v>795</v>
      </c>
      <c r="WNF92" t="s">
        <v>795</v>
      </c>
      <c r="WNG92" t="s">
        <v>795</v>
      </c>
      <c r="WNH92" t="s">
        <v>795</v>
      </c>
      <c r="WNI92" t="s">
        <v>795</v>
      </c>
      <c r="WNJ92" t="s">
        <v>795</v>
      </c>
      <c r="WNK92" t="s">
        <v>795</v>
      </c>
      <c r="WNL92" t="s">
        <v>795</v>
      </c>
      <c r="WNM92" t="s">
        <v>795</v>
      </c>
      <c r="WNN92" t="s">
        <v>795</v>
      </c>
      <c r="WNO92" t="s">
        <v>795</v>
      </c>
      <c r="WNP92" t="s">
        <v>795</v>
      </c>
      <c r="WNQ92" t="s">
        <v>795</v>
      </c>
      <c r="WNR92" t="s">
        <v>795</v>
      </c>
      <c r="WNS92" t="s">
        <v>795</v>
      </c>
      <c r="WNT92" t="s">
        <v>795</v>
      </c>
      <c r="WNU92" t="s">
        <v>795</v>
      </c>
      <c r="WNV92" t="s">
        <v>795</v>
      </c>
      <c r="WNW92" t="s">
        <v>795</v>
      </c>
      <c r="WNX92" t="s">
        <v>795</v>
      </c>
      <c r="WNY92" t="s">
        <v>795</v>
      </c>
      <c r="WNZ92" t="s">
        <v>795</v>
      </c>
      <c r="WOA92" t="s">
        <v>795</v>
      </c>
      <c r="WOB92" t="s">
        <v>795</v>
      </c>
      <c r="WOC92" t="s">
        <v>795</v>
      </c>
      <c r="WOD92" t="s">
        <v>795</v>
      </c>
      <c r="WOE92" t="s">
        <v>795</v>
      </c>
      <c r="WOF92" t="s">
        <v>795</v>
      </c>
      <c r="WOG92" t="s">
        <v>795</v>
      </c>
      <c r="WOH92" t="s">
        <v>795</v>
      </c>
      <c r="WOI92" t="s">
        <v>795</v>
      </c>
      <c r="WOJ92" t="s">
        <v>795</v>
      </c>
      <c r="WOK92" t="s">
        <v>795</v>
      </c>
      <c r="WOL92" t="s">
        <v>795</v>
      </c>
      <c r="WOM92" t="s">
        <v>795</v>
      </c>
      <c r="WON92" t="s">
        <v>795</v>
      </c>
      <c r="WOO92" t="s">
        <v>795</v>
      </c>
      <c r="WOP92" t="s">
        <v>795</v>
      </c>
      <c r="WOQ92" t="s">
        <v>795</v>
      </c>
      <c r="WOR92" t="s">
        <v>795</v>
      </c>
      <c r="WOS92" t="s">
        <v>795</v>
      </c>
      <c r="WOT92" t="s">
        <v>795</v>
      </c>
      <c r="WOU92" t="s">
        <v>795</v>
      </c>
      <c r="WOV92" t="s">
        <v>795</v>
      </c>
      <c r="WOW92" t="s">
        <v>795</v>
      </c>
      <c r="WOX92" t="s">
        <v>795</v>
      </c>
      <c r="WOY92" t="s">
        <v>795</v>
      </c>
      <c r="WOZ92" t="s">
        <v>795</v>
      </c>
      <c r="WPA92" t="s">
        <v>795</v>
      </c>
      <c r="WPB92" t="s">
        <v>795</v>
      </c>
      <c r="WPC92" t="s">
        <v>795</v>
      </c>
      <c r="WPD92" t="s">
        <v>795</v>
      </c>
      <c r="WPE92" t="s">
        <v>795</v>
      </c>
      <c r="WPF92" t="s">
        <v>795</v>
      </c>
      <c r="WPG92" t="s">
        <v>795</v>
      </c>
      <c r="WPH92" t="s">
        <v>795</v>
      </c>
      <c r="WPI92" t="s">
        <v>795</v>
      </c>
      <c r="WPJ92" t="s">
        <v>795</v>
      </c>
      <c r="WPK92" t="s">
        <v>795</v>
      </c>
      <c r="WPL92" t="s">
        <v>795</v>
      </c>
      <c r="WPM92" t="s">
        <v>795</v>
      </c>
      <c r="WPN92" t="s">
        <v>795</v>
      </c>
      <c r="WPO92" t="s">
        <v>795</v>
      </c>
      <c r="WPP92" t="s">
        <v>795</v>
      </c>
      <c r="WPQ92" t="s">
        <v>795</v>
      </c>
      <c r="WPR92" t="s">
        <v>795</v>
      </c>
      <c r="WPS92" t="s">
        <v>795</v>
      </c>
      <c r="WPT92" t="s">
        <v>795</v>
      </c>
      <c r="WPU92" t="s">
        <v>795</v>
      </c>
      <c r="WPV92" t="s">
        <v>795</v>
      </c>
      <c r="WPW92" t="s">
        <v>795</v>
      </c>
      <c r="WPX92" t="s">
        <v>795</v>
      </c>
      <c r="WPY92" t="s">
        <v>795</v>
      </c>
      <c r="WPZ92" t="s">
        <v>795</v>
      </c>
      <c r="WQA92" t="s">
        <v>795</v>
      </c>
      <c r="WQB92" t="s">
        <v>795</v>
      </c>
      <c r="WQC92" t="s">
        <v>795</v>
      </c>
      <c r="WQD92" t="s">
        <v>795</v>
      </c>
      <c r="WQE92" t="s">
        <v>795</v>
      </c>
      <c r="WQF92" t="s">
        <v>795</v>
      </c>
      <c r="WQG92" t="s">
        <v>795</v>
      </c>
      <c r="WQH92" t="s">
        <v>795</v>
      </c>
      <c r="WQI92" t="s">
        <v>795</v>
      </c>
      <c r="WQJ92" t="s">
        <v>795</v>
      </c>
      <c r="WQK92" t="s">
        <v>795</v>
      </c>
      <c r="WQL92" t="s">
        <v>795</v>
      </c>
      <c r="WQM92" t="s">
        <v>795</v>
      </c>
      <c r="WQN92" t="s">
        <v>795</v>
      </c>
      <c r="WQO92" t="s">
        <v>795</v>
      </c>
      <c r="WQP92" t="s">
        <v>795</v>
      </c>
      <c r="WQQ92" t="s">
        <v>795</v>
      </c>
      <c r="WQR92" t="s">
        <v>795</v>
      </c>
      <c r="WQS92" t="s">
        <v>795</v>
      </c>
      <c r="WQT92" t="s">
        <v>795</v>
      </c>
      <c r="WQU92" t="s">
        <v>795</v>
      </c>
      <c r="WQV92" t="s">
        <v>795</v>
      </c>
      <c r="WQW92" t="s">
        <v>795</v>
      </c>
      <c r="WQX92" t="s">
        <v>795</v>
      </c>
      <c r="WQY92" t="s">
        <v>795</v>
      </c>
      <c r="WQZ92" t="s">
        <v>795</v>
      </c>
      <c r="WRA92" t="s">
        <v>795</v>
      </c>
      <c r="WRB92" t="s">
        <v>795</v>
      </c>
      <c r="WRC92" t="s">
        <v>795</v>
      </c>
      <c r="WRD92" t="s">
        <v>795</v>
      </c>
      <c r="WRE92" t="s">
        <v>795</v>
      </c>
      <c r="WRF92" t="s">
        <v>795</v>
      </c>
      <c r="WRG92" t="s">
        <v>795</v>
      </c>
      <c r="WRH92" t="s">
        <v>795</v>
      </c>
      <c r="WRI92" t="s">
        <v>795</v>
      </c>
      <c r="WRJ92" t="s">
        <v>795</v>
      </c>
      <c r="WRK92" t="s">
        <v>795</v>
      </c>
      <c r="WRL92" t="s">
        <v>795</v>
      </c>
      <c r="WRM92" t="s">
        <v>795</v>
      </c>
      <c r="WRN92" t="s">
        <v>795</v>
      </c>
      <c r="WRO92" t="s">
        <v>795</v>
      </c>
      <c r="WRP92" t="s">
        <v>795</v>
      </c>
      <c r="WRQ92" t="s">
        <v>795</v>
      </c>
      <c r="WRR92" t="s">
        <v>795</v>
      </c>
      <c r="WRS92" t="s">
        <v>795</v>
      </c>
      <c r="WRT92" t="s">
        <v>795</v>
      </c>
      <c r="WRU92" t="s">
        <v>795</v>
      </c>
      <c r="WRV92" t="s">
        <v>795</v>
      </c>
      <c r="WRW92" t="s">
        <v>795</v>
      </c>
      <c r="WRX92" t="s">
        <v>795</v>
      </c>
      <c r="WRY92" t="s">
        <v>795</v>
      </c>
      <c r="WRZ92" t="s">
        <v>795</v>
      </c>
      <c r="WSA92" t="s">
        <v>795</v>
      </c>
      <c r="WSB92" t="s">
        <v>795</v>
      </c>
      <c r="WSC92" t="s">
        <v>795</v>
      </c>
      <c r="WSD92" t="s">
        <v>795</v>
      </c>
      <c r="WSE92" t="s">
        <v>795</v>
      </c>
      <c r="WSF92" t="s">
        <v>795</v>
      </c>
      <c r="WSG92" t="s">
        <v>795</v>
      </c>
      <c r="WSH92" t="s">
        <v>795</v>
      </c>
      <c r="WSI92" t="s">
        <v>795</v>
      </c>
      <c r="WSJ92" t="s">
        <v>795</v>
      </c>
      <c r="WSK92" t="s">
        <v>795</v>
      </c>
      <c r="WSL92" t="s">
        <v>795</v>
      </c>
      <c r="WSM92" t="s">
        <v>795</v>
      </c>
      <c r="WSN92" t="s">
        <v>795</v>
      </c>
      <c r="WSO92" t="s">
        <v>795</v>
      </c>
      <c r="WSP92" t="s">
        <v>795</v>
      </c>
      <c r="WSQ92" t="s">
        <v>795</v>
      </c>
      <c r="WSR92" t="s">
        <v>795</v>
      </c>
      <c r="WSS92" t="s">
        <v>795</v>
      </c>
      <c r="WST92" t="s">
        <v>795</v>
      </c>
      <c r="WSU92" t="s">
        <v>795</v>
      </c>
      <c r="WSV92" t="s">
        <v>795</v>
      </c>
      <c r="WSW92" t="s">
        <v>795</v>
      </c>
      <c r="WSX92" t="s">
        <v>795</v>
      </c>
      <c r="WSY92" t="s">
        <v>795</v>
      </c>
      <c r="WSZ92" t="s">
        <v>795</v>
      </c>
      <c r="WTA92" t="s">
        <v>795</v>
      </c>
      <c r="WTB92" t="s">
        <v>795</v>
      </c>
      <c r="WTC92" t="s">
        <v>795</v>
      </c>
      <c r="WTD92" t="s">
        <v>795</v>
      </c>
      <c r="WTE92" t="s">
        <v>795</v>
      </c>
      <c r="WTF92" t="s">
        <v>795</v>
      </c>
      <c r="WTG92" t="s">
        <v>795</v>
      </c>
      <c r="WTH92" t="s">
        <v>795</v>
      </c>
      <c r="WTI92" t="s">
        <v>795</v>
      </c>
      <c r="WTJ92" t="s">
        <v>795</v>
      </c>
      <c r="WTK92" t="s">
        <v>795</v>
      </c>
      <c r="WTL92" t="s">
        <v>795</v>
      </c>
      <c r="WTM92" t="s">
        <v>795</v>
      </c>
      <c r="WTN92" t="s">
        <v>795</v>
      </c>
      <c r="WTO92" t="s">
        <v>795</v>
      </c>
      <c r="WTP92" t="s">
        <v>795</v>
      </c>
      <c r="WTQ92" t="s">
        <v>795</v>
      </c>
      <c r="WTR92" t="s">
        <v>795</v>
      </c>
      <c r="WTS92" t="s">
        <v>795</v>
      </c>
      <c r="WTT92" t="s">
        <v>795</v>
      </c>
      <c r="WTU92" t="s">
        <v>795</v>
      </c>
      <c r="WTV92" t="s">
        <v>795</v>
      </c>
      <c r="WTW92" t="s">
        <v>795</v>
      </c>
      <c r="WTX92" t="s">
        <v>795</v>
      </c>
      <c r="WTY92" t="s">
        <v>795</v>
      </c>
      <c r="WTZ92" t="s">
        <v>795</v>
      </c>
      <c r="WUA92" t="s">
        <v>795</v>
      </c>
      <c r="WUB92" t="s">
        <v>795</v>
      </c>
      <c r="WUC92" t="s">
        <v>795</v>
      </c>
      <c r="WUD92" t="s">
        <v>795</v>
      </c>
      <c r="WUE92" t="s">
        <v>795</v>
      </c>
      <c r="WUF92" t="s">
        <v>795</v>
      </c>
      <c r="WUG92" t="s">
        <v>795</v>
      </c>
      <c r="WUH92" t="s">
        <v>795</v>
      </c>
      <c r="WUI92" t="s">
        <v>795</v>
      </c>
      <c r="WUJ92" t="s">
        <v>795</v>
      </c>
      <c r="WUK92" t="s">
        <v>795</v>
      </c>
      <c r="WUL92" t="s">
        <v>795</v>
      </c>
      <c r="WUM92" t="s">
        <v>795</v>
      </c>
      <c r="WUN92" t="s">
        <v>795</v>
      </c>
      <c r="WUO92" t="s">
        <v>795</v>
      </c>
      <c r="WUP92" t="s">
        <v>795</v>
      </c>
      <c r="WUQ92" t="s">
        <v>795</v>
      </c>
      <c r="WUR92" t="s">
        <v>795</v>
      </c>
      <c r="WUS92" t="s">
        <v>795</v>
      </c>
      <c r="WUT92" t="s">
        <v>795</v>
      </c>
      <c r="WUU92" t="s">
        <v>795</v>
      </c>
      <c r="WUV92" t="s">
        <v>795</v>
      </c>
      <c r="WUW92" t="s">
        <v>795</v>
      </c>
      <c r="WUX92" t="s">
        <v>795</v>
      </c>
      <c r="WUY92" t="s">
        <v>795</v>
      </c>
      <c r="WUZ92" t="s">
        <v>795</v>
      </c>
      <c r="WVA92" t="s">
        <v>795</v>
      </c>
      <c r="WVB92" t="s">
        <v>795</v>
      </c>
      <c r="WVC92" t="s">
        <v>795</v>
      </c>
      <c r="WVD92" t="s">
        <v>795</v>
      </c>
      <c r="WVE92" t="s">
        <v>795</v>
      </c>
      <c r="WVF92" t="s">
        <v>795</v>
      </c>
      <c r="WVG92" t="s">
        <v>795</v>
      </c>
      <c r="WVH92" t="s">
        <v>795</v>
      </c>
      <c r="WVI92" t="s">
        <v>795</v>
      </c>
      <c r="WVJ92" t="s">
        <v>795</v>
      </c>
      <c r="WVK92" t="s">
        <v>795</v>
      </c>
      <c r="WVL92" t="s">
        <v>795</v>
      </c>
      <c r="WVM92" t="s">
        <v>795</v>
      </c>
      <c r="WVN92" t="s">
        <v>795</v>
      </c>
      <c r="WVO92" t="s">
        <v>795</v>
      </c>
      <c r="WVP92" t="s">
        <v>795</v>
      </c>
      <c r="WVQ92" t="s">
        <v>795</v>
      </c>
      <c r="WVR92" t="s">
        <v>795</v>
      </c>
      <c r="WVS92" t="s">
        <v>795</v>
      </c>
      <c r="WVT92" t="s">
        <v>795</v>
      </c>
      <c r="WVU92" t="s">
        <v>795</v>
      </c>
      <c r="WVV92" t="s">
        <v>795</v>
      </c>
      <c r="WVW92" t="s">
        <v>795</v>
      </c>
      <c r="WVX92" t="s">
        <v>795</v>
      </c>
      <c r="WVY92" t="s">
        <v>795</v>
      </c>
      <c r="WVZ92" t="s">
        <v>795</v>
      </c>
      <c r="WWA92" t="s">
        <v>795</v>
      </c>
      <c r="WWB92" t="s">
        <v>795</v>
      </c>
      <c r="WWC92" t="s">
        <v>795</v>
      </c>
      <c r="WWD92" t="s">
        <v>795</v>
      </c>
      <c r="WWE92" t="s">
        <v>795</v>
      </c>
      <c r="WWF92" t="s">
        <v>795</v>
      </c>
      <c r="WWG92" t="s">
        <v>795</v>
      </c>
      <c r="WWH92" t="s">
        <v>795</v>
      </c>
      <c r="WWI92" t="s">
        <v>795</v>
      </c>
      <c r="WWJ92" t="s">
        <v>795</v>
      </c>
      <c r="WWK92" t="s">
        <v>795</v>
      </c>
      <c r="WWL92" t="s">
        <v>795</v>
      </c>
      <c r="WWM92" t="s">
        <v>795</v>
      </c>
      <c r="WWN92" t="s">
        <v>795</v>
      </c>
      <c r="WWO92" t="s">
        <v>795</v>
      </c>
      <c r="WWP92" t="s">
        <v>795</v>
      </c>
      <c r="WWQ92" t="s">
        <v>795</v>
      </c>
      <c r="WWR92" t="s">
        <v>795</v>
      </c>
      <c r="WWS92" t="s">
        <v>795</v>
      </c>
      <c r="WWT92" t="s">
        <v>795</v>
      </c>
      <c r="WWU92" t="s">
        <v>795</v>
      </c>
      <c r="WWV92" t="s">
        <v>795</v>
      </c>
      <c r="WWW92" t="s">
        <v>795</v>
      </c>
      <c r="WWX92" t="s">
        <v>795</v>
      </c>
      <c r="WWY92" t="s">
        <v>795</v>
      </c>
      <c r="WWZ92" t="s">
        <v>795</v>
      </c>
      <c r="WXA92" t="s">
        <v>795</v>
      </c>
      <c r="WXB92" t="s">
        <v>795</v>
      </c>
      <c r="WXC92" t="s">
        <v>795</v>
      </c>
      <c r="WXD92" t="s">
        <v>795</v>
      </c>
      <c r="WXE92" t="s">
        <v>795</v>
      </c>
      <c r="WXF92" t="s">
        <v>795</v>
      </c>
      <c r="WXG92" t="s">
        <v>795</v>
      </c>
      <c r="WXH92" t="s">
        <v>795</v>
      </c>
      <c r="WXI92" t="s">
        <v>795</v>
      </c>
      <c r="WXJ92" t="s">
        <v>795</v>
      </c>
      <c r="WXK92" t="s">
        <v>795</v>
      </c>
      <c r="WXL92" t="s">
        <v>795</v>
      </c>
      <c r="WXM92" t="s">
        <v>795</v>
      </c>
      <c r="WXN92" t="s">
        <v>795</v>
      </c>
      <c r="WXO92" t="s">
        <v>795</v>
      </c>
      <c r="WXP92" t="s">
        <v>795</v>
      </c>
      <c r="WXQ92" t="s">
        <v>795</v>
      </c>
      <c r="WXR92" t="s">
        <v>795</v>
      </c>
      <c r="WXS92" t="s">
        <v>795</v>
      </c>
      <c r="WXT92" t="s">
        <v>795</v>
      </c>
      <c r="WXU92" t="s">
        <v>795</v>
      </c>
      <c r="WXV92" t="s">
        <v>795</v>
      </c>
      <c r="WXW92" t="s">
        <v>795</v>
      </c>
      <c r="WXX92" t="s">
        <v>795</v>
      </c>
      <c r="WXY92" t="s">
        <v>795</v>
      </c>
      <c r="WXZ92" t="s">
        <v>795</v>
      </c>
      <c r="WYA92" t="s">
        <v>795</v>
      </c>
      <c r="WYB92" t="s">
        <v>795</v>
      </c>
      <c r="WYC92" t="s">
        <v>795</v>
      </c>
      <c r="WYD92" t="s">
        <v>795</v>
      </c>
      <c r="WYE92" t="s">
        <v>795</v>
      </c>
      <c r="WYF92" t="s">
        <v>795</v>
      </c>
      <c r="WYG92" t="s">
        <v>795</v>
      </c>
      <c r="WYH92" t="s">
        <v>795</v>
      </c>
      <c r="WYI92" t="s">
        <v>795</v>
      </c>
      <c r="WYJ92" t="s">
        <v>795</v>
      </c>
      <c r="WYK92" t="s">
        <v>795</v>
      </c>
      <c r="WYL92" t="s">
        <v>795</v>
      </c>
      <c r="WYM92" t="s">
        <v>795</v>
      </c>
      <c r="WYN92" t="s">
        <v>795</v>
      </c>
      <c r="WYO92" t="s">
        <v>795</v>
      </c>
      <c r="WYP92" t="s">
        <v>795</v>
      </c>
      <c r="WYQ92" t="s">
        <v>795</v>
      </c>
      <c r="WYR92" t="s">
        <v>795</v>
      </c>
      <c r="WYS92" t="s">
        <v>795</v>
      </c>
      <c r="WYT92" t="s">
        <v>795</v>
      </c>
      <c r="WYU92" t="s">
        <v>795</v>
      </c>
      <c r="WYV92" t="s">
        <v>795</v>
      </c>
      <c r="WYW92" t="s">
        <v>795</v>
      </c>
      <c r="WYX92" t="s">
        <v>795</v>
      </c>
      <c r="WYY92" t="s">
        <v>795</v>
      </c>
      <c r="WYZ92" t="s">
        <v>795</v>
      </c>
      <c r="WZA92" t="s">
        <v>795</v>
      </c>
      <c r="WZB92" t="s">
        <v>795</v>
      </c>
      <c r="WZC92" t="s">
        <v>795</v>
      </c>
      <c r="WZD92" t="s">
        <v>795</v>
      </c>
      <c r="WZE92" t="s">
        <v>795</v>
      </c>
      <c r="WZF92" t="s">
        <v>795</v>
      </c>
      <c r="WZG92" t="s">
        <v>795</v>
      </c>
      <c r="WZH92" t="s">
        <v>795</v>
      </c>
      <c r="WZI92" t="s">
        <v>795</v>
      </c>
      <c r="WZJ92" t="s">
        <v>795</v>
      </c>
      <c r="WZK92" t="s">
        <v>795</v>
      </c>
      <c r="WZL92" t="s">
        <v>795</v>
      </c>
      <c r="WZM92" t="s">
        <v>795</v>
      </c>
      <c r="WZN92" t="s">
        <v>795</v>
      </c>
      <c r="WZO92" t="s">
        <v>795</v>
      </c>
      <c r="WZP92" t="s">
        <v>795</v>
      </c>
      <c r="WZQ92" t="s">
        <v>795</v>
      </c>
      <c r="WZR92" t="s">
        <v>795</v>
      </c>
      <c r="WZS92" t="s">
        <v>795</v>
      </c>
      <c r="WZT92" t="s">
        <v>795</v>
      </c>
      <c r="WZU92" t="s">
        <v>795</v>
      </c>
      <c r="WZV92" t="s">
        <v>795</v>
      </c>
      <c r="WZW92" t="s">
        <v>795</v>
      </c>
      <c r="WZX92" t="s">
        <v>795</v>
      </c>
      <c r="WZY92" t="s">
        <v>795</v>
      </c>
      <c r="WZZ92" t="s">
        <v>795</v>
      </c>
      <c r="XAA92" t="s">
        <v>795</v>
      </c>
      <c r="XAB92" t="s">
        <v>795</v>
      </c>
      <c r="XAC92" t="s">
        <v>795</v>
      </c>
      <c r="XAD92" t="s">
        <v>795</v>
      </c>
      <c r="XAE92" t="s">
        <v>795</v>
      </c>
      <c r="XAF92" t="s">
        <v>795</v>
      </c>
      <c r="XAG92" t="s">
        <v>795</v>
      </c>
      <c r="XAH92" t="s">
        <v>795</v>
      </c>
      <c r="XAI92" t="s">
        <v>795</v>
      </c>
      <c r="XAJ92" t="s">
        <v>795</v>
      </c>
      <c r="XAK92" t="s">
        <v>795</v>
      </c>
      <c r="XAL92" t="s">
        <v>795</v>
      </c>
      <c r="XAM92" t="s">
        <v>795</v>
      </c>
      <c r="XAN92" t="s">
        <v>795</v>
      </c>
      <c r="XAO92" t="s">
        <v>795</v>
      </c>
      <c r="XAP92" t="s">
        <v>795</v>
      </c>
      <c r="XAQ92" t="s">
        <v>795</v>
      </c>
      <c r="XAR92" t="s">
        <v>795</v>
      </c>
      <c r="XAS92" t="s">
        <v>795</v>
      </c>
      <c r="XAT92" t="s">
        <v>795</v>
      </c>
      <c r="XAU92" t="s">
        <v>795</v>
      </c>
      <c r="XAV92" t="s">
        <v>795</v>
      </c>
      <c r="XAW92" t="s">
        <v>795</v>
      </c>
      <c r="XAX92" t="s">
        <v>795</v>
      </c>
      <c r="XAY92" t="s">
        <v>795</v>
      </c>
      <c r="XAZ92" t="s">
        <v>795</v>
      </c>
      <c r="XBA92" t="s">
        <v>795</v>
      </c>
      <c r="XBB92" t="s">
        <v>795</v>
      </c>
      <c r="XBC92" t="s">
        <v>795</v>
      </c>
      <c r="XBD92" t="s">
        <v>795</v>
      </c>
      <c r="XBE92" t="s">
        <v>795</v>
      </c>
      <c r="XBF92" t="s">
        <v>795</v>
      </c>
      <c r="XBG92" t="s">
        <v>795</v>
      </c>
      <c r="XBH92" t="s">
        <v>795</v>
      </c>
      <c r="XBI92" t="s">
        <v>795</v>
      </c>
      <c r="XBJ92" t="s">
        <v>795</v>
      </c>
      <c r="XBK92" t="s">
        <v>795</v>
      </c>
      <c r="XBL92" t="s">
        <v>795</v>
      </c>
      <c r="XBM92" t="s">
        <v>795</v>
      </c>
      <c r="XBN92" t="s">
        <v>795</v>
      </c>
      <c r="XBO92" t="s">
        <v>795</v>
      </c>
      <c r="XBP92" t="s">
        <v>795</v>
      </c>
      <c r="XBQ92" t="s">
        <v>795</v>
      </c>
      <c r="XBR92" t="s">
        <v>795</v>
      </c>
      <c r="XBS92" t="s">
        <v>795</v>
      </c>
      <c r="XBT92" t="s">
        <v>795</v>
      </c>
      <c r="XBU92" t="s">
        <v>795</v>
      </c>
      <c r="XBV92" t="s">
        <v>795</v>
      </c>
      <c r="XBW92" t="s">
        <v>795</v>
      </c>
      <c r="XBX92" t="s">
        <v>795</v>
      </c>
      <c r="XBY92" t="s">
        <v>795</v>
      </c>
      <c r="XBZ92" t="s">
        <v>795</v>
      </c>
      <c r="XCA92" t="s">
        <v>795</v>
      </c>
      <c r="XCB92" t="s">
        <v>795</v>
      </c>
      <c r="XCC92" t="s">
        <v>795</v>
      </c>
      <c r="XCD92" t="s">
        <v>795</v>
      </c>
      <c r="XCE92" t="s">
        <v>795</v>
      </c>
      <c r="XCF92" t="s">
        <v>795</v>
      </c>
      <c r="XCG92" t="s">
        <v>795</v>
      </c>
      <c r="XCH92" t="s">
        <v>795</v>
      </c>
      <c r="XCI92" t="s">
        <v>795</v>
      </c>
      <c r="XCJ92" t="s">
        <v>795</v>
      </c>
      <c r="XCK92" t="s">
        <v>795</v>
      </c>
      <c r="XCL92" t="s">
        <v>795</v>
      </c>
      <c r="XCM92" t="s">
        <v>795</v>
      </c>
      <c r="XCN92" t="s">
        <v>795</v>
      </c>
      <c r="XCO92" t="s">
        <v>795</v>
      </c>
      <c r="XCP92" t="s">
        <v>795</v>
      </c>
      <c r="XCQ92" t="s">
        <v>795</v>
      </c>
      <c r="XCR92" t="s">
        <v>795</v>
      </c>
      <c r="XCS92" t="s">
        <v>795</v>
      </c>
      <c r="XCT92" t="s">
        <v>795</v>
      </c>
      <c r="XCU92" t="s">
        <v>795</v>
      </c>
      <c r="XCV92" t="s">
        <v>795</v>
      </c>
      <c r="XCW92" t="s">
        <v>795</v>
      </c>
      <c r="XCX92" t="s">
        <v>795</v>
      </c>
      <c r="XCY92" t="s">
        <v>795</v>
      </c>
      <c r="XCZ92" t="s">
        <v>795</v>
      </c>
      <c r="XDA92" t="s">
        <v>795</v>
      </c>
      <c r="XDB92" t="s">
        <v>795</v>
      </c>
      <c r="XDC92" t="s">
        <v>795</v>
      </c>
      <c r="XDD92" t="s">
        <v>795</v>
      </c>
      <c r="XDE92" t="s">
        <v>795</v>
      </c>
      <c r="XDF92" t="s">
        <v>795</v>
      </c>
      <c r="XDG92" t="s">
        <v>795</v>
      </c>
      <c r="XDH92" t="s">
        <v>795</v>
      </c>
      <c r="XDI92" t="s">
        <v>795</v>
      </c>
      <c r="XDJ92" t="s">
        <v>795</v>
      </c>
      <c r="XDK92" t="s">
        <v>795</v>
      </c>
      <c r="XDL92" t="s">
        <v>795</v>
      </c>
      <c r="XDM92" t="s">
        <v>795</v>
      </c>
      <c r="XDN92" t="s">
        <v>795</v>
      </c>
      <c r="XDO92" t="s">
        <v>795</v>
      </c>
      <c r="XDP92" t="s">
        <v>795</v>
      </c>
      <c r="XDQ92" t="s">
        <v>795</v>
      </c>
      <c r="XDR92" t="s">
        <v>795</v>
      </c>
      <c r="XDS92" t="s">
        <v>795</v>
      </c>
      <c r="XDT92" t="s">
        <v>795</v>
      </c>
      <c r="XDU92" t="s">
        <v>795</v>
      </c>
      <c r="XDV92" t="s">
        <v>795</v>
      </c>
      <c r="XDW92" t="s">
        <v>795</v>
      </c>
      <c r="XDX92" t="s">
        <v>795</v>
      </c>
      <c r="XDY92" t="s">
        <v>795</v>
      </c>
      <c r="XDZ92" t="s">
        <v>795</v>
      </c>
      <c r="XEA92" t="s">
        <v>795</v>
      </c>
      <c r="XEB92" t="s">
        <v>795</v>
      </c>
      <c r="XEC92" t="s">
        <v>795</v>
      </c>
      <c r="XED92" t="s">
        <v>795</v>
      </c>
      <c r="XEE92" t="s">
        <v>795</v>
      </c>
      <c r="XEF92" t="s">
        <v>795</v>
      </c>
      <c r="XEG92" t="s">
        <v>795</v>
      </c>
      <c r="XEH92" t="s">
        <v>795</v>
      </c>
      <c r="XEI92" t="s">
        <v>795</v>
      </c>
      <c r="XEJ92" t="s">
        <v>795</v>
      </c>
      <c r="XEK92" t="s">
        <v>795</v>
      </c>
      <c r="XEL92" t="s">
        <v>795</v>
      </c>
      <c r="XEM92" t="s">
        <v>795</v>
      </c>
      <c r="XEN92" t="s">
        <v>795</v>
      </c>
      <c r="XEO92" t="s">
        <v>795</v>
      </c>
      <c r="XEP92" t="s">
        <v>795</v>
      </c>
      <c r="XEQ92" t="s">
        <v>795</v>
      </c>
      <c r="XER92" t="s">
        <v>795</v>
      </c>
      <c r="XES92" t="s">
        <v>795</v>
      </c>
      <c r="XET92" t="s">
        <v>795</v>
      </c>
      <c r="XEU92" t="s">
        <v>795</v>
      </c>
      <c r="XEV92" t="s">
        <v>795</v>
      </c>
      <c r="XEW92" t="s">
        <v>795</v>
      </c>
      <c r="XEX92" t="s">
        <v>795</v>
      </c>
      <c r="XEY92" t="s">
        <v>795</v>
      </c>
      <c r="XEZ92" t="s">
        <v>795</v>
      </c>
      <c r="XFA92" t="s">
        <v>795</v>
      </c>
      <c r="XFB92" t="s">
        <v>795</v>
      </c>
      <c r="XFC92" t="s">
        <v>795</v>
      </c>
      <c r="XFD92" t="s">
        <v>795</v>
      </c>
    </row>
    <row r="93" spans="2:16384" x14ac:dyDescent="0.45">
      <c r="C93" t="s">
        <v>917</v>
      </c>
      <c r="D93" s="3" t="s">
        <v>227</v>
      </c>
      <c r="H93" s="54">
        <f t="shared" ca="1" si="18"/>
        <v>18321.508207037041</v>
      </c>
      <c r="I93" s="164">
        <f ca="1">SUMIF(IRR!$I$7:$DT$7,AFS!I$3,IRR!$I53:$DT53)</f>
        <v>0</v>
      </c>
      <c r="J93" s="164">
        <f ca="1">SUMIF(IRR!$I$7:$DT$7,AFS!J$3,IRR!$I53:$DT53)</f>
        <v>0</v>
      </c>
      <c r="K93" s="164">
        <f ca="1">SUMIF(IRR!$I$7:$DT$7,AFS!K$3,IRR!$I53:$DT53)</f>
        <v>0</v>
      </c>
      <c r="L93" s="164">
        <f ca="1">SUMIF(IRR!$I$7:$DT$7,AFS!L$3,IRR!$I53:$DT53)</f>
        <v>2607.2862723485414</v>
      </c>
      <c r="M93" s="164">
        <f ca="1">SUMIF(IRR!$I$7:$DT$7,AFS!M$3,IRR!$I53:$DT53)</f>
        <v>15714.221934688499</v>
      </c>
      <c r="N93" s="164">
        <f ca="1">SUMIF(IRR!$I$7:$DT$7,AFS!N$3,IRR!$I53:$DT53)</f>
        <v>0</v>
      </c>
      <c r="O93" s="164">
        <f ca="1">SUMIF(IRR!$I$7:$DT$7,AFS!O$3,IRR!$I53:$DT53)</f>
        <v>0</v>
      </c>
      <c r="P93" s="164">
        <f ca="1">SUMIF(IRR!$I$7:$DT$7,AFS!P$3,IRR!$I53:$DT53)</f>
        <v>0</v>
      </c>
      <c r="Q93" s="164">
        <f ca="1">SUMIF(IRR!$I$7:$DT$7,AFS!Q$3,IRR!$I53:$DT53)</f>
        <v>0</v>
      </c>
      <c r="R93" s="164">
        <f ca="1">SUMIF(IRR!$I$7:$DT$7,AFS!R$3,IRR!$I53:$DT53)</f>
        <v>0</v>
      </c>
      <c r="S93" s="164">
        <f ca="1">SUMIF(IRR!$I$7:$DT$7,AFS!S$3,IRR!$I53:$DT53)</f>
        <v>0</v>
      </c>
      <c r="T93" s="164">
        <f ca="1">SUMIF(IRR!$I$7:$DT$7,AFS!T$3,IRR!$I53:$DT53)</f>
        <v>0</v>
      </c>
      <c r="U93" s="164">
        <f ca="1">SUMIF(IRR!$I$7:$DT$7,AFS!U$3,IRR!$I53:$DT53)</f>
        <v>0</v>
      </c>
      <c r="V93" s="164">
        <f ca="1">SUMIF(IRR!$I$7:$DT$7,AFS!V$3,IRR!$I53:$DT53)</f>
        <v>0</v>
      </c>
      <c r="W93" s="164">
        <f ca="1">SUMIF(IRR!$I$7:$DT$7,AFS!W$3,IRR!$I53:$DT53)</f>
        <v>0</v>
      </c>
      <c r="X93" s="164">
        <f ca="1">SUMIF(IRR!$I$7:$DT$7,AFS!X$3,IRR!$I53:$DT53)</f>
        <v>0</v>
      </c>
      <c r="Y93" s="164">
        <f ca="1">SUMIF(IRR!$I$7:$DT$7,AFS!Y$3,IRR!$I53:$DT53)</f>
        <v>0</v>
      </c>
      <c r="Z93" s="164">
        <f ca="1">SUMIF(IRR!$I$7:$DT$7,AFS!Z$3,IRR!$I53:$DT53)</f>
        <v>0</v>
      </c>
      <c r="AA93" s="164">
        <f ca="1">SUMIF(IRR!$I$7:$DT$7,AFS!AA$3,IRR!$I53:$DT53)</f>
        <v>0</v>
      </c>
      <c r="AB93" s="164">
        <f ca="1">SUMIF(IRR!$I$7:$DT$7,AFS!AB$3,IRR!$I53:$DT53)</f>
        <v>0</v>
      </c>
      <c r="AC93" s="164">
        <f ca="1">SUMIF(IRR!$I$7:$DT$7,AFS!AC$3,IRR!$I53:$DT53)</f>
        <v>0</v>
      </c>
      <c r="AD93" s="164">
        <f ca="1">SUMIF(IRR!$I$7:$DT$7,AFS!AD$3,IRR!$I53:$DT53)</f>
        <v>0</v>
      </c>
      <c r="AE93" s="164">
        <f ca="1">SUMIF(IRR!$I$7:$DT$7,AFS!AE$3,IRR!$I53:$DT53)</f>
        <v>0</v>
      </c>
      <c r="AF93" s="164">
        <f ca="1">SUMIF(IRR!$I$7:$DT$7,AFS!AF$3,IRR!$I53:$DT53)</f>
        <v>0</v>
      </c>
      <c r="AG93" s="164">
        <f ca="1">SUMIF(IRR!$I$7:$DT$7,AFS!AG$3,IRR!$I53:$DT53)</f>
        <v>0</v>
      </c>
      <c r="AH93" s="164">
        <f ca="1">SUMIF(IRR!$I$7:$DT$7,AFS!AH$3,IRR!$I53:$DT53)</f>
        <v>0</v>
      </c>
      <c r="AI93" s="164">
        <f ca="1">SUMIF(IRR!$I$7:$DT$7,AFS!AI$3,IRR!$I53:$DT53)</f>
        <v>0</v>
      </c>
      <c r="AJ93" s="164">
        <f ca="1">SUMIF(IRR!$I$7:$DT$7,AFS!AJ$3,IRR!$I53:$DT53)</f>
        <v>0</v>
      </c>
      <c r="AK93" s="164">
        <f ca="1">SUMIF(IRR!$I$7:$DT$7,AFS!AK$3,IRR!$I53:$DT53)</f>
        <v>0</v>
      </c>
      <c r="AL93" s="164">
        <f ca="1">SUMIF(IRR!$I$7:$DT$7,AFS!AL$3,IRR!$I53:$DT53)</f>
        <v>0</v>
      </c>
      <c r="AM93" s="164">
        <f ca="1">SUMIF(IRR!$I$7:$DT$7,AFS!AM$3,IRR!$I53:$DT53)</f>
        <v>0</v>
      </c>
      <c r="AN93" s="164">
        <f ca="1">SUMIF(IRR!$I$7:$DT$7,AFS!AN$3,IRR!$I53:$DT53)</f>
        <v>0</v>
      </c>
      <c r="AO93" s="164">
        <f ca="1">SUMIF(IRR!$I$7:$DT$7,AFS!AO$3,IRR!$I53:$DT53)</f>
        <v>0</v>
      </c>
      <c r="AP93" s="164">
        <f ca="1">SUMIF(IRR!$I$7:$DT$7,AFS!AP$3,IRR!$I53:$DT53)</f>
        <v>0</v>
      </c>
      <c r="AQ93" s="164">
        <f ca="1">SUMIF(IRR!$I$7:$DT$7,AFS!AQ$3,IRR!$I53:$DT53)</f>
        <v>0</v>
      </c>
      <c r="AR93" s="164">
        <f ca="1">SUMIF(IRR!$I$7:$DT$7,AFS!AR$3,IRR!$I53:$DT53)</f>
        <v>0</v>
      </c>
      <c r="AX93" t="s">
        <v>791</v>
      </c>
      <c r="AY93" t="s">
        <v>791</v>
      </c>
      <c r="AZ93" t="s">
        <v>791</v>
      </c>
      <c r="BA93" t="s">
        <v>791</v>
      </c>
      <c r="BB93" t="s">
        <v>791</v>
      </c>
      <c r="BC93" t="s">
        <v>791</v>
      </c>
      <c r="BD93" t="s">
        <v>791</v>
      </c>
      <c r="BE93" t="s">
        <v>791</v>
      </c>
      <c r="BF93" t="s">
        <v>791</v>
      </c>
      <c r="BG93" t="s">
        <v>791</v>
      </c>
      <c r="BH93" t="s">
        <v>791</v>
      </c>
      <c r="BI93" t="s">
        <v>791</v>
      </c>
      <c r="BJ93" t="s">
        <v>791</v>
      </c>
      <c r="BK93" t="s">
        <v>791</v>
      </c>
      <c r="BL93" t="s">
        <v>791</v>
      </c>
      <c r="BM93" t="s">
        <v>791</v>
      </c>
      <c r="BN93" t="s">
        <v>791</v>
      </c>
      <c r="BO93" t="s">
        <v>791</v>
      </c>
      <c r="BP93" t="s">
        <v>791</v>
      </c>
      <c r="BQ93" t="s">
        <v>791</v>
      </c>
      <c r="BR93" t="s">
        <v>791</v>
      </c>
      <c r="BS93" t="s">
        <v>791</v>
      </c>
      <c r="BT93" t="s">
        <v>791</v>
      </c>
      <c r="BU93" t="s">
        <v>791</v>
      </c>
      <c r="BV93" t="s">
        <v>791</v>
      </c>
      <c r="BW93" t="s">
        <v>791</v>
      </c>
      <c r="BX93" t="s">
        <v>791</v>
      </c>
      <c r="BY93" t="s">
        <v>791</v>
      </c>
      <c r="BZ93" t="s">
        <v>791</v>
      </c>
      <c r="CA93" t="s">
        <v>791</v>
      </c>
      <c r="CB93" t="s">
        <v>791</v>
      </c>
      <c r="CC93" t="s">
        <v>791</v>
      </c>
      <c r="CD93" t="s">
        <v>791</v>
      </c>
      <c r="CE93" t="s">
        <v>791</v>
      </c>
      <c r="CF93" t="s">
        <v>791</v>
      </c>
      <c r="CG93" t="s">
        <v>791</v>
      </c>
      <c r="CH93" t="s">
        <v>791</v>
      </c>
      <c r="CI93" t="s">
        <v>791</v>
      </c>
      <c r="CJ93" t="s">
        <v>791</v>
      </c>
      <c r="CK93" t="s">
        <v>791</v>
      </c>
      <c r="CL93" t="s">
        <v>791</v>
      </c>
      <c r="CM93" t="s">
        <v>791</v>
      </c>
      <c r="CN93" t="s">
        <v>791</v>
      </c>
      <c r="CO93" t="s">
        <v>791</v>
      </c>
      <c r="CP93" t="s">
        <v>791</v>
      </c>
      <c r="CQ93" t="s">
        <v>791</v>
      </c>
      <c r="CR93" t="s">
        <v>791</v>
      </c>
      <c r="CS93" t="s">
        <v>791</v>
      </c>
      <c r="CT93" t="s">
        <v>791</v>
      </c>
      <c r="CU93" t="s">
        <v>791</v>
      </c>
      <c r="CV93" t="s">
        <v>791</v>
      </c>
      <c r="CW93" t="s">
        <v>791</v>
      </c>
      <c r="CX93" t="s">
        <v>791</v>
      </c>
      <c r="CY93" t="s">
        <v>791</v>
      </c>
      <c r="CZ93" t="s">
        <v>791</v>
      </c>
      <c r="DA93" t="s">
        <v>791</v>
      </c>
      <c r="DB93" t="s">
        <v>791</v>
      </c>
      <c r="DC93" t="s">
        <v>791</v>
      </c>
      <c r="DD93" t="s">
        <v>791</v>
      </c>
      <c r="DE93" t="s">
        <v>791</v>
      </c>
      <c r="DF93" t="s">
        <v>791</v>
      </c>
      <c r="DG93" t="s">
        <v>791</v>
      </c>
      <c r="DH93" t="s">
        <v>791</v>
      </c>
      <c r="DI93" t="s">
        <v>791</v>
      </c>
      <c r="DJ93" t="s">
        <v>791</v>
      </c>
      <c r="DK93" t="s">
        <v>791</v>
      </c>
      <c r="DL93" t="s">
        <v>791</v>
      </c>
      <c r="DM93" t="s">
        <v>791</v>
      </c>
      <c r="DN93" t="s">
        <v>791</v>
      </c>
      <c r="DO93" t="s">
        <v>791</v>
      </c>
      <c r="DP93" t="s">
        <v>791</v>
      </c>
      <c r="DQ93" t="s">
        <v>791</v>
      </c>
      <c r="DR93" t="s">
        <v>791</v>
      </c>
      <c r="DS93" t="s">
        <v>791</v>
      </c>
      <c r="DT93" t="s">
        <v>791</v>
      </c>
      <c r="DU93" t="s">
        <v>791</v>
      </c>
      <c r="DV93" t="s">
        <v>791</v>
      </c>
      <c r="DW93" t="s">
        <v>791</v>
      </c>
      <c r="DX93" t="s">
        <v>791</v>
      </c>
      <c r="DY93" t="s">
        <v>791</v>
      </c>
      <c r="DZ93" t="s">
        <v>791</v>
      </c>
      <c r="EA93" t="s">
        <v>791</v>
      </c>
      <c r="EB93" t="s">
        <v>791</v>
      </c>
      <c r="EC93" t="s">
        <v>791</v>
      </c>
      <c r="ED93" t="s">
        <v>791</v>
      </c>
      <c r="EE93" t="s">
        <v>791</v>
      </c>
      <c r="EF93" t="s">
        <v>791</v>
      </c>
      <c r="EG93" t="s">
        <v>791</v>
      </c>
      <c r="EH93" t="s">
        <v>791</v>
      </c>
      <c r="EI93" t="s">
        <v>791</v>
      </c>
      <c r="EJ93" t="s">
        <v>791</v>
      </c>
      <c r="EK93" t="s">
        <v>791</v>
      </c>
      <c r="EL93" t="s">
        <v>791</v>
      </c>
      <c r="EM93" t="s">
        <v>791</v>
      </c>
      <c r="EN93" t="s">
        <v>791</v>
      </c>
      <c r="EO93" t="s">
        <v>791</v>
      </c>
      <c r="EP93" t="s">
        <v>791</v>
      </c>
      <c r="EQ93" t="s">
        <v>791</v>
      </c>
      <c r="ER93" t="s">
        <v>791</v>
      </c>
      <c r="ES93" t="s">
        <v>791</v>
      </c>
      <c r="ET93" t="s">
        <v>791</v>
      </c>
      <c r="EU93" t="s">
        <v>791</v>
      </c>
      <c r="EV93" t="s">
        <v>791</v>
      </c>
      <c r="EW93" t="s">
        <v>791</v>
      </c>
      <c r="EX93" t="s">
        <v>791</v>
      </c>
      <c r="EY93" t="s">
        <v>791</v>
      </c>
      <c r="EZ93" t="s">
        <v>791</v>
      </c>
      <c r="FA93" t="s">
        <v>791</v>
      </c>
      <c r="FB93" t="s">
        <v>791</v>
      </c>
      <c r="FC93" t="s">
        <v>791</v>
      </c>
      <c r="FD93" t="s">
        <v>791</v>
      </c>
      <c r="FE93" t="s">
        <v>791</v>
      </c>
      <c r="FF93" t="s">
        <v>791</v>
      </c>
      <c r="FG93" t="s">
        <v>791</v>
      </c>
      <c r="FH93" t="s">
        <v>791</v>
      </c>
      <c r="FI93" t="s">
        <v>791</v>
      </c>
      <c r="FJ93" t="s">
        <v>791</v>
      </c>
      <c r="FK93" t="s">
        <v>791</v>
      </c>
      <c r="FL93" t="s">
        <v>791</v>
      </c>
      <c r="FM93" t="s">
        <v>791</v>
      </c>
      <c r="FN93" t="s">
        <v>791</v>
      </c>
      <c r="FO93" t="s">
        <v>791</v>
      </c>
      <c r="FP93" t="s">
        <v>791</v>
      </c>
      <c r="FQ93" t="s">
        <v>791</v>
      </c>
      <c r="FR93" t="s">
        <v>791</v>
      </c>
      <c r="FS93" t="s">
        <v>791</v>
      </c>
      <c r="FT93" t="s">
        <v>791</v>
      </c>
      <c r="FU93" t="s">
        <v>791</v>
      </c>
      <c r="FV93" t="s">
        <v>791</v>
      </c>
      <c r="FW93" t="s">
        <v>791</v>
      </c>
      <c r="FX93" t="s">
        <v>791</v>
      </c>
      <c r="FY93" t="s">
        <v>791</v>
      </c>
      <c r="FZ93" t="s">
        <v>791</v>
      </c>
      <c r="GA93" t="s">
        <v>791</v>
      </c>
      <c r="GB93" t="s">
        <v>791</v>
      </c>
      <c r="GC93" t="s">
        <v>791</v>
      </c>
      <c r="GD93" t="s">
        <v>791</v>
      </c>
      <c r="GE93" t="s">
        <v>791</v>
      </c>
      <c r="GF93" t="s">
        <v>791</v>
      </c>
      <c r="GG93" t="s">
        <v>791</v>
      </c>
      <c r="GH93" t="s">
        <v>791</v>
      </c>
      <c r="GI93" t="s">
        <v>791</v>
      </c>
      <c r="GJ93" t="s">
        <v>791</v>
      </c>
      <c r="GK93" t="s">
        <v>791</v>
      </c>
      <c r="GL93" t="s">
        <v>791</v>
      </c>
      <c r="GM93" t="s">
        <v>791</v>
      </c>
      <c r="GN93" t="s">
        <v>791</v>
      </c>
      <c r="GO93" t="s">
        <v>791</v>
      </c>
      <c r="GP93" t="s">
        <v>791</v>
      </c>
      <c r="GQ93" t="s">
        <v>791</v>
      </c>
      <c r="GR93" t="s">
        <v>791</v>
      </c>
      <c r="GS93" t="s">
        <v>791</v>
      </c>
      <c r="GT93" t="s">
        <v>791</v>
      </c>
      <c r="GU93" t="s">
        <v>791</v>
      </c>
      <c r="GV93" t="s">
        <v>791</v>
      </c>
      <c r="GW93" t="s">
        <v>791</v>
      </c>
      <c r="GX93" t="s">
        <v>791</v>
      </c>
      <c r="GY93" t="s">
        <v>791</v>
      </c>
      <c r="GZ93" t="s">
        <v>791</v>
      </c>
      <c r="HA93" t="s">
        <v>791</v>
      </c>
      <c r="HB93" t="s">
        <v>791</v>
      </c>
      <c r="HC93" t="s">
        <v>791</v>
      </c>
      <c r="HD93" t="s">
        <v>791</v>
      </c>
      <c r="HE93" t="s">
        <v>791</v>
      </c>
      <c r="HF93" t="s">
        <v>791</v>
      </c>
      <c r="HG93" t="s">
        <v>791</v>
      </c>
      <c r="HH93" t="s">
        <v>791</v>
      </c>
      <c r="HI93" t="s">
        <v>791</v>
      </c>
      <c r="HJ93" t="s">
        <v>791</v>
      </c>
      <c r="HK93" t="s">
        <v>791</v>
      </c>
      <c r="HL93" t="s">
        <v>791</v>
      </c>
      <c r="HM93" t="s">
        <v>791</v>
      </c>
      <c r="HN93" t="s">
        <v>791</v>
      </c>
      <c r="HO93" t="s">
        <v>791</v>
      </c>
      <c r="HP93" t="s">
        <v>791</v>
      </c>
      <c r="HQ93" t="s">
        <v>791</v>
      </c>
      <c r="HR93" t="s">
        <v>791</v>
      </c>
      <c r="HS93" t="s">
        <v>791</v>
      </c>
      <c r="HT93" t="s">
        <v>791</v>
      </c>
      <c r="HU93" t="s">
        <v>791</v>
      </c>
      <c r="HV93" t="s">
        <v>791</v>
      </c>
      <c r="HW93" t="s">
        <v>791</v>
      </c>
      <c r="HX93" t="s">
        <v>791</v>
      </c>
      <c r="HY93" t="s">
        <v>791</v>
      </c>
      <c r="HZ93" t="s">
        <v>791</v>
      </c>
      <c r="IA93" t="s">
        <v>791</v>
      </c>
      <c r="IB93" t="s">
        <v>791</v>
      </c>
      <c r="IC93" t="s">
        <v>791</v>
      </c>
      <c r="ID93" t="s">
        <v>791</v>
      </c>
      <c r="IE93" t="s">
        <v>791</v>
      </c>
      <c r="IF93" t="s">
        <v>791</v>
      </c>
      <c r="IG93" t="s">
        <v>791</v>
      </c>
      <c r="IH93" t="s">
        <v>791</v>
      </c>
      <c r="II93" t="s">
        <v>791</v>
      </c>
      <c r="IJ93" t="s">
        <v>791</v>
      </c>
      <c r="IK93" t="s">
        <v>791</v>
      </c>
      <c r="IL93" t="s">
        <v>791</v>
      </c>
      <c r="IM93" t="s">
        <v>791</v>
      </c>
      <c r="IN93" t="s">
        <v>791</v>
      </c>
      <c r="IO93" t="s">
        <v>791</v>
      </c>
      <c r="IP93" t="s">
        <v>791</v>
      </c>
      <c r="IQ93" t="s">
        <v>791</v>
      </c>
      <c r="IR93" t="s">
        <v>791</v>
      </c>
      <c r="IS93" t="s">
        <v>791</v>
      </c>
      <c r="IT93" t="s">
        <v>791</v>
      </c>
      <c r="IU93" t="s">
        <v>791</v>
      </c>
      <c r="IV93" t="s">
        <v>791</v>
      </c>
      <c r="IW93" t="s">
        <v>791</v>
      </c>
      <c r="IX93" t="s">
        <v>791</v>
      </c>
      <c r="IY93" t="s">
        <v>791</v>
      </c>
      <c r="IZ93" t="s">
        <v>791</v>
      </c>
      <c r="JA93" t="s">
        <v>791</v>
      </c>
      <c r="JB93" t="s">
        <v>791</v>
      </c>
      <c r="JC93" t="s">
        <v>791</v>
      </c>
      <c r="JD93" t="s">
        <v>791</v>
      </c>
      <c r="JE93" t="s">
        <v>791</v>
      </c>
      <c r="JF93" t="s">
        <v>791</v>
      </c>
      <c r="JG93" t="s">
        <v>791</v>
      </c>
      <c r="JH93" t="s">
        <v>791</v>
      </c>
      <c r="JI93" t="s">
        <v>791</v>
      </c>
      <c r="JJ93" t="s">
        <v>791</v>
      </c>
      <c r="JK93" t="s">
        <v>791</v>
      </c>
      <c r="JL93" t="s">
        <v>791</v>
      </c>
      <c r="JM93" t="s">
        <v>791</v>
      </c>
      <c r="JN93" t="s">
        <v>791</v>
      </c>
      <c r="JO93" t="s">
        <v>791</v>
      </c>
      <c r="JP93" t="s">
        <v>791</v>
      </c>
      <c r="JQ93" t="s">
        <v>791</v>
      </c>
      <c r="JR93" t="s">
        <v>791</v>
      </c>
      <c r="JS93" t="s">
        <v>791</v>
      </c>
      <c r="JT93" t="s">
        <v>791</v>
      </c>
      <c r="JU93" t="s">
        <v>791</v>
      </c>
      <c r="JV93" t="s">
        <v>791</v>
      </c>
      <c r="JW93" t="s">
        <v>791</v>
      </c>
      <c r="JX93" t="s">
        <v>791</v>
      </c>
      <c r="JY93" t="s">
        <v>791</v>
      </c>
      <c r="JZ93" t="s">
        <v>791</v>
      </c>
      <c r="KA93" t="s">
        <v>791</v>
      </c>
      <c r="KB93" t="s">
        <v>791</v>
      </c>
      <c r="KC93" t="s">
        <v>791</v>
      </c>
      <c r="KD93" t="s">
        <v>791</v>
      </c>
      <c r="KE93" t="s">
        <v>791</v>
      </c>
      <c r="KF93" t="s">
        <v>791</v>
      </c>
      <c r="KG93" t="s">
        <v>791</v>
      </c>
      <c r="KH93" t="s">
        <v>791</v>
      </c>
      <c r="KI93" t="s">
        <v>791</v>
      </c>
      <c r="KJ93" t="s">
        <v>791</v>
      </c>
      <c r="KK93" t="s">
        <v>791</v>
      </c>
      <c r="KL93" t="s">
        <v>791</v>
      </c>
      <c r="KM93" t="s">
        <v>791</v>
      </c>
      <c r="KN93" t="s">
        <v>791</v>
      </c>
      <c r="KO93" t="s">
        <v>791</v>
      </c>
      <c r="KP93" t="s">
        <v>791</v>
      </c>
      <c r="KQ93" t="s">
        <v>791</v>
      </c>
      <c r="KR93" t="s">
        <v>791</v>
      </c>
      <c r="KS93" t="s">
        <v>791</v>
      </c>
      <c r="KT93" t="s">
        <v>791</v>
      </c>
      <c r="KU93" t="s">
        <v>791</v>
      </c>
      <c r="KV93" t="s">
        <v>791</v>
      </c>
      <c r="KW93" t="s">
        <v>791</v>
      </c>
      <c r="KX93" t="s">
        <v>791</v>
      </c>
      <c r="KY93" t="s">
        <v>791</v>
      </c>
      <c r="KZ93" t="s">
        <v>791</v>
      </c>
      <c r="LA93" t="s">
        <v>791</v>
      </c>
      <c r="LB93" t="s">
        <v>791</v>
      </c>
      <c r="LC93" t="s">
        <v>791</v>
      </c>
      <c r="LD93" t="s">
        <v>791</v>
      </c>
      <c r="LE93" t="s">
        <v>791</v>
      </c>
      <c r="LF93" t="s">
        <v>791</v>
      </c>
      <c r="LG93" t="s">
        <v>791</v>
      </c>
      <c r="LH93" t="s">
        <v>791</v>
      </c>
      <c r="LI93" t="s">
        <v>791</v>
      </c>
      <c r="LJ93" t="s">
        <v>791</v>
      </c>
      <c r="LK93" t="s">
        <v>791</v>
      </c>
      <c r="LL93" t="s">
        <v>791</v>
      </c>
      <c r="LM93" t="s">
        <v>791</v>
      </c>
      <c r="LN93" t="s">
        <v>791</v>
      </c>
      <c r="LO93" t="s">
        <v>791</v>
      </c>
      <c r="LP93" t="s">
        <v>791</v>
      </c>
      <c r="LQ93" t="s">
        <v>791</v>
      </c>
      <c r="LR93" t="s">
        <v>791</v>
      </c>
      <c r="LS93" t="s">
        <v>791</v>
      </c>
      <c r="LT93" t="s">
        <v>791</v>
      </c>
      <c r="LU93" t="s">
        <v>791</v>
      </c>
      <c r="LV93" t="s">
        <v>791</v>
      </c>
      <c r="LW93" t="s">
        <v>791</v>
      </c>
      <c r="LX93" t="s">
        <v>791</v>
      </c>
      <c r="LY93" t="s">
        <v>791</v>
      </c>
      <c r="LZ93" t="s">
        <v>791</v>
      </c>
      <c r="MA93" t="s">
        <v>791</v>
      </c>
      <c r="MB93" t="s">
        <v>791</v>
      </c>
      <c r="MC93" t="s">
        <v>791</v>
      </c>
      <c r="MD93" t="s">
        <v>791</v>
      </c>
      <c r="ME93" t="s">
        <v>791</v>
      </c>
      <c r="MF93" t="s">
        <v>791</v>
      </c>
      <c r="MG93" t="s">
        <v>791</v>
      </c>
      <c r="MH93" t="s">
        <v>791</v>
      </c>
      <c r="MI93" t="s">
        <v>791</v>
      </c>
      <c r="MJ93" t="s">
        <v>791</v>
      </c>
      <c r="MK93" t="s">
        <v>791</v>
      </c>
      <c r="ML93" t="s">
        <v>791</v>
      </c>
      <c r="MM93" t="s">
        <v>791</v>
      </c>
      <c r="MN93" t="s">
        <v>791</v>
      </c>
      <c r="MO93" t="s">
        <v>791</v>
      </c>
      <c r="MP93" t="s">
        <v>791</v>
      </c>
      <c r="MQ93" t="s">
        <v>791</v>
      </c>
      <c r="MR93" t="s">
        <v>791</v>
      </c>
      <c r="MS93" t="s">
        <v>791</v>
      </c>
      <c r="MT93" t="s">
        <v>791</v>
      </c>
      <c r="MU93" t="s">
        <v>791</v>
      </c>
      <c r="MV93" t="s">
        <v>791</v>
      </c>
      <c r="MW93" t="s">
        <v>791</v>
      </c>
      <c r="MX93" t="s">
        <v>791</v>
      </c>
      <c r="MY93" t="s">
        <v>791</v>
      </c>
      <c r="MZ93" t="s">
        <v>791</v>
      </c>
      <c r="NA93" t="s">
        <v>791</v>
      </c>
      <c r="NB93" t="s">
        <v>791</v>
      </c>
      <c r="NC93" t="s">
        <v>791</v>
      </c>
      <c r="ND93" t="s">
        <v>791</v>
      </c>
      <c r="NE93" t="s">
        <v>791</v>
      </c>
      <c r="NF93" t="s">
        <v>791</v>
      </c>
      <c r="NG93" t="s">
        <v>791</v>
      </c>
      <c r="NH93" t="s">
        <v>791</v>
      </c>
      <c r="NI93" t="s">
        <v>791</v>
      </c>
      <c r="NJ93" t="s">
        <v>791</v>
      </c>
      <c r="NK93" t="s">
        <v>791</v>
      </c>
      <c r="NL93" t="s">
        <v>791</v>
      </c>
      <c r="NM93" t="s">
        <v>791</v>
      </c>
      <c r="NN93" t="s">
        <v>791</v>
      </c>
      <c r="NO93" t="s">
        <v>791</v>
      </c>
      <c r="NP93" t="s">
        <v>791</v>
      </c>
      <c r="NQ93" t="s">
        <v>791</v>
      </c>
      <c r="NR93" t="s">
        <v>791</v>
      </c>
      <c r="NS93" t="s">
        <v>791</v>
      </c>
      <c r="NT93" t="s">
        <v>791</v>
      </c>
      <c r="NU93" t="s">
        <v>791</v>
      </c>
      <c r="NV93" t="s">
        <v>791</v>
      </c>
      <c r="NW93" t="s">
        <v>791</v>
      </c>
      <c r="NX93" t="s">
        <v>791</v>
      </c>
      <c r="NY93" t="s">
        <v>791</v>
      </c>
      <c r="NZ93" t="s">
        <v>791</v>
      </c>
      <c r="OA93" t="s">
        <v>791</v>
      </c>
      <c r="OB93" t="s">
        <v>791</v>
      </c>
      <c r="OC93" t="s">
        <v>791</v>
      </c>
      <c r="OD93" t="s">
        <v>791</v>
      </c>
      <c r="OE93" t="s">
        <v>791</v>
      </c>
      <c r="OF93" t="s">
        <v>791</v>
      </c>
      <c r="OG93" t="s">
        <v>791</v>
      </c>
      <c r="OH93" t="s">
        <v>791</v>
      </c>
      <c r="OI93" t="s">
        <v>791</v>
      </c>
      <c r="OJ93" t="s">
        <v>791</v>
      </c>
      <c r="OK93" t="s">
        <v>791</v>
      </c>
      <c r="OL93" t="s">
        <v>791</v>
      </c>
      <c r="OM93" t="s">
        <v>791</v>
      </c>
      <c r="ON93" t="s">
        <v>791</v>
      </c>
      <c r="OO93" t="s">
        <v>791</v>
      </c>
      <c r="OP93" t="s">
        <v>791</v>
      </c>
      <c r="OQ93" t="s">
        <v>791</v>
      </c>
      <c r="OR93" t="s">
        <v>791</v>
      </c>
      <c r="OS93" t="s">
        <v>791</v>
      </c>
      <c r="OT93" t="s">
        <v>791</v>
      </c>
      <c r="OU93" t="s">
        <v>791</v>
      </c>
      <c r="OV93" t="s">
        <v>791</v>
      </c>
      <c r="OW93" t="s">
        <v>791</v>
      </c>
      <c r="OX93" t="s">
        <v>791</v>
      </c>
      <c r="OY93" t="s">
        <v>791</v>
      </c>
      <c r="OZ93" t="s">
        <v>791</v>
      </c>
      <c r="PA93" t="s">
        <v>791</v>
      </c>
      <c r="PB93" t="s">
        <v>791</v>
      </c>
      <c r="PC93" t="s">
        <v>791</v>
      </c>
      <c r="PD93" t="s">
        <v>791</v>
      </c>
      <c r="PE93" t="s">
        <v>791</v>
      </c>
      <c r="PF93" t="s">
        <v>791</v>
      </c>
      <c r="PG93" t="s">
        <v>791</v>
      </c>
      <c r="PH93" t="s">
        <v>791</v>
      </c>
      <c r="PI93" t="s">
        <v>791</v>
      </c>
      <c r="PJ93" t="s">
        <v>791</v>
      </c>
      <c r="PK93" t="s">
        <v>791</v>
      </c>
      <c r="PL93" t="s">
        <v>791</v>
      </c>
      <c r="PM93" t="s">
        <v>791</v>
      </c>
      <c r="PN93" t="s">
        <v>791</v>
      </c>
      <c r="PO93" t="s">
        <v>791</v>
      </c>
      <c r="PP93" t="s">
        <v>791</v>
      </c>
      <c r="PQ93" t="s">
        <v>791</v>
      </c>
      <c r="PR93" t="s">
        <v>791</v>
      </c>
      <c r="PS93" t="s">
        <v>791</v>
      </c>
      <c r="PT93" t="s">
        <v>791</v>
      </c>
      <c r="PU93" t="s">
        <v>791</v>
      </c>
      <c r="PV93" t="s">
        <v>791</v>
      </c>
      <c r="PW93" t="s">
        <v>791</v>
      </c>
      <c r="PX93" t="s">
        <v>791</v>
      </c>
      <c r="PY93" t="s">
        <v>791</v>
      </c>
      <c r="PZ93" t="s">
        <v>791</v>
      </c>
      <c r="QA93" t="s">
        <v>791</v>
      </c>
      <c r="QB93" t="s">
        <v>791</v>
      </c>
      <c r="QC93" t="s">
        <v>791</v>
      </c>
      <c r="QD93" t="s">
        <v>791</v>
      </c>
      <c r="QE93" t="s">
        <v>791</v>
      </c>
      <c r="QF93" t="s">
        <v>791</v>
      </c>
      <c r="QG93" t="s">
        <v>791</v>
      </c>
      <c r="QH93" t="s">
        <v>791</v>
      </c>
      <c r="QI93" t="s">
        <v>791</v>
      </c>
      <c r="QJ93" t="s">
        <v>791</v>
      </c>
      <c r="QK93" t="s">
        <v>791</v>
      </c>
      <c r="QL93" t="s">
        <v>791</v>
      </c>
      <c r="QM93" t="s">
        <v>791</v>
      </c>
      <c r="QN93" t="s">
        <v>791</v>
      </c>
      <c r="QO93" t="s">
        <v>791</v>
      </c>
      <c r="QP93" t="s">
        <v>791</v>
      </c>
      <c r="QQ93" t="s">
        <v>791</v>
      </c>
      <c r="QR93" t="s">
        <v>791</v>
      </c>
      <c r="QS93" t="s">
        <v>791</v>
      </c>
      <c r="QT93" t="s">
        <v>791</v>
      </c>
      <c r="QU93" t="s">
        <v>791</v>
      </c>
      <c r="QV93" t="s">
        <v>791</v>
      </c>
      <c r="QW93" t="s">
        <v>791</v>
      </c>
      <c r="QX93" t="s">
        <v>791</v>
      </c>
      <c r="QY93" t="s">
        <v>791</v>
      </c>
      <c r="QZ93" t="s">
        <v>791</v>
      </c>
      <c r="RA93" t="s">
        <v>791</v>
      </c>
      <c r="RB93" t="s">
        <v>791</v>
      </c>
      <c r="RC93" t="s">
        <v>791</v>
      </c>
      <c r="RD93" t="s">
        <v>791</v>
      </c>
      <c r="RE93" t="s">
        <v>791</v>
      </c>
      <c r="RF93" t="s">
        <v>791</v>
      </c>
      <c r="RG93" t="s">
        <v>791</v>
      </c>
      <c r="RH93" t="s">
        <v>791</v>
      </c>
      <c r="RI93" t="s">
        <v>791</v>
      </c>
      <c r="RJ93" t="s">
        <v>791</v>
      </c>
      <c r="RK93" t="s">
        <v>791</v>
      </c>
      <c r="RL93" t="s">
        <v>791</v>
      </c>
      <c r="RM93" t="s">
        <v>791</v>
      </c>
      <c r="RN93" t="s">
        <v>791</v>
      </c>
      <c r="RO93" t="s">
        <v>791</v>
      </c>
      <c r="RP93" t="s">
        <v>791</v>
      </c>
      <c r="RQ93" t="s">
        <v>791</v>
      </c>
      <c r="RR93" t="s">
        <v>791</v>
      </c>
      <c r="RS93" t="s">
        <v>791</v>
      </c>
      <c r="RT93" t="s">
        <v>791</v>
      </c>
      <c r="RU93" t="s">
        <v>791</v>
      </c>
      <c r="RV93" t="s">
        <v>791</v>
      </c>
      <c r="RW93" t="s">
        <v>791</v>
      </c>
      <c r="RX93" t="s">
        <v>791</v>
      </c>
      <c r="RY93" t="s">
        <v>791</v>
      </c>
      <c r="RZ93" t="s">
        <v>791</v>
      </c>
      <c r="SA93" t="s">
        <v>791</v>
      </c>
      <c r="SB93" t="s">
        <v>791</v>
      </c>
      <c r="SC93" t="s">
        <v>791</v>
      </c>
      <c r="SD93" t="s">
        <v>791</v>
      </c>
      <c r="SE93" t="s">
        <v>791</v>
      </c>
      <c r="SF93" t="s">
        <v>791</v>
      </c>
      <c r="SG93" t="s">
        <v>791</v>
      </c>
      <c r="SH93" t="s">
        <v>791</v>
      </c>
      <c r="SI93" t="s">
        <v>791</v>
      </c>
      <c r="SJ93" t="s">
        <v>791</v>
      </c>
      <c r="SK93" t="s">
        <v>791</v>
      </c>
      <c r="SL93" t="s">
        <v>791</v>
      </c>
      <c r="SM93" t="s">
        <v>791</v>
      </c>
      <c r="SN93" t="s">
        <v>791</v>
      </c>
      <c r="SO93" t="s">
        <v>791</v>
      </c>
      <c r="SP93" t="s">
        <v>791</v>
      </c>
      <c r="SQ93" t="s">
        <v>791</v>
      </c>
      <c r="SR93" t="s">
        <v>791</v>
      </c>
      <c r="SS93" t="s">
        <v>791</v>
      </c>
      <c r="ST93" t="s">
        <v>791</v>
      </c>
      <c r="SU93" t="s">
        <v>791</v>
      </c>
      <c r="SV93" t="s">
        <v>791</v>
      </c>
      <c r="SW93" t="s">
        <v>791</v>
      </c>
      <c r="SX93" t="s">
        <v>791</v>
      </c>
      <c r="SY93" t="s">
        <v>791</v>
      </c>
      <c r="SZ93" t="s">
        <v>791</v>
      </c>
      <c r="TA93" t="s">
        <v>791</v>
      </c>
      <c r="TB93" t="s">
        <v>791</v>
      </c>
      <c r="TC93" t="s">
        <v>791</v>
      </c>
      <c r="TD93" t="s">
        <v>791</v>
      </c>
      <c r="TE93" t="s">
        <v>791</v>
      </c>
      <c r="TF93" t="s">
        <v>791</v>
      </c>
      <c r="TG93" t="s">
        <v>791</v>
      </c>
      <c r="TH93" t="s">
        <v>791</v>
      </c>
      <c r="TI93" t="s">
        <v>791</v>
      </c>
      <c r="TJ93" t="s">
        <v>791</v>
      </c>
      <c r="TK93" t="s">
        <v>791</v>
      </c>
      <c r="TL93" t="s">
        <v>791</v>
      </c>
      <c r="TM93" t="s">
        <v>791</v>
      </c>
      <c r="TN93" t="s">
        <v>791</v>
      </c>
      <c r="TO93" t="s">
        <v>791</v>
      </c>
      <c r="TP93" t="s">
        <v>791</v>
      </c>
      <c r="TQ93" t="s">
        <v>791</v>
      </c>
      <c r="TR93" t="s">
        <v>791</v>
      </c>
      <c r="TS93" t="s">
        <v>791</v>
      </c>
      <c r="TT93" t="s">
        <v>791</v>
      </c>
      <c r="TU93" t="s">
        <v>791</v>
      </c>
      <c r="TV93" t="s">
        <v>791</v>
      </c>
      <c r="TW93" t="s">
        <v>791</v>
      </c>
      <c r="TX93" t="s">
        <v>791</v>
      </c>
      <c r="TY93" t="s">
        <v>791</v>
      </c>
      <c r="TZ93" t="s">
        <v>791</v>
      </c>
      <c r="UA93" t="s">
        <v>791</v>
      </c>
      <c r="UB93" t="s">
        <v>791</v>
      </c>
      <c r="UC93" t="s">
        <v>791</v>
      </c>
      <c r="UD93" t="s">
        <v>791</v>
      </c>
      <c r="UE93" t="s">
        <v>791</v>
      </c>
      <c r="UF93" t="s">
        <v>791</v>
      </c>
      <c r="UG93" t="s">
        <v>791</v>
      </c>
      <c r="UH93" t="s">
        <v>791</v>
      </c>
      <c r="UI93" t="s">
        <v>791</v>
      </c>
      <c r="UJ93" t="s">
        <v>791</v>
      </c>
      <c r="UK93" t="s">
        <v>791</v>
      </c>
      <c r="UL93" t="s">
        <v>791</v>
      </c>
      <c r="UM93" t="s">
        <v>791</v>
      </c>
      <c r="UN93" t="s">
        <v>791</v>
      </c>
      <c r="UO93" t="s">
        <v>791</v>
      </c>
      <c r="UP93" t="s">
        <v>791</v>
      </c>
      <c r="UQ93" t="s">
        <v>791</v>
      </c>
      <c r="UR93" t="s">
        <v>791</v>
      </c>
      <c r="US93" t="s">
        <v>791</v>
      </c>
      <c r="UT93" t="s">
        <v>791</v>
      </c>
      <c r="UU93" t="s">
        <v>791</v>
      </c>
      <c r="UV93" t="s">
        <v>791</v>
      </c>
      <c r="UW93" t="s">
        <v>791</v>
      </c>
      <c r="UX93" t="s">
        <v>791</v>
      </c>
      <c r="UY93" t="s">
        <v>791</v>
      </c>
      <c r="UZ93" t="s">
        <v>791</v>
      </c>
      <c r="VA93" t="s">
        <v>791</v>
      </c>
      <c r="VB93" t="s">
        <v>791</v>
      </c>
      <c r="VC93" t="s">
        <v>791</v>
      </c>
      <c r="VD93" t="s">
        <v>791</v>
      </c>
      <c r="VE93" t="s">
        <v>791</v>
      </c>
      <c r="VF93" t="s">
        <v>791</v>
      </c>
      <c r="VG93" t="s">
        <v>791</v>
      </c>
      <c r="VH93" t="s">
        <v>791</v>
      </c>
      <c r="VI93" t="s">
        <v>791</v>
      </c>
      <c r="VJ93" t="s">
        <v>791</v>
      </c>
      <c r="VK93" t="s">
        <v>791</v>
      </c>
      <c r="VL93" t="s">
        <v>791</v>
      </c>
      <c r="VM93" t="s">
        <v>791</v>
      </c>
      <c r="VN93" t="s">
        <v>791</v>
      </c>
      <c r="VO93" t="s">
        <v>791</v>
      </c>
      <c r="VP93" t="s">
        <v>791</v>
      </c>
      <c r="VQ93" t="s">
        <v>791</v>
      </c>
      <c r="VR93" t="s">
        <v>791</v>
      </c>
      <c r="VS93" t="s">
        <v>791</v>
      </c>
      <c r="VT93" t="s">
        <v>791</v>
      </c>
      <c r="VU93" t="s">
        <v>791</v>
      </c>
      <c r="VV93" t="s">
        <v>791</v>
      </c>
      <c r="VW93" t="s">
        <v>791</v>
      </c>
      <c r="VX93" t="s">
        <v>791</v>
      </c>
      <c r="VY93" t="s">
        <v>791</v>
      </c>
      <c r="VZ93" t="s">
        <v>791</v>
      </c>
      <c r="WA93" t="s">
        <v>791</v>
      </c>
      <c r="WB93" t="s">
        <v>791</v>
      </c>
      <c r="WC93" t="s">
        <v>791</v>
      </c>
      <c r="WD93" t="s">
        <v>791</v>
      </c>
      <c r="WE93" t="s">
        <v>791</v>
      </c>
      <c r="WF93" t="s">
        <v>791</v>
      </c>
      <c r="WG93" t="s">
        <v>791</v>
      </c>
      <c r="WH93" t="s">
        <v>791</v>
      </c>
      <c r="WI93" t="s">
        <v>791</v>
      </c>
      <c r="WJ93" t="s">
        <v>791</v>
      </c>
      <c r="WK93" t="s">
        <v>791</v>
      </c>
      <c r="WL93" t="s">
        <v>791</v>
      </c>
      <c r="WM93" t="s">
        <v>791</v>
      </c>
      <c r="WN93" t="s">
        <v>791</v>
      </c>
      <c r="WO93" t="s">
        <v>791</v>
      </c>
      <c r="WP93" t="s">
        <v>791</v>
      </c>
      <c r="WQ93" t="s">
        <v>791</v>
      </c>
      <c r="WR93" t="s">
        <v>791</v>
      </c>
      <c r="WS93" t="s">
        <v>791</v>
      </c>
      <c r="WT93" t="s">
        <v>791</v>
      </c>
      <c r="WU93" t="s">
        <v>791</v>
      </c>
      <c r="WV93" t="s">
        <v>791</v>
      </c>
      <c r="WW93" t="s">
        <v>791</v>
      </c>
      <c r="WX93" t="s">
        <v>791</v>
      </c>
      <c r="WY93" t="s">
        <v>791</v>
      </c>
      <c r="WZ93" t="s">
        <v>791</v>
      </c>
      <c r="XA93" t="s">
        <v>791</v>
      </c>
      <c r="XB93" t="s">
        <v>791</v>
      </c>
      <c r="XC93" t="s">
        <v>791</v>
      </c>
      <c r="XD93" t="s">
        <v>791</v>
      </c>
      <c r="XE93" t="s">
        <v>791</v>
      </c>
      <c r="XF93" t="s">
        <v>791</v>
      </c>
      <c r="XG93" t="s">
        <v>791</v>
      </c>
      <c r="XH93" t="s">
        <v>791</v>
      </c>
      <c r="XI93" t="s">
        <v>791</v>
      </c>
      <c r="XJ93" t="s">
        <v>791</v>
      </c>
      <c r="XK93" t="s">
        <v>791</v>
      </c>
      <c r="XL93" t="s">
        <v>791</v>
      </c>
      <c r="XM93" t="s">
        <v>791</v>
      </c>
      <c r="XN93" t="s">
        <v>791</v>
      </c>
      <c r="XO93" t="s">
        <v>791</v>
      </c>
      <c r="XP93" t="s">
        <v>791</v>
      </c>
      <c r="XQ93" t="s">
        <v>791</v>
      </c>
      <c r="XR93" t="s">
        <v>791</v>
      </c>
      <c r="XS93" t="s">
        <v>791</v>
      </c>
      <c r="XT93" t="s">
        <v>791</v>
      </c>
      <c r="XU93" t="s">
        <v>791</v>
      </c>
      <c r="XV93" t="s">
        <v>791</v>
      </c>
      <c r="XW93" t="s">
        <v>791</v>
      </c>
      <c r="XX93" t="s">
        <v>791</v>
      </c>
      <c r="XY93" t="s">
        <v>791</v>
      </c>
      <c r="XZ93" t="s">
        <v>791</v>
      </c>
      <c r="YA93" t="s">
        <v>791</v>
      </c>
      <c r="YB93" t="s">
        <v>791</v>
      </c>
      <c r="YC93" t="s">
        <v>791</v>
      </c>
      <c r="YD93" t="s">
        <v>791</v>
      </c>
      <c r="YE93" t="s">
        <v>791</v>
      </c>
      <c r="YF93" t="s">
        <v>791</v>
      </c>
      <c r="YG93" t="s">
        <v>791</v>
      </c>
      <c r="YH93" t="s">
        <v>791</v>
      </c>
      <c r="YI93" t="s">
        <v>791</v>
      </c>
      <c r="YJ93" t="s">
        <v>791</v>
      </c>
      <c r="YK93" t="s">
        <v>791</v>
      </c>
      <c r="YL93" t="s">
        <v>791</v>
      </c>
      <c r="YM93" t="s">
        <v>791</v>
      </c>
      <c r="YN93" t="s">
        <v>791</v>
      </c>
      <c r="YO93" t="s">
        <v>791</v>
      </c>
      <c r="YP93" t="s">
        <v>791</v>
      </c>
      <c r="YQ93" t="s">
        <v>791</v>
      </c>
      <c r="YR93" t="s">
        <v>791</v>
      </c>
      <c r="YS93" t="s">
        <v>791</v>
      </c>
      <c r="YT93" t="s">
        <v>791</v>
      </c>
      <c r="YU93" t="s">
        <v>791</v>
      </c>
      <c r="YV93" t="s">
        <v>791</v>
      </c>
      <c r="YW93" t="s">
        <v>791</v>
      </c>
      <c r="YX93" t="s">
        <v>791</v>
      </c>
      <c r="YY93" t="s">
        <v>791</v>
      </c>
      <c r="YZ93" t="s">
        <v>791</v>
      </c>
      <c r="ZA93" t="s">
        <v>791</v>
      </c>
      <c r="ZB93" t="s">
        <v>791</v>
      </c>
      <c r="ZC93" t="s">
        <v>791</v>
      </c>
      <c r="ZD93" t="s">
        <v>791</v>
      </c>
      <c r="ZE93" t="s">
        <v>791</v>
      </c>
      <c r="ZF93" t="s">
        <v>791</v>
      </c>
      <c r="ZG93" t="s">
        <v>791</v>
      </c>
      <c r="ZH93" t="s">
        <v>791</v>
      </c>
      <c r="ZI93" t="s">
        <v>791</v>
      </c>
      <c r="ZJ93" t="s">
        <v>791</v>
      </c>
      <c r="ZK93" t="s">
        <v>791</v>
      </c>
      <c r="ZL93" t="s">
        <v>791</v>
      </c>
      <c r="ZM93" t="s">
        <v>791</v>
      </c>
      <c r="ZN93" t="s">
        <v>791</v>
      </c>
      <c r="ZO93" t="s">
        <v>791</v>
      </c>
      <c r="ZP93" t="s">
        <v>791</v>
      </c>
      <c r="ZQ93" t="s">
        <v>791</v>
      </c>
      <c r="ZR93" t="s">
        <v>791</v>
      </c>
      <c r="ZS93" t="s">
        <v>791</v>
      </c>
      <c r="ZT93" t="s">
        <v>791</v>
      </c>
      <c r="ZU93" t="s">
        <v>791</v>
      </c>
      <c r="ZV93" t="s">
        <v>791</v>
      </c>
      <c r="ZW93" t="s">
        <v>791</v>
      </c>
      <c r="ZX93" t="s">
        <v>791</v>
      </c>
      <c r="ZY93" t="s">
        <v>791</v>
      </c>
      <c r="ZZ93" t="s">
        <v>791</v>
      </c>
      <c r="AAA93" t="s">
        <v>791</v>
      </c>
      <c r="AAB93" t="s">
        <v>791</v>
      </c>
      <c r="AAC93" t="s">
        <v>791</v>
      </c>
      <c r="AAD93" t="s">
        <v>791</v>
      </c>
      <c r="AAE93" t="s">
        <v>791</v>
      </c>
      <c r="AAF93" t="s">
        <v>791</v>
      </c>
      <c r="AAG93" t="s">
        <v>791</v>
      </c>
      <c r="AAH93" t="s">
        <v>791</v>
      </c>
      <c r="AAI93" t="s">
        <v>791</v>
      </c>
      <c r="AAJ93" t="s">
        <v>791</v>
      </c>
      <c r="AAK93" t="s">
        <v>791</v>
      </c>
      <c r="AAL93" t="s">
        <v>791</v>
      </c>
      <c r="AAM93" t="s">
        <v>791</v>
      </c>
      <c r="AAN93" t="s">
        <v>791</v>
      </c>
      <c r="AAO93" t="s">
        <v>791</v>
      </c>
      <c r="AAP93" t="s">
        <v>791</v>
      </c>
      <c r="AAQ93" t="s">
        <v>791</v>
      </c>
      <c r="AAR93" t="s">
        <v>791</v>
      </c>
      <c r="AAS93" t="s">
        <v>791</v>
      </c>
      <c r="AAT93" t="s">
        <v>791</v>
      </c>
      <c r="AAU93" t="s">
        <v>791</v>
      </c>
      <c r="AAV93" t="s">
        <v>791</v>
      </c>
      <c r="AAW93" t="s">
        <v>791</v>
      </c>
      <c r="AAX93" t="s">
        <v>791</v>
      </c>
      <c r="AAY93" t="s">
        <v>791</v>
      </c>
      <c r="AAZ93" t="s">
        <v>791</v>
      </c>
      <c r="ABA93" t="s">
        <v>791</v>
      </c>
      <c r="ABB93" t="s">
        <v>791</v>
      </c>
      <c r="ABC93" t="s">
        <v>791</v>
      </c>
      <c r="ABD93" t="s">
        <v>791</v>
      </c>
      <c r="ABE93" t="s">
        <v>791</v>
      </c>
      <c r="ABF93" t="s">
        <v>791</v>
      </c>
      <c r="ABG93" t="s">
        <v>791</v>
      </c>
      <c r="ABH93" t="s">
        <v>791</v>
      </c>
      <c r="ABI93" t="s">
        <v>791</v>
      </c>
      <c r="ABJ93" t="s">
        <v>791</v>
      </c>
      <c r="ABK93" t="s">
        <v>791</v>
      </c>
      <c r="ABL93" t="s">
        <v>791</v>
      </c>
      <c r="ABM93" t="s">
        <v>791</v>
      </c>
      <c r="ABN93" t="s">
        <v>791</v>
      </c>
      <c r="ABO93" t="s">
        <v>791</v>
      </c>
      <c r="ABP93" t="s">
        <v>791</v>
      </c>
      <c r="ABQ93" t="s">
        <v>791</v>
      </c>
      <c r="ABR93" t="s">
        <v>791</v>
      </c>
      <c r="ABS93" t="s">
        <v>791</v>
      </c>
      <c r="ABT93" t="s">
        <v>791</v>
      </c>
      <c r="ABU93" t="s">
        <v>791</v>
      </c>
      <c r="ABV93" t="s">
        <v>791</v>
      </c>
      <c r="ABW93" t="s">
        <v>791</v>
      </c>
      <c r="ABX93" t="s">
        <v>791</v>
      </c>
      <c r="ABY93" t="s">
        <v>791</v>
      </c>
      <c r="ABZ93" t="s">
        <v>791</v>
      </c>
      <c r="ACA93" t="s">
        <v>791</v>
      </c>
      <c r="ACB93" t="s">
        <v>791</v>
      </c>
      <c r="ACC93" t="s">
        <v>791</v>
      </c>
      <c r="ACD93" t="s">
        <v>791</v>
      </c>
      <c r="ACE93" t="s">
        <v>791</v>
      </c>
      <c r="ACF93" t="s">
        <v>791</v>
      </c>
      <c r="ACG93" t="s">
        <v>791</v>
      </c>
      <c r="ACH93" t="s">
        <v>791</v>
      </c>
      <c r="ACI93" t="s">
        <v>791</v>
      </c>
      <c r="ACJ93" t="s">
        <v>791</v>
      </c>
      <c r="ACK93" t="s">
        <v>791</v>
      </c>
      <c r="ACL93" t="s">
        <v>791</v>
      </c>
      <c r="ACM93" t="s">
        <v>791</v>
      </c>
      <c r="ACN93" t="s">
        <v>791</v>
      </c>
      <c r="ACO93" t="s">
        <v>791</v>
      </c>
      <c r="ACP93" t="s">
        <v>791</v>
      </c>
      <c r="ACQ93" t="s">
        <v>791</v>
      </c>
      <c r="ACR93" t="s">
        <v>791</v>
      </c>
      <c r="ACS93" t="s">
        <v>791</v>
      </c>
      <c r="ACT93" t="s">
        <v>791</v>
      </c>
      <c r="ACU93" t="s">
        <v>791</v>
      </c>
      <c r="ACV93" t="s">
        <v>791</v>
      </c>
      <c r="ACW93" t="s">
        <v>791</v>
      </c>
      <c r="ACX93" t="s">
        <v>791</v>
      </c>
      <c r="ACY93" t="s">
        <v>791</v>
      </c>
      <c r="ACZ93" t="s">
        <v>791</v>
      </c>
      <c r="ADA93" t="s">
        <v>791</v>
      </c>
      <c r="ADB93" t="s">
        <v>791</v>
      </c>
      <c r="ADC93" t="s">
        <v>791</v>
      </c>
      <c r="ADD93" t="s">
        <v>791</v>
      </c>
      <c r="ADE93" t="s">
        <v>791</v>
      </c>
      <c r="ADF93" t="s">
        <v>791</v>
      </c>
      <c r="ADG93" t="s">
        <v>791</v>
      </c>
      <c r="ADH93" t="s">
        <v>791</v>
      </c>
      <c r="ADI93" t="s">
        <v>791</v>
      </c>
      <c r="ADJ93" t="s">
        <v>791</v>
      </c>
      <c r="ADK93" t="s">
        <v>791</v>
      </c>
      <c r="ADL93" t="s">
        <v>791</v>
      </c>
      <c r="ADM93" t="s">
        <v>791</v>
      </c>
      <c r="ADN93" t="s">
        <v>791</v>
      </c>
      <c r="ADO93" t="s">
        <v>791</v>
      </c>
      <c r="ADP93" t="s">
        <v>791</v>
      </c>
      <c r="ADQ93" t="s">
        <v>791</v>
      </c>
      <c r="ADR93" t="s">
        <v>791</v>
      </c>
      <c r="ADS93" t="s">
        <v>791</v>
      </c>
      <c r="ADT93" t="s">
        <v>791</v>
      </c>
      <c r="ADU93" t="s">
        <v>791</v>
      </c>
      <c r="ADV93" t="s">
        <v>791</v>
      </c>
      <c r="ADW93" t="s">
        <v>791</v>
      </c>
      <c r="ADX93" t="s">
        <v>791</v>
      </c>
      <c r="ADY93" t="s">
        <v>791</v>
      </c>
      <c r="ADZ93" t="s">
        <v>791</v>
      </c>
      <c r="AEA93" t="s">
        <v>791</v>
      </c>
      <c r="AEB93" t="s">
        <v>791</v>
      </c>
      <c r="AEC93" t="s">
        <v>791</v>
      </c>
      <c r="AED93" t="s">
        <v>791</v>
      </c>
      <c r="AEE93" t="s">
        <v>791</v>
      </c>
      <c r="AEF93" t="s">
        <v>791</v>
      </c>
      <c r="AEG93" t="s">
        <v>791</v>
      </c>
      <c r="AEH93" t="s">
        <v>791</v>
      </c>
      <c r="AEI93" t="s">
        <v>791</v>
      </c>
      <c r="AEJ93" t="s">
        <v>791</v>
      </c>
      <c r="AEK93" t="s">
        <v>791</v>
      </c>
      <c r="AEL93" t="s">
        <v>791</v>
      </c>
      <c r="AEM93" t="s">
        <v>791</v>
      </c>
      <c r="AEN93" t="s">
        <v>791</v>
      </c>
      <c r="AEO93" t="s">
        <v>791</v>
      </c>
      <c r="AEP93" t="s">
        <v>791</v>
      </c>
      <c r="AEQ93" t="s">
        <v>791</v>
      </c>
      <c r="AER93" t="s">
        <v>791</v>
      </c>
      <c r="AES93" t="s">
        <v>791</v>
      </c>
      <c r="AET93" t="s">
        <v>791</v>
      </c>
      <c r="AEU93" t="s">
        <v>791</v>
      </c>
      <c r="AEV93" t="s">
        <v>791</v>
      </c>
      <c r="AEW93" t="s">
        <v>791</v>
      </c>
      <c r="AEX93" t="s">
        <v>791</v>
      </c>
      <c r="AEY93" t="s">
        <v>791</v>
      </c>
      <c r="AEZ93" t="s">
        <v>791</v>
      </c>
      <c r="AFA93" t="s">
        <v>791</v>
      </c>
      <c r="AFB93" t="s">
        <v>791</v>
      </c>
      <c r="AFC93" t="s">
        <v>791</v>
      </c>
      <c r="AFD93" t="s">
        <v>791</v>
      </c>
      <c r="AFE93" t="s">
        <v>791</v>
      </c>
      <c r="AFF93" t="s">
        <v>791</v>
      </c>
      <c r="AFG93" t="s">
        <v>791</v>
      </c>
      <c r="AFH93" t="s">
        <v>791</v>
      </c>
      <c r="AFI93" t="s">
        <v>791</v>
      </c>
      <c r="AFJ93" t="s">
        <v>791</v>
      </c>
      <c r="AFK93" t="s">
        <v>791</v>
      </c>
      <c r="AFL93" t="s">
        <v>791</v>
      </c>
      <c r="AFM93" t="s">
        <v>791</v>
      </c>
      <c r="AFN93" t="s">
        <v>791</v>
      </c>
      <c r="AFO93" t="s">
        <v>791</v>
      </c>
      <c r="AFP93" t="s">
        <v>791</v>
      </c>
      <c r="AFQ93" t="s">
        <v>791</v>
      </c>
      <c r="AFR93" t="s">
        <v>791</v>
      </c>
      <c r="AFS93" t="s">
        <v>791</v>
      </c>
      <c r="AFT93" t="s">
        <v>791</v>
      </c>
      <c r="AFU93" t="s">
        <v>791</v>
      </c>
      <c r="AFV93" t="s">
        <v>791</v>
      </c>
      <c r="AFW93" t="s">
        <v>791</v>
      </c>
      <c r="AFX93" t="s">
        <v>791</v>
      </c>
      <c r="AFY93" t="s">
        <v>791</v>
      </c>
      <c r="AFZ93" t="s">
        <v>791</v>
      </c>
      <c r="AGA93" t="s">
        <v>791</v>
      </c>
      <c r="AGB93" t="s">
        <v>791</v>
      </c>
      <c r="AGC93" t="s">
        <v>791</v>
      </c>
      <c r="AGD93" t="s">
        <v>791</v>
      </c>
      <c r="AGE93" t="s">
        <v>791</v>
      </c>
      <c r="AGF93" t="s">
        <v>791</v>
      </c>
      <c r="AGG93" t="s">
        <v>791</v>
      </c>
      <c r="AGH93" t="s">
        <v>791</v>
      </c>
      <c r="AGI93" t="s">
        <v>791</v>
      </c>
      <c r="AGJ93" t="s">
        <v>791</v>
      </c>
      <c r="AGK93" t="s">
        <v>791</v>
      </c>
      <c r="AGL93" t="s">
        <v>791</v>
      </c>
      <c r="AGM93" t="s">
        <v>791</v>
      </c>
      <c r="AGN93" t="s">
        <v>791</v>
      </c>
      <c r="AGO93" t="s">
        <v>791</v>
      </c>
      <c r="AGP93" t="s">
        <v>791</v>
      </c>
      <c r="AGQ93" t="s">
        <v>791</v>
      </c>
      <c r="AGR93" t="s">
        <v>791</v>
      </c>
      <c r="AGS93" t="s">
        <v>791</v>
      </c>
      <c r="AGT93" t="s">
        <v>791</v>
      </c>
      <c r="AGU93" t="s">
        <v>791</v>
      </c>
      <c r="AGV93" t="s">
        <v>791</v>
      </c>
      <c r="AGW93" t="s">
        <v>791</v>
      </c>
      <c r="AGX93" t="s">
        <v>791</v>
      </c>
      <c r="AGY93" t="s">
        <v>791</v>
      </c>
      <c r="AGZ93" t="s">
        <v>791</v>
      </c>
      <c r="AHA93" t="s">
        <v>791</v>
      </c>
      <c r="AHB93" t="s">
        <v>791</v>
      </c>
      <c r="AHC93" t="s">
        <v>791</v>
      </c>
      <c r="AHD93" t="s">
        <v>791</v>
      </c>
      <c r="AHE93" t="s">
        <v>791</v>
      </c>
      <c r="AHF93" t="s">
        <v>791</v>
      </c>
      <c r="AHG93" t="s">
        <v>791</v>
      </c>
      <c r="AHH93" t="s">
        <v>791</v>
      </c>
      <c r="AHI93" t="s">
        <v>791</v>
      </c>
      <c r="AHJ93" t="s">
        <v>791</v>
      </c>
      <c r="AHK93" t="s">
        <v>791</v>
      </c>
      <c r="AHL93" t="s">
        <v>791</v>
      </c>
      <c r="AHM93" t="s">
        <v>791</v>
      </c>
      <c r="AHN93" t="s">
        <v>791</v>
      </c>
      <c r="AHO93" t="s">
        <v>791</v>
      </c>
      <c r="AHP93" t="s">
        <v>791</v>
      </c>
      <c r="AHQ93" t="s">
        <v>791</v>
      </c>
      <c r="AHR93" t="s">
        <v>791</v>
      </c>
      <c r="AHS93" t="s">
        <v>791</v>
      </c>
      <c r="AHT93" t="s">
        <v>791</v>
      </c>
      <c r="AHU93" t="s">
        <v>791</v>
      </c>
      <c r="AHV93" t="s">
        <v>791</v>
      </c>
      <c r="AHW93" t="s">
        <v>791</v>
      </c>
      <c r="AHX93" t="s">
        <v>791</v>
      </c>
      <c r="AHY93" t="s">
        <v>791</v>
      </c>
      <c r="AHZ93" t="s">
        <v>791</v>
      </c>
      <c r="AIA93" t="s">
        <v>791</v>
      </c>
      <c r="AIB93" t="s">
        <v>791</v>
      </c>
      <c r="AIC93" t="s">
        <v>791</v>
      </c>
      <c r="AID93" t="s">
        <v>791</v>
      </c>
      <c r="AIE93" t="s">
        <v>791</v>
      </c>
      <c r="AIF93" t="s">
        <v>791</v>
      </c>
      <c r="AIG93" t="s">
        <v>791</v>
      </c>
      <c r="AIH93" t="s">
        <v>791</v>
      </c>
      <c r="AII93" t="s">
        <v>791</v>
      </c>
      <c r="AIJ93" t="s">
        <v>791</v>
      </c>
      <c r="AIK93" t="s">
        <v>791</v>
      </c>
      <c r="AIL93" t="s">
        <v>791</v>
      </c>
      <c r="AIM93" t="s">
        <v>791</v>
      </c>
      <c r="AIN93" t="s">
        <v>791</v>
      </c>
      <c r="AIO93" t="s">
        <v>791</v>
      </c>
      <c r="AIP93" t="s">
        <v>791</v>
      </c>
      <c r="AIQ93" t="s">
        <v>791</v>
      </c>
      <c r="AIR93" t="s">
        <v>791</v>
      </c>
      <c r="AIS93" t="s">
        <v>791</v>
      </c>
      <c r="AIT93" t="s">
        <v>791</v>
      </c>
      <c r="AIU93" t="s">
        <v>791</v>
      </c>
      <c r="AIV93" t="s">
        <v>791</v>
      </c>
      <c r="AIW93" t="s">
        <v>791</v>
      </c>
      <c r="AIX93" t="s">
        <v>791</v>
      </c>
      <c r="AIY93" t="s">
        <v>791</v>
      </c>
      <c r="AIZ93" t="s">
        <v>791</v>
      </c>
      <c r="AJA93" t="s">
        <v>791</v>
      </c>
      <c r="AJB93" t="s">
        <v>791</v>
      </c>
      <c r="AJC93" t="s">
        <v>791</v>
      </c>
      <c r="AJD93" t="s">
        <v>791</v>
      </c>
      <c r="AJE93" t="s">
        <v>791</v>
      </c>
      <c r="AJF93" t="s">
        <v>791</v>
      </c>
      <c r="AJG93" t="s">
        <v>791</v>
      </c>
      <c r="AJH93" t="s">
        <v>791</v>
      </c>
      <c r="AJI93" t="s">
        <v>791</v>
      </c>
      <c r="AJJ93" t="s">
        <v>791</v>
      </c>
      <c r="AJK93" t="s">
        <v>791</v>
      </c>
      <c r="AJL93" t="s">
        <v>791</v>
      </c>
      <c r="AJM93" t="s">
        <v>791</v>
      </c>
      <c r="AJN93" t="s">
        <v>791</v>
      </c>
      <c r="AJO93" t="s">
        <v>791</v>
      </c>
      <c r="AJP93" t="s">
        <v>791</v>
      </c>
      <c r="AJQ93" t="s">
        <v>791</v>
      </c>
      <c r="AJR93" t="s">
        <v>791</v>
      </c>
      <c r="AJS93" t="s">
        <v>791</v>
      </c>
      <c r="AJT93" t="s">
        <v>791</v>
      </c>
      <c r="AJU93" t="s">
        <v>791</v>
      </c>
      <c r="AJV93" t="s">
        <v>791</v>
      </c>
      <c r="AJW93" t="s">
        <v>791</v>
      </c>
      <c r="AJX93" t="s">
        <v>791</v>
      </c>
      <c r="AJY93" t="s">
        <v>791</v>
      </c>
      <c r="AJZ93" t="s">
        <v>791</v>
      </c>
      <c r="AKA93" t="s">
        <v>791</v>
      </c>
      <c r="AKB93" t="s">
        <v>791</v>
      </c>
      <c r="AKC93" t="s">
        <v>791</v>
      </c>
      <c r="AKD93" t="s">
        <v>791</v>
      </c>
      <c r="AKE93" t="s">
        <v>791</v>
      </c>
      <c r="AKF93" t="s">
        <v>791</v>
      </c>
      <c r="AKG93" t="s">
        <v>791</v>
      </c>
      <c r="AKH93" t="s">
        <v>791</v>
      </c>
      <c r="AKI93" t="s">
        <v>791</v>
      </c>
      <c r="AKJ93" t="s">
        <v>791</v>
      </c>
      <c r="AKK93" t="s">
        <v>791</v>
      </c>
      <c r="AKL93" t="s">
        <v>791</v>
      </c>
      <c r="AKM93" t="s">
        <v>791</v>
      </c>
      <c r="AKN93" t="s">
        <v>791</v>
      </c>
      <c r="AKO93" t="s">
        <v>791</v>
      </c>
      <c r="AKP93" t="s">
        <v>791</v>
      </c>
      <c r="AKQ93" t="s">
        <v>791</v>
      </c>
      <c r="AKR93" t="s">
        <v>791</v>
      </c>
      <c r="AKS93" t="s">
        <v>791</v>
      </c>
      <c r="AKT93" t="s">
        <v>791</v>
      </c>
      <c r="AKU93" t="s">
        <v>791</v>
      </c>
      <c r="AKV93" t="s">
        <v>791</v>
      </c>
      <c r="AKW93" t="s">
        <v>791</v>
      </c>
      <c r="AKX93" t="s">
        <v>791</v>
      </c>
      <c r="AKY93" t="s">
        <v>791</v>
      </c>
      <c r="AKZ93" t="s">
        <v>791</v>
      </c>
      <c r="ALA93" t="s">
        <v>791</v>
      </c>
      <c r="ALB93" t="s">
        <v>791</v>
      </c>
      <c r="ALC93" t="s">
        <v>791</v>
      </c>
      <c r="ALD93" t="s">
        <v>791</v>
      </c>
      <c r="ALE93" t="s">
        <v>791</v>
      </c>
      <c r="ALF93" t="s">
        <v>791</v>
      </c>
      <c r="ALG93" t="s">
        <v>791</v>
      </c>
      <c r="ALH93" t="s">
        <v>791</v>
      </c>
      <c r="ALI93" t="s">
        <v>791</v>
      </c>
      <c r="ALJ93" t="s">
        <v>791</v>
      </c>
      <c r="ALK93" t="s">
        <v>791</v>
      </c>
      <c r="ALL93" t="s">
        <v>791</v>
      </c>
      <c r="ALM93" t="s">
        <v>791</v>
      </c>
      <c r="ALN93" t="s">
        <v>791</v>
      </c>
      <c r="ALO93" t="s">
        <v>791</v>
      </c>
      <c r="ALP93" t="s">
        <v>791</v>
      </c>
      <c r="ALQ93" t="s">
        <v>791</v>
      </c>
      <c r="ALR93" t="s">
        <v>791</v>
      </c>
      <c r="ALS93" t="s">
        <v>791</v>
      </c>
      <c r="ALT93" t="s">
        <v>791</v>
      </c>
      <c r="ALU93" t="s">
        <v>791</v>
      </c>
      <c r="ALV93" t="s">
        <v>791</v>
      </c>
      <c r="ALW93" t="s">
        <v>791</v>
      </c>
      <c r="ALX93" t="s">
        <v>791</v>
      </c>
      <c r="ALY93" t="s">
        <v>791</v>
      </c>
      <c r="ALZ93" t="s">
        <v>791</v>
      </c>
      <c r="AMA93" t="s">
        <v>791</v>
      </c>
      <c r="AMB93" t="s">
        <v>791</v>
      </c>
      <c r="AMC93" t="s">
        <v>791</v>
      </c>
      <c r="AMD93" t="s">
        <v>791</v>
      </c>
      <c r="AME93" t="s">
        <v>791</v>
      </c>
      <c r="AMF93" t="s">
        <v>791</v>
      </c>
      <c r="AMG93" t="s">
        <v>791</v>
      </c>
      <c r="AMH93" t="s">
        <v>791</v>
      </c>
      <c r="AMI93" t="s">
        <v>791</v>
      </c>
      <c r="AMJ93" t="s">
        <v>791</v>
      </c>
      <c r="AMK93" t="s">
        <v>791</v>
      </c>
      <c r="AML93" t="s">
        <v>791</v>
      </c>
      <c r="AMM93" t="s">
        <v>791</v>
      </c>
      <c r="AMN93" t="s">
        <v>791</v>
      </c>
      <c r="AMO93" t="s">
        <v>791</v>
      </c>
      <c r="AMP93" t="s">
        <v>791</v>
      </c>
      <c r="AMQ93" t="s">
        <v>791</v>
      </c>
      <c r="AMR93" t="s">
        <v>791</v>
      </c>
      <c r="AMS93" t="s">
        <v>791</v>
      </c>
      <c r="AMT93" t="s">
        <v>791</v>
      </c>
      <c r="AMU93" t="s">
        <v>791</v>
      </c>
      <c r="AMV93" t="s">
        <v>791</v>
      </c>
      <c r="AMW93" t="s">
        <v>791</v>
      </c>
      <c r="AMX93" t="s">
        <v>791</v>
      </c>
      <c r="AMY93" t="s">
        <v>791</v>
      </c>
      <c r="AMZ93" t="s">
        <v>791</v>
      </c>
      <c r="ANA93" t="s">
        <v>791</v>
      </c>
      <c r="ANB93" t="s">
        <v>791</v>
      </c>
      <c r="ANC93" t="s">
        <v>791</v>
      </c>
      <c r="AND93" t="s">
        <v>791</v>
      </c>
      <c r="ANE93" t="s">
        <v>791</v>
      </c>
      <c r="ANF93" t="s">
        <v>791</v>
      </c>
      <c r="ANG93" t="s">
        <v>791</v>
      </c>
      <c r="ANH93" t="s">
        <v>791</v>
      </c>
      <c r="ANI93" t="s">
        <v>791</v>
      </c>
      <c r="ANJ93" t="s">
        <v>791</v>
      </c>
      <c r="ANK93" t="s">
        <v>791</v>
      </c>
      <c r="ANL93" t="s">
        <v>791</v>
      </c>
      <c r="ANM93" t="s">
        <v>791</v>
      </c>
      <c r="ANN93" t="s">
        <v>791</v>
      </c>
      <c r="ANO93" t="s">
        <v>791</v>
      </c>
      <c r="ANP93" t="s">
        <v>791</v>
      </c>
      <c r="ANQ93" t="s">
        <v>791</v>
      </c>
      <c r="ANR93" t="s">
        <v>791</v>
      </c>
      <c r="ANS93" t="s">
        <v>791</v>
      </c>
      <c r="ANT93" t="s">
        <v>791</v>
      </c>
      <c r="ANU93" t="s">
        <v>791</v>
      </c>
      <c r="ANV93" t="s">
        <v>791</v>
      </c>
      <c r="ANW93" t="s">
        <v>791</v>
      </c>
      <c r="ANX93" t="s">
        <v>791</v>
      </c>
      <c r="ANY93" t="s">
        <v>791</v>
      </c>
      <c r="ANZ93" t="s">
        <v>791</v>
      </c>
      <c r="AOA93" t="s">
        <v>791</v>
      </c>
      <c r="AOB93" t="s">
        <v>791</v>
      </c>
      <c r="AOC93" t="s">
        <v>791</v>
      </c>
      <c r="AOD93" t="s">
        <v>791</v>
      </c>
      <c r="AOE93" t="s">
        <v>791</v>
      </c>
      <c r="AOF93" t="s">
        <v>791</v>
      </c>
      <c r="AOG93" t="s">
        <v>791</v>
      </c>
      <c r="AOH93" t="s">
        <v>791</v>
      </c>
      <c r="AOI93" t="s">
        <v>791</v>
      </c>
      <c r="AOJ93" t="s">
        <v>791</v>
      </c>
      <c r="AOK93" t="s">
        <v>791</v>
      </c>
      <c r="AOL93" t="s">
        <v>791</v>
      </c>
      <c r="AOM93" t="s">
        <v>791</v>
      </c>
      <c r="AON93" t="s">
        <v>791</v>
      </c>
      <c r="AOO93" t="s">
        <v>791</v>
      </c>
      <c r="AOP93" t="s">
        <v>791</v>
      </c>
      <c r="AOQ93" t="s">
        <v>791</v>
      </c>
      <c r="AOR93" t="s">
        <v>791</v>
      </c>
      <c r="AOS93" t="s">
        <v>791</v>
      </c>
      <c r="AOT93" t="s">
        <v>791</v>
      </c>
      <c r="AOU93" t="s">
        <v>791</v>
      </c>
      <c r="AOV93" t="s">
        <v>791</v>
      </c>
      <c r="AOW93" t="s">
        <v>791</v>
      </c>
      <c r="AOX93" t="s">
        <v>791</v>
      </c>
      <c r="AOY93" t="s">
        <v>791</v>
      </c>
      <c r="AOZ93" t="s">
        <v>791</v>
      </c>
      <c r="APA93" t="s">
        <v>791</v>
      </c>
      <c r="APB93" t="s">
        <v>791</v>
      </c>
      <c r="APC93" t="s">
        <v>791</v>
      </c>
      <c r="APD93" t="s">
        <v>791</v>
      </c>
      <c r="APE93" t="s">
        <v>791</v>
      </c>
      <c r="APF93" t="s">
        <v>791</v>
      </c>
      <c r="APG93" t="s">
        <v>791</v>
      </c>
      <c r="APH93" t="s">
        <v>791</v>
      </c>
      <c r="API93" t="s">
        <v>791</v>
      </c>
      <c r="APJ93" t="s">
        <v>791</v>
      </c>
      <c r="APK93" t="s">
        <v>791</v>
      </c>
      <c r="APL93" t="s">
        <v>791</v>
      </c>
      <c r="APM93" t="s">
        <v>791</v>
      </c>
      <c r="APN93" t="s">
        <v>791</v>
      </c>
      <c r="APO93" t="s">
        <v>791</v>
      </c>
      <c r="APP93" t="s">
        <v>791</v>
      </c>
      <c r="APQ93" t="s">
        <v>791</v>
      </c>
      <c r="APR93" t="s">
        <v>791</v>
      </c>
      <c r="APS93" t="s">
        <v>791</v>
      </c>
      <c r="APT93" t="s">
        <v>791</v>
      </c>
      <c r="APU93" t="s">
        <v>791</v>
      </c>
      <c r="APV93" t="s">
        <v>791</v>
      </c>
      <c r="APW93" t="s">
        <v>791</v>
      </c>
      <c r="APX93" t="s">
        <v>791</v>
      </c>
      <c r="APY93" t="s">
        <v>791</v>
      </c>
      <c r="APZ93" t="s">
        <v>791</v>
      </c>
      <c r="AQA93" t="s">
        <v>791</v>
      </c>
      <c r="AQB93" t="s">
        <v>791</v>
      </c>
      <c r="AQC93" t="s">
        <v>791</v>
      </c>
      <c r="AQD93" t="s">
        <v>791</v>
      </c>
      <c r="AQE93" t="s">
        <v>791</v>
      </c>
      <c r="AQF93" t="s">
        <v>791</v>
      </c>
      <c r="AQG93" t="s">
        <v>791</v>
      </c>
      <c r="AQH93" t="s">
        <v>791</v>
      </c>
      <c r="AQI93" t="s">
        <v>791</v>
      </c>
      <c r="AQJ93" t="s">
        <v>791</v>
      </c>
      <c r="AQK93" t="s">
        <v>791</v>
      </c>
      <c r="AQL93" t="s">
        <v>791</v>
      </c>
      <c r="AQM93" t="s">
        <v>791</v>
      </c>
      <c r="AQN93" t="s">
        <v>791</v>
      </c>
      <c r="AQO93" t="s">
        <v>791</v>
      </c>
      <c r="AQP93" t="s">
        <v>791</v>
      </c>
      <c r="AQQ93" t="s">
        <v>791</v>
      </c>
      <c r="AQR93" t="s">
        <v>791</v>
      </c>
      <c r="AQS93" t="s">
        <v>791</v>
      </c>
      <c r="AQT93" t="s">
        <v>791</v>
      </c>
      <c r="AQU93" t="s">
        <v>791</v>
      </c>
      <c r="AQV93" t="s">
        <v>791</v>
      </c>
      <c r="AQW93" t="s">
        <v>791</v>
      </c>
      <c r="AQX93" t="s">
        <v>791</v>
      </c>
      <c r="AQY93" t="s">
        <v>791</v>
      </c>
      <c r="AQZ93" t="s">
        <v>791</v>
      </c>
      <c r="ARA93" t="s">
        <v>791</v>
      </c>
      <c r="ARB93" t="s">
        <v>791</v>
      </c>
      <c r="ARC93" t="s">
        <v>791</v>
      </c>
      <c r="ARD93" t="s">
        <v>791</v>
      </c>
      <c r="ARE93" t="s">
        <v>791</v>
      </c>
      <c r="ARF93" t="s">
        <v>791</v>
      </c>
      <c r="ARG93" t="s">
        <v>791</v>
      </c>
      <c r="ARH93" t="s">
        <v>791</v>
      </c>
      <c r="ARI93" t="s">
        <v>791</v>
      </c>
      <c r="ARJ93" t="s">
        <v>791</v>
      </c>
      <c r="ARK93" t="s">
        <v>791</v>
      </c>
      <c r="ARL93" t="s">
        <v>791</v>
      </c>
      <c r="ARM93" t="s">
        <v>791</v>
      </c>
      <c r="ARN93" t="s">
        <v>791</v>
      </c>
      <c r="ARO93" t="s">
        <v>791</v>
      </c>
      <c r="ARP93" t="s">
        <v>791</v>
      </c>
      <c r="ARQ93" t="s">
        <v>791</v>
      </c>
      <c r="ARR93" t="s">
        <v>791</v>
      </c>
      <c r="ARS93" t="s">
        <v>791</v>
      </c>
      <c r="ART93" t="s">
        <v>791</v>
      </c>
      <c r="ARU93" t="s">
        <v>791</v>
      </c>
      <c r="ARV93" t="s">
        <v>791</v>
      </c>
      <c r="ARW93" t="s">
        <v>791</v>
      </c>
      <c r="ARX93" t="s">
        <v>791</v>
      </c>
      <c r="ARY93" t="s">
        <v>791</v>
      </c>
      <c r="ARZ93" t="s">
        <v>791</v>
      </c>
      <c r="ASA93" t="s">
        <v>791</v>
      </c>
      <c r="ASB93" t="s">
        <v>791</v>
      </c>
      <c r="ASC93" t="s">
        <v>791</v>
      </c>
      <c r="ASD93" t="s">
        <v>791</v>
      </c>
      <c r="ASE93" t="s">
        <v>791</v>
      </c>
      <c r="ASF93" t="s">
        <v>791</v>
      </c>
      <c r="ASG93" t="s">
        <v>791</v>
      </c>
      <c r="ASH93" t="s">
        <v>791</v>
      </c>
      <c r="ASI93" t="s">
        <v>791</v>
      </c>
      <c r="ASJ93" t="s">
        <v>791</v>
      </c>
      <c r="ASK93" t="s">
        <v>791</v>
      </c>
      <c r="ASL93" t="s">
        <v>791</v>
      </c>
      <c r="ASM93" t="s">
        <v>791</v>
      </c>
      <c r="ASN93" t="s">
        <v>791</v>
      </c>
      <c r="ASO93" t="s">
        <v>791</v>
      </c>
      <c r="ASP93" t="s">
        <v>791</v>
      </c>
      <c r="ASQ93" t="s">
        <v>791</v>
      </c>
      <c r="ASR93" t="s">
        <v>791</v>
      </c>
      <c r="ASS93" t="s">
        <v>791</v>
      </c>
      <c r="AST93" t="s">
        <v>791</v>
      </c>
      <c r="ASU93" t="s">
        <v>791</v>
      </c>
      <c r="ASV93" t="s">
        <v>791</v>
      </c>
      <c r="ASW93" t="s">
        <v>791</v>
      </c>
      <c r="ASX93" t="s">
        <v>791</v>
      </c>
      <c r="ASY93" t="s">
        <v>791</v>
      </c>
      <c r="ASZ93" t="s">
        <v>791</v>
      </c>
      <c r="ATA93" t="s">
        <v>791</v>
      </c>
      <c r="ATB93" t="s">
        <v>791</v>
      </c>
      <c r="ATC93" t="s">
        <v>791</v>
      </c>
      <c r="ATD93" t="s">
        <v>791</v>
      </c>
      <c r="ATE93" t="s">
        <v>791</v>
      </c>
      <c r="ATF93" t="s">
        <v>791</v>
      </c>
      <c r="ATG93" t="s">
        <v>791</v>
      </c>
      <c r="ATH93" t="s">
        <v>791</v>
      </c>
      <c r="ATI93" t="s">
        <v>791</v>
      </c>
      <c r="ATJ93" t="s">
        <v>791</v>
      </c>
      <c r="ATK93" t="s">
        <v>791</v>
      </c>
      <c r="ATL93" t="s">
        <v>791</v>
      </c>
      <c r="ATM93" t="s">
        <v>791</v>
      </c>
      <c r="ATN93" t="s">
        <v>791</v>
      </c>
      <c r="ATO93" t="s">
        <v>791</v>
      </c>
      <c r="ATP93" t="s">
        <v>791</v>
      </c>
      <c r="ATQ93" t="s">
        <v>791</v>
      </c>
      <c r="ATR93" t="s">
        <v>791</v>
      </c>
      <c r="ATS93" t="s">
        <v>791</v>
      </c>
      <c r="ATT93" t="s">
        <v>791</v>
      </c>
      <c r="ATU93" t="s">
        <v>791</v>
      </c>
      <c r="ATV93" t="s">
        <v>791</v>
      </c>
      <c r="ATW93" t="s">
        <v>791</v>
      </c>
      <c r="ATX93" t="s">
        <v>791</v>
      </c>
      <c r="ATY93" t="s">
        <v>791</v>
      </c>
      <c r="ATZ93" t="s">
        <v>791</v>
      </c>
      <c r="AUA93" t="s">
        <v>791</v>
      </c>
      <c r="AUB93" t="s">
        <v>791</v>
      </c>
      <c r="AUC93" t="s">
        <v>791</v>
      </c>
      <c r="AUD93" t="s">
        <v>791</v>
      </c>
      <c r="AUE93" t="s">
        <v>791</v>
      </c>
      <c r="AUF93" t="s">
        <v>791</v>
      </c>
      <c r="AUG93" t="s">
        <v>791</v>
      </c>
      <c r="AUH93" t="s">
        <v>791</v>
      </c>
      <c r="AUI93" t="s">
        <v>791</v>
      </c>
      <c r="AUJ93" t="s">
        <v>791</v>
      </c>
      <c r="AUK93" t="s">
        <v>791</v>
      </c>
      <c r="AUL93" t="s">
        <v>791</v>
      </c>
      <c r="AUM93" t="s">
        <v>791</v>
      </c>
      <c r="AUN93" t="s">
        <v>791</v>
      </c>
      <c r="AUO93" t="s">
        <v>791</v>
      </c>
      <c r="AUP93" t="s">
        <v>791</v>
      </c>
      <c r="AUQ93" t="s">
        <v>791</v>
      </c>
      <c r="AUR93" t="s">
        <v>791</v>
      </c>
      <c r="AUS93" t="s">
        <v>791</v>
      </c>
      <c r="AUT93" t="s">
        <v>791</v>
      </c>
      <c r="AUU93" t="s">
        <v>791</v>
      </c>
      <c r="AUV93" t="s">
        <v>791</v>
      </c>
      <c r="AUW93" t="s">
        <v>791</v>
      </c>
      <c r="AUX93" t="s">
        <v>791</v>
      </c>
      <c r="AUY93" t="s">
        <v>791</v>
      </c>
      <c r="AUZ93" t="s">
        <v>791</v>
      </c>
      <c r="AVA93" t="s">
        <v>791</v>
      </c>
      <c r="AVB93" t="s">
        <v>791</v>
      </c>
      <c r="AVC93" t="s">
        <v>791</v>
      </c>
      <c r="AVD93" t="s">
        <v>791</v>
      </c>
      <c r="AVE93" t="s">
        <v>791</v>
      </c>
      <c r="AVF93" t="s">
        <v>791</v>
      </c>
      <c r="AVG93" t="s">
        <v>791</v>
      </c>
      <c r="AVH93" t="s">
        <v>791</v>
      </c>
      <c r="AVI93" t="s">
        <v>791</v>
      </c>
      <c r="AVJ93" t="s">
        <v>791</v>
      </c>
      <c r="AVK93" t="s">
        <v>791</v>
      </c>
      <c r="AVL93" t="s">
        <v>791</v>
      </c>
      <c r="AVM93" t="s">
        <v>791</v>
      </c>
      <c r="AVN93" t="s">
        <v>791</v>
      </c>
      <c r="AVO93" t="s">
        <v>791</v>
      </c>
      <c r="AVP93" t="s">
        <v>791</v>
      </c>
      <c r="AVQ93" t="s">
        <v>791</v>
      </c>
      <c r="AVR93" t="s">
        <v>791</v>
      </c>
      <c r="AVS93" t="s">
        <v>791</v>
      </c>
      <c r="AVT93" t="s">
        <v>791</v>
      </c>
      <c r="AVU93" t="s">
        <v>791</v>
      </c>
      <c r="AVV93" t="s">
        <v>791</v>
      </c>
      <c r="AVW93" t="s">
        <v>791</v>
      </c>
      <c r="AVX93" t="s">
        <v>791</v>
      </c>
      <c r="AVY93" t="s">
        <v>791</v>
      </c>
      <c r="AVZ93" t="s">
        <v>791</v>
      </c>
      <c r="AWA93" t="s">
        <v>791</v>
      </c>
      <c r="AWB93" t="s">
        <v>791</v>
      </c>
      <c r="AWC93" t="s">
        <v>791</v>
      </c>
      <c r="AWD93" t="s">
        <v>791</v>
      </c>
      <c r="AWE93" t="s">
        <v>791</v>
      </c>
      <c r="AWF93" t="s">
        <v>791</v>
      </c>
      <c r="AWG93" t="s">
        <v>791</v>
      </c>
      <c r="AWH93" t="s">
        <v>791</v>
      </c>
      <c r="AWI93" t="s">
        <v>791</v>
      </c>
      <c r="AWJ93" t="s">
        <v>791</v>
      </c>
      <c r="AWK93" t="s">
        <v>791</v>
      </c>
      <c r="AWL93" t="s">
        <v>791</v>
      </c>
      <c r="AWM93" t="s">
        <v>791</v>
      </c>
      <c r="AWN93" t="s">
        <v>791</v>
      </c>
      <c r="AWO93" t="s">
        <v>791</v>
      </c>
      <c r="AWP93" t="s">
        <v>791</v>
      </c>
      <c r="AWQ93" t="s">
        <v>791</v>
      </c>
      <c r="AWR93" t="s">
        <v>791</v>
      </c>
      <c r="AWS93" t="s">
        <v>791</v>
      </c>
      <c r="AWT93" t="s">
        <v>791</v>
      </c>
      <c r="AWU93" t="s">
        <v>791</v>
      </c>
      <c r="AWV93" t="s">
        <v>791</v>
      </c>
      <c r="AWW93" t="s">
        <v>791</v>
      </c>
      <c r="AWX93" t="s">
        <v>791</v>
      </c>
      <c r="AWY93" t="s">
        <v>791</v>
      </c>
      <c r="AWZ93" t="s">
        <v>791</v>
      </c>
      <c r="AXA93" t="s">
        <v>791</v>
      </c>
      <c r="AXB93" t="s">
        <v>791</v>
      </c>
      <c r="AXC93" t="s">
        <v>791</v>
      </c>
      <c r="AXD93" t="s">
        <v>791</v>
      </c>
      <c r="AXE93" t="s">
        <v>791</v>
      </c>
      <c r="AXF93" t="s">
        <v>791</v>
      </c>
      <c r="AXG93" t="s">
        <v>791</v>
      </c>
      <c r="AXH93" t="s">
        <v>791</v>
      </c>
      <c r="AXI93" t="s">
        <v>791</v>
      </c>
      <c r="AXJ93" t="s">
        <v>791</v>
      </c>
      <c r="AXK93" t="s">
        <v>791</v>
      </c>
      <c r="AXL93" t="s">
        <v>791</v>
      </c>
      <c r="AXM93" t="s">
        <v>791</v>
      </c>
      <c r="AXN93" t="s">
        <v>791</v>
      </c>
      <c r="AXO93" t="s">
        <v>791</v>
      </c>
      <c r="AXP93" t="s">
        <v>791</v>
      </c>
      <c r="AXQ93" t="s">
        <v>791</v>
      </c>
      <c r="AXR93" t="s">
        <v>791</v>
      </c>
      <c r="AXS93" t="s">
        <v>791</v>
      </c>
      <c r="AXT93" t="s">
        <v>791</v>
      </c>
      <c r="AXU93" t="s">
        <v>791</v>
      </c>
      <c r="AXV93" t="s">
        <v>791</v>
      </c>
      <c r="AXW93" t="s">
        <v>791</v>
      </c>
      <c r="AXX93" t="s">
        <v>791</v>
      </c>
      <c r="AXY93" t="s">
        <v>791</v>
      </c>
      <c r="AXZ93" t="s">
        <v>791</v>
      </c>
      <c r="AYA93" t="s">
        <v>791</v>
      </c>
      <c r="AYB93" t="s">
        <v>791</v>
      </c>
      <c r="AYC93" t="s">
        <v>791</v>
      </c>
      <c r="AYD93" t="s">
        <v>791</v>
      </c>
      <c r="AYE93" t="s">
        <v>791</v>
      </c>
      <c r="AYF93" t="s">
        <v>791</v>
      </c>
      <c r="AYG93" t="s">
        <v>791</v>
      </c>
      <c r="AYH93" t="s">
        <v>791</v>
      </c>
      <c r="AYI93" t="s">
        <v>791</v>
      </c>
      <c r="AYJ93" t="s">
        <v>791</v>
      </c>
      <c r="AYK93" t="s">
        <v>791</v>
      </c>
      <c r="AYL93" t="s">
        <v>791</v>
      </c>
      <c r="AYM93" t="s">
        <v>791</v>
      </c>
      <c r="AYN93" t="s">
        <v>791</v>
      </c>
      <c r="AYO93" t="s">
        <v>791</v>
      </c>
      <c r="AYP93" t="s">
        <v>791</v>
      </c>
      <c r="AYQ93" t="s">
        <v>791</v>
      </c>
      <c r="AYR93" t="s">
        <v>791</v>
      </c>
      <c r="AYS93" t="s">
        <v>791</v>
      </c>
      <c r="AYT93" t="s">
        <v>791</v>
      </c>
      <c r="AYU93" t="s">
        <v>791</v>
      </c>
      <c r="AYV93" t="s">
        <v>791</v>
      </c>
      <c r="AYW93" t="s">
        <v>791</v>
      </c>
      <c r="AYX93" t="s">
        <v>791</v>
      </c>
      <c r="AYY93" t="s">
        <v>791</v>
      </c>
      <c r="AYZ93" t="s">
        <v>791</v>
      </c>
      <c r="AZA93" t="s">
        <v>791</v>
      </c>
      <c r="AZB93" t="s">
        <v>791</v>
      </c>
      <c r="AZC93" t="s">
        <v>791</v>
      </c>
      <c r="AZD93" t="s">
        <v>791</v>
      </c>
      <c r="AZE93" t="s">
        <v>791</v>
      </c>
      <c r="AZF93" t="s">
        <v>791</v>
      </c>
      <c r="AZG93" t="s">
        <v>791</v>
      </c>
      <c r="AZH93" t="s">
        <v>791</v>
      </c>
      <c r="AZI93" t="s">
        <v>791</v>
      </c>
      <c r="AZJ93" t="s">
        <v>791</v>
      </c>
      <c r="AZK93" t="s">
        <v>791</v>
      </c>
      <c r="AZL93" t="s">
        <v>791</v>
      </c>
      <c r="AZM93" t="s">
        <v>791</v>
      </c>
      <c r="AZN93" t="s">
        <v>791</v>
      </c>
      <c r="AZO93" t="s">
        <v>791</v>
      </c>
      <c r="AZP93" t="s">
        <v>791</v>
      </c>
      <c r="AZQ93" t="s">
        <v>791</v>
      </c>
      <c r="AZR93" t="s">
        <v>791</v>
      </c>
      <c r="AZS93" t="s">
        <v>791</v>
      </c>
      <c r="AZT93" t="s">
        <v>791</v>
      </c>
      <c r="AZU93" t="s">
        <v>791</v>
      </c>
      <c r="AZV93" t="s">
        <v>791</v>
      </c>
      <c r="AZW93" t="s">
        <v>791</v>
      </c>
      <c r="AZX93" t="s">
        <v>791</v>
      </c>
      <c r="AZY93" t="s">
        <v>791</v>
      </c>
      <c r="AZZ93" t="s">
        <v>791</v>
      </c>
      <c r="BAA93" t="s">
        <v>791</v>
      </c>
      <c r="BAB93" t="s">
        <v>791</v>
      </c>
      <c r="BAC93" t="s">
        <v>791</v>
      </c>
      <c r="BAD93" t="s">
        <v>791</v>
      </c>
      <c r="BAE93" t="s">
        <v>791</v>
      </c>
      <c r="BAF93" t="s">
        <v>791</v>
      </c>
      <c r="BAG93" t="s">
        <v>791</v>
      </c>
      <c r="BAH93" t="s">
        <v>791</v>
      </c>
      <c r="BAI93" t="s">
        <v>791</v>
      </c>
      <c r="BAJ93" t="s">
        <v>791</v>
      </c>
      <c r="BAK93" t="s">
        <v>791</v>
      </c>
      <c r="BAL93" t="s">
        <v>791</v>
      </c>
      <c r="BAM93" t="s">
        <v>791</v>
      </c>
      <c r="BAN93" t="s">
        <v>791</v>
      </c>
      <c r="BAO93" t="s">
        <v>791</v>
      </c>
      <c r="BAP93" t="s">
        <v>791</v>
      </c>
      <c r="BAQ93" t="s">
        <v>791</v>
      </c>
      <c r="BAR93" t="s">
        <v>791</v>
      </c>
      <c r="BAS93" t="s">
        <v>791</v>
      </c>
      <c r="BAT93" t="s">
        <v>791</v>
      </c>
      <c r="BAU93" t="s">
        <v>791</v>
      </c>
      <c r="BAV93" t="s">
        <v>791</v>
      </c>
      <c r="BAW93" t="s">
        <v>791</v>
      </c>
      <c r="BAX93" t="s">
        <v>791</v>
      </c>
      <c r="BAY93" t="s">
        <v>791</v>
      </c>
      <c r="BAZ93" t="s">
        <v>791</v>
      </c>
      <c r="BBA93" t="s">
        <v>791</v>
      </c>
      <c r="BBB93" t="s">
        <v>791</v>
      </c>
      <c r="BBC93" t="s">
        <v>791</v>
      </c>
      <c r="BBD93" t="s">
        <v>791</v>
      </c>
      <c r="BBE93" t="s">
        <v>791</v>
      </c>
      <c r="BBF93" t="s">
        <v>791</v>
      </c>
      <c r="BBG93" t="s">
        <v>791</v>
      </c>
      <c r="BBH93" t="s">
        <v>791</v>
      </c>
      <c r="BBI93" t="s">
        <v>791</v>
      </c>
      <c r="BBJ93" t="s">
        <v>791</v>
      </c>
      <c r="BBK93" t="s">
        <v>791</v>
      </c>
      <c r="BBL93" t="s">
        <v>791</v>
      </c>
      <c r="BBM93" t="s">
        <v>791</v>
      </c>
      <c r="BBN93" t="s">
        <v>791</v>
      </c>
      <c r="BBO93" t="s">
        <v>791</v>
      </c>
      <c r="BBP93" t="s">
        <v>791</v>
      </c>
      <c r="BBQ93" t="s">
        <v>791</v>
      </c>
      <c r="BBR93" t="s">
        <v>791</v>
      </c>
      <c r="BBS93" t="s">
        <v>791</v>
      </c>
      <c r="BBT93" t="s">
        <v>791</v>
      </c>
      <c r="BBU93" t="s">
        <v>791</v>
      </c>
      <c r="BBV93" t="s">
        <v>791</v>
      </c>
      <c r="BBW93" t="s">
        <v>791</v>
      </c>
      <c r="BBX93" t="s">
        <v>791</v>
      </c>
      <c r="BBY93" t="s">
        <v>791</v>
      </c>
      <c r="BBZ93" t="s">
        <v>791</v>
      </c>
      <c r="BCA93" t="s">
        <v>791</v>
      </c>
      <c r="BCB93" t="s">
        <v>791</v>
      </c>
      <c r="BCC93" t="s">
        <v>791</v>
      </c>
      <c r="BCD93" t="s">
        <v>791</v>
      </c>
      <c r="BCE93" t="s">
        <v>791</v>
      </c>
      <c r="BCF93" t="s">
        <v>791</v>
      </c>
      <c r="BCG93" t="s">
        <v>791</v>
      </c>
      <c r="BCH93" t="s">
        <v>791</v>
      </c>
      <c r="BCI93" t="s">
        <v>791</v>
      </c>
      <c r="BCJ93" t="s">
        <v>791</v>
      </c>
      <c r="BCK93" t="s">
        <v>791</v>
      </c>
      <c r="BCL93" t="s">
        <v>791</v>
      </c>
      <c r="BCM93" t="s">
        <v>791</v>
      </c>
      <c r="BCN93" t="s">
        <v>791</v>
      </c>
      <c r="BCO93" t="s">
        <v>791</v>
      </c>
      <c r="BCP93" t="s">
        <v>791</v>
      </c>
      <c r="BCQ93" t="s">
        <v>791</v>
      </c>
      <c r="BCR93" t="s">
        <v>791</v>
      </c>
      <c r="BCS93" t="s">
        <v>791</v>
      </c>
      <c r="BCT93" t="s">
        <v>791</v>
      </c>
      <c r="BCU93" t="s">
        <v>791</v>
      </c>
      <c r="BCV93" t="s">
        <v>791</v>
      </c>
      <c r="BCW93" t="s">
        <v>791</v>
      </c>
      <c r="BCX93" t="s">
        <v>791</v>
      </c>
      <c r="BCY93" t="s">
        <v>791</v>
      </c>
      <c r="BCZ93" t="s">
        <v>791</v>
      </c>
      <c r="BDA93" t="s">
        <v>791</v>
      </c>
      <c r="BDB93" t="s">
        <v>791</v>
      </c>
      <c r="BDC93" t="s">
        <v>791</v>
      </c>
      <c r="BDD93" t="s">
        <v>791</v>
      </c>
      <c r="BDE93" t="s">
        <v>791</v>
      </c>
      <c r="BDF93" t="s">
        <v>791</v>
      </c>
      <c r="BDG93" t="s">
        <v>791</v>
      </c>
      <c r="BDH93" t="s">
        <v>791</v>
      </c>
      <c r="BDI93" t="s">
        <v>791</v>
      </c>
      <c r="BDJ93" t="s">
        <v>791</v>
      </c>
      <c r="BDK93" t="s">
        <v>791</v>
      </c>
      <c r="BDL93" t="s">
        <v>791</v>
      </c>
      <c r="BDM93" t="s">
        <v>791</v>
      </c>
      <c r="BDN93" t="s">
        <v>791</v>
      </c>
      <c r="BDO93" t="s">
        <v>791</v>
      </c>
      <c r="BDP93" t="s">
        <v>791</v>
      </c>
      <c r="BDQ93" t="s">
        <v>791</v>
      </c>
      <c r="BDR93" t="s">
        <v>791</v>
      </c>
      <c r="BDS93" t="s">
        <v>791</v>
      </c>
      <c r="BDT93" t="s">
        <v>791</v>
      </c>
      <c r="BDU93" t="s">
        <v>791</v>
      </c>
      <c r="BDV93" t="s">
        <v>791</v>
      </c>
      <c r="BDW93" t="s">
        <v>791</v>
      </c>
      <c r="BDX93" t="s">
        <v>791</v>
      </c>
      <c r="BDY93" t="s">
        <v>791</v>
      </c>
      <c r="BDZ93" t="s">
        <v>791</v>
      </c>
      <c r="BEA93" t="s">
        <v>791</v>
      </c>
      <c r="BEB93" t="s">
        <v>791</v>
      </c>
      <c r="BEC93" t="s">
        <v>791</v>
      </c>
      <c r="BED93" t="s">
        <v>791</v>
      </c>
      <c r="BEE93" t="s">
        <v>791</v>
      </c>
      <c r="BEF93" t="s">
        <v>791</v>
      </c>
      <c r="BEG93" t="s">
        <v>791</v>
      </c>
      <c r="BEH93" t="s">
        <v>791</v>
      </c>
      <c r="BEI93" t="s">
        <v>791</v>
      </c>
      <c r="BEJ93" t="s">
        <v>791</v>
      </c>
      <c r="BEK93" t="s">
        <v>791</v>
      </c>
      <c r="BEL93" t="s">
        <v>791</v>
      </c>
      <c r="BEM93" t="s">
        <v>791</v>
      </c>
      <c r="BEN93" t="s">
        <v>791</v>
      </c>
      <c r="BEO93" t="s">
        <v>791</v>
      </c>
      <c r="BEP93" t="s">
        <v>791</v>
      </c>
      <c r="BEQ93" t="s">
        <v>791</v>
      </c>
      <c r="BER93" t="s">
        <v>791</v>
      </c>
      <c r="BES93" t="s">
        <v>791</v>
      </c>
      <c r="BET93" t="s">
        <v>791</v>
      </c>
      <c r="BEU93" t="s">
        <v>791</v>
      </c>
      <c r="BEV93" t="s">
        <v>791</v>
      </c>
      <c r="BEW93" t="s">
        <v>791</v>
      </c>
      <c r="BEX93" t="s">
        <v>791</v>
      </c>
      <c r="BEY93" t="s">
        <v>791</v>
      </c>
      <c r="BEZ93" t="s">
        <v>791</v>
      </c>
      <c r="BFA93" t="s">
        <v>791</v>
      </c>
      <c r="BFB93" t="s">
        <v>791</v>
      </c>
      <c r="BFC93" t="s">
        <v>791</v>
      </c>
      <c r="BFD93" t="s">
        <v>791</v>
      </c>
      <c r="BFE93" t="s">
        <v>791</v>
      </c>
      <c r="BFF93" t="s">
        <v>791</v>
      </c>
      <c r="BFG93" t="s">
        <v>791</v>
      </c>
      <c r="BFH93" t="s">
        <v>791</v>
      </c>
      <c r="BFI93" t="s">
        <v>791</v>
      </c>
      <c r="BFJ93" t="s">
        <v>791</v>
      </c>
      <c r="BFK93" t="s">
        <v>791</v>
      </c>
      <c r="BFL93" t="s">
        <v>791</v>
      </c>
      <c r="BFM93" t="s">
        <v>791</v>
      </c>
      <c r="BFN93" t="s">
        <v>791</v>
      </c>
      <c r="BFO93" t="s">
        <v>791</v>
      </c>
      <c r="BFP93" t="s">
        <v>791</v>
      </c>
      <c r="BFQ93" t="s">
        <v>791</v>
      </c>
      <c r="BFR93" t="s">
        <v>791</v>
      </c>
      <c r="BFS93" t="s">
        <v>791</v>
      </c>
      <c r="BFT93" t="s">
        <v>791</v>
      </c>
      <c r="BFU93" t="s">
        <v>791</v>
      </c>
      <c r="BFV93" t="s">
        <v>791</v>
      </c>
      <c r="BFW93" t="s">
        <v>791</v>
      </c>
      <c r="BFX93" t="s">
        <v>791</v>
      </c>
      <c r="BFY93" t="s">
        <v>791</v>
      </c>
      <c r="BFZ93" t="s">
        <v>791</v>
      </c>
      <c r="BGA93" t="s">
        <v>791</v>
      </c>
      <c r="BGB93" t="s">
        <v>791</v>
      </c>
      <c r="BGC93" t="s">
        <v>791</v>
      </c>
      <c r="BGD93" t="s">
        <v>791</v>
      </c>
      <c r="BGE93" t="s">
        <v>791</v>
      </c>
      <c r="BGF93" t="s">
        <v>791</v>
      </c>
      <c r="BGG93" t="s">
        <v>791</v>
      </c>
      <c r="BGH93" t="s">
        <v>791</v>
      </c>
      <c r="BGI93" t="s">
        <v>791</v>
      </c>
      <c r="BGJ93" t="s">
        <v>791</v>
      </c>
      <c r="BGK93" t="s">
        <v>791</v>
      </c>
      <c r="BGL93" t="s">
        <v>791</v>
      </c>
      <c r="BGM93" t="s">
        <v>791</v>
      </c>
      <c r="BGN93" t="s">
        <v>791</v>
      </c>
      <c r="BGO93" t="s">
        <v>791</v>
      </c>
      <c r="BGP93" t="s">
        <v>791</v>
      </c>
      <c r="BGQ93" t="s">
        <v>791</v>
      </c>
      <c r="BGR93" t="s">
        <v>791</v>
      </c>
      <c r="BGS93" t="s">
        <v>791</v>
      </c>
      <c r="BGT93" t="s">
        <v>791</v>
      </c>
      <c r="BGU93" t="s">
        <v>791</v>
      </c>
      <c r="BGV93" t="s">
        <v>791</v>
      </c>
      <c r="BGW93" t="s">
        <v>791</v>
      </c>
      <c r="BGX93" t="s">
        <v>791</v>
      </c>
      <c r="BGY93" t="s">
        <v>791</v>
      </c>
      <c r="BGZ93" t="s">
        <v>791</v>
      </c>
      <c r="BHA93" t="s">
        <v>791</v>
      </c>
      <c r="BHB93" t="s">
        <v>791</v>
      </c>
      <c r="BHC93" t="s">
        <v>791</v>
      </c>
      <c r="BHD93" t="s">
        <v>791</v>
      </c>
      <c r="BHE93" t="s">
        <v>791</v>
      </c>
      <c r="BHF93" t="s">
        <v>791</v>
      </c>
      <c r="BHG93" t="s">
        <v>791</v>
      </c>
      <c r="BHH93" t="s">
        <v>791</v>
      </c>
      <c r="BHI93" t="s">
        <v>791</v>
      </c>
      <c r="BHJ93" t="s">
        <v>791</v>
      </c>
      <c r="BHK93" t="s">
        <v>791</v>
      </c>
      <c r="BHL93" t="s">
        <v>791</v>
      </c>
      <c r="BHM93" t="s">
        <v>791</v>
      </c>
      <c r="BHN93" t="s">
        <v>791</v>
      </c>
      <c r="BHO93" t="s">
        <v>791</v>
      </c>
      <c r="BHP93" t="s">
        <v>791</v>
      </c>
      <c r="BHQ93" t="s">
        <v>791</v>
      </c>
      <c r="BHR93" t="s">
        <v>791</v>
      </c>
      <c r="BHS93" t="s">
        <v>791</v>
      </c>
      <c r="BHT93" t="s">
        <v>791</v>
      </c>
      <c r="BHU93" t="s">
        <v>791</v>
      </c>
      <c r="BHV93" t="s">
        <v>791</v>
      </c>
      <c r="BHW93" t="s">
        <v>791</v>
      </c>
      <c r="BHX93" t="s">
        <v>791</v>
      </c>
      <c r="BHY93" t="s">
        <v>791</v>
      </c>
      <c r="BHZ93" t="s">
        <v>791</v>
      </c>
      <c r="BIA93" t="s">
        <v>791</v>
      </c>
      <c r="BIB93" t="s">
        <v>791</v>
      </c>
      <c r="BIC93" t="s">
        <v>791</v>
      </c>
      <c r="BID93" t="s">
        <v>791</v>
      </c>
      <c r="BIE93" t="s">
        <v>791</v>
      </c>
      <c r="BIF93" t="s">
        <v>791</v>
      </c>
      <c r="BIG93" t="s">
        <v>791</v>
      </c>
      <c r="BIH93" t="s">
        <v>791</v>
      </c>
      <c r="BII93" t="s">
        <v>791</v>
      </c>
      <c r="BIJ93" t="s">
        <v>791</v>
      </c>
      <c r="BIK93" t="s">
        <v>791</v>
      </c>
      <c r="BIL93" t="s">
        <v>791</v>
      </c>
      <c r="BIM93" t="s">
        <v>791</v>
      </c>
      <c r="BIN93" t="s">
        <v>791</v>
      </c>
      <c r="BIO93" t="s">
        <v>791</v>
      </c>
      <c r="BIP93" t="s">
        <v>791</v>
      </c>
      <c r="BIQ93" t="s">
        <v>791</v>
      </c>
      <c r="BIR93" t="s">
        <v>791</v>
      </c>
      <c r="BIS93" t="s">
        <v>791</v>
      </c>
      <c r="BIT93" t="s">
        <v>791</v>
      </c>
      <c r="BIU93" t="s">
        <v>791</v>
      </c>
      <c r="BIV93" t="s">
        <v>791</v>
      </c>
      <c r="BIW93" t="s">
        <v>791</v>
      </c>
      <c r="BIX93" t="s">
        <v>791</v>
      </c>
      <c r="BIY93" t="s">
        <v>791</v>
      </c>
      <c r="BIZ93" t="s">
        <v>791</v>
      </c>
      <c r="BJA93" t="s">
        <v>791</v>
      </c>
      <c r="BJB93" t="s">
        <v>791</v>
      </c>
      <c r="BJC93" t="s">
        <v>791</v>
      </c>
      <c r="BJD93" t="s">
        <v>791</v>
      </c>
      <c r="BJE93" t="s">
        <v>791</v>
      </c>
      <c r="BJF93" t="s">
        <v>791</v>
      </c>
      <c r="BJG93" t="s">
        <v>791</v>
      </c>
      <c r="BJH93" t="s">
        <v>791</v>
      </c>
      <c r="BJI93" t="s">
        <v>791</v>
      </c>
      <c r="BJJ93" t="s">
        <v>791</v>
      </c>
      <c r="BJK93" t="s">
        <v>791</v>
      </c>
      <c r="BJL93" t="s">
        <v>791</v>
      </c>
      <c r="BJM93" t="s">
        <v>791</v>
      </c>
      <c r="BJN93" t="s">
        <v>791</v>
      </c>
      <c r="BJO93" t="s">
        <v>791</v>
      </c>
      <c r="BJP93" t="s">
        <v>791</v>
      </c>
      <c r="BJQ93" t="s">
        <v>791</v>
      </c>
      <c r="BJR93" t="s">
        <v>791</v>
      </c>
      <c r="BJS93" t="s">
        <v>791</v>
      </c>
      <c r="BJT93" t="s">
        <v>791</v>
      </c>
      <c r="BJU93" t="s">
        <v>791</v>
      </c>
      <c r="BJV93" t="s">
        <v>791</v>
      </c>
      <c r="BJW93" t="s">
        <v>791</v>
      </c>
      <c r="BJX93" t="s">
        <v>791</v>
      </c>
      <c r="BJY93" t="s">
        <v>791</v>
      </c>
      <c r="BJZ93" t="s">
        <v>791</v>
      </c>
      <c r="BKA93" t="s">
        <v>791</v>
      </c>
      <c r="BKB93" t="s">
        <v>791</v>
      </c>
      <c r="BKC93" t="s">
        <v>791</v>
      </c>
      <c r="BKD93" t="s">
        <v>791</v>
      </c>
      <c r="BKE93" t="s">
        <v>791</v>
      </c>
      <c r="BKF93" t="s">
        <v>791</v>
      </c>
      <c r="BKG93" t="s">
        <v>791</v>
      </c>
      <c r="BKH93" t="s">
        <v>791</v>
      </c>
      <c r="BKI93" t="s">
        <v>791</v>
      </c>
      <c r="BKJ93" t="s">
        <v>791</v>
      </c>
      <c r="BKK93" t="s">
        <v>791</v>
      </c>
      <c r="BKL93" t="s">
        <v>791</v>
      </c>
      <c r="BKM93" t="s">
        <v>791</v>
      </c>
      <c r="BKN93" t="s">
        <v>791</v>
      </c>
      <c r="BKO93" t="s">
        <v>791</v>
      </c>
      <c r="BKP93" t="s">
        <v>791</v>
      </c>
      <c r="BKQ93" t="s">
        <v>791</v>
      </c>
      <c r="BKR93" t="s">
        <v>791</v>
      </c>
      <c r="BKS93" t="s">
        <v>791</v>
      </c>
      <c r="BKT93" t="s">
        <v>791</v>
      </c>
      <c r="BKU93" t="s">
        <v>791</v>
      </c>
      <c r="BKV93" t="s">
        <v>791</v>
      </c>
      <c r="BKW93" t="s">
        <v>791</v>
      </c>
      <c r="BKX93" t="s">
        <v>791</v>
      </c>
      <c r="BKY93" t="s">
        <v>791</v>
      </c>
      <c r="BKZ93" t="s">
        <v>791</v>
      </c>
      <c r="BLA93" t="s">
        <v>791</v>
      </c>
      <c r="BLB93" t="s">
        <v>791</v>
      </c>
      <c r="BLC93" t="s">
        <v>791</v>
      </c>
      <c r="BLD93" t="s">
        <v>791</v>
      </c>
      <c r="BLE93" t="s">
        <v>791</v>
      </c>
      <c r="BLF93" t="s">
        <v>791</v>
      </c>
      <c r="BLG93" t="s">
        <v>791</v>
      </c>
      <c r="BLH93" t="s">
        <v>791</v>
      </c>
      <c r="BLI93" t="s">
        <v>791</v>
      </c>
      <c r="BLJ93" t="s">
        <v>791</v>
      </c>
      <c r="BLK93" t="s">
        <v>791</v>
      </c>
      <c r="BLL93" t="s">
        <v>791</v>
      </c>
      <c r="BLM93" t="s">
        <v>791</v>
      </c>
      <c r="BLN93" t="s">
        <v>791</v>
      </c>
      <c r="BLO93" t="s">
        <v>791</v>
      </c>
      <c r="BLP93" t="s">
        <v>791</v>
      </c>
      <c r="BLQ93" t="s">
        <v>791</v>
      </c>
      <c r="BLR93" t="s">
        <v>791</v>
      </c>
      <c r="BLS93" t="s">
        <v>791</v>
      </c>
      <c r="BLT93" t="s">
        <v>791</v>
      </c>
      <c r="BLU93" t="s">
        <v>791</v>
      </c>
      <c r="BLV93" t="s">
        <v>791</v>
      </c>
      <c r="BLW93" t="s">
        <v>791</v>
      </c>
      <c r="BLX93" t="s">
        <v>791</v>
      </c>
      <c r="BLY93" t="s">
        <v>791</v>
      </c>
      <c r="BLZ93" t="s">
        <v>791</v>
      </c>
      <c r="BMA93" t="s">
        <v>791</v>
      </c>
      <c r="BMB93" t="s">
        <v>791</v>
      </c>
      <c r="BMC93" t="s">
        <v>791</v>
      </c>
      <c r="BMD93" t="s">
        <v>791</v>
      </c>
      <c r="BME93" t="s">
        <v>791</v>
      </c>
      <c r="BMF93" t="s">
        <v>791</v>
      </c>
      <c r="BMG93" t="s">
        <v>791</v>
      </c>
      <c r="BMH93" t="s">
        <v>791</v>
      </c>
      <c r="BMI93" t="s">
        <v>791</v>
      </c>
      <c r="BMJ93" t="s">
        <v>791</v>
      </c>
      <c r="BMK93" t="s">
        <v>791</v>
      </c>
      <c r="BML93" t="s">
        <v>791</v>
      </c>
      <c r="BMM93" t="s">
        <v>791</v>
      </c>
      <c r="BMN93" t="s">
        <v>791</v>
      </c>
      <c r="BMO93" t="s">
        <v>791</v>
      </c>
      <c r="BMP93" t="s">
        <v>791</v>
      </c>
      <c r="BMQ93" t="s">
        <v>791</v>
      </c>
      <c r="BMR93" t="s">
        <v>791</v>
      </c>
      <c r="BMS93" t="s">
        <v>791</v>
      </c>
      <c r="BMT93" t="s">
        <v>791</v>
      </c>
      <c r="BMU93" t="s">
        <v>791</v>
      </c>
      <c r="BMV93" t="s">
        <v>791</v>
      </c>
      <c r="BMW93" t="s">
        <v>791</v>
      </c>
      <c r="BMX93" t="s">
        <v>791</v>
      </c>
      <c r="BMY93" t="s">
        <v>791</v>
      </c>
      <c r="BMZ93" t="s">
        <v>791</v>
      </c>
      <c r="BNA93" t="s">
        <v>791</v>
      </c>
      <c r="BNB93" t="s">
        <v>791</v>
      </c>
      <c r="BNC93" t="s">
        <v>791</v>
      </c>
      <c r="BND93" t="s">
        <v>791</v>
      </c>
      <c r="BNE93" t="s">
        <v>791</v>
      </c>
      <c r="BNF93" t="s">
        <v>791</v>
      </c>
      <c r="BNG93" t="s">
        <v>791</v>
      </c>
      <c r="BNH93" t="s">
        <v>791</v>
      </c>
      <c r="BNI93" t="s">
        <v>791</v>
      </c>
      <c r="BNJ93" t="s">
        <v>791</v>
      </c>
      <c r="BNK93" t="s">
        <v>791</v>
      </c>
      <c r="BNL93" t="s">
        <v>791</v>
      </c>
      <c r="BNM93" t="s">
        <v>791</v>
      </c>
      <c r="BNN93" t="s">
        <v>791</v>
      </c>
      <c r="BNO93" t="s">
        <v>791</v>
      </c>
      <c r="BNP93" t="s">
        <v>791</v>
      </c>
      <c r="BNQ93" t="s">
        <v>791</v>
      </c>
      <c r="BNR93" t="s">
        <v>791</v>
      </c>
      <c r="BNS93" t="s">
        <v>791</v>
      </c>
      <c r="BNT93" t="s">
        <v>791</v>
      </c>
      <c r="BNU93" t="s">
        <v>791</v>
      </c>
      <c r="BNV93" t="s">
        <v>791</v>
      </c>
      <c r="BNW93" t="s">
        <v>791</v>
      </c>
      <c r="BNX93" t="s">
        <v>791</v>
      </c>
      <c r="BNY93" t="s">
        <v>791</v>
      </c>
      <c r="BNZ93" t="s">
        <v>791</v>
      </c>
      <c r="BOA93" t="s">
        <v>791</v>
      </c>
      <c r="BOB93" t="s">
        <v>791</v>
      </c>
      <c r="BOC93" t="s">
        <v>791</v>
      </c>
      <c r="BOD93" t="s">
        <v>791</v>
      </c>
      <c r="BOE93" t="s">
        <v>791</v>
      </c>
      <c r="BOF93" t="s">
        <v>791</v>
      </c>
      <c r="BOG93" t="s">
        <v>791</v>
      </c>
      <c r="BOH93" t="s">
        <v>791</v>
      </c>
      <c r="BOI93" t="s">
        <v>791</v>
      </c>
      <c r="BOJ93" t="s">
        <v>791</v>
      </c>
      <c r="BOK93" t="s">
        <v>791</v>
      </c>
      <c r="BOL93" t="s">
        <v>791</v>
      </c>
      <c r="BOM93" t="s">
        <v>791</v>
      </c>
      <c r="BON93" t="s">
        <v>791</v>
      </c>
      <c r="BOO93" t="s">
        <v>791</v>
      </c>
      <c r="BOP93" t="s">
        <v>791</v>
      </c>
      <c r="BOQ93" t="s">
        <v>791</v>
      </c>
      <c r="BOR93" t="s">
        <v>791</v>
      </c>
      <c r="BOS93" t="s">
        <v>791</v>
      </c>
      <c r="BOT93" t="s">
        <v>791</v>
      </c>
      <c r="BOU93" t="s">
        <v>791</v>
      </c>
      <c r="BOV93" t="s">
        <v>791</v>
      </c>
      <c r="BOW93" t="s">
        <v>791</v>
      </c>
      <c r="BOX93" t="s">
        <v>791</v>
      </c>
      <c r="BOY93" t="s">
        <v>791</v>
      </c>
      <c r="BOZ93" t="s">
        <v>791</v>
      </c>
      <c r="BPA93" t="s">
        <v>791</v>
      </c>
      <c r="BPB93" t="s">
        <v>791</v>
      </c>
      <c r="BPC93" t="s">
        <v>791</v>
      </c>
      <c r="BPD93" t="s">
        <v>791</v>
      </c>
      <c r="BPE93" t="s">
        <v>791</v>
      </c>
      <c r="BPF93" t="s">
        <v>791</v>
      </c>
      <c r="BPG93" t="s">
        <v>791</v>
      </c>
      <c r="BPH93" t="s">
        <v>791</v>
      </c>
      <c r="BPI93" t="s">
        <v>791</v>
      </c>
      <c r="BPJ93" t="s">
        <v>791</v>
      </c>
      <c r="BPK93" t="s">
        <v>791</v>
      </c>
      <c r="BPL93" t="s">
        <v>791</v>
      </c>
      <c r="BPM93" t="s">
        <v>791</v>
      </c>
      <c r="BPN93" t="s">
        <v>791</v>
      </c>
      <c r="BPO93" t="s">
        <v>791</v>
      </c>
      <c r="BPP93" t="s">
        <v>791</v>
      </c>
      <c r="BPQ93" t="s">
        <v>791</v>
      </c>
      <c r="BPR93" t="s">
        <v>791</v>
      </c>
      <c r="BPS93" t="s">
        <v>791</v>
      </c>
      <c r="BPT93" t="s">
        <v>791</v>
      </c>
      <c r="BPU93" t="s">
        <v>791</v>
      </c>
      <c r="BPV93" t="s">
        <v>791</v>
      </c>
      <c r="BPW93" t="s">
        <v>791</v>
      </c>
      <c r="BPX93" t="s">
        <v>791</v>
      </c>
      <c r="BPY93" t="s">
        <v>791</v>
      </c>
      <c r="BPZ93" t="s">
        <v>791</v>
      </c>
      <c r="BQA93" t="s">
        <v>791</v>
      </c>
      <c r="BQB93" t="s">
        <v>791</v>
      </c>
      <c r="BQC93" t="s">
        <v>791</v>
      </c>
      <c r="BQD93" t="s">
        <v>791</v>
      </c>
      <c r="BQE93" t="s">
        <v>791</v>
      </c>
      <c r="BQF93" t="s">
        <v>791</v>
      </c>
      <c r="BQG93" t="s">
        <v>791</v>
      </c>
      <c r="BQH93" t="s">
        <v>791</v>
      </c>
      <c r="BQI93" t="s">
        <v>791</v>
      </c>
      <c r="BQJ93" t="s">
        <v>791</v>
      </c>
      <c r="BQK93" t="s">
        <v>791</v>
      </c>
      <c r="BQL93" t="s">
        <v>791</v>
      </c>
      <c r="BQM93" t="s">
        <v>791</v>
      </c>
      <c r="BQN93" t="s">
        <v>791</v>
      </c>
      <c r="BQO93" t="s">
        <v>791</v>
      </c>
      <c r="BQP93" t="s">
        <v>791</v>
      </c>
      <c r="BQQ93" t="s">
        <v>791</v>
      </c>
      <c r="BQR93" t="s">
        <v>791</v>
      </c>
      <c r="BQS93" t="s">
        <v>791</v>
      </c>
      <c r="BQT93" t="s">
        <v>791</v>
      </c>
      <c r="BQU93" t="s">
        <v>791</v>
      </c>
      <c r="BQV93" t="s">
        <v>791</v>
      </c>
      <c r="BQW93" t="s">
        <v>791</v>
      </c>
      <c r="BQX93" t="s">
        <v>791</v>
      </c>
      <c r="BQY93" t="s">
        <v>791</v>
      </c>
      <c r="BQZ93" t="s">
        <v>791</v>
      </c>
      <c r="BRA93" t="s">
        <v>791</v>
      </c>
      <c r="BRB93" t="s">
        <v>791</v>
      </c>
      <c r="BRC93" t="s">
        <v>791</v>
      </c>
      <c r="BRD93" t="s">
        <v>791</v>
      </c>
      <c r="BRE93" t="s">
        <v>791</v>
      </c>
      <c r="BRF93" t="s">
        <v>791</v>
      </c>
      <c r="BRG93" t="s">
        <v>791</v>
      </c>
      <c r="BRH93" t="s">
        <v>791</v>
      </c>
      <c r="BRI93" t="s">
        <v>791</v>
      </c>
      <c r="BRJ93" t="s">
        <v>791</v>
      </c>
      <c r="BRK93" t="s">
        <v>791</v>
      </c>
      <c r="BRL93" t="s">
        <v>791</v>
      </c>
      <c r="BRM93" t="s">
        <v>791</v>
      </c>
      <c r="BRN93" t="s">
        <v>791</v>
      </c>
      <c r="BRO93" t="s">
        <v>791</v>
      </c>
      <c r="BRP93" t="s">
        <v>791</v>
      </c>
      <c r="BRQ93" t="s">
        <v>791</v>
      </c>
      <c r="BRR93" t="s">
        <v>791</v>
      </c>
      <c r="BRS93" t="s">
        <v>791</v>
      </c>
      <c r="BRT93" t="s">
        <v>791</v>
      </c>
      <c r="BRU93" t="s">
        <v>791</v>
      </c>
      <c r="BRV93" t="s">
        <v>791</v>
      </c>
      <c r="BRW93" t="s">
        <v>791</v>
      </c>
      <c r="BRX93" t="s">
        <v>791</v>
      </c>
      <c r="BRY93" t="s">
        <v>791</v>
      </c>
      <c r="BRZ93" t="s">
        <v>791</v>
      </c>
      <c r="BSA93" t="s">
        <v>791</v>
      </c>
      <c r="BSB93" t="s">
        <v>791</v>
      </c>
      <c r="BSC93" t="s">
        <v>791</v>
      </c>
      <c r="BSD93" t="s">
        <v>791</v>
      </c>
      <c r="BSE93" t="s">
        <v>791</v>
      </c>
      <c r="BSF93" t="s">
        <v>791</v>
      </c>
      <c r="BSG93" t="s">
        <v>791</v>
      </c>
      <c r="BSH93" t="s">
        <v>791</v>
      </c>
      <c r="BSI93" t="s">
        <v>791</v>
      </c>
      <c r="BSJ93" t="s">
        <v>791</v>
      </c>
      <c r="BSK93" t="s">
        <v>791</v>
      </c>
      <c r="BSL93" t="s">
        <v>791</v>
      </c>
      <c r="BSM93" t="s">
        <v>791</v>
      </c>
      <c r="BSN93" t="s">
        <v>791</v>
      </c>
      <c r="BSO93" t="s">
        <v>791</v>
      </c>
      <c r="BSP93" t="s">
        <v>791</v>
      </c>
      <c r="BSQ93" t="s">
        <v>791</v>
      </c>
      <c r="BSR93" t="s">
        <v>791</v>
      </c>
      <c r="BSS93" t="s">
        <v>791</v>
      </c>
      <c r="BST93" t="s">
        <v>791</v>
      </c>
      <c r="BSU93" t="s">
        <v>791</v>
      </c>
      <c r="BSV93" t="s">
        <v>791</v>
      </c>
      <c r="BSW93" t="s">
        <v>791</v>
      </c>
      <c r="BSX93" t="s">
        <v>791</v>
      </c>
      <c r="BSY93" t="s">
        <v>791</v>
      </c>
      <c r="BSZ93" t="s">
        <v>791</v>
      </c>
      <c r="BTA93" t="s">
        <v>791</v>
      </c>
      <c r="BTB93" t="s">
        <v>791</v>
      </c>
      <c r="BTC93" t="s">
        <v>791</v>
      </c>
      <c r="BTD93" t="s">
        <v>791</v>
      </c>
      <c r="BTE93" t="s">
        <v>791</v>
      </c>
      <c r="BTF93" t="s">
        <v>791</v>
      </c>
      <c r="BTG93" t="s">
        <v>791</v>
      </c>
      <c r="BTH93" t="s">
        <v>791</v>
      </c>
      <c r="BTI93" t="s">
        <v>791</v>
      </c>
      <c r="BTJ93" t="s">
        <v>791</v>
      </c>
      <c r="BTK93" t="s">
        <v>791</v>
      </c>
      <c r="BTL93" t="s">
        <v>791</v>
      </c>
      <c r="BTM93" t="s">
        <v>791</v>
      </c>
      <c r="BTN93" t="s">
        <v>791</v>
      </c>
      <c r="BTO93" t="s">
        <v>791</v>
      </c>
      <c r="BTP93" t="s">
        <v>791</v>
      </c>
      <c r="BTQ93" t="s">
        <v>791</v>
      </c>
      <c r="BTR93" t="s">
        <v>791</v>
      </c>
      <c r="BTS93" t="s">
        <v>791</v>
      </c>
      <c r="BTT93" t="s">
        <v>791</v>
      </c>
      <c r="BTU93" t="s">
        <v>791</v>
      </c>
      <c r="BTV93" t="s">
        <v>791</v>
      </c>
      <c r="BTW93" t="s">
        <v>791</v>
      </c>
      <c r="BTX93" t="s">
        <v>791</v>
      </c>
      <c r="BTY93" t="s">
        <v>791</v>
      </c>
      <c r="BTZ93" t="s">
        <v>791</v>
      </c>
      <c r="BUA93" t="s">
        <v>791</v>
      </c>
      <c r="BUB93" t="s">
        <v>791</v>
      </c>
      <c r="BUC93" t="s">
        <v>791</v>
      </c>
      <c r="BUD93" t="s">
        <v>791</v>
      </c>
      <c r="BUE93" t="s">
        <v>791</v>
      </c>
      <c r="BUF93" t="s">
        <v>791</v>
      </c>
      <c r="BUG93" t="s">
        <v>791</v>
      </c>
      <c r="BUH93" t="s">
        <v>791</v>
      </c>
      <c r="BUI93" t="s">
        <v>791</v>
      </c>
      <c r="BUJ93" t="s">
        <v>791</v>
      </c>
      <c r="BUK93" t="s">
        <v>791</v>
      </c>
      <c r="BUL93" t="s">
        <v>791</v>
      </c>
      <c r="BUM93" t="s">
        <v>791</v>
      </c>
      <c r="BUN93" t="s">
        <v>791</v>
      </c>
      <c r="BUO93" t="s">
        <v>791</v>
      </c>
      <c r="BUP93" t="s">
        <v>791</v>
      </c>
      <c r="BUQ93" t="s">
        <v>791</v>
      </c>
      <c r="BUR93" t="s">
        <v>791</v>
      </c>
      <c r="BUS93" t="s">
        <v>791</v>
      </c>
      <c r="BUT93" t="s">
        <v>791</v>
      </c>
      <c r="BUU93" t="s">
        <v>791</v>
      </c>
      <c r="BUV93" t="s">
        <v>791</v>
      </c>
      <c r="BUW93" t="s">
        <v>791</v>
      </c>
      <c r="BUX93" t="s">
        <v>791</v>
      </c>
      <c r="BUY93" t="s">
        <v>791</v>
      </c>
      <c r="BUZ93" t="s">
        <v>791</v>
      </c>
      <c r="BVA93" t="s">
        <v>791</v>
      </c>
      <c r="BVB93" t="s">
        <v>791</v>
      </c>
      <c r="BVC93" t="s">
        <v>791</v>
      </c>
      <c r="BVD93" t="s">
        <v>791</v>
      </c>
      <c r="BVE93" t="s">
        <v>791</v>
      </c>
      <c r="BVF93" t="s">
        <v>791</v>
      </c>
      <c r="BVG93" t="s">
        <v>791</v>
      </c>
      <c r="BVH93" t="s">
        <v>791</v>
      </c>
      <c r="BVI93" t="s">
        <v>791</v>
      </c>
      <c r="BVJ93" t="s">
        <v>791</v>
      </c>
      <c r="BVK93" t="s">
        <v>791</v>
      </c>
      <c r="BVL93" t="s">
        <v>791</v>
      </c>
      <c r="BVM93" t="s">
        <v>791</v>
      </c>
      <c r="BVN93" t="s">
        <v>791</v>
      </c>
      <c r="BVO93" t="s">
        <v>791</v>
      </c>
      <c r="BVP93" t="s">
        <v>791</v>
      </c>
      <c r="BVQ93" t="s">
        <v>791</v>
      </c>
      <c r="BVR93" t="s">
        <v>791</v>
      </c>
      <c r="BVS93" t="s">
        <v>791</v>
      </c>
      <c r="BVT93" t="s">
        <v>791</v>
      </c>
      <c r="BVU93" t="s">
        <v>791</v>
      </c>
      <c r="BVV93" t="s">
        <v>791</v>
      </c>
      <c r="BVW93" t="s">
        <v>791</v>
      </c>
      <c r="BVX93" t="s">
        <v>791</v>
      </c>
      <c r="BVY93" t="s">
        <v>791</v>
      </c>
      <c r="BVZ93" t="s">
        <v>791</v>
      </c>
      <c r="BWA93" t="s">
        <v>791</v>
      </c>
      <c r="BWB93" t="s">
        <v>791</v>
      </c>
      <c r="BWC93" t="s">
        <v>791</v>
      </c>
      <c r="BWD93" t="s">
        <v>791</v>
      </c>
      <c r="BWE93" t="s">
        <v>791</v>
      </c>
      <c r="BWF93" t="s">
        <v>791</v>
      </c>
      <c r="BWG93" t="s">
        <v>791</v>
      </c>
      <c r="BWH93" t="s">
        <v>791</v>
      </c>
      <c r="BWI93" t="s">
        <v>791</v>
      </c>
      <c r="BWJ93" t="s">
        <v>791</v>
      </c>
      <c r="BWK93" t="s">
        <v>791</v>
      </c>
      <c r="BWL93" t="s">
        <v>791</v>
      </c>
      <c r="BWM93" t="s">
        <v>791</v>
      </c>
      <c r="BWN93" t="s">
        <v>791</v>
      </c>
      <c r="BWO93" t="s">
        <v>791</v>
      </c>
      <c r="BWP93" t="s">
        <v>791</v>
      </c>
      <c r="BWQ93" t="s">
        <v>791</v>
      </c>
      <c r="BWR93" t="s">
        <v>791</v>
      </c>
      <c r="BWS93" t="s">
        <v>791</v>
      </c>
      <c r="BWT93" t="s">
        <v>791</v>
      </c>
      <c r="BWU93" t="s">
        <v>791</v>
      </c>
      <c r="BWV93" t="s">
        <v>791</v>
      </c>
      <c r="BWW93" t="s">
        <v>791</v>
      </c>
      <c r="BWX93" t="s">
        <v>791</v>
      </c>
      <c r="BWY93" t="s">
        <v>791</v>
      </c>
      <c r="BWZ93" t="s">
        <v>791</v>
      </c>
      <c r="BXA93" t="s">
        <v>791</v>
      </c>
      <c r="BXB93" t="s">
        <v>791</v>
      </c>
      <c r="BXC93" t="s">
        <v>791</v>
      </c>
      <c r="BXD93" t="s">
        <v>791</v>
      </c>
      <c r="BXE93" t="s">
        <v>791</v>
      </c>
      <c r="BXF93" t="s">
        <v>791</v>
      </c>
      <c r="BXG93" t="s">
        <v>791</v>
      </c>
      <c r="BXH93" t="s">
        <v>791</v>
      </c>
      <c r="BXI93" t="s">
        <v>791</v>
      </c>
      <c r="BXJ93" t="s">
        <v>791</v>
      </c>
      <c r="BXK93" t="s">
        <v>791</v>
      </c>
      <c r="BXL93" t="s">
        <v>791</v>
      </c>
      <c r="BXM93" t="s">
        <v>791</v>
      </c>
      <c r="BXN93" t="s">
        <v>791</v>
      </c>
      <c r="BXO93" t="s">
        <v>791</v>
      </c>
      <c r="BXP93" t="s">
        <v>791</v>
      </c>
      <c r="BXQ93" t="s">
        <v>791</v>
      </c>
      <c r="BXR93" t="s">
        <v>791</v>
      </c>
      <c r="BXS93" t="s">
        <v>791</v>
      </c>
      <c r="BXT93" t="s">
        <v>791</v>
      </c>
      <c r="BXU93" t="s">
        <v>791</v>
      </c>
      <c r="BXV93" t="s">
        <v>791</v>
      </c>
      <c r="BXW93" t="s">
        <v>791</v>
      </c>
      <c r="BXX93" t="s">
        <v>791</v>
      </c>
      <c r="BXY93" t="s">
        <v>791</v>
      </c>
      <c r="BXZ93" t="s">
        <v>791</v>
      </c>
      <c r="BYA93" t="s">
        <v>791</v>
      </c>
      <c r="BYB93" t="s">
        <v>791</v>
      </c>
      <c r="BYC93" t="s">
        <v>791</v>
      </c>
      <c r="BYD93" t="s">
        <v>791</v>
      </c>
      <c r="BYE93" t="s">
        <v>791</v>
      </c>
      <c r="BYF93" t="s">
        <v>791</v>
      </c>
      <c r="BYG93" t="s">
        <v>791</v>
      </c>
      <c r="BYH93" t="s">
        <v>791</v>
      </c>
      <c r="BYI93" t="s">
        <v>791</v>
      </c>
      <c r="BYJ93" t="s">
        <v>791</v>
      </c>
      <c r="BYK93" t="s">
        <v>791</v>
      </c>
      <c r="BYL93" t="s">
        <v>791</v>
      </c>
      <c r="BYM93" t="s">
        <v>791</v>
      </c>
      <c r="BYN93" t="s">
        <v>791</v>
      </c>
      <c r="BYO93" t="s">
        <v>791</v>
      </c>
      <c r="BYP93" t="s">
        <v>791</v>
      </c>
      <c r="BYQ93" t="s">
        <v>791</v>
      </c>
      <c r="BYR93" t="s">
        <v>791</v>
      </c>
      <c r="BYS93" t="s">
        <v>791</v>
      </c>
      <c r="BYT93" t="s">
        <v>791</v>
      </c>
      <c r="BYU93" t="s">
        <v>791</v>
      </c>
      <c r="BYV93" t="s">
        <v>791</v>
      </c>
      <c r="BYW93" t="s">
        <v>791</v>
      </c>
      <c r="BYX93" t="s">
        <v>791</v>
      </c>
      <c r="BYY93" t="s">
        <v>791</v>
      </c>
      <c r="BYZ93" t="s">
        <v>791</v>
      </c>
      <c r="BZA93" t="s">
        <v>791</v>
      </c>
      <c r="BZB93" t="s">
        <v>791</v>
      </c>
      <c r="BZC93" t="s">
        <v>791</v>
      </c>
      <c r="BZD93" t="s">
        <v>791</v>
      </c>
      <c r="BZE93" t="s">
        <v>791</v>
      </c>
      <c r="BZF93" t="s">
        <v>791</v>
      </c>
      <c r="BZG93" t="s">
        <v>791</v>
      </c>
      <c r="BZH93" t="s">
        <v>791</v>
      </c>
      <c r="BZI93" t="s">
        <v>791</v>
      </c>
      <c r="BZJ93" t="s">
        <v>791</v>
      </c>
      <c r="BZK93" t="s">
        <v>791</v>
      </c>
      <c r="BZL93" t="s">
        <v>791</v>
      </c>
      <c r="BZM93" t="s">
        <v>791</v>
      </c>
      <c r="BZN93" t="s">
        <v>791</v>
      </c>
      <c r="BZO93" t="s">
        <v>791</v>
      </c>
      <c r="BZP93" t="s">
        <v>791</v>
      </c>
      <c r="BZQ93" t="s">
        <v>791</v>
      </c>
      <c r="BZR93" t="s">
        <v>791</v>
      </c>
      <c r="BZS93" t="s">
        <v>791</v>
      </c>
      <c r="BZT93" t="s">
        <v>791</v>
      </c>
      <c r="BZU93" t="s">
        <v>791</v>
      </c>
      <c r="BZV93" t="s">
        <v>791</v>
      </c>
      <c r="BZW93" t="s">
        <v>791</v>
      </c>
      <c r="BZX93" t="s">
        <v>791</v>
      </c>
      <c r="BZY93" t="s">
        <v>791</v>
      </c>
      <c r="BZZ93" t="s">
        <v>791</v>
      </c>
      <c r="CAA93" t="s">
        <v>791</v>
      </c>
      <c r="CAB93" t="s">
        <v>791</v>
      </c>
      <c r="CAC93" t="s">
        <v>791</v>
      </c>
      <c r="CAD93" t="s">
        <v>791</v>
      </c>
      <c r="CAE93" t="s">
        <v>791</v>
      </c>
      <c r="CAF93" t="s">
        <v>791</v>
      </c>
      <c r="CAG93" t="s">
        <v>791</v>
      </c>
      <c r="CAH93" t="s">
        <v>791</v>
      </c>
      <c r="CAI93" t="s">
        <v>791</v>
      </c>
      <c r="CAJ93" t="s">
        <v>791</v>
      </c>
      <c r="CAK93" t="s">
        <v>791</v>
      </c>
      <c r="CAL93" t="s">
        <v>791</v>
      </c>
      <c r="CAM93" t="s">
        <v>791</v>
      </c>
      <c r="CAN93" t="s">
        <v>791</v>
      </c>
      <c r="CAO93" t="s">
        <v>791</v>
      </c>
      <c r="CAP93" t="s">
        <v>791</v>
      </c>
      <c r="CAQ93" t="s">
        <v>791</v>
      </c>
      <c r="CAR93" t="s">
        <v>791</v>
      </c>
      <c r="CAS93" t="s">
        <v>791</v>
      </c>
      <c r="CAT93" t="s">
        <v>791</v>
      </c>
      <c r="CAU93" t="s">
        <v>791</v>
      </c>
      <c r="CAV93" t="s">
        <v>791</v>
      </c>
      <c r="CAW93" t="s">
        <v>791</v>
      </c>
      <c r="CAX93" t="s">
        <v>791</v>
      </c>
      <c r="CAY93" t="s">
        <v>791</v>
      </c>
      <c r="CAZ93" t="s">
        <v>791</v>
      </c>
      <c r="CBA93" t="s">
        <v>791</v>
      </c>
      <c r="CBB93" t="s">
        <v>791</v>
      </c>
      <c r="CBC93" t="s">
        <v>791</v>
      </c>
      <c r="CBD93" t="s">
        <v>791</v>
      </c>
      <c r="CBE93" t="s">
        <v>791</v>
      </c>
      <c r="CBF93" t="s">
        <v>791</v>
      </c>
      <c r="CBG93" t="s">
        <v>791</v>
      </c>
      <c r="CBH93" t="s">
        <v>791</v>
      </c>
      <c r="CBI93" t="s">
        <v>791</v>
      </c>
      <c r="CBJ93" t="s">
        <v>791</v>
      </c>
      <c r="CBK93" t="s">
        <v>791</v>
      </c>
      <c r="CBL93" t="s">
        <v>791</v>
      </c>
      <c r="CBM93" t="s">
        <v>791</v>
      </c>
      <c r="CBN93" t="s">
        <v>791</v>
      </c>
      <c r="CBO93" t="s">
        <v>791</v>
      </c>
      <c r="CBP93" t="s">
        <v>791</v>
      </c>
      <c r="CBQ93" t="s">
        <v>791</v>
      </c>
      <c r="CBR93" t="s">
        <v>791</v>
      </c>
      <c r="CBS93" t="s">
        <v>791</v>
      </c>
      <c r="CBT93" t="s">
        <v>791</v>
      </c>
      <c r="CBU93" t="s">
        <v>791</v>
      </c>
      <c r="CBV93" t="s">
        <v>791</v>
      </c>
      <c r="CBW93" t="s">
        <v>791</v>
      </c>
      <c r="CBX93" t="s">
        <v>791</v>
      </c>
      <c r="CBY93" t="s">
        <v>791</v>
      </c>
      <c r="CBZ93" t="s">
        <v>791</v>
      </c>
      <c r="CCA93" t="s">
        <v>791</v>
      </c>
      <c r="CCB93" t="s">
        <v>791</v>
      </c>
      <c r="CCC93" t="s">
        <v>791</v>
      </c>
      <c r="CCD93" t="s">
        <v>791</v>
      </c>
      <c r="CCE93" t="s">
        <v>791</v>
      </c>
      <c r="CCF93" t="s">
        <v>791</v>
      </c>
      <c r="CCG93" t="s">
        <v>791</v>
      </c>
      <c r="CCH93" t="s">
        <v>791</v>
      </c>
      <c r="CCI93" t="s">
        <v>791</v>
      </c>
      <c r="CCJ93" t="s">
        <v>791</v>
      </c>
      <c r="CCK93" t="s">
        <v>791</v>
      </c>
      <c r="CCL93" t="s">
        <v>791</v>
      </c>
      <c r="CCM93" t="s">
        <v>791</v>
      </c>
      <c r="CCN93" t="s">
        <v>791</v>
      </c>
      <c r="CCO93" t="s">
        <v>791</v>
      </c>
      <c r="CCP93" t="s">
        <v>791</v>
      </c>
      <c r="CCQ93" t="s">
        <v>791</v>
      </c>
      <c r="CCR93" t="s">
        <v>791</v>
      </c>
      <c r="CCS93" t="s">
        <v>791</v>
      </c>
      <c r="CCT93" t="s">
        <v>791</v>
      </c>
      <c r="CCU93" t="s">
        <v>791</v>
      </c>
      <c r="CCV93" t="s">
        <v>791</v>
      </c>
      <c r="CCW93" t="s">
        <v>791</v>
      </c>
      <c r="CCX93" t="s">
        <v>791</v>
      </c>
      <c r="CCY93" t="s">
        <v>791</v>
      </c>
      <c r="CCZ93" t="s">
        <v>791</v>
      </c>
      <c r="CDA93" t="s">
        <v>791</v>
      </c>
      <c r="CDB93" t="s">
        <v>791</v>
      </c>
      <c r="CDC93" t="s">
        <v>791</v>
      </c>
      <c r="CDD93" t="s">
        <v>791</v>
      </c>
      <c r="CDE93" t="s">
        <v>791</v>
      </c>
      <c r="CDF93" t="s">
        <v>791</v>
      </c>
      <c r="CDG93" t="s">
        <v>791</v>
      </c>
      <c r="CDH93" t="s">
        <v>791</v>
      </c>
      <c r="CDI93" t="s">
        <v>791</v>
      </c>
      <c r="CDJ93" t="s">
        <v>791</v>
      </c>
      <c r="CDK93" t="s">
        <v>791</v>
      </c>
      <c r="CDL93" t="s">
        <v>791</v>
      </c>
      <c r="CDM93" t="s">
        <v>791</v>
      </c>
      <c r="CDN93" t="s">
        <v>791</v>
      </c>
      <c r="CDO93" t="s">
        <v>791</v>
      </c>
      <c r="CDP93" t="s">
        <v>791</v>
      </c>
      <c r="CDQ93" t="s">
        <v>791</v>
      </c>
      <c r="CDR93" t="s">
        <v>791</v>
      </c>
      <c r="CDS93" t="s">
        <v>791</v>
      </c>
      <c r="CDT93" t="s">
        <v>791</v>
      </c>
      <c r="CDU93" t="s">
        <v>791</v>
      </c>
      <c r="CDV93" t="s">
        <v>791</v>
      </c>
      <c r="CDW93" t="s">
        <v>791</v>
      </c>
      <c r="CDX93" t="s">
        <v>791</v>
      </c>
      <c r="CDY93" t="s">
        <v>791</v>
      </c>
      <c r="CDZ93" t="s">
        <v>791</v>
      </c>
      <c r="CEA93" t="s">
        <v>791</v>
      </c>
      <c r="CEB93" t="s">
        <v>791</v>
      </c>
      <c r="CEC93" t="s">
        <v>791</v>
      </c>
      <c r="CED93" t="s">
        <v>791</v>
      </c>
      <c r="CEE93" t="s">
        <v>791</v>
      </c>
      <c r="CEF93" t="s">
        <v>791</v>
      </c>
      <c r="CEG93" t="s">
        <v>791</v>
      </c>
      <c r="CEH93" t="s">
        <v>791</v>
      </c>
      <c r="CEI93" t="s">
        <v>791</v>
      </c>
      <c r="CEJ93" t="s">
        <v>791</v>
      </c>
      <c r="CEK93" t="s">
        <v>791</v>
      </c>
      <c r="CEL93" t="s">
        <v>791</v>
      </c>
      <c r="CEM93" t="s">
        <v>791</v>
      </c>
      <c r="CEN93" t="s">
        <v>791</v>
      </c>
      <c r="CEO93" t="s">
        <v>791</v>
      </c>
      <c r="CEP93" t="s">
        <v>791</v>
      </c>
      <c r="CEQ93" t="s">
        <v>791</v>
      </c>
      <c r="CER93" t="s">
        <v>791</v>
      </c>
      <c r="CES93" t="s">
        <v>791</v>
      </c>
      <c r="CET93" t="s">
        <v>791</v>
      </c>
      <c r="CEU93" t="s">
        <v>791</v>
      </c>
      <c r="CEV93" t="s">
        <v>791</v>
      </c>
      <c r="CEW93" t="s">
        <v>791</v>
      </c>
      <c r="CEX93" t="s">
        <v>791</v>
      </c>
      <c r="CEY93" t="s">
        <v>791</v>
      </c>
      <c r="CEZ93" t="s">
        <v>791</v>
      </c>
      <c r="CFA93" t="s">
        <v>791</v>
      </c>
      <c r="CFB93" t="s">
        <v>791</v>
      </c>
      <c r="CFC93" t="s">
        <v>791</v>
      </c>
      <c r="CFD93" t="s">
        <v>791</v>
      </c>
      <c r="CFE93" t="s">
        <v>791</v>
      </c>
      <c r="CFF93" t="s">
        <v>791</v>
      </c>
      <c r="CFG93" t="s">
        <v>791</v>
      </c>
      <c r="CFH93" t="s">
        <v>791</v>
      </c>
      <c r="CFI93" t="s">
        <v>791</v>
      </c>
      <c r="CFJ93" t="s">
        <v>791</v>
      </c>
      <c r="CFK93" t="s">
        <v>791</v>
      </c>
      <c r="CFL93" t="s">
        <v>791</v>
      </c>
      <c r="CFM93" t="s">
        <v>791</v>
      </c>
      <c r="CFN93" t="s">
        <v>791</v>
      </c>
      <c r="CFO93" t="s">
        <v>791</v>
      </c>
      <c r="CFP93" t="s">
        <v>791</v>
      </c>
      <c r="CFQ93" t="s">
        <v>791</v>
      </c>
      <c r="CFR93" t="s">
        <v>791</v>
      </c>
      <c r="CFS93" t="s">
        <v>791</v>
      </c>
      <c r="CFT93" t="s">
        <v>791</v>
      </c>
      <c r="CFU93" t="s">
        <v>791</v>
      </c>
      <c r="CFV93" t="s">
        <v>791</v>
      </c>
      <c r="CFW93" t="s">
        <v>791</v>
      </c>
      <c r="CFX93" t="s">
        <v>791</v>
      </c>
      <c r="CFY93" t="s">
        <v>791</v>
      </c>
      <c r="CFZ93" t="s">
        <v>791</v>
      </c>
      <c r="CGA93" t="s">
        <v>791</v>
      </c>
      <c r="CGB93" t="s">
        <v>791</v>
      </c>
      <c r="CGC93" t="s">
        <v>791</v>
      </c>
      <c r="CGD93" t="s">
        <v>791</v>
      </c>
      <c r="CGE93" t="s">
        <v>791</v>
      </c>
      <c r="CGF93" t="s">
        <v>791</v>
      </c>
      <c r="CGG93" t="s">
        <v>791</v>
      </c>
      <c r="CGH93" t="s">
        <v>791</v>
      </c>
      <c r="CGI93" t="s">
        <v>791</v>
      </c>
      <c r="CGJ93" t="s">
        <v>791</v>
      </c>
      <c r="CGK93" t="s">
        <v>791</v>
      </c>
      <c r="CGL93" t="s">
        <v>791</v>
      </c>
      <c r="CGM93" t="s">
        <v>791</v>
      </c>
      <c r="CGN93" t="s">
        <v>791</v>
      </c>
      <c r="CGO93" t="s">
        <v>791</v>
      </c>
      <c r="CGP93" t="s">
        <v>791</v>
      </c>
      <c r="CGQ93" t="s">
        <v>791</v>
      </c>
      <c r="CGR93" t="s">
        <v>791</v>
      </c>
      <c r="CGS93" t="s">
        <v>791</v>
      </c>
      <c r="CGT93" t="s">
        <v>791</v>
      </c>
      <c r="CGU93" t="s">
        <v>791</v>
      </c>
      <c r="CGV93" t="s">
        <v>791</v>
      </c>
      <c r="CGW93" t="s">
        <v>791</v>
      </c>
      <c r="CGX93" t="s">
        <v>791</v>
      </c>
      <c r="CGY93" t="s">
        <v>791</v>
      </c>
      <c r="CGZ93" t="s">
        <v>791</v>
      </c>
      <c r="CHA93" t="s">
        <v>791</v>
      </c>
      <c r="CHB93" t="s">
        <v>791</v>
      </c>
      <c r="CHC93" t="s">
        <v>791</v>
      </c>
      <c r="CHD93" t="s">
        <v>791</v>
      </c>
      <c r="CHE93" t="s">
        <v>791</v>
      </c>
      <c r="CHF93" t="s">
        <v>791</v>
      </c>
      <c r="CHG93" t="s">
        <v>791</v>
      </c>
      <c r="CHH93" t="s">
        <v>791</v>
      </c>
      <c r="CHI93" t="s">
        <v>791</v>
      </c>
      <c r="CHJ93" t="s">
        <v>791</v>
      </c>
      <c r="CHK93" t="s">
        <v>791</v>
      </c>
      <c r="CHL93" t="s">
        <v>791</v>
      </c>
      <c r="CHM93" t="s">
        <v>791</v>
      </c>
      <c r="CHN93" t="s">
        <v>791</v>
      </c>
      <c r="CHO93" t="s">
        <v>791</v>
      </c>
      <c r="CHP93" t="s">
        <v>791</v>
      </c>
      <c r="CHQ93" t="s">
        <v>791</v>
      </c>
      <c r="CHR93" t="s">
        <v>791</v>
      </c>
      <c r="CHS93" t="s">
        <v>791</v>
      </c>
      <c r="CHT93" t="s">
        <v>791</v>
      </c>
      <c r="CHU93" t="s">
        <v>791</v>
      </c>
      <c r="CHV93" t="s">
        <v>791</v>
      </c>
      <c r="CHW93" t="s">
        <v>791</v>
      </c>
      <c r="CHX93" t="s">
        <v>791</v>
      </c>
      <c r="CHY93" t="s">
        <v>791</v>
      </c>
      <c r="CHZ93" t="s">
        <v>791</v>
      </c>
      <c r="CIA93" t="s">
        <v>791</v>
      </c>
      <c r="CIB93" t="s">
        <v>791</v>
      </c>
      <c r="CIC93" t="s">
        <v>791</v>
      </c>
      <c r="CID93" t="s">
        <v>791</v>
      </c>
      <c r="CIE93" t="s">
        <v>791</v>
      </c>
      <c r="CIF93" t="s">
        <v>791</v>
      </c>
      <c r="CIG93" t="s">
        <v>791</v>
      </c>
      <c r="CIH93" t="s">
        <v>791</v>
      </c>
      <c r="CII93" t="s">
        <v>791</v>
      </c>
      <c r="CIJ93" t="s">
        <v>791</v>
      </c>
      <c r="CIK93" t="s">
        <v>791</v>
      </c>
      <c r="CIL93" t="s">
        <v>791</v>
      </c>
      <c r="CIM93" t="s">
        <v>791</v>
      </c>
      <c r="CIN93" t="s">
        <v>791</v>
      </c>
      <c r="CIO93" t="s">
        <v>791</v>
      </c>
      <c r="CIP93" t="s">
        <v>791</v>
      </c>
      <c r="CIQ93" t="s">
        <v>791</v>
      </c>
      <c r="CIR93" t="s">
        <v>791</v>
      </c>
      <c r="CIS93" t="s">
        <v>791</v>
      </c>
      <c r="CIT93" t="s">
        <v>791</v>
      </c>
      <c r="CIU93" t="s">
        <v>791</v>
      </c>
      <c r="CIV93" t="s">
        <v>791</v>
      </c>
      <c r="CIW93" t="s">
        <v>791</v>
      </c>
      <c r="CIX93" t="s">
        <v>791</v>
      </c>
      <c r="CIY93" t="s">
        <v>791</v>
      </c>
      <c r="CIZ93" t="s">
        <v>791</v>
      </c>
      <c r="CJA93" t="s">
        <v>791</v>
      </c>
      <c r="CJB93" t="s">
        <v>791</v>
      </c>
      <c r="CJC93" t="s">
        <v>791</v>
      </c>
      <c r="CJD93" t="s">
        <v>791</v>
      </c>
      <c r="CJE93" t="s">
        <v>791</v>
      </c>
      <c r="CJF93" t="s">
        <v>791</v>
      </c>
      <c r="CJG93" t="s">
        <v>791</v>
      </c>
      <c r="CJH93" t="s">
        <v>791</v>
      </c>
      <c r="CJI93" t="s">
        <v>791</v>
      </c>
      <c r="CJJ93" t="s">
        <v>791</v>
      </c>
      <c r="CJK93" t="s">
        <v>791</v>
      </c>
      <c r="CJL93" t="s">
        <v>791</v>
      </c>
      <c r="CJM93" t="s">
        <v>791</v>
      </c>
      <c r="CJN93" t="s">
        <v>791</v>
      </c>
      <c r="CJO93" t="s">
        <v>791</v>
      </c>
      <c r="CJP93" t="s">
        <v>791</v>
      </c>
      <c r="CJQ93" t="s">
        <v>791</v>
      </c>
      <c r="CJR93" t="s">
        <v>791</v>
      </c>
      <c r="CJS93" t="s">
        <v>791</v>
      </c>
      <c r="CJT93" t="s">
        <v>791</v>
      </c>
      <c r="CJU93" t="s">
        <v>791</v>
      </c>
      <c r="CJV93" t="s">
        <v>791</v>
      </c>
      <c r="CJW93" t="s">
        <v>791</v>
      </c>
      <c r="CJX93" t="s">
        <v>791</v>
      </c>
      <c r="CJY93" t="s">
        <v>791</v>
      </c>
      <c r="CJZ93" t="s">
        <v>791</v>
      </c>
      <c r="CKA93" t="s">
        <v>791</v>
      </c>
      <c r="CKB93" t="s">
        <v>791</v>
      </c>
      <c r="CKC93" t="s">
        <v>791</v>
      </c>
      <c r="CKD93" t="s">
        <v>791</v>
      </c>
      <c r="CKE93" t="s">
        <v>791</v>
      </c>
      <c r="CKF93" t="s">
        <v>791</v>
      </c>
      <c r="CKG93" t="s">
        <v>791</v>
      </c>
      <c r="CKH93" t="s">
        <v>791</v>
      </c>
      <c r="CKI93" t="s">
        <v>791</v>
      </c>
      <c r="CKJ93" t="s">
        <v>791</v>
      </c>
      <c r="CKK93" t="s">
        <v>791</v>
      </c>
      <c r="CKL93" t="s">
        <v>791</v>
      </c>
      <c r="CKM93" t="s">
        <v>791</v>
      </c>
      <c r="CKN93" t="s">
        <v>791</v>
      </c>
      <c r="CKO93" t="s">
        <v>791</v>
      </c>
      <c r="CKP93" t="s">
        <v>791</v>
      </c>
      <c r="CKQ93" t="s">
        <v>791</v>
      </c>
      <c r="CKR93" t="s">
        <v>791</v>
      </c>
      <c r="CKS93" t="s">
        <v>791</v>
      </c>
      <c r="CKT93" t="s">
        <v>791</v>
      </c>
      <c r="CKU93" t="s">
        <v>791</v>
      </c>
      <c r="CKV93" t="s">
        <v>791</v>
      </c>
      <c r="CKW93" t="s">
        <v>791</v>
      </c>
      <c r="CKX93" t="s">
        <v>791</v>
      </c>
      <c r="CKY93" t="s">
        <v>791</v>
      </c>
      <c r="CKZ93" t="s">
        <v>791</v>
      </c>
      <c r="CLA93" t="s">
        <v>791</v>
      </c>
      <c r="CLB93" t="s">
        <v>791</v>
      </c>
      <c r="CLC93" t="s">
        <v>791</v>
      </c>
      <c r="CLD93" t="s">
        <v>791</v>
      </c>
      <c r="CLE93" t="s">
        <v>791</v>
      </c>
      <c r="CLF93" t="s">
        <v>791</v>
      </c>
      <c r="CLG93" t="s">
        <v>791</v>
      </c>
      <c r="CLH93" t="s">
        <v>791</v>
      </c>
      <c r="CLI93" t="s">
        <v>791</v>
      </c>
      <c r="CLJ93" t="s">
        <v>791</v>
      </c>
      <c r="CLK93" t="s">
        <v>791</v>
      </c>
      <c r="CLL93" t="s">
        <v>791</v>
      </c>
      <c r="CLM93" t="s">
        <v>791</v>
      </c>
      <c r="CLN93" t="s">
        <v>791</v>
      </c>
      <c r="CLO93" t="s">
        <v>791</v>
      </c>
      <c r="CLP93" t="s">
        <v>791</v>
      </c>
      <c r="CLQ93" t="s">
        <v>791</v>
      </c>
      <c r="CLR93" t="s">
        <v>791</v>
      </c>
      <c r="CLS93" t="s">
        <v>791</v>
      </c>
      <c r="CLT93" t="s">
        <v>791</v>
      </c>
      <c r="CLU93" t="s">
        <v>791</v>
      </c>
      <c r="CLV93" t="s">
        <v>791</v>
      </c>
      <c r="CLW93" t="s">
        <v>791</v>
      </c>
      <c r="CLX93" t="s">
        <v>791</v>
      </c>
      <c r="CLY93" t="s">
        <v>791</v>
      </c>
      <c r="CLZ93" t="s">
        <v>791</v>
      </c>
      <c r="CMA93" t="s">
        <v>791</v>
      </c>
      <c r="CMB93" t="s">
        <v>791</v>
      </c>
      <c r="CMC93" t="s">
        <v>791</v>
      </c>
      <c r="CMD93" t="s">
        <v>791</v>
      </c>
      <c r="CME93" t="s">
        <v>791</v>
      </c>
      <c r="CMF93" t="s">
        <v>791</v>
      </c>
      <c r="CMG93" t="s">
        <v>791</v>
      </c>
      <c r="CMH93" t="s">
        <v>791</v>
      </c>
      <c r="CMI93" t="s">
        <v>791</v>
      </c>
      <c r="CMJ93" t="s">
        <v>791</v>
      </c>
      <c r="CMK93" t="s">
        <v>791</v>
      </c>
      <c r="CML93" t="s">
        <v>791</v>
      </c>
      <c r="CMM93" t="s">
        <v>791</v>
      </c>
      <c r="CMN93" t="s">
        <v>791</v>
      </c>
      <c r="CMO93" t="s">
        <v>791</v>
      </c>
      <c r="CMP93" t="s">
        <v>791</v>
      </c>
      <c r="CMQ93" t="s">
        <v>791</v>
      </c>
      <c r="CMR93" t="s">
        <v>791</v>
      </c>
      <c r="CMS93" t="s">
        <v>791</v>
      </c>
      <c r="CMT93" t="s">
        <v>791</v>
      </c>
      <c r="CMU93" t="s">
        <v>791</v>
      </c>
      <c r="CMV93" t="s">
        <v>791</v>
      </c>
      <c r="CMW93" t="s">
        <v>791</v>
      </c>
      <c r="CMX93" t="s">
        <v>791</v>
      </c>
      <c r="CMY93" t="s">
        <v>791</v>
      </c>
      <c r="CMZ93" t="s">
        <v>791</v>
      </c>
      <c r="CNA93" t="s">
        <v>791</v>
      </c>
      <c r="CNB93" t="s">
        <v>791</v>
      </c>
      <c r="CNC93" t="s">
        <v>791</v>
      </c>
      <c r="CND93" t="s">
        <v>791</v>
      </c>
      <c r="CNE93" t="s">
        <v>791</v>
      </c>
      <c r="CNF93" t="s">
        <v>791</v>
      </c>
      <c r="CNG93" t="s">
        <v>791</v>
      </c>
      <c r="CNH93" t="s">
        <v>791</v>
      </c>
      <c r="CNI93" t="s">
        <v>791</v>
      </c>
      <c r="CNJ93" t="s">
        <v>791</v>
      </c>
      <c r="CNK93" t="s">
        <v>791</v>
      </c>
      <c r="CNL93" t="s">
        <v>791</v>
      </c>
      <c r="CNM93" t="s">
        <v>791</v>
      </c>
      <c r="CNN93" t="s">
        <v>791</v>
      </c>
      <c r="CNO93" t="s">
        <v>791</v>
      </c>
      <c r="CNP93" t="s">
        <v>791</v>
      </c>
      <c r="CNQ93" t="s">
        <v>791</v>
      </c>
      <c r="CNR93" t="s">
        <v>791</v>
      </c>
      <c r="CNS93" t="s">
        <v>791</v>
      </c>
      <c r="CNT93" t="s">
        <v>791</v>
      </c>
      <c r="CNU93" t="s">
        <v>791</v>
      </c>
      <c r="CNV93" t="s">
        <v>791</v>
      </c>
      <c r="CNW93" t="s">
        <v>791</v>
      </c>
      <c r="CNX93" t="s">
        <v>791</v>
      </c>
      <c r="CNY93" t="s">
        <v>791</v>
      </c>
      <c r="CNZ93" t="s">
        <v>791</v>
      </c>
      <c r="COA93" t="s">
        <v>791</v>
      </c>
      <c r="COB93" t="s">
        <v>791</v>
      </c>
      <c r="COC93" t="s">
        <v>791</v>
      </c>
      <c r="COD93" t="s">
        <v>791</v>
      </c>
      <c r="COE93" t="s">
        <v>791</v>
      </c>
      <c r="COF93" t="s">
        <v>791</v>
      </c>
      <c r="COG93" t="s">
        <v>791</v>
      </c>
      <c r="COH93" t="s">
        <v>791</v>
      </c>
      <c r="COI93" t="s">
        <v>791</v>
      </c>
      <c r="COJ93" t="s">
        <v>791</v>
      </c>
      <c r="COK93" t="s">
        <v>791</v>
      </c>
      <c r="COL93" t="s">
        <v>791</v>
      </c>
      <c r="COM93" t="s">
        <v>791</v>
      </c>
      <c r="CON93" t="s">
        <v>791</v>
      </c>
      <c r="COO93" t="s">
        <v>791</v>
      </c>
      <c r="COP93" t="s">
        <v>791</v>
      </c>
      <c r="COQ93" t="s">
        <v>791</v>
      </c>
      <c r="COR93" t="s">
        <v>791</v>
      </c>
      <c r="COS93" t="s">
        <v>791</v>
      </c>
      <c r="COT93" t="s">
        <v>791</v>
      </c>
      <c r="COU93" t="s">
        <v>791</v>
      </c>
      <c r="COV93" t="s">
        <v>791</v>
      </c>
      <c r="COW93" t="s">
        <v>791</v>
      </c>
      <c r="COX93" t="s">
        <v>791</v>
      </c>
      <c r="COY93" t="s">
        <v>791</v>
      </c>
      <c r="COZ93" t="s">
        <v>791</v>
      </c>
      <c r="CPA93" t="s">
        <v>791</v>
      </c>
      <c r="CPB93" t="s">
        <v>791</v>
      </c>
      <c r="CPC93" t="s">
        <v>791</v>
      </c>
      <c r="CPD93" t="s">
        <v>791</v>
      </c>
      <c r="CPE93" t="s">
        <v>791</v>
      </c>
      <c r="CPF93" t="s">
        <v>791</v>
      </c>
      <c r="CPG93" t="s">
        <v>791</v>
      </c>
      <c r="CPH93" t="s">
        <v>791</v>
      </c>
      <c r="CPI93" t="s">
        <v>791</v>
      </c>
      <c r="CPJ93" t="s">
        <v>791</v>
      </c>
      <c r="CPK93" t="s">
        <v>791</v>
      </c>
      <c r="CPL93" t="s">
        <v>791</v>
      </c>
      <c r="CPM93" t="s">
        <v>791</v>
      </c>
      <c r="CPN93" t="s">
        <v>791</v>
      </c>
      <c r="CPO93" t="s">
        <v>791</v>
      </c>
      <c r="CPP93" t="s">
        <v>791</v>
      </c>
      <c r="CPQ93" t="s">
        <v>791</v>
      </c>
      <c r="CPR93" t="s">
        <v>791</v>
      </c>
      <c r="CPS93" t="s">
        <v>791</v>
      </c>
      <c r="CPT93" t="s">
        <v>791</v>
      </c>
      <c r="CPU93" t="s">
        <v>791</v>
      </c>
      <c r="CPV93" t="s">
        <v>791</v>
      </c>
      <c r="CPW93" t="s">
        <v>791</v>
      </c>
      <c r="CPX93" t="s">
        <v>791</v>
      </c>
      <c r="CPY93" t="s">
        <v>791</v>
      </c>
      <c r="CPZ93" t="s">
        <v>791</v>
      </c>
      <c r="CQA93" t="s">
        <v>791</v>
      </c>
      <c r="CQB93" t="s">
        <v>791</v>
      </c>
      <c r="CQC93" t="s">
        <v>791</v>
      </c>
      <c r="CQD93" t="s">
        <v>791</v>
      </c>
      <c r="CQE93" t="s">
        <v>791</v>
      </c>
      <c r="CQF93" t="s">
        <v>791</v>
      </c>
      <c r="CQG93" t="s">
        <v>791</v>
      </c>
      <c r="CQH93" t="s">
        <v>791</v>
      </c>
      <c r="CQI93" t="s">
        <v>791</v>
      </c>
      <c r="CQJ93" t="s">
        <v>791</v>
      </c>
      <c r="CQK93" t="s">
        <v>791</v>
      </c>
      <c r="CQL93" t="s">
        <v>791</v>
      </c>
      <c r="CQM93" t="s">
        <v>791</v>
      </c>
      <c r="CQN93" t="s">
        <v>791</v>
      </c>
      <c r="CQO93" t="s">
        <v>791</v>
      </c>
      <c r="CQP93" t="s">
        <v>791</v>
      </c>
      <c r="CQQ93" t="s">
        <v>791</v>
      </c>
      <c r="CQR93" t="s">
        <v>791</v>
      </c>
      <c r="CQS93" t="s">
        <v>791</v>
      </c>
      <c r="CQT93" t="s">
        <v>791</v>
      </c>
      <c r="CQU93" t="s">
        <v>791</v>
      </c>
      <c r="CQV93" t="s">
        <v>791</v>
      </c>
      <c r="CQW93" t="s">
        <v>791</v>
      </c>
      <c r="CQX93" t="s">
        <v>791</v>
      </c>
      <c r="CQY93" t="s">
        <v>791</v>
      </c>
      <c r="CQZ93" t="s">
        <v>791</v>
      </c>
      <c r="CRA93" t="s">
        <v>791</v>
      </c>
      <c r="CRB93" t="s">
        <v>791</v>
      </c>
      <c r="CRC93" t="s">
        <v>791</v>
      </c>
      <c r="CRD93" t="s">
        <v>791</v>
      </c>
      <c r="CRE93" t="s">
        <v>791</v>
      </c>
      <c r="CRF93" t="s">
        <v>791</v>
      </c>
      <c r="CRG93" t="s">
        <v>791</v>
      </c>
      <c r="CRH93" t="s">
        <v>791</v>
      </c>
      <c r="CRI93" t="s">
        <v>791</v>
      </c>
      <c r="CRJ93" t="s">
        <v>791</v>
      </c>
      <c r="CRK93" t="s">
        <v>791</v>
      </c>
      <c r="CRL93" t="s">
        <v>791</v>
      </c>
      <c r="CRM93" t="s">
        <v>791</v>
      </c>
      <c r="CRN93" t="s">
        <v>791</v>
      </c>
      <c r="CRO93" t="s">
        <v>791</v>
      </c>
      <c r="CRP93" t="s">
        <v>791</v>
      </c>
      <c r="CRQ93" t="s">
        <v>791</v>
      </c>
      <c r="CRR93" t="s">
        <v>791</v>
      </c>
      <c r="CRS93" t="s">
        <v>791</v>
      </c>
      <c r="CRT93" t="s">
        <v>791</v>
      </c>
      <c r="CRU93" t="s">
        <v>791</v>
      </c>
      <c r="CRV93" t="s">
        <v>791</v>
      </c>
      <c r="CRW93" t="s">
        <v>791</v>
      </c>
      <c r="CRX93" t="s">
        <v>791</v>
      </c>
      <c r="CRY93" t="s">
        <v>791</v>
      </c>
      <c r="CRZ93" t="s">
        <v>791</v>
      </c>
      <c r="CSA93" t="s">
        <v>791</v>
      </c>
      <c r="CSB93" t="s">
        <v>791</v>
      </c>
      <c r="CSC93" t="s">
        <v>791</v>
      </c>
      <c r="CSD93" t="s">
        <v>791</v>
      </c>
      <c r="CSE93" t="s">
        <v>791</v>
      </c>
      <c r="CSF93" t="s">
        <v>791</v>
      </c>
      <c r="CSG93" t="s">
        <v>791</v>
      </c>
      <c r="CSH93" t="s">
        <v>791</v>
      </c>
      <c r="CSI93" t="s">
        <v>791</v>
      </c>
      <c r="CSJ93" t="s">
        <v>791</v>
      </c>
      <c r="CSK93" t="s">
        <v>791</v>
      </c>
      <c r="CSL93" t="s">
        <v>791</v>
      </c>
      <c r="CSM93" t="s">
        <v>791</v>
      </c>
      <c r="CSN93" t="s">
        <v>791</v>
      </c>
      <c r="CSO93" t="s">
        <v>791</v>
      </c>
      <c r="CSP93" t="s">
        <v>791</v>
      </c>
      <c r="CSQ93" t="s">
        <v>791</v>
      </c>
      <c r="CSR93" t="s">
        <v>791</v>
      </c>
      <c r="CSS93" t="s">
        <v>791</v>
      </c>
      <c r="CST93" t="s">
        <v>791</v>
      </c>
      <c r="CSU93" t="s">
        <v>791</v>
      </c>
      <c r="CSV93" t="s">
        <v>791</v>
      </c>
      <c r="CSW93" t="s">
        <v>791</v>
      </c>
      <c r="CSX93" t="s">
        <v>791</v>
      </c>
      <c r="CSY93" t="s">
        <v>791</v>
      </c>
      <c r="CSZ93" t="s">
        <v>791</v>
      </c>
      <c r="CTA93" t="s">
        <v>791</v>
      </c>
      <c r="CTB93" t="s">
        <v>791</v>
      </c>
      <c r="CTC93" t="s">
        <v>791</v>
      </c>
      <c r="CTD93" t="s">
        <v>791</v>
      </c>
      <c r="CTE93" t="s">
        <v>791</v>
      </c>
      <c r="CTF93" t="s">
        <v>791</v>
      </c>
      <c r="CTG93" t="s">
        <v>791</v>
      </c>
      <c r="CTH93" t="s">
        <v>791</v>
      </c>
      <c r="CTI93" t="s">
        <v>791</v>
      </c>
      <c r="CTJ93" t="s">
        <v>791</v>
      </c>
      <c r="CTK93" t="s">
        <v>791</v>
      </c>
      <c r="CTL93" t="s">
        <v>791</v>
      </c>
      <c r="CTM93" t="s">
        <v>791</v>
      </c>
      <c r="CTN93" t="s">
        <v>791</v>
      </c>
      <c r="CTO93" t="s">
        <v>791</v>
      </c>
      <c r="CTP93" t="s">
        <v>791</v>
      </c>
      <c r="CTQ93" t="s">
        <v>791</v>
      </c>
      <c r="CTR93" t="s">
        <v>791</v>
      </c>
      <c r="CTS93" t="s">
        <v>791</v>
      </c>
      <c r="CTT93" t="s">
        <v>791</v>
      </c>
      <c r="CTU93" t="s">
        <v>791</v>
      </c>
      <c r="CTV93" t="s">
        <v>791</v>
      </c>
      <c r="CTW93" t="s">
        <v>791</v>
      </c>
      <c r="CTX93" t="s">
        <v>791</v>
      </c>
      <c r="CTY93" t="s">
        <v>791</v>
      </c>
      <c r="CTZ93" t="s">
        <v>791</v>
      </c>
      <c r="CUA93" t="s">
        <v>791</v>
      </c>
      <c r="CUB93" t="s">
        <v>791</v>
      </c>
      <c r="CUC93" t="s">
        <v>791</v>
      </c>
      <c r="CUD93" t="s">
        <v>791</v>
      </c>
      <c r="CUE93" t="s">
        <v>791</v>
      </c>
      <c r="CUF93" t="s">
        <v>791</v>
      </c>
      <c r="CUG93" t="s">
        <v>791</v>
      </c>
      <c r="CUH93" t="s">
        <v>791</v>
      </c>
      <c r="CUI93" t="s">
        <v>791</v>
      </c>
      <c r="CUJ93" t="s">
        <v>791</v>
      </c>
      <c r="CUK93" t="s">
        <v>791</v>
      </c>
      <c r="CUL93" t="s">
        <v>791</v>
      </c>
      <c r="CUM93" t="s">
        <v>791</v>
      </c>
      <c r="CUN93" t="s">
        <v>791</v>
      </c>
      <c r="CUO93" t="s">
        <v>791</v>
      </c>
      <c r="CUP93" t="s">
        <v>791</v>
      </c>
      <c r="CUQ93" t="s">
        <v>791</v>
      </c>
      <c r="CUR93" t="s">
        <v>791</v>
      </c>
      <c r="CUS93" t="s">
        <v>791</v>
      </c>
      <c r="CUT93" t="s">
        <v>791</v>
      </c>
      <c r="CUU93" t="s">
        <v>791</v>
      </c>
      <c r="CUV93" t="s">
        <v>791</v>
      </c>
      <c r="CUW93" t="s">
        <v>791</v>
      </c>
      <c r="CUX93" t="s">
        <v>791</v>
      </c>
      <c r="CUY93" t="s">
        <v>791</v>
      </c>
      <c r="CUZ93" t="s">
        <v>791</v>
      </c>
      <c r="CVA93" t="s">
        <v>791</v>
      </c>
      <c r="CVB93" t="s">
        <v>791</v>
      </c>
      <c r="CVC93" t="s">
        <v>791</v>
      </c>
      <c r="CVD93" t="s">
        <v>791</v>
      </c>
      <c r="CVE93" t="s">
        <v>791</v>
      </c>
      <c r="CVF93" t="s">
        <v>791</v>
      </c>
      <c r="CVG93" t="s">
        <v>791</v>
      </c>
      <c r="CVH93" t="s">
        <v>791</v>
      </c>
      <c r="CVI93" t="s">
        <v>791</v>
      </c>
      <c r="CVJ93" t="s">
        <v>791</v>
      </c>
      <c r="CVK93" t="s">
        <v>791</v>
      </c>
      <c r="CVL93" t="s">
        <v>791</v>
      </c>
      <c r="CVM93" t="s">
        <v>791</v>
      </c>
      <c r="CVN93" t="s">
        <v>791</v>
      </c>
      <c r="CVO93" t="s">
        <v>791</v>
      </c>
      <c r="CVP93" t="s">
        <v>791</v>
      </c>
      <c r="CVQ93" t="s">
        <v>791</v>
      </c>
      <c r="CVR93" t="s">
        <v>791</v>
      </c>
      <c r="CVS93" t="s">
        <v>791</v>
      </c>
      <c r="CVT93" t="s">
        <v>791</v>
      </c>
      <c r="CVU93" t="s">
        <v>791</v>
      </c>
      <c r="CVV93" t="s">
        <v>791</v>
      </c>
      <c r="CVW93" t="s">
        <v>791</v>
      </c>
      <c r="CVX93" t="s">
        <v>791</v>
      </c>
      <c r="CVY93" t="s">
        <v>791</v>
      </c>
      <c r="CVZ93" t="s">
        <v>791</v>
      </c>
      <c r="CWA93" t="s">
        <v>791</v>
      </c>
      <c r="CWB93" t="s">
        <v>791</v>
      </c>
      <c r="CWC93" t="s">
        <v>791</v>
      </c>
      <c r="CWD93" t="s">
        <v>791</v>
      </c>
      <c r="CWE93" t="s">
        <v>791</v>
      </c>
      <c r="CWF93" t="s">
        <v>791</v>
      </c>
      <c r="CWG93" t="s">
        <v>791</v>
      </c>
      <c r="CWH93" t="s">
        <v>791</v>
      </c>
      <c r="CWI93" t="s">
        <v>791</v>
      </c>
      <c r="CWJ93" t="s">
        <v>791</v>
      </c>
      <c r="CWK93" t="s">
        <v>791</v>
      </c>
      <c r="CWL93" t="s">
        <v>791</v>
      </c>
      <c r="CWM93" t="s">
        <v>791</v>
      </c>
      <c r="CWN93" t="s">
        <v>791</v>
      </c>
      <c r="CWO93" t="s">
        <v>791</v>
      </c>
      <c r="CWP93" t="s">
        <v>791</v>
      </c>
      <c r="CWQ93" t="s">
        <v>791</v>
      </c>
      <c r="CWR93" t="s">
        <v>791</v>
      </c>
      <c r="CWS93" t="s">
        <v>791</v>
      </c>
      <c r="CWT93" t="s">
        <v>791</v>
      </c>
      <c r="CWU93" t="s">
        <v>791</v>
      </c>
      <c r="CWV93" t="s">
        <v>791</v>
      </c>
      <c r="CWW93" t="s">
        <v>791</v>
      </c>
      <c r="CWX93" t="s">
        <v>791</v>
      </c>
      <c r="CWY93" t="s">
        <v>791</v>
      </c>
      <c r="CWZ93" t="s">
        <v>791</v>
      </c>
      <c r="CXA93" t="s">
        <v>791</v>
      </c>
      <c r="CXB93" t="s">
        <v>791</v>
      </c>
      <c r="CXC93" t="s">
        <v>791</v>
      </c>
      <c r="CXD93" t="s">
        <v>791</v>
      </c>
      <c r="CXE93" t="s">
        <v>791</v>
      </c>
      <c r="CXF93" t="s">
        <v>791</v>
      </c>
      <c r="CXG93" t="s">
        <v>791</v>
      </c>
      <c r="CXH93" t="s">
        <v>791</v>
      </c>
      <c r="CXI93" t="s">
        <v>791</v>
      </c>
      <c r="CXJ93" t="s">
        <v>791</v>
      </c>
      <c r="CXK93" t="s">
        <v>791</v>
      </c>
      <c r="CXL93" t="s">
        <v>791</v>
      </c>
      <c r="CXM93" t="s">
        <v>791</v>
      </c>
      <c r="CXN93" t="s">
        <v>791</v>
      </c>
      <c r="CXO93" t="s">
        <v>791</v>
      </c>
      <c r="CXP93" t="s">
        <v>791</v>
      </c>
      <c r="CXQ93" t="s">
        <v>791</v>
      </c>
      <c r="CXR93" t="s">
        <v>791</v>
      </c>
      <c r="CXS93" t="s">
        <v>791</v>
      </c>
      <c r="CXT93" t="s">
        <v>791</v>
      </c>
      <c r="CXU93" t="s">
        <v>791</v>
      </c>
      <c r="CXV93" t="s">
        <v>791</v>
      </c>
      <c r="CXW93" t="s">
        <v>791</v>
      </c>
      <c r="CXX93" t="s">
        <v>791</v>
      </c>
      <c r="CXY93" t="s">
        <v>791</v>
      </c>
      <c r="CXZ93" t="s">
        <v>791</v>
      </c>
      <c r="CYA93" t="s">
        <v>791</v>
      </c>
      <c r="CYB93" t="s">
        <v>791</v>
      </c>
      <c r="CYC93" t="s">
        <v>791</v>
      </c>
      <c r="CYD93" t="s">
        <v>791</v>
      </c>
      <c r="CYE93" t="s">
        <v>791</v>
      </c>
      <c r="CYF93" t="s">
        <v>791</v>
      </c>
      <c r="CYG93" t="s">
        <v>791</v>
      </c>
      <c r="CYH93" t="s">
        <v>791</v>
      </c>
      <c r="CYI93" t="s">
        <v>791</v>
      </c>
      <c r="CYJ93" t="s">
        <v>791</v>
      </c>
      <c r="CYK93" t="s">
        <v>791</v>
      </c>
      <c r="CYL93" t="s">
        <v>791</v>
      </c>
      <c r="CYM93" t="s">
        <v>791</v>
      </c>
      <c r="CYN93" t="s">
        <v>791</v>
      </c>
      <c r="CYO93" t="s">
        <v>791</v>
      </c>
      <c r="CYP93" t="s">
        <v>791</v>
      </c>
      <c r="CYQ93" t="s">
        <v>791</v>
      </c>
      <c r="CYR93" t="s">
        <v>791</v>
      </c>
      <c r="CYS93" t="s">
        <v>791</v>
      </c>
      <c r="CYT93" t="s">
        <v>791</v>
      </c>
      <c r="CYU93" t="s">
        <v>791</v>
      </c>
      <c r="CYV93" t="s">
        <v>791</v>
      </c>
      <c r="CYW93" t="s">
        <v>791</v>
      </c>
      <c r="CYX93" t="s">
        <v>791</v>
      </c>
      <c r="CYY93" t="s">
        <v>791</v>
      </c>
      <c r="CYZ93" t="s">
        <v>791</v>
      </c>
      <c r="CZA93" t="s">
        <v>791</v>
      </c>
      <c r="CZB93" t="s">
        <v>791</v>
      </c>
      <c r="CZC93" t="s">
        <v>791</v>
      </c>
      <c r="CZD93" t="s">
        <v>791</v>
      </c>
      <c r="CZE93" t="s">
        <v>791</v>
      </c>
      <c r="CZF93" t="s">
        <v>791</v>
      </c>
      <c r="CZG93" t="s">
        <v>791</v>
      </c>
      <c r="CZH93" t="s">
        <v>791</v>
      </c>
      <c r="CZI93" t="s">
        <v>791</v>
      </c>
      <c r="CZJ93" t="s">
        <v>791</v>
      </c>
      <c r="CZK93" t="s">
        <v>791</v>
      </c>
      <c r="CZL93" t="s">
        <v>791</v>
      </c>
      <c r="CZM93" t="s">
        <v>791</v>
      </c>
      <c r="CZN93" t="s">
        <v>791</v>
      </c>
      <c r="CZO93" t="s">
        <v>791</v>
      </c>
      <c r="CZP93" t="s">
        <v>791</v>
      </c>
      <c r="CZQ93" t="s">
        <v>791</v>
      </c>
      <c r="CZR93" t="s">
        <v>791</v>
      </c>
      <c r="CZS93" t="s">
        <v>791</v>
      </c>
      <c r="CZT93" t="s">
        <v>791</v>
      </c>
      <c r="CZU93" t="s">
        <v>791</v>
      </c>
      <c r="CZV93" t="s">
        <v>791</v>
      </c>
      <c r="CZW93" t="s">
        <v>791</v>
      </c>
      <c r="CZX93" t="s">
        <v>791</v>
      </c>
      <c r="CZY93" t="s">
        <v>791</v>
      </c>
      <c r="CZZ93" t="s">
        <v>791</v>
      </c>
      <c r="DAA93" t="s">
        <v>791</v>
      </c>
      <c r="DAB93" t="s">
        <v>791</v>
      </c>
      <c r="DAC93" t="s">
        <v>791</v>
      </c>
      <c r="DAD93" t="s">
        <v>791</v>
      </c>
      <c r="DAE93" t="s">
        <v>791</v>
      </c>
      <c r="DAF93" t="s">
        <v>791</v>
      </c>
      <c r="DAG93" t="s">
        <v>791</v>
      </c>
      <c r="DAH93" t="s">
        <v>791</v>
      </c>
      <c r="DAI93" t="s">
        <v>791</v>
      </c>
      <c r="DAJ93" t="s">
        <v>791</v>
      </c>
      <c r="DAK93" t="s">
        <v>791</v>
      </c>
      <c r="DAL93" t="s">
        <v>791</v>
      </c>
      <c r="DAM93" t="s">
        <v>791</v>
      </c>
      <c r="DAN93" t="s">
        <v>791</v>
      </c>
      <c r="DAO93" t="s">
        <v>791</v>
      </c>
      <c r="DAP93" t="s">
        <v>791</v>
      </c>
      <c r="DAQ93" t="s">
        <v>791</v>
      </c>
      <c r="DAR93" t="s">
        <v>791</v>
      </c>
      <c r="DAS93" t="s">
        <v>791</v>
      </c>
      <c r="DAT93" t="s">
        <v>791</v>
      </c>
      <c r="DAU93" t="s">
        <v>791</v>
      </c>
      <c r="DAV93" t="s">
        <v>791</v>
      </c>
      <c r="DAW93" t="s">
        <v>791</v>
      </c>
      <c r="DAX93" t="s">
        <v>791</v>
      </c>
      <c r="DAY93" t="s">
        <v>791</v>
      </c>
      <c r="DAZ93" t="s">
        <v>791</v>
      </c>
      <c r="DBA93" t="s">
        <v>791</v>
      </c>
      <c r="DBB93" t="s">
        <v>791</v>
      </c>
      <c r="DBC93" t="s">
        <v>791</v>
      </c>
      <c r="DBD93" t="s">
        <v>791</v>
      </c>
      <c r="DBE93" t="s">
        <v>791</v>
      </c>
      <c r="DBF93" t="s">
        <v>791</v>
      </c>
      <c r="DBG93" t="s">
        <v>791</v>
      </c>
      <c r="DBH93" t="s">
        <v>791</v>
      </c>
      <c r="DBI93" t="s">
        <v>791</v>
      </c>
      <c r="DBJ93" t="s">
        <v>791</v>
      </c>
      <c r="DBK93" t="s">
        <v>791</v>
      </c>
      <c r="DBL93" t="s">
        <v>791</v>
      </c>
      <c r="DBM93" t="s">
        <v>791</v>
      </c>
      <c r="DBN93" t="s">
        <v>791</v>
      </c>
      <c r="DBO93" t="s">
        <v>791</v>
      </c>
      <c r="DBP93" t="s">
        <v>791</v>
      </c>
      <c r="DBQ93" t="s">
        <v>791</v>
      </c>
      <c r="DBR93" t="s">
        <v>791</v>
      </c>
      <c r="DBS93" t="s">
        <v>791</v>
      </c>
      <c r="DBT93" t="s">
        <v>791</v>
      </c>
      <c r="DBU93" t="s">
        <v>791</v>
      </c>
      <c r="DBV93" t="s">
        <v>791</v>
      </c>
      <c r="DBW93" t="s">
        <v>791</v>
      </c>
      <c r="DBX93" t="s">
        <v>791</v>
      </c>
      <c r="DBY93" t="s">
        <v>791</v>
      </c>
      <c r="DBZ93" t="s">
        <v>791</v>
      </c>
      <c r="DCA93" t="s">
        <v>791</v>
      </c>
      <c r="DCB93" t="s">
        <v>791</v>
      </c>
      <c r="DCC93" t="s">
        <v>791</v>
      </c>
      <c r="DCD93" t="s">
        <v>791</v>
      </c>
      <c r="DCE93" t="s">
        <v>791</v>
      </c>
      <c r="DCF93" t="s">
        <v>791</v>
      </c>
      <c r="DCG93" t="s">
        <v>791</v>
      </c>
      <c r="DCH93" t="s">
        <v>791</v>
      </c>
      <c r="DCI93" t="s">
        <v>791</v>
      </c>
      <c r="DCJ93" t="s">
        <v>791</v>
      </c>
      <c r="DCK93" t="s">
        <v>791</v>
      </c>
      <c r="DCL93" t="s">
        <v>791</v>
      </c>
      <c r="DCM93" t="s">
        <v>791</v>
      </c>
      <c r="DCN93" t="s">
        <v>791</v>
      </c>
      <c r="DCO93" t="s">
        <v>791</v>
      </c>
      <c r="DCP93" t="s">
        <v>791</v>
      </c>
      <c r="DCQ93" t="s">
        <v>791</v>
      </c>
      <c r="DCR93" t="s">
        <v>791</v>
      </c>
      <c r="DCS93" t="s">
        <v>791</v>
      </c>
      <c r="DCT93" t="s">
        <v>791</v>
      </c>
      <c r="DCU93" t="s">
        <v>791</v>
      </c>
      <c r="DCV93" t="s">
        <v>791</v>
      </c>
      <c r="DCW93" t="s">
        <v>791</v>
      </c>
      <c r="DCX93" t="s">
        <v>791</v>
      </c>
      <c r="DCY93" t="s">
        <v>791</v>
      </c>
      <c r="DCZ93" t="s">
        <v>791</v>
      </c>
      <c r="DDA93" t="s">
        <v>791</v>
      </c>
      <c r="DDB93" t="s">
        <v>791</v>
      </c>
      <c r="DDC93" t="s">
        <v>791</v>
      </c>
      <c r="DDD93" t="s">
        <v>791</v>
      </c>
      <c r="DDE93" t="s">
        <v>791</v>
      </c>
      <c r="DDF93" t="s">
        <v>791</v>
      </c>
      <c r="DDG93" t="s">
        <v>791</v>
      </c>
      <c r="DDH93" t="s">
        <v>791</v>
      </c>
      <c r="DDI93" t="s">
        <v>791</v>
      </c>
      <c r="DDJ93" t="s">
        <v>791</v>
      </c>
      <c r="DDK93" t="s">
        <v>791</v>
      </c>
      <c r="DDL93" t="s">
        <v>791</v>
      </c>
      <c r="DDM93" t="s">
        <v>791</v>
      </c>
      <c r="DDN93" t="s">
        <v>791</v>
      </c>
      <c r="DDO93" t="s">
        <v>791</v>
      </c>
      <c r="DDP93" t="s">
        <v>791</v>
      </c>
      <c r="DDQ93" t="s">
        <v>791</v>
      </c>
      <c r="DDR93" t="s">
        <v>791</v>
      </c>
      <c r="DDS93" t="s">
        <v>791</v>
      </c>
      <c r="DDT93" t="s">
        <v>791</v>
      </c>
      <c r="DDU93" t="s">
        <v>791</v>
      </c>
      <c r="DDV93" t="s">
        <v>791</v>
      </c>
      <c r="DDW93" t="s">
        <v>791</v>
      </c>
      <c r="DDX93" t="s">
        <v>791</v>
      </c>
      <c r="DDY93" t="s">
        <v>791</v>
      </c>
      <c r="DDZ93" t="s">
        <v>791</v>
      </c>
      <c r="DEA93" t="s">
        <v>791</v>
      </c>
      <c r="DEB93" t="s">
        <v>791</v>
      </c>
      <c r="DEC93" t="s">
        <v>791</v>
      </c>
      <c r="DED93" t="s">
        <v>791</v>
      </c>
      <c r="DEE93" t="s">
        <v>791</v>
      </c>
      <c r="DEF93" t="s">
        <v>791</v>
      </c>
      <c r="DEG93" t="s">
        <v>791</v>
      </c>
      <c r="DEH93" t="s">
        <v>791</v>
      </c>
      <c r="DEI93" t="s">
        <v>791</v>
      </c>
      <c r="DEJ93" t="s">
        <v>791</v>
      </c>
      <c r="DEK93" t="s">
        <v>791</v>
      </c>
      <c r="DEL93" t="s">
        <v>791</v>
      </c>
      <c r="DEM93" t="s">
        <v>791</v>
      </c>
      <c r="DEN93" t="s">
        <v>791</v>
      </c>
      <c r="DEO93" t="s">
        <v>791</v>
      </c>
      <c r="DEP93" t="s">
        <v>791</v>
      </c>
      <c r="DEQ93" t="s">
        <v>791</v>
      </c>
      <c r="DER93" t="s">
        <v>791</v>
      </c>
      <c r="DES93" t="s">
        <v>791</v>
      </c>
      <c r="DET93" t="s">
        <v>791</v>
      </c>
      <c r="DEU93" t="s">
        <v>791</v>
      </c>
      <c r="DEV93" t="s">
        <v>791</v>
      </c>
      <c r="DEW93" t="s">
        <v>791</v>
      </c>
      <c r="DEX93" t="s">
        <v>791</v>
      </c>
      <c r="DEY93" t="s">
        <v>791</v>
      </c>
      <c r="DEZ93" t="s">
        <v>791</v>
      </c>
      <c r="DFA93" t="s">
        <v>791</v>
      </c>
      <c r="DFB93" t="s">
        <v>791</v>
      </c>
      <c r="DFC93" t="s">
        <v>791</v>
      </c>
      <c r="DFD93" t="s">
        <v>791</v>
      </c>
      <c r="DFE93" t="s">
        <v>791</v>
      </c>
      <c r="DFF93" t="s">
        <v>791</v>
      </c>
      <c r="DFG93" t="s">
        <v>791</v>
      </c>
      <c r="DFH93" t="s">
        <v>791</v>
      </c>
      <c r="DFI93" t="s">
        <v>791</v>
      </c>
      <c r="DFJ93" t="s">
        <v>791</v>
      </c>
      <c r="DFK93" t="s">
        <v>791</v>
      </c>
      <c r="DFL93" t="s">
        <v>791</v>
      </c>
      <c r="DFM93" t="s">
        <v>791</v>
      </c>
      <c r="DFN93" t="s">
        <v>791</v>
      </c>
      <c r="DFO93" t="s">
        <v>791</v>
      </c>
      <c r="DFP93" t="s">
        <v>791</v>
      </c>
      <c r="DFQ93" t="s">
        <v>791</v>
      </c>
      <c r="DFR93" t="s">
        <v>791</v>
      </c>
      <c r="DFS93" t="s">
        <v>791</v>
      </c>
      <c r="DFT93" t="s">
        <v>791</v>
      </c>
      <c r="DFU93" t="s">
        <v>791</v>
      </c>
      <c r="DFV93" t="s">
        <v>791</v>
      </c>
      <c r="DFW93" t="s">
        <v>791</v>
      </c>
      <c r="DFX93" t="s">
        <v>791</v>
      </c>
      <c r="DFY93" t="s">
        <v>791</v>
      </c>
      <c r="DFZ93" t="s">
        <v>791</v>
      </c>
      <c r="DGA93" t="s">
        <v>791</v>
      </c>
      <c r="DGB93" t="s">
        <v>791</v>
      </c>
      <c r="DGC93" t="s">
        <v>791</v>
      </c>
      <c r="DGD93" t="s">
        <v>791</v>
      </c>
      <c r="DGE93" t="s">
        <v>791</v>
      </c>
      <c r="DGF93" t="s">
        <v>791</v>
      </c>
      <c r="DGG93" t="s">
        <v>791</v>
      </c>
      <c r="DGH93" t="s">
        <v>791</v>
      </c>
      <c r="DGI93" t="s">
        <v>791</v>
      </c>
      <c r="DGJ93" t="s">
        <v>791</v>
      </c>
      <c r="DGK93" t="s">
        <v>791</v>
      </c>
      <c r="DGL93" t="s">
        <v>791</v>
      </c>
      <c r="DGM93" t="s">
        <v>791</v>
      </c>
      <c r="DGN93" t="s">
        <v>791</v>
      </c>
      <c r="DGO93" t="s">
        <v>791</v>
      </c>
      <c r="DGP93" t="s">
        <v>791</v>
      </c>
      <c r="DGQ93" t="s">
        <v>791</v>
      </c>
      <c r="DGR93" t="s">
        <v>791</v>
      </c>
      <c r="DGS93" t="s">
        <v>791</v>
      </c>
      <c r="DGT93" t="s">
        <v>791</v>
      </c>
      <c r="DGU93" t="s">
        <v>791</v>
      </c>
      <c r="DGV93" t="s">
        <v>791</v>
      </c>
      <c r="DGW93" t="s">
        <v>791</v>
      </c>
      <c r="DGX93" t="s">
        <v>791</v>
      </c>
      <c r="DGY93" t="s">
        <v>791</v>
      </c>
      <c r="DGZ93" t="s">
        <v>791</v>
      </c>
      <c r="DHA93" t="s">
        <v>791</v>
      </c>
      <c r="DHB93" t="s">
        <v>791</v>
      </c>
      <c r="DHC93" t="s">
        <v>791</v>
      </c>
      <c r="DHD93" t="s">
        <v>791</v>
      </c>
      <c r="DHE93" t="s">
        <v>791</v>
      </c>
      <c r="DHF93" t="s">
        <v>791</v>
      </c>
      <c r="DHG93" t="s">
        <v>791</v>
      </c>
      <c r="DHH93" t="s">
        <v>791</v>
      </c>
      <c r="DHI93" t="s">
        <v>791</v>
      </c>
      <c r="DHJ93" t="s">
        <v>791</v>
      </c>
      <c r="DHK93" t="s">
        <v>791</v>
      </c>
      <c r="DHL93" t="s">
        <v>791</v>
      </c>
      <c r="DHM93" t="s">
        <v>791</v>
      </c>
      <c r="DHN93" t="s">
        <v>791</v>
      </c>
      <c r="DHO93" t="s">
        <v>791</v>
      </c>
      <c r="DHP93" t="s">
        <v>791</v>
      </c>
      <c r="DHQ93" t="s">
        <v>791</v>
      </c>
      <c r="DHR93" t="s">
        <v>791</v>
      </c>
      <c r="DHS93" t="s">
        <v>791</v>
      </c>
      <c r="DHT93" t="s">
        <v>791</v>
      </c>
      <c r="DHU93" t="s">
        <v>791</v>
      </c>
      <c r="DHV93" t="s">
        <v>791</v>
      </c>
      <c r="DHW93" t="s">
        <v>791</v>
      </c>
      <c r="DHX93" t="s">
        <v>791</v>
      </c>
      <c r="DHY93" t="s">
        <v>791</v>
      </c>
      <c r="DHZ93" t="s">
        <v>791</v>
      </c>
      <c r="DIA93" t="s">
        <v>791</v>
      </c>
      <c r="DIB93" t="s">
        <v>791</v>
      </c>
      <c r="DIC93" t="s">
        <v>791</v>
      </c>
      <c r="DID93" t="s">
        <v>791</v>
      </c>
      <c r="DIE93" t="s">
        <v>791</v>
      </c>
      <c r="DIF93" t="s">
        <v>791</v>
      </c>
      <c r="DIG93" t="s">
        <v>791</v>
      </c>
      <c r="DIH93" t="s">
        <v>791</v>
      </c>
      <c r="DII93" t="s">
        <v>791</v>
      </c>
      <c r="DIJ93" t="s">
        <v>791</v>
      </c>
      <c r="DIK93" t="s">
        <v>791</v>
      </c>
      <c r="DIL93" t="s">
        <v>791</v>
      </c>
      <c r="DIM93" t="s">
        <v>791</v>
      </c>
      <c r="DIN93" t="s">
        <v>791</v>
      </c>
      <c r="DIO93" t="s">
        <v>791</v>
      </c>
      <c r="DIP93" t="s">
        <v>791</v>
      </c>
      <c r="DIQ93" t="s">
        <v>791</v>
      </c>
      <c r="DIR93" t="s">
        <v>791</v>
      </c>
      <c r="DIS93" t="s">
        <v>791</v>
      </c>
      <c r="DIT93" t="s">
        <v>791</v>
      </c>
      <c r="DIU93" t="s">
        <v>791</v>
      </c>
      <c r="DIV93" t="s">
        <v>791</v>
      </c>
      <c r="DIW93" t="s">
        <v>791</v>
      </c>
      <c r="DIX93" t="s">
        <v>791</v>
      </c>
      <c r="DIY93" t="s">
        <v>791</v>
      </c>
      <c r="DIZ93" t="s">
        <v>791</v>
      </c>
      <c r="DJA93" t="s">
        <v>791</v>
      </c>
      <c r="DJB93" t="s">
        <v>791</v>
      </c>
      <c r="DJC93" t="s">
        <v>791</v>
      </c>
      <c r="DJD93" t="s">
        <v>791</v>
      </c>
      <c r="DJE93" t="s">
        <v>791</v>
      </c>
      <c r="DJF93" t="s">
        <v>791</v>
      </c>
      <c r="DJG93" t="s">
        <v>791</v>
      </c>
      <c r="DJH93" t="s">
        <v>791</v>
      </c>
      <c r="DJI93" t="s">
        <v>791</v>
      </c>
      <c r="DJJ93" t="s">
        <v>791</v>
      </c>
      <c r="DJK93" t="s">
        <v>791</v>
      </c>
      <c r="DJL93" t="s">
        <v>791</v>
      </c>
      <c r="DJM93" t="s">
        <v>791</v>
      </c>
      <c r="DJN93" t="s">
        <v>791</v>
      </c>
      <c r="DJO93" t="s">
        <v>791</v>
      </c>
      <c r="DJP93" t="s">
        <v>791</v>
      </c>
      <c r="DJQ93" t="s">
        <v>791</v>
      </c>
      <c r="DJR93" t="s">
        <v>791</v>
      </c>
      <c r="DJS93" t="s">
        <v>791</v>
      </c>
      <c r="DJT93" t="s">
        <v>791</v>
      </c>
      <c r="DJU93" t="s">
        <v>791</v>
      </c>
      <c r="DJV93" t="s">
        <v>791</v>
      </c>
      <c r="DJW93" t="s">
        <v>791</v>
      </c>
      <c r="DJX93" t="s">
        <v>791</v>
      </c>
      <c r="DJY93" t="s">
        <v>791</v>
      </c>
      <c r="DJZ93" t="s">
        <v>791</v>
      </c>
      <c r="DKA93" t="s">
        <v>791</v>
      </c>
      <c r="DKB93" t="s">
        <v>791</v>
      </c>
      <c r="DKC93" t="s">
        <v>791</v>
      </c>
      <c r="DKD93" t="s">
        <v>791</v>
      </c>
      <c r="DKE93" t="s">
        <v>791</v>
      </c>
      <c r="DKF93" t="s">
        <v>791</v>
      </c>
      <c r="DKG93" t="s">
        <v>791</v>
      </c>
      <c r="DKH93" t="s">
        <v>791</v>
      </c>
      <c r="DKI93" t="s">
        <v>791</v>
      </c>
      <c r="DKJ93" t="s">
        <v>791</v>
      </c>
      <c r="DKK93" t="s">
        <v>791</v>
      </c>
      <c r="DKL93" t="s">
        <v>791</v>
      </c>
      <c r="DKM93" t="s">
        <v>791</v>
      </c>
      <c r="DKN93" t="s">
        <v>791</v>
      </c>
      <c r="DKO93" t="s">
        <v>791</v>
      </c>
      <c r="DKP93" t="s">
        <v>791</v>
      </c>
      <c r="DKQ93" t="s">
        <v>791</v>
      </c>
      <c r="DKR93" t="s">
        <v>791</v>
      </c>
      <c r="DKS93" t="s">
        <v>791</v>
      </c>
      <c r="DKT93" t="s">
        <v>791</v>
      </c>
      <c r="DKU93" t="s">
        <v>791</v>
      </c>
      <c r="DKV93" t="s">
        <v>791</v>
      </c>
      <c r="DKW93" t="s">
        <v>791</v>
      </c>
      <c r="DKX93" t="s">
        <v>791</v>
      </c>
      <c r="DKY93" t="s">
        <v>791</v>
      </c>
      <c r="DKZ93" t="s">
        <v>791</v>
      </c>
      <c r="DLA93" t="s">
        <v>791</v>
      </c>
      <c r="DLB93" t="s">
        <v>791</v>
      </c>
      <c r="DLC93" t="s">
        <v>791</v>
      </c>
      <c r="DLD93" t="s">
        <v>791</v>
      </c>
      <c r="DLE93" t="s">
        <v>791</v>
      </c>
      <c r="DLF93" t="s">
        <v>791</v>
      </c>
      <c r="DLG93" t="s">
        <v>791</v>
      </c>
      <c r="DLH93" t="s">
        <v>791</v>
      </c>
      <c r="DLI93" t="s">
        <v>791</v>
      </c>
      <c r="DLJ93" t="s">
        <v>791</v>
      </c>
      <c r="DLK93" t="s">
        <v>791</v>
      </c>
      <c r="DLL93" t="s">
        <v>791</v>
      </c>
      <c r="DLM93" t="s">
        <v>791</v>
      </c>
      <c r="DLN93" t="s">
        <v>791</v>
      </c>
      <c r="DLO93" t="s">
        <v>791</v>
      </c>
      <c r="DLP93" t="s">
        <v>791</v>
      </c>
      <c r="DLQ93" t="s">
        <v>791</v>
      </c>
      <c r="DLR93" t="s">
        <v>791</v>
      </c>
      <c r="DLS93" t="s">
        <v>791</v>
      </c>
      <c r="DLT93" t="s">
        <v>791</v>
      </c>
      <c r="DLU93" t="s">
        <v>791</v>
      </c>
      <c r="DLV93" t="s">
        <v>791</v>
      </c>
      <c r="DLW93" t="s">
        <v>791</v>
      </c>
      <c r="DLX93" t="s">
        <v>791</v>
      </c>
      <c r="DLY93" t="s">
        <v>791</v>
      </c>
      <c r="DLZ93" t="s">
        <v>791</v>
      </c>
      <c r="DMA93" t="s">
        <v>791</v>
      </c>
      <c r="DMB93" t="s">
        <v>791</v>
      </c>
      <c r="DMC93" t="s">
        <v>791</v>
      </c>
      <c r="DMD93" t="s">
        <v>791</v>
      </c>
      <c r="DME93" t="s">
        <v>791</v>
      </c>
      <c r="DMF93" t="s">
        <v>791</v>
      </c>
      <c r="DMG93" t="s">
        <v>791</v>
      </c>
      <c r="DMH93" t="s">
        <v>791</v>
      </c>
      <c r="DMI93" t="s">
        <v>791</v>
      </c>
      <c r="DMJ93" t="s">
        <v>791</v>
      </c>
      <c r="DMK93" t="s">
        <v>791</v>
      </c>
      <c r="DML93" t="s">
        <v>791</v>
      </c>
      <c r="DMM93" t="s">
        <v>791</v>
      </c>
      <c r="DMN93" t="s">
        <v>791</v>
      </c>
      <c r="DMO93" t="s">
        <v>791</v>
      </c>
      <c r="DMP93" t="s">
        <v>791</v>
      </c>
      <c r="DMQ93" t="s">
        <v>791</v>
      </c>
      <c r="DMR93" t="s">
        <v>791</v>
      </c>
      <c r="DMS93" t="s">
        <v>791</v>
      </c>
      <c r="DMT93" t="s">
        <v>791</v>
      </c>
      <c r="DMU93" t="s">
        <v>791</v>
      </c>
      <c r="DMV93" t="s">
        <v>791</v>
      </c>
      <c r="DMW93" t="s">
        <v>791</v>
      </c>
      <c r="DMX93" t="s">
        <v>791</v>
      </c>
      <c r="DMY93" t="s">
        <v>791</v>
      </c>
      <c r="DMZ93" t="s">
        <v>791</v>
      </c>
      <c r="DNA93" t="s">
        <v>791</v>
      </c>
      <c r="DNB93" t="s">
        <v>791</v>
      </c>
      <c r="DNC93" t="s">
        <v>791</v>
      </c>
      <c r="DND93" t="s">
        <v>791</v>
      </c>
      <c r="DNE93" t="s">
        <v>791</v>
      </c>
      <c r="DNF93" t="s">
        <v>791</v>
      </c>
      <c r="DNG93" t="s">
        <v>791</v>
      </c>
      <c r="DNH93" t="s">
        <v>791</v>
      </c>
      <c r="DNI93" t="s">
        <v>791</v>
      </c>
      <c r="DNJ93" t="s">
        <v>791</v>
      </c>
      <c r="DNK93" t="s">
        <v>791</v>
      </c>
      <c r="DNL93" t="s">
        <v>791</v>
      </c>
      <c r="DNM93" t="s">
        <v>791</v>
      </c>
      <c r="DNN93" t="s">
        <v>791</v>
      </c>
      <c r="DNO93" t="s">
        <v>791</v>
      </c>
      <c r="DNP93" t="s">
        <v>791</v>
      </c>
      <c r="DNQ93" t="s">
        <v>791</v>
      </c>
      <c r="DNR93" t="s">
        <v>791</v>
      </c>
      <c r="DNS93" t="s">
        <v>791</v>
      </c>
      <c r="DNT93" t="s">
        <v>791</v>
      </c>
      <c r="DNU93" t="s">
        <v>791</v>
      </c>
      <c r="DNV93" t="s">
        <v>791</v>
      </c>
      <c r="DNW93" t="s">
        <v>791</v>
      </c>
      <c r="DNX93" t="s">
        <v>791</v>
      </c>
      <c r="DNY93" t="s">
        <v>791</v>
      </c>
      <c r="DNZ93" t="s">
        <v>791</v>
      </c>
      <c r="DOA93" t="s">
        <v>791</v>
      </c>
      <c r="DOB93" t="s">
        <v>791</v>
      </c>
      <c r="DOC93" t="s">
        <v>791</v>
      </c>
      <c r="DOD93" t="s">
        <v>791</v>
      </c>
      <c r="DOE93" t="s">
        <v>791</v>
      </c>
      <c r="DOF93" t="s">
        <v>791</v>
      </c>
      <c r="DOG93" t="s">
        <v>791</v>
      </c>
      <c r="DOH93" t="s">
        <v>791</v>
      </c>
      <c r="DOI93" t="s">
        <v>791</v>
      </c>
      <c r="DOJ93" t="s">
        <v>791</v>
      </c>
      <c r="DOK93" t="s">
        <v>791</v>
      </c>
      <c r="DOL93" t="s">
        <v>791</v>
      </c>
      <c r="DOM93" t="s">
        <v>791</v>
      </c>
      <c r="DON93" t="s">
        <v>791</v>
      </c>
      <c r="DOO93" t="s">
        <v>791</v>
      </c>
      <c r="DOP93" t="s">
        <v>791</v>
      </c>
      <c r="DOQ93" t="s">
        <v>791</v>
      </c>
      <c r="DOR93" t="s">
        <v>791</v>
      </c>
      <c r="DOS93" t="s">
        <v>791</v>
      </c>
      <c r="DOT93" t="s">
        <v>791</v>
      </c>
      <c r="DOU93" t="s">
        <v>791</v>
      </c>
      <c r="DOV93" t="s">
        <v>791</v>
      </c>
      <c r="DOW93" t="s">
        <v>791</v>
      </c>
      <c r="DOX93" t="s">
        <v>791</v>
      </c>
      <c r="DOY93" t="s">
        <v>791</v>
      </c>
      <c r="DOZ93" t="s">
        <v>791</v>
      </c>
      <c r="DPA93" t="s">
        <v>791</v>
      </c>
      <c r="DPB93" t="s">
        <v>791</v>
      </c>
      <c r="DPC93" t="s">
        <v>791</v>
      </c>
      <c r="DPD93" t="s">
        <v>791</v>
      </c>
      <c r="DPE93" t="s">
        <v>791</v>
      </c>
      <c r="DPF93" t="s">
        <v>791</v>
      </c>
      <c r="DPG93" t="s">
        <v>791</v>
      </c>
      <c r="DPH93" t="s">
        <v>791</v>
      </c>
      <c r="DPI93" t="s">
        <v>791</v>
      </c>
      <c r="DPJ93" t="s">
        <v>791</v>
      </c>
      <c r="DPK93" t="s">
        <v>791</v>
      </c>
      <c r="DPL93" t="s">
        <v>791</v>
      </c>
      <c r="DPM93" t="s">
        <v>791</v>
      </c>
      <c r="DPN93" t="s">
        <v>791</v>
      </c>
      <c r="DPO93" t="s">
        <v>791</v>
      </c>
      <c r="DPP93" t="s">
        <v>791</v>
      </c>
      <c r="DPQ93" t="s">
        <v>791</v>
      </c>
      <c r="DPR93" t="s">
        <v>791</v>
      </c>
      <c r="DPS93" t="s">
        <v>791</v>
      </c>
      <c r="DPT93" t="s">
        <v>791</v>
      </c>
      <c r="DPU93" t="s">
        <v>791</v>
      </c>
      <c r="DPV93" t="s">
        <v>791</v>
      </c>
      <c r="DPW93" t="s">
        <v>791</v>
      </c>
      <c r="DPX93" t="s">
        <v>791</v>
      </c>
      <c r="DPY93" t="s">
        <v>791</v>
      </c>
      <c r="DPZ93" t="s">
        <v>791</v>
      </c>
      <c r="DQA93" t="s">
        <v>791</v>
      </c>
      <c r="DQB93" t="s">
        <v>791</v>
      </c>
      <c r="DQC93" t="s">
        <v>791</v>
      </c>
      <c r="DQD93" t="s">
        <v>791</v>
      </c>
      <c r="DQE93" t="s">
        <v>791</v>
      </c>
      <c r="DQF93" t="s">
        <v>791</v>
      </c>
      <c r="DQG93" t="s">
        <v>791</v>
      </c>
      <c r="DQH93" t="s">
        <v>791</v>
      </c>
      <c r="DQI93" t="s">
        <v>791</v>
      </c>
      <c r="DQJ93" t="s">
        <v>791</v>
      </c>
      <c r="DQK93" t="s">
        <v>791</v>
      </c>
      <c r="DQL93" t="s">
        <v>791</v>
      </c>
      <c r="DQM93" t="s">
        <v>791</v>
      </c>
      <c r="DQN93" t="s">
        <v>791</v>
      </c>
      <c r="DQO93" t="s">
        <v>791</v>
      </c>
      <c r="DQP93" t="s">
        <v>791</v>
      </c>
      <c r="DQQ93" t="s">
        <v>791</v>
      </c>
      <c r="DQR93" t="s">
        <v>791</v>
      </c>
      <c r="DQS93" t="s">
        <v>791</v>
      </c>
      <c r="DQT93" t="s">
        <v>791</v>
      </c>
      <c r="DQU93" t="s">
        <v>791</v>
      </c>
      <c r="DQV93" t="s">
        <v>791</v>
      </c>
      <c r="DQW93" t="s">
        <v>791</v>
      </c>
      <c r="DQX93" t="s">
        <v>791</v>
      </c>
      <c r="DQY93" t="s">
        <v>791</v>
      </c>
      <c r="DQZ93" t="s">
        <v>791</v>
      </c>
      <c r="DRA93" t="s">
        <v>791</v>
      </c>
      <c r="DRB93" t="s">
        <v>791</v>
      </c>
      <c r="DRC93" t="s">
        <v>791</v>
      </c>
      <c r="DRD93" t="s">
        <v>791</v>
      </c>
      <c r="DRE93" t="s">
        <v>791</v>
      </c>
      <c r="DRF93" t="s">
        <v>791</v>
      </c>
      <c r="DRG93" t="s">
        <v>791</v>
      </c>
      <c r="DRH93" t="s">
        <v>791</v>
      </c>
      <c r="DRI93" t="s">
        <v>791</v>
      </c>
      <c r="DRJ93" t="s">
        <v>791</v>
      </c>
      <c r="DRK93" t="s">
        <v>791</v>
      </c>
      <c r="DRL93" t="s">
        <v>791</v>
      </c>
      <c r="DRM93" t="s">
        <v>791</v>
      </c>
      <c r="DRN93" t="s">
        <v>791</v>
      </c>
      <c r="DRO93" t="s">
        <v>791</v>
      </c>
      <c r="DRP93" t="s">
        <v>791</v>
      </c>
      <c r="DRQ93" t="s">
        <v>791</v>
      </c>
      <c r="DRR93" t="s">
        <v>791</v>
      </c>
      <c r="DRS93" t="s">
        <v>791</v>
      </c>
      <c r="DRT93" t="s">
        <v>791</v>
      </c>
      <c r="DRU93" t="s">
        <v>791</v>
      </c>
      <c r="DRV93" t="s">
        <v>791</v>
      </c>
      <c r="DRW93" t="s">
        <v>791</v>
      </c>
      <c r="DRX93" t="s">
        <v>791</v>
      </c>
      <c r="DRY93" t="s">
        <v>791</v>
      </c>
      <c r="DRZ93" t="s">
        <v>791</v>
      </c>
      <c r="DSA93" t="s">
        <v>791</v>
      </c>
      <c r="DSB93" t="s">
        <v>791</v>
      </c>
      <c r="DSC93" t="s">
        <v>791</v>
      </c>
      <c r="DSD93" t="s">
        <v>791</v>
      </c>
      <c r="DSE93" t="s">
        <v>791</v>
      </c>
      <c r="DSF93" t="s">
        <v>791</v>
      </c>
      <c r="DSG93" t="s">
        <v>791</v>
      </c>
      <c r="DSH93" t="s">
        <v>791</v>
      </c>
      <c r="DSI93" t="s">
        <v>791</v>
      </c>
      <c r="DSJ93" t="s">
        <v>791</v>
      </c>
      <c r="DSK93" t="s">
        <v>791</v>
      </c>
      <c r="DSL93" t="s">
        <v>791</v>
      </c>
      <c r="DSM93" t="s">
        <v>791</v>
      </c>
      <c r="DSN93" t="s">
        <v>791</v>
      </c>
      <c r="DSO93" t="s">
        <v>791</v>
      </c>
      <c r="DSP93" t="s">
        <v>791</v>
      </c>
      <c r="DSQ93" t="s">
        <v>791</v>
      </c>
      <c r="DSR93" t="s">
        <v>791</v>
      </c>
      <c r="DSS93" t="s">
        <v>791</v>
      </c>
      <c r="DST93" t="s">
        <v>791</v>
      </c>
      <c r="DSU93" t="s">
        <v>791</v>
      </c>
      <c r="DSV93" t="s">
        <v>791</v>
      </c>
      <c r="DSW93" t="s">
        <v>791</v>
      </c>
      <c r="DSX93" t="s">
        <v>791</v>
      </c>
      <c r="DSY93" t="s">
        <v>791</v>
      </c>
      <c r="DSZ93" t="s">
        <v>791</v>
      </c>
      <c r="DTA93" t="s">
        <v>791</v>
      </c>
      <c r="DTB93" t="s">
        <v>791</v>
      </c>
      <c r="DTC93" t="s">
        <v>791</v>
      </c>
      <c r="DTD93" t="s">
        <v>791</v>
      </c>
      <c r="DTE93" t="s">
        <v>791</v>
      </c>
      <c r="DTF93" t="s">
        <v>791</v>
      </c>
      <c r="DTG93" t="s">
        <v>791</v>
      </c>
      <c r="DTH93" t="s">
        <v>791</v>
      </c>
      <c r="DTI93" t="s">
        <v>791</v>
      </c>
      <c r="DTJ93" t="s">
        <v>791</v>
      </c>
      <c r="DTK93" t="s">
        <v>791</v>
      </c>
      <c r="DTL93" t="s">
        <v>791</v>
      </c>
      <c r="DTM93" t="s">
        <v>791</v>
      </c>
      <c r="DTN93" t="s">
        <v>791</v>
      </c>
      <c r="DTO93" t="s">
        <v>791</v>
      </c>
      <c r="DTP93" t="s">
        <v>791</v>
      </c>
      <c r="DTQ93" t="s">
        <v>791</v>
      </c>
      <c r="DTR93" t="s">
        <v>791</v>
      </c>
      <c r="DTS93" t="s">
        <v>791</v>
      </c>
      <c r="DTT93" t="s">
        <v>791</v>
      </c>
      <c r="DTU93" t="s">
        <v>791</v>
      </c>
      <c r="DTV93" t="s">
        <v>791</v>
      </c>
      <c r="DTW93" t="s">
        <v>791</v>
      </c>
      <c r="DTX93" t="s">
        <v>791</v>
      </c>
      <c r="DTY93" t="s">
        <v>791</v>
      </c>
      <c r="DTZ93" t="s">
        <v>791</v>
      </c>
      <c r="DUA93" t="s">
        <v>791</v>
      </c>
      <c r="DUB93" t="s">
        <v>791</v>
      </c>
      <c r="DUC93" t="s">
        <v>791</v>
      </c>
      <c r="DUD93" t="s">
        <v>791</v>
      </c>
      <c r="DUE93" t="s">
        <v>791</v>
      </c>
      <c r="DUF93" t="s">
        <v>791</v>
      </c>
      <c r="DUG93" t="s">
        <v>791</v>
      </c>
      <c r="DUH93" t="s">
        <v>791</v>
      </c>
      <c r="DUI93" t="s">
        <v>791</v>
      </c>
      <c r="DUJ93" t="s">
        <v>791</v>
      </c>
      <c r="DUK93" t="s">
        <v>791</v>
      </c>
      <c r="DUL93" t="s">
        <v>791</v>
      </c>
      <c r="DUM93" t="s">
        <v>791</v>
      </c>
      <c r="DUN93" t="s">
        <v>791</v>
      </c>
      <c r="DUO93" t="s">
        <v>791</v>
      </c>
      <c r="DUP93" t="s">
        <v>791</v>
      </c>
      <c r="DUQ93" t="s">
        <v>791</v>
      </c>
      <c r="DUR93" t="s">
        <v>791</v>
      </c>
      <c r="DUS93" t="s">
        <v>791</v>
      </c>
      <c r="DUT93" t="s">
        <v>791</v>
      </c>
      <c r="DUU93" t="s">
        <v>791</v>
      </c>
      <c r="DUV93" t="s">
        <v>791</v>
      </c>
      <c r="DUW93" t="s">
        <v>791</v>
      </c>
      <c r="DUX93" t="s">
        <v>791</v>
      </c>
      <c r="DUY93" t="s">
        <v>791</v>
      </c>
      <c r="DUZ93" t="s">
        <v>791</v>
      </c>
      <c r="DVA93" t="s">
        <v>791</v>
      </c>
      <c r="DVB93" t="s">
        <v>791</v>
      </c>
      <c r="DVC93" t="s">
        <v>791</v>
      </c>
      <c r="DVD93" t="s">
        <v>791</v>
      </c>
      <c r="DVE93" t="s">
        <v>791</v>
      </c>
      <c r="DVF93" t="s">
        <v>791</v>
      </c>
      <c r="DVG93" t="s">
        <v>791</v>
      </c>
      <c r="DVH93" t="s">
        <v>791</v>
      </c>
      <c r="DVI93" t="s">
        <v>791</v>
      </c>
      <c r="DVJ93" t="s">
        <v>791</v>
      </c>
      <c r="DVK93" t="s">
        <v>791</v>
      </c>
      <c r="DVL93" t="s">
        <v>791</v>
      </c>
      <c r="DVM93" t="s">
        <v>791</v>
      </c>
      <c r="DVN93" t="s">
        <v>791</v>
      </c>
      <c r="DVO93" t="s">
        <v>791</v>
      </c>
      <c r="DVP93" t="s">
        <v>791</v>
      </c>
      <c r="DVQ93" t="s">
        <v>791</v>
      </c>
      <c r="DVR93" t="s">
        <v>791</v>
      </c>
      <c r="DVS93" t="s">
        <v>791</v>
      </c>
      <c r="DVT93" t="s">
        <v>791</v>
      </c>
      <c r="DVU93" t="s">
        <v>791</v>
      </c>
      <c r="DVV93" t="s">
        <v>791</v>
      </c>
      <c r="DVW93" t="s">
        <v>791</v>
      </c>
      <c r="DVX93" t="s">
        <v>791</v>
      </c>
      <c r="DVY93" t="s">
        <v>791</v>
      </c>
      <c r="DVZ93" t="s">
        <v>791</v>
      </c>
      <c r="DWA93" t="s">
        <v>791</v>
      </c>
      <c r="DWB93" t="s">
        <v>791</v>
      </c>
      <c r="DWC93" t="s">
        <v>791</v>
      </c>
      <c r="DWD93" t="s">
        <v>791</v>
      </c>
      <c r="DWE93" t="s">
        <v>791</v>
      </c>
      <c r="DWF93" t="s">
        <v>791</v>
      </c>
      <c r="DWG93" t="s">
        <v>791</v>
      </c>
      <c r="DWH93" t="s">
        <v>791</v>
      </c>
      <c r="DWI93" t="s">
        <v>791</v>
      </c>
      <c r="DWJ93" t="s">
        <v>791</v>
      </c>
      <c r="DWK93" t="s">
        <v>791</v>
      </c>
      <c r="DWL93" t="s">
        <v>791</v>
      </c>
      <c r="DWM93" t="s">
        <v>791</v>
      </c>
      <c r="DWN93" t="s">
        <v>791</v>
      </c>
      <c r="DWO93" t="s">
        <v>791</v>
      </c>
      <c r="DWP93" t="s">
        <v>791</v>
      </c>
      <c r="DWQ93" t="s">
        <v>791</v>
      </c>
      <c r="DWR93" t="s">
        <v>791</v>
      </c>
      <c r="DWS93" t="s">
        <v>791</v>
      </c>
      <c r="DWT93" t="s">
        <v>791</v>
      </c>
      <c r="DWU93" t="s">
        <v>791</v>
      </c>
      <c r="DWV93" t="s">
        <v>791</v>
      </c>
      <c r="DWW93" t="s">
        <v>791</v>
      </c>
      <c r="DWX93" t="s">
        <v>791</v>
      </c>
      <c r="DWY93" t="s">
        <v>791</v>
      </c>
      <c r="DWZ93" t="s">
        <v>791</v>
      </c>
      <c r="DXA93" t="s">
        <v>791</v>
      </c>
      <c r="DXB93" t="s">
        <v>791</v>
      </c>
      <c r="DXC93" t="s">
        <v>791</v>
      </c>
      <c r="DXD93" t="s">
        <v>791</v>
      </c>
      <c r="DXE93" t="s">
        <v>791</v>
      </c>
      <c r="DXF93" t="s">
        <v>791</v>
      </c>
      <c r="DXG93" t="s">
        <v>791</v>
      </c>
      <c r="DXH93" t="s">
        <v>791</v>
      </c>
      <c r="DXI93" t="s">
        <v>791</v>
      </c>
      <c r="DXJ93" t="s">
        <v>791</v>
      </c>
      <c r="DXK93" t="s">
        <v>791</v>
      </c>
      <c r="DXL93" t="s">
        <v>791</v>
      </c>
      <c r="DXM93" t="s">
        <v>791</v>
      </c>
      <c r="DXN93" t="s">
        <v>791</v>
      </c>
      <c r="DXO93" t="s">
        <v>791</v>
      </c>
      <c r="DXP93" t="s">
        <v>791</v>
      </c>
      <c r="DXQ93" t="s">
        <v>791</v>
      </c>
      <c r="DXR93" t="s">
        <v>791</v>
      </c>
      <c r="DXS93" t="s">
        <v>791</v>
      </c>
      <c r="DXT93" t="s">
        <v>791</v>
      </c>
      <c r="DXU93" t="s">
        <v>791</v>
      </c>
      <c r="DXV93" t="s">
        <v>791</v>
      </c>
      <c r="DXW93" t="s">
        <v>791</v>
      </c>
      <c r="DXX93" t="s">
        <v>791</v>
      </c>
      <c r="DXY93" t="s">
        <v>791</v>
      </c>
      <c r="DXZ93" t="s">
        <v>791</v>
      </c>
      <c r="DYA93" t="s">
        <v>791</v>
      </c>
      <c r="DYB93" t="s">
        <v>791</v>
      </c>
      <c r="DYC93" t="s">
        <v>791</v>
      </c>
      <c r="DYD93" t="s">
        <v>791</v>
      </c>
      <c r="DYE93" t="s">
        <v>791</v>
      </c>
      <c r="DYF93" t="s">
        <v>791</v>
      </c>
      <c r="DYG93" t="s">
        <v>791</v>
      </c>
      <c r="DYH93" t="s">
        <v>791</v>
      </c>
      <c r="DYI93" t="s">
        <v>791</v>
      </c>
      <c r="DYJ93" t="s">
        <v>791</v>
      </c>
      <c r="DYK93" t="s">
        <v>791</v>
      </c>
      <c r="DYL93" t="s">
        <v>791</v>
      </c>
      <c r="DYM93" t="s">
        <v>791</v>
      </c>
      <c r="DYN93" t="s">
        <v>791</v>
      </c>
      <c r="DYO93" t="s">
        <v>791</v>
      </c>
      <c r="DYP93" t="s">
        <v>791</v>
      </c>
      <c r="DYQ93" t="s">
        <v>791</v>
      </c>
      <c r="DYR93" t="s">
        <v>791</v>
      </c>
      <c r="DYS93" t="s">
        <v>791</v>
      </c>
      <c r="DYT93" t="s">
        <v>791</v>
      </c>
      <c r="DYU93" t="s">
        <v>791</v>
      </c>
      <c r="DYV93" t="s">
        <v>791</v>
      </c>
      <c r="DYW93" t="s">
        <v>791</v>
      </c>
      <c r="DYX93" t="s">
        <v>791</v>
      </c>
      <c r="DYY93" t="s">
        <v>791</v>
      </c>
      <c r="DYZ93" t="s">
        <v>791</v>
      </c>
      <c r="DZA93" t="s">
        <v>791</v>
      </c>
      <c r="DZB93" t="s">
        <v>791</v>
      </c>
      <c r="DZC93" t="s">
        <v>791</v>
      </c>
      <c r="DZD93" t="s">
        <v>791</v>
      </c>
      <c r="DZE93" t="s">
        <v>791</v>
      </c>
      <c r="DZF93" t="s">
        <v>791</v>
      </c>
      <c r="DZG93" t="s">
        <v>791</v>
      </c>
      <c r="DZH93" t="s">
        <v>791</v>
      </c>
      <c r="DZI93" t="s">
        <v>791</v>
      </c>
      <c r="DZJ93" t="s">
        <v>791</v>
      </c>
      <c r="DZK93" t="s">
        <v>791</v>
      </c>
      <c r="DZL93" t="s">
        <v>791</v>
      </c>
      <c r="DZM93" t="s">
        <v>791</v>
      </c>
      <c r="DZN93" t="s">
        <v>791</v>
      </c>
      <c r="DZO93" t="s">
        <v>791</v>
      </c>
      <c r="DZP93" t="s">
        <v>791</v>
      </c>
      <c r="DZQ93" t="s">
        <v>791</v>
      </c>
      <c r="DZR93" t="s">
        <v>791</v>
      </c>
      <c r="DZS93" t="s">
        <v>791</v>
      </c>
      <c r="DZT93" t="s">
        <v>791</v>
      </c>
      <c r="DZU93" t="s">
        <v>791</v>
      </c>
      <c r="DZV93" t="s">
        <v>791</v>
      </c>
      <c r="DZW93" t="s">
        <v>791</v>
      </c>
      <c r="DZX93" t="s">
        <v>791</v>
      </c>
      <c r="DZY93" t="s">
        <v>791</v>
      </c>
      <c r="DZZ93" t="s">
        <v>791</v>
      </c>
      <c r="EAA93" t="s">
        <v>791</v>
      </c>
      <c r="EAB93" t="s">
        <v>791</v>
      </c>
      <c r="EAC93" t="s">
        <v>791</v>
      </c>
      <c r="EAD93" t="s">
        <v>791</v>
      </c>
      <c r="EAE93" t="s">
        <v>791</v>
      </c>
      <c r="EAF93" t="s">
        <v>791</v>
      </c>
      <c r="EAG93" t="s">
        <v>791</v>
      </c>
      <c r="EAH93" t="s">
        <v>791</v>
      </c>
      <c r="EAI93" t="s">
        <v>791</v>
      </c>
      <c r="EAJ93" t="s">
        <v>791</v>
      </c>
      <c r="EAK93" t="s">
        <v>791</v>
      </c>
      <c r="EAL93" t="s">
        <v>791</v>
      </c>
      <c r="EAM93" t="s">
        <v>791</v>
      </c>
      <c r="EAN93" t="s">
        <v>791</v>
      </c>
      <c r="EAO93" t="s">
        <v>791</v>
      </c>
      <c r="EAP93" t="s">
        <v>791</v>
      </c>
      <c r="EAQ93" t="s">
        <v>791</v>
      </c>
      <c r="EAR93" t="s">
        <v>791</v>
      </c>
      <c r="EAS93" t="s">
        <v>791</v>
      </c>
      <c r="EAT93" t="s">
        <v>791</v>
      </c>
      <c r="EAU93" t="s">
        <v>791</v>
      </c>
      <c r="EAV93" t="s">
        <v>791</v>
      </c>
      <c r="EAW93" t="s">
        <v>791</v>
      </c>
      <c r="EAX93" t="s">
        <v>791</v>
      </c>
      <c r="EAY93" t="s">
        <v>791</v>
      </c>
      <c r="EAZ93" t="s">
        <v>791</v>
      </c>
      <c r="EBA93" t="s">
        <v>791</v>
      </c>
      <c r="EBB93" t="s">
        <v>791</v>
      </c>
      <c r="EBC93" t="s">
        <v>791</v>
      </c>
      <c r="EBD93" t="s">
        <v>791</v>
      </c>
      <c r="EBE93" t="s">
        <v>791</v>
      </c>
      <c r="EBF93" t="s">
        <v>791</v>
      </c>
      <c r="EBG93" t="s">
        <v>791</v>
      </c>
      <c r="EBH93" t="s">
        <v>791</v>
      </c>
      <c r="EBI93" t="s">
        <v>791</v>
      </c>
      <c r="EBJ93" t="s">
        <v>791</v>
      </c>
      <c r="EBK93" t="s">
        <v>791</v>
      </c>
      <c r="EBL93" t="s">
        <v>791</v>
      </c>
      <c r="EBM93" t="s">
        <v>791</v>
      </c>
      <c r="EBN93" t="s">
        <v>791</v>
      </c>
      <c r="EBO93" t="s">
        <v>791</v>
      </c>
      <c r="EBP93" t="s">
        <v>791</v>
      </c>
      <c r="EBQ93" t="s">
        <v>791</v>
      </c>
      <c r="EBR93" t="s">
        <v>791</v>
      </c>
      <c r="EBS93" t="s">
        <v>791</v>
      </c>
      <c r="EBT93" t="s">
        <v>791</v>
      </c>
      <c r="EBU93" t="s">
        <v>791</v>
      </c>
      <c r="EBV93" t="s">
        <v>791</v>
      </c>
      <c r="EBW93" t="s">
        <v>791</v>
      </c>
      <c r="EBX93" t="s">
        <v>791</v>
      </c>
      <c r="EBY93" t="s">
        <v>791</v>
      </c>
      <c r="EBZ93" t="s">
        <v>791</v>
      </c>
      <c r="ECA93" t="s">
        <v>791</v>
      </c>
      <c r="ECB93" t="s">
        <v>791</v>
      </c>
      <c r="ECC93" t="s">
        <v>791</v>
      </c>
      <c r="ECD93" t="s">
        <v>791</v>
      </c>
      <c r="ECE93" t="s">
        <v>791</v>
      </c>
      <c r="ECF93" t="s">
        <v>791</v>
      </c>
      <c r="ECG93" t="s">
        <v>791</v>
      </c>
      <c r="ECH93" t="s">
        <v>791</v>
      </c>
      <c r="ECI93" t="s">
        <v>791</v>
      </c>
      <c r="ECJ93" t="s">
        <v>791</v>
      </c>
      <c r="ECK93" t="s">
        <v>791</v>
      </c>
      <c r="ECL93" t="s">
        <v>791</v>
      </c>
      <c r="ECM93" t="s">
        <v>791</v>
      </c>
      <c r="ECN93" t="s">
        <v>791</v>
      </c>
      <c r="ECO93" t="s">
        <v>791</v>
      </c>
      <c r="ECP93" t="s">
        <v>791</v>
      </c>
      <c r="ECQ93" t="s">
        <v>791</v>
      </c>
      <c r="ECR93" t="s">
        <v>791</v>
      </c>
      <c r="ECS93" t="s">
        <v>791</v>
      </c>
      <c r="ECT93" t="s">
        <v>791</v>
      </c>
      <c r="ECU93" t="s">
        <v>791</v>
      </c>
      <c r="ECV93" t="s">
        <v>791</v>
      </c>
      <c r="ECW93" t="s">
        <v>791</v>
      </c>
      <c r="ECX93" t="s">
        <v>791</v>
      </c>
      <c r="ECY93" t="s">
        <v>791</v>
      </c>
      <c r="ECZ93" t="s">
        <v>791</v>
      </c>
      <c r="EDA93" t="s">
        <v>791</v>
      </c>
      <c r="EDB93" t="s">
        <v>791</v>
      </c>
      <c r="EDC93" t="s">
        <v>791</v>
      </c>
      <c r="EDD93" t="s">
        <v>791</v>
      </c>
      <c r="EDE93" t="s">
        <v>791</v>
      </c>
      <c r="EDF93" t="s">
        <v>791</v>
      </c>
      <c r="EDG93" t="s">
        <v>791</v>
      </c>
      <c r="EDH93" t="s">
        <v>791</v>
      </c>
      <c r="EDI93" t="s">
        <v>791</v>
      </c>
      <c r="EDJ93" t="s">
        <v>791</v>
      </c>
      <c r="EDK93" t="s">
        <v>791</v>
      </c>
      <c r="EDL93" t="s">
        <v>791</v>
      </c>
      <c r="EDM93" t="s">
        <v>791</v>
      </c>
      <c r="EDN93" t="s">
        <v>791</v>
      </c>
      <c r="EDO93" t="s">
        <v>791</v>
      </c>
      <c r="EDP93" t="s">
        <v>791</v>
      </c>
      <c r="EDQ93" t="s">
        <v>791</v>
      </c>
      <c r="EDR93" t="s">
        <v>791</v>
      </c>
      <c r="EDS93" t="s">
        <v>791</v>
      </c>
      <c r="EDT93" t="s">
        <v>791</v>
      </c>
      <c r="EDU93" t="s">
        <v>791</v>
      </c>
      <c r="EDV93" t="s">
        <v>791</v>
      </c>
      <c r="EDW93" t="s">
        <v>791</v>
      </c>
      <c r="EDX93" t="s">
        <v>791</v>
      </c>
      <c r="EDY93" t="s">
        <v>791</v>
      </c>
      <c r="EDZ93" t="s">
        <v>791</v>
      </c>
      <c r="EEA93" t="s">
        <v>791</v>
      </c>
      <c r="EEB93" t="s">
        <v>791</v>
      </c>
      <c r="EEC93" t="s">
        <v>791</v>
      </c>
      <c r="EED93" t="s">
        <v>791</v>
      </c>
      <c r="EEE93" t="s">
        <v>791</v>
      </c>
      <c r="EEF93" t="s">
        <v>791</v>
      </c>
      <c r="EEG93" t="s">
        <v>791</v>
      </c>
      <c r="EEH93" t="s">
        <v>791</v>
      </c>
      <c r="EEI93" t="s">
        <v>791</v>
      </c>
      <c r="EEJ93" t="s">
        <v>791</v>
      </c>
      <c r="EEK93" t="s">
        <v>791</v>
      </c>
      <c r="EEL93" t="s">
        <v>791</v>
      </c>
      <c r="EEM93" t="s">
        <v>791</v>
      </c>
      <c r="EEN93" t="s">
        <v>791</v>
      </c>
      <c r="EEO93" t="s">
        <v>791</v>
      </c>
      <c r="EEP93" t="s">
        <v>791</v>
      </c>
      <c r="EEQ93" t="s">
        <v>791</v>
      </c>
      <c r="EER93" t="s">
        <v>791</v>
      </c>
      <c r="EES93" t="s">
        <v>791</v>
      </c>
      <c r="EET93" t="s">
        <v>791</v>
      </c>
      <c r="EEU93" t="s">
        <v>791</v>
      </c>
      <c r="EEV93" t="s">
        <v>791</v>
      </c>
      <c r="EEW93" t="s">
        <v>791</v>
      </c>
      <c r="EEX93" t="s">
        <v>791</v>
      </c>
      <c r="EEY93" t="s">
        <v>791</v>
      </c>
      <c r="EEZ93" t="s">
        <v>791</v>
      </c>
      <c r="EFA93" t="s">
        <v>791</v>
      </c>
      <c r="EFB93" t="s">
        <v>791</v>
      </c>
      <c r="EFC93" t="s">
        <v>791</v>
      </c>
      <c r="EFD93" t="s">
        <v>791</v>
      </c>
      <c r="EFE93" t="s">
        <v>791</v>
      </c>
      <c r="EFF93" t="s">
        <v>791</v>
      </c>
      <c r="EFG93" t="s">
        <v>791</v>
      </c>
      <c r="EFH93" t="s">
        <v>791</v>
      </c>
      <c r="EFI93" t="s">
        <v>791</v>
      </c>
      <c r="EFJ93" t="s">
        <v>791</v>
      </c>
      <c r="EFK93" t="s">
        <v>791</v>
      </c>
      <c r="EFL93" t="s">
        <v>791</v>
      </c>
      <c r="EFM93" t="s">
        <v>791</v>
      </c>
      <c r="EFN93" t="s">
        <v>791</v>
      </c>
      <c r="EFO93" t="s">
        <v>791</v>
      </c>
      <c r="EFP93" t="s">
        <v>791</v>
      </c>
      <c r="EFQ93" t="s">
        <v>791</v>
      </c>
      <c r="EFR93" t="s">
        <v>791</v>
      </c>
      <c r="EFS93" t="s">
        <v>791</v>
      </c>
      <c r="EFT93" t="s">
        <v>791</v>
      </c>
      <c r="EFU93" t="s">
        <v>791</v>
      </c>
      <c r="EFV93" t="s">
        <v>791</v>
      </c>
      <c r="EFW93" t="s">
        <v>791</v>
      </c>
      <c r="EFX93" t="s">
        <v>791</v>
      </c>
      <c r="EFY93" t="s">
        <v>791</v>
      </c>
      <c r="EFZ93" t="s">
        <v>791</v>
      </c>
      <c r="EGA93" t="s">
        <v>791</v>
      </c>
      <c r="EGB93" t="s">
        <v>791</v>
      </c>
      <c r="EGC93" t="s">
        <v>791</v>
      </c>
      <c r="EGD93" t="s">
        <v>791</v>
      </c>
      <c r="EGE93" t="s">
        <v>791</v>
      </c>
      <c r="EGF93" t="s">
        <v>791</v>
      </c>
      <c r="EGG93" t="s">
        <v>791</v>
      </c>
      <c r="EGH93" t="s">
        <v>791</v>
      </c>
      <c r="EGI93" t="s">
        <v>791</v>
      </c>
      <c r="EGJ93" t="s">
        <v>791</v>
      </c>
      <c r="EGK93" t="s">
        <v>791</v>
      </c>
      <c r="EGL93" t="s">
        <v>791</v>
      </c>
      <c r="EGM93" t="s">
        <v>791</v>
      </c>
      <c r="EGN93" t="s">
        <v>791</v>
      </c>
      <c r="EGO93" t="s">
        <v>791</v>
      </c>
      <c r="EGP93" t="s">
        <v>791</v>
      </c>
      <c r="EGQ93" t="s">
        <v>791</v>
      </c>
      <c r="EGR93" t="s">
        <v>791</v>
      </c>
      <c r="EGS93" t="s">
        <v>791</v>
      </c>
      <c r="EGT93" t="s">
        <v>791</v>
      </c>
      <c r="EGU93" t="s">
        <v>791</v>
      </c>
      <c r="EGV93" t="s">
        <v>791</v>
      </c>
      <c r="EGW93" t="s">
        <v>791</v>
      </c>
      <c r="EGX93" t="s">
        <v>791</v>
      </c>
      <c r="EGY93" t="s">
        <v>791</v>
      </c>
      <c r="EGZ93" t="s">
        <v>791</v>
      </c>
      <c r="EHA93" t="s">
        <v>791</v>
      </c>
      <c r="EHB93" t="s">
        <v>791</v>
      </c>
      <c r="EHC93" t="s">
        <v>791</v>
      </c>
      <c r="EHD93" t="s">
        <v>791</v>
      </c>
      <c r="EHE93" t="s">
        <v>791</v>
      </c>
      <c r="EHF93" t="s">
        <v>791</v>
      </c>
      <c r="EHG93" t="s">
        <v>791</v>
      </c>
      <c r="EHH93" t="s">
        <v>791</v>
      </c>
      <c r="EHI93" t="s">
        <v>791</v>
      </c>
      <c r="EHJ93" t="s">
        <v>791</v>
      </c>
      <c r="EHK93" t="s">
        <v>791</v>
      </c>
      <c r="EHL93" t="s">
        <v>791</v>
      </c>
      <c r="EHM93" t="s">
        <v>791</v>
      </c>
      <c r="EHN93" t="s">
        <v>791</v>
      </c>
      <c r="EHO93" t="s">
        <v>791</v>
      </c>
      <c r="EHP93" t="s">
        <v>791</v>
      </c>
      <c r="EHQ93" t="s">
        <v>791</v>
      </c>
      <c r="EHR93" t="s">
        <v>791</v>
      </c>
      <c r="EHS93" t="s">
        <v>791</v>
      </c>
      <c r="EHT93" t="s">
        <v>791</v>
      </c>
      <c r="EHU93" t="s">
        <v>791</v>
      </c>
      <c r="EHV93" t="s">
        <v>791</v>
      </c>
      <c r="EHW93" t="s">
        <v>791</v>
      </c>
      <c r="EHX93" t="s">
        <v>791</v>
      </c>
      <c r="EHY93" t="s">
        <v>791</v>
      </c>
      <c r="EHZ93" t="s">
        <v>791</v>
      </c>
      <c r="EIA93" t="s">
        <v>791</v>
      </c>
      <c r="EIB93" t="s">
        <v>791</v>
      </c>
      <c r="EIC93" t="s">
        <v>791</v>
      </c>
      <c r="EID93" t="s">
        <v>791</v>
      </c>
      <c r="EIE93" t="s">
        <v>791</v>
      </c>
      <c r="EIF93" t="s">
        <v>791</v>
      </c>
      <c r="EIG93" t="s">
        <v>791</v>
      </c>
      <c r="EIH93" t="s">
        <v>791</v>
      </c>
      <c r="EII93" t="s">
        <v>791</v>
      </c>
      <c r="EIJ93" t="s">
        <v>791</v>
      </c>
      <c r="EIK93" t="s">
        <v>791</v>
      </c>
      <c r="EIL93" t="s">
        <v>791</v>
      </c>
      <c r="EIM93" t="s">
        <v>791</v>
      </c>
      <c r="EIN93" t="s">
        <v>791</v>
      </c>
      <c r="EIO93" t="s">
        <v>791</v>
      </c>
      <c r="EIP93" t="s">
        <v>791</v>
      </c>
      <c r="EIQ93" t="s">
        <v>791</v>
      </c>
      <c r="EIR93" t="s">
        <v>791</v>
      </c>
      <c r="EIS93" t="s">
        <v>791</v>
      </c>
      <c r="EIT93" t="s">
        <v>791</v>
      </c>
      <c r="EIU93" t="s">
        <v>791</v>
      </c>
      <c r="EIV93" t="s">
        <v>791</v>
      </c>
      <c r="EIW93" t="s">
        <v>791</v>
      </c>
      <c r="EIX93" t="s">
        <v>791</v>
      </c>
      <c r="EIY93" t="s">
        <v>791</v>
      </c>
      <c r="EIZ93" t="s">
        <v>791</v>
      </c>
      <c r="EJA93" t="s">
        <v>791</v>
      </c>
      <c r="EJB93" t="s">
        <v>791</v>
      </c>
      <c r="EJC93" t="s">
        <v>791</v>
      </c>
      <c r="EJD93" t="s">
        <v>791</v>
      </c>
      <c r="EJE93" t="s">
        <v>791</v>
      </c>
      <c r="EJF93" t="s">
        <v>791</v>
      </c>
      <c r="EJG93" t="s">
        <v>791</v>
      </c>
      <c r="EJH93" t="s">
        <v>791</v>
      </c>
      <c r="EJI93" t="s">
        <v>791</v>
      </c>
      <c r="EJJ93" t="s">
        <v>791</v>
      </c>
      <c r="EJK93" t="s">
        <v>791</v>
      </c>
      <c r="EJL93" t="s">
        <v>791</v>
      </c>
      <c r="EJM93" t="s">
        <v>791</v>
      </c>
      <c r="EJN93" t="s">
        <v>791</v>
      </c>
      <c r="EJO93" t="s">
        <v>791</v>
      </c>
      <c r="EJP93" t="s">
        <v>791</v>
      </c>
      <c r="EJQ93" t="s">
        <v>791</v>
      </c>
      <c r="EJR93" t="s">
        <v>791</v>
      </c>
      <c r="EJS93" t="s">
        <v>791</v>
      </c>
      <c r="EJT93" t="s">
        <v>791</v>
      </c>
      <c r="EJU93" t="s">
        <v>791</v>
      </c>
      <c r="EJV93" t="s">
        <v>791</v>
      </c>
      <c r="EJW93" t="s">
        <v>791</v>
      </c>
      <c r="EJX93" t="s">
        <v>791</v>
      </c>
      <c r="EJY93" t="s">
        <v>791</v>
      </c>
      <c r="EJZ93" t="s">
        <v>791</v>
      </c>
      <c r="EKA93" t="s">
        <v>791</v>
      </c>
      <c r="EKB93" t="s">
        <v>791</v>
      </c>
      <c r="EKC93" t="s">
        <v>791</v>
      </c>
      <c r="EKD93" t="s">
        <v>791</v>
      </c>
      <c r="EKE93" t="s">
        <v>791</v>
      </c>
      <c r="EKF93" t="s">
        <v>791</v>
      </c>
      <c r="EKG93" t="s">
        <v>791</v>
      </c>
      <c r="EKH93" t="s">
        <v>791</v>
      </c>
      <c r="EKI93" t="s">
        <v>791</v>
      </c>
      <c r="EKJ93" t="s">
        <v>791</v>
      </c>
      <c r="EKK93" t="s">
        <v>791</v>
      </c>
      <c r="EKL93" t="s">
        <v>791</v>
      </c>
      <c r="EKM93" t="s">
        <v>791</v>
      </c>
      <c r="EKN93" t="s">
        <v>791</v>
      </c>
      <c r="EKO93" t="s">
        <v>791</v>
      </c>
      <c r="EKP93" t="s">
        <v>791</v>
      </c>
      <c r="EKQ93" t="s">
        <v>791</v>
      </c>
      <c r="EKR93" t="s">
        <v>791</v>
      </c>
      <c r="EKS93" t="s">
        <v>791</v>
      </c>
      <c r="EKT93" t="s">
        <v>791</v>
      </c>
      <c r="EKU93" t="s">
        <v>791</v>
      </c>
      <c r="EKV93" t="s">
        <v>791</v>
      </c>
      <c r="EKW93" t="s">
        <v>791</v>
      </c>
      <c r="EKX93" t="s">
        <v>791</v>
      </c>
      <c r="EKY93" t="s">
        <v>791</v>
      </c>
      <c r="EKZ93" t="s">
        <v>791</v>
      </c>
      <c r="ELA93" t="s">
        <v>791</v>
      </c>
      <c r="ELB93" t="s">
        <v>791</v>
      </c>
      <c r="ELC93" t="s">
        <v>791</v>
      </c>
      <c r="ELD93" t="s">
        <v>791</v>
      </c>
      <c r="ELE93" t="s">
        <v>791</v>
      </c>
      <c r="ELF93" t="s">
        <v>791</v>
      </c>
      <c r="ELG93" t="s">
        <v>791</v>
      </c>
      <c r="ELH93" t="s">
        <v>791</v>
      </c>
      <c r="ELI93" t="s">
        <v>791</v>
      </c>
      <c r="ELJ93" t="s">
        <v>791</v>
      </c>
      <c r="ELK93" t="s">
        <v>791</v>
      </c>
      <c r="ELL93" t="s">
        <v>791</v>
      </c>
      <c r="ELM93" t="s">
        <v>791</v>
      </c>
      <c r="ELN93" t="s">
        <v>791</v>
      </c>
      <c r="ELO93" t="s">
        <v>791</v>
      </c>
      <c r="ELP93" t="s">
        <v>791</v>
      </c>
      <c r="ELQ93" t="s">
        <v>791</v>
      </c>
      <c r="ELR93" t="s">
        <v>791</v>
      </c>
      <c r="ELS93" t="s">
        <v>791</v>
      </c>
      <c r="ELT93" t="s">
        <v>791</v>
      </c>
      <c r="ELU93" t="s">
        <v>791</v>
      </c>
      <c r="ELV93" t="s">
        <v>791</v>
      </c>
      <c r="ELW93" t="s">
        <v>791</v>
      </c>
      <c r="ELX93" t="s">
        <v>791</v>
      </c>
      <c r="ELY93" t="s">
        <v>791</v>
      </c>
      <c r="ELZ93" t="s">
        <v>791</v>
      </c>
      <c r="EMA93" t="s">
        <v>791</v>
      </c>
      <c r="EMB93" t="s">
        <v>791</v>
      </c>
      <c r="EMC93" t="s">
        <v>791</v>
      </c>
      <c r="EMD93" t="s">
        <v>791</v>
      </c>
      <c r="EME93" t="s">
        <v>791</v>
      </c>
      <c r="EMF93" t="s">
        <v>791</v>
      </c>
      <c r="EMG93" t="s">
        <v>791</v>
      </c>
      <c r="EMH93" t="s">
        <v>791</v>
      </c>
      <c r="EMI93" t="s">
        <v>791</v>
      </c>
      <c r="EMJ93" t="s">
        <v>791</v>
      </c>
      <c r="EMK93" t="s">
        <v>791</v>
      </c>
      <c r="EML93" t="s">
        <v>791</v>
      </c>
      <c r="EMM93" t="s">
        <v>791</v>
      </c>
      <c r="EMN93" t="s">
        <v>791</v>
      </c>
      <c r="EMO93" t="s">
        <v>791</v>
      </c>
      <c r="EMP93" t="s">
        <v>791</v>
      </c>
      <c r="EMQ93" t="s">
        <v>791</v>
      </c>
      <c r="EMR93" t="s">
        <v>791</v>
      </c>
      <c r="EMS93" t="s">
        <v>791</v>
      </c>
      <c r="EMT93" t="s">
        <v>791</v>
      </c>
      <c r="EMU93" t="s">
        <v>791</v>
      </c>
      <c r="EMV93" t="s">
        <v>791</v>
      </c>
      <c r="EMW93" t="s">
        <v>791</v>
      </c>
      <c r="EMX93" t="s">
        <v>791</v>
      </c>
      <c r="EMY93" t="s">
        <v>791</v>
      </c>
      <c r="EMZ93" t="s">
        <v>791</v>
      </c>
      <c r="ENA93" t="s">
        <v>791</v>
      </c>
      <c r="ENB93" t="s">
        <v>791</v>
      </c>
      <c r="ENC93" t="s">
        <v>791</v>
      </c>
      <c r="END93" t="s">
        <v>791</v>
      </c>
      <c r="ENE93" t="s">
        <v>791</v>
      </c>
      <c r="ENF93" t="s">
        <v>791</v>
      </c>
      <c r="ENG93" t="s">
        <v>791</v>
      </c>
      <c r="ENH93" t="s">
        <v>791</v>
      </c>
      <c r="ENI93" t="s">
        <v>791</v>
      </c>
      <c r="ENJ93" t="s">
        <v>791</v>
      </c>
      <c r="ENK93" t="s">
        <v>791</v>
      </c>
      <c r="ENL93" t="s">
        <v>791</v>
      </c>
      <c r="ENM93" t="s">
        <v>791</v>
      </c>
      <c r="ENN93" t="s">
        <v>791</v>
      </c>
      <c r="ENO93" t="s">
        <v>791</v>
      </c>
      <c r="ENP93" t="s">
        <v>791</v>
      </c>
      <c r="ENQ93" t="s">
        <v>791</v>
      </c>
      <c r="ENR93" t="s">
        <v>791</v>
      </c>
      <c r="ENS93" t="s">
        <v>791</v>
      </c>
      <c r="ENT93" t="s">
        <v>791</v>
      </c>
      <c r="ENU93" t="s">
        <v>791</v>
      </c>
      <c r="ENV93" t="s">
        <v>791</v>
      </c>
      <c r="ENW93" t="s">
        <v>791</v>
      </c>
      <c r="ENX93" t="s">
        <v>791</v>
      </c>
      <c r="ENY93" t="s">
        <v>791</v>
      </c>
      <c r="ENZ93" t="s">
        <v>791</v>
      </c>
      <c r="EOA93" t="s">
        <v>791</v>
      </c>
      <c r="EOB93" t="s">
        <v>791</v>
      </c>
      <c r="EOC93" t="s">
        <v>791</v>
      </c>
      <c r="EOD93" t="s">
        <v>791</v>
      </c>
      <c r="EOE93" t="s">
        <v>791</v>
      </c>
      <c r="EOF93" t="s">
        <v>791</v>
      </c>
      <c r="EOG93" t="s">
        <v>791</v>
      </c>
      <c r="EOH93" t="s">
        <v>791</v>
      </c>
      <c r="EOI93" t="s">
        <v>791</v>
      </c>
      <c r="EOJ93" t="s">
        <v>791</v>
      </c>
      <c r="EOK93" t="s">
        <v>791</v>
      </c>
      <c r="EOL93" t="s">
        <v>791</v>
      </c>
      <c r="EOM93" t="s">
        <v>791</v>
      </c>
      <c r="EON93" t="s">
        <v>791</v>
      </c>
      <c r="EOO93" t="s">
        <v>791</v>
      </c>
      <c r="EOP93" t="s">
        <v>791</v>
      </c>
      <c r="EOQ93" t="s">
        <v>791</v>
      </c>
      <c r="EOR93" t="s">
        <v>791</v>
      </c>
      <c r="EOS93" t="s">
        <v>791</v>
      </c>
      <c r="EOT93" t="s">
        <v>791</v>
      </c>
      <c r="EOU93" t="s">
        <v>791</v>
      </c>
      <c r="EOV93" t="s">
        <v>791</v>
      </c>
      <c r="EOW93" t="s">
        <v>791</v>
      </c>
      <c r="EOX93" t="s">
        <v>791</v>
      </c>
      <c r="EOY93" t="s">
        <v>791</v>
      </c>
      <c r="EOZ93" t="s">
        <v>791</v>
      </c>
      <c r="EPA93" t="s">
        <v>791</v>
      </c>
      <c r="EPB93" t="s">
        <v>791</v>
      </c>
      <c r="EPC93" t="s">
        <v>791</v>
      </c>
      <c r="EPD93" t="s">
        <v>791</v>
      </c>
      <c r="EPE93" t="s">
        <v>791</v>
      </c>
      <c r="EPF93" t="s">
        <v>791</v>
      </c>
      <c r="EPG93" t="s">
        <v>791</v>
      </c>
      <c r="EPH93" t="s">
        <v>791</v>
      </c>
      <c r="EPI93" t="s">
        <v>791</v>
      </c>
      <c r="EPJ93" t="s">
        <v>791</v>
      </c>
      <c r="EPK93" t="s">
        <v>791</v>
      </c>
      <c r="EPL93" t="s">
        <v>791</v>
      </c>
      <c r="EPM93" t="s">
        <v>791</v>
      </c>
      <c r="EPN93" t="s">
        <v>791</v>
      </c>
      <c r="EPO93" t="s">
        <v>791</v>
      </c>
      <c r="EPP93" t="s">
        <v>791</v>
      </c>
      <c r="EPQ93" t="s">
        <v>791</v>
      </c>
      <c r="EPR93" t="s">
        <v>791</v>
      </c>
      <c r="EPS93" t="s">
        <v>791</v>
      </c>
      <c r="EPT93" t="s">
        <v>791</v>
      </c>
      <c r="EPU93" t="s">
        <v>791</v>
      </c>
      <c r="EPV93" t="s">
        <v>791</v>
      </c>
      <c r="EPW93" t="s">
        <v>791</v>
      </c>
      <c r="EPX93" t="s">
        <v>791</v>
      </c>
      <c r="EPY93" t="s">
        <v>791</v>
      </c>
      <c r="EPZ93" t="s">
        <v>791</v>
      </c>
      <c r="EQA93" t="s">
        <v>791</v>
      </c>
      <c r="EQB93" t="s">
        <v>791</v>
      </c>
      <c r="EQC93" t="s">
        <v>791</v>
      </c>
      <c r="EQD93" t="s">
        <v>791</v>
      </c>
      <c r="EQE93" t="s">
        <v>791</v>
      </c>
      <c r="EQF93" t="s">
        <v>791</v>
      </c>
      <c r="EQG93" t="s">
        <v>791</v>
      </c>
      <c r="EQH93" t="s">
        <v>791</v>
      </c>
      <c r="EQI93" t="s">
        <v>791</v>
      </c>
      <c r="EQJ93" t="s">
        <v>791</v>
      </c>
      <c r="EQK93" t="s">
        <v>791</v>
      </c>
      <c r="EQL93" t="s">
        <v>791</v>
      </c>
      <c r="EQM93" t="s">
        <v>791</v>
      </c>
      <c r="EQN93" t="s">
        <v>791</v>
      </c>
      <c r="EQO93" t="s">
        <v>791</v>
      </c>
      <c r="EQP93" t="s">
        <v>791</v>
      </c>
      <c r="EQQ93" t="s">
        <v>791</v>
      </c>
      <c r="EQR93" t="s">
        <v>791</v>
      </c>
      <c r="EQS93" t="s">
        <v>791</v>
      </c>
      <c r="EQT93" t="s">
        <v>791</v>
      </c>
      <c r="EQU93" t="s">
        <v>791</v>
      </c>
      <c r="EQV93" t="s">
        <v>791</v>
      </c>
      <c r="EQW93" t="s">
        <v>791</v>
      </c>
      <c r="EQX93" t="s">
        <v>791</v>
      </c>
      <c r="EQY93" t="s">
        <v>791</v>
      </c>
      <c r="EQZ93" t="s">
        <v>791</v>
      </c>
      <c r="ERA93" t="s">
        <v>791</v>
      </c>
      <c r="ERB93" t="s">
        <v>791</v>
      </c>
      <c r="ERC93" t="s">
        <v>791</v>
      </c>
      <c r="ERD93" t="s">
        <v>791</v>
      </c>
      <c r="ERE93" t="s">
        <v>791</v>
      </c>
      <c r="ERF93" t="s">
        <v>791</v>
      </c>
      <c r="ERG93" t="s">
        <v>791</v>
      </c>
      <c r="ERH93" t="s">
        <v>791</v>
      </c>
      <c r="ERI93" t="s">
        <v>791</v>
      </c>
      <c r="ERJ93" t="s">
        <v>791</v>
      </c>
      <c r="ERK93" t="s">
        <v>791</v>
      </c>
      <c r="ERL93" t="s">
        <v>791</v>
      </c>
      <c r="ERM93" t="s">
        <v>791</v>
      </c>
      <c r="ERN93" t="s">
        <v>791</v>
      </c>
      <c r="ERO93" t="s">
        <v>791</v>
      </c>
      <c r="ERP93" t="s">
        <v>791</v>
      </c>
      <c r="ERQ93" t="s">
        <v>791</v>
      </c>
      <c r="ERR93" t="s">
        <v>791</v>
      </c>
      <c r="ERS93" t="s">
        <v>791</v>
      </c>
      <c r="ERT93" t="s">
        <v>791</v>
      </c>
      <c r="ERU93" t="s">
        <v>791</v>
      </c>
      <c r="ERV93" t="s">
        <v>791</v>
      </c>
      <c r="ERW93" t="s">
        <v>791</v>
      </c>
      <c r="ERX93" t="s">
        <v>791</v>
      </c>
      <c r="ERY93" t="s">
        <v>791</v>
      </c>
      <c r="ERZ93" t="s">
        <v>791</v>
      </c>
      <c r="ESA93" t="s">
        <v>791</v>
      </c>
      <c r="ESB93" t="s">
        <v>791</v>
      </c>
      <c r="ESC93" t="s">
        <v>791</v>
      </c>
      <c r="ESD93" t="s">
        <v>791</v>
      </c>
      <c r="ESE93" t="s">
        <v>791</v>
      </c>
      <c r="ESF93" t="s">
        <v>791</v>
      </c>
      <c r="ESG93" t="s">
        <v>791</v>
      </c>
      <c r="ESH93" t="s">
        <v>791</v>
      </c>
      <c r="ESI93" t="s">
        <v>791</v>
      </c>
      <c r="ESJ93" t="s">
        <v>791</v>
      </c>
      <c r="ESK93" t="s">
        <v>791</v>
      </c>
      <c r="ESL93" t="s">
        <v>791</v>
      </c>
      <c r="ESM93" t="s">
        <v>791</v>
      </c>
      <c r="ESN93" t="s">
        <v>791</v>
      </c>
      <c r="ESO93" t="s">
        <v>791</v>
      </c>
      <c r="ESP93" t="s">
        <v>791</v>
      </c>
      <c r="ESQ93" t="s">
        <v>791</v>
      </c>
      <c r="ESR93" t="s">
        <v>791</v>
      </c>
      <c r="ESS93" t="s">
        <v>791</v>
      </c>
      <c r="EST93" t="s">
        <v>791</v>
      </c>
      <c r="ESU93" t="s">
        <v>791</v>
      </c>
      <c r="ESV93" t="s">
        <v>791</v>
      </c>
      <c r="ESW93" t="s">
        <v>791</v>
      </c>
      <c r="ESX93" t="s">
        <v>791</v>
      </c>
      <c r="ESY93" t="s">
        <v>791</v>
      </c>
      <c r="ESZ93" t="s">
        <v>791</v>
      </c>
      <c r="ETA93" t="s">
        <v>791</v>
      </c>
      <c r="ETB93" t="s">
        <v>791</v>
      </c>
      <c r="ETC93" t="s">
        <v>791</v>
      </c>
      <c r="ETD93" t="s">
        <v>791</v>
      </c>
      <c r="ETE93" t="s">
        <v>791</v>
      </c>
      <c r="ETF93" t="s">
        <v>791</v>
      </c>
      <c r="ETG93" t="s">
        <v>791</v>
      </c>
      <c r="ETH93" t="s">
        <v>791</v>
      </c>
      <c r="ETI93" t="s">
        <v>791</v>
      </c>
      <c r="ETJ93" t="s">
        <v>791</v>
      </c>
      <c r="ETK93" t="s">
        <v>791</v>
      </c>
      <c r="ETL93" t="s">
        <v>791</v>
      </c>
      <c r="ETM93" t="s">
        <v>791</v>
      </c>
      <c r="ETN93" t="s">
        <v>791</v>
      </c>
      <c r="ETO93" t="s">
        <v>791</v>
      </c>
      <c r="ETP93" t="s">
        <v>791</v>
      </c>
      <c r="ETQ93" t="s">
        <v>791</v>
      </c>
      <c r="ETR93" t="s">
        <v>791</v>
      </c>
      <c r="ETS93" t="s">
        <v>791</v>
      </c>
      <c r="ETT93" t="s">
        <v>791</v>
      </c>
      <c r="ETU93" t="s">
        <v>791</v>
      </c>
      <c r="ETV93" t="s">
        <v>791</v>
      </c>
      <c r="ETW93" t="s">
        <v>791</v>
      </c>
      <c r="ETX93" t="s">
        <v>791</v>
      </c>
      <c r="ETY93" t="s">
        <v>791</v>
      </c>
      <c r="ETZ93" t="s">
        <v>791</v>
      </c>
      <c r="EUA93" t="s">
        <v>791</v>
      </c>
      <c r="EUB93" t="s">
        <v>791</v>
      </c>
      <c r="EUC93" t="s">
        <v>791</v>
      </c>
      <c r="EUD93" t="s">
        <v>791</v>
      </c>
      <c r="EUE93" t="s">
        <v>791</v>
      </c>
      <c r="EUF93" t="s">
        <v>791</v>
      </c>
      <c r="EUG93" t="s">
        <v>791</v>
      </c>
      <c r="EUH93" t="s">
        <v>791</v>
      </c>
      <c r="EUI93" t="s">
        <v>791</v>
      </c>
      <c r="EUJ93" t="s">
        <v>791</v>
      </c>
      <c r="EUK93" t="s">
        <v>791</v>
      </c>
      <c r="EUL93" t="s">
        <v>791</v>
      </c>
      <c r="EUM93" t="s">
        <v>791</v>
      </c>
      <c r="EUN93" t="s">
        <v>791</v>
      </c>
      <c r="EUO93" t="s">
        <v>791</v>
      </c>
      <c r="EUP93" t="s">
        <v>791</v>
      </c>
      <c r="EUQ93" t="s">
        <v>791</v>
      </c>
      <c r="EUR93" t="s">
        <v>791</v>
      </c>
      <c r="EUS93" t="s">
        <v>791</v>
      </c>
      <c r="EUT93" t="s">
        <v>791</v>
      </c>
      <c r="EUU93" t="s">
        <v>791</v>
      </c>
      <c r="EUV93" t="s">
        <v>791</v>
      </c>
      <c r="EUW93" t="s">
        <v>791</v>
      </c>
      <c r="EUX93" t="s">
        <v>791</v>
      </c>
      <c r="EUY93" t="s">
        <v>791</v>
      </c>
      <c r="EUZ93" t="s">
        <v>791</v>
      </c>
      <c r="EVA93" t="s">
        <v>791</v>
      </c>
      <c r="EVB93" t="s">
        <v>791</v>
      </c>
      <c r="EVC93" t="s">
        <v>791</v>
      </c>
      <c r="EVD93" t="s">
        <v>791</v>
      </c>
      <c r="EVE93" t="s">
        <v>791</v>
      </c>
      <c r="EVF93" t="s">
        <v>791</v>
      </c>
      <c r="EVG93" t="s">
        <v>791</v>
      </c>
      <c r="EVH93" t="s">
        <v>791</v>
      </c>
      <c r="EVI93" t="s">
        <v>791</v>
      </c>
      <c r="EVJ93" t="s">
        <v>791</v>
      </c>
      <c r="EVK93" t="s">
        <v>791</v>
      </c>
      <c r="EVL93" t="s">
        <v>791</v>
      </c>
      <c r="EVM93" t="s">
        <v>791</v>
      </c>
      <c r="EVN93" t="s">
        <v>791</v>
      </c>
      <c r="EVO93" t="s">
        <v>791</v>
      </c>
      <c r="EVP93" t="s">
        <v>791</v>
      </c>
      <c r="EVQ93" t="s">
        <v>791</v>
      </c>
      <c r="EVR93" t="s">
        <v>791</v>
      </c>
      <c r="EVS93" t="s">
        <v>791</v>
      </c>
      <c r="EVT93" t="s">
        <v>791</v>
      </c>
      <c r="EVU93" t="s">
        <v>791</v>
      </c>
      <c r="EVV93" t="s">
        <v>791</v>
      </c>
      <c r="EVW93" t="s">
        <v>791</v>
      </c>
      <c r="EVX93" t="s">
        <v>791</v>
      </c>
      <c r="EVY93" t="s">
        <v>791</v>
      </c>
      <c r="EVZ93" t="s">
        <v>791</v>
      </c>
      <c r="EWA93" t="s">
        <v>791</v>
      </c>
      <c r="EWB93" t="s">
        <v>791</v>
      </c>
      <c r="EWC93" t="s">
        <v>791</v>
      </c>
      <c r="EWD93" t="s">
        <v>791</v>
      </c>
      <c r="EWE93" t="s">
        <v>791</v>
      </c>
      <c r="EWF93" t="s">
        <v>791</v>
      </c>
      <c r="EWG93" t="s">
        <v>791</v>
      </c>
      <c r="EWH93" t="s">
        <v>791</v>
      </c>
      <c r="EWI93" t="s">
        <v>791</v>
      </c>
      <c r="EWJ93" t="s">
        <v>791</v>
      </c>
      <c r="EWK93" t="s">
        <v>791</v>
      </c>
      <c r="EWL93" t="s">
        <v>791</v>
      </c>
      <c r="EWM93" t="s">
        <v>791</v>
      </c>
      <c r="EWN93" t="s">
        <v>791</v>
      </c>
      <c r="EWO93" t="s">
        <v>791</v>
      </c>
      <c r="EWP93" t="s">
        <v>791</v>
      </c>
      <c r="EWQ93" t="s">
        <v>791</v>
      </c>
      <c r="EWR93" t="s">
        <v>791</v>
      </c>
      <c r="EWS93" t="s">
        <v>791</v>
      </c>
      <c r="EWT93" t="s">
        <v>791</v>
      </c>
      <c r="EWU93" t="s">
        <v>791</v>
      </c>
      <c r="EWV93" t="s">
        <v>791</v>
      </c>
      <c r="EWW93" t="s">
        <v>791</v>
      </c>
      <c r="EWX93" t="s">
        <v>791</v>
      </c>
      <c r="EWY93" t="s">
        <v>791</v>
      </c>
      <c r="EWZ93" t="s">
        <v>791</v>
      </c>
      <c r="EXA93" t="s">
        <v>791</v>
      </c>
      <c r="EXB93" t="s">
        <v>791</v>
      </c>
      <c r="EXC93" t="s">
        <v>791</v>
      </c>
      <c r="EXD93" t="s">
        <v>791</v>
      </c>
      <c r="EXE93" t="s">
        <v>791</v>
      </c>
      <c r="EXF93" t="s">
        <v>791</v>
      </c>
      <c r="EXG93" t="s">
        <v>791</v>
      </c>
      <c r="EXH93" t="s">
        <v>791</v>
      </c>
      <c r="EXI93" t="s">
        <v>791</v>
      </c>
      <c r="EXJ93" t="s">
        <v>791</v>
      </c>
      <c r="EXK93" t="s">
        <v>791</v>
      </c>
      <c r="EXL93" t="s">
        <v>791</v>
      </c>
      <c r="EXM93" t="s">
        <v>791</v>
      </c>
      <c r="EXN93" t="s">
        <v>791</v>
      </c>
      <c r="EXO93" t="s">
        <v>791</v>
      </c>
      <c r="EXP93" t="s">
        <v>791</v>
      </c>
      <c r="EXQ93" t="s">
        <v>791</v>
      </c>
      <c r="EXR93" t="s">
        <v>791</v>
      </c>
      <c r="EXS93" t="s">
        <v>791</v>
      </c>
      <c r="EXT93" t="s">
        <v>791</v>
      </c>
      <c r="EXU93" t="s">
        <v>791</v>
      </c>
      <c r="EXV93" t="s">
        <v>791</v>
      </c>
      <c r="EXW93" t="s">
        <v>791</v>
      </c>
      <c r="EXX93" t="s">
        <v>791</v>
      </c>
      <c r="EXY93" t="s">
        <v>791</v>
      </c>
      <c r="EXZ93" t="s">
        <v>791</v>
      </c>
      <c r="EYA93" t="s">
        <v>791</v>
      </c>
      <c r="EYB93" t="s">
        <v>791</v>
      </c>
      <c r="EYC93" t="s">
        <v>791</v>
      </c>
      <c r="EYD93" t="s">
        <v>791</v>
      </c>
      <c r="EYE93" t="s">
        <v>791</v>
      </c>
      <c r="EYF93" t="s">
        <v>791</v>
      </c>
      <c r="EYG93" t="s">
        <v>791</v>
      </c>
      <c r="EYH93" t="s">
        <v>791</v>
      </c>
      <c r="EYI93" t="s">
        <v>791</v>
      </c>
      <c r="EYJ93" t="s">
        <v>791</v>
      </c>
      <c r="EYK93" t="s">
        <v>791</v>
      </c>
      <c r="EYL93" t="s">
        <v>791</v>
      </c>
      <c r="EYM93" t="s">
        <v>791</v>
      </c>
      <c r="EYN93" t="s">
        <v>791</v>
      </c>
      <c r="EYO93" t="s">
        <v>791</v>
      </c>
      <c r="EYP93" t="s">
        <v>791</v>
      </c>
      <c r="EYQ93" t="s">
        <v>791</v>
      </c>
      <c r="EYR93" t="s">
        <v>791</v>
      </c>
      <c r="EYS93" t="s">
        <v>791</v>
      </c>
      <c r="EYT93" t="s">
        <v>791</v>
      </c>
      <c r="EYU93" t="s">
        <v>791</v>
      </c>
      <c r="EYV93" t="s">
        <v>791</v>
      </c>
      <c r="EYW93" t="s">
        <v>791</v>
      </c>
      <c r="EYX93" t="s">
        <v>791</v>
      </c>
      <c r="EYY93" t="s">
        <v>791</v>
      </c>
      <c r="EYZ93" t="s">
        <v>791</v>
      </c>
      <c r="EZA93" t="s">
        <v>791</v>
      </c>
      <c r="EZB93" t="s">
        <v>791</v>
      </c>
      <c r="EZC93" t="s">
        <v>791</v>
      </c>
      <c r="EZD93" t="s">
        <v>791</v>
      </c>
      <c r="EZE93" t="s">
        <v>791</v>
      </c>
      <c r="EZF93" t="s">
        <v>791</v>
      </c>
      <c r="EZG93" t="s">
        <v>791</v>
      </c>
      <c r="EZH93" t="s">
        <v>791</v>
      </c>
      <c r="EZI93" t="s">
        <v>791</v>
      </c>
      <c r="EZJ93" t="s">
        <v>791</v>
      </c>
      <c r="EZK93" t="s">
        <v>791</v>
      </c>
      <c r="EZL93" t="s">
        <v>791</v>
      </c>
      <c r="EZM93" t="s">
        <v>791</v>
      </c>
      <c r="EZN93" t="s">
        <v>791</v>
      </c>
      <c r="EZO93" t="s">
        <v>791</v>
      </c>
      <c r="EZP93" t="s">
        <v>791</v>
      </c>
      <c r="EZQ93" t="s">
        <v>791</v>
      </c>
      <c r="EZR93" t="s">
        <v>791</v>
      </c>
      <c r="EZS93" t="s">
        <v>791</v>
      </c>
      <c r="EZT93" t="s">
        <v>791</v>
      </c>
      <c r="EZU93" t="s">
        <v>791</v>
      </c>
      <c r="EZV93" t="s">
        <v>791</v>
      </c>
      <c r="EZW93" t="s">
        <v>791</v>
      </c>
      <c r="EZX93" t="s">
        <v>791</v>
      </c>
      <c r="EZY93" t="s">
        <v>791</v>
      </c>
      <c r="EZZ93" t="s">
        <v>791</v>
      </c>
      <c r="FAA93" t="s">
        <v>791</v>
      </c>
      <c r="FAB93" t="s">
        <v>791</v>
      </c>
      <c r="FAC93" t="s">
        <v>791</v>
      </c>
      <c r="FAD93" t="s">
        <v>791</v>
      </c>
      <c r="FAE93" t="s">
        <v>791</v>
      </c>
      <c r="FAF93" t="s">
        <v>791</v>
      </c>
      <c r="FAG93" t="s">
        <v>791</v>
      </c>
      <c r="FAH93" t="s">
        <v>791</v>
      </c>
      <c r="FAI93" t="s">
        <v>791</v>
      </c>
      <c r="FAJ93" t="s">
        <v>791</v>
      </c>
      <c r="FAK93" t="s">
        <v>791</v>
      </c>
      <c r="FAL93" t="s">
        <v>791</v>
      </c>
      <c r="FAM93" t="s">
        <v>791</v>
      </c>
      <c r="FAN93" t="s">
        <v>791</v>
      </c>
      <c r="FAO93" t="s">
        <v>791</v>
      </c>
      <c r="FAP93" t="s">
        <v>791</v>
      </c>
      <c r="FAQ93" t="s">
        <v>791</v>
      </c>
      <c r="FAR93" t="s">
        <v>791</v>
      </c>
      <c r="FAS93" t="s">
        <v>791</v>
      </c>
      <c r="FAT93" t="s">
        <v>791</v>
      </c>
      <c r="FAU93" t="s">
        <v>791</v>
      </c>
      <c r="FAV93" t="s">
        <v>791</v>
      </c>
      <c r="FAW93" t="s">
        <v>791</v>
      </c>
      <c r="FAX93" t="s">
        <v>791</v>
      </c>
      <c r="FAY93" t="s">
        <v>791</v>
      </c>
      <c r="FAZ93" t="s">
        <v>791</v>
      </c>
      <c r="FBA93" t="s">
        <v>791</v>
      </c>
      <c r="FBB93" t="s">
        <v>791</v>
      </c>
      <c r="FBC93" t="s">
        <v>791</v>
      </c>
      <c r="FBD93" t="s">
        <v>791</v>
      </c>
      <c r="FBE93" t="s">
        <v>791</v>
      </c>
      <c r="FBF93" t="s">
        <v>791</v>
      </c>
      <c r="FBG93" t="s">
        <v>791</v>
      </c>
      <c r="FBH93" t="s">
        <v>791</v>
      </c>
      <c r="FBI93" t="s">
        <v>791</v>
      </c>
      <c r="FBJ93" t="s">
        <v>791</v>
      </c>
      <c r="FBK93" t="s">
        <v>791</v>
      </c>
      <c r="FBL93" t="s">
        <v>791</v>
      </c>
      <c r="FBM93" t="s">
        <v>791</v>
      </c>
      <c r="FBN93" t="s">
        <v>791</v>
      </c>
      <c r="FBO93" t="s">
        <v>791</v>
      </c>
      <c r="FBP93" t="s">
        <v>791</v>
      </c>
      <c r="FBQ93" t="s">
        <v>791</v>
      </c>
      <c r="FBR93" t="s">
        <v>791</v>
      </c>
      <c r="FBS93" t="s">
        <v>791</v>
      </c>
      <c r="FBT93" t="s">
        <v>791</v>
      </c>
      <c r="FBU93" t="s">
        <v>791</v>
      </c>
      <c r="FBV93" t="s">
        <v>791</v>
      </c>
      <c r="FBW93" t="s">
        <v>791</v>
      </c>
      <c r="FBX93" t="s">
        <v>791</v>
      </c>
      <c r="FBY93" t="s">
        <v>791</v>
      </c>
      <c r="FBZ93" t="s">
        <v>791</v>
      </c>
      <c r="FCA93" t="s">
        <v>791</v>
      </c>
      <c r="FCB93" t="s">
        <v>791</v>
      </c>
      <c r="FCC93" t="s">
        <v>791</v>
      </c>
      <c r="FCD93" t="s">
        <v>791</v>
      </c>
      <c r="FCE93" t="s">
        <v>791</v>
      </c>
      <c r="FCF93" t="s">
        <v>791</v>
      </c>
      <c r="FCG93" t="s">
        <v>791</v>
      </c>
      <c r="FCH93" t="s">
        <v>791</v>
      </c>
      <c r="FCI93" t="s">
        <v>791</v>
      </c>
      <c r="FCJ93" t="s">
        <v>791</v>
      </c>
      <c r="FCK93" t="s">
        <v>791</v>
      </c>
      <c r="FCL93" t="s">
        <v>791</v>
      </c>
      <c r="FCM93" t="s">
        <v>791</v>
      </c>
      <c r="FCN93" t="s">
        <v>791</v>
      </c>
      <c r="FCO93" t="s">
        <v>791</v>
      </c>
      <c r="FCP93" t="s">
        <v>791</v>
      </c>
      <c r="FCQ93" t="s">
        <v>791</v>
      </c>
      <c r="FCR93" t="s">
        <v>791</v>
      </c>
      <c r="FCS93" t="s">
        <v>791</v>
      </c>
      <c r="FCT93" t="s">
        <v>791</v>
      </c>
      <c r="FCU93" t="s">
        <v>791</v>
      </c>
      <c r="FCV93" t="s">
        <v>791</v>
      </c>
      <c r="FCW93" t="s">
        <v>791</v>
      </c>
      <c r="FCX93" t="s">
        <v>791</v>
      </c>
      <c r="FCY93" t="s">
        <v>791</v>
      </c>
      <c r="FCZ93" t="s">
        <v>791</v>
      </c>
      <c r="FDA93" t="s">
        <v>791</v>
      </c>
      <c r="FDB93" t="s">
        <v>791</v>
      </c>
      <c r="FDC93" t="s">
        <v>791</v>
      </c>
      <c r="FDD93" t="s">
        <v>791</v>
      </c>
      <c r="FDE93" t="s">
        <v>791</v>
      </c>
      <c r="FDF93" t="s">
        <v>791</v>
      </c>
      <c r="FDG93" t="s">
        <v>791</v>
      </c>
      <c r="FDH93" t="s">
        <v>791</v>
      </c>
      <c r="FDI93" t="s">
        <v>791</v>
      </c>
      <c r="FDJ93" t="s">
        <v>791</v>
      </c>
      <c r="FDK93" t="s">
        <v>791</v>
      </c>
      <c r="FDL93" t="s">
        <v>791</v>
      </c>
      <c r="FDM93" t="s">
        <v>791</v>
      </c>
      <c r="FDN93" t="s">
        <v>791</v>
      </c>
      <c r="FDO93" t="s">
        <v>791</v>
      </c>
      <c r="FDP93" t="s">
        <v>791</v>
      </c>
      <c r="FDQ93" t="s">
        <v>791</v>
      </c>
      <c r="FDR93" t="s">
        <v>791</v>
      </c>
      <c r="FDS93" t="s">
        <v>791</v>
      </c>
      <c r="FDT93" t="s">
        <v>791</v>
      </c>
      <c r="FDU93" t="s">
        <v>791</v>
      </c>
      <c r="FDV93" t="s">
        <v>791</v>
      </c>
      <c r="FDW93" t="s">
        <v>791</v>
      </c>
      <c r="FDX93" t="s">
        <v>791</v>
      </c>
      <c r="FDY93" t="s">
        <v>791</v>
      </c>
      <c r="FDZ93" t="s">
        <v>791</v>
      </c>
      <c r="FEA93" t="s">
        <v>791</v>
      </c>
      <c r="FEB93" t="s">
        <v>791</v>
      </c>
      <c r="FEC93" t="s">
        <v>791</v>
      </c>
      <c r="FED93" t="s">
        <v>791</v>
      </c>
      <c r="FEE93" t="s">
        <v>791</v>
      </c>
      <c r="FEF93" t="s">
        <v>791</v>
      </c>
      <c r="FEG93" t="s">
        <v>791</v>
      </c>
      <c r="FEH93" t="s">
        <v>791</v>
      </c>
      <c r="FEI93" t="s">
        <v>791</v>
      </c>
      <c r="FEJ93" t="s">
        <v>791</v>
      </c>
      <c r="FEK93" t="s">
        <v>791</v>
      </c>
      <c r="FEL93" t="s">
        <v>791</v>
      </c>
      <c r="FEM93" t="s">
        <v>791</v>
      </c>
      <c r="FEN93" t="s">
        <v>791</v>
      </c>
      <c r="FEO93" t="s">
        <v>791</v>
      </c>
      <c r="FEP93" t="s">
        <v>791</v>
      </c>
      <c r="FEQ93" t="s">
        <v>791</v>
      </c>
      <c r="FER93" t="s">
        <v>791</v>
      </c>
      <c r="FES93" t="s">
        <v>791</v>
      </c>
      <c r="FET93" t="s">
        <v>791</v>
      </c>
      <c r="FEU93" t="s">
        <v>791</v>
      </c>
      <c r="FEV93" t="s">
        <v>791</v>
      </c>
      <c r="FEW93" t="s">
        <v>791</v>
      </c>
      <c r="FEX93" t="s">
        <v>791</v>
      </c>
      <c r="FEY93" t="s">
        <v>791</v>
      </c>
      <c r="FEZ93" t="s">
        <v>791</v>
      </c>
      <c r="FFA93" t="s">
        <v>791</v>
      </c>
      <c r="FFB93" t="s">
        <v>791</v>
      </c>
      <c r="FFC93" t="s">
        <v>791</v>
      </c>
      <c r="FFD93" t="s">
        <v>791</v>
      </c>
      <c r="FFE93" t="s">
        <v>791</v>
      </c>
      <c r="FFF93" t="s">
        <v>791</v>
      </c>
      <c r="FFG93" t="s">
        <v>791</v>
      </c>
      <c r="FFH93" t="s">
        <v>791</v>
      </c>
      <c r="FFI93" t="s">
        <v>791</v>
      </c>
      <c r="FFJ93" t="s">
        <v>791</v>
      </c>
      <c r="FFK93" t="s">
        <v>791</v>
      </c>
      <c r="FFL93" t="s">
        <v>791</v>
      </c>
      <c r="FFM93" t="s">
        <v>791</v>
      </c>
      <c r="FFN93" t="s">
        <v>791</v>
      </c>
      <c r="FFO93" t="s">
        <v>791</v>
      </c>
      <c r="FFP93" t="s">
        <v>791</v>
      </c>
      <c r="FFQ93" t="s">
        <v>791</v>
      </c>
      <c r="FFR93" t="s">
        <v>791</v>
      </c>
      <c r="FFS93" t="s">
        <v>791</v>
      </c>
      <c r="FFT93" t="s">
        <v>791</v>
      </c>
      <c r="FFU93" t="s">
        <v>791</v>
      </c>
      <c r="FFV93" t="s">
        <v>791</v>
      </c>
      <c r="FFW93" t="s">
        <v>791</v>
      </c>
      <c r="FFX93" t="s">
        <v>791</v>
      </c>
      <c r="FFY93" t="s">
        <v>791</v>
      </c>
      <c r="FFZ93" t="s">
        <v>791</v>
      </c>
      <c r="FGA93" t="s">
        <v>791</v>
      </c>
      <c r="FGB93" t="s">
        <v>791</v>
      </c>
      <c r="FGC93" t="s">
        <v>791</v>
      </c>
      <c r="FGD93" t="s">
        <v>791</v>
      </c>
      <c r="FGE93" t="s">
        <v>791</v>
      </c>
      <c r="FGF93" t="s">
        <v>791</v>
      </c>
      <c r="FGG93" t="s">
        <v>791</v>
      </c>
      <c r="FGH93" t="s">
        <v>791</v>
      </c>
      <c r="FGI93" t="s">
        <v>791</v>
      </c>
      <c r="FGJ93" t="s">
        <v>791</v>
      </c>
      <c r="FGK93" t="s">
        <v>791</v>
      </c>
      <c r="FGL93" t="s">
        <v>791</v>
      </c>
      <c r="FGM93" t="s">
        <v>791</v>
      </c>
      <c r="FGN93" t="s">
        <v>791</v>
      </c>
      <c r="FGO93" t="s">
        <v>791</v>
      </c>
      <c r="FGP93" t="s">
        <v>791</v>
      </c>
      <c r="FGQ93" t="s">
        <v>791</v>
      </c>
      <c r="FGR93" t="s">
        <v>791</v>
      </c>
      <c r="FGS93" t="s">
        <v>791</v>
      </c>
      <c r="FGT93" t="s">
        <v>791</v>
      </c>
      <c r="FGU93" t="s">
        <v>791</v>
      </c>
      <c r="FGV93" t="s">
        <v>791</v>
      </c>
      <c r="FGW93" t="s">
        <v>791</v>
      </c>
      <c r="FGX93" t="s">
        <v>791</v>
      </c>
      <c r="FGY93" t="s">
        <v>791</v>
      </c>
      <c r="FGZ93" t="s">
        <v>791</v>
      </c>
      <c r="FHA93" t="s">
        <v>791</v>
      </c>
      <c r="FHB93" t="s">
        <v>791</v>
      </c>
      <c r="FHC93" t="s">
        <v>791</v>
      </c>
      <c r="FHD93" t="s">
        <v>791</v>
      </c>
      <c r="FHE93" t="s">
        <v>791</v>
      </c>
      <c r="FHF93" t="s">
        <v>791</v>
      </c>
      <c r="FHG93" t="s">
        <v>791</v>
      </c>
      <c r="FHH93" t="s">
        <v>791</v>
      </c>
      <c r="FHI93" t="s">
        <v>791</v>
      </c>
      <c r="FHJ93" t="s">
        <v>791</v>
      </c>
      <c r="FHK93" t="s">
        <v>791</v>
      </c>
      <c r="FHL93" t="s">
        <v>791</v>
      </c>
      <c r="FHM93" t="s">
        <v>791</v>
      </c>
      <c r="FHN93" t="s">
        <v>791</v>
      </c>
      <c r="FHO93" t="s">
        <v>791</v>
      </c>
      <c r="FHP93" t="s">
        <v>791</v>
      </c>
      <c r="FHQ93" t="s">
        <v>791</v>
      </c>
      <c r="FHR93" t="s">
        <v>791</v>
      </c>
      <c r="FHS93" t="s">
        <v>791</v>
      </c>
      <c r="FHT93" t="s">
        <v>791</v>
      </c>
      <c r="FHU93" t="s">
        <v>791</v>
      </c>
      <c r="FHV93" t="s">
        <v>791</v>
      </c>
      <c r="FHW93" t="s">
        <v>791</v>
      </c>
      <c r="FHX93" t="s">
        <v>791</v>
      </c>
      <c r="FHY93" t="s">
        <v>791</v>
      </c>
      <c r="FHZ93" t="s">
        <v>791</v>
      </c>
      <c r="FIA93" t="s">
        <v>791</v>
      </c>
      <c r="FIB93" t="s">
        <v>791</v>
      </c>
      <c r="FIC93" t="s">
        <v>791</v>
      </c>
      <c r="FID93" t="s">
        <v>791</v>
      </c>
      <c r="FIE93" t="s">
        <v>791</v>
      </c>
      <c r="FIF93" t="s">
        <v>791</v>
      </c>
      <c r="FIG93" t="s">
        <v>791</v>
      </c>
      <c r="FIH93" t="s">
        <v>791</v>
      </c>
      <c r="FII93" t="s">
        <v>791</v>
      </c>
      <c r="FIJ93" t="s">
        <v>791</v>
      </c>
      <c r="FIK93" t="s">
        <v>791</v>
      </c>
      <c r="FIL93" t="s">
        <v>791</v>
      </c>
      <c r="FIM93" t="s">
        <v>791</v>
      </c>
      <c r="FIN93" t="s">
        <v>791</v>
      </c>
      <c r="FIO93" t="s">
        <v>791</v>
      </c>
      <c r="FIP93" t="s">
        <v>791</v>
      </c>
      <c r="FIQ93" t="s">
        <v>791</v>
      </c>
      <c r="FIR93" t="s">
        <v>791</v>
      </c>
      <c r="FIS93" t="s">
        <v>791</v>
      </c>
      <c r="FIT93" t="s">
        <v>791</v>
      </c>
      <c r="FIU93" t="s">
        <v>791</v>
      </c>
      <c r="FIV93" t="s">
        <v>791</v>
      </c>
      <c r="FIW93" t="s">
        <v>791</v>
      </c>
      <c r="FIX93" t="s">
        <v>791</v>
      </c>
      <c r="FIY93" t="s">
        <v>791</v>
      </c>
      <c r="FIZ93" t="s">
        <v>791</v>
      </c>
      <c r="FJA93" t="s">
        <v>791</v>
      </c>
      <c r="FJB93" t="s">
        <v>791</v>
      </c>
      <c r="FJC93" t="s">
        <v>791</v>
      </c>
      <c r="FJD93" t="s">
        <v>791</v>
      </c>
      <c r="FJE93" t="s">
        <v>791</v>
      </c>
      <c r="FJF93" t="s">
        <v>791</v>
      </c>
      <c r="FJG93" t="s">
        <v>791</v>
      </c>
      <c r="FJH93" t="s">
        <v>791</v>
      </c>
      <c r="FJI93" t="s">
        <v>791</v>
      </c>
      <c r="FJJ93" t="s">
        <v>791</v>
      </c>
      <c r="FJK93" t="s">
        <v>791</v>
      </c>
      <c r="FJL93" t="s">
        <v>791</v>
      </c>
      <c r="FJM93" t="s">
        <v>791</v>
      </c>
      <c r="FJN93" t="s">
        <v>791</v>
      </c>
      <c r="FJO93" t="s">
        <v>791</v>
      </c>
      <c r="FJP93" t="s">
        <v>791</v>
      </c>
      <c r="FJQ93" t="s">
        <v>791</v>
      </c>
      <c r="FJR93" t="s">
        <v>791</v>
      </c>
      <c r="FJS93" t="s">
        <v>791</v>
      </c>
      <c r="FJT93" t="s">
        <v>791</v>
      </c>
      <c r="FJU93" t="s">
        <v>791</v>
      </c>
      <c r="FJV93" t="s">
        <v>791</v>
      </c>
      <c r="FJW93" t="s">
        <v>791</v>
      </c>
      <c r="FJX93" t="s">
        <v>791</v>
      </c>
      <c r="FJY93" t="s">
        <v>791</v>
      </c>
      <c r="FJZ93" t="s">
        <v>791</v>
      </c>
      <c r="FKA93" t="s">
        <v>791</v>
      </c>
      <c r="FKB93" t="s">
        <v>791</v>
      </c>
      <c r="FKC93" t="s">
        <v>791</v>
      </c>
      <c r="FKD93" t="s">
        <v>791</v>
      </c>
      <c r="FKE93" t="s">
        <v>791</v>
      </c>
      <c r="FKF93" t="s">
        <v>791</v>
      </c>
      <c r="FKG93" t="s">
        <v>791</v>
      </c>
      <c r="FKH93" t="s">
        <v>791</v>
      </c>
      <c r="FKI93" t="s">
        <v>791</v>
      </c>
      <c r="FKJ93" t="s">
        <v>791</v>
      </c>
      <c r="FKK93" t="s">
        <v>791</v>
      </c>
      <c r="FKL93" t="s">
        <v>791</v>
      </c>
      <c r="FKM93" t="s">
        <v>791</v>
      </c>
      <c r="FKN93" t="s">
        <v>791</v>
      </c>
      <c r="FKO93" t="s">
        <v>791</v>
      </c>
      <c r="FKP93" t="s">
        <v>791</v>
      </c>
      <c r="FKQ93" t="s">
        <v>791</v>
      </c>
      <c r="FKR93" t="s">
        <v>791</v>
      </c>
      <c r="FKS93" t="s">
        <v>791</v>
      </c>
      <c r="FKT93" t="s">
        <v>791</v>
      </c>
      <c r="FKU93" t="s">
        <v>791</v>
      </c>
      <c r="FKV93" t="s">
        <v>791</v>
      </c>
      <c r="FKW93" t="s">
        <v>791</v>
      </c>
      <c r="FKX93" t="s">
        <v>791</v>
      </c>
      <c r="FKY93" t="s">
        <v>791</v>
      </c>
      <c r="FKZ93" t="s">
        <v>791</v>
      </c>
      <c r="FLA93" t="s">
        <v>791</v>
      </c>
      <c r="FLB93" t="s">
        <v>791</v>
      </c>
      <c r="FLC93" t="s">
        <v>791</v>
      </c>
      <c r="FLD93" t="s">
        <v>791</v>
      </c>
      <c r="FLE93" t="s">
        <v>791</v>
      </c>
      <c r="FLF93" t="s">
        <v>791</v>
      </c>
      <c r="FLG93" t="s">
        <v>791</v>
      </c>
      <c r="FLH93" t="s">
        <v>791</v>
      </c>
      <c r="FLI93" t="s">
        <v>791</v>
      </c>
      <c r="FLJ93" t="s">
        <v>791</v>
      </c>
      <c r="FLK93" t="s">
        <v>791</v>
      </c>
      <c r="FLL93" t="s">
        <v>791</v>
      </c>
      <c r="FLM93" t="s">
        <v>791</v>
      </c>
      <c r="FLN93" t="s">
        <v>791</v>
      </c>
      <c r="FLO93" t="s">
        <v>791</v>
      </c>
      <c r="FLP93" t="s">
        <v>791</v>
      </c>
      <c r="FLQ93" t="s">
        <v>791</v>
      </c>
      <c r="FLR93" t="s">
        <v>791</v>
      </c>
      <c r="FLS93" t="s">
        <v>791</v>
      </c>
      <c r="FLT93" t="s">
        <v>791</v>
      </c>
      <c r="FLU93" t="s">
        <v>791</v>
      </c>
      <c r="FLV93" t="s">
        <v>791</v>
      </c>
      <c r="FLW93" t="s">
        <v>791</v>
      </c>
      <c r="FLX93" t="s">
        <v>791</v>
      </c>
      <c r="FLY93" t="s">
        <v>791</v>
      </c>
      <c r="FLZ93" t="s">
        <v>791</v>
      </c>
      <c r="FMA93" t="s">
        <v>791</v>
      </c>
      <c r="FMB93" t="s">
        <v>791</v>
      </c>
      <c r="FMC93" t="s">
        <v>791</v>
      </c>
      <c r="FMD93" t="s">
        <v>791</v>
      </c>
      <c r="FME93" t="s">
        <v>791</v>
      </c>
      <c r="FMF93" t="s">
        <v>791</v>
      </c>
      <c r="FMG93" t="s">
        <v>791</v>
      </c>
      <c r="FMH93" t="s">
        <v>791</v>
      </c>
      <c r="FMI93" t="s">
        <v>791</v>
      </c>
      <c r="FMJ93" t="s">
        <v>791</v>
      </c>
      <c r="FMK93" t="s">
        <v>791</v>
      </c>
      <c r="FML93" t="s">
        <v>791</v>
      </c>
      <c r="FMM93" t="s">
        <v>791</v>
      </c>
      <c r="FMN93" t="s">
        <v>791</v>
      </c>
      <c r="FMO93" t="s">
        <v>791</v>
      </c>
      <c r="FMP93" t="s">
        <v>791</v>
      </c>
      <c r="FMQ93" t="s">
        <v>791</v>
      </c>
      <c r="FMR93" t="s">
        <v>791</v>
      </c>
      <c r="FMS93" t="s">
        <v>791</v>
      </c>
      <c r="FMT93" t="s">
        <v>791</v>
      </c>
      <c r="FMU93" t="s">
        <v>791</v>
      </c>
      <c r="FMV93" t="s">
        <v>791</v>
      </c>
      <c r="FMW93" t="s">
        <v>791</v>
      </c>
      <c r="FMX93" t="s">
        <v>791</v>
      </c>
      <c r="FMY93" t="s">
        <v>791</v>
      </c>
      <c r="FMZ93" t="s">
        <v>791</v>
      </c>
      <c r="FNA93" t="s">
        <v>791</v>
      </c>
      <c r="FNB93" t="s">
        <v>791</v>
      </c>
      <c r="FNC93" t="s">
        <v>791</v>
      </c>
      <c r="FND93" t="s">
        <v>791</v>
      </c>
      <c r="FNE93" t="s">
        <v>791</v>
      </c>
      <c r="FNF93" t="s">
        <v>791</v>
      </c>
      <c r="FNG93" t="s">
        <v>791</v>
      </c>
      <c r="FNH93" t="s">
        <v>791</v>
      </c>
      <c r="FNI93" t="s">
        <v>791</v>
      </c>
      <c r="FNJ93" t="s">
        <v>791</v>
      </c>
      <c r="FNK93" t="s">
        <v>791</v>
      </c>
      <c r="FNL93" t="s">
        <v>791</v>
      </c>
      <c r="FNM93" t="s">
        <v>791</v>
      </c>
      <c r="FNN93" t="s">
        <v>791</v>
      </c>
      <c r="FNO93" t="s">
        <v>791</v>
      </c>
      <c r="FNP93" t="s">
        <v>791</v>
      </c>
      <c r="FNQ93" t="s">
        <v>791</v>
      </c>
      <c r="FNR93" t="s">
        <v>791</v>
      </c>
      <c r="FNS93" t="s">
        <v>791</v>
      </c>
      <c r="FNT93" t="s">
        <v>791</v>
      </c>
      <c r="FNU93" t="s">
        <v>791</v>
      </c>
      <c r="FNV93" t="s">
        <v>791</v>
      </c>
      <c r="FNW93" t="s">
        <v>791</v>
      </c>
      <c r="FNX93" t="s">
        <v>791</v>
      </c>
      <c r="FNY93" t="s">
        <v>791</v>
      </c>
      <c r="FNZ93" t="s">
        <v>791</v>
      </c>
      <c r="FOA93" t="s">
        <v>791</v>
      </c>
      <c r="FOB93" t="s">
        <v>791</v>
      </c>
      <c r="FOC93" t="s">
        <v>791</v>
      </c>
      <c r="FOD93" t="s">
        <v>791</v>
      </c>
      <c r="FOE93" t="s">
        <v>791</v>
      </c>
      <c r="FOF93" t="s">
        <v>791</v>
      </c>
      <c r="FOG93" t="s">
        <v>791</v>
      </c>
      <c r="FOH93" t="s">
        <v>791</v>
      </c>
      <c r="FOI93" t="s">
        <v>791</v>
      </c>
      <c r="FOJ93" t="s">
        <v>791</v>
      </c>
      <c r="FOK93" t="s">
        <v>791</v>
      </c>
      <c r="FOL93" t="s">
        <v>791</v>
      </c>
      <c r="FOM93" t="s">
        <v>791</v>
      </c>
      <c r="FON93" t="s">
        <v>791</v>
      </c>
      <c r="FOO93" t="s">
        <v>791</v>
      </c>
      <c r="FOP93" t="s">
        <v>791</v>
      </c>
      <c r="FOQ93" t="s">
        <v>791</v>
      </c>
      <c r="FOR93" t="s">
        <v>791</v>
      </c>
      <c r="FOS93" t="s">
        <v>791</v>
      </c>
      <c r="FOT93" t="s">
        <v>791</v>
      </c>
      <c r="FOU93" t="s">
        <v>791</v>
      </c>
      <c r="FOV93" t="s">
        <v>791</v>
      </c>
      <c r="FOW93" t="s">
        <v>791</v>
      </c>
      <c r="FOX93" t="s">
        <v>791</v>
      </c>
      <c r="FOY93" t="s">
        <v>791</v>
      </c>
      <c r="FOZ93" t="s">
        <v>791</v>
      </c>
      <c r="FPA93" t="s">
        <v>791</v>
      </c>
      <c r="FPB93" t="s">
        <v>791</v>
      </c>
      <c r="FPC93" t="s">
        <v>791</v>
      </c>
      <c r="FPD93" t="s">
        <v>791</v>
      </c>
      <c r="FPE93" t="s">
        <v>791</v>
      </c>
      <c r="FPF93" t="s">
        <v>791</v>
      </c>
      <c r="FPG93" t="s">
        <v>791</v>
      </c>
      <c r="FPH93" t="s">
        <v>791</v>
      </c>
      <c r="FPI93" t="s">
        <v>791</v>
      </c>
      <c r="FPJ93" t="s">
        <v>791</v>
      </c>
      <c r="FPK93" t="s">
        <v>791</v>
      </c>
      <c r="FPL93" t="s">
        <v>791</v>
      </c>
      <c r="FPM93" t="s">
        <v>791</v>
      </c>
      <c r="FPN93" t="s">
        <v>791</v>
      </c>
      <c r="FPO93" t="s">
        <v>791</v>
      </c>
      <c r="FPP93" t="s">
        <v>791</v>
      </c>
      <c r="FPQ93" t="s">
        <v>791</v>
      </c>
      <c r="FPR93" t="s">
        <v>791</v>
      </c>
      <c r="FPS93" t="s">
        <v>791</v>
      </c>
      <c r="FPT93" t="s">
        <v>791</v>
      </c>
      <c r="FPU93" t="s">
        <v>791</v>
      </c>
      <c r="FPV93" t="s">
        <v>791</v>
      </c>
      <c r="FPW93" t="s">
        <v>791</v>
      </c>
      <c r="FPX93" t="s">
        <v>791</v>
      </c>
      <c r="FPY93" t="s">
        <v>791</v>
      </c>
      <c r="FPZ93" t="s">
        <v>791</v>
      </c>
      <c r="FQA93" t="s">
        <v>791</v>
      </c>
      <c r="FQB93" t="s">
        <v>791</v>
      </c>
      <c r="FQC93" t="s">
        <v>791</v>
      </c>
      <c r="FQD93" t="s">
        <v>791</v>
      </c>
      <c r="FQE93" t="s">
        <v>791</v>
      </c>
      <c r="FQF93" t="s">
        <v>791</v>
      </c>
      <c r="FQG93" t="s">
        <v>791</v>
      </c>
      <c r="FQH93" t="s">
        <v>791</v>
      </c>
      <c r="FQI93" t="s">
        <v>791</v>
      </c>
      <c r="FQJ93" t="s">
        <v>791</v>
      </c>
      <c r="FQK93" t="s">
        <v>791</v>
      </c>
      <c r="FQL93" t="s">
        <v>791</v>
      </c>
      <c r="FQM93" t="s">
        <v>791</v>
      </c>
      <c r="FQN93" t="s">
        <v>791</v>
      </c>
      <c r="FQO93" t="s">
        <v>791</v>
      </c>
      <c r="FQP93" t="s">
        <v>791</v>
      </c>
      <c r="FQQ93" t="s">
        <v>791</v>
      </c>
      <c r="FQR93" t="s">
        <v>791</v>
      </c>
      <c r="FQS93" t="s">
        <v>791</v>
      </c>
      <c r="FQT93" t="s">
        <v>791</v>
      </c>
      <c r="FQU93" t="s">
        <v>791</v>
      </c>
      <c r="FQV93" t="s">
        <v>791</v>
      </c>
      <c r="FQW93" t="s">
        <v>791</v>
      </c>
      <c r="FQX93" t="s">
        <v>791</v>
      </c>
      <c r="FQY93" t="s">
        <v>791</v>
      </c>
      <c r="FQZ93" t="s">
        <v>791</v>
      </c>
      <c r="FRA93" t="s">
        <v>791</v>
      </c>
      <c r="FRB93" t="s">
        <v>791</v>
      </c>
      <c r="FRC93" t="s">
        <v>791</v>
      </c>
      <c r="FRD93" t="s">
        <v>791</v>
      </c>
      <c r="FRE93" t="s">
        <v>791</v>
      </c>
      <c r="FRF93" t="s">
        <v>791</v>
      </c>
      <c r="FRG93" t="s">
        <v>791</v>
      </c>
      <c r="FRH93" t="s">
        <v>791</v>
      </c>
      <c r="FRI93" t="s">
        <v>791</v>
      </c>
      <c r="FRJ93" t="s">
        <v>791</v>
      </c>
      <c r="FRK93" t="s">
        <v>791</v>
      </c>
      <c r="FRL93" t="s">
        <v>791</v>
      </c>
      <c r="FRM93" t="s">
        <v>791</v>
      </c>
      <c r="FRN93" t="s">
        <v>791</v>
      </c>
      <c r="FRO93" t="s">
        <v>791</v>
      </c>
      <c r="FRP93" t="s">
        <v>791</v>
      </c>
      <c r="FRQ93" t="s">
        <v>791</v>
      </c>
      <c r="FRR93" t="s">
        <v>791</v>
      </c>
      <c r="FRS93" t="s">
        <v>791</v>
      </c>
      <c r="FRT93" t="s">
        <v>791</v>
      </c>
      <c r="FRU93" t="s">
        <v>791</v>
      </c>
      <c r="FRV93" t="s">
        <v>791</v>
      </c>
      <c r="FRW93" t="s">
        <v>791</v>
      </c>
      <c r="FRX93" t="s">
        <v>791</v>
      </c>
      <c r="FRY93" t="s">
        <v>791</v>
      </c>
      <c r="FRZ93" t="s">
        <v>791</v>
      </c>
      <c r="FSA93" t="s">
        <v>791</v>
      </c>
      <c r="FSB93" t="s">
        <v>791</v>
      </c>
      <c r="FSC93" t="s">
        <v>791</v>
      </c>
      <c r="FSD93" t="s">
        <v>791</v>
      </c>
      <c r="FSE93" t="s">
        <v>791</v>
      </c>
      <c r="FSF93" t="s">
        <v>791</v>
      </c>
      <c r="FSG93" t="s">
        <v>791</v>
      </c>
      <c r="FSH93" t="s">
        <v>791</v>
      </c>
      <c r="FSI93" t="s">
        <v>791</v>
      </c>
      <c r="FSJ93" t="s">
        <v>791</v>
      </c>
      <c r="FSK93" t="s">
        <v>791</v>
      </c>
      <c r="FSL93" t="s">
        <v>791</v>
      </c>
      <c r="FSM93" t="s">
        <v>791</v>
      </c>
      <c r="FSN93" t="s">
        <v>791</v>
      </c>
      <c r="FSO93" t="s">
        <v>791</v>
      </c>
      <c r="FSP93" t="s">
        <v>791</v>
      </c>
      <c r="FSQ93" t="s">
        <v>791</v>
      </c>
      <c r="FSR93" t="s">
        <v>791</v>
      </c>
      <c r="FSS93" t="s">
        <v>791</v>
      </c>
      <c r="FST93" t="s">
        <v>791</v>
      </c>
      <c r="FSU93" t="s">
        <v>791</v>
      </c>
      <c r="FSV93" t="s">
        <v>791</v>
      </c>
      <c r="FSW93" t="s">
        <v>791</v>
      </c>
      <c r="FSX93" t="s">
        <v>791</v>
      </c>
      <c r="FSY93" t="s">
        <v>791</v>
      </c>
      <c r="FSZ93" t="s">
        <v>791</v>
      </c>
      <c r="FTA93" t="s">
        <v>791</v>
      </c>
      <c r="FTB93" t="s">
        <v>791</v>
      </c>
      <c r="FTC93" t="s">
        <v>791</v>
      </c>
      <c r="FTD93" t="s">
        <v>791</v>
      </c>
      <c r="FTE93" t="s">
        <v>791</v>
      </c>
      <c r="FTF93" t="s">
        <v>791</v>
      </c>
      <c r="FTG93" t="s">
        <v>791</v>
      </c>
      <c r="FTH93" t="s">
        <v>791</v>
      </c>
      <c r="FTI93" t="s">
        <v>791</v>
      </c>
      <c r="FTJ93" t="s">
        <v>791</v>
      </c>
      <c r="FTK93" t="s">
        <v>791</v>
      </c>
      <c r="FTL93" t="s">
        <v>791</v>
      </c>
      <c r="FTM93" t="s">
        <v>791</v>
      </c>
      <c r="FTN93" t="s">
        <v>791</v>
      </c>
      <c r="FTO93" t="s">
        <v>791</v>
      </c>
      <c r="FTP93" t="s">
        <v>791</v>
      </c>
      <c r="FTQ93" t="s">
        <v>791</v>
      </c>
      <c r="FTR93" t="s">
        <v>791</v>
      </c>
      <c r="FTS93" t="s">
        <v>791</v>
      </c>
      <c r="FTT93" t="s">
        <v>791</v>
      </c>
      <c r="FTU93" t="s">
        <v>791</v>
      </c>
      <c r="FTV93" t="s">
        <v>791</v>
      </c>
      <c r="FTW93" t="s">
        <v>791</v>
      </c>
      <c r="FTX93" t="s">
        <v>791</v>
      </c>
      <c r="FTY93" t="s">
        <v>791</v>
      </c>
      <c r="FTZ93" t="s">
        <v>791</v>
      </c>
      <c r="FUA93" t="s">
        <v>791</v>
      </c>
      <c r="FUB93" t="s">
        <v>791</v>
      </c>
      <c r="FUC93" t="s">
        <v>791</v>
      </c>
      <c r="FUD93" t="s">
        <v>791</v>
      </c>
      <c r="FUE93" t="s">
        <v>791</v>
      </c>
      <c r="FUF93" t="s">
        <v>791</v>
      </c>
      <c r="FUG93" t="s">
        <v>791</v>
      </c>
      <c r="FUH93" t="s">
        <v>791</v>
      </c>
      <c r="FUI93" t="s">
        <v>791</v>
      </c>
      <c r="FUJ93" t="s">
        <v>791</v>
      </c>
      <c r="FUK93" t="s">
        <v>791</v>
      </c>
      <c r="FUL93" t="s">
        <v>791</v>
      </c>
      <c r="FUM93" t="s">
        <v>791</v>
      </c>
      <c r="FUN93" t="s">
        <v>791</v>
      </c>
      <c r="FUO93" t="s">
        <v>791</v>
      </c>
      <c r="FUP93" t="s">
        <v>791</v>
      </c>
      <c r="FUQ93" t="s">
        <v>791</v>
      </c>
      <c r="FUR93" t="s">
        <v>791</v>
      </c>
      <c r="FUS93" t="s">
        <v>791</v>
      </c>
      <c r="FUT93" t="s">
        <v>791</v>
      </c>
      <c r="FUU93" t="s">
        <v>791</v>
      </c>
      <c r="FUV93" t="s">
        <v>791</v>
      </c>
      <c r="FUW93" t="s">
        <v>791</v>
      </c>
      <c r="FUX93" t="s">
        <v>791</v>
      </c>
      <c r="FUY93" t="s">
        <v>791</v>
      </c>
      <c r="FUZ93" t="s">
        <v>791</v>
      </c>
      <c r="FVA93" t="s">
        <v>791</v>
      </c>
      <c r="FVB93" t="s">
        <v>791</v>
      </c>
      <c r="FVC93" t="s">
        <v>791</v>
      </c>
      <c r="FVD93" t="s">
        <v>791</v>
      </c>
      <c r="FVE93" t="s">
        <v>791</v>
      </c>
      <c r="FVF93" t="s">
        <v>791</v>
      </c>
      <c r="FVG93" t="s">
        <v>791</v>
      </c>
      <c r="FVH93" t="s">
        <v>791</v>
      </c>
      <c r="FVI93" t="s">
        <v>791</v>
      </c>
      <c r="FVJ93" t="s">
        <v>791</v>
      </c>
      <c r="FVK93" t="s">
        <v>791</v>
      </c>
      <c r="FVL93" t="s">
        <v>791</v>
      </c>
      <c r="FVM93" t="s">
        <v>791</v>
      </c>
      <c r="FVN93" t="s">
        <v>791</v>
      </c>
      <c r="FVO93" t="s">
        <v>791</v>
      </c>
      <c r="FVP93" t="s">
        <v>791</v>
      </c>
      <c r="FVQ93" t="s">
        <v>791</v>
      </c>
      <c r="FVR93" t="s">
        <v>791</v>
      </c>
      <c r="FVS93" t="s">
        <v>791</v>
      </c>
      <c r="FVT93" t="s">
        <v>791</v>
      </c>
      <c r="FVU93" t="s">
        <v>791</v>
      </c>
      <c r="FVV93" t="s">
        <v>791</v>
      </c>
      <c r="FVW93" t="s">
        <v>791</v>
      </c>
      <c r="FVX93" t="s">
        <v>791</v>
      </c>
      <c r="FVY93" t="s">
        <v>791</v>
      </c>
      <c r="FVZ93" t="s">
        <v>791</v>
      </c>
      <c r="FWA93" t="s">
        <v>791</v>
      </c>
      <c r="FWB93" t="s">
        <v>791</v>
      </c>
      <c r="FWC93" t="s">
        <v>791</v>
      </c>
      <c r="FWD93" t="s">
        <v>791</v>
      </c>
      <c r="FWE93" t="s">
        <v>791</v>
      </c>
      <c r="FWF93" t="s">
        <v>791</v>
      </c>
      <c r="FWG93" t="s">
        <v>791</v>
      </c>
      <c r="FWH93" t="s">
        <v>791</v>
      </c>
      <c r="FWI93" t="s">
        <v>791</v>
      </c>
      <c r="FWJ93" t="s">
        <v>791</v>
      </c>
      <c r="FWK93" t="s">
        <v>791</v>
      </c>
      <c r="FWL93" t="s">
        <v>791</v>
      </c>
      <c r="FWM93" t="s">
        <v>791</v>
      </c>
      <c r="FWN93" t="s">
        <v>791</v>
      </c>
      <c r="FWO93" t="s">
        <v>791</v>
      </c>
      <c r="FWP93" t="s">
        <v>791</v>
      </c>
      <c r="FWQ93" t="s">
        <v>791</v>
      </c>
      <c r="FWR93" t="s">
        <v>791</v>
      </c>
      <c r="FWS93" t="s">
        <v>791</v>
      </c>
      <c r="FWT93" t="s">
        <v>791</v>
      </c>
      <c r="FWU93" t="s">
        <v>791</v>
      </c>
      <c r="FWV93" t="s">
        <v>791</v>
      </c>
      <c r="FWW93" t="s">
        <v>791</v>
      </c>
      <c r="FWX93" t="s">
        <v>791</v>
      </c>
      <c r="FWY93" t="s">
        <v>791</v>
      </c>
      <c r="FWZ93" t="s">
        <v>791</v>
      </c>
      <c r="FXA93" t="s">
        <v>791</v>
      </c>
      <c r="FXB93" t="s">
        <v>791</v>
      </c>
      <c r="FXC93" t="s">
        <v>791</v>
      </c>
      <c r="FXD93" t="s">
        <v>791</v>
      </c>
      <c r="FXE93" t="s">
        <v>791</v>
      </c>
      <c r="FXF93" t="s">
        <v>791</v>
      </c>
      <c r="FXG93" t="s">
        <v>791</v>
      </c>
      <c r="FXH93" t="s">
        <v>791</v>
      </c>
      <c r="FXI93" t="s">
        <v>791</v>
      </c>
      <c r="FXJ93" t="s">
        <v>791</v>
      </c>
      <c r="FXK93" t="s">
        <v>791</v>
      </c>
      <c r="FXL93" t="s">
        <v>791</v>
      </c>
      <c r="FXM93" t="s">
        <v>791</v>
      </c>
      <c r="FXN93" t="s">
        <v>791</v>
      </c>
      <c r="FXO93" t="s">
        <v>791</v>
      </c>
      <c r="FXP93" t="s">
        <v>791</v>
      </c>
      <c r="FXQ93" t="s">
        <v>791</v>
      </c>
      <c r="FXR93" t="s">
        <v>791</v>
      </c>
      <c r="FXS93" t="s">
        <v>791</v>
      </c>
      <c r="FXT93" t="s">
        <v>791</v>
      </c>
      <c r="FXU93" t="s">
        <v>791</v>
      </c>
      <c r="FXV93" t="s">
        <v>791</v>
      </c>
      <c r="FXW93" t="s">
        <v>791</v>
      </c>
      <c r="FXX93" t="s">
        <v>791</v>
      </c>
      <c r="FXY93" t="s">
        <v>791</v>
      </c>
      <c r="FXZ93" t="s">
        <v>791</v>
      </c>
      <c r="FYA93" t="s">
        <v>791</v>
      </c>
      <c r="FYB93" t="s">
        <v>791</v>
      </c>
      <c r="FYC93" t="s">
        <v>791</v>
      </c>
      <c r="FYD93" t="s">
        <v>791</v>
      </c>
      <c r="FYE93" t="s">
        <v>791</v>
      </c>
      <c r="FYF93" t="s">
        <v>791</v>
      </c>
      <c r="FYG93" t="s">
        <v>791</v>
      </c>
      <c r="FYH93" t="s">
        <v>791</v>
      </c>
      <c r="FYI93" t="s">
        <v>791</v>
      </c>
      <c r="FYJ93" t="s">
        <v>791</v>
      </c>
      <c r="FYK93" t="s">
        <v>791</v>
      </c>
      <c r="FYL93" t="s">
        <v>791</v>
      </c>
      <c r="FYM93" t="s">
        <v>791</v>
      </c>
      <c r="FYN93" t="s">
        <v>791</v>
      </c>
      <c r="FYO93" t="s">
        <v>791</v>
      </c>
      <c r="FYP93" t="s">
        <v>791</v>
      </c>
      <c r="FYQ93" t="s">
        <v>791</v>
      </c>
      <c r="FYR93" t="s">
        <v>791</v>
      </c>
      <c r="FYS93" t="s">
        <v>791</v>
      </c>
      <c r="FYT93" t="s">
        <v>791</v>
      </c>
      <c r="FYU93" t="s">
        <v>791</v>
      </c>
      <c r="FYV93" t="s">
        <v>791</v>
      </c>
      <c r="FYW93" t="s">
        <v>791</v>
      </c>
      <c r="FYX93" t="s">
        <v>791</v>
      </c>
      <c r="FYY93" t="s">
        <v>791</v>
      </c>
      <c r="FYZ93" t="s">
        <v>791</v>
      </c>
      <c r="FZA93" t="s">
        <v>791</v>
      </c>
      <c r="FZB93" t="s">
        <v>791</v>
      </c>
      <c r="FZC93" t="s">
        <v>791</v>
      </c>
      <c r="FZD93" t="s">
        <v>791</v>
      </c>
      <c r="FZE93" t="s">
        <v>791</v>
      </c>
      <c r="FZF93" t="s">
        <v>791</v>
      </c>
      <c r="FZG93" t="s">
        <v>791</v>
      </c>
      <c r="FZH93" t="s">
        <v>791</v>
      </c>
      <c r="FZI93" t="s">
        <v>791</v>
      </c>
      <c r="FZJ93" t="s">
        <v>791</v>
      </c>
      <c r="FZK93" t="s">
        <v>791</v>
      </c>
      <c r="FZL93" t="s">
        <v>791</v>
      </c>
      <c r="FZM93" t="s">
        <v>791</v>
      </c>
      <c r="FZN93" t="s">
        <v>791</v>
      </c>
      <c r="FZO93" t="s">
        <v>791</v>
      </c>
      <c r="FZP93" t="s">
        <v>791</v>
      </c>
      <c r="FZQ93" t="s">
        <v>791</v>
      </c>
      <c r="FZR93" t="s">
        <v>791</v>
      </c>
      <c r="FZS93" t="s">
        <v>791</v>
      </c>
      <c r="FZT93" t="s">
        <v>791</v>
      </c>
      <c r="FZU93" t="s">
        <v>791</v>
      </c>
      <c r="FZV93" t="s">
        <v>791</v>
      </c>
      <c r="FZW93" t="s">
        <v>791</v>
      </c>
      <c r="FZX93" t="s">
        <v>791</v>
      </c>
      <c r="FZY93" t="s">
        <v>791</v>
      </c>
      <c r="FZZ93" t="s">
        <v>791</v>
      </c>
      <c r="GAA93" t="s">
        <v>791</v>
      </c>
      <c r="GAB93" t="s">
        <v>791</v>
      </c>
      <c r="GAC93" t="s">
        <v>791</v>
      </c>
      <c r="GAD93" t="s">
        <v>791</v>
      </c>
      <c r="GAE93" t="s">
        <v>791</v>
      </c>
      <c r="GAF93" t="s">
        <v>791</v>
      </c>
      <c r="GAG93" t="s">
        <v>791</v>
      </c>
      <c r="GAH93" t="s">
        <v>791</v>
      </c>
      <c r="GAI93" t="s">
        <v>791</v>
      </c>
      <c r="GAJ93" t="s">
        <v>791</v>
      </c>
      <c r="GAK93" t="s">
        <v>791</v>
      </c>
      <c r="GAL93" t="s">
        <v>791</v>
      </c>
      <c r="GAM93" t="s">
        <v>791</v>
      </c>
      <c r="GAN93" t="s">
        <v>791</v>
      </c>
      <c r="GAO93" t="s">
        <v>791</v>
      </c>
      <c r="GAP93" t="s">
        <v>791</v>
      </c>
      <c r="GAQ93" t="s">
        <v>791</v>
      </c>
      <c r="GAR93" t="s">
        <v>791</v>
      </c>
      <c r="GAS93" t="s">
        <v>791</v>
      </c>
      <c r="GAT93" t="s">
        <v>791</v>
      </c>
      <c r="GAU93" t="s">
        <v>791</v>
      </c>
      <c r="GAV93" t="s">
        <v>791</v>
      </c>
      <c r="GAW93" t="s">
        <v>791</v>
      </c>
      <c r="GAX93" t="s">
        <v>791</v>
      </c>
      <c r="GAY93" t="s">
        <v>791</v>
      </c>
      <c r="GAZ93" t="s">
        <v>791</v>
      </c>
      <c r="GBA93" t="s">
        <v>791</v>
      </c>
      <c r="GBB93" t="s">
        <v>791</v>
      </c>
      <c r="GBC93" t="s">
        <v>791</v>
      </c>
      <c r="GBD93" t="s">
        <v>791</v>
      </c>
      <c r="GBE93" t="s">
        <v>791</v>
      </c>
      <c r="GBF93" t="s">
        <v>791</v>
      </c>
      <c r="GBG93" t="s">
        <v>791</v>
      </c>
      <c r="GBH93" t="s">
        <v>791</v>
      </c>
      <c r="GBI93" t="s">
        <v>791</v>
      </c>
      <c r="GBJ93" t="s">
        <v>791</v>
      </c>
      <c r="GBK93" t="s">
        <v>791</v>
      </c>
      <c r="GBL93" t="s">
        <v>791</v>
      </c>
      <c r="GBM93" t="s">
        <v>791</v>
      </c>
      <c r="GBN93" t="s">
        <v>791</v>
      </c>
      <c r="GBO93" t="s">
        <v>791</v>
      </c>
      <c r="GBP93" t="s">
        <v>791</v>
      </c>
      <c r="GBQ93" t="s">
        <v>791</v>
      </c>
      <c r="GBR93" t="s">
        <v>791</v>
      </c>
      <c r="GBS93" t="s">
        <v>791</v>
      </c>
      <c r="GBT93" t="s">
        <v>791</v>
      </c>
      <c r="GBU93" t="s">
        <v>791</v>
      </c>
      <c r="GBV93" t="s">
        <v>791</v>
      </c>
      <c r="GBW93" t="s">
        <v>791</v>
      </c>
      <c r="GBX93" t="s">
        <v>791</v>
      </c>
      <c r="GBY93" t="s">
        <v>791</v>
      </c>
      <c r="GBZ93" t="s">
        <v>791</v>
      </c>
      <c r="GCA93" t="s">
        <v>791</v>
      </c>
      <c r="GCB93" t="s">
        <v>791</v>
      </c>
      <c r="GCC93" t="s">
        <v>791</v>
      </c>
      <c r="GCD93" t="s">
        <v>791</v>
      </c>
      <c r="GCE93" t="s">
        <v>791</v>
      </c>
      <c r="GCF93" t="s">
        <v>791</v>
      </c>
      <c r="GCG93" t="s">
        <v>791</v>
      </c>
      <c r="GCH93" t="s">
        <v>791</v>
      </c>
      <c r="GCI93" t="s">
        <v>791</v>
      </c>
      <c r="GCJ93" t="s">
        <v>791</v>
      </c>
      <c r="GCK93" t="s">
        <v>791</v>
      </c>
      <c r="GCL93" t="s">
        <v>791</v>
      </c>
      <c r="GCM93" t="s">
        <v>791</v>
      </c>
      <c r="GCN93" t="s">
        <v>791</v>
      </c>
      <c r="GCO93" t="s">
        <v>791</v>
      </c>
      <c r="GCP93" t="s">
        <v>791</v>
      </c>
      <c r="GCQ93" t="s">
        <v>791</v>
      </c>
      <c r="GCR93" t="s">
        <v>791</v>
      </c>
      <c r="GCS93" t="s">
        <v>791</v>
      </c>
      <c r="GCT93" t="s">
        <v>791</v>
      </c>
      <c r="GCU93" t="s">
        <v>791</v>
      </c>
      <c r="GCV93" t="s">
        <v>791</v>
      </c>
      <c r="GCW93" t="s">
        <v>791</v>
      </c>
      <c r="GCX93" t="s">
        <v>791</v>
      </c>
      <c r="GCY93" t="s">
        <v>791</v>
      </c>
      <c r="GCZ93" t="s">
        <v>791</v>
      </c>
      <c r="GDA93" t="s">
        <v>791</v>
      </c>
      <c r="GDB93" t="s">
        <v>791</v>
      </c>
      <c r="GDC93" t="s">
        <v>791</v>
      </c>
      <c r="GDD93" t="s">
        <v>791</v>
      </c>
      <c r="GDE93" t="s">
        <v>791</v>
      </c>
      <c r="GDF93" t="s">
        <v>791</v>
      </c>
      <c r="GDG93" t="s">
        <v>791</v>
      </c>
      <c r="GDH93" t="s">
        <v>791</v>
      </c>
      <c r="GDI93" t="s">
        <v>791</v>
      </c>
      <c r="GDJ93" t="s">
        <v>791</v>
      </c>
      <c r="GDK93" t="s">
        <v>791</v>
      </c>
      <c r="GDL93" t="s">
        <v>791</v>
      </c>
      <c r="GDM93" t="s">
        <v>791</v>
      </c>
      <c r="GDN93" t="s">
        <v>791</v>
      </c>
      <c r="GDO93" t="s">
        <v>791</v>
      </c>
      <c r="GDP93" t="s">
        <v>791</v>
      </c>
      <c r="GDQ93" t="s">
        <v>791</v>
      </c>
      <c r="GDR93" t="s">
        <v>791</v>
      </c>
      <c r="GDS93" t="s">
        <v>791</v>
      </c>
      <c r="GDT93" t="s">
        <v>791</v>
      </c>
      <c r="GDU93" t="s">
        <v>791</v>
      </c>
      <c r="GDV93" t="s">
        <v>791</v>
      </c>
      <c r="GDW93" t="s">
        <v>791</v>
      </c>
      <c r="GDX93" t="s">
        <v>791</v>
      </c>
      <c r="GDY93" t="s">
        <v>791</v>
      </c>
      <c r="GDZ93" t="s">
        <v>791</v>
      </c>
      <c r="GEA93" t="s">
        <v>791</v>
      </c>
      <c r="GEB93" t="s">
        <v>791</v>
      </c>
      <c r="GEC93" t="s">
        <v>791</v>
      </c>
      <c r="GED93" t="s">
        <v>791</v>
      </c>
      <c r="GEE93" t="s">
        <v>791</v>
      </c>
      <c r="GEF93" t="s">
        <v>791</v>
      </c>
      <c r="GEG93" t="s">
        <v>791</v>
      </c>
      <c r="GEH93" t="s">
        <v>791</v>
      </c>
      <c r="GEI93" t="s">
        <v>791</v>
      </c>
      <c r="GEJ93" t="s">
        <v>791</v>
      </c>
      <c r="GEK93" t="s">
        <v>791</v>
      </c>
      <c r="GEL93" t="s">
        <v>791</v>
      </c>
      <c r="GEM93" t="s">
        <v>791</v>
      </c>
      <c r="GEN93" t="s">
        <v>791</v>
      </c>
      <c r="GEO93" t="s">
        <v>791</v>
      </c>
      <c r="GEP93" t="s">
        <v>791</v>
      </c>
      <c r="GEQ93" t="s">
        <v>791</v>
      </c>
      <c r="GER93" t="s">
        <v>791</v>
      </c>
      <c r="GES93" t="s">
        <v>791</v>
      </c>
      <c r="GET93" t="s">
        <v>791</v>
      </c>
      <c r="GEU93" t="s">
        <v>791</v>
      </c>
      <c r="GEV93" t="s">
        <v>791</v>
      </c>
      <c r="GEW93" t="s">
        <v>791</v>
      </c>
      <c r="GEX93" t="s">
        <v>791</v>
      </c>
      <c r="GEY93" t="s">
        <v>791</v>
      </c>
      <c r="GEZ93" t="s">
        <v>791</v>
      </c>
      <c r="GFA93" t="s">
        <v>791</v>
      </c>
      <c r="GFB93" t="s">
        <v>791</v>
      </c>
      <c r="GFC93" t="s">
        <v>791</v>
      </c>
      <c r="GFD93" t="s">
        <v>791</v>
      </c>
      <c r="GFE93" t="s">
        <v>791</v>
      </c>
      <c r="GFF93" t="s">
        <v>791</v>
      </c>
      <c r="GFG93" t="s">
        <v>791</v>
      </c>
      <c r="GFH93" t="s">
        <v>791</v>
      </c>
      <c r="GFI93" t="s">
        <v>791</v>
      </c>
      <c r="GFJ93" t="s">
        <v>791</v>
      </c>
      <c r="GFK93" t="s">
        <v>791</v>
      </c>
      <c r="GFL93" t="s">
        <v>791</v>
      </c>
      <c r="GFM93" t="s">
        <v>791</v>
      </c>
      <c r="GFN93" t="s">
        <v>791</v>
      </c>
      <c r="GFO93" t="s">
        <v>791</v>
      </c>
      <c r="GFP93" t="s">
        <v>791</v>
      </c>
      <c r="GFQ93" t="s">
        <v>791</v>
      </c>
      <c r="GFR93" t="s">
        <v>791</v>
      </c>
      <c r="GFS93" t="s">
        <v>791</v>
      </c>
      <c r="GFT93" t="s">
        <v>791</v>
      </c>
      <c r="GFU93" t="s">
        <v>791</v>
      </c>
      <c r="GFV93" t="s">
        <v>791</v>
      </c>
      <c r="GFW93" t="s">
        <v>791</v>
      </c>
      <c r="GFX93" t="s">
        <v>791</v>
      </c>
      <c r="GFY93" t="s">
        <v>791</v>
      </c>
      <c r="GFZ93" t="s">
        <v>791</v>
      </c>
      <c r="GGA93" t="s">
        <v>791</v>
      </c>
      <c r="GGB93" t="s">
        <v>791</v>
      </c>
      <c r="GGC93" t="s">
        <v>791</v>
      </c>
      <c r="GGD93" t="s">
        <v>791</v>
      </c>
      <c r="GGE93" t="s">
        <v>791</v>
      </c>
      <c r="GGF93" t="s">
        <v>791</v>
      </c>
      <c r="GGG93" t="s">
        <v>791</v>
      </c>
      <c r="GGH93" t="s">
        <v>791</v>
      </c>
      <c r="GGI93" t="s">
        <v>791</v>
      </c>
      <c r="GGJ93" t="s">
        <v>791</v>
      </c>
      <c r="GGK93" t="s">
        <v>791</v>
      </c>
      <c r="GGL93" t="s">
        <v>791</v>
      </c>
      <c r="GGM93" t="s">
        <v>791</v>
      </c>
      <c r="GGN93" t="s">
        <v>791</v>
      </c>
      <c r="GGO93" t="s">
        <v>791</v>
      </c>
      <c r="GGP93" t="s">
        <v>791</v>
      </c>
      <c r="GGQ93" t="s">
        <v>791</v>
      </c>
      <c r="GGR93" t="s">
        <v>791</v>
      </c>
      <c r="GGS93" t="s">
        <v>791</v>
      </c>
      <c r="GGT93" t="s">
        <v>791</v>
      </c>
      <c r="GGU93" t="s">
        <v>791</v>
      </c>
      <c r="GGV93" t="s">
        <v>791</v>
      </c>
      <c r="GGW93" t="s">
        <v>791</v>
      </c>
      <c r="GGX93" t="s">
        <v>791</v>
      </c>
      <c r="GGY93" t="s">
        <v>791</v>
      </c>
      <c r="GGZ93" t="s">
        <v>791</v>
      </c>
      <c r="GHA93" t="s">
        <v>791</v>
      </c>
      <c r="GHB93" t="s">
        <v>791</v>
      </c>
      <c r="GHC93" t="s">
        <v>791</v>
      </c>
      <c r="GHD93" t="s">
        <v>791</v>
      </c>
      <c r="GHE93" t="s">
        <v>791</v>
      </c>
      <c r="GHF93" t="s">
        <v>791</v>
      </c>
      <c r="GHG93" t="s">
        <v>791</v>
      </c>
      <c r="GHH93" t="s">
        <v>791</v>
      </c>
      <c r="GHI93" t="s">
        <v>791</v>
      </c>
      <c r="GHJ93" t="s">
        <v>791</v>
      </c>
      <c r="GHK93" t="s">
        <v>791</v>
      </c>
      <c r="GHL93" t="s">
        <v>791</v>
      </c>
      <c r="GHM93" t="s">
        <v>791</v>
      </c>
      <c r="GHN93" t="s">
        <v>791</v>
      </c>
      <c r="GHO93" t="s">
        <v>791</v>
      </c>
      <c r="GHP93" t="s">
        <v>791</v>
      </c>
      <c r="GHQ93" t="s">
        <v>791</v>
      </c>
      <c r="GHR93" t="s">
        <v>791</v>
      </c>
      <c r="GHS93" t="s">
        <v>791</v>
      </c>
      <c r="GHT93" t="s">
        <v>791</v>
      </c>
      <c r="GHU93" t="s">
        <v>791</v>
      </c>
      <c r="GHV93" t="s">
        <v>791</v>
      </c>
      <c r="GHW93" t="s">
        <v>791</v>
      </c>
      <c r="GHX93" t="s">
        <v>791</v>
      </c>
      <c r="GHY93" t="s">
        <v>791</v>
      </c>
      <c r="GHZ93" t="s">
        <v>791</v>
      </c>
      <c r="GIA93" t="s">
        <v>791</v>
      </c>
      <c r="GIB93" t="s">
        <v>791</v>
      </c>
      <c r="GIC93" t="s">
        <v>791</v>
      </c>
      <c r="GID93" t="s">
        <v>791</v>
      </c>
      <c r="GIE93" t="s">
        <v>791</v>
      </c>
      <c r="GIF93" t="s">
        <v>791</v>
      </c>
      <c r="GIG93" t="s">
        <v>791</v>
      </c>
      <c r="GIH93" t="s">
        <v>791</v>
      </c>
      <c r="GII93" t="s">
        <v>791</v>
      </c>
      <c r="GIJ93" t="s">
        <v>791</v>
      </c>
      <c r="GIK93" t="s">
        <v>791</v>
      </c>
      <c r="GIL93" t="s">
        <v>791</v>
      </c>
      <c r="GIM93" t="s">
        <v>791</v>
      </c>
      <c r="GIN93" t="s">
        <v>791</v>
      </c>
      <c r="GIO93" t="s">
        <v>791</v>
      </c>
      <c r="GIP93" t="s">
        <v>791</v>
      </c>
      <c r="GIQ93" t="s">
        <v>791</v>
      </c>
      <c r="GIR93" t="s">
        <v>791</v>
      </c>
      <c r="GIS93" t="s">
        <v>791</v>
      </c>
      <c r="GIT93" t="s">
        <v>791</v>
      </c>
      <c r="GIU93" t="s">
        <v>791</v>
      </c>
      <c r="GIV93" t="s">
        <v>791</v>
      </c>
      <c r="GIW93" t="s">
        <v>791</v>
      </c>
      <c r="GIX93" t="s">
        <v>791</v>
      </c>
      <c r="GIY93" t="s">
        <v>791</v>
      </c>
      <c r="GIZ93" t="s">
        <v>791</v>
      </c>
      <c r="GJA93" t="s">
        <v>791</v>
      </c>
      <c r="GJB93" t="s">
        <v>791</v>
      </c>
      <c r="GJC93" t="s">
        <v>791</v>
      </c>
      <c r="GJD93" t="s">
        <v>791</v>
      </c>
      <c r="GJE93" t="s">
        <v>791</v>
      </c>
      <c r="GJF93" t="s">
        <v>791</v>
      </c>
      <c r="GJG93" t="s">
        <v>791</v>
      </c>
      <c r="GJH93" t="s">
        <v>791</v>
      </c>
      <c r="GJI93" t="s">
        <v>791</v>
      </c>
      <c r="GJJ93" t="s">
        <v>791</v>
      </c>
      <c r="GJK93" t="s">
        <v>791</v>
      </c>
      <c r="GJL93" t="s">
        <v>791</v>
      </c>
      <c r="GJM93" t="s">
        <v>791</v>
      </c>
      <c r="GJN93" t="s">
        <v>791</v>
      </c>
      <c r="GJO93" t="s">
        <v>791</v>
      </c>
      <c r="GJP93" t="s">
        <v>791</v>
      </c>
      <c r="GJQ93" t="s">
        <v>791</v>
      </c>
      <c r="GJR93" t="s">
        <v>791</v>
      </c>
      <c r="GJS93" t="s">
        <v>791</v>
      </c>
      <c r="GJT93" t="s">
        <v>791</v>
      </c>
      <c r="GJU93" t="s">
        <v>791</v>
      </c>
      <c r="GJV93" t="s">
        <v>791</v>
      </c>
      <c r="GJW93" t="s">
        <v>791</v>
      </c>
      <c r="GJX93" t="s">
        <v>791</v>
      </c>
      <c r="GJY93" t="s">
        <v>791</v>
      </c>
      <c r="GJZ93" t="s">
        <v>791</v>
      </c>
      <c r="GKA93" t="s">
        <v>791</v>
      </c>
      <c r="GKB93" t="s">
        <v>791</v>
      </c>
      <c r="GKC93" t="s">
        <v>791</v>
      </c>
      <c r="GKD93" t="s">
        <v>791</v>
      </c>
      <c r="GKE93" t="s">
        <v>791</v>
      </c>
      <c r="GKF93" t="s">
        <v>791</v>
      </c>
      <c r="GKG93" t="s">
        <v>791</v>
      </c>
      <c r="GKH93" t="s">
        <v>791</v>
      </c>
      <c r="GKI93" t="s">
        <v>791</v>
      </c>
      <c r="GKJ93" t="s">
        <v>791</v>
      </c>
      <c r="GKK93" t="s">
        <v>791</v>
      </c>
      <c r="GKL93" t="s">
        <v>791</v>
      </c>
      <c r="GKM93" t="s">
        <v>791</v>
      </c>
      <c r="GKN93" t="s">
        <v>791</v>
      </c>
      <c r="GKO93" t="s">
        <v>791</v>
      </c>
      <c r="GKP93" t="s">
        <v>791</v>
      </c>
      <c r="GKQ93" t="s">
        <v>791</v>
      </c>
      <c r="GKR93" t="s">
        <v>791</v>
      </c>
      <c r="GKS93" t="s">
        <v>791</v>
      </c>
      <c r="GKT93" t="s">
        <v>791</v>
      </c>
      <c r="GKU93" t="s">
        <v>791</v>
      </c>
      <c r="GKV93" t="s">
        <v>791</v>
      </c>
      <c r="GKW93" t="s">
        <v>791</v>
      </c>
      <c r="GKX93" t="s">
        <v>791</v>
      </c>
      <c r="GKY93" t="s">
        <v>791</v>
      </c>
      <c r="GKZ93" t="s">
        <v>791</v>
      </c>
      <c r="GLA93" t="s">
        <v>791</v>
      </c>
      <c r="GLB93" t="s">
        <v>791</v>
      </c>
      <c r="GLC93" t="s">
        <v>791</v>
      </c>
      <c r="GLD93" t="s">
        <v>791</v>
      </c>
      <c r="GLE93" t="s">
        <v>791</v>
      </c>
      <c r="GLF93" t="s">
        <v>791</v>
      </c>
      <c r="GLG93" t="s">
        <v>791</v>
      </c>
      <c r="GLH93" t="s">
        <v>791</v>
      </c>
      <c r="GLI93" t="s">
        <v>791</v>
      </c>
      <c r="GLJ93" t="s">
        <v>791</v>
      </c>
      <c r="GLK93" t="s">
        <v>791</v>
      </c>
      <c r="GLL93" t="s">
        <v>791</v>
      </c>
      <c r="GLM93" t="s">
        <v>791</v>
      </c>
      <c r="GLN93" t="s">
        <v>791</v>
      </c>
      <c r="GLO93" t="s">
        <v>791</v>
      </c>
      <c r="GLP93" t="s">
        <v>791</v>
      </c>
      <c r="GLQ93" t="s">
        <v>791</v>
      </c>
      <c r="GLR93" t="s">
        <v>791</v>
      </c>
      <c r="GLS93" t="s">
        <v>791</v>
      </c>
      <c r="GLT93" t="s">
        <v>791</v>
      </c>
      <c r="GLU93" t="s">
        <v>791</v>
      </c>
      <c r="GLV93" t="s">
        <v>791</v>
      </c>
      <c r="GLW93" t="s">
        <v>791</v>
      </c>
      <c r="GLX93" t="s">
        <v>791</v>
      </c>
      <c r="GLY93" t="s">
        <v>791</v>
      </c>
      <c r="GLZ93" t="s">
        <v>791</v>
      </c>
      <c r="GMA93" t="s">
        <v>791</v>
      </c>
      <c r="GMB93" t="s">
        <v>791</v>
      </c>
      <c r="GMC93" t="s">
        <v>791</v>
      </c>
      <c r="GMD93" t="s">
        <v>791</v>
      </c>
      <c r="GME93" t="s">
        <v>791</v>
      </c>
      <c r="GMF93" t="s">
        <v>791</v>
      </c>
      <c r="GMG93" t="s">
        <v>791</v>
      </c>
      <c r="GMH93" t="s">
        <v>791</v>
      </c>
      <c r="GMI93" t="s">
        <v>791</v>
      </c>
      <c r="GMJ93" t="s">
        <v>791</v>
      </c>
      <c r="GMK93" t="s">
        <v>791</v>
      </c>
      <c r="GML93" t="s">
        <v>791</v>
      </c>
      <c r="GMM93" t="s">
        <v>791</v>
      </c>
      <c r="GMN93" t="s">
        <v>791</v>
      </c>
      <c r="GMO93" t="s">
        <v>791</v>
      </c>
      <c r="GMP93" t="s">
        <v>791</v>
      </c>
      <c r="GMQ93" t="s">
        <v>791</v>
      </c>
      <c r="GMR93" t="s">
        <v>791</v>
      </c>
      <c r="GMS93" t="s">
        <v>791</v>
      </c>
      <c r="GMT93" t="s">
        <v>791</v>
      </c>
      <c r="GMU93" t="s">
        <v>791</v>
      </c>
      <c r="GMV93" t="s">
        <v>791</v>
      </c>
      <c r="GMW93" t="s">
        <v>791</v>
      </c>
      <c r="GMX93" t="s">
        <v>791</v>
      </c>
      <c r="GMY93" t="s">
        <v>791</v>
      </c>
      <c r="GMZ93" t="s">
        <v>791</v>
      </c>
      <c r="GNA93" t="s">
        <v>791</v>
      </c>
      <c r="GNB93" t="s">
        <v>791</v>
      </c>
      <c r="GNC93" t="s">
        <v>791</v>
      </c>
      <c r="GND93" t="s">
        <v>791</v>
      </c>
      <c r="GNE93" t="s">
        <v>791</v>
      </c>
      <c r="GNF93" t="s">
        <v>791</v>
      </c>
      <c r="GNG93" t="s">
        <v>791</v>
      </c>
      <c r="GNH93" t="s">
        <v>791</v>
      </c>
      <c r="GNI93" t="s">
        <v>791</v>
      </c>
      <c r="GNJ93" t="s">
        <v>791</v>
      </c>
      <c r="GNK93" t="s">
        <v>791</v>
      </c>
      <c r="GNL93" t="s">
        <v>791</v>
      </c>
      <c r="GNM93" t="s">
        <v>791</v>
      </c>
      <c r="GNN93" t="s">
        <v>791</v>
      </c>
      <c r="GNO93" t="s">
        <v>791</v>
      </c>
      <c r="GNP93" t="s">
        <v>791</v>
      </c>
      <c r="GNQ93" t="s">
        <v>791</v>
      </c>
      <c r="GNR93" t="s">
        <v>791</v>
      </c>
      <c r="GNS93" t="s">
        <v>791</v>
      </c>
      <c r="GNT93" t="s">
        <v>791</v>
      </c>
      <c r="GNU93" t="s">
        <v>791</v>
      </c>
      <c r="GNV93" t="s">
        <v>791</v>
      </c>
      <c r="GNW93" t="s">
        <v>791</v>
      </c>
      <c r="GNX93" t="s">
        <v>791</v>
      </c>
      <c r="GNY93" t="s">
        <v>791</v>
      </c>
      <c r="GNZ93" t="s">
        <v>791</v>
      </c>
      <c r="GOA93" t="s">
        <v>791</v>
      </c>
      <c r="GOB93" t="s">
        <v>791</v>
      </c>
      <c r="GOC93" t="s">
        <v>791</v>
      </c>
      <c r="GOD93" t="s">
        <v>791</v>
      </c>
      <c r="GOE93" t="s">
        <v>791</v>
      </c>
      <c r="GOF93" t="s">
        <v>791</v>
      </c>
      <c r="GOG93" t="s">
        <v>791</v>
      </c>
      <c r="GOH93" t="s">
        <v>791</v>
      </c>
      <c r="GOI93" t="s">
        <v>791</v>
      </c>
      <c r="GOJ93" t="s">
        <v>791</v>
      </c>
      <c r="GOK93" t="s">
        <v>791</v>
      </c>
      <c r="GOL93" t="s">
        <v>791</v>
      </c>
      <c r="GOM93" t="s">
        <v>791</v>
      </c>
      <c r="GON93" t="s">
        <v>791</v>
      </c>
      <c r="GOO93" t="s">
        <v>791</v>
      </c>
      <c r="GOP93" t="s">
        <v>791</v>
      </c>
      <c r="GOQ93" t="s">
        <v>791</v>
      </c>
      <c r="GOR93" t="s">
        <v>791</v>
      </c>
      <c r="GOS93" t="s">
        <v>791</v>
      </c>
      <c r="GOT93" t="s">
        <v>791</v>
      </c>
      <c r="GOU93" t="s">
        <v>791</v>
      </c>
      <c r="GOV93" t="s">
        <v>791</v>
      </c>
      <c r="GOW93" t="s">
        <v>791</v>
      </c>
      <c r="GOX93" t="s">
        <v>791</v>
      </c>
      <c r="GOY93" t="s">
        <v>791</v>
      </c>
      <c r="GOZ93" t="s">
        <v>791</v>
      </c>
      <c r="GPA93" t="s">
        <v>791</v>
      </c>
      <c r="GPB93" t="s">
        <v>791</v>
      </c>
      <c r="GPC93" t="s">
        <v>791</v>
      </c>
      <c r="GPD93" t="s">
        <v>791</v>
      </c>
      <c r="GPE93" t="s">
        <v>791</v>
      </c>
      <c r="GPF93" t="s">
        <v>791</v>
      </c>
      <c r="GPG93" t="s">
        <v>791</v>
      </c>
      <c r="GPH93" t="s">
        <v>791</v>
      </c>
      <c r="GPI93" t="s">
        <v>791</v>
      </c>
      <c r="GPJ93" t="s">
        <v>791</v>
      </c>
      <c r="GPK93" t="s">
        <v>791</v>
      </c>
      <c r="GPL93" t="s">
        <v>791</v>
      </c>
      <c r="GPM93" t="s">
        <v>791</v>
      </c>
      <c r="GPN93" t="s">
        <v>791</v>
      </c>
      <c r="GPO93" t="s">
        <v>791</v>
      </c>
      <c r="GPP93" t="s">
        <v>791</v>
      </c>
      <c r="GPQ93" t="s">
        <v>791</v>
      </c>
      <c r="GPR93" t="s">
        <v>791</v>
      </c>
      <c r="GPS93" t="s">
        <v>791</v>
      </c>
      <c r="GPT93" t="s">
        <v>791</v>
      </c>
      <c r="GPU93" t="s">
        <v>791</v>
      </c>
      <c r="GPV93" t="s">
        <v>791</v>
      </c>
      <c r="GPW93" t="s">
        <v>791</v>
      </c>
      <c r="GPX93" t="s">
        <v>791</v>
      </c>
      <c r="GPY93" t="s">
        <v>791</v>
      </c>
      <c r="GPZ93" t="s">
        <v>791</v>
      </c>
      <c r="GQA93" t="s">
        <v>791</v>
      </c>
      <c r="GQB93" t="s">
        <v>791</v>
      </c>
      <c r="GQC93" t="s">
        <v>791</v>
      </c>
      <c r="GQD93" t="s">
        <v>791</v>
      </c>
      <c r="GQE93" t="s">
        <v>791</v>
      </c>
      <c r="GQF93" t="s">
        <v>791</v>
      </c>
      <c r="GQG93" t="s">
        <v>791</v>
      </c>
      <c r="GQH93" t="s">
        <v>791</v>
      </c>
      <c r="GQI93" t="s">
        <v>791</v>
      </c>
      <c r="GQJ93" t="s">
        <v>791</v>
      </c>
      <c r="GQK93" t="s">
        <v>791</v>
      </c>
      <c r="GQL93" t="s">
        <v>791</v>
      </c>
      <c r="GQM93" t="s">
        <v>791</v>
      </c>
      <c r="GQN93" t="s">
        <v>791</v>
      </c>
      <c r="GQO93" t="s">
        <v>791</v>
      </c>
      <c r="GQP93" t="s">
        <v>791</v>
      </c>
      <c r="GQQ93" t="s">
        <v>791</v>
      </c>
      <c r="GQR93" t="s">
        <v>791</v>
      </c>
      <c r="GQS93" t="s">
        <v>791</v>
      </c>
      <c r="GQT93" t="s">
        <v>791</v>
      </c>
      <c r="GQU93" t="s">
        <v>791</v>
      </c>
      <c r="GQV93" t="s">
        <v>791</v>
      </c>
      <c r="GQW93" t="s">
        <v>791</v>
      </c>
      <c r="GQX93" t="s">
        <v>791</v>
      </c>
      <c r="GQY93" t="s">
        <v>791</v>
      </c>
      <c r="GQZ93" t="s">
        <v>791</v>
      </c>
      <c r="GRA93" t="s">
        <v>791</v>
      </c>
      <c r="GRB93" t="s">
        <v>791</v>
      </c>
      <c r="GRC93" t="s">
        <v>791</v>
      </c>
      <c r="GRD93" t="s">
        <v>791</v>
      </c>
      <c r="GRE93" t="s">
        <v>791</v>
      </c>
      <c r="GRF93" t="s">
        <v>791</v>
      </c>
      <c r="GRG93" t="s">
        <v>791</v>
      </c>
      <c r="GRH93" t="s">
        <v>791</v>
      </c>
      <c r="GRI93" t="s">
        <v>791</v>
      </c>
      <c r="GRJ93" t="s">
        <v>791</v>
      </c>
      <c r="GRK93" t="s">
        <v>791</v>
      </c>
      <c r="GRL93" t="s">
        <v>791</v>
      </c>
      <c r="GRM93" t="s">
        <v>791</v>
      </c>
      <c r="GRN93" t="s">
        <v>791</v>
      </c>
      <c r="GRO93" t="s">
        <v>791</v>
      </c>
      <c r="GRP93" t="s">
        <v>791</v>
      </c>
      <c r="GRQ93" t="s">
        <v>791</v>
      </c>
      <c r="GRR93" t="s">
        <v>791</v>
      </c>
      <c r="GRS93" t="s">
        <v>791</v>
      </c>
      <c r="GRT93" t="s">
        <v>791</v>
      </c>
      <c r="GRU93" t="s">
        <v>791</v>
      </c>
      <c r="GRV93" t="s">
        <v>791</v>
      </c>
      <c r="GRW93" t="s">
        <v>791</v>
      </c>
      <c r="GRX93" t="s">
        <v>791</v>
      </c>
      <c r="GRY93" t="s">
        <v>791</v>
      </c>
      <c r="GRZ93" t="s">
        <v>791</v>
      </c>
      <c r="GSA93" t="s">
        <v>791</v>
      </c>
      <c r="GSB93" t="s">
        <v>791</v>
      </c>
      <c r="GSC93" t="s">
        <v>791</v>
      </c>
      <c r="GSD93" t="s">
        <v>791</v>
      </c>
      <c r="GSE93" t="s">
        <v>791</v>
      </c>
      <c r="GSF93" t="s">
        <v>791</v>
      </c>
      <c r="GSG93" t="s">
        <v>791</v>
      </c>
      <c r="GSH93" t="s">
        <v>791</v>
      </c>
      <c r="GSI93" t="s">
        <v>791</v>
      </c>
      <c r="GSJ93" t="s">
        <v>791</v>
      </c>
      <c r="GSK93" t="s">
        <v>791</v>
      </c>
      <c r="GSL93" t="s">
        <v>791</v>
      </c>
      <c r="GSM93" t="s">
        <v>791</v>
      </c>
      <c r="GSN93" t="s">
        <v>791</v>
      </c>
      <c r="GSO93" t="s">
        <v>791</v>
      </c>
      <c r="GSP93" t="s">
        <v>791</v>
      </c>
      <c r="GSQ93" t="s">
        <v>791</v>
      </c>
      <c r="GSR93" t="s">
        <v>791</v>
      </c>
      <c r="GSS93" t="s">
        <v>791</v>
      </c>
      <c r="GST93" t="s">
        <v>791</v>
      </c>
      <c r="GSU93" t="s">
        <v>791</v>
      </c>
      <c r="GSV93" t="s">
        <v>791</v>
      </c>
      <c r="GSW93" t="s">
        <v>791</v>
      </c>
      <c r="GSX93" t="s">
        <v>791</v>
      </c>
      <c r="GSY93" t="s">
        <v>791</v>
      </c>
      <c r="GSZ93" t="s">
        <v>791</v>
      </c>
      <c r="GTA93" t="s">
        <v>791</v>
      </c>
      <c r="GTB93" t="s">
        <v>791</v>
      </c>
      <c r="GTC93" t="s">
        <v>791</v>
      </c>
      <c r="GTD93" t="s">
        <v>791</v>
      </c>
      <c r="GTE93" t="s">
        <v>791</v>
      </c>
      <c r="GTF93" t="s">
        <v>791</v>
      </c>
      <c r="GTG93" t="s">
        <v>791</v>
      </c>
      <c r="GTH93" t="s">
        <v>791</v>
      </c>
      <c r="GTI93" t="s">
        <v>791</v>
      </c>
      <c r="GTJ93" t="s">
        <v>791</v>
      </c>
      <c r="GTK93" t="s">
        <v>791</v>
      </c>
      <c r="GTL93" t="s">
        <v>791</v>
      </c>
      <c r="GTM93" t="s">
        <v>791</v>
      </c>
      <c r="GTN93" t="s">
        <v>791</v>
      </c>
      <c r="GTO93" t="s">
        <v>791</v>
      </c>
      <c r="GTP93" t="s">
        <v>791</v>
      </c>
      <c r="GTQ93" t="s">
        <v>791</v>
      </c>
      <c r="GTR93" t="s">
        <v>791</v>
      </c>
      <c r="GTS93" t="s">
        <v>791</v>
      </c>
      <c r="GTT93" t="s">
        <v>791</v>
      </c>
      <c r="GTU93" t="s">
        <v>791</v>
      </c>
      <c r="GTV93" t="s">
        <v>791</v>
      </c>
      <c r="GTW93" t="s">
        <v>791</v>
      </c>
      <c r="GTX93" t="s">
        <v>791</v>
      </c>
      <c r="GTY93" t="s">
        <v>791</v>
      </c>
      <c r="GTZ93" t="s">
        <v>791</v>
      </c>
      <c r="GUA93" t="s">
        <v>791</v>
      </c>
      <c r="GUB93" t="s">
        <v>791</v>
      </c>
      <c r="GUC93" t="s">
        <v>791</v>
      </c>
      <c r="GUD93" t="s">
        <v>791</v>
      </c>
      <c r="GUE93" t="s">
        <v>791</v>
      </c>
      <c r="GUF93" t="s">
        <v>791</v>
      </c>
      <c r="GUG93" t="s">
        <v>791</v>
      </c>
      <c r="GUH93" t="s">
        <v>791</v>
      </c>
      <c r="GUI93" t="s">
        <v>791</v>
      </c>
      <c r="GUJ93" t="s">
        <v>791</v>
      </c>
      <c r="GUK93" t="s">
        <v>791</v>
      </c>
      <c r="GUL93" t="s">
        <v>791</v>
      </c>
      <c r="GUM93" t="s">
        <v>791</v>
      </c>
      <c r="GUN93" t="s">
        <v>791</v>
      </c>
      <c r="GUO93" t="s">
        <v>791</v>
      </c>
      <c r="GUP93" t="s">
        <v>791</v>
      </c>
      <c r="GUQ93" t="s">
        <v>791</v>
      </c>
      <c r="GUR93" t="s">
        <v>791</v>
      </c>
      <c r="GUS93" t="s">
        <v>791</v>
      </c>
      <c r="GUT93" t="s">
        <v>791</v>
      </c>
      <c r="GUU93" t="s">
        <v>791</v>
      </c>
      <c r="GUV93" t="s">
        <v>791</v>
      </c>
      <c r="GUW93" t="s">
        <v>791</v>
      </c>
      <c r="GUX93" t="s">
        <v>791</v>
      </c>
      <c r="GUY93" t="s">
        <v>791</v>
      </c>
      <c r="GUZ93" t="s">
        <v>791</v>
      </c>
      <c r="GVA93" t="s">
        <v>791</v>
      </c>
      <c r="GVB93" t="s">
        <v>791</v>
      </c>
      <c r="GVC93" t="s">
        <v>791</v>
      </c>
      <c r="GVD93" t="s">
        <v>791</v>
      </c>
      <c r="GVE93" t="s">
        <v>791</v>
      </c>
      <c r="GVF93" t="s">
        <v>791</v>
      </c>
      <c r="GVG93" t="s">
        <v>791</v>
      </c>
      <c r="GVH93" t="s">
        <v>791</v>
      </c>
      <c r="GVI93" t="s">
        <v>791</v>
      </c>
      <c r="GVJ93" t="s">
        <v>791</v>
      </c>
      <c r="GVK93" t="s">
        <v>791</v>
      </c>
      <c r="GVL93" t="s">
        <v>791</v>
      </c>
      <c r="GVM93" t="s">
        <v>791</v>
      </c>
      <c r="GVN93" t="s">
        <v>791</v>
      </c>
      <c r="GVO93" t="s">
        <v>791</v>
      </c>
      <c r="GVP93" t="s">
        <v>791</v>
      </c>
      <c r="GVQ93" t="s">
        <v>791</v>
      </c>
      <c r="GVR93" t="s">
        <v>791</v>
      </c>
      <c r="GVS93" t="s">
        <v>791</v>
      </c>
      <c r="GVT93" t="s">
        <v>791</v>
      </c>
      <c r="GVU93" t="s">
        <v>791</v>
      </c>
      <c r="GVV93" t="s">
        <v>791</v>
      </c>
      <c r="GVW93" t="s">
        <v>791</v>
      </c>
      <c r="GVX93" t="s">
        <v>791</v>
      </c>
      <c r="GVY93" t="s">
        <v>791</v>
      </c>
      <c r="GVZ93" t="s">
        <v>791</v>
      </c>
      <c r="GWA93" t="s">
        <v>791</v>
      </c>
      <c r="GWB93" t="s">
        <v>791</v>
      </c>
      <c r="GWC93" t="s">
        <v>791</v>
      </c>
      <c r="GWD93" t="s">
        <v>791</v>
      </c>
      <c r="GWE93" t="s">
        <v>791</v>
      </c>
      <c r="GWF93" t="s">
        <v>791</v>
      </c>
      <c r="GWG93" t="s">
        <v>791</v>
      </c>
      <c r="GWH93" t="s">
        <v>791</v>
      </c>
      <c r="GWI93" t="s">
        <v>791</v>
      </c>
      <c r="GWJ93" t="s">
        <v>791</v>
      </c>
      <c r="GWK93" t="s">
        <v>791</v>
      </c>
      <c r="GWL93" t="s">
        <v>791</v>
      </c>
      <c r="GWM93" t="s">
        <v>791</v>
      </c>
      <c r="GWN93" t="s">
        <v>791</v>
      </c>
      <c r="GWO93" t="s">
        <v>791</v>
      </c>
      <c r="GWP93" t="s">
        <v>791</v>
      </c>
      <c r="GWQ93" t="s">
        <v>791</v>
      </c>
      <c r="GWR93" t="s">
        <v>791</v>
      </c>
      <c r="GWS93" t="s">
        <v>791</v>
      </c>
      <c r="GWT93" t="s">
        <v>791</v>
      </c>
      <c r="GWU93" t="s">
        <v>791</v>
      </c>
      <c r="GWV93" t="s">
        <v>791</v>
      </c>
      <c r="GWW93" t="s">
        <v>791</v>
      </c>
      <c r="GWX93" t="s">
        <v>791</v>
      </c>
      <c r="GWY93" t="s">
        <v>791</v>
      </c>
      <c r="GWZ93" t="s">
        <v>791</v>
      </c>
      <c r="GXA93" t="s">
        <v>791</v>
      </c>
      <c r="GXB93" t="s">
        <v>791</v>
      </c>
      <c r="GXC93" t="s">
        <v>791</v>
      </c>
      <c r="GXD93" t="s">
        <v>791</v>
      </c>
      <c r="GXE93" t="s">
        <v>791</v>
      </c>
      <c r="GXF93" t="s">
        <v>791</v>
      </c>
      <c r="GXG93" t="s">
        <v>791</v>
      </c>
      <c r="GXH93" t="s">
        <v>791</v>
      </c>
      <c r="GXI93" t="s">
        <v>791</v>
      </c>
      <c r="GXJ93" t="s">
        <v>791</v>
      </c>
      <c r="GXK93" t="s">
        <v>791</v>
      </c>
      <c r="GXL93" t="s">
        <v>791</v>
      </c>
      <c r="GXM93" t="s">
        <v>791</v>
      </c>
      <c r="GXN93" t="s">
        <v>791</v>
      </c>
      <c r="GXO93" t="s">
        <v>791</v>
      </c>
      <c r="GXP93" t="s">
        <v>791</v>
      </c>
      <c r="GXQ93" t="s">
        <v>791</v>
      </c>
      <c r="GXR93" t="s">
        <v>791</v>
      </c>
      <c r="GXS93" t="s">
        <v>791</v>
      </c>
      <c r="GXT93" t="s">
        <v>791</v>
      </c>
      <c r="GXU93" t="s">
        <v>791</v>
      </c>
      <c r="GXV93" t="s">
        <v>791</v>
      </c>
      <c r="GXW93" t="s">
        <v>791</v>
      </c>
      <c r="GXX93" t="s">
        <v>791</v>
      </c>
      <c r="GXY93" t="s">
        <v>791</v>
      </c>
      <c r="GXZ93" t="s">
        <v>791</v>
      </c>
      <c r="GYA93" t="s">
        <v>791</v>
      </c>
      <c r="GYB93" t="s">
        <v>791</v>
      </c>
      <c r="GYC93" t="s">
        <v>791</v>
      </c>
      <c r="GYD93" t="s">
        <v>791</v>
      </c>
      <c r="GYE93" t="s">
        <v>791</v>
      </c>
      <c r="GYF93" t="s">
        <v>791</v>
      </c>
      <c r="GYG93" t="s">
        <v>791</v>
      </c>
      <c r="GYH93" t="s">
        <v>791</v>
      </c>
      <c r="GYI93" t="s">
        <v>791</v>
      </c>
      <c r="GYJ93" t="s">
        <v>791</v>
      </c>
      <c r="GYK93" t="s">
        <v>791</v>
      </c>
      <c r="GYL93" t="s">
        <v>791</v>
      </c>
      <c r="GYM93" t="s">
        <v>791</v>
      </c>
      <c r="GYN93" t="s">
        <v>791</v>
      </c>
      <c r="GYO93" t="s">
        <v>791</v>
      </c>
      <c r="GYP93" t="s">
        <v>791</v>
      </c>
      <c r="GYQ93" t="s">
        <v>791</v>
      </c>
      <c r="GYR93" t="s">
        <v>791</v>
      </c>
      <c r="GYS93" t="s">
        <v>791</v>
      </c>
      <c r="GYT93" t="s">
        <v>791</v>
      </c>
      <c r="GYU93" t="s">
        <v>791</v>
      </c>
      <c r="GYV93" t="s">
        <v>791</v>
      </c>
      <c r="GYW93" t="s">
        <v>791</v>
      </c>
      <c r="GYX93" t="s">
        <v>791</v>
      </c>
      <c r="GYY93" t="s">
        <v>791</v>
      </c>
      <c r="GYZ93" t="s">
        <v>791</v>
      </c>
      <c r="GZA93" t="s">
        <v>791</v>
      </c>
      <c r="GZB93" t="s">
        <v>791</v>
      </c>
      <c r="GZC93" t="s">
        <v>791</v>
      </c>
      <c r="GZD93" t="s">
        <v>791</v>
      </c>
      <c r="GZE93" t="s">
        <v>791</v>
      </c>
      <c r="GZF93" t="s">
        <v>791</v>
      </c>
      <c r="GZG93" t="s">
        <v>791</v>
      </c>
      <c r="GZH93" t="s">
        <v>791</v>
      </c>
      <c r="GZI93" t="s">
        <v>791</v>
      </c>
      <c r="GZJ93" t="s">
        <v>791</v>
      </c>
      <c r="GZK93" t="s">
        <v>791</v>
      </c>
      <c r="GZL93" t="s">
        <v>791</v>
      </c>
      <c r="GZM93" t="s">
        <v>791</v>
      </c>
      <c r="GZN93" t="s">
        <v>791</v>
      </c>
      <c r="GZO93" t="s">
        <v>791</v>
      </c>
      <c r="GZP93" t="s">
        <v>791</v>
      </c>
      <c r="GZQ93" t="s">
        <v>791</v>
      </c>
      <c r="GZR93" t="s">
        <v>791</v>
      </c>
      <c r="GZS93" t="s">
        <v>791</v>
      </c>
      <c r="GZT93" t="s">
        <v>791</v>
      </c>
      <c r="GZU93" t="s">
        <v>791</v>
      </c>
      <c r="GZV93" t="s">
        <v>791</v>
      </c>
      <c r="GZW93" t="s">
        <v>791</v>
      </c>
      <c r="GZX93" t="s">
        <v>791</v>
      </c>
      <c r="GZY93" t="s">
        <v>791</v>
      </c>
      <c r="GZZ93" t="s">
        <v>791</v>
      </c>
      <c r="HAA93" t="s">
        <v>791</v>
      </c>
      <c r="HAB93" t="s">
        <v>791</v>
      </c>
      <c r="HAC93" t="s">
        <v>791</v>
      </c>
      <c r="HAD93" t="s">
        <v>791</v>
      </c>
      <c r="HAE93" t="s">
        <v>791</v>
      </c>
      <c r="HAF93" t="s">
        <v>791</v>
      </c>
      <c r="HAG93" t="s">
        <v>791</v>
      </c>
      <c r="HAH93" t="s">
        <v>791</v>
      </c>
      <c r="HAI93" t="s">
        <v>791</v>
      </c>
      <c r="HAJ93" t="s">
        <v>791</v>
      </c>
      <c r="HAK93" t="s">
        <v>791</v>
      </c>
      <c r="HAL93" t="s">
        <v>791</v>
      </c>
      <c r="HAM93" t="s">
        <v>791</v>
      </c>
      <c r="HAN93" t="s">
        <v>791</v>
      </c>
      <c r="HAO93" t="s">
        <v>791</v>
      </c>
      <c r="HAP93" t="s">
        <v>791</v>
      </c>
      <c r="HAQ93" t="s">
        <v>791</v>
      </c>
      <c r="HAR93" t="s">
        <v>791</v>
      </c>
      <c r="HAS93" t="s">
        <v>791</v>
      </c>
      <c r="HAT93" t="s">
        <v>791</v>
      </c>
      <c r="HAU93" t="s">
        <v>791</v>
      </c>
      <c r="HAV93" t="s">
        <v>791</v>
      </c>
      <c r="HAW93" t="s">
        <v>791</v>
      </c>
      <c r="HAX93" t="s">
        <v>791</v>
      </c>
      <c r="HAY93" t="s">
        <v>791</v>
      </c>
      <c r="HAZ93" t="s">
        <v>791</v>
      </c>
      <c r="HBA93" t="s">
        <v>791</v>
      </c>
      <c r="HBB93" t="s">
        <v>791</v>
      </c>
      <c r="HBC93" t="s">
        <v>791</v>
      </c>
      <c r="HBD93" t="s">
        <v>791</v>
      </c>
      <c r="HBE93" t="s">
        <v>791</v>
      </c>
      <c r="HBF93" t="s">
        <v>791</v>
      </c>
      <c r="HBG93" t="s">
        <v>791</v>
      </c>
      <c r="HBH93" t="s">
        <v>791</v>
      </c>
      <c r="HBI93" t="s">
        <v>791</v>
      </c>
      <c r="HBJ93" t="s">
        <v>791</v>
      </c>
      <c r="HBK93" t="s">
        <v>791</v>
      </c>
      <c r="HBL93" t="s">
        <v>791</v>
      </c>
      <c r="HBM93" t="s">
        <v>791</v>
      </c>
      <c r="HBN93" t="s">
        <v>791</v>
      </c>
      <c r="HBO93" t="s">
        <v>791</v>
      </c>
      <c r="HBP93" t="s">
        <v>791</v>
      </c>
      <c r="HBQ93" t="s">
        <v>791</v>
      </c>
      <c r="HBR93" t="s">
        <v>791</v>
      </c>
      <c r="HBS93" t="s">
        <v>791</v>
      </c>
      <c r="HBT93" t="s">
        <v>791</v>
      </c>
      <c r="HBU93" t="s">
        <v>791</v>
      </c>
      <c r="HBV93" t="s">
        <v>791</v>
      </c>
      <c r="HBW93" t="s">
        <v>791</v>
      </c>
      <c r="HBX93" t="s">
        <v>791</v>
      </c>
      <c r="HBY93" t="s">
        <v>791</v>
      </c>
      <c r="HBZ93" t="s">
        <v>791</v>
      </c>
      <c r="HCA93" t="s">
        <v>791</v>
      </c>
      <c r="HCB93" t="s">
        <v>791</v>
      </c>
      <c r="HCC93" t="s">
        <v>791</v>
      </c>
      <c r="HCD93" t="s">
        <v>791</v>
      </c>
      <c r="HCE93" t="s">
        <v>791</v>
      </c>
      <c r="HCF93" t="s">
        <v>791</v>
      </c>
      <c r="HCG93" t="s">
        <v>791</v>
      </c>
      <c r="HCH93" t="s">
        <v>791</v>
      </c>
      <c r="HCI93" t="s">
        <v>791</v>
      </c>
      <c r="HCJ93" t="s">
        <v>791</v>
      </c>
      <c r="HCK93" t="s">
        <v>791</v>
      </c>
      <c r="HCL93" t="s">
        <v>791</v>
      </c>
      <c r="HCM93" t="s">
        <v>791</v>
      </c>
      <c r="HCN93" t="s">
        <v>791</v>
      </c>
      <c r="HCO93" t="s">
        <v>791</v>
      </c>
      <c r="HCP93" t="s">
        <v>791</v>
      </c>
      <c r="HCQ93" t="s">
        <v>791</v>
      </c>
      <c r="HCR93" t="s">
        <v>791</v>
      </c>
      <c r="HCS93" t="s">
        <v>791</v>
      </c>
      <c r="HCT93" t="s">
        <v>791</v>
      </c>
      <c r="HCU93" t="s">
        <v>791</v>
      </c>
      <c r="HCV93" t="s">
        <v>791</v>
      </c>
      <c r="HCW93" t="s">
        <v>791</v>
      </c>
      <c r="HCX93" t="s">
        <v>791</v>
      </c>
      <c r="HCY93" t="s">
        <v>791</v>
      </c>
      <c r="HCZ93" t="s">
        <v>791</v>
      </c>
      <c r="HDA93" t="s">
        <v>791</v>
      </c>
      <c r="HDB93" t="s">
        <v>791</v>
      </c>
      <c r="HDC93" t="s">
        <v>791</v>
      </c>
      <c r="HDD93" t="s">
        <v>791</v>
      </c>
      <c r="HDE93" t="s">
        <v>791</v>
      </c>
      <c r="HDF93" t="s">
        <v>791</v>
      </c>
      <c r="HDG93" t="s">
        <v>791</v>
      </c>
      <c r="HDH93" t="s">
        <v>791</v>
      </c>
      <c r="HDI93" t="s">
        <v>791</v>
      </c>
      <c r="HDJ93" t="s">
        <v>791</v>
      </c>
      <c r="HDK93" t="s">
        <v>791</v>
      </c>
      <c r="HDL93" t="s">
        <v>791</v>
      </c>
      <c r="HDM93" t="s">
        <v>791</v>
      </c>
      <c r="HDN93" t="s">
        <v>791</v>
      </c>
      <c r="HDO93" t="s">
        <v>791</v>
      </c>
      <c r="HDP93" t="s">
        <v>791</v>
      </c>
      <c r="HDQ93" t="s">
        <v>791</v>
      </c>
      <c r="HDR93" t="s">
        <v>791</v>
      </c>
      <c r="HDS93" t="s">
        <v>791</v>
      </c>
      <c r="HDT93" t="s">
        <v>791</v>
      </c>
      <c r="HDU93" t="s">
        <v>791</v>
      </c>
      <c r="HDV93" t="s">
        <v>791</v>
      </c>
      <c r="HDW93" t="s">
        <v>791</v>
      </c>
      <c r="HDX93" t="s">
        <v>791</v>
      </c>
      <c r="HDY93" t="s">
        <v>791</v>
      </c>
      <c r="HDZ93" t="s">
        <v>791</v>
      </c>
      <c r="HEA93" t="s">
        <v>791</v>
      </c>
      <c r="HEB93" t="s">
        <v>791</v>
      </c>
      <c r="HEC93" t="s">
        <v>791</v>
      </c>
      <c r="HED93" t="s">
        <v>791</v>
      </c>
      <c r="HEE93" t="s">
        <v>791</v>
      </c>
      <c r="HEF93" t="s">
        <v>791</v>
      </c>
      <c r="HEG93" t="s">
        <v>791</v>
      </c>
      <c r="HEH93" t="s">
        <v>791</v>
      </c>
      <c r="HEI93" t="s">
        <v>791</v>
      </c>
      <c r="HEJ93" t="s">
        <v>791</v>
      </c>
      <c r="HEK93" t="s">
        <v>791</v>
      </c>
      <c r="HEL93" t="s">
        <v>791</v>
      </c>
      <c r="HEM93" t="s">
        <v>791</v>
      </c>
      <c r="HEN93" t="s">
        <v>791</v>
      </c>
      <c r="HEO93" t="s">
        <v>791</v>
      </c>
      <c r="HEP93" t="s">
        <v>791</v>
      </c>
      <c r="HEQ93" t="s">
        <v>791</v>
      </c>
      <c r="HER93" t="s">
        <v>791</v>
      </c>
      <c r="HES93" t="s">
        <v>791</v>
      </c>
      <c r="HET93" t="s">
        <v>791</v>
      </c>
      <c r="HEU93" t="s">
        <v>791</v>
      </c>
      <c r="HEV93" t="s">
        <v>791</v>
      </c>
      <c r="HEW93" t="s">
        <v>791</v>
      </c>
      <c r="HEX93" t="s">
        <v>791</v>
      </c>
      <c r="HEY93" t="s">
        <v>791</v>
      </c>
      <c r="HEZ93" t="s">
        <v>791</v>
      </c>
      <c r="HFA93" t="s">
        <v>791</v>
      </c>
      <c r="HFB93" t="s">
        <v>791</v>
      </c>
      <c r="HFC93" t="s">
        <v>791</v>
      </c>
      <c r="HFD93" t="s">
        <v>791</v>
      </c>
      <c r="HFE93" t="s">
        <v>791</v>
      </c>
      <c r="HFF93" t="s">
        <v>791</v>
      </c>
      <c r="HFG93" t="s">
        <v>791</v>
      </c>
      <c r="HFH93" t="s">
        <v>791</v>
      </c>
      <c r="HFI93" t="s">
        <v>791</v>
      </c>
      <c r="HFJ93" t="s">
        <v>791</v>
      </c>
      <c r="HFK93" t="s">
        <v>791</v>
      </c>
      <c r="HFL93" t="s">
        <v>791</v>
      </c>
      <c r="HFM93" t="s">
        <v>791</v>
      </c>
      <c r="HFN93" t="s">
        <v>791</v>
      </c>
      <c r="HFO93" t="s">
        <v>791</v>
      </c>
      <c r="HFP93" t="s">
        <v>791</v>
      </c>
      <c r="HFQ93" t="s">
        <v>791</v>
      </c>
      <c r="HFR93" t="s">
        <v>791</v>
      </c>
      <c r="HFS93" t="s">
        <v>791</v>
      </c>
      <c r="HFT93" t="s">
        <v>791</v>
      </c>
      <c r="HFU93" t="s">
        <v>791</v>
      </c>
      <c r="HFV93" t="s">
        <v>791</v>
      </c>
      <c r="HFW93" t="s">
        <v>791</v>
      </c>
      <c r="HFX93" t="s">
        <v>791</v>
      </c>
      <c r="HFY93" t="s">
        <v>791</v>
      </c>
      <c r="HFZ93" t="s">
        <v>791</v>
      </c>
      <c r="HGA93" t="s">
        <v>791</v>
      </c>
      <c r="HGB93" t="s">
        <v>791</v>
      </c>
      <c r="HGC93" t="s">
        <v>791</v>
      </c>
      <c r="HGD93" t="s">
        <v>791</v>
      </c>
      <c r="HGE93" t="s">
        <v>791</v>
      </c>
      <c r="HGF93" t="s">
        <v>791</v>
      </c>
      <c r="HGG93" t="s">
        <v>791</v>
      </c>
      <c r="HGH93" t="s">
        <v>791</v>
      </c>
      <c r="HGI93" t="s">
        <v>791</v>
      </c>
      <c r="HGJ93" t="s">
        <v>791</v>
      </c>
      <c r="HGK93" t="s">
        <v>791</v>
      </c>
      <c r="HGL93" t="s">
        <v>791</v>
      </c>
      <c r="HGM93" t="s">
        <v>791</v>
      </c>
      <c r="HGN93" t="s">
        <v>791</v>
      </c>
      <c r="HGO93" t="s">
        <v>791</v>
      </c>
      <c r="HGP93" t="s">
        <v>791</v>
      </c>
      <c r="HGQ93" t="s">
        <v>791</v>
      </c>
      <c r="HGR93" t="s">
        <v>791</v>
      </c>
      <c r="HGS93" t="s">
        <v>791</v>
      </c>
      <c r="HGT93" t="s">
        <v>791</v>
      </c>
      <c r="HGU93" t="s">
        <v>791</v>
      </c>
      <c r="HGV93" t="s">
        <v>791</v>
      </c>
      <c r="HGW93" t="s">
        <v>791</v>
      </c>
      <c r="HGX93" t="s">
        <v>791</v>
      </c>
      <c r="HGY93" t="s">
        <v>791</v>
      </c>
      <c r="HGZ93" t="s">
        <v>791</v>
      </c>
      <c r="HHA93" t="s">
        <v>791</v>
      </c>
      <c r="HHB93" t="s">
        <v>791</v>
      </c>
      <c r="HHC93" t="s">
        <v>791</v>
      </c>
      <c r="HHD93" t="s">
        <v>791</v>
      </c>
      <c r="HHE93" t="s">
        <v>791</v>
      </c>
      <c r="HHF93" t="s">
        <v>791</v>
      </c>
      <c r="HHG93" t="s">
        <v>791</v>
      </c>
      <c r="HHH93" t="s">
        <v>791</v>
      </c>
      <c r="HHI93" t="s">
        <v>791</v>
      </c>
      <c r="HHJ93" t="s">
        <v>791</v>
      </c>
      <c r="HHK93" t="s">
        <v>791</v>
      </c>
      <c r="HHL93" t="s">
        <v>791</v>
      </c>
      <c r="HHM93" t="s">
        <v>791</v>
      </c>
      <c r="HHN93" t="s">
        <v>791</v>
      </c>
      <c r="HHO93" t="s">
        <v>791</v>
      </c>
      <c r="HHP93" t="s">
        <v>791</v>
      </c>
      <c r="HHQ93" t="s">
        <v>791</v>
      </c>
      <c r="HHR93" t="s">
        <v>791</v>
      </c>
      <c r="HHS93" t="s">
        <v>791</v>
      </c>
      <c r="HHT93" t="s">
        <v>791</v>
      </c>
      <c r="HHU93" t="s">
        <v>791</v>
      </c>
      <c r="HHV93" t="s">
        <v>791</v>
      </c>
      <c r="HHW93" t="s">
        <v>791</v>
      </c>
      <c r="HHX93" t="s">
        <v>791</v>
      </c>
      <c r="HHY93" t="s">
        <v>791</v>
      </c>
      <c r="HHZ93" t="s">
        <v>791</v>
      </c>
      <c r="HIA93" t="s">
        <v>791</v>
      </c>
      <c r="HIB93" t="s">
        <v>791</v>
      </c>
      <c r="HIC93" t="s">
        <v>791</v>
      </c>
      <c r="HID93" t="s">
        <v>791</v>
      </c>
      <c r="HIE93" t="s">
        <v>791</v>
      </c>
      <c r="HIF93" t="s">
        <v>791</v>
      </c>
      <c r="HIG93" t="s">
        <v>791</v>
      </c>
      <c r="HIH93" t="s">
        <v>791</v>
      </c>
      <c r="HII93" t="s">
        <v>791</v>
      </c>
      <c r="HIJ93" t="s">
        <v>791</v>
      </c>
      <c r="HIK93" t="s">
        <v>791</v>
      </c>
      <c r="HIL93" t="s">
        <v>791</v>
      </c>
      <c r="HIM93" t="s">
        <v>791</v>
      </c>
      <c r="HIN93" t="s">
        <v>791</v>
      </c>
      <c r="HIO93" t="s">
        <v>791</v>
      </c>
      <c r="HIP93" t="s">
        <v>791</v>
      </c>
      <c r="HIQ93" t="s">
        <v>791</v>
      </c>
      <c r="HIR93" t="s">
        <v>791</v>
      </c>
      <c r="HIS93" t="s">
        <v>791</v>
      </c>
      <c r="HIT93" t="s">
        <v>791</v>
      </c>
      <c r="HIU93" t="s">
        <v>791</v>
      </c>
      <c r="HIV93" t="s">
        <v>791</v>
      </c>
      <c r="HIW93" t="s">
        <v>791</v>
      </c>
      <c r="HIX93" t="s">
        <v>791</v>
      </c>
      <c r="HIY93" t="s">
        <v>791</v>
      </c>
      <c r="HIZ93" t="s">
        <v>791</v>
      </c>
      <c r="HJA93" t="s">
        <v>791</v>
      </c>
      <c r="HJB93" t="s">
        <v>791</v>
      </c>
      <c r="HJC93" t="s">
        <v>791</v>
      </c>
      <c r="HJD93" t="s">
        <v>791</v>
      </c>
      <c r="HJE93" t="s">
        <v>791</v>
      </c>
      <c r="HJF93" t="s">
        <v>791</v>
      </c>
      <c r="HJG93" t="s">
        <v>791</v>
      </c>
      <c r="HJH93" t="s">
        <v>791</v>
      </c>
      <c r="HJI93" t="s">
        <v>791</v>
      </c>
      <c r="HJJ93" t="s">
        <v>791</v>
      </c>
      <c r="HJK93" t="s">
        <v>791</v>
      </c>
      <c r="HJL93" t="s">
        <v>791</v>
      </c>
      <c r="HJM93" t="s">
        <v>791</v>
      </c>
      <c r="HJN93" t="s">
        <v>791</v>
      </c>
      <c r="HJO93" t="s">
        <v>791</v>
      </c>
      <c r="HJP93" t="s">
        <v>791</v>
      </c>
      <c r="HJQ93" t="s">
        <v>791</v>
      </c>
      <c r="HJR93" t="s">
        <v>791</v>
      </c>
      <c r="HJS93" t="s">
        <v>791</v>
      </c>
      <c r="HJT93" t="s">
        <v>791</v>
      </c>
      <c r="HJU93" t="s">
        <v>791</v>
      </c>
      <c r="HJV93" t="s">
        <v>791</v>
      </c>
      <c r="HJW93" t="s">
        <v>791</v>
      </c>
      <c r="HJX93" t="s">
        <v>791</v>
      </c>
      <c r="HJY93" t="s">
        <v>791</v>
      </c>
      <c r="HJZ93" t="s">
        <v>791</v>
      </c>
      <c r="HKA93" t="s">
        <v>791</v>
      </c>
      <c r="HKB93" t="s">
        <v>791</v>
      </c>
      <c r="HKC93" t="s">
        <v>791</v>
      </c>
      <c r="HKD93" t="s">
        <v>791</v>
      </c>
      <c r="HKE93" t="s">
        <v>791</v>
      </c>
      <c r="HKF93" t="s">
        <v>791</v>
      </c>
      <c r="HKG93" t="s">
        <v>791</v>
      </c>
      <c r="HKH93" t="s">
        <v>791</v>
      </c>
      <c r="HKI93" t="s">
        <v>791</v>
      </c>
      <c r="HKJ93" t="s">
        <v>791</v>
      </c>
      <c r="HKK93" t="s">
        <v>791</v>
      </c>
      <c r="HKL93" t="s">
        <v>791</v>
      </c>
      <c r="HKM93" t="s">
        <v>791</v>
      </c>
      <c r="HKN93" t="s">
        <v>791</v>
      </c>
      <c r="HKO93" t="s">
        <v>791</v>
      </c>
      <c r="HKP93" t="s">
        <v>791</v>
      </c>
      <c r="HKQ93" t="s">
        <v>791</v>
      </c>
      <c r="HKR93" t="s">
        <v>791</v>
      </c>
      <c r="HKS93" t="s">
        <v>791</v>
      </c>
      <c r="HKT93" t="s">
        <v>791</v>
      </c>
      <c r="HKU93" t="s">
        <v>791</v>
      </c>
      <c r="HKV93" t="s">
        <v>791</v>
      </c>
      <c r="HKW93" t="s">
        <v>791</v>
      </c>
      <c r="HKX93" t="s">
        <v>791</v>
      </c>
      <c r="HKY93" t="s">
        <v>791</v>
      </c>
      <c r="HKZ93" t="s">
        <v>791</v>
      </c>
      <c r="HLA93" t="s">
        <v>791</v>
      </c>
      <c r="HLB93" t="s">
        <v>791</v>
      </c>
      <c r="HLC93" t="s">
        <v>791</v>
      </c>
      <c r="HLD93" t="s">
        <v>791</v>
      </c>
      <c r="HLE93" t="s">
        <v>791</v>
      </c>
      <c r="HLF93" t="s">
        <v>791</v>
      </c>
      <c r="HLG93" t="s">
        <v>791</v>
      </c>
      <c r="HLH93" t="s">
        <v>791</v>
      </c>
      <c r="HLI93" t="s">
        <v>791</v>
      </c>
      <c r="HLJ93" t="s">
        <v>791</v>
      </c>
      <c r="HLK93" t="s">
        <v>791</v>
      </c>
      <c r="HLL93" t="s">
        <v>791</v>
      </c>
      <c r="HLM93" t="s">
        <v>791</v>
      </c>
      <c r="HLN93" t="s">
        <v>791</v>
      </c>
      <c r="HLO93" t="s">
        <v>791</v>
      </c>
      <c r="HLP93" t="s">
        <v>791</v>
      </c>
      <c r="HLQ93" t="s">
        <v>791</v>
      </c>
      <c r="HLR93" t="s">
        <v>791</v>
      </c>
      <c r="HLS93" t="s">
        <v>791</v>
      </c>
      <c r="HLT93" t="s">
        <v>791</v>
      </c>
      <c r="HLU93" t="s">
        <v>791</v>
      </c>
      <c r="HLV93" t="s">
        <v>791</v>
      </c>
      <c r="HLW93" t="s">
        <v>791</v>
      </c>
      <c r="HLX93" t="s">
        <v>791</v>
      </c>
      <c r="HLY93" t="s">
        <v>791</v>
      </c>
      <c r="HLZ93" t="s">
        <v>791</v>
      </c>
      <c r="HMA93" t="s">
        <v>791</v>
      </c>
      <c r="HMB93" t="s">
        <v>791</v>
      </c>
      <c r="HMC93" t="s">
        <v>791</v>
      </c>
      <c r="HMD93" t="s">
        <v>791</v>
      </c>
      <c r="HME93" t="s">
        <v>791</v>
      </c>
      <c r="HMF93" t="s">
        <v>791</v>
      </c>
      <c r="HMG93" t="s">
        <v>791</v>
      </c>
      <c r="HMH93" t="s">
        <v>791</v>
      </c>
      <c r="HMI93" t="s">
        <v>791</v>
      </c>
      <c r="HMJ93" t="s">
        <v>791</v>
      </c>
      <c r="HMK93" t="s">
        <v>791</v>
      </c>
      <c r="HML93" t="s">
        <v>791</v>
      </c>
      <c r="HMM93" t="s">
        <v>791</v>
      </c>
      <c r="HMN93" t="s">
        <v>791</v>
      </c>
      <c r="HMO93" t="s">
        <v>791</v>
      </c>
      <c r="HMP93" t="s">
        <v>791</v>
      </c>
      <c r="HMQ93" t="s">
        <v>791</v>
      </c>
      <c r="HMR93" t="s">
        <v>791</v>
      </c>
      <c r="HMS93" t="s">
        <v>791</v>
      </c>
      <c r="HMT93" t="s">
        <v>791</v>
      </c>
      <c r="HMU93" t="s">
        <v>791</v>
      </c>
      <c r="HMV93" t="s">
        <v>791</v>
      </c>
      <c r="HMW93" t="s">
        <v>791</v>
      </c>
      <c r="HMX93" t="s">
        <v>791</v>
      </c>
      <c r="HMY93" t="s">
        <v>791</v>
      </c>
      <c r="HMZ93" t="s">
        <v>791</v>
      </c>
      <c r="HNA93" t="s">
        <v>791</v>
      </c>
      <c r="HNB93" t="s">
        <v>791</v>
      </c>
      <c r="HNC93" t="s">
        <v>791</v>
      </c>
      <c r="HND93" t="s">
        <v>791</v>
      </c>
      <c r="HNE93" t="s">
        <v>791</v>
      </c>
      <c r="HNF93" t="s">
        <v>791</v>
      </c>
      <c r="HNG93" t="s">
        <v>791</v>
      </c>
      <c r="HNH93" t="s">
        <v>791</v>
      </c>
      <c r="HNI93" t="s">
        <v>791</v>
      </c>
      <c r="HNJ93" t="s">
        <v>791</v>
      </c>
      <c r="HNK93" t="s">
        <v>791</v>
      </c>
      <c r="HNL93" t="s">
        <v>791</v>
      </c>
      <c r="HNM93" t="s">
        <v>791</v>
      </c>
      <c r="HNN93" t="s">
        <v>791</v>
      </c>
      <c r="HNO93" t="s">
        <v>791</v>
      </c>
      <c r="HNP93" t="s">
        <v>791</v>
      </c>
      <c r="HNQ93" t="s">
        <v>791</v>
      </c>
      <c r="HNR93" t="s">
        <v>791</v>
      </c>
      <c r="HNS93" t="s">
        <v>791</v>
      </c>
      <c r="HNT93" t="s">
        <v>791</v>
      </c>
      <c r="HNU93" t="s">
        <v>791</v>
      </c>
      <c r="HNV93" t="s">
        <v>791</v>
      </c>
      <c r="HNW93" t="s">
        <v>791</v>
      </c>
      <c r="HNX93" t="s">
        <v>791</v>
      </c>
      <c r="HNY93" t="s">
        <v>791</v>
      </c>
      <c r="HNZ93" t="s">
        <v>791</v>
      </c>
      <c r="HOA93" t="s">
        <v>791</v>
      </c>
      <c r="HOB93" t="s">
        <v>791</v>
      </c>
      <c r="HOC93" t="s">
        <v>791</v>
      </c>
      <c r="HOD93" t="s">
        <v>791</v>
      </c>
      <c r="HOE93" t="s">
        <v>791</v>
      </c>
      <c r="HOF93" t="s">
        <v>791</v>
      </c>
      <c r="HOG93" t="s">
        <v>791</v>
      </c>
      <c r="HOH93" t="s">
        <v>791</v>
      </c>
      <c r="HOI93" t="s">
        <v>791</v>
      </c>
      <c r="HOJ93" t="s">
        <v>791</v>
      </c>
      <c r="HOK93" t="s">
        <v>791</v>
      </c>
      <c r="HOL93" t="s">
        <v>791</v>
      </c>
      <c r="HOM93" t="s">
        <v>791</v>
      </c>
      <c r="HON93" t="s">
        <v>791</v>
      </c>
      <c r="HOO93" t="s">
        <v>791</v>
      </c>
      <c r="HOP93" t="s">
        <v>791</v>
      </c>
      <c r="HOQ93" t="s">
        <v>791</v>
      </c>
      <c r="HOR93" t="s">
        <v>791</v>
      </c>
      <c r="HOS93" t="s">
        <v>791</v>
      </c>
      <c r="HOT93" t="s">
        <v>791</v>
      </c>
      <c r="HOU93" t="s">
        <v>791</v>
      </c>
      <c r="HOV93" t="s">
        <v>791</v>
      </c>
      <c r="HOW93" t="s">
        <v>791</v>
      </c>
      <c r="HOX93" t="s">
        <v>791</v>
      </c>
      <c r="HOY93" t="s">
        <v>791</v>
      </c>
      <c r="HOZ93" t="s">
        <v>791</v>
      </c>
      <c r="HPA93" t="s">
        <v>791</v>
      </c>
      <c r="HPB93" t="s">
        <v>791</v>
      </c>
      <c r="HPC93" t="s">
        <v>791</v>
      </c>
      <c r="HPD93" t="s">
        <v>791</v>
      </c>
      <c r="HPE93" t="s">
        <v>791</v>
      </c>
      <c r="HPF93" t="s">
        <v>791</v>
      </c>
      <c r="HPG93" t="s">
        <v>791</v>
      </c>
      <c r="HPH93" t="s">
        <v>791</v>
      </c>
      <c r="HPI93" t="s">
        <v>791</v>
      </c>
      <c r="HPJ93" t="s">
        <v>791</v>
      </c>
      <c r="HPK93" t="s">
        <v>791</v>
      </c>
      <c r="HPL93" t="s">
        <v>791</v>
      </c>
      <c r="HPM93" t="s">
        <v>791</v>
      </c>
      <c r="HPN93" t="s">
        <v>791</v>
      </c>
      <c r="HPO93" t="s">
        <v>791</v>
      </c>
      <c r="HPP93" t="s">
        <v>791</v>
      </c>
      <c r="HPQ93" t="s">
        <v>791</v>
      </c>
      <c r="HPR93" t="s">
        <v>791</v>
      </c>
      <c r="HPS93" t="s">
        <v>791</v>
      </c>
      <c r="HPT93" t="s">
        <v>791</v>
      </c>
      <c r="HPU93" t="s">
        <v>791</v>
      </c>
      <c r="HPV93" t="s">
        <v>791</v>
      </c>
      <c r="HPW93" t="s">
        <v>791</v>
      </c>
      <c r="HPX93" t="s">
        <v>791</v>
      </c>
      <c r="HPY93" t="s">
        <v>791</v>
      </c>
      <c r="HPZ93" t="s">
        <v>791</v>
      </c>
      <c r="HQA93" t="s">
        <v>791</v>
      </c>
      <c r="HQB93" t="s">
        <v>791</v>
      </c>
      <c r="HQC93" t="s">
        <v>791</v>
      </c>
      <c r="HQD93" t="s">
        <v>791</v>
      </c>
      <c r="HQE93" t="s">
        <v>791</v>
      </c>
      <c r="HQF93" t="s">
        <v>791</v>
      </c>
      <c r="HQG93" t="s">
        <v>791</v>
      </c>
      <c r="HQH93" t="s">
        <v>791</v>
      </c>
      <c r="HQI93" t="s">
        <v>791</v>
      </c>
      <c r="HQJ93" t="s">
        <v>791</v>
      </c>
      <c r="HQK93" t="s">
        <v>791</v>
      </c>
      <c r="HQL93" t="s">
        <v>791</v>
      </c>
      <c r="HQM93" t="s">
        <v>791</v>
      </c>
      <c r="HQN93" t="s">
        <v>791</v>
      </c>
      <c r="HQO93" t="s">
        <v>791</v>
      </c>
      <c r="HQP93" t="s">
        <v>791</v>
      </c>
      <c r="HQQ93" t="s">
        <v>791</v>
      </c>
      <c r="HQR93" t="s">
        <v>791</v>
      </c>
      <c r="HQS93" t="s">
        <v>791</v>
      </c>
      <c r="HQT93" t="s">
        <v>791</v>
      </c>
      <c r="HQU93" t="s">
        <v>791</v>
      </c>
      <c r="HQV93" t="s">
        <v>791</v>
      </c>
      <c r="HQW93" t="s">
        <v>791</v>
      </c>
      <c r="HQX93" t="s">
        <v>791</v>
      </c>
      <c r="HQY93" t="s">
        <v>791</v>
      </c>
      <c r="HQZ93" t="s">
        <v>791</v>
      </c>
      <c r="HRA93" t="s">
        <v>791</v>
      </c>
      <c r="HRB93" t="s">
        <v>791</v>
      </c>
      <c r="HRC93" t="s">
        <v>791</v>
      </c>
      <c r="HRD93" t="s">
        <v>791</v>
      </c>
      <c r="HRE93" t="s">
        <v>791</v>
      </c>
      <c r="HRF93" t="s">
        <v>791</v>
      </c>
      <c r="HRG93" t="s">
        <v>791</v>
      </c>
      <c r="HRH93" t="s">
        <v>791</v>
      </c>
      <c r="HRI93" t="s">
        <v>791</v>
      </c>
      <c r="HRJ93" t="s">
        <v>791</v>
      </c>
      <c r="HRK93" t="s">
        <v>791</v>
      </c>
      <c r="HRL93" t="s">
        <v>791</v>
      </c>
      <c r="HRM93" t="s">
        <v>791</v>
      </c>
      <c r="HRN93" t="s">
        <v>791</v>
      </c>
      <c r="HRO93" t="s">
        <v>791</v>
      </c>
      <c r="HRP93" t="s">
        <v>791</v>
      </c>
      <c r="HRQ93" t="s">
        <v>791</v>
      </c>
      <c r="HRR93" t="s">
        <v>791</v>
      </c>
      <c r="HRS93" t="s">
        <v>791</v>
      </c>
      <c r="HRT93" t="s">
        <v>791</v>
      </c>
      <c r="HRU93" t="s">
        <v>791</v>
      </c>
      <c r="HRV93" t="s">
        <v>791</v>
      </c>
      <c r="HRW93" t="s">
        <v>791</v>
      </c>
      <c r="HRX93" t="s">
        <v>791</v>
      </c>
      <c r="HRY93" t="s">
        <v>791</v>
      </c>
      <c r="HRZ93" t="s">
        <v>791</v>
      </c>
      <c r="HSA93" t="s">
        <v>791</v>
      </c>
      <c r="HSB93" t="s">
        <v>791</v>
      </c>
      <c r="HSC93" t="s">
        <v>791</v>
      </c>
      <c r="HSD93" t="s">
        <v>791</v>
      </c>
      <c r="HSE93" t="s">
        <v>791</v>
      </c>
      <c r="HSF93" t="s">
        <v>791</v>
      </c>
      <c r="HSG93" t="s">
        <v>791</v>
      </c>
      <c r="HSH93" t="s">
        <v>791</v>
      </c>
      <c r="HSI93" t="s">
        <v>791</v>
      </c>
      <c r="HSJ93" t="s">
        <v>791</v>
      </c>
      <c r="HSK93" t="s">
        <v>791</v>
      </c>
      <c r="HSL93" t="s">
        <v>791</v>
      </c>
      <c r="HSM93" t="s">
        <v>791</v>
      </c>
      <c r="HSN93" t="s">
        <v>791</v>
      </c>
      <c r="HSO93" t="s">
        <v>791</v>
      </c>
      <c r="HSP93" t="s">
        <v>791</v>
      </c>
      <c r="HSQ93" t="s">
        <v>791</v>
      </c>
      <c r="HSR93" t="s">
        <v>791</v>
      </c>
      <c r="HSS93" t="s">
        <v>791</v>
      </c>
      <c r="HST93" t="s">
        <v>791</v>
      </c>
      <c r="HSU93" t="s">
        <v>791</v>
      </c>
      <c r="HSV93" t="s">
        <v>791</v>
      </c>
      <c r="HSW93" t="s">
        <v>791</v>
      </c>
      <c r="HSX93" t="s">
        <v>791</v>
      </c>
      <c r="HSY93" t="s">
        <v>791</v>
      </c>
      <c r="HSZ93" t="s">
        <v>791</v>
      </c>
      <c r="HTA93" t="s">
        <v>791</v>
      </c>
      <c r="HTB93" t="s">
        <v>791</v>
      </c>
      <c r="HTC93" t="s">
        <v>791</v>
      </c>
      <c r="HTD93" t="s">
        <v>791</v>
      </c>
      <c r="HTE93" t="s">
        <v>791</v>
      </c>
      <c r="HTF93" t="s">
        <v>791</v>
      </c>
      <c r="HTG93" t="s">
        <v>791</v>
      </c>
      <c r="HTH93" t="s">
        <v>791</v>
      </c>
      <c r="HTI93" t="s">
        <v>791</v>
      </c>
      <c r="HTJ93" t="s">
        <v>791</v>
      </c>
      <c r="HTK93" t="s">
        <v>791</v>
      </c>
      <c r="HTL93" t="s">
        <v>791</v>
      </c>
      <c r="HTM93" t="s">
        <v>791</v>
      </c>
      <c r="HTN93" t="s">
        <v>791</v>
      </c>
      <c r="HTO93" t="s">
        <v>791</v>
      </c>
      <c r="HTP93" t="s">
        <v>791</v>
      </c>
      <c r="HTQ93" t="s">
        <v>791</v>
      </c>
      <c r="HTR93" t="s">
        <v>791</v>
      </c>
      <c r="HTS93" t="s">
        <v>791</v>
      </c>
      <c r="HTT93" t="s">
        <v>791</v>
      </c>
      <c r="HTU93" t="s">
        <v>791</v>
      </c>
      <c r="HTV93" t="s">
        <v>791</v>
      </c>
      <c r="HTW93" t="s">
        <v>791</v>
      </c>
      <c r="HTX93" t="s">
        <v>791</v>
      </c>
      <c r="HTY93" t="s">
        <v>791</v>
      </c>
      <c r="HTZ93" t="s">
        <v>791</v>
      </c>
      <c r="HUA93" t="s">
        <v>791</v>
      </c>
      <c r="HUB93" t="s">
        <v>791</v>
      </c>
      <c r="HUC93" t="s">
        <v>791</v>
      </c>
      <c r="HUD93" t="s">
        <v>791</v>
      </c>
      <c r="HUE93" t="s">
        <v>791</v>
      </c>
      <c r="HUF93" t="s">
        <v>791</v>
      </c>
      <c r="HUG93" t="s">
        <v>791</v>
      </c>
      <c r="HUH93" t="s">
        <v>791</v>
      </c>
      <c r="HUI93" t="s">
        <v>791</v>
      </c>
      <c r="HUJ93" t="s">
        <v>791</v>
      </c>
      <c r="HUK93" t="s">
        <v>791</v>
      </c>
      <c r="HUL93" t="s">
        <v>791</v>
      </c>
      <c r="HUM93" t="s">
        <v>791</v>
      </c>
      <c r="HUN93" t="s">
        <v>791</v>
      </c>
      <c r="HUO93" t="s">
        <v>791</v>
      </c>
      <c r="HUP93" t="s">
        <v>791</v>
      </c>
      <c r="HUQ93" t="s">
        <v>791</v>
      </c>
      <c r="HUR93" t="s">
        <v>791</v>
      </c>
      <c r="HUS93" t="s">
        <v>791</v>
      </c>
      <c r="HUT93" t="s">
        <v>791</v>
      </c>
      <c r="HUU93" t="s">
        <v>791</v>
      </c>
      <c r="HUV93" t="s">
        <v>791</v>
      </c>
      <c r="HUW93" t="s">
        <v>791</v>
      </c>
      <c r="HUX93" t="s">
        <v>791</v>
      </c>
      <c r="HUY93" t="s">
        <v>791</v>
      </c>
      <c r="HUZ93" t="s">
        <v>791</v>
      </c>
      <c r="HVA93" t="s">
        <v>791</v>
      </c>
      <c r="HVB93" t="s">
        <v>791</v>
      </c>
      <c r="HVC93" t="s">
        <v>791</v>
      </c>
      <c r="HVD93" t="s">
        <v>791</v>
      </c>
      <c r="HVE93" t="s">
        <v>791</v>
      </c>
      <c r="HVF93" t="s">
        <v>791</v>
      </c>
      <c r="HVG93" t="s">
        <v>791</v>
      </c>
      <c r="HVH93" t="s">
        <v>791</v>
      </c>
      <c r="HVI93" t="s">
        <v>791</v>
      </c>
      <c r="HVJ93" t="s">
        <v>791</v>
      </c>
      <c r="HVK93" t="s">
        <v>791</v>
      </c>
      <c r="HVL93" t="s">
        <v>791</v>
      </c>
      <c r="HVM93" t="s">
        <v>791</v>
      </c>
      <c r="HVN93" t="s">
        <v>791</v>
      </c>
      <c r="HVO93" t="s">
        <v>791</v>
      </c>
      <c r="HVP93" t="s">
        <v>791</v>
      </c>
      <c r="HVQ93" t="s">
        <v>791</v>
      </c>
      <c r="HVR93" t="s">
        <v>791</v>
      </c>
      <c r="HVS93" t="s">
        <v>791</v>
      </c>
      <c r="HVT93" t="s">
        <v>791</v>
      </c>
      <c r="HVU93" t="s">
        <v>791</v>
      </c>
      <c r="HVV93" t="s">
        <v>791</v>
      </c>
      <c r="HVW93" t="s">
        <v>791</v>
      </c>
      <c r="HVX93" t="s">
        <v>791</v>
      </c>
      <c r="HVY93" t="s">
        <v>791</v>
      </c>
      <c r="HVZ93" t="s">
        <v>791</v>
      </c>
      <c r="HWA93" t="s">
        <v>791</v>
      </c>
      <c r="HWB93" t="s">
        <v>791</v>
      </c>
      <c r="HWC93" t="s">
        <v>791</v>
      </c>
      <c r="HWD93" t="s">
        <v>791</v>
      </c>
      <c r="HWE93" t="s">
        <v>791</v>
      </c>
      <c r="HWF93" t="s">
        <v>791</v>
      </c>
      <c r="HWG93" t="s">
        <v>791</v>
      </c>
      <c r="HWH93" t="s">
        <v>791</v>
      </c>
      <c r="HWI93" t="s">
        <v>791</v>
      </c>
      <c r="HWJ93" t="s">
        <v>791</v>
      </c>
      <c r="HWK93" t="s">
        <v>791</v>
      </c>
      <c r="HWL93" t="s">
        <v>791</v>
      </c>
      <c r="HWM93" t="s">
        <v>791</v>
      </c>
      <c r="HWN93" t="s">
        <v>791</v>
      </c>
      <c r="HWO93" t="s">
        <v>791</v>
      </c>
      <c r="HWP93" t="s">
        <v>791</v>
      </c>
      <c r="HWQ93" t="s">
        <v>791</v>
      </c>
      <c r="HWR93" t="s">
        <v>791</v>
      </c>
      <c r="HWS93" t="s">
        <v>791</v>
      </c>
      <c r="HWT93" t="s">
        <v>791</v>
      </c>
      <c r="HWU93" t="s">
        <v>791</v>
      </c>
      <c r="HWV93" t="s">
        <v>791</v>
      </c>
      <c r="HWW93" t="s">
        <v>791</v>
      </c>
      <c r="HWX93" t="s">
        <v>791</v>
      </c>
      <c r="HWY93" t="s">
        <v>791</v>
      </c>
      <c r="HWZ93" t="s">
        <v>791</v>
      </c>
      <c r="HXA93" t="s">
        <v>791</v>
      </c>
      <c r="HXB93" t="s">
        <v>791</v>
      </c>
      <c r="HXC93" t="s">
        <v>791</v>
      </c>
      <c r="HXD93" t="s">
        <v>791</v>
      </c>
      <c r="HXE93" t="s">
        <v>791</v>
      </c>
      <c r="HXF93" t="s">
        <v>791</v>
      </c>
      <c r="HXG93" t="s">
        <v>791</v>
      </c>
      <c r="HXH93" t="s">
        <v>791</v>
      </c>
      <c r="HXI93" t="s">
        <v>791</v>
      </c>
      <c r="HXJ93" t="s">
        <v>791</v>
      </c>
      <c r="HXK93" t="s">
        <v>791</v>
      </c>
      <c r="HXL93" t="s">
        <v>791</v>
      </c>
      <c r="HXM93" t="s">
        <v>791</v>
      </c>
      <c r="HXN93" t="s">
        <v>791</v>
      </c>
      <c r="HXO93" t="s">
        <v>791</v>
      </c>
      <c r="HXP93" t="s">
        <v>791</v>
      </c>
      <c r="HXQ93" t="s">
        <v>791</v>
      </c>
      <c r="HXR93" t="s">
        <v>791</v>
      </c>
      <c r="HXS93" t="s">
        <v>791</v>
      </c>
      <c r="HXT93" t="s">
        <v>791</v>
      </c>
      <c r="HXU93" t="s">
        <v>791</v>
      </c>
      <c r="HXV93" t="s">
        <v>791</v>
      </c>
      <c r="HXW93" t="s">
        <v>791</v>
      </c>
      <c r="HXX93" t="s">
        <v>791</v>
      </c>
      <c r="HXY93" t="s">
        <v>791</v>
      </c>
      <c r="HXZ93" t="s">
        <v>791</v>
      </c>
      <c r="HYA93" t="s">
        <v>791</v>
      </c>
      <c r="HYB93" t="s">
        <v>791</v>
      </c>
      <c r="HYC93" t="s">
        <v>791</v>
      </c>
      <c r="HYD93" t="s">
        <v>791</v>
      </c>
      <c r="HYE93" t="s">
        <v>791</v>
      </c>
      <c r="HYF93" t="s">
        <v>791</v>
      </c>
      <c r="HYG93" t="s">
        <v>791</v>
      </c>
      <c r="HYH93" t="s">
        <v>791</v>
      </c>
      <c r="HYI93" t="s">
        <v>791</v>
      </c>
      <c r="HYJ93" t="s">
        <v>791</v>
      </c>
      <c r="HYK93" t="s">
        <v>791</v>
      </c>
      <c r="HYL93" t="s">
        <v>791</v>
      </c>
      <c r="HYM93" t="s">
        <v>791</v>
      </c>
      <c r="HYN93" t="s">
        <v>791</v>
      </c>
      <c r="HYO93" t="s">
        <v>791</v>
      </c>
      <c r="HYP93" t="s">
        <v>791</v>
      </c>
      <c r="HYQ93" t="s">
        <v>791</v>
      </c>
      <c r="HYR93" t="s">
        <v>791</v>
      </c>
      <c r="HYS93" t="s">
        <v>791</v>
      </c>
      <c r="HYT93" t="s">
        <v>791</v>
      </c>
      <c r="HYU93" t="s">
        <v>791</v>
      </c>
      <c r="HYV93" t="s">
        <v>791</v>
      </c>
      <c r="HYW93" t="s">
        <v>791</v>
      </c>
      <c r="HYX93" t="s">
        <v>791</v>
      </c>
      <c r="HYY93" t="s">
        <v>791</v>
      </c>
      <c r="HYZ93" t="s">
        <v>791</v>
      </c>
      <c r="HZA93" t="s">
        <v>791</v>
      </c>
      <c r="HZB93" t="s">
        <v>791</v>
      </c>
      <c r="HZC93" t="s">
        <v>791</v>
      </c>
      <c r="HZD93" t="s">
        <v>791</v>
      </c>
      <c r="HZE93" t="s">
        <v>791</v>
      </c>
      <c r="HZF93" t="s">
        <v>791</v>
      </c>
      <c r="HZG93" t="s">
        <v>791</v>
      </c>
      <c r="HZH93" t="s">
        <v>791</v>
      </c>
      <c r="HZI93" t="s">
        <v>791</v>
      </c>
      <c r="HZJ93" t="s">
        <v>791</v>
      </c>
      <c r="HZK93" t="s">
        <v>791</v>
      </c>
      <c r="HZL93" t="s">
        <v>791</v>
      </c>
      <c r="HZM93" t="s">
        <v>791</v>
      </c>
      <c r="HZN93" t="s">
        <v>791</v>
      </c>
      <c r="HZO93" t="s">
        <v>791</v>
      </c>
      <c r="HZP93" t="s">
        <v>791</v>
      </c>
      <c r="HZQ93" t="s">
        <v>791</v>
      </c>
      <c r="HZR93" t="s">
        <v>791</v>
      </c>
      <c r="HZS93" t="s">
        <v>791</v>
      </c>
      <c r="HZT93" t="s">
        <v>791</v>
      </c>
      <c r="HZU93" t="s">
        <v>791</v>
      </c>
      <c r="HZV93" t="s">
        <v>791</v>
      </c>
      <c r="HZW93" t="s">
        <v>791</v>
      </c>
      <c r="HZX93" t="s">
        <v>791</v>
      </c>
      <c r="HZY93" t="s">
        <v>791</v>
      </c>
      <c r="HZZ93" t="s">
        <v>791</v>
      </c>
      <c r="IAA93" t="s">
        <v>791</v>
      </c>
      <c r="IAB93" t="s">
        <v>791</v>
      </c>
      <c r="IAC93" t="s">
        <v>791</v>
      </c>
      <c r="IAD93" t="s">
        <v>791</v>
      </c>
      <c r="IAE93" t="s">
        <v>791</v>
      </c>
      <c r="IAF93" t="s">
        <v>791</v>
      </c>
      <c r="IAG93" t="s">
        <v>791</v>
      </c>
      <c r="IAH93" t="s">
        <v>791</v>
      </c>
      <c r="IAI93" t="s">
        <v>791</v>
      </c>
      <c r="IAJ93" t="s">
        <v>791</v>
      </c>
      <c r="IAK93" t="s">
        <v>791</v>
      </c>
      <c r="IAL93" t="s">
        <v>791</v>
      </c>
      <c r="IAM93" t="s">
        <v>791</v>
      </c>
      <c r="IAN93" t="s">
        <v>791</v>
      </c>
      <c r="IAO93" t="s">
        <v>791</v>
      </c>
      <c r="IAP93" t="s">
        <v>791</v>
      </c>
      <c r="IAQ93" t="s">
        <v>791</v>
      </c>
      <c r="IAR93" t="s">
        <v>791</v>
      </c>
      <c r="IAS93" t="s">
        <v>791</v>
      </c>
      <c r="IAT93" t="s">
        <v>791</v>
      </c>
      <c r="IAU93" t="s">
        <v>791</v>
      </c>
      <c r="IAV93" t="s">
        <v>791</v>
      </c>
      <c r="IAW93" t="s">
        <v>791</v>
      </c>
      <c r="IAX93" t="s">
        <v>791</v>
      </c>
      <c r="IAY93" t="s">
        <v>791</v>
      </c>
      <c r="IAZ93" t="s">
        <v>791</v>
      </c>
      <c r="IBA93" t="s">
        <v>791</v>
      </c>
      <c r="IBB93" t="s">
        <v>791</v>
      </c>
      <c r="IBC93" t="s">
        <v>791</v>
      </c>
      <c r="IBD93" t="s">
        <v>791</v>
      </c>
      <c r="IBE93" t="s">
        <v>791</v>
      </c>
      <c r="IBF93" t="s">
        <v>791</v>
      </c>
      <c r="IBG93" t="s">
        <v>791</v>
      </c>
      <c r="IBH93" t="s">
        <v>791</v>
      </c>
      <c r="IBI93" t="s">
        <v>791</v>
      </c>
      <c r="IBJ93" t="s">
        <v>791</v>
      </c>
      <c r="IBK93" t="s">
        <v>791</v>
      </c>
      <c r="IBL93" t="s">
        <v>791</v>
      </c>
      <c r="IBM93" t="s">
        <v>791</v>
      </c>
      <c r="IBN93" t="s">
        <v>791</v>
      </c>
      <c r="IBO93" t="s">
        <v>791</v>
      </c>
      <c r="IBP93" t="s">
        <v>791</v>
      </c>
      <c r="IBQ93" t="s">
        <v>791</v>
      </c>
      <c r="IBR93" t="s">
        <v>791</v>
      </c>
      <c r="IBS93" t="s">
        <v>791</v>
      </c>
      <c r="IBT93" t="s">
        <v>791</v>
      </c>
      <c r="IBU93" t="s">
        <v>791</v>
      </c>
      <c r="IBV93" t="s">
        <v>791</v>
      </c>
      <c r="IBW93" t="s">
        <v>791</v>
      </c>
      <c r="IBX93" t="s">
        <v>791</v>
      </c>
      <c r="IBY93" t="s">
        <v>791</v>
      </c>
      <c r="IBZ93" t="s">
        <v>791</v>
      </c>
      <c r="ICA93" t="s">
        <v>791</v>
      </c>
      <c r="ICB93" t="s">
        <v>791</v>
      </c>
      <c r="ICC93" t="s">
        <v>791</v>
      </c>
      <c r="ICD93" t="s">
        <v>791</v>
      </c>
      <c r="ICE93" t="s">
        <v>791</v>
      </c>
      <c r="ICF93" t="s">
        <v>791</v>
      </c>
      <c r="ICG93" t="s">
        <v>791</v>
      </c>
      <c r="ICH93" t="s">
        <v>791</v>
      </c>
      <c r="ICI93" t="s">
        <v>791</v>
      </c>
      <c r="ICJ93" t="s">
        <v>791</v>
      </c>
      <c r="ICK93" t="s">
        <v>791</v>
      </c>
      <c r="ICL93" t="s">
        <v>791</v>
      </c>
      <c r="ICM93" t="s">
        <v>791</v>
      </c>
      <c r="ICN93" t="s">
        <v>791</v>
      </c>
      <c r="ICO93" t="s">
        <v>791</v>
      </c>
      <c r="ICP93" t="s">
        <v>791</v>
      </c>
      <c r="ICQ93" t="s">
        <v>791</v>
      </c>
      <c r="ICR93" t="s">
        <v>791</v>
      </c>
      <c r="ICS93" t="s">
        <v>791</v>
      </c>
      <c r="ICT93" t="s">
        <v>791</v>
      </c>
      <c r="ICU93" t="s">
        <v>791</v>
      </c>
      <c r="ICV93" t="s">
        <v>791</v>
      </c>
      <c r="ICW93" t="s">
        <v>791</v>
      </c>
      <c r="ICX93" t="s">
        <v>791</v>
      </c>
      <c r="ICY93" t="s">
        <v>791</v>
      </c>
      <c r="ICZ93" t="s">
        <v>791</v>
      </c>
      <c r="IDA93" t="s">
        <v>791</v>
      </c>
      <c r="IDB93" t="s">
        <v>791</v>
      </c>
      <c r="IDC93" t="s">
        <v>791</v>
      </c>
      <c r="IDD93" t="s">
        <v>791</v>
      </c>
      <c r="IDE93" t="s">
        <v>791</v>
      </c>
      <c r="IDF93" t="s">
        <v>791</v>
      </c>
      <c r="IDG93" t="s">
        <v>791</v>
      </c>
      <c r="IDH93" t="s">
        <v>791</v>
      </c>
      <c r="IDI93" t="s">
        <v>791</v>
      </c>
      <c r="IDJ93" t="s">
        <v>791</v>
      </c>
      <c r="IDK93" t="s">
        <v>791</v>
      </c>
      <c r="IDL93" t="s">
        <v>791</v>
      </c>
      <c r="IDM93" t="s">
        <v>791</v>
      </c>
      <c r="IDN93" t="s">
        <v>791</v>
      </c>
      <c r="IDO93" t="s">
        <v>791</v>
      </c>
      <c r="IDP93" t="s">
        <v>791</v>
      </c>
      <c r="IDQ93" t="s">
        <v>791</v>
      </c>
      <c r="IDR93" t="s">
        <v>791</v>
      </c>
      <c r="IDS93" t="s">
        <v>791</v>
      </c>
      <c r="IDT93" t="s">
        <v>791</v>
      </c>
      <c r="IDU93" t="s">
        <v>791</v>
      </c>
      <c r="IDV93" t="s">
        <v>791</v>
      </c>
      <c r="IDW93" t="s">
        <v>791</v>
      </c>
      <c r="IDX93" t="s">
        <v>791</v>
      </c>
      <c r="IDY93" t="s">
        <v>791</v>
      </c>
      <c r="IDZ93" t="s">
        <v>791</v>
      </c>
      <c r="IEA93" t="s">
        <v>791</v>
      </c>
      <c r="IEB93" t="s">
        <v>791</v>
      </c>
      <c r="IEC93" t="s">
        <v>791</v>
      </c>
      <c r="IED93" t="s">
        <v>791</v>
      </c>
      <c r="IEE93" t="s">
        <v>791</v>
      </c>
      <c r="IEF93" t="s">
        <v>791</v>
      </c>
      <c r="IEG93" t="s">
        <v>791</v>
      </c>
      <c r="IEH93" t="s">
        <v>791</v>
      </c>
      <c r="IEI93" t="s">
        <v>791</v>
      </c>
      <c r="IEJ93" t="s">
        <v>791</v>
      </c>
      <c r="IEK93" t="s">
        <v>791</v>
      </c>
      <c r="IEL93" t="s">
        <v>791</v>
      </c>
      <c r="IEM93" t="s">
        <v>791</v>
      </c>
      <c r="IEN93" t="s">
        <v>791</v>
      </c>
      <c r="IEO93" t="s">
        <v>791</v>
      </c>
      <c r="IEP93" t="s">
        <v>791</v>
      </c>
      <c r="IEQ93" t="s">
        <v>791</v>
      </c>
      <c r="IER93" t="s">
        <v>791</v>
      </c>
      <c r="IES93" t="s">
        <v>791</v>
      </c>
      <c r="IET93" t="s">
        <v>791</v>
      </c>
      <c r="IEU93" t="s">
        <v>791</v>
      </c>
      <c r="IEV93" t="s">
        <v>791</v>
      </c>
      <c r="IEW93" t="s">
        <v>791</v>
      </c>
      <c r="IEX93" t="s">
        <v>791</v>
      </c>
      <c r="IEY93" t="s">
        <v>791</v>
      </c>
      <c r="IEZ93" t="s">
        <v>791</v>
      </c>
      <c r="IFA93" t="s">
        <v>791</v>
      </c>
      <c r="IFB93" t="s">
        <v>791</v>
      </c>
      <c r="IFC93" t="s">
        <v>791</v>
      </c>
      <c r="IFD93" t="s">
        <v>791</v>
      </c>
      <c r="IFE93" t="s">
        <v>791</v>
      </c>
      <c r="IFF93" t="s">
        <v>791</v>
      </c>
      <c r="IFG93" t="s">
        <v>791</v>
      </c>
      <c r="IFH93" t="s">
        <v>791</v>
      </c>
      <c r="IFI93" t="s">
        <v>791</v>
      </c>
      <c r="IFJ93" t="s">
        <v>791</v>
      </c>
      <c r="IFK93" t="s">
        <v>791</v>
      </c>
      <c r="IFL93" t="s">
        <v>791</v>
      </c>
      <c r="IFM93" t="s">
        <v>791</v>
      </c>
      <c r="IFN93" t="s">
        <v>791</v>
      </c>
      <c r="IFO93" t="s">
        <v>791</v>
      </c>
      <c r="IFP93" t="s">
        <v>791</v>
      </c>
      <c r="IFQ93" t="s">
        <v>791</v>
      </c>
      <c r="IFR93" t="s">
        <v>791</v>
      </c>
      <c r="IFS93" t="s">
        <v>791</v>
      </c>
      <c r="IFT93" t="s">
        <v>791</v>
      </c>
      <c r="IFU93" t="s">
        <v>791</v>
      </c>
      <c r="IFV93" t="s">
        <v>791</v>
      </c>
      <c r="IFW93" t="s">
        <v>791</v>
      </c>
      <c r="IFX93" t="s">
        <v>791</v>
      </c>
      <c r="IFY93" t="s">
        <v>791</v>
      </c>
      <c r="IFZ93" t="s">
        <v>791</v>
      </c>
      <c r="IGA93" t="s">
        <v>791</v>
      </c>
      <c r="IGB93" t="s">
        <v>791</v>
      </c>
      <c r="IGC93" t="s">
        <v>791</v>
      </c>
      <c r="IGD93" t="s">
        <v>791</v>
      </c>
      <c r="IGE93" t="s">
        <v>791</v>
      </c>
      <c r="IGF93" t="s">
        <v>791</v>
      </c>
      <c r="IGG93" t="s">
        <v>791</v>
      </c>
      <c r="IGH93" t="s">
        <v>791</v>
      </c>
      <c r="IGI93" t="s">
        <v>791</v>
      </c>
      <c r="IGJ93" t="s">
        <v>791</v>
      </c>
      <c r="IGK93" t="s">
        <v>791</v>
      </c>
      <c r="IGL93" t="s">
        <v>791</v>
      </c>
      <c r="IGM93" t="s">
        <v>791</v>
      </c>
      <c r="IGN93" t="s">
        <v>791</v>
      </c>
      <c r="IGO93" t="s">
        <v>791</v>
      </c>
      <c r="IGP93" t="s">
        <v>791</v>
      </c>
      <c r="IGQ93" t="s">
        <v>791</v>
      </c>
      <c r="IGR93" t="s">
        <v>791</v>
      </c>
      <c r="IGS93" t="s">
        <v>791</v>
      </c>
      <c r="IGT93" t="s">
        <v>791</v>
      </c>
      <c r="IGU93" t="s">
        <v>791</v>
      </c>
      <c r="IGV93" t="s">
        <v>791</v>
      </c>
      <c r="IGW93" t="s">
        <v>791</v>
      </c>
      <c r="IGX93" t="s">
        <v>791</v>
      </c>
      <c r="IGY93" t="s">
        <v>791</v>
      </c>
      <c r="IGZ93" t="s">
        <v>791</v>
      </c>
      <c r="IHA93" t="s">
        <v>791</v>
      </c>
      <c r="IHB93" t="s">
        <v>791</v>
      </c>
      <c r="IHC93" t="s">
        <v>791</v>
      </c>
      <c r="IHD93" t="s">
        <v>791</v>
      </c>
      <c r="IHE93" t="s">
        <v>791</v>
      </c>
      <c r="IHF93" t="s">
        <v>791</v>
      </c>
      <c r="IHG93" t="s">
        <v>791</v>
      </c>
      <c r="IHH93" t="s">
        <v>791</v>
      </c>
      <c r="IHI93" t="s">
        <v>791</v>
      </c>
      <c r="IHJ93" t="s">
        <v>791</v>
      </c>
      <c r="IHK93" t="s">
        <v>791</v>
      </c>
      <c r="IHL93" t="s">
        <v>791</v>
      </c>
      <c r="IHM93" t="s">
        <v>791</v>
      </c>
      <c r="IHN93" t="s">
        <v>791</v>
      </c>
      <c r="IHO93" t="s">
        <v>791</v>
      </c>
      <c r="IHP93" t="s">
        <v>791</v>
      </c>
      <c r="IHQ93" t="s">
        <v>791</v>
      </c>
      <c r="IHR93" t="s">
        <v>791</v>
      </c>
      <c r="IHS93" t="s">
        <v>791</v>
      </c>
      <c r="IHT93" t="s">
        <v>791</v>
      </c>
      <c r="IHU93" t="s">
        <v>791</v>
      </c>
      <c r="IHV93" t="s">
        <v>791</v>
      </c>
      <c r="IHW93" t="s">
        <v>791</v>
      </c>
      <c r="IHX93" t="s">
        <v>791</v>
      </c>
      <c r="IHY93" t="s">
        <v>791</v>
      </c>
      <c r="IHZ93" t="s">
        <v>791</v>
      </c>
      <c r="IIA93" t="s">
        <v>791</v>
      </c>
      <c r="IIB93" t="s">
        <v>791</v>
      </c>
      <c r="IIC93" t="s">
        <v>791</v>
      </c>
      <c r="IID93" t="s">
        <v>791</v>
      </c>
      <c r="IIE93" t="s">
        <v>791</v>
      </c>
      <c r="IIF93" t="s">
        <v>791</v>
      </c>
      <c r="IIG93" t="s">
        <v>791</v>
      </c>
      <c r="IIH93" t="s">
        <v>791</v>
      </c>
      <c r="III93" t="s">
        <v>791</v>
      </c>
      <c r="IIJ93" t="s">
        <v>791</v>
      </c>
      <c r="IIK93" t="s">
        <v>791</v>
      </c>
      <c r="IIL93" t="s">
        <v>791</v>
      </c>
      <c r="IIM93" t="s">
        <v>791</v>
      </c>
      <c r="IIN93" t="s">
        <v>791</v>
      </c>
      <c r="IIO93" t="s">
        <v>791</v>
      </c>
      <c r="IIP93" t="s">
        <v>791</v>
      </c>
      <c r="IIQ93" t="s">
        <v>791</v>
      </c>
      <c r="IIR93" t="s">
        <v>791</v>
      </c>
      <c r="IIS93" t="s">
        <v>791</v>
      </c>
      <c r="IIT93" t="s">
        <v>791</v>
      </c>
      <c r="IIU93" t="s">
        <v>791</v>
      </c>
      <c r="IIV93" t="s">
        <v>791</v>
      </c>
      <c r="IIW93" t="s">
        <v>791</v>
      </c>
      <c r="IIX93" t="s">
        <v>791</v>
      </c>
      <c r="IIY93" t="s">
        <v>791</v>
      </c>
      <c r="IIZ93" t="s">
        <v>791</v>
      </c>
      <c r="IJA93" t="s">
        <v>791</v>
      </c>
      <c r="IJB93" t="s">
        <v>791</v>
      </c>
      <c r="IJC93" t="s">
        <v>791</v>
      </c>
      <c r="IJD93" t="s">
        <v>791</v>
      </c>
      <c r="IJE93" t="s">
        <v>791</v>
      </c>
      <c r="IJF93" t="s">
        <v>791</v>
      </c>
      <c r="IJG93" t="s">
        <v>791</v>
      </c>
      <c r="IJH93" t="s">
        <v>791</v>
      </c>
      <c r="IJI93" t="s">
        <v>791</v>
      </c>
      <c r="IJJ93" t="s">
        <v>791</v>
      </c>
      <c r="IJK93" t="s">
        <v>791</v>
      </c>
      <c r="IJL93" t="s">
        <v>791</v>
      </c>
      <c r="IJM93" t="s">
        <v>791</v>
      </c>
      <c r="IJN93" t="s">
        <v>791</v>
      </c>
      <c r="IJO93" t="s">
        <v>791</v>
      </c>
      <c r="IJP93" t="s">
        <v>791</v>
      </c>
      <c r="IJQ93" t="s">
        <v>791</v>
      </c>
      <c r="IJR93" t="s">
        <v>791</v>
      </c>
      <c r="IJS93" t="s">
        <v>791</v>
      </c>
      <c r="IJT93" t="s">
        <v>791</v>
      </c>
      <c r="IJU93" t="s">
        <v>791</v>
      </c>
      <c r="IJV93" t="s">
        <v>791</v>
      </c>
      <c r="IJW93" t="s">
        <v>791</v>
      </c>
      <c r="IJX93" t="s">
        <v>791</v>
      </c>
      <c r="IJY93" t="s">
        <v>791</v>
      </c>
      <c r="IJZ93" t="s">
        <v>791</v>
      </c>
      <c r="IKA93" t="s">
        <v>791</v>
      </c>
      <c r="IKB93" t="s">
        <v>791</v>
      </c>
      <c r="IKC93" t="s">
        <v>791</v>
      </c>
      <c r="IKD93" t="s">
        <v>791</v>
      </c>
      <c r="IKE93" t="s">
        <v>791</v>
      </c>
      <c r="IKF93" t="s">
        <v>791</v>
      </c>
      <c r="IKG93" t="s">
        <v>791</v>
      </c>
      <c r="IKH93" t="s">
        <v>791</v>
      </c>
      <c r="IKI93" t="s">
        <v>791</v>
      </c>
      <c r="IKJ93" t="s">
        <v>791</v>
      </c>
      <c r="IKK93" t="s">
        <v>791</v>
      </c>
      <c r="IKL93" t="s">
        <v>791</v>
      </c>
      <c r="IKM93" t="s">
        <v>791</v>
      </c>
      <c r="IKN93" t="s">
        <v>791</v>
      </c>
      <c r="IKO93" t="s">
        <v>791</v>
      </c>
      <c r="IKP93" t="s">
        <v>791</v>
      </c>
      <c r="IKQ93" t="s">
        <v>791</v>
      </c>
      <c r="IKR93" t="s">
        <v>791</v>
      </c>
      <c r="IKS93" t="s">
        <v>791</v>
      </c>
      <c r="IKT93" t="s">
        <v>791</v>
      </c>
      <c r="IKU93" t="s">
        <v>791</v>
      </c>
      <c r="IKV93" t="s">
        <v>791</v>
      </c>
      <c r="IKW93" t="s">
        <v>791</v>
      </c>
      <c r="IKX93" t="s">
        <v>791</v>
      </c>
      <c r="IKY93" t="s">
        <v>791</v>
      </c>
      <c r="IKZ93" t="s">
        <v>791</v>
      </c>
      <c r="ILA93" t="s">
        <v>791</v>
      </c>
      <c r="ILB93" t="s">
        <v>791</v>
      </c>
      <c r="ILC93" t="s">
        <v>791</v>
      </c>
      <c r="ILD93" t="s">
        <v>791</v>
      </c>
      <c r="ILE93" t="s">
        <v>791</v>
      </c>
      <c r="ILF93" t="s">
        <v>791</v>
      </c>
      <c r="ILG93" t="s">
        <v>791</v>
      </c>
      <c r="ILH93" t="s">
        <v>791</v>
      </c>
      <c r="ILI93" t="s">
        <v>791</v>
      </c>
      <c r="ILJ93" t="s">
        <v>791</v>
      </c>
      <c r="ILK93" t="s">
        <v>791</v>
      </c>
      <c r="ILL93" t="s">
        <v>791</v>
      </c>
      <c r="ILM93" t="s">
        <v>791</v>
      </c>
      <c r="ILN93" t="s">
        <v>791</v>
      </c>
      <c r="ILO93" t="s">
        <v>791</v>
      </c>
      <c r="ILP93" t="s">
        <v>791</v>
      </c>
      <c r="ILQ93" t="s">
        <v>791</v>
      </c>
      <c r="ILR93" t="s">
        <v>791</v>
      </c>
      <c r="ILS93" t="s">
        <v>791</v>
      </c>
      <c r="ILT93" t="s">
        <v>791</v>
      </c>
      <c r="ILU93" t="s">
        <v>791</v>
      </c>
      <c r="ILV93" t="s">
        <v>791</v>
      </c>
      <c r="ILW93" t="s">
        <v>791</v>
      </c>
      <c r="ILX93" t="s">
        <v>791</v>
      </c>
      <c r="ILY93" t="s">
        <v>791</v>
      </c>
      <c r="ILZ93" t="s">
        <v>791</v>
      </c>
      <c r="IMA93" t="s">
        <v>791</v>
      </c>
      <c r="IMB93" t="s">
        <v>791</v>
      </c>
      <c r="IMC93" t="s">
        <v>791</v>
      </c>
      <c r="IMD93" t="s">
        <v>791</v>
      </c>
      <c r="IME93" t="s">
        <v>791</v>
      </c>
      <c r="IMF93" t="s">
        <v>791</v>
      </c>
      <c r="IMG93" t="s">
        <v>791</v>
      </c>
      <c r="IMH93" t="s">
        <v>791</v>
      </c>
      <c r="IMI93" t="s">
        <v>791</v>
      </c>
      <c r="IMJ93" t="s">
        <v>791</v>
      </c>
      <c r="IMK93" t="s">
        <v>791</v>
      </c>
      <c r="IML93" t="s">
        <v>791</v>
      </c>
      <c r="IMM93" t="s">
        <v>791</v>
      </c>
      <c r="IMN93" t="s">
        <v>791</v>
      </c>
      <c r="IMO93" t="s">
        <v>791</v>
      </c>
      <c r="IMP93" t="s">
        <v>791</v>
      </c>
      <c r="IMQ93" t="s">
        <v>791</v>
      </c>
      <c r="IMR93" t="s">
        <v>791</v>
      </c>
      <c r="IMS93" t="s">
        <v>791</v>
      </c>
      <c r="IMT93" t="s">
        <v>791</v>
      </c>
      <c r="IMU93" t="s">
        <v>791</v>
      </c>
      <c r="IMV93" t="s">
        <v>791</v>
      </c>
      <c r="IMW93" t="s">
        <v>791</v>
      </c>
      <c r="IMX93" t="s">
        <v>791</v>
      </c>
      <c r="IMY93" t="s">
        <v>791</v>
      </c>
      <c r="IMZ93" t="s">
        <v>791</v>
      </c>
      <c r="INA93" t="s">
        <v>791</v>
      </c>
      <c r="INB93" t="s">
        <v>791</v>
      </c>
      <c r="INC93" t="s">
        <v>791</v>
      </c>
      <c r="IND93" t="s">
        <v>791</v>
      </c>
      <c r="INE93" t="s">
        <v>791</v>
      </c>
      <c r="INF93" t="s">
        <v>791</v>
      </c>
      <c r="ING93" t="s">
        <v>791</v>
      </c>
      <c r="INH93" t="s">
        <v>791</v>
      </c>
      <c r="INI93" t="s">
        <v>791</v>
      </c>
      <c r="INJ93" t="s">
        <v>791</v>
      </c>
      <c r="INK93" t="s">
        <v>791</v>
      </c>
      <c r="INL93" t="s">
        <v>791</v>
      </c>
      <c r="INM93" t="s">
        <v>791</v>
      </c>
      <c r="INN93" t="s">
        <v>791</v>
      </c>
      <c r="INO93" t="s">
        <v>791</v>
      </c>
      <c r="INP93" t="s">
        <v>791</v>
      </c>
      <c r="INQ93" t="s">
        <v>791</v>
      </c>
      <c r="INR93" t="s">
        <v>791</v>
      </c>
      <c r="INS93" t="s">
        <v>791</v>
      </c>
      <c r="INT93" t="s">
        <v>791</v>
      </c>
      <c r="INU93" t="s">
        <v>791</v>
      </c>
      <c r="INV93" t="s">
        <v>791</v>
      </c>
      <c r="INW93" t="s">
        <v>791</v>
      </c>
      <c r="INX93" t="s">
        <v>791</v>
      </c>
      <c r="INY93" t="s">
        <v>791</v>
      </c>
      <c r="INZ93" t="s">
        <v>791</v>
      </c>
      <c r="IOA93" t="s">
        <v>791</v>
      </c>
      <c r="IOB93" t="s">
        <v>791</v>
      </c>
      <c r="IOC93" t="s">
        <v>791</v>
      </c>
      <c r="IOD93" t="s">
        <v>791</v>
      </c>
      <c r="IOE93" t="s">
        <v>791</v>
      </c>
      <c r="IOF93" t="s">
        <v>791</v>
      </c>
      <c r="IOG93" t="s">
        <v>791</v>
      </c>
      <c r="IOH93" t="s">
        <v>791</v>
      </c>
      <c r="IOI93" t="s">
        <v>791</v>
      </c>
      <c r="IOJ93" t="s">
        <v>791</v>
      </c>
      <c r="IOK93" t="s">
        <v>791</v>
      </c>
      <c r="IOL93" t="s">
        <v>791</v>
      </c>
      <c r="IOM93" t="s">
        <v>791</v>
      </c>
      <c r="ION93" t="s">
        <v>791</v>
      </c>
      <c r="IOO93" t="s">
        <v>791</v>
      </c>
      <c r="IOP93" t="s">
        <v>791</v>
      </c>
      <c r="IOQ93" t="s">
        <v>791</v>
      </c>
      <c r="IOR93" t="s">
        <v>791</v>
      </c>
      <c r="IOS93" t="s">
        <v>791</v>
      </c>
      <c r="IOT93" t="s">
        <v>791</v>
      </c>
      <c r="IOU93" t="s">
        <v>791</v>
      </c>
      <c r="IOV93" t="s">
        <v>791</v>
      </c>
      <c r="IOW93" t="s">
        <v>791</v>
      </c>
      <c r="IOX93" t="s">
        <v>791</v>
      </c>
      <c r="IOY93" t="s">
        <v>791</v>
      </c>
      <c r="IOZ93" t="s">
        <v>791</v>
      </c>
      <c r="IPA93" t="s">
        <v>791</v>
      </c>
      <c r="IPB93" t="s">
        <v>791</v>
      </c>
      <c r="IPC93" t="s">
        <v>791</v>
      </c>
      <c r="IPD93" t="s">
        <v>791</v>
      </c>
      <c r="IPE93" t="s">
        <v>791</v>
      </c>
      <c r="IPF93" t="s">
        <v>791</v>
      </c>
      <c r="IPG93" t="s">
        <v>791</v>
      </c>
      <c r="IPH93" t="s">
        <v>791</v>
      </c>
      <c r="IPI93" t="s">
        <v>791</v>
      </c>
      <c r="IPJ93" t="s">
        <v>791</v>
      </c>
      <c r="IPK93" t="s">
        <v>791</v>
      </c>
      <c r="IPL93" t="s">
        <v>791</v>
      </c>
      <c r="IPM93" t="s">
        <v>791</v>
      </c>
      <c r="IPN93" t="s">
        <v>791</v>
      </c>
      <c r="IPO93" t="s">
        <v>791</v>
      </c>
      <c r="IPP93" t="s">
        <v>791</v>
      </c>
      <c r="IPQ93" t="s">
        <v>791</v>
      </c>
      <c r="IPR93" t="s">
        <v>791</v>
      </c>
      <c r="IPS93" t="s">
        <v>791</v>
      </c>
      <c r="IPT93" t="s">
        <v>791</v>
      </c>
      <c r="IPU93" t="s">
        <v>791</v>
      </c>
      <c r="IPV93" t="s">
        <v>791</v>
      </c>
      <c r="IPW93" t="s">
        <v>791</v>
      </c>
      <c r="IPX93" t="s">
        <v>791</v>
      </c>
      <c r="IPY93" t="s">
        <v>791</v>
      </c>
      <c r="IPZ93" t="s">
        <v>791</v>
      </c>
      <c r="IQA93" t="s">
        <v>791</v>
      </c>
      <c r="IQB93" t="s">
        <v>791</v>
      </c>
      <c r="IQC93" t="s">
        <v>791</v>
      </c>
      <c r="IQD93" t="s">
        <v>791</v>
      </c>
      <c r="IQE93" t="s">
        <v>791</v>
      </c>
      <c r="IQF93" t="s">
        <v>791</v>
      </c>
      <c r="IQG93" t="s">
        <v>791</v>
      </c>
      <c r="IQH93" t="s">
        <v>791</v>
      </c>
      <c r="IQI93" t="s">
        <v>791</v>
      </c>
      <c r="IQJ93" t="s">
        <v>791</v>
      </c>
      <c r="IQK93" t="s">
        <v>791</v>
      </c>
      <c r="IQL93" t="s">
        <v>791</v>
      </c>
      <c r="IQM93" t="s">
        <v>791</v>
      </c>
      <c r="IQN93" t="s">
        <v>791</v>
      </c>
      <c r="IQO93" t="s">
        <v>791</v>
      </c>
      <c r="IQP93" t="s">
        <v>791</v>
      </c>
      <c r="IQQ93" t="s">
        <v>791</v>
      </c>
      <c r="IQR93" t="s">
        <v>791</v>
      </c>
      <c r="IQS93" t="s">
        <v>791</v>
      </c>
      <c r="IQT93" t="s">
        <v>791</v>
      </c>
      <c r="IQU93" t="s">
        <v>791</v>
      </c>
      <c r="IQV93" t="s">
        <v>791</v>
      </c>
      <c r="IQW93" t="s">
        <v>791</v>
      </c>
      <c r="IQX93" t="s">
        <v>791</v>
      </c>
      <c r="IQY93" t="s">
        <v>791</v>
      </c>
      <c r="IQZ93" t="s">
        <v>791</v>
      </c>
      <c r="IRA93" t="s">
        <v>791</v>
      </c>
      <c r="IRB93" t="s">
        <v>791</v>
      </c>
      <c r="IRC93" t="s">
        <v>791</v>
      </c>
      <c r="IRD93" t="s">
        <v>791</v>
      </c>
      <c r="IRE93" t="s">
        <v>791</v>
      </c>
      <c r="IRF93" t="s">
        <v>791</v>
      </c>
      <c r="IRG93" t="s">
        <v>791</v>
      </c>
      <c r="IRH93" t="s">
        <v>791</v>
      </c>
      <c r="IRI93" t="s">
        <v>791</v>
      </c>
      <c r="IRJ93" t="s">
        <v>791</v>
      </c>
      <c r="IRK93" t="s">
        <v>791</v>
      </c>
      <c r="IRL93" t="s">
        <v>791</v>
      </c>
      <c r="IRM93" t="s">
        <v>791</v>
      </c>
      <c r="IRN93" t="s">
        <v>791</v>
      </c>
      <c r="IRO93" t="s">
        <v>791</v>
      </c>
      <c r="IRP93" t="s">
        <v>791</v>
      </c>
      <c r="IRQ93" t="s">
        <v>791</v>
      </c>
      <c r="IRR93" t="s">
        <v>791</v>
      </c>
      <c r="IRS93" t="s">
        <v>791</v>
      </c>
      <c r="IRT93" t="s">
        <v>791</v>
      </c>
      <c r="IRU93" t="s">
        <v>791</v>
      </c>
      <c r="IRV93" t="s">
        <v>791</v>
      </c>
      <c r="IRW93" t="s">
        <v>791</v>
      </c>
      <c r="IRX93" t="s">
        <v>791</v>
      </c>
      <c r="IRY93" t="s">
        <v>791</v>
      </c>
      <c r="IRZ93" t="s">
        <v>791</v>
      </c>
      <c r="ISA93" t="s">
        <v>791</v>
      </c>
      <c r="ISB93" t="s">
        <v>791</v>
      </c>
      <c r="ISC93" t="s">
        <v>791</v>
      </c>
      <c r="ISD93" t="s">
        <v>791</v>
      </c>
      <c r="ISE93" t="s">
        <v>791</v>
      </c>
      <c r="ISF93" t="s">
        <v>791</v>
      </c>
      <c r="ISG93" t="s">
        <v>791</v>
      </c>
      <c r="ISH93" t="s">
        <v>791</v>
      </c>
      <c r="ISI93" t="s">
        <v>791</v>
      </c>
      <c r="ISJ93" t="s">
        <v>791</v>
      </c>
      <c r="ISK93" t="s">
        <v>791</v>
      </c>
      <c r="ISL93" t="s">
        <v>791</v>
      </c>
      <c r="ISM93" t="s">
        <v>791</v>
      </c>
      <c r="ISN93" t="s">
        <v>791</v>
      </c>
      <c r="ISO93" t="s">
        <v>791</v>
      </c>
      <c r="ISP93" t="s">
        <v>791</v>
      </c>
      <c r="ISQ93" t="s">
        <v>791</v>
      </c>
      <c r="ISR93" t="s">
        <v>791</v>
      </c>
      <c r="ISS93" t="s">
        <v>791</v>
      </c>
      <c r="IST93" t="s">
        <v>791</v>
      </c>
      <c r="ISU93" t="s">
        <v>791</v>
      </c>
      <c r="ISV93" t="s">
        <v>791</v>
      </c>
      <c r="ISW93" t="s">
        <v>791</v>
      </c>
      <c r="ISX93" t="s">
        <v>791</v>
      </c>
      <c r="ISY93" t="s">
        <v>791</v>
      </c>
      <c r="ISZ93" t="s">
        <v>791</v>
      </c>
      <c r="ITA93" t="s">
        <v>791</v>
      </c>
      <c r="ITB93" t="s">
        <v>791</v>
      </c>
      <c r="ITC93" t="s">
        <v>791</v>
      </c>
      <c r="ITD93" t="s">
        <v>791</v>
      </c>
      <c r="ITE93" t="s">
        <v>791</v>
      </c>
      <c r="ITF93" t="s">
        <v>791</v>
      </c>
      <c r="ITG93" t="s">
        <v>791</v>
      </c>
      <c r="ITH93" t="s">
        <v>791</v>
      </c>
      <c r="ITI93" t="s">
        <v>791</v>
      </c>
      <c r="ITJ93" t="s">
        <v>791</v>
      </c>
      <c r="ITK93" t="s">
        <v>791</v>
      </c>
      <c r="ITL93" t="s">
        <v>791</v>
      </c>
      <c r="ITM93" t="s">
        <v>791</v>
      </c>
      <c r="ITN93" t="s">
        <v>791</v>
      </c>
      <c r="ITO93" t="s">
        <v>791</v>
      </c>
      <c r="ITP93" t="s">
        <v>791</v>
      </c>
      <c r="ITQ93" t="s">
        <v>791</v>
      </c>
      <c r="ITR93" t="s">
        <v>791</v>
      </c>
      <c r="ITS93" t="s">
        <v>791</v>
      </c>
      <c r="ITT93" t="s">
        <v>791</v>
      </c>
      <c r="ITU93" t="s">
        <v>791</v>
      </c>
      <c r="ITV93" t="s">
        <v>791</v>
      </c>
      <c r="ITW93" t="s">
        <v>791</v>
      </c>
      <c r="ITX93" t="s">
        <v>791</v>
      </c>
      <c r="ITY93" t="s">
        <v>791</v>
      </c>
      <c r="ITZ93" t="s">
        <v>791</v>
      </c>
      <c r="IUA93" t="s">
        <v>791</v>
      </c>
      <c r="IUB93" t="s">
        <v>791</v>
      </c>
      <c r="IUC93" t="s">
        <v>791</v>
      </c>
      <c r="IUD93" t="s">
        <v>791</v>
      </c>
      <c r="IUE93" t="s">
        <v>791</v>
      </c>
      <c r="IUF93" t="s">
        <v>791</v>
      </c>
      <c r="IUG93" t="s">
        <v>791</v>
      </c>
      <c r="IUH93" t="s">
        <v>791</v>
      </c>
      <c r="IUI93" t="s">
        <v>791</v>
      </c>
      <c r="IUJ93" t="s">
        <v>791</v>
      </c>
      <c r="IUK93" t="s">
        <v>791</v>
      </c>
      <c r="IUL93" t="s">
        <v>791</v>
      </c>
      <c r="IUM93" t="s">
        <v>791</v>
      </c>
      <c r="IUN93" t="s">
        <v>791</v>
      </c>
      <c r="IUO93" t="s">
        <v>791</v>
      </c>
      <c r="IUP93" t="s">
        <v>791</v>
      </c>
      <c r="IUQ93" t="s">
        <v>791</v>
      </c>
      <c r="IUR93" t="s">
        <v>791</v>
      </c>
      <c r="IUS93" t="s">
        <v>791</v>
      </c>
      <c r="IUT93" t="s">
        <v>791</v>
      </c>
      <c r="IUU93" t="s">
        <v>791</v>
      </c>
      <c r="IUV93" t="s">
        <v>791</v>
      </c>
      <c r="IUW93" t="s">
        <v>791</v>
      </c>
      <c r="IUX93" t="s">
        <v>791</v>
      </c>
      <c r="IUY93" t="s">
        <v>791</v>
      </c>
      <c r="IUZ93" t="s">
        <v>791</v>
      </c>
      <c r="IVA93" t="s">
        <v>791</v>
      </c>
      <c r="IVB93" t="s">
        <v>791</v>
      </c>
      <c r="IVC93" t="s">
        <v>791</v>
      </c>
      <c r="IVD93" t="s">
        <v>791</v>
      </c>
      <c r="IVE93" t="s">
        <v>791</v>
      </c>
      <c r="IVF93" t="s">
        <v>791</v>
      </c>
      <c r="IVG93" t="s">
        <v>791</v>
      </c>
      <c r="IVH93" t="s">
        <v>791</v>
      </c>
      <c r="IVI93" t="s">
        <v>791</v>
      </c>
      <c r="IVJ93" t="s">
        <v>791</v>
      </c>
      <c r="IVK93" t="s">
        <v>791</v>
      </c>
      <c r="IVL93" t="s">
        <v>791</v>
      </c>
      <c r="IVM93" t="s">
        <v>791</v>
      </c>
      <c r="IVN93" t="s">
        <v>791</v>
      </c>
      <c r="IVO93" t="s">
        <v>791</v>
      </c>
      <c r="IVP93" t="s">
        <v>791</v>
      </c>
      <c r="IVQ93" t="s">
        <v>791</v>
      </c>
      <c r="IVR93" t="s">
        <v>791</v>
      </c>
      <c r="IVS93" t="s">
        <v>791</v>
      </c>
      <c r="IVT93" t="s">
        <v>791</v>
      </c>
      <c r="IVU93" t="s">
        <v>791</v>
      </c>
      <c r="IVV93" t="s">
        <v>791</v>
      </c>
      <c r="IVW93" t="s">
        <v>791</v>
      </c>
      <c r="IVX93" t="s">
        <v>791</v>
      </c>
      <c r="IVY93" t="s">
        <v>791</v>
      </c>
      <c r="IVZ93" t="s">
        <v>791</v>
      </c>
      <c r="IWA93" t="s">
        <v>791</v>
      </c>
      <c r="IWB93" t="s">
        <v>791</v>
      </c>
      <c r="IWC93" t="s">
        <v>791</v>
      </c>
      <c r="IWD93" t="s">
        <v>791</v>
      </c>
      <c r="IWE93" t="s">
        <v>791</v>
      </c>
      <c r="IWF93" t="s">
        <v>791</v>
      </c>
      <c r="IWG93" t="s">
        <v>791</v>
      </c>
      <c r="IWH93" t="s">
        <v>791</v>
      </c>
      <c r="IWI93" t="s">
        <v>791</v>
      </c>
      <c r="IWJ93" t="s">
        <v>791</v>
      </c>
      <c r="IWK93" t="s">
        <v>791</v>
      </c>
      <c r="IWL93" t="s">
        <v>791</v>
      </c>
      <c r="IWM93" t="s">
        <v>791</v>
      </c>
      <c r="IWN93" t="s">
        <v>791</v>
      </c>
      <c r="IWO93" t="s">
        <v>791</v>
      </c>
      <c r="IWP93" t="s">
        <v>791</v>
      </c>
      <c r="IWQ93" t="s">
        <v>791</v>
      </c>
      <c r="IWR93" t="s">
        <v>791</v>
      </c>
      <c r="IWS93" t="s">
        <v>791</v>
      </c>
      <c r="IWT93" t="s">
        <v>791</v>
      </c>
      <c r="IWU93" t="s">
        <v>791</v>
      </c>
      <c r="IWV93" t="s">
        <v>791</v>
      </c>
      <c r="IWW93" t="s">
        <v>791</v>
      </c>
      <c r="IWX93" t="s">
        <v>791</v>
      </c>
      <c r="IWY93" t="s">
        <v>791</v>
      </c>
      <c r="IWZ93" t="s">
        <v>791</v>
      </c>
      <c r="IXA93" t="s">
        <v>791</v>
      </c>
      <c r="IXB93" t="s">
        <v>791</v>
      </c>
      <c r="IXC93" t="s">
        <v>791</v>
      </c>
      <c r="IXD93" t="s">
        <v>791</v>
      </c>
      <c r="IXE93" t="s">
        <v>791</v>
      </c>
      <c r="IXF93" t="s">
        <v>791</v>
      </c>
      <c r="IXG93" t="s">
        <v>791</v>
      </c>
      <c r="IXH93" t="s">
        <v>791</v>
      </c>
      <c r="IXI93" t="s">
        <v>791</v>
      </c>
      <c r="IXJ93" t="s">
        <v>791</v>
      </c>
      <c r="IXK93" t="s">
        <v>791</v>
      </c>
      <c r="IXL93" t="s">
        <v>791</v>
      </c>
      <c r="IXM93" t="s">
        <v>791</v>
      </c>
      <c r="IXN93" t="s">
        <v>791</v>
      </c>
      <c r="IXO93" t="s">
        <v>791</v>
      </c>
      <c r="IXP93" t="s">
        <v>791</v>
      </c>
      <c r="IXQ93" t="s">
        <v>791</v>
      </c>
      <c r="IXR93" t="s">
        <v>791</v>
      </c>
      <c r="IXS93" t="s">
        <v>791</v>
      </c>
      <c r="IXT93" t="s">
        <v>791</v>
      </c>
      <c r="IXU93" t="s">
        <v>791</v>
      </c>
      <c r="IXV93" t="s">
        <v>791</v>
      </c>
      <c r="IXW93" t="s">
        <v>791</v>
      </c>
      <c r="IXX93" t="s">
        <v>791</v>
      </c>
      <c r="IXY93" t="s">
        <v>791</v>
      </c>
      <c r="IXZ93" t="s">
        <v>791</v>
      </c>
      <c r="IYA93" t="s">
        <v>791</v>
      </c>
      <c r="IYB93" t="s">
        <v>791</v>
      </c>
      <c r="IYC93" t="s">
        <v>791</v>
      </c>
      <c r="IYD93" t="s">
        <v>791</v>
      </c>
      <c r="IYE93" t="s">
        <v>791</v>
      </c>
      <c r="IYF93" t="s">
        <v>791</v>
      </c>
      <c r="IYG93" t="s">
        <v>791</v>
      </c>
      <c r="IYH93" t="s">
        <v>791</v>
      </c>
      <c r="IYI93" t="s">
        <v>791</v>
      </c>
      <c r="IYJ93" t="s">
        <v>791</v>
      </c>
      <c r="IYK93" t="s">
        <v>791</v>
      </c>
      <c r="IYL93" t="s">
        <v>791</v>
      </c>
      <c r="IYM93" t="s">
        <v>791</v>
      </c>
      <c r="IYN93" t="s">
        <v>791</v>
      </c>
      <c r="IYO93" t="s">
        <v>791</v>
      </c>
      <c r="IYP93" t="s">
        <v>791</v>
      </c>
      <c r="IYQ93" t="s">
        <v>791</v>
      </c>
      <c r="IYR93" t="s">
        <v>791</v>
      </c>
      <c r="IYS93" t="s">
        <v>791</v>
      </c>
      <c r="IYT93" t="s">
        <v>791</v>
      </c>
      <c r="IYU93" t="s">
        <v>791</v>
      </c>
      <c r="IYV93" t="s">
        <v>791</v>
      </c>
      <c r="IYW93" t="s">
        <v>791</v>
      </c>
      <c r="IYX93" t="s">
        <v>791</v>
      </c>
      <c r="IYY93" t="s">
        <v>791</v>
      </c>
      <c r="IYZ93" t="s">
        <v>791</v>
      </c>
      <c r="IZA93" t="s">
        <v>791</v>
      </c>
      <c r="IZB93" t="s">
        <v>791</v>
      </c>
      <c r="IZC93" t="s">
        <v>791</v>
      </c>
      <c r="IZD93" t="s">
        <v>791</v>
      </c>
      <c r="IZE93" t="s">
        <v>791</v>
      </c>
      <c r="IZF93" t="s">
        <v>791</v>
      </c>
      <c r="IZG93" t="s">
        <v>791</v>
      </c>
      <c r="IZH93" t="s">
        <v>791</v>
      </c>
      <c r="IZI93" t="s">
        <v>791</v>
      </c>
      <c r="IZJ93" t="s">
        <v>791</v>
      </c>
      <c r="IZK93" t="s">
        <v>791</v>
      </c>
      <c r="IZL93" t="s">
        <v>791</v>
      </c>
      <c r="IZM93" t="s">
        <v>791</v>
      </c>
      <c r="IZN93" t="s">
        <v>791</v>
      </c>
      <c r="IZO93" t="s">
        <v>791</v>
      </c>
      <c r="IZP93" t="s">
        <v>791</v>
      </c>
      <c r="IZQ93" t="s">
        <v>791</v>
      </c>
      <c r="IZR93" t="s">
        <v>791</v>
      </c>
      <c r="IZS93" t="s">
        <v>791</v>
      </c>
      <c r="IZT93" t="s">
        <v>791</v>
      </c>
      <c r="IZU93" t="s">
        <v>791</v>
      </c>
      <c r="IZV93" t="s">
        <v>791</v>
      </c>
      <c r="IZW93" t="s">
        <v>791</v>
      </c>
      <c r="IZX93" t="s">
        <v>791</v>
      </c>
      <c r="IZY93" t="s">
        <v>791</v>
      </c>
      <c r="IZZ93" t="s">
        <v>791</v>
      </c>
      <c r="JAA93" t="s">
        <v>791</v>
      </c>
      <c r="JAB93" t="s">
        <v>791</v>
      </c>
      <c r="JAC93" t="s">
        <v>791</v>
      </c>
      <c r="JAD93" t="s">
        <v>791</v>
      </c>
      <c r="JAE93" t="s">
        <v>791</v>
      </c>
      <c r="JAF93" t="s">
        <v>791</v>
      </c>
      <c r="JAG93" t="s">
        <v>791</v>
      </c>
      <c r="JAH93" t="s">
        <v>791</v>
      </c>
      <c r="JAI93" t="s">
        <v>791</v>
      </c>
      <c r="JAJ93" t="s">
        <v>791</v>
      </c>
      <c r="JAK93" t="s">
        <v>791</v>
      </c>
      <c r="JAL93" t="s">
        <v>791</v>
      </c>
      <c r="JAM93" t="s">
        <v>791</v>
      </c>
      <c r="JAN93" t="s">
        <v>791</v>
      </c>
      <c r="JAO93" t="s">
        <v>791</v>
      </c>
      <c r="JAP93" t="s">
        <v>791</v>
      </c>
      <c r="JAQ93" t="s">
        <v>791</v>
      </c>
      <c r="JAR93" t="s">
        <v>791</v>
      </c>
      <c r="JAS93" t="s">
        <v>791</v>
      </c>
      <c r="JAT93" t="s">
        <v>791</v>
      </c>
      <c r="JAU93" t="s">
        <v>791</v>
      </c>
      <c r="JAV93" t="s">
        <v>791</v>
      </c>
      <c r="JAW93" t="s">
        <v>791</v>
      </c>
      <c r="JAX93" t="s">
        <v>791</v>
      </c>
      <c r="JAY93" t="s">
        <v>791</v>
      </c>
      <c r="JAZ93" t="s">
        <v>791</v>
      </c>
      <c r="JBA93" t="s">
        <v>791</v>
      </c>
      <c r="JBB93" t="s">
        <v>791</v>
      </c>
      <c r="JBC93" t="s">
        <v>791</v>
      </c>
      <c r="JBD93" t="s">
        <v>791</v>
      </c>
      <c r="JBE93" t="s">
        <v>791</v>
      </c>
      <c r="JBF93" t="s">
        <v>791</v>
      </c>
      <c r="JBG93" t="s">
        <v>791</v>
      </c>
      <c r="JBH93" t="s">
        <v>791</v>
      </c>
      <c r="JBI93" t="s">
        <v>791</v>
      </c>
      <c r="JBJ93" t="s">
        <v>791</v>
      </c>
      <c r="JBK93" t="s">
        <v>791</v>
      </c>
      <c r="JBL93" t="s">
        <v>791</v>
      </c>
      <c r="JBM93" t="s">
        <v>791</v>
      </c>
      <c r="JBN93" t="s">
        <v>791</v>
      </c>
      <c r="JBO93" t="s">
        <v>791</v>
      </c>
      <c r="JBP93" t="s">
        <v>791</v>
      </c>
      <c r="JBQ93" t="s">
        <v>791</v>
      </c>
      <c r="JBR93" t="s">
        <v>791</v>
      </c>
      <c r="JBS93" t="s">
        <v>791</v>
      </c>
      <c r="JBT93" t="s">
        <v>791</v>
      </c>
      <c r="JBU93" t="s">
        <v>791</v>
      </c>
      <c r="JBV93" t="s">
        <v>791</v>
      </c>
      <c r="JBW93" t="s">
        <v>791</v>
      </c>
      <c r="JBX93" t="s">
        <v>791</v>
      </c>
      <c r="JBY93" t="s">
        <v>791</v>
      </c>
      <c r="JBZ93" t="s">
        <v>791</v>
      </c>
      <c r="JCA93" t="s">
        <v>791</v>
      </c>
      <c r="JCB93" t="s">
        <v>791</v>
      </c>
      <c r="JCC93" t="s">
        <v>791</v>
      </c>
      <c r="JCD93" t="s">
        <v>791</v>
      </c>
      <c r="JCE93" t="s">
        <v>791</v>
      </c>
      <c r="JCF93" t="s">
        <v>791</v>
      </c>
      <c r="JCG93" t="s">
        <v>791</v>
      </c>
      <c r="JCH93" t="s">
        <v>791</v>
      </c>
      <c r="JCI93" t="s">
        <v>791</v>
      </c>
      <c r="JCJ93" t="s">
        <v>791</v>
      </c>
      <c r="JCK93" t="s">
        <v>791</v>
      </c>
      <c r="JCL93" t="s">
        <v>791</v>
      </c>
      <c r="JCM93" t="s">
        <v>791</v>
      </c>
      <c r="JCN93" t="s">
        <v>791</v>
      </c>
      <c r="JCO93" t="s">
        <v>791</v>
      </c>
      <c r="JCP93" t="s">
        <v>791</v>
      </c>
      <c r="JCQ93" t="s">
        <v>791</v>
      </c>
      <c r="JCR93" t="s">
        <v>791</v>
      </c>
      <c r="JCS93" t="s">
        <v>791</v>
      </c>
      <c r="JCT93" t="s">
        <v>791</v>
      </c>
      <c r="JCU93" t="s">
        <v>791</v>
      </c>
      <c r="JCV93" t="s">
        <v>791</v>
      </c>
      <c r="JCW93" t="s">
        <v>791</v>
      </c>
      <c r="JCX93" t="s">
        <v>791</v>
      </c>
      <c r="JCY93" t="s">
        <v>791</v>
      </c>
      <c r="JCZ93" t="s">
        <v>791</v>
      </c>
      <c r="JDA93" t="s">
        <v>791</v>
      </c>
      <c r="JDB93" t="s">
        <v>791</v>
      </c>
      <c r="JDC93" t="s">
        <v>791</v>
      </c>
      <c r="JDD93" t="s">
        <v>791</v>
      </c>
      <c r="JDE93" t="s">
        <v>791</v>
      </c>
      <c r="JDF93" t="s">
        <v>791</v>
      </c>
      <c r="JDG93" t="s">
        <v>791</v>
      </c>
      <c r="JDH93" t="s">
        <v>791</v>
      </c>
      <c r="JDI93" t="s">
        <v>791</v>
      </c>
      <c r="JDJ93" t="s">
        <v>791</v>
      </c>
      <c r="JDK93" t="s">
        <v>791</v>
      </c>
      <c r="JDL93" t="s">
        <v>791</v>
      </c>
      <c r="JDM93" t="s">
        <v>791</v>
      </c>
      <c r="JDN93" t="s">
        <v>791</v>
      </c>
      <c r="JDO93" t="s">
        <v>791</v>
      </c>
      <c r="JDP93" t="s">
        <v>791</v>
      </c>
      <c r="JDQ93" t="s">
        <v>791</v>
      </c>
      <c r="JDR93" t="s">
        <v>791</v>
      </c>
      <c r="JDS93" t="s">
        <v>791</v>
      </c>
      <c r="JDT93" t="s">
        <v>791</v>
      </c>
      <c r="JDU93" t="s">
        <v>791</v>
      </c>
      <c r="JDV93" t="s">
        <v>791</v>
      </c>
      <c r="JDW93" t="s">
        <v>791</v>
      </c>
      <c r="JDX93" t="s">
        <v>791</v>
      </c>
      <c r="JDY93" t="s">
        <v>791</v>
      </c>
      <c r="JDZ93" t="s">
        <v>791</v>
      </c>
      <c r="JEA93" t="s">
        <v>791</v>
      </c>
      <c r="JEB93" t="s">
        <v>791</v>
      </c>
      <c r="JEC93" t="s">
        <v>791</v>
      </c>
      <c r="JED93" t="s">
        <v>791</v>
      </c>
      <c r="JEE93" t="s">
        <v>791</v>
      </c>
      <c r="JEF93" t="s">
        <v>791</v>
      </c>
      <c r="JEG93" t="s">
        <v>791</v>
      </c>
      <c r="JEH93" t="s">
        <v>791</v>
      </c>
      <c r="JEI93" t="s">
        <v>791</v>
      </c>
      <c r="JEJ93" t="s">
        <v>791</v>
      </c>
      <c r="JEK93" t="s">
        <v>791</v>
      </c>
      <c r="JEL93" t="s">
        <v>791</v>
      </c>
      <c r="JEM93" t="s">
        <v>791</v>
      </c>
      <c r="JEN93" t="s">
        <v>791</v>
      </c>
      <c r="JEO93" t="s">
        <v>791</v>
      </c>
      <c r="JEP93" t="s">
        <v>791</v>
      </c>
      <c r="JEQ93" t="s">
        <v>791</v>
      </c>
      <c r="JER93" t="s">
        <v>791</v>
      </c>
      <c r="JES93" t="s">
        <v>791</v>
      </c>
      <c r="JET93" t="s">
        <v>791</v>
      </c>
      <c r="JEU93" t="s">
        <v>791</v>
      </c>
      <c r="JEV93" t="s">
        <v>791</v>
      </c>
      <c r="JEW93" t="s">
        <v>791</v>
      </c>
      <c r="JEX93" t="s">
        <v>791</v>
      </c>
      <c r="JEY93" t="s">
        <v>791</v>
      </c>
      <c r="JEZ93" t="s">
        <v>791</v>
      </c>
      <c r="JFA93" t="s">
        <v>791</v>
      </c>
      <c r="JFB93" t="s">
        <v>791</v>
      </c>
      <c r="JFC93" t="s">
        <v>791</v>
      </c>
      <c r="JFD93" t="s">
        <v>791</v>
      </c>
      <c r="JFE93" t="s">
        <v>791</v>
      </c>
      <c r="JFF93" t="s">
        <v>791</v>
      </c>
      <c r="JFG93" t="s">
        <v>791</v>
      </c>
      <c r="JFH93" t="s">
        <v>791</v>
      </c>
      <c r="JFI93" t="s">
        <v>791</v>
      </c>
      <c r="JFJ93" t="s">
        <v>791</v>
      </c>
      <c r="JFK93" t="s">
        <v>791</v>
      </c>
      <c r="JFL93" t="s">
        <v>791</v>
      </c>
      <c r="JFM93" t="s">
        <v>791</v>
      </c>
      <c r="JFN93" t="s">
        <v>791</v>
      </c>
      <c r="JFO93" t="s">
        <v>791</v>
      </c>
      <c r="JFP93" t="s">
        <v>791</v>
      </c>
      <c r="JFQ93" t="s">
        <v>791</v>
      </c>
      <c r="JFR93" t="s">
        <v>791</v>
      </c>
      <c r="JFS93" t="s">
        <v>791</v>
      </c>
      <c r="JFT93" t="s">
        <v>791</v>
      </c>
      <c r="JFU93" t="s">
        <v>791</v>
      </c>
      <c r="JFV93" t="s">
        <v>791</v>
      </c>
      <c r="JFW93" t="s">
        <v>791</v>
      </c>
      <c r="JFX93" t="s">
        <v>791</v>
      </c>
      <c r="JFY93" t="s">
        <v>791</v>
      </c>
      <c r="JFZ93" t="s">
        <v>791</v>
      </c>
      <c r="JGA93" t="s">
        <v>791</v>
      </c>
      <c r="JGB93" t="s">
        <v>791</v>
      </c>
      <c r="JGC93" t="s">
        <v>791</v>
      </c>
      <c r="JGD93" t="s">
        <v>791</v>
      </c>
      <c r="JGE93" t="s">
        <v>791</v>
      </c>
      <c r="JGF93" t="s">
        <v>791</v>
      </c>
      <c r="JGG93" t="s">
        <v>791</v>
      </c>
      <c r="JGH93" t="s">
        <v>791</v>
      </c>
      <c r="JGI93" t="s">
        <v>791</v>
      </c>
      <c r="JGJ93" t="s">
        <v>791</v>
      </c>
      <c r="JGK93" t="s">
        <v>791</v>
      </c>
      <c r="JGL93" t="s">
        <v>791</v>
      </c>
      <c r="JGM93" t="s">
        <v>791</v>
      </c>
      <c r="JGN93" t="s">
        <v>791</v>
      </c>
      <c r="JGO93" t="s">
        <v>791</v>
      </c>
      <c r="JGP93" t="s">
        <v>791</v>
      </c>
      <c r="JGQ93" t="s">
        <v>791</v>
      </c>
      <c r="JGR93" t="s">
        <v>791</v>
      </c>
      <c r="JGS93" t="s">
        <v>791</v>
      </c>
      <c r="JGT93" t="s">
        <v>791</v>
      </c>
      <c r="JGU93" t="s">
        <v>791</v>
      </c>
      <c r="JGV93" t="s">
        <v>791</v>
      </c>
      <c r="JGW93" t="s">
        <v>791</v>
      </c>
      <c r="JGX93" t="s">
        <v>791</v>
      </c>
      <c r="JGY93" t="s">
        <v>791</v>
      </c>
      <c r="JGZ93" t="s">
        <v>791</v>
      </c>
      <c r="JHA93" t="s">
        <v>791</v>
      </c>
      <c r="JHB93" t="s">
        <v>791</v>
      </c>
      <c r="JHC93" t="s">
        <v>791</v>
      </c>
      <c r="JHD93" t="s">
        <v>791</v>
      </c>
      <c r="JHE93" t="s">
        <v>791</v>
      </c>
      <c r="JHF93" t="s">
        <v>791</v>
      </c>
      <c r="JHG93" t="s">
        <v>791</v>
      </c>
      <c r="JHH93" t="s">
        <v>791</v>
      </c>
      <c r="JHI93" t="s">
        <v>791</v>
      </c>
      <c r="JHJ93" t="s">
        <v>791</v>
      </c>
      <c r="JHK93" t="s">
        <v>791</v>
      </c>
      <c r="JHL93" t="s">
        <v>791</v>
      </c>
      <c r="JHM93" t="s">
        <v>791</v>
      </c>
      <c r="JHN93" t="s">
        <v>791</v>
      </c>
      <c r="JHO93" t="s">
        <v>791</v>
      </c>
      <c r="JHP93" t="s">
        <v>791</v>
      </c>
      <c r="JHQ93" t="s">
        <v>791</v>
      </c>
      <c r="JHR93" t="s">
        <v>791</v>
      </c>
      <c r="JHS93" t="s">
        <v>791</v>
      </c>
      <c r="JHT93" t="s">
        <v>791</v>
      </c>
      <c r="JHU93" t="s">
        <v>791</v>
      </c>
      <c r="JHV93" t="s">
        <v>791</v>
      </c>
      <c r="JHW93" t="s">
        <v>791</v>
      </c>
      <c r="JHX93" t="s">
        <v>791</v>
      </c>
      <c r="JHY93" t="s">
        <v>791</v>
      </c>
      <c r="JHZ93" t="s">
        <v>791</v>
      </c>
      <c r="JIA93" t="s">
        <v>791</v>
      </c>
      <c r="JIB93" t="s">
        <v>791</v>
      </c>
      <c r="JIC93" t="s">
        <v>791</v>
      </c>
      <c r="JID93" t="s">
        <v>791</v>
      </c>
      <c r="JIE93" t="s">
        <v>791</v>
      </c>
      <c r="JIF93" t="s">
        <v>791</v>
      </c>
      <c r="JIG93" t="s">
        <v>791</v>
      </c>
      <c r="JIH93" t="s">
        <v>791</v>
      </c>
      <c r="JII93" t="s">
        <v>791</v>
      </c>
      <c r="JIJ93" t="s">
        <v>791</v>
      </c>
      <c r="JIK93" t="s">
        <v>791</v>
      </c>
      <c r="JIL93" t="s">
        <v>791</v>
      </c>
      <c r="JIM93" t="s">
        <v>791</v>
      </c>
      <c r="JIN93" t="s">
        <v>791</v>
      </c>
      <c r="JIO93" t="s">
        <v>791</v>
      </c>
      <c r="JIP93" t="s">
        <v>791</v>
      </c>
      <c r="JIQ93" t="s">
        <v>791</v>
      </c>
      <c r="JIR93" t="s">
        <v>791</v>
      </c>
      <c r="JIS93" t="s">
        <v>791</v>
      </c>
      <c r="JIT93" t="s">
        <v>791</v>
      </c>
      <c r="JIU93" t="s">
        <v>791</v>
      </c>
      <c r="JIV93" t="s">
        <v>791</v>
      </c>
      <c r="JIW93" t="s">
        <v>791</v>
      </c>
      <c r="JIX93" t="s">
        <v>791</v>
      </c>
      <c r="JIY93" t="s">
        <v>791</v>
      </c>
      <c r="JIZ93" t="s">
        <v>791</v>
      </c>
      <c r="JJA93" t="s">
        <v>791</v>
      </c>
      <c r="JJB93" t="s">
        <v>791</v>
      </c>
      <c r="JJC93" t="s">
        <v>791</v>
      </c>
      <c r="JJD93" t="s">
        <v>791</v>
      </c>
      <c r="JJE93" t="s">
        <v>791</v>
      </c>
      <c r="JJF93" t="s">
        <v>791</v>
      </c>
      <c r="JJG93" t="s">
        <v>791</v>
      </c>
      <c r="JJH93" t="s">
        <v>791</v>
      </c>
      <c r="JJI93" t="s">
        <v>791</v>
      </c>
      <c r="JJJ93" t="s">
        <v>791</v>
      </c>
      <c r="JJK93" t="s">
        <v>791</v>
      </c>
      <c r="JJL93" t="s">
        <v>791</v>
      </c>
      <c r="JJM93" t="s">
        <v>791</v>
      </c>
      <c r="JJN93" t="s">
        <v>791</v>
      </c>
      <c r="JJO93" t="s">
        <v>791</v>
      </c>
      <c r="JJP93" t="s">
        <v>791</v>
      </c>
      <c r="JJQ93" t="s">
        <v>791</v>
      </c>
      <c r="JJR93" t="s">
        <v>791</v>
      </c>
      <c r="JJS93" t="s">
        <v>791</v>
      </c>
      <c r="JJT93" t="s">
        <v>791</v>
      </c>
      <c r="JJU93" t="s">
        <v>791</v>
      </c>
      <c r="JJV93" t="s">
        <v>791</v>
      </c>
      <c r="JJW93" t="s">
        <v>791</v>
      </c>
      <c r="JJX93" t="s">
        <v>791</v>
      </c>
      <c r="JJY93" t="s">
        <v>791</v>
      </c>
      <c r="JJZ93" t="s">
        <v>791</v>
      </c>
      <c r="JKA93" t="s">
        <v>791</v>
      </c>
      <c r="JKB93" t="s">
        <v>791</v>
      </c>
      <c r="JKC93" t="s">
        <v>791</v>
      </c>
      <c r="JKD93" t="s">
        <v>791</v>
      </c>
      <c r="JKE93" t="s">
        <v>791</v>
      </c>
      <c r="JKF93" t="s">
        <v>791</v>
      </c>
      <c r="JKG93" t="s">
        <v>791</v>
      </c>
      <c r="JKH93" t="s">
        <v>791</v>
      </c>
      <c r="JKI93" t="s">
        <v>791</v>
      </c>
      <c r="JKJ93" t="s">
        <v>791</v>
      </c>
      <c r="JKK93" t="s">
        <v>791</v>
      </c>
      <c r="JKL93" t="s">
        <v>791</v>
      </c>
      <c r="JKM93" t="s">
        <v>791</v>
      </c>
      <c r="JKN93" t="s">
        <v>791</v>
      </c>
      <c r="JKO93" t="s">
        <v>791</v>
      </c>
      <c r="JKP93" t="s">
        <v>791</v>
      </c>
      <c r="JKQ93" t="s">
        <v>791</v>
      </c>
      <c r="JKR93" t="s">
        <v>791</v>
      </c>
      <c r="JKS93" t="s">
        <v>791</v>
      </c>
      <c r="JKT93" t="s">
        <v>791</v>
      </c>
      <c r="JKU93" t="s">
        <v>791</v>
      </c>
      <c r="JKV93" t="s">
        <v>791</v>
      </c>
      <c r="JKW93" t="s">
        <v>791</v>
      </c>
      <c r="JKX93" t="s">
        <v>791</v>
      </c>
      <c r="JKY93" t="s">
        <v>791</v>
      </c>
      <c r="JKZ93" t="s">
        <v>791</v>
      </c>
      <c r="JLA93" t="s">
        <v>791</v>
      </c>
      <c r="JLB93" t="s">
        <v>791</v>
      </c>
      <c r="JLC93" t="s">
        <v>791</v>
      </c>
      <c r="JLD93" t="s">
        <v>791</v>
      </c>
      <c r="JLE93" t="s">
        <v>791</v>
      </c>
      <c r="JLF93" t="s">
        <v>791</v>
      </c>
      <c r="JLG93" t="s">
        <v>791</v>
      </c>
      <c r="JLH93" t="s">
        <v>791</v>
      </c>
      <c r="JLI93" t="s">
        <v>791</v>
      </c>
      <c r="JLJ93" t="s">
        <v>791</v>
      </c>
      <c r="JLK93" t="s">
        <v>791</v>
      </c>
      <c r="JLL93" t="s">
        <v>791</v>
      </c>
      <c r="JLM93" t="s">
        <v>791</v>
      </c>
      <c r="JLN93" t="s">
        <v>791</v>
      </c>
      <c r="JLO93" t="s">
        <v>791</v>
      </c>
      <c r="JLP93" t="s">
        <v>791</v>
      </c>
      <c r="JLQ93" t="s">
        <v>791</v>
      </c>
      <c r="JLR93" t="s">
        <v>791</v>
      </c>
      <c r="JLS93" t="s">
        <v>791</v>
      </c>
      <c r="JLT93" t="s">
        <v>791</v>
      </c>
      <c r="JLU93" t="s">
        <v>791</v>
      </c>
      <c r="JLV93" t="s">
        <v>791</v>
      </c>
      <c r="JLW93" t="s">
        <v>791</v>
      </c>
      <c r="JLX93" t="s">
        <v>791</v>
      </c>
      <c r="JLY93" t="s">
        <v>791</v>
      </c>
      <c r="JLZ93" t="s">
        <v>791</v>
      </c>
      <c r="JMA93" t="s">
        <v>791</v>
      </c>
      <c r="JMB93" t="s">
        <v>791</v>
      </c>
      <c r="JMC93" t="s">
        <v>791</v>
      </c>
      <c r="JMD93" t="s">
        <v>791</v>
      </c>
      <c r="JME93" t="s">
        <v>791</v>
      </c>
      <c r="JMF93" t="s">
        <v>791</v>
      </c>
      <c r="JMG93" t="s">
        <v>791</v>
      </c>
      <c r="JMH93" t="s">
        <v>791</v>
      </c>
      <c r="JMI93" t="s">
        <v>791</v>
      </c>
      <c r="JMJ93" t="s">
        <v>791</v>
      </c>
      <c r="JMK93" t="s">
        <v>791</v>
      </c>
      <c r="JML93" t="s">
        <v>791</v>
      </c>
      <c r="JMM93" t="s">
        <v>791</v>
      </c>
      <c r="JMN93" t="s">
        <v>791</v>
      </c>
      <c r="JMO93" t="s">
        <v>791</v>
      </c>
      <c r="JMP93" t="s">
        <v>791</v>
      </c>
      <c r="JMQ93" t="s">
        <v>791</v>
      </c>
      <c r="JMR93" t="s">
        <v>791</v>
      </c>
      <c r="JMS93" t="s">
        <v>791</v>
      </c>
      <c r="JMT93" t="s">
        <v>791</v>
      </c>
      <c r="JMU93" t="s">
        <v>791</v>
      </c>
      <c r="JMV93" t="s">
        <v>791</v>
      </c>
      <c r="JMW93" t="s">
        <v>791</v>
      </c>
      <c r="JMX93" t="s">
        <v>791</v>
      </c>
      <c r="JMY93" t="s">
        <v>791</v>
      </c>
      <c r="JMZ93" t="s">
        <v>791</v>
      </c>
      <c r="JNA93" t="s">
        <v>791</v>
      </c>
      <c r="JNB93" t="s">
        <v>791</v>
      </c>
      <c r="JNC93" t="s">
        <v>791</v>
      </c>
      <c r="JND93" t="s">
        <v>791</v>
      </c>
      <c r="JNE93" t="s">
        <v>791</v>
      </c>
      <c r="JNF93" t="s">
        <v>791</v>
      </c>
      <c r="JNG93" t="s">
        <v>791</v>
      </c>
      <c r="JNH93" t="s">
        <v>791</v>
      </c>
      <c r="JNI93" t="s">
        <v>791</v>
      </c>
      <c r="JNJ93" t="s">
        <v>791</v>
      </c>
      <c r="JNK93" t="s">
        <v>791</v>
      </c>
      <c r="JNL93" t="s">
        <v>791</v>
      </c>
      <c r="JNM93" t="s">
        <v>791</v>
      </c>
      <c r="JNN93" t="s">
        <v>791</v>
      </c>
      <c r="JNO93" t="s">
        <v>791</v>
      </c>
      <c r="JNP93" t="s">
        <v>791</v>
      </c>
      <c r="JNQ93" t="s">
        <v>791</v>
      </c>
      <c r="JNR93" t="s">
        <v>791</v>
      </c>
      <c r="JNS93" t="s">
        <v>791</v>
      </c>
      <c r="JNT93" t="s">
        <v>791</v>
      </c>
      <c r="JNU93" t="s">
        <v>791</v>
      </c>
      <c r="JNV93" t="s">
        <v>791</v>
      </c>
      <c r="JNW93" t="s">
        <v>791</v>
      </c>
      <c r="JNX93" t="s">
        <v>791</v>
      </c>
      <c r="JNY93" t="s">
        <v>791</v>
      </c>
      <c r="JNZ93" t="s">
        <v>791</v>
      </c>
      <c r="JOA93" t="s">
        <v>791</v>
      </c>
      <c r="JOB93" t="s">
        <v>791</v>
      </c>
      <c r="JOC93" t="s">
        <v>791</v>
      </c>
      <c r="JOD93" t="s">
        <v>791</v>
      </c>
      <c r="JOE93" t="s">
        <v>791</v>
      </c>
      <c r="JOF93" t="s">
        <v>791</v>
      </c>
      <c r="JOG93" t="s">
        <v>791</v>
      </c>
      <c r="JOH93" t="s">
        <v>791</v>
      </c>
      <c r="JOI93" t="s">
        <v>791</v>
      </c>
      <c r="JOJ93" t="s">
        <v>791</v>
      </c>
      <c r="JOK93" t="s">
        <v>791</v>
      </c>
      <c r="JOL93" t="s">
        <v>791</v>
      </c>
      <c r="JOM93" t="s">
        <v>791</v>
      </c>
      <c r="JON93" t="s">
        <v>791</v>
      </c>
      <c r="JOO93" t="s">
        <v>791</v>
      </c>
      <c r="JOP93" t="s">
        <v>791</v>
      </c>
      <c r="JOQ93" t="s">
        <v>791</v>
      </c>
      <c r="JOR93" t="s">
        <v>791</v>
      </c>
      <c r="JOS93" t="s">
        <v>791</v>
      </c>
      <c r="JOT93" t="s">
        <v>791</v>
      </c>
      <c r="JOU93" t="s">
        <v>791</v>
      </c>
      <c r="JOV93" t="s">
        <v>791</v>
      </c>
      <c r="JOW93" t="s">
        <v>791</v>
      </c>
      <c r="JOX93" t="s">
        <v>791</v>
      </c>
      <c r="JOY93" t="s">
        <v>791</v>
      </c>
      <c r="JOZ93" t="s">
        <v>791</v>
      </c>
      <c r="JPA93" t="s">
        <v>791</v>
      </c>
      <c r="JPB93" t="s">
        <v>791</v>
      </c>
      <c r="JPC93" t="s">
        <v>791</v>
      </c>
      <c r="JPD93" t="s">
        <v>791</v>
      </c>
      <c r="JPE93" t="s">
        <v>791</v>
      </c>
      <c r="JPF93" t="s">
        <v>791</v>
      </c>
      <c r="JPG93" t="s">
        <v>791</v>
      </c>
      <c r="JPH93" t="s">
        <v>791</v>
      </c>
      <c r="JPI93" t="s">
        <v>791</v>
      </c>
      <c r="JPJ93" t="s">
        <v>791</v>
      </c>
      <c r="JPK93" t="s">
        <v>791</v>
      </c>
      <c r="JPL93" t="s">
        <v>791</v>
      </c>
      <c r="JPM93" t="s">
        <v>791</v>
      </c>
      <c r="JPN93" t="s">
        <v>791</v>
      </c>
      <c r="JPO93" t="s">
        <v>791</v>
      </c>
      <c r="JPP93" t="s">
        <v>791</v>
      </c>
      <c r="JPQ93" t="s">
        <v>791</v>
      </c>
      <c r="JPR93" t="s">
        <v>791</v>
      </c>
      <c r="JPS93" t="s">
        <v>791</v>
      </c>
      <c r="JPT93" t="s">
        <v>791</v>
      </c>
      <c r="JPU93" t="s">
        <v>791</v>
      </c>
      <c r="JPV93" t="s">
        <v>791</v>
      </c>
      <c r="JPW93" t="s">
        <v>791</v>
      </c>
      <c r="JPX93" t="s">
        <v>791</v>
      </c>
      <c r="JPY93" t="s">
        <v>791</v>
      </c>
      <c r="JPZ93" t="s">
        <v>791</v>
      </c>
      <c r="JQA93" t="s">
        <v>791</v>
      </c>
      <c r="JQB93" t="s">
        <v>791</v>
      </c>
      <c r="JQC93" t="s">
        <v>791</v>
      </c>
      <c r="JQD93" t="s">
        <v>791</v>
      </c>
      <c r="JQE93" t="s">
        <v>791</v>
      </c>
      <c r="JQF93" t="s">
        <v>791</v>
      </c>
      <c r="JQG93" t="s">
        <v>791</v>
      </c>
      <c r="JQH93" t="s">
        <v>791</v>
      </c>
      <c r="JQI93" t="s">
        <v>791</v>
      </c>
      <c r="JQJ93" t="s">
        <v>791</v>
      </c>
      <c r="JQK93" t="s">
        <v>791</v>
      </c>
      <c r="JQL93" t="s">
        <v>791</v>
      </c>
      <c r="JQM93" t="s">
        <v>791</v>
      </c>
      <c r="JQN93" t="s">
        <v>791</v>
      </c>
      <c r="JQO93" t="s">
        <v>791</v>
      </c>
      <c r="JQP93" t="s">
        <v>791</v>
      </c>
      <c r="JQQ93" t="s">
        <v>791</v>
      </c>
      <c r="JQR93" t="s">
        <v>791</v>
      </c>
      <c r="JQS93" t="s">
        <v>791</v>
      </c>
      <c r="JQT93" t="s">
        <v>791</v>
      </c>
      <c r="JQU93" t="s">
        <v>791</v>
      </c>
      <c r="JQV93" t="s">
        <v>791</v>
      </c>
      <c r="JQW93" t="s">
        <v>791</v>
      </c>
      <c r="JQX93" t="s">
        <v>791</v>
      </c>
      <c r="JQY93" t="s">
        <v>791</v>
      </c>
      <c r="JQZ93" t="s">
        <v>791</v>
      </c>
      <c r="JRA93" t="s">
        <v>791</v>
      </c>
      <c r="JRB93" t="s">
        <v>791</v>
      </c>
      <c r="JRC93" t="s">
        <v>791</v>
      </c>
      <c r="JRD93" t="s">
        <v>791</v>
      </c>
      <c r="JRE93" t="s">
        <v>791</v>
      </c>
      <c r="JRF93" t="s">
        <v>791</v>
      </c>
      <c r="JRG93" t="s">
        <v>791</v>
      </c>
      <c r="JRH93" t="s">
        <v>791</v>
      </c>
      <c r="JRI93" t="s">
        <v>791</v>
      </c>
      <c r="JRJ93" t="s">
        <v>791</v>
      </c>
      <c r="JRK93" t="s">
        <v>791</v>
      </c>
      <c r="JRL93" t="s">
        <v>791</v>
      </c>
      <c r="JRM93" t="s">
        <v>791</v>
      </c>
      <c r="JRN93" t="s">
        <v>791</v>
      </c>
      <c r="JRO93" t="s">
        <v>791</v>
      </c>
      <c r="JRP93" t="s">
        <v>791</v>
      </c>
      <c r="JRQ93" t="s">
        <v>791</v>
      </c>
      <c r="JRR93" t="s">
        <v>791</v>
      </c>
      <c r="JRS93" t="s">
        <v>791</v>
      </c>
      <c r="JRT93" t="s">
        <v>791</v>
      </c>
      <c r="JRU93" t="s">
        <v>791</v>
      </c>
      <c r="JRV93" t="s">
        <v>791</v>
      </c>
      <c r="JRW93" t="s">
        <v>791</v>
      </c>
      <c r="JRX93" t="s">
        <v>791</v>
      </c>
      <c r="JRY93" t="s">
        <v>791</v>
      </c>
      <c r="JRZ93" t="s">
        <v>791</v>
      </c>
      <c r="JSA93" t="s">
        <v>791</v>
      </c>
      <c r="JSB93" t="s">
        <v>791</v>
      </c>
      <c r="JSC93" t="s">
        <v>791</v>
      </c>
      <c r="JSD93" t="s">
        <v>791</v>
      </c>
      <c r="JSE93" t="s">
        <v>791</v>
      </c>
      <c r="JSF93" t="s">
        <v>791</v>
      </c>
      <c r="JSG93" t="s">
        <v>791</v>
      </c>
      <c r="JSH93" t="s">
        <v>791</v>
      </c>
      <c r="JSI93" t="s">
        <v>791</v>
      </c>
      <c r="JSJ93" t="s">
        <v>791</v>
      </c>
      <c r="JSK93" t="s">
        <v>791</v>
      </c>
      <c r="JSL93" t="s">
        <v>791</v>
      </c>
      <c r="JSM93" t="s">
        <v>791</v>
      </c>
      <c r="JSN93" t="s">
        <v>791</v>
      </c>
      <c r="JSO93" t="s">
        <v>791</v>
      </c>
      <c r="JSP93" t="s">
        <v>791</v>
      </c>
      <c r="JSQ93" t="s">
        <v>791</v>
      </c>
      <c r="JSR93" t="s">
        <v>791</v>
      </c>
      <c r="JSS93" t="s">
        <v>791</v>
      </c>
      <c r="JST93" t="s">
        <v>791</v>
      </c>
      <c r="JSU93" t="s">
        <v>791</v>
      </c>
      <c r="JSV93" t="s">
        <v>791</v>
      </c>
      <c r="JSW93" t="s">
        <v>791</v>
      </c>
      <c r="JSX93" t="s">
        <v>791</v>
      </c>
      <c r="JSY93" t="s">
        <v>791</v>
      </c>
      <c r="JSZ93" t="s">
        <v>791</v>
      </c>
      <c r="JTA93" t="s">
        <v>791</v>
      </c>
      <c r="JTB93" t="s">
        <v>791</v>
      </c>
      <c r="JTC93" t="s">
        <v>791</v>
      </c>
      <c r="JTD93" t="s">
        <v>791</v>
      </c>
      <c r="JTE93" t="s">
        <v>791</v>
      </c>
      <c r="JTF93" t="s">
        <v>791</v>
      </c>
      <c r="JTG93" t="s">
        <v>791</v>
      </c>
      <c r="JTH93" t="s">
        <v>791</v>
      </c>
      <c r="JTI93" t="s">
        <v>791</v>
      </c>
      <c r="JTJ93" t="s">
        <v>791</v>
      </c>
      <c r="JTK93" t="s">
        <v>791</v>
      </c>
      <c r="JTL93" t="s">
        <v>791</v>
      </c>
      <c r="JTM93" t="s">
        <v>791</v>
      </c>
      <c r="JTN93" t="s">
        <v>791</v>
      </c>
      <c r="JTO93" t="s">
        <v>791</v>
      </c>
      <c r="JTP93" t="s">
        <v>791</v>
      </c>
      <c r="JTQ93" t="s">
        <v>791</v>
      </c>
      <c r="JTR93" t="s">
        <v>791</v>
      </c>
      <c r="JTS93" t="s">
        <v>791</v>
      </c>
      <c r="JTT93" t="s">
        <v>791</v>
      </c>
      <c r="JTU93" t="s">
        <v>791</v>
      </c>
      <c r="JTV93" t="s">
        <v>791</v>
      </c>
      <c r="JTW93" t="s">
        <v>791</v>
      </c>
      <c r="JTX93" t="s">
        <v>791</v>
      </c>
      <c r="JTY93" t="s">
        <v>791</v>
      </c>
      <c r="JTZ93" t="s">
        <v>791</v>
      </c>
      <c r="JUA93" t="s">
        <v>791</v>
      </c>
      <c r="JUB93" t="s">
        <v>791</v>
      </c>
      <c r="JUC93" t="s">
        <v>791</v>
      </c>
      <c r="JUD93" t="s">
        <v>791</v>
      </c>
      <c r="JUE93" t="s">
        <v>791</v>
      </c>
      <c r="JUF93" t="s">
        <v>791</v>
      </c>
      <c r="JUG93" t="s">
        <v>791</v>
      </c>
      <c r="JUH93" t="s">
        <v>791</v>
      </c>
      <c r="JUI93" t="s">
        <v>791</v>
      </c>
      <c r="JUJ93" t="s">
        <v>791</v>
      </c>
      <c r="JUK93" t="s">
        <v>791</v>
      </c>
      <c r="JUL93" t="s">
        <v>791</v>
      </c>
      <c r="JUM93" t="s">
        <v>791</v>
      </c>
      <c r="JUN93" t="s">
        <v>791</v>
      </c>
      <c r="JUO93" t="s">
        <v>791</v>
      </c>
      <c r="JUP93" t="s">
        <v>791</v>
      </c>
      <c r="JUQ93" t="s">
        <v>791</v>
      </c>
      <c r="JUR93" t="s">
        <v>791</v>
      </c>
      <c r="JUS93" t="s">
        <v>791</v>
      </c>
      <c r="JUT93" t="s">
        <v>791</v>
      </c>
      <c r="JUU93" t="s">
        <v>791</v>
      </c>
      <c r="JUV93" t="s">
        <v>791</v>
      </c>
      <c r="JUW93" t="s">
        <v>791</v>
      </c>
      <c r="JUX93" t="s">
        <v>791</v>
      </c>
      <c r="JUY93" t="s">
        <v>791</v>
      </c>
      <c r="JUZ93" t="s">
        <v>791</v>
      </c>
      <c r="JVA93" t="s">
        <v>791</v>
      </c>
      <c r="JVB93" t="s">
        <v>791</v>
      </c>
      <c r="JVC93" t="s">
        <v>791</v>
      </c>
      <c r="JVD93" t="s">
        <v>791</v>
      </c>
      <c r="JVE93" t="s">
        <v>791</v>
      </c>
      <c r="JVF93" t="s">
        <v>791</v>
      </c>
      <c r="JVG93" t="s">
        <v>791</v>
      </c>
      <c r="JVH93" t="s">
        <v>791</v>
      </c>
      <c r="JVI93" t="s">
        <v>791</v>
      </c>
      <c r="JVJ93" t="s">
        <v>791</v>
      </c>
      <c r="JVK93" t="s">
        <v>791</v>
      </c>
      <c r="JVL93" t="s">
        <v>791</v>
      </c>
      <c r="JVM93" t="s">
        <v>791</v>
      </c>
      <c r="JVN93" t="s">
        <v>791</v>
      </c>
      <c r="JVO93" t="s">
        <v>791</v>
      </c>
      <c r="JVP93" t="s">
        <v>791</v>
      </c>
      <c r="JVQ93" t="s">
        <v>791</v>
      </c>
      <c r="JVR93" t="s">
        <v>791</v>
      </c>
      <c r="JVS93" t="s">
        <v>791</v>
      </c>
      <c r="JVT93" t="s">
        <v>791</v>
      </c>
      <c r="JVU93" t="s">
        <v>791</v>
      </c>
      <c r="JVV93" t="s">
        <v>791</v>
      </c>
      <c r="JVW93" t="s">
        <v>791</v>
      </c>
      <c r="JVX93" t="s">
        <v>791</v>
      </c>
      <c r="JVY93" t="s">
        <v>791</v>
      </c>
      <c r="JVZ93" t="s">
        <v>791</v>
      </c>
      <c r="JWA93" t="s">
        <v>791</v>
      </c>
      <c r="JWB93" t="s">
        <v>791</v>
      </c>
      <c r="JWC93" t="s">
        <v>791</v>
      </c>
      <c r="JWD93" t="s">
        <v>791</v>
      </c>
      <c r="JWE93" t="s">
        <v>791</v>
      </c>
      <c r="JWF93" t="s">
        <v>791</v>
      </c>
      <c r="JWG93" t="s">
        <v>791</v>
      </c>
      <c r="JWH93" t="s">
        <v>791</v>
      </c>
      <c r="JWI93" t="s">
        <v>791</v>
      </c>
      <c r="JWJ93" t="s">
        <v>791</v>
      </c>
      <c r="JWK93" t="s">
        <v>791</v>
      </c>
      <c r="JWL93" t="s">
        <v>791</v>
      </c>
      <c r="JWM93" t="s">
        <v>791</v>
      </c>
      <c r="JWN93" t="s">
        <v>791</v>
      </c>
      <c r="JWO93" t="s">
        <v>791</v>
      </c>
      <c r="JWP93" t="s">
        <v>791</v>
      </c>
      <c r="JWQ93" t="s">
        <v>791</v>
      </c>
      <c r="JWR93" t="s">
        <v>791</v>
      </c>
      <c r="JWS93" t="s">
        <v>791</v>
      </c>
      <c r="JWT93" t="s">
        <v>791</v>
      </c>
      <c r="JWU93" t="s">
        <v>791</v>
      </c>
      <c r="JWV93" t="s">
        <v>791</v>
      </c>
      <c r="JWW93" t="s">
        <v>791</v>
      </c>
      <c r="JWX93" t="s">
        <v>791</v>
      </c>
      <c r="JWY93" t="s">
        <v>791</v>
      </c>
      <c r="JWZ93" t="s">
        <v>791</v>
      </c>
      <c r="JXA93" t="s">
        <v>791</v>
      </c>
      <c r="JXB93" t="s">
        <v>791</v>
      </c>
      <c r="JXC93" t="s">
        <v>791</v>
      </c>
      <c r="JXD93" t="s">
        <v>791</v>
      </c>
      <c r="JXE93" t="s">
        <v>791</v>
      </c>
      <c r="JXF93" t="s">
        <v>791</v>
      </c>
      <c r="JXG93" t="s">
        <v>791</v>
      </c>
      <c r="JXH93" t="s">
        <v>791</v>
      </c>
      <c r="JXI93" t="s">
        <v>791</v>
      </c>
      <c r="JXJ93" t="s">
        <v>791</v>
      </c>
      <c r="JXK93" t="s">
        <v>791</v>
      </c>
      <c r="JXL93" t="s">
        <v>791</v>
      </c>
      <c r="JXM93" t="s">
        <v>791</v>
      </c>
      <c r="JXN93" t="s">
        <v>791</v>
      </c>
      <c r="JXO93" t="s">
        <v>791</v>
      </c>
      <c r="JXP93" t="s">
        <v>791</v>
      </c>
      <c r="JXQ93" t="s">
        <v>791</v>
      </c>
      <c r="JXR93" t="s">
        <v>791</v>
      </c>
      <c r="JXS93" t="s">
        <v>791</v>
      </c>
      <c r="JXT93" t="s">
        <v>791</v>
      </c>
      <c r="JXU93" t="s">
        <v>791</v>
      </c>
      <c r="JXV93" t="s">
        <v>791</v>
      </c>
      <c r="JXW93" t="s">
        <v>791</v>
      </c>
      <c r="JXX93" t="s">
        <v>791</v>
      </c>
      <c r="JXY93" t="s">
        <v>791</v>
      </c>
      <c r="JXZ93" t="s">
        <v>791</v>
      </c>
      <c r="JYA93" t="s">
        <v>791</v>
      </c>
      <c r="JYB93" t="s">
        <v>791</v>
      </c>
      <c r="JYC93" t="s">
        <v>791</v>
      </c>
      <c r="JYD93" t="s">
        <v>791</v>
      </c>
      <c r="JYE93" t="s">
        <v>791</v>
      </c>
      <c r="JYF93" t="s">
        <v>791</v>
      </c>
      <c r="JYG93" t="s">
        <v>791</v>
      </c>
      <c r="JYH93" t="s">
        <v>791</v>
      </c>
      <c r="JYI93" t="s">
        <v>791</v>
      </c>
      <c r="JYJ93" t="s">
        <v>791</v>
      </c>
      <c r="JYK93" t="s">
        <v>791</v>
      </c>
      <c r="JYL93" t="s">
        <v>791</v>
      </c>
      <c r="JYM93" t="s">
        <v>791</v>
      </c>
      <c r="JYN93" t="s">
        <v>791</v>
      </c>
      <c r="JYO93" t="s">
        <v>791</v>
      </c>
      <c r="JYP93" t="s">
        <v>791</v>
      </c>
      <c r="JYQ93" t="s">
        <v>791</v>
      </c>
      <c r="JYR93" t="s">
        <v>791</v>
      </c>
      <c r="JYS93" t="s">
        <v>791</v>
      </c>
      <c r="JYT93" t="s">
        <v>791</v>
      </c>
      <c r="JYU93" t="s">
        <v>791</v>
      </c>
      <c r="JYV93" t="s">
        <v>791</v>
      </c>
      <c r="JYW93" t="s">
        <v>791</v>
      </c>
      <c r="JYX93" t="s">
        <v>791</v>
      </c>
      <c r="JYY93" t="s">
        <v>791</v>
      </c>
      <c r="JYZ93" t="s">
        <v>791</v>
      </c>
      <c r="JZA93" t="s">
        <v>791</v>
      </c>
      <c r="JZB93" t="s">
        <v>791</v>
      </c>
      <c r="JZC93" t="s">
        <v>791</v>
      </c>
      <c r="JZD93" t="s">
        <v>791</v>
      </c>
      <c r="JZE93" t="s">
        <v>791</v>
      </c>
      <c r="JZF93" t="s">
        <v>791</v>
      </c>
      <c r="JZG93" t="s">
        <v>791</v>
      </c>
      <c r="JZH93" t="s">
        <v>791</v>
      </c>
      <c r="JZI93" t="s">
        <v>791</v>
      </c>
      <c r="JZJ93" t="s">
        <v>791</v>
      </c>
      <c r="JZK93" t="s">
        <v>791</v>
      </c>
      <c r="JZL93" t="s">
        <v>791</v>
      </c>
      <c r="JZM93" t="s">
        <v>791</v>
      </c>
      <c r="JZN93" t="s">
        <v>791</v>
      </c>
      <c r="JZO93" t="s">
        <v>791</v>
      </c>
      <c r="JZP93" t="s">
        <v>791</v>
      </c>
      <c r="JZQ93" t="s">
        <v>791</v>
      </c>
      <c r="JZR93" t="s">
        <v>791</v>
      </c>
      <c r="JZS93" t="s">
        <v>791</v>
      </c>
      <c r="JZT93" t="s">
        <v>791</v>
      </c>
      <c r="JZU93" t="s">
        <v>791</v>
      </c>
      <c r="JZV93" t="s">
        <v>791</v>
      </c>
      <c r="JZW93" t="s">
        <v>791</v>
      </c>
      <c r="JZX93" t="s">
        <v>791</v>
      </c>
      <c r="JZY93" t="s">
        <v>791</v>
      </c>
      <c r="JZZ93" t="s">
        <v>791</v>
      </c>
      <c r="KAA93" t="s">
        <v>791</v>
      </c>
      <c r="KAB93" t="s">
        <v>791</v>
      </c>
      <c r="KAC93" t="s">
        <v>791</v>
      </c>
      <c r="KAD93" t="s">
        <v>791</v>
      </c>
      <c r="KAE93" t="s">
        <v>791</v>
      </c>
      <c r="KAF93" t="s">
        <v>791</v>
      </c>
      <c r="KAG93" t="s">
        <v>791</v>
      </c>
      <c r="KAH93" t="s">
        <v>791</v>
      </c>
      <c r="KAI93" t="s">
        <v>791</v>
      </c>
      <c r="KAJ93" t="s">
        <v>791</v>
      </c>
      <c r="KAK93" t="s">
        <v>791</v>
      </c>
      <c r="KAL93" t="s">
        <v>791</v>
      </c>
      <c r="KAM93" t="s">
        <v>791</v>
      </c>
      <c r="KAN93" t="s">
        <v>791</v>
      </c>
      <c r="KAO93" t="s">
        <v>791</v>
      </c>
      <c r="KAP93" t="s">
        <v>791</v>
      </c>
      <c r="KAQ93" t="s">
        <v>791</v>
      </c>
      <c r="KAR93" t="s">
        <v>791</v>
      </c>
      <c r="KAS93" t="s">
        <v>791</v>
      </c>
      <c r="KAT93" t="s">
        <v>791</v>
      </c>
      <c r="KAU93" t="s">
        <v>791</v>
      </c>
      <c r="KAV93" t="s">
        <v>791</v>
      </c>
      <c r="KAW93" t="s">
        <v>791</v>
      </c>
      <c r="KAX93" t="s">
        <v>791</v>
      </c>
      <c r="KAY93" t="s">
        <v>791</v>
      </c>
      <c r="KAZ93" t="s">
        <v>791</v>
      </c>
      <c r="KBA93" t="s">
        <v>791</v>
      </c>
      <c r="KBB93" t="s">
        <v>791</v>
      </c>
      <c r="KBC93" t="s">
        <v>791</v>
      </c>
      <c r="KBD93" t="s">
        <v>791</v>
      </c>
      <c r="KBE93" t="s">
        <v>791</v>
      </c>
      <c r="KBF93" t="s">
        <v>791</v>
      </c>
      <c r="KBG93" t="s">
        <v>791</v>
      </c>
      <c r="KBH93" t="s">
        <v>791</v>
      </c>
      <c r="KBI93" t="s">
        <v>791</v>
      </c>
      <c r="KBJ93" t="s">
        <v>791</v>
      </c>
      <c r="KBK93" t="s">
        <v>791</v>
      </c>
      <c r="KBL93" t="s">
        <v>791</v>
      </c>
      <c r="KBM93" t="s">
        <v>791</v>
      </c>
      <c r="KBN93" t="s">
        <v>791</v>
      </c>
      <c r="KBO93" t="s">
        <v>791</v>
      </c>
      <c r="KBP93" t="s">
        <v>791</v>
      </c>
      <c r="KBQ93" t="s">
        <v>791</v>
      </c>
      <c r="KBR93" t="s">
        <v>791</v>
      </c>
      <c r="KBS93" t="s">
        <v>791</v>
      </c>
      <c r="KBT93" t="s">
        <v>791</v>
      </c>
      <c r="KBU93" t="s">
        <v>791</v>
      </c>
      <c r="KBV93" t="s">
        <v>791</v>
      </c>
      <c r="KBW93" t="s">
        <v>791</v>
      </c>
      <c r="KBX93" t="s">
        <v>791</v>
      </c>
      <c r="KBY93" t="s">
        <v>791</v>
      </c>
      <c r="KBZ93" t="s">
        <v>791</v>
      </c>
      <c r="KCA93" t="s">
        <v>791</v>
      </c>
      <c r="KCB93" t="s">
        <v>791</v>
      </c>
      <c r="KCC93" t="s">
        <v>791</v>
      </c>
      <c r="KCD93" t="s">
        <v>791</v>
      </c>
      <c r="KCE93" t="s">
        <v>791</v>
      </c>
      <c r="KCF93" t="s">
        <v>791</v>
      </c>
      <c r="KCG93" t="s">
        <v>791</v>
      </c>
      <c r="KCH93" t="s">
        <v>791</v>
      </c>
      <c r="KCI93" t="s">
        <v>791</v>
      </c>
      <c r="KCJ93" t="s">
        <v>791</v>
      </c>
      <c r="KCK93" t="s">
        <v>791</v>
      </c>
      <c r="KCL93" t="s">
        <v>791</v>
      </c>
      <c r="KCM93" t="s">
        <v>791</v>
      </c>
      <c r="KCN93" t="s">
        <v>791</v>
      </c>
      <c r="KCO93" t="s">
        <v>791</v>
      </c>
      <c r="KCP93" t="s">
        <v>791</v>
      </c>
      <c r="KCQ93" t="s">
        <v>791</v>
      </c>
      <c r="KCR93" t="s">
        <v>791</v>
      </c>
      <c r="KCS93" t="s">
        <v>791</v>
      </c>
      <c r="KCT93" t="s">
        <v>791</v>
      </c>
      <c r="KCU93" t="s">
        <v>791</v>
      </c>
      <c r="KCV93" t="s">
        <v>791</v>
      </c>
      <c r="KCW93" t="s">
        <v>791</v>
      </c>
      <c r="KCX93" t="s">
        <v>791</v>
      </c>
      <c r="KCY93" t="s">
        <v>791</v>
      </c>
      <c r="KCZ93" t="s">
        <v>791</v>
      </c>
      <c r="KDA93" t="s">
        <v>791</v>
      </c>
      <c r="KDB93" t="s">
        <v>791</v>
      </c>
      <c r="KDC93" t="s">
        <v>791</v>
      </c>
      <c r="KDD93" t="s">
        <v>791</v>
      </c>
      <c r="KDE93" t="s">
        <v>791</v>
      </c>
      <c r="KDF93" t="s">
        <v>791</v>
      </c>
      <c r="KDG93" t="s">
        <v>791</v>
      </c>
      <c r="KDH93" t="s">
        <v>791</v>
      </c>
      <c r="KDI93" t="s">
        <v>791</v>
      </c>
      <c r="KDJ93" t="s">
        <v>791</v>
      </c>
      <c r="KDK93" t="s">
        <v>791</v>
      </c>
      <c r="KDL93" t="s">
        <v>791</v>
      </c>
      <c r="KDM93" t="s">
        <v>791</v>
      </c>
      <c r="KDN93" t="s">
        <v>791</v>
      </c>
      <c r="KDO93" t="s">
        <v>791</v>
      </c>
      <c r="KDP93" t="s">
        <v>791</v>
      </c>
      <c r="KDQ93" t="s">
        <v>791</v>
      </c>
      <c r="KDR93" t="s">
        <v>791</v>
      </c>
      <c r="KDS93" t="s">
        <v>791</v>
      </c>
      <c r="KDT93" t="s">
        <v>791</v>
      </c>
      <c r="KDU93" t="s">
        <v>791</v>
      </c>
      <c r="KDV93" t="s">
        <v>791</v>
      </c>
      <c r="KDW93" t="s">
        <v>791</v>
      </c>
      <c r="KDX93" t="s">
        <v>791</v>
      </c>
      <c r="KDY93" t="s">
        <v>791</v>
      </c>
      <c r="KDZ93" t="s">
        <v>791</v>
      </c>
      <c r="KEA93" t="s">
        <v>791</v>
      </c>
      <c r="KEB93" t="s">
        <v>791</v>
      </c>
      <c r="KEC93" t="s">
        <v>791</v>
      </c>
      <c r="KED93" t="s">
        <v>791</v>
      </c>
      <c r="KEE93" t="s">
        <v>791</v>
      </c>
      <c r="KEF93" t="s">
        <v>791</v>
      </c>
      <c r="KEG93" t="s">
        <v>791</v>
      </c>
      <c r="KEH93" t="s">
        <v>791</v>
      </c>
      <c r="KEI93" t="s">
        <v>791</v>
      </c>
      <c r="KEJ93" t="s">
        <v>791</v>
      </c>
      <c r="KEK93" t="s">
        <v>791</v>
      </c>
      <c r="KEL93" t="s">
        <v>791</v>
      </c>
      <c r="KEM93" t="s">
        <v>791</v>
      </c>
      <c r="KEN93" t="s">
        <v>791</v>
      </c>
      <c r="KEO93" t="s">
        <v>791</v>
      </c>
      <c r="KEP93" t="s">
        <v>791</v>
      </c>
      <c r="KEQ93" t="s">
        <v>791</v>
      </c>
      <c r="KER93" t="s">
        <v>791</v>
      </c>
      <c r="KES93" t="s">
        <v>791</v>
      </c>
      <c r="KET93" t="s">
        <v>791</v>
      </c>
      <c r="KEU93" t="s">
        <v>791</v>
      </c>
      <c r="KEV93" t="s">
        <v>791</v>
      </c>
      <c r="KEW93" t="s">
        <v>791</v>
      </c>
      <c r="KEX93" t="s">
        <v>791</v>
      </c>
      <c r="KEY93" t="s">
        <v>791</v>
      </c>
      <c r="KEZ93" t="s">
        <v>791</v>
      </c>
      <c r="KFA93" t="s">
        <v>791</v>
      </c>
      <c r="KFB93" t="s">
        <v>791</v>
      </c>
      <c r="KFC93" t="s">
        <v>791</v>
      </c>
      <c r="KFD93" t="s">
        <v>791</v>
      </c>
      <c r="KFE93" t="s">
        <v>791</v>
      </c>
      <c r="KFF93" t="s">
        <v>791</v>
      </c>
      <c r="KFG93" t="s">
        <v>791</v>
      </c>
      <c r="KFH93" t="s">
        <v>791</v>
      </c>
      <c r="KFI93" t="s">
        <v>791</v>
      </c>
      <c r="KFJ93" t="s">
        <v>791</v>
      </c>
      <c r="KFK93" t="s">
        <v>791</v>
      </c>
      <c r="KFL93" t="s">
        <v>791</v>
      </c>
      <c r="KFM93" t="s">
        <v>791</v>
      </c>
      <c r="KFN93" t="s">
        <v>791</v>
      </c>
      <c r="KFO93" t="s">
        <v>791</v>
      </c>
      <c r="KFP93" t="s">
        <v>791</v>
      </c>
      <c r="KFQ93" t="s">
        <v>791</v>
      </c>
      <c r="KFR93" t="s">
        <v>791</v>
      </c>
      <c r="KFS93" t="s">
        <v>791</v>
      </c>
      <c r="KFT93" t="s">
        <v>791</v>
      </c>
      <c r="KFU93" t="s">
        <v>791</v>
      </c>
      <c r="KFV93" t="s">
        <v>791</v>
      </c>
      <c r="KFW93" t="s">
        <v>791</v>
      </c>
      <c r="KFX93" t="s">
        <v>791</v>
      </c>
      <c r="KFY93" t="s">
        <v>791</v>
      </c>
      <c r="KFZ93" t="s">
        <v>791</v>
      </c>
      <c r="KGA93" t="s">
        <v>791</v>
      </c>
      <c r="KGB93" t="s">
        <v>791</v>
      </c>
      <c r="KGC93" t="s">
        <v>791</v>
      </c>
      <c r="KGD93" t="s">
        <v>791</v>
      </c>
      <c r="KGE93" t="s">
        <v>791</v>
      </c>
      <c r="KGF93" t="s">
        <v>791</v>
      </c>
      <c r="KGG93" t="s">
        <v>791</v>
      </c>
      <c r="KGH93" t="s">
        <v>791</v>
      </c>
      <c r="KGI93" t="s">
        <v>791</v>
      </c>
      <c r="KGJ93" t="s">
        <v>791</v>
      </c>
      <c r="KGK93" t="s">
        <v>791</v>
      </c>
      <c r="KGL93" t="s">
        <v>791</v>
      </c>
      <c r="KGM93" t="s">
        <v>791</v>
      </c>
      <c r="KGN93" t="s">
        <v>791</v>
      </c>
      <c r="KGO93" t="s">
        <v>791</v>
      </c>
      <c r="KGP93" t="s">
        <v>791</v>
      </c>
      <c r="KGQ93" t="s">
        <v>791</v>
      </c>
      <c r="KGR93" t="s">
        <v>791</v>
      </c>
      <c r="KGS93" t="s">
        <v>791</v>
      </c>
      <c r="KGT93" t="s">
        <v>791</v>
      </c>
      <c r="KGU93" t="s">
        <v>791</v>
      </c>
      <c r="KGV93" t="s">
        <v>791</v>
      </c>
      <c r="KGW93" t="s">
        <v>791</v>
      </c>
      <c r="KGX93" t="s">
        <v>791</v>
      </c>
      <c r="KGY93" t="s">
        <v>791</v>
      </c>
      <c r="KGZ93" t="s">
        <v>791</v>
      </c>
      <c r="KHA93" t="s">
        <v>791</v>
      </c>
      <c r="KHB93" t="s">
        <v>791</v>
      </c>
      <c r="KHC93" t="s">
        <v>791</v>
      </c>
      <c r="KHD93" t="s">
        <v>791</v>
      </c>
      <c r="KHE93" t="s">
        <v>791</v>
      </c>
      <c r="KHF93" t="s">
        <v>791</v>
      </c>
      <c r="KHG93" t="s">
        <v>791</v>
      </c>
      <c r="KHH93" t="s">
        <v>791</v>
      </c>
      <c r="KHI93" t="s">
        <v>791</v>
      </c>
      <c r="KHJ93" t="s">
        <v>791</v>
      </c>
      <c r="KHK93" t="s">
        <v>791</v>
      </c>
      <c r="KHL93" t="s">
        <v>791</v>
      </c>
      <c r="KHM93" t="s">
        <v>791</v>
      </c>
      <c r="KHN93" t="s">
        <v>791</v>
      </c>
      <c r="KHO93" t="s">
        <v>791</v>
      </c>
      <c r="KHP93" t="s">
        <v>791</v>
      </c>
      <c r="KHQ93" t="s">
        <v>791</v>
      </c>
      <c r="KHR93" t="s">
        <v>791</v>
      </c>
      <c r="KHS93" t="s">
        <v>791</v>
      </c>
      <c r="KHT93" t="s">
        <v>791</v>
      </c>
      <c r="KHU93" t="s">
        <v>791</v>
      </c>
      <c r="KHV93" t="s">
        <v>791</v>
      </c>
      <c r="KHW93" t="s">
        <v>791</v>
      </c>
      <c r="KHX93" t="s">
        <v>791</v>
      </c>
      <c r="KHY93" t="s">
        <v>791</v>
      </c>
      <c r="KHZ93" t="s">
        <v>791</v>
      </c>
      <c r="KIA93" t="s">
        <v>791</v>
      </c>
      <c r="KIB93" t="s">
        <v>791</v>
      </c>
      <c r="KIC93" t="s">
        <v>791</v>
      </c>
      <c r="KID93" t="s">
        <v>791</v>
      </c>
      <c r="KIE93" t="s">
        <v>791</v>
      </c>
      <c r="KIF93" t="s">
        <v>791</v>
      </c>
      <c r="KIG93" t="s">
        <v>791</v>
      </c>
      <c r="KIH93" t="s">
        <v>791</v>
      </c>
      <c r="KII93" t="s">
        <v>791</v>
      </c>
      <c r="KIJ93" t="s">
        <v>791</v>
      </c>
      <c r="KIK93" t="s">
        <v>791</v>
      </c>
      <c r="KIL93" t="s">
        <v>791</v>
      </c>
      <c r="KIM93" t="s">
        <v>791</v>
      </c>
      <c r="KIN93" t="s">
        <v>791</v>
      </c>
      <c r="KIO93" t="s">
        <v>791</v>
      </c>
      <c r="KIP93" t="s">
        <v>791</v>
      </c>
      <c r="KIQ93" t="s">
        <v>791</v>
      </c>
      <c r="KIR93" t="s">
        <v>791</v>
      </c>
      <c r="KIS93" t="s">
        <v>791</v>
      </c>
      <c r="KIT93" t="s">
        <v>791</v>
      </c>
      <c r="KIU93" t="s">
        <v>791</v>
      </c>
      <c r="KIV93" t="s">
        <v>791</v>
      </c>
      <c r="KIW93" t="s">
        <v>791</v>
      </c>
      <c r="KIX93" t="s">
        <v>791</v>
      </c>
      <c r="KIY93" t="s">
        <v>791</v>
      </c>
      <c r="KIZ93" t="s">
        <v>791</v>
      </c>
      <c r="KJA93" t="s">
        <v>791</v>
      </c>
      <c r="KJB93" t="s">
        <v>791</v>
      </c>
      <c r="KJC93" t="s">
        <v>791</v>
      </c>
      <c r="KJD93" t="s">
        <v>791</v>
      </c>
      <c r="KJE93" t="s">
        <v>791</v>
      </c>
      <c r="KJF93" t="s">
        <v>791</v>
      </c>
      <c r="KJG93" t="s">
        <v>791</v>
      </c>
      <c r="KJH93" t="s">
        <v>791</v>
      </c>
      <c r="KJI93" t="s">
        <v>791</v>
      </c>
      <c r="KJJ93" t="s">
        <v>791</v>
      </c>
      <c r="KJK93" t="s">
        <v>791</v>
      </c>
      <c r="KJL93" t="s">
        <v>791</v>
      </c>
      <c r="KJM93" t="s">
        <v>791</v>
      </c>
      <c r="KJN93" t="s">
        <v>791</v>
      </c>
      <c r="KJO93" t="s">
        <v>791</v>
      </c>
      <c r="KJP93" t="s">
        <v>791</v>
      </c>
      <c r="KJQ93" t="s">
        <v>791</v>
      </c>
      <c r="KJR93" t="s">
        <v>791</v>
      </c>
      <c r="KJS93" t="s">
        <v>791</v>
      </c>
      <c r="KJT93" t="s">
        <v>791</v>
      </c>
      <c r="KJU93" t="s">
        <v>791</v>
      </c>
      <c r="KJV93" t="s">
        <v>791</v>
      </c>
      <c r="KJW93" t="s">
        <v>791</v>
      </c>
      <c r="KJX93" t="s">
        <v>791</v>
      </c>
      <c r="KJY93" t="s">
        <v>791</v>
      </c>
      <c r="KJZ93" t="s">
        <v>791</v>
      </c>
      <c r="KKA93" t="s">
        <v>791</v>
      </c>
      <c r="KKB93" t="s">
        <v>791</v>
      </c>
      <c r="KKC93" t="s">
        <v>791</v>
      </c>
      <c r="KKD93" t="s">
        <v>791</v>
      </c>
      <c r="KKE93" t="s">
        <v>791</v>
      </c>
      <c r="KKF93" t="s">
        <v>791</v>
      </c>
      <c r="KKG93" t="s">
        <v>791</v>
      </c>
      <c r="KKH93" t="s">
        <v>791</v>
      </c>
      <c r="KKI93" t="s">
        <v>791</v>
      </c>
      <c r="KKJ93" t="s">
        <v>791</v>
      </c>
      <c r="KKK93" t="s">
        <v>791</v>
      </c>
      <c r="KKL93" t="s">
        <v>791</v>
      </c>
      <c r="KKM93" t="s">
        <v>791</v>
      </c>
      <c r="KKN93" t="s">
        <v>791</v>
      </c>
      <c r="KKO93" t="s">
        <v>791</v>
      </c>
      <c r="KKP93" t="s">
        <v>791</v>
      </c>
      <c r="KKQ93" t="s">
        <v>791</v>
      </c>
      <c r="KKR93" t="s">
        <v>791</v>
      </c>
      <c r="KKS93" t="s">
        <v>791</v>
      </c>
      <c r="KKT93" t="s">
        <v>791</v>
      </c>
      <c r="KKU93" t="s">
        <v>791</v>
      </c>
      <c r="KKV93" t="s">
        <v>791</v>
      </c>
      <c r="KKW93" t="s">
        <v>791</v>
      </c>
      <c r="KKX93" t="s">
        <v>791</v>
      </c>
      <c r="KKY93" t="s">
        <v>791</v>
      </c>
      <c r="KKZ93" t="s">
        <v>791</v>
      </c>
      <c r="KLA93" t="s">
        <v>791</v>
      </c>
      <c r="KLB93" t="s">
        <v>791</v>
      </c>
      <c r="KLC93" t="s">
        <v>791</v>
      </c>
      <c r="KLD93" t="s">
        <v>791</v>
      </c>
      <c r="KLE93" t="s">
        <v>791</v>
      </c>
      <c r="KLF93" t="s">
        <v>791</v>
      </c>
      <c r="KLG93" t="s">
        <v>791</v>
      </c>
      <c r="KLH93" t="s">
        <v>791</v>
      </c>
      <c r="KLI93" t="s">
        <v>791</v>
      </c>
      <c r="KLJ93" t="s">
        <v>791</v>
      </c>
      <c r="KLK93" t="s">
        <v>791</v>
      </c>
      <c r="KLL93" t="s">
        <v>791</v>
      </c>
      <c r="KLM93" t="s">
        <v>791</v>
      </c>
      <c r="KLN93" t="s">
        <v>791</v>
      </c>
      <c r="KLO93" t="s">
        <v>791</v>
      </c>
      <c r="KLP93" t="s">
        <v>791</v>
      </c>
      <c r="KLQ93" t="s">
        <v>791</v>
      </c>
      <c r="KLR93" t="s">
        <v>791</v>
      </c>
      <c r="KLS93" t="s">
        <v>791</v>
      </c>
      <c r="KLT93" t="s">
        <v>791</v>
      </c>
      <c r="KLU93" t="s">
        <v>791</v>
      </c>
      <c r="KLV93" t="s">
        <v>791</v>
      </c>
      <c r="KLW93" t="s">
        <v>791</v>
      </c>
      <c r="KLX93" t="s">
        <v>791</v>
      </c>
      <c r="KLY93" t="s">
        <v>791</v>
      </c>
      <c r="KLZ93" t="s">
        <v>791</v>
      </c>
      <c r="KMA93" t="s">
        <v>791</v>
      </c>
      <c r="KMB93" t="s">
        <v>791</v>
      </c>
      <c r="KMC93" t="s">
        <v>791</v>
      </c>
      <c r="KMD93" t="s">
        <v>791</v>
      </c>
      <c r="KME93" t="s">
        <v>791</v>
      </c>
      <c r="KMF93" t="s">
        <v>791</v>
      </c>
      <c r="KMG93" t="s">
        <v>791</v>
      </c>
      <c r="KMH93" t="s">
        <v>791</v>
      </c>
      <c r="KMI93" t="s">
        <v>791</v>
      </c>
      <c r="KMJ93" t="s">
        <v>791</v>
      </c>
      <c r="KMK93" t="s">
        <v>791</v>
      </c>
      <c r="KML93" t="s">
        <v>791</v>
      </c>
      <c r="KMM93" t="s">
        <v>791</v>
      </c>
      <c r="KMN93" t="s">
        <v>791</v>
      </c>
      <c r="KMO93" t="s">
        <v>791</v>
      </c>
      <c r="KMP93" t="s">
        <v>791</v>
      </c>
      <c r="KMQ93" t="s">
        <v>791</v>
      </c>
      <c r="KMR93" t="s">
        <v>791</v>
      </c>
      <c r="KMS93" t="s">
        <v>791</v>
      </c>
      <c r="KMT93" t="s">
        <v>791</v>
      </c>
      <c r="KMU93" t="s">
        <v>791</v>
      </c>
      <c r="KMV93" t="s">
        <v>791</v>
      </c>
      <c r="KMW93" t="s">
        <v>791</v>
      </c>
      <c r="KMX93" t="s">
        <v>791</v>
      </c>
      <c r="KMY93" t="s">
        <v>791</v>
      </c>
      <c r="KMZ93" t="s">
        <v>791</v>
      </c>
      <c r="KNA93" t="s">
        <v>791</v>
      </c>
      <c r="KNB93" t="s">
        <v>791</v>
      </c>
      <c r="KNC93" t="s">
        <v>791</v>
      </c>
      <c r="KND93" t="s">
        <v>791</v>
      </c>
      <c r="KNE93" t="s">
        <v>791</v>
      </c>
      <c r="KNF93" t="s">
        <v>791</v>
      </c>
      <c r="KNG93" t="s">
        <v>791</v>
      </c>
      <c r="KNH93" t="s">
        <v>791</v>
      </c>
      <c r="KNI93" t="s">
        <v>791</v>
      </c>
      <c r="KNJ93" t="s">
        <v>791</v>
      </c>
      <c r="KNK93" t="s">
        <v>791</v>
      </c>
      <c r="KNL93" t="s">
        <v>791</v>
      </c>
      <c r="KNM93" t="s">
        <v>791</v>
      </c>
      <c r="KNN93" t="s">
        <v>791</v>
      </c>
      <c r="KNO93" t="s">
        <v>791</v>
      </c>
      <c r="KNP93" t="s">
        <v>791</v>
      </c>
      <c r="KNQ93" t="s">
        <v>791</v>
      </c>
      <c r="KNR93" t="s">
        <v>791</v>
      </c>
      <c r="KNS93" t="s">
        <v>791</v>
      </c>
      <c r="KNT93" t="s">
        <v>791</v>
      </c>
      <c r="KNU93" t="s">
        <v>791</v>
      </c>
      <c r="KNV93" t="s">
        <v>791</v>
      </c>
      <c r="KNW93" t="s">
        <v>791</v>
      </c>
      <c r="KNX93" t="s">
        <v>791</v>
      </c>
      <c r="KNY93" t="s">
        <v>791</v>
      </c>
      <c r="KNZ93" t="s">
        <v>791</v>
      </c>
      <c r="KOA93" t="s">
        <v>791</v>
      </c>
      <c r="KOB93" t="s">
        <v>791</v>
      </c>
      <c r="KOC93" t="s">
        <v>791</v>
      </c>
      <c r="KOD93" t="s">
        <v>791</v>
      </c>
      <c r="KOE93" t="s">
        <v>791</v>
      </c>
      <c r="KOF93" t="s">
        <v>791</v>
      </c>
      <c r="KOG93" t="s">
        <v>791</v>
      </c>
      <c r="KOH93" t="s">
        <v>791</v>
      </c>
      <c r="KOI93" t="s">
        <v>791</v>
      </c>
      <c r="KOJ93" t="s">
        <v>791</v>
      </c>
      <c r="KOK93" t="s">
        <v>791</v>
      </c>
      <c r="KOL93" t="s">
        <v>791</v>
      </c>
      <c r="KOM93" t="s">
        <v>791</v>
      </c>
      <c r="KON93" t="s">
        <v>791</v>
      </c>
      <c r="KOO93" t="s">
        <v>791</v>
      </c>
      <c r="KOP93" t="s">
        <v>791</v>
      </c>
      <c r="KOQ93" t="s">
        <v>791</v>
      </c>
      <c r="KOR93" t="s">
        <v>791</v>
      </c>
      <c r="KOS93" t="s">
        <v>791</v>
      </c>
      <c r="KOT93" t="s">
        <v>791</v>
      </c>
      <c r="KOU93" t="s">
        <v>791</v>
      </c>
      <c r="KOV93" t="s">
        <v>791</v>
      </c>
      <c r="KOW93" t="s">
        <v>791</v>
      </c>
      <c r="KOX93" t="s">
        <v>791</v>
      </c>
      <c r="KOY93" t="s">
        <v>791</v>
      </c>
      <c r="KOZ93" t="s">
        <v>791</v>
      </c>
      <c r="KPA93" t="s">
        <v>791</v>
      </c>
      <c r="KPB93" t="s">
        <v>791</v>
      </c>
      <c r="KPC93" t="s">
        <v>791</v>
      </c>
      <c r="KPD93" t="s">
        <v>791</v>
      </c>
      <c r="KPE93" t="s">
        <v>791</v>
      </c>
      <c r="KPF93" t="s">
        <v>791</v>
      </c>
      <c r="KPG93" t="s">
        <v>791</v>
      </c>
      <c r="KPH93" t="s">
        <v>791</v>
      </c>
      <c r="KPI93" t="s">
        <v>791</v>
      </c>
      <c r="KPJ93" t="s">
        <v>791</v>
      </c>
      <c r="KPK93" t="s">
        <v>791</v>
      </c>
      <c r="KPL93" t="s">
        <v>791</v>
      </c>
      <c r="KPM93" t="s">
        <v>791</v>
      </c>
      <c r="KPN93" t="s">
        <v>791</v>
      </c>
      <c r="KPO93" t="s">
        <v>791</v>
      </c>
      <c r="KPP93" t="s">
        <v>791</v>
      </c>
      <c r="KPQ93" t="s">
        <v>791</v>
      </c>
      <c r="KPR93" t="s">
        <v>791</v>
      </c>
      <c r="KPS93" t="s">
        <v>791</v>
      </c>
      <c r="KPT93" t="s">
        <v>791</v>
      </c>
      <c r="KPU93" t="s">
        <v>791</v>
      </c>
      <c r="KPV93" t="s">
        <v>791</v>
      </c>
      <c r="KPW93" t="s">
        <v>791</v>
      </c>
      <c r="KPX93" t="s">
        <v>791</v>
      </c>
      <c r="KPY93" t="s">
        <v>791</v>
      </c>
      <c r="KPZ93" t="s">
        <v>791</v>
      </c>
      <c r="KQA93" t="s">
        <v>791</v>
      </c>
      <c r="KQB93" t="s">
        <v>791</v>
      </c>
      <c r="KQC93" t="s">
        <v>791</v>
      </c>
      <c r="KQD93" t="s">
        <v>791</v>
      </c>
      <c r="KQE93" t="s">
        <v>791</v>
      </c>
      <c r="KQF93" t="s">
        <v>791</v>
      </c>
      <c r="KQG93" t="s">
        <v>791</v>
      </c>
      <c r="KQH93" t="s">
        <v>791</v>
      </c>
      <c r="KQI93" t="s">
        <v>791</v>
      </c>
      <c r="KQJ93" t="s">
        <v>791</v>
      </c>
      <c r="KQK93" t="s">
        <v>791</v>
      </c>
      <c r="KQL93" t="s">
        <v>791</v>
      </c>
      <c r="KQM93" t="s">
        <v>791</v>
      </c>
      <c r="KQN93" t="s">
        <v>791</v>
      </c>
      <c r="KQO93" t="s">
        <v>791</v>
      </c>
      <c r="KQP93" t="s">
        <v>791</v>
      </c>
      <c r="KQQ93" t="s">
        <v>791</v>
      </c>
      <c r="KQR93" t="s">
        <v>791</v>
      </c>
      <c r="KQS93" t="s">
        <v>791</v>
      </c>
      <c r="KQT93" t="s">
        <v>791</v>
      </c>
      <c r="KQU93" t="s">
        <v>791</v>
      </c>
      <c r="KQV93" t="s">
        <v>791</v>
      </c>
      <c r="KQW93" t="s">
        <v>791</v>
      </c>
      <c r="KQX93" t="s">
        <v>791</v>
      </c>
      <c r="KQY93" t="s">
        <v>791</v>
      </c>
      <c r="KQZ93" t="s">
        <v>791</v>
      </c>
      <c r="KRA93" t="s">
        <v>791</v>
      </c>
      <c r="KRB93" t="s">
        <v>791</v>
      </c>
      <c r="KRC93" t="s">
        <v>791</v>
      </c>
      <c r="KRD93" t="s">
        <v>791</v>
      </c>
      <c r="KRE93" t="s">
        <v>791</v>
      </c>
      <c r="KRF93" t="s">
        <v>791</v>
      </c>
      <c r="KRG93" t="s">
        <v>791</v>
      </c>
      <c r="KRH93" t="s">
        <v>791</v>
      </c>
      <c r="KRI93" t="s">
        <v>791</v>
      </c>
      <c r="KRJ93" t="s">
        <v>791</v>
      </c>
      <c r="KRK93" t="s">
        <v>791</v>
      </c>
      <c r="KRL93" t="s">
        <v>791</v>
      </c>
      <c r="KRM93" t="s">
        <v>791</v>
      </c>
      <c r="KRN93" t="s">
        <v>791</v>
      </c>
      <c r="KRO93" t="s">
        <v>791</v>
      </c>
      <c r="KRP93" t="s">
        <v>791</v>
      </c>
      <c r="KRQ93" t="s">
        <v>791</v>
      </c>
      <c r="KRR93" t="s">
        <v>791</v>
      </c>
      <c r="KRS93" t="s">
        <v>791</v>
      </c>
      <c r="KRT93" t="s">
        <v>791</v>
      </c>
      <c r="KRU93" t="s">
        <v>791</v>
      </c>
      <c r="KRV93" t="s">
        <v>791</v>
      </c>
      <c r="KRW93" t="s">
        <v>791</v>
      </c>
      <c r="KRX93" t="s">
        <v>791</v>
      </c>
      <c r="KRY93" t="s">
        <v>791</v>
      </c>
      <c r="KRZ93" t="s">
        <v>791</v>
      </c>
      <c r="KSA93" t="s">
        <v>791</v>
      </c>
      <c r="KSB93" t="s">
        <v>791</v>
      </c>
      <c r="KSC93" t="s">
        <v>791</v>
      </c>
      <c r="KSD93" t="s">
        <v>791</v>
      </c>
      <c r="KSE93" t="s">
        <v>791</v>
      </c>
      <c r="KSF93" t="s">
        <v>791</v>
      </c>
      <c r="KSG93" t="s">
        <v>791</v>
      </c>
      <c r="KSH93" t="s">
        <v>791</v>
      </c>
      <c r="KSI93" t="s">
        <v>791</v>
      </c>
      <c r="KSJ93" t="s">
        <v>791</v>
      </c>
      <c r="KSK93" t="s">
        <v>791</v>
      </c>
      <c r="KSL93" t="s">
        <v>791</v>
      </c>
      <c r="KSM93" t="s">
        <v>791</v>
      </c>
      <c r="KSN93" t="s">
        <v>791</v>
      </c>
      <c r="KSO93" t="s">
        <v>791</v>
      </c>
      <c r="KSP93" t="s">
        <v>791</v>
      </c>
      <c r="KSQ93" t="s">
        <v>791</v>
      </c>
      <c r="KSR93" t="s">
        <v>791</v>
      </c>
      <c r="KSS93" t="s">
        <v>791</v>
      </c>
      <c r="KST93" t="s">
        <v>791</v>
      </c>
      <c r="KSU93" t="s">
        <v>791</v>
      </c>
      <c r="KSV93" t="s">
        <v>791</v>
      </c>
      <c r="KSW93" t="s">
        <v>791</v>
      </c>
      <c r="KSX93" t="s">
        <v>791</v>
      </c>
      <c r="KSY93" t="s">
        <v>791</v>
      </c>
      <c r="KSZ93" t="s">
        <v>791</v>
      </c>
      <c r="KTA93" t="s">
        <v>791</v>
      </c>
      <c r="KTB93" t="s">
        <v>791</v>
      </c>
      <c r="KTC93" t="s">
        <v>791</v>
      </c>
      <c r="KTD93" t="s">
        <v>791</v>
      </c>
      <c r="KTE93" t="s">
        <v>791</v>
      </c>
      <c r="KTF93" t="s">
        <v>791</v>
      </c>
      <c r="KTG93" t="s">
        <v>791</v>
      </c>
      <c r="KTH93" t="s">
        <v>791</v>
      </c>
      <c r="KTI93" t="s">
        <v>791</v>
      </c>
      <c r="KTJ93" t="s">
        <v>791</v>
      </c>
      <c r="KTK93" t="s">
        <v>791</v>
      </c>
      <c r="KTL93" t="s">
        <v>791</v>
      </c>
      <c r="KTM93" t="s">
        <v>791</v>
      </c>
      <c r="KTN93" t="s">
        <v>791</v>
      </c>
      <c r="KTO93" t="s">
        <v>791</v>
      </c>
      <c r="KTP93" t="s">
        <v>791</v>
      </c>
      <c r="KTQ93" t="s">
        <v>791</v>
      </c>
      <c r="KTR93" t="s">
        <v>791</v>
      </c>
      <c r="KTS93" t="s">
        <v>791</v>
      </c>
      <c r="KTT93" t="s">
        <v>791</v>
      </c>
      <c r="KTU93" t="s">
        <v>791</v>
      </c>
      <c r="KTV93" t="s">
        <v>791</v>
      </c>
      <c r="KTW93" t="s">
        <v>791</v>
      </c>
      <c r="KTX93" t="s">
        <v>791</v>
      </c>
      <c r="KTY93" t="s">
        <v>791</v>
      </c>
      <c r="KTZ93" t="s">
        <v>791</v>
      </c>
      <c r="KUA93" t="s">
        <v>791</v>
      </c>
      <c r="KUB93" t="s">
        <v>791</v>
      </c>
      <c r="KUC93" t="s">
        <v>791</v>
      </c>
      <c r="KUD93" t="s">
        <v>791</v>
      </c>
      <c r="KUE93" t="s">
        <v>791</v>
      </c>
      <c r="KUF93" t="s">
        <v>791</v>
      </c>
      <c r="KUG93" t="s">
        <v>791</v>
      </c>
      <c r="KUH93" t="s">
        <v>791</v>
      </c>
      <c r="KUI93" t="s">
        <v>791</v>
      </c>
      <c r="KUJ93" t="s">
        <v>791</v>
      </c>
      <c r="KUK93" t="s">
        <v>791</v>
      </c>
      <c r="KUL93" t="s">
        <v>791</v>
      </c>
      <c r="KUM93" t="s">
        <v>791</v>
      </c>
      <c r="KUN93" t="s">
        <v>791</v>
      </c>
      <c r="KUO93" t="s">
        <v>791</v>
      </c>
      <c r="KUP93" t="s">
        <v>791</v>
      </c>
      <c r="KUQ93" t="s">
        <v>791</v>
      </c>
      <c r="KUR93" t="s">
        <v>791</v>
      </c>
      <c r="KUS93" t="s">
        <v>791</v>
      </c>
      <c r="KUT93" t="s">
        <v>791</v>
      </c>
      <c r="KUU93" t="s">
        <v>791</v>
      </c>
      <c r="KUV93" t="s">
        <v>791</v>
      </c>
      <c r="KUW93" t="s">
        <v>791</v>
      </c>
      <c r="KUX93" t="s">
        <v>791</v>
      </c>
      <c r="KUY93" t="s">
        <v>791</v>
      </c>
      <c r="KUZ93" t="s">
        <v>791</v>
      </c>
      <c r="KVA93" t="s">
        <v>791</v>
      </c>
      <c r="KVB93" t="s">
        <v>791</v>
      </c>
      <c r="KVC93" t="s">
        <v>791</v>
      </c>
      <c r="KVD93" t="s">
        <v>791</v>
      </c>
      <c r="KVE93" t="s">
        <v>791</v>
      </c>
      <c r="KVF93" t="s">
        <v>791</v>
      </c>
      <c r="KVG93" t="s">
        <v>791</v>
      </c>
      <c r="KVH93" t="s">
        <v>791</v>
      </c>
      <c r="KVI93" t="s">
        <v>791</v>
      </c>
      <c r="KVJ93" t="s">
        <v>791</v>
      </c>
      <c r="KVK93" t="s">
        <v>791</v>
      </c>
      <c r="KVL93" t="s">
        <v>791</v>
      </c>
      <c r="KVM93" t="s">
        <v>791</v>
      </c>
      <c r="KVN93" t="s">
        <v>791</v>
      </c>
      <c r="KVO93" t="s">
        <v>791</v>
      </c>
      <c r="KVP93" t="s">
        <v>791</v>
      </c>
      <c r="KVQ93" t="s">
        <v>791</v>
      </c>
      <c r="KVR93" t="s">
        <v>791</v>
      </c>
      <c r="KVS93" t="s">
        <v>791</v>
      </c>
      <c r="KVT93" t="s">
        <v>791</v>
      </c>
      <c r="KVU93" t="s">
        <v>791</v>
      </c>
      <c r="KVV93" t="s">
        <v>791</v>
      </c>
      <c r="KVW93" t="s">
        <v>791</v>
      </c>
      <c r="KVX93" t="s">
        <v>791</v>
      </c>
      <c r="KVY93" t="s">
        <v>791</v>
      </c>
      <c r="KVZ93" t="s">
        <v>791</v>
      </c>
      <c r="KWA93" t="s">
        <v>791</v>
      </c>
      <c r="KWB93" t="s">
        <v>791</v>
      </c>
      <c r="KWC93" t="s">
        <v>791</v>
      </c>
      <c r="KWD93" t="s">
        <v>791</v>
      </c>
      <c r="KWE93" t="s">
        <v>791</v>
      </c>
      <c r="KWF93" t="s">
        <v>791</v>
      </c>
      <c r="KWG93" t="s">
        <v>791</v>
      </c>
      <c r="KWH93" t="s">
        <v>791</v>
      </c>
      <c r="KWI93" t="s">
        <v>791</v>
      </c>
      <c r="KWJ93" t="s">
        <v>791</v>
      </c>
      <c r="KWK93" t="s">
        <v>791</v>
      </c>
      <c r="KWL93" t="s">
        <v>791</v>
      </c>
      <c r="KWM93" t="s">
        <v>791</v>
      </c>
      <c r="KWN93" t="s">
        <v>791</v>
      </c>
      <c r="KWO93" t="s">
        <v>791</v>
      </c>
      <c r="KWP93" t="s">
        <v>791</v>
      </c>
      <c r="KWQ93" t="s">
        <v>791</v>
      </c>
      <c r="KWR93" t="s">
        <v>791</v>
      </c>
      <c r="KWS93" t="s">
        <v>791</v>
      </c>
      <c r="KWT93" t="s">
        <v>791</v>
      </c>
      <c r="KWU93" t="s">
        <v>791</v>
      </c>
      <c r="KWV93" t="s">
        <v>791</v>
      </c>
      <c r="KWW93" t="s">
        <v>791</v>
      </c>
      <c r="KWX93" t="s">
        <v>791</v>
      </c>
      <c r="KWY93" t="s">
        <v>791</v>
      </c>
      <c r="KWZ93" t="s">
        <v>791</v>
      </c>
      <c r="KXA93" t="s">
        <v>791</v>
      </c>
      <c r="KXB93" t="s">
        <v>791</v>
      </c>
      <c r="KXC93" t="s">
        <v>791</v>
      </c>
      <c r="KXD93" t="s">
        <v>791</v>
      </c>
      <c r="KXE93" t="s">
        <v>791</v>
      </c>
      <c r="KXF93" t="s">
        <v>791</v>
      </c>
      <c r="KXG93" t="s">
        <v>791</v>
      </c>
      <c r="KXH93" t="s">
        <v>791</v>
      </c>
      <c r="KXI93" t="s">
        <v>791</v>
      </c>
      <c r="KXJ93" t="s">
        <v>791</v>
      </c>
      <c r="KXK93" t="s">
        <v>791</v>
      </c>
      <c r="KXL93" t="s">
        <v>791</v>
      </c>
      <c r="KXM93" t="s">
        <v>791</v>
      </c>
      <c r="KXN93" t="s">
        <v>791</v>
      </c>
      <c r="KXO93" t="s">
        <v>791</v>
      </c>
      <c r="KXP93" t="s">
        <v>791</v>
      </c>
      <c r="KXQ93" t="s">
        <v>791</v>
      </c>
      <c r="KXR93" t="s">
        <v>791</v>
      </c>
      <c r="KXS93" t="s">
        <v>791</v>
      </c>
      <c r="KXT93" t="s">
        <v>791</v>
      </c>
      <c r="KXU93" t="s">
        <v>791</v>
      </c>
      <c r="KXV93" t="s">
        <v>791</v>
      </c>
      <c r="KXW93" t="s">
        <v>791</v>
      </c>
      <c r="KXX93" t="s">
        <v>791</v>
      </c>
      <c r="KXY93" t="s">
        <v>791</v>
      </c>
      <c r="KXZ93" t="s">
        <v>791</v>
      </c>
      <c r="KYA93" t="s">
        <v>791</v>
      </c>
      <c r="KYB93" t="s">
        <v>791</v>
      </c>
      <c r="KYC93" t="s">
        <v>791</v>
      </c>
      <c r="KYD93" t="s">
        <v>791</v>
      </c>
      <c r="KYE93" t="s">
        <v>791</v>
      </c>
      <c r="KYF93" t="s">
        <v>791</v>
      </c>
      <c r="KYG93" t="s">
        <v>791</v>
      </c>
      <c r="KYH93" t="s">
        <v>791</v>
      </c>
      <c r="KYI93" t="s">
        <v>791</v>
      </c>
      <c r="KYJ93" t="s">
        <v>791</v>
      </c>
      <c r="KYK93" t="s">
        <v>791</v>
      </c>
      <c r="KYL93" t="s">
        <v>791</v>
      </c>
      <c r="KYM93" t="s">
        <v>791</v>
      </c>
      <c r="KYN93" t="s">
        <v>791</v>
      </c>
      <c r="KYO93" t="s">
        <v>791</v>
      </c>
      <c r="KYP93" t="s">
        <v>791</v>
      </c>
      <c r="KYQ93" t="s">
        <v>791</v>
      </c>
      <c r="KYR93" t="s">
        <v>791</v>
      </c>
      <c r="KYS93" t="s">
        <v>791</v>
      </c>
      <c r="KYT93" t="s">
        <v>791</v>
      </c>
      <c r="KYU93" t="s">
        <v>791</v>
      </c>
      <c r="KYV93" t="s">
        <v>791</v>
      </c>
      <c r="KYW93" t="s">
        <v>791</v>
      </c>
      <c r="KYX93" t="s">
        <v>791</v>
      </c>
      <c r="KYY93" t="s">
        <v>791</v>
      </c>
      <c r="KYZ93" t="s">
        <v>791</v>
      </c>
      <c r="KZA93" t="s">
        <v>791</v>
      </c>
      <c r="KZB93" t="s">
        <v>791</v>
      </c>
      <c r="KZC93" t="s">
        <v>791</v>
      </c>
      <c r="KZD93" t="s">
        <v>791</v>
      </c>
      <c r="KZE93" t="s">
        <v>791</v>
      </c>
      <c r="KZF93" t="s">
        <v>791</v>
      </c>
      <c r="KZG93" t="s">
        <v>791</v>
      </c>
      <c r="KZH93" t="s">
        <v>791</v>
      </c>
      <c r="KZI93" t="s">
        <v>791</v>
      </c>
      <c r="KZJ93" t="s">
        <v>791</v>
      </c>
      <c r="KZK93" t="s">
        <v>791</v>
      </c>
      <c r="KZL93" t="s">
        <v>791</v>
      </c>
      <c r="KZM93" t="s">
        <v>791</v>
      </c>
      <c r="KZN93" t="s">
        <v>791</v>
      </c>
      <c r="KZO93" t="s">
        <v>791</v>
      </c>
      <c r="KZP93" t="s">
        <v>791</v>
      </c>
      <c r="KZQ93" t="s">
        <v>791</v>
      </c>
      <c r="KZR93" t="s">
        <v>791</v>
      </c>
      <c r="KZS93" t="s">
        <v>791</v>
      </c>
      <c r="KZT93" t="s">
        <v>791</v>
      </c>
      <c r="KZU93" t="s">
        <v>791</v>
      </c>
      <c r="KZV93" t="s">
        <v>791</v>
      </c>
      <c r="KZW93" t="s">
        <v>791</v>
      </c>
      <c r="KZX93" t="s">
        <v>791</v>
      </c>
      <c r="KZY93" t="s">
        <v>791</v>
      </c>
      <c r="KZZ93" t="s">
        <v>791</v>
      </c>
      <c r="LAA93" t="s">
        <v>791</v>
      </c>
      <c r="LAB93" t="s">
        <v>791</v>
      </c>
      <c r="LAC93" t="s">
        <v>791</v>
      </c>
      <c r="LAD93" t="s">
        <v>791</v>
      </c>
      <c r="LAE93" t="s">
        <v>791</v>
      </c>
      <c r="LAF93" t="s">
        <v>791</v>
      </c>
      <c r="LAG93" t="s">
        <v>791</v>
      </c>
      <c r="LAH93" t="s">
        <v>791</v>
      </c>
      <c r="LAI93" t="s">
        <v>791</v>
      </c>
      <c r="LAJ93" t="s">
        <v>791</v>
      </c>
      <c r="LAK93" t="s">
        <v>791</v>
      </c>
      <c r="LAL93" t="s">
        <v>791</v>
      </c>
      <c r="LAM93" t="s">
        <v>791</v>
      </c>
      <c r="LAN93" t="s">
        <v>791</v>
      </c>
      <c r="LAO93" t="s">
        <v>791</v>
      </c>
      <c r="LAP93" t="s">
        <v>791</v>
      </c>
      <c r="LAQ93" t="s">
        <v>791</v>
      </c>
      <c r="LAR93" t="s">
        <v>791</v>
      </c>
      <c r="LAS93" t="s">
        <v>791</v>
      </c>
      <c r="LAT93" t="s">
        <v>791</v>
      </c>
      <c r="LAU93" t="s">
        <v>791</v>
      </c>
      <c r="LAV93" t="s">
        <v>791</v>
      </c>
      <c r="LAW93" t="s">
        <v>791</v>
      </c>
      <c r="LAX93" t="s">
        <v>791</v>
      </c>
      <c r="LAY93" t="s">
        <v>791</v>
      </c>
      <c r="LAZ93" t="s">
        <v>791</v>
      </c>
      <c r="LBA93" t="s">
        <v>791</v>
      </c>
      <c r="LBB93" t="s">
        <v>791</v>
      </c>
      <c r="LBC93" t="s">
        <v>791</v>
      </c>
      <c r="LBD93" t="s">
        <v>791</v>
      </c>
      <c r="LBE93" t="s">
        <v>791</v>
      </c>
      <c r="LBF93" t="s">
        <v>791</v>
      </c>
      <c r="LBG93" t="s">
        <v>791</v>
      </c>
      <c r="LBH93" t="s">
        <v>791</v>
      </c>
      <c r="LBI93" t="s">
        <v>791</v>
      </c>
      <c r="LBJ93" t="s">
        <v>791</v>
      </c>
      <c r="LBK93" t="s">
        <v>791</v>
      </c>
      <c r="LBL93" t="s">
        <v>791</v>
      </c>
      <c r="LBM93" t="s">
        <v>791</v>
      </c>
      <c r="LBN93" t="s">
        <v>791</v>
      </c>
      <c r="LBO93" t="s">
        <v>791</v>
      </c>
      <c r="LBP93" t="s">
        <v>791</v>
      </c>
      <c r="LBQ93" t="s">
        <v>791</v>
      </c>
      <c r="LBR93" t="s">
        <v>791</v>
      </c>
      <c r="LBS93" t="s">
        <v>791</v>
      </c>
      <c r="LBT93" t="s">
        <v>791</v>
      </c>
      <c r="LBU93" t="s">
        <v>791</v>
      </c>
      <c r="LBV93" t="s">
        <v>791</v>
      </c>
      <c r="LBW93" t="s">
        <v>791</v>
      </c>
      <c r="LBX93" t="s">
        <v>791</v>
      </c>
      <c r="LBY93" t="s">
        <v>791</v>
      </c>
      <c r="LBZ93" t="s">
        <v>791</v>
      </c>
      <c r="LCA93" t="s">
        <v>791</v>
      </c>
      <c r="LCB93" t="s">
        <v>791</v>
      </c>
      <c r="LCC93" t="s">
        <v>791</v>
      </c>
      <c r="LCD93" t="s">
        <v>791</v>
      </c>
      <c r="LCE93" t="s">
        <v>791</v>
      </c>
      <c r="LCF93" t="s">
        <v>791</v>
      </c>
      <c r="LCG93" t="s">
        <v>791</v>
      </c>
      <c r="LCH93" t="s">
        <v>791</v>
      </c>
      <c r="LCI93" t="s">
        <v>791</v>
      </c>
      <c r="LCJ93" t="s">
        <v>791</v>
      </c>
      <c r="LCK93" t="s">
        <v>791</v>
      </c>
      <c r="LCL93" t="s">
        <v>791</v>
      </c>
      <c r="LCM93" t="s">
        <v>791</v>
      </c>
      <c r="LCN93" t="s">
        <v>791</v>
      </c>
      <c r="LCO93" t="s">
        <v>791</v>
      </c>
      <c r="LCP93" t="s">
        <v>791</v>
      </c>
      <c r="LCQ93" t="s">
        <v>791</v>
      </c>
      <c r="LCR93" t="s">
        <v>791</v>
      </c>
      <c r="LCS93" t="s">
        <v>791</v>
      </c>
      <c r="LCT93" t="s">
        <v>791</v>
      </c>
      <c r="LCU93" t="s">
        <v>791</v>
      </c>
      <c r="LCV93" t="s">
        <v>791</v>
      </c>
      <c r="LCW93" t="s">
        <v>791</v>
      </c>
      <c r="LCX93" t="s">
        <v>791</v>
      </c>
      <c r="LCY93" t="s">
        <v>791</v>
      </c>
      <c r="LCZ93" t="s">
        <v>791</v>
      </c>
      <c r="LDA93" t="s">
        <v>791</v>
      </c>
      <c r="LDB93" t="s">
        <v>791</v>
      </c>
      <c r="LDC93" t="s">
        <v>791</v>
      </c>
      <c r="LDD93" t="s">
        <v>791</v>
      </c>
      <c r="LDE93" t="s">
        <v>791</v>
      </c>
      <c r="LDF93" t="s">
        <v>791</v>
      </c>
      <c r="LDG93" t="s">
        <v>791</v>
      </c>
      <c r="LDH93" t="s">
        <v>791</v>
      </c>
      <c r="LDI93" t="s">
        <v>791</v>
      </c>
      <c r="LDJ93" t="s">
        <v>791</v>
      </c>
      <c r="LDK93" t="s">
        <v>791</v>
      </c>
      <c r="LDL93" t="s">
        <v>791</v>
      </c>
      <c r="LDM93" t="s">
        <v>791</v>
      </c>
      <c r="LDN93" t="s">
        <v>791</v>
      </c>
      <c r="LDO93" t="s">
        <v>791</v>
      </c>
      <c r="LDP93" t="s">
        <v>791</v>
      </c>
      <c r="LDQ93" t="s">
        <v>791</v>
      </c>
      <c r="LDR93" t="s">
        <v>791</v>
      </c>
      <c r="LDS93" t="s">
        <v>791</v>
      </c>
      <c r="LDT93" t="s">
        <v>791</v>
      </c>
      <c r="LDU93" t="s">
        <v>791</v>
      </c>
      <c r="LDV93" t="s">
        <v>791</v>
      </c>
      <c r="LDW93" t="s">
        <v>791</v>
      </c>
      <c r="LDX93" t="s">
        <v>791</v>
      </c>
      <c r="LDY93" t="s">
        <v>791</v>
      </c>
      <c r="LDZ93" t="s">
        <v>791</v>
      </c>
      <c r="LEA93" t="s">
        <v>791</v>
      </c>
      <c r="LEB93" t="s">
        <v>791</v>
      </c>
      <c r="LEC93" t="s">
        <v>791</v>
      </c>
      <c r="LED93" t="s">
        <v>791</v>
      </c>
      <c r="LEE93" t="s">
        <v>791</v>
      </c>
      <c r="LEF93" t="s">
        <v>791</v>
      </c>
      <c r="LEG93" t="s">
        <v>791</v>
      </c>
      <c r="LEH93" t="s">
        <v>791</v>
      </c>
      <c r="LEI93" t="s">
        <v>791</v>
      </c>
      <c r="LEJ93" t="s">
        <v>791</v>
      </c>
      <c r="LEK93" t="s">
        <v>791</v>
      </c>
      <c r="LEL93" t="s">
        <v>791</v>
      </c>
      <c r="LEM93" t="s">
        <v>791</v>
      </c>
      <c r="LEN93" t="s">
        <v>791</v>
      </c>
      <c r="LEO93" t="s">
        <v>791</v>
      </c>
      <c r="LEP93" t="s">
        <v>791</v>
      </c>
      <c r="LEQ93" t="s">
        <v>791</v>
      </c>
      <c r="LER93" t="s">
        <v>791</v>
      </c>
      <c r="LES93" t="s">
        <v>791</v>
      </c>
      <c r="LET93" t="s">
        <v>791</v>
      </c>
      <c r="LEU93" t="s">
        <v>791</v>
      </c>
      <c r="LEV93" t="s">
        <v>791</v>
      </c>
      <c r="LEW93" t="s">
        <v>791</v>
      </c>
      <c r="LEX93" t="s">
        <v>791</v>
      </c>
      <c r="LEY93" t="s">
        <v>791</v>
      </c>
      <c r="LEZ93" t="s">
        <v>791</v>
      </c>
      <c r="LFA93" t="s">
        <v>791</v>
      </c>
      <c r="LFB93" t="s">
        <v>791</v>
      </c>
      <c r="LFC93" t="s">
        <v>791</v>
      </c>
      <c r="LFD93" t="s">
        <v>791</v>
      </c>
      <c r="LFE93" t="s">
        <v>791</v>
      </c>
      <c r="LFF93" t="s">
        <v>791</v>
      </c>
      <c r="LFG93" t="s">
        <v>791</v>
      </c>
      <c r="LFH93" t="s">
        <v>791</v>
      </c>
      <c r="LFI93" t="s">
        <v>791</v>
      </c>
      <c r="LFJ93" t="s">
        <v>791</v>
      </c>
      <c r="LFK93" t="s">
        <v>791</v>
      </c>
      <c r="LFL93" t="s">
        <v>791</v>
      </c>
      <c r="LFM93" t="s">
        <v>791</v>
      </c>
      <c r="LFN93" t="s">
        <v>791</v>
      </c>
      <c r="LFO93" t="s">
        <v>791</v>
      </c>
      <c r="LFP93" t="s">
        <v>791</v>
      </c>
      <c r="LFQ93" t="s">
        <v>791</v>
      </c>
      <c r="LFR93" t="s">
        <v>791</v>
      </c>
      <c r="LFS93" t="s">
        <v>791</v>
      </c>
      <c r="LFT93" t="s">
        <v>791</v>
      </c>
      <c r="LFU93" t="s">
        <v>791</v>
      </c>
      <c r="LFV93" t="s">
        <v>791</v>
      </c>
      <c r="LFW93" t="s">
        <v>791</v>
      </c>
      <c r="LFX93" t="s">
        <v>791</v>
      </c>
      <c r="LFY93" t="s">
        <v>791</v>
      </c>
      <c r="LFZ93" t="s">
        <v>791</v>
      </c>
      <c r="LGA93" t="s">
        <v>791</v>
      </c>
      <c r="LGB93" t="s">
        <v>791</v>
      </c>
      <c r="LGC93" t="s">
        <v>791</v>
      </c>
      <c r="LGD93" t="s">
        <v>791</v>
      </c>
      <c r="LGE93" t="s">
        <v>791</v>
      </c>
      <c r="LGF93" t="s">
        <v>791</v>
      </c>
      <c r="LGG93" t="s">
        <v>791</v>
      </c>
      <c r="LGH93" t="s">
        <v>791</v>
      </c>
      <c r="LGI93" t="s">
        <v>791</v>
      </c>
      <c r="LGJ93" t="s">
        <v>791</v>
      </c>
      <c r="LGK93" t="s">
        <v>791</v>
      </c>
      <c r="LGL93" t="s">
        <v>791</v>
      </c>
      <c r="LGM93" t="s">
        <v>791</v>
      </c>
      <c r="LGN93" t="s">
        <v>791</v>
      </c>
      <c r="LGO93" t="s">
        <v>791</v>
      </c>
      <c r="LGP93" t="s">
        <v>791</v>
      </c>
      <c r="LGQ93" t="s">
        <v>791</v>
      </c>
      <c r="LGR93" t="s">
        <v>791</v>
      </c>
      <c r="LGS93" t="s">
        <v>791</v>
      </c>
      <c r="LGT93" t="s">
        <v>791</v>
      </c>
      <c r="LGU93" t="s">
        <v>791</v>
      </c>
      <c r="LGV93" t="s">
        <v>791</v>
      </c>
      <c r="LGW93" t="s">
        <v>791</v>
      </c>
      <c r="LGX93" t="s">
        <v>791</v>
      </c>
      <c r="LGY93" t="s">
        <v>791</v>
      </c>
      <c r="LGZ93" t="s">
        <v>791</v>
      </c>
      <c r="LHA93" t="s">
        <v>791</v>
      </c>
      <c r="LHB93" t="s">
        <v>791</v>
      </c>
      <c r="LHC93" t="s">
        <v>791</v>
      </c>
      <c r="LHD93" t="s">
        <v>791</v>
      </c>
      <c r="LHE93" t="s">
        <v>791</v>
      </c>
      <c r="LHF93" t="s">
        <v>791</v>
      </c>
      <c r="LHG93" t="s">
        <v>791</v>
      </c>
      <c r="LHH93" t="s">
        <v>791</v>
      </c>
      <c r="LHI93" t="s">
        <v>791</v>
      </c>
      <c r="LHJ93" t="s">
        <v>791</v>
      </c>
      <c r="LHK93" t="s">
        <v>791</v>
      </c>
      <c r="LHL93" t="s">
        <v>791</v>
      </c>
      <c r="LHM93" t="s">
        <v>791</v>
      </c>
      <c r="LHN93" t="s">
        <v>791</v>
      </c>
      <c r="LHO93" t="s">
        <v>791</v>
      </c>
      <c r="LHP93" t="s">
        <v>791</v>
      </c>
      <c r="LHQ93" t="s">
        <v>791</v>
      </c>
      <c r="LHR93" t="s">
        <v>791</v>
      </c>
      <c r="LHS93" t="s">
        <v>791</v>
      </c>
      <c r="LHT93" t="s">
        <v>791</v>
      </c>
      <c r="LHU93" t="s">
        <v>791</v>
      </c>
      <c r="LHV93" t="s">
        <v>791</v>
      </c>
      <c r="LHW93" t="s">
        <v>791</v>
      </c>
      <c r="LHX93" t="s">
        <v>791</v>
      </c>
      <c r="LHY93" t="s">
        <v>791</v>
      </c>
      <c r="LHZ93" t="s">
        <v>791</v>
      </c>
      <c r="LIA93" t="s">
        <v>791</v>
      </c>
      <c r="LIB93" t="s">
        <v>791</v>
      </c>
      <c r="LIC93" t="s">
        <v>791</v>
      </c>
      <c r="LID93" t="s">
        <v>791</v>
      </c>
      <c r="LIE93" t="s">
        <v>791</v>
      </c>
      <c r="LIF93" t="s">
        <v>791</v>
      </c>
      <c r="LIG93" t="s">
        <v>791</v>
      </c>
      <c r="LIH93" t="s">
        <v>791</v>
      </c>
      <c r="LII93" t="s">
        <v>791</v>
      </c>
      <c r="LIJ93" t="s">
        <v>791</v>
      </c>
      <c r="LIK93" t="s">
        <v>791</v>
      </c>
      <c r="LIL93" t="s">
        <v>791</v>
      </c>
      <c r="LIM93" t="s">
        <v>791</v>
      </c>
      <c r="LIN93" t="s">
        <v>791</v>
      </c>
      <c r="LIO93" t="s">
        <v>791</v>
      </c>
      <c r="LIP93" t="s">
        <v>791</v>
      </c>
      <c r="LIQ93" t="s">
        <v>791</v>
      </c>
      <c r="LIR93" t="s">
        <v>791</v>
      </c>
      <c r="LIS93" t="s">
        <v>791</v>
      </c>
      <c r="LIT93" t="s">
        <v>791</v>
      </c>
      <c r="LIU93" t="s">
        <v>791</v>
      </c>
      <c r="LIV93" t="s">
        <v>791</v>
      </c>
      <c r="LIW93" t="s">
        <v>791</v>
      </c>
      <c r="LIX93" t="s">
        <v>791</v>
      </c>
      <c r="LIY93" t="s">
        <v>791</v>
      </c>
      <c r="LIZ93" t="s">
        <v>791</v>
      </c>
      <c r="LJA93" t="s">
        <v>791</v>
      </c>
      <c r="LJB93" t="s">
        <v>791</v>
      </c>
      <c r="LJC93" t="s">
        <v>791</v>
      </c>
      <c r="LJD93" t="s">
        <v>791</v>
      </c>
      <c r="LJE93" t="s">
        <v>791</v>
      </c>
      <c r="LJF93" t="s">
        <v>791</v>
      </c>
      <c r="LJG93" t="s">
        <v>791</v>
      </c>
      <c r="LJH93" t="s">
        <v>791</v>
      </c>
      <c r="LJI93" t="s">
        <v>791</v>
      </c>
      <c r="LJJ93" t="s">
        <v>791</v>
      </c>
      <c r="LJK93" t="s">
        <v>791</v>
      </c>
      <c r="LJL93" t="s">
        <v>791</v>
      </c>
      <c r="LJM93" t="s">
        <v>791</v>
      </c>
      <c r="LJN93" t="s">
        <v>791</v>
      </c>
      <c r="LJO93" t="s">
        <v>791</v>
      </c>
      <c r="LJP93" t="s">
        <v>791</v>
      </c>
      <c r="LJQ93" t="s">
        <v>791</v>
      </c>
      <c r="LJR93" t="s">
        <v>791</v>
      </c>
      <c r="LJS93" t="s">
        <v>791</v>
      </c>
      <c r="LJT93" t="s">
        <v>791</v>
      </c>
      <c r="LJU93" t="s">
        <v>791</v>
      </c>
      <c r="LJV93" t="s">
        <v>791</v>
      </c>
      <c r="LJW93" t="s">
        <v>791</v>
      </c>
      <c r="LJX93" t="s">
        <v>791</v>
      </c>
      <c r="LJY93" t="s">
        <v>791</v>
      </c>
      <c r="LJZ93" t="s">
        <v>791</v>
      </c>
      <c r="LKA93" t="s">
        <v>791</v>
      </c>
      <c r="LKB93" t="s">
        <v>791</v>
      </c>
      <c r="LKC93" t="s">
        <v>791</v>
      </c>
      <c r="LKD93" t="s">
        <v>791</v>
      </c>
      <c r="LKE93" t="s">
        <v>791</v>
      </c>
      <c r="LKF93" t="s">
        <v>791</v>
      </c>
      <c r="LKG93" t="s">
        <v>791</v>
      </c>
      <c r="LKH93" t="s">
        <v>791</v>
      </c>
      <c r="LKI93" t="s">
        <v>791</v>
      </c>
      <c r="LKJ93" t="s">
        <v>791</v>
      </c>
      <c r="LKK93" t="s">
        <v>791</v>
      </c>
      <c r="LKL93" t="s">
        <v>791</v>
      </c>
      <c r="LKM93" t="s">
        <v>791</v>
      </c>
      <c r="LKN93" t="s">
        <v>791</v>
      </c>
      <c r="LKO93" t="s">
        <v>791</v>
      </c>
      <c r="LKP93" t="s">
        <v>791</v>
      </c>
      <c r="LKQ93" t="s">
        <v>791</v>
      </c>
      <c r="LKR93" t="s">
        <v>791</v>
      </c>
      <c r="LKS93" t="s">
        <v>791</v>
      </c>
      <c r="LKT93" t="s">
        <v>791</v>
      </c>
      <c r="LKU93" t="s">
        <v>791</v>
      </c>
      <c r="LKV93" t="s">
        <v>791</v>
      </c>
      <c r="LKW93" t="s">
        <v>791</v>
      </c>
      <c r="LKX93" t="s">
        <v>791</v>
      </c>
      <c r="LKY93" t="s">
        <v>791</v>
      </c>
      <c r="LKZ93" t="s">
        <v>791</v>
      </c>
      <c r="LLA93" t="s">
        <v>791</v>
      </c>
      <c r="LLB93" t="s">
        <v>791</v>
      </c>
      <c r="LLC93" t="s">
        <v>791</v>
      </c>
      <c r="LLD93" t="s">
        <v>791</v>
      </c>
      <c r="LLE93" t="s">
        <v>791</v>
      </c>
      <c r="LLF93" t="s">
        <v>791</v>
      </c>
      <c r="LLG93" t="s">
        <v>791</v>
      </c>
      <c r="LLH93" t="s">
        <v>791</v>
      </c>
      <c r="LLI93" t="s">
        <v>791</v>
      </c>
      <c r="LLJ93" t="s">
        <v>791</v>
      </c>
      <c r="LLK93" t="s">
        <v>791</v>
      </c>
      <c r="LLL93" t="s">
        <v>791</v>
      </c>
      <c r="LLM93" t="s">
        <v>791</v>
      </c>
      <c r="LLN93" t="s">
        <v>791</v>
      </c>
      <c r="LLO93" t="s">
        <v>791</v>
      </c>
      <c r="LLP93" t="s">
        <v>791</v>
      </c>
      <c r="LLQ93" t="s">
        <v>791</v>
      </c>
      <c r="LLR93" t="s">
        <v>791</v>
      </c>
      <c r="LLS93" t="s">
        <v>791</v>
      </c>
      <c r="LLT93" t="s">
        <v>791</v>
      </c>
      <c r="LLU93" t="s">
        <v>791</v>
      </c>
      <c r="LLV93" t="s">
        <v>791</v>
      </c>
      <c r="LLW93" t="s">
        <v>791</v>
      </c>
      <c r="LLX93" t="s">
        <v>791</v>
      </c>
      <c r="LLY93" t="s">
        <v>791</v>
      </c>
      <c r="LLZ93" t="s">
        <v>791</v>
      </c>
      <c r="LMA93" t="s">
        <v>791</v>
      </c>
      <c r="LMB93" t="s">
        <v>791</v>
      </c>
      <c r="LMC93" t="s">
        <v>791</v>
      </c>
      <c r="LMD93" t="s">
        <v>791</v>
      </c>
      <c r="LME93" t="s">
        <v>791</v>
      </c>
      <c r="LMF93" t="s">
        <v>791</v>
      </c>
      <c r="LMG93" t="s">
        <v>791</v>
      </c>
      <c r="LMH93" t="s">
        <v>791</v>
      </c>
      <c r="LMI93" t="s">
        <v>791</v>
      </c>
      <c r="LMJ93" t="s">
        <v>791</v>
      </c>
      <c r="LMK93" t="s">
        <v>791</v>
      </c>
      <c r="LML93" t="s">
        <v>791</v>
      </c>
      <c r="LMM93" t="s">
        <v>791</v>
      </c>
      <c r="LMN93" t="s">
        <v>791</v>
      </c>
      <c r="LMO93" t="s">
        <v>791</v>
      </c>
      <c r="LMP93" t="s">
        <v>791</v>
      </c>
      <c r="LMQ93" t="s">
        <v>791</v>
      </c>
      <c r="LMR93" t="s">
        <v>791</v>
      </c>
      <c r="LMS93" t="s">
        <v>791</v>
      </c>
      <c r="LMT93" t="s">
        <v>791</v>
      </c>
      <c r="LMU93" t="s">
        <v>791</v>
      </c>
      <c r="LMV93" t="s">
        <v>791</v>
      </c>
      <c r="LMW93" t="s">
        <v>791</v>
      </c>
      <c r="LMX93" t="s">
        <v>791</v>
      </c>
      <c r="LMY93" t="s">
        <v>791</v>
      </c>
      <c r="LMZ93" t="s">
        <v>791</v>
      </c>
      <c r="LNA93" t="s">
        <v>791</v>
      </c>
      <c r="LNB93" t="s">
        <v>791</v>
      </c>
      <c r="LNC93" t="s">
        <v>791</v>
      </c>
      <c r="LND93" t="s">
        <v>791</v>
      </c>
      <c r="LNE93" t="s">
        <v>791</v>
      </c>
      <c r="LNF93" t="s">
        <v>791</v>
      </c>
      <c r="LNG93" t="s">
        <v>791</v>
      </c>
      <c r="LNH93" t="s">
        <v>791</v>
      </c>
      <c r="LNI93" t="s">
        <v>791</v>
      </c>
      <c r="LNJ93" t="s">
        <v>791</v>
      </c>
      <c r="LNK93" t="s">
        <v>791</v>
      </c>
      <c r="LNL93" t="s">
        <v>791</v>
      </c>
      <c r="LNM93" t="s">
        <v>791</v>
      </c>
      <c r="LNN93" t="s">
        <v>791</v>
      </c>
      <c r="LNO93" t="s">
        <v>791</v>
      </c>
      <c r="LNP93" t="s">
        <v>791</v>
      </c>
      <c r="LNQ93" t="s">
        <v>791</v>
      </c>
      <c r="LNR93" t="s">
        <v>791</v>
      </c>
      <c r="LNS93" t="s">
        <v>791</v>
      </c>
      <c r="LNT93" t="s">
        <v>791</v>
      </c>
      <c r="LNU93" t="s">
        <v>791</v>
      </c>
      <c r="LNV93" t="s">
        <v>791</v>
      </c>
      <c r="LNW93" t="s">
        <v>791</v>
      </c>
      <c r="LNX93" t="s">
        <v>791</v>
      </c>
      <c r="LNY93" t="s">
        <v>791</v>
      </c>
      <c r="LNZ93" t="s">
        <v>791</v>
      </c>
      <c r="LOA93" t="s">
        <v>791</v>
      </c>
      <c r="LOB93" t="s">
        <v>791</v>
      </c>
      <c r="LOC93" t="s">
        <v>791</v>
      </c>
      <c r="LOD93" t="s">
        <v>791</v>
      </c>
      <c r="LOE93" t="s">
        <v>791</v>
      </c>
      <c r="LOF93" t="s">
        <v>791</v>
      </c>
      <c r="LOG93" t="s">
        <v>791</v>
      </c>
      <c r="LOH93" t="s">
        <v>791</v>
      </c>
      <c r="LOI93" t="s">
        <v>791</v>
      </c>
      <c r="LOJ93" t="s">
        <v>791</v>
      </c>
      <c r="LOK93" t="s">
        <v>791</v>
      </c>
      <c r="LOL93" t="s">
        <v>791</v>
      </c>
      <c r="LOM93" t="s">
        <v>791</v>
      </c>
      <c r="LON93" t="s">
        <v>791</v>
      </c>
      <c r="LOO93" t="s">
        <v>791</v>
      </c>
      <c r="LOP93" t="s">
        <v>791</v>
      </c>
      <c r="LOQ93" t="s">
        <v>791</v>
      </c>
      <c r="LOR93" t="s">
        <v>791</v>
      </c>
      <c r="LOS93" t="s">
        <v>791</v>
      </c>
      <c r="LOT93" t="s">
        <v>791</v>
      </c>
      <c r="LOU93" t="s">
        <v>791</v>
      </c>
      <c r="LOV93" t="s">
        <v>791</v>
      </c>
      <c r="LOW93" t="s">
        <v>791</v>
      </c>
      <c r="LOX93" t="s">
        <v>791</v>
      </c>
      <c r="LOY93" t="s">
        <v>791</v>
      </c>
      <c r="LOZ93" t="s">
        <v>791</v>
      </c>
      <c r="LPA93" t="s">
        <v>791</v>
      </c>
      <c r="LPB93" t="s">
        <v>791</v>
      </c>
      <c r="LPC93" t="s">
        <v>791</v>
      </c>
      <c r="LPD93" t="s">
        <v>791</v>
      </c>
      <c r="LPE93" t="s">
        <v>791</v>
      </c>
      <c r="LPF93" t="s">
        <v>791</v>
      </c>
      <c r="LPG93" t="s">
        <v>791</v>
      </c>
      <c r="LPH93" t="s">
        <v>791</v>
      </c>
      <c r="LPI93" t="s">
        <v>791</v>
      </c>
      <c r="LPJ93" t="s">
        <v>791</v>
      </c>
      <c r="LPK93" t="s">
        <v>791</v>
      </c>
      <c r="LPL93" t="s">
        <v>791</v>
      </c>
      <c r="LPM93" t="s">
        <v>791</v>
      </c>
      <c r="LPN93" t="s">
        <v>791</v>
      </c>
      <c r="LPO93" t="s">
        <v>791</v>
      </c>
      <c r="LPP93" t="s">
        <v>791</v>
      </c>
      <c r="LPQ93" t="s">
        <v>791</v>
      </c>
      <c r="LPR93" t="s">
        <v>791</v>
      </c>
      <c r="LPS93" t="s">
        <v>791</v>
      </c>
      <c r="LPT93" t="s">
        <v>791</v>
      </c>
      <c r="LPU93" t="s">
        <v>791</v>
      </c>
      <c r="LPV93" t="s">
        <v>791</v>
      </c>
      <c r="LPW93" t="s">
        <v>791</v>
      </c>
      <c r="LPX93" t="s">
        <v>791</v>
      </c>
      <c r="LPY93" t="s">
        <v>791</v>
      </c>
      <c r="LPZ93" t="s">
        <v>791</v>
      </c>
      <c r="LQA93" t="s">
        <v>791</v>
      </c>
      <c r="LQB93" t="s">
        <v>791</v>
      </c>
      <c r="LQC93" t="s">
        <v>791</v>
      </c>
      <c r="LQD93" t="s">
        <v>791</v>
      </c>
      <c r="LQE93" t="s">
        <v>791</v>
      </c>
      <c r="LQF93" t="s">
        <v>791</v>
      </c>
      <c r="LQG93" t="s">
        <v>791</v>
      </c>
      <c r="LQH93" t="s">
        <v>791</v>
      </c>
      <c r="LQI93" t="s">
        <v>791</v>
      </c>
      <c r="LQJ93" t="s">
        <v>791</v>
      </c>
      <c r="LQK93" t="s">
        <v>791</v>
      </c>
      <c r="LQL93" t="s">
        <v>791</v>
      </c>
      <c r="LQM93" t="s">
        <v>791</v>
      </c>
      <c r="LQN93" t="s">
        <v>791</v>
      </c>
      <c r="LQO93" t="s">
        <v>791</v>
      </c>
      <c r="LQP93" t="s">
        <v>791</v>
      </c>
      <c r="LQQ93" t="s">
        <v>791</v>
      </c>
      <c r="LQR93" t="s">
        <v>791</v>
      </c>
      <c r="LQS93" t="s">
        <v>791</v>
      </c>
      <c r="LQT93" t="s">
        <v>791</v>
      </c>
      <c r="LQU93" t="s">
        <v>791</v>
      </c>
      <c r="LQV93" t="s">
        <v>791</v>
      </c>
      <c r="LQW93" t="s">
        <v>791</v>
      </c>
      <c r="LQX93" t="s">
        <v>791</v>
      </c>
      <c r="LQY93" t="s">
        <v>791</v>
      </c>
      <c r="LQZ93" t="s">
        <v>791</v>
      </c>
      <c r="LRA93" t="s">
        <v>791</v>
      </c>
      <c r="LRB93" t="s">
        <v>791</v>
      </c>
      <c r="LRC93" t="s">
        <v>791</v>
      </c>
      <c r="LRD93" t="s">
        <v>791</v>
      </c>
      <c r="LRE93" t="s">
        <v>791</v>
      </c>
      <c r="LRF93" t="s">
        <v>791</v>
      </c>
      <c r="LRG93" t="s">
        <v>791</v>
      </c>
      <c r="LRH93" t="s">
        <v>791</v>
      </c>
      <c r="LRI93" t="s">
        <v>791</v>
      </c>
      <c r="LRJ93" t="s">
        <v>791</v>
      </c>
      <c r="LRK93" t="s">
        <v>791</v>
      </c>
      <c r="LRL93" t="s">
        <v>791</v>
      </c>
      <c r="LRM93" t="s">
        <v>791</v>
      </c>
      <c r="LRN93" t="s">
        <v>791</v>
      </c>
      <c r="LRO93" t="s">
        <v>791</v>
      </c>
      <c r="LRP93" t="s">
        <v>791</v>
      </c>
      <c r="LRQ93" t="s">
        <v>791</v>
      </c>
      <c r="LRR93" t="s">
        <v>791</v>
      </c>
      <c r="LRS93" t="s">
        <v>791</v>
      </c>
      <c r="LRT93" t="s">
        <v>791</v>
      </c>
      <c r="LRU93" t="s">
        <v>791</v>
      </c>
      <c r="LRV93" t="s">
        <v>791</v>
      </c>
      <c r="LRW93" t="s">
        <v>791</v>
      </c>
      <c r="LRX93" t="s">
        <v>791</v>
      </c>
      <c r="LRY93" t="s">
        <v>791</v>
      </c>
      <c r="LRZ93" t="s">
        <v>791</v>
      </c>
      <c r="LSA93" t="s">
        <v>791</v>
      </c>
      <c r="LSB93" t="s">
        <v>791</v>
      </c>
      <c r="LSC93" t="s">
        <v>791</v>
      </c>
      <c r="LSD93" t="s">
        <v>791</v>
      </c>
      <c r="LSE93" t="s">
        <v>791</v>
      </c>
      <c r="LSF93" t="s">
        <v>791</v>
      </c>
      <c r="LSG93" t="s">
        <v>791</v>
      </c>
      <c r="LSH93" t="s">
        <v>791</v>
      </c>
      <c r="LSI93" t="s">
        <v>791</v>
      </c>
      <c r="LSJ93" t="s">
        <v>791</v>
      </c>
      <c r="LSK93" t="s">
        <v>791</v>
      </c>
      <c r="LSL93" t="s">
        <v>791</v>
      </c>
      <c r="LSM93" t="s">
        <v>791</v>
      </c>
      <c r="LSN93" t="s">
        <v>791</v>
      </c>
      <c r="LSO93" t="s">
        <v>791</v>
      </c>
      <c r="LSP93" t="s">
        <v>791</v>
      </c>
      <c r="LSQ93" t="s">
        <v>791</v>
      </c>
      <c r="LSR93" t="s">
        <v>791</v>
      </c>
      <c r="LSS93" t="s">
        <v>791</v>
      </c>
      <c r="LST93" t="s">
        <v>791</v>
      </c>
      <c r="LSU93" t="s">
        <v>791</v>
      </c>
      <c r="LSV93" t="s">
        <v>791</v>
      </c>
      <c r="LSW93" t="s">
        <v>791</v>
      </c>
      <c r="LSX93" t="s">
        <v>791</v>
      </c>
      <c r="LSY93" t="s">
        <v>791</v>
      </c>
      <c r="LSZ93" t="s">
        <v>791</v>
      </c>
      <c r="LTA93" t="s">
        <v>791</v>
      </c>
      <c r="LTB93" t="s">
        <v>791</v>
      </c>
      <c r="LTC93" t="s">
        <v>791</v>
      </c>
      <c r="LTD93" t="s">
        <v>791</v>
      </c>
      <c r="LTE93" t="s">
        <v>791</v>
      </c>
      <c r="LTF93" t="s">
        <v>791</v>
      </c>
      <c r="LTG93" t="s">
        <v>791</v>
      </c>
      <c r="LTH93" t="s">
        <v>791</v>
      </c>
      <c r="LTI93" t="s">
        <v>791</v>
      </c>
      <c r="LTJ93" t="s">
        <v>791</v>
      </c>
      <c r="LTK93" t="s">
        <v>791</v>
      </c>
      <c r="LTL93" t="s">
        <v>791</v>
      </c>
      <c r="LTM93" t="s">
        <v>791</v>
      </c>
      <c r="LTN93" t="s">
        <v>791</v>
      </c>
      <c r="LTO93" t="s">
        <v>791</v>
      </c>
      <c r="LTP93" t="s">
        <v>791</v>
      </c>
      <c r="LTQ93" t="s">
        <v>791</v>
      </c>
      <c r="LTR93" t="s">
        <v>791</v>
      </c>
      <c r="LTS93" t="s">
        <v>791</v>
      </c>
      <c r="LTT93" t="s">
        <v>791</v>
      </c>
      <c r="LTU93" t="s">
        <v>791</v>
      </c>
      <c r="LTV93" t="s">
        <v>791</v>
      </c>
      <c r="LTW93" t="s">
        <v>791</v>
      </c>
      <c r="LTX93" t="s">
        <v>791</v>
      </c>
      <c r="LTY93" t="s">
        <v>791</v>
      </c>
      <c r="LTZ93" t="s">
        <v>791</v>
      </c>
      <c r="LUA93" t="s">
        <v>791</v>
      </c>
      <c r="LUB93" t="s">
        <v>791</v>
      </c>
      <c r="LUC93" t="s">
        <v>791</v>
      </c>
      <c r="LUD93" t="s">
        <v>791</v>
      </c>
      <c r="LUE93" t="s">
        <v>791</v>
      </c>
      <c r="LUF93" t="s">
        <v>791</v>
      </c>
      <c r="LUG93" t="s">
        <v>791</v>
      </c>
      <c r="LUH93" t="s">
        <v>791</v>
      </c>
      <c r="LUI93" t="s">
        <v>791</v>
      </c>
      <c r="LUJ93" t="s">
        <v>791</v>
      </c>
      <c r="LUK93" t="s">
        <v>791</v>
      </c>
      <c r="LUL93" t="s">
        <v>791</v>
      </c>
      <c r="LUM93" t="s">
        <v>791</v>
      </c>
      <c r="LUN93" t="s">
        <v>791</v>
      </c>
      <c r="LUO93" t="s">
        <v>791</v>
      </c>
      <c r="LUP93" t="s">
        <v>791</v>
      </c>
      <c r="LUQ93" t="s">
        <v>791</v>
      </c>
      <c r="LUR93" t="s">
        <v>791</v>
      </c>
      <c r="LUS93" t="s">
        <v>791</v>
      </c>
      <c r="LUT93" t="s">
        <v>791</v>
      </c>
      <c r="LUU93" t="s">
        <v>791</v>
      </c>
      <c r="LUV93" t="s">
        <v>791</v>
      </c>
      <c r="LUW93" t="s">
        <v>791</v>
      </c>
      <c r="LUX93" t="s">
        <v>791</v>
      </c>
      <c r="LUY93" t="s">
        <v>791</v>
      </c>
      <c r="LUZ93" t="s">
        <v>791</v>
      </c>
      <c r="LVA93" t="s">
        <v>791</v>
      </c>
      <c r="LVB93" t="s">
        <v>791</v>
      </c>
      <c r="LVC93" t="s">
        <v>791</v>
      </c>
      <c r="LVD93" t="s">
        <v>791</v>
      </c>
      <c r="LVE93" t="s">
        <v>791</v>
      </c>
      <c r="LVF93" t="s">
        <v>791</v>
      </c>
      <c r="LVG93" t="s">
        <v>791</v>
      </c>
      <c r="LVH93" t="s">
        <v>791</v>
      </c>
      <c r="LVI93" t="s">
        <v>791</v>
      </c>
      <c r="LVJ93" t="s">
        <v>791</v>
      </c>
      <c r="LVK93" t="s">
        <v>791</v>
      </c>
      <c r="LVL93" t="s">
        <v>791</v>
      </c>
      <c r="LVM93" t="s">
        <v>791</v>
      </c>
      <c r="LVN93" t="s">
        <v>791</v>
      </c>
      <c r="LVO93" t="s">
        <v>791</v>
      </c>
      <c r="LVP93" t="s">
        <v>791</v>
      </c>
      <c r="LVQ93" t="s">
        <v>791</v>
      </c>
      <c r="LVR93" t="s">
        <v>791</v>
      </c>
      <c r="LVS93" t="s">
        <v>791</v>
      </c>
      <c r="LVT93" t="s">
        <v>791</v>
      </c>
      <c r="LVU93" t="s">
        <v>791</v>
      </c>
      <c r="LVV93" t="s">
        <v>791</v>
      </c>
      <c r="LVW93" t="s">
        <v>791</v>
      </c>
      <c r="LVX93" t="s">
        <v>791</v>
      </c>
      <c r="LVY93" t="s">
        <v>791</v>
      </c>
      <c r="LVZ93" t="s">
        <v>791</v>
      </c>
      <c r="LWA93" t="s">
        <v>791</v>
      </c>
      <c r="LWB93" t="s">
        <v>791</v>
      </c>
      <c r="LWC93" t="s">
        <v>791</v>
      </c>
      <c r="LWD93" t="s">
        <v>791</v>
      </c>
      <c r="LWE93" t="s">
        <v>791</v>
      </c>
      <c r="LWF93" t="s">
        <v>791</v>
      </c>
      <c r="LWG93" t="s">
        <v>791</v>
      </c>
      <c r="LWH93" t="s">
        <v>791</v>
      </c>
      <c r="LWI93" t="s">
        <v>791</v>
      </c>
      <c r="LWJ93" t="s">
        <v>791</v>
      </c>
      <c r="LWK93" t="s">
        <v>791</v>
      </c>
      <c r="LWL93" t="s">
        <v>791</v>
      </c>
      <c r="LWM93" t="s">
        <v>791</v>
      </c>
      <c r="LWN93" t="s">
        <v>791</v>
      </c>
      <c r="LWO93" t="s">
        <v>791</v>
      </c>
      <c r="LWP93" t="s">
        <v>791</v>
      </c>
      <c r="LWQ93" t="s">
        <v>791</v>
      </c>
      <c r="LWR93" t="s">
        <v>791</v>
      </c>
      <c r="LWS93" t="s">
        <v>791</v>
      </c>
      <c r="LWT93" t="s">
        <v>791</v>
      </c>
      <c r="LWU93" t="s">
        <v>791</v>
      </c>
      <c r="LWV93" t="s">
        <v>791</v>
      </c>
      <c r="LWW93" t="s">
        <v>791</v>
      </c>
      <c r="LWX93" t="s">
        <v>791</v>
      </c>
      <c r="LWY93" t="s">
        <v>791</v>
      </c>
      <c r="LWZ93" t="s">
        <v>791</v>
      </c>
      <c r="LXA93" t="s">
        <v>791</v>
      </c>
      <c r="LXB93" t="s">
        <v>791</v>
      </c>
      <c r="LXC93" t="s">
        <v>791</v>
      </c>
      <c r="LXD93" t="s">
        <v>791</v>
      </c>
      <c r="LXE93" t="s">
        <v>791</v>
      </c>
      <c r="LXF93" t="s">
        <v>791</v>
      </c>
      <c r="LXG93" t="s">
        <v>791</v>
      </c>
      <c r="LXH93" t="s">
        <v>791</v>
      </c>
      <c r="LXI93" t="s">
        <v>791</v>
      </c>
      <c r="LXJ93" t="s">
        <v>791</v>
      </c>
      <c r="LXK93" t="s">
        <v>791</v>
      </c>
      <c r="LXL93" t="s">
        <v>791</v>
      </c>
      <c r="LXM93" t="s">
        <v>791</v>
      </c>
      <c r="LXN93" t="s">
        <v>791</v>
      </c>
      <c r="LXO93" t="s">
        <v>791</v>
      </c>
      <c r="LXP93" t="s">
        <v>791</v>
      </c>
      <c r="LXQ93" t="s">
        <v>791</v>
      </c>
      <c r="LXR93" t="s">
        <v>791</v>
      </c>
      <c r="LXS93" t="s">
        <v>791</v>
      </c>
      <c r="LXT93" t="s">
        <v>791</v>
      </c>
      <c r="LXU93" t="s">
        <v>791</v>
      </c>
      <c r="LXV93" t="s">
        <v>791</v>
      </c>
      <c r="LXW93" t="s">
        <v>791</v>
      </c>
      <c r="LXX93" t="s">
        <v>791</v>
      </c>
      <c r="LXY93" t="s">
        <v>791</v>
      </c>
      <c r="LXZ93" t="s">
        <v>791</v>
      </c>
      <c r="LYA93" t="s">
        <v>791</v>
      </c>
      <c r="LYB93" t="s">
        <v>791</v>
      </c>
      <c r="LYC93" t="s">
        <v>791</v>
      </c>
      <c r="LYD93" t="s">
        <v>791</v>
      </c>
      <c r="LYE93" t="s">
        <v>791</v>
      </c>
      <c r="LYF93" t="s">
        <v>791</v>
      </c>
      <c r="LYG93" t="s">
        <v>791</v>
      </c>
      <c r="LYH93" t="s">
        <v>791</v>
      </c>
      <c r="LYI93" t="s">
        <v>791</v>
      </c>
      <c r="LYJ93" t="s">
        <v>791</v>
      </c>
      <c r="LYK93" t="s">
        <v>791</v>
      </c>
      <c r="LYL93" t="s">
        <v>791</v>
      </c>
      <c r="LYM93" t="s">
        <v>791</v>
      </c>
      <c r="LYN93" t="s">
        <v>791</v>
      </c>
      <c r="LYO93" t="s">
        <v>791</v>
      </c>
      <c r="LYP93" t="s">
        <v>791</v>
      </c>
      <c r="LYQ93" t="s">
        <v>791</v>
      </c>
      <c r="LYR93" t="s">
        <v>791</v>
      </c>
      <c r="LYS93" t="s">
        <v>791</v>
      </c>
      <c r="LYT93" t="s">
        <v>791</v>
      </c>
      <c r="LYU93" t="s">
        <v>791</v>
      </c>
      <c r="LYV93" t="s">
        <v>791</v>
      </c>
      <c r="LYW93" t="s">
        <v>791</v>
      </c>
      <c r="LYX93" t="s">
        <v>791</v>
      </c>
      <c r="LYY93" t="s">
        <v>791</v>
      </c>
      <c r="LYZ93" t="s">
        <v>791</v>
      </c>
      <c r="LZA93" t="s">
        <v>791</v>
      </c>
      <c r="LZB93" t="s">
        <v>791</v>
      </c>
      <c r="LZC93" t="s">
        <v>791</v>
      </c>
      <c r="LZD93" t="s">
        <v>791</v>
      </c>
      <c r="LZE93" t="s">
        <v>791</v>
      </c>
      <c r="LZF93" t="s">
        <v>791</v>
      </c>
      <c r="LZG93" t="s">
        <v>791</v>
      </c>
      <c r="LZH93" t="s">
        <v>791</v>
      </c>
      <c r="LZI93" t="s">
        <v>791</v>
      </c>
      <c r="LZJ93" t="s">
        <v>791</v>
      </c>
      <c r="LZK93" t="s">
        <v>791</v>
      </c>
      <c r="LZL93" t="s">
        <v>791</v>
      </c>
      <c r="LZM93" t="s">
        <v>791</v>
      </c>
      <c r="LZN93" t="s">
        <v>791</v>
      </c>
      <c r="LZO93" t="s">
        <v>791</v>
      </c>
      <c r="LZP93" t="s">
        <v>791</v>
      </c>
      <c r="LZQ93" t="s">
        <v>791</v>
      </c>
      <c r="LZR93" t="s">
        <v>791</v>
      </c>
      <c r="LZS93" t="s">
        <v>791</v>
      </c>
      <c r="LZT93" t="s">
        <v>791</v>
      </c>
      <c r="LZU93" t="s">
        <v>791</v>
      </c>
      <c r="LZV93" t="s">
        <v>791</v>
      </c>
      <c r="LZW93" t="s">
        <v>791</v>
      </c>
      <c r="LZX93" t="s">
        <v>791</v>
      </c>
      <c r="LZY93" t="s">
        <v>791</v>
      </c>
      <c r="LZZ93" t="s">
        <v>791</v>
      </c>
      <c r="MAA93" t="s">
        <v>791</v>
      </c>
      <c r="MAB93" t="s">
        <v>791</v>
      </c>
      <c r="MAC93" t="s">
        <v>791</v>
      </c>
      <c r="MAD93" t="s">
        <v>791</v>
      </c>
      <c r="MAE93" t="s">
        <v>791</v>
      </c>
      <c r="MAF93" t="s">
        <v>791</v>
      </c>
      <c r="MAG93" t="s">
        <v>791</v>
      </c>
      <c r="MAH93" t="s">
        <v>791</v>
      </c>
      <c r="MAI93" t="s">
        <v>791</v>
      </c>
      <c r="MAJ93" t="s">
        <v>791</v>
      </c>
      <c r="MAK93" t="s">
        <v>791</v>
      </c>
      <c r="MAL93" t="s">
        <v>791</v>
      </c>
      <c r="MAM93" t="s">
        <v>791</v>
      </c>
      <c r="MAN93" t="s">
        <v>791</v>
      </c>
      <c r="MAO93" t="s">
        <v>791</v>
      </c>
      <c r="MAP93" t="s">
        <v>791</v>
      </c>
      <c r="MAQ93" t="s">
        <v>791</v>
      </c>
      <c r="MAR93" t="s">
        <v>791</v>
      </c>
      <c r="MAS93" t="s">
        <v>791</v>
      </c>
      <c r="MAT93" t="s">
        <v>791</v>
      </c>
      <c r="MAU93" t="s">
        <v>791</v>
      </c>
      <c r="MAV93" t="s">
        <v>791</v>
      </c>
      <c r="MAW93" t="s">
        <v>791</v>
      </c>
      <c r="MAX93" t="s">
        <v>791</v>
      </c>
      <c r="MAY93" t="s">
        <v>791</v>
      </c>
      <c r="MAZ93" t="s">
        <v>791</v>
      </c>
      <c r="MBA93" t="s">
        <v>791</v>
      </c>
      <c r="MBB93" t="s">
        <v>791</v>
      </c>
      <c r="MBC93" t="s">
        <v>791</v>
      </c>
      <c r="MBD93" t="s">
        <v>791</v>
      </c>
      <c r="MBE93" t="s">
        <v>791</v>
      </c>
      <c r="MBF93" t="s">
        <v>791</v>
      </c>
      <c r="MBG93" t="s">
        <v>791</v>
      </c>
      <c r="MBH93" t="s">
        <v>791</v>
      </c>
      <c r="MBI93" t="s">
        <v>791</v>
      </c>
      <c r="MBJ93" t="s">
        <v>791</v>
      </c>
      <c r="MBK93" t="s">
        <v>791</v>
      </c>
      <c r="MBL93" t="s">
        <v>791</v>
      </c>
      <c r="MBM93" t="s">
        <v>791</v>
      </c>
      <c r="MBN93" t="s">
        <v>791</v>
      </c>
      <c r="MBO93" t="s">
        <v>791</v>
      </c>
      <c r="MBP93" t="s">
        <v>791</v>
      </c>
      <c r="MBQ93" t="s">
        <v>791</v>
      </c>
      <c r="MBR93" t="s">
        <v>791</v>
      </c>
      <c r="MBS93" t="s">
        <v>791</v>
      </c>
      <c r="MBT93" t="s">
        <v>791</v>
      </c>
      <c r="MBU93" t="s">
        <v>791</v>
      </c>
      <c r="MBV93" t="s">
        <v>791</v>
      </c>
      <c r="MBW93" t="s">
        <v>791</v>
      </c>
      <c r="MBX93" t="s">
        <v>791</v>
      </c>
      <c r="MBY93" t="s">
        <v>791</v>
      </c>
      <c r="MBZ93" t="s">
        <v>791</v>
      </c>
      <c r="MCA93" t="s">
        <v>791</v>
      </c>
      <c r="MCB93" t="s">
        <v>791</v>
      </c>
      <c r="MCC93" t="s">
        <v>791</v>
      </c>
      <c r="MCD93" t="s">
        <v>791</v>
      </c>
      <c r="MCE93" t="s">
        <v>791</v>
      </c>
      <c r="MCF93" t="s">
        <v>791</v>
      </c>
      <c r="MCG93" t="s">
        <v>791</v>
      </c>
      <c r="MCH93" t="s">
        <v>791</v>
      </c>
      <c r="MCI93" t="s">
        <v>791</v>
      </c>
      <c r="MCJ93" t="s">
        <v>791</v>
      </c>
      <c r="MCK93" t="s">
        <v>791</v>
      </c>
      <c r="MCL93" t="s">
        <v>791</v>
      </c>
      <c r="MCM93" t="s">
        <v>791</v>
      </c>
      <c r="MCN93" t="s">
        <v>791</v>
      </c>
      <c r="MCO93" t="s">
        <v>791</v>
      </c>
      <c r="MCP93" t="s">
        <v>791</v>
      </c>
      <c r="MCQ93" t="s">
        <v>791</v>
      </c>
      <c r="MCR93" t="s">
        <v>791</v>
      </c>
      <c r="MCS93" t="s">
        <v>791</v>
      </c>
      <c r="MCT93" t="s">
        <v>791</v>
      </c>
      <c r="MCU93" t="s">
        <v>791</v>
      </c>
      <c r="MCV93" t="s">
        <v>791</v>
      </c>
      <c r="MCW93" t="s">
        <v>791</v>
      </c>
      <c r="MCX93" t="s">
        <v>791</v>
      </c>
      <c r="MCY93" t="s">
        <v>791</v>
      </c>
      <c r="MCZ93" t="s">
        <v>791</v>
      </c>
      <c r="MDA93" t="s">
        <v>791</v>
      </c>
      <c r="MDB93" t="s">
        <v>791</v>
      </c>
      <c r="MDC93" t="s">
        <v>791</v>
      </c>
      <c r="MDD93" t="s">
        <v>791</v>
      </c>
      <c r="MDE93" t="s">
        <v>791</v>
      </c>
      <c r="MDF93" t="s">
        <v>791</v>
      </c>
      <c r="MDG93" t="s">
        <v>791</v>
      </c>
      <c r="MDH93" t="s">
        <v>791</v>
      </c>
      <c r="MDI93" t="s">
        <v>791</v>
      </c>
      <c r="MDJ93" t="s">
        <v>791</v>
      </c>
      <c r="MDK93" t="s">
        <v>791</v>
      </c>
      <c r="MDL93" t="s">
        <v>791</v>
      </c>
      <c r="MDM93" t="s">
        <v>791</v>
      </c>
      <c r="MDN93" t="s">
        <v>791</v>
      </c>
      <c r="MDO93" t="s">
        <v>791</v>
      </c>
      <c r="MDP93" t="s">
        <v>791</v>
      </c>
      <c r="MDQ93" t="s">
        <v>791</v>
      </c>
      <c r="MDR93" t="s">
        <v>791</v>
      </c>
      <c r="MDS93" t="s">
        <v>791</v>
      </c>
      <c r="MDT93" t="s">
        <v>791</v>
      </c>
      <c r="MDU93" t="s">
        <v>791</v>
      </c>
      <c r="MDV93" t="s">
        <v>791</v>
      </c>
      <c r="MDW93" t="s">
        <v>791</v>
      </c>
      <c r="MDX93" t="s">
        <v>791</v>
      </c>
      <c r="MDY93" t="s">
        <v>791</v>
      </c>
      <c r="MDZ93" t="s">
        <v>791</v>
      </c>
      <c r="MEA93" t="s">
        <v>791</v>
      </c>
      <c r="MEB93" t="s">
        <v>791</v>
      </c>
      <c r="MEC93" t="s">
        <v>791</v>
      </c>
      <c r="MED93" t="s">
        <v>791</v>
      </c>
      <c r="MEE93" t="s">
        <v>791</v>
      </c>
      <c r="MEF93" t="s">
        <v>791</v>
      </c>
      <c r="MEG93" t="s">
        <v>791</v>
      </c>
      <c r="MEH93" t="s">
        <v>791</v>
      </c>
      <c r="MEI93" t="s">
        <v>791</v>
      </c>
      <c r="MEJ93" t="s">
        <v>791</v>
      </c>
      <c r="MEK93" t="s">
        <v>791</v>
      </c>
      <c r="MEL93" t="s">
        <v>791</v>
      </c>
      <c r="MEM93" t="s">
        <v>791</v>
      </c>
      <c r="MEN93" t="s">
        <v>791</v>
      </c>
      <c r="MEO93" t="s">
        <v>791</v>
      </c>
      <c r="MEP93" t="s">
        <v>791</v>
      </c>
      <c r="MEQ93" t="s">
        <v>791</v>
      </c>
      <c r="MER93" t="s">
        <v>791</v>
      </c>
      <c r="MES93" t="s">
        <v>791</v>
      </c>
      <c r="MET93" t="s">
        <v>791</v>
      </c>
      <c r="MEU93" t="s">
        <v>791</v>
      </c>
      <c r="MEV93" t="s">
        <v>791</v>
      </c>
      <c r="MEW93" t="s">
        <v>791</v>
      </c>
      <c r="MEX93" t="s">
        <v>791</v>
      </c>
      <c r="MEY93" t="s">
        <v>791</v>
      </c>
      <c r="MEZ93" t="s">
        <v>791</v>
      </c>
      <c r="MFA93" t="s">
        <v>791</v>
      </c>
      <c r="MFB93" t="s">
        <v>791</v>
      </c>
      <c r="MFC93" t="s">
        <v>791</v>
      </c>
      <c r="MFD93" t="s">
        <v>791</v>
      </c>
      <c r="MFE93" t="s">
        <v>791</v>
      </c>
      <c r="MFF93" t="s">
        <v>791</v>
      </c>
      <c r="MFG93" t="s">
        <v>791</v>
      </c>
      <c r="MFH93" t="s">
        <v>791</v>
      </c>
      <c r="MFI93" t="s">
        <v>791</v>
      </c>
      <c r="MFJ93" t="s">
        <v>791</v>
      </c>
      <c r="MFK93" t="s">
        <v>791</v>
      </c>
      <c r="MFL93" t="s">
        <v>791</v>
      </c>
      <c r="MFM93" t="s">
        <v>791</v>
      </c>
      <c r="MFN93" t="s">
        <v>791</v>
      </c>
      <c r="MFO93" t="s">
        <v>791</v>
      </c>
      <c r="MFP93" t="s">
        <v>791</v>
      </c>
      <c r="MFQ93" t="s">
        <v>791</v>
      </c>
      <c r="MFR93" t="s">
        <v>791</v>
      </c>
      <c r="MFS93" t="s">
        <v>791</v>
      </c>
      <c r="MFT93" t="s">
        <v>791</v>
      </c>
      <c r="MFU93" t="s">
        <v>791</v>
      </c>
      <c r="MFV93" t="s">
        <v>791</v>
      </c>
      <c r="MFW93" t="s">
        <v>791</v>
      </c>
      <c r="MFX93" t="s">
        <v>791</v>
      </c>
      <c r="MFY93" t="s">
        <v>791</v>
      </c>
      <c r="MFZ93" t="s">
        <v>791</v>
      </c>
      <c r="MGA93" t="s">
        <v>791</v>
      </c>
      <c r="MGB93" t="s">
        <v>791</v>
      </c>
      <c r="MGC93" t="s">
        <v>791</v>
      </c>
      <c r="MGD93" t="s">
        <v>791</v>
      </c>
      <c r="MGE93" t="s">
        <v>791</v>
      </c>
      <c r="MGF93" t="s">
        <v>791</v>
      </c>
      <c r="MGG93" t="s">
        <v>791</v>
      </c>
      <c r="MGH93" t="s">
        <v>791</v>
      </c>
      <c r="MGI93" t="s">
        <v>791</v>
      </c>
      <c r="MGJ93" t="s">
        <v>791</v>
      </c>
      <c r="MGK93" t="s">
        <v>791</v>
      </c>
      <c r="MGL93" t="s">
        <v>791</v>
      </c>
      <c r="MGM93" t="s">
        <v>791</v>
      </c>
      <c r="MGN93" t="s">
        <v>791</v>
      </c>
      <c r="MGO93" t="s">
        <v>791</v>
      </c>
      <c r="MGP93" t="s">
        <v>791</v>
      </c>
      <c r="MGQ93" t="s">
        <v>791</v>
      </c>
      <c r="MGR93" t="s">
        <v>791</v>
      </c>
      <c r="MGS93" t="s">
        <v>791</v>
      </c>
      <c r="MGT93" t="s">
        <v>791</v>
      </c>
      <c r="MGU93" t="s">
        <v>791</v>
      </c>
      <c r="MGV93" t="s">
        <v>791</v>
      </c>
      <c r="MGW93" t="s">
        <v>791</v>
      </c>
      <c r="MGX93" t="s">
        <v>791</v>
      </c>
      <c r="MGY93" t="s">
        <v>791</v>
      </c>
      <c r="MGZ93" t="s">
        <v>791</v>
      </c>
      <c r="MHA93" t="s">
        <v>791</v>
      </c>
      <c r="MHB93" t="s">
        <v>791</v>
      </c>
      <c r="MHC93" t="s">
        <v>791</v>
      </c>
      <c r="MHD93" t="s">
        <v>791</v>
      </c>
      <c r="MHE93" t="s">
        <v>791</v>
      </c>
      <c r="MHF93" t="s">
        <v>791</v>
      </c>
      <c r="MHG93" t="s">
        <v>791</v>
      </c>
      <c r="MHH93" t="s">
        <v>791</v>
      </c>
      <c r="MHI93" t="s">
        <v>791</v>
      </c>
      <c r="MHJ93" t="s">
        <v>791</v>
      </c>
      <c r="MHK93" t="s">
        <v>791</v>
      </c>
      <c r="MHL93" t="s">
        <v>791</v>
      </c>
      <c r="MHM93" t="s">
        <v>791</v>
      </c>
      <c r="MHN93" t="s">
        <v>791</v>
      </c>
      <c r="MHO93" t="s">
        <v>791</v>
      </c>
      <c r="MHP93" t="s">
        <v>791</v>
      </c>
      <c r="MHQ93" t="s">
        <v>791</v>
      </c>
      <c r="MHR93" t="s">
        <v>791</v>
      </c>
      <c r="MHS93" t="s">
        <v>791</v>
      </c>
      <c r="MHT93" t="s">
        <v>791</v>
      </c>
      <c r="MHU93" t="s">
        <v>791</v>
      </c>
      <c r="MHV93" t="s">
        <v>791</v>
      </c>
      <c r="MHW93" t="s">
        <v>791</v>
      </c>
      <c r="MHX93" t="s">
        <v>791</v>
      </c>
      <c r="MHY93" t="s">
        <v>791</v>
      </c>
      <c r="MHZ93" t="s">
        <v>791</v>
      </c>
      <c r="MIA93" t="s">
        <v>791</v>
      </c>
      <c r="MIB93" t="s">
        <v>791</v>
      </c>
      <c r="MIC93" t="s">
        <v>791</v>
      </c>
      <c r="MID93" t="s">
        <v>791</v>
      </c>
      <c r="MIE93" t="s">
        <v>791</v>
      </c>
      <c r="MIF93" t="s">
        <v>791</v>
      </c>
      <c r="MIG93" t="s">
        <v>791</v>
      </c>
      <c r="MIH93" t="s">
        <v>791</v>
      </c>
      <c r="MII93" t="s">
        <v>791</v>
      </c>
      <c r="MIJ93" t="s">
        <v>791</v>
      </c>
      <c r="MIK93" t="s">
        <v>791</v>
      </c>
      <c r="MIL93" t="s">
        <v>791</v>
      </c>
      <c r="MIM93" t="s">
        <v>791</v>
      </c>
      <c r="MIN93" t="s">
        <v>791</v>
      </c>
      <c r="MIO93" t="s">
        <v>791</v>
      </c>
      <c r="MIP93" t="s">
        <v>791</v>
      </c>
      <c r="MIQ93" t="s">
        <v>791</v>
      </c>
      <c r="MIR93" t="s">
        <v>791</v>
      </c>
      <c r="MIS93" t="s">
        <v>791</v>
      </c>
      <c r="MIT93" t="s">
        <v>791</v>
      </c>
      <c r="MIU93" t="s">
        <v>791</v>
      </c>
      <c r="MIV93" t="s">
        <v>791</v>
      </c>
      <c r="MIW93" t="s">
        <v>791</v>
      </c>
      <c r="MIX93" t="s">
        <v>791</v>
      </c>
      <c r="MIY93" t="s">
        <v>791</v>
      </c>
      <c r="MIZ93" t="s">
        <v>791</v>
      </c>
      <c r="MJA93" t="s">
        <v>791</v>
      </c>
      <c r="MJB93" t="s">
        <v>791</v>
      </c>
      <c r="MJC93" t="s">
        <v>791</v>
      </c>
      <c r="MJD93" t="s">
        <v>791</v>
      </c>
      <c r="MJE93" t="s">
        <v>791</v>
      </c>
      <c r="MJF93" t="s">
        <v>791</v>
      </c>
      <c r="MJG93" t="s">
        <v>791</v>
      </c>
      <c r="MJH93" t="s">
        <v>791</v>
      </c>
      <c r="MJI93" t="s">
        <v>791</v>
      </c>
      <c r="MJJ93" t="s">
        <v>791</v>
      </c>
      <c r="MJK93" t="s">
        <v>791</v>
      </c>
      <c r="MJL93" t="s">
        <v>791</v>
      </c>
      <c r="MJM93" t="s">
        <v>791</v>
      </c>
      <c r="MJN93" t="s">
        <v>791</v>
      </c>
      <c r="MJO93" t="s">
        <v>791</v>
      </c>
      <c r="MJP93" t="s">
        <v>791</v>
      </c>
      <c r="MJQ93" t="s">
        <v>791</v>
      </c>
      <c r="MJR93" t="s">
        <v>791</v>
      </c>
      <c r="MJS93" t="s">
        <v>791</v>
      </c>
      <c r="MJT93" t="s">
        <v>791</v>
      </c>
      <c r="MJU93" t="s">
        <v>791</v>
      </c>
      <c r="MJV93" t="s">
        <v>791</v>
      </c>
      <c r="MJW93" t="s">
        <v>791</v>
      </c>
      <c r="MJX93" t="s">
        <v>791</v>
      </c>
      <c r="MJY93" t="s">
        <v>791</v>
      </c>
      <c r="MJZ93" t="s">
        <v>791</v>
      </c>
      <c r="MKA93" t="s">
        <v>791</v>
      </c>
      <c r="MKB93" t="s">
        <v>791</v>
      </c>
      <c r="MKC93" t="s">
        <v>791</v>
      </c>
      <c r="MKD93" t="s">
        <v>791</v>
      </c>
      <c r="MKE93" t="s">
        <v>791</v>
      </c>
      <c r="MKF93" t="s">
        <v>791</v>
      </c>
      <c r="MKG93" t="s">
        <v>791</v>
      </c>
      <c r="MKH93" t="s">
        <v>791</v>
      </c>
      <c r="MKI93" t="s">
        <v>791</v>
      </c>
      <c r="MKJ93" t="s">
        <v>791</v>
      </c>
      <c r="MKK93" t="s">
        <v>791</v>
      </c>
      <c r="MKL93" t="s">
        <v>791</v>
      </c>
      <c r="MKM93" t="s">
        <v>791</v>
      </c>
      <c r="MKN93" t="s">
        <v>791</v>
      </c>
      <c r="MKO93" t="s">
        <v>791</v>
      </c>
      <c r="MKP93" t="s">
        <v>791</v>
      </c>
      <c r="MKQ93" t="s">
        <v>791</v>
      </c>
      <c r="MKR93" t="s">
        <v>791</v>
      </c>
      <c r="MKS93" t="s">
        <v>791</v>
      </c>
      <c r="MKT93" t="s">
        <v>791</v>
      </c>
      <c r="MKU93" t="s">
        <v>791</v>
      </c>
      <c r="MKV93" t="s">
        <v>791</v>
      </c>
      <c r="MKW93" t="s">
        <v>791</v>
      </c>
      <c r="MKX93" t="s">
        <v>791</v>
      </c>
      <c r="MKY93" t="s">
        <v>791</v>
      </c>
      <c r="MKZ93" t="s">
        <v>791</v>
      </c>
      <c r="MLA93" t="s">
        <v>791</v>
      </c>
      <c r="MLB93" t="s">
        <v>791</v>
      </c>
      <c r="MLC93" t="s">
        <v>791</v>
      </c>
      <c r="MLD93" t="s">
        <v>791</v>
      </c>
      <c r="MLE93" t="s">
        <v>791</v>
      </c>
      <c r="MLF93" t="s">
        <v>791</v>
      </c>
      <c r="MLG93" t="s">
        <v>791</v>
      </c>
      <c r="MLH93" t="s">
        <v>791</v>
      </c>
      <c r="MLI93" t="s">
        <v>791</v>
      </c>
      <c r="MLJ93" t="s">
        <v>791</v>
      </c>
      <c r="MLK93" t="s">
        <v>791</v>
      </c>
      <c r="MLL93" t="s">
        <v>791</v>
      </c>
      <c r="MLM93" t="s">
        <v>791</v>
      </c>
      <c r="MLN93" t="s">
        <v>791</v>
      </c>
      <c r="MLO93" t="s">
        <v>791</v>
      </c>
      <c r="MLP93" t="s">
        <v>791</v>
      </c>
      <c r="MLQ93" t="s">
        <v>791</v>
      </c>
      <c r="MLR93" t="s">
        <v>791</v>
      </c>
      <c r="MLS93" t="s">
        <v>791</v>
      </c>
      <c r="MLT93" t="s">
        <v>791</v>
      </c>
      <c r="MLU93" t="s">
        <v>791</v>
      </c>
      <c r="MLV93" t="s">
        <v>791</v>
      </c>
      <c r="MLW93" t="s">
        <v>791</v>
      </c>
      <c r="MLX93" t="s">
        <v>791</v>
      </c>
      <c r="MLY93" t="s">
        <v>791</v>
      </c>
      <c r="MLZ93" t="s">
        <v>791</v>
      </c>
      <c r="MMA93" t="s">
        <v>791</v>
      </c>
      <c r="MMB93" t="s">
        <v>791</v>
      </c>
      <c r="MMC93" t="s">
        <v>791</v>
      </c>
      <c r="MMD93" t="s">
        <v>791</v>
      </c>
      <c r="MME93" t="s">
        <v>791</v>
      </c>
      <c r="MMF93" t="s">
        <v>791</v>
      </c>
      <c r="MMG93" t="s">
        <v>791</v>
      </c>
      <c r="MMH93" t="s">
        <v>791</v>
      </c>
      <c r="MMI93" t="s">
        <v>791</v>
      </c>
      <c r="MMJ93" t="s">
        <v>791</v>
      </c>
      <c r="MMK93" t="s">
        <v>791</v>
      </c>
      <c r="MML93" t="s">
        <v>791</v>
      </c>
      <c r="MMM93" t="s">
        <v>791</v>
      </c>
      <c r="MMN93" t="s">
        <v>791</v>
      </c>
      <c r="MMO93" t="s">
        <v>791</v>
      </c>
      <c r="MMP93" t="s">
        <v>791</v>
      </c>
      <c r="MMQ93" t="s">
        <v>791</v>
      </c>
      <c r="MMR93" t="s">
        <v>791</v>
      </c>
      <c r="MMS93" t="s">
        <v>791</v>
      </c>
      <c r="MMT93" t="s">
        <v>791</v>
      </c>
      <c r="MMU93" t="s">
        <v>791</v>
      </c>
      <c r="MMV93" t="s">
        <v>791</v>
      </c>
      <c r="MMW93" t="s">
        <v>791</v>
      </c>
      <c r="MMX93" t="s">
        <v>791</v>
      </c>
      <c r="MMY93" t="s">
        <v>791</v>
      </c>
      <c r="MMZ93" t="s">
        <v>791</v>
      </c>
      <c r="MNA93" t="s">
        <v>791</v>
      </c>
      <c r="MNB93" t="s">
        <v>791</v>
      </c>
      <c r="MNC93" t="s">
        <v>791</v>
      </c>
      <c r="MND93" t="s">
        <v>791</v>
      </c>
      <c r="MNE93" t="s">
        <v>791</v>
      </c>
      <c r="MNF93" t="s">
        <v>791</v>
      </c>
      <c r="MNG93" t="s">
        <v>791</v>
      </c>
      <c r="MNH93" t="s">
        <v>791</v>
      </c>
      <c r="MNI93" t="s">
        <v>791</v>
      </c>
      <c r="MNJ93" t="s">
        <v>791</v>
      </c>
      <c r="MNK93" t="s">
        <v>791</v>
      </c>
      <c r="MNL93" t="s">
        <v>791</v>
      </c>
      <c r="MNM93" t="s">
        <v>791</v>
      </c>
      <c r="MNN93" t="s">
        <v>791</v>
      </c>
      <c r="MNO93" t="s">
        <v>791</v>
      </c>
      <c r="MNP93" t="s">
        <v>791</v>
      </c>
      <c r="MNQ93" t="s">
        <v>791</v>
      </c>
      <c r="MNR93" t="s">
        <v>791</v>
      </c>
      <c r="MNS93" t="s">
        <v>791</v>
      </c>
      <c r="MNT93" t="s">
        <v>791</v>
      </c>
      <c r="MNU93" t="s">
        <v>791</v>
      </c>
      <c r="MNV93" t="s">
        <v>791</v>
      </c>
      <c r="MNW93" t="s">
        <v>791</v>
      </c>
      <c r="MNX93" t="s">
        <v>791</v>
      </c>
      <c r="MNY93" t="s">
        <v>791</v>
      </c>
      <c r="MNZ93" t="s">
        <v>791</v>
      </c>
      <c r="MOA93" t="s">
        <v>791</v>
      </c>
      <c r="MOB93" t="s">
        <v>791</v>
      </c>
      <c r="MOC93" t="s">
        <v>791</v>
      </c>
      <c r="MOD93" t="s">
        <v>791</v>
      </c>
      <c r="MOE93" t="s">
        <v>791</v>
      </c>
      <c r="MOF93" t="s">
        <v>791</v>
      </c>
      <c r="MOG93" t="s">
        <v>791</v>
      </c>
      <c r="MOH93" t="s">
        <v>791</v>
      </c>
      <c r="MOI93" t="s">
        <v>791</v>
      </c>
      <c r="MOJ93" t="s">
        <v>791</v>
      </c>
      <c r="MOK93" t="s">
        <v>791</v>
      </c>
      <c r="MOL93" t="s">
        <v>791</v>
      </c>
      <c r="MOM93" t="s">
        <v>791</v>
      </c>
      <c r="MON93" t="s">
        <v>791</v>
      </c>
      <c r="MOO93" t="s">
        <v>791</v>
      </c>
      <c r="MOP93" t="s">
        <v>791</v>
      </c>
      <c r="MOQ93" t="s">
        <v>791</v>
      </c>
      <c r="MOR93" t="s">
        <v>791</v>
      </c>
      <c r="MOS93" t="s">
        <v>791</v>
      </c>
      <c r="MOT93" t="s">
        <v>791</v>
      </c>
      <c r="MOU93" t="s">
        <v>791</v>
      </c>
      <c r="MOV93" t="s">
        <v>791</v>
      </c>
      <c r="MOW93" t="s">
        <v>791</v>
      </c>
      <c r="MOX93" t="s">
        <v>791</v>
      </c>
      <c r="MOY93" t="s">
        <v>791</v>
      </c>
      <c r="MOZ93" t="s">
        <v>791</v>
      </c>
      <c r="MPA93" t="s">
        <v>791</v>
      </c>
      <c r="MPB93" t="s">
        <v>791</v>
      </c>
      <c r="MPC93" t="s">
        <v>791</v>
      </c>
      <c r="MPD93" t="s">
        <v>791</v>
      </c>
      <c r="MPE93" t="s">
        <v>791</v>
      </c>
      <c r="MPF93" t="s">
        <v>791</v>
      </c>
      <c r="MPG93" t="s">
        <v>791</v>
      </c>
      <c r="MPH93" t="s">
        <v>791</v>
      </c>
      <c r="MPI93" t="s">
        <v>791</v>
      </c>
      <c r="MPJ93" t="s">
        <v>791</v>
      </c>
      <c r="MPK93" t="s">
        <v>791</v>
      </c>
      <c r="MPL93" t="s">
        <v>791</v>
      </c>
      <c r="MPM93" t="s">
        <v>791</v>
      </c>
      <c r="MPN93" t="s">
        <v>791</v>
      </c>
      <c r="MPO93" t="s">
        <v>791</v>
      </c>
      <c r="MPP93" t="s">
        <v>791</v>
      </c>
      <c r="MPQ93" t="s">
        <v>791</v>
      </c>
      <c r="MPR93" t="s">
        <v>791</v>
      </c>
      <c r="MPS93" t="s">
        <v>791</v>
      </c>
      <c r="MPT93" t="s">
        <v>791</v>
      </c>
      <c r="MPU93" t="s">
        <v>791</v>
      </c>
      <c r="MPV93" t="s">
        <v>791</v>
      </c>
      <c r="MPW93" t="s">
        <v>791</v>
      </c>
      <c r="MPX93" t="s">
        <v>791</v>
      </c>
      <c r="MPY93" t="s">
        <v>791</v>
      </c>
      <c r="MPZ93" t="s">
        <v>791</v>
      </c>
      <c r="MQA93" t="s">
        <v>791</v>
      </c>
      <c r="MQB93" t="s">
        <v>791</v>
      </c>
      <c r="MQC93" t="s">
        <v>791</v>
      </c>
      <c r="MQD93" t="s">
        <v>791</v>
      </c>
      <c r="MQE93" t="s">
        <v>791</v>
      </c>
      <c r="MQF93" t="s">
        <v>791</v>
      </c>
      <c r="MQG93" t="s">
        <v>791</v>
      </c>
      <c r="MQH93" t="s">
        <v>791</v>
      </c>
      <c r="MQI93" t="s">
        <v>791</v>
      </c>
      <c r="MQJ93" t="s">
        <v>791</v>
      </c>
      <c r="MQK93" t="s">
        <v>791</v>
      </c>
      <c r="MQL93" t="s">
        <v>791</v>
      </c>
      <c r="MQM93" t="s">
        <v>791</v>
      </c>
      <c r="MQN93" t="s">
        <v>791</v>
      </c>
      <c r="MQO93" t="s">
        <v>791</v>
      </c>
      <c r="MQP93" t="s">
        <v>791</v>
      </c>
      <c r="MQQ93" t="s">
        <v>791</v>
      </c>
      <c r="MQR93" t="s">
        <v>791</v>
      </c>
      <c r="MQS93" t="s">
        <v>791</v>
      </c>
      <c r="MQT93" t="s">
        <v>791</v>
      </c>
      <c r="MQU93" t="s">
        <v>791</v>
      </c>
      <c r="MQV93" t="s">
        <v>791</v>
      </c>
      <c r="MQW93" t="s">
        <v>791</v>
      </c>
      <c r="MQX93" t="s">
        <v>791</v>
      </c>
      <c r="MQY93" t="s">
        <v>791</v>
      </c>
      <c r="MQZ93" t="s">
        <v>791</v>
      </c>
      <c r="MRA93" t="s">
        <v>791</v>
      </c>
      <c r="MRB93" t="s">
        <v>791</v>
      </c>
      <c r="MRC93" t="s">
        <v>791</v>
      </c>
      <c r="MRD93" t="s">
        <v>791</v>
      </c>
      <c r="MRE93" t="s">
        <v>791</v>
      </c>
      <c r="MRF93" t="s">
        <v>791</v>
      </c>
      <c r="MRG93" t="s">
        <v>791</v>
      </c>
      <c r="MRH93" t="s">
        <v>791</v>
      </c>
      <c r="MRI93" t="s">
        <v>791</v>
      </c>
      <c r="MRJ93" t="s">
        <v>791</v>
      </c>
      <c r="MRK93" t="s">
        <v>791</v>
      </c>
      <c r="MRL93" t="s">
        <v>791</v>
      </c>
      <c r="MRM93" t="s">
        <v>791</v>
      </c>
      <c r="MRN93" t="s">
        <v>791</v>
      </c>
      <c r="MRO93" t="s">
        <v>791</v>
      </c>
      <c r="MRP93" t="s">
        <v>791</v>
      </c>
      <c r="MRQ93" t="s">
        <v>791</v>
      </c>
      <c r="MRR93" t="s">
        <v>791</v>
      </c>
      <c r="MRS93" t="s">
        <v>791</v>
      </c>
      <c r="MRT93" t="s">
        <v>791</v>
      </c>
      <c r="MRU93" t="s">
        <v>791</v>
      </c>
      <c r="MRV93" t="s">
        <v>791</v>
      </c>
      <c r="MRW93" t="s">
        <v>791</v>
      </c>
      <c r="MRX93" t="s">
        <v>791</v>
      </c>
      <c r="MRY93" t="s">
        <v>791</v>
      </c>
      <c r="MRZ93" t="s">
        <v>791</v>
      </c>
      <c r="MSA93" t="s">
        <v>791</v>
      </c>
      <c r="MSB93" t="s">
        <v>791</v>
      </c>
      <c r="MSC93" t="s">
        <v>791</v>
      </c>
      <c r="MSD93" t="s">
        <v>791</v>
      </c>
      <c r="MSE93" t="s">
        <v>791</v>
      </c>
      <c r="MSF93" t="s">
        <v>791</v>
      </c>
      <c r="MSG93" t="s">
        <v>791</v>
      </c>
      <c r="MSH93" t="s">
        <v>791</v>
      </c>
      <c r="MSI93" t="s">
        <v>791</v>
      </c>
      <c r="MSJ93" t="s">
        <v>791</v>
      </c>
      <c r="MSK93" t="s">
        <v>791</v>
      </c>
      <c r="MSL93" t="s">
        <v>791</v>
      </c>
      <c r="MSM93" t="s">
        <v>791</v>
      </c>
      <c r="MSN93" t="s">
        <v>791</v>
      </c>
      <c r="MSO93" t="s">
        <v>791</v>
      </c>
      <c r="MSP93" t="s">
        <v>791</v>
      </c>
      <c r="MSQ93" t="s">
        <v>791</v>
      </c>
      <c r="MSR93" t="s">
        <v>791</v>
      </c>
      <c r="MSS93" t="s">
        <v>791</v>
      </c>
      <c r="MST93" t="s">
        <v>791</v>
      </c>
      <c r="MSU93" t="s">
        <v>791</v>
      </c>
      <c r="MSV93" t="s">
        <v>791</v>
      </c>
      <c r="MSW93" t="s">
        <v>791</v>
      </c>
      <c r="MSX93" t="s">
        <v>791</v>
      </c>
      <c r="MSY93" t="s">
        <v>791</v>
      </c>
      <c r="MSZ93" t="s">
        <v>791</v>
      </c>
      <c r="MTA93" t="s">
        <v>791</v>
      </c>
      <c r="MTB93" t="s">
        <v>791</v>
      </c>
      <c r="MTC93" t="s">
        <v>791</v>
      </c>
      <c r="MTD93" t="s">
        <v>791</v>
      </c>
      <c r="MTE93" t="s">
        <v>791</v>
      </c>
      <c r="MTF93" t="s">
        <v>791</v>
      </c>
      <c r="MTG93" t="s">
        <v>791</v>
      </c>
      <c r="MTH93" t="s">
        <v>791</v>
      </c>
      <c r="MTI93" t="s">
        <v>791</v>
      </c>
      <c r="MTJ93" t="s">
        <v>791</v>
      </c>
      <c r="MTK93" t="s">
        <v>791</v>
      </c>
      <c r="MTL93" t="s">
        <v>791</v>
      </c>
      <c r="MTM93" t="s">
        <v>791</v>
      </c>
      <c r="MTN93" t="s">
        <v>791</v>
      </c>
      <c r="MTO93" t="s">
        <v>791</v>
      </c>
      <c r="MTP93" t="s">
        <v>791</v>
      </c>
      <c r="MTQ93" t="s">
        <v>791</v>
      </c>
      <c r="MTR93" t="s">
        <v>791</v>
      </c>
      <c r="MTS93" t="s">
        <v>791</v>
      </c>
      <c r="MTT93" t="s">
        <v>791</v>
      </c>
      <c r="MTU93" t="s">
        <v>791</v>
      </c>
      <c r="MTV93" t="s">
        <v>791</v>
      </c>
      <c r="MTW93" t="s">
        <v>791</v>
      </c>
      <c r="MTX93" t="s">
        <v>791</v>
      </c>
      <c r="MTY93" t="s">
        <v>791</v>
      </c>
      <c r="MTZ93" t="s">
        <v>791</v>
      </c>
      <c r="MUA93" t="s">
        <v>791</v>
      </c>
      <c r="MUB93" t="s">
        <v>791</v>
      </c>
      <c r="MUC93" t="s">
        <v>791</v>
      </c>
      <c r="MUD93" t="s">
        <v>791</v>
      </c>
      <c r="MUE93" t="s">
        <v>791</v>
      </c>
      <c r="MUF93" t="s">
        <v>791</v>
      </c>
      <c r="MUG93" t="s">
        <v>791</v>
      </c>
      <c r="MUH93" t="s">
        <v>791</v>
      </c>
      <c r="MUI93" t="s">
        <v>791</v>
      </c>
      <c r="MUJ93" t="s">
        <v>791</v>
      </c>
      <c r="MUK93" t="s">
        <v>791</v>
      </c>
      <c r="MUL93" t="s">
        <v>791</v>
      </c>
      <c r="MUM93" t="s">
        <v>791</v>
      </c>
      <c r="MUN93" t="s">
        <v>791</v>
      </c>
      <c r="MUO93" t="s">
        <v>791</v>
      </c>
      <c r="MUP93" t="s">
        <v>791</v>
      </c>
      <c r="MUQ93" t="s">
        <v>791</v>
      </c>
      <c r="MUR93" t="s">
        <v>791</v>
      </c>
      <c r="MUS93" t="s">
        <v>791</v>
      </c>
      <c r="MUT93" t="s">
        <v>791</v>
      </c>
      <c r="MUU93" t="s">
        <v>791</v>
      </c>
      <c r="MUV93" t="s">
        <v>791</v>
      </c>
      <c r="MUW93" t="s">
        <v>791</v>
      </c>
      <c r="MUX93" t="s">
        <v>791</v>
      </c>
      <c r="MUY93" t="s">
        <v>791</v>
      </c>
      <c r="MUZ93" t="s">
        <v>791</v>
      </c>
      <c r="MVA93" t="s">
        <v>791</v>
      </c>
      <c r="MVB93" t="s">
        <v>791</v>
      </c>
      <c r="MVC93" t="s">
        <v>791</v>
      </c>
      <c r="MVD93" t="s">
        <v>791</v>
      </c>
      <c r="MVE93" t="s">
        <v>791</v>
      </c>
      <c r="MVF93" t="s">
        <v>791</v>
      </c>
      <c r="MVG93" t="s">
        <v>791</v>
      </c>
      <c r="MVH93" t="s">
        <v>791</v>
      </c>
      <c r="MVI93" t="s">
        <v>791</v>
      </c>
      <c r="MVJ93" t="s">
        <v>791</v>
      </c>
      <c r="MVK93" t="s">
        <v>791</v>
      </c>
      <c r="MVL93" t="s">
        <v>791</v>
      </c>
      <c r="MVM93" t="s">
        <v>791</v>
      </c>
      <c r="MVN93" t="s">
        <v>791</v>
      </c>
      <c r="MVO93" t="s">
        <v>791</v>
      </c>
      <c r="MVP93" t="s">
        <v>791</v>
      </c>
      <c r="MVQ93" t="s">
        <v>791</v>
      </c>
      <c r="MVR93" t="s">
        <v>791</v>
      </c>
      <c r="MVS93" t="s">
        <v>791</v>
      </c>
      <c r="MVT93" t="s">
        <v>791</v>
      </c>
      <c r="MVU93" t="s">
        <v>791</v>
      </c>
      <c r="MVV93" t="s">
        <v>791</v>
      </c>
      <c r="MVW93" t="s">
        <v>791</v>
      </c>
      <c r="MVX93" t="s">
        <v>791</v>
      </c>
      <c r="MVY93" t="s">
        <v>791</v>
      </c>
      <c r="MVZ93" t="s">
        <v>791</v>
      </c>
      <c r="MWA93" t="s">
        <v>791</v>
      </c>
      <c r="MWB93" t="s">
        <v>791</v>
      </c>
      <c r="MWC93" t="s">
        <v>791</v>
      </c>
      <c r="MWD93" t="s">
        <v>791</v>
      </c>
      <c r="MWE93" t="s">
        <v>791</v>
      </c>
      <c r="MWF93" t="s">
        <v>791</v>
      </c>
      <c r="MWG93" t="s">
        <v>791</v>
      </c>
      <c r="MWH93" t="s">
        <v>791</v>
      </c>
      <c r="MWI93" t="s">
        <v>791</v>
      </c>
      <c r="MWJ93" t="s">
        <v>791</v>
      </c>
      <c r="MWK93" t="s">
        <v>791</v>
      </c>
      <c r="MWL93" t="s">
        <v>791</v>
      </c>
      <c r="MWM93" t="s">
        <v>791</v>
      </c>
      <c r="MWN93" t="s">
        <v>791</v>
      </c>
      <c r="MWO93" t="s">
        <v>791</v>
      </c>
      <c r="MWP93" t="s">
        <v>791</v>
      </c>
      <c r="MWQ93" t="s">
        <v>791</v>
      </c>
      <c r="MWR93" t="s">
        <v>791</v>
      </c>
      <c r="MWS93" t="s">
        <v>791</v>
      </c>
      <c r="MWT93" t="s">
        <v>791</v>
      </c>
      <c r="MWU93" t="s">
        <v>791</v>
      </c>
      <c r="MWV93" t="s">
        <v>791</v>
      </c>
      <c r="MWW93" t="s">
        <v>791</v>
      </c>
      <c r="MWX93" t="s">
        <v>791</v>
      </c>
      <c r="MWY93" t="s">
        <v>791</v>
      </c>
      <c r="MWZ93" t="s">
        <v>791</v>
      </c>
      <c r="MXA93" t="s">
        <v>791</v>
      </c>
      <c r="MXB93" t="s">
        <v>791</v>
      </c>
      <c r="MXC93" t="s">
        <v>791</v>
      </c>
      <c r="MXD93" t="s">
        <v>791</v>
      </c>
      <c r="MXE93" t="s">
        <v>791</v>
      </c>
      <c r="MXF93" t="s">
        <v>791</v>
      </c>
      <c r="MXG93" t="s">
        <v>791</v>
      </c>
      <c r="MXH93" t="s">
        <v>791</v>
      </c>
      <c r="MXI93" t="s">
        <v>791</v>
      </c>
      <c r="MXJ93" t="s">
        <v>791</v>
      </c>
      <c r="MXK93" t="s">
        <v>791</v>
      </c>
      <c r="MXL93" t="s">
        <v>791</v>
      </c>
      <c r="MXM93" t="s">
        <v>791</v>
      </c>
      <c r="MXN93" t="s">
        <v>791</v>
      </c>
      <c r="MXO93" t="s">
        <v>791</v>
      </c>
      <c r="MXP93" t="s">
        <v>791</v>
      </c>
      <c r="MXQ93" t="s">
        <v>791</v>
      </c>
      <c r="MXR93" t="s">
        <v>791</v>
      </c>
      <c r="MXS93" t="s">
        <v>791</v>
      </c>
      <c r="MXT93" t="s">
        <v>791</v>
      </c>
      <c r="MXU93" t="s">
        <v>791</v>
      </c>
      <c r="MXV93" t="s">
        <v>791</v>
      </c>
      <c r="MXW93" t="s">
        <v>791</v>
      </c>
      <c r="MXX93" t="s">
        <v>791</v>
      </c>
      <c r="MXY93" t="s">
        <v>791</v>
      </c>
      <c r="MXZ93" t="s">
        <v>791</v>
      </c>
      <c r="MYA93" t="s">
        <v>791</v>
      </c>
      <c r="MYB93" t="s">
        <v>791</v>
      </c>
      <c r="MYC93" t="s">
        <v>791</v>
      </c>
      <c r="MYD93" t="s">
        <v>791</v>
      </c>
      <c r="MYE93" t="s">
        <v>791</v>
      </c>
      <c r="MYF93" t="s">
        <v>791</v>
      </c>
      <c r="MYG93" t="s">
        <v>791</v>
      </c>
      <c r="MYH93" t="s">
        <v>791</v>
      </c>
      <c r="MYI93" t="s">
        <v>791</v>
      </c>
      <c r="MYJ93" t="s">
        <v>791</v>
      </c>
      <c r="MYK93" t="s">
        <v>791</v>
      </c>
      <c r="MYL93" t="s">
        <v>791</v>
      </c>
      <c r="MYM93" t="s">
        <v>791</v>
      </c>
      <c r="MYN93" t="s">
        <v>791</v>
      </c>
      <c r="MYO93" t="s">
        <v>791</v>
      </c>
      <c r="MYP93" t="s">
        <v>791</v>
      </c>
      <c r="MYQ93" t="s">
        <v>791</v>
      </c>
      <c r="MYR93" t="s">
        <v>791</v>
      </c>
      <c r="MYS93" t="s">
        <v>791</v>
      </c>
      <c r="MYT93" t="s">
        <v>791</v>
      </c>
      <c r="MYU93" t="s">
        <v>791</v>
      </c>
      <c r="MYV93" t="s">
        <v>791</v>
      </c>
      <c r="MYW93" t="s">
        <v>791</v>
      </c>
      <c r="MYX93" t="s">
        <v>791</v>
      </c>
      <c r="MYY93" t="s">
        <v>791</v>
      </c>
      <c r="MYZ93" t="s">
        <v>791</v>
      </c>
      <c r="MZA93" t="s">
        <v>791</v>
      </c>
      <c r="MZB93" t="s">
        <v>791</v>
      </c>
      <c r="MZC93" t="s">
        <v>791</v>
      </c>
      <c r="MZD93" t="s">
        <v>791</v>
      </c>
      <c r="MZE93" t="s">
        <v>791</v>
      </c>
      <c r="MZF93" t="s">
        <v>791</v>
      </c>
      <c r="MZG93" t="s">
        <v>791</v>
      </c>
      <c r="MZH93" t="s">
        <v>791</v>
      </c>
      <c r="MZI93" t="s">
        <v>791</v>
      </c>
      <c r="MZJ93" t="s">
        <v>791</v>
      </c>
      <c r="MZK93" t="s">
        <v>791</v>
      </c>
      <c r="MZL93" t="s">
        <v>791</v>
      </c>
      <c r="MZM93" t="s">
        <v>791</v>
      </c>
      <c r="MZN93" t="s">
        <v>791</v>
      </c>
      <c r="MZO93" t="s">
        <v>791</v>
      </c>
      <c r="MZP93" t="s">
        <v>791</v>
      </c>
      <c r="MZQ93" t="s">
        <v>791</v>
      </c>
      <c r="MZR93" t="s">
        <v>791</v>
      </c>
      <c r="MZS93" t="s">
        <v>791</v>
      </c>
      <c r="MZT93" t="s">
        <v>791</v>
      </c>
      <c r="MZU93" t="s">
        <v>791</v>
      </c>
      <c r="MZV93" t="s">
        <v>791</v>
      </c>
      <c r="MZW93" t="s">
        <v>791</v>
      </c>
      <c r="MZX93" t="s">
        <v>791</v>
      </c>
      <c r="MZY93" t="s">
        <v>791</v>
      </c>
      <c r="MZZ93" t="s">
        <v>791</v>
      </c>
      <c r="NAA93" t="s">
        <v>791</v>
      </c>
      <c r="NAB93" t="s">
        <v>791</v>
      </c>
      <c r="NAC93" t="s">
        <v>791</v>
      </c>
      <c r="NAD93" t="s">
        <v>791</v>
      </c>
      <c r="NAE93" t="s">
        <v>791</v>
      </c>
      <c r="NAF93" t="s">
        <v>791</v>
      </c>
      <c r="NAG93" t="s">
        <v>791</v>
      </c>
      <c r="NAH93" t="s">
        <v>791</v>
      </c>
      <c r="NAI93" t="s">
        <v>791</v>
      </c>
      <c r="NAJ93" t="s">
        <v>791</v>
      </c>
      <c r="NAK93" t="s">
        <v>791</v>
      </c>
      <c r="NAL93" t="s">
        <v>791</v>
      </c>
      <c r="NAM93" t="s">
        <v>791</v>
      </c>
      <c r="NAN93" t="s">
        <v>791</v>
      </c>
      <c r="NAO93" t="s">
        <v>791</v>
      </c>
      <c r="NAP93" t="s">
        <v>791</v>
      </c>
      <c r="NAQ93" t="s">
        <v>791</v>
      </c>
      <c r="NAR93" t="s">
        <v>791</v>
      </c>
      <c r="NAS93" t="s">
        <v>791</v>
      </c>
      <c r="NAT93" t="s">
        <v>791</v>
      </c>
      <c r="NAU93" t="s">
        <v>791</v>
      </c>
      <c r="NAV93" t="s">
        <v>791</v>
      </c>
      <c r="NAW93" t="s">
        <v>791</v>
      </c>
      <c r="NAX93" t="s">
        <v>791</v>
      </c>
      <c r="NAY93" t="s">
        <v>791</v>
      </c>
      <c r="NAZ93" t="s">
        <v>791</v>
      </c>
      <c r="NBA93" t="s">
        <v>791</v>
      </c>
      <c r="NBB93" t="s">
        <v>791</v>
      </c>
      <c r="NBC93" t="s">
        <v>791</v>
      </c>
      <c r="NBD93" t="s">
        <v>791</v>
      </c>
      <c r="NBE93" t="s">
        <v>791</v>
      </c>
      <c r="NBF93" t="s">
        <v>791</v>
      </c>
      <c r="NBG93" t="s">
        <v>791</v>
      </c>
      <c r="NBH93" t="s">
        <v>791</v>
      </c>
      <c r="NBI93" t="s">
        <v>791</v>
      </c>
      <c r="NBJ93" t="s">
        <v>791</v>
      </c>
      <c r="NBK93" t="s">
        <v>791</v>
      </c>
      <c r="NBL93" t="s">
        <v>791</v>
      </c>
      <c r="NBM93" t="s">
        <v>791</v>
      </c>
      <c r="NBN93" t="s">
        <v>791</v>
      </c>
      <c r="NBO93" t="s">
        <v>791</v>
      </c>
      <c r="NBP93" t="s">
        <v>791</v>
      </c>
      <c r="NBQ93" t="s">
        <v>791</v>
      </c>
      <c r="NBR93" t="s">
        <v>791</v>
      </c>
      <c r="NBS93" t="s">
        <v>791</v>
      </c>
      <c r="NBT93" t="s">
        <v>791</v>
      </c>
      <c r="NBU93" t="s">
        <v>791</v>
      </c>
      <c r="NBV93" t="s">
        <v>791</v>
      </c>
      <c r="NBW93" t="s">
        <v>791</v>
      </c>
      <c r="NBX93" t="s">
        <v>791</v>
      </c>
      <c r="NBY93" t="s">
        <v>791</v>
      </c>
      <c r="NBZ93" t="s">
        <v>791</v>
      </c>
      <c r="NCA93" t="s">
        <v>791</v>
      </c>
      <c r="NCB93" t="s">
        <v>791</v>
      </c>
      <c r="NCC93" t="s">
        <v>791</v>
      </c>
      <c r="NCD93" t="s">
        <v>791</v>
      </c>
      <c r="NCE93" t="s">
        <v>791</v>
      </c>
      <c r="NCF93" t="s">
        <v>791</v>
      </c>
      <c r="NCG93" t="s">
        <v>791</v>
      </c>
      <c r="NCH93" t="s">
        <v>791</v>
      </c>
      <c r="NCI93" t="s">
        <v>791</v>
      </c>
      <c r="NCJ93" t="s">
        <v>791</v>
      </c>
      <c r="NCK93" t="s">
        <v>791</v>
      </c>
      <c r="NCL93" t="s">
        <v>791</v>
      </c>
      <c r="NCM93" t="s">
        <v>791</v>
      </c>
      <c r="NCN93" t="s">
        <v>791</v>
      </c>
      <c r="NCO93" t="s">
        <v>791</v>
      </c>
      <c r="NCP93" t="s">
        <v>791</v>
      </c>
      <c r="NCQ93" t="s">
        <v>791</v>
      </c>
      <c r="NCR93" t="s">
        <v>791</v>
      </c>
      <c r="NCS93" t="s">
        <v>791</v>
      </c>
      <c r="NCT93" t="s">
        <v>791</v>
      </c>
      <c r="NCU93" t="s">
        <v>791</v>
      </c>
      <c r="NCV93" t="s">
        <v>791</v>
      </c>
      <c r="NCW93" t="s">
        <v>791</v>
      </c>
      <c r="NCX93" t="s">
        <v>791</v>
      </c>
      <c r="NCY93" t="s">
        <v>791</v>
      </c>
      <c r="NCZ93" t="s">
        <v>791</v>
      </c>
      <c r="NDA93" t="s">
        <v>791</v>
      </c>
      <c r="NDB93" t="s">
        <v>791</v>
      </c>
      <c r="NDC93" t="s">
        <v>791</v>
      </c>
      <c r="NDD93" t="s">
        <v>791</v>
      </c>
      <c r="NDE93" t="s">
        <v>791</v>
      </c>
      <c r="NDF93" t="s">
        <v>791</v>
      </c>
      <c r="NDG93" t="s">
        <v>791</v>
      </c>
      <c r="NDH93" t="s">
        <v>791</v>
      </c>
      <c r="NDI93" t="s">
        <v>791</v>
      </c>
      <c r="NDJ93" t="s">
        <v>791</v>
      </c>
      <c r="NDK93" t="s">
        <v>791</v>
      </c>
      <c r="NDL93" t="s">
        <v>791</v>
      </c>
      <c r="NDM93" t="s">
        <v>791</v>
      </c>
      <c r="NDN93" t="s">
        <v>791</v>
      </c>
      <c r="NDO93" t="s">
        <v>791</v>
      </c>
      <c r="NDP93" t="s">
        <v>791</v>
      </c>
      <c r="NDQ93" t="s">
        <v>791</v>
      </c>
      <c r="NDR93" t="s">
        <v>791</v>
      </c>
      <c r="NDS93" t="s">
        <v>791</v>
      </c>
      <c r="NDT93" t="s">
        <v>791</v>
      </c>
      <c r="NDU93" t="s">
        <v>791</v>
      </c>
      <c r="NDV93" t="s">
        <v>791</v>
      </c>
      <c r="NDW93" t="s">
        <v>791</v>
      </c>
      <c r="NDX93" t="s">
        <v>791</v>
      </c>
      <c r="NDY93" t="s">
        <v>791</v>
      </c>
      <c r="NDZ93" t="s">
        <v>791</v>
      </c>
      <c r="NEA93" t="s">
        <v>791</v>
      </c>
      <c r="NEB93" t="s">
        <v>791</v>
      </c>
      <c r="NEC93" t="s">
        <v>791</v>
      </c>
      <c r="NED93" t="s">
        <v>791</v>
      </c>
      <c r="NEE93" t="s">
        <v>791</v>
      </c>
      <c r="NEF93" t="s">
        <v>791</v>
      </c>
      <c r="NEG93" t="s">
        <v>791</v>
      </c>
      <c r="NEH93" t="s">
        <v>791</v>
      </c>
      <c r="NEI93" t="s">
        <v>791</v>
      </c>
      <c r="NEJ93" t="s">
        <v>791</v>
      </c>
      <c r="NEK93" t="s">
        <v>791</v>
      </c>
      <c r="NEL93" t="s">
        <v>791</v>
      </c>
      <c r="NEM93" t="s">
        <v>791</v>
      </c>
      <c r="NEN93" t="s">
        <v>791</v>
      </c>
      <c r="NEO93" t="s">
        <v>791</v>
      </c>
      <c r="NEP93" t="s">
        <v>791</v>
      </c>
      <c r="NEQ93" t="s">
        <v>791</v>
      </c>
      <c r="NER93" t="s">
        <v>791</v>
      </c>
      <c r="NES93" t="s">
        <v>791</v>
      </c>
      <c r="NET93" t="s">
        <v>791</v>
      </c>
      <c r="NEU93" t="s">
        <v>791</v>
      </c>
      <c r="NEV93" t="s">
        <v>791</v>
      </c>
      <c r="NEW93" t="s">
        <v>791</v>
      </c>
      <c r="NEX93" t="s">
        <v>791</v>
      </c>
      <c r="NEY93" t="s">
        <v>791</v>
      </c>
      <c r="NEZ93" t="s">
        <v>791</v>
      </c>
      <c r="NFA93" t="s">
        <v>791</v>
      </c>
      <c r="NFB93" t="s">
        <v>791</v>
      </c>
      <c r="NFC93" t="s">
        <v>791</v>
      </c>
      <c r="NFD93" t="s">
        <v>791</v>
      </c>
      <c r="NFE93" t="s">
        <v>791</v>
      </c>
      <c r="NFF93" t="s">
        <v>791</v>
      </c>
      <c r="NFG93" t="s">
        <v>791</v>
      </c>
      <c r="NFH93" t="s">
        <v>791</v>
      </c>
      <c r="NFI93" t="s">
        <v>791</v>
      </c>
      <c r="NFJ93" t="s">
        <v>791</v>
      </c>
      <c r="NFK93" t="s">
        <v>791</v>
      </c>
      <c r="NFL93" t="s">
        <v>791</v>
      </c>
      <c r="NFM93" t="s">
        <v>791</v>
      </c>
      <c r="NFN93" t="s">
        <v>791</v>
      </c>
      <c r="NFO93" t="s">
        <v>791</v>
      </c>
      <c r="NFP93" t="s">
        <v>791</v>
      </c>
      <c r="NFQ93" t="s">
        <v>791</v>
      </c>
      <c r="NFR93" t="s">
        <v>791</v>
      </c>
      <c r="NFS93" t="s">
        <v>791</v>
      </c>
      <c r="NFT93" t="s">
        <v>791</v>
      </c>
      <c r="NFU93" t="s">
        <v>791</v>
      </c>
      <c r="NFV93" t="s">
        <v>791</v>
      </c>
      <c r="NFW93" t="s">
        <v>791</v>
      </c>
      <c r="NFX93" t="s">
        <v>791</v>
      </c>
      <c r="NFY93" t="s">
        <v>791</v>
      </c>
      <c r="NFZ93" t="s">
        <v>791</v>
      </c>
      <c r="NGA93" t="s">
        <v>791</v>
      </c>
      <c r="NGB93" t="s">
        <v>791</v>
      </c>
      <c r="NGC93" t="s">
        <v>791</v>
      </c>
      <c r="NGD93" t="s">
        <v>791</v>
      </c>
      <c r="NGE93" t="s">
        <v>791</v>
      </c>
      <c r="NGF93" t="s">
        <v>791</v>
      </c>
      <c r="NGG93" t="s">
        <v>791</v>
      </c>
      <c r="NGH93" t="s">
        <v>791</v>
      </c>
      <c r="NGI93" t="s">
        <v>791</v>
      </c>
      <c r="NGJ93" t="s">
        <v>791</v>
      </c>
      <c r="NGK93" t="s">
        <v>791</v>
      </c>
      <c r="NGL93" t="s">
        <v>791</v>
      </c>
      <c r="NGM93" t="s">
        <v>791</v>
      </c>
      <c r="NGN93" t="s">
        <v>791</v>
      </c>
      <c r="NGO93" t="s">
        <v>791</v>
      </c>
      <c r="NGP93" t="s">
        <v>791</v>
      </c>
      <c r="NGQ93" t="s">
        <v>791</v>
      </c>
      <c r="NGR93" t="s">
        <v>791</v>
      </c>
      <c r="NGS93" t="s">
        <v>791</v>
      </c>
      <c r="NGT93" t="s">
        <v>791</v>
      </c>
      <c r="NGU93" t="s">
        <v>791</v>
      </c>
      <c r="NGV93" t="s">
        <v>791</v>
      </c>
      <c r="NGW93" t="s">
        <v>791</v>
      </c>
      <c r="NGX93" t="s">
        <v>791</v>
      </c>
      <c r="NGY93" t="s">
        <v>791</v>
      </c>
      <c r="NGZ93" t="s">
        <v>791</v>
      </c>
      <c r="NHA93" t="s">
        <v>791</v>
      </c>
      <c r="NHB93" t="s">
        <v>791</v>
      </c>
      <c r="NHC93" t="s">
        <v>791</v>
      </c>
      <c r="NHD93" t="s">
        <v>791</v>
      </c>
      <c r="NHE93" t="s">
        <v>791</v>
      </c>
      <c r="NHF93" t="s">
        <v>791</v>
      </c>
      <c r="NHG93" t="s">
        <v>791</v>
      </c>
      <c r="NHH93" t="s">
        <v>791</v>
      </c>
      <c r="NHI93" t="s">
        <v>791</v>
      </c>
      <c r="NHJ93" t="s">
        <v>791</v>
      </c>
      <c r="NHK93" t="s">
        <v>791</v>
      </c>
      <c r="NHL93" t="s">
        <v>791</v>
      </c>
      <c r="NHM93" t="s">
        <v>791</v>
      </c>
      <c r="NHN93" t="s">
        <v>791</v>
      </c>
      <c r="NHO93" t="s">
        <v>791</v>
      </c>
      <c r="NHP93" t="s">
        <v>791</v>
      </c>
      <c r="NHQ93" t="s">
        <v>791</v>
      </c>
      <c r="NHR93" t="s">
        <v>791</v>
      </c>
      <c r="NHS93" t="s">
        <v>791</v>
      </c>
      <c r="NHT93" t="s">
        <v>791</v>
      </c>
      <c r="NHU93" t="s">
        <v>791</v>
      </c>
      <c r="NHV93" t="s">
        <v>791</v>
      </c>
      <c r="NHW93" t="s">
        <v>791</v>
      </c>
      <c r="NHX93" t="s">
        <v>791</v>
      </c>
      <c r="NHY93" t="s">
        <v>791</v>
      </c>
      <c r="NHZ93" t="s">
        <v>791</v>
      </c>
      <c r="NIA93" t="s">
        <v>791</v>
      </c>
      <c r="NIB93" t="s">
        <v>791</v>
      </c>
      <c r="NIC93" t="s">
        <v>791</v>
      </c>
      <c r="NID93" t="s">
        <v>791</v>
      </c>
      <c r="NIE93" t="s">
        <v>791</v>
      </c>
      <c r="NIF93" t="s">
        <v>791</v>
      </c>
      <c r="NIG93" t="s">
        <v>791</v>
      </c>
      <c r="NIH93" t="s">
        <v>791</v>
      </c>
      <c r="NII93" t="s">
        <v>791</v>
      </c>
      <c r="NIJ93" t="s">
        <v>791</v>
      </c>
      <c r="NIK93" t="s">
        <v>791</v>
      </c>
      <c r="NIL93" t="s">
        <v>791</v>
      </c>
      <c r="NIM93" t="s">
        <v>791</v>
      </c>
      <c r="NIN93" t="s">
        <v>791</v>
      </c>
      <c r="NIO93" t="s">
        <v>791</v>
      </c>
      <c r="NIP93" t="s">
        <v>791</v>
      </c>
      <c r="NIQ93" t="s">
        <v>791</v>
      </c>
      <c r="NIR93" t="s">
        <v>791</v>
      </c>
      <c r="NIS93" t="s">
        <v>791</v>
      </c>
      <c r="NIT93" t="s">
        <v>791</v>
      </c>
      <c r="NIU93" t="s">
        <v>791</v>
      </c>
      <c r="NIV93" t="s">
        <v>791</v>
      </c>
      <c r="NIW93" t="s">
        <v>791</v>
      </c>
      <c r="NIX93" t="s">
        <v>791</v>
      </c>
      <c r="NIY93" t="s">
        <v>791</v>
      </c>
      <c r="NIZ93" t="s">
        <v>791</v>
      </c>
      <c r="NJA93" t="s">
        <v>791</v>
      </c>
      <c r="NJB93" t="s">
        <v>791</v>
      </c>
      <c r="NJC93" t="s">
        <v>791</v>
      </c>
      <c r="NJD93" t="s">
        <v>791</v>
      </c>
      <c r="NJE93" t="s">
        <v>791</v>
      </c>
      <c r="NJF93" t="s">
        <v>791</v>
      </c>
      <c r="NJG93" t="s">
        <v>791</v>
      </c>
      <c r="NJH93" t="s">
        <v>791</v>
      </c>
      <c r="NJI93" t="s">
        <v>791</v>
      </c>
      <c r="NJJ93" t="s">
        <v>791</v>
      </c>
      <c r="NJK93" t="s">
        <v>791</v>
      </c>
      <c r="NJL93" t="s">
        <v>791</v>
      </c>
      <c r="NJM93" t="s">
        <v>791</v>
      </c>
      <c r="NJN93" t="s">
        <v>791</v>
      </c>
      <c r="NJO93" t="s">
        <v>791</v>
      </c>
      <c r="NJP93" t="s">
        <v>791</v>
      </c>
      <c r="NJQ93" t="s">
        <v>791</v>
      </c>
      <c r="NJR93" t="s">
        <v>791</v>
      </c>
      <c r="NJS93" t="s">
        <v>791</v>
      </c>
      <c r="NJT93" t="s">
        <v>791</v>
      </c>
      <c r="NJU93" t="s">
        <v>791</v>
      </c>
      <c r="NJV93" t="s">
        <v>791</v>
      </c>
      <c r="NJW93" t="s">
        <v>791</v>
      </c>
      <c r="NJX93" t="s">
        <v>791</v>
      </c>
      <c r="NJY93" t="s">
        <v>791</v>
      </c>
      <c r="NJZ93" t="s">
        <v>791</v>
      </c>
      <c r="NKA93" t="s">
        <v>791</v>
      </c>
      <c r="NKB93" t="s">
        <v>791</v>
      </c>
      <c r="NKC93" t="s">
        <v>791</v>
      </c>
      <c r="NKD93" t="s">
        <v>791</v>
      </c>
      <c r="NKE93" t="s">
        <v>791</v>
      </c>
      <c r="NKF93" t="s">
        <v>791</v>
      </c>
      <c r="NKG93" t="s">
        <v>791</v>
      </c>
      <c r="NKH93" t="s">
        <v>791</v>
      </c>
      <c r="NKI93" t="s">
        <v>791</v>
      </c>
      <c r="NKJ93" t="s">
        <v>791</v>
      </c>
      <c r="NKK93" t="s">
        <v>791</v>
      </c>
      <c r="NKL93" t="s">
        <v>791</v>
      </c>
      <c r="NKM93" t="s">
        <v>791</v>
      </c>
      <c r="NKN93" t="s">
        <v>791</v>
      </c>
      <c r="NKO93" t="s">
        <v>791</v>
      </c>
      <c r="NKP93" t="s">
        <v>791</v>
      </c>
      <c r="NKQ93" t="s">
        <v>791</v>
      </c>
      <c r="NKR93" t="s">
        <v>791</v>
      </c>
      <c r="NKS93" t="s">
        <v>791</v>
      </c>
      <c r="NKT93" t="s">
        <v>791</v>
      </c>
      <c r="NKU93" t="s">
        <v>791</v>
      </c>
      <c r="NKV93" t="s">
        <v>791</v>
      </c>
      <c r="NKW93" t="s">
        <v>791</v>
      </c>
      <c r="NKX93" t="s">
        <v>791</v>
      </c>
      <c r="NKY93" t="s">
        <v>791</v>
      </c>
      <c r="NKZ93" t="s">
        <v>791</v>
      </c>
      <c r="NLA93" t="s">
        <v>791</v>
      </c>
      <c r="NLB93" t="s">
        <v>791</v>
      </c>
      <c r="NLC93" t="s">
        <v>791</v>
      </c>
      <c r="NLD93" t="s">
        <v>791</v>
      </c>
      <c r="NLE93" t="s">
        <v>791</v>
      </c>
      <c r="NLF93" t="s">
        <v>791</v>
      </c>
      <c r="NLG93" t="s">
        <v>791</v>
      </c>
      <c r="NLH93" t="s">
        <v>791</v>
      </c>
      <c r="NLI93" t="s">
        <v>791</v>
      </c>
      <c r="NLJ93" t="s">
        <v>791</v>
      </c>
      <c r="NLK93" t="s">
        <v>791</v>
      </c>
      <c r="NLL93" t="s">
        <v>791</v>
      </c>
      <c r="NLM93" t="s">
        <v>791</v>
      </c>
      <c r="NLN93" t="s">
        <v>791</v>
      </c>
      <c r="NLO93" t="s">
        <v>791</v>
      </c>
      <c r="NLP93" t="s">
        <v>791</v>
      </c>
      <c r="NLQ93" t="s">
        <v>791</v>
      </c>
      <c r="NLR93" t="s">
        <v>791</v>
      </c>
      <c r="NLS93" t="s">
        <v>791</v>
      </c>
      <c r="NLT93" t="s">
        <v>791</v>
      </c>
      <c r="NLU93" t="s">
        <v>791</v>
      </c>
      <c r="NLV93" t="s">
        <v>791</v>
      </c>
      <c r="NLW93" t="s">
        <v>791</v>
      </c>
      <c r="NLX93" t="s">
        <v>791</v>
      </c>
      <c r="NLY93" t="s">
        <v>791</v>
      </c>
      <c r="NLZ93" t="s">
        <v>791</v>
      </c>
      <c r="NMA93" t="s">
        <v>791</v>
      </c>
      <c r="NMB93" t="s">
        <v>791</v>
      </c>
      <c r="NMC93" t="s">
        <v>791</v>
      </c>
      <c r="NMD93" t="s">
        <v>791</v>
      </c>
      <c r="NME93" t="s">
        <v>791</v>
      </c>
      <c r="NMF93" t="s">
        <v>791</v>
      </c>
      <c r="NMG93" t="s">
        <v>791</v>
      </c>
      <c r="NMH93" t="s">
        <v>791</v>
      </c>
      <c r="NMI93" t="s">
        <v>791</v>
      </c>
      <c r="NMJ93" t="s">
        <v>791</v>
      </c>
      <c r="NMK93" t="s">
        <v>791</v>
      </c>
      <c r="NML93" t="s">
        <v>791</v>
      </c>
      <c r="NMM93" t="s">
        <v>791</v>
      </c>
      <c r="NMN93" t="s">
        <v>791</v>
      </c>
      <c r="NMO93" t="s">
        <v>791</v>
      </c>
      <c r="NMP93" t="s">
        <v>791</v>
      </c>
      <c r="NMQ93" t="s">
        <v>791</v>
      </c>
      <c r="NMR93" t="s">
        <v>791</v>
      </c>
      <c r="NMS93" t="s">
        <v>791</v>
      </c>
      <c r="NMT93" t="s">
        <v>791</v>
      </c>
      <c r="NMU93" t="s">
        <v>791</v>
      </c>
      <c r="NMV93" t="s">
        <v>791</v>
      </c>
      <c r="NMW93" t="s">
        <v>791</v>
      </c>
      <c r="NMX93" t="s">
        <v>791</v>
      </c>
      <c r="NMY93" t="s">
        <v>791</v>
      </c>
      <c r="NMZ93" t="s">
        <v>791</v>
      </c>
      <c r="NNA93" t="s">
        <v>791</v>
      </c>
      <c r="NNB93" t="s">
        <v>791</v>
      </c>
      <c r="NNC93" t="s">
        <v>791</v>
      </c>
      <c r="NND93" t="s">
        <v>791</v>
      </c>
      <c r="NNE93" t="s">
        <v>791</v>
      </c>
      <c r="NNF93" t="s">
        <v>791</v>
      </c>
      <c r="NNG93" t="s">
        <v>791</v>
      </c>
      <c r="NNH93" t="s">
        <v>791</v>
      </c>
      <c r="NNI93" t="s">
        <v>791</v>
      </c>
      <c r="NNJ93" t="s">
        <v>791</v>
      </c>
      <c r="NNK93" t="s">
        <v>791</v>
      </c>
      <c r="NNL93" t="s">
        <v>791</v>
      </c>
      <c r="NNM93" t="s">
        <v>791</v>
      </c>
      <c r="NNN93" t="s">
        <v>791</v>
      </c>
      <c r="NNO93" t="s">
        <v>791</v>
      </c>
      <c r="NNP93" t="s">
        <v>791</v>
      </c>
      <c r="NNQ93" t="s">
        <v>791</v>
      </c>
      <c r="NNR93" t="s">
        <v>791</v>
      </c>
      <c r="NNS93" t="s">
        <v>791</v>
      </c>
      <c r="NNT93" t="s">
        <v>791</v>
      </c>
      <c r="NNU93" t="s">
        <v>791</v>
      </c>
      <c r="NNV93" t="s">
        <v>791</v>
      </c>
      <c r="NNW93" t="s">
        <v>791</v>
      </c>
      <c r="NNX93" t="s">
        <v>791</v>
      </c>
      <c r="NNY93" t="s">
        <v>791</v>
      </c>
      <c r="NNZ93" t="s">
        <v>791</v>
      </c>
      <c r="NOA93" t="s">
        <v>791</v>
      </c>
      <c r="NOB93" t="s">
        <v>791</v>
      </c>
      <c r="NOC93" t="s">
        <v>791</v>
      </c>
      <c r="NOD93" t="s">
        <v>791</v>
      </c>
      <c r="NOE93" t="s">
        <v>791</v>
      </c>
      <c r="NOF93" t="s">
        <v>791</v>
      </c>
      <c r="NOG93" t="s">
        <v>791</v>
      </c>
      <c r="NOH93" t="s">
        <v>791</v>
      </c>
      <c r="NOI93" t="s">
        <v>791</v>
      </c>
      <c r="NOJ93" t="s">
        <v>791</v>
      </c>
      <c r="NOK93" t="s">
        <v>791</v>
      </c>
      <c r="NOL93" t="s">
        <v>791</v>
      </c>
      <c r="NOM93" t="s">
        <v>791</v>
      </c>
      <c r="NON93" t="s">
        <v>791</v>
      </c>
      <c r="NOO93" t="s">
        <v>791</v>
      </c>
      <c r="NOP93" t="s">
        <v>791</v>
      </c>
      <c r="NOQ93" t="s">
        <v>791</v>
      </c>
      <c r="NOR93" t="s">
        <v>791</v>
      </c>
      <c r="NOS93" t="s">
        <v>791</v>
      </c>
      <c r="NOT93" t="s">
        <v>791</v>
      </c>
      <c r="NOU93" t="s">
        <v>791</v>
      </c>
      <c r="NOV93" t="s">
        <v>791</v>
      </c>
      <c r="NOW93" t="s">
        <v>791</v>
      </c>
      <c r="NOX93" t="s">
        <v>791</v>
      </c>
      <c r="NOY93" t="s">
        <v>791</v>
      </c>
      <c r="NOZ93" t="s">
        <v>791</v>
      </c>
      <c r="NPA93" t="s">
        <v>791</v>
      </c>
      <c r="NPB93" t="s">
        <v>791</v>
      </c>
      <c r="NPC93" t="s">
        <v>791</v>
      </c>
      <c r="NPD93" t="s">
        <v>791</v>
      </c>
      <c r="NPE93" t="s">
        <v>791</v>
      </c>
      <c r="NPF93" t="s">
        <v>791</v>
      </c>
      <c r="NPG93" t="s">
        <v>791</v>
      </c>
      <c r="NPH93" t="s">
        <v>791</v>
      </c>
      <c r="NPI93" t="s">
        <v>791</v>
      </c>
      <c r="NPJ93" t="s">
        <v>791</v>
      </c>
      <c r="NPK93" t="s">
        <v>791</v>
      </c>
      <c r="NPL93" t="s">
        <v>791</v>
      </c>
      <c r="NPM93" t="s">
        <v>791</v>
      </c>
      <c r="NPN93" t="s">
        <v>791</v>
      </c>
      <c r="NPO93" t="s">
        <v>791</v>
      </c>
      <c r="NPP93" t="s">
        <v>791</v>
      </c>
      <c r="NPQ93" t="s">
        <v>791</v>
      </c>
      <c r="NPR93" t="s">
        <v>791</v>
      </c>
      <c r="NPS93" t="s">
        <v>791</v>
      </c>
      <c r="NPT93" t="s">
        <v>791</v>
      </c>
      <c r="NPU93" t="s">
        <v>791</v>
      </c>
      <c r="NPV93" t="s">
        <v>791</v>
      </c>
      <c r="NPW93" t="s">
        <v>791</v>
      </c>
      <c r="NPX93" t="s">
        <v>791</v>
      </c>
      <c r="NPY93" t="s">
        <v>791</v>
      </c>
      <c r="NPZ93" t="s">
        <v>791</v>
      </c>
      <c r="NQA93" t="s">
        <v>791</v>
      </c>
      <c r="NQB93" t="s">
        <v>791</v>
      </c>
      <c r="NQC93" t="s">
        <v>791</v>
      </c>
      <c r="NQD93" t="s">
        <v>791</v>
      </c>
      <c r="NQE93" t="s">
        <v>791</v>
      </c>
      <c r="NQF93" t="s">
        <v>791</v>
      </c>
      <c r="NQG93" t="s">
        <v>791</v>
      </c>
      <c r="NQH93" t="s">
        <v>791</v>
      </c>
      <c r="NQI93" t="s">
        <v>791</v>
      </c>
      <c r="NQJ93" t="s">
        <v>791</v>
      </c>
      <c r="NQK93" t="s">
        <v>791</v>
      </c>
      <c r="NQL93" t="s">
        <v>791</v>
      </c>
      <c r="NQM93" t="s">
        <v>791</v>
      </c>
      <c r="NQN93" t="s">
        <v>791</v>
      </c>
      <c r="NQO93" t="s">
        <v>791</v>
      </c>
      <c r="NQP93" t="s">
        <v>791</v>
      </c>
      <c r="NQQ93" t="s">
        <v>791</v>
      </c>
      <c r="NQR93" t="s">
        <v>791</v>
      </c>
      <c r="NQS93" t="s">
        <v>791</v>
      </c>
      <c r="NQT93" t="s">
        <v>791</v>
      </c>
      <c r="NQU93" t="s">
        <v>791</v>
      </c>
      <c r="NQV93" t="s">
        <v>791</v>
      </c>
      <c r="NQW93" t="s">
        <v>791</v>
      </c>
      <c r="NQX93" t="s">
        <v>791</v>
      </c>
      <c r="NQY93" t="s">
        <v>791</v>
      </c>
      <c r="NQZ93" t="s">
        <v>791</v>
      </c>
      <c r="NRA93" t="s">
        <v>791</v>
      </c>
      <c r="NRB93" t="s">
        <v>791</v>
      </c>
      <c r="NRC93" t="s">
        <v>791</v>
      </c>
      <c r="NRD93" t="s">
        <v>791</v>
      </c>
      <c r="NRE93" t="s">
        <v>791</v>
      </c>
      <c r="NRF93" t="s">
        <v>791</v>
      </c>
      <c r="NRG93" t="s">
        <v>791</v>
      </c>
      <c r="NRH93" t="s">
        <v>791</v>
      </c>
      <c r="NRI93" t="s">
        <v>791</v>
      </c>
      <c r="NRJ93" t="s">
        <v>791</v>
      </c>
      <c r="NRK93" t="s">
        <v>791</v>
      </c>
      <c r="NRL93" t="s">
        <v>791</v>
      </c>
      <c r="NRM93" t="s">
        <v>791</v>
      </c>
      <c r="NRN93" t="s">
        <v>791</v>
      </c>
      <c r="NRO93" t="s">
        <v>791</v>
      </c>
      <c r="NRP93" t="s">
        <v>791</v>
      </c>
      <c r="NRQ93" t="s">
        <v>791</v>
      </c>
      <c r="NRR93" t="s">
        <v>791</v>
      </c>
      <c r="NRS93" t="s">
        <v>791</v>
      </c>
      <c r="NRT93" t="s">
        <v>791</v>
      </c>
      <c r="NRU93" t="s">
        <v>791</v>
      </c>
      <c r="NRV93" t="s">
        <v>791</v>
      </c>
      <c r="NRW93" t="s">
        <v>791</v>
      </c>
      <c r="NRX93" t="s">
        <v>791</v>
      </c>
      <c r="NRY93" t="s">
        <v>791</v>
      </c>
      <c r="NRZ93" t="s">
        <v>791</v>
      </c>
      <c r="NSA93" t="s">
        <v>791</v>
      </c>
      <c r="NSB93" t="s">
        <v>791</v>
      </c>
      <c r="NSC93" t="s">
        <v>791</v>
      </c>
      <c r="NSD93" t="s">
        <v>791</v>
      </c>
      <c r="NSE93" t="s">
        <v>791</v>
      </c>
      <c r="NSF93" t="s">
        <v>791</v>
      </c>
      <c r="NSG93" t="s">
        <v>791</v>
      </c>
      <c r="NSH93" t="s">
        <v>791</v>
      </c>
      <c r="NSI93" t="s">
        <v>791</v>
      </c>
      <c r="NSJ93" t="s">
        <v>791</v>
      </c>
      <c r="NSK93" t="s">
        <v>791</v>
      </c>
      <c r="NSL93" t="s">
        <v>791</v>
      </c>
      <c r="NSM93" t="s">
        <v>791</v>
      </c>
      <c r="NSN93" t="s">
        <v>791</v>
      </c>
      <c r="NSO93" t="s">
        <v>791</v>
      </c>
      <c r="NSP93" t="s">
        <v>791</v>
      </c>
      <c r="NSQ93" t="s">
        <v>791</v>
      </c>
      <c r="NSR93" t="s">
        <v>791</v>
      </c>
      <c r="NSS93" t="s">
        <v>791</v>
      </c>
      <c r="NST93" t="s">
        <v>791</v>
      </c>
      <c r="NSU93" t="s">
        <v>791</v>
      </c>
      <c r="NSV93" t="s">
        <v>791</v>
      </c>
      <c r="NSW93" t="s">
        <v>791</v>
      </c>
      <c r="NSX93" t="s">
        <v>791</v>
      </c>
      <c r="NSY93" t="s">
        <v>791</v>
      </c>
      <c r="NSZ93" t="s">
        <v>791</v>
      </c>
      <c r="NTA93" t="s">
        <v>791</v>
      </c>
      <c r="NTB93" t="s">
        <v>791</v>
      </c>
      <c r="NTC93" t="s">
        <v>791</v>
      </c>
      <c r="NTD93" t="s">
        <v>791</v>
      </c>
      <c r="NTE93" t="s">
        <v>791</v>
      </c>
      <c r="NTF93" t="s">
        <v>791</v>
      </c>
      <c r="NTG93" t="s">
        <v>791</v>
      </c>
      <c r="NTH93" t="s">
        <v>791</v>
      </c>
      <c r="NTI93" t="s">
        <v>791</v>
      </c>
      <c r="NTJ93" t="s">
        <v>791</v>
      </c>
      <c r="NTK93" t="s">
        <v>791</v>
      </c>
      <c r="NTL93" t="s">
        <v>791</v>
      </c>
      <c r="NTM93" t="s">
        <v>791</v>
      </c>
      <c r="NTN93" t="s">
        <v>791</v>
      </c>
      <c r="NTO93" t="s">
        <v>791</v>
      </c>
      <c r="NTP93" t="s">
        <v>791</v>
      </c>
      <c r="NTQ93" t="s">
        <v>791</v>
      </c>
      <c r="NTR93" t="s">
        <v>791</v>
      </c>
      <c r="NTS93" t="s">
        <v>791</v>
      </c>
      <c r="NTT93" t="s">
        <v>791</v>
      </c>
      <c r="NTU93" t="s">
        <v>791</v>
      </c>
      <c r="NTV93" t="s">
        <v>791</v>
      </c>
      <c r="NTW93" t="s">
        <v>791</v>
      </c>
      <c r="NTX93" t="s">
        <v>791</v>
      </c>
      <c r="NTY93" t="s">
        <v>791</v>
      </c>
      <c r="NTZ93" t="s">
        <v>791</v>
      </c>
      <c r="NUA93" t="s">
        <v>791</v>
      </c>
      <c r="NUB93" t="s">
        <v>791</v>
      </c>
      <c r="NUC93" t="s">
        <v>791</v>
      </c>
      <c r="NUD93" t="s">
        <v>791</v>
      </c>
      <c r="NUE93" t="s">
        <v>791</v>
      </c>
      <c r="NUF93" t="s">
        <v>791</v>
      </c>
      <c r="NUG93" t="s">
        <v>791</v>
      </c>
      <c r="NUH93" t="s">
        <v>791</v>
      </c>
      <c r="NUI93" t="s">
        <v>791</v>
      </c>
      <c r="NUJ93" t="s">
        <v>791</v>
      </c>
      <c r="NUK93" t="s">
        <v>791</v>
      </c>
      <c r="NUL93" t="s">
        <v>791</v>
      </c>
      <c r="NUM93" t="s">
        <v>791</v>
      </c>
      <c r="NUN93" t="s">
        <v>791</v>
      </c>
      <c r="NUO93" t="s">
        <v>791</v>
      </c>
      <c r="NUP93" t="s">
        <v>791</v>
      </c>
      <c r="NUQ93" t="s">
        <v>791</v>
      </c>
      <c r="NUR93" t="s">
        <v>791</v>
      </c>
      <c r="NUS93" t="s">
        <v>791</v>
      </c>
      <c r="NUT93" t="s">
        <v>791</v>
      </c>
      <c r="NUU93" t="s">
        <v>791</v>
      </c>
      <c r="NUV93" t="s">
        <v>791</v>
      </c>
      <c r="NUW93" t="s">
        <v>791</v>
      </c>
      <c r="NUX93" t="s">
        <v>791</v>
      </c>
      <c r="NUY93" t="s">
        <v>791</v>
      </c>
      <c r="NUZ93" t="s">
        <v>791</v>
      </c>
      <c r="NVA93" t="s">
        <v>791</v>
      </c>
      <c r="NVB93" t="s">
        <v>791</v>
      </c>
      <c r="NVC93" t="s">
        <v>791</v>
      </c>
      <c r="NVD93" t="s">
        <v>791</v>
      </c>
      <c r="NVE93" t="s">
        <v>791</v>
      </c>
      <c r="NVF93" t="s">
        <v>791</v>
      </c>
      <c r="NVG93" t="s">
        <v>791</v>
      </c>
      <c r="NVH93" t="s">
        <v>791</v>
      </c>
      <c r="NVI93" t="s">
        <v>791</v>
      </c>
      <c r="NVJ93" t="s">
        <v>791</v>
      </c>
      <c r="NVK93" t="s">
        <v>791</v>
      </c>
      <c r="NVL93" t="s">
        <v>791</v>
      </c>
      <c r="NVM93" t="s">
        <v>791</v>
      </c>
      <c r="NVN93" t="s">
        <v>791</v>
      </c>
      <c r="NVO93" t="s">
        <v>791</v>
      </c>
      <c r="NVP93" t="s">
        <v>791</v>
      </c>
      <c r="NVQ93" t="s">
        <v>791</v>
      </c>
      <c r="NVR93" t="s">
        <v>791</v>
      </c>
      <c r="NVS93" t="s">
        <v>791</v>
      </c>
      <c r="NVT93" t="s">
        <v>791</v>
      </c>
      <c r="NVU93" t="s">
        <v>791</v>
      </c>
      <c r="NVV93" t="s">
        <v>791</v>
      </c>
      <c r="NVW93" t="s">
        <v>791</v>
      </c>
      <c r="NVX93" t="s">
        <v>791</v>
      </c>
      <c r="NVY93" t="s">
        <v>791</v>
      </c>
      <c r="NVZ93" t="s">
        <v>791</v>
      </c>
      <c r="NWA93" t="s">
        <v>791</v>
      </c>
      <c r="NWB93" t="s">
        <v>791</v>
      </c>
      <c r="NWC93" t="s">
        <v>791</v>
      </c>
      <c r="NWD93" t="s">
        <v>791</v>
      </c>
      <c r="NWE93" t="s">
        <v>791</v>
      </c>
      <c r="NWF93" t="s">
        <v>791</v>
      </c>
      <c r="NWG93" t="s">
        <v>791</v>
      </c>
      <c r="NWH93" t="s">
        <v>791</v>
      </c>
      <c r="NWI93" t="s">
        <v>791</v>
      </c>
      <c r="NWJ93" t="s">
        <v>791</v>
      </c>
      <c r="NWK93" t="s">
        <v>791</v>
      </c>
      <c r="NWL93" t="s">
        <v>791</v>
      </c>
      <c r="NWM93" t="s">
        <v>791</v>
      </c>
      <c r="NWN93" t="s">
        <v>791</v>
      </c>
      <c r="NWO93" t="s">
        <v>791</v>
      </c>
      <c r="NWP93" t="s">
        <v>791</v>
      </c>
      <c r="NWQ93" t="s">
        <v>791</v>
      </c>
      <c r="NWR93" t="s">
        <v>791</v>
      </c>
      <c r="NWS93" t="s">
        <v>791</v>
      </c>
      <c r="NWT93" t="s">
        <v>791</v>
      </c>
      <c r="NWU93" t="s">
        <v>791</v>
      </c>
      <c r="NWV93" t="s">
        <v>791</v>
      </c>
      <c r="NWW93" t="s">
        <v>791</v>
      </c>
      <c r="NWX93" t="s">
        <v>791</v>
      </c>
      <c r="NWY93" t="s">
        <v>791</v>
      </c>
      <c r="NWZ93" t="s">
        <v>791</v>
      </c>
      <c r="NXA93" t="s">
        <v>791</v>
      </c>
      <c r="NXB93" t="s">
        <v>791</v>
      </c>
      <c r="NXC93" t="s">
        <v>791</v>
      </c>
      <c r="NXD93" t="s">
        <v>791</v>
      </c>
      <c r="NXE93" t="s">
        <v>791</v>
      </c>
      <c r="NXF93" t="s">
        <v>791</v>
      </c>
      <c r="NXG93" t="s">
        <v>791</v>
      </c>
      <c r="NXH93" t="s">
        <v>791</v>
      </c>
      <c r="NXI93" t="s">
        <v>791</v>
      </c>
      <c r="NXJ93" t="s">
        <v>791</v>
      </c>
      <c r="NXK93" t="s">
        <v>791</v>
      </c>
      <c r="NXL93" t="s">
        <v>791</v>
      </c>
      <c r="NXM93" t="s">
        <v>791</v>
      </c>
      <c r="NXN93" t="s">
        <v>791</v>
      </c>
      <c r="NXO93" t="s">
        <v>791</v>
      </c>
      <c r="NXP93" t="s">
        <v>791</v>
      </c>
      <c r="NXQ93" t="s">
        <v>791</v>
      </c>
      <c r="NXR93" t="s">
        <v>791</v>
      </c>
      <c r="NXS93" t="s">
        <v>791</v>
      </c>
      <c r="NXT93" t="s">
        <v>791</v>
      </c>
      <c r="NXU93" t="s">
        <v>791</v>
      </c>
      <c r="NXV93" t="s">
        <v>791</v>
      </c>
      <c r="NXW93" t="s">
        <v>791</v>
      </c>
      <c r="NXX93" t="s">
        <v>791</v>
      </c>
      <c r="NXY93" t="s">
        <v>791</v>
      </c>
      <c r="NXZ93" t="s">
        <v>791</v>
      </c>
      <c r="NYA93" t="s">
        <v>791</v>
      </c>
      <c r="NYB93" t="s">
        <v>791</v>
      </c>
      <c r="NYC93" t="s">
        <v>791</v>
      </c>
      <c r="NYD93" t="s">
        <v>791</v>
      </c>
      <c r="NYE93" t="s">
        <v>791</v>
      </c>
      <c r="NYF93" t="s">
        <v>791</v>
      </c>
      <c r="NYG93" t="s">
        <v>791</v>
      </c>
      <c r="NYH93" t="s">
        <v>791</v>
      </c>
      <c r="NYI93" t="s">
        <v>791</v>
      </c>
      <c r="NYJ93" t="s">
        <v>791</v>
      </c>
      <c r="NYK93" t="s">
        <v>791</v>
      </c>
      <c r="NYL93" t="s">
        <v>791</v>
      </c>
      <c r="NYM93" t="s">
        <v>791</v>
      </c>
      <c r="NYN93" t="s">
        <v>791</v>
      </c>
      <c r="NYO93" t="s">
        <v>791</v>
      </c>
      <c r="NYP93" t="s">
        <v>791</v>
      </c>
      <c r="NYQ93" t="s">
        <v>791</v>
      </c>
      <c r="NYR93" t="s">
        <v>791</v>
      </c>
      <c r="NYS93" t="s">
        <v>791</v>
      </c>
      <c r="NYT93" t="s">
        <v>791</v>
      </c>
      <c r="NYU93" t="s">
        <v>791</v>
      </c>
      <c r="NYV93" t="s">
        <v>791</v>
      </c>
      <c r="NYW93" t="s">
        <v>791</v>
      </c>
      <c r="NYX93" t="s">
        <v>791</v>
      </c>
      <c r="NYY93" t="s">
        <v>791</v>
      </c>
      <c r="NYZ93" t="s">
        <v>791</v>
      </c>
      <c r="NZA93" t="s">
        <v>791</v>
      </c>
      <c r="NZB93" t="s">
        <v>791</v>
      </c>
      <c r="NZC93" t="s">
        <v>791</v>
      </c>
      <c r="NZD93" t="s">
        <v>791</v>
      </c>
      <c r="NZE93" t="s">
        <v>791</v>
      </c>
      <c r="NZF93" t="s">
        <v>791</v>
      </c>
      <c r="NZG93" t="s">
        <v>791</v>
      </c>
      <c r="NZH93" t="s">
        <v>791</v>
      </c>
      <c r="NZI93" t="s">
        <v>791</v>
      </c>
      <c r="NZJ93" t="s">
        <v>791</v>
      </c>
      <c r="NZK93" t="s">
        <v>791</v>
      </c>
      <c r="NZL93" t="s">
        <v>791</v>
      </c>
      <c r="NZM93" t="s">
        <v>791</v>
      </c>
      <c r="NZN93" t="s">
        <v>791</v>
      </c>
      <c r="NZO93" t="s">
        <v>791</v>
      </c>
      <c r="NZP93" t="s">
        <v>791</v>
      </c>
      <c r="NZQ93" t="s">
        <v>791</v>
      </c>
      <c r="NZR93" t="s">
        <v>791</v>
      </c>
      <c r="NZS93" t="s">
        <v>791</v>
      </c>
      <c r="NZT93" t="s">
        <v>791</v>
      </c>
      <c r="NZU93" t="s">
        <v>791</v>
      </c>
      <c r="NZV93" t="s">
        <v>791</v>
      </c>
      <c r="NZW93" t="s">
        <v>791</v>
      </c>
      <c r="NZX93" t="s">
        <v>791</v>
      </c>
      <c r="NZY93" t="s">
        <v>791</v>
      </c>
      <c r="NZZ93" t="s">
        <v>791</v>
      </c>
      <c r="OAA93" t="s">
        <v>791</v>
      </c>
      <c r="OAB93" t="s">
        <v>791</v>
      </c>
      <c r="OAC93" t="s">
        <v>791</v>
      </c>
      <c r="OAD93" t="s">
        <v>791</v>
      </c>
      <c r="OAE93" t="s">
        <v>791</v>
      </c>
      <c r="OAF93" t="s">
        <v>791</v>
      </c>
      <c r="OAG93" t="s">
        <v>791</v>
      </c>
      <c r="OAH93" t="s">
        <v>791</v>
      </c>
      <c r="OAI93" t="s">
        <v>791</v>
      </c>
      <c r="OAJ93" t="s">
        <v>791</v>
      </c>
      <c r="OAK93" t="s">
        <v>791</v>
      </c>
      <c r="OAL93" t="s">
        <v>791</v>
      </c>
      <c r="OAM93" t="s">
        <v>791</v>
      </c>
      <c r="OAN93" t="s">
        <v>791</v>
      </c>
      <c r="OAO93" t="s">
        <v>791</v>
      </c>
      <c r="OAP93" t="s">
        <v>791</v>
      </c>
      <c r="OAQ93" t="s">
        <v>791</v>
      </c>
      <c r="OAR93" t="s">
        <v>791</v>
      </c>
      <c r="OAS93" t="s">
        <v>791</v>
      </c>
      <c r="OAT93" t="s">
        <v>791</v>
      </c>
      <c r="OAU93" t="s">
        <v>791</v>
      </c>
      <c r="OAV93" t="s">
        <v>791</v>
      </c>
      <c r="OAW93" t="s">
        <v>791</v>
      </c>
      <c r="OAX93" t="s">
        <v>791</v>
      </c>
      <c r="OAY93" t="s">
        <v>791</v>
      </c>
      <c r="OAZ93" t="s">
        <v>791</v>
      </c>
      <c r="OBA93" t="s">
        <v>791</v>
      </c>
      <c r="OBB93" t="s">
        <v>791</v>
      </c>
      <c r="OBC93" t="s">
        <v>791</v>
      </c>
      <c r="OBD93" t="s">
        <v>791</v>
      </c>
      <c r="OBE93" t="s">
        <v>791</v>
      </c>
      <c r="OBF93" t="s">
        <v>791</v>
      </c>
      <c r="OBG93" t="s">
        <v>791</v>
      </c>
      <c r="OBH93" t="s">
        <v>791</v>
      </c>
      <c r="OBI93" t="s">
        <v>791</v>
      </c>
      <c r="OBJ93" t="s">
        <v>791</v>
      </c>
      <c r="OBK93" t="s">
        <v>791</v>
      </c>
      <c r="OBL93" t="s">
        <v>791</v>
      </c>
      <c r="OBM93" t="s">
        <v>791</v>
      </c>
      <c r="OBN93" t="s">
        <v>791</v>
      </c>
      <c r="OBO93" t="s">
        <v>791</v>
      </c>
      <c r="OBP93" t="s">
        <v>791</v>
      </c>
      <c r="OBQ93" t="s">
        <v>791</v>
      </c>
      <c r="OBR93" t="s">
        <v>791</v>
      </c>
      <c r="OBS93" t="s">
        <v>791</v>
      </c>
      <c r="OBT93" t="s">
        <v>791</v>
      </c>
      <c r="OBU93" t="s">
        <v>791</v>
      </c>
      <c r="OBV93" t="s">
        <v>791</v>
      </c>
      <c r="OBW93" t="s">
        <v>791</v>
      </c>
      <c r="OBX93" t="s">
        <v>791</v>
      </c>
      <c r="OBY93" t="s">
        <v>791</v>
      </c>
      <c r="OBZ93" t="s">
        <v>791</v>
      </c>
      <c r="OCA93" t="s">
        <v>791</v>
      </c>
      <c r="OCB93" t="s">
        <v>791</v>
      </c>
      <c r="OCC93" t="s">
        <v>791</v>
      </c>
      <c r="OCD93" t="s">
        <v>791</v>
      </c>
      <c r="OCE93" t="s">
        <v>791</v>
      </c>
      <c r="OCF93" t="s">
        <v>791</v>
      </c>
      <c r="OCG93" t="s">
        <v>791</v>
      </c>
      <c r="OCH93" t="s">
        <v>791</v>
      </c>
      <c r="OCI93" t="s">
        <v>791</v>
      </c>
      <c r="OCJ93" t="s">
        <v>791</v>
      </c>
      <c r="OCK93" t="s">
        <v>791</v>
      </c>
      <c r="OCL93" t="s">
        <v>791</v>
      </c>
      <c r="OCM93" t="s">
        <v>791</v>
      </c>
      <c r="OCN93" t="s">
        <v>791</v>
      </c>
      <c r="OCO93" t="s">
        <v>791</v>
      </c>
      <c r="OCP93" t="s">
        <v>791</v>
      </c>
      <c r="OCQ93" t="s">
        <v>791</v>
      </c>
      <c r="OCR93" t="s">
        <v>791</v>
      </c>
      <c r="OCS93" t="s">
        <v>791</v>
      </c>
      <c r="OCT93" t="s">
        <v>791</v>
      </c>
      <c r="OCU93" t="s">
        <v>791</v>
      </c>
      <c r="OCV93" t="s">
        <v>791</v>
      </c>
      <c r="OCW93" t="s">
        <v>791</v>
      </c>
      <c r="OCX93" t="s">
        <v>791</v>
      </c>
      <c r="OCY93" t="s">
        <v>791</v>
      </c>
      <c r="OCZ93" t="s">
        <v>791</v>
      </c>
      <c r="ODA93" t="s">
        <v>791</v>
      </c>
      <c r="ODB93" t="s">
        <v>791</v>
      </c>
      <c r="ODC93" t="s">
        <v>791</v>
      </c>
      <c r="ODD93" t="s">
        <v>791</v>
      </c>
      <c r="ODE93" t="s">
        <v>791</v>
      </c>
      <c r="ODF93" t="s">
        <v>791</v>
      </c>
      <c r="ODG93" t="s">
        <v>791</v>
      </c>
      <c r="ODH93" t="s">
        <v>791</v>
      </c>
      <c r="ODI93" t="s">
        <v>791</v>
      </c>
      <c r="ODJ93" t="s">
        <v>791</v>
      </c>
      <c r="ODK93" t="s">
        <v>791</v>
      </c>
      <c r="ODL93" t="s">
        <v>791</v>
      </c>
      <c r="ODM93" t="s">
        <v>791</v>
      </c>
      <c r="ODN93" t="s">
        <v>791</v>
      </c>
      <c r="ODO93" t="s">
        <v>791</v>
      </c>
      <c r="ODP93" t="s">
        <v>791</v>
      </c>
      <c r="ODQ93" t="s">
        <v>791</v>
      </c>
      <c r="ODR93" t="s">
        <v>791</v>
      </c>
      <c r="ODS93" t="s">
        <v>791</v>
      </c>
      <c r="ODT93" t="s">
        <v>791</v>
      </c>
      <c r="ODU93" t="s">
        <v>791</v>
      </c>
      <c r="ODV93" t="s">
        <v>791</v>
      </c>
      <c r="ODW93" t="s">
        <v>791</v>
      </c>
      <c r="ODX93" t="s">
        <v>791</v>
      </c>
      <c r="ODY93" t="s">
        <v>791</v>
      </c>
      <c r="ODZ93" t="s">
        <v>791</v>
      </c>
      <c r="OEA93" t="s">
        <v>791</v>
      </c>
      <c r="OEB93" t="s">
        <v>791</v>
      </c>
      <c r="OEC93" t="s">
        <v>791</v>
      </c>
      <c r="OED93" t="s">
        <v>791</v>
      </c>
      <c r="OEE93" t="s">
        <v>791</v>
      </c>
      <c r="OEF93" t="s">
        <v>791</v>
      </c>
      <c r="OEG93" t="s">
        <v>791</v>
      </c>
      <c r="OEH93" t="s">
        <v>791</v>
      </c>
      <c r="OEI93" t="s">
        <v>791</v>
      </c>
      <c r="OEJ93" t="s">
        <v>791</v>
      </c>
      <c r="OEK93" t="s">
        <v>791</v>
      </c>
      <c r="OEL93" t="s">
        <v>791</v>
      </c>
      <c r="OEM93" t="s">
        <v>791</v>
      </c>
      <c r="OEN93" t="s">
        <v>791</v>
      </c>
      <c r="OEO93" t="s">
        <v>791</v>
      </c>
      <c r="OEP93" t="s">
        <v>791</v>
      </c>
      <c r="OEQ93" t="s">
        <v>791</v>
      </c>
      <c r="OER93" t="s">
        <v>791</v>
      </c>
      <c r="OES93" t="s">
        <v>791</v>
      </c>
      <c r="OET93" t="s">
        <v>791</v>
      </c>
      <c r="OEU93" t="s">
        <v>791</v>
      </c>
      <c r="OEV93" t="s">
        <v>791</v>
      </c>
      <c r="OEW93" t="s">
        <v>791</v>
      </c>
      <c r="OEX93" t="s">
        <v>791</v>
      </c>
      <c r="OEY93" t="s">
        <v>791</v>
      </c>
      <c r="OEZ93" t="s">
        <v>791</v>
      </c>
      <c r="OFA93" t="s">
        <v>791</v>
      </c>
      <c r="OFB93" t="s">
        <v>791</v>
      </c>
      <c r="OFC93" t="s">
        <v>791</v>
      </c>
      <c r="OFD93" t="s">
        <v>791</v>
      </c>
      <c r="OFE93" t="s">
        <v>791</v>
      </c>
      <c r="OFF93" t="s">
        <v>791</v>
      </c>
      <c r="OFG93" t="s">
        <v>791</v>
      </c>
      <c r="OFH93" t="s">
        <v>791</v>
      </c>
      <c r="OFI93" t="s">
        <v>791</v>
      </c>
      <c r="OFJ93" t="s">
        <v>791</v>
      </c>
      <c r="OFK93" t="s">
        <v>791</v>
      </c>
      <c r="OFL93" t="s">
        <v>791</v>
      </c>
      <c r="OFM93" t="s">
        <v>791</v>
      </c>
      <c r="OFN93" t="s">
        <v>791</v>
      </c>
      <c r="OFO93" t="s">
        <v>791</v>
      </c>
      <c r="OFP93" t="s">
        <v>791</v>
      </c>
      <c r="OFQ93" t="s">
        <v>791</v>
      </c>
      <c r="OFR93" t="s">
        <v>791</v>
      </c>
      <c r="OFS93" t="s">
        <v>791</v>
      </c>
      <c r="OFT93" t="s">
        <v>791</v>
      </c>
      <c r="OFU93" t="s">
        <v>791</v>
      </c>
      <c r="OFV93" t="s">
        <v>791</v>
      </c>
      <c r="OFW93" t="s">
        <v>791</v>
      </c>
      <c r="OFX93" t="s">
        <v>791</v>
      </c>
      <c r="OFY93" t="s">
        <v>791</v>
      </c>
      <c r="OFZ93" t="s">
        <v>791</v>
      </c>
      <c r="OGA93" t="s">
        <v>791</v>
      </c>
      <c r="OGB93" t="s">
        <v>791</v>
      </c>
      <c r="OGC93" t="s">
        <v>791</v>
      </c>
      <c r="OGD93" t="s">
        <v>791</v>
      </c>
      <c r="OGE93" t="s">
        <v>791</v>
      </c>
      <c r="OGF93" t="s">
        <v>791</v>
      </c>
      <c r="OGG93" t="s">
        <v>791</v>
      </c>
      <c r="OGH93" t="s">
        <v>791</v>
      </c>
      <c r="OGI93" t="s">
        <v>791</v>
      </c>
      <c r="OGJ93" t="s">
        <v>791</v>
      </c>
      <c r="OGK93" t="s">
        <v>791</v>
      </c>
      <c r="OGL93" t="s">
        <v>791</v>
      </c>
      <c r="OGM93" t="s">
        <v>791</v>
      </c>
      <c r="OGN93" t="s">
        <v>791</v>
      </c>
      <c r="OGO93" t="s">
        <v>791</v>
      </c>
      <c r="OGP93" t="s">
        <v>791</v>
      </c>
      <c r="OGQ93" t="s">
        <v>791</v>
      </c>
      <c r="OGR93" t="s">
        <v>791</v>
      </c>
      <c r="OGS93" t="s">
        <v>791</v>
      </c>
      <c r="OGT93" t="s">
        <v>791</v>
      </c>
      <c r="OGU93" t="s">
        <v>791</v>
      </c>
      <c r="OGV93" t="s">
        <v>791</v>
      </c>
      <c r="OGW93" t="s">
        <v>791</v>
      </c>
      <c r="OGX93" t="s">
        <v>791</v>
      </c>
      <c r="OGY93" t="s">
        <v>791</v>
      </c>
      <c r="OGZ93" t="s">
        <v>791</v>
      </c>
      <c r="OHA93" t="s">
        <v>791</v>
      </c>
      <c r="OHB93" t="s">
        <v>791</v>
      </c>
      <c r="OHC93" t="s">
        <v>791</v>
      </c>
      <c r="OHD93" t="s">
        <v>791</v>
      </c>
      <c r="OHE93" t="s">
        <v>791</v>
      </c>
      <c r="OHF93" t="s">
        <v>791</v>
      </c>
      <c r="OHG93" t="s">
        <v>791</v>
      </c>
      <c r="OHH93" t="s">
        <v>791</v>
      </c>
      <c r="OHI93" t="s">
        <v>791</v>
      </c>
      <c r="OHJ93" t="s">
        <v>791</v>
      </c>
      <c r="OHK93" t="s">
        <v>791</v>
      </c>
      <c r="OHL93" t="s">
        <v>791</v>
      </c>
      <c r="OHM93" t="s">
        <v>791</v>
      </c>
      <c r="OHN93" t="s">
        <v>791</v>
      </c>
      <c r="OHO93" t="s">
        <v>791</v>
      </c>
      <c r="OHP93" t="s">
        <v>791</v>
      </c>
      <c r="OHQ93" t="s">
        <v>791</v>
      </c>
      <c r="OHR93" t="s">
        <v>791</v>
      </c>
      <c r="OHS93" t="s">
        <v>791</v>
      </c>
      <c r="OHT93" t="s">
        <v>791</v>
      </c>
      <c r="OHU93" t="s">
        <v>791</v>
      </c>
      <c r="OHV93" t="s">
        <v>791</v>
      </c>
      <c r="OHW93" t="s">
        <v>791</v>
      </c>
      <c r="OHX93" t="s">
        <v>791</v>
      </c>
      <c r="OHY93" t="s">
        <v>791</v>
      </c>
      <c r="OHZ93" t="s">
        <v>791</v>
      </c>
      <c r="OIA93" t="s">
        <v>791</v>
      </c>
      <c r="OIB93" t="s">
        <v>791</v>
      </c>
      <c r="OIC93" t="s">
        <v>791</v>
      </c>
      <c r="OID93" t="s">
        <v>791</v>
      </c>
      <c r="OIE93" t="s">
        <v>791</v>
      </c>
      <c r="OIF93" t="s">
        <v>791</v>
      </c>
      <c r="OIG93" t="s">
        <v>791</v>
      </c>
      <c r="OIH93" t="s">
        <v>791</v>
      </c>
      <c r="OII93" t="s">
        <v>791</v>
      </c>
      <c r="OIJ93" t="s">
        <v>791</v>
      </c>
      <c r="OIK93" t="s">
        <v>791</v>
      </c>
      <c r="OIL93" t="s">
        <v>791</v>
      </c>
      <c r="OIM93" t="s">
        <v>791</v>
      </c>
      <c r="OIN93" t="s">
        <v>791</v>
      </c>
      <c r="OIO93" t="s">
        <v>791</v>
      </c>
      <c r="OIP93" t="s">
        <v>791</v>
      </c>
      <c r="OIQ93" t="s">
        <v>791</v>
      </c>
      <c r="OIR93" t="s">
        <v>791</v>
      </c>
      <c r="OIS93" t="s">
        <v>791</v>
      </c>
      <c r="OIT93" t="s">
        <v>791</v>
      </c>
      <c r="OIU93" t="s">
        <v>791</v>
      </c>
      <c r="OIV93" t="s">
        <v>791</v>
      </c>
      <c r="OIW93" t="s">
        <v>791</v>
      </c>
      <c r="OIX93" t="s">
        <v>791</v>
      </c>
      <c r="OIY93" t="s">
        <v>791</v>
      </c>
      <c r="OIZ93" t="s">
        <v>791</v>
      </c>
      <c r="OJA93" t="s">
        <v>791</v>
      </c>
      <c r="OJB93" t="s">
        <v>791</v>
      </c>
      <c r="OJC93" t="s">
        <v>791</v>
      </c>
      <c r="OJD93" t="s">
        <v>791</v>
      </c>
      <c r="OJE93" t="s">
        <v>791</v>
      </c>
      <c r="OJF93" t="s">
        <v>791</v>
      </c>
      <c r="OJG93" t="s">
        <v>791</v>
      </c>
      <c r="OJH93" t="s">
        <v>791</v>
      </c>
      <c r="OJI93" t="s">
        <v>791</v>
      </c>
      <c r="OJJ93" t="s">
        <v>791</v>
      </c>
      <c r="OJK93" t="s">
        <v>791</v>
      </c>
      <c r="OJL93" t="s">
        <v>791</v>
      </c>
      <c r="OJM93" t="s">
        <v>791</v>
      </c>
      <c r="OJN93" t="s">
        <v>791</v>
      </c>
      <c r="OJO93" t="s">
        <v>791</v>
      </c>
      <c r="OJP93" t="s">
        <v>791</v>
      </c>
      <c r="OJQ93" t="s">
        <v>791</v>
      </c>
      <c r="OJR93" t="s">
        <v>791</v>
      </c>
      <c r="OJS93" t="s">
        <v>791</v>
      </c>
      <c r="OJT93" t="s">
        <v>791</v>
      </c>
      <c r="OJU93" t="s">
        <v>791</v>
      </c>
      <c r="OJV93" t="s">
        <v>791</v>
      </c>
      <c r="OJW93" t="s">
        <v>791</v>
      </c>
      <c r="OJX93" t="s">
        <v>791</v>
      </c>
      <c r="OJY93" t="s">
        <v>791</v>
      </c>
      <c r="OJZ93" t="s">
        <v>791</v>
      </c>
      <c r="OKA93" t="s">
        <v>791</v>
      </c>
      <c r="OKB93" t="s">
        <v>791</v>
      </c>
      <c r="OKC93" t="s">
        <v>791</v>
      </c>
      <c r="OKD93" t="s">
        <v>791</v>
      </c>
      <c r="OKE93" t="s">
        <v>791</v>
      </c>
      <c r="OKF93" t="s">
        <v>791</v>
      </c>
      <c r="OKG93" t="s">
        <v>791</v>
      </c>
      <c r="OKH93" t="s">
        <v>791</v>
      </c>
      <c r="OKI93" t="s">
        <v>791</v>
      </c>
      <c r="OKJ93" t="s">
        <v>791</v>
      </c>
      <c r="OKK93" t="s">
        <v>791</v>
      </c>
      <c r="OKL93" t="s">
        <v>791</v>
      </c>
      <c r="OKM93" t="s">
        <v>791</v>
      </c>
      <c r="OKN93" t="s">
        <v>791</v>
      </c>
      <c r="OKO93" t="s">
        <v>791</v>
      </c>
      <c r="OKP93" t="s">
        <v>791</v>
      </c>
      <c r="OKQ93" t="s">
        <v>791</v>
      </c>
      <c r="OKR93" t="s">
        <v>791</v>
      </c>
      <c r="OKS93" t="s">
        <v>791</v>
      </c>
      <c r="OKT93" t="s">
        <v>791</v>
      </c>
      <c r="OKU93" t="s">
        <v>791</v>
      </c>
      <c r="OKV93" t="s">
        <v>791</v>
      </c>
      <c r="OKW93" t="s">
        <v>791</v>
      </c>
      <c r="OKX93" t="s">
        <v>791</v>
      </c>
      <c r="OKY93" t="s">
        <v>791</v>
      </c>
      <c r="OKZ93" t="s">
        <v>791</v>
      </c>
      <c r="OLA93" t="s">
        <v>791</v>
      </c>
      <c r="OLB93" t="s">
        <v>791</v>
      </c>
      <c r="OLC93" t="s">
        <v>791</v>
      </c>
      <c r="OLD93" t="s">
        <v>791</v>
      </c>
      <c r="OLE93" t="s">
        <v>791</v>
      </c>
      <c r="OLF93" t="s">
        <v>791</v>
      </c>
      <c r="OLG93" t="s">
        <v>791</v>
      </c>
      <c r="OLH93" t="s">
        <v>791</v>
      </c>
      <c r="OLI93" t="s">
        <v>791</v>
      </c>
      <c r="OLJ93" t="s">
        <v>791</v>
      </c>
      <c r="OLK93" t="s">
        <v>791</v>
      </c>
      <c r="OLL93" t="s">
        <v>791</v>
      </c>
      <c r="OLM93" t="s">
        <v>791</v>
      </c>
      <c r="OLN93" t="s">
        <v>791</v>
      </c>
      <c r="OLO93" t="s">
        <v>791</v>
      </c>
      <c r="OLP93" t="s">
        <v>791</v>
      </c>
      <c r="OLQ93" t="s">
        <v>791</v>
      </c>
      <c r="OLR93" t="s">
        <v>791</v>
      </c>
      <c r="OLS93" t="s">
        <v>791</v>
      </c>
      <c r="OLT93" t="s">
        <v>791</v>
      </c>
      <c r="OLU93" t="s">
        <v>791</v>
      </c>
      <c r="OLV93" t="s">
        <v>791</v>
      </c>
      <c r="OLW93" t="s">
        <v>791</v>
      </c>
      <c r="OLX93" t="s">
        <v>791</v>
      </c>
      <c r="OLY93" t="s">
        <v>791</v>
      </c>
      <c r="OLZ93" t="s">
        <v>791</v>
      </c>
      <c r="OMA93" t="s">
        <v>791</v>
      </c>
      <c r="OMB93" t="s">
        <v>791</v>
      </c>
      <c r="OMC93" t="s">
        <v>791</v>
      </c>
      <c r="OMD93" t="s">
        <v>791</v>
      </c>
      <c r="OME93" t="s">
        <v>791</v>
      </c>
      <c r="OMF93" t="s">
        <v>791</v>
      </c>
      <c r="OMG93" t="s">
        <v>791</v>
      </c>
      <c r="OMH93" t="s">
        <v>791</v>
      </c>
      <c r="OMI93" t="s">
        <v>791</v>
      </c>
      <c r="OMJ93" t="s">
        <v>791</v>
      </c>
      <c r="OMK93" t="s">
        <v>791</v>
      </c>
      <c r="OML93" t="s">
        <v>791</v>
      </c>
      <c r="OMM93" t="s">
        <v>791</v>
      </c>
      <c r="OMN93" t="s">
        <v>791</v>
      </c>
      <c r="OMO93" t="s">
        <v>791</v>
      </c>
      <c r="OMP93" t="s">
        <v>791</v>
      </c>
      <c r="OMQ93" t="s">
        <v>791</v>
      </c>
      <c r="OMR93" t="s">
        <v>791</v>
      </c>
      <c r="OMS93" t="s">
        <v>791</v>
      </c>
      <c r="OMT93" t="s">
        <v>791</v>
      </c>
      <c r="OMU93" t="s">
        <v>791</v>
      </c>
      <c r="OMV93" t="s">
        <v>791</v>
      </c>
      <c r="OMW93" t="s">
        <v>791</v>
      </c>
      <c r="OMX93" t="s">
        <v>791</v>
      </c>
      <c r="OMY93" t="s">
        <v>791</v>
      </c>
      <c r="OMZ93" t="s">
        <v>791</v>
      </c>
      <c r="ONA93" t="s">
        <v>791</v>
      </c>
      <c r="ONB93" t="s">
        <v>791</v>
      </c>
      <c r="ONC93" t="s">
        <v>791</v>
      </c>
      <c r="OND93" t="s">
        <v>791</v>
      </c>
      <c r="ONE93" t="s">
        <v>791</v>
      </c>
      <c r="ONF93" t="s">
        <v>791</v>
      </c>
      <c r="ONG93" t="s">
        <v>791</v>
      </c>
      <c r="ONH93" t="s">
        <v>791</v>
      </c>
      <c r="ONI93" t="s">
        <v>791</v>
      </c>
      <c r="ONJ93" t="s">
        <v>791</v>
      </c>
      <c r="ONK93" t="s">
        <v>791</v>
      </c>
      <c r="ONL93" t="s">
        <v>791</v>
      </c>
      <c r="ONM93" t="s">
        <v>791</v>
      </c>
      <c r="ONN93" t="s">
        <v>791</v>
      </c>
      <c r="ONO93" t="s">
        <v>791</v>
      </c>
      <c r="ONP93" t="s">
        <v>791</v>
      </c>
      <c r="ONQ93" t="s">
        <v>791</v>
      </c>
      <c r="ONR93" t="s">
        <v>791</v>
      </c>
      <c r="ONS93" t="s">
        <v>791</v>
      </c>
      <c r="ONT93" t="s">
        <v>791</v>
      </c>
      <c r="ONU93" t="s">
        <v>791</v>
      </c>
      <c r="ONV93" t="s">
        <v>791</v>
      </c>
      <c r="ONW93" t="s">
        <v>791</v>
      </c>
      <c r="ONX93" t="s">
        <v>791</v>
      </c>
      <c r="ONY93" t="s">
        <v>791</v>
      </c>
      <c r="ONZ93" t="s">
        <v>791</v>
      </c>
      <c r="OOA93" t="s">
        <v>791</v>
      </c>
      <c r="OOB93" t="s">
        <v>791</v>
      </c>
      <c r="OOC93" t="s">
        <v>791</v>
      </c>
      <c r="OOD93" t="s">
        <v>791</v>
      </c>
      <c r="OOE93" t="s">
        <v>791</v>
      </c>
      <c r="OOF93" t="s">
        <v>791</v>
      </c>
      <c r="OOG93" t="s">
        <v>791</v>
      </c>
      <c r="OOH93" t="s">
        <v>791</v>
      </c>
      <c r="OOI93" t="s">
        <v>791</v>
      </c>
      <c r="OOJ93" t="s">
        <v>791</v>
      </c>
      <c r="OOK93" t="s">
        <v>791</v>
      </c>
      <c r="OOL93" t="s">
        <v>791</v>
      </c>
      <c r="OOM93" t="s">
        <v>791</v>
      </c>
      <c r="OON93" t="s">
        <v>791</v>
      </c>
      <c r="OOO93" t="s">
        <v>791</v>
      </c>
      <c r="OOP93" t="s">
        <v>791</v>
      </c>
      <c r="OOQ93" t="s">
        <v>791</v>
      </c>
      <c r="OOR93" t="s">
        <v>791</v>
      </c>
      <c r="OOS93" t="s">
        <v>791</v>
      </c>
      <c r="OOT93" t="s">
        <v>791</v>
      </c>
      <c r="OOU93" t="s">
        <v>791</v>
      </c>
      <c r="OOV93" t="s">
        <v>791</v>
      </c>
      <c r="OOW93" t="s">
        <v>791</v>
      </c>
      <c r="OOX93" t="s">
        <v>791</v>
      </c>
      <c r="OOY93" t="s">
        <v>791</v>
      </c>
      <c r="OOZ93" t="s">
        <v>791</v>
      </c>
      <c r="OPA93" t="s">
        <v>791</v>
      </c>
      <c r="OPB93" t="s">
        <v>791</v>
      </c>
      <c r="OPC93" t="s">
        <v>791</v>
      </c>
      <c r="OPD93" t="s">
        <v>791</v>
      </c>
      <c r="OPE93" t="s">
        <v>791</v>
      </c>
      <c r="OPF93" t="s">
        <v>791</v>
      </c>
      <c r="OPG93" t="s">
        <v>791</v>
      </c>
      <c r="OPH93" t="s">
        <v>791</v>
      </c>
      <c r="OPI93" t="s">
        <v>791</v>
      </c>
      <c r="OPJ93" t="s">
        <v>791</v>
      </c>
      <c r="OPK93" t="s">
        <v>791</v>
      </c>
      <c r="OPL93" t="s">
        <v>791</v>
      </c>
      <c r="OPM93" t="s">
        <v>791</v>
      </c>
      <c r="OPN93" t="s">
        <v>791</v>
      </c>
      <c r="OPO93" t="s">
        <v>791</v>
      </c>
      <c r="OPP93" t="s">
        <v>791</v>
      </c>
      <c r="OPQ93" t="s">
        <v>791</v>
      </c>
      <c r="OPR93" t="s">
        <v>791</v>
      </c>
      <c r="OPS93" t="s">
        <v>791</v>
      </c>
      <c r="OPT93" t="s">
        <v>791</v>
      </c>
      <c r="OPU93" t="s">
        <v>791</v>
      </c>
      <c r="OPV93" t="s">
        <v>791</v>
      </c>
      <c r="OPW93" t="s">
        <v>791</v>
      </c>
      <c r="OPX93" t="s">
        <v>791</v>
      </c>
      <c r="OPY93" t="s">
        <v>791</v>
      </c>
      <c r="OPZ93" t="s">
        <v>791</v>
      </c>
      <c r="OQA93" t="s">
        <v>791</v>
      </c>
      <c r="OQB93" t="s">
        <v>791</v>
      </c>
      <c r="OQC93" t="s">
        <v>791</v>
      </c>
      <c r="OQD93" t="s">
        <v>791</v>
      </c>
      <c r="OQE93" t="s">
        <v>791</v>
      </c>
      <c r="OQF93" t="s">
        <v>791</v>
      </c>
      <c r="OQG93" t="s">
        <v>791</v>
      </c>
      <c r="OQH93" t="s">
        <v>791</v>
      </c>
      <c r="OQI93" t="s">
        <v>791</v>
      </c>
      <c r="OQJ93" t="s">
        <v>791</v>
      </c>
      <c r="OQK93" t="s">
        <v>791</v>
      </c>
      <c r="OQL93" t="s">
        <v>791</v>
      </c>
      <c r="OQM93" t="s">
        <v>791</v>
      </c>
      <c r="OQN93" t="s">
        <v>791</v>
      </c>
      <c r="OQO93" t="s">
        <v>791</v>
      </c>
      <c r="OQP93" t="s">
        <v>791</v>
      </c>
      <c r="OQQ93" t="s">
        <v>791</v>
      </c>
      <c r="OQR93" t="s">
        <v>791</v>
      </c>
      <c r="OQS93" t="s">
        <v>791</v>
      </c>
      <c r="OQT93" t="s">
        <v>791</v>
      </c>
      <c r="OQU93" t="s">
        <v>791</v>
      </c>
      <c r="OQV93" t="s">
        <v>791</v>
      </c>
      <c r="OQW93" t="s">
        <v>791</v>
      </c>
      <c r="OQX93" t="s">
        <v>791</v>
      </c>
      <c r="OQY93" t="s">
        <v>791</v>
      </c>
      <c r="OQZ93" t="s">
        <v>791</v>
      </c>
      <c r="ORA93" t="s">
        <v>791</v>
      </c>
      <c r="ORB93" t="s">
        <v>791</v>
      </c>
      <c r="ORC93" t="s">
        <v>791</v>
      </c>
      <c r="ORD93" t="s">
        <v>791</v>
      </c>
      <c r="ORE93" t="s">
        <v>791</v>
      </c>
      <c r="ORF93" t="s">
        <v>791</v>
      </c>
      <c r="ORG93" t="s">
        <v>791</v>
      </c>
      <c r="ORH93" t="s">
        <v>791</v>
      </c>
      <c r="ORI93" t="s">
        <v>791</v>
      </c>
      <c r="ORJ93" t="s">
        <v>791</v>
      </c>
      <c r="ORK93" t="s">
        <v>791</v>
      </c>
      <c r="ORL93" t="s">
        <v>791</v>
      </c>
      <c r="ORM93" t="s">
        <v>791</v>
      </c>
      <c r="ORN93" t="s">
        <v>791</v>
      </c>
      <c r="ORO93" t="s">
        <v>791</v>
      </c>
      <c r="ORP93" t="s">
        <v>791</v>
      </c>
      <c r="ORQ93" t="s">
        <v>791</v>
      </c>
      <c r="ORR93" t="s">
        <v>791</v>
      </c>
      <c r="ORS93" t="s">
        <v>791</v>
      </c>
      <c r="ORT93" t="s">
        <v>791</v>
      </c>
      <c r="ORU93" t="s">
        <v>791</v>
      </c>
      <c r="ORV93" t="s">
        <v>791</v>
      </c>
      <c r="ORW93" t="s">
        <v>791</v>
      </c>
      <c r="ORX93" t="s">
        <v>791</v>
      </c>
      <c r="ORY93" t="s">
        <v>791</v>
      </c>
      <c r="ORZ93" t="s">
        <v>791</v>
      </c>
      <c r="OSA93" t="s">
        <v>791</v>
      </c>
      <c r="OSB93" t="s">
        <v>791</v>
      </c>
      <c r="OSC93" t="s">
        <v>791</v>
      </c>
      <c r="OSD93" t="s">
        <v>791</v>
      </c>
      <c r="OSE93" t="s">
        <v>791</v>
      </c>
      <c r="OSF93" t="s">
        <v>791</v>
      </c>
      <c r="OSG93" t="s">
        <v>791</v>
      </c>
      <c r="OSH93" t="s">
        <v>791</v>
      </c>
      <c r="OSI93" t="s">
        <v>791</v>
      </c>
      <c r="OSJ93" t="s">
        <v>791</v>
      </c>
      <c r="OSK93" t="s">
        <v>791</v>
      </c>
      <c r="OSL93" t="s">
        <v>791</v>
      </c>
      <c r="OSM93" t="s">
        <v>791</v>
      </c>
      <c r="OSN93" t="s">
        <v>791</v>
      </c>
      <c r="OSO93" t="s">
        <v>791</v>
      </c>
      <c r="OSP93" t="s">
        <v>791</v>
      </c>
      <c r="OSQ93" t="s">
        <v>791</v>
      </c>
      <c r="OSR93" t="s">
        <v>791</v>
      </c>
      <c r="OSS93" t="s">
        <v>791</v>
      </c>
      <c r="OST93" t="s">
        <v>791</v>
      </c>
      <c r="OSU93" t="s">
        <v>791</v>
      </c>
      <c r="OSV93" t="s">
        <v>791</v>
      </c>
      <c r="OSW93" t="s">
        <v>791</v>
      </c>
      <c r="OSX93" t="s">
        <v>791</v>
      </c>
      <c r="OSY93" t="s">
        <v>791</v>
      </c>
      <c r="OSZ93" t="s">
        <v>791</v>
      </c>
      <c r="OTA93" t="s">
        <v>791</v>
      </c>
      <c r="OTB93" t="s">
        <v>791</v>
      </c>
      <c r="OTC93" t="s">
        <v>791</v>
      </c>
      <c r="OTD93" t="s">
        <v>791</v>
      </c>
      <c r="OTE93" t="s">
        <v>791</v>
      </c>
      <c r="OTF93" t="s">
        <v>791</v>
      </c>
      <c r="OTG93" t="s">
        <v>791</v>
      </c>
      <c r="OTH93" t="s">
        <v>791</v>
      </c>
      <c r="OTI93" t="s">
        <v>791</v>
      </c>
      <c r="OTJ93" t="s">
        <v>791</v>
      </c>
      <c r="OTK93" t="s">
        <v>791</v>
      </c>
      <c r="OTL93" t="s">
        <v>791</v>
      </c>
      <c r="OTM93" t="s">
        <v>791</v>
      </c>
      <c r="OTN93" t="s">
        <v>791</v>
      </c>
      <c r="OTO93" t="s">
        <v>791</v>
      </c>
      <c r="OTP93" t="s">
        <v>791</v>
      </c>
      <c r="OTQ93" t="s">
        <v>791</v>
      </c>
      <c r="OTR93" t="s">
        <v>791</v>
      </c>
      <c r="OTS93" t="s">
        <v>791</v>
      </c>
      <c r="OTT93" t="s">
        <v>791</v>
      </c>
      <c r="OTU93" t="s">
        <v>791</v>
      </c>
      <c r="OTV93" t="s">
        <v>791</v>
      </c>
      <c r="OTW93" t="s">
        <v>791</v>
      </c>
      <c r="OTX93" t="s">
        <v>791</v>
      </c>
      <c r="OTY93" t="s">
        <v>791</v>
      </c>
      <c r="OTZ93" t="s">
        <v>791</v>
      </c>
      <c r="OUA93" t="s">
        <v>791</v>
      </c>
      <c r="OUB93" t="s">
        <v>791</v>
      </c>
      <c r="OUC93" t="s">
        <v>791</v>
      </c>
      <c r="OUD93" t="s">
        <v>791</v>
      </c>
      <c r="OUE93" t="s">
        <v>791</v>
      </c>
      <c r="OUF93" t="s">
        <v>791</v>
      </c>
      <c r="OUG93" t="s">
        <v>791</v>
      </c>
      <c r="OUH93" t="s">
        <v>791</v>
      </c>
      <c r="OUI93" t="s">
        <v>791</v>
      </c>
      <c r="OUJ93" t="s">
        <v>791</v>
      </c>
      <c r="OUK93" t="s">
        <v>791</v>
      </c>
      <c r="OUL93" t="s">
        <v>791</v>
      </c>
      <c r="OUM93" t="s">
        <v>791</v>
      </c>
      <c r="OUN93" t="s">
        <v>791</v>
      </c>
      <c r="OUO93" t="s">
        <v>791</v>
      </c>
      <c r="OUP93" t="s">
        <v>791</v>
      </c>
      <c r="OUQ93" t="s">
        <v>791</v>
      </c>
      <c r="OUR93" t="s">
        <v>791</v>
      </c>
      <c r="OUS93" t="s">
        <v>791</v>
      </c>
      <c r="OUT93" t="s">
        <v>791</v>
      </c>
      <c r="OUU93" t="s">
        <v>791</v>
      </c>
      <c r="OUV93" t="s">
        <v>791</v>
      </c>
      <c r="OUW93" t="s">
        <v>791</v>
      </c>
      <c r="OUX93" t="s">
        <v>791</v>
      </c>
      <c r="OUY93" t="s">
        <v>791</v>
      </c>
      <c r="OUZ93" t="s">
        <v>791</v>
      </c>
      <c r="OVA93" t="s">
        <v>791</v>
      </c>
      <c r="OVB93" t="s">
        <v>791</v>
      </c>
      <c r="OVC93" t="s">
        <v>791</v>
      </c>
      <c r="OVD93" t="s">
        <v>791</v>
      </c>
      <c r="OVE93" t="s">
        <v>791</v>
      </c>
      <c r="OVF93" t="s">
        <v>791</v>
      </c>
      <c r="OVG93" t="s">
        <v>791</v>
      </c>
      <c r="OVH93" t="s">
        <v>791</v>
      </c>
      <c r="OVI93" t="s">
        <v>791</v>
      </c>
      <c r="OVJ93" t="s">
        <v>791</v>
      </c>
      <c r="OVK93" t="s">
        <v>791</v>
      </c>
      <c r="OVL93" t="s">
        <v>791</v>
      </c>
      <c r="OVM93" t="s">
        <v>791</v>
      </c>
      <c r="OVN93" t="s">
        <v>791</v>
      </c>
      <c r="OVO93" t="s">
        <v>791</v>
      </c>
      <c r="OVP93" t="s">
        <v>791</v>
      </c>
      <c r="OVQ93" t="s">
        <v>791</v>
      </c>
      <c r="OVR93" t="s">
        <v>791</v>
      </c>
      <c r="OVS93" t="s">
        <v>791</v>
      </c>
      <c r="OVT93" t="s">
        <v>791</v>
      </c>
      <c r="OVU93" t="s">
        <v>791</v>
      </c>
      <c r="OVV93" t="s">
        <v>791</v>
      </c>
      <c r="OVW93" t="s">
        <v>791</v>
      </c>
      <c r="OVX93" t="s">
        <v>791</v>
      </c>
      <c r="OVY93" t="s">
        <v>791</v>
      </c>
      <c r="OVZ93" t="s">
        <v>791</v>
      </c>
      <c r="OWA93" t="s">
        <v>791</v>
      </c>
      <c r="OWB93" t="s">
        <v>791</v>
      </c>
      <c r="OWC93" t="s">
        <v>791</v>
      </c>
      <c r="OWD93" t="s">
        <v>791</v>
      </c>
      <c r="OWE93" t="s">
        <v>791</v>
      </c>
      <c r="OWF93" t="s">
        <v>791</v>
      </c>
      <c r="OWG93" t="s">
        <v>791</v>
      </c>
      <c r="OWH93" t="s">
        <v>791</v>
      </c>
      <c r="OWI93" t="s">
        <v>791</v>
      </c>
      <c r="OWJ93" t="s">
        <v>791</v>
      </c>
      <c r="OWK93" t="s">
        <v>791</v>
      </c>
      <c r="OWL93" t="s">
        <v>791</v>
      </c>
      <c r="OWM93" t="s">
        <v>791</v>
      </c>
      <c r="OWN93" t="s">
        <v>791</v>
      </c>
      <c r="OWO93" t="s">
        <v>791</v>
      </c>
      <c r="OWP93" t="s">
        <v>791</v>
      </c>
      <c r="OWQ93" t="s">
        <v>791</v>
      </c>
      <c r="OWR93" t="s">
        <v>791</v>
      </c>
      <c r="OWS93" t="s">
        <v>791</v>
      </c>
      <c r="OWT93" t="s">
        <v>791</v>
      </c>
      <c r="OWU93" t="s">
        <v>791</v>
      </c>
      <c r="OWV93" t="s">
        <v>791</v>
      </c>
      <c r="OWW93" t="s">
        <v>791</v>
      </c>
      <c r="OWX93" t="s">
        <v>791</v>
      </c>
      <c r="OWY93" t="s">
        <v>791</v>
      </c>
      <c r="OWZ93" t="s">
        <v>791</v>
      </c>
      <c r="OXA93" t="s">
        <v>791</v>
      </c>
      <c r="OXB93" t="s">
        <v>791</v>
      </c>
      <c r="OXC93" t="s">
        <v>791</v>
      </c>
      <c r="OXD93" t="s">
        <v>791</v>
      </c>
      <c r="OXE93" t="s">
        <v>791</v>
      </c>
      <c r="OXF93" t="s">
        <v>791</v>
      </c>
      <c r="OXG93" t="s">
        <v>791</v>
      </c>
      <c r="OXH93" t="s">
        <v>791</v>
      </c>
      <c r="OXI93" t="s">
        <v>791</v>
      </c>
      <c r="OXJ93" t="s">
        <v>791</v>
      </c>
      <c r="OXK93" t="s">
        <v>791</v>
      </c>
      <c r="OXL93" t="s">
        <v>791</v>
      </c>
      <c r="OXM93" t="s">
        <v>791</v>
      </c>
      <c r="OXN93" t="s">
        <v>791</v>
      </c>
      <c r="OXO93" t="s">
        <v>791</v>
      </c>
      <c r="OXP93" t="s">
        <v>791</v>
      </c>
      <c r="OXQ93" t="s">
        <v>791</v>
      </c>
      <c r="OXR93" t="s">
        <v>791</v>
      </c>
      <c r="OXS93" t="s">
        <v>791</v>
      </c>
      <c r="OXT93" t="s">
        <v>791</v>
      </c>
      <c r="OXU93" t="s">
        <v>791</v>
      </c>
      <c r="OXV93" t="s">
        <v>791</v>
      </c>
      <c r="OXW93" t="s">
        <v>791</v>
      </c>
      <c r="OXX93" t="s">
        <v>791</v>
      </c>
      <c r="OXY93" t="s">
        <v>791</v>
      </c>
      <c r="OXZ93" t="s">
        <v>791</v>
      </c>
      <c r="OYA93" t="s">
        <v>791</v>
      </c>
      <c r="OYB93" t="s">
        <v>791</v>
      </c>
      <c r="OYC93" t="s">
        <v>791</v>
      </c>
      <c r="OYD93" t="s">
        <v>791</v>
      </c>
      <c r="OYE93" t="s">
        <v>791</v>
      </c>
      <c r="OYF93" t="s">
        <v>791</v>
      </c>
      <c r="OYG93" t="s">
        <v>791</v>
      </c>
      <c r="OYH93" t="s">
        <v>791</v>
      </c>
      <c r="OYI93" t="s">
        <v>791</v>
      </c>
      <c r="OYJ93" t="s">
        <v>791</v>
      </c>
      <c r="OYK93" t="s">
        <v>791</v>
      </c>
      <c r="OYL93" t="s">
        <v>791</v>
      </c>
      <c r="OYM93" t="s">
        <v>791</v>
      </c>
      <c r="OYN93" t="s">
        <v>791</v>
      </c>
      <c r="OYO93" t="s">
        <v>791</v>
      </c>
      <c r="OYP93" t="s">
        <v>791</v>
      </c>
      <c r="OYQ93" t="s">
        <v>791</v>
      </c>
      <c r="OYR93" t="s">
        <v>791</v>
      </c>
      <c r="OYS93" t="s">
        <v>791</v>
      </c>
      <c r="OYT93" t="s">
        <v>791</v>
      </c>
      <c r="OYU93" t="s">
        <v>791</v>
      </c>
      <c r="OYV93" t="s">
        <v>791</v>
      </c>
      <c r="OYW93" t="s">
        <v>791</v>
      </c>
      <c r="OYX93" t="s">
        <v>791</v>
      </c>
      <c r="OYY93" t="s">
        <v>791</v>
      </c>
      <c r="OYZ93" t="s">
        <v>791</v>
      </c>
      <c r="OZA93" t="s">
        <v>791</v>
      </c>
      <c r="OZB93" t="s">
        <v>791</v>
      </c>
      <c r="OZC93" t="s">
        <v>791</v>
      </c>
      <c r="OZD93" t="s">
        <v>791</v>
      </c>
      <c r="OZE93" t="s">
        <v>791</v>
      </c>
      <c r="OZF93" t="s">
        <v>791</v>
      </c>
      <c r="OZG93" t="s">
        <v>791</v>
      </c>
      <c r="OZH93" t="s">
        <v>791</v>
      </c>
      <c r="OZI93" t="s">
        <v>791</v>
      </c>
      <c r="OZJ93" t="s">
        <v>791</v>
      </c>
      <c r="OZK93" t="s">
        <v>791</v>
      </c>
      <c r="OZL93" t="s">
        <v>791</v>
      </c>
      <c r="OZM93" t="s">
        <v>791</v>
      </c>
      <c r="OZN93" t="s">
        <v>791</v>
      </c>
      <c r="OZO93" t="s">
        <v>791</v>
      </c>
      <c r="OZP93" t="s">
        <v>791</v>
      </c>
      <c r="OZQ93" t="s">
        <v>791</v>
      </c>
      <c r="OZR93" t="s">
        <v>791</v>
      </c>
      <c r="OZS93" t="s">
        <v>791</v>
      </c>
      <c r="OZT93" t="s">
        <v>791</v>
      </c>
      <c r="OZU93" t="s">
        <v>791</v>
      </c>
      <c r="OZV93" t="s">
        <v>791</v>
      </c>
      <c r="OZW93" t="s">
        <v>791</v>
      </c>
      <c r="OZX93" t="s">
        <v>791</v>
      </c>
      <c r="OZY93" t="s">
        <v>791</v>
      </c>
      <c r="OZZ93" t="s">
        <v>791</v>
      </c>
      <c r="PAA93" t="s">
        <v>791</v>
      </c>
      <c r="PAB93" t="s">
        <v>791</v>
      </c>
      <c r="PAC93" t="s">
        <v>791</v>
      </c>
      <c r="PAD93" t="s">
        <v>791</v>
      </c>
      <c r="PAE93" t="s">
        <v>791</v>
      </c>
      <c r="PAF93" t="s">
        <v>791</v>
      </c>
      <c r="PAG93" t="s">
        <v>791</v>
      </c>
      <c r="PAH93" t="s">
        <v>791</v>
      </c>
      <c r="PAI93" t="s">
        <v>791</v>
      </c>
      <c r="PAJ93" t="s">
        <v>791</v>
      </c>
      <c r="PAK93" t="s">
        <v>791</v>
      </c>
      <c r="PAL93" t="s">
        <v>791</v>
      </c>
      <c r="PAM93" t="s">
        <v>791</v>
      </c>
      <c r="PAN93" t="s">
        <v>791</v>
      </c>
      <c r="PAO93" t="s">
        <v>791</v>
      </c>
      <c r="PAP93" t="s">
        <v>791</v>
      </c>
      <c r="PAQ93" t="s">
        <v>791</v>
      </c>
      <c r="PAR93" t="s">
        <v>791</v>
      </c>
      <c r="PAS93" t="s">
        <v>791</v>
      </c>
      <c r="PAT93" t="s">
        <v>791</v>
      </c>
      <c r="PAU93" t="s">
        <v>791</v>
      </c>
      <c r="PAV93" t="s">
        <v>791</v>
      </c>
      <c r="PAW93" t="s">
        <v>791</v>
      </c>
      <c r="PAX93" t="s">
        <v>791</v>
      </c>
      <c r="PAY93" t="s">
        <v>791</v>
      </c>
      <c r="PAZ93" t="s">
        <v>791</v>
      </c>
      <c r="PBA93" t="s">
        <v>791</v>
      </c>
      <c r="PBB93" t="s">
        <v>791</v>
      </c>
      <c r="PBC93" t="s">
        <v>791</v>
      </c>
      <c r="PBD93" t="s">
        <v>791</v>
      </c>
      <c r="PBE93" t="s">
        <v>791</v>
      </c>
      <c r="PBF93" t="s">
        <v>791</v>
      </c>
      <c r="PBG93" t="s">
        <v>791</v>
      </c>
      <c r="PBH93" t="s">
        <v>791</v>
      </c>
      <c r="PBI93" t="s">
        <v>791</v>
      </c>
      <c r="PBJ93" t="s">
        <v>791</v>
      </c>
      <c r="PBK93" t="s">
        <v>791</v>
      </c>
      <c r="PBL93" t="s">
        <v>791</v>
      </c>
      <c r="PBM93" t="s">
        <v>791</v>
      </c>
      <c r="PBN93" t="s">
        <v>791</v>
      </c>
      <c r="PBO93" t="s">
        <v>791</v>
      </c>
      <c r="PBP93" t="s">
        <v>791</v>
      </c>
      <c r="PBQ93" t="s">
        <v>791</v>
      </c>
      <c r="PBR93" t="s">
        <v>791</v>
      </c>
      <c r="PBS93" t="s">
        <v>791</v>
      </c>
      <c r="PBT93" t="s">
        <v>791</v>
      </c>
      <c r="PBU93" t="s">
        <v>791</v>
      </c>
      <c r="PBV93" t="s">
        <v>791</v>
      </c>
      <c r="PBW93" t="s">
        <v>791</v>
      </c>
      <c r="PBX93" t="s">
        <v>791</v>
      </c>
      <c r="PBY93" t="s">
        <v>791</v>
      </c>
      <c r="PBZ93" t="s">
        <v>791</v>
      </c>
      <c r="PCA93" t="s">
        <v>791</v>
      </c>
      <c r="PCB93" t="s">
        <v>791</v>
      </c>
      <c r="PCC93" t="s">
        <v>791</v>
      </c>
      <c r="PCD93" t="s">
        <v>791</v>
      </c>
      <c r="PCE93" t="s">
        <v>791</v>
      </c>
      <c r="PCF93" t="s">
        <v>791</v>
      </c>
      <c r="PCG93" t="s">
        <v>791</v>
      </c>
      <c r="PCH93" t="s">
        <v>791</v>
      </c>
      <c r="PCI93" t="s">
        <v>791</v>
      </c>
      <c r="PCJ93" t="s">
        <v>791</v>
      </c>
      <c r="PCK93" t="s">
        <v>791</v>
      </c>
      <c r="PCL93" t="s">
        <v>791</v>
      </c>
      <c r="PCM93" t="s">
        <v>791</v>
      </c>
      <c r="PCN93" t="s">
        <v>791</v>
      </c>
      <c r="PCO93" t="s">
        <v>791</v>
      </c>
      <c r="PCP93" t="s">
        <v>791</v>
      </c>
      <c r="PCQ93" t="s">
        <v>791</v>
      </c>
      <c r="PCR93" t="s">
        <v>791</v>
      </c>
      <c r="PCS93" t="s">
        <v>791</v>
      </c>
      <c r="PCT93" t="s">
        <v>791</v>
      </c>
      <c r="PCU93" t="s">
        <v>791</v>
      </c>
      <c r="PCV93" t="s">
        <v>791</v>
      </c>
      <c r="PCW93" t="s">
        <v>791</v>
      </c>
      <c r="PCX93" t="s">
        <v>791</v>
      </c>
      <c r="PCY93" t="s">
        <v>791</v>
      </c>
      <c r="PCZ93" t="s">
        <v>791</v>
      </c>
      <c r="PDA93" t="s">
        <v>791</v>
      </c>
      <c r="PDB93" t="s">
        <v>791</v>
      </c>
      <c r="PDC93" t="s">
        <v>791</v>
      </c>
      <c r="PDD93" t="s">
        <v>791</v>
      </c>
      <c r="PDE93" t="s">
        <v>791</v>
      </c>
      <c r="PDF93" t="s">
        <v>791</v>
      </c>
      <c r="PDG93" t="s">
        <v>791</v>
      </c>
      <c r="PDH93" t="s">
        <v>791</v>
      </c>
      <c r="PDI93" t="s">
        <v>791</v>
      </c>
      <c r="PDJ93" t="s">
        <v>791</v>
      </c>
      <c r="PDK93" t="s">
        <v>791</v>
      </c>
      <c r="PDL93" t="s">
        <v>791</v>
      </c>
      <c r="PDM93" t="s">
        <v>791</v>
      </c>
      <c r="PDN93" t="s">
        <v>791</v>
      </c>
      <c r="PDO93" t="s">
        <v>791</v>
      </c>
      <c r="PDP93" t="s">
        <v>791</v>
      </c>
      <c r="PDQ93" t="s">
        <v>791</v>
      </c>
      <c r="PDR93" t="s">
        <v>791</v>
      </c>
      <c r="PDS93" t="s">
        <v>791</v>
      </c>
      <c r="PDT93" t="s">
        <v>791</v>
      </c>
      <c r="PDU93" t="s">
        <v>791</v>
      </c>
      <c r="PDV93" t="s">
        <v>791</v>
      </c>
      <c r="PDW93" t="s">
        <v>791</v>
      </c>
      <c r="PDX93" t="s">
        <v>791</v>
      </c>
      <c r="PDY93" t="s">
        <v>791</v>
      </c>
      <c r="PDZ93" t="s">
        <v>791</v>
      </c>
      <c r="PEA93" t="s">
        <v>791</v>
      </c>
      <c r="PEB93" t="s">
        <v>791</v>
      </c>
      <c r="PEC93" t="s">
        <v>791</v>
      </c>
      <c r="PED93" t="s">
        <v>791</v>
      </c>
      <c r="PEE93" t="s">
        <v>791</v>
      </c>
      <c r="PEF93" t="s">
        <v>791</v>
      </c>
      <c r="PEG93" t="s">
        <v>791</v>
      </c>
      <c r="PEH93" t="s">
        <v>791</v>
      </c>
      <c r="PEI93" t="s">
        <v>791</v>
      </c>
      <c r="PEJ93" t="s">
        <v>791</v>
      </c>
      <c r="PEK93" t="s">
        <v>791</v>
      </c>
      <c r="PEL93" t="s">
        <v>791</v>
      </c>
      <c r="PEM93" t="s">
        <v>791</v>
      </c>
      <c r="PEN93" t="s">
        <v>791</v>
      </c>
      <c r="PEO93" t="s">
        <v>791</v>
      </c>
      <c r="PEP93" t="s">
        <v>791</v>
      </c>
      <c r="PEQ93" t="s">
        <v>791</v>
      </c>
      <c r="PER93" t="s">
        <v>791</v>
      </c>
      <c r="PES93" t="s">
        <v>791</v>
      </c>
      <c r="PET93" t="s">
        <v>791</v>
      </c>
      <c r="PEU93" t="s">
        <v>791</v>
      </c>
      <c r="PEV93" t="s">
        <v>791</v>
      </c>
      <c r="PEW93" t="s">
        <v>791</v>
      </c>
      <c r="PEX93" t="s">
        <v>791</v>
      </c>
      <c r="PEY93" t="s">
        <v>791</v>
      </c>
      <c r="PEZ93" t="s">
        <v>791</v>
      </c>
      <c r="PFA93" t="s">
        <v>791</v>
      </c>
      <c r="PFB93" t="s">
        <v>791</v>
      </c>
      <c r="PFC93" t="s">
        <v>791</v>
      </c>
      <c r="PFD93" t="s">
        <v>791</v>
      </c>
      <c r="PFE93" t="s">
        <v>791</v>
      </c>
      <c r="PFF93" t="s">
        <v>791</v>
      </c>
      <c r="PFG93" t="s">
        <v>791</v>
      </c>
      <c r="PFH93" t="s">
        <v>791</v>
      </c>
      <c r="PFI93" t="s">
        <v>791</v>
      </c>
      <c r="PFJ93" t="s">
        <v>791</v>
      </c>
      <c r="PFK93" t="s">
        <v>791</v>
      </c>
      <c r="PFL93" t="s">
        <v>791</v>
      </c>
      <c r="PFM93" t="s">
        <v>791</v>
      </c>
      <c r="PFN93" t="s">
        <v>791</v>
      </c>
      <c r="PFO93" t="s">
        <v>791</v>
      </c>
      <c r="PFP93" t="s">
        <v>791</v>
      </c>
      <c r="PFQ93" t="s">
        <v>791</v>
      </c>
      <c r="PFR93" t="s">
        <v>791</v>
      </c>
      <c r="PFS93" t="s">
        <v>791</v>
      </c>
      <c r="PFT93" t="s">
        <v>791</v>
      </c>
      <c r="PFU93" t="s">
        <v>791</v>
      </c>
      <c r="PFV93" t="s">
        <v>791</v>
      </c>
      <c r="PFW93" t="s">
        <v>791</v>
      </c>
      <c r="PFX93" t="s">
        <v>791</v>
      </c>
      <c r="PFY93" t="s">
        <v>791</v>
      </c>
      <c r="PFZ93" t="s">
        <v>791</v>
      </c>
      <c r="PGA93" t="s">
        <v>791</v>
      </c>
      <c r="PGB93" t="s">
        <v>791</v>
      </c>
      <c r="PGC93" t="s">
        <v>791</v>
      </c>
      <c r="PGD93" t="s">
        <v>791</v>
      </c>
      <c r="PGE93" t="s">
        <v>791</v>
      </c>
      <c r="PGF93" t="s">
        <v>791</v>
      </c>
      <c r="PGG93" t="s">
        <v>791</v>
      </c>
      <c r="PGH93" t="s">
        <v>791</v>
      </c>
      <c r="PGI93" t="s">
        <v>791</v>
      </c>
      <c r="PGJ93" t="s">
        <v>791</v>
      </c>
      <c r="PGK93" t="s">
        <v>791</v>
      </c>
      <c r="PGL93" t="s">
        <v>791</v>
      </c>
      <c r="PGM93" t="s">
        <v>791</v>
      </c>
      <c r="PGN93" t="s">
        <v>791</v>
      </c>
      <c r="PGO93" t="s">
        <v>791</v>
      </c>
      <c r="PGP93" t="s">
        <v>791</v>
      </c>
      <c r="PGQ93" t="s">
        <v>791</v>
      </c>
      <c r="PGR93" t="s">
        <v>791</v>
      </c>
      <c r="PGS93" t="s">
        <v>791</v>
      </c>
      <c r="PGT93" t="s">
        <v>791</v>
      </c>
      <c r="PGU93" t="s">
        <v>791</v>
      </c>
      <c r="PGV93" t="s">
        <v>791</v>
      </c>
      <c r="PGW93" t="s">
        <v>791</v>
      </c>
      <c r="PGX93" t="s">
        <v>791</v>
      </c>
      <c r="PGY93" t="s">
        <v>791</v>
      </c>
      <c r="PGZ93" t="s">
        <v>791</v>
      </c>
      <c r="PHA93" t="s">
        <v>791</v>
      </c>
      <c r="PHB93" t="s">
        <v>791</v>
      </c>
      <c r="PHC93" t="s">
        <v>791</v>
      </c>
      <c r="PHD93" t="s">
        <v>791</v>
      </c>
      <c r="PHE93" t="s">
        <v>791</v>
      </c>
      <c r="PHF93" t="s">
        <v>791</v>
      </c>
      <c r="PHG93" t="s">
        <v>791</v>
      </c>
      <c r="PHH93" t="s">
        <v>791</v>
      </c>
      <c r="PHI93" t="s">
        <v>791</v>
      </c>
      <c r="PHJ93" t="s">
        <v>791</v>
      </c>
      <c r="PHK93" t="s">
        <v>791</v>
      </c>
      <c r="PHL93" t="s">
        <v>791</v>
      </c>
      <c r="PHM93" t="s">
        <v>791</v>
      </c>
      <c r="PHN93" t="s">
        <v>791</v>
      </c>
      <c r="PHO93" t="s">
        <v>791</v>
      </c>
      <c r="PHP93" t="s">
        <v>791</v>
      </c>
      <c r="PHQ93" t="s">
        <v>791</v>
      </c>
      <c r="PHR93" t="s">
        <v>791</v>
      </c>
      <c r="PHS93" t="s">
        <v>791</v>
      </c>
      <c r="PHT93" t="s">
        <v>791</v>
      </c>
      <c r="PHU93" t="s">
        <v>791</v>
      </c>
      <c r="PHV93" t="s">
        <v>791</v>
      </c>
      <c r="PHW93" t="s">
        <v>791</v>
      </c>
      <c r="PHX93" t="s">
        <v>791</v>
      </c>
      <c r="PHY93" t="s">
        <v>791</v>
      </c>
      <c r="PHZ93" t="s">
        <v>791</v>
      </c>
      <c r="PIA93" t="s">
        <v>791</v>
      </c>
      <c r="PIB93" t="s">
        <v>791</v>
      </c>
      <c r="PIC93" t="s">
        <v>791</v>
      </c>
      <c r="PID93" t="s">
        <v>791</v>
      </c>
      <c r="PIE93" t="s">
        <v>791</v>
      </c>
      <c r="PIF93" t="s">
        <v>791</v>
      </c>
      <c r="PIG93" t="s">
        <v>791</v>
      </c>
      <c r="PIH93" t="s">
        <v>791</v>
      </c>
      <c r="PII93" t="s">
        <v>791</v>
      </c>
      <c r="PIJ93" t="s">
        <v>791</v>
      </c>
      <c r="PIK93" t="s">
        <v>791</v>
      </c>
      <c r="PIL93" t="s">
        <v>791</v>
      </c>
      <c r="PIM93" t="s">
        <v>791</v>
      </c>
      <c r="PIN93" t="s">
        <v>791</v>
      </c>
      <c r="PIO93" t="s">
        <v>791</v>
      </c>
      <c r="PIP93" t="s">
        <v>791</v>
      </c>
      <c r="PIQ93" t="s">
        <v>791</v>
      </c>
      <c r="PIR93" t="s">
        <v>791</v>
      </c>
      <c r="PIS93" t="s">
        <v>791</v>
      </c>
      <c r="PIT93" t="s">
        <v>791</v>
      </c>
      <c r="PIU93" t="s">
        <v>791</v>
      </c>
      <c r="PIV93" t="s">
        <v>791</v>
      </c>
      <c r="PIW93" t="s">
        <v>791</v>
      </c>
      <c r="PIX93" t="s">
        <v>791</v>
      </c>
      <c r="PIY93" t="s">
        <v>791</v>
      </c>
      <c r="PIZ93" t="s">
        <v>791</v>
      </c>
      <c r="PJA93" t="s">
        <v>791</v>
      </c>
      <c r="PJB93" t="s">
        <v>791</v>
      </c>
      <c r="PJC93" t="s">
        <v>791</v>
      </c>
      <c r="PJD93" t="s">
        <v>791</v>
      </c>
      <c r="PJE93" t="s">
        <v>791</v>
      </c>
      <c r="PJF93" t="s">
        <v>791</v>
      </c>
      <c r="PJG93" t="s">
        <v>791</v>
      </c>
      <c r="PJH93" t="s">
        <v>791</v>
      </c>
      <c r="PJI93" t="s">
        <v>791</v>
      </c>
      <c r="PJJ93" t="s">
        <v>791</v>
      </c>
      <c r="PJK93" t="s">
        <v>791</v>
      </c>
      <c r="PJL93" t="s">
        <v>791</v>
      </c>
      <c r="PJM93" t="s">
        <v>791</v>
      </c>
      <c r="PJN93" t="s">
        <v>791</v>
      </c>
      <c r="PJO93" t="s">
        <v>791</v>
      </c>
      <c r="PJP93" t="s">
        <v>791</v>
      </c>
      <c r="PJQ93" t="s">
        <v>791</v>
      </c>
      <c r="PJR93" t="s">
        <v>791</v>
      </c>
      <c r="PJS93" t="s">
        <v>791</v>
      </c>
      <c r="PJT93" t="s">
        <v>791</v>
      </c>
      <c r="PJU93" t="s">
        <v>791</v>
      </c>
      <c r="PJV93" t="s">
        <v>791</v>
      </c>
      <c r="PJW93" t="s">
        <v>791</v>
      </c>
      <c r="PJX93" t="s">
        <v>791</v>
      </c>
      <c r="PJY93" t="s">
        <v>791</v>
      </c>
      <c r="PJZ93" t="s">
        <v>791</v>
      </c>
      <c r="PKA93" t="s">
        <v>791</v>
      </c>
      <c r="PKB93" t="s">
        <v>791</v>
      </c>
      <c r="PKC93" t="s">
        <v>791</v>
      </c>
      <c r="PKD93" t="s">
        <v>791</v>
      </c>
      <c r="PKE93" t="s">
        <v>791</v>
      </c>
      <c r="PKF93" t="s">
        <v>791</v>
      </c>
      <c r="PKG93" t="s">
        <v>791</v>
      </c>
      <c r="PKH93" t="s">
        <v>791</v>
      </c>
      <c r="PKI93" t="s">
        <v>791</v>
      </c>
      <c r="PKJ93" t="s">
        <v>791</v>
      </c>
      <c r="PKK93" t="s">
        <v>791</v>
      </c>
      <c r="PKL93" t="s">
        <v>791</v>
      </c>
      <c r="PKM93" t="s">
        <v>791</v>
      </c>
      <c r="PKN93" t="s">
        <v>791</v>
      </c>
      <c r="PKO93" t="s">
        <v>791</v>
      </c>
      <c r="PKP93" t="s">
        <v>791</v>
      </c>
      <c r="PKQ93" t="s">
        <v>791</v>
      </c>
      <c r="PKR93" t="s">
        <v>791</v>
      </c>
      <c r="PKS93" t="s">
        <v>791</v>
      </c>
      <c r="PKT93" t="s">
        <v>791</v>
      </c>
      <c r="PKU93" t="s">
        <v>791</v>
      </c>
      <c r="PKV93" t="s">
        <v>791</v>
      </c>
      <c r="PKW93" t="s">
        <v>791</v>
      </c>
      <c r="PKX93" t="s">
        <v>791</v>
      </c>
      <c r="PKY93" t="s">
        <v>791</v>
      </c>
      <c r="PKZ93" t="s">
        <v>791</v>
      </c>
      <c r="PLA93" t="s">
        <v>791</v>
      </c>
      <c r="PLB93" t="s">
        <v>791</v>
      </c>
      <c r="PLC93" t="s">
        <v>791</v>
      </c>
      <c r="PLD93" t="s">
        <v>791</v>
      </c>
      <c r="PLE93" t="s">
        <v>791</v>
      </c>
      <c r="PLF93" t="s">
        <v>791</v>
      </c>
      <c r="PLG93" t="s">
        <v>791</v>
      </c>
      <c r="PLH93" t="s">
        <v>791</v>
      </c>
      <c r="PLI93" t="s">
        <v>791</v>
      </c>
      <c r="PLJ93" t="s">
        <v>791</v>
      </c>
      <c r="PLK93" t="s">
        <v>791</v>
      </c>
      <c r="PLL93" t="s">
        <v>791</v>
      </c>
      <c r="PLM93" t="s">
        <v>791</v>
      </c>
      <c r="PLN93" t="s">
        <v>791</v>
      </c>
      <c r="PLO93" t="s">
        <v>791</v>
      </c>
      <c r="PLP93" t="s">
        <v>791</v>
      </c>
      <c r="PLQ93" t="s">
        <v>791</v>
      </c>
      <c r="PLR93" t="s">
        <v>791</v>
      </c>
      <c r="PLS93" t="s">
        <v>791</v>
      </c>
      <c r="PLT93" t="s">
        <v>791</v>
      </c>
      <c r="PLU93" t="s">
        <v>791</v>
      </c>
      <c r="PLV93" t="s">
        <v>791</v>
      </c>
      <c r="PLW93" t="s">
        <v>791</v>
      </c>
      <c r="PLX93" t="s">
        <v>791</v>
      </c>
      <c r="PLY93" t="s">
        <v>791</v>
      </c>
      <c r="PLZ93" t="s">
        <v>791</v>
      </c>
      <c r="PMA93" t="s">
        <v>791</v>
      </c>
      <c r="PMB93" t="s">
        <v>791</v>
      </c>
      <c r="PMC93" t="s">
        <v>791</v>
      </c>
      <c r="PMD93" t="s">
        <v>791</v>
      </c>
      <c r="PME93" t="s">
        <v>791</v>
      </c>
      <c r="PMF93" t="s">
        <v>791</v>
      </c>
      <c r="PMG93" t="s">
        <v>791</v>
      </c>
      <c r="PMH93" t="s">
        <v>791</v>
      </c>
      <c r="PMI93" t="s">
        <v>791</v>
      </c>
      <c r="PMJ93" t="s">
        <v>791</v>
      </c>
      <c r="PMK93" t="s">
        <v>791</v>
      </c>
      <c r="PML93" t="s">
        <v>791</v>
      </c>
      <c r="PMM93" t="s">
        <v>791</v>
      </c>
      <c r="PMN93" t="s">
        <v>791</v>
      </c>
      <c r="PMO93" t="s">
        <v>791</v>
      </c>
      <c r="PMP93" t="s">
        <v>791</v>
      </c>
      <c r="PMQ93" t="s">
        <v>791</v>
      </c>
      <c r="PMR93" t="s">
        <v>791</v>
      </c>
      <c r="PMS93" t="s">
        <v>791</v>
      </c>
      <c r="PMT93" t="s">
        <v>791</v>
      </c>
      <c r="PMU93" t="s">
        <v>791</v>
      </c>
      <c r="PMV93" t="s">
        <v>791</v>
      </c>
      <c r="PMW93" t="s">
        <v>791</v>
      </c>
      <c r="PMX93" t="s">
        <v>791</v>
      </c>
      <c r="PMY93" t="s">
        <v>791</v>
      </c>
      <c r="PMZ93" t="s">
        <v>791</v>
      </c>
      <c r="PNA93" t="s">
        <v>791</v>
      </c>
      <c r="PNB93" t="s">
        <v>791</v>
      </c>
      <c r="PNC93" t="s">
        <v>791</v>
      </c>
      <c r="PND93" t="s">
        <v>791</v>
      </c>
      <c r="PNE93" t="s">
        <v>791</v>
      </c>
      <c r="PNF93" t="s">
        <v>791</v>
      </c>
      <c r="PNG93" t="s">
        <v>791</v>
      </c>
      <c r="PNH93" t="s">
        <v>791</v>
      </c>
      <c r="PNI93" t="s">
        <v>791</v>
      </c>
      <c r="PNJ93" t="s">
        <v>791</v>
      </c>
      <c r="PNK93" t="s">
        <v>791</v>
      </c>
      <c r="PNL93" t="s">
        <v>791</v>
      </c>
      <c r="PNM93" t="s">
        <v>791</v>
      </c>
      <c r="PNN93" t="s">
        <v>791</v>
      </c>
      <c r="PNO93" t="s">
        <v>791</v>
      </c>
      <c r="PNP93" t="s">
        <v>791</v>
      </c>
      <c r="PNQ93" t="s">
        <v>791</v>
      </c>
      <c r="PNR93" t="s">
        <v>791</v>
      </c>
      <c r="PNS93" t="s">
        <v>791</v>
      </c>
      <c r="PNT93" t="s">
        <v>791</v>
      </c>
      <c r="PNU93" t="s">
        <v>791</v>
      </c>
      <c r="PNV93" t="s">
        <v>791</v>
      </c>
      <c r="PNW93" t="s">
        <v>791</v>
      </c>
      <c r="PNX93" t="s">
        <v>791</v>
      </c>
      <c r="PNY93" t="s">
        <v>791</v>
      </c>
      <c r="PNZ93" t="s">
        <v>791</v>
      </c>
      <c r="POA93" t="s">
        <v>791</v>
      </c>
      <c r="POB93" t="s">
        <v>791</v>
      </c>
      <c r="POC93" t="s">
        <v>791</v>
      </c>
      <c r="POD93" t="s">
        <v>791</v>
      </c>
      <c r="POE93" t="s">
        <v>791</v>
      </c>
      <c r="POF93" t="s">
        <v>791</v>
      </c>
      <c r="POG93" t="s">
        <v>791</v>
      </c>
      <c r="POH93" t="s">
        <v>791</v>
      </c>
      <c r="POI93" t="s">
        <v>791</v>
      </c>
      <c r="POJ93" t="s">
        <v>791</v>
      </c>
      <c r="POK93" t="s">
        <v>791</v>
      </c>
      <c r="POL93" t="s">
        <v>791</v>
      </c>
      <c r="POM93" t="s">
        <v>791</v>
      </c>
      <c r="PON93" t="s">
        <v>791</v>
      </c>
      <c r="POO93" t="s">
        <v>791</v>
      </c>
      <c r="POP93" t="s">
        <v>791</v>
      </c>
      <c r="POQ93" t="s">
        <v>791</v>
      </c>
      <c r="POR93" t="s">
        <v>791</v>
      </c>
      <c r="POS93" t="s">
        <v>791</v>
      </c>
      <c r="POT93" t="s">
        <v>791</v>
      </c>
      <c r="POU93" t="s">
        <v>791</v>
      </c>
      <c r="POV93" t="s">
        <v>791</v>
      </c>
      <c r="POW93" t="s">
        <v>791</v>
      </c>
      <c r="POX93" t="s">
        <v>791</v>
      </c>
      <c r="POY93" t="s">
        <v>791</v>
      </c>
      <c r="POZ93" t="s">
        <v>791</v>
      </c>
      <c r="PPA93" t="s">
        <v>791</v>
      </c>
      <c r="PPB93" t="s">
        <v>791</v>
      </c>
      <c r="PPC93" t="s">
        <v>791</v>
      </c>
      <c r="PPD93" t="s">
        <v>791</v>
      </c>
      <c r="PPE93" t="s">
        <v>791</v>
      </c>
      <c r="PPF93" t="s">
        <v>791</v>
      </c>
      <c r="PPG93" t="s">
        <v>791</v>
      </c>
      <c r="PPH93" t="s">
        <v>791</v>
      </c>
      <c r="PPI93" t="s">
        <v>791</v>
      </c>
      <c r="PPJ93" t="s">
        <v>791</v>
      </c>
      <c r="PPK93" t="s">
        <v>791</v>
      </c>
      <c r="PPL93" t="s">
        <v>791</v>
      </c>
      <c r="PPM93" t="s">
        <v>791</v>
      </c>
      <c r="PPN93" t="s">
        <v>791</v>
      </c>
      <c r="PPO93" t="s">
        <v>791</v>
      </c>
      <c r="PPP93" t="s">
        <v>791</v>
      </c>
      <c r="PPQ93" t="s">
        <v>791</v>
      </c>
      <c r="PPR93" t="s">
        <v>791</v>
      </c>
      <c r="PPS93" t="s">
        <v>791</v>
      </c>
      <c r="PPT93" t="s">
        <v>791</v>
      </c>
      <c r="PPU93" t="s">
        <v>791</v>
      </c>
      <c r="PPV93" t="s">
        <v>791</v>
      </c>
      <c r="PPW93" t="s">
        <v>791</v>
      </c>
      <c r="PPX93" t="s">
        <v>791</v>
      </c>
      <c r="PPY93" t="s">
        <v>791</v>
      </c>
      <c r="PPZ93" t="s">
        <v>791</v>
      </c>
      <c r="PQA93" t="s">
        <v>791</v>
      </c>
      <c r="PQB93" t="s">
        <v>791</v>
      </c>
      <c r="PQC93" t="s">
        <v>791</v>
      </c>
      <c r="PQD93" t="s">
        <v>791</v>
      </c>
      <c r="PQE93" t="s">
        <v>791</v>
      </c>
      <c r="PQF93" t="s">
        <v>791</v>
      </c>
      <c r="PQG93" t="s">
        <v>791</v>
      </c>
      <c r="PQH93" t="s">
        <v>791</v>
      </c>
      <c r="PQI93" t="s">
        <v>791</v>
      </c>
      <c r="PQJ93" t="s">
        <v>791</v>
      </c>
      <c r="PQK93" t="s">
        <v>791</v>
      </c>
      <c r="PQL93" t="s">
        <v>791</v>
      </c>
      <c r="PQM93" t="s">
        <v>791</v>
      </c>
      <c r="PQN93" t="s">
        <v>791</v>
      </c>
      <c r="PQO93" t="s">
        <v>791</v>
      </c>
      <c r="PQP93" t="s">
        <v>791</v>
      </c>
      <c r="PQQ93" t="s">
        <v>791</v>
      </c>
      <c r="PQR93" t="s">
        <v>791</v>
      </c>
      <c r="PQS93" t="s">
        <v>791</v>
      </c>
      <c r="PQT93" t="s">
        <v>791</v>
      </c>
      <c r="PQU93" t="s">
        <v>791</v>
      </c>
      <c r="PQV93" t="s">
        <v>791</v>
      </c>
      <c r="PQW93" t="s">
        <v>791</v>
      </c>
      <c r="PQX93" t="s">
        <v>791</v>
      </c>
      <c r="PQY93" t="s">
        <v>791</v>
      </c>
      <c r="PQZ93" t="s">
        <v>791</v>
      </c>
      <c r="PRA93" t="s">
        <v>791</v>
      </c>
      <c r="PRB93" t="s">
        <v>791</v>
      </c>
      <c r="PRC93" t="s">
        <v>791</v>
      </c>
      <c r="PRD93" t="s">
        <v>791</v>
      </c>
      <c r="PRE93" t="s">
        <v>791</v>
      </c>
      <c r="PRF93" t="s">
        <v>791</v>
      </c>
      <c r="PRG93" t="s">
        <v>791</v>
      </c>
      <c r="PRH93" t="s">
        <v>791</v>
      </c>
      <c r="PRI93" t="s">
        <v>791</v>
      </c>
      <c r="PRJ93" t="s">
        <v>791</v>
      </c>
      <c r="PRK93" t="s">
        <v>791</v>
      </c>
      <c r="PRL93" t="s">
        <v>791</v>
      </c>
      <c r="PRM93" t="s">
        <v>791</v>
      </c>
      <c r="PRN93" t="s">
        <v>791</v>
      </c>
      <c r="PRO93" t="s">
        <v>791</v>
      </c>
      <c r="PRP93" t="s">
        <v>791</v>
      </c>
      <c r="PRQ93" t="s">
        <v>791</v>
      </c>
      <c r="PRR93" t="s">
        <v>791</v>
      </c>
      <c r="PRS93" t="s">
        <v>791</v>
      </c>
      <c r="PRT93" t="s">
        <v>791</v>
      </c>
      <c r="PRU93" t="s">
        <v>791</v>
      </c>
      <c r="PRV93" t="s">
        <v>791</v>
      </c>
      <c r="PRW93" t="s">
        <v>791</v>
      </c>
      <c r="PRX93" t="s">
        <v>791</v>
      </c>
      <c r="PRY93" t="s">
        <v>791</v>
      </c>
      <c r="PRZ93" t="s">
        <v>791</v>
      </c>
      <c r="PSA93" t="s">
        <v>791</v>
      </c>
      <c r="PSB93" t="s">
        <v>791</v>
      </c>
      <c r="PSC93" t="s">
        <v>791</v>
      </c>
      <c r="PSD93" t="s">
        <v>791</v>
      </c>
      <c r="PSE93" t="s">
        <v>791</v>
      </c>
      <c r="PSF93" t="s">
        <v>791</v>
      </c>
      <c r="PSG93" t="s">
        <v>791</v>
      </c>
      <c r="PSH93" t="s">
        <v>791</v>
      </c>
      <c r="PSI93" t="s">
        <v>791</v>
      </c>
      <c r="PSJ93" t="s">
        <v>791</v>
      </c>
      <c r="PSK93" t="s">
        <v>791</v>
      </c>
      <c r="PSL93" t="s">
        <v>791</v>
      </c>
      <c r="PSM93" t="s">
        <v>791</v>
      </c>
      <c r="PSN93" t="s">
        <v>791</v>
      </c>
      <c r="PSO93" t="s">
        <v>791</v>
      </c>
      <c r="PSP93" t="s">
        <v>791</v>
      </c>
      <c r="PSQ93" t="s">
        <v>791</v>
      </c>
      <c r="PSR93" t="s">
        <v>791</v>
      </c>
      <c r="PSS93" t="s">
        <v>791</v>
      </c>
      <c r="PST93" t="s">
        <v>791</v>
      </c>
      <c r="PSU93" t="s">
        <v>791</v>
      </c>
      <c r="PSV93" t="s">
        <v>791</v>
      </c>
      <c r="PSW93" t="s">
        <v>791</v>
      </c>
      <c r="PSX93" t="s">
        <v>791</v>
      </c>
      <c r="PSY93" t="s">
        <v>791</v>
      </c>
      <c r="PSZ93" t="s">
        <v>791</v>
      </c>
      <c r="PTA93" t="s">
        <v>791</v>
      </c>
      <c r="PTB93" t="s">
        <v>791</v>
      </c>
      <c r="PTC93" t="s">
        <v>791</v>
      </c>
      <c r="PTD93" t="s">
        <v>791</v>
      </c>
      <c r="PTE93" t="s">
        <v>791</v>
      </c>
      <c r="PTF93" t="s">
        <v>791</v>
      </c>
      <c r="PTG93" t="s">
        <v>791</v>
      </c>
      <c r="PTH93" t="s">
        <v>791</v>
      </c>
      <c r="PTI93" t="s">
        <v>791</v>
      </c>
      <c r="PTJ93" t="s">
        <v>791</v>
      </c>
      <c r="PTK93" t="s">
        <v>791</v>
      </c>
      <c r="PTL93" t="s">
        <v>791</v>
      </c>
      <c r="PTM93" t="s">
        <v>791</v>
      </c>
      <c r="PTN93" t="s">
        <v>791</v>
      </c>
      <c r="PTO93" t="s">
        <v>791</v>
      </c>
      <c r="PTP93" t="s">
        <v>791</v>
      </c>
      <c r="PTQ93" t="s">
        <v>791</v>
      </c>
      <c r="PTR93" t="s">
        <v>791</v>
      </c>
      <c r="PTS93" t="s">
        <v>791</v>
      </c>
      <c r="PTT93" t="s">
        <v>791</v>
      </c>
      <c r="PTU93" t="s">
        <v>791</v>
      </c>
      <c r="PTV93" t="s">
        <v>791</v>
      </c>
      <c r="PTW93" t="s">
        <v>791</v>
      </c>
      <c r="PTX93" t="s">
        <v>791</v>
      </c>
      <c r="PTY93" t="s">
        <v>791</v>
      </c>
      <c r="PTZ93" t="s">
        <v>791</v>
      </c>
      <c r="PUA93" t="s">
        <v>791</v>
      </c>
      <c r="PUB93" t="s">
        <v>791</v>
      </c>
      <c r="PUC93" t="s">
        <v>791</v>
      </c>
      <c r="PUD93" t="s">
        <v>791</v>
      </c>
      <c r="PUE93" t="s">
        <v>791</v>
      </c>
      <c r="PUF93" t="s">
        <v>791</v>
      </c>
      <c r="PUG93" t="s">
        <v>791</v>
      </c>
      <c r="PUH93" t="s">
        <v>791</v>
      </c>
      <c r="PUI93" t="s">
        <v>791</v>
      </c>
      <c r="PUJ93" t="s">
        <v>791</v>
      </c>
      <c r="PUK93" t="s">
        <v>791</v>
      </c>
      <c r="PUL93" t="s">
        <v>791</v>
      </c>
      <c r="PUM93" t="s">
        <v>791</v>
      </c>
      <c r="PUN93" t="s">
        <v>791</v>
      </c>
      <c r="PUO93" t="s">
        <v>791</v>
      </c>
      <c r="PUP93" t="s">
        <v>791</v>
      </c>
      <c r="PUQ93" t="s">
        <v>791</v>
      </c>
      <c r="PUR93" t="s">
        <v>791</v>
      </c>
      <c r="PUS93" t="s">
        <v>791</v>
      </c>
      <c r="PUT93" t="s">
        <v>791</v>
      </c>
      <c r="PUU93" t="s">
        <v>791</v>
      </c>
      <c r="PUV93" t="s">
        <v>791</v>
      </c>
      <c r="PUW93" t="s">
        <v>791</v>
      </c>
      <c r="PUX93" t="s">
        <v>791</v>
      </c>
      <c r="PUY93" t="s">
        <v>791</v>
      </c>
      <c r="PUZ93" t="s">
        <v>791</v>
      </c>
      <c r="PVA93" t="s">
        <v>791</v>
      </c>
      <c r="PVB93" t="s">
        <v>791</v>
      </c>
      <c r="PVC93" t="s">
        <v>791</v>
      </c>
      <c r="PVD93" t="s">
        <v>791</v>
      </c>
      <c r="PVE93" t="s">
        <v>791</v>
      </c>
      <c r="PVF93" t="s">
        <v>791</v>
      </c>
      <c r="PVG93" t="s">
        <v>791</v>
      </c>
      <c r="PVH93" t="s">
        <v>791</v>
      </c>
      <c r="PVI93" t="s">
        <v>791</v>
      </c>
      <c r="PVJ93" t="s">
        <v>791</v>
      </c>
      <c r="PVK93" t="s">
        <v>791</v>
      </c>
      <c r="PVL93" t="s">
        <v>791</v>
      </c>
      <c r="PVM93" t="s">
        <v>791</v>
      </c>
      <c r="PVN93" t="s">
        <v>791</v>
      </c>
      <c r="PVO93" t="s">
        <v>791</v>
      </c>
      <c r="PVP93" t="s">
        <v>791</v>
      </c>
      <c r="PVQ93" t="s">
        <v>791</v>
      </c>
      <c r="PVR93" t="s">
        <v>791</v>
      </c>
      <c r="PVS93" t="s">
        <v>791</v>
      </c>
      <c r="PVT93" t="s">
        <v>791</v>
      </c>
      <c r="PVU93" t="s">
        <v>791</v>
      </c>
      <c r="PVV93" t="s">
        <v>791</v>
      </c>
      <c r="PVW93" t="s">
        <v>791</v>
      </c>
      <c r="PVX93" t="s">
        <v>791</v>
      </c>
      <c r="PVY93" t="s">
        <v>791</v>
      </c>
      <c r="PVZ93" t="s">
        <v>791</v>
      </c>
      <c r="PWA93" t="s">
        <v>791</v>
      </c>
      <c r="PWB93" t="s">
        <v>791</v>
      </c>
      <c r="PWC93" t="s">
        <v>791</v>
      </c>
      <c r="PWD93" t="s">
        <v>791</v>
      </c>
      <c r="PWE93" t="s">
        <v>791</v>
      </c>
      <c r="PWF93" t="s">
        <v>791</v>
      </c>
      <c r="PWG93" t="s">
        <v>791</v>
      </c>
      <c r="PWH93" t="s">
        <v>791</v>
      </c>
      <c r="PWI93" t="s">
        <v>791</v>
      </c>
      <c r="PWJ93" t="s">
        <v>791</v>
      </c>
      <c r="PWK93" t="s">
        <v>791</v>
      </c>
      <c r="PWL93" t="s">
        <v>791</v>
      </c>
      <c r="PWM93" t="s">
        <v>791</v>
      </c>
      <c r="PWN93" t="s">
        <v>791</v>
      </c>
      <c r="PWO93" t="s">
        <v>791</v>
      </c>
      <c r="PWP93" t="s">
        <v>791</v>
      </c>
      <c r="PWQ93" t="s">
        <v>791</v>
      </c>
      <c r="PWR93" t="s">
        <v>791</v>
      </c>
      <c r="PWS93" t="s">
        <v>791</v>
      </c>
      <c r="PWT93" t="s">
        <v>791</v>
      </c>
      <c r="PWU93" t="s">
        <v>791</v>
      </c>
      <c r="PWV93" t="s">
        <v>791</v>
      </c>
      <c r="PWW93" t="s">
        <v>791</v>
      </c>
      <c r="PWX93" t="s">
        <v>791</v>
      </c>
      <c r="PWY93" t="s">
        <v>791</v>
      </c>
      <c r="PWZ93" t="s">
        <v>791</v>
      </c>
      <c r="PXA93" t="s">
        <v>791</v>
      </c>
      <c r="PXB93" t="s">
        <v>791</v>
      </c>
      <c r="PXC93" t="s">
        <v>791</v>
      </c>
      <c r="PXD93" t="s">
        <v>791</v>
      </c>
      <c r="PXE93" t="s">
        <v>791</v>
      </c>
      <c r="PXF93" t="s">
        <v>791</v>
      </c>
      <c r="PXG93" t="s">
        <v>791</v>
      </c>
      <c r="PXH93" t="s">
        <v>791</v>
      </c>
      <c r="PXI93" t="s">
        <v>791</v>
      </c>
      <c r="PXJ93" t="s">
        <v>791</v>
      </c>
      <c r="PXK93" t="s">
        <v>791</v>
      </c>
      <c r="PXL93" t="s">
        <v>791</v>
      </c>
      <c r="PXM93" t="s">
        <v>791</v>
      </c>
      <c r="PXN93" t="s">
        <v>791</v>
      </c>
      <c r="PXO93" t="s">
        <v>791</v>
      </c>
      <c r="PXP93" t="s">
        <v>791</v>
      </c>
      <c r="PXQ93" t="s">
        <v>791</v>
      </c>
      <c r="PXR93" t="s">
        <v>791</v>
      </c>
      <c r="PXS93" t="s">
        <v>791</v>
      </c>
      <c r="PXT93" t="s">
        <v>791</v>
      </c>
      <c r="PXU93" t="s">
        <v>791</v>
      </c>
      <c r="PXV93" t="s">
        <v>791</v>
      </c>
      <c r="PXW93" t="s">
        <v>791</v>
      </c>
      <c r="PXX93" t="s">
        <v>791</v>
      </c>
      <c r="PXY93" t="s">
        <v>791</v>
      </c>
      <c r="PXZ93" t="s">
        <v>791</v>
      </c>
      <c r="PYA93" t="s">
        <v>791</v>
      </c>
      <c r="PYB93" t="s">
        <v>791</v>
      </c>
      <c r="PYC93" t="s">
        <v>791</v>
      </c>
      <c r="PYD93" t="s">
        <v>791</v>
      </c>
      <c r="PYE93" t="s">
        <v>791</v>
      </c>
      <c r="PYF93" t="s">
        <v>791</v>
      </c>
      <c r="PYG93" t="s">
        <v>791</v>
      </c>
      <c r="PYH93" t="s">
        <v>791</v>
      </c>
      <c r="PYI93" t="s">
        <v>791</v>
      </c>
      <c r="PYJ93" t="s">
        <v>791</v>
      </c>
      <c r="PYK93" t="s">
        <v>791</v>
      </c>
      <c r="PYL93" t="s">
        <v>791</v>
      </c>
      <c r="PYM93" t="s">
        <v>791</v>
      </c>
      <c r="PYN93" t="s">
        <v>791</v>
      </c>
      <c r="PYO93" t="s">
        <v>791</v>
      </c>
      <c r="PYP93" t="s">
        <v>791</v>
      </c>
      <c r="PYQ93" t="s">
        <v>791</v>
      </c>
      <c r="PYR93" t="s">
        <v>791</v>
      </c>
      <c r="PYS93" t="s">
        <v>791</v>
      </c>
      <c r="PYT93" t="s">
        <v>791</v>
      </c>
      <c r="PYU93" t="s">
        <v>791</v>
      </c>
      <c r="PYV93" t="s">
        <v>791</v>
      </c>
      <c r="PYW93" t="s">
        <v>791</v>
      </c>
      <c r="PYX93" t="s">
        <v>791</v>
      </c>
      <c r="PYY93" t="s">
        <v>791</v>
      </c>
      <c r="PYZ93" t="s">
        <v>791</v>
      </c>
      <c r="PZA93" t="s">
        <v>791</v>
      </c>
      <c r="PZB93" t="s">
        <v>791</v>
      </c>
      <c r="PZC93" t="s">
        <v>791</v>
      </c>
      <c r="PZD93" t="s">
        <v>791</v>
      </c>
      <c r="PZE93" t="s">
        <v>791</v>
      </c>
      <c r="PZF93" t="s">
        <v>791</v>
      </c>
      <c r="PZG93" t="s">
        <v>791</v>
      </c>
      <c r="PZH93" t="s">
        <v>791</v>
      </c>
      <c r="PZI93" t="s">
        <v>791</v>
      </c>
      <c r="PZJ93" t="s">
        <v>791</v>
      </c>
      <c r="PZK93" t="s">
        <v>791</v>
      </c>
      <c r="PZL93" t="s">
        <v>791</v>
      </c>
      <c r="PZM93" t="s">
        <v>791</v>
      </c>
      <c r="PZN93" t="s">
        <v>791</v>
      </c>
      <c r="PZO93" t="s">
        <v>791</v>
      </c>
      <c r="PZP93" t="s">
        <v>791</v>
      </c>
      <c r="PZQ93" t="s">
        <v>791</v>
      </c>
      <c r="PZR93" t="s">
        <v>791</v>
      </c>
      <c r="PZS93" t="s">
        <v>791</v>
      </c>
      <c r="PZT93" t="s">
        <v>791</v>
      </c>
      <c r="PZU93" t="s">
        <v>791</v>
      </c>
      <c r="PZV93" t="s">
        <v>791</v>
      </c>
      <c r="PZW93" t="s">
        <v>791</v>
      </c>
      <c r="PZX93" t="s">
        <v>791</v>
      </c>
      <c r="PZY93" t="s">
        <v>791</v>
      </c>
      <c r="PZZ93" t="s">
        <v>791</v>
      </c>
      <c r="QAA93" t="s">
        <v>791</v>
      </c>
      <c r="QAB93" t="s">
        <v>791</v>
      </c>
      <c r="QAC93" t="s">
        <v>791</v>
      </c>
      <c r="QAD93" t="s">
        <v>791</v>
      </c>
      <c r="QAE93" t="s">
        <v>791</v>
      </c>
      <c r="QAF93" t="s">
        <v>791</v>
      </c>
      <c r="QAG93" t="s">
        <v>791</v>
      </c>
      <c r="QAH93" t="s">
        <v>791</v>
      </c>
      <c r="QAI93" t="s">
        <v>791</v>
      </c>
      <c r="QAJ93" t="s">
        <v>791</v>
      </c>
      <c r="QAK93" t="s">
        <v>791</v>
      </c>
      <c r="QAL93" t="s">
        <v>791</v>
      </c>
      <c r="QAM93" t="s">
        <v>791</v>
      </c>
      <c r="QAN93" t="s">
        <v>791</v>
      </c>
      <c r="QAO93" t="s">
        <v>791</v>
      </c>
      <c r="QAP93" t="s">
        <v>791</v>
      </c>
      <c r="QAQ93" t="s">
        <v>791</v>
      </c>
      <c r="QAR93" t="s">
        <v>791</v>
      </c>
      <c r="QAS93" t="s">
        <v>791</v>
      </c>
      <c r="QAT93" t="s">
        <v>791</v>
      </c>
      <c r="QAU93" t="s">
        <v>791</v>
      </c>
      <c r="QAV93" t="s">
        <v>791</v>
      </c>
      <c r="QAW93" t="s">
        <v>791</v>
      </c>
      <c r="QAX93" t="s">
        <v>791</v>
      </c>
      <c r="QAY93" t="s">
        <v>791</v>
      </c>
      <c r="QAZ93" t="s">
        <v>791</v>
      </c>
      <c r="QBA93" t="s">
        <v>791</v>
      </c>
      <c r="QBB93" t="s">
        <v>791</v>
      </c>
      <c r="QBC93" t="s">
        <v>791</v>
      </c>
      <c r="QBD93" t="s">
        <v>791</v>
      </c>
      <c r="QBE93" t="s">
        <v>791</v>
      </c>
      <c r="QBF93" t="s">
        <v>791</v>
      </c>
      <c r="QBG93" t="s">
        <v>791</v>
      </c>
      <c r="QBH93" t="s">
        <v>791</v>
      </c>
      <c r="QBI93" t="s">
        <v>791</v>
      </c>
      <c r="QBJ93" t="s">
        <v>791</v>
      </c>
      <c r="QBK93" t="s">
        <v>791</v>
      </c>
      <c r="QBL93" t="s">
        <v>791</v>
      </c>
      <c r="QBM93" t="s">
        <v>791</v>
      </c>
      <c r="QBN93" t="s">
        <v>791</v>
      </c>
      <c r="QBO93" t="s">
        <v>791</v>
      </c>
      <c r="QBP93" t="s">
        <v>791</v>
      </c>
      <c r="QBQ93" t="s">
        <v>791</v>
      </c>
      <c r="QBR93" t="s">
        <v>791</v>
      </c>
      <c r="QBS93" t="s">
        <v>791</v>
      </c>
      <c r="QBT93" t="s">
        <v>791</v>
      </c>
      <c r="QBU93" t="s">
        <v>791</v>
      </c>
      <c r="QBV93" t="s">
        <v>791</v>
      </c>
      <c r="QBW93" t="s">
        <v>791</v>
      </c>
      <c r="QBX93" t="s">
        <v>791</v>
      </c>
      <c r="QBY93" t="s">
        <v>791</v>
      </c>
      <c r="QBZ93" t="s">
        <v>791</v>
      </c>
      <c r="QCA93" t="s">
        <v>791</v>
      </c>
      <c r="QCB93" t="s">
        <v>791</v>
      </c>
      <c r="QCC93" t="s">
        <v>791</v>
      </c>
      <c r="QCD93" t="s">
        <v>791</v>
      </c>
      <c r="QCE93" t="s">
        <v>791</v>
      </c>
      <c r="QCF93" t="s">
        <v>791</v>
      </c>
      <c r="QCG93" t="s">
        <v>791</v>
      </c>
      <c r="QCH93" t="s">
        <v>791</v>
      </c>
      <c r="QCI93" t="s">
        <v>791</v>
      </c>
      <c r="QCJ93" t="s">
        <v>791</v>
      </c>
      <c r="QCK93" t="s">
        <v>791</v>
      </c>
      <c r="QCL93" t="s">
        <v>791</v>
      </c>
      <c r="QCM93" t="s">
        <v>791</v>
      </c>
      <c r="QCN93" t="s">
        <v>791</v>
      </c>
      <c r="QCO93" t="s">
        <v>791</v>
      </c>
      <c r="QCP93" t="s">
        <v>791</v>
      </c>
      <c r="QCQ93" t="s">
        <v>791</v>
      </c>
      <c r="QCR93" t="s">
        <v>791</v>
      </c>
      <c r="QCS93" t="s">
        <v>791</v>
      </c>
      <c r="QCT93" t="s">
        <v>791</v>
      </c>
      <c r="QCU93" t="s">
        <v>791</v>
      </c>
      <c r="QCV93" t="s">
        <v>791</v>
      </c>
      <c r="QCW93" t="s">
        <v>791</v>
      </c>
      <c r="QCX93" t="s">
        <v>791</v>
      </c>
      <c r="QCY93" t="s">
        <v>791</v>
      </c>
      <c r="QCZ93" t="s">
        <v>791</v>
      </c>
      <c r="QDA93" t="s">
        <v>791</v>
      </c>
      <c r="QDB93" t="s">
        <v>791</v>
      </c>
      <c r="QDC93" t="s">
        <v>791</v>
      </c>
      <c r="QDD93" t="s">
        <v>791</v>
      </c>
      <c r="QDE93" t="s">
        <v>791</v>
      </c>
      <c r="QDF93" t="s">
        <v>791</v>
      </c>
      <c r="QDG93" t="s">
        <v>791</v>
      </c>
      <c r="QDH93" t="s">
        <v>791</v>
      </c>
      <c r="QDI93" t="s">
        <v>791</v>
      </c>
      <c r="QDJ93" t="s">
        <v>791</v>
      </c>
      <c r="QDK93" t="s">
        <v>791</v>
      </c>
      <c r="QDL93" t="s">
        <v>791</v>
      </c>
      <c r="QDM93" t="s">
        <v>791</v>
      </c>
      <c r="QDN93" t="s">
        <v>791</v>
      </c>
      <c r="QDO93" t="s">
        <v>791</v>
      </c>
      <c r="QDP93" t="s">
        <v>791</v>
      </c>
      <c r="QDQ93" t="s">
        <v>791</v>
      </c>
      <c r="QDR93" t="s">
        <v>791</v>
      </c>
      <c r="QDS93" t="s">
        <v>791</v>
      </c>
      <c r="QDT93" t="s">
        <v>791</v>
      </c>
      <c r="QDU93" t="s">
        <v>791</v>
      </c>
      <c r="QDV93" t="s">
        <v>791</v>
      </c>
      <c r="QDW93" t="s">
        <v>791</v>
      </c>
      <c r="QDX93" t="s">
        <v>791</v>
      </c>
      <c r="QDY93" t="s">
        <v>791</v>
      </c>
      <c r="QDZ93" t="s">
        <v>791</v>
      </c>
      <c r="QEA93" t="s">
        <v>791</v>
      </c>
      <c r="QEB93" t="s">
        <v>791</v>
      </c>
      <c r="QEC93" t="s">
        <v>791</v>
      </c>
      <c r="QED93" t="s">
        <v>791</v>
      </c>
      <c r="QEE93" t="s">
        <v>791</v>
      </c>
      <c r="QEF93" t="s">
        <v>791</v>
      </c>
      <c r="QEG93" t="s">
        <v>791</v>
      </c>
      <c r="QEH93" t="s">
        <v>791</v>
      </c>
      <c r="QEI93" t="s">
        <v>791</v>
      </c>
      <c r="QEJ93" t="s">
        <v>791</v>
      </c>
      <c r="QEK93" t="s">
        <v>791</v>
      </c>
      <c r="QEL93" t="s">
        <v>791</v>
      </c>
      <c r="QEM93" t="s">
        <v>791</v>
      </c>
      <c r="QEN93" t="s">
        <v>791</v>
      </c>
      <c r="QEO93" t="s">
        <v>791</v>
      </c>
      <c r="QEP93" t="s">
        <v>791</v>
      </c>
      <c r="QEQ93" t="s">
        <v>791</v>
      </c>
      <c r="QER93" t="s">
        <v>791</v>
      </c>
      <c r="QES93" t="s">
        <v>791</v>
      </c>
      <c r="QET93" t="s">
        <v>791</v>
      </c>
      <c r="QEU93" t="s">
        <v>791</v>
      </c>
      <c r="QEV93" t="s">
        <v>791</v>
      </c>
      <c r="QEW93" t="s">
        <v>791</v>
      </c>
      <c r="QEX93" t="s">
        <v>791</v>
      </c>
      <c r="QEY93" t="s">
        <v>791</v>
      </c>
      <c r="QEZ93" t="s">
        <v>791</v>
      </c>
      <c r="QFA93" t="s">
        <v>791</v>
      </c>
      <c r="QFB93" t="s">
        <v>791</v>
      </c>
      <c r="QFC93" t="s">
        <v>791</v>
      </c>
      <c r="QFD93" t="s">
        <v>791</v>
      </c>
      <c r="QFE93" t="s">
        <v>791</v>
      </c>
      <c r="QFF93" t="s">
        <v>791</v>
      </c>
      <c r="QFG93" t="s">
        <v>791</v>
      </c>
      <c r="QFH93" t="s">
        <v>791</v>
      </c>
      <c r="QFI93" t="s">
        <v>791</v>
      </c>
      <c r="QFJ93" t="s">
        <v>791</v>
      </c>
      <c r="QFK93" t="s">
        <v>791</v>
      </c>
      <c r="QFL93" t="s">
        <v>791</v>
      </c>
      <c r="QFM93" t="s">
        <v>791</v>
      </c>
      <c r="QFN93" t="s">
        <v>791</v>
      </c>
      <c r="QFO93" t="s">
        <v>791</v>
      </c>
      <c r="QFP93" t="s">
        <v>791</v>
      </c>
      <c r="QFQ93" t="s">
        <v>791</v>
      </c>
      <c r="QFR93" t="s">
        <v>791</v>
      </c>
      <c r="QFS93" t="s">
        <v>791</v>
      </c>
      <c r="QFT93" t="s">
        <v>791</v>
      </c>
      <c r="QFU93" t="s">
        <v>791</v>
      </c>
      <c r="QFV93" t="s">
        <v>791</v>
      </c>
      <c r="QFW93" t="s">
        <v>791</v>
      </c>
      <c r="QFX93" t="s">
        <v>791</v>
      </c>
      <c r="QFY93" t="s">
        <v>791</v>
      </c>
      <c r="QFZ93" t="s">
        <v>791</v>
      </c>
      <c r="QGA93" t="s">
        <v>791</v>
      </c>
      <c r="QGB93" t="s">
        <v>791</v>
      </c>
      <c r="QGC93" t="s">
        <v>791</v>
      </c>
      <c r="QGD93" t="s">
        <v>791</v>
      </c>
      <c r="QGE93" t="s">
        <v>791</v>
      </c>
      <c r="QGF93" t="s">
        <v>791</v>
      </c>
      <c r="QGG93" t="s">
        <v>791</v>
      </c>
      <c r="QGH93" t="s">
        <v>791</v>
      </c>
      <c r="QGI93" t="s">
        <v>791</v>
      </c>
      <c r="QGJ93" t="s">
        <v>791</v>
      </c>
      <c r="QGK93" t="s">
        <v>791</v>
      </c>
      <c r="QGL93" t="s">
        <v>791</v>
      </c>
      <c r="QGM93" t="s">
        <v>791</v>
      </c>
      <c r="QGN93" t="s">
        <v>791</v>
      </c>
      <c r="QGO93" t="s">
        <v>791</v>
      </c>
      <c r="QGP93" t="s">
        <v>791</v>
      </c>
      <c r="QGQ93" t="s">
        <v>791</v>
      </c>
      <c r="QGR93" t="s">
        <v>791</v>
      </c>
      <c r="QGS93" t="s">
        <v>791</v>
      </c>
      <c r="QGT93" t="s">
        <v>791</v>
      </c>
      <c r="QGU93" t="s">
        <v>791</v>
      </c>
      <c r="QGV93" t="s">
        <v>791</v>
      </c>
      <c r="QGW93" t="s">
        <v>791</v>
      </c>
      <c r="QGX93" t="s">
        <v>791</v>
      </c>
      <c r="QGY93" t="s">
        <v>791</v>
      </c>
      <c r="QGZ93" t="s">
        <v>791</v>
      </c>
      <c r="QHA93" t="s">
        <v>791</v>
      </c>
      <c r="QHB93" t="s">
        <v>791</v>
      </c>
      <c r="QHC93" t="s">
        <v>791</v>
      </c>
      <c r="QHD93" t="s">
        <v>791</v>
      </c>
      <c r="QHE93" t="s">
        <v>791</v>
      </c>
      <c r="QHF93" t="s">
        <v>791</v>
      </c>
      <c r="QHG93" t="s">
        <v>791</v>
      </c>
      <c r="QHH93" t="s">
        <v>791</v>
      </c>
      <c r="QHI93" t="s">
        <v>791</v>
      </c>
      <c r="QHJ93" t="s">
        <v>791</v>
      </c>
      <c r="QHK93" t="s">
        <v>791</v>
      </c>
      <c r="QHL93" t="s">
        <v>791</v>
      </c>
      <c r="QHM93" t="s">
        <v>791</v>
      </c>
      <c r="QHN93" t="s">
        <v>791</v>
      </c>
      <c r="QHO93" t="s">
        <v>791</v>
      </c>
      <c r="QHP93" t="s">
        <v>791</v>
      </c>
      <c r="QHQ93" t="s">
        <v>791</v>
      </c>
      <c r="QHR93" t="s">
        <v>791</v>
      </c>
      <c r="QHS93" t="s">
        <v>791</v>
      </c>
      <c r="QHT93" t="s">
        <v>791</v>
      </c>
      <c r="QHU93" t="s">
        <v>791</v>
      </c>
      <c r="QHV93" t="s">
        <v>791</v>
      </c>
      <c r="QHW93" t="s">
        <v>791</v>
      </c>
      <c r="QHX93" t="s">
        <v>791</v>
      </c>
      <c r="QHY93" t="s">
        <v>791</v>
      </c>
      <c r="QHZ93" t="s">
        <v>791</v>
      </c>
      <c r="QIA93" t="s">
        <v>791</v>
      </c>
      <c r="QIB93" t="s">
        <v>791</v>
      </c>
      <c r="QIC93" t="s">
        <v>791</v>
      </c>
      <c r="QID93" t="s">
        <v>791</v>
      </c>
      <c r="QIE93" t="s">
        <v>791</v>
      </c>
      <c r="QIF93" t="s">
        <v>791</v>
      </c>
      <c r="QIG93" t="s">
        <v>791</v>
      </c>
      <c r="QIH93" t="s">
        <v>791</v>
      </c>
      <c r="QII93" t="s">
        <v>791</v>
      </c>
      <c r="QIJ93" t="s">
        <v>791</v>
      </c>
      <c r="QIK93" t="s">
        <v>791</v>
      </c>
      <c r="QIL93" t="s">
        <v>791</v>
      </c>
      <c r="QIM93" t="s">
        <v>791</v>
      </c>
      <c r="QIN93" t="s">
        <v>791</v>
      </c>
      <c r="QIO93" t="s">
        <v>791</v>
      </c>
      <c r="QIP93" t="s">
        <v>791</v>
      </c>
      <c r="QIQ93" t="s">
        <v>791</v>
      </c>
      <c r="QIR93" t="s">
        <v>791</v>
      </c>
      <c r="QIS93" t="s">
        <v>791</v>
      </c>
      <c r="QIT93" t="s">
        <v>791</v>
      </c>
      <c r="QIU93" t="s">
        <v>791</v>
      </c>
      <c r="QIV93" t="s">
        <v>791</v>
      </c>
      <c r="QIW93" t="s">
        <v>791</v>
      </c>
      <c r="QIX93" t="s">
        <v>791</v>
      </c>
      <c r="QIY93" t="s">
        <v>791</v>
      </c>
      <c r="QIZ93" t="s">
        <v>791</v>
      </c>
      <c r="QJA93" t="s">
        <v>791</v>
      </c>
      <c r="QJB93" t="s">
        <v>791</v>
      </c>
      <c r="QJC93" t="s">
        <v>791</v>
      </c>
      <c r="QJD93" t="s">
        <v>791</v>
      </c>
      <c r="QJE93" t="s">
        <v>791</v>
      </c>
      <c r="QJF93" t="s">
        <v>791</v>
      </c>
      <c r="QJG93" t="s">
        <v>791</v>
      </c>
      <c r="QJH93" t="s">
        <v>791</v>
      </c>
      <c r="QJI93" t="s">
        <v>791</v>
      </c>
      <c r="QJJ93" t="s">
        <v>791</v>
      </c>
      <c r="QJK93" t="s">
        <v>791</v>
      </c>
      <c r="QJL93" t="s">
        <v>791</v>
      </c>
      <c r="QJM93" t="s">
        <v>791</v>
      </c>
      <c r="QJN93" t="s">
        <v>791</v>
      </c>
      <c r="QJO93" t="s">
        <v>791</v>
      </c>
      <c r="QJP93" t="s">
        <v>791</v>
      </c>
      <c r="QJQ93" t="s">
        <v>791</v>
      </c>
      <c r="QJR93" t="s">
        <v>791</v>
      </c>
      <c r="QJS93" t="s">
        <v>791</v>
      </c>
      <c r="QJT93" t="s">
        <v>791</v>
      </c>
      <c r="QJU93" t="s">
        <v>791</v>
      </c>
      <c r="QJV93" t="s">
        <v>791</v>
      </c>
      <c r="QJW93" t="s">
        <v>791</v>
      </c>
      <c r="QJX93" t="s">
        <v>791</v>
      </c>
      <c r="QJY93" t="s">
        <v>791</v>
      </c>
      <c r="QJZ93" t="s">
        <v>791</v>
      </c>
      <c r="QKA93" t="s">
        <v>791</v>
      </c>
      <c r="QKB93" t="s">
        <v>791</v>
      </c>
      <c r="QKC93" t="s">
        <v>791</v>
      </c>
      <c r="QKD93" t="s">
        <v>791</v>
      </c>
      <c r="QKE93" t="s">
        <v>791</v>
      </c>
      <c r="QKF93" t="s">
        <v>791</v>
      </c>
      <c r="QKG93" t="s">
        <v>791</v>
      </c>
      <c r="QKH93" t="s">
        <v>791</v>
      </c>
      <c r="QKI93" t="s">
        <v>791</v>
      </c>
      <c r="QKJ93" t="s">
        <v>791</v>
      </c>
      <c r="QKK93" t="s">
        <v>791</v>
      </c>
      <c r="QKL93" t="s">
        <v>791</v>
      </c>
      <c r="QKM93" t="s">
        <v>791</v>
      </c>
      <c r="QKN93" t="s">
        <v>791</v>
      </c>
      <c r="QKO93" t="s">
        <v>791</v>
      </c>
      <c r="QKP93" t="s">
        <v>791</v>
      </c>
      <c r="QKQ93" t="s">
        <v>791</v>
      </c>
      <c r="QKR93" t="s">
        <v>791</v>
      </c>
      <c r="QKS93" t="s">
        <v>791</v>
      </c>
      <c r="QKT93" t="s">
        <v>791</v>
      </c>
      <c r="QKU93" t="s">
        <v>791</v>
      </c>
      <c r="QKV93" t="s">
        <v>791</v>
      </c>
      <c r="QKW93" t="s">
        <v>791</v>
      </c>
      <c r="QKX93" t="s">
        <v>791</v>
      </c>
      <c r="QKY93" t="s">
        <v>791</v>
      </c>
      <c r="QKZ93" t="s">
        <v>791</v>
      </c>
      <c r="QLA93" t="s">
        <v>791</v>
      </c>
      <c r="QLB93" t="s">
        <v>791</v>
      </c>
      <c r="QLC93" t="s">
        <v>791</v>
      </c>
      <c r="QLD93" t="s">
        <v>791</v>
      </c>
      <c r="QLE93" t="s">
        <v>791</v>
      </c>
      <c r="QLF93" t="s">
        <v>791</v>
      </c>
      <c r="QLG93" t="s">
        <v>791</v>
      </c>
      <c r="QLH93" t="s">
        <v>791</v>
      </c>
      <c r="QLI93" t="s">
        <v>791</v>
      </c>
      <c r="QLJ93" t="s">
        <v>791</v>
      </c>
      <c r="QLK93" t="s">
        <v>791</v>
      </c>
      <c r="QLL93" t="s">
        <v>791</v>
      </c>
      <c r="QLM93" t="s">
        <v>791</v>
      </c>
      <c r="QLN93" t="s">
        <v>791</v>
      </c>
      <c r="QLO93" t="s">
        <v>791</v>
      </c>
      <c r="QLP93" t="s">
        <v>791</v>
      </c>
      <c r="QLQ93" t="s">
        <v>791</v>
      </c>
      <c r="QLR93" t="s">
        <v>791</v>
      </c>
      <c r="QLS93" t="s">
        <v>791</v>
      </c>
      <c r="QLT93" t="s">
        <v>791</v>
      </c>
      <c r="QLU93" t="s">
        <v>791</v>
      </c>
      <c r="QLV93" t="s">
        <v>791</v>
      </c>
      <c r="QLW93" t="s">
        <v>791</v>
      </c>
      <c r="QLX93" t="s">
        <v>791</v>
      </c>
      <c r="QLY93" t="s">
        <v>791</v>
      </c>
      <c r="QLZ93" t="s">
        <v>791</v>
      </c>
      <c r="QMA93" t="s">
        <v>791</v>
      </c>
      <c r="QMB93" t="s">
        <v>791</v>
      </c>
      <c r="QMC93" t="s">
        <v>791</v>
      </c>
      <c r="QMD93" t="s">
        <v>791</v>
      </c>
      <c r="QME93" t="s">
        <v>791</v>
      </c>
      <c r="QMF93" t="s">
        <v>791</v>
      </c>
      <c r="QMG93" t="s">
        <v>791</v>
      </c>
      <c r="QMH93" t="s">
        <v>791</v>
      </c>
      <c r="QMI93" t="s">
        <v>791</v>
      </c>
      <c r="QMJ93" t="s">
        <v>791</v>
      </c>
      <c r="QMK93" t="s">
        <v>791</v>
      </c>
      <c r="QML93" t="s">
        <v>791</v>
      </c>
      <c r="QMM93" t="s">
        <v>791</v>
      </c>
      <c r="QMN93" t="s">
        <v>791</v>
      </c>
      <c r="QMO93" t="s">
        <v>791</v>
      </c>
      <c r="QMP93" t="s">
        <v>791</v>
      </c>
      <c r="QMQ93" t="s">
        <v>791</v>
      </c>
      <c r="QMR93" t="s">
        <v>791</v>
      </c>
      <c r="QMS93" t="s">
        <v>791</v>
      </c>
      <c r="QMT93" t="s">
        <v>791</v>
      </c>
      <c r="QMU93" t="s">
        <v>791</v>
      </c>
      <c r="QMV93" t="s">
        <v>791</v>
      </c>
      <c r="QMW93" t="s">
        <v>791</v>
      </c>
      <c r="QMX93" t="s">
        <v>791</v>
      </c>
      <c r="QMY93" t="s">
        <v>791</v>
      </c>
      <c r="QMZ93" t="s">
        <v>791</v>
      </c>
      <c r="QNA93" t="s">
        <v>791</v>
      </c>
      <c r="QNB93" t="s">
        <v>791</v>
      </c>
      <c r="QNC93" t="s">
        <v>791</v>
      </c>
      <c r="QND93" t="s">
        <v>791</v>
      </c>
      <c r="QNE93" t="s">
        <v>791</v>
      </c>
      <c r="QNF93" t="s">
        <v>791</v>
      </c>
      <c r="QNG93" t="s">
        <v>791</v>
      </c>
      <c r="QNH93" t="s">
        <v>791</v>
      </c>
      <c r="QNI93" t="s">
        <v>791</v>
      </c>
      <c r="QNJ93" t="s">
        <v>791</v>
      </c>
      <c r="QNK93" t="s">
        <v>791</v>
      </c>
      <c r="QNL93" t="s">
        <v>791</v>
      </c>
      <c r="QNM93" t="s">
        <v>791</v>
      </c>
      <c r="QNN93" t="s">
        <v>791</v>
      </c>
      <c r="QNO93" t="s">
        <v>791</v>
      </c>
      <c r="QNP93" t="s">
        <v>791</v>
      </c>
      <c r="QNQ93" t="s">
        <v>791</v>
      </c>
      <c r="QNR93" t="s">
        <v>791</v>
      </c>
      <c r="QNS93" t="s">
        <v>791</v>
      </c>
      <c r="QNT93" t="s">
        <v>791</v>
      </c>
      <c r="QNU93" t="s">
        <v>791</v>
      </c>
      <c r="QNV93" t="s">
        <v>791</v>
      </c>
      <c r="QNW93" t="s">
        <v>791</v>
      </c>
      <c r="QNX93" t="s">
        <v>791</v>
      </c>
      <c r="QNY93" t="s">
        <v>791</v>
      </c>
      <c r="QNZ93" t="s">
        <v>791</v>
      </c>
      <c r="QOA93" t="s">
        <v>791</v>
      </c>
      <c r="QOB93" t="s">
        <v>791</v>
      </c>
      <c r="QOC93" t="s">
        <v>791</v>
      </c>
      <c r="QOD93" t="s">
        <v>791</v>
      </c>
      <c r="QOE93" t="s">
        <v>791</v>
      </c>
      <c r="QOF93" t="s">
        <v>791</v>
      </c>
      <c r="QOG93" t="s">
        <v>791</v>
      </c>
      <c r="QOH93" t="s">
        <v>791</v>
      </c>
      <c r="QOI93" t="s">
        <v>791</v>
      </c>
      <c r="QOJ93" t="s">
        <v>791</v>
      </c>
      <c r="QOK93" t="s">
        <v>791</v>
      </c>
      <c r="QOL93" t="s">
        <v>791</v>
      </c>
      <c r="QOM93" t="s">
        <v>791</v>
      </c>
      <c r="QON93" t="s">
        <v>791</v>
      </c>
      <c r="QOO93" t="s">
        <v>791</v>
      </c>
      <c r="QOP93" t="s">
        <v>791</v>
      </c>
      <c r="QOQ93" t="s">
        <v>791</v>
      </c>
      <c r="QOR93" t="s">
        <v>791</v>
      </c>
      <c r="QOS93" t="s">
        <v>791</v>
      </c>
      <c r="QOT93" t="s">
        <v>791</v>
      </c>
      <c r="QOU93" t="s">
        <v>791</v>
      </c>
      <c r="QOV93" t="s">
        <v>791</v>
      </c>
      <c r="QOW93" t="s">
        <v>791</v>
      </c>
      <c r="QOX93" t="s">
        <v>791</v>
      </c>
      <c r="QOY93" t="s">
        <v>791</v>
      </c>
      <c r="QOZ93" t="s">
        <v>791</v>
      </c>
      <c r="QPA93" t="s">
        <v>791</v>
      </c>
      <c r="QPB93" t="s">
        <v>791</v>
      </c>
      <c r="QPC93" t="s">
        <v>791</v>
      </c>
      <c r="QPD93" t="s">
        <v>791</v>
      </c>
      <c r="QPE93" t="s">
        <v>791</v>
      </c>
      <c r="QPF93" t="s">
        <v>791</v>
      </c>
      <c r="QPG93" t="s">
        <v>791</v>
      </c>
      <c r="QPH93" t="s">
        <v>791</v>
      </c>
      <c r="QPI93" t="s">
        <v>791</v>
      </c>
      <c r="QPJ93" t="s">
        <v>791</v>
      </c>
      <c r="QPK93" t="s">
        <v>791</v>
      </c>
      <c r="QPL93" t="s">
        <v>791</v>
      </c>
      <c r="QPM93" t="s">
        <v>791</v>
      </c>
      <c r="QPN93" t="s">
        <v>791</v>
      </c>
      <c r="QPO93" t="s">
        <v>791</v>
      </c>
      <c r="QPP93" t="s">
        <v>791</v>
      </c>
      <c r="QPQ93" t="s">
        <v>791</v>
      </c>
      <c r="QPR93" t="s">
        <v>791</v>
      </c>
      <c r="QPS93" t="s">
        <v>791</v>
      </c>
      <c r="QPT93" t="s">
        <v>791</v>
      </c>
      <c r="QPU93" t="s">
        <v>791</v>
      </c>
      <c r="QPV93" t="s">
        <v>791</v>
      </c>
      <c r="QPW93" t="s">
        <v>791</v>
      </c>
      <c r="QPX93" t="s">
        <v>791</v>
      </c>
      <c r="QPY93" t="s">
        <v>791</v>
      </c>
      <c r="QPZ93" t="s">
        <v>791</v>
      </c>
      <c r="QQA93" t="s">
        <v>791</v>
      </c>
      <c r="QQB93" t="s">
        <v>791</v>
      </c>
      <c r="QQC93" t="s">
        <v>791</v>
      </c>
      <c r="QQD93" t="s">
        <v>791</v>
      </c>
      <c r="QQE93" t="s">
        <v>791</v>
      </c>
      <c r="QQF93" t="s">
        <v>791</v>
      </c>
      <c r="QQG93" t="s">
        <v>791</v>
      </c>
      <c r="QQH93" t="s">
        <v>791</v>
      </c>
      <c r="QQI93" t="s">
        <v>791</v>
      </c>
      <c r="QQJ93" t="s">
        <v>791</v>
      </c>
      <c r="QQK93" t="s">
        <v>791</v>
      </c>
      <c r="QQL93" t="s">
        <v>791</v>
      </c>
      <c r="QQM93" t="s">
        <v>791</v>
      </c>
      <c r="QQN93" t="s">
        <v>791</v>
      </c>
      <c r="QQO93" t="s">
        <v>791</v>
      </c>
      <c r="QQP93" t="s">
        <v>791</v>
      </c>
      <c r="QQQ93" t="s">
        <v>791</v>
      </c>
      <c r="QQR93" t="s">
        <v>791</v>
      </c>
      <c r="QQS93" t="s">
        <v>791</v>
      </c>
      <c r="QQT93" t="s">
        <v>791</v>
      </c>
      <c r="QQU93" t="s">
        <v>791</v>
      </c>
      <c r="QQV93" t="s">
        <v>791</v>
      </c>
      <c r="QQW93" t="s">
        <v>791</v>
      </c>
      <c r="QQX93" t="s">
        <v>791</v>
      </c>
      <c r="QQY93" t="s">
        <v>791</v>
      </c>
      <c r="QQZ93" t="s">
        <v>791</v>
      </c>
      <c r="QRA93" t="s">
        <v>791</v>
      </c>
      <c r="QRB93" t="s">
        <v>791</v>
      </c>
      <c r="QRC93" t="s">
        <v>791</v>
      </c>
      <c r="QRD93" t="s">
        <v>791</v>
      </c>
      <c r="QRE93" t="s">
        <v>791</v>
      </c>
      <c r="QRF93" t="s">
        <v>791</v>
      </c>
      <c r="QRG93" t="s">
        <v>791</v>
      </c>
      <c r="QRH93" t="s">
        <v>791</v>
      </c>
      <c r="QRI93" t="s">
        <v>791</v>
      </c>
      <c r="QRJ93" t="s">
        <v>791</v>
      </c>
      <c r="QRK93" t="s">
        <v>791</v>
      </c>
      <c r="QRL93" t="s">
        <v>791</v>
      </c>
      <c r="QRM93" t="s">
        <v>791</v>
      </c>
      <c r="QRN93" t="s">
        <v>791</v>
      </c>
      <c r="QRO93" t="s">
        <v>791</v>
      </c>
      <c r="QRP93" t="s">
        <v>791</v>
      </c>
      <c r="QRQ93" t="s">
        <v>791</v>
      </c>
      <c r="QRR93" t="s">
        <v>791</v>
      </c>
      <c r="QRS93" t="s">
        <v>791</v>
      </c>
      <c r="QRT93" t="s">
        <v>791</v>
      </c>
      <c r="QRU93" t="s">
        <v>791</v>
      </c>
      <c r="QRV93" t="s">
        <v>791</v>
      </c>
      <c r="QRW93" t="s">
        <v>791</v>
      </c>
      <c r="QRX93" t="s">
        <v>791</v>
      </c>
      <c r="QRY93" t="s">
        <v>791</v>
      </c>
      <c r="QRZ93" t="s">
        <v>791</v>
      </c>
      <c r="QSA93" t="s">
        <v>791</v>
      </c>
      <c r="QSB93" t="s">
        <v>791</v>
      </c>
      <c r="QSC93" t="s">
        <v>791</v>
      </c>
      <c r="QSD93" t="s">
        <v>791</v>
      </c>
      <c r="QSE93" t="s">
        <v>791</v>
      </c>
      <c r="QSF93" t="s">
        <v>791</v>
      </c>
      <c r="QSG93" t="s">
        <v>791</v>
      </c>
      <c r="QSH93" t="s">
        <v>791</v>
      </c>
      <c r="QSI93" t="s">
        <v>791</v>
      </c>
      <c r="QSJ93" t="s">
        <v>791</v>
      </c>
      <c r="QSK93" t="s">
        <v>791</v>
      </c>
      <c r="QSL93" t="s">
        <v>791</v>
      </c>
      <c r="QSM93" t="s">
        <v>791</v>
      </c>
      <c r="QSN93" t="s">
        <v>791</v>
      </c>
      <c r="QSO93" t="s">
        <v>791</v>
      </c>
      <c r="QSP93" t="s">
        <v>791</v>
      </c>
      <c r="QSQ93" t="s">
        <v>791</v>
      </c>
      <c r="QSR93" t="s">
        <v>791</v>
      </c>
      <c r="QSS93" t="s">
        <v>791</v>
      </c>
      <c r="QST93" t="s">
        <v>791</v>
      </c>
      <c r="QSU93" t="s">
        <v>791</v>
      </c>
      <c r="QSV93" t="s">
        <v>791</v>
      </c>
      <c r="QSW93" t="s">
        <v>791</v>
      </c>
      <c r="QSX93" t="s">
        <v>791</v>
      </c>
      <c r="QSY93" t="s">
        <v>791</v>
      </c>
      <c r="QSZ93" t="s">
        <v>791</v>
      </c>
      <c r="QTA93" t="s">
        <v>791</v>
      </c>
      <c r="QTB93" t="s">
        <v>791</v>
      </c>
      <c r="QTC93" t="s">
        <v>791</v>
      </c>
      <c r="QTD93" t="s">
        <v>791</v>
      </c>
      <c r="QTE93" t="s">
        <v>791</v>
      </c>
      <c r="QTF93" t="s">
        <v>791</v>
      </c>
      <c r="QTG93" t="s">
        <v>791</v>
      </c>
      <c r="QTH93" t="s">
        <v>791</v>
      </c>
      <c r="QTI93" t="s">
        <v>791</v>
      </c>
      <c r="QTJ93" t="s">
        <v>791</v>
      </c>
      <c r="QTK93" t="s">
        <v>791</v>
      </c>
      <c r="QTL93" t="s">
        <v>791</v>
      </c>
      <c r="QTM93" t="s">
        <v>791</v>
      </c>
      <c r="QTN93" t="s">
        <v>791</v>
      </c>
      <c r="QTO93" t="s">
        <v>791</v>
      </c>
      <c r="QTP93" t="s">
        <v>791</v>
      </c>
      <c r="QTQ93" t="s">
        <v>791</v>
      </c>
      <c r="QTR93" t="s">
        <v>791</v>
      </c>
      <c r="QTS93" t="s">
        <v>791</v>
      </c>
      <c r="QTT93" t="s">
        <v>791</v>
      </c>
      <c r="QTU93" t="s">
        <v>791</v>
      </c>
      <c r="QTV93" t="s">
        <v>791</v>
      </c>
      <c r="QTW93" t="s">
        <v>791</v>
      </c>
      <c r="QTX93" t="s">
        <v>791</v>
      </c>
      <c r="QTY93" t="s">
        <v>791</v>
      </c>
      <c r="QTZ93" t="s">
        <v>791</v>
      </c>
      <c r="QUA93" t="s">
        <v>791</v>
      </c>
      <c r="QUB93" t="s">
        <v>791</v>
      </c>
      <c r="QUC93" t="s">
        <v>791</v>
      </c>
      <c r="QUD93" t="s">
        <v>791</v>
      </c>
      <c r="QUE93" t="s">
        <v>791</v>
      </c>
      <c r="QUF93" t="s">
        <v>791</v>
      </c>
      <c r="QUG93" t="s">
        <v>791</v>
      </c>
      <c r="QUH93" t="s">
        <v>791</v>
      </c>
      <c r="QUI93" t="s">
        <v>791</v>
      </c>
      <c r="QUJ93" t="s">
        <v>791</v>
      </c>
      <c r="QUK93" t="s">
        <v>791</v>
      </c>
      <c r="QUL93" t="s">
        <v>791</v>
      </c>
      <c r="QUM93" t="s">
        <v>791</v>
      </c>
      <c r="QUN93" t="s">
        <v>791</v>
      </c>
      <c r="QUO93" t="s">
        <v>791</v>
      </c>
      <c r="QUP93" t="s">
        <v>791</v>
      </c>
      <c r="QUQ93" t="s">
        <v>791</v>
      </c>
      <c r="QUR93" t="s">
        <v>791</v>
      </c>
      <c r="QUS93" t="s">
        <v>791</v>
      </c>
      <c r="QUT93" t="s">
        <v>791</v>
      </c>
      <c r="QUU93" t="s">
        <v>791</v>
      </c>
      <c r="QUV93" t="s">
        <v>791</v>
      </c>
      <c r="QUW93" t="s">
        <v>791</v>
      </c>
      <c r="QUX93" t="s">
        <v>791</v>
      </c>
      <c r="QUY93" t="s">
        <v>791</v>
      </c>
      <c r="QUZ93" t="s">
        <v>791</v>
      </c>
      <c r="QVA93" t="s">
        <v>791</v>
      </c>
      <c r="QVB93" t="s">
        <v>791</v>
      </c>
      <c r="QVC93" t="s">
        <v>791</v>
      </c>
      <c r="QVD93" t="s">
        <v>791</v>
      </c>
      <c r="QVE93" t="s">
        <v>791</v>
      </c>
      <c r="QVF93" t="s">
        <v>791</v>
      </c>
      <c r="QVG93" t="s">
        <v>791</v>
      </c>
      <c r="QVH93" t="s">
        <v>791</v>
      </c>
      <c r="QVI93" t="s">
        <v>791</v>
      </c>
      <c r="QVJ93" t="s">
        <v>791</v>
      </c>
      <c r="QVK93" t="s">
        <v>791</v>
      </c>
      <c r="QVL93" t="s">
        <v>791</v>
      </c>
      <c r="QVM93" t="s">
        <v>791</v>
      </c>
      <c r="QVN93" t="s">
        <v>791</v>
      </c>
      <c r="QVO93" t="s">
        <v>791</v>
      </c>
      <c r="QVP93" t="s">
        <v>791</v>
      </c>
      <c r="QVQ93" t="s">
        <v>791</v>
      </c>
      <c r="QVR93" t="s">
        <v>791</v>
      </c>
      <c r="QVS93" t="s">
        <v>791</v>
      </c>
      <c r="QVT93" t="s">
        <v>791</v>
      </c>
      <c r="QVU93" t="s">
        <v>791</v>
      </c>
      <c r="QVV93" t="s">
        <v>791</v>
      </c>
      <c r="QVW93" t="s">
        <v>791</v>
      </c>
      <c r="QVX93" t="s">
        <v>791</v>
      </c>
      <c r="QVY93" t="s">
        <v>791</v>
      </c>
      <c r="QVZ93" t="s">
        <v>791</v>
      </c>
      <c r="QWA93" t="s">
        <v>791</v>
      </c>
      <c r="QWB93" t="s">
        <v>791</v>
      </c>
      <c r="QWC93" t="s">
        <v>791</v>
      </c>
      <c r="QWD93" t="s">
        <v>791</v>
      </c>
      <c r="QWE93" t="s">
        <v>791</v>
      </c>
      <c r="QWF93" t="s">
        <v>791</v>
      </c>
      <c r="QWG93" t="s">
        <v>791</v>
      </c>
      <c r="QWH93" t="s">
        <v>791</v>
      </c>
      <c r="QWI93" t="s">
        <v>791</v>
      </c>
      <c r="QWJ93" t="s">
        <v>791</v>
      </c>
      <c r="QWK93" t="s">
        <v>791</v>
      </c>
      <c r="QWL93" t="s">
        <v>791</v>
      </c>
      <c r="QWM93" t="s">
        <v>791</v>
      </c>
      <c r="QWN93" t="s">
        <v>791</v>
      </c>
      <c r="QWO93" t="s">
        <v>791</v>
      </c>
      <c r="QWP93" t="s">
        <v>791</v>
      </c>
      <c r="QWQ93" t="s">
        <v>791</v>
      </c>
      <c r="QWR93" t="s">
        <v>791</v>
      </c>
      <c r="QWS93" t="s">
        <v>791</v>
      </c>
      <c r="QWT93" t="s">
        <v>791</v>
      </c>
      <c r="QWU93" t="s">
        <v>791</v>
      </c>
      <c r="QWV93" t="s">
        <v>791</v>
      </c>
      <c r="QWW93" t="s">
        <v>791</v>
      </c>
      <c r="QWX93" t="s">
        <v>791</v>
      </c>
      <c r="QWY93" t="s">
        <v>791</v>
      </c>
      <c r="QWZ93" t="s">
        <v>791</v>
      </c>
      <c r="QXA93" t="s">
        <v>791</v>
      </c>
      <c r="QXB93" t="s">
        <v>791</v>
      </c>
      <c r="QXC93" t="s">
        <v>791</v>
      </c>
      <c r="QXD93" t="s">
        <v>791</v>
      </c>
      <c r="QXE93" t="s">
        <v>791</v>
      </c>
      <c r="QXF93" t="s">
        <v>791</v>
      </c>
      <c r="QXG93" t="s">
        <v>791</v>
      </c>
      <c r="QXH93" t="s">
        <v>791</v>
      </c>
      <c r="QXI93" t="s">
        <v>791</v>
      </c>
      <c r="QXJ93" t="s">
        <v>791</v>
      </c>
      <c r="QXK93" t="s">
        <v>791</v>
      </c>
      <c r="QXL93" t="s">
        <v>791</v>
      </c>
      <c r="QXM93" t="s">
        <v>791</v>
      </c>
      <c r="QXN93" t="s">
        <v>791</v>
      </c>
      <c r="QXO93" t="s">
        <v>791</v>
      </c>
      <c r="QXP93" t="s">
        <v>791</v>
      </c>
      <c r="QXQ93" t="s">
        <v>791</v>
      </c>
      <c r="QXR93" t="s">
        <v>791</v>
      </c>
      <c r="QXS93" t="s">
        <v>791</v>
      </c>
      <c r="QXT93" t="s">
        <v>791</v>
      </c>
      <c r="QXU93" t="s">
        <v>791</v>
      </c>
      <c r="QXV93" t="s">
        <v>791</v>
      </c>
      <c r="QXW93" t="s">
        <v>791</v>
      </c>
      <c r="QXX93" t="s">
        <v>791</v>
      </c>
      <c r="QXY93" t="s">
        <v>791</v>
      </c>
      <c r="QXZ93" t="s">
        <v>791</v>
      </c>
      <c r="QYA93" t="s">
        <v>791</v>
      </c>
      <c r="QYB93" t="s">
        <v>791</v>
      </c>
      <c r="QYC93" t="s">
        <v>791</v>
      </c>
      <c r="QYD93" t="s">
        <v>791</v>
      </c>
      <c r="QYE93" t="s">
        <v>791</v>
      </c>
      <c r="QYF93" t="s">
        <v>791</v>
      </c>
      <c r="QYG93" t="s">
        <v>791</v>
      </c>
      <c r="QYH93" t="s">
        <v>791</v>
      </c>
      <c r="QYI93" t="s">
        <v>791</v>
      </c>
      <c r="QYJ93" t="s">
        <v>791</v>
      </c>
      <c r="QYK93" t="s">
        <v>791</v>
      </c>
      <c r="QYL93" t="s">
        <v>791</v>
      </c>
      <c r="QYM93" t="s">
        <v>791</v>
      </c>
      <c r="QYN93" t="s">
        <v>791</v>
      </c>
      <c r="QYO93" t="s">
        <v>791</v>
      </c>
      <c r="QYP93" t="s">
        <v>791</v>
      </c>
      <c r="QYQ93" t="s">
        <v>791</v>
      </c>
      <c r="QYR93" t="s">
        <v>791</v>
      </c>
      <c r="QYS93" t="s">
        <v>791</v>
      </c>
      <c r="QYT93" t="s">
        <v>791</v>
      </c>
      <c r="QYU93" t="s">
        <v>791</v>
      </c>
      <c r="QYV93" t="s">
        <v>791</v>
      </c>
      <c r="QYW93" t="s">
        <v>791</v>
      </c>
      <c r="QYX93" t="s">
        <v>791</v>
      </c>
      <c r="QYY93" t="s">
        <v>791</v>
      </c>
      <c r="QYZ93" t="s">
        <v>791</v>
      </c>
      <c r="QZA93" t="s">
        <v>791</v>
      </c>
      <c r="QZB93" t="s">
        <v>791</v>
      </c>
      <c r="QZC93" t="s">
        <v>791</v>
      </c>
      <c r="QZD93" t="s">
        <v>791</v>
      </c>
      <c r="QZE93" t="s">
        <v>791</v>
      </c>
      <c r="QZF93" t="s">
        <v>791</v>
      </c>
      <c r="QZG93" t="s">
        <v>791</v>
      </c>
      <c r="QZH93" t="s">
        <v>791</v>
      </c>
      <c r="QZI93" t="s">
        <v>791</v>
      </c>
      <c r="QZJ93" t="s">
        <v>791</v>
      </c>
      <c r="QZK93" t="s">
        <v>791</v>
      </c>
      <c r="QZL93" t="s">
        <v>791</v>
      </c>
      <c r="QZM93" t="s">
        <v>791</v>
      </c>
      <c r="QZN93" t="s">
        <v>791</v>
      </c>
      <c r="QZO93" t="s">
        <v>791</v>
      </c>
      <c r="QZP93" t="s">
        <v>791</v>
      </c>
      <c r="QZQ93" t="s">
        <v>791</v>
      </c>
      <c r="QZR93" t="s">
        <v>791</v>
      </c>
      <c r="QZS93" t="s">
        <v>791</v>
      </c>
      <c r="QZT93" t="s">
        <v>791</v>
      </c>
      <c r="QZU93" t="s">
        <v>791</v>
      </c>
      <c r="QZV93" t="s">
        <v>791</v>
      </c>
      <c r="QZW93" t="s">
        <v>791</v>
      </c>
      <c r="QZX93" t="s">
        <v>791</v>
      </c>
      <c r="QZY93" t="s">
        <v>791</v>
      </c>
      <c r="QZZ93" t="s">
        <v>791</v>
      </c>
      <c r="RAA93" t="s">
        <v>791</v>
      </c>
      <c r="RAB93" t="s">
        <v>791</v>
      </c>
      <c r="RAC93" t="s">
        <v>791</v>
      </c>
      <c r="RAD93" t="s">
        <v>791</v>
      </c>
      <c r="RAE93" t="s">
        <v>791</v>
      </c>
      <c r="RAF93" t="s">
        <v>791</v>
      </c>
      <c r="RAG93" t="s">
        <v>791</v>
      </c>
      <c r="RAH93" t="s">
        <v>791</v>
      </c>
      <c r="RAI93" t="s">
        <v>791</v>
      </c>
      <c r="RAJ93" t="s">
        <v>791</v>
      </c>
      <c r="RAK93" t="s">
        <v>791</v>
      </c>
      <c r="RAL93" t="s">
        <v>791</v>
      </c>
      <c r="RAM93" t="s">
        <v>791</v>
      </c>
      <c r="RAN93" t="s">
        <v>791</v>
      </c>
      <c r="RAO93" t="s">
        <v>791</v>
      </c>
      <c r="RAP93" t="s">
        <v>791</v>
      </c>
      <c r="RAQ93" t="s">
        <v>791</v>
      </c>
      <c r="RAR93" t="s">
        <v>791</v>
      </c>
      <c r="RAS93" t="s">
        <v>791</v>
      </c>
      <c r="RAT93" t="s">
        <v>791</v>
      </c>
      <c r="RAU93" t="s">
        <v>791</v>
      </c>
      <c r="RAV93" t="s">
        <v>791</v>
      </c>
      <c r="RAW93" t="s">
        <v>791</v>
      </c>
      <c r="RAX93" t="s">
        <v>791</v>
      </c>
      <c r="RAY93" t="s">
        <v>791</v>
      </c>
      <c r="RAZ93" t="s">
        <v>791</v>
      </c>
      <c r="RBA93" t="s">
        <v>791</v>
      </c>
      <c r="RBB93" t="s">
        <v>791</v>
      </c>
      <c r="RBC93" t="s">
        <v>791</v>
      </c>
      <c r="RBD93" t="s">
        <v>791</v>
      </c>
      <c r="RBE93" t="s">
        <v>791</v>
      </c>
      <c r="RBF93" t="s">
        <v>791</v>
      </c>
      <c r="RBG93" t="s">
        <v>791</v>
      </c>
      <c r="RBH93" t="s">
        <v>791</v>
      </c>
      <c r="RBI93" t="s">
        <v>791</v>
      </c>
      <c r="RBJ93" t="s">
        <v>791</v>
      </c>
      <c r="RBK93" t="s">
        <v>791</v>
      </c>
      <c r="RBL93" t="s">
        <v>791</v>
      </c>
      <c r="RBM93" t="s">
        <v>791</v>
      </c>
      <c r="RBN93" t="s">
        <v>791</v>
      </c>
      <c r="RBO93" t="s">
        <v>791</v>
      </c>
      <c r="RBP93" t="s">
        <v>791</v>
      </c>
      <c r="RBQ93" t="s">
        <v>791</v>
      </c>
      <c r="RBR93" t="s">
        <v>791</v>
      </c>
      <c r="RBS93" t="s">
        <v>791</v>
      </c>
      <c r="RBT93" t="s">
        <v>791</v>
      </c>
      <c r="RBU93" t="s">
        <v>791</v>
      </c>
      <c r="RBV93" t="s">
        <v>791</v>
      </c>
      <c r="RBW93" t="s">
        <v>791</v>
      </c>
      <c r="RBX93" t="s">
        <v>791</v>
      </c>
      <c r="RBY93" t="s">
        <v>791</v>
      </c>
      <c r="RBZ93" t="s">
        <v>791</v>
      </c>
      <c r="RCA93" t="s">
        <v>791</v>
      </c>
      <c r="RCB93" t="s">
        <v>791</v>
      </c>
      <c r="RCC93" t="s">
        <v>791</v>
      </c>
      <c r="RCD93" t="s">
        <v>791</v>
      </c>
      <c r="RCE93" t="s">
        <v>791</v>
      </c>
      <c r="RCF93" t="s">
        <v>791</v>
      </c>
      <c r="RCG93" t="s">
        <v>791</v>
      </c>
      <c r="RCH93" t="s">
        <v>791</v>
      </c>
      <c r="RCI93" t="s">
        <v>791</v>
      </c>
      <c r="RCJ93" t="s">
        <v>791</v>
      </c>
      <c r="RCK93" t="s">
        <v>791</v>
      </c>
      <c r="RCL93" t="s">
        <v>791</v>
      </c>
      <c r="RCM93" t="s">
        <v>791</v>
      </c>
      <c r="RCN93" t="s">
        <v>791</v>
      </c>
      <c r="RCO93" t="s">
        <v>791</v>
      </c>
      <c r="RCP93" t="s">
        <v>791</v>
      </c>
      <c r="RCQ93" t="s">
        <v>791</v>
      </c>
      <c r="RCR93" t="s">
        <v>791</v>
      </c>
      <c r="RCS93" t="s">
        <v>791</v>
      </c>
      <c r="RCT93" t="s">
        <v>791</v>
      </c>
      <c r="RCU93" t="s">
        <v>791</v>
      </c>
      <c r="RCV93" t="s">
        <v>791</v>
      </c>
      <c r="RCW93" t="s">
        <v>791</v>
      </c>
      <c r="RCX93" t="s">
        <v>791</v>
      </c>
      <c r="RCY93" t="s">
        <v>791</v>
      </c>
      <c r="RCZ93" t="s">
        <v>791</v>
      </c>
      <c r="RDA93" t="s">
        <v>791</v>
      </c>
      <c r="RDB93" t="s">
        <v>791</v>
      </c>
      <c r="RDC93" t="s">
        <v>791</v>
      </c>
      <c r="RDD93" t="s">
        <v>791</v>
      </c>
      <c r="RDE93" t="s">
        <v>791</v>
      </c>
      <c r="RDF93" t="s">
        <v>791</v>
      </c>
      <c r="RDG93" t="s">
        <v>791</v>
      </c>
      <c r="RDH93" t="s">
        <v>791</v>
      </c>
      <c r="RDI93" t="s">
        <v>791</v>
      </c>
      <c r="RDJ93" t="s">
        <v>791</v>
      </c>
      <c r="RDK93" t="s">
        <v>791</v>
      </c>
      <c r="RDL93" t="s">
        <v>791</v>
      </c>
      <c r="RDM93" t="s">
        <v>791</v>
      </c>
      <c r="RDN93" t="s">
        <v>791</v>
      </c>
      <c r="RDO93" t="s">
        <v>791</v>
      </c>
      <c r="RDP93" t="s">
        <v>791</v>
      </c>
      <c r="RDQ93" t="s">
        <v>791</v>
      </c>
      <c r="RDR93" t="s">
        <v>791</v>
      </c>
      <c r="RDS93" t="s">
        <v>791</v>
      </c>
      <c r="RDT93" t="s">
        <v>791</v>
      </c>
      <c r="RDU93" t="s">
        <v>791</v>
      </c>
      <c r="RDV93" t="s">
        <v>791</v>
      </c>
      <c r="RDW93" t="s">
        <v>791</v>
      </c>
      <c r="RDX93" t="s">
        <v>791</v>
      </c>
      <c r="RDY93" t="s">
        <v>791</v>
      </c>
      <c r="RDZ93" t="s">
        <v>791</v>
      </c>
      <c r="REA93" t="s">
        <v>791</v>
      </c>
      <c r="REB93" t="s">
        <v>791</v>
      </c>
      <c r="REC93" t="s">
        <v>791</v>
      </c>
      <c r="RED93" t="s">
        <v>791</v>
      </c>
      <c r="REE93" t="s">
        <v>791</v>
      </c>
      <c r="REF93" t="s">
        <v>791</v>
      </c>
      <c r="REG93" t="s">
        <v>791</v>
      </c>
      <c r="REH93" t="s">
        <v>791</v>
      </c>
      <c r="REI93" t="s">
        <v>791</v>
      </c>
      <c r="REJ93" t="s">
        <v>791</v>
      </c>
      <c r="REK93" t="s">
        <v>791</v>
      </c>
      <c r="REL93" t="s">
        <v>791</v>
      </c>
      <c r="REM93" t="s">
        <v>791</v>
      </c>
      <c r="REN93" t="s">
        <v>791</v>
      </c>
      <c r="REO93" t="s">
        <v>791</v>
      </c>
      <c r="REP93" t="s">
        <v>791</v>
      </c>
      <c r="REQ93" t="s">
        <v>791</v>
      </c>
      <c r="RER93" t="s">
        <v>791</v>
      </c>
      <c r="RES93" t="s">
        <v>791</v>
      </c>
      <c r="RET93" t="s">
        <v>791</v>
      </c>
      <c r="REU93" t="s">
        <v>791</v>
      </c>
      <c r="REV93" t="s">
        <v>791</v>
      </c>
      <c r="REW93" t="s">
        <v>791</v>
      </c>
      <c r="REX93" t="s">
        <v>791</v>
      </c>
      <c r="REY93" t="s">
        <v>791</v>
      </c>
      <c r="REZ93" t="s">
        <v>791</v>
      </c>
      <c r="RFA93" t="s">
        <v>791</v>
      </c>
      <c r="RFB93" t="s">
        <v>791</v>
      </c>
      <c r="RFC93" t="s">
        <v>791</v>
      </c>
      <c r="RFD93" t="s">
        <v>791</v>
      </c>
      <c r="RFE93" t="s">
        <v>791</v>
      </c>
      <c r="RFF93" t="s">
        <v>791</v>
      </c>
      <c r="RFG93" t="s">
        <v>791</v>
      </c>
      <c r="RFH93" t="s">
        <v>791</v>
      </c>
      <c r="RFI93" t="s">
        <v>791</v>
      </c>
      <c r="RFJ93" t="s">
        <v>791</v>
      </c>
      <c r="RFK93" t="s">
        <v>791</v>
      </c>
      <c r="RFL93" t="s">
        <v>791</v>
      </c>
      <c r="RFM93" t="s">
        <v>791</v>
      </c>
      <c r="RFN93" t="s">
        <v>791</v>
      </c>
      <c r="RFO93" t="s">
        <v>791</v>
      </c>
      <c r="RFP93" t="s">
        <v>791</v>
      </c>
      <c r="RFQ93" t="s">
        <v>791</v>
      </c>
      <c r="RFR93" t="s">
        <v>791</v>
      </c>
      <c r="RFS93" t="s">
        <v>791</v>
      </c>
      <c r="RFT93" t="s">
        <v>791</v>
      </c>
      <c r="RFU93" t="s">
        <v>791</v>
      </c>
      <c r="RFV93" t="s">
        <v>791</v>
      </c>
      <c r="RFW93" t="s">
        <v>791</v>
      </c>
      <c r="RFX93" t="s">
        <v>791</v>
      </c>
      <c r="RFY93" t="s">
        <v>791</v>
      </c>
      <c r="RFZ93" t="s">
        <v>791</v>
      </c>
      <c r="RGA93" t="s">
        <v>791</v>
      </c>
      <c r="RGB93" t="s">
        <v>791</v>
      </c>
      <c r="RGC93" t="s">
        <v>791</v>
      </c>
      <c r="RGD93" t="s">
        <v>791</v>
      </c>
      <c r="RGE93" t="s">
        <v>791</v>
      </c>
      <c r="RGF93" t="s">
        <v>791</v>
      </c>
      <c r="RGG93" t="s">
        <v>791</v>
      </c>
      <c r="RGH93" t="s">
        <v>791</v>
      </c>
      <c r="RGI93" t="s">
        <v>791</v>
      </c>
      <c r="RGJ93" t="s">
        <v>791</v>
      </c>
      <c r="RGK93" t="s">
        <v>791</v>
      </c>
      <c r="RGL93" t="s">
        <v>791</v>
      </c>
      <c r="RGM93" t="s">
        <v>791</v>
      </c>
      <c r="RGN93" t="s">
        <v>791</v>
      </c>
      <c r="RGO93" t="s">
        <v>791</v>
      </c>
      <c r="RGP93" t="s">
        <v>791</v>
      </c>
      <c r="RGQ93" t="s">
        <v>791</v>
      </c>
      <c r="RGR93" t="s">
        <v>791</v>
      </c>
      <c r="RGS93" t="s">
        <v>791</v>
      </c>
      <c r="RGT93" t="s">
        <v>791</v>
      </c>
      <c r="RGU93" t="s">
        <v>791</v>
      </c>
      <c r="RGV93" t="s">
        <v>791</v>
      </c>
      <c r="RGW93" t="s">
        <v>791</v>
      </c>
      <c r="RGX93" t="s">
        <v>791</v>
      </c>
      <c r="RGY93" t="s">
        <v>791</v>
      </c>
      <c r="RGZ93" t="s">
        <v>791</v>
      </c>
      <c r="RHA93" t="s">
        <v>791</v>
      </c>
      <c r="RHB93" t="s">
        <v>791</v>
      </c>
      <c r="RHC93" t="s">
        <v>791</v>
      </c>
      <c r="RHD93" t="s">
        <v>791</v>
      </c>
      <c r="RHE93" t="s">
        <v>791</v>
      </c>
      <c r="RHF93" t="s">
        <v>791</v>
      </c>
      <c r="RHG93" t="s">
        <v>791</v>
      </c>
      <c r="RHH93" t="s">
        <v>791</v>
      </c>
      <c r="RHI93" t="s">
        <v>791</v>
      </c>
      <c r="RHJ93" t="s">
        <v>791</v>
      </c>
      <c r="RHK93" t="s">
        <v>791</v>
      </c>
      <c r="RHL93" t="s">
        <v>791</v>
      </c>
      <c r="RHM93" t="s">
        <v>791</v>
      </c>
      <c r="RHN93" t="s">
        <v>791</v>
      </c>
      <c r="RHO93" t="s">
        <v>791</v>
      </c>
      <c r="RHP93" t="s">
        <v>791</v>
      </c>
      <c r="RHQ93" t="s">
        <v>791</v>
      </c>
      <c r="RHR93" t="s">
        <v>791</v>
      </c>
      <c r="RHS93" t="s">
        <v>791</v>
      </c>
      <c r="RHT93" t="s">
        <v>791</v>
      </c>
      <c r="RHU93" t="s">
        <v>791</v>
      </c>
      <c r="RHV93" t="s">
        <v>791</v>
      </c>
      <c r="RHW93" t="s">
        <v>791</v>
      </c>
      <c r="RHX93" t="s">
        <v>791</v>
      </c>
      <c r="RHY93" t="s">
        <v>791</v>
      </c>
      <c r="RHZ93" t="s">
        <v>791</v>
      </c>
      <c r="RIA93" t="s">
        <v>791</v>
      </c>
      <c r="RIB93" t="s">
        <v>791</v>
      </c>
      <c r="RIC93" t="s">
        <v>791</v>
      </c>
      <c r="RID93" t="s">
        <v>791</v>
      </c>
      <c r="RIE93" t="s">
        <v>791</v>
      </c>
      <c r="RIF93" t="s">
        <v>791</v>
      </c>
      <c r="RIG93" t="s">
        <v>791</v>
      </c>
      <c r="RIH93" t="s">
        <v>791</v>
      </c>
      <c r="RII93" t="s">
        <v>791</v>
      </c>
      <c r="RIJ93" t="s">
        <v>791</v>
      </c>
      <c r="RIK93" t="s">
        <v>791</v>
      </c>
      <c r="RIL93" t="s">
        <v>791</v>
      </c>
      <c r="RIM93" t="s">
        <v>791</v>
      </c>
      <c r="RIN93" t="s">
        <v>791</v>
      </c>
      <c r="RIO93" t="s">
        <v>791</v>
      </c>
      <c r="RIP93" t="s">
        <v>791</v>
      </c>
      <c r="RIQ93" t="s">
        <v>791</v>
      </c>
      <c r="RIR93" t="s">
        <v>791</v>
      </c>
      <c r="RIS93" t="s">
        <v>791</v>
      </c>
      <c r="RIT93" t="s">
        <v>791</v>
      </c>
      <c r="RIU93" t="s">
        <v>791</v>
      </c>
      <c r="RIV93" t="s">
        <v>791</v>
      </c>
      <c r="RIW93" t="s">
        <v>791</v>
      </c>
      <c r="RIX93" t="s">
        <v>791</v>
      </c>
      <c r="RIY93" t="s">
        <v>791</v>
      </c>
      <c r="RIZ93" t="s">
        <v>791</v>
      </c>
      <c r="RJA93" t="s">
        <v>791</v>
      </c>
      <c r="RJB93" t="s">
        <v>791</v>
      </c>
      <c r="RJC93" t="s">
        <v>791</v>
      </c>
      <c r="RJD93" t="s">
        <v>791</v>
      </c>
      <c r="RJE93" t="s">
        <v>791</v>
      </c>
      <c r="RJF93" t="s">
        <v>791</v>
      </c>
      <c r="RJG93" t="s">
        <v>791</v>
      </c>
      <c r="RJH93" t="s">
        <v>791</v>
      </c>
      <c r="RJI93" t="s">
        <v>791</v>
      </c>
      <c r="RJJ93" t="s">
        <v>791</v>
      </c>
      <c r="RJK93" t="s">
        <v>791</v>
      </c>
      <c r="RJL93" t="s">
        <v>791</v>
      </c>
      <c r="RJM93" t="s">
        <v>791</v>
      </c>
      <c r="RJN93" t="s">
        <v>791</v>
      </c>
      <c r="RJO93" t="s">
        <v>791</v>
      </c>
      <c r="RJP93" t="s">
        <v>791</v>
      </c>
      <c r="RJQ93" t="s">
        <v>791</v>
      </c>
      <c r="RJR93" t="s">
        <v>791</v>
      </c>
      <c r="RJS93" t="s">
        <v>791</v>
      </c>
      <c r="RJT93" t="s">
        <v>791</v>
      </c>
      <c r="RJU93" t="s">
        <v>791</v>
      </c>
      <c r="RJV93" t="s">
        <v>791</v>
      </c>
      <c r="RJW93" t="s">
        <v>791</v>
      </c>
      <c r="RJX93" t="s">
        <v>791</v>
      </c>
      <c r="RJY93" t="s">
        <v>791</v>
      </c>
      <c r="RJZ93" t="s">
        <v>791</v>
      </c>
      <c r="RKA93" t="s">
        <v>791</v>
      </c>
      <c r="RKB93" t="s">
        <v>791</v>
      </c>
      <c r="RKC93" t="s">
        <v>791</v>
      </c>
      <c r="RKD93" t="s">
        <v>791</v>
      </c>
      <c r="RKE93" t="s">
        <v>791</v>
      </c>
      <c r="RKF93" t="s">
        <v>791</v>
      </c>
      <c r="RKG93" t="s">
        <v>791</v>
      </c>
      <c r="RKH93" t="s">
        <v>791</v>
      </c>
      <c r="RKI93" t="s">
        <v>791</v>
      </c>
      <c r="RKJ93" t="s">
        <v>791</v>
      </c>
      <c r="RKK93" t="s">
        <v>791</v>
      </c>
      <c r="RKL93" t="s">
        <v>791</v>
      </c>
      <c r="RKM93" t="s">
        <v>791</v>
      </c>
      <c r="RKN93" t="s">
        <v>791</v>
      </c>
      <c r="RKO93" t="s">
        <v>791</v>
      </c>
      <c r="RKP93" t="s">
        <v>791</v>
      </c>
      <c r="RKQ93" t="s">
        <v>791</v>
      </c>
      <c r="RKR93" t="s">
        <v>791</v>
      </c>
      <c r="RKS93" t="s">
        <v>791</v>
      </c>
      <c r="RKT93" t="s">
        <v>791</v>
      </c>
      <c r="RKU93" t="s">
        <v>791</v>
      </c>
      <c r="RKV93" t="s">
        <v>791</v>
      </c>
      <c r="RKW93" t="s">
        <v>791</v>
      </c>
      <c r="RKX93" t="s">
        <v>791</v>
      </c>
      <c r="RKY93" t="s">
        <v>791</v>
      </c>
      <c r="RKZ93" t="s">
        <v>791</v>
      </c>
      <c r="RLA93" t="s">
        <v>791</v>
      </c>
      <c r="RLB93" t="s">
        <v>791</v>
      </c>
      <c r="RLC93" t="s">
        <v>791</v>
      </c>
      <c r="RLD93" t="s">
        <v>791</v>
      </c>
      <c r="RLE93" t="s">
        <v>791</v>
      </c>
      <c r="RLF93" t="s">
        <v>791</v>
      </c>
      <c r="RLG93" t="s">
        <v>791</v>
      </c>
      <c r="RLH93" t="s">
        <v>791</v>
      </c>
      <c r="RLI93" t="s">
        <v>791</v>
      </c>
      <c r="RLJ93" t="s">
        <v>791</v>
      </c>
      <c r="RLK93" t="s">
        <v>791</v>
      </c>
      <c r="RLL93" t="s">
        <v>791</v>
      </c>
      <c r="RLM93" t="s">
        <v>791</v>
      </c>
      <c r="RLN93" t="s">
        <v>791</v>
      </c>
      <c r="RLO93" t="s">
        <v>791</v>
      </c>
      <c r="RLP93" t="s">
        <v>791</v>
      </c>
      <c r="RLQ93" t="s">
        <v>791</v>
      </c>
      <c r="RLR93" t="s">
        <v>791</v>
      </c>
      <c r="RLS93" t="s">
        <v>791</v>
      </c>
      <c r="RLT93" t="s">
        <v>791</v>
      </c>
      <c r="RLU93" t="s">
        <v>791</v>
      </c>
      <c r="RLV93" t="s">
        <v>791</v>
      </c>
      <c r="RLW93" t="s">
        <v>791</v>
      </c>
      <c r="RLX93" t="s">
        <v>791</v>
      </c>
      <c r="RLY93" t="s">
        <v>791</v>
      </c>
      <c r="RLZ93" t="s">
        <v>791</v>
      </c>
      <c r="RMA93" t="s">
        <v>791</v>
      </c>
      <c r="RMB93" t="s">
        <v>791</v>
      </c>
      <c r="RMC93" t="s">
        <v>791</v>
      </c>
      <c r="RMD93" t="s">
        <v>791</v>
      </c>
      <c r="RME93" t="s">
        <v>791</v>
      </c>
      <c r="RMF93" t="s">
        <v>791</v>
      </c>
      <c r="RMG93" t="s">
        <v>791</v>
      </c>
      <c r="RMH93" t="s">
        <v>791</v>
      </c>
      <c r="RMI93" t="s">
        <v>791</v>
      </c>
      <c r="RMJ93" t="s">
        <v>791</v>
      </c>
      <c r="RMK93" t="s">
        <v>791</v>
      </c>
      <c r="RML93" t="s">
        <v>791</v>
      </c>
      <c r="RMM93" t="s">
        <v>791</v>
      </c>
      <c r="RMN93" t="s">
        <v>791</v>
      </c>
      <c r="RMO93" t="s">
        <v>791</v>
      </c>
      <c r="RMP93" t="s">
        <v>791</v>
      </c>
      <c r="RMQ93" t="s">
        <v>791</v>
      </c>
      <c r="RMR93" t="s">
        <v>791</v>
      </c>
      <c r="RMS93" t="s">
        <v>791</v>
      </c>
      <c r="RMT93" t="s">
        <v>791</v>
      </c>
      <c r="RMU93" t="s">
        <v>791</v>
      </c>
      <c r="RMV93" t="s">
        <v>791</v>
      </c>
      <c r="RMW93" t="s">
        <v>791</v>
      </c>
      <c r="RMX93" t="s">
        <v>791</v>
      </c>
      <c r="RMY93" t="s">
        <v>791</v>
      </c>
      <c r="RMZ93" t="s">
        <v>791</v>
      </c>
      <c r="RNA93" t="s">
        <v>791</v>
      </c>
      <c r="RNB93" t="s">
        <v>791</v>
      </c>
      <c r="RNC93" t="s">
        <v>791</v>
      </c>
      <c r="RND93" t="s">
        <v>791</v>
      </c>
      <c r="RNE93" t="s">
        <v>791</v>
      </c>
      <c r="RNF93" t="s">
        <v>791</v>
      </c>
      <c r="RNG93" t="s">
        <v>791</v>
      </c>
      <c r="RNH93" t="s">
        <v>791</v>
      </c>
      <c r="RNI93" t="s">
        <v>791</v>
      </c>
      <c r="RNJ93" t="s">
        <v>791</v>
      </c>
      <c r="RNK93" t="s">
        <v>791</v>
      </c>
      <c r="RNL93" t="s">
        <v>791</v>
      </c>
      <c r="RNM93" t="s">
        <v>791</v>
      </c>
      <c r="RNN93" t="s">
        <v>791</v>
      </c>
      <c r="RNO93" t="s">
        <v>791</v>
      </c>
      <c r="RNP93" t="s">
        <v>791</v>
      </c>
      <c r="RNQ93" t="s">
        <v>791</v>
      </c>
      <c r="RNR93" t="s">
        <v>791</v>
      </c>
      <c r="RNS93" t="s">
        <v>791</v>
      </c>
      <c r="RNT93" t="s">
        <v>791</v>
      </c>
      <c r="RNU93" t="s">
        <v>791</v>
      </c>
      <c r="RNV93" t="s">
        <v>791</v>
      </c>
      <c r="RNW93" t="s">
        <v>791</v>
      </c>
      <c r="RNX93" t="s">
        <v>791</v>
      </c>
      <c r="RNY93" t="s">
        <v>791</v>
      </c>
      <c r="RNZ93" t="s">
        <v>791</v>
      </c>
      <c r="ROA93" t="s">
        <v>791</v>
      </c>
      <c r="ROB93" t="s">
        <v>791</v>
      </c>
      <c r="ROC93" t="s">
        <v>791</v>
      </c>
      <c r="ROD93" t="s">
        <v>791</v>
      </c>
      <c r="ROE93" t="s">
        <v>791</v>
      </c>
      <c r="ROF93" t="s">
        <v>791</v>
      </c>
      <c r="ROG93" t="s">
        <v>791</v>
      </c>
      <c r="ROH93" t="s">
        <v>791</v>
      </c>
      <c r="ROI93" t="s">
        <v>791</v>
      </c>
      <c r="ROJ93" t="s">
        <v>791</v>
      </c>
      <c r="ROK93" t="s">
        <v>791</v>
      </c>
      <c r="ROL93" t="s">
        <v>791</v>
      </c>
      <c r="ROM93" t="s">
        <v>791</v>
      </c>
      <c r="RON93" t="s">
        <v>791</v>
      </c>
      <c r="ROO93" t="s">
        <v>791</v>
      </c>
      <c r="ROP93" t="s">
        <v>791</v>
      </c>
      <c r="ROQ93" t="s">
        <v>791</v>
      </c>
      <c r="ROR93" t="s">
        <v>791</v>
      </c>
      <c r="ROS93" t="s">
        <v>791</v>
      </c>
      <c r="ROT93" t="s">
        <v>791</v>
      </c>
      <c r="ROU93" t="s">
        <v>791</v>
      </c>
      <c r="ROV93" t="s">
        <v>791</v>
      </c>
      <c r="ROW93" t="s">
        <v>791</v>
      </c>
      <c r="ROX93" t="s">
        <v>791</v>
      </c>
      <c r="ROY93" t="s">
        <v>791</v>
      </c>
      <c r="ROZ93" t="s">
        <v>791</v>
      </c>
      <c r="RPA93" t="s">
        <v>791</v>
      </c>
      <c r="RPB93" t="s">
        <v>791</v>
      </c>
      <c r="RPC93" t="s">
        <v>791</v>
      </c>
      <c r="RPD93" t="s">
        <v>791</v>
      </c>
      <c r="RPE93" t="s">
        <v>791</v>
      </c>
      <c r="RPF93" t="s">
        <v>791</v>
      </c>
      <c r="RPG93" t="s">
        <v>791</v>
      </c>
      <c r="RPH93" t="s">
        <v>791</v>
      </c>
      <c r="RPI93" t="s">
        <v>791</v>
      </c>
      <c r="RPJ93" t="s">
        <v>791</v>
      </c>
      <c r="RPK93" t="s">
        <v>791</v>
      </c>
      <c r="RPL93" t="s">
        <v>791</v>
      </c>
      <c r="RPM93" t="s">
        <v>791</v>
      </c>
      <c r="RPN93" t="s">
        <v>791</v>
      </c>
      <c r="RPO93" t="s">
        <v>791</v>
      </c>
      <c r="RPP93" t="s">
        <v>791</v>
      </c>
      <c r="RPQ93" t="s">
        <v>791</v>
      </c>
      <c r="RPR93" t="s">
        <v>791</v>
      </c>
      <c r="RPS93" t="s">
        <v>791</v>
      </c>
      <c r="RPT93" t="s">
        <v>791</v>
      </c>
      <c r="RPU93" t="s">
        <v>791</v>
      </c>
      <c r="RPV93" t="s">
        <v>791</v>
      </c>
      <c r="RPW93" t="s">
        <v>791</v>
      </c>
      <c r="RPX93" t="s">
        <v>791</v>
      </c>
      <c r="RPY93" t="s">
        <v>791</v>
      </c>
      <c r="RPZ93" t="s">
        <v>791</v>
      </c>
      <c r="RQA93" t="s">
        <v>791</v>
      </c>
      <c r="RQB93" t="s">
        <v>791</v>
      </c>
      <c r="RQC93" t="s">
        <v>791</v>
      </c>
      <c r="RQD93" t="s">
        <v>791</v>
      </c>
      <c r="RQE93" t="s">
        <v>791</v>
      </c>
      <c r="RQF93" t="s">
        <v>791</v>
      </c>
      <c r="RQG93" t="s">
        <v>791</v>
      </c>
      <c r="RQH93" t="s">
        <v>791</v>
      </c>
      <c r="RQI93" t="s">
        <v>791</v>
      </c>
      <c r="RQJ93" t="s">
        <v>791</v>
      </c>
      <c r="RQK93" t="s">
        <v>791</v>
      </c>
      <c r="RQL93" t="s">
        <v>791</v>
      </c>
      <c r="RQM93" t="s">
        <v>791</v>
      </c>
      <c r="RQN93" t="s">
        <v>791</v>
      </c>
      <c r="RQO93" t="s">
        <v>791</v>
      </c>
      <c r="RQP93" t="s">
        <v>791</v>
      </c>
      <c r="RQQ93" t="s">
        <v>791</v>
      </c>
      <c r="RQR93" t="s">
        <v>791</v>
      </c>
      <c r="RQS93" t="s">
        <v>791</v>
      </c>
      <c r="RQT93" t="s">
        <v>791</v>
      </c>
      <c r="RQU93" t="s">
        <v>791</v>
      </c>
      <c r="RQV93" t="s">
        <v>791</v>
      </c>
      <c r="RQW93" t="s">
        <v>791</v>
      </c>
      <c r="RQX93" t="s">
        <v>791</v>
      </c>
      <c r="RQY93" t="s">
        <v>791</v>
      </c>
      <c r="RQZ93" t="s">
        <v>791</v>
      </c>
      <c r="RRA93" t="s">
        <v>791</v>
      </c>
      <c r="RRB93" t="s">
        <v>791</v>
      </c>
      <c r="RRC93" t="s">
        <v>791</v>
      </c>
      <c r="RRD93" t="s">
        <v>791</v>
      </c>
      <c r="RRE93" t="s">
        <v>791</v>
      </c>
      <c r="RRF93" t="s">
        <v>791</v>
      </c>
      <c r="RRG93" t="s">
        <v>791</v>
      </c>
      <c r="RRH93" t="s">
        <v>791</v>
      </c>
      <c r="RRI93" t="s">
        <v>791</v>
      </c>
      <c r="RRJ93" t="s">
        <v>791</v>
      </c>
      <c r="RRK93" t="s">
        <v>791</v>
      </c>
      <c r="RRL93" t="s">
        <v>791</v>
      </c>
      <c r="RRM93" t="s">
        <v>791</v>
      </c>
      <c r="RRN93" t="s">
        <v>791</v>
      </c>
      <c r="RRO93" t="s">
        <v>791</v>
      </c>
      <c r="RRP93" t="s">
        <v>791</v>
      </c>
      <c r="RRQ93" t="s">
        <v>791</v>
      </c>
      <c r="RRR93" t="s">
        <v>791</v>
      </c>
      <c r="RRS93" t="s">
        <v>791</v>
      </c>
      <c r="RRT93" t="s">
        <v>791</v>
      </c>
      <c r="RRU93" t="s">
        <v>791</v>
      </c>
      <c r="RRV93" t="s">
        <v>791</v>
      </c>
      <c r="RRW93" t="s">
        <v>791</v>
      </c>
      <c r="RRX93" t="s">
        <v>791</v>
      </c>
      <c r="RRY93" t="s">
        <v>791</v>
      </c>
      <c r="RRZ93" t="s">
        <v>791</v>
      </c>
      <c r="RSA93" t="s">
        <v>791</v>
      </c>
      <c r="RSB93" t="s">
        <v>791</v>
      </c>
      <c r="RSC93" t="s">
        <v>791</v>
      </c>
      <c r="RSD93" t="s">
        <v>791</v>
      </c>
      <c r="RSE93" t="s">
        <v>791</v>
      </c>
      <c r="RSF93" t="s">
        <v>791</v>
      </c>
      <c r="RSG93" t="s">
        <v>791</v>
      </c>
      <c r="RSH93" t="s">
        <v>791</v>
      </c>
      <c r="RSI93" t="s">
        <v>791</v>
      </c>
      <c r="RSJ93" t="s">
        <v>791</v>
      </c>
      <c r="RSK93" t="s">
        <v>791</v>
      </c>
      <c r="RSL93" t="s">
        <v>791</v>
      </c>
      <c r="RSM93" t="s">
        <v>791</v>
      </c>
      <c r="RSN93" t="s">
        <v>791</v>
      </c>
      <c r="RSO93" t="s">
        <v>791</v>
      </c>
      <c r="RSP93" t="s">
        <v>791</v>
      </c>
      <c r="RSQ93" t="s">
        <v>791</v>
      </c>
      <c r="RSR93" t="s">
        <v>791</v>
      </c>
      <c r="RSS93" t="s">
        <v>791</v>
      </c>
      <c r="RST93" t="s">
        <v>791</v>
      </c>
      <c r="RSU93" t="s">
        <v>791</v>
      </c>
      <c r="RSV93" t="s">
        <v>791</v>
      </c>
      <c r="RSW93" t="s">
        <v>791</v>
      </c>
      <c r="RSX93" t="s">
        <v>791</v>
      </c>
      <c r="RSY93" t="s">
        <v>791</v>
      </c>
      <c r="RSZ93" t="s">
        <v>791</v>
      </c>
      <c r="RTA93" t="s">
        <v>791</v>
      </c>
      <c r="RTB93" t="s">
        <v>791</v>
      </c>
      <c r="RTC93" t="s">
        <v>791</v>
      </c>
      <c r="RTD93" t="s">
        <v>791</v>
      </c>
      <c r="RTE93" t="s">
        <v>791</v>
      </c>
      <c r="RTF93" t="s">
        <v>791</v>
      </c>
      <c r="RTG93" t="s">
        <v>791</v>
      </c>
      <c r="RTH93" t="s">
        <v>791</v>
      </c>
      <c r="RTI93" t="s">
        <v>791</v>
      </c>
      <c r="RTJ93" t="s">
        <v>791</v>
      </c>
      <c r="RTK93" t="s">
        <v>791</v>
      </c>
      <c r="RTL93" t="s">
        <v>791</v>
      </c>
      <c r="RTM93" t="s">
        <v>791</v>
      </c>
      <c r="RTN93" t="s">
        <v>791</v>
      </c>
      <c r="RTO93" t="s">
        <v>791</v>
      </c>
      <c r="RTP93" t="s">
        <v>791</v>
      </c>
      <c r="RTQ93" t="s">
        <v>791</v>
      </c>
      <c r="RTR93" t="s">
        <v>791</v>
      </c>
      <c r="RTS93" t="s">
        <v>791</v>
      </c>
      <c r="RTT93" t="s">
        <v>791</v>
      </c>
      <c r="RTU93" t="s">
        <v>791</v>
      </c>
      <c r="RTV93" t="s">
        <v>791</v>
      </c>
      <c r="RTW93" t="s">
        <v>791</v>
      </c>
      <c r="RTX93" t="s">
        <v>791</v>
      </c>
      <c r="RTY93" t="s">
        <v>791</v>
      </c>
      <c r="RTZ93" t="s">
        <v>791</v>
      </c>
      <c r="RUA93" t="s">
        <v>791</v>
      </c>
      <c r="RUB93" t="s">
        <v>791</v>
      </c>
      <c r="RUC93" t="s">
        <v>791</v>
      </c>
      <c r="RUD93" t="s">
        <v>791</v>
      </c>
      <c r="RUE93" t="s">
        <v>791</v>
      </c>
      <c r="RUF93" t="s">
        <v>791</v>
      </c>
      <c r="RUG93" t="s">
        <v>791</v>
      </c>
      <c r="RUH93" t="s">
        <v>791</v>
      </c>
      <c r="RUI93" t="s">
        <v>791</v>
      </c>
      <c r="RUJ93" t="s">
        <v>791</v>
      </c>
      <c r="RUK93" t="s">
        <v>791</v>
      </c>
      <c r="RUL93" t="s">
        <v>791</v>
      </c>
      <c r="RUM93" t="s">
        <v>791</v>
      </c>
      <c r="RUN93" t="s">
        <v>791</v>
      </c>
      <c r="RUO93" t="s">
        <v>791</v>
      </c>
      <c r="RUP93" t="s">
        <v>791</v>
      </c>
      <c r="RUQ93" t="s">
        <v>791</v>
      </c>
      <c r="RUR93" t="s">
        <v>791</v>
      </c>
      <c r="RUS93" t="s">
        <v>791</v>
      </c>
      <c r="RUT93" t="s">
        <v>791</v>
      </c>
      <c r="RUU93" t="s">
        <v>791</v>
      </c>
      <c r="RUV93" t="s">
        <v>791</v>
      </c>
      <c r="RUW93" t="s">
        <v>791</v>
      </c>
      <c r="RUX93" t="s">
        <v>791</v>
      </c>
      <c r="RUY93" t="s">
        <v>791</v>
      </c>
      <c r="RUZ93" t="s">
        <v>791</v>
      </c>
      <c r="RVA93" t="s">
        <v>791</v>
      </c>
      <c r="RVB93" t="s">
        <v>791</v>
      </c>
      <c r="RVC93" t="s">
        <v>791</v>
      </c>
      <c r="RVD93" t="s">
        <v>791</v>
      </c>
      <c r="RVE93" t="s">
        <v>791</v>
      </c>
      <c r="RVF93" t="s">
        <v>791</v>
      </c>
      <c r="RVG93" t="s">
        <v>791</v>
      </c>
      <c r="RVH93" t="s">
        <v>791</v>
      </c>
      <c r="RVI93" t="s">
        <v>791</v>
      </c>
      <c r="RVJ93" t="s">
        <v>791</v>
      </c>
      <c r="RVK93" t="s">
        <v>791</v>
      </c>
      <c r="RVL93" t="s">
        <v>791</v>
      </c>
      <c r="RVM93" t="s">
        <v>791</v>
      </c>
      <c r="RVN93" t="s">
        <v>791</v>
      </c>
      <c r="RVO93" t="s">
        <v>791</v>
      </c>
      <c r="RVP93" t="s">
        <v>791</v>
      </c>
      <c r="RVQ93" t="s">
        <v>791</v>
      </c>
      <c r="RVR93" t="s">
        <v>791</v>
      </c>
      <c r="RVS93" t="s">
        <v>791</v>
      </c>
      <c r="RVT93" t="s">
        <v>791</v>
      </c>
      <c r="RVU93" t="s">
        <v>791</v>
      </c>
      <c r="RVV93" t="s">
        <v>791</v>
      </c>
      <c r="RVW93" t="s">
        <v>791</v>
      </c>
      <c r="RVX93" t="s">
        <v>791</v>
      </c>
      <c r="RVY93" t="s">
        <v>791</v>
      </c>
      <c r="RVZ93" t="s">
        <v>791</v>
      </c>
      <c r="RWA93" t="s">
        <v>791</v>
      </c>
      <c r="RWB93" t="s">
        <v>791</v>
      </c>
      <c r="RWC93" t="s">
        <v>791</v>
      </c>
      <c r="RWD93" t="s">
        <v>791</v>
      </c>
      <c r="RWE93" t="s">
        <v>791</v>
      </c>
      <c r="RWF93" t="s">
        <v>791</v>
      </c>
      <c r="RWG93" t="s">
        <v>791</v>
      </c>
      <c r="RWH93" t="s">
        <v>791</v>
      </c>
      <c r="RWI93" t="s">
        <v>791</v>
      </c>
      <c r="RWJ93" t="s">
        <v>791</v>
      </c>
      <c r="RWK93" t="s">
        <v>791</v>
      </c>
      <c r="RWL93" t="s">
        <v>791</v>
      </c>
      <c r="RWM93" t="s">
        <v>791</v>
      </c>
      <c r="RWN93" t="s">
        <v>791</v>
      </c>
      <c r="RWO93" t="s">
        <v>791</v>
      </c>
      <c r="RWP93" t="s">
        <v>791</v>
      </c>
      <c r="RWQ93" t="s">
        <v>791</v>
      </c>
      <c r="RWR93" t="s">
        <v>791</v>
      </c>
      <c r="RWS93" t="s">
        <v>791</v>
      </c>
      <c r="RWT93" t="s">
        <v>791</v>
      </c>
      <c r="RWU93" t="s">
        <v>791</v>
      </c>
      <c r="RWV93" t="s">
        <v>791</v>
      </c>
      <c r="RWW93" t="s">
        <v>791</v>
      </c>
      <c r="RWX93" t="s">
        <v>791</v>
      </c>
      <c r="RWY93" t="s">
        <v>791</v>
      </c>
      <c r="RWZ93" t="s">
        <v>791</v>
      </c>
      <c r="RXA93" t="s">
        <v>791</v>
      </c>
      <c r="RXB93" t="s">
        <v>791</v>
      </c>
      <c r="RXC93" t="s">
        <v>791</v>
      </c>
      <c r="RXD93" t="s">
        <v>791</v>
      </c>
      <c r="RXE93" t="s">
        <v>791</v>
      </c>
      <c r="RXF93" t="s">
        <v>791</v>
      </c>
      <c r="RXG93" t="s">
        <v>791</v>
      </c>
      <c r="RXH93" t="s">
        <v>791</v>
      </c>
      <c r="RXI93" t="s">
        <v>791</v>
      </c>
      <c r="RXJ93" t="s">
        <v>791</v>
      </c>
      <c r="RXK93" t="s">
        <v>791</v>
      </c>
      <c r="RXL93" t="s">
        <v>791</v>
      </c>
      <c r="RXM93" t="s">
        <v>791</v>
      </c>
      <c r="RXN93" t="s">
        <v>791</v>
      </c>
      <c r="RXO93" t="s">
        <v>791</v>
      </c>
      <c r="RXP93" t="s">
        <v>791</v>
      </c>
      <c r="RXQ93" t="s">
        <v>791</v>
      </c>
      <c r="RXR93" t="s">
        <v>791</v>
      </c>
      <c r="RXS93" t="s">
        <v>791</v>
      </c>
      <c r="RXT93" t="s">
        <v>791</v>
      </c>
      <c r="RXU93" t="s">
        <v>791</v>
      </c>
      <c r="RXV93" t="s">
        <v>791</v>
      </c>
      <c r="RXW93" t="s">
        <v>791</v>
      </c>
      <c r="RXX93" t="s">
        <v>791</v>
      </c>
      <c r="RXY93" t="s">
        <v>791</v>
      </c>
      <c r="RXZ93" t="s">
        <v>791</v>
      </c>
      <c r="RYA93" t="s">
        <v>791</v>
      </c>
      <c r="RYB93" t="s">
        <v>791</v>
      </c>
      <c r="RYC93" t="s">
        <v>791</v>
      </c>
      <c r="RYD93" t="s">
        <v>791</v>
      </c>
      <c r="RYE93" t="s">
        <v>791</v>
      </c>
      <c r="RYF93" t="s">
        <v>791</v>
      </c>
      <c r="RYG93" t="s">
        <v>791</v>
      </c>
      <c r="RYH93" t="s">
        <v>791</v>
      </c>
      <c r="RYI93" t="s">
        <v>791</v>
      </c>
      <c r="RYJ93" t="s">
        <v>791</v>
      </c>
      <c r="RYK93" t="s">
        <v>791</v>
      </c>
      <c r="RYL93" t="s">
        <v>791</v>
      </c>
      <c r="RYM93" t="s">
        <v>791</v>
      </c>
      <c r="RYN93" t="s">
        <v>791</v>
      </c>
      <c r="RYO93" t="s">
        <v>791</v>
      </c>
      <c r="RYP93" t="s">
        <v>791</v>
      </c>
      <c r="RYQ93" t="s">
        <v>791</v>
      </c>
      <c r="RYR93" t="s">
        <v>791</v>
      </c>
      <c r="RYS93" t="s">
        <v>791</v>
      </c>
      <c r="RYT93" t="s">
        <v>791</v>
      </c>
      <c r="RYU93" t="s">
        <v>791</v>
      </c>
      <c r="RYV93" t="s">
        <v>791</v>
      </c>
      <c r="RYW93" t="s">
        <v>791</v>
      </c>
      <c r="RYX93" t="s">
        <v>791</v>
      </c>
      <c r="RYY93" t="s">
        <v>791</v>
      </c>
      <c r="RYZ93" t="s">
        <v>791</v>
      </c>
      <c r="RZA93" t="s">
        <v>791</v>
      </c>
      <c r="RZB93" t="s">
        <v>791</v>
      </c>
      <c r="RZC93" t="s">
        <v>791</v>
      </c>
      <c r="RZD93" t="s">
        <v>791</v>
      </c>
      <c r="RZE93" t="s">
        <v>791</v>
      </c>
      <c r="RZF93" t="s">
        <v>791</v>
      </c>
      <c r="RZG93" t="s">
        <v>791</v>
      </c>
      <c r="RZH93" t="s">
        <v>791</v>
      </c>
      <c r="RZI93" t="s">
        <v>791</v>
      </c>
      <c r="RZJ93" t="s">
        <v>791</v>
      </c>
      <c r="RZK93" t="s">
        <v>791</v>
      </c>
      <c r="RZL93" t="s">
        <v>791</v>
      </c>
      <c r="RZM93" t="s">
        <v>791</v>
      </c>
      <c r="RZN93" t="s">
        <v>791</v>
      </c>
      <c r="RZO93" t="s">
        <v>791</v>
      </c>
      <c r="RZP93" t="s">
        <v>791</v>
      </c>
      <c r="RZQ93" t="s">
        <v>791</v>
      </c>
      <c r="RZR93" t="s">
        <v>791</v>
      </c>
      <c r="RZS93" t="s">
        <v>791</v>
      </c>
      <c r="RZT93" t="s">
        <v>791</v>
      </c>
      <c r="RZU93" t="s">
        <v>791</v>
      </c>
      <c r="RZV93" t="s">
        <v>791</v>
      </c>
      <c r="RZW93" t="s">
        <v>791</v>
      </c>
      <c r="RZX93" t="s">
        <v>791</v>
      </c>
      <c r="RZY93" t="s">
        <v>791</v>
      </c>
      <c r="RZZ93" t="s">
        <v>791</v>
      </c>
      <c r="SAA93" t="s">
        <v>791</v>
      </c>
      <c r="SAB93" t="s">
        <v>791</v>
      </c>
      <c r="SAC93" t="s">
        <v>791</v>
      </c>
      <c r="SAD93" t="s">
        <v>791</v>
      </c>
      <c r="SAE93" t="s">
        <v>791</v>
      </c>
      <c r="SAF93" t="s">
        <v>791</v>
      </c>
      <c r="SAG93" t="s">
        <v>791</v>
      </c>
      <c r="SAH93" t="s">
        <v>791</v>
      </c>
      <c r="SAI93" t="s">
        <v>791</v>
      </c>
      <c r="SAJ93" t="s">
        <v>791</v>
      </c>
      <c r="SAK93" t="s">
        <v>791</v>
      </c>
      <c r="SAL93" t="s">
        <v>791</v>
      </c>
      <c r="SAM93" t="s">
        <v>791</v>
      </c>
      <c r="SAN93" t="s">
        <v>791</v>
      </c>
      <c r="SAO93" t="s">
        <v>791</v>
      </c>
      <c r="SAP93" t="s">
        <v>791</v>
      </c>
      <c r="SAQ93" t="s">
        <v>791</v>
      </c>
      <c r="SAR93" t="s">
        <v>791</v>
      </c>
      <c r="SAS93" t="s">
        <v>791</v>
      </c>
      <c r="SAT93" t="s">
        <v>791</v>
      </c>
      <c r="SAU93" t="s">
        <v>791</v>
      </c>
      <c r="SAV93" t="s">
        <v>791</v>
      </c>
      <c r="SAW93" t="s">
        <v>791</v>
      </c>
      <c r="SAX93" t="s">
        <v>791</v>
      </c>
      <c r="SAY93" t="s">
        <v>791</v>
      </c>
      <c r="SAZ93" t="s">
        <v>791</v>
      </c>
      <c r="SBA93" t="s">
        <v>791</v>
      </c>
      <c r="SBB93" t="s">
        <v>791</v>
      </c>
      <c r="SBC93" t="s">
        <v>791</v>
      </c>
      <c r="SBD93" t="s">
        <v>791</v>
      </c>
      <c r="SBE93" t="s">
        <v>791</v>
      </c>
      <c r="SBF93" t="s">
        <v>791</v>
      </c>
      <c r="SBG93" t="s">
        <v>791</v>
      </c>
      <c r="SBH93" t="s">
        <v>791</v>
      </c>
      <c r="SBI93" t="s">
        <v>791</v>
      </c>
      <c r="SBJ93" t="s">
        <v>791</v>
      </c>
      <c r="SBK93" t="s">
        <v>791</v>
      </c>
      <c r="SBL93" t="s">
        <v>791</v>
      </c>
      <c r="SBM93" t="s">
        <v>791</v>
      </c>
      <c r="SBN93" t="s">
        <v>791</v>
      </c>
      <c r="SBO93" t="s">
        <v>791</v>
      </c>
      <c r="SBP93" t="s">
        <v>791</v>
      </c>
      <c r="SBQ93" t="s">
        <v>791</v>
      </c>
      <c r="SBR93" t="s">
        <v>791</v>
      </c>
      <c r="SBS93" t="s">
        <v>791</v>
      </c>
      <c r="SBT93" t="s">
        <v>791</v>
      </c>
      <c r="SBU93" t="s">
        <v>791</v>
      </c>
      <c r="SBV93" t="s">
        <v>791</v>
      </c>
      <c r="SBW93" t="s">
        <v>791</v>
      </c>
      <c r="SBX93" t="s">
        <v>791</v>
      </c>
      <c r="SBY93" t="s">
        <v>791</v>
      </c>
      <c r="SBZ93" t="s">
        <v>791</v>
      </c>
      <c r="SCA93" t="s">
        <v>791</v>
      </c>
      <c r="SCB93" t="s">
        <v>791</v>
      </c>
      <c r="SCC93" t="s">
        <v>791</v>
      </c>
      <c r="SCD93" t="s">
        <v>791</v>
      </c>
      <c r="SCE93" t="s">
        <v>791</v>
      </c>
      <c r="SCF93" t="s">
        <v>791</v>
      </c>
      <c r="SCG93" t="s">
        <v>791</v>
      </c>
      <c r="SCH93" t="s">
        <v>791</v>
      </c>
      <c r="SCI93" t="s">
        <v>791</v>
      </c>
      <c r="SCJ93" t="s">
        <v>791</v>
      </c>
      <c r="SCK93" t="s">
        <v>791</v>
      </c>
      <c r="SCL93" t="s">
        <v>791</v>
      </c>
      <c r="SCM93" t="s">
        <v>791</v>
      </c>
      <c r="SCN93" t="s">
        <v>791</v>
      </c>
      <c r="SCO93" t="s">
        <v>791</v>
      </c>
      <c r="SCP93" t="s">
        <v>791</v>
      </c>
      <c r="SCQ93" t="s">
        <v>791</v>
      </c>
      <c r="SCR93" t="s">
        <v>791</v>
      </c>
      <c r="SCS93" t="s">
        <v>791</v>
      </c>
      <c r="SCT93" t="s">
        <v>791</v>
      </c>
      <c r="SCU93" t="s">
        <v>791</v>
      </c>
      <c r="SCV93" t="s">
        <v>791</v>
      </c>
      <c r="SCW93" t="s">
        <v>791</v>
      </c>
      <c r="SCX93" t="s">
        <v>791</v>
      </c>
      <c r="SCY93" t="s">
        <v>791</v>
      </c>
      <c r="SCZ93" t="s">
        <v>791</v>
      </c>
      <c r="SDA93" t="s">
        <v>791</v>
      </c>
      <c r="SDB93" t="s">
        <v>791</v>
      </c>
      <c r="SDC93" t="s">
        <v>791</v>
      </c>
      <c r="SDD93" t="s">
        <v>791</v>
      </c>
      <c r="SDE93" t="s">
        <v>791</v>
      </c>
      <c r="SDF93" t="s">
        <v>791</v>
      </c>
      <c r="SDG93" t="s">
        <v>791</v>
      </c>
      <c r="SDH93" t="s">
        <v>791</v>
      </c>
      <c r="SDI93" t="s">
        <v>791</v>
      </c>
      <c r="SDJ93" t="s">
        <v>791</v>
      </c>
      <c r="SDK93" t="s">
        <v>791</v>
      </c>
      <c r="SDL93" t="s">
        <v>791</v>
      </c>
      <c r="SDM93" t="s">
        <v>791</v>
      </c>
      <c r="SDN93" t="s">
        <v>791</v>
      </c>
      <c r="SDO93" t="s">
        <v>791</v>
      </c>
      <c r="SDP93" t="s">
        <v>791</v>
      </c>
      <c r="SDQ93" t="s">
        <v>791</v>
      </c>
      <c r="SDR93" t="s">
        <v>791</v>
      </c>
      <c r="SDS93" t="s">
        <v>791</v>
      </c>
      <c r="SDT93" t="s">
        <v>791</v>
      </c>
      <c r="SDU93" t="s">
        <v>791</v>
      </c>
      <c r="SDV93" t="s">
        <v>791</v>
      </c>
      <c r="SDW93" t="s">
        <v>791</v>
      </c>
      <c r="SDX93" t="s">
        <v>791</v>
      </c>
      <c r="SDY93" t="s">
        <v>791</v>
      </c>
      <c r="SDZ93" t="s">
        <v>791</v>
      </c>
      <c r="SEA93" t="s">
        <v>791</v>
      </c>
      <c r="SEB93" t="s">
        <v>791</v>
      </c>
      <c r="SEC93" t="s">
        <v>791</v>
      </c>
      <c r="SED93" t="s">
        <v>791</v>
      </c>
      <c r="SEE93" t="s">
        <v>791</v>
      </c>
      <c r="SEF93" t="s">
        <v>791</v>
      </c>
      <c r="SEG93" t="s">
        <v>791</v>
      </c>
      <c r="SEH93" t="s">
        <v>791</v>
      </c>
      <c r="SEI93" t="s">
        <v>791</v>
      </c>
      <c r="SEJ93" t="s">
        <v>791</v>
      </c>
      <c r="SEK93" t="s">
        <v>791</v>
      </c>
      <c r="SEL93" t="s">
        <v>791</v>
      </c>
      <c r="SEM93" t="s">
        <v>791</v>
      </c>
      <c r="SEN93" t="s">
        <v>791</v>
      </c>
      <c r="SEO93" t="s">
        <v>791</v>
      </c>
      <c r="SEP93" t="s">
        <v>791</v>
      </c>
      <c r="SEQ93" t="s">
        <v>791</v>
      </c>
      <c r="SER93" t="s">
        <v>791</v>
      </c>
      <c r="SES93" t="s">
        <v>791</v>
      </c>
      <c r="SET93" t="s">
        <v>791</v>
      </c>
      <c r="SEU93" t="s">
        <v>791</v>
      </c>
      <c r="SEV93" t="s">
        <v>791</v>
      </c>
      <c r="SEW93" t="s">
        <v>791</v>
      </c>
      <c r="SEX93" t="s">
        <v>791</v>
      </c>
      <c r="SEY93" t="s">
        <v>791</v>
      </c>
      <c r="SEZ93" t="s">
        <v>791</v>
      </c>
      <c r="SFA93" t="s">
        <v>791</v>
      </c>
      <c r="SFB93" t="s">
        <v>791</v>
      </c>
      <c r="SFC93" t="s">
        <v>791</v>
      </c>
      <c r="SFD93" t="s">
        <v>791</v>
      </c>
      <c r="SFE93" t="s">
        <v>791</v>
      </c>
      <c r="SFF93" t="s">
        <v>791</v>
      </c>
      <c r="SFG93" t="s">
        <v>791</v>
      </c>
      <c r="SFH93" t="s">
        <v>791</v>
      </c>
      <c r="SFI93" t="s">
        <v>791</v>
      </c>
      <c r="SFJ93" t="s">
        <v>791</v>
      </c>
      <c r="SFK93" t="s">
        <v>791</v>
      </c>
      <c r="SFL93" t="s">
        <v>791</v>
      </c>
      <c r="SFM93" t="s">
        <v>791</v>
      </c>
      <c r="SFN93" t="s">
        <v>791</v>
      </c>
      <c r="SFO93" t="s">
        <v>791</v>
      </c>
      <c r="SFP93" t="s">
        <v>791</v>
      </c>
      <c r="SFQ93" t="s">
        <v>791</v>
      </c>
      <c r="SFR93" t="s">
        <v>791</v>
      </c>
      <c r="SFS93" t="s">
        <v>791</v>
      </c>
      <c r="SFT93" t="s">
        <v>791</v>
      </c>
      <c r="SFU93" t="s">
        <v>791</v>
      </c>
      <c r="SFV93" t="s">
        <v>791</v>
      </c>
      <c r="SFW93" t="s">
        <v>791</v>
      </c>
      <c r="SFX93" t="s">
        <v>791</v>
      </c>
      <c r="SFY93" t="s">
        <v>791</v>
      </c>
      <c r="SFZ93" t="s">
        <v>791</v>
      </c>
      <c r="SGA93" t="s">
        <v>791</v>
      </c>
      <c r="SGB93" t="s">
        <v>791</v>
      </c>
      <c r="SGC93" t="s">
        <v>791</v>
      </c>
      <c r="SGD93" t="s">
        <v>791</v>
      </c>
      <c r="SGE93" t="s">
        <v>791</v>
      </c>
      <c r="SGF93" t="s">
        <v>791</v>
      </c>
      <c r="SGG93" t="s">
        <v>791</v>
      </c>
      <c r="SGH93" t="s">
        <v>791</v>
      </c>
      <c r="SGI93" t="s">
        <v>791</v>
      </c>
      <c r="SGJ93" t="s">
        <v>791</v>
      </c>
      <c r="SGK93" t="s">
        <v>791</v>
      </c>
      <c r="SGL93" t="s">
        <v>791</v>
      </c>
      <c r="SGM93" t="s">
        <v>791</v>
      </c>
      <c r="SGN93" t="s">
        <v>791</v>
      </c>
      <c r="SGO93" t="s">
        <v>791</v>
      </c>
      <c r="SGP93" t="s">
        <v>791</v>
      </c>
      <c r="SGQ93" t="s">
        <v>791</v>
      </c>
      <c r="SGR93" t="s">
        <v>791</v>
      </c>
      <c r="SGS93" t="s">
        <v>791</v>
      </c>
      <c r="SGT93" t="s">
        <v>791</v>
      </c>
      <c r="SGU93" t="s">
        <v>791</v>
      </c>
      <c r="SGV93" t="s">
        <v>791</v>
      </c>
      <c r="SGW93" t="s">
        <v>791</v>
      </c>
      <c r="SGX93" t="s">
        <v>791</v>
      </c>
      <c r="SGY93" t="s">
        <v>791</v>
      </c>
      <c r="SGZ93" t="s">
        <v>791</v>
      </c>
      <c r="SHA93" t="s">
        <v>791</v>
      </c>
      <c r="SHB93" t="s">
        <v>791</v>
      </c>
      <c r="SHC93" t="s">
        <v>791</v>
      </c>
      <c r="SHD93" t="s">
        <v>791</v>
      </c>
      <c r="SHE93" t="s">
        <v>791</v>
      </c>
      <c r="SHF93" t="s">
        <v>791</v>
      </c>
      <c r="SHG93" t="s">
        <v>791</v>
      </c>
      <c r="SHH93" t="s">
        <v>791</v>
      </c>
      <c r="SHI93" t="s">
        <v>791</v>
      </c>
      <c r="SHJ93" t="s">
        <v>791</v>
      </c>
      <c r="SHK93" t="s">
        <v>791</v>
      </c>
      <c r="SHL93" t="s">
        <v>791</v>
      </c>
      <c r="SHM93" t="s">
        <v>791</v>
      </c>
      <c r="SHN93" t="s">
        <v>791</v>
      </c>
      <c r="SHO93" t="s">
        <v>791</v>
      </c>
      <c r="SHP93" t="s">
        <v>791</v>
      </c>
      <c r="SHQ93" t="s">
        <v>791</v>
      </c>
      <c r="SHR93" t="s">
        <v>791</v>
      </c>
      <c r="SHS93" t="s">
        <v>791</v>
      </c>
      <c r="SHT93" t="s">
        <v>791</v>
      </c>
      <c r="SHU93" t="s">
        <v>791</v>
      </c>
      <c r="SHV93" t="s">
        <v>791</v>
      </c>
      <c r="SHW93" t="s">
        <v>791</v>
      </c>
      <c r="SHX93" t="s">
        <v>791</v>
      </c>
      <c r="SHY93" t="s">
        <v>791</v>
      </c>
      <c r="SHZ93" t="s">
        <v>791</v>
      </c>
      <c r="SIA93" t="s">
        <v>791</v>
      </c>
      <c r="SIB93" t="s">
        <v>791</v>
      </c>
      <c r="SIC93" t="s">
        <v>791</v>
      </c>
      <c r="SID93" t="s">
        <v>791</v>
      </c>
      <c r="SIE93" t="s">
        <v>791</v>
      </c>
      <c r="SIF93" t="s">
        <v>791</v>
      </c>
      <c r="SIG93" t="s">
        <v>791</v>
      </c>
      <c r="SIH93" t="s">
        <v>791</v>
      </c>
      <c r="SII93" t="s">
        <v>791</v>
      </c>
      <c r="SIJ93" t="s">
        <v>791</v>
      </c>
      <c r="SIK93" t="s">
        <v>791</v>
      </c>
      <c r="SIL93" t="s">
        <v>791</v>
      </c>
      <c r="SIM93" t="s">
        <v>791</v>
      </c>
      <c r="SIN93" t="s">
        <v>791</v>
      </c>
      <c r="SIO93" t="s">
        <v>791</v>
      </c>
      <c r="SIP93" t="s">
        <v>791</v>
      </c>
      <c r="SIQ93" t="s">
        <v>791</v>
      </c>
      <c r="SIR93" t="s">
        <v>791</v>
      </c>
      <c r="SIS93" t="s">
        <v>791</v>
      </c>
      <c r="SIT93" t="s">
        <v>791</v>
      </c>
      <c r="SIU93" t="s">
        <v>791</v>
      </c>
      <c r="SIV93" t="s">
        <v>791</v>
      </c>
      <c r="SIW93" t="s">
        <v>791</v>
      </c>
      <c r="SIX93" t="s">
        <v>791</v>
      </c>
      <c r="SIY93" t="s">
        <v>791</v>
      </c>
      <c r="SIZ93" t="s">
        <v>791</v>
      </c>
      <c r="SJA93" t="s">
        <v>791</v>
      </c>
      <c r="SJB93" t="s">
        <v>791</v>
      </c>
      <c r="SJC93" t="s">
        <v>791</v>
      </c>
      <c r="SJD93" t="s">
        <v>791</v>
      </c>
      <c r="SJE93" t="s">
        <v>791</v>
      </c>
      <c r="SJF93" t="s">
        <v>791</v>
      </c>
      <c r="SJG93" t="s">
        <v>791</v>
      </c>
      <c r="SJH93" t="s">
        <v>791</v>
      </c>
      <c r="SJI93" t="s">
        <v>791</v>
      </c>
      <c r="SJJ93" t="s">
        <v>791</v>
      </c>
      <c r="SJK93" t="s">
        <v>791</v>
      </c>
      <c r="SJL93" t="s">
        <v>791</v>
      </c>
      <c r="SJM93" t="s">
        <v>791</v>
      </c>
      <c r="SJN93" t="s">
        <v>791</v>
      </c>
      <c r="SJO93" t="s">
        <v>791</v>
      </c>
      <c r="SJP93" t="s">
        <v>791</v>
      </c>
      <c r="SJQ93" t="s">
        <v>791</v>
      </c>
      <c r="SJR93" t="s">
        <v>791</v>
      </c>
      <c r="SJS93" t="s">
        <v>791</v>
      </c>
      <c r="SJT93" t="s">
        <v>791</v>
      </c>
      <c r="SJU93" t="s">
        <v>791</v>
      </c>
      <c r="SJV93" t="s">
        <v>791</v>
      </c>
      <c r="SJW93" t="s">
        <v>791</v>
      </c>
      <c r="SJX93" t="s">
        <v>791</v>
      </c>
      <c r="SJY93" t="s">
        <v>791</v>
      </c>
      <c r="SJZ93" t="s">
        <v>791</v>
      </c>
      <c r="SKA93" t="s">
        <v>791</v>
      </c>
      <c r="SKB93" t="s">
        <v>791</v>
      </c>
      <c r="SKC93" t="s">
        <v>791</v>
      </c>
      <c r="SKD93" t="s">
        <v>791</v>
      </c>
      <c r="SKE93" t="s">
        <v>791</v>
      </c>
      <c r="SKF93" t="s">
        <v>791</v>
      </c>
      <c r="SKG93" t="s">
        <v>791</v>
      </c>
      <c r="SKH93" t="s">
        <v>791</v>
      </c>
      <c r="SKI93" t="s">
        <v>791</v>
      </c>
      <c r="SKJ93" t="s">
        <v>791</v>
      </c>
      <c r="SKK93" t="s">
        <v>791</v>
      </c>
      <c r="SKL93" t="s">
        <v>791</v>
      </c>
      <c r="SKM93" t="s">
        <v>791</v>
      </c>
      <c r="SKN93" t="s">
        <v>791</v>
      </c>
      <c r="SKO93" t="s">
        <v>791</v>
      </c>
      <c r="SKP93" t="s">
        <v>791</v>
      </c>
      <c r="SKQ93" t="s">
        <v>791</v>
      </c>
      <c r="SKR93" t="s">
        <v>791</v>
      </c>
      <c r="SKS93" t="s">
        <v>791</v>
      </c>
      <c r="SKT93" t="s">
        <v>791</v>
      </c>
      <c r="SKU93" t="s">
        <v>791</v>
      </c>
      <c r="SKV93" t="s">
        <v>791</v>
      </c>
      <c r="SKW93" t="s">
        <v>791</v>
      </c>
      <c r="SKX93" t="s">
        <v>791</v>
      </c>
      <c r="SKY93" t="s">
        <v>791</v>
      </c>
      <c r="SKZ93" t="s">
        <v>791</v>
      </c>
      <c r="SLA93" t="s">
        <v>791</v>
      </c>
      <c r="SLB93" t="s">
        <v>791</v>
      </c>
      <c r="SLC93" t="s">
        <v>791</v>
      </c>
      <c r="SLD93" t="s">
        <v>791</v>
      </c>
      <c r="SLE93" t="s">
        <v>791</v>
      </c>
      <c r="SLF93" t="s">
        <v>791</v>
      </c>
      <c r="SLG93" t="s">
        <v>791</v>
      </c>
      <c r="SLH93" t="s">
        <v>791</v>
      </c>
      <c r="SLI93" t="s">
        <v>791</v>
      </c>
      <c r="SLJ93" t="s">
        <v>791</v>
      </c>
      <c r="SLK93" t="s">
        <v>791</v>
      </c>
      <c r="SLL93" t="s">
        <v>791</v>
      </c>
      <c r="SLM93" t="s">
        <v>791</v>
      </c>
      <c r="SLN93" t="s">
        <v>791</v>
      </c>
      <c r="SLO93" t="s">
        <v>791</v>
      </c>
      <c r="SLP93" t="s">
        <v>791</v>
      </c>
      <c r="SLQ93" t="s">
        <v>791</v>
      </c>
      <c r="SLR93" t="s">
        <v>791</v>
      </c>
      <c r="SLS93" t="s">
        <v>791</v>
      </c>
      <c r="SLT93" t="s">
        <v>791</v>
      </c>
      <c r="SLU93" t="s">
        <v>791</v>
      </c>
      <c r="SLV93" t="s">
        <v>791</v>
      </c>
      <c r="SLW93" t="s">
        <v>791</v>
      </c>
      <c r="SLX93" t="s">
        <v>791</v>
      </c>
      <c r="SLY93" t="s">
        <v>791</v>
      </c>
      <c r="SLZ93" t="s">
        <v>791</v>
      </c>
      <c r="SMA93" t="s">
        <v>791</v>
      </c>
      <c r="SMB93" t="s">
        <v>791</v>
      </c>
      <c r="SMC93" t="s">
        <v>791</v>
      </c>
      <c r="SMD93" t="s">
        <v>791</v>
      </c>
      <c r="SME93" t="s">
        <v>791</v>
      </c>
      <c r="SMF93" t="s">
        <v>791</v>
      </c>
      <c r="SMG93" t="s">
        <v>791</v>
      </c>
      <c r="SMH93" t="s">
        <v>791</v>
      </c>
      <c r="SMI93" t="s">
        <v>791</v>
      </c>
      <c r="SMJ93" t="s">
        <v>791</v>
      </c>
      <c r="SMK93" t="s">
        <v>791</v>
      </c>
      <c r="SML93" t="s">
        <v>791</v>
      </c>
      <c r="SMM93" t="s">
        <v>791</v>
      </c>
      <c r="SMN93" t="s">
        <v>791</v>
      </c>
      <c r="SMO93" t="s">
        <v>791</v>
      </c>
      <c r="SMP93" t="s">
        <v>791</v>
      </c>
      <c r="SMQ93" t="s">
        <v>791</v>
      </c>
      <c r="SMR93" t="s">
        <v>791</v>
      </c>
      <c r="SMS93" t="s">
        <v>791</v>
      </c>
      <c r="SMT93" t="s">
        <v>791</v>
      </c>
      <c r="SMU93" t="s">
        <v>791</v>
      </c>
      <c r="SMV93" t="s">
        <v>791</v>
      </c>
      <c r="SMW93" t="s">
        <v>791</v>
      </c>
      <c r="SMX93" t="s">
        <v>791</v>
      </c>
      <c r="SMY93" t="s">
        <v>791</v>
      </c>
      <c r="SMZ93" t="s">
        <v>791</v>
      </c>
      <c r="SNA93" t="s">
        <v>791</v>
      </c>
      <c r="SNB93" t="s">
        <v>791</v>
      </c>
      <c r="SNC93" t="s">
        <v>791</v>
      </c>
      <c r="SND93" t="s">
        <v>791</v>
      </c>
      <c r="SNE93" t="s">
        <v>791</v>
      </c>
      <c r="SNF93" t="s">
        <v>791</v>
      </c>
      <c r="SNG93" t="s">
        <v>791</v>
      </c>
      <c r="SNH93" t="s">
        <v>791</v>
      </c>
      <c r="SNI93" t="s">
        <v>791</v>
      </c>
      <c r="SNJ93" t="s">
        <v>791</v>
      </c>
      <c r="SNK93" t="s">
        <v>791</v>
      </c>
      <c r="SNL93" t="s">
        <v>791</v>
      </c>
      <c r="SNM93" t="s">
        <v>791</v>
      </c>
      <c r="SNN93" t="s">
        <v>791</v>
      </c>
      <c r="SNO93" t="s">
        <v>791</v>
      </c>
      <c r="SNP93" t="s">
        <v>791</v>
      </c>
      <c r="SNQ93" t="s">
        <v>791</v>
      </c>
      <c r="SNR93" t="s">
        <v>791</v>
      </c>
      <c r="SNS93" t="s">
        <v>791</v>
      </c>
      <c r="SNT93" t="s">
        <v>791</v>
      </c>
      <c r="SNU93" t="s">
        <v>791</v>
      </c>
      <c r="SNV93" t="s">
        <v>791</v>
      </c>
      <c r="SNW93" t="s">
        <v>791</v>
      </c>
      <c r="SNX93" t="s">
        <v>791</v>
      </c>
      <c r="SNY93" t="s">
        <v>791</v>
      </c>
      <c r="SNZ93" t="s">
        <v>791</v>
      </c>
      <c r="SOA93" t="s">
        <v>791</v>
      </c>
      <c r="SOB93" t="s">
        <v>791</v>
      </c>
      <c r="SOC93" t="s">
        <v>791</v>
      </c>
      <c r="SOD93" t="s">
        <v>791</v>
      </c>
      <c r="SOE93" t="s">
        <v>791</v>
      </c>
      <c r="SOF93" t="s">
        <v>791</v>
      </c>
      <c r="SOG93" t="s">
        <v>791</v>
      </c>
      <c r="SOH93" t="s">
        <v>791</v>
      </c>
      <c r="SOI93" t="s">
        <v>791</v>
      </c>
      <c r="SOJ93" t="s">
        <v>791</v>
      </c>
      <c r="SOK93" t="s">
        <v>791</v>
      </c>
      <c r="SOL93" t="s">
        <v>791</v>
      </c>
      <c r="SOM93" t="s">
        <v>791</v>
      </c>
      <c r="SON93" t="s">
        <v>791</v>
      </c>
      <c r="SOO93" t="s">
        <v>791</v>
      </c>
      <c r="SOP93" t="s">
        <v>791</v>
      </c>
      <c r="SOQ93" t="s">
        <v>791</v>
      </c>
      <c r="SOR93" t="s">
        <v>791</v>
      </c>
      <c r="SOS93" t="s">
        <v>791</v>
      </c>
      <c r="SOT93" t="s">
        <v>791</v>
      </c>
      <c r="SOU93" t="s">
        <v>791</v>
      </c>
      <c r="SOV93" t="s">
        <v>791</v>
      </c>
      <c r="SOW93" t="s">
        <v>791</v>
      </c>
      <c r="SOX93" t="s">
        <v>791</v>
      </c>
      <c r="SOY93" t="s">
        <v>791</v>
      </c>
      <c r="SOZ93" t="s">
        <v>791</v>
      </c>
      <c r="SPA93" t="s">
        <v>791</v>
      </c>
      <c r="SPB93" t="s">
        <v>791</v>
      </c>
      <c r="SPC93" t="s">
        <v>791</v>
      </c>
      <c r="SPD93" t="s">
        <v>791</v>
      </c>
      <c r="SPE93" t="s">
        <v>791</v>
      </c>
      <c r="SPF93" t="s">
        <v>791</v>
      </c>
      <c r="SPG93" t="s">
        <v>791</v>
      </c>
      <c r="SPH93" t="s">
        <v>791</v>
      </c>
      <c r="SPI93" t="s">
        <v>791</v>
      </c>
      <c r="SPJ93" t="s">
        <v>791</v>
      </c>
      <c r="SPK93" t="s">
        <v>791</v>
      </c>
      <c r="SPL93" t="s">
        <v>791</v>
      </c>
      <c r="SPM93" t="s">
        <v>791</v>
      </c>
      <c r="SPN93" t="s">
        <v>791</v>
      </c>
      <c r="SPO93" t="s">
        <v>791</v>
      </c>
      <c r="SPP93" t="s">
        <v>791</v>
      </c>
      <c r="SPQ93" t="s">
        <v>791</v>
      </c>
      <c r="SPR93" t="s">
        <v>791</v>
      </c>
      <c r="SPS93" t="s">
        <v>791</v>
      </c>
      <c r="SPT93" t="s">
        <v>791</v>
      </c>
      <c r="SPU93" t="s">
        <v>791</v>
      </c>
      <c r="SPV93" t="s">
        <v>791</v>
      </c>
      <c r="SPW93" t="s">
        <v>791</v>
      </c>
      <c r="SPX93" t="s">
        <v>791</v>
      </c>
      <c r="SPY93" t="s">
        <v>791</v>
      </c>
      <c r="SPZ93" t="s">
        <v>791</v>
      </c>
      <c r="SQA93" t="s">
        <v>791</v>
      </c>
      <c r="SQB93" t="s">
        <v>791</v>
      </c>
      <c r="SQC93" t="s">
        <v>791</v>
      </c>
      <c r="SQD93" t="s">
        <v>791</v>
      </c>
      <c r="SQE93" t="s">
        <v>791</v>
      </c>
      <c r="SQF93" t="s">
        <v>791</v>
      </c>
      <c r="SQG93" t="s">
        <v>791</v>
      </c>
      <c r="SQH93" t="s">
        <v>791</v>
      </c>
      <c r="SQI93" t="s">
        <v>791</v>
      </c>
      <c r="SQJ93" t="s">
        <v>791</v>
      </c>
      <c r="SQK93" t="s">
        <v>791</v>
      </c>
      <c r="SQL93" t="s">
        <v>791</v>
      </c>
      <c r="SQM93" t="s">
        <v>791</v>
      </c>
      <c r="SQN93" t="s">
        <v>791</v>
      </c>
      <c r="SQO93" t="s">
        <v>791</v>
      </c>
      <c r="SQP93" t="s">
        <v>791</v>
      </c>
      <c r="SQQ93" t="s">
        <v>791</v>
      </c>
      <c r="SQR93" t="s">
        <v>791</v>
      </c>
      <c r="SQS93" t="s">
        <v>791</v>
      </c>
      <c r="SQT93" t="s">
        <v>791</v>
      </c>
      <c r="SQU93" t="s">
        <v>791</v>
      </c>
      <c r="SQV93" t="s">
        <v>791</v>
      </c>
      <c r="SQW93" t="s">
        <v>791</v>
      </c>
      <c r="SQX93" t="s">
        <v>791</v>
      </c>
      <c r="SQY93" t="s">
        <v>791</v>
      </c>
      <c r="SQZ93" t="s">
        <v>791</v>
      </c>
      <c r="SRA93" t="s">
        <v>791</v>
      </c>
      <c r="SRB93" t="s">
        <v>791</v>
      </c>
      <c r="SRC93" t="s">
        <v>791</v>
      </c>
      <c r="SRD93" t="s">
        <v>791</v>
      </c>
      <c r="SRE93" t="s">
        <v>791</v>
      </c>
      <c r="SRF93" t="s">
        <v>791</v>
      </c>
      <c r="SRG93" t="s">
        <v>791</v>
      </c>
      <c r="SRH93" t="s">
        <v>791</v>
      </c>
      <c r="SRI93" t="s">
        <v>791</v>
      </c>
      <c r="SRJ93" t="s">
        <v>791</v>
      </c>
      <c r="SRK93" t="s">
        <v>791</v>
      </c>
      <c r="SRL93" t="s">
        <v>791</v>
      </c>
      <c r="SRM93" t="s">
        <v>791</v>
      </c>
      <c r="SRN93" t="s">
        <v>791</v>
      </c>
      <c r="SRO93" t="s">
        <v>791</v>
      </c>
      <c r="SRP93" t="s">
        <v>791</v>
      </c>
      <c r="SRQ93" t="s">
        <v>791</v>
      </c>
      <c r="SRR93" t="s">
        <v>791</v>
      </c>
      <c r="SRS93" t="s">
        <v>791</v>
      </c>
      <c r="SRT93" t="s">
        <v>791</v>
      </c>
      <c r="SRU93" t="s">
        <v>791</v>
      </c>
      <c r="SRV93" t="s">
        <v>791</v>
      </c>
      <c r="SRW93" t="s">
        <v>791</v>
      </c>
      <c r="SRX93" t="s">
        <v>791</v>
      </c>
      <c r="SRY93" t="s">
        <v>791</v>
      </c>
      <c r="SRZ93" t="s">
        <v>791</v>
      </c>
      <c r="SSA93" t="s">
        <v>791</v>
      </c>
      <c r="SSB93" t="s">
        <v>791</v>
      </c>
      <c r="SSC93" t="s">
        <v>791</v>
      </c>
      <c r="SSD93" t="s">
        <v>791</v>
      </c>
      <c r="SSE93" t="s">
        <v>791</v>
      </c>
      <c r="SSF93" t="s">
        <v>791</v>
      </c>
      <c r="SSG93" t="s">
        <v>791</v>
      </c>
      <c r="SSH93" t="s">
        <v>791</v>
      </c>
      <c r="SSI93" t="s">
        <v>791</v>
      </c>
      <c r="SSJ93" t="s">
        <v>791</v>
      </c>
      <c r="SSK93" t="s">
        <v>791</v>
      </c>
      <c r="SSL93" t="s">
        <v>791</v>
      </c>
      <c r="SSM93" t="s">
        <v>791</v>
      </c>
      <c r="SSN93" t="s">
        <v>791</v>
      </c>
      <c r="SSO93" t="s">
        <v>791</v>
      </c>
      <c r="SSP93" t="s">
        <v>791</v>
      </c>
      <c r="SSQ93" t="s">
        <v>791</v>
      </c>
      <c r="SSR93" t="s">
        <v>791</v>
      </c>
      <c r="SSS93" t="s">
        <v>791</v>
      </c>
      <c r="SST93" t="s">
        <v>791</v>
      </c>
      <c r="SSU93" t="s">
        <v>791</v>
      </c>
      <c r="SSV93" t="s">
        <v>791</v>
      </c>
      <c r="SSW93" t="s">
        <v>791</v>
      </c>
      <c r="SSX93" t="s">
        <v>791</v>
      </c>
      <c r="SSY93" t="s">
        <v>791</v>
      </c>
      <c r="SSZ93" t="s">
        <v>791</v>
      </c>
      <c r="STA93" t="s">
        <v>791</v>
      </c>
      <c r="STB93" t="s">
        <v>791</v>
      </c>
      <c r="STC93" t="s">
        <v>791</v>
      </c>
      <c r="STD93" t="s">
        <v>791</v>
      </c>
      <c r="STE93" t="s">
        <v>791</v>
      </c>
      <c r="STF93" t="s">
        <v>791</v>
      </c>
      <c r="STG93" t="s">
        <v>791</v>
      </c>
      <c r="STH93" t="s">
        <v>791</v>
      </c>
      <c r="STI93" t="s">
        <v>791</v>
      </c>
      <c r="STJ93" t="s">
        <v>791</v>
      </c>
      <c r="STK93" t="s">
        <v>791</v>
      </c>
      <c r="STL93" t="s">
        <v>791</v>
      </c>
      <c r="STM93" t="s">
        <v>791</v>
      </c>
      <c r="STN93" t="s">
        <v>791</v>
      </c>
      <c r="STO93" t="s">
        <v>791</v>
      </c>
      <c r="STP93" t="s">
        <v>791</v>
      </c>
      <c r="STQ93" t="s">
        <v>791</v>
      </c>
      <c r="STR93" t="s">
        <v>791</v>
      </c>
      <c r="STS93" t="s">
        <v>791</v>
      </c>
      <c r="STT93" t="s">
        <v>791</v>
      </c>
      <c r="STU93" t="s">
        <v>791</v>
      </c>
      <c r="STV93" t="s">
        <v>791</v>
      </c>
      <c r="STW93" t="s">
        <v>791</v>
      </c>
      <c r="STX93" t="s">
        <v>791</v>
      </c>
      <c r="STY93" t="s">
        <v>791</v>
      </c>
      <c r="STZ93" t="s">
        <v>791</v>
      </c>
      <c r="SUA93" t="s">
        <v>791</v>
      </c>
      <c r="SUB93" t="s">
        <v>791</v>
      </c>
      <c r="SUC93" t="s">
        <v>791</v>
      </c>
      <c r="SUD93" t="s">
        <v>791</v>
      </c>
      <c r="SUE93" t="s">
        <v>791</v>
      </c>
      <c r="SUF93" t="s">
        <v>791</v>
      </c>
      <c r="SUG93" t="s">
        <v>791</v>
      </c>
      <c r="SUH93" t="s">
        <v>791</v>
      </c>
      <c r="SUI93" t="s">
        <v>791</v>
      </c>
      <c r="SUJ93" t="s">
        <v>791</v>
      </c>
      <c r="SUK93" t="s">
        <v>791</v>
      </c>
      <c r="SUL93" t="s">
        <v>791</v>
      </c>
      <c r="SUM93" t="s">
        <v>791</v>
      </c>
      <c r="SUN93" t="s">
        <v>791</v>
      </c>
      <c r="SUO93" t="s">
        <v>791</v>
      </c>
      <c r="SUP93" t="s">
        <v>791</v>
      </c>
      <c r="SUQ93" t="s">
        <v>791</v>
      </c>
      <c r="SUR93" t="s">
        <v>791</v>
      </c>
      <c r="SUS93" t="s">
        <v>791</v>
      </c>
      <c r="SUT93" t="s">
        <v>791</v>
      </c>
      <c r="SUU93" t="s">
        <v>791</v>
      </c>
      <c r="SUV93" t="s">
        <v>791</v>
      </c>
      <c r="SUW93" t="s">
        <v>791</v>
      </c>
      <c r="SUX93" t="s">
        <v>791</v>
      </c>
      <c r="SUY93" t="s">
        <v>791</v>
      </c>
      <c r="SUZ93" t="s">
        <v>791</v>
      </c>
      <c r="SVA93" t="s">
        <v>791</v>
      </c>
      <c r="SVB93" t="s">
        <v>791</v>
      </c>
      <c r="SVC93" t="s">
        <v>791</v>
      </c>
      <c r="SVD93" t="s">
        <v>791</v>
      </c>
      <c r="SVE93" t="s">
        <v>791</v>
      </c>
      <c r="SVF93" t="s">
        <v>791</v>
      </c>
      <c r="SVG93" t="s">
        <v>791</v>
      </c>
      <c r="SVH93" t="s">
        <v>791</v>
      </c>
      <c r="SVI93" t="s">
        <v>791</v>
      </c>
      <c r="SVJ93" t="s">
        <v>791</v>
      </c>
      <c r="SVK93" t="s">
        <v>791</v>
      </c>
      <c r="SVL93" t="s">
        <v>791</v>
      </c>
      <c r="SVM93" t="s">
        <v>791</v>
      </c>
      <c r="SVN93" t="s">
        <v>791</v>
      </c>
      <c r="SVO93" t="s">
        <v>791</v>
      </c>
      <c r="SVP93" t="s">
        <v>791</v>
      </c>
      <c r="SVQ93" t="s">
        <v>791</v>
      </c>
      <c r="SVR93" t="s">
        <v>791</v>
      </c>
      <c r="SVS93" t="s">
        <v>791</v>
      </c>
      <c r="SVT93" t="s">
        <v>791</v>
      </c>
      <c r="SVU93" t="s">
        <v>791</v>
      </c>
      <c r="SVV93" t="s">
        <v>791</v>
      </c>
      <c r="SVW93" t="s">
        <v>791</v>
      </c>
      <c r="SVX93" t="s">
        <v>791</v>
      </c>
      <c r="SVY93" t="s">
        <v>791</v>
      </c>
      <c r="SVZ93" t="s">
        <v>791</v>
      </c>
      <c r="SWA93" t="s">
        <v>791</v>
      </c>
      <c r="SWB93" t="s">
        <v>791</v>
      </c>
      <c r="SWC93" t="s">
        <v>791</v>
      </c>
      <c r="SWD93" t="s">
        <v>791</v>
      </c>
      <c r="SWE93" t="s">
        <v>791</v>
      </c>
      <c r="SWF93" t="s">
        <v>791</v>
      </c>
      <c r="SWG93" t="s">
        <v>791</v>
      </c>
      <c r="SWH93" t="s">
        <v>791</v>
      </c>
      <c r="SWI93" t="s">
        <v>791</v>
      </c>
      <c r="SWJ93" t="s">
        <v>791</v>
      </c>
      <c r="SWK93" t="s">
        <v>791</v>
      </c>
      <c r="SWL93" t="s">
        <v>791</v>
      </c>
      <c r="SWM93" t="s">
        <v>791</v>
      </c>
      <c r="SWN93" t="s">
        <v>791</v>
      </c>
      <c r="SWO93" t="s">
        <v>791</v>
      </c>
      <c r="SWP93" t="s">
        <v>791</v>
      </c>
      <c r="SWQ93" t="s">
        <v>791</v>
      </c>
      <c r="SWR93" t="s">
        <v>791</v>
      </c>
      <c r="SWS93" t="s">
        <v>791</v>
      </c>
      <c r="SWT93" t="s">
        <v>791</v>
      </c>
      <c r="SWU93" t="s">
        <v>791</v>
      </c>
      <c r="SWV93" t="s">
        <v>791</v>
      </c>
      <c r="SWW93" t="s">
        <v>791</v>
      </c>
      <c r="SWX93" t="s">
        <v>791</v>
      </c>
      <c r="SWY93" t="s">
        <v>791</v>
      </c>
      <c r="SWZ93" t="s">
        <v>791</v>
      </c>
      <c r="SXA93" t="s">
        <v>791</v>
      </c>
      <c r="SXB93" t="s">
        <v>791</v>
      </c>
      <c r="SXC93" t="s">
        <v>791</v>
      </c>
      <c r="SXD93" t="s">
        <v>791</v>
      </c>
      <c r="SXE93" t="s">
        <v>791</v>
      </c>
      <c r="SXF93" t="s">
        <v>791</v>
      </c>
      <c r="SXG93" t="s">
        <v>791</v>
      </c>
      <c r="SXH93" t="s">
        <v>791</v>
      </c>
      <c r="SXI93" t="s">
        <v>791</v>
      </c>
      <c r="SXJ93" t="s">
        <v>791</v>
      </c>
      <c r="SXK93" t="s">
        <v>791</v>
      </c>
      <c r="SXL93" t="s">
        <v>791</v>
      </c>
      <c r="SXM93" t="s">
        <v>791</v>
      </c>
      <c r="SXN93" t="s">
        <v>791</v>
      </c>
      <c r="SXO93" t="s">
        <v>791</v>
      </c>
      <c r="SXP93" t="s">
        <v>791</v>
      </c>
      <c r="SXQ93" t="s">
        <v>791</v>
      </c>
      <c r="SXR93" t="s">
        <v>791</v>
      </c>
      <c r="SXS93" t="s">
        <v>791</v>
      </c>
      <c r="SXT93" t="s">
        <v>791</v>
      </c>
      <c r="SXU93" t="s">
        <v>791</v>
      </c>
      <c r="SXV93" t="s">
        <v>791</v>
      </c>
      <c r="SXW93" t="s">
        <v>791</v>
      </c>
      <c r="SXX93" t="s">
        <v>791</v>
      </c>
      <c r="SXY93" t="s">
        <v>791</v>
      </c>
      <c r="SXZ93" t="s">
        <v>791</v>
      </c>
      <c r="SYA93" t="s">
        <v>791</v>
      </c>
      <c r="SYB93" t="s">
        <v>791</v>
      </c>
      <c r="SYC93" t="s">
        <v>791</v>
      </c>
      <c r="SYD93" t="s">
        <v>791</v>
      </c>
      <c r="SYE93" t="s">
        <v>791</v>
      </c>
      <c r="SYF93" t="s">
        <v>791</v>
      </c>
      <c r="SYG93" t="s">
        <v>791</v>
      </c>
      <c r="SYH93" t="s">
        <v>791</v>
      </c>
      <c r="SYI93" t="s">
        <v>791</v>
      </c>
      <c r="SYJ93" t="s">
        <v>791</v>
      </c>
      <c r="SYK93" t="s">
        <v>791</v>
      </c>
      <c r="SYL93" t="s">
        <v>791</v>
      </c>
      <c r="SYM93" t="s">
        <v>791</v>
      </c>
      <c r="SYN93" t="s">
        <v>791</v>
      </c>
      <c r="SYO93" t="s">
        <v>791</v>
      </c>
      <c r="SYP93" t="s">
        <v>791</v>
      </c>
      <c r="SYQ93" t="s">
        <v>791</v>
      </c>
      <c r="SYR93" t="s">
        <v>791</v>
      </c>
      <c r="SYS93" t="s">
        <v>791</v>
      </c>
      <c r="SYT93" t="s">
        <v>791</v>
      </c>
      <c r="SYU93" t="s">
        <v>791</v>
      </c>
      <c r="SYV93" t="s">
        <v>791</v>
      </c>
      <c r="SYW93" t="s">
        <v>791</v>
      </c>
      <c r="SYX93" t="s">
        <v>791</v>
      </c>
      <c r="SYY93" t="s">
        <v>791</v>
      </c>
      <c r="SYZ93" t="s">
        <v>791</v>
      </c>
      <c r="SZA93" t="s">
        <v>791</v>
      </c>
      <c r="SZB93" t="s">
        <v>791</v>
      </c>
      <c r="SZC93" t="s">
        <v>791</v>
      </c>
      <c r="SZD93" t="s">
        <v>791</v>
      </c>
      <c r="SZE93" t="s">
        <v>791</v>
      </c>
      <c r="SZF93" t="s">
        <v>791</v>
      </c>
      <c r="SZG93" t="s">
        <v>791</v>
      </c>
      <c r="SZH93" t="s">
        <v>791</v>
      </c>
      <c r="SZI93" t="s">
        <v>791</v>
      </c>
      <c r="SZJ93" t="s">
        <v>791</v>
      </c>
      <c r="SZK93" t="s">
        <v>791</v>
      </c>
      <c r="SZL93" t="s">
        <v>791</v>
      </c>
      <c r="SZM93" t="s">
        <v>791</v>
      </c>
      <c r="SZN93" t="s">
        <v>791</v>
      </c>
      <c r="SZO93" t="s">
        <v>791</v>
      </c>
      <c r="SZP93" t="s">
        <v>791</v>
      </c>
      <c r="SZQ93" t="s">
        <v>791</v>
      </c>
      <c r="SZR93" t="s">
        <v>791</v>
      </c>
      <c r="SZS93" t="s">
        <v>791</v>
      </c>
      <c r="SZT93" t="s">
        <v>791</v>
      </c>
      <c r="SZU93" t="s">
        <v>791</v>
      </c>
      <c r="SZV93" t="s">
        <v>791</v>
      </c>
      <c r="SZW93" t="s">
        <v>791</v>
      </c>
      <c r="SZX93" t="s">
        <v>791</v>
      </c>
      <c r="SZY93" t="s">
        <v>791</v>
      </c>
      <c r="SZZ93" t="s">
        <v>791</v>
      </c>
      <c r="TAA93" t="s">
        <v>791</v>
      </c>
      <c r="TAB93" t="s">
        <v>791</v>
      </c>
      <c r="TAC93" t="s">
        <v>791</v>
      </c>
      <c r="TAD93" t="s">
        <v>791</v>
      </c>
      <c r="TAE93" t="s">
        <v>791</v>
      </c>
      <c r="TAF93" t="s">
        <v>791</v>
      </c>
      <c r="TAG93" t="s">
        <v>791</v>
      </c>
      <c r="TAH93" t="s">
        <v>791</v>
      </c>
      <c r="TAI93" t="s">
        <v>791</v>
      </c>
      <c r="TAJ93" t="s">
        <v>791</v>
      </c>
      <c r="TAK93" t="s">
        <v>791</v>
      </c>
      <c r="TAL93" t="s">
        <v>791</v>
      </c>
      <c r="TAM93" t="s">
        <v>791</v>
      </c>
      <c r="TAN93" t="s">
        <v>791</v>
      </c>
      <c r="TAO93" t="s">
        <v>791</v>
      </c>
      <c r="TAP93" t="s">
        <v>791</v>
      </c>
      <c r="TAQ93" t="s">
        <v>791</v>
      </c>
      <c r="TAR93" t="s">
        <v>791</v>
      </c>
      <c r="TAS93" t="s">
        <v>791</v>
      </c>
      <c r="TAT93" t="s">
        <v>791</v>
      </c>
      <c r="TAU93" t="s">
        <v>791</v>
      </c>
      <c r="TAV93" t="s">
        <v>791</v>
      </c>
      <c r="TAW93" t="s">
        <v>791</v>
      </c>
      <c r="TAX93" t="s">
        <v>791</v>
      </c>
      <c r="TAY93" t="s">
        <v>791</v>
      </c>
      <c r="TAZ93" t="s">
        <v>791</v>
      </c>
      <c r="TBA93" t="s">
        <v>791</v>
      </c>
      <c r="TBB93" t="s">
        <v>791</v>
      </c>
      <c r="TBC93" t="s">
        <v>791</v>
      </c>
      <c r="TBD93" t="s">
        <v>791</v>
      </c>
      <c r="TBE93" t="s">
        <v>791</v>
      </c>
      <c r="TBF93" t="s">
        <v>791</v>
      </c>
      <c r="TBG93" t="s">
        <v>791</v>
      </c>
      <c r="TBH93" t="s">
        <v>791</v>
      </c>
      <c r="TBI93" t="s">
        <v>791</v>
      </c>
      <c r="TBJ93" t="s">
        <v>791</v>
      </c>
      <c r="TBK93" t="s">
        <v>791</v>
      </c>
      <c r="TBL93" t="s">
        <v>791</v>
      </c>
      <c r="TBM93" t="s">
        <v>791</v>
      </c>
      <c r="TBN93" t="s">
        <v>791</v>
      </c>
      <c r="TBO93" t="s">
        <v>791</v>
      </c>
      <c r="TBP93" t="s">
        <v>791</v>
      </c>
      <c r="TBQ93" t="s">
        <v>791</v>
      </c>
      <c r="TBR93" t="s">
        <v>791</v>
      </c>
      <c r="TBS93" t="s">
        <v>791</v>
      </c>
      <c r="TBT93" t="s">
        <v>791</v>
      </c>
      <c r="TBU93" t="s">
        <v>791</v>
      </c>
      <c r="TBV93" t="s">
        <v>791</v>
      </c>
      <c r="TBW93" t="s">
        <v>791</v>
      </c>
      <c r="TBX93" t="s">
        <v>791</v>
      </c>
      <c r="TBY93" t="s">
        <v>791</v>
      </c>
      <c r="TBZ93" t="s">
        <v>791</v>
      </c>
      <c r="TCA93" t="s">
        <v>791</v>
      </c>
      <c r="TCB93" t="s">
        <v>791</v>
      </c>
      <c r="TCC93" t="s">
        <v>791</v>
      </c>
      <c r="TCD93" t="s">
        <v>791</v>
      </c>
      <c r="TCE93" t="s">
        <v>791</v>
      </c>
      <c r="TCF93" t="s">
        <v>791</v>
      </c>
      <c r="TCG93" t="s">
        <v>791</v>
      </c>
      <c r="TCH93" t="s">
        <v>791</v>
      </c>
      <c r="TCI93" t="s">
        <v>791</v>
      </c>
      <c r="TCJ93" t="s">
        <v>791</v>
      </c>
      <c r="TCK93" t="s">
        <v>791</v>
      </c>
      <c r="TCL93" t="s">
        <v>791</v>
      </c>
      <c r="TCM93" t="s">
        <v>791</v>
      </c>
      <c r="TCN93" t="s">
        <v>791</v>
      </c>
      <c r="TCO93" t="s">
        <v>791</v>
      </c>
      <c r="TCP93" t="s">
        <v>791</v>
      </c>
      <c r="TCQ93" t="s">
        <v>791</v>
      </c>
      <c r="TCR93" t="s">
        <v>791</v>
      </c>
      <c r="TCS93" t="s">
        <v>791</v>
      </c>
      <c r="TCT93" t="s">
        <v>791</v>
      </c>
      <c r="TCU93" t="s">
        <v>791</v>
      </c>
      <c r="TCV93" t="s">
        <v>791</v>
      </c>
      <c r="TCW93" t="s">
        <v>791</v>
      </c>
      <c r="TCX93" t="s">
        <v>791</v>
      </c>
      <c r="TCY93" t="s">
        <v>791</v>
      </c>
      <c r="TCZ93" t="s">
        <v>791</v>
      </c>
      <c r="TDA93" t="s">
        <v>791</v>
      </c>
      <c r="TDB93" t="s">
        <v>791</v>
      </c>
      <c r="TDC93" t="s">
        <v>791</v>
      </c>
      <c r="TDD93" t="s">
        <v>791</v>
      </c>
      <c r="TDE93" t="s">
        <v>791</v>
      </c>
      <c r="TDF93" t="s">
        <v>791</v>
      </c>
      <c r="TDG93" t="s">
        <v>791</v>
      </c>
      <c r="TDH93" t="s">
        <v>791</v>
      </c>
      <c r="TDI93" t="s">
        <v>791</v>
      </c>
      <c r="TDJ93" t="s">
        <v>791</v>
      </c>
      <c r="TDK93" t="s">
        <v>791</v>
      </c>
      <c r="TDL93" t="s">
        <v>791</v>
      </c>
      <c r="TDM93" t="s">
        <v>791</v>
      </c>
      <c r="TDN93" t="s">
        <v>791</v>
      </c>
      <c r="TDO93" t="s">
        <v>791</v>
      </c>
      <c r="TDP93" t="s">
        <v>791</v>
      </c>
      <c r="TDQ93" t="s">
        <v>791</v>
      </c>
      <c r="TDR93" t="s">
        <v>791</v>
      </c>
      <c r="TDS93" t="s">
        <v>791</v>
      </c>
      <c r="TDT93" t="s">
        <v>791</v>
      </c>
      <c r="TDU93" t="s">
        <v>791</v>
      </c>
      <c r="TDV93" t="s">
        <v>791</v>
      </c>
      <c r="TDW93" t="s">
        <v>791</v>
      </c>
      <c r="TDX93" t="s">
        <v>791</v>
      </c>
      <c r="TDY93" t="s">
        <v>791</v>
      </c>
      <c r="TDZ93" t="s">
        <v>791</v>
      </c>
      <c r="TEA93" t="s">
        <v>791</v>
      </c>
      <c r="TEB93" t="s">
        <v>791</v>
      </c>
      <c r="TEC93" t="s">
        <v>791</v>
      </c>
      <c r="TED93" t="s">
        <v>791</v>
      </c>
      <c r="TEE93" t="s">
        <v>791</v>
      </c>
      <c r="TEF93" t="s">
        <v>791</v>
      </c>
      <c r="TEG93" t="s">
        <v>791</v>
      </c>
      <c r="TEH93" t="s">
        <v>791</v>
      </c>
      <c r="TEI93" t="s">
        <v>791</v>
      </c>
      <c r="TEJ93" t="s">
        <v>791</v>
      </c>
      <c r="TEK93" t="s">
        <v>791</v>
      </c>
      <c r="TEL93" t="s">
        <v>791</v>
      </c>
      <c r="TEM93" t="s">
        <v>791</v>
      </c>
      <c r="TEN93" t="s">
        <v>791</v>
      </c>
      <c r="TEO93" t="s">
        <v>791</v>
      </c>
      <c r="TEP93" t="s">
        <v>791</v>
      </c>
      <c r="TEQ93" t="s">
        <v>791</v>
      </c>
      <c r="TER93" t="s">
        <v>791</v>
      </c>
      <c r="TES93" t="s">
        <v>791</v>
      </c>
      <c r="TET93" t="s">
        <v>791</v>
      </c>
      <c r="TEU93" t="s">
        <v>791</v>
      </c>
      <c r="TEV93" t="s">
        <v>791</v>
      </c>
      <c r="TEW93" t="s">
        <v>791</v>
      </c>
      <c r="TEX93" t="s">
        <v>791</v>
      </c>
      <c r="TEY93" t="s">
        <v>791</v>
      </c>
      <c r="TEZ93" t="s">
        <v>791</v>
      </c>
      <c r="TFA93" t="s">
        <v>791</v>
      </c>
      <c r="TFB93" t="s">
        <v>791</v>
      </c>
      <c r="TFC93" t="s">
        <v>791</v>
      </c>
      <c r="TFD93" t="s">
        <v>791</v>
      </c>
      <c r="TFE93" t="s">
        <v>791</v>
      </c>
      <c r="TFF93" t="s">
        <v>791</v>
      </c>
      <c r="TFG93" t="s">
        <v>791</v>
      </c>
      <c r="TFH93" t="s">
        <v>791</v>
      </c>
      <c r="TFI93" t="s">
        <v>791</v>
      </c>
      <c r="TFJ93" t="s">
        <v>791</v>
      </c>
      <c r="TFK93" t="s">
        <v>791</v>
      </c>
      <c r="TFL93" t="s">
        <v>791</v>
      </c>
      <c r="TFM93" t="s">
        <v>791</v>
      </c>
      <c r="TFN93" t="s">
        <v>791</v>
      </c>
      <c r="TFO93" t="s">
        <v>791</v>
      </c>
      <c r="TFP93" t="s">
        <v>791</v>
      </c>
      <c r="TFQ93" t="s">
        <v>791</v>
      </c>
      <c r="TFR93" t="s">
        <v>791</v>
      </c>
      <c r="TFS93" t="s">
        <v>791</v>
      </c>
      <c r="TFT93" t="s">
        <v>791</v>
      </c>
      <c r="TFU93" t="s">
        <v>791</v>
      </c>
      <c r="TFV93" t="s">
        <v>791</v>
      </c>
      <c r="TFW93" t="s">
        <v>791</v>
      </c>
      <c r="TFX93" t="s">
        <v>791</v>
      </c>
      <c r="TFY93" t="s">
        <v>791</v>
      </c>
      <c r="TFZ93" t="s">
        <v>791</v>
      </c>
      <c r="TGA93" t="s">
        <v>791</v>
      </c>
      <c r="TGB93" t="s">
        <v>791</v>
      </c>
      <c r="TGC93" t="s">
        <v>791</v>
      </c>
      <c r="TGD93" t="s">
        <v>791</v>
      </c>
      <c r="TGE93" t="s">
        <v>791</v>
      </c>
      <c r="TGF93" t="s">
        <v>791</v>
      </c>
      <c r="TGG93" t="s">
        <v>791</v>
      </c>
      <c r="TGH93" t="s">
        <v>791</v>
      </c>
      <c r="TGI93" t="s">
        <v>791</v>
      </c>
      <c r="TGJ93" t="s">
        <v>791</v>
      </c>
      <c r="TGK93" t="s">
        <v>791</v>
      </c>
      <c r="TGL93" t="s">
        <v>791</v>
      </c>
      <c r="TGM93" t="s">
        <v>791</v>
      </c>
      <c r="TGN93" t="s">
        <v>791</v>
      </c>
      <c r="TGO93" t="s">
        <v>791</v>
      </c>
      <c r="TGP93" t="s">
        <v>791</v>
      </c>
      <c r="TGQ93" t="s">
        <v>791</v>
      </c>
      <c r="TGR93" t="s">
        <v>791</v>
      </c>
      <c r="TGS93" t="s">
        <v>791</v>
      </c>
      <c r="TGT93" t="s">
        <v>791</v>
      </c>
      <c r="TGU93" t="s">
        <v>791</v>
      </c>
      <c r="TGV93" t="s">
        <v>791</v>
      </c>
      <c r="TGW93" t="s">
        <v>791</v>
      </c>
      <c r="TGX93" t="s">
        <v>791</v>
      </c>
      <c r="TGY93" t="s">
        <v>791</v>
      </c>
      <c r="TGZ93" t="s">
        <v>791</v>
      </c>
      <c r="THA93" t="s">
        <v>791</v>
      </c>
      <c r="THB93" t="s">
        <v>791</v>
      </c>
      <c r="THC93" t="s">
        <v>791</v>
      </c>
      <c r="THD93" t="s">
        <v>791</v>
      </c>
      <c r="THE93" t="s">
        <v>791</v>
      </c>
      <c r="THF93" t="s">
        <v>791</v>
      </c>
      <c r="THG93" t="s">
        <v>791</v>
      </c>
      <c r="THH93" t="s">
        <v>791</v>
      </c>
      <c r="THI93" t="s">
        <v>791</v>
      </c>
      <c r="THJ93" t="s">
        <v>791</v>
      </c>
      <c r="THK93" t="s">
        <v>791</v>
      </c>
      <c r="THL93" t="s">
        <v>791</v>
      </c>
      <c r="THM93" t="s">
        <v>791</v>
      </c>
      <c r="THN93" t="s">
        <v>791</v>
      </c>
      <c r="THO93" t="s">
        <v>791</v>
      </c>
      <c r="THP93" t="s">
        <v>791</v>
      </c>
      <c r="THQ93" t="s">
        <v>791</v>
      </c>
      <c r="THR93" t="s">
        <v>791</v>
      </c>
      <c r="THS93" t="s">
        <v>791</v>
      </c>
      <c r="THT93" t="s">
        <v>791</v>
      </c>
      <c r="THU93" t="s">
        <v>791</v>
      </c>
      <c r="THV93" t="s">
        <v>791</v>
      </c>
      <c r="THW93" t="s">
        <v>791</v>
      </c>
      <c r="THX93" t="s">
        <v>791</v>
      </c>
      <c r="THY93" t="s">
        <v>791</v>
      </c>
      <c r="THZ93" t="s">
        <v>791</v>
      </c>
      <c r="TIA93" t="s">
        <v>791</v>
      </c>
      <c r="TIB93" t="s">
        <v>791</v>
      </c>
      <c r="TIC93" t="s">
        <v>791</v>
      </c>
      <c r="TID93" t="s">
        <v>791</v>
      </c>
      <c r="TIE93" t="s">
        <v>791</v>
      </c>
      <c r="TIF93" t="s">
        <v>791</v>
      </c>
      <c r="TIG93" t="s">
        <v>791</v>
      </c>
      <c r="TIH93" t="s">
        <v>791</v>
      </c>
      <c r="TII93" t="s">
        <v>791</v>
      </c>
      <c r="TIJ93" t="s">
        <v>791</v>
      </c>
      <c r="TIK93" t="s">
        <v>791</v>
      </c>
      <c r="TIL93" t="s">
        <v>791</v>
      </c>
      <c r="TIM93" t="s">
        <v>791</v>
      </c>
      <c r="TIN93" t="s">
        <v>791</v>
      </c>
      <c r="TIO93" t="s">
        <v>791</v>
      </c>
      <c r="TIP93" t="s">
        <v>791</v>
      </c>
      <c r="TIQ93" t="s">
        <v>791</v>
      </c>
      <c r="TIR93" t="s">
        <v>791</v>
      </c>
      <c r="TIS93" t="s">
        <v>791</v>
      </c>
      <c r="TIT93" t="s">
        <v>791</v>
      </c>
      <c r="TIU93" t="s">
        <v>791</v>
      </c>
      <c r="TIV93" t="s">
        <v>791</v>
      </c>
      <c r="TIW93" t="s">
        <v>791</v>
      </c>
      <c r="TIX93" t="s">
        <v>791</v>
      </c>
      <c r="TIY93" t="s">
        <v>791</v>
      </c>
      <c r="TIZ93" t="s">
        <v>791</v>
      </c>
      <c r="TJA93" t="s">
        <v>791</v>
      </c>
      <c r="TJB93" t="s">
        <v>791</v>
      </c>
      <c r="TJC93" t="s">
        <v>791</v>
      </c>
      <c r="TJD93" t="s">
        <v>791</v>
      </c>
      <c r="TJE93" t="s">
        <v>791</v>
      </c>
      <c r="TJF93" t="s">
        <v>791</v>
      </c>
      <c r="TJG93" t="s">
        <v>791</v>
      </c>
      <c r="TJH93" t="s">
        <v>791</v>
      </c>
      <c r="TJI93" t="s">
        <v>791</v>
      </c>
      <c r="TJJ93" t="s">
        <v>791</v>
      </c>
      <c r="TJK93" t="s">
        <v>791</v>
      </c>
      <c r="TJL93" t="s">
        <v>791</v>
      </c>
      <c r="TJM93" t="s">
        <v>791</v>
      </c>
      <c r="TJN93" t="s">
        <v>791</v>
      </c>
      <c r="TJO93" t="s">
        <v>791</v>
      </c>
      <c r="TJP93" t="s">
        <v>791</v>
      </c>
      <c r="TJQ93" t="s">
        <v>791</v>
      </c>
      <c r="TJR93" t="s">
        <v>791</v>
      </c>
      <c r="TJS93" t="s">
        <v>791</v>
      </c>
      <c r="TJT93" t="s">
        <v>791</v>
      </c>
      <c r="TJU93" t="s">
        <v>791</v>
      </c>
      <c r="TJV93" t="s">
        <v>791</v>
      </c>
      <c r="TJW93" t="s">
        <v>791</v>
      </c>
      <c r="TJX93" t="s">
        <v>791</v>
      </c>
      <c r="TJY93" t="s">
        <v>791</v>
      </c>
      <c r="TJZ93" t="s">
        <v>791</v>
      </c>
      <c r="TKA93" t="s">
        <v>791</v>
      </c>
      <c r="TKB93" t="s">
        <v>791</v>
      </c>
      <c r="TKC93" t="s">
        <v>791</v>
      </c>
      <c r="TKD93" t="s">
        <v>791</v>
      </c>
      <c r="TKE93" t="s">
        <v>791</v>
      </c>
      <c r="TKF93" t="s">
        <v>791</v>
      </c>
      <c r="TKG93" t="s">
        <v>791</v>
      </c>
      <c r="TKH93" t="s">
        <v>791</v>
      </c>
      <c r="TKI93" t="s">
        <v>791</v>
      </c>
      <c r="TKJ93" t="s">
        <v>791</v>
      </c>
      <c r="TKK93" t="s">
        <v>791</v>
      </c>
      <c r="TKL93" t="s">
        <v>791</v>
      </c>
      <c r="TKM93" t="s">
        <v>791</v>
      </c>
      <c r="TKN93" t="s">
        <v>791</v>
      </c>
      <c r="TKO93" t="s">
        <v>791</v>
      </c>
      <c r="TKP93" t="s">
        <v>791</v>
      </c>
      <c r="TKQ93" t="s">
        <v>791</v>
      </c>
      <c r="TKR93" t="s">
        <v>791</v>
      </c>
      <c r="TKS93" t="s">
        <v>791</v>
      </c>
      <c r="TKT93" t="s">
        <v>791</v>
      </c>
      <c r="TKU93" t="s">
        <v>791</v>
      </c>
      <c r="TKV93" t="s">
        <v>791</v>
      </c>
      <c r="TKW93" t="s">
        <v>791</v>
      </c>
      <c r="TKX93" t="s">
        <v>791</v>
      </c>
      <c r="TKY93" t="s">
        <v>791</v>
      </c>
      <c r="TKZ93" t="s">
        <v>791</v>
      </c>
      <c r="TLA93" t="s">
        <v>791</v>
      </c>
      <c r="TLB93" t="s">
        <v>791</v>
      </c>
      <c r="TLC93" t="s">
        <v>791</v>
      </c>
      <c r="TLD93" t="s">
        <v>791</v>
      </c>
      <c r="TLE93" t="s">
        <v>791</v>
      </c>
      <c r="TLF93" t="s">
        <v>791</v>
      </c>
      <c r="TLG93" t="s">
        <v>791</v>
      </c>
      <c r="TLH93" t="s">
        <v>791</v>
      </c>
      <c r="TLI93" t="s">
        <v>791</v>
      </c>
      <c r="TLJ93" t="s">
        <v>791</v>
      </c>
      <c r="TLK93" t="s">
        <v>791</v>
      </c>
      <c r="TLL93" t="s">
        <v>791</v>
      </c>
      <c r="TLM93" t="s">
        <v>791</v>
      </c>
      <c r="TLN93" t="s">
        <v>791</v>
      </c>
      <c r="TLO93" t="s">
        <v>791</v>
      </c>
      <c r="TLP93" t="s">
        <v>791</v>
      </c>
      <c r="TLQ93" t="s">
        <v>791</v>
      </c>
      <c r="TLR93" t="s">
        <v>791</v>
      </c>
      <c r="TLS93" t="s">
        <v>791</v>
      </c>
      <c r="TLT93" t="s">
        <v>791</v>
      </c>
      <c r="TLU93" t="s">
        <v>791</v>
      </c>
      <c r="TLV93" t="s">
        <v>791</v>
      </c>
      <c r="TLW93" t="s">
        <v>791</v>
      </c>
      <c r="TLX93" t="s">
        <v>791</v>
      </c>
      <c r="TLY93" t="s">
        <v>791</v>
      </c>
      <c r="TLZ93" t="s">
        <v>791</v>
      </c>
      <c r="TMA93" t="s">
        <v>791</v>
      </c>
      <c r="TMB93" t="s">
        <v>791</v>
      </c>
      <c r="TMC93" t="s">
        <v>791</v>
      </c>
      <c r="TMD93" t="s">
        <v>791</v>
      </c>
      <c r="TME93" t="s">
        <v>791</v>
      </c>
      <c r="TMF93" t="s">
        <v>791</v>
      </c>
      <c r="TMG93" t="s">
        <v>791</v>
      </c>
      <c r="TMH93" t="s">
        <v>791</v>
      </c>
      <c r="TMI93" t="s">
        <v>791</v>
      </c>
      <c r="TMJ93" t="s">
        <v>791</v>
      </c>
      <c r="TMK93" t="s">
        <v>791</v>
      </c>
      <c r="TML93" t="s">
        <v>791</v>
      </c>
      <c r="TMM93" t="s">
        <v>791</v>
      </c>
      <c r="TMN93" t="s">
        <v>791</v>
      </c>
      <c r="TMO93" t="s">
        <v>791</v>
      </c>
      <c r="TMP93" t="s">
        <v>791</v>
      </c>
      <c r="TMQ93" t="s">
        <v>791</v>
      </c>
      <c r="TMR93" t="s">
        <v>791</v>
      </c>
      <c r="TMS93" t="s">
        <v>791</v>
      </c>
      <c r="TMT93" t="s">
        <v>791</v>
      </c>
      <c r="TMU93" t="s">
        <v>791</v>
      </c>
      <c r="TMV93" t="s">
        <v>791</v>
      </c>
      <c r="TMW93" t="s">
        <v>791</v>
      </c>
      <c r="TMX93" t="s">
        <v>791</v>
      </c>
      <c r="TMY93" t="s">
        <v>791</v>
      </c>
      <c r="TMZ93" t="s">
        <v>791</v>
      </c>
      <c r="TNA93" t="s">
        <v>791</v>
      </c>
      <c r="TNB93" t="s">
        <v>791</v>
      </c>
      <c r="TNC93" t="s">
        <v>791</v>
      </c>
      <c r="TND93" t="s">
        <v>791</v>
      </c>
      <c r="TNE93" t="s">
        <v>791</v>
      </c>
      <c r="TNF93" t="s">
        <v>791</v>
      </c>
      <c r="TNG93" t="s">
        <v>791</v>
      </c>
      <c r="TNH93" t="s">
        <v>791</v>
      </c>
      <c r="TNI93" t="s">
        <v>791</v>
      </c>
      <c r="TNJ93" t="s">
        <v>791</v>
      </c>
      <c r="TNK93" t="s">
        <v>791</v>
      </c>
      <c r="TNL93" t="s">
        <v>791</v>
      </c>
      <c r="TNM93" t="s">
        <v>791</v>
      </c>
      <c r="TNN93" t="s">
        <v>791</v>
      </c>
      <c r="TNO93" t="s">
        <v>791</v>
      </c>
      <c r="TNP93" t="s">
        <v>791</v>
      </c>
      <c r="TNQ93" t="s">
        <v>791</v>
      </c>
      <c r="TNR93" t="s">
        <v>791</v>
      </c>
      <c r="TNS93" t="s">
        <v>791</v>
      </c>
      <c r="TNT93" t="s">
        <v>791</v>
      </c>
      <c r="TNU93" t="s">
        <v>791</v>
      </c>
      <c r="TNV93" t="s">
        <v>791</v>
      </c>
      <c r="TNW93" t="s">
        <v>791</v>
      </c>
      <c r="TNX93" t="s">
        <v>791</v>
      </c>
      <c r="TNY93" t="s">
        <v>791</v>
      </c>
      <c r="TNZ93" t="s">
        <v>791</v>
      </c>
      <c r="TOA93" t="s">
        <v>791</v>
      </c>
      <c r="TOB93" t="s">
        <v>791</v>
      </c>
      <c r="TOC93" t="s">
        <v>791</v>
      </c>
      <c r="TOD93" t="s">
        <v>791</v>
      </c>
      <c r="TOE93" t="s">
        <v>791</v>
      </c>
      <c r="TOF93" t="s">
        <v>791</v>
      </c>
      <c r="TOG93" t="s">
        <v>791</v>
      </c>
      <c r="TOH93" t="s">
        <v>791</v>
      </c>
      <c r="TOI93" t="s">
        <v>791</v>
      </c>
      <c r="TOJ93" t="s">
        <v>791</v>
      </c>
      <c r="TOK93" t="s">
        <v>791</v>
      </c>
      <c r="TOL93" t="s">
        <v>791</v>
      </c>
      <c r="TOM93" t="s">
        <v>791</v>
      </c>
      <c r="TON93" t="s">
        <v>791</v>
      </c>
      <c r="TOO93" t="s">
        <v>791</v>
      </c>
      <c r="TOP93" t="s">
        <v>791</v>
      </c>
      <c r="TOQ93" t="s">
        <v>791</v>
      </c>
      <c r="TOR93" t="s">
        <v>791</v>
      </c>
      <c r="TOS93" t="s">
        <v>791</v>
      </c>
      <c r="TOT93" t="s">
        <v>791</v>
      </c>
      <c r="TOU93" t="s">
        <v>791</v>
      </c>
      <c r="TOV93" t="s">
        <v>791</v>
      </c>
      <c r="TOW93" t="s">
        <v>791</v>
      </c>
      <c r="TOX93" t="s">
        <v>791</v>
      </c>
      <c r="TOY93" t="s">
        <v>791</v>
      </c>
      <c r="TOZ93" t="s">
        <v>791</v>
      </c>
      <c r="TPA93" t="s">
        <v>791</v>
      </c>
      <c r="TPB93" t="s">
        <v>791</v>
      </c>
      <c r="TPC93" t="s">
        <v>791</v>
      </c>
      <c r="TPD93" t="s">
        <v>791</v>
      </c>
      <c r="TPE93" t="s">
        <v>791</v>
      </c>
      <c r="TPF93" t="s">
        <v>791</v>
      </c>
      <c r="TPG93" t="s">
        <v>791</v>
      </c>
      <c r="TPH93" t="s">
        <v>791</v>
      </c>
      <c r="TPI93" t="s">
        <v>791</v>
      </c>
      <c r="TPJ93" t="s">
        <v>791</v>
      </c>
      <c r="TPK93" t="s">
        <v>791</v>
      </c>
      <c r="TPL93" t="s">
        <v>791</v>
      </c>
      <c r="TPM93" t="s">
        <v>791</v>
      </c>
      <c r="TPN93" t="s">
        <v>791</v>
      </c>
      <c r="TPO93" t="s">
        <v>791</v>
      </c>
      <c r="TPP93" t="s">
        <v>791</v>
      </c>
      <c r="TPQ93" t="s">
        <v>791</v>
      </c>
      <c r="TPR93" t="s">
        <v>791</v>
      </c>
      <c r="TPS93" t="s">
        <v>791</v>
      </c>
      <c r="TPT93" t="s">
        <v>791</v>
      </c>
      <c r="TPU93" t="s">
        <v>791</v>
      </c>
      <c r="TPV93" t="s">
        <v>791</v>
      </c>
      <c r="TPW93" t="s">
        <v>791</v>
      </c>
      <c r="TPX93" t="s">
        <v>791</v>
      </c>
      <c r="TPY93" t="s">
        <v>791</v>
      </c>
      <c r="TPZ93" t="s">
        <v>791</v>
      </c>
      <c r="TQA93" t="s">
        <v>791</v>
      </c>
      <c r="TQB93" t="s">
        <v>791</v>
      </c>
      <c r="TQC93" t="s">
        <v>791</v>
      </c>
      <c r="TQD93" t="s">
        <v>791</v>
      </c>
      <c r="TQE93" t="s">
        <v>791</v>
      </c>
      <c r="TQF93" t="s">
        <v>791</v>
      </c>
      <c r="TQG93" t="s">
        <v>791</v>
      </c>
      <c r="TQH93" t="s">
        <v>791</v>
      </c>
      <c r="TQI93" t="s">
        <v>791</v>
      </c>
      <c r="TQJ93" t="s">
        <v>791</v>
      </c>
      <c r="TQK93" t="s">
        <v>791</v>
      </c>
      <c r="TQL93" t="s">
        <v>791</v>
      </c>
      <c r="TQM93" t="s">
        <v>791</v>
      </c>
      <c r="TQN93" t="s">
        <v>791</v>
      </c>
      <c r="TQO93" t="s">
        <v>791</v>
      </c>
      <c r="TQP93" t="s">
        <v>791</v>
      </c>
      <c r="TQQ93" t="s">
        <v>791</v>
      </c>
      <c r="TQR93" t="s">
        <v>791</v>
      </c>
      <c r="TQS93" t="s">
        <v>791</v>
      </c>
      <c r="TQT93" t="s">
        <v>791</v>
      </c>
      <c r="TQU93" t="s">
        <v>791</v>
      </c>
      <c r="TQV93" t="s">
        <v>791</v>
      </c>
      <c r="TQW93" t="s">
        <v>791</v>
      </c>
      <c r="TQX93" t="s">
        <v>791</v>
      </c>
      <c r="TQY93" t="s">
        <v>791</v>
      </c>
      <c r="TQZ93" t="s">
        <v>791</v>
      </c>
      <c r="TRA93" t="s">
        <v>791</v>
      </c>
      <c r="TRB93" t="s">
        <v>791</v>
      </c>
      <c r="TRC93" t="s">
        <v>791</v>
      </c>
      <c r="TRD93" t="s">
        <v>791</v>
      </c>
      <c r="TRE93" t="s">
        <v>791</v>
      </c>
      <c r="TRF93" t="s">
        <v>791</v>
      </c>
      <c r="TRG93" t="s">
        <v>791</v>
      </c>
      <c r="TRH93" t="s">
        <v>791</v>
      </c>
      <c r="TRI93" t="s">
        <v>791</v>
      </c>
      <c r="TRJ93" t="s">
        <v>791</v>
      </c>
      <c r="TRK93" t="s">
        <v>791</v>
      </c>
      <c r="TRL93" t="s">
        <v>791</v>
      </c>
      <c r="TRM93" t="s">
        <v>791</v>
      </c>
      <c r="TRN93" t="s">
        <v>791</v>
      </c>
      <c r="TRO93" t="s">
        <v>791</v>
      </c>
      <c r="TRP93" t="s">
        <v>791</v>
      </c>
      <c r="TRQ93" t="s">
        <v>791</v>
      </c>
      <c r="TRR93" t="s">
        <v>791</v>
      </c>
      <c r="TRS93" t="s">
        <v>791</v>
      </c>
      <c r="TRT93" t="s">
        <v>791</v>
      </c>
      <c r="TRU93" t="s">
        <v>791</v>
      </c>
      <c r="TRV93" t="s">
        <v>791</v>
      </c>
      <c r="TRW93" t="s">
        <v>791</v>
      </c>
      <c r="TRX93" t="s">
        <v>791</v>
      </c>
      <c r="TRY93" t="s">
        <v>791</v>
      </c>
      <c r="TRZ93" t="s">
        <v>791</v>
      </c>
      <c r="TSA93" t="s">
        <v>791</v>
      </c>
      <c r="TSB93" t="s">
        <v>791</v>
      </c>
      <c r="TSC93" t="s">
        <v>791</v>
      </c>
      <c r="TSD93" t="s">
        <v>791</v>
      </c>
      <c r="TSE93" t="s">
        <v>791</v>
      </c>
      <c r="TSF93" t="s">
        <v>791</v>
      </c>
      <c r="TSG93" t="s">
        <v>791</v>
      </c>
      <c r="TSH93" t="s">
        <v>791</v>
      </c>
      <c r="TSI93" t="s">
        <v>791</v>
      </c>
      <c r="TSJ93" t="s">
        <v>791</v>
      </c>
      <c r="TSK93" t="s">
        <v>791</v>
      </c>
      <c r="TSL93" t="s">
        <v>791</v>
      </c>
      <c r="TSM93" t="s">
        <v>791</v>
      </c>
      <c r="TSN93" t="s">
        <v>791</v>
      </c>
      <c r="TSO93" t="s">
        <v>791</v>
      </c>
      <c r="TSP93" t="s">
        <v>791</v>
      </c>
      <c r="TSQ93" t="s">
        <v>791</v>
      </c>
      <c r="TSR93" t="s">
        <v>791</v>
      </c>
      <c r="TSS93" t="s">
        <v>791</v>
      </c>
      <c r="TST93" t="s">
        <v>791</v>
      </c>
      <c r="TSU93" t="s">
        <v>791</v>
      </c>
      <c r="TSV93" t="s">
        <v>791</v>
      </c>
      <c r="TSW93" t="s">
        <v>791</v>
      </c>
      <c r="TSX93" t="s">
        <v>791</v>
      </c>
      <c r="TSY93" t="s">
        <v>791</v>
      </c>
      <c r="TSZ93" t="s">
        <v>791</v>
      </c>
      <c r="TTA93" t="s">
        <v>791</v>
      </c>
      <c r="TTB93" t="s">
        <v>791</v>
      </c>
      <c r="TTC93" t="s">
        <v>791</v>
      </c>
      <c r="TTD93" t="s">
        <v>791</v>
      </c>
      <c r="TTE93" t="s">
        <v>791</v>
      </c>
      <c r="TTF93" t="s">
        <v>791</v>
      </c>
      <c r="TTG93" t="s">
        <v>791</v>
      </c>
      <c r="TTH93" t="s">
        <v>791</v>
      </c>
      <c r="TTI93" t="s">
        <v>791</v>
      </c>
      <c r="TTJ93" t="s">
        <v>791</v>
      </c>
      <c r="TTK93" t="s">
        <v>791</v>
      </c>
      <c r="TTL93" t="s">
        <v>791</v>
      </c>
      <c r="TTM93" t="s">
        <v>791</v>
      </c>
      <c r="TTN93" t="s">
        <v>791</v>
      </c>
      <c r="TTO93" t="s">
        <v>791</v>
      </c>
      <c r="TTP93" t="s">
        <v>791</v>
      </c>
      <c r="TTQ93" t="s">
        <v>791</v>
      </c>
      <c r="TTR93" t="s">
        <v>791</v>
      </c>
      <c r="TTS93" t="s">
        <v>791</v>
      </c>
      <c r="TTT93" t="s">
        <v>791</v>
      </c>
      <c r="TTU93" t="s">
        <v>791</v>
      </c>
      <c r="TTV93" t="s">
        <v>791</v>
      </c>
      <c r="TTW93" t="s">
        <v>791</v>
      </c>
      <c r="TTX93" t="s">
        <v>791</v>
      </c>
      <c r="TTY93" t="s">
        <v>791</v>
      </c>
      <c r="TTZ93" t="s">
        <v>791</v>
      </c>
      <c r="TUA93" t="s">
        <v>791</v>
      </c>
      <c r="TUB93" t="s">
        <v>791</v>
      </c>
      <c r="TUC93" t="s">
        <v>791</v>
      </c>
      <c r="TUD93" t="s">
        <v>791</v>
      </c>
      <c r="TUE93" t="s">
        <v>791</v>
      </c>
      <c r="TUF93" t="s">
        <v>791</v>
      </c>
      <c r="TUG93" t="s">
        <v>791</v>
      </c>
      <c r="TUH93" t="s">
        <v>791</v>
      </c>
      <c r="TUI93" t="s">
        <v>791</v>
      </c>
      <c r="TUJ93" t="s">
        <v>791</v>
      </c>
      <c r="TUK93" t="s">
        <v>791</v>
      </c>
      <c r="TUL93" t="s">
        <v>791</v>
      </c>
      <c r="TUM93" t="s">
        <v>791</v>
      </c>
      <c r="TUN93" t="s">
        <v>791</v>
      </c>
      <c r="TUO93" t="s">
        <v>791</v>
      </c>
      <c r="TUP93" t="s">
        <v>791</v>
      </c>
      <c r="TUQ93" t="s">
        <v>791</v>
      </c>
      <c r="TUR93" t="s">
        <v>791</v>
      </c>
      <c r="TUS93" t="s">
        <v>791</v>
      </c>
      <c r="TUT93" t="s">
        <v>791</v>
      </c>
      <c r="TUU93" t="s">
        <v>791</v>
      </c>
      <c r="TUV93" t="s">
        <v>791</v>
      </c>
      <c r="TUW93" t="s">
        <v>791</v>
      </c>
      <c r="TUX93" t="s">
        <v>791</v>
      </c>
      <c r="TUY93" t="s">
        <v>791</v>
      </c>
      <c r="TUZ93" t="s">
        <v>791</v>
      </c>
      <c r="TVA93" t="s">
        <v>791</v>
      </c>
      <c r="TVB93" t="s">
        <v>791</v>
      </c>
      <c r="TVC93" t="s">
        <v>791</v>
      </c>
      <c r="TVD93" t="s">
        <v>791</v>
      </c>
      <c r="TVE93" t="s">
        <v>791</v>
      </c>
      <c r="TVF93" t="s">
        <v>791</v>
      </c>
      <c r="TVG93" t="s">
        <v>791</v>
      </c>
      <c r="TVH93" t="s">
        <v>791</v>
      </c>
      <c r="TVI93" t="s">
        <v>791</v>
      </c>
      <c r="TVJ93" t="s">
        <v>791</v>
      </c>
      <c r="TVK93" t="s">
        <v>791</v>
      </c>
      <c r="TVL93" t="s">
        <v>791</v>
      </c>
      <c r="TVM93" t="s">
        <v>791</v>
      </c>
      <c r="TVN93" t="s">
        <v>791</v>
      </c>
      <c r="TVO93" t="s">
        <v>791</v>
      </c>
      <c r="TVP93" t="s">
        <v>791</v>
      </c>
      <c r="TVQ93" t="s">
        <v>791</v>
      </c>
      <c r="TVR93" t="s">
        <v>791</v>
      </c>
      <c r="TVS93" t="s">
        <v>791</v>
      </c>
      <c r="TVT93" t="s">
        <v>791</v>
      </c>
      <c r="TVU93" t="s">
        <v>791</v>
      </c>
      <c r="TVV93" t="s">
        <v>791</v>
      </c>
      <c r="TVW93" t="s">
        <v>791</v>
      </c>
      <c r="TVX93" t="s">
        <v>791</v>
      </c>
      <c r="TVY93" t="s">
        <v>791</v>
      </c>
      <c r="TVZ93" t="s">
        <v>791</v>
      </c>
      <c r="TWA93" t="s">
        <v>791</v>
      </c>
      <c r="TWB93" t="s">
        <v>791</v>
      </c>
      <c r="TWC93" t="s">
        <v>791</v>
      </c>
      <c r="TWD93" t="s">
        <v>791</v>
      </c>
      <c r="TWE93" t="s">
        <v>791</v>
      </c>
      <c r="TWF93" t="s">
        <v>791</v>
      </c>
      <c r="TWG93" t="s">
        <v>791</v>
      </c>
      <c r="TWH93" t="s">
        <v>791</v>
      </c>
      <c r="TWI93" t="s">
        <v>791</v>
      </c>
      <c r="TWJ93" t="s">
        <v>791</v>
      </c>
      <c r="TWK93" t="s">
        <v>791</v>
      </c>
      <c r="TWL93" t="s">
        <v>791</v>
      </c>
      <c r="TWM93" t="s">
        <v>791</v>
      </c>
      <c r="TWN93" t="s">
        <v>791</v>
      </c>
      <c r="TWO93" t="s">
        <v>791</v>
      </c>
      <c r="TWP93" t="s">
        <v>791</v>
      </c>
      <c r="TWQ93" t="s">
        <v>791</v>
      </c>
      <c r="TWR93" t="s">
        <v>791</v>
      </c>
      <c r="TWS93" t="s">
        <v>791</v>
      </c>
      <c r="TWT93" t="s">
        <v>791</v>
      </c>
      <c r="TWU93" t="s">
        <v>791</v>
      </c>
      <c r="TWV93" t="s">
        <v>791</v>
      </c>
      <c r="TWW93" t="s">
        <v>791</v>
      </c>
      <c r="TWX93" t="s">
        <v>791</v>
      </c>
      <c r="TWY93" t="s">
        <v>791</v>
      </c>
      <c r="TWZ93" t="s">
        <v>791</v>
      </c>
      <c r="TXA93" t="s">
        <v>791</v>
      </c>
      <c r="TXB93" t="s">
        <v>791</v>
      </c>
      <c r="TXC93" t="s">
        <v>791</v>
      </c>
      <c r="TXD93" t="s">
        <v>791</v>
      </c>
      <c r="TXE93" t="s">
        <v>791</v>
      </c>
      <c r="TXF93" t="s">
        <v>791</v>
      </c>
      <c r="TXG93" t="s">
        <v>791</v>
      </c>
      <c r="TXH93" t="s">
        <v>791</v>
      </c>
      <c r="TXI93" t="s">
        <v>791</v>
      </c>
      <c r="TXJ93" t="s">
        <v>791</v>
      </c>
      <c r="TXK93" t="s">
        <v>791</v>
      </c>
      <c r="TXL93" t="s">
        <v>791</v>
      </c>
      <c r="TXM93" t="s">
        <v>791</v>
      </c>
      <c r="TXN93" t="s">
        <v>791</v>
      </c>
      <c r="TXO93" t="s">
        <v>791</v>
      </c>
      <c r="TXP93" t="s">
        <v>791</v>
      </c>
      <c r="TXQ93" t="s">
        <v>791</v>
      </c>
      <c r="TXR93" t="s">
        <v>791</v>
      </c>
      <c r="TXS93" t="s">
        <v>791</v>
      </c>
      <c r="TXT93" t="s">
        <v>791</v>
      </c>
      <c r="TXU93" t="s">
        <v>791</v>
      </c>
      <c r="TXV93" t="s">
        <v>791</v>
      </c>
      <c r="TXW93" t="s">
        <v>791</v>
      </c>
      <c r="TXX93" t="s">
        <v>791</v>
      </c>
      <c r="TXY93" t="s">
        <v>791</v>
      </c>
      <c r="TXZ93" t="s">
        <v>791</v>
      </c>
      <c r="TYA93" t="s">
        <v>791</v>
      </c>
      <c r="TYB93" t="s">
        <v>791</v>
      </c>
      <c r="TYC93" t="s">
        <v>791</v>
      </c>
      <c r="TYD93" t="s">
        <v>791</v>
      </c>
      <c r="TYE93" t="s">
        <v>791</v>
      </c>
      <c r="TYF93" t="s">
        <v>791</v>
      </c>
      <c r="TYG93" t="s">
        <v>791</v>
      </c>
      <c r="TYH93" t="s">
        <v>791</v>
      </c>
      <c r="TYI93" t="s">
        <v>791</v>
      </c>
      <c r="TYJ93" t="s">
        <v>791</v>
      </c>
      <c r="TYK93" t="s">
        <v>791</v>
      </c>
      <c r="TYL93" t="s">
        <v>791</v>
      </c>
      <c r="TYM93" t="s">
        <v>791</v>
      </c>
      <c r="TYN93" t="s">
        <v>791</v>
      </c>
      <c r="TYO93" t="s">
        <v>791</v>
      </c>
      <c r="TYP93" t="s">
        <v>791</v>
      </c>
      <c r="TYQ93" t="s">
        <v>791</v>
      </c>
      <c r="TYR93" t="s">
        <v>791</v>
      </c>
      <c r="TYS93" t="s">
        <v>791</v>
      </c>
      <c r="TYT93" t="s">
        <v>791</v>
      </c>
      <c r="TYU93" t="s">
        <v>791</v>
      </c>
      <c r="TYV93" t="s">
        <v>791</v>
      </c>
      <c r="TYW93" t="s">
        <v>791</v>
      </c>
      <c r="TYX93" t="s">
        <v>791</v>
      </c>
      <c r="TYY93" t="s">
        <v>791</v>
      </c>
      <c r="TYZ93" t="s">
        <v>791</v>
      </c>
      <c r="TZA93" t="s">
        <v>791</v>
      </c>
      <c r="TZB93" t="s">
        <v>791</v>
      </c>
      <c r="TZC93" t="s">
        <v>791</v>
      </c>
      <c r="TZD93" t="s">
        <v>791</v>
      </c>
      <c r="TZE93" t="s">
        <v>791</v>
      </c>
      <c r="TZF93" t="s">
        <v>791</v>
      </c>
      <c r="TZG93" t="s">
        <v>791</v>
      </c>
      <c r="TZH93" t="s">
        <v>791</v>
      </c>
      <c r="TZI93" t="s">
        <v>791</v>
      </c>
      <c r="TZJ93" t="s">
        <v>791</v>
      </c>
      <c r="TZK93" t="s">
        <v>791</v>
      </c>
      <c r="TZL93" t="s">
        <v>791</v>
      </c>
      <c r="TZM93" t="s">
        <v>791</v>
      </c>
      <c r="TZN93" t="s">
        <v>791</v>
      </c>
      <c r="TZO93" t="s">
        <v>791</v>
      </c>
      <c r="TZP93" t="s">
        <v>791</v>
      </c>
      <c r="TZQ93" t="s">
        <v>791</v>
      </c>
      <c r="TZR93" t="s">
        <v>791</v>
      </c>
      <c r="TZS93" t="s">
        <v>791</v>
      </c>
      <c r="TZT93" t="s">
        <v>791</v>
      </c>
      <c r="TZU93" t="s">
        <v>791</v>
      </c>
      <c r="TZV93" t="s">
        <v>791</v>
      </c>
      <c r="TZW93" t="s">
        <v>791</v>
      </c>
      <c r="TZX93" t="s">
        <v>791</v>
      </c>
      <c r="TZY93" t="s">
        <v>791</v>
      </c>
      <c r="TZZ93" t="s">
        <v>791</v>
      </c>
      <c r="UAA93" t="s">
        <v>791</v>
      </c>
      <c r="UAB93" t="s">
        <v>791</v>
      </c>
      <c r="UAC93" t="s">
        <v>791</v>
      </c>
      <c r="UAD93" t="s">
        <v>791</v>
      </c>
      <c r="UAE93" t="s">
        <v>791</v>
      </c>
      <c r="UAF93" t="s">
        <v>791</v>
      </c>
      <c r="UAG93" t="s">
        <v>791</v>
      </c>
      <c r="UAH93" t="s">
        <v>791</v>
      </c>
      <c r="UAI93" t="s">
        <v>791</v>
      </c>
      <c r="UAJ93" t="s">
        <v>791</v>
      </c>
      <c r="UAK93" t="s">
        <v>791</v>
      </c>
      <c r="UAL93" t="s">
        <v>791</v>
      </c>
      <c r="UAM93" t="s">
        <v>791</v>
      </c>
      <c r="UAN93" t="s">
        <v>791</v>
      </c>
      <c r="UAO93" t="s">
        <v>791</v>
      </c>
      <c r="UAP93" t="s">
        <v>791</v>
      </c>
      <c r="UAQ93" t="s">
        <v>791</v>
      </c>
      <c r="UAR93" t="s">
        <v>791</v>
      </c>
      <c r="UAS93" t="s">
        <v>791</v>
      </c>
      <c r="UAT93" t="s">
        <v>791</v>
      </c>
      <c r="UAU93" t="s">
        <v>791</v>
      </c>
      <c r="UAV93" t="s">
        <v>791</v>
      </c>
      <c r="UAW93" t="s">
        <v>791</v>
      </c>
      <c r="UAX93" t="s">
        <v>791</v>
      </c>
      <c r="UAY93" t="s">
        <v>791</v>
      </c>
      <c r="UAZ93" t="s">
        <v>791</v>
      </c>
      <c r="UBA93" t="s">
        <v>791</v>
      </c>
      <c r="UBB93" t="s">
        <v>791</v>
      </c>
      <c r="UBC93" t="s">
        <v>791</v>
      </c>
      <c r="UBD93" t="s">
        <v>791</v>
      </c>
      <c r="UBE93" t="s">
        <v>791</v>
      </c>
      <c r="UBF93" t="s">
        <v>791</v>
      </c>
      <c r="UBG93" t="s">
        <v>791</v>
      </c>
      <c r="UBH93" t="s">
        <v>791</v>
      </c>
      <c r="UBI93" t="s">
        <v>791</v>
      </c>
      <c r="UBJ93" t="s">
        <v>791</v>
      </c>
      <c r="UBK93" t="s">
        <v>791</v>
      </c>
      <c r="UBL93" t="s">
        <v>791</v>
      </c>
      <c r="UBM93" t="s">
        <v>791</v>
      </c>
      <c r="UBN93" t="s">
        <v>791</v>
      </c>
      <c r="UBO93" t="s">
        <v>791</v>
      </c>
      <c r="UBP93" t="s">
        <v>791</v>
      </c>
      <c r="UBQ93" t="s">
        <v>791</v>
      </c>
      <c r="UBR93" t="s">
        <v>791</v>
      </c>
      <c r="UBS93" t="s">
        <v>791</v>
      </c>
      <c r="UBT93" t="s">
        <v>791</v>
      </c>
      <c r="UBU93" t="s">
        <v>791</v>
      </c>
      <c r="UBV93" t="s">
        <v>791</v>
      </c>
      <c r="UBW93" t="s">
        <v>791</v>
      </c>
      <c r="UBX93" t="s">
        <v>791</v>
      </c>
      <c r="UBY93" t="s">
        <v>791</v>
      </c>
      <c r="UBZ93" t="s">
        <v>791</v>
      </c>
      <c r="UCA93" t="s">
        <v>791</v>
      </c>
      <c r="UCB93" t="s">
        <v>791</v>
      </c>
      <c r="UCC93" t="s">
        <v>791</v>
      </c>
      <c r="UCD93" t="s">
        <v>791</v>
      </c>
      <c r="UCE93" t="s">
        <v>791</v>
      </c>
      <c r="UCF93" t="s">
        <v>791</v>
      </c>
      <c r="UCG93" t="s">
        <v>791</v>
      </c>
      <c r="UCH93" t="s">
        <v>791</v>
      </c>
      <c r="UCI93" t="s">
        <v>791</v>
      </c>
      <c r="UCJ93" t="s">
        <v>791</v>
      </c>
      <c r="UCK93" t="s">
        <v>791</v>
      </c>
      <c r="UCL93" t="s">
        <v>791</v>
      </c>
      <c r="UCM93" t="s">
        <v>791</v>
      </c>
      <c r="UCN93" t="s">
        <v>791</v>
      </c>
      <c r="UCO93" t="s">
        <v>791</v>
      </c>
      <c r="UCP93" t="s">
        <v>791</v>
      </c>
      <c r="UCQ93" t="s">
        <v>791</v>
      </c>
      <c r="UCR93" t="s">
        <v>791</v>
      </c>
      <c r="UCS93" t="s">
        <v>791</v>
      </c>
      <c r="UCT93" t="s">
        <v>791</v>
      </c>
      <c r="UCU93" t="s">
        <v>791</v>
      </c>
      <c r="UCV93" t="s">
        <v>791</v>
      </c>
      <c r="UCW93" t="s">
        <v>791</v>
      </c>
      <c r="UCX93" t="s">
        <v>791</v>
      </c>
      <c r="UCY93" t="s">
        <v>791</v>
      </c>
      <c r="UCZ93" t="s">
        <v>791</v>
      </c>
      <c r="UDA93" t="s">
        <v>791</v>
      </c>
      <c r="UDB93" t="s">
        <v>791</v>
      </c>
      <c r="UDC93" t="s">
        <v>791</v>
      </c>
      <c r="UDD93" t="s">
        <v>791</v>
      </c>
      <c r="UDE93" t="s">
        <v>791</v>
      </c>
      <c r="UDF93" t="s">
        <v>791</v>
      </c>
      <c r="UDG93" t="s">
        <v>791</v>
      </c>
      <c r="UDH93" t="s">
        <v>791</v>
      </c>
      <c r="UDI93" t="s">
        <v>791</v>
      </c>
      <c r="UDJ93" t="s">
        <v>791</v>
      </c>
      <c r="UDK93" t="s">
        <v>791</v>
      </c>
      <c r="UDL93" t="s">
        <v>791</v>
      </c>
      <c r="UDM93" t="s">
        <v>791</v>
      </c>
      <c r="UDN93" t="s">
        <v>791</v>
      </c>
      <c r="UDO93" t="s">
        <v>791</v>
      </c>
      <c r="UDP93" t="s">
        <v>791</v>
      </c>
      <c r="UDQ93" t="s">
        <v>791</v>
      </c>
      <c r="UDR93" t="s">
        <v>791</v>
      </c>
      <c r="UDS93" t="s">
        <v>791</v>
      </c>
      <c r="UDT93" t="s">
        <v>791</v>
      </c>
      <c r="UDU93" t="s">
        <v>791</v>
      </c>
      <c r="UDV93" t="s">
        <v>791</v>
      </c>
      <c r="UDW93" t="s">
        <v>791</v>
      </c>
      <c r="UDX93" t="s">
        <v>791</v>
      </c>
      <c r="UDY93" t="s">
        <v>791</v>
      </c>
      <c r="UDZ93" t="s">
        <v>791</v>
      </c>
      <c r="UEA93" t="s">
        <v>791</v>
      </c>
      <c r="UEB93" t="s">
        <v>791</v>
      </c>
      <c r="UEC93" t="s">
        <v>791</v>
      </c>
      <c r="UED93" t="s">
        <v>791</v>
      </c>
      <c r="UEE93" t="s">
        <v>791</v>
      </c>
      <c r="UEF93" t="s">
        <v>791</v>
      </c>
      <c r="UEG93" t="s">
        <v>791</v>
      </c>
      <c r="UEH93" t="s">
        <v>791</v>
      </c>
      <c r="UEI93" t="s">
        <v>791</v>
      </c>
      <c r="UEJ93" t="s">
        <v>791</v>
      </c>
      <c r="UEK93" t="s">
        <v>791</v>
      </c>
      <c r="UEL93" t="s">
        <v>791</v>
      </c>
      <c r="UEM93" t="s">
        <v>791</v>
      </c>
      <c r="UEN93" t="s">
        <v>791</v>
      </c>
      <c r="UEO93" t="s">
        <v>791</v>
      </c>
      <c r="UEP93" t="s">
        <v>791</v>
      </c>
      <c r="UEQ93" t="s">
        <v>791</v>
      </c>
      <c r="UER93" t="s">
        <v>791</v>
      </c>
      <c r="UES93" t="s">
        <v>791</v>
      </c>
      <c r="UET93" t="s">
        <v>791</v>
      </c>
      <c r="UEU93" t="s">
        <v>791</v>
      </c>
      <c r="UEV93" t="s">
        <v>791</v>
      </c>
      <c r="UEW93" t="s">
        <v>791</v>
      </c>
      <c r="UEX93" t="s">
        <v>791</v>
      </c>
      <c r="UEY93" t="s">
        <v>791</v>
      </c>
      <c r="UEZ93" t="s">
        <v>791</v>
      </c>
      <c r="UFA93" t="s">
        <v>791</v>
      </c>
      <c r="UFB93" t="s">
        <v>791</v>
      </c>
      <c r="UFC93" t="s">
        <v>791</v>
      </c>
      <c r="UFD93" t="s">
        <v>791</v>
      </c>
      <c r="UFE93" t="s">
        <v>791</v>
      </c>
      <c r="UFF93" t="s">
        <v>791</v>
      </c>
      <c r="UFG93" t="s">
        <v>791</v>
      </c>
      <c r="UFH93" t="s">
        <v>791</v>
      </c>
      <c r="UFI93" t="s">
        <v>791</v>
      </c>
      <c r="UFJ93" t="s">
        <v>791</v>
      </c>
      <c r="UFK93" t="s">
        <v>791</v>
      </c>
      <c r="UFL93" t="s">
        <v>791</v>
      </c>
      <c r="UFM93" t="s">
        <v>791</v>
      </c>
      <c r="UFN93" t="s">
        <v>791</v>
      </c>
      <c r="UFO93" t="s">
        <v>791</v>
      </c>
      <c r="UFP93" t="s">
        <v>791</v>
      </c>
      <c r="UFQ93" t="s">
        <v>791</v>
      </c>
      <c r="UFR93" t="s">
        <v>791</v>
      </c>
      <c r="UFS93" t="s">
        <v>791</v>
      </c>
      <c r="UFT93" t="s">
        <v>791</v>
      </c>
      <c r="UFU93" t="s">
        <v>791</v>
      </c>
      <c r="UFV93" t="s">
        <v>791</v>
      </c>
      <c r="UFW93" t="s">
        <v>791</v>
      </c>
      <c r="UFX93" t="s">
        <v>791</v>
      </c>
      <c r="UFY93" t="s">
        <v>791</v>
      </c>
      <c r="UFZ93" t="s">
        <v>791</v>
      </c>
      <c r="UGA93" t="s">
        <v>791</v>
      </c>
      <c r="UGB93" t="s">
        <v>791</v>
      </c>
      <c r="UGC93" t="s">
        <v>791</v>
      </c>
      <c r="UGD93" t="s">
        <v>791</v>
      </c>
      <c r="UGE93" t="s">
        <v>791</v>
      </c>
      <c r="UGF93" t="s">
        <v>791</v>
      </c>
      <c r="UGG93" t="s">
        <v>791</v>
      </c>
      <c r="UGH93" t="s">
        <v>791</v>
      </c>
      <c r="UGI93" t="s">
        <v>791</v>
      </c>
      <c r="UGJ93" t="s">
        <v>791</v>
      </c>
      <c r="UGK93" t="s">
        <v>791</v>
      </c>
      <c r="UGL93" t="s">
        <v>791</v>
      </c>
      <c r="UGM93" t="s">
        <v>791</v>
      </c>
      <c r="UGN93" t="s">
        <v>791</v>
      </c>
      <c r="UGO93" t="s">
        <v>791</v>
      </c>
      <c r="UGP93" t="s">
        <v>791</v>
      </c>
      <c r="UGQ93" t="s">
        <v>791</v>
      </c>
      <c r="UGR93" t="s">
        <v>791</v>
      </c>
      <c r="UGS93" t="s">
        <v>791</v>
      </c>
      <c r="UGT93" t="s">
        <v>791</v>
      </c>
      <c r="UGU93" t="s">
        <v>791</v>
      </c>
      <c r="UGV93" t="s">
        <v>791</v>
      </c>
      <c r="UGW93" t="s">
        <v>791</v>
      </c>
      <c r="UGX93" t="s">
        <v>791</v>
      </c>
      <c r="UGY93" t="s">
        <v>791</v>
      </c>
      <c r="UGZ93" t="s">
        <v>791</v>
      </c>
      <c r="UHA93" t="s">
        <v>791</v>
      </c>
      <c r="UHB93" t="s">
        <v>791</v>
      </c>
      <c r="UHC93" t="s">
        <v>791</v>
      </c>
      <c r="UHD93" t="s">
        <v>791</v>
      </c>
      <c r="UHE93" t="s">
        <v>791</v>
      </c>
      <c r="UHF93" t="s">
        <v>791</v>
      </c>
      <c r="UHG93" t="s">
        <v>791</v>
      </c>
      <c r="UHH93" t="s">
        <v>791</v>
      </c>
      <c r="UHI93" t="s">
        <v>791</v>
      </c>
      <c r="UHJ93" t="s">
        <v>791</v>
      </c>
      <c r="UHK93" t="s">
        <v>791</v>
      </c>
      <c r="UHL93" t="s">
        <v>791</v>
      </c>
      <c r="UHM93" t="s">
        <v>791</v>
      </c>
      <c r="UHN93" t="s">
        <v>791</v>
      </c>
      <c r="UHO93" t="s">
        <v>791</v>
      </c>
      <c r="UHP93" t="s">
        <v>791</v>
      </c>
      <c r="UHQ93" t="s">
        <v>791</v>
      </c>
      <c r="UHR93" t="s">
        <v>791</v>
      </c>
      <c r="UHS93" t="s">
        <v>791</v>
      </c>
      <c r="UHT93" t="s">
        <v>791</v>
      </c>
      <c r="UHU93" t="s">
        <v>791</v>
      </c>
      <c r="UHV93" t="s">
        <v>791</v>
      </c>
      <c r="UHW93" t="s">
        <v>791</v>
      </c>
      <c r="UHX93" t="s">
        <v>791</v>
      </c>
      <c r="UHY93" t="s">
        <v>791</v>
      </c>
      <c r="UHZ93" t="s">
        <v>791</v>
      </c>
      <c r="UIA93" t="s">
        <v>791</v>
      </c>
      <c r="UIB93" t="s">
        <v>791</v>
      </c>
      <c r="UIC93" t="s">
        <v>791</v>
      </c>
      <c r="UID93" t="s">
        <v>791</v>
      </c>
      <c r="UIE93" t="s">
        <v>791</v>
      </c>
      <c r="UIF93" t="s">
        <v>791</v>
      </c>
      <c r="UIG93" t="s">
        <v>791</v>
      </c>
      <c r="UIH93" t="s">
        <v>791</v>
      </c>
      <c r="UII93" t="s">
        <v>791</v>
      </c>
      <c r="UIJ93" t="s">
        <v>791</v>
      </c>
      <c r="UIK93" t="s">
        <v>791</v>
      </c>
      <c r="UIL93" t="s">
        <v>791</v>
      </c>
      <c r="UIM93" t="s">
        <v>791</v>
      </c>
      <c r="UIN93" t="s">
        <v>791</v>
      </c>
      <c r="UIO93" t="s">
        <v>791</v>
      </c>
      <c r="UIP93" t="s">
        <v>791</v>
      </c>
      <c r="UIQ93" t="s">
        <v>791</v>
      </c>
      <c r="UIR93" t="s">
        <v>791</v>
      </c>
      <c r="UIS93" t="s">
        <v>791</v>
      </c>
      <c r="UIT93" t="s">
        <v>791</v>
      </c>
      <c r="UIU93" t="s">
        <v>791</v>
      </c>
      <c r="UIV93" t="s">
        <v>791</v>
      </c>
      <c r="UIW93" t="s">
        <v>791</v>
      </c>
      <c r="UIX93" t="s">
        <v>791</v>
      </c>
      <c r="UIY93" t="s">
        <v>791</v>
      </c>
      <c r="UIZ93" t="s">
        <v>791</v>
      </c>
      <c r="UJA93" t="s">
        <v>791</v>
      </c>
      <c r="UJB93" t="s">
        <v>791</v>
      </c>
      <c r="UJC93" t="s">
        <v>791</v>
      </c>
      <c r="UJD93" t="s">
        <v>791</v>
      </c>
      <c r="UJE93" t="s">
        <v>791</v>
      </c>
      <c r="UJF93" t="s">
        <v>791</v>
      </c>
      <c r="UJG93" t="s">
        <v>791</v>
      </c>
      <c r="UJH93" t="s">
        <v>791</v>
      </c>
      <c r="UJI93" t="s">
        <v>791</v>
      </c>
      <c r="UJJ93" t="s">
        <v>791</v>
      </c>
      <c r="UJK93" t="s">
        <v>791</v>
      </c>
      <c r="UJL93" t="s">
        <v>791</v>
      </c>
      <c r="UJM93" t="s">
        <v>791</v>
      </c>
      <c r="UJN93" t="s">
        <v>791</v>
      </c>
      <c r="UJO93" t="s">
        <v>791</v>
      </c>
      <c r="UJP93" t="s">
        <v>791</v>
      </c>
      <c r="UJQ93" t="s">
        <v>791</v>
      </c>
      <c r="UJR93" t="s">
        <v>791</v>
      </c>
      <c r="UJS93" t="s">
        <v>791</v>
      </c>
      <c r="UJT93" t="s">
        <v>791</v>
      </c>
      <c r="UJU93" t="s">
        <v>791</v>
      </c>
      <c r="UJV93" t="s">
        <v>791</v>
      </c>
      <c r="UJW93" t="s">
        <v>791</v>
      </c>
      <c r="UJX93" t="s">
        <v>791</v>
      </c>
      <c r="UJY93" t="s">
        <v>791</v>
      </c>
      <c r="UJZ93" t="s">
        <v>791</v>
      </c>
      <c r="UKA93" t="s">
        <v>791</v>
      </c>
      <c r="UKB93" t="s">
        <v>791</v>
      </c>
      <c r="UKC93" t="s">
        <v>791</v>
      </c>
      <c r="UKD93" t="s">
        <v>791</v>
      </c>
      <c r="UKE93" t="s">
        <v>791</v>
      </c>
      <c r="UKF93" t="s">
        <v>791</v>
      </c>
      <c r="UKG93" t="s">
        <v>791</v>
      </c>
      <c r="UKH93" t="s">
        <v>791</v>
      </c>
      <c r="UKI93" t="s">
        <v>791</v>
      </c>
      <c r="UKJ93" t="s">
        <v>791</v>
      </c>
      <c r="UKK93" t="s">
        <v>791</v>
      </c>
      <c r="UKL93" t="s">
        <v>791</v>
      </c>
      <c r="UKM93" t="s">
        <v>791</v>
      </c>
      <c r="UKN93" t="s">
        <v>791</v>
      </c>
      <c r="UKO93" t="s">
        <v>791</v>
      </c>
      <c r="UKP93" t="s">
        <v>791</v>
      </c>
      <c r="UKQ93" t="s">
        <v>791</v>
      </c>
      <c r="UKR93" t="s">
        <v>791</v>
      </c>
      <c r="UKS93" t="s">
        <v>791</v>
      </c>
      <c r="UKT93" t="s">
        <v>791</v>
      </c>
      <c r="UKU93" t="s">
        <v>791</v>
      </c>
      <c r="UKV93" t="s">
        <v>791</v>
      </c>
      <c r="UKW93" t="s">
        <v>791</v>
      </c>
      <c r="UKX93" t="s">
        <v>791</v>
      </c>
      <c r="UKY93" t="s">
        <v>791</v>
      </c>
      <c r="UKZ93" t="s">
        <v>791</v>
      </c>
      <c r="ULA93" t="s">
        <v>791</v>
      </c>
      <c r="ULB93" t="s">
        <v>791</v>
      </c>
      <c r="ULC93" t="s">
        <v>791</v>
      </c>
      <c r="ULD93" t="s">
        <v>791</v>
      </c>
      <c r="ULE93" t="s">
        <v>791</v>
      </c>
      <c r="ULF93" t="s">
        <v>791</v>
      </c>
      <c r="ULG93" t="s">
        <v>791</v>
      </c>
      <c r="ULH93" t="s">
        <v>791</v>
      </c>
      <c r="ULI93" t="s">
        <v>791</v>
      </c>
      <c r="ULJ93" t="s">
        <v>791</v>
      </c>
      <c r="ULK93" t="s">
        <v>791</v>
      </c>
      <c r="ULL93" t="s">
        <v>791</v>
      </c>
      <c r="ULM93" t="s">
        <v>791</v>
      </c>
      <c r="ULN93" t="s">
        <v>791</v>
      </c>
      <c r="ULO93" t="s">
        <v>791</v>
      </c>
      <c r="ULP93" t="s">
        <v>791</v>
      </c>
      <c r="ULQ93" t="s">
        <v>791</v>
      </c>
      <c r="ULR93" t="s">
        <v>791</v>
      </c>
      <c r="ULS93" t="s">
        <v>791</v>
      </c>
      <c r="ULT93" t="s">
        <v>791</v>
      </c>
      <c r="ULU93" t="s">
        <v>791</v>
      </c>
      <c r="ULV93" t="s">
        <v>791</v>
      </c>
      <c r="ULW93" t="s">
        <v>791</v>
      </c>
      <c r="ULX93" t="s">
        <v>791</v>
      </c>
      <c r="ULY93" t="s">
        <v>791</v>
      </c>
      <c r="ULZ93" t="s">
        <v>791</v>
      </c>
      <c r="UMA93" t="s">
        <v>791</v>
      </c>
      <c r="UMB93" t="s">
        <v>791</v>
      </c>
      <c r="UMC93" t="s">
        <v>791</v>
      </c>
      <c r="UMD93" t="s">
        <v>791</v>
      </c>
      <c r="UME93" t="s">
        <v>791</v>
      </c>
      <c r="UMF93" t="s">
        <v>791</v>
      </c>
      <c r="UMG93" t="s">
        <v>791</v>
      </c>
      <c r="UMH93" t="s">
        <v>791</v>
      </c>
      <c r="UMI93" t="s">
        <v>791</v>
      </c>
      <c r="UMJ93" t="s">
        <v>791</v>
      </c>
      <c r="UMK93" t="s">
        <v>791</v>
      </c>
      <c r="UML93" t="s">
        <v>791</v>
      </c>
      <c r="UMM93" t="s">
        <v>791</v>
      </c>
      <c r="UMN93" t="s">
        <v>791</v>
      </c>
      <c r="UMO93" t="s">
        <v>791</v>
      </c>
      <c r="UMP93" t="s">
        <v>791</v>
      </c>
      <c r="UMQ93" t="s">
        <v>791</v>
      </c>
      <c r="UMR93" t="s">
        <v>791</v>
      </c>
      <c r="UMS93" t="s">
        <v>791</v>
      </c>
      <c r="UMT93" t="s">
        <v>791</v>
      </c>
      <c r="UMU93" t="s">
        <v>791</v>
      </c>
      <c r="UMV93" t="s">
        <v>791</v>
      </c>
      <c r="UMW93" t="s">
        <v>791</v>
      </c>
      <c r="UMX93" t="s">
        <v>791</v>
      </c>
      <c r="UMY93" t="s">
        <v>791</v>
      </c>
      <c r="UMZ93" t="s">
        <v>791</v>
      </c>
      <c r="UNA93" t="s">
        <v>791</v>
      </c>
      <c r="UNB93" t="s">
        <v>791</v>
      </c>
      <c r="UNC93" t="s">
        <v>791</v>
      </c>
      <c r="UND93" t="s">
        <v>791</v>
      </c>
      <c r="UNE93" t="s">
        <v>791</v>
      </c>
      <c r="UNF93" t="s">
        <v>791</v>
      </c>
      <c r="UNG93" t="s">
        <v>791</v>
      </c>
      <c r="UNH93" t="s">
        <v>791</v>
      </c>
      <c r="UNI93" t="s">
        <v>791</v>
      </c>
      <c r="UNJ93" t="s">
        <v>791</v>
      </c>
      <c r="UNK93" t="s">
        <v>791</v>
      </c>
      <c r="UNL93" t="s">
        <v>791</v>
      </c>
      <c r="UNM93" t="s">
        <v>791</v>
      </c>
      <c r="UNN93" t="s">
        <v>791</v>
      </c>
      <c r="UNO93" t="s">
        <v>791</v>
      </c>
      <c r="UNP93" t="s">
        <v>791</v>
      </c>
      <c r="UNQ93" t="s">
        <v>791</v>
      </c>
      <c r="UNR93" t="s">
        <v>791</v>
      </c>
      <c r="UNS93" t="s">
        <v>791</v>
      </c>
      <c r="UNT93" t="s">
        <v>791</v>
      </c>
      <c r="UNU93" t="s">
        <v>791</v>
      </c>
      <c r="UNV93" t="s">
        <v>791</v>
      </c>
      <c r="UNW93" t="s">
        <v>791</v>
      </c>
      <c r="UNX93" t="s">
        <v>791</v>
      </c>
      <c r="UNY93" t="s">
        <v>791</v>
      </c>
      <c r="UNZ93" t="s">
        <v>791</v>
      </c>
      <c r="UOA93" t="s">
        <v>791</v>
      </c>
      <c r="UOB93" t="s">
        <v>791</v>
      </c>
      <c r="UOC93" t="s">
        <v>791</v>
      </c>
      <c r="UOD93" t="s">
        <v>791</v>
      </c>
      <c r="UOE93" t="s">
        <v>791</v>
      </c>
      <c r="UOF93" t="s">
        <v>791</v>
      </c>
      <c r="UOG93" t="s">
        <v>791</v>
      </c>
      <c r="UOH93" t="s">
        <v>791</v>
      </c>
      <c r="UOI93" t="s">
        <v>791</v>
      </c>
      <c r="UOJ93" t="s">
        <v>791</v>
      </c>
      <c r="UOK93" t="s">
        <v>791</v>
      </c>
      <c r="UOL93" t="s">
        <v>791</v>
      </c>
      <c r="UOM93" t="s">
        <v>791</v>
      </c>
      <c r="UON93" t="s">
        <v>791</v>
      </c>
      <c r="UOO93" t="s">
        <v>791</v>
      </c>
      <c r="UOP93" t="s">
        <v>791</v>
      </c>
      <c r="UOQ93" t="s">
        <v>791</v>
      </c>
      <c r="UOR93" t="s">
        <v>791</v>
      </c>
      <c r="UOS93" t="s">
        <v>791</v>
      </c>
      <c r="UOT93" t="s">
        <v>791</v>
      </c>
      <c r="UOU93" t="s">
        <v>791</v>
      </c>
      <c r="UOV93" t="s">
        <v>791</v>
      </c>
      <c r="UOW93" t="s">
        <v>791</v>
      </c>
      <c r="UOX93" t="s">
        <v>791</v>
      </c>
      <c r="UOY93" t="s">
        <v>791</v>
      </c>
      <c r="UOZ93" t="s">
        <v>791</v>
      </c>
      <c r="UPA93" t="s">
        <v>791</v>
      </c>
      <c r="UPB93" t="s">
        <v>791</v>
      </c>
      <c r="UPC93" t="s">
        <v>791</v>
      </c>
      <c r="UPD93" t="s">
        <v>791</v>
      </c>
      <c r="UPE93" t="s">
        <v>791</v>
      </c>
      <c r="UPF93" t="s">
        <v>791</v>
      </c>
      <c r="UPG93" t="s">
        <v>791</v>
      </c>
      <c r="UPH93" t="s">
        <v>791</v>
      </c>
      <c r="UPI93" t="s">
        <v>791</v>
      </c>
      <c r="UPJ93" t="s">
        <v>791</v>
      </c>
      <c r="UPK93" t="s">
        <v>791</v>
      </c>
      <c r="UPL93" t="s">
        <v>791</v>
      </c>
      <c r="UPM93" t="s">
        <v>791</v>
      </c>
      <c r="UPN93" t="s">
        <v>791</v>
      </c>
      <c r="UPO93" t="s">
        <v>791</v>
      </c>
      <c r="UPP93" t="s">
        <v>791</v>
      </c>
      <c r="UPQ93" t="s">
        <v>791</v>
      </c>
      <c r="UPR93" t="s">
        <v>791</v>
      </c>
      <c r="UPS93" t="s">
        <v>791</v>
      </c>
      <c r="UPT93" t="s">
        <v>791</v>
      </c>
      <c r="UPU93" t="s">
        <v>791</v>
      </c>
      <c r="UPV93" t="s">
        <v>791</v>
      </c>
      <c r="UPW93" t="s">
        <v>791</v>
      </c>
      <c r="UPX93" t="s">
        <v>791</v>
      </c>
      <c r="UPY93" t="s">
        <v>791</v>
      </c>
      <c r="UPZ93" t="s">
        <v>791</v>
      </c>
      <c r="UQA93" t="s">
        <v>791</v>
      </c>
      <c r="UQB93" t="s">
        <v>791</v>
      </c>
      <c r="UQC93" t="s">
        <v>791</v>
      </c>
      <c r="UQD93" t="s">
        <v>791</v>
      </c>
      <c r="UQE93" t="s">
        <v>791</v>
      </c>
      <c r="UQF93" t="s">
        <v>791</v>
      </c>
      <c r="UQG93" t="s">
        <v>791</v>
      </c>
      <c r="UQH93" t="s">
        <v>791</v>
      </c>
      <c r="UQI93" t="s">
        <v>791</v>
      </c>
      <c r="UQJ93" t="s">
        <v>791</v>
      </c>
      <c r="UQK93" t="s">
        <v>791</v>
      </c>
      <c r="UQL93" t="s">
        <v>791</v>
      </c>
      <c r="UQM93" t="s">
        <v>791</v>
      </c>
      <c r="UQN93" t="s">
        <v>791</v>
      </c>
      <c r="UQO93" t="s">
        <v>791</v>
      </c>
      <c r="UQP93" t="s">
        <v>791</v>
      </c>
      <c r="UQQ93" t="s">
        <v>791</v>
      </c>
      <c r="UQR93" t="s">
        <v>791</v>
      </c>
      <c r="UQS93" t="s">
        <v>791</v>
      </c>
      <c r="UQT93" t="s">
        <v>791</v>
      </c>
      <c r="UQU93" t="s">
        <v>791</v>
      </c>
      <c r="UQV93" t="s">
        <v>791</v>
      </c>
      <c r="UQW93" t="s">
        <v>791</v>
      </c>
      <c r="UQX93" t="s">
        <v>791</v>
      </c>
      <c r="UQY93" t="s">
        <v>791</v>
      </c>
      <c r="UQZ93" t="s">
        <v>791</v>
      </c>
      <c r="URA93" t="s">
        <v>791</v>
      </c>
      <c r="URB93" t="s">
        <v>791</v>
      </c>
      <c r="URC93" t="s">
        <v>791</v>
      </c>
      <c r="URD93" t="s">
        <v>791</v>
      </c>
      <c r="URE93" t="s">
        <v>791</v>
      </c>
      <c r="URF93" t="s">
        <v>791</v>
      </c>
      <c r="URG93" t="s">
        <v>791</v>
      </c>
      <c r="URH93" t="s">
        <v>791</v>
      </c>
      <c r="URI93" t="s">
        <v>791</v>
      </c>
      <c r="URJ93" t="s">
        <v>791</v>
      </c>
      <c r="URK93" t="s">
        <v>791</v>
      </c>
      <c r="URL93" t="s">
        <v>791</v>
      </c>
      <c r="URM93" t="s">
        <v>791</v>
      </c>
      <c r="URN93" t="s">
        <v>791</v>
      </c>
      <c r="URO93" t="s">
        <v>791</v>
      </c>
      <c r="URP93" t="s">
        <v>791</v>
      </c>
      <c r="URQ93" t="s">
        <v>791</v>
      </c>
      <c r="URR93" t="s">
        <v>791</v>
      </c>
      <c r="URS93" t="s">
        <v>791</v>
      </c>
      <c r="URT93" t="s">
        <v>791</v>
      </c>
      <c r="URU93" t="s">
        <v>791</v>
      </c>
      <c r="URV93" t="s">
        <v>791</v>
      </c>
      <c r="URW93" t="s">
        <v>791</v>
      </c>
      <c r="URX93" t="s">
        <v>791</v>
      </c>
      <c r="URY93" t="s">
        <v>791</v>
      </c>
      <c r="URZ93" t="s">
        <v>791</v>
      </c>
      <c r="USA93" t="s">
        <v>791</v>
      </c>
      <c r="USB93" t="s">
        <v>791</v>
      </c>
      <c r="USC93" t="s">
        <v>791</v>
      </c>
      <c r="USD93" t="s">
        <v>791</v>
      </c>
      <c r="USE93" t="s">
        <v>791</v>
      </c>
      <c r="USF93" t="s">
        <v>791</v>
      </c>
      <c r="USG93" t="s">
        <v>791</v>
      </c>
      <c r="USH93" t="s">
        <v>791</v>
      </c>
      <c r="USI93" t="s">
        <v>791</v>
      </c>
      <c r="USJ93" t="s">
        <v>791</v>
      </c>
      <c r="USK93" t="s">
        <v>791</v>
      </c>
      <c r="USL93" t="s">
        <v>791</v>
      </c>
      <c r="USM93" t="s">
        <v>791</v>
      </c>
      <c r="USN93" t="s">
        <v>791</v>
      </c>
      <c r="USO93" t="s">
        <v>791</v>
      </c>
      <c r="USP93" t="s">
        <v>791</v>
      </c>
      <c r="USQ93" t="s">
        <v>791</v>
      </c>
      <c r="USR93" t="s">
        <v>791</v>
      </c>
      <c r="USS93" t="s">
        <v>791</v>
      </c>
      <c r="UST93" t="s">
        <v>791</v>
      </c>
      <c r="USU93" t="s">
        <v>791</v>
      </c>
      <c r="USV93" t="s">
        <v>791</v>
      </c>
      <c r="USW93" t="s">
        <v>791</v>
      </c>
      <c r="USX93" t="s">
        <v>791</v>
      </c>
      <c r="USY93" t="s">
        <v>791</v>
      </c>
      <c r="USZ93" t="s">
        <v>791</v>
      </c>
      <c r="UTA93" t="s">
        <v>791</v>
      </c>
      <c r="UTB93" t="s">
        <v>791</v>
      </c>
      <c r="UTC93" t="s">
        <v>791</v>
      </c>
      <c r="UTD93" t="s">
        <v>791</v>
      </c>
      <c r="UTE93" t="s">
        <v>791</v>
      </c>
      <c r="UTF93" t="s">
        <v>791</v>
      </c>
      <c r="UTG93" t="s">
        <v>791</v>
      </c>
      <c r="UTH93" t="s">
        <v>791</v>
      </c>
      <c r="UTI93" t="s">
        <v>791</v>
      </c>
      <c r="UTJ93" t="s">
        <v>791</v>
      </c>
      <c r="UTK93" t="s">
        <v>791</v>
      </c>
      <c r="UTL93" t="s">
        <v>791</v>
      </c>
      <c r="UTM93" t="s">
        <v>791</v>
      </c>
      <c r="UTN93" t="s">
        <v>791</v>
      </c>
      <c r="UTO93" t="s">
        <v>791</v>
      </c>
      <c r="UTP93" t="s">
        <v>791</v>
      </c>
      <c r="UTQ93" t="s">
        <v>791</v>
      </c>
      <c r="UTR93" t="s">
        <v>791</v>
      </c>
      <c r="UTS93" t="s">
        <v>791</v>
      </c>
      <c r="UTT93" t="s">
        <v>791</v>
      </c>
      <c r="UTU93" t="s">
        <v>791</v>
      </c>
      <c r="UTV93" t="s">
        <v>791</v>
      </c>
      <c r="UTW93" t="s">
        <v>791</v>
      </c>
      <c r="UTX93" t="s">
        <v>791</v>
      </c>
      <c r="UTY93" t="s">
        <v>791</v>
      </c>
      <c r="UTZ93" t="s">
        <v>791</v>
      </c>
      <c r="UUA93" t="s">
        <v>791</v>
      </c>
      <c r="UUB93" t="s">
        <v>791</v>
      </c>
      <c r="UUC93" t="s">
        <v>791</v>
      </c>
      <c r="UUD93" t="s">
        <v>791</v>
      </c>
      <c r="UUE93" t="s">
        <v>791</v>
      </c>
      <c r="UUF93" t="s">
        <v>791</v>
      </c>
      <c r="UUG93" t="s">
        <v>791</v>
      </c>
      <c r="UUH93" t="s">
        <v>791</v>
      </c>
      <c r="UUI93" t="s">
        <v>791</v>
      </c>
      <c r="UUJ93" t="s">
        <v>791</v>
      </c>
      <c r="UUK93" t="s">
        <v>791</v>
      </c>
      <c r="UUL93" t="s">
        <v>791</v>
      </c>
      <c r="UUM93" t="s">
        <v>791</v>
      </c>
      <c r="UUN93" t="s">
        <v>791</v>
      </c>
      <c r="UUO93" t="s">
        <v>791</v>
      </c>
      <c r="UUP93" t="s">
        <v>791</v>
      </c>
      <c r="UUQ93" t="s">
        <v>791</v>
      </c>
      <c r="UUR93" t="s">
        <v>791</v>
      </c>
      <c r="UUS93" t="s">
        <v>791</v>
      </c>
      <c r="UUT93" t="s">
        <v>791</v>
      </c>
      <c r="UUU93" t="s">
        <v>791</v>
      </c>
      <c r="UUV93" t="s">
        <v>791</v>
      </c>
      <c r="UUW93" t="s">
        <v>791</v>
      </c>
      <c r="UUX93" t="s">
        <v>791</v>
      </c>
      <c r="UUY93" t="s">
        <v>791</v>
      </c>
      <c r="UUZ93" t="s">
        <v>791</v>
      </c>
      <c r="UVA93" t="s">
        <v>791</v>
      </c>
      <c r="UVB93" t="s">
        <v>791</v>
      </c>
      <c r="UVC93" t="s">
        <v>791</v>
      </c>
      <c r="UVD93" t="s">
        <v>791</v>
      </c>
      <c r="UVE93" t="s">
        <v>791</v>
      </c>
      <c r="UVF93" t="s">
        <v>791</v>
      </c>
      <c r="UVG93" t="s">
        <v>791</v>
      </c>
      <c r="UVH93" t="s">
        <v>791</v>
      </c>
      <c r="UVI93" t="s">
        <v>791</v>
      </c>
      <c r="UVJ93" t="s">
        <v>791</v>
      </c>
      <c r="UVK93" t="s">
        <v>791</v>
      </c>
      <c r="UVL93" t="s">
        <v>791</v>
      </c>
      <c r="UVM93" t="s">
        <v>791</v>
      </c>
      <c r="UVN93" t="s">
        <v>791</v>
      </c>
      <c r="UVO93" t="s">
        <v>791</v>
      </c>
      <c r="UVP93" t="s">
        <v>791</v>
      </c>
      <c r="UVQ93" t="s">
        <v>791</v>
      </c>
      <c r="UVR93" t="s">
        <v>791</v>
      </c>
      <c r="UVS93" t="s">
        <v>791</v>
      </c>
      <c r="UVT93" t="s">
        <v>791</v>
      </c>
      <c r="UVU93" t="s">
        <v>791</v>
      </c>
      <c r="UVV93" t="s">
        <v>791</v>
      </c>
      <c r="UVW93" t="s">
        <v>791</v>
      </c>
      <c r="UVX93" t="s">
        <v>791</v>
      </c>
      <c r="UVY93" t="s">
        <v>791</v>
      </c>
      <c r="UVZ93" t="s">
        <v>791</v>
      </c>
      <c r="UWA93" t="s">
        <v>791</v>
      </c>
      <c r="UWB93" t="s">
        <v>791</v>
      </c>
      <c r="UWC93" t="s">
        <v>791</v>
      </c>
      <c r="UWD93" t="s">
        <v>791</v>
      </c>
      <c r="UWE93" t="s">
        <v>791</v>
      </c>
      <c r="UWF93" t="s">
        <v>791</v>
      </c>
      <c r="UWG93" t="s">
        <v>791</v>
      </c>
      <c r="UWH93" t="s">
        <v>791</v>
      </c>
      <c r="UWI93" t="s">
        <v>791</v>
      </c>
      <c r="UWJ93" t="s">
        <v>791</v>
      </c>
      <c r="UWK93" t="s">
        <v>791</v>
      </c>
      <c r="UWL93" t="s">
        <v>791</v>
      </c>
      <c r="UWM93" t="s">
        <v>791</v>
      </c>
      <c r="UWN93" t="s">
        <v>791</v>
      </c>
      <c r="UWO93" t="s">
        <v>791</v>
      </c>
      <c r="UWP93" t="s">
        <v>791</v>
      </c>
      <c r="UWQ93" t="s">
        <v>791</v>
      </c>
      <c r="UWR93" t="s">
        <v>791</v>
      </c>
      <c r="UWS93" t="s">
        <v>791</v>
      </c>
      <c r="UWT93" t="s">
        <v>791</v>
      </c>
      <c r="UWU93" t="s">
        <v>791</v>
      </c>
      <c r="UWV93" t="s">
        <v>791</v>
      </c>
      <c r="UWW93" t="s">
        <v>791</v>
      </c>
      <c r="UWX93" t="s">
        <v>791</v>
      </c>
      <c r="UWY93" t="s">
        <v>791</v>
      </c>
      <c r="UWZ93" t="s">
        <v>791</v>
      </c>
      <c r="UXA93" t="s">
        <v>791</v>
      </c>
      <c r="UXB93" t="s">
        <v>791</v>
      </c>
      <c r="UXC93" t="s">
        <v>791</v>
      </c>
      <c r="UXD93" t="s">
        <v>791</v>
      </c>
      <c r="UXE93" t="s">
        <v>791</v>
      </c>
      <c r="UXF93" t="s">
        <v>791</v>
      </c>
      <c r="UXG93" t="s">
        <v>791</v>
      </c>
      <c r="UXH93" t="s">
        <v>791</v>
      </c>
      <c r="UXI93" t="s">
        <v>791</v>
      </c>
      <c r="UXJ93" t="s">
        <v>791</v>
      </c>
      <c r="UXK93" t="s">
        <v>791</v>
      </c>
      <c r="UXL93" t="s">
        <v>791</v>
      </c>
      <c r="UXM93" t="s">
        <v>791</v>
      </c>
      <c r="UXN93" t="s">
        <v>791</v>
      </c>
      <c r="UXO93" t="s">
        <v>791</v>
      </c>
      <c r="UXP93" t="s">
        <v>791</v>
      </c>
      <c r="UXQ93" t="s">
        <v>791</v>
      </c>
      <c r="UXR93" t="s">
        <v>791</v>
      </c>
      <c r="UXS93" t="s">
        <v>791</v>
      </c>
      <c r="UXT93" t="s">
        <v>791</v>
      </c>
      <c r="UXU93" t="s">
        <v>791</v>
      </c>
      <c r="UXV93" t="s">
        <v>791</v>
      </c>
      <c r="UXW93" t="s">
        <v>791</v>
      </c>
      <c r="UXX93" t="s">
        <v>791</v>
      </c>
      <c r="UXY93" t="s">
        <v>791</v>
      </c>
      <c r="UXZ93" t="s">
        <v>791</v>
      </c>
      <c r="UYA93" t="s">
        <v>791</v>
      </c>
      <c r="UYB93" t="s">
        <v>791</v>
      </c>
      <c r="UYC93" t="s">
        <v>791</v>
      </c>
      <c r="UYD93" t="s">
        <v>791</v>
      </c>
      <c r="UYE93" t="s">
        <v>791</v>
      </c>
      <c r="UYF93" t="s">
        <v>791</v>
      </c>
      <c r="UYG93" t="s">
        <v>791</v>
      </c>
      <c r="UYH93" t="s">
        <v>791</v>
      </c>
      <c r="UYI93" t="s">
        <v>791</v>
      </c>
      <c r="UYJ93" t="s">
        <v>791</v>
      </c>
      <c r="UYK93" t="s">
        <v>791</v>
      </c>
      <c r="UYL93" t="s">
        <v>791</v>
      </c>
      <c r="UYM93" t="s">
        <v>791</v>
      </c>
      <c r="UYN93" t="s">
        <v>791</v>
      </c>
      <c r="UYO93" t="s">
        <v>791</v>
      </c>
      <c r="UYP93" t="s">
        <v>791</v>
      </c>
      <c r="UYQ93" t="s">
        <v>791</v>
      </c>
      <c r="UYR93" t="s">
        <v>791</v>
      </c>
      <c r="UYS93" t="s">
        <v>791</v>
      </c>
      <c r="UYT93" t="s">
        <v>791</v>
      </c>
      <c r="UYU93" t="s">
        <v>791</v>
      </c>
      <c r="UYV93" t="s">
        <v>791</v>
      </c>
      <c r="UYW93" t="s">
        <v>791</v>
      </c>
      <c r="UYX93" t="s">
        <v>791</v>
      </c>
      <c r="UYY93" t="s">
        <v>791</v>
      </c>
      <c r="UYZ93" t="s">
        <v>791</v>
      </c>
      <c r="UZA93" t="s">
        <v>791</v>
      </c>
      <c r="UZB93" t="s">
        <v>791</v>
      </c>
      <c r="UZC93" t="s">
        <v>791</v>
      </c>
      <c r="UZD93" t="s">
        <v>791</v>
      </c>
      <c r="UZE93" t="s">
        <v>791</v>
      </c>
      <c r="UZF93" t="s">
        <v>791</v>
      </c>
      <c r="UZG93" t="s">
        <v>791</v>
      </c>
      <c r="UZH93" t="s">
        <v>791</v>
      </c>
      <c r="UZI93" t="s">
        <v>791</v>
      </c>
      <c r="UZJ93" t="s">
        <v>791</v>
      </c>
      <c r="UZK93" t="s">
        <v>791</v>
      </c>
      <c r="UZL93" t="s">
        <v>791</v>
      </c>
      <c r="UZM93" t="s">
        <v>791</v>
      </c>
      <c r="UZN93" t="s">
        <v>791</v>
      </c>
      <c r="UZO93" t="s">
        <v>791</v>
      </c>
      <c r="UZP93" t="s">
        <v>791</v>
      </c>
      <c r="UZQ93" t="s">
        <v>791</v>
      </c>
      <c r="UZR93" t="s">
        <v>791</v>
      </c>
      <c r="UZS93" t="s">
        <v>791</v>
      </c>
      <c r="UZT93" t="s">
        <v>791</v>
      </c>
      <c r="UZU93" t="s">
        <v>791</v>
      </c>
      <c r="UZV93" t="s">
        <v>791</v>
      </c>
      <c r="UZW93" t="s">
        <v>791</v>
      </c>
      <c r="UZX93" t="s">
        <v>791</v>
      </c>
      <c r="UZY93" t="s">
        <v>791</v>
      </c>
      <c r="UZZ93" t="s">
        <v>791</v>
      </c>
      <c r="VAA93" t="s">
        <v>791</v>
      </c>
      <c r="VAB93" t="s">
        <v>791</v>
      </c>
      <c r="VAC93" t="s">
        <v>791</v>
      </c>
      <c r="VAD93" t="s">
        <v>791</v>
      </c>
      <c r="VAE93" t="s">
        <v>791</v>
      </c>
      <c r="VAF93" t="s">
        <v>791</v>
      </c>
      <c r="VAG93" t="s">
        <v>791</v>
      </c>
      <c r="VAH93" t="s">
        <v>791</v>
      </c>
      <c r="VAI93" t="s">
        <v>791</v>
      </c>
      <c r="VAJ93" t="s">
        <v>791</v>
      </c>
      <c r="VAK93" t="s">
        <v>791</v>
      </c>
      <c r="VAL93" t="s">
        <v>791</v>
      </c>
      <c r="VAM93" t="s">
        <v>791</v>
      </c>
      <c r="VAN93" t="s">
        <v>791</v>
      </c>
      <c r="VAO93" t="s">
        <v>791</v>
      </c>
      <c r="VAP93" t="s">
        <v>791</v>
      </c>
      <c r="VAQ93" t="s">
        <v>791</v>
      </c>
      <c r="VAR93" t="s">
        <v>791</v>
      </c>
      <c r="VAS93" t="s">
        <v>791</v>
      </c>
      <c r="VAT93" t="s">
        <v>791</v>
      </c>
      <c r="VAU93" t="s">
        <v>791</v>
      </c>
      <c r="VAV93" t="s">
        <v>791</v>
      </c>
      <c r="VAW93" t="s">
        <v>791</v>
      </c>
      <c r="VAX93" t="s">
        <v>791</v>
      </c>
      <c r="VAY93" t="s">
        <v>791</v>
      </c>
      <c r="VAZ93" t="s">
        <v>791</v>
      </c>
      <c r="VBA93" t="s">
        <v>791</v>
      </c>
      <c r="VBB93" t="s">
        <v>791</v>
      </c>
      <c r="VBC93" t="s">
        <v>791</v>
      </c>
      <c r="VBD93" t="s">
        <v>791</v>
      </c>
      <c r="VBE93" t="s">
        <v>791</v>
      </c>
      <c r="VBF93" t="s">
        <v>791</v>
      </c>
      <c r="VBG93" t="s">
        <v>791</v>
      </c>
      <c r="VBH93" t="s">
        <v>791</v>
      </c>
      <c r="VBI93" t="s">
        <v>791</v>
      </c>
      <c r="VBJ93" t="s">
        <v>791</v>
      </c>
      <c r="VBK93" t="s">
        <v>791</v>
      </c>
      <c r="VBL93" t="s">
        <v>791</v>
      </c>
      <c r="VBM93" t="s">
        <v>791</v>
      </c>
      <c r="VBN93" t="s">
        <v>791</v>
      </c>
      <c r="VBO93" t="s">
        <v>791</v>
      </c>
      <c r="VBP93" t="s">
        <v>791</v>
      </c>
      <c r="VBQ93" t="s">
        <v>791</v>
      </c>
      <c r="VBR93" t="s">
        <v>791</v>
      </c>
      <c r="VBS93" t="s">
        <v>791</v>
      </c>
      <c r="VBT93" t="s">
        <v>791</v>
      </c>
      <c r="VBU93" t="s">
        <v>791</v>
      </c>
      <c r="VBV93" t="s">
        <v>791</v>
      </c>
      <c r="VBW93" t="s">
        <v>791</v>
      </c>
      <c r="VBX93" t="s">
        <v>791</v>
      </c>
      <c r="VBY93" t="s">
        <v>791</v>
      </c>
      <c r="VBZ93" t="s">
        <v>791</v>
      </c>
      <c r="VCA93" t="s">
        <v>791</v>
      </c>
      <c r="VCB93" t="s">
        <v>791</v>
      </c>
      <c r="VCC93" t="s">
        <v>791</v>
      </c>
      <c r="VCD93" t="s">
        <v>791</v>
      </c>
      <c r="VCE93" t="s">
        <v>791</v>
      </c>
      <c r="VCF93" t="s">
        <v>791</v>
      </c>
      <c r="VCG93" t="s">
        <v>791</v>
      </c>
      <c r="VCH93" t="s">
        <v>791</v>
      </c>
      <c r="VCI93" t="s">
        <v>791</v>
      </c>
      <c r="VCJ93" t="s">
        <v>791</v>
      </c>
      <c r="VCK93" t="s">
        <v>791</v>
      </c>
      <c r="VCL93" t="s">
        <v>791</v>
      </c>
      <c r="VCM93" t="s">
        <v>791</v>
      </c>
      <c r="VCN93" t="s">
        <v>791</v>
      </c>
      <c r="VCO93" t="s">
        <v>791</v>
      </c>
      <c r="VCP93" t="s">
        <v>791</v>
      </c>
      <c r="VCQ93" t="s">
        <v>791</v>
      </c>
      <c r="VCR93" t="s">
        <v>791</v>
      </c>
      <c r="VCS93" t="s">
        <v>791</v>
      </c>
      <c r="VCT93" t="s">
        <v>791</v>
      </c>
      <c r="VCU93" t="s">
        <v>791</v>
      </c>
      <c r="VCV93" t="s">
        <v>791</v>
      </c>
      <c r="VCW93" t="s">
        <v>791</v>
      </c>
      <c r="VCX93" t="s">
        <v>791</v>
      </c>
      <c r="VCY93" t="s">
        <v>791</v>
      </c>
      <c r="VCZ93" t="s">
        <v>791</v>
      </c>
      <c r="VDA93" t="s">
        <v>791</v>
      </c>
      <c r="VDB93" t="s">
        <v>791</v>
      </c>
      <c r="VDC93" t="s">
        <v>791</v>
      </c>
      <c r="VDD93" t="s">
        <v>791</v>
      </c>
      <c r="VDE93" t="s">
        <v>791</v>
      </c>
      <c r="VDF93" t="s">
        <v>791</v>
      </c>
      <c r="VDG93" t="s">
        <v>791</v>
      </c>
      <c r="VDH93" t="s">
        <v>791</v>
      </c>
      <c r="VDI93" t="s">
        <v>791</v>
      </c>
      <c r="VDJ93" t="s">
        <v>791</v>
      </c>
      <c r="VDK93" t="s">
        <v>791</v>
      </c>
      <c r="VDL93" t="s">
        <v>791</v>
      </c>
      <c r="VDM93" t="s">
        <v>791</v>
      </c>
      <c r="VDN93" t="s">
        <v>791</v>
      </c>
      <c r="VDO93" t="s">
        <v>791</v>
      </c>
      <c r="VDP93" t="s">
        <v>791</v>
      </c>
      <c r="VDQ93" t="s">
        <v>791</v>
      </c>
      <c r="VDR93" t="s">
        <v>791</v>
      </c>
      <c r="VDS93" t="s">
        <v>791</v>
      </c>
      <c r="VDT93" t="s">
        <v>791</v>
      </c>
      <c r="VDU93" t="s">
        <v>791</v>
      </c>
      <c r="VDV93" t="s">
        <v>791</v>
      </c>
      <c r="VDW93" t="s">
        <v>791</v>
      </c>
      <c r="VDX93" t="s">
        <v>791</v>
      </c>
      <c r="VDY93" t="s">
        <v>791</v>
      </c>
      <c r="VDZ93" t="s">
        <v>791</v>
      </c>
      <c r="VEA93" t="s">
        <v>791</v>
      </c>
      <c r="VEB93" t="s">
        <v>791</v>
      </c>
      <c r="VEC93" t="s">
        <v>791</v>
      </c>
      <c r="VED93" t="s">
        <v>791</v>
      </c>
      <c r="VEE93" t="s">
        <v>791</v>
      </c>
      <c r="VEF93" t="s">
        <v>791</v>
      </c>
      <c r="VEG93" t="s">
        <v>791</v>
      </c>
      <c r="VEH93" t="s">
        <v>791</v>
      </c>
      <c r="VEI93" t="s">
        <v>791</v>
      </c>
      <c r="VEJ93" t="s">
        <v>791</v>
      </c>
      <c r="VEK93" t="s">
        <v>791</v>
      </c>
      <c r="VEL93" t="s">
        <v>791</v>
      </c>
      <c r="VEM93" t="s">
        <v>791</v>
      </c>
      <c r="VEN93" t="s">
        <v>791</v>
      </c>
      <c r="VEO93" t="s">
        <v>791</v>
      </c>
      <c r="VEP93" t="s">
        <v>791</v>
      </c>
      <c r="VEQ93" t="s">
        <v>791</v>
      </c>
      <c r="VER93" t="s">
        <v>791</v>
      </c>
      <c r="VES93" t="s">
        <v>791</v>
      </c>
      <c r="VET93" t="s">
        <v>791</v>
      </c>
      <c r="VEU93" t="s">
        <v>791</v>
      </c>
      <c r="VEV93" t="s">
        <v>791</v>
      </c>
      <c r="VEW93" t="s">
        <v>791</v>
      </c>
      <c r="VEX93" t="s">
        <v>791</v>
      </c>
      <c r="VEY93" t="s">
        <v>791</v>
      </c>
      <c r="VEZ93" t="s">
        <v>791</v>
      </c>
      <c r="VFA93" t="s">
        <v>791</v>
      </c>
      <c r="VFB93" t="s">
        <v>791</v>
      </c>
      <c r="VFC93" t="s">
        <v>791</v>
      </c>
      <c r="VFD93" t="s">
        <v>791</v>
      </c>
      <c r="VFE93" t="s">
        <v>791</v>
      </c>
      <c r="VFF93" t="s">
        <v>791</v>
      </c>
      <c r="VFG93" t="s">
        <v>791</v>
      </c>
      <c r="VFH93" t="s">
        <v>791</v>
      </c>
      <c r="VFI93" t="s">
        <v>791</v>
      </c>
      <c r="VFJ93" t="s">
        <v>791</v>
      </c>
      <c r="VFK93" t="s">
        <v>791</v>
      </c>
      <c r="VFL93" t="s">
        <v>791</v>
      </c>
      <c r="VFM93" t="s">
        <v>791</v>
      </c>
      <c r="VFN93" t="s">
        <v>791</v>
      </c>
      <c r="VFO93" t="s">
        <v>791</v>
      </c>
      <c r="VFP93" t="s">
        <v>791</v>
      </c>
      <c r="VFQ93" t="s">
        <v>791</v>
      </c>
      <c r="VFR93" t="s">
        <v>791</v>
      </c>
      <c r="VFS93" t="s">
        <v>791</v>
      </c>
      <c r="VFT93" t="s">
        <v>791</v>
      </c>
      <c r="VFU93" t="s">
        <v>791</v>
      </c>
      <c r="VFV93" t="s">
        <v>791</v>
      </c>
      <c r="VFW93" t="s">
        <v>791</v>
      </c>
      <c r="VFX93" t="s">
        <v>791</v>
      </c>
      <c r="VFY93" t="s">
        <v>791</v>
      </c>
      <c r="VFZ93" t="s">
        <v>791</v>
      </c>
      <c r="VGA93" t="s">
        <v>791</v>
      </c>
      <c r="VGB93" t="s">
        <v>791</v>
      </c>
      <c r="VGC93" t="s">
        <v>791</v>
      </c>
      <c r="VGD93" t="s">
        <v>791</v>
      </c>
      <c r="VGE93" t="s">
        <v>791</v>
      </c>
      <c r="VGF93" t="s">
        <v>791</v>
      </c>
      <c r="VGG93" t="s">
        <v>791</v>
      </c>
      <c r="VGH93" t="s">
        <v>791</v>
      </c>
      <c r="VGI93" t="s">
        <v>791</v>
      </c>
      <c r="VGJ93" t="s">
        <v>791</v>
      </c>
      <c r="VGK93" t="s">
        <v>791</v>
      </c>
      <c r="VGL93" t="s">
        <v>791</v>
      </c>
      <c r="VGM93" t="s">
        <v>791</v>
      </c>
      <c r="VGN93" t="s">
        <v>791</v>
      </c>
      <c r="VGO93" t="s">
        <v>791</v>
      </c>
      <c r="VGP93" t="s">
        <v>791</v>
      </c>
      <c r="VGQ93" t="s">
        <v>791</v>
      </c>
      <c r="VGR93" t="s">
        <v>791</v>
      </c>
      <c r="VGS93" t="s">
        <v>791</v>
      </c>
      <c r="VGT93" t="s">
        <v>791</v>
      </c>
      <c r="VGU93" t="s">
        <v>791</v>
      </c>
      <c r="VGV93" t="s">
        <v>791</v>
      </c>
      <c r="VGW93" t="s">
        <v>791</v>
      </c>
      <c r="VGX93" t="s">
        <v>791</v>
      </c>
      <c r="VGY93" t="s">
        <v>791</v>
      </c>
      <c r="VGZ93" t="s">
        <v>791</v>
      </c>
      <c r="VHA93" t="s">
        <v>791</v>
      </c>
      <c r="VHB93" t="s">
        <v>791</v>
      </c>
      <c r="VHC93" t="s">
        <v>791</v>
      </c>
      <c r="VHD93" t="s">
        <v>791</v>
      </c>
      <c r="VHE93" t="s">
        <v>791</v>
      </c>
      <c r="VHF93" t="s">
        <v>791</v>
      </c>
      <c r="VHG93" t="s">
        <v>791</v>
      </c>
      <c r="VHH93" t="s">
        <v>791</v>
      </c>
      <c r="VHI93" t="s">
        <v>791</v>
      </c>
      <c r="VHJ93" t="s">
        <v>791</v>
      </c>
      <c r="VHK93" t="s">
        <v>791</v>
      </c>
      <c r="VHL93" t="s">
        <v>791</v>
      </c>
      <c r="VHM93" t="s">
        <v>791</v>
      </c>
      <c r="VHN93" t="s">
        <v>791</v>
      </c>
      <c r="VHO93" t="s">
        <v>791</v>
      </c>
      <c r="VHP93" t="s">
        <v>791</v>
      </c>
      <c r="VHQ93" t="s">
        <v>791</v>
      </c>
      <c r="VHR93" t="s">
        <v>791</v>
      </c>
      <c r="VHS93" t="s">
        <v>791</v>
      </c>
      <c r="VHT93" t="s">
        <v>791</v>
      </c>
      <c r="VHU93" t="s">
        <v>791</v>
      </c>
      <c r="VHV93" t="s">
        <v>791</v>
      </c>
      <c r="VHW93" t="s">
        <v>791</v>
      </c>
      <c r="VHX93" t="s">
        <v>791</v>
      </c>
      <c r="VHY93" t="s">
        <v>791</v>
      </c>
      <c r="VHZ93" t="s">
        <v>791</v>
      </c>
      <c r="VIA93" t="s">
        <v>791</v>
      </c>
      <c r="VIB93" t="s">
        <v>791</v>
      </c>
      <c r="VIC93" t="s">
        <v>791</v>
      </c>
      <c r="VID93" t="s">
        <v>791</v>
      </c>
      <c r="VIE93" t="s">
        <v>791</v>
      </c>
      <c r="VIF93" t="s">
        <v>791</v>
      </c>
      <c r="VIG93" t="s">
        <v>791</v>
      </c>
      <c r="VIH93" t="s">
        <v>791</v>
      </c>
      <c r="VII93" t="s">
        <v>791</v>
      </c>
      <c r="VIJ93" t="s">
        <v>791</v>
      </c>
      <c r="VIK93" t="s">
        <v>791</v>
      </c>
      <c r="VIL93" t="s">
        <v>791</v>
      </c>
      <c r="VIM93" t="s">
        <v>791</v>
      </c>
      <c r="VIN93" t="s">
        <v>791</v>
      </c>
      <c r="VIO93" t="s">
        <v>791</v>
      </c>
      <c r="VIP93" t="s">
        <v>791</v>
      </c>
      <c r="VIQ93" t="s">
        <v>791</v>
      </c>
      <c r="VIR93" t="s">
        <v>791</v>
      </c>
      <c r="VIS93" t="s">
        <v>791</v>
      </c>
      <c r="VIT93" t="s">
        <v>791</v>
      </c>
      <c r="VIU93" t="s">
        <v>791</v>
      </c>
      <c r="VIV93" t="s">
        <v>791</v>
      </c>
      <c r="VIW93" t="s">
        <v>791</v>
      </c>
      <c r="VIX93" t="s">
        <v>791</v>
      </c>
      <c r="VIY93" t="s">
        <v>791</v>
      </c>
      <c r="VIZ93" t="s">
        <v>791</v>
      </c>
      <c r="VJA93" t="s">
        <v>791</v>
      </c>
      <c r="VJB93" t="s">
        <v>791</v>
      </c>
      <c r="VJC93" t="s">
        <v>791</v>
      </c>
      <c r="VJD93" t="s">
        <v>791</v>
      </c>
      <c r="VJE93" t="s">
        <v>791</v>
      </c>
      <c r="VJF93" t="s">
        <v>791</v>
      </c>
      <c r="VJG93" t="s">
        <v>791</v>
      </c>
      <c r="VJH93" t="s">
        <v>791</v>
      </c>
      <c r="VJI93" t="s">
        <v>791</v>
      </c>
      <c r="VJJ93" t="s">
        <v>791</v>
      </c>
      <c r="VJK93" t="s">
        <v>791</v>
      </c>
      <c r="VJL93" t="s">
        <v>791</v>
      </c>
      <c r="VJM93" t="s">
        <v>791</v>
      </c>
      <c r="VJN93" t="s">
        <v>791</v>
      </c>
      <c r="VJO93" t="s">
        <v>791</v>
      </c>
      <c r="VJP93" t="s">
        <v>791</v>
      </c>
      <c r="VJQ93" t="s">
        <v>791</v>
      </c>
      <c r="VJR93" t="s">
        <v>791</v>
      </c>
      <c r="VJS93" t="s">
        <v>791</v>
      </c>
      <c r="VJT93" t="s">
        <v>791</v>
      </c>
      <c r="VJU93" t="s">
        <v>791</v>
      </c>
      <c r="VJV93" t="s">
        <v>791</v>
      </c>
      <c r="VJW93" t="s">
        <v>791</v>
      </c>
      <c r="VJX93" t="s">
        <v>791</v>
      </c>
      <c r="VJY93" t="s">
        <v>791</v>
      </c>
      <c r="VJZ93" t="s">
        <v>791</v>
      </c>
      <c r="VKA93" t="s">
        <v>791</v>
      </c>
      <c r="VKB93" t="s">
        <v>791</v>
      </c>
      <c r="VKC93" t="s">
        <v>791</v>
      </c>
      <c r="VKD93" t="s">
        <v>791</v>
      </c>
      <c r="VKE93" t="s">
        <v>791</v>
      </c>
      <c r="VKF93" t="s">
        <v>791</v>
      </c>
      <c r="VKG93" t="s">
        <v>791</v>
      </c>
      <c r="VKH93" t="s">
        <v>791</v>
      </c>
      <c r="VKI93" t="s">
        <v>791</v>
      </c>
      <c r="VKJ93" t="s">
        <v>791</v>
      </c>
      <c r="VKK93" t="s">
        <v>791</v>
      </c>
      <c r="VKL93" t="s">
        <v>791</v>
      </c>
      <c r="VKM93" t="s">
        <v>791</v>
      </c>
      <c r="VKN93" t="s">
        <v>791</v>
      </c>
      <c r="VKO93" t="s">
        <v>791</v>
      </c>
      <c r="VKP93" t="s">
        <v>791</v>
      </c>
      <c r="VKQ93" t="s">
        <v>791</v>
      </c>
      <c r="VKR93" t="s">
        <v>791</v>
      </c>
      <c r="VKS93" t="s">
        <v>791</v>
      </c>
      <c r="VKT93" t="s">
        <v>791</v>
      </c>
      <c r="VKU93" t="s">
        <v>791</v>
      </c>
      <c r="VKV93" t="s">
        <v>791</v>
      </c>
      <c r="VKW93" t="s">
        <v>791</v>
      </c>
      <c r="VKX93" t="s">
        <v>791</v>
      </c>
      <c r="VKY93" t="s">
        <v>791</v>
      </c>
      <c r="VKZ93" t="s">
        <v>791</v>
      </c>
      <c r="VLA93" t="s">
        <v>791</v>
      </c>
      <c r="VLB93" t="s">
        <v>791</v>
      </c>
      <c r="VLC93" t="s">
        <v>791</v>
      </c>
      <c r="VLD93" t="s">
        <v>791</v>
      </c>
      <c r="VLE93" t="s">
        <v>791</v>
      </c>
      <c r="VLF93" t="s">
        <v>791</v>
      </c>
      <c r="VLG93" t="s">
        <v>791</v>
      </c>
      <c r="VLH93" t="s">
        <v>791</v>
      </c>
      <c r="VLI93" t="s">
        <v>791</v>
      </c>
      <c r="VLJ93" t="s">
        <v>791</v>
      </c>
      <c r="VLK93" t="s">
        <v>791</v>
      </c>
      <c r="VLL93" t="s">
        <v>791</v>
      </c>
      <c r="VLM93" t="s">
        <v>791</v>
      </c>
      <c r="VLN93" t="s">
        <v>791</v>
      </c>
      <c r="VLO93" t="s">
        <v>791</v>
      </c>
      <c r="VLP93" t="s">
        <v>791</v>
      </c>
      <c r="VLQ93" t="s">
        <v>791</v>
      </c>
      <c r="VLR93" t="s">
        <v>791</v>
      </c>
      <c r="VLS93" t="s">
        <v>791</v>
      </c>
      <c r="VLT93" t="s">
        <v>791</v>
      </c>
      <c r="VLU93" t="s">
        <v>791</v>
      </c>
      <c r="VLV93" t="s">
        <v>791</v>
      </c>
      <c r="VLW93" t="s">
        <v>791</v>
      </c>
      <c r="VLX93" t="s">
        <v>791</v>
      </c>
      <c r="VLY93" t="s">
        <v>791</v>
      </c>
      <c r="VLZ93" t="s">
        <v>791</v>
      </c>
      <c r="VMA93" t="s">
        <v>791</v>
      </c>
      <c r="VMB93" t="s">
        <v>791</v>
      </c>
      <c r="VMC93" t="s">
        <v>791</v>
      </c>
      <c r="VMD93" t="s">
        <v>791</v>
      </c>
      <c r="VME93" t="s">
        <v>791</v>
      </c>
      <c r="VMF93" t="s">
        <v>791</v>
      </c>
      <c r="VMG93" t="s">
        <v>791</v>
      </c>
      <c r="VMH93" t="s">
        <v>791</v>
      </c>
      <c r="VMI93" t="s">
        <v>791</v>
      </c>
      <c r="VMJ93" t="s">
        <v>791</v>
      </c>
      <c r="VMK93" t="s">
        <v>791</v>
      </c>
      <c r="VML93" t="s">
        <v>791</v>
      </c>
      <c r="VMM93" t="s">
        <v>791</v>
      </c>
      <c r="VMN93" t="s">
        <v>791</v>
      </c>
      <c r="VMO93" t="s">
        <v>791</v>
      </c>
      <c r="VMP93" t="s">
        <v>791</v>
      </c>
      <c r="VMQ93" t="s">
        <v>791</v>
      </c>
      <c r="VMR93" t="s">
        <v>791</v>
      </c>
      <c r="VMS93" t="s">
        <v>791</v>
      </c>
      <c r="VMT93" t="s">
        <v>791</v>
      </c>
      <c r="VMU93" t="s">
        <v>791</v>
      </c>
      <c r="VMV93" t="s">
        <v>791</v>
      </c>
      <c r="VMW93" t="s">
        <v>791</v>
      </c>
      <c r="VMX93" t="s">
        <v>791</v>
      </c>
      <c r="VMY93" t="s">
        <v>791</v>
      </c>
      <c r="VMZ93" t="s">
        <v>791</v>
      </c>
      <c r="VNA93" t="s">
        <v>791</v>
      </c>
      <c r="VNB93" t="s">
        <v>791</v>
      </c>
      <c r="VNC93" t="s">
        <v>791</v>
      </c>
      <c r="VND93" t="s">
        <v>791</v>
      </c>
      <c r="VNE93" t="s">
        <v>791</v>
      </c>
      <c r="VNF93" t="s">
        <v>791</v>
      </c>
      <c r="VNG93" t="s">
        <v>791</v>
      </c>
      <c r="VNH93" t="s">
        <v>791</v>
      </c>
      <c r="VNI93" t="s">
        <v>791</v>
      </c>
      <c r="VNJ93" t="s">
        <v>791</v>
      </c>
      <c r="VNK93" t="s">
        <v>791</v>
      </c>
      <c r="VNL93" t="s">
        <v>791</v>
      </c>
      <c r="VNM93" t="s">
        <v>791</v>
      </c>
      <c r="VNN93" t="s">
        <v>791</v>
      </c>
      <c r="VNO93" t="s">
        <v>791</v>
      </c>
      <c r="VNP93" t="s">
        <v>791</v>
      </c>
      <c r="VNQ93" t="s">
        <v>791</v>
      </c>
      <c r="VNR93" t="s">
        <v>791</v>
      </c>
      <c r="VNS93" t="s">
        <v>791</v>
      </c>
      <c r="VNT93" t="s">
        <v>791</v>
      </c>
      <c r="VNU93" t="s">
        <v>791</v>
      </c>
      <c r="VNV93" t="s">
        <v>791</v>
      </c>
      <c r="VNW93" t="s">
        <v>791</v>
      </c>
      <c r="VNX93" t="s">
        <v>791</v>
      </c>
      <c r="VNY93" t="s">
        <v>791</v>
      </c>
      <c r="VNZ93" t="s">
        <v>791</v>
      </c>
      <c r="VOA93" t="s">
        <v>791</v>
      </c>
      <c r="VOB93" t="s">
        <v>791</v>
      </c>
      <c r="VOC93" t="s">
        <v>791</v>
      </c>
      <c r="VOD93" t="s">
        <v>791</v>
      </c>
      <c r="VOE93" t="s">
        <v>791</v>
      </c>
      <c r="VOF93" t="s">
        <v>791</v>
      </c>
      <c r="VOG93" t="s">
        <v>791</v>
      </c>
      <c r="VOH93" t="s">
        <v>791</v>
      </c>
      <c r="VOI93" t="s">
        <v>791</v>
      </c>
      <c r="VOJ93" t="s">
        <v>791</v>
      </c>
      <c r="VOK93" t="s">
        <v>791</v>
      </c>
      <c r="VOL93" t="s">
        <v>791</v>
      </c>
      <c r="VOM93" t="s">
        <v>791</v>
      </c>
      <c r="VON93" t="s">
        <v>791</v>
      </c>
      <c r="VOO93" t="s">
        <v>791</v>
      </c>
      <c r="VOP93" t="s">
        <v>791</v>
      </c>
      <c r="VOQ93" t="s">
        <v>791</v>
      </c>
      <c r="VOR93" t="s">
        <v>791</v>
      </c>
      <c r="VOS93" t="s">
        <v>791</v>
      </c>
      <c r="VOT93" t="s">
        <v>791</v>
      </c>
      <c r="VOU93" t="s">
        <v>791</v>
      </c>
      <c r="VOV93" t="s">
        <v>791</v>
      </c>
      <c r="VOW93" t="s">
        <v>791</v>
      </c>
      <c r="VOX93" t="s">
        <v>791</v>
      </c>
      <c r="VOY93" t="s">
        <v>791</v>
      </c>
      <c r="VOZ93" t="s">
        <v>791</v>
      </c>
      <c r="VPA93" t="s">
        <v>791</v>
      </c>
      <c r="VPB93" t="s">
        <v>791</v>
      </c>
      <c r="VPC93" t="s">
        <v>791</v>
      </c>
      <c r="VPD93" t="s">
        <v>791</v>
      </c>
      <c r="VPE93" t="s">
        <v>791</v>
      </c>
      <c r="VPF93" t="s">
        <v>791</v>
      </c>
      <c r="VPG93" t="s">
        <v>791</v>
      </c>
      <c r="VPH93" t="s">
        <v>791</v>
      </c>
      <c r="VPI93" t="s">
        <v>791</v>
      </c>
      <c r="VPJ93" t="s">
        <v>791</v>
      </c>
      <c r="VPK93" t="s">
        <v>791</v>
      </c>
      <c r="VPL93" t="s">
        <v>791</v>
      </c>
      <c r="VPM93" t="s">
        <v>791</v>
      </c>
      <c r="VPN93" t="s">
        <v>791</v>
      </c>
      <c r="VPO93" t="s">
        <v>791</v>
      </c>
      <c r="VPP93" t="s">
        <v>791</v>
      </c>
      <c r="VPQ93" t="s">
        <v>791</v>
      </c>
      <c r="VPR93" t="s">
        <v>791</v>
      </c>
      <c r="VPS93" t="s">
        <v>791</v>
      </c>
      <c r="VPT93" t="s">
        <v>791</v>
      </c>
      <c r="VPU93" t="s">
        <v>791</v>
      </c>
      <c r="VPV93" t="s">
        <v>791</v>
      </c>
      <c r="VPW93" t="s">
        <v>791</v>
      </c>
      <c r="VPX93" t="s">
        <v>791</v>
      </c>
      <c r="VPY93" t="s">
        <v>791</v>
      </c>
      <c r="VPZ93" t="s">
        <v>791</v>
      </c>
      <c r="VQA93" t="s">
        <v>791</v>
      </c>
      <c r="VQB93" t="s">
        <v>791</v>
      </c>
      <c r="VQC93" t="s">
        <v>791</v>
      </c>
      <c r="VQD93" t="s">
        <v>791</v>
      </c>
      <c r="VQE93" t="s">
        <v>791</v>
      </c>
      <c r="VQF93" t="s">
        <v>791</v>
      </c>
      <c r="VQG93" t="s">
        <v>791</v>
      </c>
      <c r="VQH93" t="s">
        <v>791</v>
      </c>
      <c r="VQI93" t="s">
        <v>791</v>
      </c>
      <c r="VQJ93" t="s">
        <v>791</v>
      </c>
      <c r="VQK93" t="s">
        <v>791</v>
      </c>
      <c r="VQL93" t="s">
        <v>791</v>
      </c>
      <c r="VQM93" t="s">
        <v>791</v>
      </c>
      <c r="VQN93" t="s">
        <v>791</v>
      </c>
      <c r="VQO93" t="s">
        <v>791</v>
      </c>
      <c r="VQP93" t="s">
        <v>791</v>
      </c>
      <c r="VQQ93" t="s">
        <v>791</v>
      </c>
      <c r="VQR93" t="s">
        <v>791</v>
      </c>
      <c r="VQS93" t="s">
        <v>791</v>
      </c>
      <c r="VQT93" t="s">
        <v>791</v>
      </c>
      <c r="VQU93" t="s">
        <v>791</v>
      </c>
      <c r="VQV93" t="s">
        <v>791</v>
      </c>
      <c r="VQW93" t="s">
        <v>791</v>
      </c>
      <c r="VQX93" t="s">
        <v>791</v>
      </c>
      <c r="VQY93" t="s">
        <v>791</v>
      </c>
      <c r="VQZ93" t="s">
        <v>791</v>
      </c>
      <c r="VRA93" t="s">
        <v>791</v>
      </c>
      <c r="VRB93" t="s">
        <v>791</v>
      </c>
      <c r="VRC93" t="s">
        <v>791</v>
      </c>
      <c r="VRD93" t="s">
        <v>791</v>
      </c>
      <c r="VRE93" t="s">
        <v>791</v>
      </c>
      <c r="VRF93" t="s">
        <v>791</v>
      </c>
      <c r="VRG93" t="s">
        <v>791</v>
      </c>
      <c r="VRH93" t="s">
        <v>791</v>
      </c>
      <c r="VRI93" t="s">
        <v>791</v>
      </c>
      <c r="VRJ93" t="s">
        <v>791</v>
      </c>
      <c r="VRK93" t="s">
        <v>791</v>
      </c>
      <c r="VRL93" t="s">
        <v>791</v>
      </c>
      <c r="VRM93" t="s">
        <v>791</v>
      </c>
      <c r="VRN93" t="s">
        <v>791</v>
      </c>
      <c r="VRO93" t="s">
        <v>791</v>
      </c>
      <c r="VRP93" t="s">
        <v>791</v>
      </c>
      <c r="VRQ93" t="s">
        <v>791</v>
      </c>
      <c r="VRR93" t="s">
        <v>791</v>
      </c>
      <c r="VRS93" t="s">
        <v>791</v>
      </c>
      <c r="VRT93" t="s">
        <v>791</v>
      </c>
      <c r="VRU93" t="s">
        <v>791</v>
      </c>
      <c r="VRV93" t="s">
        <v>791</v>
      </c>
      <c r="VRW93" t="s">
        <v>791</v>
      </c>
      <c r="VRX93" t="s">
        <v>791</v>
      </c>
      <c r="VRY93" t="s">
        <v>791</v>
      </c>
      <c r="VRZ93" t="s">
        <v>791</v>
      </c>
      <c r="VSA93" t="s">
        <v>791</v>
      </c>
      <c r="VSB93" t="s">
        <v>791</v>
      </c>
      <c r="VSC93" t="s">
        <v>791</v>
      </c>
      <c r="VSD93" t="s">
        <v>791</v>
      </c>
      <c r="VSE93" t="s">
        <v>791</v>
      </c>
      <c r="VSF93" t="s">
        <v>791</v>
      </c>
      <c r="VSG93" t="s">
        <v>791</v>
      </c>
      <c r="VSH93" t="s">
        <v>791</v>
      </c>
      <c r="VSI93" t="s">
        <v>791</v>
      </c>
      <c r="VSJ93" t="s">
        <v>791</v>
      </c>
      <c r="VSK93" t="s">
        <v>791</v>
      </c>
      <c r="VSL93" t="s">
        <v>791</v>
      </c>
      <c r="VSM93" t="s">
        <v>791</v>
      </c>
      <c r="VSN93" t="s">
        <v>791</v>
      </c>
      <c r="VSO93" t="s">
        <v>791</v>
      </c>
      <c r="VSP93" t="s">
        <v>791</v>
      </c>
      <c r="VSQ93" t="s">
        <v>791</v>
      </c>
      <c r="VSR93" t="s">
        <v>791</v>
      </c>
      <c r="VSS93" t="s">
        <v>791</v>
      </c>
      <c r="VST93" t="s">
        <v>791</v>
      </c>
      <c r="VSU93" t="s">
        <v>791</v>
      </c>
      <c r="VSV93" t="s">
        <v>791</v>
      </c>
      <c r="VSW93" t="s">
        <v>791</v>
      </c>
      <c r="VSX93" t="s">
        <v>791</v>
      </c>
      <c r="VSY93" t="s">
        <v>791</v>
      </c>
      <c r="VSZ93" t="s">
        <v>791</v>
      </c>
      <c r="VTA93" t="s">
        <v>791</v>
      </c>
      <c r="VTB93" t="s">
        <v>791</v>
      </c>
      <c r="VTC93" t="s">
        <v>791</v>
      </c>
      <c r="VTD93" t="s">
        <v>791</v>
      </c>
      <c r="VTE93" t="s">
        <v>791</v>
      </c>
      <c r="VTF93" t="s">
        <v>791</v>
      </c>
      <c r="VTG93" t="s">
        <v>791</v>
      </c>
      <c r="VTH93" t="s">
        <v>791</v>
      </c>
      <c r="VTI93" t="s">
        <v>791</v>
      </c>
      <c r="VTJ93" t="s">
        <v>791</v>
      </c>
      <c r="VTK93" t="s">
        <v>791</v>
      </c>
      <c r="VTL93" t="s">
        <v>791</v>
      </c>
      <c r="VTM93" t="s">
        <v>791</v>
      </c>
      <c r="VTN93" t="s">
        <v>791</v>
      </c>
      <c r="VTO93" t="s">
        <v>791</v>
      </c>
      <c r="VTP93" t="s">
        <v>791</v>
      </c>
      <c r="VTQ93" t="s">
        <v>791</v>
      </c>
      <c r="VTR93" t="s">
        <v>791</v>
      </c>
      <c r="VTS93" t="s">
        <v>791</v>
      </c>
      <c r="VTT93" t="s">
        <v>791</v>
      </c>
      <c r="VTU93" t="s">
        <v>791</v>
      </c>
      <c r="VTV93" t="s">
        <v>791</v>
      </c>
      <c r="VTW93" t="s">
        <v>791</v>
      </c>
      <c r="VTX93" t="s">
        <v>791</v>
      </c>
      <c r="VTY93" t="s">
        <v>791</v>
      </c>
      <c r="VTZ93" t="s">
        <v>791</v>
      </c>
      <c r="VUA93" t="s">
        <v>791</v>
      </c>
      <c r="VUB93" t="s">
        <v>791</v>
      </c>
      <c r="VUC93" t="s">
        <v>791</v>
      </c>
      <c r="VUD93" t="s">
        <v>791</v>
      </c>
      <c r="VUE93" t="s">
        <v>791</v>
      </c>
      <c r="VUF93" t="s">
        <v>791</v>
      </c>
      <c r="VUG93" t="s">
        <v>791</v>
      </c>
      <c r="VUH93" t="s">
        <v>791</v>
      </c>
      <c r="VUI93" t="s">
        <v>791</v>
      </c>
      <c r="VUJ93" t="s">
        <v>791</v>
      </c>
      <c r="VUK93" t="s">
        <v>791</v>
      </c>
      <c r="VUL93" t="s">
        <v>791</v>
      </c>
      <c r="VUM93" t="s">
        <v>791</v>
      </c>
      <c r="VUN93" t="s">
        <v>791</v>
      </c>
      <c r="VUO93" t="s">
        <v>791</v>
      </c>
      <c r="VUP93" t="s">
        <v>791</v>
      </c>
      <c r="VUQ93" t="s">
        <v>791</v>
      </c>
      <c r="VUR93" t="s">
        <v>791</v>
      </c>
      <c r="VUS93" t="s">
        <v>791</v>
      </c>
      <c r="VUT93" t="s">
        <v>791</v>
      </c>
      <c r="VUU93" t="s">
        <v>791</v>
      </c>
      <c r="VUV93" t="s">
        <v>791</v>
      </c>
      <c r="VUW93" t="s">
        <v>791</v>
      </c>
      <c r="VUX93" t="s">
        <v>791</v>
      </c>
      <c r="VUY93" t="s">
        <v>791</v>
      </c>
      <c r="VUZ93" t="s">
        <v>791</v>
      </c>
      <c r="VVA93" t="s">
        <v>791</v>
      </c>
      <c r="VVB93" t="s">
        <v>791</v>
      </c>
      <c r="VVC93" t="s">
        <v>791</v>
      </c>
      <c r="VVD93" t="s">
        <v>791</v>
      </c>
      <c r="VVE93" t="s">
        <v>791</v>
      </c>
      <c r="VVF93" t="s">
        <v>791</v>
      </c>
      <c r="VVG93" t="s">
        <v>791</v>
      </c>
      <c r="VVH93" t="s">
        <v>791</v>
      </c>
      <c r="VVI93" t="s">
        <v>791</v>
      </c>
      <c r="VVJ93" t="s">
        <v>791</v>
      </c>
      <c r="VVK93" t="s">
        <v>791</v>
      </c>
      <c r="VVL93" t="s">
        <v>791</v>
      </c>
      <c r="VVM93" t="s">
        <v>791</v>
      </c>
      <c r="VVN93" t="s">
        <v>791</v>
      </c>
      <c r="VVO93" t="s">
        <v>791</v>
      </c>
      <c r="VVP93" t="s">
        <v>791</v>
      </c>
      <c r="VVQ93" t="s">
        <v>791</v>
      </c>
      <c r="VVR93" t="s">
        <v>791</v>
      </c>
      <c r="VVS93" t="s">
        <v>791</v>
      </c>
      <c r="VVT93" t="s">
        <v>791</v>
      </c>
      <c r="VVU93" t="s">
        <v>791</v>
      </c>
      <c r="VVV93" t="s">
        <v>791</v>
      </c>
      <c r="VVW93" t="s">
        <v>791</v>
      </c>
      <c r="VVX93" t="s">
        <v>791</v>
      </c>
      <c r="VVY93" t="s">
        <v>791</v>
      </c>
      <c r="VVZ93" t="s">
        <v>791</v>
      </c>
      <c r="VWA93" t="s">
        <v>791</v>
      </c>
      <c r="VWB93" t="s">
        <v>791</v>
      </c>
      <c r="VWC93" t="s">
        <v>791</v>
      </c>
      <c r="VWD93" t="s">
        <v>791</v>
      </c>
      <c r="VWE93" t="s">
        <v>791</v>
      </c>
      <c r="VWF93" t="s">
        <v>791</v>
      </c>
      <c r="VWG93" t="s">
        <v>791</v>
      </c>
      <c r="VWH93" t="s">
        <v>791</v>
      </c>
      <c r="VWI93" t="s">
        <v>791</v>
      </c>
      <c r="VWJ93" t="s">
        <v>791</v>
      </c>
      <c r="VWK93" t="s">
        <v>791</v>
      </c>
      <c r="VWL93" t="s">
        <v>791</v>
      </c>
      <c r="VWM93" t="s">
        <v>791</v>
      </c>
      <c r="VWN93" t="s">
        <v>791</v>
      </c>
      <c r="VWO93" t="s">
        <v>791</v>
      </c>
      <c r="VWP93" t="s">
        <v>791</v>
      </c>
      <c r="VWQ93" t="s">
        <v>791</v>
      </c>
      <c r="VWR93" t="s">
        <v>791</v>
      </c>
      <c r="VWS93" t="s">
        <v>791</v>
      </c>
      <c r="VWT93" t="s">
        <v>791</v>
      </c>
      <c r="VWU93" t="s">
        <v>791</v>
      </c>
      <c r="VWV93" t="s">
        <v>791</v>
      </c>
      <c r="VWW93" t="s">
        <v>791</v>
      </c>
      <c r="VWX93" t="s">
        <v>791</v>
      </c>
      <c r="VWY93" t="s">
        <v>791</v>
      </c>
      <c r="VWZ93" t="s">
        <v>791</v>
      </c>
      <c r="VXA93" t="s">
        <v>791</v>
      </c>
      <c r="VXB93" t="s">
        <v>791</v>
      </c>
      <c r="VXC93" t="s">
        <v>791</v>
      </c>
      <c r="VXD93" t="s">
        <v>791</v>
      </c>
      <c r="VXE93" t="s">
        <v>791</v>
      </c>
      <c r="VXF93" t="s">
        <v>791</v>
      </c>
      <c r="VXG93" t="s">
        <v>791</v>
      </c>
      <c r="VXH93" t="s">
        <v>791</v>
      </c>
      <c r="VXI93" t="s">
        <v>791</v>
      </c>
      <c r="VXJ93" t="s">
        <v>791</v>
      </c>
      <c r="VXK93" t="s">
        <v>791</v>
      </c>
      <c r="VXL93" t="s">
        <v>791</v>
      </c>
      <c r="VXM93" t="s">
        <v>791</v>
      </c>
      <c r="VXN93" t="s">
        <v>791</v>
      </c>
      <c r="VXO93" t="s">
        <v>791</v>
      </c>
      <c r="VXP93" t="s">
        <v>791</v>
      </c>
      <c r="VXQ93" t="s">
        <v>791</v>
      </c>
      <c r="VXR93" t="s">
        <v>791</v>
      </c>
      <c r="VXS93" t="s">
        <v>791</v>
      </c>
      <c r="VXT93" t="s">
        <v>791</v>
      </c>
      <c r="VXU93" t="s">
        <v>791</v>
      </c>
      <c r="VXV93" t="s">
        <v>791</v>
      </c>
      <c r="VXW93" t="s">
        <v>791</v>
      </c>
      <c r="VXX93" t="s">
        <v>791</v>
      </c>
      <c r="VXY93" t="s">
        <v>791</v>
      </c>
      <c r="VXZ93" t="s">
        <v>791</v>
      </c>
      <c r="VYA93" t="s">
        <v>791</v>
      </c>
      <c r="VYB93" t="s">
        <v>791</v>
      </c>
      <c r="VYC93" t="s">
        <v>791</v>
      </c>
      <c r="VYD93" t="s">
        <v>791</v>
      </c>
      <c r="VYE93" t="s">
        <v>791</v>
      </c>
      <c r="VYF93" t="s">
        <v>791</v>
      </c>
      <c r="VYG93" t="s">
        <v>791</v>
      </c>
      <c r="VYH93" t="s">
        <v>791</v>
      </c>
      <c r="VYI93" t="s">
        <v>791</v>
      </c>
      <c r="VYJ93" t="s">
        <v>791</v>
      </c>
      <c r="VYK93" t="s">
        <v>791</v>
      </c>
      <c r="VYL93" t="s">
        <v>791</v>
      </c>
      <c r="VYM93" t="s">
        <v>791</v>
      </c>
      <c r="VYN93" t="s">
        <v>791</v>
      </c>
      <c r="VYO93" t="s">
        <v>791</v>
      </c>
      <c r="VYP93" t="s">
        <v>791</v>
      </c>
      <c r="VYQ93" t="s">
        <v>791</v>
      </c>
      <c r="VYR93" t="s">
        <v>791</v>
      </c>
      <c r="VYS93" t="s">
        <v>791</v>
      </c>
      <c r="VYT93" t="s">
        <v>791</v>
      </c>
      <c r="VYU93" t="s">
        <v>791</v>
      </c>
      <c r="VYV93" t="s">
        <v>791</v>
      </c>
      <c r="VYW93" t="s">
        <v>791</v>
      </c>
      <c r="VYX93" t="s">
        <v>791</v>
      </c>
      <c r="VYY93" t="s">
        <v>791</v>
      </c>
      <c r="VYZ93" t="s">
        <v>791</v>
      </c>
      <c r="VZA93" t="s">
        <v>791</v>
      </c>
      <c r="VZB93" t="s">
        <v>791</v>
      </c>
      <c r="VZC93" t="s">
        <v>791</v>
      </c>
      <c r="VZD93" t="s">
        <v>791</v>
      </c>
      <c r="VZE93" t="s">
        <v>791</v>
      </c>
      <c r="VZF93" t="s">
        <v>791</v>
      </c>
      <c r="VZG93" t="s">
        <v>791</v>
      </c>
      <c r="VZH93" t="s">
        <v>791</v>
      </c>
      <c r="VZI93" t="s">
        <v>791</v>
      </c>
      <c r="VZJ93" t="s">
        <v>791</v>
      </c>
      <c r="VZK93" t="s">
        <v>791</v>
      </c>
      <c r="VZL93" t="s">
        <v>791</v>
      </c>
      <c r="VZM93" t="s">
        <v>791</v>
      </c>
      <c r="VZN93" t="s">
        <v>791</v>
      </c>
      <c r="VZO93" t="s">
        <v>791</v>
      </c>
      <c r="VZP93" t="s">
        <v>791</v>
      </c>
      <c r="VZQ93" t="s">
        <v>791</v>
      </c>
      <c r="VZR93" t="s">
        <v>791</v>
      </c>
      <c r="VZS93" t="s">
        <v>791</v>
      </c>
      <c r="VZT93" t="s">
        <v>791</v>
      </c>
      <c r="VZU93" t="s">
        <v>791</v>
      </c>
      <c r="VZV93" t="s">
        <v>791</v>
      </c>
      <c r="VZW93" t="s">
        <v>791</v>
      </c>
      <c r="VZX93" t="s">
        <v>791</v>
      </c>
      <c r="VZY93" t="s">
        <v>791</v>
      </c>
      <c r="VZZ93" t="s">
        <v>791</v>
      </c>
      <c r="WAA93" t="s">
        <v>791</v>
      </c>
      <c r="WAB93" t="s">
        <v>791</v>
      </c>
      <c r="WAC93" t="s">
        <v>791</v>
      </c>
      <c r="WAD93" t="s">
        <v>791</v>
      </c>
      <c r="WAE93" t="s">
        <v>791</v>
      </c>
      <c r="WAF93" t="s">
        <v>791</v>
      </c>
      <c r="WAG93" t="s">
        <v>791</v>
      </c>
      <c r="WAH93" t="s">
        <v>791</v>
      </c>
      <c r="WAI93" t="s">
        <v>791</v>
      </c>
      <c r="WAJ93" t="s">
        <v>791</v>
      </c>
      <c r="WAK93" t="s">
        <v>791</v>
      </c>
      <c r="WAL93" t="s">
        <v>791</v>
      </c>
      <c r="WAM93" t="s">
        <v>791</v>
      </c>
      <c r="WAN93" t="s">
        <v>791</v>
      </c>
      <c r="WAO93" t="s">
        <v>791</v>
      </c>
      <c r="WAP93" t="s">
        <v>791</v>
      </c>
      <c r="WAQ93" t="s">
        <v>791</v>
      </c>
      <c r="WAR93" t="s">
        <v>791</v>
      </c>
      <c r="WAS93" t="s">
        <v>791</v>
      </c>
      <c r="WAT93" t="s">
        <v>791</v>
      </c>
      <c r="WAU93" t="s">
        <v>791</v>
      </c>
      <c r="WAV93" t="s">
        <v>791</v>
      </c>
      <c r="WAW93" t="s">
        <v>791</v>
      </c>
      <c r="WAX93" t="s">
        <v>791</v>
      </c>
      <c r="WAY93" t="s">
        <v>791</v>
      </c>
      <c r="WAZ93" t="s">
        <v>791</v>
      </c>
      <c r="WBA93" t="s">
        <v>791</v>
      </c>
      <c r="WBB93" t="s">
        <v>791</v>
      </c>
      <c r="WBC93" t="s">
        <v>791</v>
      </c>
      <c r="WBD93" t="s">
        <v>791</v>
      </c>
      <c r="WBE93" t="s">
        <v>791</v>
      </c>
      <c r="WBF93" t="s">
        <v>791</v>
      </c>
      <c r="WBG93" t="s">
        <v>791</v>
      </c>
      <c r="WBH93" t="s">
        <v>791</v>
      </c>
      <c r="WBI93" t="s">
        <v>791</v>
      </c>
      <c r="WBJ93" t="s">
        <v>791</v>
      </c>
      <c r="WBK93" t="s">
        <v>791</v>
      </c>
      <c r="WBL93" t="s">
        <v>791</v>
      </c>
      <c r="WBM93" t="s">
        <v>791</v>
      </c>
      <c r="WBN93" t="s">
        <v>791</v>
      </c>
      <c r="WBO93" t="s">
        <v>791</v>
      </c>
      <c r="WBP93" t="s">
        <v>791</v>
      </c>
      <c r="WBQ93" t="s">
        <v>791</v>
      </c>
      <c r="WBR93" t="s">
        <v>791</v>
      </c>
      <c r="WBS93" t="s">
        <v>791</v>
      </c>
      <c r="WBT93" t="s">
        <v>791</v>
      </c>
      <c r="WBU93" t="s">
        <v>791</v>
      </c>
      <c r="WBV93" t="s">
        <v>791</v>
      </c>
      <c r="WBW93" t="s">
        <v>791</v>
      </c>
      <c r="WBX93" t="s">
        <v>791</v>
      </c>
      <c r="WBY93" t="s">
        <v>791</v>
      </c>
      <c r="WBZ93" t="s">
        <v>791</v>
      </c>
      <c r="WCA93" t="s">
        <v>791</v>
      </c>
      <c r="WCB93" t="s">
        <v>791</v>
      </c>
      <c r="WCC93" t="s">
        <v>791</v>
      </c>
      <c r="WCD93" t="s">
        <v>791</v>
      </c>
      <c r="WCE93" t="s">
        <v>791</v>
      </c>
      <c r="WCF93" t="s">
        <v>791</v>
      </c>
      <c r="WCG93" t="s">
        <v>791</v>
      </c>
      <c r="WCH93" t="s">
        <v>791</v>
      </c>
      <c r="WCI93" t="s">
        <v>791</v>
      </c>
      <c r="WCJ93" t="s">
        <v>791</v>
      </c>
      <c r="WCK93" t="s">
        <v>791</v>
      </c>
      <c r="WCL93" t="s">
        <v>791</v>
      </c>
      <c r="WCM93" t="s">
        <v>791</v>
      </c>
      <c r="WCN93" t="s">
        <v>791</v>
      </c>
      <c r="WCO93" t="s">
        <v>791</v>
      </c>
      <c r="WCP93" t="s">
        <v>791</v>
      </c>
      <c r="WCQ93" t="s">
        <v>791</v>
      </c>
      <c r="WCR93" t="s">
        <v>791</v>
      </c>
      <c r="WCS93" t="s">
        <v>791</v>
      </c>
      <c r="WCT93" t="s">
        <v>791</v>
      </c>
      <c r="WCU93" t="s">
        <v>791</v>
      </c>
      <c r="WCV93" t="s">
        <v>791</v>
      </c>
      <c r="WCW93" t="s">
        <v>791</v>
      </c>
      <c r="WCX93" t="s">
        <v>791</v>
      </c>
      <c r="WCY93" t="s">
        <v>791</v>
      </c>
      <c r="WCZ93" t="s">
        <v>791</v>
      </c>
      <c r="WDA93" t="s">
        <v>791</v>
      </c>
      <c r="WDB93" t="s">
        <v>791</v>
      </c>
      <c r="WDC93" t="s">
        <v>791</v>
      </c>
      <c r="WDD93" t="s">
        <v>791</v>
      </c>
      <c r="WDE93" t="s">
        <v>791</v>
      </c>
      <c r="WDF93" t="s">
        <v>791</v>
      </c>
      <c r="WDG93" t="s">
        <v>791</v>
      </c>
      <c r="WDH93" t="s">
        <v>791</v>
      </c>
      <c r="WDI93" t="s">
        <v>791</v>
      </c>
      <c r="WDJ93" t="s">
        <v>791</v>
      </c>
      <c r="WDK93" t="s">
        <v>791</v>
      </c>
      <c r="WDL93" t="s">
        <v>791</v>
      </c>
      <c r="WDM93" t="s">
        <v>791</v>
      </c>
      <c r="WDN93" t="s">
        <v>791</v>
      </c>
      <c r="WDO93" t="s">
        <v>791</v>
      </c>
      <c r="WDP93" t="s">
        <v>791</v>
      </c>
      <c r="WDQ93" t="s">
        <v>791</v>
      </c>
      <c r="WDR93" t="s">
        <v>791</v>
      </c>
      <c r="WDS93" t="s">
        <v>791</v>
      </c>
      <c r="WDT93" t="s">
        <v>791</v>
      </c>
      <c r="WDU93" t="s">
        <v>791</v>
      </c>
      <c r="WDV93" t="s">
        <v>791</v>
      </c>
      <c r="WDW93" t="s">
        <v>791</v>
      </c>
      <c r="WDX93" t="s">
        <v>791</v>
      </c>
      <c r="WDY93" t="s">
        <v>791</v>
      </c>
      <c r="WDZ93" t="s">
        <v>791</v>
      </c>
      <c r="WEA93" t="s">
        <v>791</v>
      </c>
      <c r="WEB93" t="s">
        <v>791</v>
      </c>
      <c r="WEC93" t="s">
        <v>791</v>
      </c>
      <c r="WED93" t="s">
        <v>791</v>
      </c>
      <c r="WEE93" t="s">
        <v>791</v>
      </c>
      <c r="WEF93" t="s">
        <v>791</v>
      </c>
      <c r="WEG93" t="s">
        <v>791</v>
      </c>
      <c r="WEH93" t="s">
        <v>791</v>
      </c>
      <c r="WEI93" t="s">
        <v>791</v>
      </c>
      <c r="WEJ93" t="s">
        <v>791</v>
      </c>
      <c r="WEK93" t="s">
        <v>791</v>
      </c>
      <c r="WEL93" t="s">
        <v>791</v>
      </c>
      <c r="WEM93" t="s">
        <v>791</v>
      </c>
      <c r="WEN93" t="s">
        <v>791</v>
      </c>
      <c r="WEO93" t="s">
        <v>791</v>
      </c>
      <c r="WEP93" t="s">
        <v>791</v>
      </c>
      <c r="WEQ93" t="s">
        <v>791</v>
      </c>
      <c r="WER93" t="s">
        <v>791</v>
      </c>
      <c r="WES93" t="s">
        <v>791</v>
      </c>
      <c r="WET93" t="s">
        <v>791</v>
      </c>
      <c r="WEU93" t="s">
        <v>791</v>
      </c>
      <c r="WEV93" t="s">
        <v>791</v>
      </c>
      <c r="WEW93" t="s">
        <v>791</v>
      </c>
      <c r="WEX93" t="s">
        <v>791</v>
      </c>
      <c r="WEY93" t="s">
        <v>791</v>
      </c>
      <c r="WEZ93" t="s">
        <v>791</v>
      </c>
      <c r="WFA93" t="s">
        <v>791</v>
      </c>
      <c r="WFB93" t="s">
        <v>791</v>
      </c>
      <c r="WFC93" t="s">
        <v>791</v>
      </c>
      <c r="WFD93" t="s">
        <v>791</v>
      </c>
      <c r="WFE93" t="s">
        <v>791</v>
      </c>
      <c r="WFF93" t="s">
        <v>791</v>
      </c>
      <c r="WFG93" t="s">
        <v>791</v>
      </c>
      <c r="WFH93" t="s">
        <v>791</v>
      </c>
      <c r="WFI93" t="s">
        <v>791</v>
      </c>
      <c r="WFJ93" t="s">
        <v>791</v>
      </c>
      <c r="WFK93" t="s">
        <v>791</v>
      </c>
      <c r="WFL93" t="s">
        <v>791</v>
      </c>
      <c r="WFM93" t="s">
        <v>791</v>
      </c>
      <c r="WFN93" t="s">
        <v>791</v>
      </c>
      <c r="WFO93" t="s">
        <v>791</v>
      </c>
      <c r="WFP93" t="s">
        <v>791</v>
      </c>
      <c r="WFQ93" t="s">
        <v>791</v>
      </c>
      <c r="WFR93" t="s">
        <v>791</v>
      </c>
      <c r="WFS93" t="s">
        <v>791</v>
      </c>
      <c r="WFT93" t="s">
        <v>791</v>
      </c>
      <c r="WFU93" t="s">
        <v>791</v>
      </c>
      <c r="WFV93" t="s">
        <v>791</v>
      </c>
      <c r="WFW93" t="s">
        <v>791</v>
      </c>
      <c r="WFX93" t="s">
        <v>791</v>
      </c>
      <c r="WFY93" t="s">
        <v>791</v>
      </c>
      <c r="WFZ93" t="s">
        <v>791</v>
      </c>
      <c r="WGA93" t="s">
        <v>791</v>
      </c>
      <c r="WGB93" t="s">
        <v>791</v>
      </c>
      <c r="WGC93" t="s">
        <v>791</v>
      </c>
      <c r="WGD93" t="s">
        <v>791</v>
      </c>
      <c r="WGE93" t="s">
        <v>791</v>
      </c>
      <c r="WGF93" t="s">
        <v>791</v>
      </c>
      <c r="WGG93" t="s">
        <v>791</v>
      </c>
      <c r="WGH93" t="s">
        <v>791</v>
      </c>
      <c r="WGI93" t="s">
        <v>791</v>
      </c>
      <c r="WGJ93" t="s">
        <v>791</v>
      </c>
      <c r="WGK93" t="s">
        <v>791</v>
      </c>
      <c r="WGL93" t="s">
        <v>791</v>
      </c>
      <c r="WGM93" t="s">
        <v>791</v>
      </c>
      <c r="WGN93" t="s">
        <v>791</v>
      </c>
      <c r="WGO93" t="s">
        <v>791</v>
      </c>
      <c r="WGP93" t="s">
        <v>791</v>
      </c>
      <c r="WGQ93" t="s">
        <v>791</v>
      </c>
      <c r="WGR93" t="s">
        <v>791</v>
      </c>
      <c r="WGS93" t="s">
        <v>791</v>
      </c>
      <c r="WGT93" t="s">
        <v>791</v>
      </c>
      <c r="WGU93" t="s">
        <v>791</v>
      </c>
      <c r="WGV93" t="s">
        <v>791</v>
      </c>
      <c r="WGW93" t="s">
        <v>791</v>
      </c>
      <c r="WGX93" t="s">
        <v>791</v>
      </c>
      <c r="WGY93" t="s">
        <v>791</v>
      </c>
      <c r="WGZ93" t="s">
        <v>791</v>
      </c>
      <c r="WHA93" t="s">
        <v>791</v>
      </c>
      <c r="WHB93" t="s">
        <v>791</v>
      </c>
      <c r="WHC93" t="s">
        <v>791</v>
      </c>
      <c r="WHD93" t="s">
        <v>791</v>
      </c>
      <c r="WHE93" t="s">
        <v>791</v>
      </c>
      <c r="WHF93" t="s">
        <v>791</v>
      </c>
      <c r="WHG93" t="s">
        <v>791</v>
      </c>
      <c r="WHH93" t="s">
        <v>791</v>
      </c>
      <c r="WHI93" t="s">
        <v>791</v>
      </c>
      <c r="WHJ93" t="s">
        <v>791</v>
      </c>
      <c r="WHK93" t="s">
        <v>791</v>
      </c>
      <c r="WHL93" t="s">
        <v>791</v>
      </c>
      <c r="WHM93" t="s">
        <v>791</v>
      </c>
      <c r="WHN93" t="s">
        <v>791</v>
      </c>
      <c r="WHO93" t="s">
        <v>791</v>
      </c>
      <c r="WHP93" t="s">
        <v>791</v>
      </c>
      <c r="WHQ93" t="s">
        <v>791</v>
      </c>
      <c r="WHR93" t="s">
        <v>791</v>
      </c>
      <c r="WHS93" t="s">
        <v>791</v>
      </c>
      <c r="WHT93" t="s">
        <v>791</v>
      </c>
      <c r="WHU93" t="s">
        <v>791</v>
      </c>
      <c r="WHV93" t="s">
        <v>791</v>
      </c>
      <c r="WHW93" t="s">
        <v>791</v>
      </c>
      <c r="WHX93" t="s">
        <v>791</v>
      </c>
      <c r="WHY93" t="s">
        <v>791</v>
      </c>
      <c r="WHZ93" t="s">
        <v>791</v>
      </c>
      <c r="WIA93" t="s">
        <v>791</v>
      </c>
      <c r="WIB93" t="s">
        <v>791</v>
      </c>
      <c r="WIC93" t="s">
        <v>791</v>
      </c>
      <c r="WID93" t="s">
        <v>791</v>
      </c>
      <c r="WIE93" t="s">
        <v>791</v>
      </c>
      <c r="WIF93" t="s">
        <v>791</v>
      </c>
      <c r="WIG93" t="s">
        <v>791</v>
      </c>
      <c r="WIH93" t="s">
        <v>791</v>
      </c>
      <c r="WII93" t="s">
        <v>791</v>
      </c>
      <c r="WIJ93" t="s">
        <v>791</v>
      </c>
      <c r="WIK93" t="s">
        <v>791</v>
      </c>
      <c r="WIL93" t="s">
        <v>791</v>
      </c>
      <c r="WIM93" t="s">
        <v>791</v>
      </c>
      <c r="WIN93" t="s">
        <v>791</v>
      </c>
      <c r="WIO93" t="s">
        <v>791</v>
      </c>
      <c r="WIP93" t="s">
        <v>791</v>
      </c>
      <c r="WIQ93" t="s">
        <v>791</v>
      </c>
      <c r="WIR93" t="s">
        <v>791</v>
      </c>
      <c r="WIS93" t="s">
        <v>791</v>
      </c>
      <c r="WIT93" t="s">
        <v>791</v>
      </c>
      <c r="WIU93" t="s">
        <v>791</v>
      </c>
      <c r="WIV93" t="s">
        <v>791</v>
      </c>
      <c r="WIW93" t="s">
        <v>791</v>
      </c>
      <c r="WIX93" t="s">
        <v>791</v>
      </c>
      <c r="WIY93" t="s">
        <v>791</v>
      </c>
      <c r="WIZ93" t="s">
        <v>791</v>
      </c>
      <c r="WJA93" t="s">
        <v>791</v>
      </c>
      <c r="WJB93" t="s">
        <v>791</v>
      </c>
      <c r="WJC93" t="s">
        <v>791</v>
      </c>
      <c r="WJD93" t="s">
        <v>791</v>
      </c>
      <c r="WJE93" t="s">
        <v>791</v>
      </c>
      <c r="WJF93" t="s">
        <v>791</v>
      </c>
      <c r="WJG93" t="s">
        <v>791</v>
      </c>
      <c r="WJH93" t="s">
        <v>791</v>
      </c>
      <c r="WJI93" t="s">
        <v>791</v>
      </c>
      <c r="WJJ93" t="s">
        <v>791</v>
      </c>
      <c r="WJK93" t="s">
        <v>791</v>
      </c>
      <c r="WJL93" t="s">
        <v>791</v>
      </c>
      <c r="WJM93" t="s">
        <v>791</v>
      </c>
      <c r="WJN93" t="s">
        <v>791</v>
      </c>
      <c r="WJO93" t="s">
        <v>791</v>
      </c>
      <c r="WJP93" t="s">
        <v>791</v>
      </c>
      <c r="WJQ93" t="s">
        <v>791</v>
      </c>
      <c r="WJR93" t="s">
        <v>791</v>
      </c>
      <c r="WJS93" t="s">
        <v>791</v>
      </c>
      <c r="WJT93" t="s">
        <v>791</v>
      </c>
      <c r="WJU93" t="s">
        <v>791</v>
      </c>
      <c r="WJV93" t="s">
        <v>791</v>
      </c>
      <c r="WJW93" t="s">
        <v>791</v>
      </c>
      <c r="WJX93" t="s">
        <v>791</v>
      </c>
      <c r="WJY93" t="s">
        <v>791</v>
      </c>
      <c r="WJZ93" t="s">
        <v>791</v>
      </c>
      <c r="WKA93" t="s">
        <v>791</v>
      </c>
      <c r="WKB93" t="s">
        <v>791</v>
      </c>
      <c r="WKC93" t="s">
        <v>791</v>
      </c>
      <c r="WKD93" t="s">
        <v>791</v>
      </c>
      <c r="WKE93" t="s">
        <v>791</v>
      </c>
      <c r="WKF93" t="s">
        <v>791</v>
      </c>
      <c r="WKG93" t="s">
        <v>791</v>
      </c>
      <c r="WKH93" t="s">
        <v>791</v>
      </c>
      <c r="WKI93" t="s">
        <v>791</v>
      </c>
      <c r="WKJ93" t="s">
        <v>791</v>
      </c>
      <c r="WKK93" t="s">
        <v>791</v>
      </c>
      <c r="WKL93" t="s">
        <v>791</v>
      </c>
      <c r="WKM93" t="s">
        <v>791</v>
      </c>
      <c r="WKN93" t="s">
        <v>791</v>
      </c>
      <c r="WKO93" t="s">
        <v>791</v>
      </c>
      <c r="WKP93" t="s">
        <v>791</v>
      </c>
      <c r="WKQ93" t="s">
        <v>791</v>
      </c>
      <c r="WKR93" t="s">
        <v>791</v>
      </c>
      <c r="WKS93" t="s">
        <v>791</v>
      </c>
      <c r="WKT93" t="s">
        <v>791</v>
      </c>
      <c r="WKU93" t="s">
        <v>791</v>
      </c>
      <c r="WKV93" t="s">
        <v>791</v>
      </c>
      <c r="WKW93" t="s">
        <v>791</v>
      </c>
      <c r="WKX93" t="s">
        <v>791</v>
      </c>
      <c r="WKY93" t="s">
        <v>791</v>
      </c>
      <c r="WKZ93" t="s">
        <v>791</v>
      </c>
      <c r="WLA93" t="s">
        <v>791</v>
      </c>
      <c r="WLB93" t="s">
        <v>791</v>
      </c>
      <c r="WLC93" t="s">
        <v>791</v>
      </c>
      <c r="WLD93" t="s">
        <v>791</v>
      </c>
      <c r="WLE93" t="s">
        <v>791</v>
      </c>
      <c r="WLF93" t="s">
        <v>791</v>
      </c>
      <c r="WLG93" t="s">
        <v>791</v>
      </c>
      <c r="WLH93" t="s">
        <v>791</v>
      </c>
      <c r="WLI93" t="s">
        <v>791</v>
      </c>
      <c r="WLJ93" t="s">
        <v>791</v>
      </c>
      <c r="WLK93" t="s">
        <v>791</v>
      </c>
      <c r="WLL93" t="s">
        <v>791</v>
      </c>
      <c r="WLM93" t="s">
        <v>791</v>
      </c>
      <c r="WLN93" t="s">
        <v>791</v>
      </c>
      <c r="WLO93" t="s">
        <v>791</v>
      </c>
      <c r="WLP93" t="s">
        <v>791</v>
      </c>
      <c r="WLQ93" t="s">
        <v>791</v>
      </c>
      <c r="WLR93" t="s">
        <v>791</v>
      </c>
      <c r="WLS93" t="s">
        <v>791</v>
      </c>
      <c r="WLT93" t="s">
        <v>791</v>
      </c>
      <c r="WLU93" t="s">
        <v>791</v>
      </c>
      <c r="WLV93" t="s">
        <v>791</v>
      </c>
      <c r="WLW93" t="s">
        <v>791</v>
      </c>
      <c r="WLX93" t="s">
        <v>791</v>
      </c>
      <c r="WLY93" t="s">
        <v>791</v>
      </c>
      <c r="WLZ93" t="s">
        <v>791</v>
      </c>
      <c r="WMA93" t="s">
        <v>791</v>
      </c>
      <c r="WMB93" t="s">
        <v>791</v>
      </c>
      <c r="WMC93" t="s">
        <v>791</v>
      </c>
      <c r="WMD93" t="s">
        <v>791</v>
      </c>
      <c r="WME93" t="s">
        <v>791</v>
      </c>
      <c r="WMF93" t="s">
        <v>791</v>
      </c>
      <c r="WMG93" t="s">
        <v>791</v>
      </c>
      <c r="WMH93" t="s">
        <v>791</v>
      </c>
      <c r="WMI93" t="s">
        <v>791</v>
      </c>
      <c r="WMJ93" t="s">
        <v>791</v>
      </c>
      <c r="WMK93" t="s">
        <v>791</v>
      </c>
      <c r="WML93" t="s">
        <v>791</v>
      </c>
      <c r="WMM93" t="s">
        <v>791</v>
      </c>
      <c r="WMN93" t="s">
        <v>791</v>
      </c>
      <c r="WMO93" t="s">
        <v>791</v>
      </c>
      <c r="WMP93" t="s">
        <v>791</v>
      </c>
      <c r="WMQ93" t="s">
        <v>791</v>
      </c>
      <c r="WMR93" t="s">
        <v>791</v>
      </c>
      <c r="WMS93" t="s">
        <v>791</v>
      </c>
      <c r="WMT93" t="s">
        <v>791</v>
      </c>
      <c r="WMU93" t="s">
        <v>791</v>
      </c>
      <c r="WMV93" t="s">
        <v>791</v>
      </c>
      <c r="WMW93" t="s">
        <v>791</v>
      </c>
      <c r="WMX93" t="s">
        <v>791</v>
      </c>
      <c r="WMY93" t="s">
        <v>791</v>
      </c>
      <c r="WMZ93" t="s">
        <v>791</v>
      </c>
      <c r="WNA93" t="s">
        <v>791</v>
      </c>
      <c r="WNB93" t="s">
        <v>791</v>
      </c>
      <c r="WNC93" t="s">
        <v>791</v>
      </c>
      <c r="WND93" t="s">
        <v>791</v>
      </c>
      <c r="WNE93" t="s">
        <v>791</v>
      </c>
      <c r="WNF93" t="s">
        <v>791</v>
      </c>
      <c r="WNG93" t="s">
        <v>791</v>
      </c>
      <c r="WNH93" t="s">
        <v>791</v>
      </c>
      <c r="WNI93" t="s">
        <v>791</v>
      </c>
      <c r="WNJ93" t="s">
        <v>791</v>
      </c>
      <c r="WNK93" t="s">
        <v>791</v>
      </c>
      <c r="WNL93" t="s">
        <v>791</v>
      </c>
      <c r="WNM93" t="s">
        <v>791</v>
      </c>
      <c r="WNN93" t="s">
        <v>791</v>
      </c>
      <c r="WNO93" t="s">
        <v>791</v>
      </c>
      <c r="WNP93" t="s">
        <v>791</v>
      </c>
      <c r="WNQ93" t="s">
        <v>791</v>
      </c>
      <c r="WNR93" t="s">
        <v>791</v>
      </c>
      <c r="WNS93" t="s">
        <v>791</v>
      </c>
      <c r="WNT93" t="s">
        <v>791</v>
      </c>
      <c r="WNU93" t="s">
        <v>791</v>
      </c>
      <c r="WNV93" t="s">
        <v>791</v>
      </c>
      <c r="WNW93" t="s">
        <v>791</v>
      </c>
      <c r="WNX93" t="s">
        <v>791</v>
      </c>
      <c r="WNY93" t="s">
        <v>791</v>
      </c>
      <c r="WNZ93" t="s">
        <v>791</v>
      </c>
      <c r="WOA93" t="s">
        <v>791</v>
      </c>
      <c r="WOB93" t="s">
        <v>791</v>
      </c>
      <c r="WOC93" t="s">
        <v>791</v>
      </c>
      <c r="WOD93" t="s">
        <v>791</v>
      </c>
      <c r="WOE93" t="s">
        <v>791</v>
      </c>
      <c r="WOF93" t="s">
        <v>791</v>
      </c>
      <c r="WOG93" t="s">
        <v>791</v>
      </c>
      <c r="WOH93" t="s">
        <v>791</v>
      </c>
      <c r="WOI93" t="s">
        <v>791</v>
      </c>
      <c r="WOJ93" t="s">
        <v>791</v>
      </c>
      <c r="WOK93" t="s">
        <v>791</v>
      </c>
      <c r="WOL93" t="s">
        <v>791</v>
      </c>
      <c r="WOM93" t="s">
        <v>791</v>
      </c>
      <c r="WON93" t="s">
        <v>791</v>
      </c>
      <c r="WOO93" t="s">
        <v>791</v>
      </c>
      <c r="WOP93" t="s">
        <v>791</v>
      </c>
      <c r="WOQ93" t="s">
        <v>791</v>
      </c>
      <c r="WOR93" t="s">
        <v>791</v>
      </c>
      <c r="WOS93" t="s">
        <v>791</v>
      </c>
      <c r="WOT93" t="s">
        <v>791</v>
      </c>
      <c r="WOU93" t="s">
        <v>791</v>
      </c>
      <c r="WOV93" t="s">
        <v>791</v>
      </c>
      <c r="WOW93" t="s">
        <v>791</v>
      </c>
      <c r="WOX93" t="s">
        <v>791</v>
      </c>
      <c r="WOY93" t="s">
        <v>791</v>
      </c>
      <c r="WOZ93" t="s">
        <v>791</v>
      </c>
      <c r="WPA93" t="s">
        <v>791</v>
      </c>
      <c r="WPB93" t="s">
        <v>791</v>
      </c>
      <c r="WPC93" t="s">
        <v>791</v>
      </c>
      <c r="WPD93" t="s">
        <v>791</v>
      </c>
      <c r="WPE93" t="s">
        <v>791</v>
      </c>
      <c r="WPF93" t="s">
        <v>791</v>
      </c>
      <c r="WPG93" t="s">
        <v>791</v>
      </c>
      <c r="WPH93" t="s">
        <v>791</v>
      </c>
      <c r="WPI93" t="s">
        <v>791</v>
      </c>
      <c r="WPJ93" t="s">
        <v>791</v>
      </c>
      <c r="WPK93" t="s">
        <v>791</v>
      </c>
      <c r="WPL93" t="s">
        <v>791</v>
      </c>
      <c r="WPM93" t="s">
        <v>791</v>
      </c>
      <c r="WPN93" t="s">
        <v>791</v>
      </c>
      <c r="WPO93" t="s">
        <v>791</v>
      </c>
      <c r="WPP93" t="s">
        <v>791</v>
      </c>
      <c r="WPQ93" t="s">
        <v>791</v>
      </c>
      <c r="WPR93" t="s">
        <v>791</v>
      </c>
      <c r="WPS93" t="s">
        <v>791</v>
      </c>
      <c r="WPT93" t="s">
        <v>791</v>
      </c>
      <c r="WPU93" t="s">
        <v>791</v>
      </c>
      <c r="WPV93" t="s">
        <v>791</v>
      </c>
      <c r="WPW93" t="s">
        <v>791</v>
      </c>
      <c r="WPX93" t="s">
        <v>791</v>
      </c>
      <c r="WPY93" t="s">
        <v>791</v>
      </c>
      <c r="WPZ93" t="s">
        <v>791</v>
      </c>
      <c r="WQA93" t="s">
        <v>791</v>
      </c>
      <c r="WQB93" t="s">
        <v>791</v>
      </c>
      <c r="WQC93" t="s">
        <v>791</v>
      </c>
      <c r="WQD93" t="s">
        <v>791</v>
      </c>
      <c r="WQE93" t="s">
        <v>791</v>
      </c>
      <c r="WQF93" t="s">
        <v>791</v>
      </c>
      <c r="WQG93" t="s">
        <v>791</v>
      </c>
      <c r="WQH93" t="s">
        <v>791</v>
      </c>
      <c r="WQI93" t="s">
        <v>791</v>
      </c>
      <c r="WQJ93" t="s">
        <v>791</v>
      </c>
      <c r="WQK93" t="s">
        <v>791</v>
      </c>
      <c r="WQL93" t="s">
        <v>791</v>
      </c>
      <c r="WQM93" t="s">
        <v>791</v>
      </c>
      <c r="WQN93" t="s">
        <v>791</v>
      </c>
      <c r="WQO93" t="s">
        <v>791</v>
      </c>
      <c r="WQP93" t="s">
        <v>791</v>
      </c>
      <c r="WQQ93" t="s">
        <v>791</v>
      </c>
      <c r="WQR93" t="s">
        <v>791</v>
      </c>
      <c r="WQS93" t="s">
        <v>791</v>
      </c>
      <c r="WQT93" t="s">
        <v>791</v>
      </c>
      <c r="WQU93" t="s">
        <v>791</v>
      </c>
      <c r="WQV93" t="s">
        <v>791</v>
      </c>
      <c r="WQW93" t="s">
        <v>791</v>
      </c>
      <c r="WQX93" t="s">
        <v>791</v>
      </c>
      <c r="WQY93" t="s">
        <v>791</v>
      </c>
      <c r="WQZ93" t="s">
        <v>791</v>
      </c>
      <c r="WRA93" t="s">
        <v>791</v>
      </c>
      <c r="WRB93" t="s">
        <v>791</v>
      </c>
      <c r="WRC93" t="s">
        <v>791</v>
      </c>
      <c r="WRD93" t="s">
        <v>791</v>
      </c>
      <c r="WRE93" t="s">
        <v>791</v>
      </c>
      <c r="WRF93" t="s">
        <v>791</v>
      </c>
      <c r="WRG93" t="s">
        <v>791</v>
      </c>
      <c r="WRH93" t="s">
        <v>791</v>
      </c>
      <c r="WRI93" t="s">
        <v>791</v>
      </c>
      <c r="WRJ93" t="s">
        <v>791</v>
      </c>
      <c r="WRK93" t="s">
        <v>791</v>
      </c>
      <c r="WRL93" t="s">
        <v>791</v>
      </c>
      <c r="WRM93" t="s">
        <v>791</v>
      </c>
      <c r="WRN93" t="s">
        <v>791</v>
      </c>
      <c r="WRO93" t="s">
        <v>791</v>
      </c>
      <c r="WRP93" t="s">
        <v>791</v>
      </c>
      <c r="WRQ93" t="s">
        <v>791</v>
      </c>
      <c r="WRR93" t="s">
        <v>791</v>
      </c>
      <c r="WRS93" t="s">
        <v>791</v>
      </c>
      <c r="WRT93" t="s">
        <v>791</v>
      </c>
      <c r="WRU93" t="s">
        <v>791</v>
      </c>
      <c r="WRV93" t="s">
        <v>791</v>
      </c>
      <c r="WRW93" t="s">
        <v>791</v>
      </c>
      <c r="WRX93" t="s">
        <v>791</v>
      </c>
      <c r="WRY93" t="s">
        <v>791</v>
      </c>
      <c r="WRZ93" t="s">
        <v>791</v>
      </c>
      <c r="WSA93" t="s">
        <v>791</v>
      </c>
      <c r="WSB93" t="s">
        <v>791</v>
      </c>
      <c r="WSC93" t="s">
        <v>791</v>
      </c>
      <c r="WSD93" t="s">
        <v>791</v>
      </c>
      <c r="WSE93" t="s">
        <v>791</v>
      </c>
      <c r="WSF93" t="s">
        <v>791</v>
      </c>
      <c r="WSG93" t="s">
        <v>791</v>
      </c>
      <c r="WSH93" t="s">
        <v>791</v>
      </c>
      <c r="WSI93" t="s">
        <v>791</v>
      </c>
      <c r="WSJ93" t="s">
        <v>791</v>
      </c>
      <c r="WSK93" t="s">
        <v>791</v>
      </c>
      <c r="WSL93" t="s">
        <v>791</v>
      </c>
      <c r="WSM93" t="s">
        <v>791</v>
      </c>
      <c r="WSN93" t="s">
        <v>791</v>
      </c>
      <c r="WSO93" t="s">
        <v>791</v>
      </c>
      <c r="WSP93" t="s">
        <v>791</v>
      </c>
      <c r="WSQ93" t="s">
        <v>791</v>
      </c>
      <c r="WSR93" t="s">
        <v>791</v>
      </c>
      <c r="WSS93" t="s">
        <v>791</v>
      </c>
      <c r="WST93" t="s">
        <v>791</v>
      </c>
      <c r="WSU93" t="s">
        <v>791</v>
      </c>
      <c r="WSV93" t="s">
        <v>791</v>
      </c>
      <c r="WSW93" t="s">
        <v>791</v>
      </c>
      <c r="WSX93" t="s">
        <v>791</v>
      </c>
      <c r="WSY93" t="s">
        <v>791</v>
      </c>
      <c r="WSZ93" t="s">
        <v>791</v>
      </c>
      <c r="WTA93" t="s">
        <v>791</v>
      </c>
      <c r="WTB93" t="s">
        <v>791</v>
      </c>
      <c r="WTC93" t="s">
        <v>791</v>
      </c>
      <c r="WTD93" t="s">
        <v>791</v>
      </c>
      <c r="WTE93" t="s">
        <v>791</v>
      </c>
      <c r="WTF93" t="s">
        <v>791</v>
      </c>
      <c r="WTG93" t="s">
        <v>791</v>
      </c>
      <c r="WTH93" t="s">
        <v>791</v>
      </c>
      <c r="WTI93" t="s">
        <v>791</v>
      </c>
      <c r="WTJ93" t="s">
        <v>791</v>
      </c>
      <c r="WTK93" t="s">
        <v>791</v>
      </c>
      <c r="WTL93" t="s">
        <v>791</v>
      </c>
      <c r="WTM93" t="s">
        <v>791</v>
      </c>
      <c r="WTN93" t="s">
        <v>791</v>
      </c>
      <c r="WTO93" t="s">
        <v>791</v>
      </c>
      <c r="WTP93" t="s">
        <v>791</v>
      </c>
      <c r="WTQ93" t="s">
        <v>791</v>
      </c>
      <c r="WTR93" t="s">
        <v>791</v>
      </c>
      <c r="WTS93" t="s">
        <v>791</v>
      </c>
      <c r="WTT93" t="s">
        <v>791</v>
      </c>
      <c r="WTU93" t="s">
        <v>791</v>
      </c>
      <c r="WTV93" t="s">
        <v>791</v>
      </c>
      <c r="WTW93" t="s">
        <v>791</v>
      </c>
      <c r="WTX93" t="s">
        <v>791</v>
      </c>
      <c r="WTY93" t="s">
        <v>791</v>
      </c>
      <c r="WTZ93" t="s">
        <v>791</v>
      </c>
      <c r="WUA93" t="s">
        <v>791</v>
      </c>
      <c r="WUB93" t="s">
        <v>791</v>
      </c>
      <c r="WUC93" t="s">
        <v>791</v>
      </c>
      <c r="WUD93" t="s">
        <v>791</v>
      </c>
      <c r="WUE93" t="s">
        <v>791</v>
      </c>
      <c r="WUF93" t="s">
        <v>791</v>
      </c>
      <c r="WUG93" t="s">
        <v>791</v>
      </c>
      <c r="WUH93" t="s">
        <v>791</v>
      </c>
      <c r="WUI93" t="s">
        <v>791</v>
      </c>
      <c r="WUJ93" t="s">
        <v>791</v>
      </c>
      <c r="WUK93" t="s">
        <v>791</v>
      </c>
      <c r="WUL93" t="s">
        <v>791</v>
      </c>
      <c r="WUM93" t="s">
        <v>791</v>
      </c>
      <c r="WUN93" t="s">
        <v>791</v>
      </c>
      <c r="WUO93" t="s">
        <v>791</v>
      </c>
      <c r="WUP93" t="s">
        <v>791</v>
      </c>
      <c r="WUQ93" t="s">
        <v>791</v>
      </c>
      <c r="WUR93" t="s">
        <v>791</v>
      </c>
      <c r="WUS93" t="s">
        <v>791</v>
      </c>
      <c r="WUT93" t="s">
        <v>791</v>
      </c>
      <c r="WUU93" t="s">
        <v>791</v>
      </c>
      <c r="WUV93" t="s">
        <v>791</v>
      </c>
      <c r="WUW93" t="s">
        <v>791</v>
      </c>
      <c r="WUX93" t="s">
        <v>791</v>
      </c>
      <c r="WUY93" t="s">
        <v>791</v>
      </c>
      <c r="WUZ93" t="s">
        <v>791</v>
      </c>
      <c r="WVA93" t="s">
        <v>791</v>
      </c>
      <c r="WVB93" t="s">
        <v>791</v>
      </c>
      <c r="WVC93" t="s">
        <v>791</v>
      </c>
      <c r="WVD93" t="s">
        <v>791</v>
      </c>
      <c r="WVE93" t="s">
        <v>791</v>
      </c>
      <c r="WVF93" t="s">
        <v>791</v>
      </c>
      <c r="WVG93" t="s">
        <v>791</v>
      </c>
      <c r="WVH93" t="s">
        <v>791</v>
      </c>
      <c r="WVI93" t="s">
        <v>791</v>
      </c>
      <c r="WVJ93" t="s">
        <v>791</v>
      </c>
      <c r="WVK93" t="s">
        <v>791</v>
      </c>
      <c r="WVL93" t="s">
        <v>791</v>
      </c>
      <c r="WVM93" t="s">
        <v>791</v>
      </c>
      <c r="WVN93" t="s">
        <v>791</v>
      </c>
      <c r="WVO93" t="s">
        <v>791</v>
      </c>
      <c r="WVP93" t="s">
        <v>791</v>
      </c>
      <c r="WVQ93" t="s">
        <v>791</v>
      </c>
      <c r="WVR93" t="s">
        <v>791</v>
      </c>
      <c r="WVS93" t="s">
        <v>791</v>
      </c>
      <c r="WVT93" t="s">
        <v>791</v>
      </c>
      <c r="WVU93" t="s">
        <v>791</v>
      </c>
      <c r="WVV93" t="s">
        <v>791</v>
      </c>
      <c r="WVW93" t="s">
        <v>791</v>
      </c>
      <c r="WVX93" t="s">
        <v>791</v>
      </c>
      <c r="WVY93" t="s">
        <v>791</v>
      </c>
      <c r="WVZ93" t="s">
        <v>791</v>
      </c>
      <c r="WWA93" t="s">
        <v>791</v>
      </c>
      <c r="WWB93" t="s">
        <v>791</v>
      </c>
      <c r="WWC93" t="s">
        <v>791</v>
      </c>
      <c r="WWD93" t="s">
        <v>791</v>
      </c>
      <c r="WWE93" t="s">
        <v>791</v>
      </c>
      <c r="WWF93" t="s">
        <v>791</v>
      </c>
      <c r="WWG93" t="s">
        <v>791</v>
      </c>
      <c r="WWH93" t="s">
        <v>791</v>
      </c>
      <c r="WWI93" t="s">
        <v>791</v>
      </c>
      <c r="WWJ93" t="s">
        <v>791</v>
      </c>
      <c r="WWK93" t="s">
        <v>791</v>
      </c>
      <c r="WWL93" t="s">
        <v>791</v>
      </c>
      <c r="WWM93" t="s">
        <v>791</v>
      </c>
      <c r="WWN93" t="s">
        <v>791</v>
      </c>
      <c r="WWO93" t="s">
        <v>791</v>
      </c>
      <c r="WWP93" t="s">
        <v>791</v>
      </c>
      <c r="WWQ93" t="s">
        <v>791</v>
      </c>
      <c r="WWR93" t="s">
        <v>791</v>
      </c>
      <c r="WWS93" t="s">
        <v>791</v>
      </c>
      <c r="WWT93" t="s">
        <v>791</v>
      </c>
      <c r="WWU93" t="s">
        <v>791</v>
      </c>
      <c r="WWV93" t="s">
        <v>791</v>
      </c>
      <c r="WWW93" t="s">
        <v>791</v>
      </c>
      <c r="WWX93" t="s">
        <v>791</v>
      </c>
      <c r="WWY93" t="s">
        <v>791</v>
      </c>
      <c r="WWZ93" t="s">
        <v>791</v>
      </c>
      <c r="WXA93" t="s">
        <v>791</v>
      </c>
      <c r="WXB93" t="s">
        <v>791</v>
      </c>
      <c r="WXC93" t="s">
        <v>791</v>
      </c>
      <c r="WXD93" t="s">
        <v>791</v>
      </c>
      <c r="WXE93" t="s">
        <v>791</v>
      </c>
      <c r="WXF93" t="s">
        <v>791</v>
      </c>
      <c r="WXG93" t="s">
        <v>791</v>
      </c>
      <c r="WXH93" t="s">
        <v>791</v>
      </c>
      <c r="WXI93" t="s">
        <v>791</v>
      </c>
      <c r="WXJ93" t="s">
        <v>791</v>
      </c>
      <c r="WXK93" t="s">
        <v>791</v>
      </c>
      <c r="WXL93" t="s">
        <v>791</v>
      </c>
      <c r="WXM93" t="s">
        <v>791</v>
      </c>
      <c r="WXN93" t="s">
        <v>791</v>
      </c>
      <c r="WXO93" t="s">
        <v>791</v>
      </c>
      <c r="WXP93" t="s">
        <v>791</v>
      </c>
      <c r="WXQ93" t="s">
        <v>791</v>
      </c>
      <c r="WXR93" t="s">
        <v>791</v>
      </c>
      <c r="WXS93" t="s">
        <v>791</v>
      </c>
      <c r="WXT93" t="s">
        <v>791</v>
      </c>
      <c r="WXU93" t="s">
        <v>791</v>
      </c>
      <c r="WXV93" t="s">
        <v>791</v>
      </c>
      <c r="WXW93" t="s">
        <v>791</v>
      </c>
      <c r="WXX93" t="s">
        <v>791</v>
      </c>
      <c r="WXY93" t="s">
        <v>791</v>
      </c>
      <c r="WXZ93" t="s">
        <v>791</v>
      </c>
      <c r="WYA93" t="s">
        <v>791</v>
      </c>
      <c r="WYB93" t="s">
        <v>791</v>
      </c>
      <c r="WYC93" t="s">
        <v>791</v>
      </c>
      <c r="WYD93" t="s">
        <v>791</v>
      </c>
      <c r="WYE93" t="s">
        <v>791</v>
      </c>
      <c r="WYF93" t="s">
        <v>791</v>
      </c>
      <c r="WYG93" t="s">
        <v>791</v>
      </c>
      <c r="WYH93" t="s">
        <v>791</v>
      </c>
      <c r="WYI93" t="s">
        <v>791</v>
      </c>
      <c r="WYJ93" t="s">
        <v>791</v>
      </c>
      <c r="WYK93" t="s">
        <v>791</v>
      </c>
      <c r="WYL93" t="s">
        <v>791</v>
      </c>
      <c r="WYM93" t="s">
        <v>791</v>
      </c>
      <c r="WYN93" t="s">
        <v>791</v>
      </c>
      <c r="WYO93" t="s">
        <v>791</v>
      </c>
      <c r="WYP93" t="s">
        <v>791</v>
      </c>
      <c r="WYQ93" t="s">
        <v>791</v>
      </c>
      <c r="WYR93" t="s">
        <v>791</v>
      </c>
      <c r="WYS93" t="s">
        <v>791</v>
      </c>
      <c r="WYT93" t="s">
        <v>791</v>
      </c>
      <c r="WYU93" t="s">
        <v>791</v>
      </c>
      <c r="WYV93" t="s">
        <v>791</v>
      </c>
      <c r="WYW93" t="s">
        <v>791</v>
      </c>
      <c r="WYX93" t="s">
        <v>791</v>
      </c>
      <c r="WYY93" t="s">
        <v>791</v>
      </c>
      <c r="WYZ93" t="s">
        <v>791</v>
      </c>
      <c r="WZA93" t="s">
        <v>791</v>
      </c>
      <c r="WZB93" t="s">
        <v>791</v>
      </c>
      <c r="WZC93" t="s">
        <v>791</v>
      </c>
      <c r="WZD93" t="s">
        <v>791</v>
      </c>
      <c r="WZE93" t="s">
        <v>791</v>
      </c>
      <c r="WZF93" t="s">
        <v>791</v>
      </c>
      <c r="WZG93" t="s">
        <v>791</v>
      </c>
      <c r="WZH93" t="s">
        <v>791</v>
      </c>
      <c r="WZI93" t="s">
        <v>791</v>
      </c>
      <c r="WZJ93" t="s">
        <v>791</v>
      </c>
      <c r="WZK93" t="s">
        <v>791</v>
      </c>
      <c r="WZL93" t="s">
        <v>791</v>
      </c>
      <c r="WZM93" t="s">
        <v>791</v>
      </c>
      <c r="WZN93" t="s">
        <v>791</v>
      </c>
      <c r="WZO93" t="s">
        <v>791</v>
      </c>
      <c r="WZP93" t="s">
        <v>791</v>
      </c>
      <c r="WZQ93" t="s">
        <v>791</v>
      </c>
      <c r="WZR93" t="s">
        <v>791</v>
      </c>
      <c r="WZS93" t="s">
        <v>791</v>
      </c>
      <c r="WZT93" t="s">
        <v>791</v>
      </c>
      <c r="WZU93" t="s">
        <v>791</v>
      </c>
      <c r="WZV93" t="s">
        <v>791</v>
      </c>
      <c r="WZW93" t="s">
        <v>791</v>
      </c>
      <c r="WZX93" t="s">
        <v>791</v>
      </c>
      <c r="WZY93" t="s">
        <v>791</v>
      </c>
      <c r="WZZ93" t="s">
        <v>791</v>
      </c>
      <c r="XAA93" t="s">
        <v>791</v>
      </c>
      <c r="XAB93" t="s">
        <v>791</v>
      </c>
      <c r="XAC93" t="s">
        <v>791</v>
      </c>
      <c r="XAD93" t="s">
        <v>791</v>
      </c>
      <c r="XAE93" t="s">
        <v>791</v>
      </c>
      <c r="XAF93" t="s">
        <v>791</v>
      </c>
      <c r="XAG93" t="s">
        <v>791</v>
      </c>
      <c r="XAH93" t="s">
        <v>791</v>
      </c>
      <c r="XAI93" t="s">
        <v>791</v>
      </c>
      <c r="XAJ93" t="s">
        <v>791</v>
      </c>
      <c r="XAK93" t="s">
        <v>791</v>
      </c>
      <c r="XAL93" t="s">
        <v>791</v>
      </c>
      <c r="XAM93" t="s">
        <v>791</v>
      </c>
      <c r="XAN93" t="s">
        <v>791</v>
      </c>
      <c r="XAO93" t="s">
        <v>791</v>
      </c>
      <c r="XAP93" t="s">
        <v>791</v>
      </c>
      <c r="XAQ93" t="s">
        <v>791</v>
      </c>
      <c r="XAR93" t="s">
        <v>791</v>
      </c>
      <c r="XAS93" t="s">
        <v>791</v>
      </c>
      <c r="XAT93" t="s">
        <v>791</v>
      </c>
      <c r="XAU93" t="s">
        <v>791</v>
      </c>
      <c r="XAV93" t="s">
        <v>791</v>
      </c>
      <c r="XAW93" t="s">
        <v>791</v>
      </c>
      <c r="XAX93" t="s">
        <v>791</v>
      </c>
      <c r="XAY93" t="s">
        <v>791</v>
      </c>
      <c r="XAZ93" t="s">
        <v>791</v>
      </c>
      <c r="XBA93" t="s">
        <v>791</v>
      </c>
      <c r="XBB93" t="s">
        <v>791</v>
      </c>
      <c r="XBC93" t="s">
        <v>791</v>
      </c>
      <c r="XBD93" t="s">
        <v>791</v>
      </c>
      <c r="XBE93" t="s">
        <v>791</v>
      </c>
      <c r="XBF93" t="s">
        <v>791</v>
      </c>
      <c r="XBG93" t="s">
        <v>791</v>
      </c>
      <c r="XBH93" t="s">
        <v>791</v>
      </c>
      <c r="XBI93" t="s">
        <v>791</v>
      </c>
      <c r="XBJ93" t="s">
        <v>791</v>
      </c>
      <c r="XBK93" t="s">
        <v>791</v>
      </c>
      <c r="XBL93" t="s">
        <v>791</v>
      </c>
      <c r="XBM93" t="s">
        <v>791</v>
      </c>
      <c r="XBN93" t="s">
        <v>791</v>
      </c>
      <c r="XBO93" t="s">
        <v>791</v>
      </c>
      <c r="XBP93" t="s">
        <v>791</v>
      </c>
      <c r="XBQ93" t="s">
        <v>791</v>
      </c>
      <c r="XBR93" t="s">
        <v>791</v>
      </c>
      <c r="XBS93" t="s">
        <v>791</v>
      </c>
      <c r="XBT93" t="s">
        <v>791</v>
      </c>
      <c r="XBU93" t="s">
        <v>791</v>
      </c>
      <c r="XBV93" t="s">
        <v>791</v>
      </c>
      <c r="XBW93" t="s">
        <v>791</v>
      </c>
      <c r="XBX93" t="s">
        <v>791</v>
      </c>
      <c r="XBY93" t="s">
        <v>791</v>
      </c>
      <c r="XBZ93" t="s">
        <v>791</v>
      </c>
      <c r="XCA93" t="s">
        <v>791</v>
      </c>
      <c r="XCB93" t="s">
        <v>791</v>
      </c>
      <c r="XCC93" t="s">
        <v>791</v>
      </c>
      <c r="XCD93" t="s">
        <v>791</v>
      </c>
      <c r="XCE93" t="s">
        <v>791</v>
      </c>
      <c r="XCF93" t="s">
        <v>791</v>
      </c>
      <c r="XCG93" t="s">
        <v>791</v>
      </c>
      <c r="XCH93" t="s">
        <v>791</v>
      </c>
      <c r="XCI93" t="s">
        <v>791</v>
      </c>
      <c r="XCJ93" t="s">
        <v>791</v>
      </c>
      <c r="XCK93" t="s">
        <v>791</v>
      </c>
      <c r="XCL93" t="s">
        <v>791</v>
      </c>
      <c r="XCM93" t="s">
        <v>791</v>
      </c>
      <c r="XCN93" t="s">
        <v>791</v>
      </c>
      <c r="XCO93" t="s">
        <v>791</v>
      </c>
      <c r="XCP93" t="s">
        <v>791</v>
      </c>
      <c r="XCQ93" t="s">
        <v>791</v>
      </c>
      <c r="XCR93" t="s">
        <v>791</v>
      </c>
      <c r="XCS93" t="s">
        <v>791</v>
      </c>
      <c r="XCT93" t="s">
        <v>791</v>
      </c>
      <c r="XCU93" t="s">
        <v>791</v>
      </c>
      <c r="XCV93" t="s">
        <v>791</v>
      </c>
      <c r="XCW93" t="s">
        <v>791</v>
      </c>
      <c r="XCX93" t="s">
        <v>791</v>
      </c>
      <c r="XCY93" t="s">
        <v>791</v>
      </c>
      <c r="XCZ93" t="s">
        <v>791</v>
      </c>
      <c r="XDA93" t="s">
        <v>791</v>
      </c>
      <c r="XDB93" t="s">
        <v>791</v>
      </c>
      <c r="XDC93" t="s">
        <v>791</v>
      </c>
      <c r="XDD93" t="s">
        <v>791</v>
      </c>
      <c r="XDE93" t="s">
        <v>791</v>
      </c>
      <c r="XDF93" t="s">
        <v>791</v>
      </c>
      <c r="XDG93" t="s">
        <v>791</v>
      </c>
      <c r="XDH93" t="s">
        <v>791</v>
      </c>
      <c r="XDI93" t="s">
        <v>791</v>
      </c>
      <c r="XDJ93" t="s">
        <v>791</v>
      </c>
      <c r="XDK93" t="s">
        <v>791</v>
      </c>
      <c r="XDL93" t="s">
        <v>791</v>
      </c>
      <c r="XDM93" t="s">
        <v>791</v>
      </c>
      <c r="XDN93" t="s">
        <v>791</v>
      </c>
      <c r="XDO93" t="s">
        <v>791</v>
      </c>
      <c r="XDP93" t="s">
        <v>791</v>
      </c>
      <c r="XDQ93" t="s">
        <v>791</v>
      </c>
      <c r="XDR93" t="s">
        <v>791</v>
      </c>
      <c r="XDS93" t="s">
        <v>791</v>
      </c>
      <c r="XDT93" t="s">
        <v>791</v>
      </c>
      <c r="XDU93" t="s">
        <v>791</v>
      </c>
      <c r="XDV93" t="s">
        <v>791</v>
      </c>
      <c r="XDW93" t="s">
        <v>791</v>
      </c>
      <c r="XDX93" t="s">
        <v>791</v>
      </c>
      <c r="XDY93" t="s">
        <v>791</v>
      </c>
      <c r="XDZ93" t="s">
        <v>791</v>
      </c>
      <c r="XEA93" t="s">
        <v>791</v>
      </c>
      <c r="XEB93" t="s">
        <v>791</v>
      </c>
      <c r="XEC93" t="s">
        <v>791</v>
      </c>
      <c r="XED93" t="s">
        <v>791</v>
      </c>
      <c r="XEE93" t="s">
        <v>791</v>
      </c>
      <c r="XEF93" t="s">
        <v>791</v>
      </c>
      <c r="XEG93" t="s">
        <v>791</v>
      </c>
      <c r="XEH93" t="s">
        <v>791</v>
      </c>
      <c r="XEI93" t="s">
        <v>791</v>
      </c>
      <c r="XEJ93" t="s">
        <v>791</v>
      </c>
      <c r="XEK93" t="s">
        <v>791</v>
      </c>
      <c r="XEL93" t="s">
        <v>791</v>
      </c>
      <c r="XEM93" t="s">
        <v>791</v>
      </c>
      <c r="XEN93" t="s">
        <v>791</v>
      </c>
      <c r="XEO93" t="s">
        <v>791</v>
      </c>
      <c r="XEP93" t="s">
        <v>791</v>
      </c>
      <c r="XEQ93" t="s">
        <v>791</v>
      </c>
      <c r="XER93" t="s">
        <v>791</v>
      </c>
      <c r="XES93" t="s">
        <v>791</v>
      </c>
      <c r="XET93" t="s">
        <v>791</v>
      </c>
      <c r="XEU93" t="s">
        <v>791</v>
      </c>
      <c r="XEV93" t="s">
        <v>791</v>
      </c>
      <c r="XEW93" t="s">
        <v>791</v>
      </c>
      <c r="XEX93" t="s">
        <v>791</v>
      </c>
      <c r="XEY93" t="s">
        <v>791</v>
      </c>
      <c r="XEZ93" t="s">
        <v>791</v>
      </c>
      <c r="XFA93" t="s">
        <v>791</v>
      </c>
      <c r="XFB93" t="s">
        <v>791</v>
      </c>
      <c r="XFC93" t="s">
        <v>791</v>
      </c>
      <c r="XFD93" t="s">
        <v>791</v>
      </c>
    </row>
    <row r="94" spans="2:16384" x14ac:dyDescent="0.45">
      <c r="C94" t="s">
        <v>918</v>
      </c>
      <c r="D94" s="3" t="s">
        <v>227</v>
      </c>
      <c r="H94" s="54">
        <f t="shared" ca="1" si="18"/>
        <v>478304.95580208552</v>
      </c>
      <c r="I94" s="164">
        <f ca="1">SUMIF(IRR!$I$7:$DT$7,AFS!I$3,IRR!$I54:$DT54)</f>
        <v>0</v>
      </c>
      <c r="J94" s="164">
        <f ca="1">SUMIF(IRR!$I$7:$DT$7,AFS!J$3,IRR!$I54:$DT54)</f>
        <v>0</v>
      </c>
      <c r="K94" s="164">
        <f ca="1">SUMIF(IRR!$I$7:$DT$7,AFS!K$3,IRR!$I54:$DT54)</f>
        <v>0</v>
      </c>
      <c r="L94" s="164">
        <f ca="1">SUMIF(IRR!$I$7:$DT$7,AFS!L$3,IRR!$I54:$DT54)</f>
        <v>0</v>
      </c>
      <c r="M94" s="164">
        <f ca="1">SUMIF(IRR!$I$7:$DT$7,AFS!M$3,IRR!$I54:$DT54)</f>
        <v>0</v>
      </c>
      <c r="N94" s="164">
        <f ca="1">SUMIF(IRR!$I$7:$DT$7,AFS!N$3,IRR!$I54:$DT54)</f>
        <v>1389.7884660329746</v>
      </c>
      <c r="O94" s="164">
        <f ca="1">SUMIF(IRR!$I$7:$DT$7,AFS!O$3,IRR!$I54:$DT54)</f>
        <v>4447.5444099327924</v>
      </c>
      <c r="P94" s="164">
        <f ca="1">SUMIF(IRR!$I$7:$DT$7,AFS!P$3,IRR!$I54:$DT54)</f>
        <v>7033.2466485063596</v>
      </c>
      <c r="Q94" s="164">
        <f ca="1">SUMIF(IRR!$I$7:$DT$7,AFS!Q$3,IRR!$I54:$DT54)</f>
        <v>8043.5004172471599</v>
      </c>
      <c r="R94" s="164">
        <f ca="1">SUMIF(IRR!$I$7:$DT$7,AFS!R$3,IRR!$I54:$DT54)</f>
        <v>10540.441640042398</v>
      </c>
      <c r="S94" s="164">
        <f ca="1">SUMIF(IRR!$I$7:$DT$7,AFS!S$3,IRR!$I54:$DT54)</f>
        <v>11545.703139591726</v>
      </c>
      <c r="T94" s="164">
        <f ca="1">SUMIF(IRR!$I$7:$DT$7,AFS!T$3,IRR!$I54:$DT54)</f>
        <v>11306.481797883549</v>
      </c>
      <c r="U94" s="164">
        <f ca="1">SUMIF(IRR!$I$7:$DT$7,AFS!U$3,IRR!$I54:$DT54)</f>
        <v>8846.8203285938616</v>
      </c>
      <c r="V94" s="164">
        <f ca="1">SUMIF(IRR!$I$7:$DT$7,AFS!V$3,IRR!$I54:$DT54)</f>
        <v>9591.9179519636964</v>
      </c>
      <c r="W94" s="164">
        <f ca="1">SUMIF(IRR!$I$7:$DT$7,AFS!W$3,IRR!$I54:$DT54)</f>
        <v>10555.868694196612</v>
      </c>
      <c r="X94" s="164">
        <f ca="1">SUMIF(IRR!$I$7:$DT$7,AFS!X$3,IRR!$I54:$DT54)</f>
        <v>10433.064786620231</v>
      </c>
      <c r="Y94" s="164">
        <f ca="1">SUMIF(IRR!$I$7:$DT$7,AFS!Y$3,IRR!$I54:$DT54)</f>
        <v>10880.061160168694</v>
      </c>
      <c r="Z94" s="164">
        <f ca="1">SUMIF(IRR!$I$7:$DT$7,AFS!Z$3,IRR!$I54:$DT54)</f>
        <v>8792.4528243520726</v>
      </c>
      <c r="AA94" s="164">
        <f ca="1">SUMIF(IRR!$I$7:$DT$7,AFS!AA$3,IRR!$I54:$DT54)</f>
        <v>9937.5853763498817</v>
      </c>
      <c r="AB94" s="164">
        <f ca="1">SUMIF(IRR!$I$7:$DT$7,AFS!AB$3,IRR!$I54:$DT54)</f>
        <v>5181.8915929092473</v>
      </c>
      <c r="AC94" s="164">
        <f ca="1">SUMIF(IRR!$I$7:$DT$7,AFS!AC$3,IRR!$I54:$DT54)</f>
        <v>5949.199963026942</v>
      </c>
      <c r="AD94" s="164">
        <f ca="1">SUMIF(IRR!$I$7:$DT$7,AFS!AD$3,IRR!$I54:$DT54)</f>
        <v>6630.0519305503258</v>
      </c>
      <c r="AE94" s="164">
        <f ca="1">SUMIF(IRR!$I$7:$DT$7,AFS!AE$3,IRR!$I54:$DT54)</f>
        <v>95.634021381116327</v>
      </c>
      <c r="AF94" s="164">
        <f ca="1">SUMIF(IRR!$I$7:$DT$7,AFS!AF$3,IRR!$I54:$DT54)</f>
        <v>51932.213544666243</v>
      </c>
      <c r="AG94" s="164">
        <f ca="1">SUMIF(IRR!$I$7:$DT$7,AFS!AG$3,IRR!$I54:$DT54)</f>
        <v>20065.309942497755</v>
      </c>
      <c r="AH94" s="164">
        <f ca="1">SUMIF(IRR!$I$7:$DT$7,AFS!AH$3,IRR!$I54:$DT54)</f>
        <v>20065.409888860795</v>
      </c>
      <c r="AI94" s="164">
        <f ca="1">SUMIF(IRR!$I$7:$DT$7,AFS!AI$3,IRR!$I54:$DT54)</f>
        <v>24437.063281188079</v>
      </c>
      <c r="AJ94" s="164">
        <f ca="1">SUMIF(IRR!$I$7:$DT$7,AFS!AJ$3,IRR!$I54:$DT54)</f>
        <v>27494.957538001312</v>
      </c>
      <c r="AK94" s="164">
        <f ca="1">SUMIF(IRR!$I$7:$DT$7,AFS!AK$3,IRR!$I54:$DT54)</f>
        <v>26437.932535605407</v>
      </c>
      <c r="AL94" s="164">
        <f ca="1">SUMIF(IRR!$I$7:$DT$7,AFS!AL$3,IRR!$I54:$DT54)</f>
        <v>25537.813896343203</v>
      </c>
      <c r="AM94" s="164">
        <f ca="1">SUMIF(IRR!$I$7:$DT$7,AFS!AM$3,IRR!$I54:$DT54)</f>
        <v>24830.997781793198</v>
      </c>
      <c r="AN94" s="164">
        <f ca="1">SUMIF(IRR!$I$7:$DT$7,AFS!AN$3,IRR!$I54:$DT54)</f>
        <v>24303.839216790009</v>
      </c>
      <c r="AO94" s="164">
        <f ca="1">SUMIF(IRR!$I$7:$DT$7,AFS!AO$3,IRR!$I54:$DT54)</f>
        <v>23791.007772467616</v>
      </c>
      <c r="AP94" s="164">
        <f ca="1">SUMIF(IRR!$I$7:$DT$7,AFS!AP$3,IRR!$I54:$DT54)</f>
        <v>23243.732596512178</v>
      </c>
      <c r="AQ94" s="164">
        <f ca="1">SUMIF(IRR!$I$7:$DT$7,AFS!AQ$3,IRR!$I54:$DT54)</f>
        <v>22734.630810566996</v>
      </c>
      <c r="AR94" s="164">
        <f ca="1">SUMIF(IRR!$I$7:$DT$7,AFS!AR$3,IRR!$I54:$DT54)</f>
        <v>0</v>
      </c>
      <c r="AX94" t="s">
        <v>793</v>
      </c>
      <c r="AY94" t="s">
        <v>793</v>
      </c>
      <c r="AZ94" t="s">
        <v>793</v>
      </c>
      <c r="BA94" t="s">
        <v>793</v>
      </c>
      <c r="BB94" t="s">
        <v>793</v>
      </c>
      <c r="BC94" t="s">
        <v>793</v>
      </c>
      <c r="BD94" t="s">
        <v>793</v>
      </c>
      <c r="BE94" t="s">
        <v>793</v>
      </c>
      <c r="BF94" t="s">
        <v>793</v>
      </c>
      <c r="BG94" t="s">
        <v>793</v>
      </c>
      <c r="BH94" t="s">
        <v>793</v>
      </c>
      <c r="BI94" t="s">
        <v>793</v>
      </c>
      <c r="BJ94" t="s">
        <v>793</v>
      </c>
      <c r="BK94" t="s">
        <v>793</v>
      </c>
      <c r="BL94" t="s">
        <v>793</v>
      </c>
      <c r="BM94" t="s">
        <v>793</v>
      </c>
      <c r="BN94" t="s">
        <v>793</v>
      </c>
      <c r="BO94" t="s">
        <v>793</v>
      </c>
      <c r="BP94" t="s">
        <v>793</v>
      </c>
      <c r="BQ94" t="s">
        <v>793</v>
      </c>
      <c r="BR94" t="s">
        <v>793</v>
      </c>
      <c r="BS94" t="s">
        <v>793</v>
      </c>
      <c r="BT94" t="s">
        <v>793</v>
      </c>
      <c r="BU94" t="s">
        <v>793</v>
      </c>
      <c r="BV94" t="s">
        <v>793</v>
      </c>
      <c r="BW94" t="s">
        <v>793</v>
      </c>
      <c r="BX94" t="s">
        <v>793</v>
      </c>
      <c r="BY94" t="s">
        <v>793</v>
      </c>
      <c r="BZ94" t="s">
        <v>793</v>
      </c>
      <c r="CA94" t="s">
        <v>793</v>
      </c>
      <c r="CB94" t="s">
        <v>793</v>
      </c>
      <c r="CC94" t="s">
        <v>793</v>
      </c>
      <c r="CD94" t="s">
        <v>793</v>
      </c>
      <c r="CE94" t="s">
        <v>793</v>
      </c>
      <c r="CF94" t="s">
        <v>793</v>
      </c>
      <c r="CG94" t="s">
        <v>793</v>
      </c>
      <c r="CH94" t="s">
        <v>793</v>
      </c>
      <c r="CI94" t="s">
        <v>793</v>
      </c>
      <c r="CJ94" t="s">
        <v>793</v>
      </c>
      <c r="CK94" t="s">
        <v>793</v>
      </c>
      <c r="CL94" t="s">
        <v>793</v>
      </c>
      <c r="CM94" t="s">
        <v>793</v>
      </c>
      <c r="CN94" t="s">
        <v>793</v>
      </c>
      <c r="CO94" t="s">
        <v>793</v>
      </c>
      <c r="CP94" t="s">
        <v>793</v>
      </c>
      <c r="CQ94" t="s">
        <v>793</v>
      </c>
      <c r="CR94" t="s">
        <v>793</v>
      </c>
      <c r="CS94" t="s">
        <v>793</v>
      </c>
      <c r="CT94" t="s">
        <v>793</v>
      </c>
      <c r="CU94" t="s">
        <v>793</v>
      </c>
      <c r="CV94" t="s">
        <v>793</v>
      </c>
      <c r="CW94" t="s">
        <v>793</v>
      </c>
      <c r="CX94" t="s">
        <v>793</v>
      </c>
      <c r="CY94" t="s">
        <v>793</v>
      </c>
      <c r="CZ94" t="s">
        <v>793</v>
      </c>
      <c r="DA94" t="s">
        <v>793</v>
      </c>
      <c r="DB94" t="s">
        <v>793</v>
      </c>
      <c r="DC94" t="s">
        <v>793</v>
      </c>
      <c r="DD94" t="s">
        <v>793</v>
      </c>
      <c r="DE94" t="s">
        <v>793</v>
      </c>
      <c r="DF94" t="s">
        <v>793</v>
      </c>
      <c r="DG94" t="s">
        <v>793</v>
      </c>
      <c r="DH94" t="s">
        <v>793</v>
      </c>
      <c r="DI94" t="s">
        <v>793</v>
      </c>
      <c r="DJ94" t="s">
        <v>793</v>
      </c>
      <c r="DK94" t="s">
        <v>793</v>
      </c>
      <c r="DL94" t="s">
        <v>793</v>
      </c>
      <c r="DM94" t="s">
        <v>793</v>
      </c>
      <c r="DN94" t="s">
        <v>793</v>
      </c>
      <c r="DO94" t="s">
        <v>793</v>
      </c>
      <c r="DP94" t="s">
        <v>793</v>
      </c>
      <c r="DQ94" t="s">
        <v>793</v>
      </c>
      <c r="DR94" t="s">
        <v>793</v>
      </c>
      <c r="DS94" t="s">
        <v>793</v>
      </c>
      <c r="DT94" t="s">
        <v>793</v>
      </c>
      <c r="DU94" t="s">
        <v>793</v>
      </c>
      <c r="DV94" t="s">
        <v>793</v>
      </c>
      <c r="DW94" t="s">
        <v>793</v>
      </c>
      <c r="DX94" t="s">
        <v>793</v>
      </c>
      <c r="DY94" t="s">
        <v>793</v>
      </c>
      <c r="DZ94" t="s">
        <v>793</v>
      </c>
      <c r="EA94" t="s">
        <v>793</v>
      </c>
      <c r="EB94" t="s">
        <v>793</v>
      </c>
      <c r="EC94" t="s">
        <v>793</v>
      </c>
      <c r="ED94" t="s">
        <v>793</v>
      </c>
      <c r="EE94" t="s">
        <v>793</v>
      </c>
      <c r="EF94" t="s">
        <v>793</v>
      </c>
      <c r="EG94" t="s">
        <v>793</v>
      </c>
      <c r="EH94" t="s">
        <v>793</v>
      </c>
      <c r="EI94" t="s">
        <v>793</v>
      </c>
      <c r="EJ94" t="s">
        <v>793</v>
      </c>
      <c r="EK94" t="s">
        <v>793</v>
      </c>
      <c r="EL94" t="s">
        <v>793</v>
      </c>
      <c r="EM94" t="s">
        <v>793</v>
      </c>
      <c r="EN94" t="s">
        <v>793</v>
      </c>
      <c r="EO94" t="s">
        <v>793</v>
      </c>
      <c r="EP94" t="s">
        <v>793</v>
      </c>
      <c r="EQ94" t="s">
        <v>793</v>
      </c>
      <c r="ER94" t="s">
        <v>793</v>
      </c>
      <c r="ES94" t="s">
        <v>793</v>
      </c>
      <c r="ET94" t="s">
        <v>793</v>
      </c>
      <c r="EU94" t="s">
        <v>793</v>
      </c>
      <c r="EV94" t="s">
        <v>793</v>
      </c>
      <c r="EW94" t="s">
        <v>793</v>
      </c>
      <c r="EX94" t="s">
        <v>793</v>
      </c>
      <c r="EY94" t="s">
        <v>793</v>
      </c>
      <c r="EZ94" t="s">
        <v>793</v>
      </c>
      <c r="FA94" t="s">
        <v>793</v>
      </c>
      <c r="FB94" t="s">
        <v>793</v>
      </c>
      <c r="FC94" t="s">
        <v>793</v>
      </c>
      <c r="FD94" t="s">
        <v>793</v>
      </c>
      <c r="FE94" t="s">
        <v>793</v>
      </c>
      <c r="FF94" t="s">
        <v>793</v>
      </c>
      <c r="FG94" t="s">
        <v>793</v>
      </c>
      <c r="FH94" t="s">
        <v>793</v>
      </c>
      <c r="FI94" t="s">
        <v>793</v>
      </c>
      <c r="FJ94" t="s">
        <v>793</v>
      </c>
      <c r="FK94" t="s">
        <v>793</v>
      </c>
      <c r="FL94" t="s">
        <v>793</v>
      </c>
      <c r="FM94" t="s">
        <v>793</v>
      </c>
      <c r="FN94" t="s">
        <v>793</v>
      </c>
      <c r="FO94" t="s">
        <v>793</v>
      </c>
      <c r="FP94" t="s">
        <v>793</v>
      </c>
      <c r="FQ94" t="s">
        <v>793</v>
      </c>
      <c r="FR94" t="s">
        <v>793</v>
      </c>
      <c r="FS94" t="s">
        <v>793</v>
      </c>
      <c r="FT94" t="s">
        <v>793</v>
      </c>
      <c r="FU94" t="s">
        <v>793</v>
      </c>
      <c r="FV94" t="s">
        <v>793</v>
      </c>
      <c r="FW94" t="s">
        <v>793</v>
      </c>
      <c r="FX94" t="s">
        <v>793</v>
      </c>
      <c r="FY94" t="s">
        <v>793</v>
      </c>
      <c r="FZ94" t="s">
        <v>793</v>
      </c>
      <c r="GA94" t="s">
        <v>793</v>
      </c>
      <c r="GB94" t="s">
        <v>793</v>
      </c>
      <c r="GC94" t="s">
        <v>793</v>
      </c>
      <c r="GD94" t="s">
        <v>793</v>
      </c>
      <c r="GE94" t="s">
        <v>793</v>
      </c>
      <c r="GF94" t="s">
        <v>793</v>
      </c>
      <c r="GG94" t="s">
        <v>793</v>
      </c>
      <c r="GH94" t="s">
        <v>793</v>
      </c>
      <c r="GI94" t="s">
        <v>793</v>
      </c>
      <c r="GJ94" t="s">
        <v>793</v>
      </c>
      <c r="GK94" t="s">
        <v>793</v>
      </c>
      <c r="GL94" t="s">
        <v>793</v>
      </c>
      <c r="GM94" t="s">
        <v>793</v>
      </c>
      <c r="GN94" t="s">
        <v>793</v>
      </c>
      <c r="GO94" t="s">
        <v>793</v>
      </c>
      <c r="GP94" t="s">
        <v>793</v>
      </c>
      <c r="GQ94" t="s">
        <v>793</v>
      </c>
      <c r="GR94" t="s">
        <v>793</v>
      </c>
      <c r="GS94" t="s">
        <v>793</v>
      </c>
      <c r="GT94" t="s">
        <v>793</v>
      </c>
      <c r="GU94" t="s">
        <v>793</v>
      </c>
      <c r="GV94" t="s">
        <v>793</v>
      </c>
      <c r="GW94" t="s">
        <v>793</v>
      </c>
      <c r="GX94" t="s">
        <v>793</v>
      </c>
      <c r="GY94" t="s">
        <v>793</v>
      </c>
      <c r="GZ94" t="s">
        <v>793</v>
      </c>
      <c r="HA94" t="s">
        <v>793</v>
      </c>
      <c r="HB94" t="s">
        <v>793</v>
      </c>
      <c r="HC94" t="s">
        <v>793</v>
      </c>
      <c r="HD94" t="s">
        <v>793</v>
      </c>
      <c r="HE94" t="s">
        <v>793</v>
      </c>
      <c r="HF94" t="s">
        <v>793</v>
      </c>
      <c r="HG94" t="s">
        <v>793</v>
      </c>
      <c r="HH94" t="s">
        <v>793</v>
      </c>
      <c r="HI94" t="s">
        <v>793</v>
      </c>
      <c r="HJ94" t="s">
        <v>793</v>
      </c>
      <c r="HK94" t="s">
        <v>793</v>
      </c>
      <c r="HL94" t="s">
        <v>793</v>
      </c>
      <c r="HM94" t="s">
        <v>793</v>
      </c>
      <c r="HN94" t="s">
        <v>793</v>
      </c>
      <c r="HO94" t="s">
        <v>793</v>
      </c>
      <c r="HP94" t="s">
        <v>793</v>
      </c>
      <c r="HQ94" t="s">
        <v>793</v>
      </c>
      <c r="HR94" t="s">
        <v>793</v>
      </c>
      <c r="HS94" t="s">
        <v>793</v>
      </c>
      <c r="HT94" t="s">
        <v>793</v>
      </c>
      <c r="HU94" t="s">
        <v>793</v>
      </c>
      <c r="HV94" t="s">
        <v>793</v>
      </c>
      <c r="HW94" t="s">
        <v>793</v>
      </c>
      <c r="HX94" t="s">
        <v>793</v>
      </c>
      <c r="HY94" t="s">
        <v>793</v>
      </c>
      <c r="HZ94" t="s">
        <v>793</v>
      </c>
      <c r="IA94" t="s">
        <v>793</v>
      </c>
      <c r="IB94" t="s">
        <v>793</v>
      </c>
      <c r="IC94" t="s">
        <v>793</v>
      </c>
      <c r="ID94" t="s">
        <v>793</v>
      </c>
      <c r="IE94" t="s">
        <v>793</v>
      </c>
      <c r="IF94" t="s">
        <v>793</v>
      </c>
      <c r="IG94" t="s">
        <v>793</v>
      </c>
      <c r="IH94" t="s">
        <v>793</v>
      </c>
      <c r="II94" t="s">
        <v>793</v>
      </c>
      <c r="IJ94" t="s">
        <v>793</v>
      </c>
      <c r="IK94" t="s">
        <v>793</v>
      </c>
      <c r="IL94" t="s">
        <v>793</v>
      </c>
      <c r="IM94" t="s">
        <v>793</v>
      </c>
      <c r="IN94" t="s">
        <v>793</v>
      </c>
      <c r="IO94" t="s">
        <v>793</v>
      </c>
      <c r="IP94" t="s">
        <v>793</v>
      </c>
      <c r="IQ94" t="s">
        <v>793</v>
      </c>
      <c r="IR94" t="s">
        <v>793</v>
      </c>
      <c r="IS94" t="s">
        <v>793</v>
      </c>
      <c r="IT94" t="s">
        <v>793</v>
      </c>
      <c r="IU94" t="s">
        <v>793</v>
      </c>
      <c r="IV94" t="s">
        <v>793</v>
      </c>
      <c r="IW94" t="s">
        <v>793</v>
      </c>
      <c r="IX94" t="s">
        <v>793</v>
      </c>
      <c r="IY94" t="s">
        <v>793</v>
      </c>
      <c r="IZ94" t="s">
        <v>793</v>
      </c>
      <c r="JA94" t="s">
        <v>793</v>
      </c>
      <c r="JB94" t="s">
        <v>793</v>
      </c>
      <c r="JC94" t="s">
        <v>793</v>
      </c>
      <c r="JD94" t="s">
        <v>793</v>
      </c>
      <c r="JE94" t="s">
        <v>793</v>
      </c>
      <c r="JF94" t="s">
        <v>793</v>
      </c>
      <c r="JG94" t="s">
        <v>793</v>
      </c>
      <c r="JH94" t="s">
        <v>793</v>
      </c>
      <c r="JI94" t="s">
        <v>793</v>
      </c>
      <c r="JJ94" t="s">
        <v>793</v>
      </c>
      <c r="JK94" t="s">
        <v>793</v>
      </c>
      <c r="JL94" t="s">
        <v>793</v>
      </c>
      <c r="JM94" t="s">
        <v>793</v>
      </c>
      <c r="JN94" t="s">
        <v>793</v>
      </c>
      <c r="JO94" t="s">
        <v>793</v>
      </c>
      <c r="JP94" t="s">
        <v>793</v>
      </c>
      <c r="JQ94" t="s">
        <v>793</v>
      </c>
      <c r="JR94" t="s">
        <v>793</v>
      </c>
      <c r="JS94" t="s">
        <v>793</v>
      </c>
      <c r="JT94" t="s">
        <v>793</v>
      </c>
      <c r="JU94" t="s">
        <v>793</v>
      </c>
      <c r="JV94" t="s">
        <v>793</v>
      </c>
      <c r="JW94" t="s">
        <v>793</v>
      </c>
      <c r="JX94" t="s">
        <v>793</v>
      </c>
      <c r="JY94" t="s">
        <v>793</v>
      </c>
      <c r="JZ94" t="s">
        <v>793</v>
      </c>
      <c r="KA94" t="s">
        <v>793</v>
      </c>
      <c r="KB94" t="s">
        <v>793</v>
      </c>
      <c r="KC94" t="s">
        <v>793</v>
      </c>
      <c r="KD94" t="s">
        <v>793</v>
      </c>
      <c r="KE94" t="s">
        <v>793</v>
      </c>
      <c r="KF94" t="s">
        <v>793</v>
      </c>
      <c r="KG94" t="s">
        <v>793</v>
      </c>
      <c r="KH94" t="s">
        <v>793</v>
      </c>
      <c r="KI94" t="s">
        <v>793</v>
      </c>
      <c r="KJ94" t="s">
        <v>793</v>
      </c>
      <c r="KK94" t="s">
        <v>793</v>
      </c>
      <c r="KL94" t="s">
        <v>793</v>
      </c>
      <c r="KM94" t="s">
        <v>793</v>
      </c>
      <c r="KN94" t="s">
        <v>793</v>
      </c>
      <c r="KO94" t="s">
        <v>793</v>
      </c>
      <c r="KP94" t="s">
        <v>793</v>
      </c>
      <c r="KQ94" t="s">
        <v>793</v>
      </c>
      <c r="KR94" t="s">
        <v>793</v>
      </c>
      <c r="KS94" t="s">
        <v>793</v>
      </c>
      <c r="KT94" t="s">
        <v>793</v>
      </c>
      <c r="KU94" t="s">
        <v>793</v>
      </c>
      <c r="KV94" t="s">
        <v>793</v>
      </c>
      <c r="KW94" t="s">
        <v>793</v>
      </c>
      <c r="KX94" t="s">
        <v>793</v>
      </c>
      <c r="KY94" t="s">
        <v>793</v>
      </c>
      <c r="KZ94" t="s">
        <v>793</v>
      </c>
      <c r="LA94" t="s">
        <v>793</v>
      </c>
      <c r="LB94" t="s">
        <v>793</v>
      </c>
      <c r="LC94" t="s">
        <v>793</v>
      </c>
      <c r="LD94" t="s">
        <v>793</v>
      </c>
      <c r="LE94" t="s">
        <v>793</v>
      </c>
      <c r="LF94" t="s">
        <v>793</v>
      </c>
      <c r="LG94" t="s">
        <v>793</v>
      </c>
      <c r="LH94" t="s">
        <v>793</v>
      </c>
      <c r="LI94" t="s">
        <v>793</v>
      </c>
      <c r="LJ94" t="s">
        <v>793</v>
      </c>
      <c r="LK94" t="s">
        <v>793</v>
      </c>
      <c r="LL94" t="s">
        <v>793</v>
      </c>
      <c r="LM94" t="s">
        <v>793</v>
      </c>
      <c r="LN94" t="s">
        <v>793</v>
      </c>
      <c r="LO94" t="s">
        <v>793</v>
      </c>
      <c r="LP94" t="s">
        <v>793</v>
      </c>
      <c r="LQ94" t="s">
        <v>793</v>
      </c>
      <c r="LR94" t="s">
        <v>793</v>
      </c>
      <c r="LS94" t="s">
        <v>793</v>
      </c>
      <c r="LT94" t="s">
        <v>793</v>
      </c>
      <c r="LU94" t="s">
        <v>793</v>
      </c>
      <c r="LV94" t="s">
        <v>793</v>
      </c>
      <c r="LW94" t="s">
        <v>793</v>
      </c>
      <c r="LX94" t="s">
        <v>793</v>
      </c>
      <c r="LY94" t="s">
        <v>793</v>
      </c>
      <c r="LZ94" t="s">
        <v>793</v>
      </c>
      <c r="MA94" t="s">
        <v>793</v>
      </c>
      <c r="MB94" t="s">
        <v>793</v>
      </c>
      <c r="MC94" t="s">
        <v>793</v>
      </c>
      <c r="MD94" t="s">
        <v>793</v>
      </c>
      <c r="ME94" t="s">
        <v>793</v>
      </c>
      <c r="MF94" t="s">
        <v>793</v>
      </c>
      <c r="MG94" t="s">
        <v>793</v>
      </c>
      <c r="MH94" t="s">
        <v>793</v>
      </c>
      <c r="MI94" t="s">
        <v>793</v>
      </c>
      <c r="MJ94" t="s">
        <v>793</v>
      </c>
      <c r="MK94" t="s">
        <v>793</v>
      </c>
      <c r="ML94" t="s">
        <v>793</v>
      </c>
      <c r="MM94" t="s">
        <v>793</v>
      </c>
      <c r="MN94" t="s">
        <v>793</v>
      </c>
      <c r="MO94" t="s">
        <v>793</v>
      </c>
      <c r="MP94" t="s">
        <v>793</v>
      </c>
      <c r="MQ94" t="s">
        <v>793</v>
      </c>
      <c r="MR94" t="s">
        <v>793</v>
      </c>
      <c r="MS94" t="s">
        <v>793</v>
      </c>
      <c r="MT94" t="s">
        <v>793</v>
      </c>
      <c r="MU94" t="s">
        <v>793</v>
      </c>
      <c r="MV94" t="s">
        <v>793</v>
      </c>
      <c r="MW94" t="s">
        <v>793</v>
      </c>
      <c r="MX94" t="s">
        <v>793</v>
      </c>
      <c r="MY94" t="s">
        <v>793</v>
      </c>
      <c r="MZ94" t="s">
        <v>793</v>
      </c>
      <c r="NA94" t="s">
        <v>793</v>
      </c>
      <c r="NB94" t="s">
        <v>793</v>
      </c>
      <c r="NC94" t="s">
        <v>793</v>
      </c>
      <c r="ND94" t="s">
        <v>793</v>
      </c>
      <c r="NE94" t="s">
        <v>793</v>
      </c>
      <c r="NF94" t="s">
        <v>793</v>
      </c>
      <c r="NG94" t="s">
        <v>793</v>
      </c>
      <c r="NH94" t="s">
        <v>793</v>
      </c>
      <c r="NI94" t="s">
        <v>793</v>
      </c>
      <c r="NJ94" t="s">
        <v>793</v>
      </c>
      <c r="NK94" t="s">
        <v>793</v>
      </c>
      <c r="NL94" t="s">
        <v>793</v>
      </c>
      <c r="NM94" t="s">
        <v>793</v>
      </c>
      <c r="NN94" t="s">
        <v>793</v>
      </c>
      <c r="NO94" t="s">
        <v>793</v>
      </c>
      <c r="NP94" t="s">
        <v>793</v>
      </c>
      <c r="NQ94" t="s">
        <v>793</v>
      </c>
      <c r="NR94" t="s">
        <v>793</v>
      </c>
      <c r="NS94" t="s">
        <v>793</v>
      </c>
      <c r="NT94" t="s">
        <v>793</v>
      </c>
      <c r="NU94" t="s">
        <v>793</v>
      </c>
      <c r="NV94" t="s">
        <v>793</v>
      </c>
      <c r="NW94" t="s">
        <v>793</v>
      </c>
      <c r="NX94" t="s">
        <v>793</v>
      </c>
      <c r="NY94" t="s">
        <v>793</v>
      </c>
      <c r="NZ94" t="s">
        <v>793</v>
      </c>
      <c r="OA94" t="s">
        <v>793</v>
      </c>
      <c r="OB94" t="s">
        <v>793</v>
      </c>
      <c r="OC94" t="s">
        <v>793</v>
      </c>
      <c r="OD94" t="s">
        <v>793</v>
      </c>
      <c r="OE94" t="s">
        <v>793</v>
      </c>
      <c r="OF94" t="s">
        <v>793</v>
      </c>
      <c r="OG94" t="s">
        <v>793</v>
      </c>
      <c r="OH94" t="s">
        <v>793</v>
      </c>
      <c r="OI94" t="s">
        <v>793</v>
      </c>
      <c r="OJ94" t="s">
        <v>793</v>
      </c>
      <c r="OK94" t="s">
        <v>793</v>
      </c>
      <c r="OL94" t="s">
        <v>793</v>
      </c>
      <c r="OM94" t="s">
        <v>793</v>
      </c>
      <c r="ON94" t="s">
        <v>793</v>
      </c>
      <c r="OO94" t="s">
        <v>793</v>
      </c>
      <c r="OP94" t="s">
        <v>793</v>
      </c>
      <c r="OQ94" t="s">
        <v>793</v>
      </c>
      <c r="OR94" t="s">
        <v>793</v>
      </c>
      <c r="OS94" t="s">
        <v>793</v>
      </c>
      <c r="OT94" t="s">
        <v>793</v>
      </c>
      <c r="OU94" t="s">
        <v>793</v>
      </c>
      <c r="OV94" t="s">
        <v>793</v>
      </c>
      <c r="OW94" t="s">
        <v>793</v>
      </c>
      <c r="OX94" t="s">
        <v>793</v>
      </c>
      <c r="OY94" t="s">
        <v>793</v>
      </c>
      <c r="OZ94" t="s">
        <v>793</v>
      </c>
      <c r="PA94" t="s">
        <v>793</v>
      </c>
      <c r="PB94" t="s">
        <v>793</v>
      </c>
      <c r="PC94" t="s">
        <v>793</v>
      </c>
      <c r="PD94" t="s">
        <v>793</v>
      </c>
      <c r="PE94" t="s">
        <v>793</v>
      </c>
      <c r="PF94" t="s">
        <v>793</v>
      </c>
      <c r="PG94" t="s">
        <v>793</v>
      </c>
      <c r="PH94" t="s">
        <v>793</v>
      </c>
      <c r="PI94" t="s">
        <v>793</v>
      </c>
      <c r="PJ94" t="s">
        <v>793</v>
      </c>
      <c r="PK94" t="s">
        <v>793</v>
      </c>
      <c r="PL94" t="s">
        <v>793</v>
      </c>
      <c r="PM94" t="s">
        <v>793</v>
      </c>
      <c r="PN94" t="s">
        <v>793</v>
      </c>
      <c r="PO94" t="s">
        <v>793</v>
      </c>
      <c r="PP94" t="s">
        <v>793</v>
      </c>
      <c r="PQ94" t="s">
        <v>793</v>
      </c>
      <c r="PR94" t="s">
        <v>793</v>
      </c>
      <c r="PS94" t="s">
        <v>793</v>
      </c>
      <c r="PT94" t="s">
        <v>793</v>
      </c>
      <c r="PU94" t="s">
        <v>793</v>
      </c>
      <c r="PV94" t="s">
        <v>793</v>
      </c>
      <c r="PW94" t="s">
        <v>793</v>
      </c>
      <c r="PX94" t="s">
        <v>793</v>
      </c>
      <c r="PY94" t="s">
        <v>793</v>
      </c>
      <c r="PZ94" t="s">
        <v>793</v>
      </c>
      <c r="QA94" t="s">
        <v>793</v>
      </c>
      <c r="QB94" t="s">
        <v>793</v>
      </c>
      <c r="QC94" t="s">
        <v>793</v>
      </c>
      <c r="QD94" t="s">
        <v>793</v>
      </c>
      <c r="QE94" t="s">
        <v>793</v>
      </c>
      <c r="QF94" t="s">
        <v>793</v>
      </c>
      <c r="QG94" t="s">
        <v>793</v>
      </c>
      <c r="QH94" t="s">
        <v>793</v>
      </c>
      <c r="QI94" t="s">
        <v>793</v>
      </c>
      <c r="QJ94" t="s">
        <v>793</v>
      </c>
      <c r="QK94" t="s">
        <v>793</v>
      </c>
      <c r="QL94" t="s">
        <v>793</v>
      </c>
      <c r="QM94" t="s">
        <v>793</v>
      </c>
      <c r="QN94" t="s">
        <v>793</v>
      </c>
      <c r="QO94" t="s">
        <v>793</v>
      </c>
      <c r="QP94" t="s">
        <v>793</v>
      </c>
      <c r="QQ94" t="s">
        <v>793</v>
      </c>
      <c r="QR94" t="s">
        <v>793</v>
      </c>
      <c r="QS94" t="s">
        <v>793</v>
      </c>
      <c r="QT94" t="s">
        <v>793</v>
      </c>
      <c r="QU94" t="s">
        <v>793</v>
      </c>
      <c r="QV94" t="s">
        <v>793</v>
      </c>
      <c r="QW94" t="s">
        <v>793</v>
      </c>
      <c r="QX94" t="s">
        <v>793</v>
      </c>
      <c r="QY94" t="s">
        <v>793</v>
      </c>
      <c r="QZ94" t="s">
        <v>793</v>
      </c>
      <c r="RA94" t="s">
        <v>793</v>
      </c>
      <c r="RB94" t="s">
        <v>793</v>
      </c>
      <c r="RC94" t="s">
        <v>793</v>
      </c>
      <c r="RD94" t="s">
        <v>793</v>
      </c>
      <c r="RE94" t="s">
        <v>793</v>
      </c>
      <c r="RF94" t="s">
        <v>793</v>
      </c>
      <c r="RG94" t="s">
        <v>793</v>
      </c>
      <c r="RH94" t="s">
        <v>793</v>
      </c>
      <c r="RI94" t="s">
        <v>793</v>
      </c>
      <c r="RJ94" t="s">
        <v>793</v>
      </c>
      <c r="RK94" t="s">
        <v>793</v>
      </c>
      <c r="RL94" t="s">
        <v>793</v>
      </c>
      <c r="RM94" t="s">
        <v>793</v>
      </c>
      <c r="RN94" t="s">
        <v>793</v>
      </c>
      <c r="RO94" t="s">
        <v>793</v>
      </c>
      <c r="RP94" t="s">
        <v>793</v>
      </c>
      <c r="RQ94" t="s">
        <v>793</v>
      </c>
      <c r="RR94" t="s">
        <v>793</v>
      </c>
      <c r="RS94" t="s">
        <v>793</v>
      </c>
      <c r="RT94" t="s">
        <v>793</v>
      </c>
      <c r="RU94" t="s">
        <v>793</v>
      </c>
      <c r="RV94" t="s">
        <v>793</v>
      </c>
      <c r="RW94" t="s">
        <v>793</v>
      </c>
      <c r="RX94" t="s">
        <v>793</v>
      </c>
      <c r="RY94" t="s">
        <v>793</v>
      </c>
      <c r="RZ94" t="s">
        <v>793</v>
      </c>
      <c r="SA94" t="s">
        <v>793</v>
      </c>
      <c r="SB94" t="s">
        <v>793</v>
      </c>
      <c r="SC94" t="s">
        <v>793</v>
      </c>
      <c r="SD94" t="s">
        <v>793</v>
      </c>
      <c r="SE94" t="s">
        <v>793</v>
      </c>
      <c r="SF94" t="s">
        <v>793</v>
      </c>
      <c r="SG94" t="s">
        <v>793</v>
      </c>
      <c r="SH94" t="s">
        <v>793</v>
      </c>
      <c r="SI94" t="s">
        <v>793</v>
      </c>
      <c r="SJ94" t="s">
        <v>793</v>
      </c>
      <c r="SK94" t="s">
        <v>793</v>
      </c>
      <c r="SL94" t="s">
        <v>793</v>
      </c>
      <c r="SM94" t="s">
        <v>793</v>
      </c>
      <c r="SN94" t="s">
        <v>793</v>
      </c>
      <c r="SO94" t="s">
        <v>793</v>
      </c>
      <c r="SP94" t="s">
        <v>793</v>
      </c>
      <c r="SQ94" t="s">
        <v>793</v>
      </c>
      <c r="SR94" t="s">
        <v>793</v>
      </c>
      <c r="SS94" t="s">
        <v>793</v>
      </c>
      <c r="ST94" t="s">
        <v>793</v>
      </c>
      <c r="SU94" t="s">
        <v>793</v>
      </c>
      <c r="SV94" t="s">
        <v>793</v>
      </c>
      <c r="SW94" t="s">
        <v>793</v>
      </c>
      <c r="SX94" t="s">
        <v>793</v>
      </c>
      <c r="SY94" t="s">
        <v>793</v>
      </c>
      <c r="SZ94" t="s">
        <v>793</v>
      </c>
      <c r="TA94" t="s">
        <v>793</v>
      </c>
      <c r="TB94" t="s">
        <v>793</v>
      </c>
      <c r="TC94" t="s">
        <v>793</v>
      </c>
      <c r="TD94" t="s">
        <v>793</v>
      </c>
      <c r="TE94" t="s">
        <v>793</v>
      </c>
      <c r="TF94" t="s">
        <v>793</v>
      </c>
      <c r="TG94" t="s">
        <v>793</v>
      </c>
      <c r="TH94" t="s">
        <v>793</v>
      </c>
      <c r="TI94" t="s">
        <v>793</v>
      </c>
      <c r="TJ94" t="s">
        <v>793</v>
      </c>
      <c r="TK94" t="s">
        <v>793</v>
      </c>
      <c r="TL94" t="s">
        <v>793</v>
      </c>
      <c r="TM94" t="s">
        <v>793</v>
      </c>
      <c r="TN94" t="s">
        <v>793</v>
      </c>
      <c r="TO94" t="s">
        <v>793</v>
      </c>
      <c r="TP94" t="s">
        <v>793</v>
      </c>
      <c r="TQ94" t="s">
        <v>793</v>
      </c>
      <c r="TR94" t="s">
        <v>793</v>
      </c>
      <c r="TS94" t="s">
        <v>793</v>
      </c>
      <c r="TT94" t="s">
        <v>793</v>
      </c>
      <c r="TU94" t="s">
        <v>793</v>
      </c>
      <c r="TV94" t="s">
        <v>793</v>
      </c>
      <c r="TW94" t="s">
        <v>793</v>
      </c>
      <c r="TX94" t="s">
        <v>793</v>
      </c>
      <c r="TY94" t="s">
        <v>793</v>
      </c>
      <c r="TZ94" t="s">
        <v>793</v>
      </c>
      <c r="UA94" t="s">
        <v>793</v>
      </c>
      <c r="UB94" t="s">
        <v>793</v>
      </c>
      <c r="UC94" t="s">
        <v>793</v>
      </c>
      <c r="UD94" t="s">
        <v>793</v>
      </c>
      <c r="UE94" t="s">
        <v>793</v>
      </c>
      <c r="UF94" t="s">
        <v>793</v>
      </c>
      <c r="UG94" t="s">
        <v>793</v>
      </c>
      <c r="UH94" t="s">
        <v>793</v>
      </c>
      <c r="UI94" t="s">
        <v>793</v>
      </c>
      <c r="UJ94" t="s">
        <v>793</v>
      </c>
      <c r="UK94" t="s">
        <v>793</v>
      </c>
      <c r="UL94" t="s">
        <v>793</v>
      </c>
      <c r="UM94" t="s">
        <v>793</v>
      </c>
      <c r="UN94" t="s">
        <v>793</v>
      </c>
      <c r="UO94" t="s">
        <v>793</v>
      </c>
      <c r="UP94" t="s">
        <v>793</v>
      </c>
      <c r="UQ94" t="s">
        <v>793</v>
      </c>
      <c r="UR94" t="s">
        <v>793</v>
      </c>
      <c r="US94" t="s">
        <v>793</v>
      </c>
      <c r="UT94" t="s">
        <v>793</v>
      </c>
      <c r="UU94" t="s">
        <v>793</v>
      </c>
      <c r="UV94" t="s">
        <v>793</v>
      </c>
      <c r="UW94" t="s">
        <v>793</v>
      </c>
      <c r="UX94" t="s">
        <v>793</v>
      </c>
      <c r="UY94" t="s">
        <v>793</v>
      </c>
      <c r="UZ94" t="s">
        <v>793</v>
      </c>
      <c r="VA94" t="s">
        <v>793</v>
      </c>
      <c r="VB94" t="s">
        <v>793</v>
      </c>
      <c r="VC94" t="s">
        <v>793</v>
      </c>
      <c r="VD94" t="s">
        <v>793</v>
      </c>
      <c r="VE94" t="s">
        <v>793</v>
      </c>
      <c r="VF94" t="s">
        <v>793</v>
      </c>
      <c r="VG94" t="s">
        <v>793</v>
      </c>
      <c r="VH94" t="s">
        <v>793</v>
      </c>
      <c r="VI94" t="s">
        <v>793</v>
      </c>
      <c r="VJ94" t="s">
        <v>793</v>
      </c>
      <c r="VK94" t="s">
        <v>793</v>
      </c>
      <c r="VL94" t="s">
        <v>793</v>
      </c>
      <c r="VM94" t="s">
        <v>793</v>
      </c>
      <c r="VN94" t="s">
        <v>793</v>
      </c>
      <c r="VO94" t="s">
        <v>793</v>
      </c>
      <c r="VP94" t="s">
        <v>793</v>
      </c>
      <c r="VQ94" t="s">
        <v>793</v>
      </c>
      <c r="VR94" t="s">
        <v>793</v>
      </c>
      <c r="VS94" t="s">
        <v>793</v>
      </c>
      <c r="VT94" t="s">
        <v>793</v>
      </c>
      <c r="VU94" t="s">
        <v>793</v>
      </c>
      <c r="VV94" t="s">
        <v>793</v>
      </c>
      <c r="VW94" t="s">
        <v>793</v>
      </c>
      <c r="VX94" t="s">
        <v>793</v>
      </c>
      <c r="VY94" t="s">
        <v>793</v>
      </c>
      <c r="VZ94" t="s">
        <v>793</v>
      </c>
      <c r="WA94" t="s">
        <v>793</v>
      </c>
      <c r="WB94" t="s">
        <v>793</v>
      </c>
      <c r="WC94" t="s">
        <v>793</v>
      </c>
      <c r="WD94" t="s">
        <v>793</v>
      </c>
      <c r="WE94" t="s">
        <v>793</v>
      </c>
      <c r="WF94" t="s">
        <v>793</v>
      </c>
      <c r="WG94" t="s">
        <v>793</v>
      </c>
      <c r="WH94" t="s">
        <v>793</v>
      </c>
      <c r="WI94" t="s">
        <v>793</v>
      </c>
      <c r="WJ94" t="s">
        <v>793</v>
      </c>
      <c r="WK94" t="s">
        <v>793</v>
      </c>
      <c r="WL94" t="s">
        <v>793</v>
      </c>
      <c r="WM94" t="s">
        <v>793</v>
      </c>
      <c r="WN94" t="s">
        <v>793</v>
      </c>
      <c r="WO94" t="s">
        <v>793</v>
      </c>
      <c r="WP94" t="s">
        <v>793</v>
      </c>
      <c r="WQ94" t="s">
        <v>793</v>
      </c>
      <c r="WR94" t="s">
        <v>793</v>
      </c>
      <c r="WS94" t="s">
        <v>793</v>
      </c>
      <c r="WT94" t="s">
        <v>793</v>
      </c>
      <c r="WU94" t="s">
        <v>793</v>
      </c>
      <c r="WV94" t="s">
        <v>793</v>
      </c>
      <c r="WW94" t="s">
        <v>793</v>
      </c>
      <c r="WX94" t="s">
        <v>793</v>
      </c>
      <c r="WY94" t="s">
        <v>793</v>
      </c>
      <c r="WZ94" t="s">
        <v>793</v>
      </c>
      <c r="XA94" t="s">
        <v>793</v>
      </c>
      <c r="XB94" t="s">
        <v>793</v>
      </c>
      <c r="XC94" t="s">
        <v>793</v>
      </c>
      <c r="XD94" t="s">
        <v>793</v>
      </c>
      <c r="XE94" t="s">
        <v>793</v>
      </c>
      <c r="XF94" t="s">
        <v>793</v>
      </c>
      <c r="XG94" t="s">
        <v>793</v>
      </c>
      <c r="XH94" t="s">
        <v>793</v>
      </c>
      <c r="XI94" t="s">
        <v>793</v>
      </c>
      <c r="XJ94" t="s">
        <v>793</v>
      </c>
      <c r="XK94" t="s">
        <v>793</v>
      </c>
      <c r="XL94" t="s">
        <v>793</v>
      </c>
      <c r="XM94" t="s">
        <v>793</v>
      </c>
      <c r="XN94" t="s">
        <v>793</v>
      </c>
      <c r="XO94" t="s">
        <v>793</v>
      </c>
      <c r="XP94" t="s">
        <v>793</v>
      </c>
      <c r="XQ94" t="s">
        <v>793</v>
      </c>
      <c r="XR94" t="s">
        <v>793</v>
      </c>
      <c r="XS94" t="s">
        <v>793</v>
      </c>
      <c r="XT94" t="s">
        <v>793</v>
      </c>
      <c r="XU94" t="s">
        <v>793</v>
      </c>
      <c r="XV94" t="s">
        <v>793</v>
      </c>
      <c r="XW94" t="s">
        <v>793</v>
      </c>
      <c r="XX94" t="s">
        <v>793</v>
      </c>
      <c r="XY94" t="s">
        <v>793</v>
      </c>
      <c r="XZ94" t="s">
        <v>793</v>
      </c>
      <c r="YA94" t="s">
        <v>793</v>
      </c>
      <c r="YB94" t="s">
        <v>793</v>
      </c>
      <c r="YC94" t="s">
        <v>793</v>
      </c>
      <c r="YD94" t="s">
        <v>793</v>
      </c>
      <c r="YE94" t="s">
        <v>793</v>
      </c>
      <c r="YF94" t="s">
        <v>793</v>
      </c>
      <c r="YG94" t="s">
        <v>793</v>
      </c>
      <c r="YH94" t="s">
        <v>793</v>
      </c>
      <c r="YI94" t="s">
        <v>793</v>
      </c>
      <c r="YJ94" t="s">
        <v>793</v>
      </c>
      <c r="YK94" t="s">
        <v>793</v>
      </c>
      <c r="YL94" t="s">
        <v>793</v>
      </c>
      <c r="YM94" t="s">
        <v>793</v>
      </c>
      <c r="YN94" t="s">
        <v>793</v>
      </c>
      <c r="YO94" t="s">
        <v>793</v>
      </c>
      <c r="YP94" t="s">
        <v>793</v>
      </c>
      <c r="YQ94" t="s">
        <v>793</v>
      </c>
      <c r="YR94" t="s">
        <v>793</v>
      </c>
      <c r="YS94" t="s">
        <v>793</v>
      </c>
      <c r="YT94" t="s">
        <v>793</v>
      </c>
      <c r="YU94" t="s">
        <v>793</v>
      </c>
      <c r="YV94" t="s">
        <v>793</v>
      </c>
      <c r="YW94" t="s">
        <v>793</v>
      </c>
      <c r="YX94" t="s">
        <v>793</v>
      </c>
      <c r="YY94" t="s">
        <v>793</v>
      </c>
      <c r="YZ94" t="s">
        <v>793</v>
      </c>
      <c r="ZA94" t="s">
        <v>793</v>
      </c>
      <c r="ZB94" t="s">
        <v>793</v>
      </c>
      <c r="ZC94" t="s">
        <v>793</v>
      </c>
      <c r="ZD94" t="s">
        <v>793</v>
      </c>
      <c r="ZE94" t="s">
        <v>793</v>
      </c>
      <c r="ZF94" t="s">
        <v>793</v>
      </c>
      <c r="ZG94" t="s">
        <v>793</v>
      </c>
      <c r="ZH94" t="s">
        <v>793</v>
      </c>
      <c r="ZI94" t="s">
        <v>793</v>
      </c>
      <c r="ZJ94" t="s">
        <v>793</v>
      </c>
      <c r="ZK94" t="s">
        <v>793</v>
      </c>
      <c r="ZL94" t="s">
        <v>793</v>
      </c>
      <c r="ZM94" t="s">
        <v>793</v>
      </c>
      <c r="ZN94" t="s">
        <v>793</v>
      </c>
      <c r="ZO94" t="s">
        <v>793</v>
      </c>
      <c r="ZP94" t="s">
        <v>793</v>
      </c>
      <c r="ZQ94" t="s">
        <v>793</v>
      </c>
      <c r="ZR94" t="s">
        <v>793</v>
      </c>
      <c r="ZS94" t="s">
        <v>793</v>
      </c>
      <c r="ZT94" t="s">
        <v>793</v>
      </c>
      <c r="ZU94" t="s">
        <v>793</v>
      </c>
      <c r="ZV94" t="s">
        <v>793</v>
      </c>
      <c r="ZW94" t="s">
        <v>793</v>
      </c>
      <c r="ZX94" t="s">
        <v>793</v>
      </c>
      <c r="ZY94" t="s">
        <v>793</v>
      </c>
      <c r="ZZ94" t="s">
        <v>793</v>
      </c>
      <c r="AAA94" t="s">
        <v>793</v>
      </c>
      <c r="AAB94" t="s">
        <v>793</v>
      </c>
      <c r="AAC94" t="s">
        <v>793</v>
      </c>
      <c r="AAD94" t="s">
        <v>793</v>
      </c>
      <c r="AAE94" t="s">
        <v>793</v>
      </c>
      <c r="AAF94" t="s">
        <v>793</v>
      </c>
      <c r="AAG94" t="s">
        <v>793</v>
      </c>
      <c r="AAH94" t="s">
        <v>793</v>
      </c>
      <c r="AAI94" t="s">
        <v>793</v>
      </c>
      <c r="AAJ94" t="s">
        <v>793</v>
      </c>
      <c r="AAK94" t="s">
        <v>793</v>
      </c>
      <c r="AAL94" t="s">
        <v>793</v>
      </c>
      <c r="AAM94" t="s">
        <v>793</v>
      </c>
      <c r="AAN94" t="s">
        <v>793</v>
      </c>
      <c r="AAO94" t="s">
        <v>793</v>
      </c>
      <c r="AAP94" t="s">
        <v>793</v>
      </c>
      <c r="AAQ94" t="s">
        <v>793</v>
      </c>
      <c r="AAR94" t="s">
        <v>793</v>
      </c>
      <c r="AAS94" t="s">
        <v>793</v>
      </c>
      <c r="AAT94" t="s">
        <v>793</v>
      </c>
      <c r="AAU94" t="s">
        <v>793</v>
      </c>
      <c r="AAV94" t="s">
        <v>793</v>
      </c>
      <c r="AAW94" t="s">
        <v>793</v>
      </c>
      <c r="AAX94" t="s">
        <v>793</v>
      </c>
      <c r="AAY94" t="s">
        <v>793</v>
      </c>
      <c r="AAZ94" t="s">
        <v>793</v>
      </c>
      <c r="ABA94" t="s">
        <v>793</v>
      </c>
      <c r="ABB94" t="s">
        <v>793</v>
      </c>
      <c r="ABC94" t="s">
        <v>793</v>
      </c>
      <c r="ABD94" t="s">
        <v>793</v>
      </c>
      <c r="ABE94" t="s">
        <v>793</v>
      </c>
      <c r="ABF94" t="s">
        <v>793</v>
      </c>
      <c r="ABG94" t="s">
        <v>793</v>
      </c>
      <c r="ABH94" t="s">
        <v>793</v>
      </c>
      <c r="ABI94" t="s">
        <v>793</v>
      </c>
      <c r="ABJ94" t="s">
        <v>793</v>
      </c>
      <c r="ABK94" t="s">
        <v>793</v>
      </c>
      <c r="ABL94" t="s">
        <v>793</v>
      </c>
      <c r="ABM94" t="s">
        <v>793</v>
      </c>
      <c r="ABN94" t="s">
        <v>793</v>
      </c>
      <c r="ABO94" t="s">
        <v>793</v>
      </c>
      <c r="ABP94" t="s">
        <v>793</v>
      </c>
      <c r="ABQ94" t="s">
        <v>793</v>
      </c>
      <c r="ABR94" t="s">
        <v>793</v>
      </c>
      <c r="ABS94" t="s">
        <v>793</v>
      </c>
      <c r="ABT94" t="s">
        <v>793</v>
      </c>
      <c r="ABU94" t="s">
        <v>793</v>
      </c>
      <c r="ABV94" t="s">
        <v>793</v>
      </c>
      <c r="ABW94" t="s">
        <v>793</v>
      </c>
      <c r="ABX94" t="s">
        <v>793</v>
      </c>
      <c r="ABY94" t="s">
        <v>793</v>
      </c>
      <c r="ABZ94" t="s">
        <v>793</v>
      </c>
      <c r="ACA94" t="s">
        <v>793</v>
      </c>
      <c r="ACB94" t="s">
        <v>793</v>
      </c>
      <c r="ACC94" t="s">
        <v>793</v>
      </c>
      <c r="ACD94" t="s">
        <v>793</v>
      </c>
      <c r="ACE94" t="s">
        <v>793</v>
      </c>
      <c r="ACF94" t="s">
        <v>793</v>
      </c>
      <c r="ACG94" t="s">
        <v>793</v>
      </c>
      <c r="ACH94" t="s">
        <v>793</v>
      </c>
      <c r="ACI94" t="s">
        <v>793</v>
      </c>
      <c r="ACJ94" t="s">
        <v>793</v>
      </c>
      <c r="ACK94" t="s">
        <v>793</v>
      </c>
      <c r="ACL94" t="s">
        <v>793</v>
      </c>
      <c r="ACM94" t="s">
        <v>793</v>
      </c>
      <c r="ACN94" t="s">
        <v>793</v>
      </c>
      <c r="ACO94" t="s">
        <v>793</v>
      </c>
      <c r="ACP94" t="s">
        <v>793</v>
      </c>
      <c r="ACQ94" t="s">
        <v>793</v>
      </c>
      <c r="ACR94" t="s">
        <v>793</v>
      </c>
      <c r="ACS94" t="s">
        <v>793</v>
      </c>
      <c r="ACT94" t="s">
        <v>793</v>
      </c>
      <c r="ACU94" t="s">
        <v>793</v>
      </c>
      <c r="ACV94" t="s">
        <v>793</v>
      </c>
      <c r="ACW94" t="s">
        <v>793</v>
      </c>
      <c r="ACX94" t="s">
        <v>793</v>
      </c>
      <c r="ACY94" t="s">
        <v>793</v>
      </c>
      <c r="ACZ94" t="s">
        <v>793</v>
      </c>
      <c r="ADA94" t="s">
        <v>793</v>
      </c>
      <c r="ADB94" t="s">
        <v>793</v>
      </c>
      <c r="ADC94" t="s">
        <v>793</v>
      </c>
      <c r="ADD94" t="s">
        <v>793</v>
      </c>
      <c r="ADE94" t="s">
        <v>793</v>
      </c>
      <c r="ADF94" t="s">
        <v>793</v>
      </c>
      <c r="ADG94" t="s">
        <v>793</v>
      </c>
      <c r="ADH94" t="s">
        <v>793</v>
      </c>
      <c r="ADI94" t="s">
        <v>793</v>
      </c>
      <c r="ADJ94" t="s">
        <v>793</v>
      </c>
      <c r="ADK94" t="s">
        <v>793</v>
      </c>
      <c r="ADL94" t="s">
        <v>793</v>
      </c>
      <c r="ADM94" t="s">
        <v>793</v>
      </c>
      <c r="ADN94" t="s">
        <v>793</v>
      </c>
      <c r="ADO94" t="s">
        <v>793</v>
      </c>
      <c r="ADP94" t="s">
        <v>793</v>
      </c>
      <c r="ADQ94" t="s">
        <v>793</v>
      </c>
      <c r="ADR94" t="s">
        <v>793</v>
      </c>
      <c r="ADS94" t="s">
        <v>793</v>
      </c>
      <c r="ADT94" t="s">
        <v>793</v>
      </c>
      <c r="ADU94" t="s">
        <v>793</v>
      </c>
      <c r="ADV94" t="s">
        <v>793</v>
      </c>
      <c r="ADW94" t="s">
        <v>793</v>
      </c>
      <c r="ADX94" t="s">
        <v>793</v>
      </c>
      <c r="ADY94" t="s">
        <v>793</v>
      </c>
      <c r="ADZ94" t="s">
        <v>793</v>
      </c>
      <c r="AEA94" t="s">
        <v>793</v>
      </c>
      <c r="AEB94" t="s">
        <v>793</v>
      </c>
      <c r="AEC94" t="s">
        <v>793</v>
      </c>
      <c r="AED94" t="s">
        <v>793</v>
      </c>
      <c r="AEE94" t="s">
        <v>793</v>
      </c>
      <c r="AEF94" t="s">
        <v>793</v>
      </c>
      <c r="AEG94" t="s">
        <v>793</v>
      </c>
      <c r="AEH94" t="s">
        <v>793</v>
      </c>
      <c r="AEI94" t="s">
        <v>793</v>
      </c>
      <c r="AEJ94" t="s">
        <v>793</v>
      </c>
      <c r="AEK94" t="s">
        <v>793</v>
      </c>
      <c r="AEL94" t="s">
        <v>793</v>
      </c>
      <c r="AEM94" t="s">
        <v>793</v>
      </c>
      <c r="AEN94" t="s">
        <v>793</v>
      </c>
      <c r="AEO94" t="s">
        <v>793</v>
      </c>
      <c r="AEP94" t="s">
        <v>793</v>
      </c>
      <c r="AEQ94" t="s">
        <v>793</v>
      </c>
      <c r="AER94" t="s">
        <v>793</v>
      </c>
      <c r="AES94" t="s">
        <v>793</v>
      </c>
      <c r="AET94" t="s">
        <v>793</v>
      </c>
      <c r="AEU94" t="s">
        <v>793</v>
      </c>
      <c r="AEV94" t="s">
        <v>793</v>
      </c>
      <c r="AEW94" t="s">
        <v>793</v>
      </c>
      <c r="AEX94" t="s">
        <v>793</v>
      </c>
      <c r="AEY94" t="s">
        <v>793</v>
      </c>
      <c r="AEZ94" t="s">
        <v>793</v>
      </c>
      <c r="AFA94" t="s">
        <v>793</v>
      </c>
      <c r="AFB94" t="s">
        <v>793</v>
      </c>
      <c r="AFC94" t="s">
        <v>793</v>
      </c>
      <c r="AFD94" t="s">
        <v>793</v>
      </c>
      <c r="AFE94" t="s">
        <v>793</v>
      </c>
      <c r="AFF94" t="s">
        <v>793</v>
      </c>
      <c r="AFG94" t="s">
        <v>793</v>
      </c>
      <c r="AFH94" t="s">
        <v>793</v>
      </c>
      <c r="AFI94" t="s">
        <v>793</v>
      </c>
      <c r="AFJ94" t="s">
        <v>793</v>
      </c>
      <c r="AFK94" t="s">
        <v>793</v>
      </c>
      <c r="AFL94" t="s">
        <v>793</v>
      </c>
      <c r="AFM94" t="s">
        <v>793</v>
      </c>
      <c r="AFN94" t="s">
        <v>793</v>
      </c>
      <c r="AFO94" t="s">
        <v>793</v>
      </c>
      <c r="AFP94" t="s">
        <v>793</v>
      </c>
      <c r="AFQ94" t="s">
        <v>793</v>
      </c>
      <c r="AFR94" t="s">
        <v>793</v>
      </c>
      <c r="AFS94" t="s">
        <v>793</v>
      </c>
      <c r="AFT94" t="s">
        <v>793</v>
      </c>
      <c r="AFU94" t="s">
        <v>793</v>
      </c>
      <c r="AFV94" t="s">
        <v>793</v>
      </c>
      <c r="AFW94" t="s">
        <v>793</v>
      </c>
      <c r="AFX94" t="s">
        <v>793</v>
      </c>
      <c r="AFY94" t="s">
        <v>793</v>
      </c>
      <c r="AFZ94" t="s">
        <v>793</v>
      </c>
      <c r="AGA94" t="s">
        <v>793</v>
      </c>
      <c r="AGB94" t="s">
        <v>793</v>
      </c>
      <c r="AGC94" t="s">
        <v>793</v>
      </c>
      <c r="AGD94" t="s">
        <v>793</v>
      </c>
      <c r="AGE94" t="s">
        <v>793</v>
      </c>
      <c r="AGF94" t="s">
        <v>793</v>
      </c>
      <c r="AGG94" t="s">
        <v>793</v>
      </c>
      <c r="AGH94" t="s">
        <v>793</v>
      </c>
      <c r="AGI94" t="s">
        <v>793</v>
      </c>
      <c r="AGJ94" t="s">
        <v>793</v>
      </c>
      <c r="AGK94" t="s">
        <v>793</v>
      </c>
      <c r="AGL94" t="s">
        <v>793</v>
      </c>
      <c r="AGM94" t="s">
        <v>793</v>
      </c>
      <c r="AGN94" t="s">
        <v>793</v>
      </c>
      <c r="AGO94" t="s">
        <v>793</v>
      </c>
      <c r="AGP94" t="s">
        <v>793</v>
      </c>
      <c r="AGQ94" t="s">
        <v>793</v>
      </c>
      <c r="AGR94" t="s">
        <v>793</v>
      </c>
      <c r="AGS94" t="s">
        <v>793</v>
      </c>
      <c r="AGT94" t="s">
        <v>793</v>
      </c>
      <c r="AGU94" t="s">
        <v>793</v>
      </c>
      <c r="AGV94" t="s">
        <v>793</v>
      </c>
      <c r="AGW94" t="s">
        <v>793</v>
      </c>
      <c r="AGX94" t="s">
        <v>793</v>
      </c>
      <c r="AGY94" t="s">
        <v>793</v>
      </c>
      <c r="AGZ94" t="s">
        <v>793</v>
      </c>
      <c r="AHA94" t="s">
        <v>793</v>
      </c>
      <c r="AHB94" t="s">
        <v>793</v>
      </c>
      <c r="AHC94" t="s">
        <v>793</v>
      </c>
      <c r="AHD94" t="s">
        <v>793</v>
      </c>
      <c r="AHE94" t="s">
        <v>793</v>
      </c>
      <c r="AHF94" t="s">
        <v>793</v>
      </c>
      <c r="AHG94" t="s">
        <v>793</v>
      </c>
      <c r="AHH94" t="s">
        <v>793</v>
      </c>
      <c r="AHI94" t="s">
        <v>793</v>
      </c>
      <c r="AHJ94" t="s">
        <v>793</v>
      </c>
      <c r="AHK94" t="s">
        <v>793</v>
      </c>
      <c r="AHL94" t="s">
        <v>793</v>
      </c>
      <c r="AHM94" t="s">
        <v>793</v>
      </c>
      <c r="AHN94" t="s">
        <v>793</v>
      </c>
      <c r="AHO94" t="s">
        <v>793</v>
      </c>
      <c r="AHP94" t="s">
        <v>793</v>
      </c>
      <c r="AHQ94" t="s">
        <v>793</v>
      </c>
      <c r="AHR94" t="s">
        <v>793</v>
      </c>
      <c r="AHS94" t="s">
        <v>793</v>
      </c>
      <c r="AHT94" t="s">
        <v>793</v>
      </c>
      <c r="AHU94" t="s">
        <v>793</v>
      </c>
      <c r="AHV94" t="s">
        <v>793</v>
      </c>
      <c r="AHW94" t="s">
        <v>793</v>
      </c>
      <c r="AHX94" t="s">
        <v>793</v>
      </c>
      <c r="AHY94" t="s">
        <v>793</v>
      </c>
      <c r="AHZ94" t="s">
        <v>793</v>
      </c>
      <c r="AIA94" t="s">
        <v>793</v>
      </c>
      <c r="AIB94" t="s">
        <v>793</v>
      </c>
      <c r="AIC94" t="s">
        <v>793</v>
      </c>
      <c r="AID94" t="s">
        <v>793</v>
      </c>
      <c r="AIE94" t="s">
        <v>793</v>
      </c>
      <c r="AIF94" t="s">
        <v>793</v>
      </c>
      <c r="AIG94" t="s">
        <v>793</v>
      </c>
      <c r="AIH94" t="s">
        <v>793</v>
      </c>
      <c r="AII94" t="s">
        <v>793</v>
      </c>
      <c r="AIJ94" t="s">
        <v>793</v>
      </c>
      <c r="AIK94" t="s">
        <v>793</v>
      </c>
      <c r="AIL94" t="s">
        <v>793</v>
      </c>
      <c r="AIM94" t="s">
        <v>793</v>
      </c>
      <c r="AIN94" t="s">
        <v>793</v>
      </c>
      <c r="AIO94" t="s">
        <v>793</v>
      </c>
      <c r="AIP94" t="s">
        <v>793</v>
      </c>
      <c r="AIQ94" t="s">
        <v>793</v>
      </c>
      <c r="AIR94" t="s">
        <v>793</v>
      </c>
      <c r="AIS94" t="s">
        <v>793</v>
      </c>
      <c r="AIT94" t="s">
        <v>793</v>
      </c>
      <c r="AIU94" t="s">
        <v>793</v>
      </c>
      <c r="AIV94" t="s">
        <v>793</v>
      </c>
      <c r="AIW94" t="s">
        <v>793</v>
      </c>
      <c r="AIX94" t="s">
        <v>793</v>
      </c>
      <c r="AIY94" t="s">
        <v>793</v>
      </c>
      <c r="AIZ94" t="s">
        <v>793</v>
      </c>
      <c r="AJA94" t="s">
        <v>793</v>
      </c>
      <c r="AJB94" t="s">
        <v>793</v>
      </c>
      <c r="AJC94" t="s">
        <v>793</v>
      </c>
      <c r="AJD94" t="s">
        <v>793</v>
      </c>
      <c r="AJE94" t="s">
        <v>793</v>
      </c>
      <c r="AJF94" t="s">
        <v>793</v>
      </c>
      <c r="AJG94" t="s">
        <v>793</v>
      </c>
      <c r="AJH94" t="s">
        <v>793</v>
      </c>
      <c r="AJI94" t="s">
        <v>793</v>
      </c>
      <c r="AJJ94" t="s">
        <v>793</v>
      </c>
      <c r="AJK94" t="s">
        <v>793</v>
      </c>
      <c r="AJL94" t="s">
        <v>793</v>
      </c>
      <c r="AJM94" t="s">
        <v>793</v>
      </c>
      <c r="AJN94" t="s">
        <v>793</v>
      </c>
      <c r="AJO94" t="s">
        <v>793</v>
      </c>
      <c r="AJP94" t="s">
        <v>793</v>
      </c>
      <c r="AJQ94" t="s">
        <v>793</v>
      </c>
      <c r="AJR94" t="s">
        <v>793</v>
      </c>
      <c r="AJS94" t="s">
        <v>793</v>
      </c>
      <c r="AJT94" t="s">
        <v>793</v>
      </c>
      <c r="AJU94" t="s">
        <v>793</v>
      </c>
      <c r="AJV94" t="s">
        <v>793</v>
      </c>
      <c r="AJW94" t="s">
        <v>793</v>
      </c>
      <c r="AJX94" t="s">
        <v>793</v>
      </c>
      <c r="AJY94" t="s">
        <v>793</v>
      </c>
      <c r="AJZ94" t="s">
        <v>793</v>
      </c>
      <c r="AKA94" t="s">
        <v>793</v>
      </c>
      <c r="AKB94" t="s">
        <v>793</v>
      </c>
      <c r="AKC94" t="s">
        <v>793</v>
      </c>
      <c r="AKD94" t="s">
        <v>793</v>
      </c>
      <c r="AKE94" t="s">
        <v>793</v>
      </c>
      <c r="AKF94" t="s">
        <v>793</v>
      </c>
      <c r="AKG94" t="s">
        <v>793</v>
      </c>
      <c r="AKH94" t="s">
        <v>793</v>
      </c>
      <c r="AKI94" t="s">
        <v>793</v>
      </c>
      <c r="AKJ94" t="s">
        <v>793</v>
      </c>
      <c r="AKK94" t="s">
        <v>793</v>
      </c>
      <c r="AKL94" t="s">
        <v>793</v>
      </c>
      <c r="AKM94" t="s">
        <v>793</v>
      </c>
      <c r="AKN94" t="s">
        <v>793</v>
      </c>
      <c r="AKO94" t="s">
        <v>793</v>
      </c>
      <c r="AKP94" t="s">
        <v>793</v>
      </c>
      <c r="AKQ94" t="s">
        <v>793</v>
      </c>
      <c r="AKR94" t="s">
        <v>793</v>
      </c>
      <c r="AKS94" t="s">
        <v>793</v>
      </c>
      <c r="AKT94" t="s">
        <v>793</v>
      </c>
      <c r="AKU94" t="s">
        <v>793</v>
      </c>
      <c r="AKV94" t="s">
        <v>793</v>
      </c>
      <c r="AKW94" t="s">
        <v>793</v>
      </c>
      <c r="AKX94" t="s">
        <v>793</v>
      </c>
      <c r="AKY94" t="s">
        <v>793</v>
      </c>
      <c r="AKZ94" t="s">
        <v>793</v>
      </c>
      <c r="ALA94" t="s">
        <v>793</v>
      </c>
      <c r="ALB94" t="s">
        <v>793</v>
      </c>
      <c r="ALC94" t="s">
        <v>793</v>
      </c>
      <c r="ALD94" t="s">
        <v>793</v>
      </c>
      <c r="ALE94" t="s">
        <v>793</v>
      </c>
      <c r="ALF94" t="s">
        <v>793</v>
      </c>
      <c r="ALG94" t="s">
        <v>793</v>
      </c>
      <c r="ALH94" t="s">
        <v>793</v>
      </c>
      <c r="ALI94" t="s">
        <v>793</v>
      </c>
      <c r="ALJ94" t="s">
        <v>793</v>
      </c>
      <c r="ALK94" t="s">
        <v>793</v>
      </c>
      <c r="ALL94" t="s">
        <v>793</v>
      </c>
      <c r="ALM94" t="s">
        <v>793</v>
      </c>
      <c r="ALN94" t="s">
        <v>793</v>
      </c>
      <c r="ALO94" t="s">
        <v>793</v>
      </c>
      <c r="ALP94" t="s">
        <v>793</v>
      </c>
      <c r="ALQ94" t="s">
        <v>793</v>
      </c>
      <c r="ALR94" t="s">
        <v>793</v>
      </c>
      <c r="ALS94" t="s">
        <v>793</v>
      </c>
      <c r="ALT94" t="s">
        <v>793</v>
      </c>
      <c r="ALU94" t="s">
        <v>793</v>
      </c>
      <c r="ALV94" t="s">
        <v>793</v>
      </c>
      <c r="ALW94" t="s">
        <v>793</v>
      </c>
      <c r="ALX94" t="s">
        <v>793</v>
      </c>
      <c r="ALY94" t="s">
        <v>793</v>
      </c>
      <c r="ALZ94" t="s">
        <v>793</v>
      </c>
      <c r="AMA94" t="s">
        <v>793</v>
      </c>
      <c r="AMB94" t="s">
        <v>793</v>
      </c>
      <c r="AMC94" t="s">
        <v>793</v>
      </c>
      <c r="AMD94" t="s">
        <v>793</v>
      </c>
      <c r="AME94" t="s">
        <v>793</v>
      </c>
      <c r="AMF94" t="s">
        <v>793</v>
      </c>
      <c r="AMG94" t="s">
        <v>793</v>
      </c>
      <c r="AMH94" t="s">
        <v>793</v>
      </c>
      <c r="AMI94" t="s">
        <v>793</v>
      </c>
      <c r="AMJ94" t="s">
        <v>793</v>
      </c>
      <c r="AMK94" t="s">
        <v>793</v>
      </c>
      <c r="AML94" t="s">
        <v>793</v>
      </c>
      <c r="AMM94" t="s">
        <v>793</v>
      </c>
      <c r="AMN94" t="s">
        <v>793</v>
      </c>
      <c r="AMO94" t="s">
        <v>793</v>
      </c>
      <c r="AMP94" t="s">
        <v>793</v>
      </c>
      <c r="AMQ94" t="s">
        <v>793</v>
      </c>
      <c r="AMR94" t="s">
        <v>793</v>
      </c>
      <c r="AMS94" t="s">
        <v>793</v>
      </c>
      <c r="AMT94" t="s">
        <v>793</v>
      </c>
      <c r="AMU94" t="s">
        <v>793</v>
      </c>
      <c r="AMV94" t="s">
        <v>793</v>
      </c>
      <c r="AMW94" t="s">
        <v>793</v>
      </c>
      <c r="AMX94" t="s">
        <v>793</v>
      </c>
      <c r="AMY94" t="s">
        <v>793</v>
      </c>
      <c r="AMZ94" t="s">
        <v>793</v>
      </c>
      <c r="ANA94" t="s">
        <v>793</v>
      </c>
      <c r="ANB94" t="s">
        <v>793</v>
      </c>
      <c r="ANC94" t="s">
        <v>793</v>
      </c>
      <c r="AND94" t="s">
        <v>793</v>
      </c>
      <c r="ANE94" t="s">
        <v>793</v>
      </c>
      <c r="ANF94" t="s">
        <v>793</v>
      </c>
      <c r="ANG94" t="s">
        <v>793</v>
      </c>
      <c r="ANH94" t="s">
        <v>793</v>
      </c>
      <c r="ANI94" t="s">
        <v>793</v>
      </c>
      <c r="ANJ94" t="s">
        <v>793</v>
      </c>
      <c r="ANK94" t="s">
        <v>793</v>
      </c>
      <c r="ANL94" t="s">
        <v>793</v>
      </c>
      <c r="ANM94" t="s">
        <v>793</v>
      </c>
      <c r="ANN94" t="s">
        <v>793</v>
      </c>
      <c r="ANO94" t="s">
        <v>793</v>
      </c>
      <c r="ANP94" t="s">
        <v>793</v>
      </c>
      <c r="ANQ94" t="s">
        <v>793</v>
      </c>
      <c r="ANR94" t="s">
        <v>793</v>
      </c>
      <c r="ANS94" t="s">
        <v>793</v>
      </c>
      <c r="ANT94" t="s">
        <v>793</v>
      </c>
      <c r="ANU94" t="s">
        <v>793</v>
      </c>
      <c r="ANV94" t="s">
        <v>793</v>
      </c>
      <c r="ANW94" t="s">
        <v>793</v>
      </c>
      <c r="ANX94" t="s">
        <v>793</v>
      </c>
      <c r="ANY94" t="s">
        <v>793</v>
      </c>
      <c r="ANZ94" t="s">
        <v>793</v>
      </c>
      <c r="AOA94" t="s">
        <v>793</v>
      </c>
      <c r="AOB94" t="s">
        <v>793</v>
      </c>
      <c r="AOC94" t="s">
        <v>793</v>
      </c>
      <c r="AOD94" t="s">
        <v>793</v>
      </c>
      <c r="AOE94" t="s">
        <v>793</v>
      </c>
      <c r="AOF94" t="s">
        <v>793</v>
      </c>
      <c r="AOG94" t="s">
        <v>793</v>
      </c>
      <c r="AOH94" t="s">
        <v>793</v>
      </c>
      <c r="AOI94" t="s">
        <v>793</v>
      </c>
      <c r="AOJ94" t="s">
        <v>793</v>
      </c>
      <c r="AOK94" t="s">
        <v>793</v>
      </c>
      <c r="AOL94" t="s">
        <v>793</v>
      </c>
      <c r="AOM94" t="s">
        <v>793</v>
      </c>
      <c r="AON94" t="s">
        <v>793</v>
      </c>
      <c r="AOO94" t="s">
        <v>793</v>
      </c>
      <c r="AOP94" t="s">
        <v>793</v>
      </c>
      <c r="AOQ94" t="s">
        <v>793</v>
      </c>
      <c r="AOR94" t="s">
        <v>793</v>
      </c>
      <c r="AOS94" t="s">
        <v>793</v>
      </c>
      <c r="AOT94" t="s">
        <v>793</v>
      </c>
      <c r="AOU94" t="s">
        <v>793</v>
      </c>
      <c r="AOV94" t="s">
        <v>793</v>
      </c>
      <c r="AOW94" t="s">
        <v>793</v>
      </c>
      <c r="AOX94" t="s">
        <v>793</v>
      </c>
      <c r="AOY94" t="s">
        <v>793</v>
      </c>
      <c r="AOZ94" t="s">
        <v>793</v>
      </c>
      <c r="APA94" t="s">
        <v>793</v>
      </c>
      <c r="APB94" t="s">
        <v>793</v>
      </c>
      <c r="APC94" t="s">
        <v>793</v>
      </c>
      <c r="APD94" t="s">
        <v>793</v>
      </c>
      <c r="APE94" t="s">
        <v>793</v>
      </c>
      <c r="APF94" t="s">
        <v>793</v>
      </c>
      <c r="APG94" t="s">
        <v>793</v>
      </c>
      <c r="APH94" t="s">
        <v>793</v>
      </c>
      <c r="API94" t="s">
        <v>793</v>
      </c>
      <c r="APJ94" t="s">
        <v>793</v>
      </c>
      <c r="APK94" t="s">
        <v>793</v>
      </c>
      <c r="APL94" t="s">
        <v>793</v>
      </c>
      <c r="APM94" t="s">
        <v>793</v>
      </c>
      <c r="APN94" t="s">
        <v>793</v>
      </c>
      <c r="APO94" t="s">
        <v>793</v>
      </c>
      <c r="APP94" t="s">
        <v>793</v>
      </c>
      <c r="APQ94" t="s">
        <v>793</v>
      </c>
      <c r="APR94" t="s">
        <v>793</v>
      </c>
      <c r="APS94" t="s">
        <v>793</v>
      </c>
      <c r="APT94" t="s">
        <v>793</v>
      </c>
      <c r="APU94" t="s">
        <v>793</v>
      </c>
      <c r="APV94" t="s">
        <v>793</v>
      </c>
      <c r="APW94" t="s">
        <v>793</v>
      </c>
      <c r="APX94" t="s">
        <v>793</v>
      </c>
      <c r="APY94" t="s">
        <v>793</v>
      </c>
      <c r="APZ94" t="s">
        <v>793</v>
      </c>
      <c r="AQA94" t="s">
        <v>793</v>
      </c>
      <c r="AQB94" t="s">
        <v>793</v>
      </c>
      <c r="AQC94" t="s">
        <v>793</v>
      </c>
      <c r="AQD94" t="s">
        <v>793</v>
      </c>
      <c r="AQE94" t="s">
        <v>793</v>
      </c>
      <c r="AQF94" t="s">
        <v>793</v>
      </c>
      <c r="AQG94" t="s">
        <v>793</v>
      </c>
      <c r="AQH94" t="s">
        <v>793</v>
      </c>
      <c r="AQI94" t="s">
        <v>793</v>
      </c>
      <c r="AQJ94" t="s">
        <v>793</v>
      </c>
      <c r="AQK94" t="s">
        <v>793</v>
      </c>
      <c r="AQL94" t="s">
        <v>793</v>
      </c>
      <c r="AQM94" t="s">
        <v>793</v>
      </c>
      <c r="AQN94" t="s">
        <v>793</v>
      </c>
      <c r="AQO94" t="s">
        <v>793</v>
      </c>
      <c r="AQP94" t="s">
        <v>793</v>
      </c>
      <c r="AQQ94" t="s">
        <v>793</v>
      </c>
      <c r="AQR94" t="s">
        <v>793</v>
      </c>
      <c r="AQS94" t="s">
        <v>793</v>
      </c>
      <c r="AQT94" t="s">
        <v>793</v>
      </c>
      <c r="AQU94" t="s">
        <v>793</v>
      </c>
      <c r="AQV94" t="s">
        <v>793</v>
      </c>
      <c r="AQW94" t="s">
        <v>793</v>
      </c>
      <c r="AQX94" t="s">
        <v>793</v>
      </c>
      <c r="AQY94" t="s">
        <v>793</v>
      </c>
      <c r="AQZ94" t="s">
        <v>793</v>
      </c>
      <c r="ARA94" t="s">
        <v>793</v>
      </c>
      <c r="ARB94" t="s">
        <v>793</v>
      </c>
      <c r="ARC94" t="s">
        <v>793</v>
      </c>
      <c r="ARD94" t="s">
        <v>793</v>
      </c>
      <c r="ARE94" t="s">
        <v>793</v>
      </c>
      <c r="ARF94" t="s">
        <v>793</v>
      </c>
      <c r="ARG94" t="s">
        <v>793</v>
      </c>
      <c r="ARH94" t="s">
        <v>793</v>
      </c>
      <c r="ARI94" t="s">
        <v>793</v>
      </c>
      <c r="ARJ94" t="s">
        <v>793</v>
      </c>
      <c r="ARK94" t="s">
        <v>793</v>
      </c>
      <c r="ARL94" t="s">
        <v>793</v>
      </c>
      <c r="ARM94" t="s">
        <v>793</v>
      </c>
      <c r="ARN94" t="s">
        <v>793</v>
      </c>
      <c r="ARO94" t="s">
        <v>793</v>
      </c>
      <c r="ARP94" t="s">
        <v>793</v>
      </c>
      <c r="ARQ94" t="s">
        <v>793</v>
      </c>
      <c r="ARR94" t="s">
        <v>793</v>
      </c>
      <c r="ARS94" t="s">
        <v>793</v>
      </c>
      <c r="ART94" t="s">
        <v>793</v>
      </c>
      <c r="ARU94" t="s">
        <v>793</v>
      </c>
      <c r="ARV94" t="s">
        <v>793</v>
      </c>
      <c r="ARW94" t="s">
        <v>793</v>
      </c>
      <c r="ARX94" t="s">
        <v>793</v>
      </c>
      <c r="ARY94" t="s">
        <v>793</v>
      </c>
      <c r="ARZ94" t="s">
        <v>793</v>
      </c>
      <c r="ASA94" t="s">
        <v>793</v>
      </c>
      <c r="ASB94" t="s">
        <v>793</v>
      </c>
      <c r="ASC94" t="s">
        <v>793</v>
      </c>
      <c r="ASD94" t="s">
        <v>793</v>
      </c>
      <c r="ASE94" t="s">
        <v>793</v>
      </c>
      <c r="ASF94" t="s">
        <v>793</v>
      </c>
      <c r="ASG94" t="s">
        <v>793</v>
      </c>
      <c r="ASH94" t="s">
        <v>793</v>
      </c>
      <c r="ASI94" t="s">
        <v>793</v>
      </c>
      <c r="ASJ94" t="s">
        <v>793</v>
      </c>
      <c r="ASK94" t="s">
        <v>793</v>
      </c>
      <c r="ASL94" t="s">
        <v>793</v>
      </c>
      <c r="ASM94" t="s">
        <v>793</v>
      </c>
      <c r="ASN94" t="s">
        <v>793</v>
      </c>
      <c r="ASO94" t="s">
        <v>793</v>
      </c>
      <c r="ASP94" t="s">
        <v>793</v>
      </c>
      <c r="ASQ94" t="s">
        <v>793</v>
      </c>
      <c r="ASR94" t="s">
        <v>793</v>
      </c>
      <c r="ASS94" t="s">
        <v>793</v>
      </c>
      <c r="AST94" t="s">
        <v>793</v>
      </c>
      <c r="ASU94" t="s">
        <v>793</v>
      </c>
      <c r="ASV94" t="s">
        <v>793</v>
      </c>
      <c r="ASW94" t="s">
        <v>793</v>
      </c>
      <c r="ASX94" t="s">
        <v>793</v>
      </c>
      <c r="ASY94" t="s">
        <v>793</v>
      </c>
      <c r="ASZ94" t="s">
        <v>793</v>
      </c>
      <c r="ATA94" t="s">
        <v>793</v>
      </c>
      <c r="ATB94" t="s">
        <v>793</v>
      </c>
      <c r="ATC94" t="s">
        <v>793</v>
      </c>
      <c r="ATD94" t="s">
        <v>793</v>
      </c>
      <c r="ATE94" t="s">
        <v>793</v>
      </c>
      <c r="ATF94" t="s">
        <v>793</v>
      </c>
      <c r="ATG94" t="s">
        <v>793</v>
      </c>
      <c r="ATH94" t="s">
        <v>793</v>
      </c>
      <c r="ATI94" t="s">
        <v>793</v>
      </c>
      <c r="ATJ94" t="s">
        <v>793</v>
      </c>
      <c r="ATK94" t="s">
        <v>793</v>
      </c>
      <c r="ATL94" t="s">
        <v>793</v>
      </c>
      <c r="ATM94" t="s">
        <v>793</v>
      </c>
      <c r="ATN94" t="s">
        <v>793</v>
      </c>
      <c r="ATO94" t="s">
        <v>793</v>
      </c>
      <c r="ATP94" t="s">
        <v>793</v>
      </c>
      <c r="ATQ94" t="s">
        <v>793</v>
      </c>
      <c r="ATR94" t="s">
        <v>793</v>
      </c>
      <c r="ATS94" t="s">
        <v>793</v>
      </c>
      <c r="ATT94" t="s">
        <v>793</v>
      </c>
      <c r="ATU94" t="s">
        <v>793</v>
      </c>
      <c r="ATV94" t="s">
        <v>793</v>
      </c>
      <c r="ATW94" t="s">
        <v>793</v>
      </c>
      <c r="ATX94" t="s">
        <v>793</v>
      </c>
      <c r="ATY94" t="s">
        <v>793</v>
      </c>
      <c r="ATZ94" t="s">
        <v>793</v>
      </c>
      <c r="AUA94" t="s">
        <v>793</v>
      </c>
      <c r="AUB94" t="s">
        <v>793</v>
      </c>
      <c r="AUC94" t="s">
        <v>793</v>
      </c>
      <c r="AUD94" t="s">
        <v>793</v>
      </c>
      <c r="AUE94" t="s">
        <v>793</v>
      </c>
      <c r="AUF94" t="s">
        <v>793</v>
      </c>
      <c r="AUG94" t="s">
        <v>793</v>
      </c>
      <c r="AUH94" t="s">
        <v>793</v>
      </c>
      <c r="AUI94" t="s">
        <v>793</v>
      </c>
      <c r="AUJ94" t="s">
        <v>793</v>
      </c>
      <c r="AUK94" t="s">
        <v>793</v>
      </c>
      <c r="AUL94" t="s">
        <v>793</v>
      </c>
      <c r="AUM94" t="s">
        <v>793</v>
      </c>
      <c r="AUN94" t="s">
        <v>793</v>
      </c>
      <c r="AUO94" t="s">
        <v>793</v>
      </c>
      <c r="AUP94" t="s">
        <v>793</v>
      </c>
      <c r="AUQ94" t="s">
        <v>793</v>
      </c>
      <c r="AUR94" t="s">
        <v>793</v>
      </c>
      <c r="AUS94" t="s">
        <v>793</v>
      </c>
      <c r="AUT94" t="s">
        <v>793</v>
      </c>
      <c r="AUU94" t="s">
        <v>793</v>
      </c>
      <c r="AUV94" t="s">
        <v>793</v>
      </c>
      <c r="AUW94" t="s">
        <v>793</v>
      </c>
      <c r="AUX94" t="s">
        <v>793</v>
      </c>
      <c r="AUY94" t="s">
        <v>793</v>
      </c>
      <c r="AUZ94" t="s">
        <v>793</v>
      </c>
      <c r="AVA94" t="s">
        <v>793</v>
      </c>
      <c r="AVB94" t="s">
        <v>793</v>
      </c>
      <c r="AVC94" t="s">
        <v>793</v>
      </c>
      <c r="AVD94" t="s">
        <v>793</v>
      </c>
      <c r="AVE94" t="s">
        <v>793</v>
      </c>
      <c r="AVF94" t="s">
        <v>793</v>
      </c>
      <c r="AVG94" t="s">
        <v>793</v>
      </c>
      <c r="AVH94" t="s">
        <v>793</v>
      </c>
      <c r="AVI94" t="s">
        <v>793</v>
      </c>
      <c r="AVJ94" t="s">
        <v>793</v>
      </c>
      <c r="AVK94" t="s">
        <v>793</v>
      </c>
      <c r="AVL94" t="s">
        <v>793</v>
      </c>
      <c r="AVM94" t="s">
        <v>793</v>
      </c>
      <c r="AVN94" t="s">
        <v>793</v>
      </c>
      <c r="AVO94" t="s">
        <v>793</v>
      </c>
      <c r="AVP94" t="s">
        <v>793</v>
      </c>
      <c r="AVQ94" t="s">
        <v>793</v>
      </c>
      <c r="AVR94" t="s">
        <v>793</v>
      </c>
      <c r="AVS94" t="s">
        <v>793</v>
      </c>
      <c r="AVT94" t="s">
        <v>793</v>
      </c>
      <c r="AVU94" t="s">
        <v>793</v>
      </c>
      <c r="AVV94" t="s">
        <v>793</v>
      </c>
      <c r="AVW94" t="s">
        <v>793</v>
      </c>
      <c r="AVX94" t="s">
        <v>793</v>
      </c>
      <c r="AVY94" t="s">
        <v>793</v>
      </c>
      <c r="AVZ94" t="s">
        <v>793</v>
      </c>
      <c r="AWA94" t="s">
        <v>793</v>
      </c>
      <c r="AWB94" t="s">
        <v>793</v>
      </c>
      <c r="AWC94" t="s">
        <v>793</v>
      </c>
      <c r="AWD94" t="s">
        <v>793</v>
      </c>
      <c r="AWE94" t="s">
        <v>793</v>
      </c>
      <c r="AWF94" t="s">
        <v>793</v>
      </c>
      <c r="AWG94" t="s">
        <v>793</v>
      </c>
      <c r="AWH94" t="s">
        <v>793</v>
      </c>
      <c r="AWI94" t="s">
        <v>793</v>
      </c>
      <c r="AWJ94" t="s">
        <v>793</v>
      </c>
      <c r="AWK94" t="s">
        <v>793</v>
      </c>
      <c r="AWL94" t="s">
        <v>793</v>
      </c>
      <c r="AWM94" t="s">
        <v>793</v>
      </c>
      <c r="AWN94" t="s">
        <v>793</v>
      </c>
      <c r="AWO94" t="s">
        <v>793</v>
      </c>
      <c r="AWP94" t="s">
        <v>793</v>
      </c>
      <c r="AWQ94" t="s">
        <v>793</v>
      </c>
      <c r="AWR94" t="s">
        <v>793</v>
      </c>
      <c r="AWS94" t="s">
        <v>793</v>
      </c>
      <c r="AWT94" t="s">
        <v>793</v>
      </c>
      <c r="AWU94" t="s">
        <v>793</v>
      </c>
      <c r="AWV94" t="s">
        <v>793</v>
      </c>
      <c r="AWW94" t="s">
        <v>793</v>
      </c>
      <c r="AWX94" t="s">
        <v>793</v>
      </c>
      <c r="AWY94" t="s">
        <v>793</v>
      </c>
      <c r="AWZ94" t="s">
        <v>793</v>
      </c>
      <c r="AXA94" t="s">
        <v>793</v>
      </c>
      <c r="AXB94" t="s">
        <v>793</v>
      </c>
      <c r="AXC94" t="s">
        <v>793</v>
      </c>
      <c r="AXD94" t="s">
        <v>793</v>
      </c>
      <c r="AXE94" t="s">
        <v>793</v>
      </c>
      <c r="AXF94" t="s">
        <v>793</v>
      </c>
      <c r="AXG94" t="s">
        <v>793</v>
      </c>
      <c r="AXH94" t="s">
        <v>793</v>
      </c>
      <c r="AXI94" t="s">
        <v>793</v>
      </c>
      <c r="AXJ94" t="s">
        <v>793</v>
      </c>
      <c r="AXK94" t="s">
        <v>793</v>
      </c>
      <c r="AXL94" t="s">
        <v>793</v>
      </c>
      <c r="AXM94" t="s">
        <v>793</v>
      </c>
      <c r="AXN94" t="s">
        <v>793</v>
      </c>
      <c r="AXO94" t="s">
        <v>793</v>
      </c>
      <c r="AXP94" t="s">
        <v>793</v>
      </c>
      <c r="AXQ94" t="s">
        <v>793</v>
      </c>
      <c r="AXR94" t="s">
        <v>793</v>
      </c>
      <c r="AXS94" t="s">
        <v>793</v>
      </c>
      <c r="AXT94" t="s">
        <v>793</v>
      </c>
      <c r="AXU94" t="s">
        <v>793</v>
      </c>
      <c r="AXV94" t="s">
        <v>793</v>
      </c>
      <c r="AXW94" t="s">
        <v>793</v>
      </c>
      <c r="AXX94" t="s">
        <v>793</v>
      </c>
      <c r="AXY94" t="s">
        <v>793</v>
      </c>
      <c r="AXZ94" t="s">
        <v>793</v>
      </c>
      <c r="AYA94" t="s">
        <v>793</v>
      </c>
      <c r="AYB94" t="s">
        <v>793</v>
      </c>
      <c r="AYC94" t="s">
        <v>793</v>
      </c>
      <c r="AYD94" t="s">
        <v>793</v>
      </c>
      <c r="AYE94" t="s">
        <v>793</v>
      </c>
      <c r="AYF94" t="s">
        <v>793</v>
      </c>
      <c r="AYG94" t="s">
        <v>793</v>
      </c>
      <c r="AYH94" t="s">
        <v>793</v>
      </c>
      <c r="AYI94" t="s">
        <v>793</v>
      </c>
      <c r="AYJ94" t="s">
        <v>793</v>
      </c>
      <c r="AYK94" t="s">
        <v>793</v>
      </c>
      <c r="AYL94" t="s">
        <v>793</v>
      </c>
      <c r="AYM94" t="s">
        <v>793</v>
      </c>
      <c r="AYN94" t="s">
        <v>793</v>
      </c>
      <c r="AYO94" t="s">
        <v>793</v>
      </c>
      <c r="AYP94" t="s">
        <v>793</v>
      </c>
      <c r="AYQ94" t="s">
        <v>793</v>
      </c>
      <c r="AYR94" t="s">
        <v>793</v>
      </c>
      <c r="AYS94" t="s">
        <v>793</v>
      </c>
      <c r="AYT94" t="s">
        <v>793</v>
      </c>
      <c r="AYU94" t="s">
        <v>793</v>
      </c>
      <c r="AYV94" t="s">
        <v>793</v>
      </c>
      <c r="AYW94" t="s">
        <v>793</v>
      </c>
      <c r="AYX94" t="s">
        <v>793</v>
      </c>
      <c r="AYY94" t="s">
        <v>793</v>
      </c>
      <c r="AYZ94" t="s">
        <v>793</v>
      </c>
      <c r="AZA94" t="s">
        <v>793</v>
      </c>
      <c r="AZB94" t="s">
        <v>793</v>
      </c>
      <c r="AZC94" t="s">
        <v>793</v>
      </c>
      <c r="AZD94" t="s">
        <v>793</v>
      </c>
      <c r="AZE94" t="s">
        <v>793</v>
      </c>
      <c r="AZF94" t="s">
        <v>793</v>
      </c>
      <c r="AZG94" t="s">
        <v>793</v>
      </c>
      <c r="AZH94" t="s">
        <v>793</v>
      </c>
      <c r="AZI94" t="s">
        <v>793</v>
      </c>
      <c r="AZJ94" t="s">
        <v>793</v>
      </c>
      <c r="AZK94" t="s">
        <v>793</v>
      </c>
      <c r="AZL94" t="s">
        <v>793</v>
      </c>
      <c r="AZM94" t="s">
        <v>793</v>
      </c>
      <c r="AZN94" t="s">
        <v>793</v>
      </c>
      <c r="AZO94" t="s">
        <v>793</v>
      </c>
      <c r="AZP94" t="s">
        <v>793</v>
      </c>
      <c r="AZQ94" t="s">
        <v>793</v>
      </c>
      <c r="AZR94" t="s">
        <v>793</v>
      </c>
      <c r="AZS94" t="s">
        <v>793</v>
      </c>
      <c r="AZT94" t="s">
        <v>793</v>
      </c>
      <c r="AZU94" t="s">
        <v>793</v>
      </c>
      <c r="AZV94" t="s">
        <v>793</v>
      </c>
      <c r="AZW94" t="s">
        <v>793</v>
      </c>
      <c r="AZX94" t="s">
        <v>793</v>
      </c>
      <c r="AZY94" t="s">
        <v>793</v>
      </c>
      <c r="AZZ94" t="s">
        <v>793</v>
      </c>
      <c r="BAA94" t="s">
        <v>793</v>
      </c>
      <c r="BAB94" t="s">
        <v>793</v>
      </c>
      <c r="BAC94" t="s">
        <v>793</v>
      </c>
      <c r="BAD94" t="s">
        <v>793</v>
      </c>
      <c r="BAE94" t="s">
        <v>793</v>
      </c>
      <c r="BAF94" t="s">
        <v>793</v>
      </c>
      <c r="BAG94" t="s">
        <v>793</v>
      </c>
      <c r="BAH94" t="s">
        <v>793</v>
      </c>
      <c r="BAI94" t="s">
        <v>793</v>
      </c>
      <c r="BAJ94" t="s">
        <v>793</v>
      </c>
      <c r="BAK94" t="s">
        <v>793</v>
      </c>
      <c r="BAL94" t="s">
        <v>793</v>
      </c>
      <c r="BAM94" t="s">
        <v>793</v>
      </c>
      <c r="BAN94" t="s">
        <v>793</v>
      </c>
      <c r="BAO94" t="s">
        <v>793</v>
      </c>
      <c r="BAP94" t="s">
        <v>793</v>
      </c>
      <c r="BAQ94" t="s">
        <v>793</v>
      </c>
      <c r="BAR94" t="s">
        <v>793</v>
      </c>
      <c r="BAS94" t="s">
        <v>793</v>
      </c>
      <c r="BAT94" t="s">
        <v>793</v>
      </c>
      <c r="BAU94" t="s">
        <v>793</v>
      </c>
      <c r="BAV94" t="s">
        <v>793</v>
      </c>
      <c r="BAW94" t="s">
        <v>793</v>
      </c>
      <c r="BAX94" t="s">
        <v>793</v>
      </c>
      <c r="BAY94" t="s">
        <v>793</v>
      </c>
      <c r="BAZ94" t="s">
        <v>793</v>
      </c>
      <c r="BBA94" t="s">
        <v>793</v>
      </c>
      <c r="BBB94" t="s">
        <v>793</v>
      </c>
      <c r="BBC94" t="s">
        <v>793</v>
      </c>
      <c r="BBD94" t="s">
        <v>793</v>
      </c>
      <c r="BBE94" t="s">
        <v>793</v>
      </c>
      <c r="BBF94" t="s">
        <v>793</v>
      </c>
      <c r="BBG94" t="s">
        <v>793</v>
      </c>
      <c r="BBH94" t="s">
        <v>793</v>
      </c>
      <c r="BBI94" t="s">
        <v>793</v>
      </c>
      <c r="BBJ94" t="s">
        <v>793</v>
      </c>
      <c r="BBK94" t="s">
        <v>793</v>
      </c>
      <c r="BBL94" t="s">
        <v>793</v>
      </c>
      <c r="BBM94" t="s">
        <v>793</v>
      </c>
      <c r="BBN94" t="s">
        <v>793</v>
      </c>
      <c r="BBO94" t="s">
        <v>793</v>
      </c>
      <c r="BBP94" t="s">
        <v>793</v>
      </c>
      <c r="BBQ94" t="s">
        <v>793</v>
      </c>
      <c r="BBR94" t="s">
        <v>793</v>
      </c>
      <c r="BBS94" t="s">
        <v>793</v>
      </c>
      <c r="BBT94" t="s">
        <v>793</v>
      </c>
      <c r="BBU94" t="s">
        <v>793</v>
      </c>
      <c r="BBV94" t="s">
        <v>793</v>
      </c>
      <c r="BBW94" t="s">
        <v>793</v>
      </c>
      <c r="BBX94" t="s">
        <v>793</v>
      </c>
      <c r="BBY94" t="s">
        <v>793</v>
      </c>
      <c r="BBZ94" t="s">
        <v>793</v>
      </c>
      <c r="BCA94" t="s">
        <v>793</v>
      </c>
      <c r="BCB94" t="s">
        <v>793</v>
      </c>
      <c r="BCC94" t="s">
        <v>793</v>
      </c>
      <c r="BCD94" t="s">
        <v>793</v>
      </c>
      <c r="BCE94" t="s">
        <v>793</v>
      </c>
      <c r="BCF94" t="s">
        <v>793</v>
      </c>
      <c r="BCG94" t="s">
        <v>793</v>
      </c>
      <c r="BCH94" t="s">
        <v>793</v>
      </c>
      <c r="BCI94" t="s">
        <v>793</v>
      </c>
      <c r="BCJ94" t="s">
        <v>793</v>
      </c>
      <c r="BCK94" t="s">
        <v>793</v>
      </c>
      <c r="BCL94" t="s">
        <v>793</v>
      </c>
      <c r="BCM94" t="s">
        <v>793</v>
      </c>
      <c r="BCN94" t="s">
        <v>793</v>
      </c>
      <c r="BCO94" t="s">
        <v>793</v>
      </c>
      <c r="BCP94" t="s">
        <v>793</v>
      </c>
      <c r="BCQ94" t="s">
        <v>793</v>
      </c>
      <c r="BCR94" t="s">
        <v>793</v>
      </c>
      <c r="BCS94" t="s">
        <v>793</v>
      </c>
      <c r="BCT94" t="s">
        <v>793</v>
      </c>
      <c r="BCU94" t="s">
        <v>793</v>
      </c>
      <c r="BCV94" t="s">
        <v>793</v>
      </c>
      <c r="BCW94" t="s">
        <v>793</v>
      </c>
      <c r="BCX94" t="s">
        <v>793</v>
      </c>
      <c r="BCY94" t="s">
        <v>793</v>
      </c>
      <c r="BCZ94" t="s">
        <v>793</v>
      </c>
      <c r="BDA94" t="s">
        <v>793</v>
      </c>
      <c r="BDB94" t="s">
        <v>793</v>
      </c>
      <c r="BDC94" t="s">
        <v>793</v>
      </c>
      <c r="BDD94" t="s">
        <v>793</v>
      </c>
      <c r="BDE94" t="s">
        <v>793</v>
      </c>
      <c r="BDF94" t="s">
        <v>793</v>
      </c>
      <c r="BDG94" t="s">
        <v>793</v>
      </c>
      <c r="BDH94" t="s">
        <v>793</v>
      </c>
      <c r="BDI94" t="s">
        <v>793</v>
      </c>
      <c r="BDJ94" t="s">
        <v>793</v>
      </c>
      <c r="BDK94" t="s">
        <v>793</v>
      </c>
      <c r="BDL94" t="s">
        <v>793</v>
      </c>
      <c r="BDM94" t="s">
        <v>793</v>
      </c>
      <c r="BDN94" t="s">
        <v>793</v>
      </c>
      <c r="BDO94" t="s">
        <v>793</v>
      </c>
      <c r="BDP94" t="s">
        <v>793</v>
      </c>
      <c r="BDQ94" t="s">
        <v>793</v>
      </c>
      <c r="BDR94" t="s">
        <v>793</v>
      </c>
      <c r="BDS94" t="s">
        <v>793</v>
      </c>
      <c r="BDT94" t="s">
        <v>793</v>
      </c>
      <c r="BDU94" t="s">
        <v>793</v>
      </c>
      <c r="BDV94" t="s">
        <v>793</v>
      </c>
      <c r="BDW94" t="s">
        <v>793</v>
      </c>
      <c r="BDX94" t="s">
        <v>793</v>
      </c>
      <c r="BDY94" t="s">
        <v>793</v>
      </c>
      <c r="BDZ94" t="s">
        <v>793</v>
      </c>
      <c r="BEA94" t="s">
        <v>793</v>
      </c>
      <c r="BEB94" t="s">
        <v>793</v>
      </c>
      <c r="BEC94" t="s">
        <v>793</v>
      </c>
      <c r="BED94" t="s">
        <v>793</v>
      </c>
      <c r="BEE94" t="s">
        <v>793</v>
      </c>
      <c r="BEF94" t="s">
        <v>793</v>
      </c>
      <c r="BEG94" t="s">
        <v>793</v>
      </c>
      <c r="BEH94" t="s">
        <v>793</v>
      </c>
      <c r="BEI94" t="s">
        <v>793</v>
      </c>
      <c r="BEJ94" t="s">
        <v>793</v>
      </c>
      <c r="BEK94" t="s">
        <v>793</v>
      </c>
      <c r="BEL94" t="s">
        <v>793</v>
      </c>
      <c r="BEM94" t="s">
        <v>793</v>
      </c>
      <c r="BEN94" t="s">
        <v>793</v>
      </c>
      <c r="BEO94" t="s">
        <v>793</v>
      </c>
      <c r="BEP94" t="s">
        <v>793</v>
      </c>
      <c r="BEQ94" t="s">
        <v>793</v>
      </c>
      <c r="BER94" t="s">
        <v>793</v>
      </c>
      <c r="BES94" t="s">
        <v>793</v>
      </c>
      <c r="BET94" t="s">
        <v>793</v>
      </c>
      <c r="BEU94" t="s">
        <v>793</v>
      </c>
      <c r="BEV94" t="s">
        <v>793</v>
      </c>
      <c r="BEW94" t="s">
        <v>793</v>
      </c>
      <c r="BEX94" t="s">
        <v>793</v>
      </c>
      <c r="BEY94" t="s">
        <v>793</v>
      </c>
      <c r="BEZ94" t="s">
        <v>793</v>
      </c>
      <c r="BFA94" t="s">
        <v>793</v>
      </c>
      <c r="BFB94" t="s">
        <v>793</v>
      </c>
      <c r="BFC94" t="s">
        <v>793</v>
      </c>
      <c r="BFD94" t="s">
        <v>793</v>
      </c>
      <c r="BFE94" t="s">
        <v>793</v>
      </c>
      <c r="BFF94" t="s">
        <v>793</v>
      </c>
      <c r="BFG94" t="s">
        <v>793</v>
      </c>
      <c r="BFH94" t="s">
        <v>793</v>
      </c>
      <c r="BFI94" t="s">
        <v>793</v>
      </c>
      <c r="BFJ94" t="s">
        <v>793</v>
      </c>
      <c r="BFK94" t="s">
        <v>793</v>
      </c>
      <c r="BFL94" t="s">
        <v>793</v>
      </c>
      <c r="BFM94" t="s">
        <v>793</v>
      </c>
      <c r="BFN94" t="s">
        <v>793</v>
      </c>
      <c r="BFO94" t="s">
        <v>793</v>
      </c>
      <c r="BFP94" t="s">
        <v>793</v>
      </c>
      <c r="BFQ94" t="s">
        <v>793</v>
      </c>
      <c r="BFR94" t="s">
        <v>793</v>
      </c>
      <c r="BFS94" t="s">
        <v>793</v>
      </c>
      <c r="BFT94" t="s">
        <v>793</v>
      </c>
      <c r="BFU94" t="s">
        <v>793</v>
      </c>
      <c r="BFV94" t="s">
        <v>793</v>
      </c>
      <c r="BFW94" t="s">
        <v>793</v>
      </c>
      <c r="BFX94" t="s">
        <v>793</v>
      </c>
      <c r="BFY94" t="s">
        <v>793</v>
      </c>
      <c r="BFZ94" t="s">
        <v>793</v>
      </c>
      <c r="BGA94" t="s">
        <v>793</v>
      </c>
      <c r="BGB94" t="s">
        <v>793</v>
      </c>
      <c r="BGC94" t="s">
        <v>793</v>
      </c>
      <c r="BGD94" t="s">
        <v>793</v>
      </c>
      <c r="BGE94" t="s">
        <v>793</v>
      </c>
      <c r="BGF94" t="s">
        <v>793</v>
      </c>
      <c r="BGG94" t="s">
        <v>793</v>
      </c>
      <c r="BGH94" t="s">
        <v>793</v>
      </c>
      <c r="BGI94" t="s">
        <v>793</v>
      </c>
      <c r="BGJ94" t="s">
        <v>793</v>
      </c>
      <c r="BGK94" t="s">
        <v>793</v>
      </c>
      <c r="BGL94" t="s">
        <v>793</v>
      </c>
      <c r="BGM94" t="s">
        <v>793</v>
      </c>
      <c r="BGN94" t="s">
        <v>793</v>
      </c>
      <c r="BGO94" t="s">
        <v>793</v>
      </c>
      <c r="BGP94" t="s">
        <v>793</v>
      </c>
      <c r="BGQ94" t="s">
        <v>793</v>
      </c>
      <c r="BGR94" t="s">
        <v>793</v>
      </c>
      <c r="BGS94" t="s">
        <v>793</v>
      </c>
      <c r="BGT94" t="s">
        <v>793</v>
      </c>
      <c r="BGU94" t="s">
        <v>793</v>
      </c>
      <c r="BGV94" t="s">
        <v>793</v>
      </c>
      <c r="BGW94" t="s">
        <v>793</v>
      </c>
      <c r="BGX94" t="s">
        <v>793</v>
      </c>
      <c r="BGY94" t="s">
        <v>793</v>
      </c>
      <c r="BGZ94" t="s">
        <v>793</v>
      </c>
      <c r="BHA94" t="s">
        <v>793</v>
      </c>
      <c r="BHB94" t="s">
        <v>793</v>
      </c>
      <c r="BHC94" t="s">
        <v>793</v>
      </c>
      <c r="BHD94" t="s">
        <v>793</v>
      </c>
      <c r="BHE94" t="s">
        <v>793</v>
      </c>
      <c r="BHF94" t="s">
        <v>793</v>
      </c>
      <c r="BHG94" t="s">
        <v>793</v>
      </c>
      <c r="BHH94" t="s">
        <v>793</v>
      </c>
      <c r="BHI94" t="s">
        <v>793</v>
      </c>
      <c r="BHJ94" t="s">
        <v>793</v>
      </c>
      <c r="BHK94" t="s">
        <v>793</v>
      </c>
      <c r="BHL94" t="s">
        <v>793</v>
      </c>
      <c r="BHM94" t="s">
        <v>793</v>
      </c>
      <c r="BHN94" t="s">
        <v>793</v>
      </c>
      <c r="BHO94" t="s">
        <v>793</v>
      </c>
      <c r="BHP94" t="s">
        <v>793</v>
      </c>
      <c r="BHQ94" t="s">
        <v>793</v>
      </c>
      <c r="BHR94" t="s">
        <v>793</v>
      </c>
      <c r="BHS94" t="s">
        <v>793</v>
      </c>
      <c r="BHT94" t="s">
        <v>793</v>
      </c>
      <c r="BHU94" t="s">
        <v>793</v>
      </c>
      <c r="BHV94" t="s">
        <v>793</v>
      </c>
      <c r="BHW94" t="s">
        <v>793</v>
      </c>
      <c r="BHX94" t="s">
        <v>793</v>
      </c>
      <c r="BHY94" t="s">
        <v>793</v>
      </c>
      <c r="BHZ94" t="s">
        <v>793</v>
      </c>
      <c r="BIA94" t="s">
        <v>793</v>
      </c>
      <c r="BIB94" t="s">
        <v>793</v>
      </c>
      <c r="BIC94" t="s">
        <v>793</v>
      </c>
      <c r="BID94" t="s">
        <v>793</v>
      </c>
      <c r="BIE94" t="s">
        <v>793</v>
      </c>
      <c r="BIF94" t="s">
        <v>793</v>
      </c>
      <c r="BIG94" t="s">
        <v>793</v>
      </c>
      <c r="BIH94" t="s">
        <v>793</v>
      </c>
      <c r="BII94" t="s">
        <v>793</v>
      </c>
      <c r="BIJ94" t="s">
        <v>793</v>
      </c>
      <c r="BIK94" t="s">
        <v>793</v>
      </c>
      <c r="BIL94" t="s">
        <v>793</v>
      </c>
      <c r="BIM94" t="s">
        <v>793</v>
      </c>
      <c r="BIN94" t="s">
        <v>793</v>
      </c>
      <c r="BIO94" t="s">
        <v>793</v>
      </c>
      <c r="BIP94" t="s">
        <v>793</v>
      </c>
      <c r="BIQ94" t="s">
        <v>793</v>
      </c>
      <c r="BIR94" t="s">
        <v>793</v>
      </c>
      <c r="BIS94" t="s">
        <v>793</v>
      </c>
      <c r="BIT94" t="s">
        <v>793</v>
      </c>
      <c r="BIU94" t="s">
        <v>793</v>
      </c>
      <c r="BIV94" t="s">
        <v>793</v>
      </c>
      <c r="BIW94" t="s">
        <v>793</v>
      </c>
      <c r="BIX94" t="s">
        <v>793</v>
      </c>
      <c r="BIY94" t="s">
        <v>793</v>
      </c>
      <c r="BIZ94" t="s">
        <v>793</v>
      </c>
      <c r="BJA94" t="s">
        <v>793</v>
      </c>
      <c r="BJB94" t="s">
        <v>793</v>
      </c>
      <c r="BJC94" t="s">
        <v>793</v>
      </c>
      <c r="BJD94" t="s">
        <v>793</v>
      </c>
      <c r="BJE94" t="s">
        <v>793</v>
      </c>
      <c r="BJF94" t="s">
        <v>793</v>
      </c>
      <c r="BJG94" t="s">
        <v>793</v>
      </c>
      <c r="BJH94" t="s">
        <v>793</v>
      </c>
      <c r="BJI94" t="s">
        <v>793</v>
      </c>
      <c r="BJJ94" t="s">
        <v>793</v>
      </c>
      <c r="BJK94" t="s">
        <v>793</v>
      </c>
      <c r="BJL94" t="s">
        <v>793</v>
      </c>
      <c r="BJM94" t="s">
        <v>793</v>
      </c>
      <c r="BJN94" t="s">
        <v>793</v>
      </c>
      <c r="BJO94" t="s">
        <v>793</v>
      </c>
      <c r="BJP94" t="s">
        <v>793</v>
      </c>
      <c r="BJQ94" t="s">
        <v>793</v>
      </c>
      <c r="BJR94" t="s">
        <v>793</v>
      </c>
      <c r="BJS94" t="s">
        <v>793</v>
      </c>
      <c r="BJT94" t="s">
        <v>793</v>
      </c>
      <c r="BJU94" t="s">
        <v>793</v>
      </c>
      <c r="BJV94" t="s">
        <v>793</v>
      </c>
      <c r="BJW94" t="s">
        <v>793</v>
      </c>
      <c r="BJX94" t="s">
        <v>793</v>
      </c>
      <c r="BJY94" t="s">
        <v>793</v>
      </c>
      <c r="BJZ94" t="s">
        <v>793</v>
      </c>
      <c r="BKA94" t="s">
        <v>793</v>
      </c>
      <c r="BKB94" t="s">
        <v>793</v>
      </c>
      <c r="BKC94" t="s">
        <v>793</v>
      </c>
      <c r="BKD94" t="s">
        <v>793</v>
      </c>
      <c r="BKE94" t="s">
        <v>793</v>
      </c>
      <c r="BKF94" t="s">
        <v>793</v>
      </c>
      <c r="BKG94" t="s">
        <v>793</v>
      </c>
      <c r="BKH94" t="s">
        <v>793</v>
      </c>
      <c r="BKI94" t="s">
        <v>793</v>
      </c>
      <c r="BKJ94" t="s">
        <v>793</v>
      </c>
      <c r="BKK94" t="s">
        <v>793</v>
      </c>
      <c r="BKL94" t="s">
        <v>793</v>
      </c>
      <c r="BKM94" t="s">
        <v>793</v>
      </c>
      <c r="BKN94" t="s">
        <v>793</v>
      </c>
      <c r="BKO94" t="s">
        <v>793</v>
      </c>
      <c r="BKP94" t="s">
        <v>793</v>
      </c>
      <c r="BKQ94" t="s">
        <v>793</v>
      </c>
      <c r="BKR94" t="s">
        <v>793</v>
      </c>
      <c r="BKS94" t="s">
        <v>793</v>
      </c>
      <c r="BKT94" t="s">
        <v>793</v>
      </c>
      <c r="BKU94" t="s">
        <v>793</v>
      </c>
      <c r="BKV94" t="s">
        <v>793</v>
      </c>
      <c r="BKW94" t="s">
        <v>793</v>
      </c>
      <c r="BKX94" t="s">
        <v>793</v>
      </c>
      <c r="BKY94" t="s">
        <v>793</v>
      </c>
      <c r="BKZ94" t="s">
        <v>793</v>
      </c>
      <c r="BLA94" t="s">
        <v>793</v>
      </c>
      <c r="BLB94" t="s">
        <v>793</v>
      </c>
      <c r="BLC94" t="s">
        <v>793</v>
      </c>
      <c r="BLD94" t="s">
        <v>793</v>
      </c>
      <c r="BLE94" t="s">
        <v>793</v>
      </c>
      <c r="BLF94" t="s">
        <v>793</v>
      </c>
      <c r="BLG94" t="s">
        <v>793</v>
      </c>
      <c r="BLH94" t="s">
        <v>793</v>
      </c>
      <c r="BLI94" t="s">
        <v>793</v>
      </c>
      <c r="BLJ94" t="s">
        <v>793</v>
      </c>
      <c r="BLK94" t="s">
        <v>793</v>
      </c>
      <c r="BLL94" t="s">
        <v>793</v>
      </c>
      <c r="BLM94" t="s">
        <v>793</v>
      </c>
      <c r="BLN94" t="s">
        <v>793</v>
      </c>
      <c r="BLO94" t="s">
        <v>793</v>
      </c>
      <c r="BLP94" t="s">
        <v>793</v>
      </c>
      <c r="BLQ94" t="s">
        <v>793</v>
      </c>
      <c r="BLR94" t="s">
        <v>793</v>
      </c>
      <c r="BLS94" t="s">
        <v>793</v>
      </c>
      <c r="BLT94" t="s">
        <v>793</v>
      </c>
      <c r="BLU94" t="s">
        <v>793</v>
      </c>
      <c r="BLV94" t="s">
        <v>793</v>
      </c>
      <c r="BLW94" t="s">
        <v>793</v>
      </c>
      <c r="BLX94" t="s">
        <v>793</v>
      </c>
      <c r="BLY94" t="s">
        <v>793</v>
      </c>
      <c r="BLZ94" t="s">
        <v>793</v>
      </c>
      <c r="BMA94" t="s">
        <v>793</v>
      </c>
      <c r="BMB94" t="s">
        <v>793</v>
      </c>
      <c r="BMC94" t="s">
        <v>793</v>
      </c>
      <c r="BMD94" t="s">
        <v>793</v>
      </c>
      <c r="BME94" t="s">
        <v>793</v>
      </c>
      <c r="BMF94" t="s">
        <v>793</v>
      </c>
      <c r="BMG94" t="s">
        <v>793</v>
      </c>
      <c r="BMH94" t="s">
        <v>793</v>
      </c>
      <c r="BMI94" t="s">
        <v>793</v>
      </c>
      <c r="BMJ94" t="s">
        <v>793</v>
      </c>
      <c r="BMK94" t="s">
        <v>793</v>
      </c>
      <c r="BML94" t="s">
        <v>793</v>
      </c>
      <c r="BMM94" t="s">
        <v>793</v>
      </c>
      <c r="BMN94" t="s">
        <v>793</v>
      </c>
      <c r="BMO94" t="s">
        <v>793</v>
      </c>
      <c r="BMP94" t="s">
        <v>793</v>
      </c>
      <c r="BMQ94" t="s">
        <v>793</v>
      </c>
      <c r="BMR94" t="s">
        <v>793</v>
      </c>
      <c r="BMS94" t="s">
        <v>793</v>
      </c>
      <c r="BMT94" t="s">
        <v>793</v>
      </c>
      <c r="BMU94" t="s">
        <v>793</v>
      </c>
      <c r="BMV94" t="s">
        <v>793</v>
      </c>
      <c r="BMW94" t="s">
        <v>793</v>
      </c>
      <c r="BMX94" t="s">
        <v>793</v>
      </c>
      <c r="BMY94" t="s">
        <v>793</v>
      </c>
      <c r="BMZ94" t="s">
        <v>793</v>
      </c>
      <c r="BNA94" t="s">
        <v>793</v>
      </c>
      <c r="BNB94" t="s">
        <v>793</v>
      </c>
      <c r="BNC94" t="s">
        <v>793</v>
      </c>
      <c r="BND94" t="s">
        <v>793</v>
      </c>
      <c r="BNE94" t="s">
        <v>793</v>
      </c>
      <c r="BNF94" t="s">
        <v>793</v>
      </c>
      <c r="BNG94" t="s">
        <v>793</v>
      </c>
      <c r="BNH94" t="s">
        <v>793</v>
      </c>
      <c r="BNI94" t="s">
        <v>793</v>
      </c>
      <c r="BNJ94" t="s">
        <v>793</v>
      </c>
      <c r="BNK94" t="s">
        <v>793</v>
      </c>
      <c r="BNL94" t="s">
        <v>793</v>
      </c>
      <c r="BNM94" t="s">
        <v>793</v>
      </c>
      <c r="BNN94" t="s">
        <v>793</v>
      </c>
      <c r="BNO94" t="s">
        <v>793</v>
      </c>
      <c r="BNP94" t="s">
        <v>793</v>
      </c>
      <c r="BNQ94" t="s">
        <v>793</v>
      </c>
      <c r="BNR94" t="s">
        <v>793</v>
      </c>
      <c r="BNS94" t="s">
        <v>793</v>
      </c>
      <c r="BNT94" t="s">
        <v>793</v>
      </c>
      <c r="BNU94" t="s">
        <v>793</v>
      </c>
      <c r="BNV94" t="s">
        <v>793</v>
      </c>
      <c r="BNW94" t="s">
        <v>793</v>
      </c>
      <c r="BNX94" t="s">
        <v>793</v>
      </c>
      <c r="BNY94" t="s">
        <v>793</v>
      </c>
      <c r="BNZ94" t="s">
        <v>793</v>
      </c>
      <c r="BOA94" t="s">
        <v>793</v>
      </c>
      <c r="BOB94" t="s">
        <v>793</v>
      </c>
      <c r="BOC94" t="s">
        <v>793</v>
      </c>
      <c r="BOD94" t="s">
        <v>793</v>
      </c>
      <c r="BOE94" t="s">
        <v>793</v>
      </c>
      <c r="BOF94" t="s">
        <v>793</v>
      </c>
      <c r="BOG94" t="s">
        <v>793</v>
      </c>
      <c r="BOH94" t="s">
        <v>793</v>
      </c>
      <c r="BOI94" t="s">
        <v>793</v>
      </c>
      <c r="BOJ94" t="s">
        <v>793</v>
      </c>
      <c r="BOK94" t="s">
        <v>793</v>
      </c>
      <c r="BOL94" t="s">
        <v>793</v>
      </c>
      <c r="BOM94" t="s">
        <v>793</v>
      </c>
      <c r="BON94" t="s">
        <v>793</v>
      </c>
      <c r="BOO94" t="s">
        <v>793</v>
      </c>
      <c r="BOP94" t="s">
        <v>793</v>
      </c>
      <c r="BOQ94" t="s">
        <v>793</v>
      </c>
      <c r="BOR94" t="s">
        <v>793</v>
      </c>
      <c r="BOS94" t="s">
        <v>793</v>
      </c>
      <c r="BOT94" t="s">
        <v>793</v>
      </c>
      <c r="BOU94" t="s">
        <v>793</v>
      </c>
      <c r="BOV94" t="s">
        <v>793</v>
      </c>
      <c r="BOW94" t="s">
        <v>793</v>
      </c>
      <c r="BOX94" t="s">
        <v>793</v>
      </c>
      <c r="BOY94" t="s">
        <v>793</v>
      </c>
      <c r="BOZ94" t="s">
        <v>793</v>
      </c>
      <c r="BPA94" t="s">
        <v>793</v>
      </c>
      <c r="BPB94" t="s">
        <v>793</v>
      </c>
      <c r="BPC94" t="s">
        <v>793</v>
      </c>
      <c r="BPD94" t="s">
        <v>793</v>
      </c>
      <c r="BPE94" t="s">
        <v>793</v>
      </c>
      <c r="BPF94" t="s">
        <v>793</v>
      </c>
      <c r="BPG94" t="s">
        <v>793</v>
      </c>
      <c r="BPH94" t="s">
        <v>793</v>
      </c>
      <c r="BPI94" t="s">
        <v>793</v>
      </c>
      <c r="BPJ94" t="s">
        <v>793</v>
      </c>
      <c r="BPK94" t="s">
        <v>793</v>
      </c>
      <c r="BPL94" t="s">
        <v>793</v>
      </c>
      <c r="BPM94" t="s">
        <v>793</v>
      </c>
      <c r="BPN94" t="s">
        <v>793</v>
      </c>
      <c r="BPO94" t="s">
        <v>793</v>
      </c>
      <c r="BPP94" t="s">
        <v>793</v>
      </c>
      <c r="BPQ94" t="s">
        <v>793</v>
      </c>
      <c r="BPR94" t="s">
        <v>793</v>
      </c>
      <c r="BPS94" t="s">
        <v>793</v>
      </c>
      <c r="BPT94" t="s">
        <v>793</v>
      </c>
      <c r="BPU94" t="s">
        <v>793</v>
      </c>
      <c r="BPV94" t="s">
        <v>793</v>
      </c>
      <c r="BPW94" t="s">
        <v>793</v>
      </c>
      <c r="BPX94" t="s">
        <v>793</v>
      </c>
      <c r="BPY94" t="s">
        <v>793</v>
      </c>
      <c r="BPZ94" t="s">
        <v>793</v>
      </c>
      <c r="BQA94" t="s">
        <v>793</v>
      </c>
      <c r="BQB94" t="s">
        <v>793</v>
      </c>
      <c r="BQC94" t="s">
        <v>793</v>
      </c>
      <c r="BQD94" t="s">
        <v>793</v>
      </c>
      <c r="BQE94" t="s">
        <v>793</v>
      </c>
      <c r="BQF94" t="s">
        <v>793</v>
      </c>
      <c r="BQG94" t="s">
        <v>793</v>
      </c>
      <c r="BQH94" t="s">
        <v>793</v>
      </c>
      <c r="BQI94" t="s">
        <v>793</v>
      </c>
      <c r="BQJ94" t="s">
        <v>793</v>
      </c>
      <c r="BQK94" t="s">
        <v>793</v>
      </c>
      <c r="BQL94" t="s">
        <v>793</v>
      </c>
      <c r="BQM94" t="s">
        <v>793</v>
      </c>
      <c r="BQN94" t="s">
        <v>793</v>
      </c>
      <c r="BQO94" t="s">
        <v>793</v>
      </c>
      <c r="BQP94" t="s">
        <v>793</v>
      </c>
      <c r="BQQ94" t="s">
        <v>793</v>
      </c>
      <c r="BQR94" t="s">
        <v>793</v>
      </c>
      <c r="BQS94" t="s">
        <v>793</v>
      </c>
      <c r="BQT94" t="s">
        <v>793</v>
      </c>
      <c r="BQU94" t="s">
        <v>793</v>
      </c>
      <c r="BQV94" t="s">
        <v>793</v>
      </c>
      <c r="BQW94" t="s">
        <v>793</v>
      </c>
      <c r="BQX94" t="s">
        <v>793</v>
      </c>
      <c r="BQY94" t="s">
        <v>793</v>
      </c>
      <c r="BQZ94" t="s">
        <v>793</v>
      </c>
      <c r="BRA94" t="s">
        <v>793</v>
      </c>
      <c r="BRB94" t="s">
        <v>793</v>
      </c>
      <c r="BRC94" t="s">
        <v>793</v>
      </c>
      <c r="BRD94" t="s">
        <v>793</v>
      </c>
      <c r="BRE94" t="s">
        <v>793</v>
      </c>
      <c r="BRF94" t="s">
        <v>793</v>
      </c>
      <c r="BRG94" t="s">
        <v>793</v>
      </c>
      <c r="BRH94" t="s">
        <v>793</v>
      </c>
      <c r="BRI94" t="s">
        <v>793</v>
      </c>
      <c r="BRJ94" t="s">
        <v>793</v>
      </c>
      <c r="BRK94" t="s">
        <v>793</v>
      </c>
      <c r="BRL94" t="s">
        <v>793</v>
      </c>
      <c r="BRM94" t="s">
        <v>793</v>
      </c>
      <c r="BRN94" t="s">
        <v>793</v>
      </c>
      <c r="BRO94" t="s">
        <v>793</v>
      </c>
      <c r="BRP94" t="s">
        <v>793</v>
      </c>
      <c r="BRQ94" t="s">
        <v>793</v>
      </c>
      <c r="BRR94" t="s">
        <v>793</v>
      </c>
      <c r="BRS94" t="s">
        <v>793</v>
      </c>
      <c r="BRT94" t="s">
        <v>793</v>
      </c>
      <c r="BRU94" t="s">
        <v>793</v>
      </c>
      <c r="BRV94" t="s">
        <v>793</v>
      </c>
      <c r="BRW94" t="s">
        <v>793</v>
      </c>
      <c r="BRX94" t="s">
        <v>793</v>
      </c>
      <c r="BRY94" t="s">
        <v>793</v>
      </c>
      <c r="BRZ94" t="s">
        <v>793</v>
      </c>
      <c r="BSA94" t="s">
        <v>793</v>
      </c>
      <c r="BSB94" t="s">
        <v>793</v>
      </c>
      <c r="BSC94" t="s">
        <v>793</v>
      </c>
      <c r="BSD94" t="s">
        <v>793</v>
      </c>
      <c r="BSE94" t="s">
        <v>793</v>
      </c>
      <c r="BSF94" t="s">
        <v>793</v>
      </c>
      <c r="BSG94" t="s">
        <v>793</v>
      </c>
      <c r="BSH94" t="s">
        <v>793</v>
      </c>
      <c r="BSI94" t="s">
        <v>793</v>
      </c>
      <c r="BSJ94" t="s">
        <v>793</v>
      </c>
      <c r="BSK94" t="s">
        <v>793</v>
      </c>
      <c r="BSL94" t="s">
        <v>793</v>
      </c>
      <c r="BSM94" t="s">
        <v>793</v>
      </c>
      <c r="BSN94" t="s">
        <v>793</v>
      </c>
      <c r="BSO94" t="s">
        <v>793</v>
      </c>
      <c r="BSP94" t="s">
        <v>793</v>
      </c>
      <c r="BSQ94" t="s">
        <v>793</v>
      </c>
      <c r="BSR94" t="s">
        <v>793</v>
      </c>
      <c r="BSS94" t="s">
        <v>793</v>
      </c>
      <c r="BST94" t="s">
        <v>793</v>
      </c>
      <c r="BSU94" t="s">
        <v>793</v>
      </c>
      <c r="BSV94" t="s">
        <v>793</v>
      </c>
      <c r="BSW94" t="s">
        <v>793</v>
      </c>
      <c r="BSX94" t="s">
        <v>793</v>
      </c>
      <c r="BSY94" t="s">
        <v>793</v>
      </c>
      <c r="BSZ94" t="s">
        <v>793</v>
      </c>
      <c r="BTA94" t="s">
        <v>793</v>
      </c>
      <c r="BTB94" t="s">
        <v>793</v>
      </c>
      <c r="BTC94" t="s">
        <v>793</v>
      </c>
      <c r="BTD94" t="s">
        <v>793</v>
      </c>
      <c r="BTE94" t="s">
        <v>793</v>
      </c>
      <c r="BTF94" t="s">
        <v>793</v>
      </c>
      <c r="BTG94" t="s">
        <v>793</v>
      </c>
      <c r="BTH94" t="s">
        <v>793</v>
      </c>
      <c r="BTI94" t="s">
        <v>793</v>
      </c>
      <c r="BTJ94" t="s">
        <v>793</v>
      </c>
      <c r="BTK94" t="s">
        <v>793</v>
      </c>
      <c r="BTL94" t="s">
        <v>793</v>
      </c>
      <c r="BTM94" t="s">
        <v>793</v>
      </c>
      <c r="BTN94" t="s">
        <v>793</v>
      </c>
      <c r="BTO94" t="s">
        <v>793</v>
      </c>
      <c r="BTP94" t="s">
        <v>793</v>
      </c>
      <c r="BTQ94" t="s">
        <v>793</v>
      </c>
      <c r="BTR94" t="s">
        <v>793</v>
      </c>
      <c r="BTS94" t="s">
        <v>793</v>
      </c>
      <c r="BTT94" t="s">
        <v>793</v>
      </c>
      <c r="BTU94" t="s">
        <v>793</v>
      </c>
      <c r="BTV94" t="s">
        <v>793</v>
      </c>
      <c r="BTW94" t="s">
        <v>793</v>
      </c>
      <c r="BTX94" t="s">
        <v>793</v>
      </c>
      <c r="BTY94" t="s">
        <v>793</v>
      </c>
      <c r="BTZ94" t="s">
        <v>793</v>
      </c>
      <c r="BUA94" t="s">
        <v>793</v>
      </c>
      <c r="BUB94" t="s">
        <v>793</v>
      </c>
      <c r="BUC94" t="s">
        <v>793</v>
      </c>
      <c r="BUD94" t="s">
        <v>793</v>
      </c>
      <c r="BUE94" t="s">
        <v>793</v>
      </c>
      <c r="BUF94" t="s">
        <v>793</v>
      </c>
      <c r="BUG94" t="s">
        <v>793</v>
      </c>
      <c r="BUH94" t="s">
        <v>793</v>
      </c>
      <c r="BUI94" t="s">
        <v>793</v>
      </c>
      <c r="BUJ94" t="s">
        <v>793</v>
      </c>
      <c r="BUK94" t="s">
        <v>793</v>
      </c>
      <c r="BUL94" t="s">
        <v>793</v>
      </c>
      <c r="BUM94" t="s">
        <v>793</v>
      </c>
      <c r="BUN94" t="s">
        <v>793</v>
      </c>
      <c r="BUO94" t="s">
        <v>793</v>
      </c>
      <c r="BUP94" t="s">
        <v>793</v>
      </c>
      <c r="BUQ94" t="s">
        <v>793</v>
      </c>
      <c r="BUR94" t="s">
        <v>793</v>
      </c>
      <c r="BUS94" t="s">
        <v>793</v>
      </c>
      <c r="BUT94" t="s">
        <v>793</v>
      </c>
      <c r="BUU94" t="s">
        <v>793</v>
      </c>
      <c r="BUV94" t="s">
        <v>793</v>
      </c>
      <c r="BUW94" t="s">
        <v>793</v>
      </c>
      <c r="BUX94" t="s">
        <v>793</v>
      </c>
      <c r="BUY94" t="s">
        <v>793</v>
      </c>
      <c r="BUZ94" t="s">
        <v>793</v>
      </c>
      <c r="BVA94" t="s">
        <v>793</v>
      </c>
      <c r="BVB94" t="s">
        <v>793</v>
      </c>
      <c r="BVC94" t="s">
        <v>793</v>
      </c>
      <c r="BVD94" t="s">
        <v>793</v>
      </c>
      <c r="BVE94" t="s">
        <v>793</v>
      </c>
      <c r="BVF94" t="s">
        <v>793</v>
      </c>
      <c r="BVG94" t="s">
        <v>793</v>
      </c>
      <c r="BVH94" t="s">
        <v>793</v>
      </c>
      <c r="BVI94" t="s">
        <v>793</v>
      </c>
      <c r="BVJ94" t="s">
        <v>793</v>
      </c>
      <c r="BVK94" t="s">
        <v>793</v>
      </c>
      <c r="BVL94" t="s">
        <v>793</v>
      </c>
      <c r="BVM94" t="s">
        <v>793</v>
      </c>
      <c r="BVN94" t="s">
        <v>793</v>
      </c>
      <c r="BVO94" t="s">
        <v>793</v>
      </c>
      <c r="BVP94" t="s">
        <v>793</v>
      </c>
      <c r="BVQ94" t="s">
        <v>793</v>
      </c>
      <c r="BVR94" t="s">
        <v>793</v>
      </c>
      <c r="BVS94" t="s">
        <v>793</v>
      </c>
      <c r="BVT94" t="s">
        <v>793</v>
      </c>
      <c r="BVU94" t="s">
        <v>793</v>
      </c>
      <c r="BVV94" t="s">
        <v>793</v>
      </c>
      <c r="BVW94" t="s">
        <v>793</v>
      </c>
      <c r="BVX94" t="s">
        <v>793</v>
      </c>
      <c r="BVY94" t="s">
        <v>793</v>
      </c>
      <c r="BVZ94" t="s">
        <v>793</v>
      </c>
      <c r="BWA94" t="s">
        <v>793</v>
      </c>
      <c r="BWB94" t="s">
        <v>793</v>
      </c>
      <c r="BWC94" t="s">
        <v>793</v>
      </c>
      <c r="BWD94" t="s">
        <v>793</v>
      </c>
      <c r="BWE94" t="s">
        <v>793</v>
      </c>
      <c r="BWF94" t="s">
        <v>793</v>
      </c>
      <c r="BWG94" t="s">
        <v>793</v>
      </c>
      <c r="BWH94" t="s">
        <v>793</v>
      </c>
      <c r="BWI94" t="s">
        <v>793</v>
      </c>
      <c r="BWJ94" t="s">
        <v>793</v>
      </c>
      <c r="BWK94" t="s">
        <v>793</v>
      </c>
      <c r="BWL94" t="s">
        <v>793</v>
      </c>
      <c r="BWM94" t="s">
        <v>793</v>
      </c>
      <c r="BWN94" t="s">
        <v>793</v>
      </c>
      <c r="BWO94" t="s">
        <v>793</v>
      </c>
      <c r="BWP94" t="s">
        <v>793</v>
      </c>
      <c r="BWQ94" t="s">
        <v>793</v>
      </c>
      <c r="BWR94" t="s">
        <v>793</v>
      </c>
      <c r="BWS94" t="s">
        <v>793</v>
      </c>
      <c r="BWT94" t="s">
        <v>793</v>
      </c>
      <c r="BWU94" t="s">
        <v>793</v>
      </c>
      <c r="BWV94" t="s">
        <v>793</v>
      </c>
      <c r="BWW94" t="s">
        <v>793</v>
      </c>
      <c r="BWX94" t="s">
        <v>793</v>
      </c>
      <c r="BWY94" t="s">
        <v>793</v>
      </c>
      <c r="BWZ94" t="s">
        <v>793</v>
      </c>
      <c r="BXA94" t="s">
        <v>793</v>
      </c>
      <c r="BXB94" t="s">
        <v>793</v>
      </c>
      <c r="BXC94" t="s">
        <v>793</v>
      </c>
      <c r="BXD94" t="s">
        <v>793</v>
      </c>
      <c r="BXE94" t="s">
        <v>793</v>
      </c>
      <c r="BXF94" t="s">
        <v>793</v>
      </c>
      <c r="BXG94" t="s">
        <v>793</v>
      </c>
      <c r="BXH94" t="s">
        <v>793</v>
      </c>
      <c r="BXI94" t="s">
        <v>793</v>
      </c>
      <c r="BXJ94" t="s">
        <v>793</v>
      </c>
      <c r="BXK94" t="s">
        <v>793</v>
      </c>
      <c r="BXL94" t="s">
        <v>793</v>
      </c>
      <c r="BXM94" t="s">
        <v>793</v>
      </c>
      <c r="BXN94" t="s">
        <v>793</v>
      </c>
      <c r="BXO94" t="s">
        <v>793</v>
      </c>
      <c r="BXP94" t="s">
        <v>793</v>
      </c>
      <c r="BXQ94" t="s">
        <v>793</v>
      </c>
      <c r="BXR94" t="s">
        <v>793</v>
      </c>
      <c r="BXS94" t="s">
        <v>793</v>
      </c>
      <c r="BXT94" t="s">
        <v>793</v>
      </c>
      <c r="BXU94" t="s">
        <v>793</v>
      </c>
      <c r="BXV94" t="s">
        <v>793</v>
      </c>
      <c r="BXW94" t="s">
        <v>793</v>
      </c>
      <c r="BXX94" t="s">
        <v>793</v>
      </c>
      <c r="BXY94" t="s">
        <v>793</v>
      </c>
      <c r="BXZ94" t="s">
        <v>793</v>
      </c>
      <c r="BYA94" t="s">
        <v>793</v>
      </c>
      <c r="BYB94" t="s">
        <v>793</v>
      </c>
      <c r="BYC94" t="s">
        <v>793</v>
      </c>
      <c r="BYD94" t="s">
        <v>793</v>
      </c>
      <c r="BYE94" t="s">
        <v>793</v>
      </c>
      <c r="BYF94" t="s">
        <v>793</v>
      </c>
      <c r="BYG94" t="s">
        <v>793</v>
      </c>
      <c r="BYH94" t="s">
        <v>793</v>
      </c>
      <c r="BYI94" t="s">
        <v>793</v>
      </c>
      <c r="BYJ94" t="s">
        <v>793</v>
      </c>
      <c r="BYK94" t="s">
        <v>793</v>
      </c>
      <c r="BYL94" t="s">
        <v>793</v>
      </c>
      <c r="BYM94" t="s">
        <v>793</v>
      </c>
      <c r="BYN94" t="s">
        <v>793</v>
      </c>
      <c r="BYO94" t="s">
        <v>793</v>
      </c>
      <c r="BYP94" t="s">
        <v>793</v>
      </c>
      <c r="BYQ94" t="s">
        <v>793</v>
      </c>
      <c r="BYR94" t="s">
        <v>793</v>
      </c>
      <c r="BYS94" t="s">
        <v>793</v>
      </c>
      <c r="BYT94" t="s">
        <v>793</v>
      </c>
      <c r="BYU94" t="s">
        <v>793</v>
      </c>
      <c r="BYV94" t="s">
        <v>793</v>
      </c>
      <c r="BYW94" t="s">
        <v>793</v>
      </c>
      <c r="BYX94" t="s">
        <v>793</v>
      </c>
      <c r="BYY94" t="s">
        <v>793</v>
      </c>
      <c r="BYZ94" t="s">
        <v>793</v>
      </c>
      <c r="BZA94" t="s">
        <v>793</v>
      </c>
      <c r="BZB94" t="s">
        <v>793</v>
      </c>
      <c r="BZC94" t="s">
        <v>793</v>
      </c>
      <c r="BZD94" t="s">
        <v>793</v>
      </c>
      <c r="BZE94" t="s">
        <v>793</v>
      </c>
      <c r="BZF94" t="s">
        <v>793</v>
      </c>
      <c r="BZG94" t="s">
        <v>793</v>
      </c>
      <c r="BZH94" t="s">
        <v>793</v>
      </c>
      <c r="BZI94" t="s">
        <v>793</v>
      </c>
      <c r="BZJ94" t="s">
        <v>793</v>
      </c>
      <c r="BZK94" t="s">
        <v>793</v>
      </c>
      <c r="BZL94" t="s">
        <v>793</v>
      </c>
      <c r="BZM94" t="s">
        <v>793</v>
      </c>
      <c r="BZN94" t="s">
        <v>793</v>
      </c>
      <c r="BZO94" t="s">
        <v>793</v>
      </c>
      <c r="BZP94" t="s">
        <v>793</v>
      </c>
      <c r="BZQ94" t="s">
        <v>793</v>
      </c>
      <c r="BZR94" t="s">
        <v>793</v>
      </c>
      <c r="BZS94" t="s">
        <v>793</v>
      </c>
      <c r="BZT94" t="s">
        <v>793</v>
      </c>
      <c r="BZU94" t="s">
        <v>793</v>
      </c>
      <c r="BZV94" t="s">
        <v>793</v>
      </c>
      <c r="BZW94" t="s">
        <v>793</v>
      </c>
      <c r="BZX94" t="s">
        <v>793</v>
      </c>
      <c r="BZY94" t="s">
        <v>793</v>
      </c>
      <c r="BZZ94" t="s">
        <v>793</v>
      </c>
      <c r="CAA94" t="s">
        <v>793</v>
      </c>
      <c r="CAB94" t="s">
        <v>793</v>
      </c>
      <c r="CAC94" t="s">
        <v>793</v>
      </c>
      <c r="CAD94" t="s">
        <v>793</v>
      </c>
      <c r="CAE94" t="s">
        <v>793</v>
      </c>
      <c r="CAF94" t="s">
        <v>793</v>
      </c>
      <c r="CAG94" t="s">
        <v>793</v>
      </c>
      <c r="CAH94" t="s">
        <v>793</v>
      </c>
      <c r="CAI94" t="s">
        <v>793</v>
      </c>
      <c r="CAJ94" t="s">
        <v>793</v>
      </c>
      <c r="CAK94" t="s">
        <v>793</v>
      </c>
      <c r="CAL94" t="s">
        <v>793</v>
      </c>
      <c r="CAM94" t="s">
        <v>793</v>
      </c>
      <c r="CAN94" t="s">
        <v>793</v>
      </c>
      <c r="CAO94" t="s">
        <v>793</v>
      </c>
      <c r="CAP94" t="s">
        <v>793</v>
      </c>
      <c r="CAQ94" t="s">
        <v>793</v>
      </c>
      <c r="CAR94" t="s">
        <v>793</v>
      </c>
      <c r="CAS94" t="s">
        <v>793</v>
      </c>
      <c r="CAT94" t="s">
        <v>793</v>
      </c>
      <c r="CAU94" t="s">
        <v>793</v>
      </c>
      <c r="CAV94" t="s">
        <v>793</v>
      </c>
      <c r="CAW94" t="s">
        <v>793</v>
      </c>
      <c r="CAX94" t="s">
        <v>793</v>
      </c>
      <c r="CAY94" t="s">
        <v>793</v>
      </c>
      <c r="CAZ94" t="s">
        <v>793</v>
      </c>
      <c r="CBA94" t="s">
        <v>793</v>
      </c>
      <c r="CBB94" t="s">
        <v>793</v>
      </c>
      <c r="CBC94" t="s">
        <v>793</v>
      </c>
      <c r="CBD94" t="s">
        <v>793</v>
      </c>
      <c r="CBE94" t="s">
        <v>793</v>
      </c>
      <c r="CBF94" t="s">
        <v>793</v>
      </c>
      <c r="CBG94" t="s">
        <v>793</v>
      </c>
      <c r="CBH94" t="s">
        <v>793</v>
      </c>
      <c r="CBI94" t="s">
        <v>793</v>
      </c>
      <c r="CBJ94" t="s">
        <v>793</v>
      </c>
      <c r="CBK94" t="s">
        <v>793</v>
      </c>
      <c r="CBL94" t="s">
        <v>793</v>
      </c>
      <c r="CBM94" t="s">
        <v>793</v>
      </c>
      <c r="CBN94" t="s">
        <v>793</v>
      </c>
      <c r="CBO94" t="s">
        <v>793</v>
      </c>
      <c r="CBP94" t="s">
        <v>793</v>
      </c>
      <c r="CBQ94" t="s">
        <v>793</v>
      </c>
      <c r="CBR94" t="s">
        <v>793</v>
      </c>
      <c r="CBS94" t="s">
        <v>793</v>
      </c>
      <c r="CBT94" t="s">
        <v>793</v>
      </c>
      <c r="CBU94" t="s">
        <v>793</v>
      </c>
      <c r="CBV94" t="s">
        <v>793</v>
      </c>
      <c r="CBW94" t="s">
        <v>793</v>
      </c>
      <c r="CBX94" t="s">
        <v>793</v>
      </c>
      <c r="CBY94" t="s">
        <v>793</v>
      </c>
      <c r="CBZ94" t="s">
        <v>793</v>
      </c>
      <c r="CCA94" t="s">
        <v>793</v>
      </c>
      <c r="CCB94" t="s">
        <v>793</v>
      </c>
      <c r="CCC94" t="s">
        <v>793</v>
      </c>
      <c r="CCD94" t="s">
        <v>793</v>
      </c>
      <c r="CCE94" t="s">
        <v>793</v>
      </c>
      <c r="CCF94" t="s">
        <v>793</v>
      </c>
      <c r="CCG94" t="s">
        <v>793</v>
      </c>
      <c r="CCH94" t="s">
        <v>793</v>
      </c>
      <c r="CCI94" t="s">
        <v>793</v>
      </c>
      <c r="CCJ94" t="s">
        <v>793</v>
      </c>
      <c r="CCK94" t="s">
        <v>793</v>
      </c>
      <c r="CCL94" t="s">
        <v>793</v>
      </c>
      <c r="CCM94" t="s">
        <v>793</v>
      </c>
      <c r="CCN94" t="s">
        <v>793</v>
      </c>
      <c r="CCO94" t="s">
        <v>793</v>
      </c>
      <c r="CCP94" t="s">
        <v>793</v>
      </c>
      <c r="CCQ94" t="s">
        <v>793</v>
      </c>
      <c r="CCR94" t="s">
        <v>793</v>
      </c>
      <c r="CCS94" t="s">
        <v>793</v>
      </c>
      <c r="CCT94" t="s">
        <v>793</v>
      </c>
      <c r="CCU94" t="s">
        <v>793</v>
      </c>
      <c r="CCV94" t="s">
        <v>793</v>
      </c>
      <c r="CCW94" t="s">
        <v>793</v>
      </c>
      <c r="CCX94" t="s">
        <v>793</v>
      </c>
      <c r="CCY94" t="s">
        <v>793</v>
      </c>
      <c r="CCZ94" t="s">
        <v>793</v>
      </c>
      <c r="CDA94" t="s">
        <v>793</v>
      </c>
      <c r="CDB94" t="s">
        <v>793</v>
      </c>
      <c r="CDC94" t="s">
        <v>793</v>
      </c>
      <c r="CDD94" t="s">
        <v>793</v>
      </c>
      <c r="CDE94" t="s">
        <v>793</v>
      </c>
      <c r="CDF94" t="s">
        <v>793</v>
      </c>
      <c r="CDG94" t="s">
        <v>793</v>
      </c>
      <c r="CDH94" t="s">
        <v>793</v>
      </c>
      <c r="CDI94" t="s">
        <v>793</v>
      </c>
      <c r="CDJ94" t="s">
        <v>793</v>
      </c>
      <c r="CDK94" t="s">
        <v>793</v>
      </c>
      <c r="CDL94" t="s">
        <v>793</v>
      </c>
      <c r="CDM94" t="s">
        <v>793</v>
      </c>
      <c r="CDN94" t="s">
        <v>793</v>
      </c>
      <c r="CDO94" t="s">
        <v>793</v>
      </c>
      <c r="CDP94" t="s">
        <v>793</v>
      </c>
      <c r="CDQ94" t="s">
        <v>793</v>
      </c>
      <c r="CDR94" t="s">
        <v>793</v>
      </c>
      <c r="CDS94" t="s">
        <v>793</v>
      </c>
      <c r="CDT94" t="s">
        <v>793</v>
      </c>
      <c r="CDU94" t="s">
        <v>793</v>
      </c>
      <c r="CDV94" t="s">
        <v>793</v>
      </c>
      <c r="CDW94" t="s">
        <v>793</v>
      </c>
      <c r="CDX94" t="s">
        <v>793</v>
      </c>
      <c r="CDY94" t="s">
        <v>793</v>
      </c>
      <c r="CDZ94" t="s">
        <v>793</v>
      </c>
      <c r="CEA94" t="s">
        <v>793</v>
      </c>
      <c r="CEB94" t="s">
        <v>793</v>
      </c>
      <c r="CEC94" t="s">
        <v>793</v>
      </c>
      <c r="CED94" t="s">
        <v>793</v>
      </c>
      <c r="CEE94" t="s">
        <v>793</v>
      </c>
      <c r="CEF94" t="s">
        <v>793</v>
      </c>
      <c r="CEG94" t="s">
        <v>793</v>
      </c>
      <c r="CEH94" t="s">
        <v>793</v>
      </c>
      <c r="CEI94" t="s">
        <v>793</v>
      </c>
      <c r="CEJ94" t="s">
        <v>793</v>
      </c>
      <c r="CEK94" t="s">
        <v>793</v>
      </c>
      <c r="CEL94" t="s">
        <v>793</v>
      </c>
      <c r="CEM94" t="s">
        <v>793</v>
      </c>
      <c r="CEN94" t="s">
        <v>793</v>
      </c>
      <c r="CEO94" t="s">
        <v>793</v>
      </c>
      <c r="CEP94" t="s">
        <v>793</v>
      </c>
      <c r="CEQ94" t="s">
        <v>793</v>
      </c>
      <c r="CER94" t="s">
        <v>793</v>
      </c>
      <c r="CES94" t="s">
        <v>793</v>
      </c>
      <c r="CET94" t="s">
        <v>793</v>
      </c>
      <c r="CEU94" t="s">
        <v>793</v>
      </c>
      <c r="CEV94" t="s">
        <v>793</v>
      </c>
      <c r="CEW94" t="s">
        <v>793</v>
      </c>
      <c r="CEX94" t="s">
        <v>793</v>
      </c>
      <c r="CEY94" t="s">
        <v>793</v>
      </c>
      <c r="CEZ94" t="s">
        <v>793</v>
      </c>
      <c r="CFA94" t="s">
        <v>793</v>
      </c>
      <c r="CFB94" t="s">
        <v>793</v>
      </c>
      <c r="CFC94" t="s">
        <v>793</v>
      </c>
      <c r="CFD94" t="s">
        <v>793</v>
      </c>
      <c r="CFE94" t="s">
        <v>793</v>
      </c>
      <c r="CFF94" t="s">
        <v>793</v>
      </c>
      <c r="CFG94" t="s">
        <v>793</v>
      </c>
      <c r="CFH94" t="s">
        <v>793</v>
      </c>
      <c r="CFI94" t="s">
        <v>793</v>
      </c>
      <c r="CFJ94" t="s">
        <v>793</v>
      </c>
      <c r="CFK94" t="s">
        <v>793</v>
      </c>
      <c r="CFL94" t="s">
        <v>793</v>
      </c>
      <c r="CFM94" t="s">
        <v>793</v>
      </c>
      <c r="CFN94" t="s">
        <v>793</v>
      </c>
      <c r="CFO94" t="s">
        <v>793</v>
      </c>
      <c r="CFP94" t="s">
        <v>793</v>
      </c>
      <c r="CFQ94" t="s">
        <v>793</v>
      </c>
      <c r="CFR94" t="s">
        <v>793</v>
      </c>
      <c r="CFS94" t="s">
        <v>793</v>
      </c>
      <c r="CFT94" t="s">
        <v>793</v>
      </c>
      <c r="CFU94" t="s">
        <v>793</v>
      </c>
      <c r="CFV94" t="s">
        <v>793</v>
      </c>
      <c r="CFW94" t="s">
        <v>793</v>
      </c>
      <c r="CFX94" t="s">
        <v>793</v>
      </c>
      <c r="CFY94" t="s">
        <v>793</v>
      </c>
      <c r="CFZ94" t="s">
        <v>793</v>
      </c>
      <c r="CGA94" t="s">
        <v>793</v>
      </c>
      <c r="CGB94" t="s">
        <v>793</v>
      </c>
      <c r="CGC94" t="s">
        <v>793</v>
      </c>
      <c r="CGD94" t="s">
        <v>793</v>
      </c>
      <c r="CGE94" t="s">
        <v>793</v>
      </c>
      <c r="CGF94" t="s">
        <v>793</v>
      </c>
      <c r="CGG94" t="s">
        <v>793</v>
      </c>
      <c r="CGH94" t="s">
        <v>793</v>
      </c>
      <c r="CGI94" t="s">
        <v>793</v>
      </c>
      <c r="CGJ94" t="s">
        <v>793</v>
      </c>
      <c r="CGK94" t="s">
        <v>793</v>
      </c>
      <c r="CGL94" t="s">
        <v>793</v>
      </c>
      <c r="CGM94" t="s">
        <v>793</v>
      </c>
      <c r="CGN94" t="s">
        <v>793</v>
      </c>
      <c r="CGO94" t="s">
        <v>793</v>
      </c>
      <c r="CGP94" t="s">
        <v>793</v>
      </c>
      <c r="CGQ94" t="s">
        <v>793</v>
      </c>
      <c r="CGR94" t="s">
        <v>793</v>
      </c>
      <c r="CGS94" t="s">
        <v>793</v>
      </c>
      <c r="CGT94" t="s">
        <v>793</v>
      </c>
      <c r="CGU94" t="s">
        <v>793</v>
      </c>
      <c r="CGV94" t="s">
        <v>793</v>
      </c>
      <c r="CGW94" t="s">
        <v>793</v>
      </c>
      <c r="CGX94" t="s">
        <v>793</v>
      </c>
      <c r="CGY94" t="s">
        <v>793</v>
      </c>
      <c r="CGZ94" t="s">
        <v>793</v>
      </c>
      <c r="CHA94" t="s">
        <v>793</v>
      </c>
      <c r="CHB94" t="s">
        <v>793</v>
      </c>
      <c r="CHC94" t="s">
        <v>793</v>
      </c>
      <c r="CHD94" t="s">
        <v>793</v>
      </c>
      <c r="CHE94" t="s">
        <v>793</v>
      </c>
      <c r="CHF94" t="s">
        <v>793</v>
      </c>
      <c r="CHG94" t="s">
        <v>793</v>
      </c>
      <c r="CHH94" t="s">
        <v>793</v>
      </c>
      <c r="CHI94" t="s">
        <v>793</v>
      </c>
      <c r="CHJ94" t="s">
        <v>793</v>
      </c>
      <c r="CHK94" t="s">
        <v>793</v>
      </c>
      <c r="CHL94" t="s">
        <v>793</v>
      </c>
      <c r="CHM94" t="s">
        <v>793</v>
      </c>
      <c r="CHN94" t="s">
        <v>793</v>
      </c>
      <c r="CHO94" t="s">
        <v>793</v>
      </c>
      <c r="CHP94" t="s">
        <v>793</v>
      </c>
      <c r="CHQ94" t="s">
        <v>793</v>
      </c>
      <c r="CHR94" t="s">
        <v>793</v>
      </c>
      <c r="CHS94" t="s">
        <v>793</v>
      </c>
      <c r="CHT94" t="s">
        <v>793</v>
      </c>
      <c r="CHU94" t="s">
        <v>793</v>
      </c>
      <c r="CHV94" t="s">
        <v>793</v>
      </c>
      <c r="CHW94" t="s">
        <v>793</v>
      </c>
      <c r="CHX94" t="s">
        <v>793</v>
      </c>
      <c r="CHY94" t="s">
        <v>793</v>
      </c>
      <c r="CHZ94" t="s">
        <v>793</v>
      </c>
      <c r="CIA94" t="s">
        <v>793</v>
      </c>
      <c r="CIB94" t="s">
        <v>793</v>
      </c>
      <c r="CIC94" t="s">
        <v>793</v>
      </c>
      <c r="CID94" t="s">
        <v>793</v>
      </c>
      <c r="CIE94" t="s">
        <v>793</v>
      </c>
      <c r="CIF94" t="s">
        <v>793</v>
      </c>
      <c r="CIG94" t="s">
        <v>793</v>
      </c>
      <c r="CIH94" t="s">
        <v>793</v>
      </c>
      <c r="CII94" t="s">
        <v>793</v>
      </c>
      <c r="CIJ94" t="s">
        <v>793</v>
      </c>
      <c r="CIK94" t="s">
        <v>793</v>
      </c>
      <c r="CIL94" t="s">
        <v>793</v>
      </c>
      <c r="CIM94" t="s">
        <v>793</v>
      </c>
      <c r="CIN94" t="s">
        <v>793</v>
      </c>
      <c r="CIO94" t="s">
        <v>793</v>
      </c>
      <c r="CIP94" t="s">
        <v>793</v>
      </c>
      <c r="CIQ94" t="s">
        <v>793</v>
      </c>
      <c r="CIR94" t="s">
        <v>793</v>
      </c>
      <c r="CIS94" t="s">
        <v>793</v>
      </c>
      <c r="CIT94" t="s">
        <v>793</v>
      </c>
      <c r="CIU94" t="s">
        <v>793</v>
      </c>
      <c r="CIV94" t="s">
        <v>793</v>
      </c>
      <c r="CIW94" t="s">
        <v>793</v>
      </c>
      <c r="CIX94" t="s">
        <v>793</v>
      </c>
      <c r="CIY94" t="s">
        <v>793</v>
      </c>
      <c r="CIZ94" t="s">
        <v>793</v>
      </c>
      <c r="CJA94" t="s">
        <v>793</v>
      </c>
      <c r="CJB94" t="s">
        <v>793</v>
      </c>
      <c r="CJC94" t="s">
        <v>793</v>
      </c>
      <c r="CJD94" t="s">
        <v>793</v>
      </c>
      <c r="CJE94" t="s">
        <v>793</v>
      </c>
      <c r="CJF94" t="s">
        <v>793</v>
      </c>
      <c r="CJG94" t="s">
        <v>793</v>
      </c>
      <c r="CJH94" t="s">
        <v>793</v>
      </c>
      <c r="CJI94" t="s">
        <v>793</v>
      </c>
      <c r="CJJ94" t="s">
        <v>793</v>
      </c>
      <c r="CJK94" t="s">
        <v>793</v>
      </c>
      <c r="CJL94" t="s">
        <v>793</v>
      </c>
      <c r="CJM94" t="s">
        <v>793</v>
      </c>
      <c r="CJN94" t="s">
        <v>793</v>
      </c>
      <c r="CJO94" t="s">
        <v>793</v>
      </c>
      <c r="CJP94" t="s">
        <v>793</v>
      </c>
      <c r="CJQ94" t="s">
        <v>793</v>
      </c>
      <c r="CJR94" t="s">
        <v>793</v>
      </c>
      <c r="CJS94" t="s">
        <v>793</v>
      </c>
      <c r="CJT94" t="s">
        <v>793</v>
      </c>
      <c r="CJU94" t="s">
        <v>793</v>
      </c>
      <c r="CJV94" t="s">
        <v>793</v>
      </c>
      <c r="CJW94" t="s">
        <v>793</v>
      </c>
      <c r="CJX94" t="s">
        <v>793</v>
      </c>
      <c r="CJY94" t="s">
        <v>793</v>
      </c>
      <c r="CJZ94" t="s">
        <v>793</v>
      </c>
      <c r="CKA94" t="s">
        <v>793</v>
      </c>
      <c r="CKB94" t="s">
        <v>793</v>
      </c>
      <c r="CKC94" t="s">
        <v>793</v>
      </c>
      <c r="CKD94" t="s">
        <v>793</v>
      </c>
      <c r="CKE94" t="s">
        <v>793</v>
      </c>
      <c r="CKF94" t="s">
        <v>793</v>
      </c>
      <c r="CKG94" t="s">
        <v>793</v>
      </c>
      <c r="CKH94" t="s">
        <v>793</v>
      </c>
      <c r="CKI94" t="s">
        <v>793</v>
      </c>
      <c r="CKJ94" t="s">
        <v>793</v>
      </c>
      <c r="CKK94" t="s">
        <v>793</v>
      </c>
      <c r="CKL94" t="s">
        <v>793</v>
      </c>
      <c r="CKM94" t="s">
        <v>793</v>
      </c>
      <c r="CKN94" t="s">
        <v>793</v>
      </c>
      <c r="CKO94" t="s">
        <v>793</v>
      </c>
      <c r="CKP94" t="s">
        <v>793</v>
      </c>
      <c r="CKQ94" t="s">
        <v>793</v>
      </c>
      <c r="CKR94" t="s">
        <v>793</v>
      </c>
      <c r="CKS94" t="s">
        <v>793</v>
      </c>
      <c r="CKT94" t="s">
        <v>793</v>
      </c>
      <c r="CKU94" t="s">
        <v>793</v>
      </c>
      <c r="CKV94" t="s">
        <v>793</v>
      </c>
      <c r="CKW94" t="s">
        <v>793</v>
      </c>
      <c r="CKX94" t="s">
        <v>793</v>
      </c>
      <c r="CKY94" t="s">
        <v>793</v>
      </c>
      <c r="CKZ94" t="s">
        <v>793</v>
      </c>
      <c r="CLA94" t="s">
        <v>793</v>
      </c>
      <c r="CLB94" t="s">
        <v>793</v>
      </c>
      <c r="CLC94" t="s">
        <v>793</v>
      </c>
      <c r="CLD94" t="s">
        <v>793</v>
      </c>
      <c r="CLE94" t="s">
        <v>793</v>
      </c>
      <c r="CLF94" t="s">
        <v>793</v>
      </c>
      <c r="CLG94" t="s">
        <v>793</v>
      </c>
      <c r="CLH94" t="s">
        <v>793</v>
      </c>
      <c r="CLI94" t="s">
        <v>793</v>
      </c>
      <c r="CLJ94" t="s">
        <v>793</v>
      </c>
      <c r="CLK94" t="s">
        <v>793</v>
      </c>
      <c r="CLL94" t="s">
        <v>793</v>
      </c>
      <c r="CLM94" t="s">
        <v>793</v>
      </c>
      <c r="CLN94" t="s">
        <v>793</v>
      </c>
      <c r="CLO94" t="s">
        <v>793</v>
      </c>
      <c r="CLP94" t="s">
        <v>793</v>
      </c>
      <c r="CLQ94" t="s">
        <v>793</v>
      </c>
      <c r="CLR94" t="s">
        <v>793</v>
      </c>
      <c r="CLS94" t="s">
        <v>793</v>
      </c>
      <c r="CLT94" t="s">
        <v>793</v>
      </c>
      <c r="CLU94" t="s">
        <v>793</v>
      </c>
      <c r="CLV94" t="s">
        <v>793</v>
      </c>
      <c r="CLW94" t="s">
        <v>793</v>
      </c>
      <c r="CLX94" t="s">
        <v>793</v>
      </c>
      <c r="CLY94" t="s">
        <v>793</v>
      </c>
      <c r="CLZ94" t="s">
        <v>793</v>
      </c>
      <c r="CMA94" t="s">
        <v>793</v>
      </c>
      <c r="CMB94" t="s">
        <v>793</v>
      </c>
      <c r="CMC94" t="s">
        <v>793</v>
      </c>
      <c r="CMD94" t="s">
        <v>793</v>
      </c>
      <c r="CME94" t="s">
        <v>793</v>
      </c>
      <c r="CMF94" t="s">
        <v>793</v>
      </c>
      <c r="CMG94" t="s">
        <v>793</v>
      </c>
      <c r="CMH94" t="s">
        <v>793</v>
      </c>
      <c r="CMI94" t="s">
        <v>793</v>
      </c>
      <c r="CMJ94" t="s">
        <v>793</v>
      </c>
      <c r="CMK94" t="s">
        <v>793</v>
      </c>
      <c r="CML94" t="s">
        <v>793</v>
      </c>
      <c r="CMM94" t="s">
        <v>793</v>
      </c>
      <c r="CMN94" t="s">
        <v>793</v>
      </c>
      <c r="CMO94" t="s">
        <v>793</v>
      </c>
      <c r="CMP94" t="s">
        <v>793</v>
      </c>
      <c r="CMQ94" t="s">
        <v>793</v>
      </c>
      <c r="CMR94" t="s">
        <v>793</v>
      </c>
      <c r="CMS94" t="s">
        <v>793</v>
      </c>
      <c r="CMT94" t="s">
        <v>793</v>
      </c>
      <c r="CMU94" t="s">
        <v>793</v>
      </c>
      <c r="CMV94" t="s">
        <v>793</v>
      </c>
      <c r="CMW94" t="s">
        <v>793</v>
      </c>
      <c r="CMX94" t="s">
        <v>793</v>
      </c>
      <c r="CMY94" t="s">
        <v>793</v>
      </c>
      <c r="CMZ94" t="s">
        <v>793</v>
      </c>
      <c r="CNA94" t="s">
        <v>793</v>
      </c>
      <c r="CNB94" t="s">
        <v>793</v>
      </c>
      <c r="CNC94" t="s">
        <v>793</v>
      </c>
      <c r="CND94" t="s">
        <v>793</v>
      </c>
      <c r="CNE94" t="s">
        <v>793</v>
      </c>
      <c r="CNF94" t="s">
        <v>793</v>
      </c>
      <c r="CNG94" t="s">
        <v>793</v>
      </c>
      <c r="CNH94" t="s">
        <v>793</v>
      </c>
      <c r="CNI94" t="s">
        <v>793</v>
      </c>
      <c r="CNJ94" t="s">
        <v>793</v>
      </c>
      <c r="CNK94" t="s">
        <v>793</v>
      </c>
      <c r="CNL94" t="s">
        <v>793</v>
      </c>
      <c r="CNM94" t="s">
        <v>793</v>
      </c>
      <c r="CNN94" t="s">
        <v>793</v>
      </c>
      <c r="CNO94" t="s">
        <v>793</v>
      </c>
      <c r="CNP94" t="s">
        <v>793</v>
      </c>
      <c r="CNQ94" t="s">
        <v>793</v>
      </c>
      <c r="CNR94" t="s">
        <v>793</v>
      </c>
      <c r="CNS94" t="s">
        <v>793</v>
      </c>
      <c r="CNT94" t="s">
        <v>793</v>
      </c>
      <c r="CNU94" t="s">
        <v>793</v>
      </c>
      <c r="CNV94" t="s">
        <v>793</v>
      </c>
      <c r="CNW94" t="s">
        <v>793</v>
      </c>
      <c r="CNX94" t="s">
        <v>793</v>
      </c>
      <c r="CNY94" t="s">
        <v>793</v>
      </c>
      <c r="CNZ94" t="s">
        <v>793</v>
      </c>
      <c r="COA94" t="s">
        <v>793</v>
      </c>
      <c r="COB94" t="s">
        <v>793</v>
      </c>
      <c r="COC94" t="s">
        <v>793</v>
      </c>
      <c r="COD94" t="s">
        <v>793</v>
      </c>
      <c r="COE94" t="s">
        <v>793</v>
      </c>
      <c r="COF94" t="s">
        <v>793</v>
      </c>
      <c r="COG94" t="s">
        <v>793</v>
      </c>
      <c r="COH94" t="s">
        <v>793</v>
      </c>
      <c r="COI94" t="s">
        <v>793</v>
      </c>
      <c r="COJ94" t="s">
        <v>793</v>
      </c>
      <c r="COK94" t="s">
        <v>793</v>
      </c>
      <c r="COL94" t="s">
        <v>793</v>
      </c>
      <c r="COM94" t="s">
        <v>793</v>
      </c>
      <c r="CON94" t="s">
        <v>793</v>
      </c>
      <c r="COO94" t="s">
        <v>793</v>
      </c>
      <c r="COP94" t="s">
        <v>793</v>
      </c>
      <c r="COQ94" t="s">
        <v>793</v>
      </c>
      <c r="COR94" t="s">
        <v>793</v>
      </c>
      <c r="COS94" t="s">
        <v>793</v>
      </c>
      <c r="COT94" t="s">
        <v>793</v>
      </c>
      <c r="COU94" t="s">
        <v>793</v>
      </c>
      <c r="COV94" t="s">
        <v>793</v>
      </c>
      <c r="COW94" t="s">
        <v>793</v>
      </c>
      <c r="COX94" t="s">
        <v>793</v>
      </c>
      <c r="COY94" t="s">
        <v>793</v>
      </c>
      <c r="COZ94" t="s">
        <v>793</v>
      </c>
      <c r="CPA94" t="s">
        <v>793</v>
      </c>
      <c r="CPB94" t="s">
        <v>793</v>
      </c>
      <c r="CPC94" t="s">
        <v>793</v>
      </c>
      <c r="CPD94" t="s">
        <v>793</v>
      </c>
      <c r="CPE94" t="s">
        <v>793</v>
      </c>
      <c r="CPF94" t="s">
        <v>793</v>
      </c>
      <c r="CPG94" t="s">
        <v>793</v>
      </c>
      <c r="CPH94" t="s">
        <v>793</v>
      </c>
      <c r="CPI94" t="s">
        <v>793</v>
      </c>
      <c r="CPJ94" t="s">
        <v>793</v>
      </c>
      <c r="CPK94" t="s">
        <v>793</v>
      </c>
      <c r="CPL94" t="s">
        <v>793</v>
      </c>
      <c r="CPM94" t="s">
        <v>793</v>
      </c>
      <c r="CPN94" t="s">
        <v>793</v>
      </c>
      <c r="CPO94" t="s">
        <v>793</v>
      </c>
      <c r="CPP94" t="s">
        <v>793</v>
      </c>
      <c r="CPQ94" t="s">
        <v>793</v>
      </c>
      <c r="CPR94" t="s">
        <v>793</v>
      </c>
      <c r="CPS94" t="s">
        <v>793</v>
      </c>
      <c r="CPT94" t="s">
        <v>793</v>
      </c>
      <c r="CPU94" t="s">
        <v>793</v>
      </c>
      <c r="CPV94" t="s">
        <v>793</v>
      </c>
      <c r="CPW94" t="s">
        <v>793</v>
      </c>
      <c r="CPX94" t="s">
        <v>793</v>
      </c>
      <c r="CPY94" t="s">
        <v>793</v>
      </c>
      <c r="CPZ94" t="s">
        <v>793</v>
      </c>
      <c r="CQA94" t="s">
        <v>793</v>
      </c>
      <c r="CQB94" t="s">
        <v>793</v>
      </c>
      <c r="CQC94" t="s">
        <v>793</v>
      </c>
      <c r="CQD94" t="s">
        <v>793</v>
      </c>
      <c r="CQE94" t="s">
        <v>793</v>
      </c>
      <c r="CQF94" t="s">
        <v>793</v>
      </c>
      <c r="CQG94" t="s">
        <v>793</v>
      </c>
      <c r="CQH94" t="s">
        <v>793</v>
      </c>
      <c r="CQI94" t="s">
        <v>793</v>
      </c>
      <c r="CQJ94" t="s">
        <v>793</v>
      </c>
      <c r="CQK94" t="s">
        <v>793</v>
      </c>
      <c r="CQL94" t="s">
        <v>793</v>
      </c>
      <c r="CQM94" t="s">
        <v>793</v>
      </c>
      <c r="CQN94" t="s">
        <v>793</v>
      </c>
      <c r="CQO94" t="s">
        <v>793</v>
      </c>
      <c r="CQP94" t="s">
        <v>793</v>
      </c>
      <c r="CQQ94" t="s">
        <v>793</v>
      </c>
      <c r="CQR94" t="s">
        <v>793</v>
      </c>
      <c r="CQS94" t="s">
        <v>793</v>
      </c>
      <c r="CQT94" t="s">
        <v>793</v>
      </c>
      <c r="CQU94" t="s">
        <v>793</v>
      </c>
      <c r="CQV94" t="s">
        <v>793</v>
      </c>
      <c r="CQW94" t="s">
        <v>793</v>
      </c>
      <c r="CQX94" t="s">
        <v>793</v>
      </c>
      <c r="CQY94" t="s">
        <v>793</v>
      </c>
      <c r="CQZ94" t="s">
        <v>793</v>
      </c>
      <c r="CRA94" t="s">
        <v>793</v>
      </c>
      <c r="CRB94" t="s">
        <v>793</v>
      </c>
      <c r="CRC94" t="s">
        <v>793</v>
      </c>
      <c r="CRD94" t="s">
        <v>793</v>
      </c>
      <c r="CRE94" t="s">
        <v>793</v>
      </c>
      <c r="CRF94" t="s">
        <v>793</v>
      </c>
      <c r="CRG94" t="s">
        <v>793</v>
      </c>
      <c r="CRH94" t="s">
        <v>793</v>
      </c>
      <c r="CRI94" t="s">
        <v>793</v>
      </c>
      <c r="CRJ94" t="s">
        <v>793</v>
      </c>
      <c r="CRK94" t="s">
        <v>793</v>
      </c>
      <c r="CRL94" t="s">
        <v>793</v>
      </c>
      <c r="CRM94" t="s">
        <v>793</v>
      </c>
      <c r="CRN94" t="s">
        <v>793</v>
      </c>
      <c r="CRO94" t="s">
        <v>793</v>
      </c>
      <c r="CRP94" t="s">
        <v>793</v>
      </c>
      <c r="CRQ94" t="s">
        <v>793</v>
      </c>
      <c r="CRR94" t="s">
        <v>793</v>
      </c>
      <c r="CRS94" t="s">
        <v>793</v>
      </c>
      <c r="CRT94" t="s">
        <v>793</v>
      </c>
      <c r="CRU94" t="s">
        <v>793</v>
      </c>
      <c r="CRV94" t="s">
        <v>793</v>
      </c>
      <c r="CRW94" t="s">
        <v>793</v>
      </c>
      <c r="CRX94" t="s">
        <v>793</v>
      </c>
      <c r="CRY94" t="s">
        <v>793</v>
      </c>
      <c r="CRZ94" t="s">
        <v>793</v>
      </c>
      <c r="CSA94" t="s">
        <v>793</v>
      </c>
      <c r="CSB94" t="s">
        <v>793</v>
      </c>
      <c r="CSC94" t="s">
        <v>793</v>
      </c>
      <c r="CSD94" t="s">
        <v>793</v>
      </c>
      <c r="CSE94" t="s">
        <v>793</v>
      </c>
      <c r="CSF94" t="s">
        <v>793</v>
      </c>
      <c r="CSG94" t="s">
        <v>793</v>
      </c>
      <c r="CSH94" t="s">
        <v>793</v>
      </c>
      <c r="CSI94" t="s">
        <v>793</v>
      </c>
      <c r="CSJ94" t="s">
        <v>793</v>
      </c>
      <c r="CSK94" t="s">
        <v>793</v>
      </c>
      <c r="CSL94" t="s">
        <v>793</v>
      </c>
      <c r="CSM94" t="s">
        <v>793</v>
      </c>
      <c r="CSN94" t="s">
        <v>793</v>
      </c>
      <c r="CSO94" t="s">
        <v>793</v>
      </c>
      <c r="CSP94" t="s">
        <v>793</v>
      </c>
      <c r="CSQ94" t="s">
        <v>793</v>
      </c>
      <c r="CSR94" t="s">
        <v>793</v>
      </c>
      <c r="CSS94" t="s">
        <v>793</v>
      </c>
      <c r="CST94" t="s">
        <v>793</v>
      </c>
      <c r="CSU94" t="s">
        <v>793</v>
      </c>
      <c r="CSV94" t="s">
        <v>793</v>
      </c>
      <c r="CSW94" t="s">
        <v>793</v>
      </c>
      <c r="CSX94" t="s">
        <v>793</v>
      </c>
      <c r="CSY94" t="s">
        <v>793</v>
      </c>
      <c r="CSZ94" t="s">
        <v>793</v>
      </c>
      <c r="CTA94" t="s">
        <v>793</v>
      </c>
      <c r="CTB94" t="s">
        <v>793</v>
      </c>
      <c r="CTC94" t="s">
        <v>793</v>
      </c>
      <c r="CTD94" t="s">
        <v>793</v>
      </c>
      <c r="CTE94" t="s">
        <v>793</v>
      </c>
      <c r="CTF94" t="s">
        <v>793</v>
      </c>
      <c r="CTG94" t="s">
        <v>793</v>
      </c>
      <c r="CTH94" t="s">
        <v>793</v>
      </c>
      <c r="CTI94" t="s">
        <v>793</v>
      </c>
      <c r="CTJ94" t="s">
        <v>793</v>
      </c>
      <c r="CTK94" t="s">
        <v>793</v>
      </c>
      <c r="CTL94" t="s">
        <v>793</v>
      </c>
      <c r="CTM94" t="s">
        <v>793</v>
      </c>
      <c r="CTN94" t="s">
        <v>793</v>
      </c>
      <c r="CTO94" t="s">
        <v>793</v>
      </c>
      <c r="CTP94" t="s">
        <v>793</v>
      </c>
      <c r="CTQ94" t="s">
        <v>793</v>
      </c>
      <c r="CTR94" t="s">
        <v>793</v>
      </c>
      <c r="CTS94" t="s">
        <v>793</v>
      </c>
      <c r="CTT94" t="s">
        <v>793</v>
      </c>
      <c r="CTU94" t="s">
        <v>793</v>
      </c>
      <c r="CTV94" t="s">
        <v>793</v>
      </c>
      <c r="CTW94" t="s">
        <v>793</v>
      </c>
      <c r="CTX94" t="s">
        <v>793</v>
      </c>
      <c r="CTY94" t="s">
        <v>793</v>
      </c>
      <c r="CTZ94" t="s">
        <v>793</v>
      </c>
      <c r="CUA94" t="s">
        <v>793</v>
      </c>
      <c r="CUB94" t="s">
        <v>793</v>
      </c>
      <c r="CUC94" t="s">
        <v>793</v>
      </c>
      <c r="CUD94" t="s">
        <v>793</v>
      </c>
      <c r="CUE94" t="s">
        <v>793</v>
      </c>
      <c r="CUF94" t="s">
        <v>793</v>
      </c>
      <c r="CUG94" t="s">
        <v>793</v>
      </c>
      <c r="CUH94" t="s">
        <v>793</v>
      </c>
      <c r="CUI94" t="s">
        <v>793</v>
      </c>
      <c r="CUJ94" t="s">
        <v>793</v>
      </c>
      <c r="CUK94" t="s">
        <v>793</v>
      </c>
      <c r="CUL94" t="s">
        <v>793</v>
      </c>
      <c r="CUM94" t="s">
        <v>793</v>
      </c>
      <c r="CUN94" t="s">
        <v>793</v>
      </c>
      <c r="CUO94" t="s">
        <v>793</v>
      </c>
      <c r="CUP94" t="s">
        <v>793</v>
      </c>
      <c r="CUQ94" t="s">
        <v>793</v>
      </c>
      <c r="CUR94" t="s">
        <v>793</v>
      </c>
      <c r="CUS94" t="s">
        <v>793</v>
      </c>
      <c r="CUT94" t="s">
        <v>793</v>
      </c>
      <c r="CUU94" t="s">
        <v>793</v>
      </c>
      <c r="CUV94" t="s">
        <v>793</v>
      </c>
      <c r="CUW94" t="s">
        <v>793</v>
      </c>
      <c r="CUX94" t="s">
        <v>793</v>
      </c>
      <c r="CUY94" t="s">
        <v>793</v>
      </c>
      <c r="CUZ94" t="s">
        <v>793</v>
      </c>
      <c r="CVA94" t="s">
        <v>793</v>
      </c>
      <c r="CVB94" t="s">
        <v>793</v>
      </c>
      <c r="CVC94" t="s">
        <v>793</v>
      </c>
      <c r="CVD94" t="s">
        <v>793</v>
      </c>
      <c r="CVE94" t="s">
        <v>793</v>
      </c>
      <c r="CVF94" t="s">
        <v>793</v>
      </c>
      <c r="CVG94" t="s">
        <v>793</v>
      </c>
      <c r="CVH94" t="s">
        <v>793</v>
      </c>
      <c r="CVI94" t="s">
        <v>793</v>
      </c>
      <c r="CVJ94" t="s">
        <v>793</v>
      </c>
      <c r="CVK94" t="s">
        <v>793</v>
      </c>
      <c r="CVL94" t="s">
        <v>793</v>
      </c>
      <c r="CVM94" t="s">
        <v>793</v>
      </c>
      <c r="CVN94" t="s">
        <v>793</v>
      </c>
      <c r="CVO94" t="s">
        <v>793</v>
      </c>
      <c r="CVP94" t="s">
        <v>793</v>
      </c>
      <c r="CVQ94" t="s">
        <v>793</v>
      </c>
      <c r="CVR94" t="s">
        <v>793</v>
      </c>
      <c r="CVS94" t="s">
        <v>793</v>
      </c>
      <c r="CVT94" t="s">
        <v>793</v>
      </c>
      <c r="CVU94" t="s">
        <v>793</v>
      </c>
      <c r="CVV94" t="s">
        <v>793</v>
      </c>
      <c r="CVW94" t="s">
        <v>793</v>
      </c>
      <c r="CVX94" t="s">
        <v>793</v>
      </c>
      <c r="CVY94" t="s">
        <v>793</v>
      </c>
      <c r="CVZ94" t="s">
        <v>793</v>
      </c>
      <c r="CWA94" t="s">
        <v>793</v>
      </c>
      <c r="CWB94" t="s">
        <v>793</v>
      </c>
      <c r="CWC94" t="s">
        <v>793</v>
      </c>
      <c r="CWD94" t="s">
        <v>793</v>
      </c>
      <c r="CWE94" t="s">
        <v>793</v>
      </c>
      <c r="CWF94" t="s">
        <v>793</v>
      </c>
      <c r="CWG94" t="s">
        <v>793</v>
      </c>
      <c r="CWH94" t="s">
        <v>793</v>
      </c>
      <c r="CWI94" t="s">
        <v>793</v>
      </c>
      <c r="CWJ94" t="s">
        <v>793</v>
      </c>
      <c r="CWK94" t="s">
        <v>793</v>
      </c>
      <c r="CWL94" t="s">
        <v>793</v>
      </c>
      <c r="CWM94" t="s">
        <v>793</v>
      </c>
      <c r="CWN94" t="s">
        <v>793</v>
      </c>
      <c r="CWO94" t="s">
        <v>793</v>
      </c>
      <c r="CWP94" t="s">
        <v>793</v>
      </c>
      <c r="CWQ94" t="s">
        <v>793</v>
      </c>
      <c r="CWR94" t="s">
        <v>793</v>
      </c>
      <c r="CWS94" t="s">
        <v>793</v>
      </c>
      <c r="CWT94" t="s">
        <v>793</v>
      </c>
      <c r="CWU94" t="s">
        <v>793</v>
      </c>
      <c r="CWV94" t="s">
        <v>793</v>
      </c>
      <c r="CWW94" t="s">
        <v>793</v>
      </c>
      <c r="CWX94" t="s">
        <v>793</v>
      </c>
      <c r="CWY94" t="s">
        <v>793</v>
      </c>
      <c r="CWZ94" t="s">
        <v>793</v>
      </c>
      <c r="CXA94" t="s">
        <v>793</v>
      </c>
      <c r="CXB94" t="s">
        <v>793</v>
      </c>
      <c r="CXC94" t="s">
        <v>793</v>
      </c>
      <c r="CXD94" t="s">
        <v>793</v>
      </c>
      <c r="CXE94" t="s">
        <v>793</v>
      </c>
      <c r="CXF94" t="s">
        <v>793</v>
      </c>
      <c r="CXG94" t="s">
        <v>793</v>
      </c>
      <c r="CXH94" t="s">
        <v>793</v>
      </c>
      <c r="CXI94" t="s">
        <v>793</v>
      </c>
      <c r="CXJ94" t="s">
        <v>793</v>
      </c>
      <c r="CXK94" t="s">
        <v>793</v>
      </c>
      <c r="CXL94" t="s">
        <v>793</v>
      </c>
      <c r="CXM94" t="s">
        <v>793</v>
      </c>
      <c r="CXN94" t="s">
        <v>793</v>
      </c>
      <c r="CXO94" t="s">
        <v>793</v>
      </c>
      <c r="CXP94" t="s">
        <v>793</v>
      </c>
      <c r="CXQ94" t="s">
        <v>793</v>
      </c>
      <c r="CXR94" t="s">
        <v>793</v>
      </c>
      <c r="CXS94" t="s">
        <v>793</v>
      </c>
      <c r="CXT94" t="s">
        <v>793</v>
      </c>
      <c r="CXU94" t="s">
        <v>793</v>
      </c>
      <c r="CXV94" t="s">
        <v>793</v>
      </c>
      <c r="CXW94" t="s">
        <v>793</v>
      </c>
      <c r="CXX94" t="s">
        <v>793</v>
      </c>
      <c r="CXY94" t="s">
        <v>793</v>
      </c>
      <c r="CXZ94" t="s">
        <v>793</v>
      </c>
      <c r="CYA94" t="s">
        <v>793</v>
      </c>
      <c r="CYB94" t="s">
        <v>793</v>
      </c>
      <c r="CYC94" t="s">
        <v>793</v>
      </c>
      <c r="CYD94" t="s">
        <v>793</v>
      </c>
      <c r="CYE94" t="s">
        <v>793</v>
      </c>
      <c r="CYF94" t="s">
        <v>793</v>
      </c>
      <c r="CYG94" t="s">
        <v>793</v>
      </c>
      <c r="CYH94" t="s">
        <v>793</v>
      </c>
      <c r="CYI94" t="s">
        <v>793</v>
      </c>
      <c r="CYJ94" t="s">
        <v>793</v>
      </c>
      <c r="CYK94" t="s">
        <v>793</v>
      </c>
      <c r="CYL94" t="s">
        <v>793</v>
      </c>
      <c r="CYM94" t="s">
        <v>793</v>
      </c>
      <c r="CYN94" t="s">
        <v>793</v>
      </c>
      <c r="CYO94" t="s">
        <v>793</v>
      </c>
      <c r="CYP94" t="s">
        <v>793</v>
      </c>
      <c r="CYQ94" t="s">
        <v>793</v>
      </c>
      <c r="CYR94" t="s">
        <v>793</v>
      </c>
      <c r="CYS94" t="s">
        <v>793</v>
      </c>
      <c r="CYT94" t="s">
        <v>793</v>
      </c>
      <c r="CYU94" t="s">
        <v>793</v>
      </c>
      <c r="CYV94" t="s">
        <v>793</v>
      </c>
      <c r="CYW94" t="s">
        <v>793</v>
      </c>
      <c r="CYX94" t="s">
        <v>793</v>
      </c>
      <c r="CYY94" t="s">
        <v>793</v>
      </c>
      <c r="CYZ94" t="s">
        <v>793</v>
      </c>
      <c r="CZA94" t="s">
        <v>793</v>
      </c>
      <c r="CZB94" t="s">
        <v>793</v>
      </c>
      <c r="CZC94" t="s">
        <v>793</v>
      </c>
      <c r="CZD94" t="s">
        <v>793</v>
      </c>
      <c r="CZE94" t="s">
        <v>793</v>
      </c>
      <c r="CZF94" t="s">
        <v>793</v>
      </c>
      <c r="CZG94" t="s">
        <v>793</v>
      </c>
      <c r="CZH94" t="s">
        <v>793</v>
      </c>
      <c r="CZI94" t="s">
        <v>793</v>
      </c>
      <c r="CZJ94" t="s">
        <v>793</v>
      </c>
      <c r="CZK94" t="s">
        <v>793</v>
      </c>
      <c r="CZL94" t="s">
        <v>793</v>
      </c>
      <c r="CZM94" t="s">
        <v>793</v>
      </c>
      <c r="CZN94" t="s">
        <v>793</v>
      </c>
      <c r="CZO94" t="s">
        <v>793</v>
      </c>
      <c r="CZP94" t="s">
        <v>793</v>
      </c>
      <c r="CZQ94" t="s">
        <v>793</v>
      </c>
      <c r="CZR94" t="s">
        <v>793</v>
      </c>
      <c r="CZS94" t="s">
        <v>793</v>
      </c>
      <c r="CZT94" t="s">
        <v>793</v>
      </c>
      <c r="CZU94" t="s">
        <v>793</v>
      </c>
      <c r="CZV94" t="s">
        <v>793</v>
      </c>
      <c r="CZW94" t="s">
        <v>793</v>
      </c>
      <c r="CZX94" t="s">
        <v>793</v>
      </c>
      <c r="CZY94" t="s">
        <v>793</v>
      </c>
      <c r="CZZ94" t="s">
        <v>793</v>
      </c>
      <c r="DAA94" t="s">
        <v>793</v>
      </c>
      <c r="DAB94" t="s">
        <v>793</v>
      </c>
      <c r="DAC94" t="s">
        <v>793</v>
      </c>
      <c r="DAD94" t="s">
        <v>793</v>
      </c>
      <c r="DAE94" t="s">
        <v>793</v>
      </c>
      <c r="DAF94" t="s">
        <v>793</v>
      </c>
      <c r="DAG94" t="s">
        <v>793</v>
      </c>
      <c r="DAH94" t="s">
        <v>793</v>
      </c>
      <c r="DAI94" t="s">
        <v>793</v>
      </c>
      <c r="DAJ94" t="s">
        <v>793</v>
      </c>
      <c r="DAK94" t="s">
        <v>793</v>
      </c>
      <c r="DAL94" t="s">
        <v>793</v>
      </c>
      <c r="DAM94" t="s">
        <v>793</v>
      </c>
      <c r="DAN94" t="s">
        <v>793</v>
      </c>
      <c r="DAO94" t="s">
        <v>793</v>
      </c>
      <c r="DAP94" t="s">
        <v>793</v>
      </c>
      <c r="DAQ94" t="s">
        <v>793</v>
      </c>
      <c r="DAR94" t="s">
        <v>793</v>
      </c>
      <c r="DAS94" t="s">
        <v>793</v>
      </c>
      <c r="DAT94" t="s">
        <v>793</v>
      </c>
      <c r="DAU94" t="s">
        <v>793</v>
      </c>
      <c r="DAV94" t="s">
        <v>793</v>
      </c>
      <c r="DAW94" t="s">
        <v>793</v>
      </c>
      <c r="DAX94" t="s">
        <v>793</v>
      </c>
      <c r="DAY94" t="s">
        <v>793</v>
      </c>
      <c r="DAZ94" t="s">
        <v>793</v>
      </c>
      <c r="DBA94" t="s">
        <v>793</v>
      </c>
      <c r="DBB94" t="s">
        <v>793</v>
      </c>
      <c r="DBC94" t="s">
        <v>793</v>
      </c>
      <c r="DBD94" t="s">
        <v>793</v>
      </c>
      <c r="DBE94" t="s">
        <v>793</v>
      </c>
      <c r="DBF94" t="s">
        <v>793</v>
      </c>
      <c r="DBG94" t="s">
        <v>793</v>
      </c>
      <c r="DBH94" t="s">
        <v>793</v>
      </c>
      <c r="DBI94" t="s">
        <v>793</v>
      </c>
      <c r="DBJ94" t="s">
        <v>793</v>
      </c>
      <c r="DBK94" t="s">
        <v>793</v>
      </c>
      <c r="DBL94" t="s">
        <v>793</v>
      </c>
      <c r="DBM94" t="s">
        <v>793</v>
      </c>
      <c r="DBN94" t="s">
        <v>793</v>
      </c>
      <c r="DBO94" t="s">
        <v>793</v>
      </c>
      <c r="DBP94" t="s">
        <v>793</v>
      </c>
      <c r="DBQ94" t="s">
        <v>793</v>
      </c>
      <c r="DBR94" t="s">
        <v>793</v>
      </c>
      <c r="DBS94" t="s">
        <v>793</v>
      </c>
      <c r="DBT94" t="s">
        <v>793</v>
      </c>
      <c r="DBU94" t="s">
        <v>793</v>
      </c>
      <c r="DBV94" t="s">
        <v>793</v>
      </c>
      <c r="DBW94" t="s">
        <v>793</v>
      </c>
      <c r="DBX94" t="s">
        <v>793</v>
      </c>
      <c r="DBY94" t="s">
        <v>793</v>
      </c>
      <c r="DBZ94" t="s">
        <v>793</v>
      </c>
      <c r="DCA94" t="s">
        <v>793</v>
      </c>
      <c r="DCB94" t="s">
        <v>793</v>
      </c>
      <c r="DCC94" t="s">
        <v>793</v>
      </c>
      <c r="DCD94" t="s">
        <v>793</v>
      </c>
      <c r="DCE94" t="s">
        <v>793</v>
      </c>
      <c r="DCF94" t="s">
        <v>793</v>
      </c>
      <c r="DCG94" t="s">
        <v>793</v>
      </c>
      <c r="DCH94" t="s">
        <v>793</v>
      </c>
      <c r="DCI94" t="s">
        <v>793</v>
      </c>
      <c r="DCJ94" t="s">
        <v>793</v>
      </c>
      <c r="DCK94" t="s">
        <v>793</v>
      </c>
      <c r="DCL94" t="s">
        <v>793</v>
      </c>
      <c r="DCM94" t="s">
        <v>793</v>
      </c>
      <c r="DCN94" t="s">
        <v>793</v>
      </c>
      <c r="DCO94" t="s">
        <v>793</v>
      </c>
      <c r="DCP94" t="s">
        <v>793</v>
      </c>
      <c r="DCQ94" t="s">
        <v>793</v>
      </c>
      <c r="DCR94" t="s">
        <v>793</v>
      </c>
      <c r="DCS94" t="s">
        <v>793</v>
      </c>
      <c r="DCT94" t="s">
        <v>793</v>
      </c>
      <c r="DCU94" t="s">
        <v>793</v>
      </c>
      <c r="DCV94" t="s">
        <v>793</v>
      </c>
      <c r="DCW94" t="s">
        <v>793</v>
      </c>
      <c r="DCX94" t="s">
        <v>793</v>
      </c>
      <c r="DCY94" t="s">
        <v>793</v>
      </c>
      <c r="DCZ94" t="s">
        <v>793</v>
      </c>
      <c r="DDA94" t="s">
        <v>793</v>
      </c>
      <c r="DDB94" t="s">
        <v>793</v>
      </c>
      <c r="DDC94" t="s">
        <v>793</v>
      </c>
      <c r="DDD94" t="s">
        <v>793</v>
      </c>
      <c r="DDE94" t="s">
        <v>793</v>
      </c>
      <c r="DDF94" t="s">
        <v>793</v>
      </c>
      <c r="DDG94" t="s">
        <v>793</v>
      </c>
      <c r="DDH94" t="s">
        <v>793</v>
      </c>
      <c r="DDI94" t="s">
        <v>793</v>
      </c>
      <c r="DDJ94" t="s">
        <v>793</v>
      </c>
      <c r="DDK94" t="s">
        <v>793</v>
      </c>
      <c r="DDL94" t="s">
        <v>793</v>
      </c>
      <c r="DDM94" t="s">
        <v>793</v>
      </c>
      <c r="DDN94" t="s">
        <v>793</v>
      </c>
      <c r="DDO94" t="s">
        <v>793</v>
      </c>
      <c r="DDP94" t="s">
        <v>793</v>
      </c>
      <c r="DDQ94" t="s">
        <v>793</v>
      </c>
      <c r="DDR94" t="s">
        <v>793</v>
      </c>
      <c r="DDS94" t="s">
        <v>793</v>
      </c>
      <c r="DDT94" t="s">
        <v>793</v>
      </c>
      <c r="DDU94" t="s">
        <v>793</v>
      </c>
      <c r="DDV94" t="s">
        <v>793</v>
      </c>
      <c r="DDW94" t="s">
        <v>793</v>
      </c>
      <c r="DDX94" t="s">
        <v>793</v>
      </c>
      <c r="DDY94" t="s">
        <v>793</v>
      </c>
      <c r="DDZ94" t="s">
        <v>793</v>
      </c>
      <c r="DEA94" t="s">
        <v>793</v>
      </c>
      <c r="DEB94" t="s">
        <v>793</v>
      </c>
      <c r="DEC94" t="s">
        <v>793</v>
      </c>
      <c r="DED94" t="s">
        <v>793</v>
      </c>
      <c r="DEE94" t="s">
        <v>793</v>
      </c>
      <c r="DEF94" t="s">
        <v>793</v>
      </c>
      <c r="DEG94" t="s">
        <v>793</v>
      </c>
      <c r="DEH94" t="s">
        <v>793</v>
      </c>
      <c r="DEI94" t="s">
        <v>793</v>
      </c>
      <c r="DEJ94" t="s">
        <v>793</v>
      </c>
      <c r="DEK94" t="s">
        <v>793</v>
      </c>
      <c r="DEL94" t="s">
        <v>793</v>
      </c>
      <c r="DEM94" t="s">
        <v>793</v>
      </c>
      <c r="DEN94" t="s">
        <v>793</v>
      </c>
      <c r="DEO94" t="s">
        <v>793</v>
      </c>
      <c r="DEP94" t="s">
        <v>793</v>
      </c>
      <c r="DEQ94" t="s">
        <v>793</v>
      </c>
      <c r="DER94" t="s">
        <v>793</v>
      </c>
      <c r="DES94" t="s">
        <v>793</v>
      </c>
      <c r="DET94" t="s">
        <v>793</v>
      </c>
      <c r="DEU94" t="s">
        <v>793</v>
      </c>
      <c r="DEV94" t="s">
        <v>793</v>
      </c>
      <c r="DEW94" t="s">
        <v>793</v>
      </c>
      <c r="DEX94" t="s">
        <v>793</v>
      </c>
      <c r="DEY94" t="s">
        <v>793</v>
      </c>
      <c r="DEZ94" t="s">
        <v>793</v>
      </c>
      <c r="DFA94" t="s">
        <v>793</v>
      </c>
      <c r="DFB94" t="s">
        <v>793</v>
      </c>
      <c r="DFC94" t="s">
        <v>793</v>
      </c>
      <c r="DFD94" t="s">
        <v>793</v>
      </c>
      <c r="DFE94" t="s">
        <v>793</v>
      </c>
      <c r="DFF94" t="s">
        <v>793</v>
      </c>
      <c r="DFG94" t="s">
        <v>793</v>
      </c>
      <c r="DFH94" t="s">
        <v>793</v>
      </c>
      <c r="DFI94" t="s">
        <v>793</v>
      </c>
      <c r="DFJ94" t="s">
        <v>793</v>
      </c>
      <c r="DFK94" t="s">
        <v>793</v>
      </c>
      <c r="DFL94" t="s">
        <v>793</v>
      </c>
      <c r="DFM94" t="s">
        <v>793</v>
      </c>
      <c r="DFN94" t="s">
        <v>793</v>
      </c>
      <c r="DFO94" t="s">
        <v>793</v>
      </c>
      <c r="DFP94" t="s">
        <v>793</v>
      </c>
      <c r="DFQ94" t="s">
        <v>793</v>
      </c>
      <c r="DFR94" t="s">
        <v>793</v>
      </c>
      <c r="DFS94" t="s">
        <v>793</v>
      </c>
      <c r="DFT94" t="s">
        <v>793</v>
      </c>
      <c r="DFU94" t="s">
        <v>793</v>
      </c>
      <c r="DFV94" t="s">
        <v>793</v>
      </c>
      <c r="DFW94" t="s">
        <v>793</v>
      </c>
      <c r="DFX94" t="s">
        <v>793</v>
      </c>
      <c r="DFY94" t="s">
        <v>793</v>
      </c>
      <c r="DFZ94" t="s">
        <v>793</v>
      </c>
      <c r="DGA94" t="s">
        <v>793</v>
      </c>
      <c r="DGB94" t="s">
        <v>793</v>
      </c>
      <c r="DGC94" t="s">
        <v>793</v>
      </c>
      <c r="DGD94" t="s">
        <v>793</v>
      </c>
      <c r="DGE94" t="s">
        <v>793</v>
      </c>
      <c r="DGF94" t="s">
        <v>793</v>
      </c>
      <c r="DGG94" t="s">
        <v>793</v>
      </c>
      <c r="DGH94" t="s">
        <v>793</v>
      </c>
      <c r="DGI94" t="s">
        <v>793</v>
      </c>
      <c r="DGJ94" t="s">
        <v>793</v>
      </c>
      <c r="DGK94" t="s">
        <v>793</v>
      </c>
      <c r="DGL94" t="s">
        <v>793</v>
      </c>
      <c r="DGM94" t="s">
        <v>793</v>
      </c>
      <c r="DGN94" t="s">
        <v>793</v>
      </c>
      <c r="DGO94" t="s">
        <v>793</v>
      </c>
      <c r="DGP94" t="s">
        <v>793</v>
      </c>
      <c r="DGQ94" t="s">
        <v>793</v>
      </c>
      <c r="DGR94" t="s">
        <v>793</v>
      </c>
      <c r="DGS94" t="s">
        <v>793</v>
      </c>
      <c r="DGT94" t="s">
        <v>793</v>
      </c>
      <c r="DGU94" t="s">
        <v>793</v>
      </c>
      <c r="DGV94" t="s">
        <v>793</v>
      </c>
      <c r="DGW94" t="s">
        <v>793</v>
      </c>
      <c r="DGX94" t="s">
        <v>793</v>
      </c>
      <c r="DGY94" t="s">
        <v>793</v>
      </c>
      <c r="DGZ94" t="s">
        <v>793</v>
      </c>
      <c r="DHA94" t="s">
        <v>793</v>
      </c>
      <c r="DHB94" t="s">
        <v>793</v>
      </c>
      <c r="DHC94" t="s">
        <v>793</v>
      </c>
      <c r="DHD94" t="s">
        <v>793</v>
      </c>
      <c r="DHE94" t="s">
        <v>793</v>
      </c>
      <c r="DHF94" t="s">
        <v>793</v>
      </c>
      <c r="DHG94" t="s">
        <v>793</v>
      </c>
      <c r="DHH94" t="s">
        <v>793</v>
      </c>
      <c r="DHI94" t="s">
        <v>793</v>
      </c>
      <c r="DHJ94" t="s">
        <v>793</v>
      </c>
      <c r="DHK94" t="s">
        <v>793</v>
      </c>
      <c r="DHL94" t="s">
        <v>793</v>
      </c>
      <c r="DHM94" t="s">
        <v>793</v>
      </c>
      <c r="DHN94" t="s">
        <v>793</v>
      </c>
      <c r="DHO94" t="s">
        <v>793</v>
      </c>
      <c r="DHP94" t="s">
        <v>793</v>
      </c>
      <c r="DHQ94" t="s">
        <v>793</v>
      </c>
      <c r="DHR94" t="s">
        <v>793</v>
      </c>
      <c r="DHS94" t="s">
        <v>793</v>
      </c>
      <c r="DHT94" t="s">
        <v>793</v>
      </c>
      <c r="DHU94" t="s">
        <v>793</v>
      </c>
      <c r="DHV94" t="s">
        <v>793</v>
      </c>
      <c r="DHW94" t="s">
        <v>793</v>
      </c>
      <c r="DHX94" t="s">
        <v>793</v>
      </c>
      <c r="DHY94" t="s">
        <v>793</v>
      </c>
      <c r="DHZ94" t="s">
        <v>793</v>
      </c>
      <c r="DIA94" t="s">
        <v>793</v>
      </c>
      <c r="DIB94" t="s">
        <v>793</v>
      </c>
      <c r="DIC94" t="s">
        <v>793</v>
      </c>
      <c r="DID94" t="s">
        <v>793</v>
      </c>
      <c r="DIE94" t="s">
        <v>793</v>
      </c>
      <c r="DIF94" t="s">
        <v>793</v>
      </c>
      <c r="DIG94" t="s">
        <v>793</v>
      </c>
      <c r="DIH94" t="s">
        <v>793</v>
      </c>
      <c r="DII94" t="s">
        <v>793</v>
      </c>
      <c r="DIJ94" t="s">
        <v>793</v>
      </c>
      <c r="DIK94" t="s">
        <v>793</v>
      </c>
      <c r="DIL94" t="s">
        <v>793</v>
      </c>
      <c r="DIM94" t="s">
        <v>793</v>
      </c>
      <c r="DIN94" t="s">
        <v>793</v>
      </c>
      <c r="DIO94" t="s">
        <v>793</v>
      </c>
      <c r="DIP94" t="s">
        <v>793</v>
      </c>
      <c r="DIQ94" t="s">
        <v>793</v>
      </c>
      <c r="DIR94" t="s">
        <v>793</v>
      </c>
      <c r="DIS94" t="s">
        <v>793</v>
      </c>
      <c r="DIT94" t="s">
        <v>793</v>
      </c>
      <c r="DIU94" t="s">
        <v>793</v>
      </c>
      <c r="DIV94" t="s">
        <v>793</v>
      </c>
      <c r="DIW94" t="s">
        <v>793</v>
      </c>
      <c r="DIX94" t="s">
        <v>793</v>
      </c>
      <c r="DIY94" t="s">
        <v>793</v>
      </c>
      <c r="DIZ94" t="s">
        <v>793</v>
      </c>
      <c r="DJA94" t="s">
        <v>793</v>
      </c>
      <c r="DJB94" t="s">
        <v>793</v>
      </c>
      <c r="DJC94" t="s">
        <v>793</v>
      </c>
      <c r="DJD94" t="s">
        <v>793</v>
      </c>
      <c r="DJE94" t="s">
        <v>793</v>
      </c>
      <c r="DJF94" t="s">
        <v>793</v>
      </c>
      <c r="DJG94" t="s">
        <v>793</v>
      </c>
      <c r="DJH94" t="s">
        <v>793</v>
      </c>
      <c r="DJI94" t="s">
        <v>793</v>
      </c>
      <c r="DJJ94" t="s">
        <v>793</v>
      </c>
      <c r="DJK94" t="s">
        <v>793</v>
      </c>
      <c r="DJL94" t="s">
        <v>793</v>
      </c>
      <c r="DJM94" t="s">
        <v>793</v>
      </c>
      <c r="DJN94" t="s">
        <v>793</v>
      </c>
      <c r="DJO94" t="s">
        <v>793</v>
      </c>
      <c r="DJP94" t="s">
        <v>793</v>
      </c>
      <c r="DJQ94" t="s">
        <v>793</v>
      </c>
      <c r="DJR94" t="s">
        <v>793</v>
      </c>
      <c r="DJS94" t="s">
        <v>793</v>
      </c>
      <c r="DJT94" t="s">
        <v>793</v>
      </c>
      <c r="DJU94" t="s">
        <v>793</v>
      </c>
      <c r="DJV94" t="s">
        <v>793</v>
      </c>
      <c r="DJW94" t="s">
        <v>793</v>
      </c>
      <c r="DJX94" t="s">
        <v>793</v>
      </c>
      <c r="DJY94" t="s">
        <v>793</v>
      </c>
      <c r="DJZ94" t="s">
        <v>793</v>
      </c>
      <c r="DKA94" t="s">
        <v>793</v>
      </c>
      <c r="DKB94" t="s">
        <v>793</v>
      </c>
      <c r="DKC94" t="s">
        <v>793</v>
      </c>
      <c r="DKD94" t="s">
        <v>793</v>
      </c>
      <c r="DKE94" t="s">
        <v>793</v>
      </c>
      <c r="DKF94" t="s">
        <v>793</v>
      </c>
      <c r="DKG94" t="s">
        <v>793</v>
      </c>
      <c r="DKH94" t="s">
        <v>793</v>
      </c>
      <c r="DKI94" t="s">
        <v>793</v>
      </c>
      <c r="DKJ94" t="s">
        <v>793</v>
      </c>
      <c r="DKK94" t="s">
        <v>793</v>
      </c>
      <c r="DKL94" t="s">
        <v>793</v>
      </c>
      <c r="DKM94" t="s">
        <v>793</v>
      </c>
      <c r="DKN94" t="s">
        <v>793</v>
      </c>
      <c r="DKO94" t="s">
        <v>793</v>
      </c>
      <c r="DKP94" t="s">
        <v>793</v>
      </c>
      <c r="DKQ94" t="s">
        <v>793</v>
      </c>
      <c r="DKR94" t="s">
        <v>793</v>
      </c>
      <c r="DKS94" t="s">
        <v>793</v>
      </c>
      <c r="DKT94" t="s">
        <v>793</v>
      </c>
      <c r="DKU94" t="s">
        <v>793</v>
      </c>
      <c r="DKV94" t="s">
        <v>793</v>
      </c>
      <c r="DKW94" t="s">
        <v>793</v>
      </c>
      <c r="DKX94" t="s">
        <v>793</v>
      </c>
      <c r="DKY94" t="s">
        <v>793</v>
      </c>
      <c r="DKZ94" t="s">
        <v>793</v>
      </c>
      <c r="DLA94" t="s">
        <v>793</v>
      </c>
      <c r="DLB94" t="s">
        <v>793</v>
      </c>
      <c r="DLC94" t="s">
        <v>793</v>
      </c>
      <c r="DLD94" t="s">
        <v>793</v>
      </c>
      <c r="DLE94" t="s">
        <v>793</v>
      </c>
      <c r="DLF94" t="s">
        <v>793</v>
      </c>
      <c r="DLG94" t="s">
        <v>793</v>
      </c>
      <c r="DLH94" t="s">
        <v>793</v>
      </c>
      <c r="DLI94" t="s">
        <v>793</v>
      </c>
      <c r="DLJ94" t="s">
        <v>793</v>
      </c>
      <c r="DLK94" t="s">
        <v>793</v>
      </c>
      <c r="DLL94" t="s">
        <v>793</v>
      </c>
      <c r="DLM94" t="s">
        <v>793</v>
      </c>
      <c r="DLN94" t="s">
        <v>793</v>
      </c>
      <c r="DLO94" t="s">
        <v>793</v>
      </c>
      <c r="DLP94" t="s">
        <v>793</v>
      </c>
      <c r="DLQ94" t="s">
        <v>793</v>
      </c>
      <c r="DLR94" t="s">
        <v>793</v>
      </c>
      <c r="DLS94" t="s">
        <v>793</v>
      </c>
      <c r="DLT94" t="s">
        <v>793</v>
      </c>
      <c r="DLU94" t="s">
        <v>793</v>
      </c>
      <c r="DLV94" t="s">
        <v>793</v>
      </c>
      <c r="DLW94" t="s">
        <v>793</v>
      </c>
      <c r="DLX94" t="s">
        <v>793</v>
      </c>
      <c r="DLY94" t="s">
        <v>793</v>
      </c>
      <c r="DLZ94" t="s">
        <v>793</v>
      </c>
      <c r="DMA94" t="s">
        <v>793</v>
      </c>
      <c r="DMB94" t="s">
        <v>793</v>
      </c>
      <c r="DMC94" t="s">
        <v>793</v>
      </c>
      <c r="DMD94" t="s">
        <v>793</v>
      </c>
      <c r="DME94" t="s">
        <v>793</v>
      </c>
      <c r="DMF94" t="s">
        <v>793</v>
      </c>
      <c r="DMG94" t="s">
        <v>793</v>
      </c>
      <c r="DMH94" t="s">
        <v>793</v>
      </c>
      <c r="DMI94" t="s">
        <v>793</v>
      </c>
      <c r="DMJ94" t="s">
        <v>793</v>
      </c>
      <c r="DMK94" t="s">
        <v>793</v>
      </c>
      <c r="DML94" t="s">
        <v>793</v>
      </c>
      <c r="DMM94" t="s">
        <v>793</v>
      </c>
      <c r="DMN94" t="s">
        <v>793</v>
      </c>
      <c r="DMO94" t="s">
        <v>793</v>
      </c>
      <c r="DMP94" t="s">
        <v>793</v>
      </c>
      <c r="DMQ94" t="s">
        <v>793</v>
      </c>
      <c r="DMR94" t="s">
        <v>793</v>
      </c>
      <c r="DMS94" t="s">
        <v>793</v>
      </c>
      <c r="DMT94" t="s">
        <v>793</v>
      </c>
      <c r="DMU94" t="s">
        <v>793</v>
      </c>
      <c r="DMV94" t="s">
        <v>793</v>
      </c>
      <c r="DMW94" t="s">
        <v>793</v>
      </c>
      <c r="DMX94" t="s">
        <v>793</v>
      </c>
      <c r="DMY94" t="s">
        <v>793</v>
      </c>
      <c r="DMZ94" t="s">
        <v>793</v>
      </c>
      <c r="DNA94" t="s">
        <v>793</v>
      </c>
      <c r="DNB94" t="s">
        <v>793</v>
      </c>
      <c r="DNC94" t="s">
        <v>793</v>
      </c>
      <c r="DND94" t="s">
        <v>793</v>
      </c>
      <c r="DNE94" t="s">
        <v>793</v>
      </c>
      <c r="DNF94" t="s">
        <v>793</v>
      </c>
      <c r="DNG94" t="s">
        <v>793</v>
      </c>
      <c r="DNH94" t="s">
        <v>793</v>
      </c>
      <c r="DNI94" t="s">
        <v>793</v>
      </c>
      <c r="DNJ94" t="s">
        <v>793</v>
      </c>
      <c r="DNK94" t="s">
        <v>793</v>
      </c>
      <c r="DNL94" t="s">
        <v>793</v>
      </c>
      <c r="DNM94" t="s">
        <v>793</v>
      </c>
      <c r="DNN94" t="s">
        <v>793</v>
      </c>
      <c r="DNO94" t="s">
        <v>793</v>
      </c>
      <c r="DNP94" t="s">
        <v>793</v>
      </c>
      <c r="DNQ94" t="s">
        <v>793</v>
      </c>
      <c r="DNR94" t="s">
        <v>793</v>
      </c>
      <c r="DNS94" t="s">
        <v>793</v>
      </c>
      <c r="DNT94" t="s">
        <v>793</v>
      </c>
      <c r="DNU94" t="s">
        <v>793</v>
      </c>
      <c r="DNV94" t="s">
        <v>793</v>
      </c>
      <c r="DNW94" t="s">
        <v>793</v>
      </c>
      <c r="DNX94" t="s">
        <v>793</v>
      </c>
      <c r="DNY94" t="s">
        <v>793</v>
      </c>
      <c r="DNZ94" t="s">
        <v>793</v>
      </c>
      <c r="DOA94" t="s">
        <v>793</v>
      </c>
      <c r="DOB94" t="s">
        <v>793</v>
      </c>
      <c r="DOC94" t="s">
        <v>793</v>
      </c>
      <c r="DOD94" t="s">
        <v>793</v>
      </c>
      <c r="DOE94" t="s">
        <v>793</v>
      </c>
      <c r="DOF94" t="s">
        <v>793</v>
      </c>
      <c r="DOG94" t="s">
        <v>793</v>
      </c>
      <c r="DOH94" t="s">
        <v>793</v>
      </c>
      <c r="DOI94" t="s">
        <v>793</v>
      </c>
      <c r="DOJ94" t="s">
        <v>793</v>
      </c>
      <c r="DOK94" t="s">
        <v>793</v>
      </c>
      <c r="DOL94" t="s">
        <v>793</v>
      </c>
      <c r="DOM94" t="s">
        <v>793</v>
      </c>
      <c r="DON94" t="s">
        <v>793</v>
      </c>
      <c r="DOO94" t="s">
        <v>793</v>
      </c>
      <c r="DOP94" t="s">
        <v>793</v>
      </c>
      <c r="DOQ94" t="s">
        <v>793</v>
      </c>
      <c r="DOR94" t="s">
        <v>793</v>
      </c>
      <c r="DOS94" t="s">
        <v>793</v>
      </c>
      <c r="DOT94" t="s">
        <v>793</v>
      </c>
      <c r="DOU94" t="s">
        <v>793</v>
      </c>
      <c r="DOV94" t="s">
        <v>793</v>
      </c>
      <c r="DOW94" t="s">
        <v>793</v>
      </c>
      <c r="DOX94" t="s">
        <v>793</v>
      </c>
      <c r="DOY94" t="s">
        <v>793</v>
      </c>
      <c r="DOZ94" t="s">
        <v>793</v>
      </c>
      <c r="DPA94" t="s">
        <v>793</v>
      </c>
      <c r="DPB94" t="s">
        <v>793</v>
      </c>
      <c r="DPC94" t="s">
        <v>793</v>
      </c>
      <c r="DPD94" t="s">
        <v>793</v>
      </c>
      <c r="DPE94" t="s">
        <v>793</v>
      </c>
      <c r="DPF94" t="s">
        <v>793</v>
      </c>
      <c r="DPG94" t="s">
        <v>793</v>
      </c>
      <c r="DPH94" t="s">
        <v>793</v>
      </c>
      <c r="DPI94" t="s">
        <v>793</v>
      </c>
      <c r="DPJ94" t="s">
        <v>793</v>
      </c>
      <c r="DPK94" t="s">
        <v>793</v>
      </c>
      <c r="DPL94" t="s">
        <v>793</v>
      </c>
      <c r="DPM94" t="s">
        <v>793</v>
      </c>
      <c r="DPN94" t="s">
        <v>793</v>
      </c>
      <c r="DPO94" t="s">
        <v>793</v>
      </c>
      <c r="DPP94" t="s">
        <v>793</v>
      </c>
      <c r="DPQ94" t="s">
        <v>793</v>
      </c>
      <c r="DPR94" t="s">
        <v>793</v>
      </c>
      <c r="DPS94" t="s">
        <v>793</v>
      </c>
      <c r="DPT94" t="s">
        <v>793</v>
      </c>
      <c r="DPU94" t="s">
        <v>793</v>
      </c>
      <c r="DPV94" t="s">
        <v>793</v>
      </c>
      <c r="DPW94" t="s">
        <v>793</v>
      </c>
      <c r="DPX94" t="s">
        <v>793</v>
      </c>
      <c r="DPY94" t="s">
        <v>793</v>
      </c>
      <c r="DPZ94" t="s">
        <v>793</v>
      </c>
      <c r="DQA94" t="s">
        <v>793</v>
      </c>
      <c r="DQB94" t="s">
        <v>793</v>
      </c>
      <c r="DQC94" t="s">
        <v>793</v>
      </c>
      <c r="DQD94" t="s">
        <v>793</v>
      </c>
      <c r="DQE94" t="s">
        <v>793</v>
      </c>
      <c r="DQF94" t="s">
        <v>793</v>
      </c>
      <c r="DQG94" t="s">
        <v>793</v>
      </c>
      <c r="DQH94" t="s">
        <v>793</v>
      </c>
      <c r="DQI94" t="s">
        <v>793</v>
      </c>
      <c r="DQJ94" t="s">
        <v>793</v>
      </c>
      <c r="DQK94" t="s">
        <v>793</v>
      </c>
      <c r="DQL94" t="s">
        <v>793</v>
      </c>
      <c r="DQM94" t="s">
        <v>793</v>
      </c>
      <c r="DQN94" t="s">
        <v>793</v>
      </c>
      <c r="DQO94" t="s">
        <v>793</v>
      </c>
      <c r="DQP94" t="s">
        <v>793</v>
      </c>
      <c r="DQQ94" t="s">
        <v>793</v>
      </c>
      <c r="DQR94" t="s">
        <v>793</v>
      </c>
      <c r="DQS94" t="s">
        <v>793</v>
      </c>
      <c r="DQT94" t="s">
        <v>793</v>
      </c>
      <c r="DQU94" t="s">
        <v>793</v>
      </c>
      <c r="DQV94" t="s">
        <v>793</v>
      </c>
      <c r="DQW94" t="s">
        <v>793</v>
      </c>
      <c r="DQX94" t="s">
        <v>793</v>
      </c>
      <c r="DQY94" t="s">
        <v>793</v>
      </c>
      <c r="DQZ94" t="s">
        <v>793</v>
      </c>
      <c r="DRA94" t="s">
        <v>793</v>
      </c>
      <c r="DRB94" t="s">
        <v>793</v>
      </c>
      <c r="DRC94" t="s">
        <v>793</v>
      </c>
      <c r="DRD94" t="s">
        <v>793</v>
      </c>
      <c r="DRE94" t="s">
        <v>793</v>
      </c>
      <c r="DRF94" t="s">
        <v>793</v>
      </c>
      <c r="DRG94" t="s">
        <v>793</v>
      </c>
      <c r="DRH94" t="s">
        <v>793</v>
      </c>
      <c r="DRI94" t="s">
        <v>793</v>
      </c>
      <c r="DRJ94" t="s">
        <v>793</v>
      </c>
      <c r="DRK94" t="s">
        <v>793</v>
      </c>
      <c r="DRL94" t="s">
        <v>793</v>
      </c>
      <c r="DRM94" t="s">
        <v>793</v>
      </c>
      <c r="DRN94" t="s">
        <v>793</v>
      </c>
      <c r="DRO94" t="s">
        <v>793</v>
      </c>
      <c r="DRP94" t="s">
        <v>793</v>
      </c>
      <c r="DRQ94" t="s">
        <v>793</v>
      </c>
      <c r="DRR94" t="s">
        <v>793</v>
      </c>
      <c r="DRS94" t="s">
        <v>793</v>
      </c>
      <c r="DRT94" t="s">
        <v>793</v>
      </c>
      <c r="DRU94" t="s">
        <v>793</v>
      </c>
      <c r="DRV94" t="s">
        <v>793</v>
      </c>
      <c r="DRW94" t="s">
        <v>793</v>
      </c>
      <c r="DRX94" t="s">
        <v>793</v>
      </c>
      <c r="DRY94" t="s">
        <v>793</v>
      </c>
      <c r="DRZ94" t="s">
        <v>793</v>
      </c>
      <c r="DSA94" t="s">
        <v>793</v>
      </c>
      <c r="DSB94" t="s">
        <v>793</v>
      </c>
      <c r="DSC94" t="s">
        <v>793</v>
      </c>
      <c r="DSD94" t="s">
        <v>793</v>
      </c>
      <c r="DSE94" t="s">
        <v>793</v>
      </c>
      <c r="DSF94" t="s">
        <v>793</v>
      </c>
      <c r="DSG94" t="s">
        <v>793</v>
      </c>
      <c r="DSH94" t="s">
        <v>793</v>
      </c>
      <c r="DSI94" t="s">
        <v>793</v>
      </c>
      <c r="DSJ94" t="s">
        <v>793</v>
      </c>
      <c r="DSK94" t="s">
        <v>793</v>
      </c>
      <c r="DSL94" t="s">
        <v>793</v>
      </c>
      <c r="DSM94" t="s">
        <v>793</v>
      </c>
      <c r="DSN94" t="s">
        <v>793</v>
      </c>
      <c r="DSO94" t="s">
        <v>793</v>
      </c>
      <c r="DSP94" t="s">
        <v>793</v>
      </c>
      <c r="DSQ94" t="s">
        <v>793</v>
      </c>
      <c r="DSR94" t="s">
        <v>793</v>
      </c>
      <c r="DSS94" t="s">
        <v>793</v>
      </c>
      <c r="DST94" t="s">
        <v>793</v>
      </c>
      <c r="DSU94" t="s">
        <v>793</v>
      </c>
      <c r="DSV94" t="s">
        <v>793</v>
      </c>
      <c r="DSW94" t="s">
        <v>793</v>
      </c>
      <c r="DSX94" t="s">
        <v>793</v>
      </c>
      <c r="DSY94" t="s">
        <v>793</v>
      </c>
      <c r="DSZ94" t="s">
        <v>793</v>
      </c>
      <c r="DTA94" t="s">
        <v>793</v>
      </c>
      <c r="DTB94" t="s">
        <v>793</v>
      </c>
      <c r="DTC94" t="s">
        <v>793</v>
      </c>
      <c r="DTD94" t="s">
        <v>793</v>
      </c>
      <c r="DTE94" t="s">
        <v>793</v>
      </c>
      <c r="DTF94" t="s">
        <v>793</v>
      </c>
      <c r="DTG94" t="s">
        <v>793</v>
      </c>
      <c r="DTH94" t="s">
        <v>793</v>
      </c>
      <c r="DTI94" t="s">
        <v>793</v>
      </c>
      <c r="DTJ94" t="s">
        <v>793</v>
      </c>
      <c r="DTK94" t="s">
        <v>793</v>
      </c>
      <c r="DTL94" t="s">
        <v>793</v>
      </c>
      <c r="DTM94" t="s">
        <v>793</v>
      </c>
      <c r="DTN94" t="s">
        <v>793</v>
      </c>
      <c r="DTO94" t="s">
        <v>793</v>
      </c>
      <c r="DTP94" t="s">
        <v>793</v>
      </c>
      <c r="DTQ94" t="s">
        <v>793</v>
      </c>
      <c r="DTR94" t="s">
        <v>793</v>
      </c>
      <c r="DTS94" t="s">
        <v>793</v>
      </c>
      <c r="DTT94" t="s">
        <v>793</v>
      </c>
      <c r="DTU94" t="s">
        <v>793</v>
      </c>
      <c r="DTV94" t="s">
        <v>793</v>
      </c>
      <c r="DTW94" t="s">
        <v>793</v>
      </c>
      <c r="DTX94" t="s">
        <v>793</v>
      </c>
      <c r="DTY94" t="s">
        <v>793</v>
      </c>
      <c r="DTZ94" t="s">
        <v>793</v>
      </c>
      <c r="DUA94" t="s">
        <v>793</v>
      </c>
      <c r="DUB94" t="s">
        <v>793</v>
      </c>
      <c r="DUC94" t="s">
        <v>793</v>
      </c>
      <c r="DUD94" t="s">
        <v>793</v>
      </c>
      <c r="DUE94" t="s">
        <v>793</v>
      </c>
      <c r="DUF94" t="s">
        <v>793</v>
      </c>
      <c r="DUG94" t="s">
        <v>793</v>
      </c>
      <c r="DUH94" t="s">
        <v>793</v>
      </c>
      <c r="DUI94" t="s">
        <v>793</v>
      </c>
      <c r="DUJ94" t="s">
        <v>793</v>
      </c>
      <c r="DUK94" t="s">
        <v>793</v>
      </c>
      <c r="DUL94" t="s">
        <v>793</v>
      </c>
      <c r="DUM94" t="s">
        <v>793</v>
      </c>
      <c r="DUN94" t="s">
        <v>793</v>
      </c>
      <c r="DUO94" t="s">
        <v>793</v>
      </c>
      <c r="DUP94" t="s">
        <v>793</v>
      </c>
      <c r="DUQ94" t="s">
        <v>793</v>
      </c>
      <c r="DUR94" t="s">
        <v>793</v>
      </c>
      <c r="DUS94" t="s">
        <v>793</v>
      </c>
      <c r="DUT94" t="s">
        <v>793</v>
      </c>
      <c r="DUU94" t="s">
        <v>793</v>
      </c>
      <c r="DUV94" t="s">
        <v>793</v>
      </c>
      <c r="DUW94" t="s">
        <v>793</v>
      </c>
      <c r="DUX94" t="s">
        <v>793</v>
      </c>
      <c r="DUY94" t="s">
        <v>793</v>
      </c>
      <c r="DUZ94" t="s">
        <v>793</v>
      </c>
      <c r="DVA94" t="s">
        <v>793</v>
      </c>
      <c r="DVB94" t="s">
        <v>793</v>
      </c>
      <c r="DVC94" t="s">
        <v>793</v>
      </c>
      <c r="DVD94" t="s">
        <v>793</v>
      </c>
      <c r="DVE94" t="s">
        <v>793</v>
      </c>
      <c r="DVF94" t="s">
        <v>793</v>
      </c>
      <c r="DVG94" t="s">
        <v>793</v>
      </c>
      <c r="DVH94" t="s">
        <v>793</v>
      </c>
      <c r="DVI94" t="s">
        <v>793</v>
      </c>
      <c r="DVJ94" t="s">
        <v>793</v>
      </c>
      <c r="DVK94" t="s">
        <v>793</v>
      </c>
      <c r="DVL94" t="s">
        <v>793</v>
      </c>
      <c r="DVM94" t="s">
        <v>793</v>
      </c>
      <c r="DVN94" t="s">
        <v>793</v>
      </c>
      <c r="DVO94" t="s">
        <v>793</v>
      </c>
      <c r="DVP94" t="s">
        <v>793</v>
      </c>
      <c r="DVQ94" t="s">
        <v>793</v>
      </c>
      <c r="DVR94" t="s">
        <v>793</v>
      </c>
      <c r="DVS94" t="s">
        <v>793</v>
      </c>
      <c r="DVT94" t="s">
        <v>793</v>
      </c>
      <c r="DVU94" t="s">
        <v>793</v>
      </c>
      <c r="DVV94" t="s">
        <v>793</v>
      </c>
      <c r="DVW94" t="s">
        <v>793</v>
      </c>
      <c r="DVX94" t="s">
        <v>793</v>
      </c>
      <c r="DVY94" t="s">
        <v>793</v>
      </c>
      <c r="DVZ94" t="s">
        <v>793</v>
      </c>
      <c r="DWA94" t="s">
        <v>793</v>
      </c>
      <c r="DWB94" t="s">
        <v>793</v>
      </c>
      <c r="DWC94" t="s">
        <v>793</v>
      </c>
      <c r="DWD94" t="s">
        <v>793</v>
      </c>
      <c r="DWE94" t="s">
        <v>793</v>
      </c>
      <c r="DWF94" t="s">
        <v>793</v>
      </c>
      <c r="DWG94" t="s">
        <v>793</v>
      </c>
      <c r="DWH94" t="s">
        <v>793</v>
      </c>
      <c r="DWI94" t="s">
        <v>793</v>
      </c>
      <c r="DWJ94" t="s">
        <v>793</v>
      </c>
      <c r="DWK94" t="s">
        <v>793</v>
      </c>
      <c r="DWL94" t="s">
        <v>793</v>
      </c>
      <c r="DWM94" t="s">
        <v>793</v>
      </c>
      <c r="DWN94" t="s">
        <v>793</v>
      </c>
      <c r="DWO94" t="s">
        <v>793</v>
      </c>
      <c r="DWP94" t="s">
        <v>793</v>
      </c>
      <c r="DWQ94" t="s">
        <v>793</v>
      </c>
      <c r="DWR94" t="s">
        <v>793</v>
      </c>
      <c r="DWS94" t="s">
        <v>793</v>
      </c>
      <c r="DWT94" t="s">
        <v>793</v>
      </c>
      <c r="DWU94" t="s">
        <v>793</v>
      </c>
      <c r="DWV94" t="s">
        <v>793</v>
      </c>
      <c r="DWW94" t="s">
        <v>793</v>
      </c>
      <c r="DWX94" t="s">
        <v>793</v>
      </c>
      <c r="DWY94" t="s">
        <v>793</v>
      </c>
      <c r="DWZ94" t="s">
        <v>793</v>
      </c>
      <c r="DXA94" t="s">
        <v>793</v>
      </c>
      <c r="DXB94" t="s">
        <v>793</v>
      </c>
      <c r="DXC94" t="s">
        <v>793</v>
      </c>
      <c r="DXD94" t="s">
        <v>793</v>
      </c>
      <c r="DXE94" t="s">
        <v>793</v>
      </c>
      <c r="DXF94" t="s">
        <v>793</v>
      </c>
      <c r="DXG94" t="s">
        <v>793</v>
      </c>
      <c r="DXH94" t="s">
        <v>793</v>
      </c>
      <c r="DXI94" t="s">
        <v>793</v>
      </c>
      <c r="DXJ94" t="s">
        <v>793</v>
      </c>
      <c r="DXK94" t="s">
        <v>793</v>
      </c>
      <c r="DXL94" t="s">
        <v>793</v>
      </c>
      <c r="DXM94" t="s">
        <v>793</v>
      </c>
      <c r="DXN94" t="s">
        <v>793</v>
      </c>
      <c r="DXO94" t="s">
        <v>793</v>
      </c>
      <c r="DXP94" t="s">
        <v>793</v>
      </c>
      <c r="DXQ94" t="s">
        <v>793</v>
      </c>
      <c r="DXR94" t="s">
        <v>793</v>
      </c>
      <c r="DXS94" t="s">
        <v>793</v>
      </c>
      <c r="DXT94" t="s">
        <v>793</v>
      </c>
      <c r="DXU94" t="s">
        <v>793</v>
      </c>
      <c r="DXV94" t="s">
        <v>793</v>
      </c>
      <c r="DXW94" t="s">
        <v>793</v>
      </c>
      <c r="DXX94" t="s">
        <v>793</v>
      </c>
      <c r="DXY94" t="s">
        <v>793</v>
      </c>
      <c r="DXZ94" t="s">
        <v>793</v>
      </c>
      <c r="DYA94" t="s">
        <v>793</v>
      </c>
      <c r="DYB94" t="s">
        <v>793</v>
      </c>
      <c r="DYC94" t="s">
        <v>793</v>
      </c>
      <c r="DYD94" t="s">
        <v>793</v>
      </c>
      <c r="DYE94" t="s">
        <v>793</v>
      </c>
      <c r="DYF94" t="s">
        <v>793</v>
      </c>
      <c r="DYG94" t="s">
        <v>793</v>
      </c>
      <c r="DYH94" t="s">
        <v>793</v>
      </c>
      <c r="DYI94" t="s">
        <v>793</v>
      </c>
      <c r="DYJ94" t="s">
        <v>793</v>
      </c>
      <c r="DYK94" t="s">
        <v>793</v>
      </c>
      <c r="DYL94" t="s">
        <v>793</v>
      </c>
      <c r="DYM94" t="s">
        <v>793</v>
      </c>
      <c r="DYN94" t="s">
        <v>793</v>
      </c>
      <c r="DYO94" t="s">
        <v>793</v>
      </c>
      <c r="DYP94" t="s">
        <v>793</v>
      </c>
      <c r="DYQ94" t="s">
        <v>793</v>
      </c>
      <c r="DYR94" t="s">
        <v>793</v>
      </c>
      <c r="DYS94" t="s">
        <v>793</v>
      </c>
      <c r="DYT94" t="s">
        <v>793</v>
      </c>
      <c r="DYU94" t="s">
        <v>793</v>
      </c>
      <c r="DYV94" t="s">
        <v>793</v>
      </c>
      <c r="DYW94" t="s">
        <v>793</v>
      </c>
      <c r="DYX94" t="s">
        <v>793</v>
      </c>
      <c r="DYY94" t="s">
        <v>793</v>
      </c>
      <c r="DYZ94" t="s">
        <v>793</v>
      </c>
      <c r="DZA94" t="s">
        <v>793</v>
      </c>
      <c r="DZB94" t="s">
        <v>793</v>
      </c>
      <c r="DZC94" t="s">
        <v>793</v>
      </c>
      <c r="DZD94" t="s">
        <v>793</v>
      </c>
      <c r="DZE94" t="s">
        <v>793</v>
      </c>
      <c r="DZF94" t="s">
        <v>793</v>
      </c>
      <c r="DZG94" t="s">
        <v>793</v>
      </c>
      <c r="DZH94" t="s">
        <v>793</v>
      </c>
      <c r="DZI94" t="s">
        <v>793</v>
      </c>
      <c r="DZJ94" t="s">
        <v>793</v>
      </c>
      <c r="DZK94" t="s">
        <v>793</v>
      </c>
      <c r="DZL94" t="s">
        <v>793</v>
      </c>
      <c r="DZM94" t="s">
        <v>793</v>
      </c>
      <c r="DZN94" t="s">
        <v>793</v>
      </c>
      <c r="DZO94" t="s">
        <v>793</v>
      </c>
      <c r="DZP94" t="s">
        <v>793</v>
      </c>
      <c r="DZQ94" t="s">
        <v>793</v>
      </c>
      <c r="DZR94" t="s">
        <v>793</v>
      </c>
      <c r="DZS94" t="s">
        <v>793</v>
      </c>
      <c r="DZT94" t="s">
        <v>793</v>
      </c>
      <c r="DZU94" t="s">
        <v>793</v>
      </c>
      <c r="DZV94" t="s">
        <v>793</v>
      </c>
      <c r="DZW94" t="s">
        <v>793</v>
      </c>
      <c r="DZX94" t="s">
        <v>793</v>
      </c>
      <c r="DZY94" t="s">
        <v>793</v>
      </c>
      <c r="DZZ94" t="s">
        <v>793</v>
      </c>
      <c r="EAA94" t="s">
        <v>793</v>
      </c>
      <c r="EAB94" t="s">
        <v>793</v>
      </c>
      <c r="EAC94" t="s">
        <v>793</v>
      </c>
      <c r="EAD94" t="s">
        <v>793</v>
      </c>
      <c r="EAE94" t="s">
        <v>793</v>
      </c>
      <c r="EAF94" t="s">
        <v>793</v>
      </c>
      <c r="EAG94" t="s">
        <v>793</v>
      </c>
      <c r="EAH94" t="s">
        <v>793</v>
      </c>
      <c r="EAI94" t="s">
        <v>793</v>
      </c>
      <c r="EAJ94" t="s">
        <v>793</v>
      </c>
      <c r="EAK94" t="s">
        <v>793</v>
      </c>
      <c r="EAL94" t="s">
        <v>793</v>
      </c>
      <c r="EAM94" t="s">
        <v>793</v>
      </c>
      <c r="EAN94" t="s">
        <v>793</v>
      </c>
      <c r="EAO94" t="s">
        <v>793</v>
      </c>
      <c r="EAP94" t="s">
        <v>793</v>
      </c>
      <c r="EAQ94" t="s">
        <v>793</v>
      </c>
      <c r="EAR94" t="s">
        <v>793</v>
      </c>
      <c r="EAS94" t="s">
        <v>793</v>
      </c>
      <c r="EAT94" t="s">
        <v>793</v>
      </c>
      <c r="EAU94" t="s">
        <v>793</v>
      </c>
      <c r="EAV94" t="s">
        <v>793</v>
      </c>
      <c r="EAW94" t="s">
        <v>793</v>
      </c>
      <c r="EAX94" t="s">
        <v>793</v>
      </c>
      <c r="EAY94" t="s">
        <v>793</v>
      </c>
      <c r="EAZ94" t="s">
        <v>793</v>
      </c>
      <c r="EBA94" t="s">
        <v>793</v>
      </c>
      <c r="EBB94" t="s">
        <v>793</v>
      </c>
      <c r="EBC94" t="s">
        <v>793</v>
      </c>
      <c r="EBD94" t="s">
        <v>793</v>
      </c>
      <c r="EBE94" t="s">
        <v>793</v>
      </c>
      <c r="EBF94" t="s">
        <v>793</v>
      </c>
      <c r="EBG94" t="s">
        <v>793</v>
      </c>
      <c r="EBH94" t="s">
        <v>793</v>
      </c>
      <c r="EBI94" t="s">
        <v>793</v>
      </c>
      <c r="EBJ94" t="s">
        <v>793</v>
      </c>
      <c r="EBK94" t="s">
        <v>793</v>
      </c>
      <c r="EBL94" t="s">
        <v>793</v>
      </c>
      <c r="EBM94" t="s">
        <v>793</v>
      </c>
      <c r="EBN94" t="s">
        <v>793</v>
      </c>
      <c r="EBO94" t="s">
        <v>793</v>
      </c>
      <c r="EBP94" t="s">
        <v>793</v>
      </c>
      <c r="EBQ94" t="s">
        <v>793</v>
      </c>
      <c r="EBR94" t="s">
        <v>793</v>
      </c>
      <c r="EBS94" t="s">
        <v>793</v>
      </c>
      <c r="EBT94" t="s">
        <v>793</v>
      </c>
      <c r="EBU94" t="s">
        <v>793</v>
      </c>
      <c r="EBV94" t="s">
        <v>793</v>
      </c>
      <c r="EBW94" t="s">
        <v>793</v>
      </c>
      <c r="EBX94" t="s">
        <v>793</v>
      </c>
      <c r="EBY94" t="s">
        <v>793</v>
      </c>
      <c r="EBZ94" t="s">
        <v>793</v>
      </c>
      <c r="ECA94" t="s">
        <v>793</v>
      </c>
      <c r="ECB94" t="s">
        <v>793</v>
      </c>
      <c r="ECC94" t="s">
        <v>793</v>
      </c>
      <c r="ECD94" t="s">
        <v>793</v>
      </c>
      <c r="ECE94" t="s">
        <v>793</v>
      </c>
      <c r="ECF94" t="s">
        <v>793</v>
      </c>
      <c r="ECG94" t="s">
        <v>793</v>
      </c>
      <c r="ECH94" t="s">
        <v>793</v>
      </c>
      <c r="ECI94" t="s">
        <v>793</v>
      </c>
      <c r="ECJ94" t="s">
        <v>793</v>
      </c>
      <c r="ECK94" t="s">
        <v>793</v>
      </c>
      <c r="ECL94" t="s">
        <v>793</v>
      </c>
      <c r="ECM94" t="s">
        <v>793</v>
      </c>
      <c r="ECN94" t="s">
        <v>793</v>
      </c>
      <c r="ECO94" t="s">
        <v>793</v>
      </c>
      <c r="ECP94" t="s">
        <v>793</v>
      </c>
      <c r="ECQ94" t="s">
        <v>793</v>
      </c>
      <c r="ECR94" t="s">
        <v>793</v>
      </c>
      <c r="ECS94" t="s">
        <v>793</v>
      </c>
      <c r="ECT94" t="s">
        <v>793</v>
      </c>
      <c r="ECU94" t="s">
        <v>793</v>
      </c>
      <c r="ECV94" t="s">
        <v>793</v>
      </c>
      <c r="ECW94" t="s">
        <v>793</v>
      </c>
      <c r="ECX94" t="s">
        <v>793</v>
      </c>
      <c r="ECY94" t="s">
        <v>793</v>
      </c>
      <c r="ECZ94" t="s">
        <v>793</v>
      </c>
      <c r="EDA94" t="s">
        <v>793</v>
      </c>
      <c r="EDB94" t="s">
        <v>793</v>
      </c>
      <c r="EDC94" t="s">
        <v>793</v>
      </c>
      <c r="EDD94" t="s">
        <v>793</v>
      </c>
      <c r="EDE94" t="s">
        <v>793</v>
      </c>
      <c r="EDF94" t="s">
        <v>793</v>
      </c>
      <c r="EDG94" t="s">
        <v>793</v>
      </c>
      <c r="EDH94" t="s">
        <v>793</v>
      </c>
      <c r="EDI94" t="s">
        <v>793</v>
      </c>
      <c r="EDJ94" t="s">
        <v>793</v>
      </c>
      <c r="EDK94" t="s">
        <v>793</v>
      </c>
      <c r="EDL94" t="s">
        <v>793</v>
      </c>
      <c r="EDM94" t="s">
        <v>793</v>
      </c>
      <c r="EDN94" t="s">
        <v>793</v>
      </c>
      <c r="EDO94" t="s">
        <v>793</v>
      </c>
      <c r="EDP94" t="s">
        <v>793</v>
      </c>
      <c r="EDQ94" t="s">
        <v>793</v>
      </c>
      <c r="EDR94" t="s">
        <v>793</v>
      </c>
      <c r="EDS94" t="s">
        <v>793</v>
      </c>
      <c r="EDT94" t="s">
        <v>793</v>
      </c>
      <c r="EDU94" t="s">
        <v>793</v>
      </c>
      <c r="EDV94" t="s">
        <v>793</v>
      </c>
      <c r="EDW94" t="s">
        <v>793</v>
      </c>
      <c r="EDX94" t="s">
        <v>793</v>
      </c>
      <c r="EDY94" t="s">
        <v>793</v>
      </c>
      <c r="EDZ94" t="s">
        <v>793</v>
      </c>
      <c r="EEA94" t="s">
        <v>793</v>
      </c>
      <c r="EEB94" t="s">
        <v>793</v>
      </c>
      <c r="EEC94" t="s">
        <v>793</v>
      </c>
      <c r="EED94" t="s">
        <v>793</v>
      </c>
      <c r="EEE94" t="s">
        <v>793</v>
      </c>
      <c r="EEF94" t="s">
        <v>793</v>
      </c>
      <c r="EEG94" t="s">
        <v>793</v>
      </c>
      <c r="EEH94" t="s">
        <v>793</v>
      </c>
      <c r="EEI94" t="s">
        <v>793</v>
      </c>
      <c r="EEJ94" t="s">
        <v>793</v>
      </c>
      <c r="EEK94" t="s">
        <v>793</v>
      </c>
      <c r="EEL94" t="s">
        <v>793</v>
      </c>
      <c r="EEM94" t="s">
        <v>793</v>
      </c>
      <c r="EEN94" t="s">
        <v>793</v>
      </c>
      <c r="EEO94" t="s">
        <v>793</v>
      </c>
      <c r="EEP94" t="s">
        <v>793</v>
      </c>
      <c r="EEQ94" t="s">
        <v>793</v>
      </c>
      <c r="EER94" t="s">
        <v>793</v>
      </c>
      <c r="EES94" t="s">
        <v>793</v>
      </c>
      <c r="EET94" t="s">
        <v>793</v>
      </c>
      <c r="EEU94" t="s">
        <v>793</v>
      </c>
      <c r="EEV94" t="s">
        <v>793</v>
      </c>
      <c r="EEW94" t="s">
        <v>793</v>
      </c>
      <c r="EEX94" t="s">
        <v>793</v>
      </c>
      <c r="EEY94" t="s">
        <v>793</v>
      </c>
      <c r="EEZ94" t="s">
        <v>793</v>
      </c>
      <c r="EFA94" t="s">
        <v>793</v>
      </c>
      <c r="EFB94" t="s">
        <v>793</v>
      </c>
      <c r="EFC94" t="s">
        <v>793</v>
      </c>
      <c r="EFD94" t="s">
        <v>793</v>
      </c>
      <c r="EFE94" t="s">
        <v>793</v>
      </c>
      <c r="EFF94" t="s">
        <v>793</v>
      </c>
      <c r="EFG94" t="s">
        <v>793</v>
      </c>
      <c r="EFH94" t="s">
        <v>793</v>
      </c>
      <c r="EFI94" t="s">
        <v>793</v>
      </c>
      <c r="EFJ94" t="s">
        <v>793</v>
      </c>
      <c r="EFK94" t="s">
        <v>793</v>
      </c>
      <c r="EFL94" t="s">
        <v>793</v>
      </c>
      <c r="EFM94" t="s">
        <v>793</v>
      </c>
      <c r="EFN94" t="s">
        <v>793</v>
      </c>
      <c r="EFO94" t="s">
        <v>793</v>
      </c>
      <c r="EFP94" t="s">
        <v>793</v>
      </c>
      <c r="EFQ94" t="s">
        <v>793</v>
      </c>
      <c r="EFR94" t="s">
        <v>793</v>
      </c>
      <c r="EFS94" t="s">
        <v>793</v>
      </c>
      <c r="EFT94" t="s">
        <v>793</v>
      </c>
      <c r="EFU94" t="s">
        <v>793</v>
      </c>
      <c r="EFV94" t="s">
        <v>793</v>
      </c>
      <c r="EFW94" t="s">
        <v>793</v>
      </c>
      <c r="EFX94" t="s">
        <v>793</v>
      </c>
      <c r="EFY94" t="s">
        <v>793</v>
      </c>
      <c r="EFZ94" t="s">
        <v>793</v>
      </c>
      <c r="EGA94" t="s">
        <v>793</v>
      </c>
      <c r="EGB94" t="s">
        <v>793</v>
      </c>
      <c r="EGC94" t="s">
        <v>793</v>
      </c>
      <c r="EGD94" t="s">
        <v>793</v>
      </c>
      <c r="EGE94" t="s">
        <v>793</v>
      </c>
      <c r="EGF94" t="s">
        <v>793</v>
      </c>
      <c r="EGG94" t="s">
        <v>793</v>
      </c>
      <c r="EGH94" t="s">
        <v>793</v>
      </c>
      <c r="EGI94" t="s">
        <v>793</v>
      </c>
      <c r="EGJ94" t="s">
        <v>793</v>
      </c>
      <c r="EGK94" t="s">
        <v>793</v>
      </c>
      <c r="EGL94" t="s">
        <v>793</v>
      </c>
      <c r="EGM94" t="s">
        <v>793</v>
      </c>
      <c r="EGN94" t="s">
        <v>793</v>
      </c>
      <c r="EGO94" t="s">
        <v>793</v>
      </c>
      <c r="EGP94" t="s">
        <v>793</v>
      </c>
      <c r="EGQ94" t="s">
        <v>793</v>
      </c>
      <c r="EGR94" t="s">
        <v>793</v>
      </c>
      <c r="EGS94" t="s">
        <v>793</v>
      </c>
      <c r="EGT94" t="s">
        <v>793</v>
      </c>
      <c r="EGU94" t="s">
        <v>793</v>
      </c>
      <c r="EGV94" t="s">
        <v>793</v>
      </c>
      <c r="EGW94" t="s">
        <v>793</v>
      </c>
      <c r="EGX94" t="s">
        <v>793</v>
      </c>
      <c r="EGY94" t="s">
        <v>793</v>
      </c>
      <c r="EGZ94" t="s">
        <v>793</v>
      </c>
      <c r="EHA94" t="s">
        <v>793</v>
      </c>
      <c r="EHB94" t="s">
        <v>793</v>
      </c>
      <c r="EHC94" t="s">
        <v>793</v>
      </c>
      <c r="EHD94" t="s">
        <v>793</v>
      </c>
      <c r="EHE94" t="s">
        <v>793</v>
      </c>
      <c r="EHF94" t="s">
        <v>793</v>
      </c>
      <c r="EHG94" t="s">
        <v>793</v>
      </c>
      <c r="EHH94" t="s">
        <v>793</v>
      </c>
      <c r="EHI94" t="s">
        <v>793</v>
      </c>
      <c r="EHJ94" t="s">
        <v>793</v>
      </c>
      <c r="EHK94" t="s">
        <v>793</v>
      </c>
      <c r="EHL94" t="s">
        <v>793</v>
      </c>
      <c r="EHM94" t="s">
        <v>793</v>
      </c>
      <c r="EHN94" t="s">
        <v>793</v>
      </c>
      <c r="EHO94" t="s">
        <v>793</v>
      </c>
      <c r="EHP94" t="s">
        <v>793</v>
      </c>
      <c r="EHQ94" t="s">
        <v>793</v>
      </c>
      <c r="EHR94" t="s">
        <v>793</v>
      </c>
      <c r="EHS94" t="s">
        <v>793</v>
      </c>
      <c r="EHT94" t="s">
        <v>793</v>
      </c>
      <c r="EHU94" t="s">
        <v>793</v>
      </c>
      <c r="EHV94" t="s">
        <v>793</v>
      </c>
      <c r="EHW94" t="s">
        <v>793</v>
      </c>
      <c r="EHX94" t="s">
        <v>793</v>
      </c>
      <c r="EHY94" t="s">
        <v>793</v>
      </c>
      <c r="EHZ94" t="s">
        <v>793</v>
      </c>
      <c r="EIA94" t="s">
        <v>793</v>
      </c>
      <c r="EIB94" t="s">
        <v>793</v>
      </c>
      <c r="EIC94" t="s">
        <v>793</v>
      </c>
      <c r="EID94" t="s">
        <v>793</v>
      </c>
      <c r="EIE94" t="s">
        <v>793</v>
      </c>
      <c r="EIF94" t="s">
        <v>793</v>
      </c>
      <c r="EIG94" t="s">
        <v>793</v>
      </c>
      <c r="EIH94" t="s">
        <v>793</v>
      </c>
      <c r="EII94" t="s">
        <v>793</v>
      </c>
      <c r="EIJ94" t="s">
        <v>793</v>
      </c>
      <c r="EIK94" t="s">
        <v>793</v>
      </c>
      <c r="EIL94" t="s">
        <v>793</v>
      </c>
      <c r="EIM94" t="s">
        <v>793</v>
      </c>
      <c r="EIN94" t="s">
        <v>793</v>
      </c>
      <c r="EIO94" t="s">
        <v>793</v>
      </c>
      <c r="EIP94" t="s">
        <v>793</v>
      </c>
      <c r="EIQ94" t="s">
        <v>793</v>
      </c>
      <c r="EIR94" t="s">
        <v>793</v>
      </c>
      <c r="EIS94" t="s">
        <v>793</v>
      </c>
      <c r="EIT94" t="s">
        <v>793</v>
      </c>
      <c r="EIU94" t="s">
        <v>793</v>
      </c>
      <c r="EIV94" t="s">
        <v>793</v>
      </c>
      <c r="EIW94" t="s">
        <v>793</v>
      </c>
      <c r="EIX94" t="s">
        <v>793</v>
      </c>
      <c r="EIY94" t="s">
        <v>793</v>
      </c>
      <c r="EIZ94" t="s">
        <v>793</v>
      </c>
      <c r="EJA94" t="s">
        <v>793</v>
      </c>
      <c r="EJB94" t="s">
        <v>793</v>
      </c>
      <c r="EJC94" t="s">
        <v>793</v>
      </c>
      <c r="EJD94" t="s">
        <v>793</v>
      </c>
      <c r="EJE94" t="s">
        <v>793</v>
      </c>
      <c r="EJF94" t="s">
        <v>793</v>
      </c>
      <c r="EJG94" t="s">
        <v>793</v>
      </c>
      <c r="EJH94" t="s">
        <v>793</v>
      </c>
      <c r="EJI94" t="s">
        <v>793</v>
      </c>
      <c r="EJJ94" t="s">
        <v>793</v>
      </c>
      <c r="EJK94" t="s">
        <v>793</v>
      </c>
      <c r="EJL94" t="s">
        <v>793</v>
      </c>
      <c r="EJM94" t="s">
        <v>793</v>
      </c>
      <c r="EJN94" t="s">
        <v>793</v>
      </c>
      <c r="EJO94" t="s">
        <v>793</v>
      </c>
      <c r="EJP94" t="s">
        <v>793</v>
      </c>
      <c r="EJQ94" t="s">
        <v>793</v>
      </c>
      <c r="EJR94" t="s">
        <v>793</v>
      </c>
      <c r="EJS94" t="s">
        <v>793</v>
      </c>
      <c r="EJT94" t="s">
        <v>793</v>
      </c>
      <c r="EJU94" t="s">
        <v>793</v>
      </c>
      <c r="EJV94" t="s">
        <v>793</v>
      </c>
      <c r="EJW94" t="s">
        <v>793</v>
      </c>
      <c r="EJX94" t="s">
        <v>793</v>
      </c>
      <c r="EJY94" t="s">
        <v>793</v>
      </c>
      <c r="EJZ94" t="s">
        <v>793</v>
      </c>
      <c r="EKA94" t="s">
        <v>793</v>
      </c>
      <c r="EKB94" t="s">
        <v>793</v>
      </c>
      <c r="EKC94" t="s">
        <v>793</v>
      </c>
      <c r="EKD94" t="s">
        <v>793</v>
      </c>
      <c r="EKE94" t="s">
        <v>793</v>
      </c>
      <c r="EKF94" t="s">
        <v>793</v>
      </c>
      <c r="EKG94" t="s">
        <v>793</v>
      </c>
      <c r="EKH94" t="s">
        <v>793</v>
      </c>
      <c r="EKI94" t="s">
        <v>793</v>
      </c>
      <c r="EKJ94" t="s">
        <v>793</v>
      </c>
      <c r="EKK94" t="s">
        <v>793</v>
      </c>
      <c r="EKL94" t="s">
        <v>793</v>
      </c>
      <c r="EKM94" t="s">
        <v>793</v>
      </c>
      <c r="EKN94" t="s">
        <v>793</v>
      </c>
      <c r="EKO94" t="s">
        <v>793</v>
      </c>
      <c r="EKP94" t="s">
        <v>793</v>
      </c>
      <c r="EKQ94" t="s">
        <v>793</v>
      </c>
      <c r="EKR94" t="s">
        <v>793</v>
      </c>
      <c r="EKS94" t="s">
        <v>793</v>
      </c>
      <c r="EKT94" t="s">
        <v>793</v>
      </c>
      <c r="EKU94" t="s">
        <v>793</v>
      </c>
      <c r="EKV94" t="s">
        <v>793</v>
      </c>
      <c r="EKW94" t="s">
        <v>793</v>
      </c>
      <c r="EKX94" t="s">
        <v>793</v>
      </c>
      <c r="EKY94" t="s">
        <v>793</v>
      </c>
      <c r="EKZ94" t="s">
        <v>793</v>
      </c>
      <c r="ELA94" t="s">
        <v>793</v>
      </c>
      <c r="ELB94" t="s">
        <v>793</v>
      </c>
      <c r="ELC94" t="s">
        <v>793</v>
      </c>
      <c r="ELD94" t="s">
        <v>793</v>
      </c>
      <c r="ELE94" t="s">
        <v>793</v>
      </c>
      <c r="ELF94" t="s">
        <v>793</v>
      </c>
      <c r="ELG94" t="s">
        <v>793</v>
      </c>
      <c r="ELH94" t="s">
        <v>793</v>
      </c>
      <c r="ELI94" t="s">
        <v>793</v>
      </c>
      <c r="ELJ94" t="s">
        <v>793</v>
      </c>
      <c r="ELK94" t="s">
        <v>793</v>
      </c>
      <c r="ELL94" t="s">
        <v>793</v>
      </c>
      <c r="ELM94" t="s">
        <v>793</v>
      </c>
      <c r="ELN94" t="s">
        <v>793</v>
      </c>
      <c r="ELO94" t="s">
        <v>793</v>
      </c>
      <c r="ELP94" t="s">
        <v>793</v>
      </c>
      <c r="ELQ94" t="s">
        <v>793</v>
      </c>
      <c r="ELR94" t="s">
        <v>793</v>
      </c>
      <c r="ELS94" t="s">
        <v>793</v>
      </c>
      <c r="ELT94" t="s">
        <v>793</v>
      </c>
      <c r="ELU94" t="s">
        <v>793</v>
      </c>
      <c r="ELV94" t="s">
        <v>793</v>
      </c>
      <c r="ELW94" t="s">
        <v>793</v>
      </c>
      <c r="ELX94" t="s">
        <v>793</v>
      </c>
      <c r="ELY94" t="s">
        <v>793</v>
      </c>
      <c r="ELZ94" t="s">
        <v>793</v>
      </c>
      <c r="EMA94" t="s">
        <v>793</v>
      </c>
      <c r="EMB94" t="s">
        <v>793</v>
      </c>
      <c r="EMC94" t="s">
        <v>793</v>
      </c>
      <c r="EMD94" t="s">
        <v>793</v>
      </c>
      <c r="EME94" t="s">
        <v>793</v>
      </c>
      <c r="EMF94" t="s">
        <v>793</v>
      </c>
      <c r="EMG94" t="s">
        <v>793</v>
      </c>
      <c r="EMH94" t="s">
        <v>793</v>
      </c>
      <c r="EMI94" t="s">
        <v>793</v>
      </c>
      <c r="EMJ94" t="s">
        <v>793</v>
      </c>
      <c r="EMK94" t="s">
        <v>793</v>
      </c>
      <c r="EML94" t="s">
        <v>793</v>
      </c>
      <c r="EMM94" t="s">
        <v>793</v>
      </c>
      <c r="EMN94" t="s">
        <v>793</v>
      </c>
      <c r="EMO94" t="s">
        <v>793</v>
      </c>
      <c r="EMP94" t="s">
        <v>793</v>
      </c>
      <c r="EMQ94" t="s">
        <v>793</v>
      </c>
      <c r="EMR94" t="s">
        <v>793</v>
      </c>
      <c r="EMS94" t="s">
        <v>793</v>
      </c>
      <c r="EMT94" t="s">
        <v>793</v>
      </c>
      <c r="EMU94" t="s">
        <v>793</v>
      </c>
      <c r="EMV94" t="s">
        <v>793</v>
      </c>
      <c r="EMW94" t="s">
        <v>793</v>
      </c>
      <c r="EMX94" t="s">
        <v>793</v>
      </c>
      <c r="EMY94" t="s">
        <v>793</v>
      </c>
      <c r="EMZ94" t="s">
        <v>793</v>
      </c>
      <c r="ENA94" t="s">
        <v>793</v>
      </c>
      <c r="ENB94" t="s">
        <v>793</v>
      </c>
      <c r="ENC94" t="s">
        <v>793</v>
      </c>
      <c r="END94" t="s">
        <v>793</v>
      </c>
      <c r="ENE94" t="s">
        <v>793</v>
      </c>
      <c r="ENF94" t="s">
        <v>793</v>
      </c>
      <c r="ENG94" t="s">
        <v>793</v>
      </c>
      <c r="ENH94" t="s">
        <v>793</v>
      </c>
      <c r="ENI94" t="s">
        <v>793</v>
      </c>
      <c r="ENJ94" t="s">
        <v>793</v>
      </c>
      <c r="ENK94" t="s">
        <v>793</v>
      </c>
      <c r="ENL94" t="s">
        <v>793</v>
      </c>
      <c r="ENM94" t="s">
        <v>793</v>
      </c>
      <c r="ENN94" t="s">
        <v>793</v>
      </c>
      <c r="ENO94" t="s">
        <v>793</v>
      </c>
      <c r="ENP94" t="s">
        <v>793</v>
      </c>
      <c r="ENQ94" t="s">
        <v>793</v>
      </c>
      <c r="ENR94" t="s">
        <v>793</v>
      </c>
      <c r="ENS94" t="s">
        <v>793</v>
      </c>
      <c r="ENT94" t="s">
        <v>793</v>
      </c>
      <c r="ENU94" t="s">
        <v>793</v>
      </c>
      <c r="ENV94" t="s">
        <v>793</v>
      </c>
      <c r="ENW94" t="s">
        <v>793</v>
      </c>
      <c r="ENX94" t="s">
        <v>793</v>
      </c>
      <c r="ENY94" t="s">
        <v>793</v>
      </c>
      <c r="ENZ94" t="s">
        <v>793</v>
      </c>
      <c r="EOA94" t="s">
        <v>793</v>
      </c>
      <c r="EOB94" t="s">
        <v>793</v>
      </c>
      <c r="EOC94" t="s">
        <v>793</v>
      </c>
      <c r="EOD94" t="s">
        <v>793</v>
      </c>
      <c r="EOE94" t="s">
        <v>793</v>
      </c>
      <c r="EOF94" t="s">
        <v>793</v>
      </c>
      <c r="EOG94" t="s">
        <v>793</v>
      </c>
      <c r="EOH94" t="s">
        <v>793</v>
      </c>
      <c r="EOI94" t="s">
        <v>793</v>
      </c>
      <c r="EOJ94" t="s">
        <v>793</v>
      </c>
      <c r="EOK94" t="s">
        <v>793</v>
      </c>
      <c r="EOL94" t="s">
        <v>793</v>
      </c>
      <c r="EOM94" t="s">
        <v>793</v>
      </c>
      <c r="EON94" t="s">
        <v>793</v>
      </c>
      <c r="EOO94" t="s">
        <v>793</v>
      </c>
      <c r="EOP94" t="s">
        <v>793</v>
      </c>
      <c r="EOQ94" t="s">
        <v>793</v>
      </c>
      <c r="EOR94" t="s">
        <v>793</v>
      </c>
      <c r="EOS94" t="s">
        <v>793</v>
      </c>
      <c r="EOT94" t="s">
        <v>793</v>
      </c>
      <c r="EOU94" t="s">
        <v>793</v>
      </c>
      <c r="EOV94" t="s">
        <v>793</v>
      </c>
      <c r="EOW94" t="s">
        <v>793</v>
      </c>
      <c r="EOX94" t="s">
        <v>793</v>
      </c>
      <c r="EOY94" t="s">
        <v>793</v>
      </c>
      <c r="EOZ94" t="s">
        <v>793</v>
      </c>
      <c r="EPA94" t="s">
        <v>793</v>
      </c>
      <c r="EPB94" t="s">
        <v>793</v>
      </c>
      <c r="EPC94" t="s">
        <v>793</v>
      </c>
      <c r="EPD94" t="s">
        <v>793</v>
      </c>
      <c r="EPE94" t="s">
        <v>793</v>
      </c>
      <c r="EPF94" t="s">
        <v>793</v>
      </c>
      <c r="EPG94" t="s">
        <v>793</v>
      </c>
      <c r="EPH94" t="s">
        <v>793</v>
      </c>
      <c r="EPI94" t="s">
        <v>793</v>
      </c>
      <c r="EPJ94" t="s">
        <v>793</v>
      </c>
      <c r="EPK94" t="s">
        <v>793</v>
      </c>
      <c r="EPL94" t="s">
        <v>793</v>
      </c>
      <c r="EPM94" t="s">
        <v>793</v>
      </c>
      <c r="EPN94" t="s">
        <v>793</v>
      </c>
      <c r="EPO94" t="s">
        <v>793</v>
      </c>
      <c r="EPP94" t="s">
        <v>793</v>
      </c>
      <c r="EPQ94" t="s">
        <v>793</v>
      </c>
      <c r="EPR94" t="s">
        <v>793</v>
      </c>
      <c r="EPS94" t="s">
        <v>793</v>
      </c>
      <c r="EPT94" t="s">
        <v>793</v>
      </c>
      <c r="EPU94" t="s">
        <v>793</v>
      </c>
      <c r="EPV94" t="s">
        <v>793</v>
      </c>
      <c r="EPW94" t="s">
        <v>793</v>
      </c>
      <c r="EPX94" t="s">
        <v>793</v>
      </c>
      <c r="EPY94" t="s">
        <v>793</v>
      </c>
      <c r="EPZ94" t="s">
        <v>793</v>
      </c>
      <c r="EQA94" t="s">
        <v>793</v>
      </c>
      <c r="EQB94" t="s">
        <v>793</v>
      </c>
      <c r="EQC94" t="s">
        <v>793</v>
      </c>
      <c r="EQD94" t="s">
        <v>793</v>
      </c>
      <c r="EQE94" t="s">
        <v>793</v>
      </c>
      <c r="EQF94" t="s">
        <v>793</v>
      </c>
      <c r="EQG94" t="s">
        <v>793</v>
      </c>
      <c r="EQH94" t="s">
        <v>793</v>
      </c>
      <c r="EQI94" t="s">
        <v>793</v>
      </c>
      <c r="EQJ94" t="s">
        <v>793</v>
      </c>
      <c r="EQK94" t="s">
        <v>793</v>
      </c>
      <c r="EQL94" t="s">
        <v>793</v>
      </c>
      <c r="EQM94" t="s">
        <v>793</v>
      </c>
      <c r="EQN94" t="s">
        <v>793</v>
      </c>
      <c r="EQO94" t="s">
        <v>793</v>
      </c>
      <c r="EQP94" t="s">
        <v>793</v>
      </c>
      <c r="EQQ94" t="s">
        <v>793</v>
      </c>
      <c r="EQR94" t="s">
        <v>793</v>
      </c>
      <c r="EQS94" t="s">
        <v>793</v>
      </c>
      <c r="EQT94" t="s">
        <v>793</v>
      </c>
      <c r="EQU94" t="s">
        <v>793</v>
      </c>
      <c r="EQV94" t="s">
        <v>793</v>
      </c>
      <c r="EQW94" t="s">
        <v>793</v>
      </c>
      <c r="EQX94" t="s">
        <v>793</v>
      </c>
      <c r="EQY94" t="s">
        <v>793</v>
      </c>
      <c r="EQZ94" t="s">
        <v>793</v>
      </c>
      <c r="ERA94" t="s">
        <v>793</v>
      </c>
      <c r="ERB94" t="s">
        <v>793</v>
      </c>
      <c r="ERC94" t="s">
        <v>793</v>
      </c>
      <c r="ERD94" t="s">
        <v>793</v>
      </c>
      <c r="ERE94" t="s">
        <v>793</v>
      </c>
      <c r="ERF94" t="s">
        <v>793</v>
      </c>
      <c r="ERG94" t="s">
        <v>793</v>
      </c>
      <c r="ERH94" t="s">
        <v>793</v>
      </c>
      <c r="ERI94" t="s">
        <v>793</v>
      </c>
      <c r="ERJ94" t="s">
        <v>793</v>
      </c>
      <c r="ERK94" t="s">
        <v>793</v>
      </c>
      <c r="ERL94" t="s">
        <v>793</v>
      </c>
      <c r="ERM94" t="s">
        <v>793</v>
      </c>
      <c r="ERN94" t="s">
        <v>793</v>
      </c>
      <c r="ERO94" t="s">
        <v>793</v>
      </c>
      <c r="ERP94" t="s">
        <v>793</v>
      </c>
      <c r="ERQ94" t="s">
        <v>793</v>
      </c>
      <c r="ERR94" t="s">
        <v>793</v>
      </c>
      <c r="ERS94" t="s">
        <v>793</v>
      </c>
      <c r="ERT94" t="s">
        <v>793</v>
      </c>
      <c r="ERU94" t="s">
        <v>793</v>
      </c>
      <c r="ERV94" t="s">
        <v>793</v>
      </c>
      <c r="ERW94" t="s">
        <v>793</v>
      </c>
      <c r="ERX94" t="s">
        <v>793</v>
      </c>
      <c r="ERY94" t="s">
        <v>793</v>
      </c>
      <c r="ERZ94" t="s">
        <v>793</v>
      </c>
      <c r="ESA94" t="s">
        <v>793</v>
      </c>
      <c r="ESB94" t="s">
        <v>793</v>
      </c>
      <c r="ESC94" t="s">
        <v>793</v>
      </c>
      <c r="ESD94" t="s">
        <v>793</v>
      </c>
      <c r="ESE94" t="s">
        <v>793</v>
      </c>
      <c r="ESF94" t="s">
        <v>793</v>
      </c>
      <c r="ESG94" t="s">
        <v>793</v>
      </c>
      <c r="ESH94" t="s">
        <v>793</v>
      </c>
      <c r="ESI94" t="s">
        <v>793</v>
      </c>
      <c r="ESJ94" t="s">
        <v>793</v>
      </c>
      <c r="ESK94" t="s">
        <v>793</v>
      </c>
      <c r="ESL94" t="s">
        <v>793</v>
      </c>
      <c r="ESM94" t="s">
        <v>793</v>
      </c>
      <c r="ESN94" t="s">
        <v>793</v>
      </c>
      <c r="ESO94" t="s">
        <v>793</v>
      </c>
      <c r="ESP94" t="s">
        <v>793</v>
      </c>
      <c r="ESQ94" t="s">
        <v>793</v>
      </c>
      <c r="ESR94" t="s">
        <v>793</v>
      </c>
      <c r="ESS94" t="s">
        <v>793</v>
      </c>
      <c r="EST94" t="s">
        <v>793</v>
      </c>
      <c r="ESU94" t="s">
        <v>793</v>
      </c>
      <c r="ESV94" t="s">
        <v>793</v>
      </c>
      <c r="ESW94" t="s">
        <v>793</v>
      </c>
      <c r="ESX94" t="s">
        <v>793</v>
      </c>
      <c r="ESY94" t="s">
        <v>793</v>
      </c>
      <c r="ESZ94" t="s">
        <v>793</v>
      </c>
      <c r="ETA94" t="s">
        <v>793</v>
      </c>
      <c r="ETB94" t="s">
        <v>793</v>
      </c>
      <c r="ETC94" t="s">
        <v>793</v>
      </c>
      <c r="ETD94" t="s">
        <v>793</v>
      </c>
      <c r="ETE94" t="s">
        <v>793</v>
      </c>
      <c r="ETF94" t="s">
        <v>793</v>
      </c>
      <c r="ETG94" t="s">
        <v>793</v>
      </c>
      <c r="ETH94" t="s">
        <v>793</v>
      </c>
      <c r="ETI94" t="s">
        <v>793</v>
      </c>
      <c r="ETJ94" t="s">
        <v>793</v>
      </c>
      <c r="ETK94" t="s">
        <v>793</v>
      </c>
      <c r="ETL94" t="s">
        <v>793</v>
      </c>
      <c r="ETM94" t="s">
        <v>793</v>
      </c>
      <c r="ETN94" t="s">
        <v>793</v>
      </c>
      <c r="ETO94" t="s">
        <v>793</v>
      </c>
      <c r="ETP94" t="s">
        <v>793</v>
      </c>
      <c r="ETQ94" t="s">
        <v>793</v>
      </c>
      <c r="ETR94" t="s">
        <v>793</v>
      </c>
      <c r="ETS94" t="s">
        <v>793</v>
      </c>
      <c r="ETT94" t="s">
        <v>793</v>
      </c>
      <c r="ETU94" t="s">
        <v>793</v>
      </c>
      <c r="ETV94" t="s">
        <v>793</v>
      </c>
      <c r="ETW94" t="s">
        <v>793</v>
      </c>
      <c r="ETX94" t="s">
        <v>793</v>
      </c>
      <c r="ETY94" t="s">
        <v>793</v>
      </c>
      <c r="ETZ94" t="s">
        <v>793</v>
      </c>
      <c r="EUA94" t="s">
        <v>793</v>
      </c>
      <c r="EUB94" t="s">
        <v>793</v>
      </c>
      <c r="EUC94" t="s">
        <v>793</v>
      </c>
      <c r="EUD94" t="s">
        <v>793</v>
      </c>
      <c r="EUE94" t="s">
        <v>793</v>
      </c>
      <c r="EUF94" t="s">
        <v>793</v>
      </c>
      <c r="EUG94" t="s">
        <v>793</v>
      </c>
      <c r="EUH94" t="s">
        <v>793</v>
      </c>
      <c r="EUI94" t="s">
        <v>793</v>
      </c>
      <c r="EUJ94" t="s">
        <v>793</v>
      </c>
      <c r="EUK94" t="s">
        <v>793</v>
      </c>
      <c r="EUL94" t="s">
        <v>793</v>
      </c>
      <c r="EUM94" t="s">
        <v>793</v>
      </c>
      <c r="EUN94" t="s">
        <v>793</v>
      </c>
      <c r="EUO94" t="s">
        <v>793</v>
      </c>
      <c r="EUP94" t="s">
        <v>793</v>
      </c>
      <c r="EUQ94" t="s">
        <v>793</v>
      </c>
      <c r="EUR94" t="s">
        <v>793</v>
      </c>
      <c r="EUS94" t="s">
        <v>793</v>
      </c>
      <c r="EUT94" t="s">
        <v>793</v>
      </c>
      <c r="EUU94" t="s">
        <v>793</v>
      </c>
      <c r="EUV94" t="s">
        <v>793</v>
      </c>
      <c r="EUW94" t="s">
        <v>793</v>
      </c>
      <c r="EUX94" t="s">
        <v>793</v>
      </c>
      <c r="EUY94" t="s">
        <v>793</v>
      </c>
      <c r="EUZ94" t="s">
        <v>793</v>
      </c>
      <c r="EVA94" t="s">
        <v>793</v>
      </c>
      <c r="EVB94" t="s">
        <v>793</v>
      </c>
      <c r="EVC94" t="s">
        <v>793</v>
      </c>
      <c r="EVD94" t="s">
        <v>793</v>
      </c>
      <c r="EVE94" t="s">
        <v>793</v>
      </c>
      <c r="EVF94" t="s">
        <v>793</v>
      </c>
      <c r="EVG94" t="s">
        <v>793</v>
      </c>
      <c r="EVH94" t="s">
        <v>793</v>
      </c>
      <c r="EVI94" t="s">
        <v>793</v>
      </c>
      <c r="EVJ94" t="s">
        <v>793</v>
      </c>
      <c r="EVK94" t="s">
        <v>793</v>
      </c>
      <c r="EVL94" t="s">
        <v>793</v>
      </c>
      <c r="EVM94" t="s">
        <v>793</v>
      </c>
      <c r="EVN94" t="s">
        <v>793</v>
      </c>
      <c r="EVO94" t="s">
        <v>793</v>
      </c>
      <c r="EVP94" t="s">
        <v>793</v>
      </c>
      <c r="EVQ94" t="s">
        <v>793</v>
      </c>
      <c r="EVR94" t="s">
        <v>793</v>
      </c>
      <c r="EVS94" t="s">
        <v>793</v>
      </c>
      <c r="EVT94" t="s">
        <v>793</v>
      </c>
      <c r="EVU94" t="s">
        <v>793</v>
      </c>
      <c r="EVV94" t="s">
        <v>793</v>
      </c>
      <c r="EVW94" t="s">
        <v>793</v>
      </c>
      <c r="EVX94" t="s">
        <v>793</v>
      </c>
      <c r="EVY94" t="s">
        <v>793</v>
      </c>
      <c r="EVZ94" t="s">
        <v>793</v>
      </c>
      <c r="EWA94" t="s">
        <v>793</v>
      </c>
      <c r="EWB94" t="s">
        <v>793</v>
      </c>
      <c r="EWC94" t="s">
        <v>793</v>
      </c>
      <c r="EWD94" t="s">
        <v>793</v>
      </c>
      <c r="EWE94" t="s">
        <v>793</v>
      </c>
      <c r="EWF94" t="s">
        <v>793</v>
      </c>
      <c r="EWG94" t="s">
        <v>793</v>
      </c>
      <c r="EWH94" t="s">
        <v>793</v>
      </c>
      <c r="EWI94" t="s">
        <v>793</v>
      </c>
      <c r="EWJ94" t="s">
        <v>793</v>
      </c>
      <c r="EWK94" t="s">
        <v>793</v>
      </c>
      <c r="EWL94" t="s">
        <v>793</v>
      </c>
      <c r="EWM94" t="s">
        <v>793</v>
      </c>
      <c r="EWN94" t="s">
        <v>793</v>
      </c>
      <c r="EWO94" t="s">
        <v>793</v>
      </c>
      <c r="EWP94" t="s">
        <v>793</v>
      </c>
      <c r="EWQ94" t="s">
        <v>793</v>
      </c>
      <c r="EWR94" t="s">
        <v>793</v>
      </c>
      <c r="EWS94" t="s">
        <v>793</v>
      </c>
      <c r="EWT94" t="s">
        <v>793</v>
      </c>
      <c r="EWU94" t="s">
        <v>793</v>
      </c>
      <c r="EWV94" t="s">
        <v>793</v>
      </c>
      <c r="EWW94" t="s">
        <v>793</v>
      </c>
      <c r="EWX94" t="s">
        <v>793</v>
      </c>
      <c r="EWY94" t="s">
        <v>793</v>
      </c>
      <c r="EWZ94" t="s">
        <v>793</v>
      </c>
      <c r="EXA94" t="s">
        <v>793</v>
      </c>
      <c r="EXB94" t="s">
        <v>793</v>
      </c>
      <c r="EXC94" t="s">
        <v>793</v>
      </c>
      <c r="EXD94" t="s">
        <v>793</v>
      </c>
      <c r="EXE94" t="s">
        <v>793</v>
      </c>
      <c r="EXF94" t="s">
        <v>793</v>
      </c>
      <c r="EXG94" t="s">
        <v>793</v>
      </c>
      <c r="EXH94" t="s">
        <v>793</v>
      </c>
      <c r="EXI94" t="s">
        <v>793</v>
      </c>
      <c r="EXJ94" t="s">
        <v>793</v>
      </c>
      <c r="EXK94" t="s">
        <v>793</v>
      </c>
      <c r="EXL94" t="s">
        <v>793</v>
      </c>
      <c r="EXM94" t="s">
        <v>793</v>
      </c>
      <c r="EXN94" t="s">
        <v>793</v>
      </c>
      <c r="EXO94" t="s">
        <v>793</v>
      </c>
      <c r="EXP94" t="s">
        <v>793</v>
      </c>
      <c r="EXQ94" t="s">
        <v>793</v>
      </c>
      <c r="EXR94" t="s">
        <v>793</v>
      </c>
      <c r="EXS94" t="s">
        <v>793</v>
      </c>
      <c r="EXT94" t="s">
        <v>793</v>
      </c>
      <c r="EXU94" t="s">
        <v>793</v>
      </c>
      <c r="EXV94" t="s">
        <v>793</v>
      </c>
      <c r="EXW94" t="s">
        <v>793</v>
      </c>
      <c r="EXX94" t="s">
        <v>793</v>
      </c>
      <c r="EXY94" t="s">
        <v>793</v>
      </c>
      <c r="EXZ94" t="s">
        <v>793</v>
      </c>
      <c r="EYA94" t="s">
        <v>793</v>
      </c>
      <c r="EYB94" t="s">
        <v>793</v>
      </c>
      <c r="EYC94" t="s">
        <v>793</v>
      </c>
      <c r="EYD94" t="s">
        <v>793</v>
      </c>
      <c r="EYE94" t="s">
        <v>793</v>
      </c>
      <c r="EYF94" t="s">
        <v>793</v>
      </c>
      <c r="EYG94" t="s">
        <v>793</v>
      </c>
      <c r="EYH94" t="s">
        <v>793</v>
      </c>
      <c r="EYI94" t="s">
        <v>793</v>
      </c>
      <c r="EYJ94" t="s">
        <v>793</v>
      </c>
      <c r="EYK94" t="s">
        <v>793</v>
      </c>
      <c r="EYL94" t="s">
        <v>793</v>
      </c>
      <c r="EYM94" t="s">
        <v>793</v>
      </c>
      <c r="EYN94" t="s">
        <v>793</v>
      </c>
      <c r="EYO94" t="s">
        <v>793</v>
      </c>
      <c r="EYP94" t="s">
        <v>793</v>
      </c>
      <c r="EYQ94" t="s">
        <v>793</v>
      </c>
      <c r="EYR94" t="s">
        <v>793</v>
      </c>
      <c r="EYS94" t="s">
        <v>793</v>
      </c>
      <c r="EYT94" t="s">
        <v>793</v>
      </c>
      <c r="EYU94" t="s">
        <v>793</v>
      </c>
      <c r="EYV94" t="s">
        <v>793</v>
      </c>
      <c r="EYW94" t="s">
        <v>793</v>
      </c>
      <c r="EYX94" t="s">
        <v>793</v>
      </c>
      <c r="EYY94" t="s">
        <v>793</v>
      </c>
      <c r="EYZ94" t="s">
        <v>793</v>
      </c>
      <c r="EZA94" t="s">
        <v>793</v>
      </c>
      <c r="EZB94" t="s">
        <v>793</v>
      </c>
      <c r="EZC94" t="s">
        <v>793</v>
      </c>
      <c r="EZD94" t="s">
        <v>793</v>
      </c>
      <c r="EZE94" t="s">
        <v>793</v>
      </c>
      <c r="EZF94" t="s">
        <v>793</v>
      </c>
      <c r="EZG94" t="s">
        <v>793</v>
      </c>
      <c r="EZH94" t="s">
        <v>793</v>
      </c>
      <c r="EZI94" t="s">
        <v>793</v>
      </c>
      <c r="EZJ94" t="s">
        <v>793</v>
      </c>
      <c r="EZK94" t="s">
        <v>793</v>
      </c>
      <c r="EZL94" t="s">
        <v>793</v>
      </c>
      <c r="EZM94" t="s">
        <v>793</v>
      </c>
      <c r="EZN94" t="s">
        <v>793</v>
      </c>
      <c r="EZO94" t="s">
        <v>793</v>
      </c>
      <c r="EZP94" t="s">
        <v>793</v>
      </c>
      <c r="EZQ94" t="s">
        <v>793</v>
      </c>
      <c r="EZR94" t="s">
        <v>793</v>
      </c>
      <c r="EZS94" t="s">
        <v>793</v>
      </c>
      <c r="EZT94" t="s">
        <v>793</v>
      </c>
      <c r="EZU94" t="s">
        <v>793</v>
      </c>
      <c r="EZV94" t="s">
        <v>793</v>
      </c>
      <c r="EZW94" t="s">
        <v>793</v>
      </c>
      <c r="EZX94" t="s">
        <v>793</v>
      </c>
      <c r="EZY94" t="s">
        <v>793</v>
      </c>
      <c r="EZZ94" t="s">
        <v>793</v>
      </c>
      <c r="FAA94" t="s">
        <v>793</v>
      </c>
      <c r="FAB94" t="s">
        <v>793</v>
      </c>
      <c r="FAC94" t="s">
        <v>793</v>
      </c>
      <c r="FAD94" t="s">
        <v>793</v>
      </c>
      <c r="FAE94" t="s">
        <v>793</v>
      </c>
      <c r="FAF94" t="s">
        <v>793</v>
      </c>
      <c r="FAG94" t="s">
        <v>793</v>
      </c>
      <c r="FAH94" t="s">
        <v>793</v>
      </c>
      <c r="FAI94" t="s">
        <v>793</v>
      </c>
      <c r="FAJ94" t="s">
        <v>793</v>
      </c>
      <c r="FAK94" t="s">
        <v>793</v>
      </c>
      <c r="FAL94" t="s">
        <v>793</v>
      </c>
      <c r="FAM94" t="s">
        <v>793</v>
      </c>
      <c r="FAN94" t="s">
        <v>793</v>
      </c>
      <c r="FAO94" t="s">
        <v>793</v>
      </c>
      <c r="FAP94" t="s">
        <v>793</v>
      </c>
      <c r="FAQ94" t="s">
        <v>793</v>
      </c>
      <c r="FAR94" t="s">
        <v>793</v>
      </c>
      <c r="FAS94" t="s">
        <v>793</v>
      </c>
      <c r="FAT94" t="s">
        <v>793</v>
      </c>
      <c r="FAU94" t="s">
        <v>793</v>
      </c>
      <c r="FAV94" t="s">
        <v>793</v>
      </c>
      <c r="FAW94" t="s">
        <v>793</v>
      </c>
      <c r="FAX94" t="s">
        <v>793</v>
      </c>
      <c r="FAY94" t="s">
        <v>793</v>
      </c>
      <c r="FAZ94" t="s">
        <v>793</v>
      </c>
      <c r="FBA94" t="s">
        <v>793</v>
      </c>
      <c r="FBB94" t="s">
        <v>793</v>
      </c>
      <c r="FBC94" t="s">
        <v>793</v>
      </c>
      <c r="FBD94" t="s">
        <v>793</v>
      </c>
      <c r="FBE94" t="s">
        <v>793</v>
      </c>
      <c r="FBF94" t="s">
        <v>793</v>
      </c>
      <c r="FBG94" t="s">
        <v>793</v>
      </c>
      <c r="FBH94" t="s">
        <v>793</v>
      </c>
      <c r="FBI94" t="s">
        <v>793</v>
      </c>
      <c r="FBJ94" t="s">
        <v>793</v>
      </c>
      <c r="FBK94" t="s">
        <v>793</v>
      </c>
      <c r="FBL94" t="s">
        <v>793</v>
      </c>
      <c r="FBM94" t="s">
        <v>793</v>
      </c>
      <c r="FBN94" t="s">
        <v>793</v>
      </c>
      <c r="FBO94" t="s">
        <v>793</v>
      </c>
      <c r="FBP94" t="s">
        <v>793</v>
      </c>
      <c r="FBQ94" t="s">
        <v>793</v>
      </c>
      <c r="FBR94" t="s">
        <v>793</v>
      </c>
      <c r="FBS94" t="s">
        <v>793</v>
      </c>
      <c r="FBT94" t="s">
        <v>793</v>
      </c>
      <c r="FBU94" t="s">
        <v>793</v>
      </c>
      <c r="FBV94" t="s">
        <v>793</v>
      </c>
      <c r="FBW94" t="s">
        <v>793</v>
      </c>
      <c r="FBX94" t="s">
        <v>793</v>
      </c>
      <c r="FBY94" t="s">
        <v>793</v>
      </c>
      <c r="FBZ94" t="s">
        <v>793</v>
      </c>
      <c r="FCA94" t="s">
        <v>793</v>
      </c>
      <c r="FCB94" t="s">
        <v>793</v>
      </c>
      <c r="FCC94" t="s">
        <v>793</v>
      </c>
      <c r="FCD94" t="s">
        <v>793</v>
      </c>
      <c r="FCE94" t="s">
        <v>793</v>
      </c>
      <c r="FCF94" t="s">
        <v>793</v>
      </c>
      <c r="FCG94" t="s">
        <v>793</v>
      </c>
      <c r="FCH94" t="s">
        <v>793</v>
      </c>
      <c r="FCI94" t="s">
        <v>793</v>
      </c>
      <c r="FCJ94" t="s">
        <v>793</v>
      </c>
      <c r="FCK94" t="s">
        <v>793</v>
      </c>
      <c r="FCL94" t="s">
        <v>793</v>
      </c>
      <c r="FCM94" t="s">
        <v>793</v>
      </c>
      <c r="FCN94" t="s">
        <v>793</v>
      </c>
      <c r="FCO94" t="s">
        <v>793</v>
      </c>
      <c r="FCP94" t="s">
        <v>793</v>
      </c>
      <c r="FCQ94" t="s">
        <v>793</v>
      </c>
      <c r="FCR94" t="s">
        <v>793</v>
      </c>
      <c r="FCS94" t="s">
        <v>793</v>
      </c>
      <c r="FCT94" t="s">
        <v>793</v>
      </c>
      <c r="FCU94" t="s">
        <v>793</v>
      </c>
      <c r="FCV94" t="s">
        <v>793</v>
      </c>
      <c r="FCW94" t="s">
        <v>793</v>
      </c>
      <c r="FCX94" t="s">
        <v>793</v>
      </c>
      <c r="FCY94" t="s">
        <v>793</v>
      </c>
      <c r="FCZ94" t="s">
        <v>793</v>
      </c>
      <c r="FDA94" t="s">
        <v>793</v>
      </c>
      <c r="FDB94" t="s">
        <v>793</v>
      </c>
      <c r="FDC94" t="s">
        <v>793</v>
      </c>
      <c r="FDD94" t="s">
        <v>793</v>
      </c>
      <c r="FDE94" t="s">
        <v>793</v>
      </c>
      <c r="FDF94" t="s">
        <v>793</v>
      </c>
      <c r="FDG94" t="s">
        <v>793</v>
      </c>
      <c r="FDH94" t="s">
        <v>793</v>
      </c>
      <c r="FDI94" t="s">
        <v>793</v>
      </c>
      <c r="FDJ94" t="s">
        <v>793</v>
      </c>
      <c r="FDK94" t="s">
        <v>793</v>
      </c>
      <c r="FDL94" t="s">
        <v>793</v>
      </c>
      <c r="FDM94" t="s">
        <v>793</v>
      </c>
      <c r="FDN94" t="s">
        <v>793</v>
      </c>
      <c r="FDO94" t="s">
        <v>793</v>
      </c>
      <c r="FDP94" t="s">
        <v>793</v>
      </c>
      <c r="FDQ94" t="s">
        <v>793</v>
      </c>
      <c r="FDR94" t="s">
        <v>793</v>
      </c>
      <c r="FDS94" t="s">
        <v>793</v>
      </c>
      <c r="FDT94" t="s">
        <v>793</v>
      </c>
      <c r="FDU94" t="s">
        <v>793</v>
      </c>
      <c r="FDV94" t="s">
        <v>793</v>
      </c>
      <c r="FDW94" t="s">
        <v>793</v>
      </c>
      <c r="FDX94" t="s">
        <v>793</v>
      </c>
      <c r="FDY94" t="s">
        <v>793</v>
      </c>
      <c r="FDZ94" t="s">
        <v>793</v>
      </c>
      <c r="FEA94" t="s">
        <v>793</v>
      </c>
      <c r="FEB94" t="s">
        <v>793</v>
      </c>
      <c r="FEC94" t="s">
        <v>793</v>
      </c>
      <c r="FED94" t="s">
        <v>793</v>
      </c>
      <c r="FEE94" t="s">
        <v>793</v>
      </c>
      <c r="FEF94" t="s">
        <v>793</v>
      </c>
      <c r="FEG94" t="s">
        <v>793</v>
      </c>
      <c r="FEH94" t="s">
        <v>793</v>
      </c>
      <c r="FEI94" t="s">
        <v>793</v>
      </c>
      <c r="FEJ94" t="s">
        <v>793</v>
      </c>
      <c r="FEK94" t="s">
        <v>793</v>
      </c>
      <c r="FEL94" t="s">
        <v>793</v>
      </c>
      <c r="FEM94" t="s">
        <v>793</v>
      </c>
      <c r="FEN94" t="s">
        <v>793</v>
      </c>
      <c r="FEO94" t="s">
        <v>793</v>
      </c>
      <c r="FEP94" t="s">
        <v>793</v>
      </c>
      <c r="FEQ94" t="s">
        <v>793</v>
      </c>
      <c r="FER94" t="s">
        <v>793</v>
      </c>
      <c r="FES94" t="s">
        <v>793</v>
      </c>
      <c r="FET94" t="s">
        <v>793</v>
      </c>
      <c r="FEU94" t="s">
        <v>793</v>
      </c>
      <c r="FEV94" t="s">
        <v>793</v>
      </c>
      <c r="FEW94" t="s">
        <v>793</v>
      </c>
      <c r="FEX94" t="s">
        <v>793</v>
      </c>
      <c r="FEY94" t="s">
        <v>793</v>
      </c>
      <c r="FEZ94" t="s">
        <v>793</v>
      </c>
      <c r="FFA94" t="s">
        <v>793</v>
      </c>
      <c r="FFB94" t="s">
        <v>793</v>
      </c>
      <c r="FFC94" t="s">
        <v>793</v>
      </c>
      <c r="FFD94" t="s">
        <v>793</v>
      </c>
      <c r="FFE94" t="s">
        <v>793</v>
      </c>
      <c r="FFF94" t="s">
        <v>793</v>
      </c>
      <c r="FFG94" t="s">
        <v>793</v>
      </c>
      <c r="FFH94" t="s">
        <v>793</v>
      </c>
      <c r="FFI94" t="s">
        <v>793</v>
      </c>
      <c r="FFJ94" t="s">
        <v>793</v>
      </c>
      <c r="FFK94" t="s">
        <v>793</v>
      </c>
      <c r="FFL94" t="s">
        <v>793</v>
      </c>
      <c r="FFM94" t="s">
        <v>793</v>
      </c>
      <c r="FFN94" t="s">
        <v>793</v>
      </c>
      <c r="FFO94" t="s">
        <v>793</v>
      </c>
      <c r="FFP94" t="s">
        <v>793</v>
      </c>
      <c r="FFQ94" t="s">
        <v>793</v>
      </c>
      <c r="FFR94" t="s">
        <v>793</v>
      </c>
      <c r="FFS94" t="s">
        <v>793</v>
      </c>
      <c r="FFT94" t="s">
        <v>793</v>
      </c>
      <c r="FFU94" t="s">
        <v>793</v>
      </c>
      <c r="FFV94" t="s">
        <v>793</v>
      </c>
      <c r="FFW94" t="s">
        <v>793</v>
      </c>
      <c r="FFX94" t="s">
        <v>793</v>
      </c>
      <c r="FFY94" t="s">
        <v>793</v>
      </c>
      <c r="FFZ94" t="s">
        <v>793</v>
      </c>
      <c r="FGA94" t="s">
        <v>793</v>
      </c>
      <c r="FGB94" t="s">
        <v>793</v>
      </c>
      <c r="FGC94" t="s">
        <v>793</v>
      </c>
      <c r="FGD94" t="s">
        <v>793</v>
      </c>
      <c r="FGE94" t="s">
        <v>793</v>
      </c>
      <c r="FGF94" t="s">
        <v>793</v>
      </c>
      <c r="FGG94" t="s">
        <v>793</v>
      </c>
      <c r="FGH94" t="s">
        <v>793</v>
      </c>
      <c r="FGI94" t="s">
        <v>793</v>
      </c>
      <c r="FGJ94" t="s">
        <v>793</v>
      </c>
      <c r="FGK94" t="s">
        <v>793</v>
      </c>
      <c r="FGL94" t="s">
        <v>793</v>
      </c>
      <c r="FGM94" t="s">
        <v>793</v>
      </c>
      <c r="FGN94" t="s">
        <v>793</v>
      </c>
      <c r="FGO94" t="s">
        <v>793</v>
      </c>
      <c r="FGP94" t="s">
        <v>793</v>
      </c>
      <c r="FGQ94" t="s">
        <v>793</v>
      </c>
      <c r="FGR94" t="s">
        <v>793</v>
      </c>
      <c r="FGS94" t="s">
        <v>793</v>
      </c>
      <c r="FGT94" t="s">
        <v>793</v>
      </c>
      <c r="FGU94" t="s">
        <v>793</v>
      </c>
      <c r="FGV94" t="s">
        <v>793</v>
      </c>
      <c r="FGW94" t="s">
        <v>793</v>
      </c>
      <c r="FGX94" t="s">
        <v>793</v>
      </c>
      <c r="FGY94" t="s">
        <v>793</v>
      </c>
      <c r="FGZ94" t="s">
        <v>793</v>
      </c>
      <c r="FHA94" t="s">
        <v>793</v>
      </c>
      <c r="FHB94" t="s">
        <v>793</v>
      </c>
      <c r="FHC94" t="s">
        <v>793</v>
      </c>
      <c r="FHD94" t="s">
        <v>793</v>
      </c>
      <c r="FHE94" t="s">
        <v>793</v>
      </c>
      <c r="FHF94" t="s">
        <v>793</v>
      </c>
      <c r="FHG94" t="s">
        <v>793</v>
      </c>
      <c r="FHH94" t="s">
        <v>793</v>
      </c>
      <c r="FHI94" t="s">
        <v>793</v>
      </c>
      <c r="FHJ94" t="s">
        <v>793</v>
      </c>
      <c r="FHK94" t="s">
        <v>793</v>
      </c>
      <c r="FHL94" t="s">
        <v>793</v>
      </c>
      <c r="FHM94" t="s">
        <v>793</v>
      </c>
      <c r="FHN94" t="s">
        <v>793</v>
      </c>
      <c r="FHO94" t="s">
        <v>793</v>
      </c>
      <c r="FHP94" t="s">
        <v>793</v>
      </c>
      <c r="FHQ94" t="s">
        <v>793</v>
      </c>
      <c r="FHR94" t="s">
        <v>793</v>
      </c>
      <c r="FHS94" t="s">
        <v>793</v>
      </c>
      <c r="FHT94" t="s">
        <v>793</v>
      </c>
      <c r="FHU94" t="s">
        <v>793</v>
      </c>
      <c r="FHV94" t="s">
        <v>793</v>
      </c>
      <c r="FHW94" t="s">
        <v>793</v>
      </c>
      <c r="FHX94" t="s">
        <v>793</v>
      </c>
      <c r="FHY94" t="s">
        <v>793</v>
      </c>
      <c r="FHZ94" t="s">
        <v>793</v>
      </c>
      <c r="FIA94" t="s">
        <v>793</v>
      </c>
      <c r="FIB94" t="s">
        <v>793</v>
      </c>
      <c r="FIC94" t="s">
        <v>793</v>
      </c>
      <c r="FID94" t="s">
        <v>793</v>
      </c>
      <c r="FIE94" t="s">
        <v>793</v>
      </c>
      <c r="FIF94" t="s">
        <v>793</v>
      </c>
      <c r="FIG94" t="s">
        <v>793</v>
      </c>
      <c r="FIH94" t="s">
        <v>793</v>
      </c>
      <c r="FII94" t="s">
        <v>793</v>
      </c>
      <c r="FIJ94" t="s">
        <v>793</v>
      </c>
      <c r="FIK94" t="s">
        <v>793</v>
      </c>
      <c r="FIL94" t="s">
        <v>793</v>
      </c>
      <c r="FIM94" t="s">
        <v>793</v>
      </c>
      <c r="FIN94" t="s">
        <v>793</v>
      </c>
      <c r="FIO94" t="s">
        <v>793</v>
      </c>
      <c r="FIP94" t="s">
        <v>793</v>
      </c>
      <c r="FIQ94" t="s">
        <v>793</v>
      </c>
      <c r="FIR94" t="s">
        <v>793</v>
      </c>
      <c r="FIS94" t="s">
        <v>793</v>
      </c>
      <c r="FIT94" t="s">
        <v>793</v>
      </c>
      <c r="FIU94" t="s">
        <v>793</v>
      </c>
      <c r="FIV94" t="s">
        <v>793</v>
      </c>
      <c r="FIW94" t="s">
        <v>793</v>
      </c>
      <c r="FIX94" t="s">
        <v>793</v>
      </c>
      <c r="FIY94" t="s">
        <v>793</v>
      </c>
      <c r="FIZ94" t="s">
        <v>793</v>
      </c>
      <c r="FJA94" t="s">
        <v>793</v>
      </c>
      <c r="FJB94" t="s">
        <v>793</v>
      </c>
      <c r="FJC94" t="s">
        <v>793</v>
      </c>
      <c r="FJD94" t="s">
        <v>793</v>
      </c>
      <c r="FJE94" t="s">
        <v>793</v>
      </c>
      <c r="FJF94" t="s">
        <v>793</v>
      </c>
      <c r="FJG94" t="s">
        <v>793</v>
      </c>
      <c r="FJH94" t="s">
        <v>793</v>
      </c>
      <c r="FJI94" t="s">
        <v>793</v>
      </c>
      <c r="FJJ94" t="s">
        <v>793</v>
      </c>
      <c r="FJK94" t="s">
        <v>793</v>
      </c>
      <c r="FJL94" t="s">
        <v>793</v>
      </c>
      <c r="FJM94" t="s">
        <v>793</v>
      </c>
      <c r="FJN94" t="s">
        <v>793</v>
      </c>
      <c r="FJO94" t="s">
        <v>793</v>
      </c>
      <c r="FJP94" t="s">
        <v>793</v>
      </c>
      <c r="FJQ94" t="s">
        <v>793</v>
      </c>
      <c r="FJR94" t="s">
        <v>793</v>
      </c>
      <c r="FJS94" t="s">
        <v>793</v>
      </c>
      <c r="FJT94" t="s">
        <v>793</v>
      </c>
      <c r="FJU94" t="s">
        <v>793</v>
      </c>
      <c r="FJV94" t="s">
        <v>793</v>
      </c>
      <c r="FJW94" t="s">
        <v>793</v>
      </c>
      <c r="FJX94" t="s">
        <v>793</v>
      </c>
      <c r="FJY94" t="s">
        <v>793</v>
      </c>
      <c r="FJZ94" t="s">
        <v>793</v>
      </c>
      <c r="FKA94" t="s">
        <v>793</v>
      </c>
      <c r="FKB94" t="s">
        <v>793</v>
      </c>
      <c r="FKC94" t="s">
        <v>793</v>
      </c>
      <c r="FKD94" t="s">
        <v>793</v>
      </c>
      <c r="FKE94" t="s">
        <v>793</v>
      </c>
      <c r="FKF94" t="s">
        <v>793</v>
      </c>
      <c r="FKG94" t="s">
        <v>793</v>
      </c>
      <c r="FKH94" t="s">
        <v>793</v>
      </c>
      <c r="FKI94" t="s">
        <v>793</v>
      </c>
      <c r="FKJ94" t="s">
        <v>793</v>
      </c>
      <c r="FKK94" t="s">
        <v>793</v>
      </c>
      <c r="FKL94" t="s">
        <v>793</v>
      </c>
      <c r="FKM94" t="s">
        <v>793</v>
      </c>
      <c r="FKN94" t="s">
        <v>793</v>
      </c>
      <c r="FKO94" t="s">
        <v>793</v>
      </c>
      <c r="FKP94" t="s">
        <v>793</v>
      </c>
      <c r="FKQ94" t="s">
        <v>793</v>
      </c>
      <c r="FKR94" t="s">
        <v>793</v>
      </c>
      <c r="FKS94" t="s">
        <v>793</v>
      </c>
      <c r="FKT94" t="s">
        <v>793</v>
      </c>
      <c r="FKU94" t="s">
        <v>793</v>
      </c>
      <c r="FKV94" t="s">
        <v>793</v>
      </c>
      <c r="FKW94" t="s">
        <v>793</v>
      </c>
      <c r="FKX94" t="s">
        <v>793</v>
      </c>
      <c r="FKY94" t="s">
        <v>793</v>
      </c>
      <c r="FKZ94" t="s">
        <v>793</v>
      </c>
      <c r="FLA94" t="s">
        <v>793</v>
      </c>
      <c r="FLB94" t="s">
        <v>793</v>
      </c>
      <c r="FLC94" t="s">
        <v>793</v>
      </c>
      <c r="FLD94" t="s">
        <v>793</v>
      </c>
      <c r="FLE94" t="s">
        <v>793</v>
      </c>
      <c r="FLF94" t="s">
        <v>793</v>
      </c>
      <c r="FLG94" t="s">
        <v>793</v>
      </c>
      <c r="FLH94" t="s">
        <v>793</v>
      </c>
      <c r="FLI94" t="s">
        <v>793</v>
      </c>
      <c r="FLJ94" t="s">
        <v>793</v>
      </c>
      <c r="FLK94" t="s">
        <v>793</v>
      </c>
      <c r="FLL94" t="s">
        <v>793</v>
      </c>
      <c r="FLM94" t="s">
        <v>793</v>
      </c>
      <c r="FLN94" t="s">
        <v>793</v>
      </c>
      <c r="FLO94" t="s">
        <v>793</v>
      </c>
      <c r="FLP94" t="s">
        <v>793</v>
      </c>
      <c r="FLQ94" t="s">
        <v>793</v>
      </c>
      <c r="FLR94" t="s">
        <v>793</v>
      </c>
      <c r="FLS94" t="s">
        <v>793</v>
      </c>
      <c r="FLT94" t="s">
        <v>793</v>
      </c>
      <c r="FLU94" t="s">
        <v>793</v>
      </c>
      <c r="FLV94" t="s">
        <v>793</v>
      </c>
      <c r="FLW94" t="s">
        <v>793</v>
      </c>
      <c r="FLX94" t="s">
        <v>793</v>
      </c>
      <c r="FLY94" t="s">
        <v>793</v>
      </c>
      <c r="FLZ94" t="s">
        <v>793</v>
      </c>
      <c r="FMA94" t="s">
        <v>793</v>
      </c>
      <c r="FMB94" t="s">
        <v>793</v>
      </c>
      <c r="FMC94" t="s">
        <v>793</v>
      </c>
      <c r="FMD94" t="s">
        <v>793</v>
      </c>
      <c r="FME94" t="s">
        <v>793</v>
      </c>
      <c r="FMF94" t="s">
        <v>793</v>
      </c>
      <c r="FMG94" t="s">
        <v>793</v>
      </c>
      <c r="FMH94" t="s">
        <v>793</v>
      </c>
      <c r="FMI94" t="s">
        <v>793</v>
      </c>
      <c r="FMJ94" t="s">
        <v>793</v>
      </c>
      <c r="FMK94" t="s">
        <v>793</v>
      </c>
      <c r="FML94" t="s">
        <v>793</v>
      </c>
      <c r="FMM94" t="s">
        <v>793</v>
      </c>
      <c r="FMN94" t="s">
        <v>793</v>
      </c>
      <c r="FMO94" t="s">
        <v>793</v>
      </c>
      <c r="FMP94" t="s">
        <v>793</v>
      </c>
      <c r="FMQ94" t="s">
        <v>793</v>
      </c>
      <c r="FMR94" t="s">
        <v>793</v>
      </c>
      <c r="FMS94" t="s">
        <v>793</v>
      </c>
      <c r="FMT94" t="s">
        <v>793</v>
      </c>
      <c r="FMU94" t="s">
        <v>793</v>
      </c>
      <c r="FMV94" t="s">
        <v>793</v>
      </c>
      <c r="FMW94" t="s">
        <v>793</v>
      </c>
      <c r="FMX94" t="s">
        <v>793</v>
      </c>
      <c r="FMY94" t="s">
        <v>793</v>
      </c>
      <c r="FMZ94" t="s">
        <v>793</v>
      </c>
      <c r="FNA94" t="s">
        <v>793</v>
      </c>
      <c r="FNB94" t="s">
        <v>793</v>
      </c>
      <c r="FNC94" t="s">
        <v>793</v>
      </c>
      <c r="FND94" t="s">
        <v>793</v>
      </c>
      <c r="FNE94" t="s">
        <v>793</v>
      </c>
      <c r="FNF94" t="s">
        <v>793</v>
      </c>
      <c r="FNG94" t="s">
        <v>793</v>
      </c>
      <c r="FNH94" t="s">
        <v>793</v>
      </c>
      <c r="FNI94" t="s">
        <v>793</v>
      </c>
      <c r="FNJ94" t="s">
        <v>793</v>
      </c>
      <c r="FNK94" t="s">
        <v>793</v>
      </c>
      <c r="FNL94" t="s">
        <v>793</v>
      </c>
      <c r="FNM94" t="s">
        <v>793</v>
      </c>
      <c r="FNN94" t="s">
        <v>793</v>
      </c>
      <c r="FNO94" t="s">
        <v>793</v>
      </c>
      <c r="FNP94" t="s">
        <v>793</v>
      </c>
      <c r="FNQ94" t="s">
        <v>793</v>
      </c>
      <c r="FNR94" t="s">
        <v>793</v>
      </c>
      <c r="FNS94" t="s">
        <v>793</v>
      </c>
      <c r="FNT94" t="s">
        <v>793</v>
      </c>
      <c r="FNU94" t="s">
        <v>793</v>
      </c>
      <c r="FNV94" t="s">
        <v>793</v>
      </c>
      <c r="FNW94" t="s">
        <v>793</v>
      </c>
      <c r="FNX94" t="s">
        <v>793</v>
      </c>
      <c r="FNY94" t="s">
        <v>793</v>
      </c>
      <c r="FNZ94" t="s">
        <v>793</v>
      </c>
      <c r="FOA94" t="s">
        <v>793</v>
      </c>
      <c r="FOB94" t="s">
        <v>793</v>
      </c>
      <c r="FOC94" t="s">
        <v>793</v>
      </c>
      <c r="FOD94" t="s">
        <v>793</v>
      </c>
      <c r="FOE94" t="s">
        <v>793</v>
      </c>
      <c r="FOF94" t="s">
        <v>793</v>
      </c>
      <c r="FOG94" t="s">
        <v>793</v>
      </c>
      <c r="FOH94" t="s">
        <v>793</v>
      </c>
      <c r="FOI94" t="s">
        <v>793</v>
      </c>
      <c r="FOJ94" t="s">
        <v>793</v>
      </c>
      <c r="FOK94" t="s">
        <v>793</v>
      </c>
      <c r="FOL94" t="s">
        <v>793</v>
      </c>
      <c r="FOM94" t="s">
        <v>793</v>
      </c>
      <c r="FON94" t="s">
        <v>793</v>
      </c>
      <c r="FOO94" t="s">
        <v>793</v>
      </c>
      <c r="FOP94" t="s">
        <v>793</v>
      </c>
      <c r="FOQ94" t="s">
        <v>793</v>
      </c>
      <c r="FOR94" t="s">
        <v>793</v>
      </c>
      <c r="FOS94" t="s">
        <v>793</v>
      </c>
      <c r="FOT94" t="s">
        <v>793</v>
      </c>
      <c r="FOU94" t="s">
        <v>793</v>
      </c>
      <c r="FOV94" t="s">
        <v>793</v>
      </c>
      <c r="FOW94" t="s">
        <v>793</v>
      </c>
      <c r="FOX94" t="s">
        <v>793</v>
      </c>
      <c r="FOY94" t="s">
        <v>793</v>
      </c>
      <c r="FOZ94" t="s">
        <v>793</v>
      </c>
      <c r="FPA94" t="s">
        <v>793</v>
      </c>
      <c r="FPB94" t="s">
        <v>793</v>
      </c>
      <c r="FPC94" t="s">
        <v>793</v>
      </c>
      <c r="FPD94" t="s">
        <v>793</v>
      </c>
      <c r="FPE94" t="s">
        <v>793</v>
      </c>
      <c r="FPF94" t="s">
        <v>793</v>
      </c>
      <c r="FPG94" t="s">
        <v>793</v>
      </c>
      <c r="FPH94" t="s">
        <v>793</v>
      </c>
      <c r="FPI94" t="s">
        <v>793</v>
      </c>
      <c r="FPJ94" t="s">
        <v>793</v>
      </c>
      <c r="FPK94" t="s">
        <v>793</v>
      </c>
      <c r="FPL94" t="s">
        <v>793</v>
      </c>
      <c r="FPM94" t="s">
        <v>793</v>
      </c>
      <c r="FPN94" t="s">
        <v>793</v>
      </c>
      <c r="FPO94" t="s">
        <v>793</v>
      </c>
      <c r="FPP94" t="s">
        <v>793</v>
      </c>
      <c r="FPQ94" t="s">
        <v>793</v>
      </c>
      <c r="FPR94" t="s">
        <v>793</v>
      </c>
      <c r="FPS94" t="s">
        <v>793</v>
      </c>
      <c r="FPT94" t="s">
        <v>793</v>
      </c>
      <c r="FPU94" t="s">
        <v>793</v>
      </c>
      <c r="FPV94" t="s">
        <v>793</v>
      </c>
      <c r="FPW94" t="s">
        <v>793</v>
      </c>
      <c r="FPX94" t="s">
        <v>793</v>
      </c>
      <c r="FPY94" t="s">
        <v>793</v>
      </c>
      <c r="FPZ94" t="s">
        <v>793</v>
      </c>
      <c r="FQA94" t="s">
        <v>793</v>
      </c>
      <c r="FQB94" t="s">
        <v>793</v>
      </c>
      <c r="FQC94" t="s">
        <v>793</v>
      </c>
      <c r="FQD94" t="s">
        <v>793</v>
      </c>
      <c r="FQE94" t="s">
        <v>793</v>
      </c>
      <c r="FQF94" t="s">
        <v>793</v>
      </c>
      <c r="FQG94" t="s">
        <v>793</v>
      </c>
      <c r="FQH94" t="s">
        <v>793</v>
      </c>
      <c r="FQI94" t="s">
        <v>793</v>
      </c>
      <c r="FQJ94" t="s">
        <v>793</v>
      </c>
      <c r="FQK94" t="s">
        <v>793</v>
      </c>
      <c r="FQL94" t="s">
        <v>793</v>
      </c>
      <c r="FQM94" t="s">
        <v>793</v>
      </c>
      <c r="FQN94" t="s">
        <v>793</v>
      </c>
      <c r="FQO94" t="s">
        <v>793</v>
      </c>
      <c r="FQP94" t="s">
        <v>793</v>
      </c>
      <c r="FQQ94" t="s">
        <v>793</v>
      </c>
      <c r="FQR94" t="s">
        <v>793</v>
      </c>
      <c r="FQS94" t="s">
        <v>793</v>
      </c>
      <c r="FQT94" t="s">
        <v>793</v>
      </c>
      <c r="FQU94" t="s">
        <v>793</v>
      </c>
      <c r="FQV94" t="s">
        <v>793</v>
      </c>
      <c r="FQW94" t="s">
        <v>793</v>
      </c>
      <c r="FQX94" t="s">
        <v>793</v>
      </c>
      <c r="FQY94" t="s">
        <v>793</v>
      </c>
      <c r="FQZ94" t="s">
        <v>793</v>
      </c>
      <c r="FRA94" t="s">
        <v>793</v>
      </c>
      <c r="FRB94" t="s">
        <v>793</v>
      </c>
      <c r="FRC94" t="s">
        <v>793</v>
      </c>
      <c r="FRD94" t="s">
        <v>793</v>
      </c>
      <c r="FRE94" t="s">
        <v>793</v>
      </c>
      <c r="FRF94" t="s">
        <v>793</v>
      </c>
      <c r="FRG94" t="s">
        <v>793</v>
      </c>
      <c r="FRH94" t="s">
        <v>793</v>
      </c>
      <c r="FRI94" t="s">
        <v>793</v>
      </c>
      <c r="FRJ94" t="s">
        <v>793</v>
      </c>
      <c r="FRK94" t="s">
        <v>793</v>
      </c>
      <c r="FRL94" t="s">
        <v>793</v>
      </c>
      <c r="FRM94" t="s">
        <v>793</v>
      </c>
      <c r="FRN94" t="s">
        <v>793</v>
      </c>
      <c r="FRO94" t="s">
        <v>793</v>
      </c>
      <c r="FRP94" t="s">
        <v>793</v>
      </c>
      <c r="FRQ94" t="s">
        <v>793</v>
      </c>
      <c r="FRR94" t="s">
        <v>793</v>
      </c>
      <c r="FRS94" t="s">
        <v>793</v>
      </c>
      <c r="FRT94" t="s">
        <v>793</v>
      </c>
      <c r="FRU94" t="s">
        <v>793</v>
      </c>
      <c r="FRV94" t="s">
        <v>793</v>
      </c>
      <c r="FRW94" t="s">
        <v>793</v>
      </c>
      <c r="FRX94" t="s">
        <v>793</v>
      </c>
      <c r="FRY94" t="s">
        <v>793</v>
      </c>
      <c r="FRZ94" t="s">
        <v>793</v>
      </c>
      <c r="FSA94" t="s">
        <v>793</v>
      </c>
      <c r="FSB94" t="s">
        <v>793</v>
      </c>
      <c r="FSC94" t="s">
        <v>793</v>
      </c>
      <c r="FSD94" t="s">
        <v>793</v>
      </c>
      <c r="FSE94" t="s">
        <v>793</v>
      </c>
      <c r="FSF94" t="s">
        <v>793</v>
      </c>
      <c r="FSG94" t="s">
        <v>793</v>
      </c>
      <c r="FSH94" t="s">
        <v>793</v>
      </c>
      <c r="FSI94" t="s">
        <v>793</v>
      </c>
      <c r="FSJ94" t="s">
        <v>793</v>
      </c>
      <c r="FSK94" t="s">
        <v>793</v>
      </c>
      <c r="FSL94" t="s">
        <v>793</v>
      </c>
      <c r="FSM94" t="s">
        <v>793</v>
      </c>
      <c r="FSN94" t="s">
        <v>793</v>
      </c>
      <c r="FSO94" t="s">
        <v>793</v>
      </c>
      <c r="FSP94" t="s">
        <v>793</v>
      </c>
      <c r="FSQ94" t="s">
        <v>793</v>
      </c>
      <c r="FSR94" t="s">
        <v>793</v>
      </c>
      <c r="FSS94" t="s">
        <v>793</v>
      </c>
      <c r="FST94" t="s">
        <v>793</v>
      </c>
      <c r="FSU94" t="s">
        <v>793</v>
      </c>
      <c r="FSV94" t="s">
        <v>793</v>
      </c>
      <c r="FSW94" t="s">
        <v>793</v>
      </c>
      <c r="FSX94" t="s">
        <v>793</v>
      </c>
      <c r="FSY94" t="s">
        <v>793</v>
      </c>
      <c r="FSZ94" t="s">
        <v>793</v>
      </c>
      <c r="FTA94" t="s">
        <v>793</v>
      </c>
      <c r="FTB94" t="s">
        <v>793</v>
      </c>
      <c r="FTC94" t="s">
        <v>793</v>
      </c>
      <c r="FTD94" t="s">
        <v>793</v>
      </c>
      <c r="FTE94" t="s">
        <v>793</v>
      </c>
      <c r="FTF94" t="s">
        <v>793</v>
      </c>
      <c r="FTG94" t="s">
        <v>793</v>
      </c>
      <c r="FTH94" t="s">
        <v>793</v>
      </c>
      <c r="FTI94" t="s">
        <v>793</v>
      </c>
      <c r="FTJ94" t="s">
        <v>793</v>
      </c>
      <c r="FTK94" t="s">
        <v>793</v>
      </c>
      <c r="FTL94" t="s">
        <v>793</v>
      </c>
      <c r="FTM94" t="s">
        <v>793</v>
      </c>
      <c r="FTN94" t="s">
        <v>793</v>
      </c>
      <c r="FTO94" t="s">
        <v>793</v>
      </c>
      <c r="FTP94" t="s">
        <v>793</v>
      </c>
      <c r="FTQ94" t="s">
        <v>793</v>
      </c>
      <c r="FTR94" t="s">
        <v>793</v>
      </c>
      <c r="FTS94" t="s">
        <v>793</v>
      </c>
      <c r="FTT94" t="s">
        <v>793</v>
      </c>
      <c r="FTU94" t="s">
        <v>793</v>
      </c>
      <c r="FTV94" t="s">
        <v>793</v>
      </c>
      <c r="FTW94" t="s">
        <v>793</v>
      </c>
      <c r="FTX94" t="s">
        <v>793</v>
      </c>
      <c r="FTY94" t="s">
        <v>793</v>
      </c>
      <c r="FTZ94" t="s">
        <v>793</v>
      </c>
      <c r="FUA94" t="s">
        <v>793</v>
      </c>
      <c r="FUB94" t="s">
        <v>793</v>
      </c>
      <c r="FUC94" t="s">
        <v>793</v>
      </c>
      <c r="FUD94" t="s">
        <v>793</v>
      </c>
      <c r="FUE94" t="s">
        <v>793</v>
      </c>
      <c r="FUF94" t="s">
        <v>793</v>
      </c>
      <c r="FUG94" t="s">
        <v>793</v>
      </c>
      <c r="FUH94" t="s">
        <v>793</v>
      </c>
      <c r="FUI94" t="s">
        <v>793</v>
      </c>
      <c r="FUJ94" t="s">
        <v>793</v>
      </c>
      <c r="FUK94" t="s">
        <v>793</v>
      </c>
      <c r="FUL94" t="s">
        <v>793</v>
      </c>
      <c r="FUM94" t="s">
        <v>793</v>
      </c>
      <c r="FUN94" t="s">
        <v>793</v>
      </c>
      <c r="FUO94" t="s">
        <v>793</v>
      </c>
      <c r="FUP94" t="s">
        <v>793</v>
      </c>
      <c r="FUQ94" t="s">
        <v>793</v>
      </c>
      <c r="FUR94" t="s">
        <v>793</v>
      </c>
      <c r="FUS94" t="s">
        <v>793</v>
      </c>
      <c r="FUT94" t="s">
        <v>793</v>
      </c>
      <c r="FUU94" t="s">
        <v>793</v>
      </c>
      <c r="FUV94" t="s">
        <v>793</v>
      </c>
      <c r="FUW94" t="s">
        <v>793</v>
      </c>
      <c r="FUX94" t="s">
        <v>793</v>
      </c>
      <c r="FUY94" t="s">
        <v>793</v>
      </c>
      <c r="FUZ94" t="s">
        <v>793</v>
      </c>
      <c r="FVA94" t="s">
        <v>793</v>
      </c>
      <c r="FVB94" t="s">
        <v>793</v>
      </c>
      <c r="FVC94" t="s">
        <v>793</v>
      </c>
      <c r="FVD94" t="s">
        <v>793</v>
      </c>
      <c r="FVE94" t="s">
        <v>793</v>
      </c>
      <c r="FVF94" t="s">
        <v>793</v>
      </c>
      <c r="FVG94" t="s">
        <v>793</v>
      </c>
      <c r="FVH94" t="s">
        <v>793</v>
      </c>
      <c r="FVI94" t="s">
        <v>793</v>
      </c>
      <c r="FVJ94" t="s">
        <v>793</v>
      </c>
      <c r="FVK94" t="s">
        <v>793</v>
      </c>
      <c r="FVL94" t="s">
        <v>793</v>
      </c>
      <c r="FVM94" t="s">
        <v>793</v>
      </c>
      <c r="FVN94" t="s">
        <v>793</v>
      </c>
      <c r="FVO94" t="s">
        <v>793</v>
      </c>
      <c r="FVP94" t="s">
        <v>793</v>
      </c>
      <c r="FVQ94" t="s">
        <v>793</v>
      </c>
      <c r="FVR94" t="s">
        <v>793</v>
      </c>
      <c r="FVS94" t="s">
        <v>793</v>
      </c>
      <c r="FVT94" t="s">
        <v>793</v>
      </c>
      <c r="FVU94" t="s">
        <v>793</v>
      </c>
      <c r="FVV94" t="s">
        <v>793</v>
      </c>
      <c r="FVW94" t="s">
        <v>793</v>
      </c>
      <c r="FVX94" t="s">
        <v>793</v>
      </c>
      <c r="FVY94" t="s">
        <v>793</v>
      </c>
      <c r="FVZ94" t="s">
        <v>793</v>
      </c>
      <c r="FWA94" t="s">
        <v>793</v>
      </c>
      <c r="FWB94" t="s">
        <v>793</v>
      </c>
      <c r="FWC94" t="s">
        <v>793</v>
      </c>
      <c r="FWD94" t="s">
        <v>793</v>
      </c>
      <c r="FWE94" t="s">
        <v>793</v>
      </c>
      <c r="FWF94" t="s">
        <v>793</v>
      </c>
      <c r="FWG94" t="s">
        <v>793</v>
      </c>
      <c r="FWH94" t="s">
        <v>793</v>
      </c>
      <c r="FWI94" t="s">
        <v>793</v>
      </c>
      <c r="FWJ94" t="s">
        <v>793</v>
      </c>
      <c r="FWK94" t="s">
        <v>793</v>
      </c>
      <c r="FWL94" t="s">
        <v>793</v>
      </c>
      <c r="FWM94" t="s">
        <v>793</v>
      </c>
      <c r="FWN94" t="s">
        <v>793</v>
      </c>
      <c r="FWO94" t="s">
        <v>793</v>
      </c>
      <c r="FWP94" t="s">
        <v>793</v>
      </c>
      <c r="FWQ94" t="s">
        <v>793</v>
      </c>
      <c r="FWR94" t="s">
        <v>793</v>
      </c>
      <c r="FWS94" t="s">
        <v>793</v>
      </c>
      <c r="FWT94" t="s">
        <v>793</v>
      </c>
      <c r="FWU94" t="s">
        <v>793</v>
      </c>
      <c r="FWV94" t="s">
        <v>793</v>
      </c>
      <c r="FWW94" t="s">
        <v>793</v>
      </c>
      <c r="FWX94" t="s">
        <v>793</v>
      </c>
      <c r="FWY94" t="s">
        <v>793</v>
      </c>
      <c r="FWZ94" t="s">
        <v>793</v>
      </c>
      <c r="FXA94" t="s">
        <v>793</v>
      </c>
      <c r="FXB94" t="s">
        <v>793</v>
      </c>
      <c r="FXC94" t="s">
        <v>793</v>
      </c>
      <c r="FXD94" t="s">
        <v>793</v>
      </c>
      <c r="FXE94" t="s">
        <v>793</v>
      </c>
      <c r="FXF94" t="s">
        <v>793</v>
      </c>
      <c r="FXG94" t="s">
        <v>793</v>
      </c>
      <c r="FXH94" t="s">
        <v>793</v>
      </c>
      <c r="FXI94" t="s">
        <v>793</v>
      </c>
      <c r="FXJ94" t="s">
        <v>793</v>
      </c>
      <c r="FXK94" t="s">
        <v>793</v>
      </c>
      <c r="FXL94" t="s">
        <v>793</v>
      </c>
      <c r="FXM94" t="s">
        <v>793</v>
      </c>
      <c r="FXN94" t="s">
        <v>793</v>
      </c>
      <c r="FXO94" t="s">
        <v>793</v>
      </c>
      <c r="FXP94" t="s">
        <v>793</v>
      </c>
      <c r="FXQ94" t="s">
        <v>793</v>
      </c>
      <c r="FXR94" t="s">
        <v>793</v>
      </c>
      <c r="FXS94" t="s">
        <v>793</v>
      </c>
      <c r="FXT94" t="s">
        <v>793</v>
      </c>
      <c r="FXU94" t="s">
        <v>793</v>
      </c>
      <c r="FXV94" t="s">
        <v>793</v>
      </c>
      <c r="FXW94" t="s">
        <v>793</v>
      </c>
      <c r="FXX94" t="s">
        <v>793</v>
      </c>
      <c r="FXY94" t="s">
        <v>793</v>
      </c>
      <c r="FXZ94" t="s">
        <v>793</v>
      </c>
      <c r="FYA94" t="s">
        <v>793</v>
      </c>
      <c r="FYB94" t="s">
        <v>793</v>
      </c>
      <c r="FYC94" t="s">
        <v>793</v>
      </c>
      <c r="FYD94" t="s">
        <v>793</v>
      </c>
      <c r="FYE94" t="s">
        <v>793</v>
      </c>
      <c r="FYF94" t="s">
        <v>793</v>
      </c>
      <c r="FYG94" t="s">
        <v>793</v>
      </c>
      <c r="FYH94" t="s">
        <v>793</v>
      </c>
      <c r="FYI94" t="s">
        <v>793</v>
      </c>
      <c r="FYJ94" t="s">
        <v>793</v>
      </c>
      <c r="FYK94" t="s">
        <v>793</v>
      </c>
      <c r="FYL94" t="s">
        <v>793</v>
      </c>
      <c r="FYM94" t="s">
        <v>793</v>
      </c>
      <c r="FYN94" t="s">
        <v>793</v>
      </c>
      <c r="FYO94" t="s">
        <v>793</v>
      </c>
      <c r="FYP94" t="s">
        <v>793</v>
      </c>
      <c r="FYQ94" t="s">
        <v>793</v>
      </c>
      <c r="FYR94" t="s">
        <v>793</v>
      </c>
      <c r="FYS94" t="s">
        <v>793</v>
      </c>
      <c r="FYT94" t="s">
        <v>793</v>
      </c>
      <c r="FYU94" t="s">
        <v>793</v>
      </c>
      <c r="FYV94" t="s">
        <v>793</v>
      </c>
      <c r="FYW94" t="s">
        <v>793</v>
      </c>
      <c r="FYX94" t="s">
        <v>793</v>
      </c>
      <c r="FYY94" t="s">
        <v>793</v>
      </c>
      <c r="FYZ94" t="s">
        <v>793</v>
      </c>
      <c r="FZA94" t="s">
        <v>793</v>
      </c>
      <c r="FZB94" t="s">
        <v>793</v>
      </c>
      <c r="FZC94" t="s">
        <v>793</v>
      </c>
      <c r="FZD94" t="s">
        <v>793</v>
      </c>
      <c r="FZE94" t="s">
        <v>793</v>
      </c>
      <c r="FZF94" t="s">
        <v>793</v>
      </c>
      <c r="FZG94" t="s">
        <v>793</v>
      </c>
      <c r="FZH94" t="s">
        <v>793</v>
      </c>
      <c r="FZI94" t="s">
        <v>793</v>
      </c>
      <c r="FZJ94" t="s">
        <v>793</v>
      </c>
      <c r="FZK94" t="s">
        <v>793</v>
      </c>
      <c r="FZL94" t="s">
        <v>793</v>
      </c>
      <c r="FZM94" t="s">
        <v>793</v>
      </c>
      <c r="FZN94" t="s">
        <v>793</v>
      </c>
      <c r="FZO94" t="s">
        <v>793</v>
      </c>
      <c r="FZP94" t="s">
        <v>793</v>
      </c>
      <c r="FZQ94" t="s">
        <v>793</v>
      </c>
      <c r="FZR94" t="s">
        <v>793</v>
      </c>
      <c r="FZS94" t="s">
        <v>793</v>
      </c>
      <c r="FZT94" t="s">
        <v>793</v>
      </c>
      <c r="FZU94" t="s">
        <v>793</v>
      </c>
      <c r="FZV94" t="s">
        <v>793</v>
      </c>
      <c r="FZW94" t="s">
        <v>793</v>
      </c>
      <c r="FZX94" t="s">
        <v>793</v>
      </c>
      <c r="FZY94" t="s">
        <v>793</v>
      </c>
      <c r="FZZ94" t="s">
        <v>793</v>
      </c>
      <c r="GAA94" t="s">
        <v>793</v>
      </c>
      <c r="GAB94" t="s">
        <v>793</v>
      </c>
      <c r="GAC94" t="s">
        <v>793</v>
      </c>
      <c r="GAD94" t="s">
        <v>793</v>
      </c>
      <c r="GAE94" t="s">
        <v>793</v>
      </c>
      <c r="GAF94" t="s">
        <v>793</v>
      </c>
      <c r="GAG94" t="s">
        <v>793</v>
      </c>
      <c r="GAH94" t="s">
        <v>793</v>
      </c>
      <c r="GAI94" t="s">
        <v>793</v>
      </c>
      <c r="GAJ94" t="s">
        <v>793</v>
      </c>
      <c r="GAK94" t="s">
        <v>793</v>
      </c>
      <c r="GAL94" t="s">
        <v>793</v>
      </c>
      <c r="GAM94" t="s">
        <v>793</v>
      </c>
      <c r="GAN94" t="s">
        <v>793</v>
      </c>
      <c r="GAO94" t="s">
        <v>793</v>
      </c>
      <c r="GAP94" t="s">
        <v>793</v>
      </c>
      <c r="GAQ94" t="s">
        <v>793</v>
      </c>
      <c r="GAR94" t="s">
        <v>793</v>
      </c>
      <c r="GAS94" t="s">
        <v>793</v>
      </c>
      <c r="GAT94" t="s">
        <v>793</v>
      </c>
      <c r="GAU94" t="s">
        <v>793</v>
      </c>
      <c r="GAV94" t="s">
        <v>793</v>
      </c>
      <c r="GAW94" t="s">
        <v>793</v>
      </c>
      <c r="GAX94" t="s">
        <v>793</v>
      </c>
      <c r="GAY94" t="s">
        <v>793</v>
      </c>
      <c r="GAZ94" t="s">
        <v>793</v>
      </c>
      <c r="GBA94" t="s">
        <v>793</v>
      </c>
      <c r="GBB94" t="s">
        <v>793</v>
      </c>
      <c r="GBC94" t="s">
        <v>793</v>
      </c>
      <c r="GBD94" t="s">
        <v>793</v>
      </c>
      <c r="GBE94" t="s">
        <v>793</v>
      </c>
      <c r="GBF94" t="s">
        <v>793</v>
      </c>
      <c r="GBG94" t="s">
        <v>793</v>
      </c>
      <c r="GBH94" t="s">
        <v>793</v>
      </c>
      <c r="GBI94" t="s">
        <v>793</v>
      </c>
      <c r="GBJ94" t="s">
        <v>793</v>
      </c>
      <c r="GBK94" t="s">
        <v>793</v>
      </c>
      <c r="GBL94" t="s">
        <v>793</v>
      </c>
      <c r="GBM94" t="s">
        <v>793</v>
      </c>
      <c r="GBN94" t="s">
        <v>793</v>
      </c>
      <c r="GBO94" t="s">
        <v>793</v>
      </c>
      <c r="GBP94" t="s">
        <v>793</v>
      </c>
      <c r="GBQ94" t="s">
        <v>793</v>
      </c>
      <c r="GBR94" t="s">
        <v>793</v>
      </c>
      <c r="GBS94" t="s">
        <v>793</v>
      </c>
      <c r="GBT94" t="s">
        <v>793</v>
      </c>
      <c r="GBU94" t="s">
        <v>793</v>
      </c>
      <c r="GBV94" t="s">
        <v>793</v>
      </c>
      <c r="GBW94" t="s">
        <v>793</v>
      </c>
      <c r="GBX94" t="s">
        <v>793</v>
      </c>
      <c r="GBY94" t="s">
        <v>793</v>
      </c>
      <c r="GBZ94" t="s">
        <v>793</v>
      </c>
      <c r="GCA94" t="s">
        <v>793</v>
      </c>
      <c r="GCB94" t="s">
        <v>793</v>
      </c>
      <c r="GCC94" t="s">
        <v>793</v>
      </c>
      <c r="GCD94" t="s">
        <v>793</v>
      </c>
      <c r="GCE94" t="s">
        <v>793</v>
      </c>
      <c r="GCF94" t="s">
        <v>793</v>
      </c>
      <c r="GCG94" t="s">
        <v>793</v>
      </c>
      <c r="GCH94" t="s">
        <v>793</v>
      </c>
      <c r="GCI94" t="s">
        <v>793</v>
      </c>
      <c r="GCJ94" t="s">
        <v>793</v>
      </c>
      <c r="GCK94" t="s">
        <v>793</v>
      </c>
      <c r="GCL94" t="s">
        <v>793</v>
      </c>
      <c r="GCM94" t="s">
        <v>793</v>
      </c>
      <c r="GCN94" t="s">
        <v>793</v>
      </c>
      <c r="GCO94" t="s">
        <v>793</v>
      </c>
      <c r="GCP94" t="s">
        <v>793</v>
      </c>
      <c r="GCQ94" t="s">
        <v>793</v>
      </c>
      <c r="GCR94" t="s">
        <v>793</v>
      </c>
      <c r="GCS94" t="s">
        <v>793</v>
      </c>
      <c r="GCT94" t="s">
        <v>793</v>
      </c>
      <c r="GCU94" t="s">
        <v>793</v>
      </c>
      <c r="GCV94" t="s">
        <v>793</v>
      </c>
      <c r="GCW94" t="s">
        <v>793</v>
      </c>
      <c r="GCX94" t="s">
        <v>793</v>
      </c>
      <c r="GCY94" t="s">
        <v>793</v>
      </c>
      <c r="GCZ94" t="s">
        <v>793</v>
      </c>
      <c r="GDA94" t="s">
        <v>793</v>
      </c>
      <c r="GDB94" t="s">
        <v>793</v>
      </c>
      <c r="GDC94" t="s">
        <v>793</v>
      </c>
      <c r="GDD94" t="s">
        <v>793</v>
      </c>
      <c r="GDE94" t="s">
        <v>793</v>
      </c>
      <c r="GDF94" t="s">
        <v>793</v>
      </c>
      <c r="GDG94" t="s">
        <v>793</v>
      </c>
      <c r="GDH94" t="s">
        <v>793</v>
      </c>
      <c r="GDI94" t="s">
        <v>793</v>
      </c>
      <c r="GDJ94" t="s">
        <v>793</v>
      </c>
      <c r="GDK94" t="s">
        <v>793</v>
      </c>
      <c r="GDL94" t="s">
        <v>793</v>
      </c>
      <c r="GDM94" t="s">
        <v>793</v>
      </c>
      <c r="GDN94" t="s">
        <v>793</v>
      </c>
      <c r="GDO94" t="s">
        <v>793</v>
      </c>
      <c r="GDP94" t="s">
        <v>793</v>
      </c>
      <c r="GDQ94" t="s">
        <v>793</v>
      </c>
      <c r="GDR94" t="s">
        <v>793</v>
      </c>
      <c r="GDS94" t="s">
        <v>793</v>
      </c>
      <c r="GDT94" t="s">
        <v>793</v>
      </c>
      <c r="GDU94" t="s">
        <v>793</v>
      </c>
      <c r="GDV94" t="s">
        <v>793</v>
      </c>
      <c r="GDW94" t="s">
        <v>793</v>
      </c>
      <c r="GDX94" t="s">
        <v>793</v>
      </c>
      <c r="GDY94" t="s">
        <v>793</v>
      </c>
      <c r="GDZ94" t="s">
        <v>793</v>
      </c>
      <c r="GEA94" t="s">
        <v>793</v>
      </c>
      <c r="GEB94" t="s">
        <v>793</v>
      </c>
      <c r="GEC94" t="s">
        <v>793</v>
      </c>
      <c r="GED94" t="s">
        <v>793</v>
      </c>
      <c r="GEE94" t="s">
        <v>793</v>
      </c>
      <c r="GEF94" t="s">
        <v>793</v>
      </c>
      <c r="GEG94" t="s">
        <v>793</v>
      </c>
      <c r="GEH94" t="s">
        <v>793</v>
      </c>
      <c r="GEI94" t="s">
        <v>793</v>
      </c>
      <c r="GEJ94" t="s">
        <v>793</v>
      </c>
      <c r="GEK94" t="s">
        <v>793</v>
      </c>
      <c r="GEL94" t="s">
        <v>793</v>
      </c>
      <c r="GEM94" t="s">
        <v>793</v>
      </c>
      <c r="GEN94" t="s">
        <v>793</v>
      </c>
      <c r="GEO94" t="s">
        <v>793</v>
      </c>
      <c r="GEP94" t="s">
        <v>793</v>
      </c>
      <c r="GEQ94" t="s">
        <v>793</v>
      </c>
      <c r="GER94" t="s">
        <v>793</v>
      </c>
      <c r="GES94" t="s">
        <v>793</v>
      </c>
      <c r="GET94" t="s">
        <v>793</v>
      </c>
      <c r="GEU94" t="s">
        <v>793</v>
      </c>
      <c r="GEV94" t="s">
        <v>793</v>
      </c>
      <c r="GEW94" t="s">
        <v>793</v>
      </c>
      <c r="GEX94" t="s">
        <v>793</v>
      </c>
      <c r="GEY94" t="s">
        <v>793</v>
      </c>
      <c r="GEZ94" t="s">
        <v>793</v>
      </c>
      <c r="GFA94" t="s">
        <v>793</v>
      </c>
      <c r="GFB94" t="s">
        <v>793</v>
      </c>
      <c r="GFC94" t="s">
        <v>793</v>
      </c>
      <c r="GFD94" t="s">
        <v>793</v>
      </c>
      <c r="GFE94" t="s">
        <v>793</v>
      </c>
      <c r="GFF94" t="s">
        <v>793</v>
      </c>
      <c r="GFG94" t="s">
        <v>793</v>
      </c>
      <c r="GFH94" t="s">
        <v>793</v>
      </c>
      <c r="GFI94" t="s">
        <v>793</v>
      </c>
      <c r="GFJ94" t="s">
        <v>793</v>
      </c>
      <c r="GFK94" t="s">
        <v>793</v>
      </c>
      <c r="GFL94" t="s">
        <v>793</v>
      </c>
      <c r="GFM94" t="s">
        <v>793</v>
      </c>
      <c r="GFN94" t="s">
        <v>793</v>
      </c>
      <c r="GFO94" t="s">
        <v>793</v>
      </c>
      <c r="GFP94" t="s">
        <v>793</v>
      </c>
      <c r="GFQ94" t="s">
        <v>793</v>
      </c>
      <c r="GFR94" t="s">
        <v>793</v>
      </c>
      <c r="GFS94" t="s">
        <v>793</v>
      </c>
      <c r="GFT94" t="s">
        <v>793</v>
      </c>
      <c r="GFU94" t="s">
        <v>793</v>
      </c>
      <c r="GFV94" t="s">
        <v>793</v>
      </c>
      <c r="GFW94" t="s">
        <v>793</v>
      </c>
      <c r="GFX94" t="s">
        <v>793</v>
      </c>
      <c r="GFY94" t="s">
        <v>793</v>
      </c>
      <c r="GFZ94" t="s">
        <v>793</v>
      </c>
      <c r="GGA94" t="s">
        <v>793</v>
      </c>
      <c r="GGB94" t="s">
        <v>793</v>
      </c>
      <c r="GGC94" t="s">
        <v>793</v>
      </c>
      <c r="GGD94" t="s">
        <v>793</v>
      </c>
      <c r="GGE94" t="s">
        <v>793</v>
      </c>
      <c r="GGF94" t="s">
        <v>793</v>
      </c>
      <c r="GGG94" t="s">
        <v>793</v>
      </c>
      <c r="GGH94" t="s">
        <v>793</v>
      </c>
      <c r="GGI94" t="s">
        <v>793</v>
      </c>
      <c r="GGJ94" t="s">
        <v>793</v>
      </c>
      <c r="GGK94" t="s">
        <v>793</v>
      </c>
      <c r="GGL94" t="s">
        <v>793</v>
      </c>
      <c r="GGM94" t="s">
        <v>793</v>
      </c>
      <c r="GGN94" t="s">
        <v>793</v>
      </c>
      <c r="GGO94" t="s">
        <v>793</v>
      </c>
      <c r="GGP94" t="s">
        <v>793</v>
      </c>
      <c r="GGQ94" t="s">
        <v>793</v>
      </c>
      <c r="GGR94" t="s">
        <v>793</v>
      </c>
      <c r="GGS94" t="s">
        <v>793</v>
      </c>
      <c r="GGT94" t="s">
        <v>793</v>
      </c>
      <c r="GGU94" t="s">
        <v>793</v>
      </c>
      <c r="GGV94" t="s">
        <v>793</v>
      </c>
      <c r="GGW94" t="s">
        <v>793</v>
      </c>
      <c r="GGX94" t="s">
        <v>793</v>
      </c>
      <c r="GGY94" t="s">
        <v>793</v>
      </c>
      <c r="GGZ94" t="s">
        <v>793</v>
      </c>
      <c r="GHA94" t="s">
        <v>793</v>
      </c>
      <c r="GHB94" t="s">
        <v>793</v>
      </c>
      <c r="GHC94" t="s">
        <v>793</v>
      </c>
      <c r="GHD94" t="s">
        <v>793</v>
      </c>
      <c r="GHE94" t="s">
        <v>793</v>
      </c>
      <c r="GHF94" t="s">
        <v>793</v>
      </c>
      <c r="GHG94" t="s">
        <v>793</v>
      </c>
      <c r="GHH94" t="s">
        <v>793</v>
      </c>
      <c r="GHI94" t="s">
        <v>793</v>
      </c>
      <c r="GHJ94" t="s">
        <v>793</v>
      </c>
      <c r="GHK94" t="s">
        <v>793</v>
      </c>
      <c r="GHL94" t="s">
        <v>793</v>
      </c>
      <c r="GHM94" t="s">
        <v>793</v>
      </c>
      <c r="GHN94" t="s">
        <v>793</v>
      </c>
      <c r="GHO94" t="s">
        <v>793</v>
      </c>
      <c r="GHP94" t="s">
        <v>793</v>
      </c>
      <c r="GHQ94" t="s">
        <v>793</v>
      </c>
      <c r="GHR94" t="s">
        <v>793</v>
      </c>
      <c r="GHS94" t="s">
        <v>793</v>
      </c>
      <c r="GHT94" t="s">
        <v>793</v>
      </c>
      <c r="GHU94" t="s">
        <v>793</v>
      </c>
      <c r="GHV94" t="s">
        <v>793</v>
      </c>
      <c r="GHW94" t="s">
        <v>793</v>
      </c>
      <c r="GHX94" t="s">
        <v>793</v>
      </c>
      <c r="GHY94" t="s">
        <v>793</v>
      </c>
      <c r="GHZ94" t="s">
        <v>793</v>
      </c>
      <c r="GIA94" t="s">
        <v>793</v>
      </c>
      <c r="GIB94" t="s">
        <v>793</v>
      </c>
      <c r="GIC94" t="s">
        <v>793</v>
      </c>
      <c r="GID94" t="s">
        <v>793</v>
      </c>
      <c r="GIE94" t="s">
        <v>793</v>
      </c>
      <c r="GIF94" t="s">
        <v>793</v>
      </c>
      <c r="GIG94" t="s">
        <v>793</v>
      </c>
      <c r="GIH94" t="s">
        <v>793</v>
      </c>
      <c r="GII94" t="s">
        <v>793</v>
      </c>
      <c r="GIJ94" t="s">
        <v>793</v>
      </c>
      <c r="GIK94" t="s">
        <v>793</v>
      </c>
      <c r="GIL94" t="s">
        <v>793</v>
      </c>
      <c r="GIM94" t="s">
        <v>793</v>
      </c>
      <c r="GIN94" t="s">
        <v>793</v>
      </c>
      <c r="GIO94" t="s">
        <v>793</v>
      </c>
      <c r="GIP94" t="s">
        <v>793</v>
      </c>
      <c r="GIQ94" t="s">
        <v>793</v>
      </c>
      <c r="GIR94" t="s">
        <v>793</v>
      </c>
      <c r="GIS94" t="s">
        <v>793</v>
      </c>
      <c r="GIT94" t="s">
        <v>793</v>
      </c>
      <c r="GIU94" t="s">
        <v>793</v>
      </c>
      <c r="GIV94" t="s">
        <v>793</v>
      </c>
      <c r="GIW94" t="s">
        <v>793</v>
      </c>
      <c r="GIX94" t="s">
        <v>793</v>
      </c>
      <c r="GIY94" t="s">
        <v>793</v>
      </c>
      <c r="GIZ94" t="s">
        <v>793</v>
      </c>
      <c r="GJA94" t="s">
        <v>793</v>
      </c>
      <c r="GJB94" t="s">
        <v>793</v>
      </c>
      <c r="GJC94" t="s">
        <v>793</v>
      </c>
      <c r="GJD94" t="s">
        <v>793</v>
      </c>
      <c r="GJE94" t="s">
        <v>793</v>
      </c>
      <c r="GJF94" t="s">
        <v>793</v>
      </c>
      <c r="GJG94" t="s">
        <v>793</v>
      </c>
      <c r="GJH94" t="s">
        <v>793</v>
      </c>
      <c r="GJI94" t="s">
        <v>793</v>
      </c>
      <c r="GJJ94" t="s">
        <v>793</v>
      </c>
      <c r="GJK94" t="s">
        <v>793</v>
      </c>
      <c r="GJL94" t="s">
        <v>793</v>
      </c>
      <c r="GJM94" t="s">
        <v>793</v>
      </c>
      <c r="GJN94" t="s">
        <v>793</v>
      </c>
      <c r="GJO94" t="s">
        <v>793</v>
      </c>
      <c r="GJP94" t="s">
        <v>793</v>
      </c>
      <c r="GJQ94" t="s">
        <v>793</v>
      </c>
      <c r="GJR94" t="s">
        <v>793</v>
      </c>
      <c r="GJS94" t="s">
        <v>793</v>
      </c>
      <c r="GJT94" t="s">
        <v>793</v>
      </c>
      <c r="GJU94" t="s">
        <v>793</v>
      </c>
      <c r="GJV94" t="s">
        <v>793</v>
      </c>
      <c r="GJW94" t="s">
        <v>793</v>
      </c>
      <c r="GJX94" t="s">
        <v>793</v>
      </c>
      <c r="GJY94" t="s">
        <v>793</v>
      </c>
      <c r="GJZ94" t="s">
        <v>793</v>
      </c>
      <c r="GKA94" t="s">
        <v>793</v>
      </c>
      <c r="GKB94" t="s">
        <v>793</v>
      </c>
      <c r="GKC94" t="s">
        <v>793</v>
      </c>
      <c r="GKD94" t="s">
        <v>793</v>
      </c>
      <c r="GKE94" t="s">
        <v>793</v>
      </c>
      <c r="GKF94" t="s">
        <v>793</v>
      </c>
      <c r="GKG94" t="s">
        <v>793</v>
      </c>
      <c r="GKH94" t="s">
        <v>793</v>
      </c>
      <c r="GKI94" t="s">
        <v>793</v>
      </c>
      <c r="GKJ94" t="s">
        <v>793</v>
      </c>
      <c r="GKK94" t="s">
        <v>793</v>
      </c>
      <c r="GKL94" t="s">
        <v>793</v>
      </c>
      <c r="GKM94" t="s">
        <v>793</v>
      </c>
      <c r="GKN94" t="s">
        <v>793</v>
      </c>
      <c r="GKO94" t="s">
        <v>793</v>
      </c>
      <c r="GKP94" t="s">
        <v>793</v>
      </c>
      <c r="GKQ94" t="s">
        <v>793</v>
      </c>
      <c r="GKR94" t="s">
        <v>793</v>
      </c>
      <c r="GKS94" t="s">
        <v>793</v>
      </c>
      <c r="GKT94" t="s">
        <v>793</v>
      </c>
      <c r="GKU94" t="s">
        <v>793</v>
      </c>
      <c r="GKV94" t="s">
        <v>793</v>
      </c>
      <c r="GKW94" t="s">
        <v>793</v>
      </c>
      <c r="GKX94" t="s">
        <v>793</v>
      </c>
      <c r="GKY94" t="s">
        <v>793</v>
      </c>
      <c r="GKZ94" t="s">
        <v>793</v>
      </c>
      <c r="GLA94" t="s">
        <v>793</v>
      </c>
      <c r="GLB94" t="s">
        <v>793</v>
      </c>
      <c r="GLC94" t="s">
        <v>793</v>
      </c>
      <c r="GLD94" t="s">
        <v>793</v>
      </c>
      <c r="GLE94" t="s">
        <v>793</v>
      </c>
      <c r="GLF94" t="s">
        <v>793</v>
      </c>
      <c r="GLG94" t="s">
        <v>793</v>
      </c>
      <c r="GLH94" t="s">
        <v>793</v>
      </c>
      <c r="GLI94" t="s">
        <v>793</v>
      </c>
      <c r="GLJ94" t="s">
        <v>793</v>
      </c>
      <c r="GLK94" t="s">
        <v>793</v>
      </c>
      <c r="GLL94" t="s">
        <v>793</v>
      </c>
      <c r="GLM94" t="s">
        <v>793</v>
      </c>
      <c r="GLN94" t="s">
        <v>793</v>
      </c>
      <c r="GLO94" t="s">
        <v>793</v>
      </c>
      <c r="GLP94" t="s">
        <v>793</v>
      </c>
      <c r="GLQ94" t="s">
        <v>793</v>
      </c>
      <c r="GLR94" t="s">
        <v>793</v>
      </c>
      <c r="GLS94" t="s">
        <v>793</v>
      </c>
      <c r="GLT94" t="s">
        <v>793</v>
      </c>
      <c r="GLU94" t="s">
        <v>793</v>
      </c>
      <c r="GLV94" t="s">
        <v>793</v>
      </c>
      <c r="GLW94" t="s">
        <v>793</v>
      </c>
      <c r="GLX94" t="s">
        <v>793</v>
      </c>
      <c r="GLY94" t="s">
        <v>793</v>
      </c>
      <c r="GLZ94" t="s">
        <v>793</v>
      </c>
      <c r="GMA94" t="s">
        <v>793</v>
      </c>
      <c r="GMB94" t="s">
        <v>793</v>
      </c>
      <c r="GMC94" t="s">
        <v>793</v>
      </c>
      <c r="GMD94" t="s">
        <v>793</v>
      </c>
      <c r="GME94" t="s">
        <v>793</v>
      </c>
      <c r="GMF94" t="s">
        <v>793</v>
      </c>
      <c r="GMG94" t="s">
        <v>793</v>
      </c>
      <c r="GMH94" t="s">
        <v>793</v>
      </c>
      <c r="GMI94" t="s">
        <v>793</v>
      </c>
      <c r="GMJ94" t="s">
        <v>793</v>
      </c>
      <c r="GMK94" t="s">
        <v>793</v>
      </c>
      <c r="GML94" t="s">
        <v>793</v>
      </c>
      <c r="GMM94" t="s">
        <v>793</v>
      </c>
      <c r="GMN94" t="s">
        <v>793</v>
      </c>
      <c r="GMO94" t="s">
        <v>793</v>
      </c>
      <c r="GMP94" t="s">
        <v>793</v>
      </c>
      <c r="GMQ94" t="s">
        <v>793</v>
      </c>
      <c r="GMR94" t="s">
        <v>793</v>
      </c>
      <c r="GMS94" t="s">
        <v>793</v>
      </c>
      <c r="GMT94" t="s">
        <v>793</v>
      </c>
      <c r="GMU94" t="s">
        <v>793</v>
      </c>
      <c r="GMV94" t="s">
        <v>793</v>
      </c>
      <c r="GMW94" t="s">
        <v>793</v>
      </c>
      <c r="GMX94" t="s">
        <v>793</v>
      </c>
      <c r="GMY94" t="s">
        <v>793</v>
      </c>
      <c r="GMZ94" t="s">
        <v>793</v>
      </c>
      <c r="GNA94" t="s">
        <v>793</v>
      </c>
      <c r="GNB94" t="s">
        <v>793</v>
      </c>
      <c r="GNC94" t="s">
        <v>793</v>
      </c>
      <c r="GND94" t="s">
        <v>793</v>
      </c>
      <c r="GNE94" t="s">
        <v>793</v>
      </c>
      <c r="GNF94" t="s">
        <v>793</v>
      </c>
      <c r="GNG94" t="s">
        <v>793</v>
      </c>
      <c r="GNH94" t="s">
        <v>793</v>
      </c>
      <c r="GNI94" t="s">
        <v>793</v>
      </c>
      <c r="GNJ94" t="s">
        <v>793</v>
      </c>
      <c r="GNK94" t="s">
        <v>793</v>
      </c>
      <c r="GNL94" t="s">
        <v>793</v>
      </c>
      <c r="GNM94" t="s">
        <v>793</v>
      </c>
      <c r="GNN94" t="s">
        <v>793</v>
      </c>
      <c r="GNO94" t="s">
        <v>793</v>
      </c>
      <c r="GNP94" t="s">
        <v>793</v>
      </c>
      <c r="GNQ94" t="s">
        <v>793</v>
      </c>
      <c r="GNR94" t="s">
        <v>793</v>
      </c>
      <c r="GNS94" t="s">
        <v>793</v>
      </c>
      <c r="GNT94" t="s">
        <v>793</v>
      </c>
      <c r="GNU94" t="s">
        <v>793</v>
      </c>
      <c r="GNV94" t="s">
        <v>793</v>
      </c>
      <c r="GNW94" t="s">
        <v>793</v>
      </c>
      <c r="GNX94" t="s">
        <v>793</v>
      </c>
      <c r="GNY94" t="s">
        <v>793</v>
      </c>
      <c r="GNZ94" t="s">
        <v>793</v>
      </c>
      <c r="GOA94" t="s">
        <v>793</v>
      </c>
      <c r="GOB94" t="s">
        <v>793</v>
      </c>
      <c r="GOC94" t="s">
        <v>793</v>
      </c>
      <c r="GOD94" t="s">
        <v>793</v>
      </c>
      <c r="GOE94" t="s">
        <v>793</v>
      </c>
      <c r="GOF94" t="s">
        <v>793</v>
      </c>
      <c r="GOG94" t="s">
        <v>793</v>
      </c>
      <c r="GOH94" t="s">
        <v>793</v>
      </c>
      <c r="GOI94" t="s">
        <v>793</v>
      </c>
      <c r="GOJ94" t="s">
        <v>793</v>
      </c>
      <c r="GOK94" t="s">
        <v>793</v>
      </c>
      <c r="GOL94" t="s">
        <v>793</v>
      </c>
      <c r="GOM94" t="s">
        <v>793</v>
      </c>
      <c r="GON94" t="s">
        <v>793</v>
      </c>
      <c r="GOO94" t="s">
        <v>793</v>
      </c>
      <c r="GOP94" t="s">
        <v>793</v>
      </c>
      <c r="GOQ94" t="s">
        <v>793</v>
      </c>
      <c r="GOR94" t="s">
        <v>793</v>
      </c>
      <c r="GOS94" t="s">
        <v>793</v>
      </c>
      <c r="GOT94" t="s">
        <v>793</v>
      </c>
      <c r="GOU94" t="s">
        <v>793</v>
      </c>
      <c r="GOV94" t="s">
        <v>793</v>
      </c>
      <c r="GOW94" t="s">
        <v>793</v>
      </c>
      <c r="GOX94" t="s">
        <v>793</v>
      </c>
      <c r="GOY94" t="s">
        <v>793</v>
      </c>
      <c r="GOZ94" t="s">
        <v>793</v>
      </c>
      <c r="GPA94" t="s">
        <v>793</v>
      </c>
      <c r="GPB94" t="s">
        <v>793</v>
      </c>
      <c r="GPC94" t="s">
        <v>793</v>
      </c>
      <c r="GPD94" t="s">
        <v>793</v>
      </c>
      <c r="GPE94" t="s">
        <v>793</v>
      </c>
      <c r="GPF94" t="s">
        <v>793</v>
      </c>
      <c r="GPG94" t="s">
        <v>793</v>
      </c>
      <c r="GPH94" t="s">
        <v>793</v>
      </c>
      <c r="GPI94" t="s">
        <v>793</v>
      </c>
      <c r="GPJ94" t="s">
        <v>793</v>
      </c>
      <c r="GPK94" t="s">
        <v>793</v>
      </c>
      <c r="GPL94" t="s">
        <v>793</v>
      </c>
      <c r="GPM94" t="s">
        <v>793</v>
      </c>
      <c r="GPN94" t="s">
        <v>793</v>
      </c>
      <c r="GPO94" t="s">
        <v>793</v>
      </c>
      <c r="GPP94" t="s">
        <v>793</v>
      </c>
      <c r="GPQ94" t="s">
        <v>793</v>
      </c>
      <c r="GPR94" t="s">
        <v>793</v>
      </c>
      <c r="GPS94" t="s">
        <v>793</v>
      </c>
      <c r="GPT94" t="s">
        <v>793</v>
      </c>
      <c r="GPU94" t="s">
        <v>793</v>
      </c>
      <c r="GPV94" t="s">
        <v>793</v>
      </c>
      <c r="GPW94" t="s">
        <v>793</v>
      </c>
      <c r="GPX94" t="s">
        <v>793</v>
      </c>
      <c r="GPY94" t="s">
        <v>793</v>
      </c>
      <c r="GPZ94" t="s">
        <v>793</v>
      </c>
      <c r="GQA94" t="s">
        <v>793</v>
      </c>
      <c r="GQB94" t="s">
        <v>793</v>
      </c>
      <c r="GQC94" t="s">
        <v>793</v>
      </c>
      <c r="GQD94" t="s">
        <v>793</v>
      </c>
      <c r="GQE94" t="s">
        <v>793</v>
      </c>
      <c r="GQF94" t="s">
        <v>793</v>
      </c>
      <c r="GQG94" t="s">
        <v>793</v>
      </c>
      <c r="GQH94" t="s">
        <v>793</v>
      </c>
      <c r="GQI94" t="s">
        <v>793</v>
      </c>
      <c r="GQJ94" t="s">
        <v>793</v>
      </c>
      <c r="GQK94" t="s">
        <v>793</v>
      </c>
      <c r="GQL94" t="s">
        <v>793</v>
      </c>
      <c r="GQM94" t="s">
        <v>793</v>
      </c>
      <c r="GQN94" t="s">
        <v>793</v>
      </c>
      <c r="GQO94" t="s">
        <v>793</v>
      </c>
      <c r="GQP94" t="s">
        <v>793</v>
      </c>
      <c r="GQQ94" t="s">
        <v>793</v>
      </c>
      <c r="GQR94" t="s">
        <v>793</v>
      </c>
      <c r="GQS94" t="s">
        <v>793</v>
      </c>
      <c r="GQT94" t="s">
        <v>793</v>
      </c>
      <c r="GQU94" t="s">
        <v>793</v>
      </c>
      <c r="GQV94" t="s">
        <v>793</v>
      </c>
      <c r="GQW94" t="s">
        <v>793</v>
      </c>
      <c r="GQX94" t="s">
        <v>793</v>
      </c>
      <c r="GQY94" t="s">
        <v>793</v>
      </c>
      <c r="GQZ94" t="s">
        <v>793</v>
      </c>
      <c r="GRA94" t="s">
        <v>793</v>
      </c>
      <c r="GRB94" t="s">
        <v>793</v>
      </c>
      <c r="GRC94" t="s">
        <v>793</v>
      </c>
      <c r="GRD94" t="s">
        <v>793</v>
      </c>
      <c r="GRE94" t="s">
        <v>793</v>
      </c>
      <c r="GRF94" t="s">
        <v>793</v>
      </c>
      <c r="GRG94" t="s">
        <v>793</v>
      </c>
      <c r="GRH94" t="s">
        <v>793</v>
      </c>
      <c r="GRI94" t="s">
        <v>793</v>
      </c>
      <c r="GRJ94" t="s">
        <v>793</v>
      </c>
      <c r="GRK94" t="s">
        <v>793</v>
      </c>
      <c r="GRL94" t="s">
        <v>793</v>
      </c>
      <c r="GRM94" t="s">
        <v>793</v>
      </c>
      <c r="GRN94" t="s">
        <v>793</v>
      </c>
      <c r="GRO94" t="s">
        <v>793</v>
      </c>
      <c r="GRP94" t="s">
        <v>793</v>
      </c>
      <c r="GRQ94" t="s">
        <v>793</v>
      </c>
      <c r="GRR94" t="s">
        <v>793</v>
      </c>
      <c r="GRS94" t="s">
        <v>793</v>
      </c>
      <c r="GRT94" t="s">
        <v>793</v>
      </c>
      <c r="GRU94" t="s">
        <v>793</v>
      </c>
      <c r="GRV94" t="s">
        <v>793</v>
      </c>
      <c r="GRW94" t="s">
        <v>793</v>
      </c>
      <c r="GRX94" t="s">
        <v>793</v>
      </c>
      <c r="GRY94" t="s">
        <v>793</v>
      </c>
      <c r="GRZ94" t="s">
        <v>793</v>
      </c>
      <c r="GSA94" t="s">
        <v>793</v>
      </c>
      <c r="GSB94" t="s">
        <v>793</v>
      </c>
      <c r="GSC94" t="s">
        <v>793</v>
      </c>
      <c r="GSD94" t="s">
        <v>793</v>
      </c>
      <c r="GSE94" t="s">
        <v>793</v>
      </c>
      <c r="GSF94" t="s">
        <v>793</v>
      </c>
      <c r="GSG94" t="s">
        <v>793</v>
      </c>
      <c r="GSH94" t="s">
        <v>793</v>
      </c>
      <c r="GSI94" t="s">
        <v>793</v>
      </c>
      <c r="GSJ94" t="s">
        <v>793</v>
      </c>
      <c r="GSK94" t="s">
        <v>793</v>
      </c>
      <c r="GSL94" t="s">
        <v>793</v>
      </c>
      <c r="GSM94" t="s">
        <v>793</v>
      </c>
      <c r="GSN94" t="s">
        <v>793</v>
      </c>
      <c r="GSO94" t="s">
        <v>793</v>
      </c>
      <c r="GSP94" t="s">
        <v>793</v>
      </c>
      <c r="GSQ94" t="s">
        <v>793</v>
      </c>
      <c r="GSR94" t="s">
        <v>793</v>
      </c>
      <c r="GSS94" t="s">
        <v>793</v>
      </c>
      <c r="GST94" t="s">
        <v>793</v>
      </c>
      <c r="GSU94" t="s">
        <v>793</v>
      </c>
      <c r="GSV94" t="s">
        <v>793</v>
      </c>
      <c r="GSW94" t="s">
        <v>793</v>
      </c>
      <c r="GSX94" t="s">
        <v>793</v>
      </c>
      <c r="GSY94" t="s">
        <v>793</v>
      </c>
      <c r="GSZ94" t="s">
        <v>793</v>
      </c>
      <c r="GTA94" t="s">
        <v>793</v>
      </c>
      <c r="GTB94" t="s">
        <v>793</v>
      </c>
      <c r="GTC94" t="s">
        <v>793</v>
      </c>
      <c r="GTD94" t="s">
        <v>793</v>
      </c>
      <c r="GTE94" t="s">
        <v>793</v>
      </c>
      <c r="GTF94" t="s">
        <v>793</v>
      </c>
      <c r="GTG94" t="s">
        <v>793</v>
      </c>
      <c r="GTH94" t="s">
        <v>793</v>
      </c>
      <c r="GTI94" t="s">
        <v>793</v>
      </c>
      <c r="GTJ94" t="s">
        <v>793</v>
      </c>
      <c r="GTK94" t="s">
        <v>793</v>
      </c>
      <c r="GTL94" t="s">
        <v>793</v>
      </c>
      <c r="GTM94" t="s">
        <v>793</v>
      </c>
      <c r="GTN94" t="s">
        <v>793</v>
      </c>
      <c r="GTO94" t="s">
        <v>793</v>
      </c>
      <c r="GTP94" t="s">
        <v>793</v>
      </c>
      <c r="GTQ94" t="s">
        <v>793</v>
      </c>
      <c r="GTR94" t="s">
        <v>793</v>
      </c>
      <c r="GTS94" t="s">
        <v>793</v>
      </c>
      <c r="GTT94" t="s">
        <v>793</v>
      </c>
      <c r="GTU94" t="s">
        <v>793</v>
      </c>
      <c r="GTV94" t="s">
        <v>793</v>
      </c>
      <c r="GTW94" t="s">
        <v>793</v>
      </c>
      <c r="GTX94" t="s">
        <v>793</v>
      </c>
      <c r="GTY94" t="s">
        <v>793</v>
      </c>
      <c r="GTZ94" t="s">
        <v>793</v>
      </c>
      <c r="GUA94" t="s">
        <v>793</v>
      </c>
      <c r="GUB94" t="s">
        <v>793</v>
      </c>
      <c r="GUC94" t="s">
        <v>793</v>
      </c>
      <c r="GUD94" t="s">
        <v>793</v>
      </c>
      <c r="GUE94" t="s">
        <v>793</v>
      </c>
      <c r="GUF94" t="s">
        <v>793</v>
      </c>
      <c r="GUG94" t="s">
        <v>793</v>
      </c>
      <c r="GUH94" t="s">
        <v>793</v>
      </c>
      <c r="GUI94" t="s">
        <v>793</v>
      </c>
      <c r="GUJ94" t="s">
        <v>793</v>
      </c>
      <c r="GUK94" t="s">
        <v>793</v>
      </c>
      <c r="GUL94" t="s">
        <v>793</v>
      </c>
      <c r="GUM94" t="s">
        <v>793</v>
      </c>
      <c r="GUN94" t="s">
        <v>793</v>
      </c>
      <c r="GUO94" t="s">
        <v>793</v>
      </c>
      <c r="GUP94" t="s">
        <v>793</v>
      </c>
      <c r="GUQ94" t="s">
        <v>793</v>
      </c>
      <c r="GUR94" t="s">
        <v>793</v>
      </c>
      <c r="GUS94" t="s">
        <v>793</v>
      </c>
      <c r="GUT94" t="s">
        <v>793</v>
      </c>
      <c r="GUU94" t="s">
        <v>793</v>
      </c>
      <c r="GUV94" t="s">
        <v>793</v>
      </c>
      <c r="GUW94" t="s">
        <v>793</v>
      </c>
      <c r="GUX94" t="s">
        <v>793</v>
      </c>
      <c r="GUY94" t="s">
        <v>793</v>
      </c>
      <c r="GUZ94" t="s">
        <v>793</v>
      </c>
      <c r="GVA94" t="s">
        <v>793</v>
      </c>
      <c r="GVB94" t="s">
        <v>793</v>
      </c>
      <c r="GVC94" t="s">
        <v>793</v>
      </c>
      <c r="GVD94" t="s">
        <v>793</v>
      </c>
      <c r="GVE94" t="s">
        <v>793</v>
      </c>
      <c r="GVF94" t="s">
        <v>793</v>
      </c>
      <c r="GVG94" t="s">
        <v>793</v>
      </c>
      <c r="GVH94" t="s">
        <v>793</v>
      </c>
      <c r="GVI94" t="s">
        <v>793</v>
      </c>
      <c r="GVJ94" t="s">
        <v>793</v>
      </c>
      <c r="GVK94" t="s">
        <v>793</v>
      </c>
      <c r="GVL94" t="s">
        <v>793</v>
      </c>
      <c r="GVM94" t="s">
        <v>793</v>
      </c>
      <c r="GVN94" t="s">
        <v>793</v>
      </c>
      <c r="GVO94" t="s">
        <v>793</v>
      </c>
      <c r="GVP94" t="s">
        <v>793</v>
      </c>
      <c r="GVQ94" t="s">
        <v>793</v>
      </c>
      <c r="GVR94" t="s">
        <v>793</v>
      </c>
      <c r="GVS94" t="s">
        <v>793</v>
      </c>
      <c r="GVT94" t="s">
        <v>793</v>
      </c>
      <c r="GVU94" t="s">
        <v>793</v>
      </c>
      <c r="GVV94" t="s">
        <v>793</v>
      </c>
      <c r="GVW94" t="s">
        <v>793</v>
      </c>
      <c r="GVX94" t="s">
        <v>793</v>
      </c>
      <c r="GVY94" t="s">
        <v>793</v>
      </c>
      <c r="GVZ94" t="s">
        <v>793</v>
      </c>
      <c r="GWA94" t="s">
        <v>793</v>
      </c>
      <c r="GWB94" t="s">
        <v>793</v>
      </c>
      <c r="GWC94" t="s">
        <v>793</v>
      </c>
      <c r="GWD94" t="s">
        <v>793</v>
      </c>
      <c r="GWE94" t="s">
        <v>793</v>
      </c>
      <c r="GWF94" t="s">
        <v>793</v>
      </c>
      <c r="GWG94" t="s">
        <v>793</v>
      </c>
      <c r="GWH94" t="s">
        <v>793</v>
      </c>
      <c r="GWI94" t="s">
        <v>793</v>
      </c>
      <c r="GWJ94" t="s">
        <v>793</v>
      </c>
      <c r="GWK94" t="s">
        <v>793</v>
      </c>
      <c r="GWL94" t="s">
        <v>793</v>
      </c>
      <c r="GWM94" t="s">
        <v>793</v>
      </c>
      <c r="GWN94" t="s">
        <v>793</v>
      </c>
      <c r="GWO94" t="s">
        <v>793</v>
      </c>
      <c r="GWP94" t="s">
        <v>793</v>
      </c>
      <c r="GWQ94" t="s">
        <v>793</v>
      </c>
      <c r="GWR94" t="s">
        <v>793</v>
      </c>
      <c r="GWS94" t="s">
        <v>793</v>
      </c>
      <c r="GWT94" t="s">
        <v>793</v>
      </c>
      <c r="GWU94" t="s">
        <v>793</v>
      </c>
      <c r="GWV94" t="s">
        <v>793</v>
      </c>
      <c r="GWW94" t="s">
        <v>793</v>
      </c>
      <c r="GWX94" t="s">
        <v>793</v>
      </c>
      <c r="GWY94" t="s">
        <v>793</v>
      </c>
      <c r="GWZ94" t="s">
        <v>793</v>
      </c>
      <c r="GXA94" t="s">
        <v>793</v>
      </c>
      <c r="GXB94" t="s">
        <v>793</v>
      </c>
      <c r="GXC94" t="s">
        <v>793</v>
      </c>
      <c r="GXD94" t="s">
        <v>793</v>
      </c>
      <c r="GXE94" t="s">
        <v>793</v>
      </c>
      <c r="GXF94" t="s">
        <v>793</v>
      </c>
      <c r="GXG94" t="s">
        <v>793</v>
      </c>
      <c r="GXH94" t="s">
        <v>793</v>
      </c>
      <c r="GXI94" t="s">
        <v>793</v>
      </c>
      <c r="GXJ94" t="s">
        <v>793</v>
      </c>
      <c r="GXK94" t="s">
        <v>793</v>
      </c>
      <c r="GXL94" t="s">
        <v>793</v>
      </c>
      <c r="GXM94" t="s">
        <v>793</v>
      </c>
      <c r="GXN94" t="s">
        <v>793</v>
      </c>
      <c r="GXO94" t="s">
        <v>793</v>
      </c>
      <c r="GXP94" t="s">
        <v>793</v>
      </c>
      <c r="GXQ94" t="s">
        <v>793</v>
      </c>
      <c r="GXR94" t="s">
        <v>793</v>
      </c>
      <c r="GXS94" t="s">
        <v>793</v>
      </c>
      <c r="GXT94" t="s">
        <v>793</v>
      </c>
      <c r="GXU94" t="s">
        <v>793</v>
      </c>
      <c r="GXV94" t="s">
        <v>793</v>
      </c>
      <c r="GXW94" t="s">
        <v>793</v>
      </c>
      <c r="GXX94" t="s">
        <v>793</v>
      </c>
      <c r="GXY94" t="s">
        <v>793</v>
      </c>
      <c r="GXZ94" t="s">
        <v>793</v>
      </c>
      <c r="GYA94" t="s">
        <v>793</v>
      </c>
      <c r="GYB94" t="s">
        <v>793</v>
      </c>
      <c r="GYC94" t="s">
        <v>793</v>
      </c>
      <c r="GYD94" t="s">
        <v>793</v>
      </c>
      <c r="GYE94" t="s">
        <v>793</v>
      </c>
      <c r="GYF94" t="s">
        <v>793</v>
      </c>
      <c r="GYG94" t="s">
        <v>793</v>
      </c>
      <c r="GYH94" t="s">
        <v>793</v>
      </c>
      <c r="GYI94" t="s">
        <v>793</v>
      </c>
      <c r="GYJ94" t="s">
        <v>793</v>
      </c>
      <c r="GYK94" t="s">
        <v>793</v>
      </c>
      <c r="GYL94" t="s">
        <v>793</v>
      </c>
      <c r="GYM94" t="s">
        <v>793</v>
      </c>
      <c r="GYN94" t="s">
        <v>793</v>
      </c>
      <c r="GYO94" t="s">
        <v>793</v>
      </c>
      <c r="GYP94" t="s">
        <v>793</v>
      </c>
      <c r="GYQ94" t="s">
        <v>793</v>
      </c>
      <c r="GYR94" t="s">
        <v>793</v>
      </c>
      <c r="GYS94" t="s">
        <v>793</v>
      </c>
      <c r="GYT94" t="s">
        <v>793</v>
      </c>
      <c r="GYU94" t="s">
        <v>793</v>
      </c>
      <c r="GYV94" t="s">
        <v>793</v>
      </c>
      <c r="GYW94" t="s">
        <v>793</v>
      </c>
      <c r="GYX94" t="s">
        <v>793</v>
      </c>
      <c r="GYY94" t="s">
        <v>793</v>
      </c>
      <c r="GYZ94" t="s">
        <v>793</v>
      </c>
      <c r="GZA94" t="s">
        <v>793</v>
      </c>
      <c r="GZB94" t="s">
        <v>793</v>
      </c>
      <c r="GZC94" t="s">
        <v>793</v>
      </c>
      <c r="GZD94" t="s">
        <v>793</v>
      </c>
      <c r="GZE94" t="s">
        <v>793</v>
      </c>
      <c r="GZF94" t="s">
        <v>793</v>
      </c>
      <c r="GZG94" t="s">
        <v>793</v>
      </c>
      <c r="GZH94" t="s">
        <v>793</v>
      </c>
      <c r="GZI94" t="s">
        <v>793</v>
      </c>
      <c r="GZJ94" t="s">
        <v>793</v>
      </c>
      <c r="GZK94" t="s">
        <v>793</v>
      </c>
      <c r="GZL94" t="s">
        <v>793</v>
      </c>
      <c r="GZM94" t="s">
        <v>793</v>
      </c>
      <c r="GZN94" t="s">
        <v>793</v>
      </c>
      <c r="GZO94" t="s">
        <v>793</v>
      </c>
      <c r="GZP94" t="s">
        <v>793</v>
      </c>
      <c r="GZQ94" t="s">
        <v>793</v>
      </c>
      <c r="GZR94" t="s">
        <v>793</v>
      </c>
      <c r="GZS94" t="s">
        <v>793</v>
      </c>
      <c r="GZT94" t="s">
        <v>793</v>
      </c>
      <c r="GZU94" t="s">
        <v>793</v>
      </c>
      <c r="GZV94" t="s">
        <v>793</v>
      </c>
      <c r="GZW94" t="s">
        <v>793</v>
      </c>
      <c r="GZX94" t="s">
        <v>793</v>
      </c>
      <c r="GZY94" t="s">
        <v>793</v>
      </c>
      <c r="GZZ94" t="s">
        <v>793</v>
      </c>
      <c r="HAA94" t="s">
        <v>793</v>
      </c>
      <c r="HAB94" t="s">
        <v>793</v>
      </c>
      <c r="HAC94" t="s">
        <v>793</v>
      </c>
      <c r="HAD94" t="s">
        <v>793</v>
      </c>
      <c r="HAE94" t="s">
        <v>793</v>
      </c>
      <c r="HAF94" t="s">
        <v>793</v>
      </c>
      <c r="HAG94" t="s">
        <v>793</v>
      </c>
      <c r="HAH94" t="s">
        <v>793</v>
      </c>
      <c r="HAI94" t="s">
        <v>793</v>
      </c>
      <c r="HAJ94" t="s">
        <v>793</v>
      </c>
      <c r="HAK94" t="s">
        <v>793</v>
      </c>
      <c r="HAL94" t="s">
        <v>793</v>
      </c>
      <c r="HAM94" t="s">
        <v>793</v>
      </c>
      <c r="HAN94" t="s">
        <v>793</v>
      </c>
      <c r="HAO94" t="s">
        <v>793</v>
      </c>
      <c r="HAP94" t="s">
        <v>793</v>
      </c>
      <c r="HAQ94" t="s">
        <v>793</v>
      </c>
      <c r="HAR94" t="s">
        <v>793</v>
      </c>
      <c r="HAS94" t="s">
        <v>793</v>
      </c>
      <c r="HAT94" t="s">
        <v>793</v>
      </c>
      <c r="HAU94" t="s">
        <v>793</v>
      </c>
      <c r="HAV94" t="s">
        <v>793</v>
      </c>
      <c r="HAW94" t="s">
        <v>793</v>
      </c>
      <c r="HAX94" t="s">
        <v>793</v>
      </c>
      <c r="HAY94" t="s">
        <v>793</v>
      </c>
      <c r="HAZ94" t="s">
        <v>793</v>
      </c>
      <c r="HBA94" t="s">
        <v>793</v>
      </c>
      <c r="HBB94" t="s">
        <v>793</v>
      </c>
      <c r="HBC94" t="s">
        <v>793</v>
      </c>
      <c r="HBD94" t="s">
        <v>793</v>
      </c>
      <c r="HBE94" t="s">
        <v>793</v>
      </c>
      <c r="HBF94" t="s">
        <v>793</v>
      </c>
      <c r="HBG94" t="s">
        <v>793</v>
      </c>
      <c r="HBH94" t="s">
        <v>793</v>
      </c>
      <c r="HBI94" t="s">
        <v>793</v>
      </c>
      <c r="HBJ94" t="s">
        <v>793</v>
      </c>
      <c r="HBK94" t="s">
        <v>793</v>
      </c>
      <c r="HBL94" t="s">
        <v>793</v>
      </c>
      <c r="HBM94" t="s">
        <v>793</v>
      </c>
      <c r="HBN94" t="s">
        <v>793</v>
      </c>
      <c r="HBO94" t="s">
        <v>793</v>
      </c>
      <c r="HBP94" t="s">
        <v>793</v>
      </c>
      <c r="HBQ94" t="s">
        <v>793</v>
      </c>
      <c r="HBR94" t="s">
        <v>793</v>
      </c>
      <c r="HBS94" t="s">
        <v>793</v>
      </c>
      <c r="HBT94" t="s">
        <v>793</v>
      </c>
      <c r="HBU94" t="s">
        <v>793</v>
      </c>
      <c r="HBV94" t="s">
        <v>793</v>
      </c>
      <c r="HBW94" t="s">
        <v>793</v>
      </c>
      <c r="HBX94" t="s">
        <v>793</v>
      </c>
      <c r="HBY94" t="s">
        <v>793</v>
      </c>
      <c r="HBZ94" t="s">
        <v>793</v>
      </c>
      <c r="HCA94" t="s">
        <v>793</v>
      </c>
      <c r="HCB94" t="s">
        <v>793</v>
      </c>
      <c r="HCC94" t="s">
        <v>793</v>
      </c>
      <c r="HCD94" t="s">
        <v>793</v>
      </c>
      <c r="HCE94" t="s">
        <v>793</v>
      </c>
      <c r="HCF94" t="s">
        <v>793</v>
      </c>
      <c r="HCG94" t="s">
        <v>793</v>
      </c>
      <c r="HCH94" t="s">
        <v>793</v>
      </c>
      <c r="HCI94" t="s">
        <v>793</v>
      </c>
      <c r="HCJ94" t="s">
        <v>793</v>
      </c>
      <c r="HCK94" t="s">
        <v>793</v>
      </c>
      <c r="HCL94" t="s">
        <v>793</v>
      </c>
      <c r="HCM94" t="s">
        <v>793</v>
      </c>
      <c r="HCN94" t="s">
        <v>793</v>
      </c>
      <c r="HCO94" t="s">
        <v>793</v>
      </c>
      <c r="HCP94" t="s">
        <v>793</v>
      </c>
      <c r="HCQ94" t="s">
        <v>793</v>
      </c>
      <c r="HCR94" t="s">
        <v>793</v>
      </c>
      <c r="HCS94" t="s">
        <v>793</v>
      </c>
      <c r="HCT94" t="s">
        <v>793</v>
      </c>
      <c r="HCU94" t="s">
        <v>793</v>
      </c>
      <c r="HCV94" t="s">
        <v>793</v>
      </c>
      <c r="HCW94" t="s">
        <v>793</v>
      </c>
      <c r="HCX94" t="s">
        <v>793</v>
      </c>
      <c r="HCY94" t="s">
        <v>793</v>
      </c>
      <c r="HCZ94" t="s">
        <v>793</v>
      </c>
      <c r="HDA94" t="s">
        <v>793</v>
      </c>
      <c r="HDB94" t="s">
        <v>793</v>
      </c>
      <c r="HDC94" t="s">
        <v>793</v>
      </c>
      <c r="HDD94" t="s">
        <v>793</v>
      </c>
      <c r="HDE94" t="s">
        <v>793</v>
      </c>
      <c r="HDF94" t="s">
        <v>793</v>
      </c>
      <c r="HDG94" t="s">
        <v>793</v>
      </c>
      <c r="HDH94" t="s">
        <v>793</v>
      </c>
      <c r="HDI94" t="s">
        <v>793</v>
      </c>
      <c r="HDJ94" t="s">
        <v>793</v>
      </c>
      <c r="HDK94" t="s">
        <v>793</v>
      </c>
      <c r="HDL94" t="s">
        <v>793</v>
      </c>
      <c r="HDM94" t="s">
        <v>793</v>
      </c>
      <c r="HDN94" t="s">
        <v>793</v>
      </c>
      <c r="HDO94" t="s">
        <v>793</v>
      </c>
      <c r="HDP94" t="s">
        <v>793</v>
      </c>
      <c r="HDQ94" t="s">
        <v>793</v>
      </c>
      <c r="HDR94" t="s">
        <v>793</v>
      </c>
      <c r="HDS94" t="s">
        <v>793</v>
      </c>
      <c r="HDT94" t="s">
        <v>793</v>
      </c>
      <c r="HDU94" t="s">
        <v>793</v>
      </c>
      <c r="HDV94" t="s">
        <v>793</v>
      </c>
      <c r="HDW94" t="s">
        <v>793</v>
      </c>
      <c r="HDX94" t="s">
        <v>793</v>
      </c>
      <c r="HDY94" t="s">
        <v>793</v>
      </c>
      <c r="HDZ94" t="s">
        <v>793</v>
      </c>
      <c r="HEA94" t="s">
        <v>793</v>
      </c>
      <c r="HEB94" t="s">
        <v>793</v>
      </c>
      <c r="HEC94" t="s">
        <v>793</v>
      </c>
      <c r="HED94" t="s">
        <v>793</v>
      </c>
      <c r="HEE94" t="s">
        <v>793</v>
      </c>
      <c r="HEF94" t="s">
        <v>793</v>
      </c>
      <c r="HEG94" t="s">
        <v>793</v>
      </c>
      <c r="HEH94" t="s">
        <v>793</v>
      </c>
      <c r="HEI94" t="s">
        <v>793</v>
      </c>
      <c r="HEJ94" t="s">
        <v>793</v>
      </c>
      <c r="HEK94" t="s">
        <v>793</v>
      </c>
      <c r="HEL94" t="s">
        <v>793</v>
      </c>
      <c r="HEM94" t="s">
        <v>793</v>
      </c>
      <c r="HEN94" t="s">
        <v>793</v>
      </c>
      <c r="HEO94" t="s">
        <v>793</v>
      </c>
      <c r="HEP94" t="s">
        <v>793</v>
      </c>
      <c r="HEQ94" t="s">
        <v>793</v>
      </c>
      <c r="HER94" t="s">
        <v>793</v>
      </c>
      <c r="HES94" t="s">
        <v>793</v>
      </c>
      <c r="HET94" t="s">
        <v>793</v>
      </c>
      <c r="HEU94" t="s">
        <v>793</v>
      </c>
      <c r="HEV94" t="s">
        <v>793</v>
      </c>
      <c r="HEW94" t="s">
        <v>793</v>
      </c>
      <c r="HEX94" t="s">
        <v>793</v>
      </c>
      <c r="HEY94" t="s">
        <v>793</v>
      </c>
      <c r="HEZ94" t="s">
        <v>793</v>
      </c>
      <c r="HFA94" t="s">
        <v>793</v>
      </c>
      <c r="HFB94" t="s">
        <v>793</v>
      </c>
      <c r="HFC94" t="s">
        <v>793</v>
      </c>
      <c r="HFD94" t="s">
        <v>793</v>
      </c>
      <c r="HFE94" t="s">
        <v>793</v>
      </c>
      <c r="HFF94" t="s">
        <v>793</v>
      </c>
      <c r="HFG94" t="s">
        <v>793</v>
      </c>
      <c r="HFH94" t="s">
        <v>793</v>
      </c>
      <c r="HFI94" t="s">
        <v>793</v>
      </c>
      <c r="HFJ94" t="s">
        <v>793</v>
      </c>
      <c r="HFK94" t="s">
        <v>793</v>
      </c>
      <c r="HFL94" t="s">
        <v>793</v>
      </c>
      <c r="HFM94" t="s">
        <v>793</v>
      </c>
      <c r="HFN94" t="s">
        <v>793</v>
      </c>
      <c r="HFO94" t="s">
        <v>793</v>
      </c>
      <c r="HFP94" t="s">
        <v>793</v>
      </c>
      <c r="HFQ94" t="s">
        <v>793</v>
      </c>
      <c r="HFR94" t="s">
        <v>793</v>
      </c>
      <c r="HFS94" t="s">
        <v>793</v>
      </c>
      <c r="HFT94" t="s">
        <v>793</v>
      </c>
      <c r="HFU94" t="s">
        <v>793</v>
      </c>
      <c r="HFV94" t="s">
        <v>793</v>
      </c>
      <c r="HFW94" t="s">
        <v>793</v>
      </c>
      <c r="HFX94" t="s">
        <v>793</v>
      </c>
      <c r="HFY94" t="s">
        <v>793</v>
      </c>
      <c r="HFZ94" t="s">
        <v>793</v>
      </c>
      <c r="HGA94" t="s">
        <v>793</v>
      </c>
      <c r="HGB94" t="s">
        <v>793</v>
      </c>
      <c r="HGC94" t="s">
        <v>793</v>
      </c>
      <c r="HGD94" t="s">
        <v>793</v>
      </c>
      <c r="HGE94" t="s">
        <v>793</v>
      </c>
      <c r="HGF94" t="s">
        <v>793</v>
      </c>
      <c r="HGG94" t="s">
        <v>793</v>
      </c>
      <c r="HGH94" t="s">
        <v>793</v>
      </c>
      <c r="HGI94" t="s">
        <v>793</v>
      </c>
      <c r="HGJ94" t="s">
        <v>793</v>
      </c>
      <c r="HGK94" t="s">
        <v>793</v>
      </c>
      <c r="HGL94" t="s">
        <v>793</v>
      </c>
      <c r="HGM94" t="s">
        <v>793</v>
      </c>
      <c r="HGN94" t="s">
        <v>793</v>
      </c>
      <c r="HGO94" t="s">
        <v>793</v>
      </c>
      <c r="HGP94" t="s">
        <v>793</v>
      </c>
      <c r="HGQ94" t="s">
        <v>793</v>
      </c>
      <c r="HGR94" t="s">
        <v>793</v>
      </c>
      <c r="HGS94" t="s">
        <v>793</v>
      </c>
      <c r="HGT94" t="s">
        <v>793</v>
      </c>
      <c r="HGU94" t="s">
        <v>793</v>
      </c>
      <c r="HGV94" t="s">
        <v>793</v>
      </c>
      <c r="HGW94" t="s">
        <v>793</v>
      </c>
      <c r="HGX94" t="s">
        <v>793</v>
      </c>
      <c r="HGY94" t="s">
        <v>793</v>
      </c>
      <c r="HGZ94" t="s">
        <v>793</v>
      </c>
      <c r="HHA94" t="s">
        <v>793</v>
      </c>
      <c r="HHB94" t="s">
        <v>793</v>
      </c>
      <c r="HHC94" t="s">
        <v>793</v>
      </c>
      <c r="HHD94" t="s">
        <v>793</v>
      </c>
      <c r="HHE94" t="s">
        <v>793</v>
      </c>
      <c r="HHF94" t="s">
        <v>793</v>
      </c>
      <c r="HHG94" t="s">
        <v>793</v>
      </c>
      <c r="HHH94" t="s">
        <v>793</v>
      </c>
      <c r="HHI94" t="s">
        <v>793</v>
      </c>
      <c r="HHJ94" t="s">
        <v>793</v>
      </c>
      <c r="HHK94" t="s">
        <v>793</v>
      </c>
      <c r="HHL94" t="s">
        <v>793</v>
      </c>
      <c r="HHM94" t="s">
        <v>793</v>
      </c>
      <c r="HHN94" t="s">
        <v>793</v>
      </c>
      <c r="HHO94" t="s">
        <v>793</v>
      </c>
      <c r="HHP94" t="s">
        <v>793</v>
      </c>
      <c r="HHQ94" t="s">
        <v>793</v>
      </c>
      <c r="HHR94" t="s">
        <v>793</v>
      </c>
      <c r="HHS94" t="s">
        <v>793</v>
      </c>
      <c r="HHT94" t="s">
        <v>793</v>
      </c>
      <c r="HHU94" t="s">
        <v>793</v>
      </c>
      <c r="HHV94" t="s">
        <v>793</v>
      </c>
      <c r="HHW94" t="s">
        <v>793</v>
      </c>
      <c r="HHX94" t="s">
        <v>793</v>
      </c>
      <c r="HHY94" t="s">
        <v>793</v>
      </c>
      <c r="HHZ94" t="s">
        <v>793</v>
      </c>
      <c r="HIA94" t="s">
        <v>793</v>
      </c>
      <c r="HIB94" t="s">
        <v>793</v>
      </c>
      <c r="HIC94" t="s">
        <v>793</v>
      </c>
      <c r="HID94" t="s">
        <v>793</v>
      </c>
      <c r="HIE94" t="s">
        <v>793</v>
      </c>
      <c r="HIF94" t="s">
        <v>793</v>
      </c>
      <c r="HIG94" t="s">
        <v>793</v>
      </c>
      <c r="HIH94" t="s">
        <v>793</v>
      </c>
      <c r="HII94" t="s">
        <v>793</v>
      </c>
      <c r="HIJ94" t="s">
        <v>793</v>
      </c>
      <c r="HIK94" t="s">
        <v>793</v>
      </c>
      <c r="HIL94" t="s">
        <v>793</v>
      </c>
      <c r="HIM94" t="s">
        <v>793</v>
      </c>
      <c r="HIN94" t="s">
        <v>793</v>
      </c>
      <c r="HIO94" t="s">
        <v>793</v>
      </c>
      <c r="HIP94" t="s">
        <v>793</v>
      </c>
      <c r="HIQ94" t="s">
        <v>793</v>
      </c>
      <c r="HIR94" t="s">
        <v>793</v>
      </c>
      <c r="HIS94" t="s">
        <v>793</v>
      </c>
      <c r="HIT94" t="s">
        <v>793</v>
      </c>
      <c r="HIU94" t="s">
        <v>793</v>
      </c>
      <c r="HIV94" t="s">
        <v>793</v>
      </c>
      <c r="HIW94" t="s">
        <v>793</v>
      </c>
      <c r="HIX94" t="s">
        <v>793</v>
      </c>
      <c r="HIY94" t="s">
        <v>793</v>
      </c>
      <c r="HIZ94" t="s">
        <v>793</v>
      </c>
      <c r="HJA94" t="s">
        <v>793</v>
      </c>
      <c r="HJB94" t="s">
        <v>793</v>
      </c>
      <c r="HJC94" t="s">
        <v>793</v>
      </c>
      <c r="HJD94" t="s">
        <v>793</v>
      </c>
      <c r="HJE94" t="s">
        <v>793</v>
      </c>
      <c r="HJF94" t="s">
        <v>793</v>
      </c>
      <c r="HJG94" t="s">
        <v>793</v>
      </c>
      <c r="HJH94" t="s">
        <v>793</v>
      </c>
      <c r="HJI94" t="s">
        <v>793</v>
      </c>
      <c r="HJJ94" t="s">
        <v>793</v>
      </c>
      <c r="HJK94" t="s">
        <v>793</v>
      </c>
      <c r="HJL94" t="s">
        <v>793</v>
      </c>
      <c r="HJM94" t="s">
        <v>793</v>
      </c>
      <c r="HJN94" t="s">
        <v>793</v>
      </c>
      <c r="HJO94" t="s">
        <v>793</v>
      </c>
      <c r="HJP94" t="s">
        <v>793</v>
      </c>
      <c r="HJQ94" t="s">
        <v>793</v>
      </c>
      <c r="HJR94" t="s">
        <v>793</v>
      </c>
      <c r="HJS94" t="s">
        <v>793</v>
      </c>
      <c r="HJT94" t="s">
        <v>793</v>
      </c>
      <c r="HJU94" t="s">
        <v>793</v>
      </c>
      <c r="HJV94" t="s">
        <v>793</v>
      </c>
      <c r="HJW94" t="s">
        <v>793</v>
      </c>
      <c r="HJX94" t="s">
        <v>793</v>
      </c>
      <c r="HJY94" t="s">
        <v>793</v>
      </c>
      <c r="HJZ94" t="s">
        <v>793</v>
      </c>
      <c r="HKA94" t="s">
        <v>793</v>
      </c>
      <c r="HKB94" t="s">
        <v>793</v>
      </c>
      <c r="HKC94" t="s">
        <v>793</v>
      </c>
      <c r="HKD94" t="s">
        <v>793</v>
      </c>
      <c r="HKE94" t="s">
        <v>793</v>
      </c>
      <c r="HKF94" t="s">
        <v>793</v>
      </c>
      <c r="HKG94" t="s">
        <v>793</v>
      </c>
      <c r="HKH94" t="s">
        <v>793</v>
      </c>
      <c r="HKI94" t="s">
        <v>793</v>
      </c>
      <c r="HKJ94" t="s">
        <v>793</v>
      </c>
      <c r="HKK94" t="s">
        <v>793</v>
      </c>
      <c r="HKL94" t="s">
        <v>793</v>
      </c>
      <c r="HKM94" t="s">
        <v>793</v>
      </c>
      <c r="HKN94" t="s">
        <v>793</v>
      </c>
      <c r="HKO94" t="s">
        <v>793</v>
      </c>
      <c r="HKP94" t="s">
        <v>793</v>
      </c>
      <c r="HKQ94" t="s">
        <v>793</v>
      </c>
      <c r="HKR94" t="s">
        <v>793</v>
      </c>
      <c r="HKS94" t="s">
        <v>793</v>
      </c>
      <c r="HKT94" t="s">
        <v>793</v>
      </c>
      <c r="HKU94" t="s">
        <v>793</v>
      </c>
      <c r="HKV94" t="s">
        <v>793</v>
      </c>
      <c r="HKW94" t="s">
        <v>793</v>
      </c>
      <c r="HKX94" t="s">
        <v>793</v>
      </c>
      <c r="HKY94" t="s">
        <v>793</v>
      </c>
      <c r="HKZ94" t="s">
        <v>793</v>
      </c>
      <c r="HLA94" t="s">
        <v>793</v>
      </c>
      <c r="HLB94" t="s">
        <v>793</v>
      </c>
      <c r="HLC94" t="s">
        <v>793</v>
      </c>
      <c r="HLD94" t="s">
        <v>793</v>
      </c>
      <c r="HLE94" t="s">
        <v>793</v>
      </c>
      <c r="HLF94" t="s">
        <v>793</v>
      </c>
      <c r="HLG94" t="s">
        <v>793</v>
      </c>
      <c r="HLH94" t="s">
        <v>793</v>
      </c>
      <c r="HLI94" t="s">
        <v>793</v>
      </c>
      <c r="HLJ94" t="s">
        <v>793</v>
      </c>
      <c r="HLK94" t="s">
        <v>793</v>
      </c>
      <c r="HLL94" t="s">
        <v>793</v>
      </c>
      <c r="HLM94" t="s">
        <v>793</v>
      </c>
      <c r="HLN94" t="s">
        <v>793</v>
      </c>
      <c r="HLO94" t="s">
        <v>793</v>
      </c>
      <c r="HLP94" t="s">
        <v>793</v>
      </c>
      <c r="HLQ94" t="s">
        <v>793</v>
      </c>
      <c r="HLR94" t="s">
        <v>793</v>
      </c>
      <c r="HLS94" t="s">
        <v>793</v>
      </c>
      <c r="HLT94" t="s">
        <v>793</v>
      </c>
      <c r="HLU94" t="s">
        <v>793</v>
      </c>
      <c r="HLV94" t="s">
        <v>793</v>
      </c>
      <c r="HLW94" t="s">
        <v>793</v>
      </c>
      <c r="HLX94" t="s">
        <v>793</v>
      </c>
      <c r="HLY94" t="s">
        <v>793</v>
      </c>
      <c r="HLZ94" t="s">
        <v>793</v>
      </c>
      <c r="HMA94" t="s">
        <v>793</v>
      </c>
      <c r="HMB94" t="s">
        <v>793</v>
      </c>
      <c r="HMC94" t="s">
        <v>793</v>
      </c>
      <c r="HMD94" t="s">
        <v>793</v>
      </c>
      <c r="HME94" t="s">
        <v>793</v>
      </c>
      <c r="HMF94" t="s">
        <v>793</v>
      </c>
      <c r="HMG94" t="s">
        <v>793</v>
      </c>
      <c r="HMH94" t="s">
        <v>793</v>
      </c>
      <c r="HMI94" t="s">
        <v>793</v>
      </c>
      <c r="HMJ94" t="s">
        <v>793</v>
      </c>
      <c r="HMK94" t="s">
        <v>793</v>
      </c>
      <c r="HML94" t="s">
        <v>793</v>
      </c>
      <c r="HMM94" t="s">
        <v>793</v>
      </c>
      <c r="HMN94" t="s">
        <v>793</v>
      </c>
      <c r="HMO94" t="s">
        <v>793</v>
      </c>
      <c r="HMP94" t="s">
        <v>793</v>
      </c>
      <c r="HMQ94" t="s">
        <v>793</v>
      </c>
      <c r="HMR94" t="s">
        <v>793</v>
      </c>
      <c r="HMS94" t="s">
        <v>793</v>
      </c>
      <c r="HMT94" t="s">
        <v>793</v>
      </c>
      <c r="HMU94" t="s">
        <v>793</v>
      </c>
      <c r="HMV94" t="s">
        <v>793</v>
      </c>
      <c r="HMW94" t="s">
        <v>793</v>
      </c>
      <c r="HMX94" t="s">
        <v>793</v>
      </c>
      <c r="HMY94" t="s">
        <v>793</v>
      </c>
      <c r="HMZ94" t="s">
        <v>793</v>
      </c>
      <c r="HNA94" t="s">
        <v>793</v>
      </c>
      <c r="HNB94" t="s">
        <v>793</v>
      </c>
      <c r="HNC94" t="s">
        <v>793</v>
      </c>
      <c r="HND94" t="s">
        <v>793</v>
      </c>
      <c r="HNE94" t="s">
        <v>793</v>
      </c>
      <c r="HNF94" t="s">
        <v>793</v>
      </c>
      <c r="HNG94" t="s">
        <v>793</v>
      </c>
      <c r="HNH94" t="s">
        <v>793</v>
      </c>
      <c r="HNI94" t="s">
        <v>793</v>
      </c>
      <c r="HNJ94" t="s">
        <v>793</v>
      </c>
      <c r="HNK94" t="s">
        <v>793</v>
      </c>
      <c r="HNL94" t="s">
        <v>793</v>
      </c>
      <c r="HNM94" t="s">
        <v>793</v>
      </c>
      <c r="HNN94" t="s">
        <v>793</v>
      </c>
      <c r="HNO94" t="s">
        <v>793</v>
      </c>
      <c r="HNP94" t="s">
        <v>793</v>
      </c>
      <c r="HNQ94" t="s">
        <v>793</v>
      </c>
      <c r="HNR94" t="s">
        <v>793</v>
      </c>
      <c r="HNS94" t="s">
        <v>793</v>
      </c>
      <c r="HNT94" t="s">
        <v>793</v>
      </c>
      <c r="HNU94" t="s">
        <v>793</v>
      </c>
      <c r="HNV94" t="s">
        <v>793</v>
      </c>
      <c r="HNW94" t="s">
        <v>793</v>
      </c>
      <c r="HNX94" t="s">
        <v>793</v>
      </c>
      <c r="HNY94" t="s">
        <v>793</v>
      </c>
      <c r="HNZ94" t="s">
        <v>793</v>
      </c>
      <c r="HOA94" t="s">
        <v>793</v>
      </c>
      <c r="HOB94" t="s">
        <v>793</v>
      </c>
      <c r="HOC94" t="s">
        <v>793</v>
      </c>
      <c r="HOD94" t="s">
        <v>793</v>
      </c>
      <c r="HOE94" t="s">
        <v>793</v>
      </c>
      <c r="HOF94" t="s">
        <v>793</v>
      </c>
      <c r="HOG94" t="s">
        <v>793</v>
      </c>
      <c r="HOH94" t="s">
        <v>793</v>
      </c>
      <c r="HOI94" t="s">
        <v>793</v>
      </c>
      <c r="HOJ94" t="s">
        <v>793</v>
      </c>
      <c r="HOK94" t="s">
        <v>793</v>
      </c>
      <c r="HOL94" t="s">
        <v>793</v>
      </c>
      <c r="HOM94" t="s">
        <v>793</v>
      </c>
      <c r="HON94" t="s">
        <v>793</v>
      </c>
      <c r="HOO94" t="s">
        <v>793</v>
      </c>
      <c r="HOP94" t="s">
        <v>793</v>
      </c>
      <c r="HOQ94" t="s">
        <v>793</v>
      </c>
      <c r="HOR94" t="s">
        <v>793</v>
      </c>
      <c r="HOS94" t="s">
        <v>793</v>
      </c>
      <c r="HOT94" t="s">
        <v>793</v>
      </c>
      <c r="HOU94" t="s">
        <v>793</v>
      </c>
      <c r="HOV94" t="s">
        <v>793</v>
      </c>
      <c r="HOW94" t="s">
        <v>793</v>
      </c>
      <c r="HOX94" t="s">
        <v>793</v>
      </c>
      <c r="HOY94" t="s">
        <v>793</v>
      </c>
      <c r="HOZ94" t="s">
        <v>793</v>
      </c>
      <c r="HPA94" t="s">
        <v>793</v>
      </c>
      <c r="HPB94" t="s">
        <v>793</v>
      </c>
      <c r="HPC94" t="s">
        <v>793</v>
      </c>
      <c r="HPD94" t="s">
        <v>793</v>
      </c>
      <c r="HPE94" t="s">
        <v>793</v>
      </c>
      <c r="HPF94" t="s">
        <v>793</v>
      </c>
      <c r="HPG94" t="s">
        <v>793</v>
      </c>
      <c r="HPH94" t="s">
        <v>793</v>
      </c>
      <c r="HPI94" t="s">
        <v>793</v>
      </c>
      <c r="HPJ94" t="s">
        <v>793</v>
      </c>
      <c r="HPK94" t="s">
        <v>793</v>
      </c>
      <c r="HPL94" t="s">
        <v>793</v>
      </c>
      <c r="HPM94" t="s">
        <v>793</v>
      </c>
      <c r="HPN94" t="s">
        <v>793</v>
      </c>
      <c r="HPO94" t="s">
        <v>793</v>
      </c>
      <c r="HPP94" t="s">
        <v>793</v>
      </c>
      <c r="HPQ94" t="s">
        <v>793</v>
      </c>
      <c r="HPR94" t="s">
        <v>793</v>
      </c>
      <c r="HPS94" t="s">
        <v>793</v>
      </c>
      <c r="HPT94" t="s">
        <v>793</v>
      </c>
      <c r="HPU94" t="s">
        <v>793</v>
      </c>
      <c r="HPV94" t="s">
        <v>793</v>
      </c>
      <c r="HPW94" t="s">
        <v>793</v>
      </c>
      <c r="HPX94" t="s">
        <v>793</v>
      </c>
      <c r="HPY94" t="s">
        <v>793</v>
      </c>
      <c r="HPZ94" t="s">
        <v>793</v>
      </c>
      <c r="HQA94" t="s">
        <v>793</v>
      </c>
      <c r="HQB94" t="s">
        <v>793</v>
      </c>
      <c r="HQC94" t="s">
        <v>793</v>
      </c>
      <c r="HQD94" t="s">
        <v>793</v>
      </c>
      <c r="HQE94" t="s">
        <v>793</v>
      </c>
      <c r="HQF94" t="s">
        <v>793</v>
      </c>
      <c r="HQG94" t="s">
        <v>793</v>
      </c>
      <c r="HQH94" t="s">
        <v>793</v>
      </c>
      <c r="HQI94" t="s">
        <v>793</v>
      </c>
      <c r="HQJ94" t="s">
        <v>793</v>
      </c>
      <c r="HQK94" t="s">
        <v>793</v>
      </c>
      <c r="HQL94" t="s">
        <v>793</v>
      </c>
      <c r="HQM94" t="s">
        <v>793</v>
      </c>
      <c r="HQN94" t="s">
        <v>793</v>
      </c>
      <c r="HQO94" t="s">
        <v>793</v>
      </c>
      <c r="HQP94" t="s">
        <v>793</v>
      </c>
      <c r="HQQ94" t="s">
        <v>793</v>
      </c>
      <c r="HQR94" t="s">
        <v>793</v>
      </c>
      <c r="HQS94" t="s">
        <v>793</v>
      </c>
      <c r="HQT94" t="s">
        <v>793</v>
      </c>
      <c r="HQU94" t="s">
        <v>793</v>
      </c>
      <c r="HQV94" t="s">
        <v>793</v>
      </c>
      <c r="HQW94" t="s">
        <v>793</v>
      </c>
      <c r="HQX94" t="s">
        <v>793</v>
      </c>
      <c r="HQY94" t="s">
        <v>793</v>
      </c>
      <c r="HQZ94" t="s">
        <v>793</v>
      </c>
      <c r="HRA94" t="s">
        <v>793</v>
      </c>
      <c r="HRB94" t="s">
        <v>793</v>
      </c>
      <c r="HRC94" t="s">
        <v>793</v>
      </c>
      <c r="HRD94" t="s">
        <v>793</v>
      </c>
      <c r="HRE94" t="s">
        <v>793</v>
      </c>
      <c r="HRF94" t="s">
        <v>793</v>
      </c>
      <c r="HRG94" t="s">
        <v>793</v>
      </c>
      <c r="HRH94" t="s">
        <v>793</v>
      </c>
      <c r="HRI94" t="s">
        <v>793</v>
      </c>
      <c r="HRJ94" t="s">
        <v>793</v>
      </c>
      <c r="HRK94" t="s">
        <v>793</v>
      </c>
      <c r="HRL94" t="s">
        <v>793</v>
      </c>
      <c r="HRM94" t="s">
        <v>793</v>
      </c>
      <c r="HRN94" t="s">
        <v>793</v>
      </c>
      <c r="HRO94" t="s">
        <v>793</v>
      </c>
      <c r="HRP94" t="s">
        <v>793</v>
      </c>
      <c r="HRQ94" t="s">
        <v>793</v>
      </c>
      <c r="HRR94" t="s">
        <v>793</v>
      </c>
      <c r="HRS94" t="s">
        <v>793</v>
      </c>
      <c r="HRT94" t="s">
        <v>793</v>
      </c>
      <c r="HRU94" t="s">
        <v>793</v>
      </c>
      <c r="HRV94" t="s">
        <v>793</v>
      </c>
      <c r="HRW94" t="s">
        <v>793</v>
      </c>
      <c r="HRX94" t="s">
        <v>793</v>
      </c>
      <c r="HRY94" t="s">
        <v>793</v>
      </c>
      <c r="HRZ94" t="s">
        <v>793</v>
      </c>
      <c r="HSA94" t="s">
        <v>793</v>
      </c>
      <c r="HSB94" t="s">
        <v>793</v>
      </c>
      <c r="HSC94" t="s">
        <v>793</v>
      </c>
      <c r="HSD94" t="s">
        <v>793</v>
      </c>
      <c r="HSE94" t="s">
        <v>793</v>
      </c>
      <c r="HSF94" t="s">
        <v>793</v>
      </c>
      <c r="HSG94" t="s">
        <v>793</v>
      </c>
      <c r="HSH94" t="s">
        <v>793</v>
      </c>
      <c r="HSI94" t="s">
        <v>793</v>
      </c>
      <c r="HSJ94" t="s">
        <v>793</v>
      </c>
      <c r="HSK94" t="s">
        <v>793</v>
      </c>
      <c r="HSL94" t="s">
        <v>793</v>
      </c>
      <c r="HSM94" t="s">
        <v>793</v>
      </c>
      <c r="HSN94" t="s">
        <v>793</v>
      </c>
      <c r="HSO94" t="s">
        <v>793</v>
      </c>
      <c r="HSP94" t="s">
        <v>793</v>
      </c>
      <c r="HSQ94" t="s">
        <v>793</v>
      </c>
      <c r="HSR94" t="s">
        <v>793</v>
      </c>
      <c r="HSS94" t="s">
        <v>793</v>
      </c>
      <c r="HST94" t="s">
        <v>793</v>
      </c>
      <c r="HSU94" t="s">
        <v>793</v>
      </c>
      <c r="HSV94" t="s">
        <v>793</v>
      </c>
      <c r="HSW94" t="s">
        <v>793</v>
      </c>
      <c r="HSX94" t="s">
        <v>793</v>
      </c>
      <c r="HSY94" t="s">
        <v>793</v>
      </c>
      <c r="HSZ94" t="s">
        <v>793</v>
      </c>
      <c r="HTA94" t="s">
        <v>793</v>
      </c>
      <c r="HTB94" t="s">
        <v>793</v>
      </c>
      <c r="HTC94" t="s">
        <v>793</v>
      </c>
      <c r="HTD94" t="s">
        <v>793</v>
      </c>
      <c r="HTE94" t="s">
        <v>793</v>
      </c>
      <c r="HTF94" t="s">
        <v>793</v>
      </c>
      <c r="HTG94" t="s">
        <v>793</v>
      </c>
      <c r="HTH94" t="s">
        <v>793</v>
      </c>
      <c r="HTI94" t="s">
        <v>793</v>
      </c>
      <c r="HTJ94" t="s">
        <v>793</v>
      </c>
      <c r="HTK94" t="s">
        <v>793</v>
      </c>
      <c r="HTL94" t="s">
        <v>793</v>
      </c>
      <c r="HTM94" t="s">
        <v>793</v>
      </c>
      <c r="HTN94" t="s">
        <v>793</v>
      </c>
      <c r="HTO94" t="s">
        <v>793</v>
      </c>
      <c r="HTP94" t="s">
        <v>793</v>
      </c>
      <c r="HTQ94" t="s">
        <v>793</v>
      </c>
      <c r="HTR94" t="s">
        <v>793</v>
      </c>
      <c r="HTS94" t="s">
        <v>793</v>
      </c>
      <c r="HTT94" t="s">
        <v>793</v>
      </c>
      <c r="HTU94" t="s">
        <v>793</v>
      </c>
      <c r="HTV94" t="s">
        <v>793</v>
      </c>
      <c r="HTW94" t="s">
        <v>793</v>
      </c>
      <c r="HTX94" t="s">
        <v>793</v>
      </c>
      <c r="HTY94" t="s">
        <v>793</v>
      </c>
      <c r="HTZ94" t="s">
        <v>793</v>
      </c>
      <c r="HUA94" t="s">
        <v>793</v>
      </c>
      <c r="HUB94" t="s">
        <v>793</v>
      </c>
      <c r="HUC94" t="s">
        <v>793</v>
      </c>
      <c r="HUD94" t="s">
        <v>793</v>
      </c>
      <c r="HUE94" t="s">
        <v>793</v>
      </c>
      <c r="HUF94" t="s">
        <v>793</v>
      </c>
      <c r="HUG94" t="s">
        <v>793</v>
      </c>
      <c r="HUH94" t="s">
        <v>793</v>
      </c>
      <c r="HUI94" t="s">
        <v>793</v>
      </c>
      <c r="HUJ94" t="s">
        <v>793</v>
      </c>
      <c r="HUK94" t="s">
        <v>793</v>
      </c>
      <c r="HUL94" t="s">
        <v>793</v>
      </c>
      <c r="HUM94" t="s">
        <v>793</v>
      </c>
      <c r="HUN94" t="s">
        <v>793</v>
      </c>
      <c r="HUO94" t="s">
        <v>793</v>
      </c>
      <c r="HUP94" t="s">
        <v>793</v>
      </c>
      <c r="HUQ94" t="s">
        <v>793</v>
      </c>
      <c r="HUR94" t="s">
        <v>793</v>
      </c>
      <c r="HUS94" t="s">
        <v>793</v>
      </c>
      <c r="HUT94" t="s">
        <v>793</v>
      </c>
      <c r="HUU94" t="s">
        <v>793</v>
      </c>
      <c r="HUV94" t="s">
        <v>793</v>
      </c>
      <c r="HUW94" t="s">
        <v>793</v>
      </c>
      <c r="HUX94" t="s">
        <v>793</v>
      </c>
      <c r="HUY94" t="s">
        <v>793</v>
      </c>
      <c r="HUZ94" t="s">
        <v>793</v>
      </c>
      <c r="HVA94" t="s">
        <v>793</v>
      </c>
      <c r="HVB94" t="s">
        <v>793</v>
      </c>
      <c r="HVC94" t="s">
        <v>793</v>
      </c>
      <c r="HVD94" t="s">
        <v>793</v>
      </c>
      <c r="HVE94" t="s">
        <v>793</v>
      </c>
      <c r="HVF94" t="s">
        <v>793</v>
      </c>
      <c r="HVG94" t="s">
        <v>793</v>
      </c>
      <c r="HVH94" t="s">
        <v>793</v>
      </c>
      <c r="HVI94" t="s">
        <v>793</v>
      </c>
      <c r="HVJ94" t="s">
        <v>793</v>
      </c>
      <c r="HVK94" t="s">
        <v>793</v>
      </c>
      <c r="HVL94" t="s">
        <v>793</v>
      </c>
      <c r="HVM94" t="s">
        <v>793</v>
      </c>
      <c r="HVN94" t="s">
        <v>793</v>
      </c>
      <c r="HVO94" t="s">
        <v>793</v>
      </c>
      <c r="HVP94" t="s">
        <v>793</v>
      </c>
      <c r="HVQ94" t="s">
        <v>793</v>
      </c>
      <c r="HVR94" t="s">
        <v>793</v>
      </c>
      <c r="HVS94" t="s">
        <v>793</v>
      </c>
      <c r="HVT94" t="s">
        <v>793</v>
      </c>
      <c r="HVU94" t="s">
        <v>793</v>
      </c>
      <c r="HVV94" t="s">
        <v>793</v>
      </c>
      <c r="HVW94" t="s">
        <v>793</v>
      </c>
      <c r="HVX94" t="s">
        <v>793</v>
      </c>
      <c r="HVY94" t="s">
        <v>793</v>
      </c>
      <c r="HVZ94" t="s">
        <v>793</v>
      </c>
      <c r="HWA94" t="s">
        <v>793</v>
      </c>
      <c r="HWB94" t="s">
        <v>793</v>
      </c>
      <c r="HWC94" t="s">
        <v>793</v>
      </c>
      <c r="HWD94" t="s">
        <v>793</v>
      </c>
      <c r="HWE94" t="s">
        <v>793</v>
      </c>
      <c r="HWF94" t="s">
        <v>793</v>
      </c>
      <c r="HWG94" t="s">
        <v>793</v>
      </c>
      <c r="HWH94" t="s">
        <v>793</v>
      </c>
      <c r="HWI94" t="s">
        <v>793</v>
      </c>
      <c r="HWJ94" t="s">
        <v>793</v>
      </c>
      <c r="HWK94" t="s">
        <v>793</v>
      </c>
      <c r="HWL94" t="s">
        <v>793</v>
      </c>
      <c r="HWM94" t="s">
        <v>793</v>
      </c>
      <c r="HWN94" t="s">
        <v>793</v>
      </c>
      <c r="HWO94" t="s">
        <v>793</v>
      </c>
      <c r="HWP94" t="s">
        <v>793</v>
      </c>
      <c r="HWQ94" t="s">
        <v>793</v>
      </c>
      <c r="HWR94" t="s">
        <v>793</v>
      </c>
      <c r="HWS94" t="s">
        <v>793</v>
      </c>
      <c r="HWT94" t="s">
        <v>793</v>
      </c>
      <c r="HWU94" t="s">
        <v>793</v>
      </c>
      <c r="HWV94" t="s">
        <v>793</v>
      </c>
      <c r="HWW94" t="s">
        <v>793</v>
      </c>
      <c r="HWX94" t="s">
        <v>793</v>
      </c>
      <c r="HWY94" t="s">
        <v>793</v>
      </c>
      <c r="HWZ94" t="s">
        <v>793</v>
      </c>
      <c r="HXA94" t="s">
        <v>793</v>
      </c>
      <c r="HXB94" t="s">
        <v>793</v>
      </c>
      <c r="HXC94" t="s">
        <v>793</v>
      </c>
      <c r="HXD94" t="s">
        <v>793</v>
      </c>
      <c r="HXE94" t="s">
        <v>793</v>
      </c>
      <c r="HXF94" t="s">
        <v>793</v>
      </c>
      <c r="HXG94" t="s">
        <v>793</v>
      </c>
      <c r="HXH94" t="s">
        <v>793</v>
      </c>
      <c r="HXI94" t="s">
        <v>793</v>
      </c>
      <c r="HXJ94" t="s">
        <v>793</v>
      </c>
      <c r="HXK94" t="s">
        <v>793</v>
      </c>
      <c r="HXL94" t="s">
        <v>793</v>
      </c>
      <c r="HXM94" t="s">
        <v>793</v>
      </c>
      <c r="HXN94" t="s">
        <v>793</v>
      </c>
      <c r="HXO94" t="s">
        <v>793</v>
      </c>
      <c r="HXP94" t="s">
        <v>793</v>
      </c>
      <c r="HXQ94" t="s">
        <v>793</v>
      </c>
      <c r="HXR94" t="s">
        <v>793</v>
      </c>
      <c r="HXS94" t="s">
        <v>793</v>
      </c>
      <c r="HXT94" t="s">
        <v>793</v>
      </c>
      <c r="HXU94" t="s">
        <v>793</v>
      </c>
      <c r="HXV94" t="s">
        <v>793</v>
      </c>
      <c r="HXW94" t="s">
        <v>793</v>
      </c>
      <c r="HXX94" t="s">
        <v>793</v>
      </c>
      <c r="HXY94" t="s">
        <v>793</v>
      </c>
      <c r="HXZ94" t="s">
        <v>793</v>
      </c>
      <c r="HYA94" t="s">
        <v>793</v>
      </c>
      <c r="HYB94" t="s">
        <v>793</v>
      </c>
      <c r="HYC94" t="s">
        <v>793</v>
      </c>
      <c r="HYD94" t="s">
        <v>793</v>
      </c>
      <c r="HYE94" t="s">
        <v>793</v>
      </c>
      <c r="HYF94" t="s">
        <v>793</v>
      </c>
      <c r="HYG94" t="s">
        <v>793</v>
      </c>
      <c r="HYH94" t="s">
        <v>793</v>
      </c>
      <c r="HYI94" t="s">
        <v>793</v>
      </c>
      <c r="HYJ94" t="s">
        <v>793</v>
      </c>
      <c r="HYK94" t="s">
        <v>793</v>
      </c>
      <c r="HYL94" t="s">
        <v>793</v>
      </c>
      <c r="HYM94" t="s">
        <v>793</v>
      </c>
      <c r="HYN94" t="s">
        <v>793</v>
      </c>
      <c r="HYO94" t="s">
        <v>793</v>
      </c>
      <c r="HYP94" t="s">
        <v>793</v>
      </c>
      <c r="HYQ94" t="s">
        <v>793</v>
      </c>
      <c r="HYR94" t="s">
        <v>793</v>
      </c>
      <c r="HYS94" t="s">
        <v>793</v>
      </c>
      <c r="HYT94" t="s">
        <v>793</v>
      </c>
      <c r="HYU94" t="s">
        <v>793</v>
      </c>
      <c r="HYV94" t="s">
        <v>793</v>
      </c>
      <c r="HYW94" t="s">
        <v>793</v>
      </c>
      <c r="HYX94" t="s">
        <v>793</v>
      </c>
      <c r="HYY94" t="s">
        <v>793</v>
      </c>
      <c r="HYZ94" t="s">
        <v>793</v>
      </c>
      <c r="HZA94" t="s">
        <v>793</v>
      </c>
      <c r="HZB94" t="s">
        <v>793</v>
      </c>
      <c r="HZC94" t="s">
        <v>793</v>
      </c>
      <c r="HZD94" t="s">
        <v>793</v>
      </c>
      <c r="HZE94" t="s">
        <v>793</v>
      </c>
      <c r="HZF94" t="s">
        <v>793</v>
      </c>
      <c r="HZG94" t="s">
        <v>793</v>
      </c>
      <c r="HZH94" t="s">
        <v>793</v>
      </c>
      <c r="HZI94" t="s">
        <v>793</v>
      </c>
      <c r="HZJ94" t="s">
        <v>793</v>
      </c>
      <c r="HZK94" t="s">
        <v>793</v>
      </c>
      <c r="HZL94" t="s">
        <v>793</v>
      </c>
      <c r="HZM94" t="s">
        <v>793</v>
      </c>
      <c r="HZN94" t="s">
        <v>793</v>
      </c>
      <c r="HZO94" t="s">
        <v>793</v>
      </c>
      <c r="HZP94" t="s">
        <v>793</v>
      </c>
      <c r="HZQ94" t="s">
        <v>793</v>
      </c>
      <c r="HZR94" t="s">
        <v>793</v>
      </c>
      <c r="HZS94" t="s">
        <v>793</v>
      </c>
      <c r="HZT94" t="s">
        <v>793</v>
      </c>
      <c r="HZU94" t="s">
        <v>793</v>
      </c>
      <c r="HZV94" t="s">
        <v>793</v>
      </c>
      <c r="HZW94" t="s">
        <v>793</v>
      </c>
      <c r="HZX94" t="s">
        <v>793</v>
      </c>
      <c r="HZY94" t="s">
        <v>793</v>
      </c>
      <c r="HZZ94" t="s">
        <v>793</v>
      </c>
      <c r="IAA94" t="s">
        <v>793</v>
      </c>
      <c r="IAB94" t="s">
        <v>793</v>
      </c>
      <c r="IAC94" t="s">
        <v>793</v>
      </c>
      <c r="IAD94" t="s">
        <v>793</v>
      </c>
      <c r="IAE94" t="s">
        <v>793</v>
      </c>
      <c r="IAF94" t="s">
        <v>793</v>
      </c>
      <c r="IAG94" t="s">
        <v>793</v>
      </c>
      <c r="IAH94" t="s">
        <v>793</v>
      </c>
      <c r="IAI94" t="s">
        <v>793</v>
      </c>
      <c r="IAJ94" t="s">
        <v>793</v>
      </c>
      <c r="IAK94" t="s">
        <v>793</v>
      </c>
      <c r="IAL94" t="s">
        <v>793</v>
      </c>
      <c r="IAM94" t="s">
        <v>793</v>
      </c>
      <c r="IAN94" t="s">
        <v>793</v>
      </c>
      <c r="IAO94" t="s">
        <v>793</v>
      </c>
      <c r="IAP94" t="s">
        <v>793</v>
      </c>
      <c r="IAQ94" t="s">
        <v>793</v>
      </c>
      <c r="IAR94" t="s">
        <v>793</v>
      </c>
      <c r="IAS94" t="s">
        <v>793</v>
      </c>
      <c r="IAT94" t="s">
        <v>793</v>
      </c>
      <c r="IAU94" t="s">
        <v>793</v>
      </c>
      <c r="IAV94" t="s">
        <v>793</v>
      </c>
      <c r="IAW94" t="s">
        <v>793</v>
      </c>
      <c r="IAX94" t="s">
        <v>793</v>
      </c>
      <c r="IAY94" t="s">
        <v>793</v>
      </c>
      <c r="IAZ94" t="s">
        <v>793</v>
      </c>
      <c r="IBA94" t="s">
        <v>793</v>
      </c>
      <c r="IBB94" t="s">
        <v>793</v>
      </c>
      <c r="IBC94" t="s">
        <v>793</v>
      </c>
      <c r="IBD94" t="s">
        <v>793</v>
      </c>
      <c r="IBE94" t="s">
        <v>793</v>
      </c>
      <c r="IBF94" t="s">
        <v>793</v>
      </c>
      <c r="IBG94" t="s">
        <v>793</v>
      </c>
      <c r="IBH94" t="s">
        <v>793</v>
      </c>
      <c r="IBI94" t="s">
        <v>793</v>
      </c>
      <c r="IBJ94" t="s">
        <v>793</v>
      </c>
      <c r="IBK94" t="s">
        <v>793</v>
      </c>
      <c r="IBL94" t="s">
        <v>793</v>
      </c>
      <c r="IBM94" t="s">
        <v>793</v>
      </c>
      <c r="IBN94" t="s">
        <v>793</v>
      </c>
      <c r="IBO94" t="s">
        <v>793</v>
      </c>
      <c r="IBP94" t="s">
        <v>793</v>
      </c>
      <c r="IBQ94" t="s">
        <v>793</v>
      </c>
      <c r="IBR94" t="s">
        <v>793</v>
      </c>
      <c r="IBS94" t="s">
        <v>793</v>
      </c>
      <c r="IBT94" t="s">
        <v>793</v>
      </c>
      <c r="IBU94" t="s">
        <v>793</v>
      </c>
      <c r="IBV94" t="s">
        <v>793</v>
      </c>
      <c r="IBW94" t="s">
        <v>793</v>
      </c>
      <c r="IBX94" t="s">
        <v>793</v>
      </c>
      <c r="IBY94" t="s">
        <v>793</v>
      </c>
      <c r="IBZ94" t="s">
        <v>793</v>
      </c>
      <c r="ICA94" t="s">
        <v>793</v>
      </c>
      <c r="ICB94" t="s">
        <v>793</v>
      </c>
      <c r="ICC94" t="s">
        <v>793</v>
      </c>
      <c r="ICD94" t="s">
        <v>793</v>
      </c>
      <c r="ICE94" t="s">
        <v>793</v>
      </c>
      <c r="ICF94" t="s">
        <v>793</v>
      </c>
      <c r="ICG94" t="s">
        <v>793</v>
      </c>
      <c r="ICH94" t="s">
        <v>793</v>
      </c>
      <c r="ICI94" t="s">
        <v>793</v>
      </c>
      <c r="ICJ94" t="s">
        <v>793</v>
      </c>
      <c r="ICK94" t="s">
        <v>793</v>
      </c>
      <c r="ICL94" t="s">
        <v>793</v>
      </c>
      <c r="ICM94" t="s">
        <v>793</v>
      </c>
      <c r="ICN94" t="s">
        <v>793</v>
      </c>
      <c r="ICO94" t="s">
        <v>793</v>
      </c>
      <c r="ICP94" t="s">
        <v>793</v>
      </c>
      <c r="ICQ94" t="s">
        <v>793</v>
      </c>
      <c r="ICR94" t="s">
        <v>793</v>
      </c>
      <c r="ICS94" t="s">
        <v>793</v>
      </c>
      <c r="ICT94" t="s">
        <v>793</v>
      </c>
      <c r="ICU94" t="s">
        <v>793</v>
      </c>
      <c r="ICV94" t="s">
        <v>793</v>
      </c>
      <c r="ICW94" t="s">
        <v>793</v>
      </c>
      <c r="ICX94" t="s">
        <v>793</v>
      </c>
      <c r="ICY94" t="s">
        <v>793</v>
      </c>
      <c r="ICZ94" t="s">
        <v>793</v>
      </c>
      <c r="IDA94" t="s">
        <v>793</v>
      </c>
      <c r="IDB94" t="s">
        <v>793</v>
      </c>
      <c r="IDC94" t="s">
        <v>793</v>
      </c>
      <c r="IDD94" t="s">
        <v>793</v>
      </c>
      <c r="IDE94" t="s">
        <v>793</v>
      </c>
      <c r="IDF94" t="s">
        <v>793</v>
      </c>
      <c r="IDG94" t="s">
        <v>793</v>
      </c>
      <c r="IDH94" t="s">
        <v>793</v>
      </c>
      <c r="IDI94" t="s">
        <v>793</v>
      </c>
      <c r="IDJ94" t="s">
        <v>793</v>
      </c>
      <c r="IDK94" t="s">
        <v>793</v>
      </c>
      <c r="IDL94" t="s">
        <v>793</v>
      </c>
      <c r="IDM94" t="s">
        <v>793</v>
      </c>
      <c r="IDN94" t="s">
        <v>793</v>
      </c>
      <c r="IDO94" t="s">
        <v>793</v>
      </c>
      <c r="IDP94" t="s">
        <v>793</v>
      </c>
      <c r="IDQ94" t="s">
        <v>793</v>
      </c>
      <c r="IDR94" t="s">
        <v>793</v>
      </c>
      <c r="IDS94" t="s">
        <v>793</v>
      </c>
      <c r="IDT94" t="s">
        <v>793</v>
      </c>
      <c r="IDU94" t="s">
        <v>793</v>
      </c>
      <c r="IDV94" t="s">
        <v>793</v>
      </c>
      <c r="IDW94" t="s">
        <v>793</v>
      </c>
      <c r="IDX94" t="s">
        <v>793</v>
      </c>
      <c r="IDY94" t="s">
        <v>793</v>
      </c>
      <c r="IDZ94" t="s">
        <v>793</v>
      </c>
      <c r="IEA94" t="s">
        <v>793</v>
      </c>
      <c r="IEB94" t="s">
        <v>793</v>
      </c>
      <c r="IEC94" t="s">
        <v>793</v>
      </c>
      <c r="IED94" t="s">
        <v>793</v>
      </c>
      <c r="IEE94" t="s">
        <v>793</v>
      </c>
      <c r="IEF94" t="s">
        <v>793</v>
      </c>
      <c r="IEG94" t="s">
        <v>793</v>
      </c>
      <c r="IEH94" t="s">
        <v>793</v>
      </c>
      <c r="IEI94" t="s">
        <v>793</v>
      </c>
      <c r="IEJ94" t="s">
        <v>793</v>
      </c>
      <c r="IEK94" t="s">
        <v>793</v>
      </c>
      <c r="IEL94" t="s">
        <v>793</v>
      </c>
      <c r="IEM94" t="s">
        <v>793</v>
      </c>
      <c r="IEN94" t="s">
        <v>793</v>
      </c>
      <c r="IEO94" t="s">
        <v>793</v>
      </c>
      <c r="IEP94" t="s">
        <v>793</v>
      </c>
      <c r="IEQ94" t="s">
        <v>793</v>
      </c>
      <c r="IER94" t="s">
        <v>793</v>
      </c>
      <c r="IES94" t="s">
        <v>793</v>
      </c>
      <c r="IET94" t="s">
        <v>793</v>
      </c>
      <c r="IEU94" t="s">
        <v>793</v>
      </c>
      <c r="IEV94" t="s">
        <v>793</v>
      </c>
      <c r="IEW94" t="s">
        <v>793</v>
      </c>
      <c r="IEX94" t="s">
        <v>793</v>
      </c>
      <c r="IEY94" t="s">
        <v>793</v>
      </c>
      <c r="IEZ94" t="s">
        <v>793</v>
      </c>
      <c r="IFA94" t="s">
        <v>793</v>
      </c>
      <c r="IFB94" t="s">
        <v>793</v>
      </c>
      <c r="IFC94" t="s">
        <v>793</v>
      </c>
      <c r="IFD94" t="s">
        <v>793</v>
      </c>
      <c r="IFE94" t="s">
        <v>793</v>
      </c>
      <c r="IFF94" t="s">
        <v>793</v>
      </c>
      <c r="IFG94" t="s">
        <v>793</v>
      </c>
      <c r="IFH94" t="s">
        <v>793</v>
      </c>
      <c r="IFI94" t="s">
        <v>793</v>
      </c>
      <c r="IFJ94" t="s">
        <v>793</v>
      </c>
      <c r="IFK94" t="s">
        <v>793</v>
      </c>
      <c r="IFL94" t="s">
        <v>793</v>
      </c>
      <c r="IFM94" t="s">
        <v>793</v>
      </c>
      <c r="IFN94" t="s">
        <v>793</v>
      </c>
      <c r="IFO94" t="s">
        <v>793</v>
      </c>
      <c r="IFP94" t="s">
        <v>793</v>
      </c>
      <c r="IFQ94" t="s">
        <v>793</v>
      </c>
      <c r="IFR94" t="s">
        <v>793</v>
      </c>
      <c r="IFS94" t="s">
        <v>793</v>
      </c>
      <c r="IFT94" t="s">
        <v>793</v>
      </c>
      <c r="IFU94" t="s">
        <v>793</v>
      </c>
      <c r="IFV94" t="s">
        <v>793</v>
      </c>
      <c r="IFW94" t="s">
        <v>793</v>
      </c>
      <c r="IFX94" t="s">
        <v>793</v>
      </c>
      <c r="IFY94" t="s">
        <v>793</v>
      </c>
      <c r="IFZ94" t="s">
        <v>793</v>
      </c>
      <c r="IGA94" t="s">
        <v>793</v>
      </c>
      <c r="IGB94" t="s">
        <v>793</v>
      </c>
      <c r="IGC94" t="s">
        <v>793</v>
      </c>
      <c r="IGD94" t="s">
        <v>793</v>
      </c>
      <c r="IGE94" t="s">
        <v>793</v>
      </c>
      <c r="IGF94" t="s">
        <v>793</v>
      </c>
      <c r="IGG94" t="s">
        <v>793</v>
      </c>
      <c r="IGH94" t="s">
        <v>793</v>
      </c>
      <c r="IGI94" t="s">
        <v>793</v>
      </c>
      <c r="IGJ94" t="s">
        <v>793</v>
      </c>
      <c r="IGK94" t="s">
        <v>793</v>
      </c>
      <c r="IGL94" t="s">
        <v>793</v>
      </c>
      <c r="IGM94" t="s">
        <v>793</v>
      </c>
      <c r="IGN94" t="s">
        <v>793</v>
      </c>
      <c r="IGO94" t="s">
        <v>793</v>
      </c>
      <c r="IGP94" t="s">
        <v>793</v>
      </c>
      <c r="IGQ94" t="s">
        <v>793</v>
      </c>
      <c r="IGR94" t="s">
        <v>793</v>
      </c>
      <c r="IGS94" t="s">
        <v>793</v>
      </c>
      <c r="IGT94" t="s">
        <v>793</v>
      </c>
      <c r="IGU94" t="s">
        <v>793</v>
      </c>
      <c r="IGV94" t="s">
        <v>793</v>
      </c>
      <c r="IGW94" t="s">
        <v>793</v>
      </c>
      <c r="IGX94" t="s">
        <v>793</v>
      </c>
      <c r="IGY94" t="s">
        <v>793</v>
      </c>
      <c r="IGZ94" t="s">
        <v>793</v>
      </c>
      <c r="IHA94" t="s">
        <v>793</v>
      </c>
      <c r="IHB94" t="s">
        <v>793</v>
      </c>
      <c r="IHC94" t="s">
        <v>793</v>
      </c>
      <c r="IHD94" t="s">
        <v>793</v>
      </c>
      <c r="IHE94" t="s">
        <v>793</v>
      </c>
      <c r="IHF94" t="s">
        <v>793</v>
      </c>
      <c r="IHG94" t="s">
        <v>793</v>
      </c>
      <c r="IHH94" t="s">
        <v>793</v>
      </c>
      <c r="IHI94" t="s">
        <v>793</v>
      </c>
      <c r="IHJ94" t="s">
        <v>793</v>
      </c>
      <c r="IHK94" t="s">
        <v>793</v>
      </c>
      <c r="IHL94" t="s">
        <v>793</v>
      </c>
      <c r="IHM94" t="s">
        <v>793</v>
      </c>
      <c r="IHN94" t="s">
        <v>793</v>
      </c>
      <c r="IHO94" t="s">
        <v>793</v>
      </c>
      <c r="IHP94" t="s">
        <v>793</v>
      </c>
      <c r="IHQ94" t="s">
        <v>793</v>
      </c>
      <c r="IHR94" t="s">
        <v>793</v>
      </c>
      <c r="IHS94" t="s">
        <v>793</v>
      </c>
      <c r="IHT94" t="s">
        <v>793</v>
      </c>
      <c r="IHU94" t="s">
        <v>793</v>
      </c>
      <c r="IHV94" t="s">
        <v>793</v>
      </c>
      <c r="IHW94" t="s">
        <v>793</v>
      </c>
      <c r="IHX94" t="s">
        <v>793</v>
      </c>
      <c r="IHY94" t="s">
        <v>793</v>
      </c>
      <c r="IHZ94" t="s">
        <v>793</v>
      </c>
      <c r="IIA94" t="s">
        <v>793</v>
      </c>
      <c r="IIB94" t="s">
        <v>793</v>
      </c>
      <c r="IIC94" t="s">
        <v>793</v>
      </c>
      <c r="IID94" t="s">
        <v>793</v>
      </c>
      <c r="IIE94" t="s">
        <v>793</v>
      </c>
      <c r="IIF94" t="s">
        <v>793</v>
      </c>
      <c r="IIG94" t="s">
        <v>793</v>
      </c>
      <c r="IIH94" t="s">
        <v>793</v>
      </c>
      <c r="III94" t="s">
        <v>793</v>
      </c>
      <c r="IIJ94" t="s">
        <v>793</v>
      </c>
      <c r="IIK94" t="s">
        <v>793</v>
      </c>
      <c r="IIL94" t="s">
        <v>793</v>
      </c>
      <c r="IIM94" t="s">
        <v>793</v>
      </c>
      <c r="IIN94" t="s">
        <v>793</v>
      </c>
      <c r="IIO94" t="s">
        <v>793</v>
      </c>
      <c r="IIP94" t="s">
        <v>793</v>
      </c>
      <c r="IIQ94" t="s">
        <v>793</v>
      </c>
      <c r="IIR94" t="s">
        <v>793</v>
      </c>
      <c r="IIS94" t="s">
        <v>793</v>
      </c>
      <c r="IIT94" t="s">
        <v>793</v>
      </c>
      <c r="IIU94" t="s">
        <v>793</v>
      </c>
      <c r="IIV94" t="s">
        <v>793</v>
      </c>
      <c r="IIW94" t="s">
        <v>793</v>
      </c>
      <c r="IIX94" t="s">
        <v>793</v>
      </c>
      <c r="IIY94" t="s">
        <v>793</v>
      </c>
      <c r="IIZ94" t="s">
        <v>793</v>
      </c>
      <c r="IJA94" t="s">
        <v>793</v>
      </c>
      <c r="IJB94" t="s">
        <v>793</v>
      </c>
      <c r="IJC94" t="s">
        <v>793</v>
      </c>
      <c r="IJD94" t="s">
        <v>793</v>
      </c>
      <c r="IJE94" t="s">
        <v>793</v>
      </c>
      <c r="IJF94" t="s">
        <v>793</v>
      </c>
      <c r="IJG94" t="s">
        <v>793</v>
      </c>
      <c r="IJH94" t="s">
        <v>793</v>
      </c>
      <c r="IJI94" t="s">
        <v>793</v>
      </c>
      <c r="IJJ94" t="s">
        <v>793</v>
      </c>
      <c r="IJK94" t="s">
        <v>793</v>
      </c>
      <c r="IJL94" t="s">
        <v>793</v>
      </c>
      <c r="IJM94" t="s">
        <v>793</v>
      </c>
      <c r="IJN94" t="s">
        <v>793</v>
      </c>
      <c r="IJO94" t="s">
        <v>793</v>
      </c>
      <c r="IJP94" t="s">
        <v>793</v>
      </c>
      <c r="IJQ94" t="s">
        <v>793</v>
      </c>
      <c r="IJR94" t="s">
        <v>793</v>
      </c>
      <c r="IJS94" t="s">
        <v>793</v>
      </c>
      <c r="IJT94" t="s">
        <v>793</v>
      </c>
      <c r="IJU94" t="s">
        <v>793</v>
      </c>
      <c r="IJV94" t="s">
        <v>793</v>
      </c>
      <c r="IJW94" t="s">
        <v>793</v>
      </c>
      <c r="IJX94" t="s">
        <v>793</v>
      </c>
      <c r="IJY94" t="s">
        <v>793</v>
      </c>
      <c r="IJZ94" t="s">
        <v>793</v>
      </c>
      <c r="IKA94" t="s">
        <v>793</v>
      </c>
      <c r="IKB94" t="s">
        <v>793</v>
      </c>
      <c r="IKC94" t="s">
        <v>793</v>
      </c>
      <c r="IKD94" t="s">
        <v>793</v>
      </c>
      <c r="IKE94" t="s">
        <v>793</v>
      </c>
      <c r="IKF94" t="s">
        <v>793</v>
      </c>
      <c r="IKG94" t="s">
        <v>793</v>
      </c>
      <c r="IKH94" t="s">
        <v>793</v>
      </c>
      <c r="IKI94" t="s">
        <v>793</v>
      </c>
      <c r="IKJ94" t="s">
        <v>793</v>
      </c>
      <c r="IKK94" t="s">
        <v>793</v>
      </c>
      <c r="IKL94" t="s">
        <v>793</v>
      </c>
      <c r="IKM94" t="s">
        <v>793</v>
      </c>
      <c r="IKN94" t="s">
        <v>793</v>
      </c>
      <c r="IKO94" t="s">
        <v>793</v>
      </c>
      <c r="IKP94" t="s">
        <v>793</v>
      </c>
      <c r="IKQ94" t="s">
        <v>793</v>
      </c>
      <c r="IKR94" t="s">
        <v>793</v>
      </c>
      <c r="IKS94" t="s">
        <v>793</v>
      </c>
      <c r="IKT94" t="s">
        <v>793</v>
      </c>
      <c r="IKU94" t="s">
        <v>793</v>
      </c>
      <c r="IKV94" t="s">
        <v>793</v>
      </c>
      <c r="IKW94" t="s">
        <v>793</v>
      </c>
      <c r="IKX94" t="s">
        <v>793</v>
      </c>
      <c r="IKY94" t="s">
        <v>793</v>
      </c>
      <c r="IKZ94" t="s">
        <v>793</v>
      </c>
      <c r="ILA94" t="s">
        <v>793</v>
      </c>
      <c r="ILB94" t="s">
        <v>793</v>
      </c>
      <c r="ILC94" t="s">
        <v>793</v>
      </c>
      <c r="ILD94" t="s">
        <v>793</v>
      </c>
      <c r="ILE94" t="s">
        <v>793</v>
      </c>
      <c r="ILF94" t="s">
        <v>793</v>
      </c>
      <c r="ILG94" t="s">
        <v>793</v>
      </c>
      <c r="ILH94" t="s">
        <v>793</v>
      </c>
      <c r="ILI94" t="s">
        <v>793</v>
      </c>
      <c r="ILJ94" t="s">
        <v>793</v>
      </c>
      <c r="ILK94" t="s">
        <v>793</v>
      </c>
      <c r="ILL94" t="s">
        <v>793</v>
      </c>
      <c r="ILM94" t="s">
        <v>793</v>
      </c>
      <c r="ILN94" t="s">
        <v>793</v>
      </c>
      <c r="ILO94" t="s">
        <v>793</v>
      </c>
      <c r="ILP94" t="s">
        <v>793</v>
      </c>
      <c r="ILQ94" t="s">
        <v>793</v>
      </c>
      <c r="ILR94" t="s">
        <v>793</v>
      </c>
      <c r="ILS94" t="s">
        <v>793</v>
      </c>
      <c r="ILT94" t="s">
        <v>793</v>
      </c>
      <c r="ILU94" t="s">
        <v>793</v>
      </c>
      <c r="ILV94" t="s">
        <v>793</v>
      </c>
      <c r="ILW94" t="s">
        <v>793</v>
      </c>
      <c r="ILX94" t="s">
        <v>793</v>
      </c>
      <c r="ILY94" t="s">
        <v>793</v>
      </c>
      <c r="ILZ94" t="s">
        <v>793</v>
      </c>
      <c r="IMA94" t="s">
        <v>793</v>
      </c>
      <c r="IMB94" t="s">
        <v>793</v>
      </c>
      <c r="IMC94" t="s">
        <v>793</v>
      </c>
      <c r="IMD94" t="s">
        <v>793</v>
      </c>
      <c r="IME94" t="s">
        <v>793</v>
      </c>
      <c r="IMF94" t="s">
        <v>793</v>
      </c>
      <c r="IMG94" t="s">
        <v>793</v>
      </c>
      <c r="IMH94" t="s">
        <v>793</v>
      </c>
      <c r="IMI94" t="s">
        <v>793</v>
      </c>
      <c r="IMJ94" t="s">
        <v>793</v>
      </c>
      <c r="IMK94" t="s">
        <v>793</v>
      </c>
      <c r="IML94" t="s">
        <v>793</v>
      </c>
      <c r="IMM94" t="s">
        <v>793</v>
      </c>
      <c r="IMN94" t="s">
        <v>793</v>
      </c>
      <c r="IMO94" t="s">
        <v>793</v>
      </c>
      <c r="IMP94" t="s">
        <v>793</v>
      </c>
      <c r="IMQ94" t="s">
        <v>793</v>
      </c>
      <c r="IMR94" t="s">
        <v>793</v>
      </c>
      <c r="IMS94" t="s">
        <v>793</v>
      </c>
      <c r="IMT94" t="s">
        <v>793</v>
      </c>
      <c r="IMU94" t="s">
        <v>793</v>
      </c>
      <c r="IMV94" t="s">
        <v>793</v>
      </c>
      <c r="IMW94" t="s">
        <v>793</v>
      </c>
      <c r="IMX94" t="s">
        <v>793</v>
      </c>
      <c r="IMY94" t="s">
        <v>793</v>
      </c>
      <c r="IMZ94" t="s">
        <v>793</v>
      </c>
      <c r="INA94" t="s">
        <v>793</v>
      </c>
      <c r="INB94" t="s">
        <v>793</v>
      </c>
      <c r="INC94" t="s">
        <v>793</v>
      </c>
      <c r="IND94" t="s">
        <v>793</v>
      </c>
      <c r="INE94" t="s">
        <v>793</v>
      </c>
      <c r="INF94" t="s">
        <v>793</v>
      </c>
      <c r="ING94" t="s">
        <v>793</v>
      </c>
      <c r="INH94" t="s">
        <v>793</v>
      </c>
      <c r="INI94" t="s">
        <v>793</v>
      </c>
      <c r="INJ94" t="s">
        <v>793</v>
      </c>
      <c r="INK94" t="s">
        <v>793</v>
      </c>
      <c r="INL94" t="s">
        <v>793</v>
      </c>
      <c r="INM94" t="s">
        <v>793</v>
      </c>
      <c r="INN94" t="s">
        <v>793</v>
      </c>
      <c r="INO94" t="s">
        <v>793</v>
      </c>
      <c r="INP94" t="s">
        <v>793</v>
      </c>
      <c r="INQ94" t="s">
        <v>793</v>
      </c>
      <c r="INR94" t="s">
        <v>793</v>
      </c>
      <c r="INS94" t="s">
        <v>793</v>
      </c>
      <c r="INT94" t="s">
        <v>793</v>
      </c>
      <c r="INU94" t="s">
        <v>793</v>
      </c>
      <c r="INV94" t="s">
        <v>793</v>
      </c>
      <c r="INW94" t="s">
        <v>793</v>
      </c>
      <c r="INX94" t="s">
        <v>793</v>
      </c>
      <c r="INY94" t="s">
        <v>793</v>
      </c>
      <c r="INZ94" t="s">
        <v>793</v>
      </c>
      <c r="IOA94" t="s">
        <v>793</v>
      </c>
      <c r="IOB94" t="s">
        <v>793</v>
      </c>
      <c r="IOC94" t="s">
        <v>793</v>
      </c>
      <c r="IOD94" t="s">
        <v>793</v>
      </c>
      <c r="IOE94" t="s">
        <v>793</v>
      </c>
      <c r="IOF94" t="s">
        <v>793</v>
      </c>
      <c r="IOG94" t="s">
        <v>793</v>
      </c>
      <c r="IOH94" t="s">
        <v>793</v>
      </c>
      <c r="IOI94" t="s">
        <v>793</v>
      </c>
      <c r="IOJ94" t="s">
        <v>793</v>
      </c>
      <c r="IOK94" t="s">
        <v>793</v>
      </c>
      <c r="IOL94" t="s">
        <v>793</v>
      </c>
      <c r="IOM94" t="s">
        <v>793</v>
      </c>
      <c r="ION94" t="s">
        <v>793</v>
      </c>
      <c r="IOO94" t="s">
        <v>793</v>
      </c>
      <c r="IOP94" t="s">
        <v>793</v>
      </c>
      <c r="IOQ94" t="s">
        <v>793</v>
      </c>
      <c r="IOR94" t="s">
        <v>793</v>
      </c>
      <c r="IOS94" t="s">
        <v>793</v>
      </c>
      <c r="IOT94" t="s">
        <v>793</v>
      </c>
      <c r="IOU94" t="s">
        <v>793</v>
      </c>
      <c r="IOV94" t="s">
        <v>793</v>
      </c>
      <c r="IOW94" t="s">
        <v>793</v>
      </c>
      <c r="IOX94" t="s">
        <v>793</v>
      </c>
      <c r="IOY94" t="s">
        <v>793</v>
      </c>
      <c r="IOZ94" t="s">
        <v>793</v>
      </c>
      <c r="IPA94" t="s">
        <v>793</v>
      </c>
      <c r="IPB94" t="s">
        <v>793</v>
      </c>
      <c r="IPC94" t="s">
        <v>793</v>
      </c>
      <c r="IPD94" t="s">
        <v>793</v>
      </c>
      <c r="IPE94" t="s">
        <v>793</v>
      </c>
      <c r="IPF94" t="s">
        <v>793</v>
      </c>
      <c r="IPG94" t="s">
        <v>793</v>
      </c>
      <c r="IPH94" t="s">
        <v>793</v>
      </c>
      <c r="IPI94" t="s">
        <v>793</v>
      </c>
      <c r="IPJ94" t="s">
        <v>793</v>
      </c>
      <c r="IPK94" t="s">
        <v>793</v>
      </c>
      <c r="IPL94" t="s">
        <v>793</v>
      </c>
      <c r="IPM94" t="s">
        <v>793</v>
      </c>
      <c r="IPN94" t="s">
        <v>793</v>
      </c>
      <c r="IPO94" t="s">
        <v>793</v>
      </c>
      <c r="IPP94" t="s">
        <v>793</v>
      </c>
      <c r="IPQ94" t="s">
        <v>793</v>
      </c>
      <c r="IPR94" t="s">
        <v>793</v>
      </c>
      <c r="IPS94" t="s">
        <v>793</v>
      </c>
      <c r="IPT94" t="s">
        <v>793</v>
      </c>
      <c r="IPU94" t="s">
        <v>793</v>
      </c>
      <c r="IPV94" t="s">
        <v>793</v>
      </c>
      <c r="IPW94" t="s">
        <v>793</v>
      </c>
      <c r="IPX94" t="s">
        <v>793</v>
      </c>
      <c r="IPY94" t="s">
        <v>793</v>
      </c>
      <c r="IPZ94" t="s">
        <v>793</v>
      </c>
      <c r="IQA94" t="s">
        <v>793</v>
      </c>
      <c r="IQB94" t="s">
        <v>793</v>
      </c>
      <c r="IQC94" t="s">
        <v>793</v>
      </c>
      <c r="IQD94" t="s">
        <v>793</v>
      </c>
      <c r="IQE94" t="s">
        <v>793</v>
      </c>
      <c r="IQF94" t="s">
        <v>793</v>
      </c>
      <c r="IQG94" t="s">
        <v>793</v>
      </c>
      <c r="IQH94" t="s">
        <v>793</v>
      </c>
      <c r="IQI94" t="s">
        <v>793</v>
      </c>
      <c r="IQJ94" t="s">
        <v>793</v>
      </c>
      <c r="IQK94" t="s">
        <v>793</v>
      </c>
      <c r="IQL94" t="s">
        <v>793</v>
      </c>
      <c r="IQM94" t="s">
        <v>793</v>
      </c>
      <c r="IQN94" t="s">
        <v>793</v>
      </c>
      <c r="IQO94" t="s">
        <v>793</v>
      </c>
      <c r="IQP94" t="s">
        <v>793</v>
      </c>
      <c r="IQQ94" t="s">
        <v>793</v>
      </c>
      <c r="IQR94" t="s">
        <v>793</v>
      </c>
      <c r="IQS94" t="s">
        <v>793</v>
      </c>
      <c r="IQT94" t="s">
        <v>793</v>
      </c>
      <c r="IQU94" t="s">
        <v>793</v>
      </c>
      <c r="IQV94" t="s">
        <v>793</v>
      </c>
      <c r="IQW94" t="s">
        <v>793</v>
      </c>
      <c r="IQX94" t="s">
        <v>793</v>
      </c>
      <c r="IQY94" t="s">
        <v>793</v>
      </c>
      <c r="IQZ94" t="s">
        <v>793</v>
      </c>
      <c r="IRA94" t="s">
        <v>793</v>
      </c>
      <c r="IRB94" t="s">
        <v>793</v>
      </c>
      <c r="IRC94" t="s">
        <v>793</v>
      </c>
      <c r="IRD94" t="s">
        <v>793</v>
      </c>
      <c r="IRE94" t="s">
        <v>793</v>
      </c>
      <c r="IRF94" t="s">
        <v>793</v>
      </c>
      <c r="IRG94" t="s">
        <v>793</v>
      </c>
      <c r="IRH94" t="s">
        <v>793</v>
      </c>
      <c r="IRI94" t="s">
        <v>793</v>
      </c>
      <c r="IRJ94" t="s">
        <v>793</v>
      </c>
      <c r="IRK94" t="s">
        <v>793</v>
      </c>
      <c r="IRL94" t="s">
        <v>793</v>
      </c>
      <c r="IRM94" t="s">
        <v>793</v>
      </c>
      <c r="IRN94" t="s">
        <v>793</v>
      </c>
      <c r="IRO94" t="s">
        <v>793</v>
      </c>
      <c r="IRP94" t="s">
        <v>793</v>
      </c>
      <c r="IRQ94" t="s">
        <v>793</v>
      </c>
      <c r="IRR94" t="s">
        <v>793</v>
      </c>
      <c r="IRS94" t="s">
        <v>793</v>
      </c>
      <c r="IRT94" t="s">
        <v>793</v>
      </c>
      <c r="IRU94" t="s">
        <v>793</v>
      </c>
      <c r="IRV94" t="s">
        <v>793</v>
      </c>
      <c r="IRW94" t="s">
        <v>793</v>
      </c>
      <c r="IRX94" t="s">
        <v>793</v>
      </c>
      <c r="IRY94" t="s">
        <v>793</v>
      </c>
      <c r="IRZ94" t="s">
        <v>793</v>
      </c>
      <c r="ISA94" t="s">
        <v>793</v>
      </c>
      <c r="ISB94" t="s">
        <v>793</v>
      </c>
      <c r="ISC94" t="s">
        <v>793</v>
      </c>
      <c r="ISD94" t="s">
        <v>793</v>
      </c>
      <c r="ISE94" t="s">
        <v>793</v>
      </c>
      <c r="ISF94" t="s">
        <v>793</v>
      </c>
      <c r="ISG94" t="s">
        <v>793</v>
      </c>
      <c r="ISH94" t="s">
        <v>793</v>
      </c>
      <c r="ISI94" t="s">
        <v>793</v>
      </c>
      <c r="ISJ94" t="s">
        <v>793</v>
      </c>
      <c r="ISK94" t="s">
        <v>793</v>
      </c>
      <c r="ISL94" t="s">
        <v>793</v>
      </c>
      <c r="ISM94" t="s">
        <v>793</v>
      </c>
      <c r="ISN94" t="s">
        <v>793</v>
      </c>
      <c r="ISO94" t="s">
        <v>793</v>
      </c>
      <c r="ISP94" t="s">
        <v>793</v>
      </c>
      <c r="ISQ94" t="s">
        <v>793</v>
      </c>
      <c r="ISR94" t="s">
        <v>793</v>
      </c>
      <c r="ISS94" t="s">
        <v>793</v>
      </c>
      <c r="IST94" t="s">
        <v>793</v>
      </c>
      <c r="ISU94" t="s">
        <v>793</v>
      </c>
      <c r="ISV94" t="s">
        <v>793</v>
      </c>
      <c r="ISW94" t="s">
        <v>793</v>
      </c>
      <c r="ISX94" t="s">
        <v>793</v>
      </c>
      <c r="ISY94" t="s">
        <v>793</v>
      </c>
      <c r="ISZ94" t="s">
        <v>793</v>
      </c>
      <c r="ITA94" t="s">
        <v>793</v>
      </c>
      <c r="ITB94" t="s">
        <v>793</v>
      </c>
      <c r="ITC94" t="s">
        <v>793</v>
      </c>
      <c r="ITD94" t="s">
        <v>793</v>
      </c>
      <c r="ITE94" t="s">
        <v>793</v>
      </c>
      <c r="ITF94" t="s">
        <v>793</v>
      </c>
      <c r="ITG94" t="s">
        <v>793</v>
      </c>
      <c r="ITH94" t="s">
        <v>793</v>
      </c>
      <c r="ITI94" t="s">
        <v>793</v>
      </c>
      <c r="ITJ94" t="s">
        <v>793</v>
      </c>
      <c r="ITK94" t="s">
        <v>793</v>
      </c>
      <c r="ITL94" t="s">
        <v>793</v>
      </c>
      <c r="ITM94" t="s">
        <v>793</v>
      </c>
      <c r="ITN94" t="s">
        <v>793</v>
      </c>
      <c r="ITO94" t="s">
        <v>793</v>
      </c>
      <c r="ITP94" t="s">
        <v>793</v>
      </c>
      <c r="ITQ94" t="s">
        <v>793</v>
      </c>
      <c r="ITR94" t="s">
        <v>793</v>
      </c>
      <c r="ITS94" t="s">
        <v>793</v>
      </c>
      <c r="ITT94" t="s">
        <v>793</v>
      </c>
      <c r="ITU94" t="s">
        <v>793</v>
      </c>
      <c r="ITV94" t="s">
        <v>793</v>
      </c>
      <c r="ITW94" t="s">
        <v>793</v>
      </c>
      <c r="ITX94" t="s">
        <v>793</v>
      </c>
      <c r="ITY94" t="s">
        <v>793</v>
      </c>
      <c r="ITZ94" t="s">
        <v>793</v>
      </c>
      <c r="IUA94" t="s">
        <v>793</v>
      </c>
      <c r="IUB94" t="s">
        <v>793</v>
      </c>
      <c r="IUC94" t="s">
        <v>793</v>
      </c>
      <c r="IUD94" t="s">
        <v>793</v>
      </c>
      <c r="IUE94" t="s">
        <v>793</v>
      </c>
      <c r="IUF94" t="s">
        <v>793</v>
      </c>
      <c r="IUG94" t="s">
        <v>793</v>
      </c>
      <c r="IUH94" t="s">
        <v>793</v>
      </c>
      <c r="IUI94" t="s">
        <v>793</v>
      </c>
      <c r="IUJ94" t="s">
        <v>793</v>
      </c>
      <c r="IUK94" t="s">
        <v>793</v>
      </c>
      <c r="IUL94" t="s">
        <v>793</v>
      </c>
      <c r="IUM94" t="s">
        <v>793</v>
      </c>
      <c r="IUN94" t="s">
        <v>793</v>
      </c>
      <c r="IUO94" t="s">
        <v>793</v>
      </c>
      <c r="IUP94" t="s">
        <v>793</v>
      </c>
      <c r="IUQ94" t="s">
        <v>793</v>
      </c>
      <c r="IUR94" t="s">
        <v>793</v>
      </c>
      <c r="IUS94" t="s">
        <v>793</v>
      </c>
      <c r="IUT94" t="s">
        <v>793</v>
      </c>
      <c r="IUU94" t="s">
        <v>793</v>
      </c>
      <c r="IUV94" t="s">
        <v>793</v>
      </c>
      <c r="IUW94" t="s">
        <v>793</v>
      </c>
      <c r="IUX94" t="s">
        <v>793</v>
      </c>
      <c r="IUY94" t="s">
        <v>793</v>
      </c>
      <c r="IUZ94" t="s">
        <v>793</v>
      </c>
      <c r="IVA94" t="s">
        <v>793</v>
      </c>
      <c r="IVB94" t="s">
        <v>793</v>
      </c>
      <c r="IVC94" t="s">
        <v>793</v>
      </c>
      <c r="IVD94" t="s">
        <v>793</v>
      </c>
      <c r="IVE94" t="s">
        <v>793</v>
      </c>
      <c r="IVF94" t="s">
        <v>793</v>
      </c>
      <c r="IVG94" t="s">
        <v>793</v>
      </c>
      <c r="IVH94" t="s">
        <v>793</v>
      </c>
      <c r="IVI94" t="s">
        <v>793</v>
      </c>
      <c r="IVJ94" t="s">
        <v>793</v>
      </c>
      <c r="IVK94" t="s">
        <v>793</v>
      </c>
      <c r="IVL94" t="s">
        <v>793</v>
      </c>
      <c r="IVM94" t="s">
        <v>793</v>
      </c>
      <c r="IVN94" t="s">
        <v>793</v>
      </c>
      <c r="IVO94" t="s">
        <v>793</v>
      </c>
      <c r="IVP94" t="s">
        <v>793</v>
      </c>
      <c r="IVQ94" t="s">
        <v>793</v>
      </c>
      <c r="IVR94" t="s">
        <v>793</v>
      </c>
      <c r="IVS94" t="s">
        <v>793</v>
      </c>
      <c r="IVT94" t="s">
        <v>793</v>
      </c>
      <c r="IVU94" t="s">
        <v>793</v>
      </c>
      <c r="IVV94" t="s">
        <v>793</v>
      </c>
      <c r="IVW94" t="s">
        <v>793</v>
      </c>
      <c r="IVX94" t="s">
        <v>793</v>
      </c>
      <c r="IVY94" t="s">
        <v>793</v>
      </c>
      <c r="IVZ94" t="s">
        <v>793</v>
      </c>
      <c r="IWA94" t="s">
        <v>793</v>
      </c>
      <c r="IWB94" t="s">
        <v>793</v>
      </c>
      <c r="IWC94" t="s">
        <v>793</v>
      </c>
      <c r="IWD94" t="s">
        <v>793</v>
      </c>
      <c r="IWE94" t="s">
        <v>793</v>
      </c>
      <c r="IWF94" t="s">
        <v>793</v>
      </c>
      <c r="IWG94" t="s">
        <v>793</v>
      </c>
      <c r="IWH94" t="s">
        <v>793</v>
      </c>
      <c r="IWI94" t="s">
        <v>793</v>
      </c>
      <c r="IWJ94" t="s">
        <v>793</v>
      </c>
      <c r="IWK94" t="s">
        <v>793</v>
      </c>
      <c r="IWL94" t="s">
        <v>793</v>
      </c>
      <c r="IWM94" t="s">
        <v>793</v>
      </c>
      <c r="IWN94" t="s">
        <v>793</v>
      </c>
      <c r="IWO94" t="s">
        <v>793</v>
      </c>
      <c r="IWP94" t="s">
        <v>793</v>
      </c>
      <c r="IWQ94" t="s">
        <v>793</v>
      </c>
      <c r="IWR94" t="s">
        <v>793</v>
      </c>
      <c r="IWS94" t="s">
        <v>793</v>
      </c>
      <c r="IWT94" t="s">
        <v>793</v>
      </c>
      <c r="IWU94" t="s">
        <v>793</v>
      </c>
      <c r="IWV94" t="s">
        <v>793</v>
      </c>
      <c r="IWW94" t="s">
        <v>793</v>
      </c>
      <c r="IWX94" t="s">
        <v>793</v>
      </c>
      <c r="IWY94" t="s">
        <v>793</v>
      </c>
      <c r="IWZ94" t="s">
        <v>793</v>
      </c>
      <c r="IXA94" t="s">
        <v>793</v>
      </c>
      <c r="IXB94" t="s">
        <v>793</v>
      </c>
      <c r="IXC94" t="s">
        <v>793</v>
      </c>
      <c r="IXD94" t="s">
        <v>793</v>
      </c>
      <c r="IXE94" t="s">
        <v>793</v>
      </c>
      <c r="IXF94" t="s">
        <v>793</v>
      </c>
      <c r="IXG94" t="s">
        <v>793</v>
      </c>
      <c r="IXH94" t="s">
        <v>793</v>
      </c>
      <c r="IXI94" t="s">
        <v>793</v>
      </c>
      <c r="IXJ94" t="s">
        <v>793</v>
      </c>
      <c r="IXK94" t="s">
        <v>793</v>
      </c>
      <c r="IXL94" t="s">
        <v>793</v>
      </c>
      <c r="IXM94" t="s">
        <v>793</v>
      </c>
      <c r="IXN94" t="s">
        <v>793</v>
      </c>
      <c r="IXO94" t="s">
        <v>793</v>
      </c>
      <c r="IXP94" t="s">
        <v>793</v>
      </c>
      <c r="IXQ94" t="s">
        <v>793</v>
      </c>
      <c r="IXR94" t="s">
        <v>793</v>
      </c>
      <c r="IXS94" t="s">
        <v>793</v>
      </c>
      <c r="IXT94" t="s">
        <v>793</v>
      </c>
      <c r="IXU94" t="s">
        <v>793</v>
      </c>
      <c r="IXV94" t="s">
        <v>793</v>
      </c>
      <c r="IXW94" t="s">
        <v>793</v>
      </c>
      <c r="IXX94" t="s">
        <v>793</v>
      </c>
      <c r="IXY94" t="s">
        <v>793</v>
      </c>
      <c r="IXZ94" t="s">
        <v>793</v>
      </c>
      <c r="IYA94" t="s">
        <v>793</v>
      </c>
      <c r="IYB94" t="s">
        <v>793</v>
      </c>
      <c r="IYC94" t="s">
        <v>793</v>
      </c>
      <c r="IYD94" t="s">
        <v>793</v>
      </c>
      <c r="IYE94" t="s">
        <v>793</v>
      </c>
      <c r="IYF94" t="s">
        <v>793</v>
      </c>
      <c r="IYG94" t="s">
        <v>793</v>
      </c>
      <c r="IYH94" t="s">
        <v>793</v>
      </c>
      <c r="IYI94" t="s">
        <v>793</v>
      </c>
      <c r="IYJ94" t="s">
        <v>793</v>
      </c>
      <c r="IYK94" t="s">
        <v>793</v>
      </c>
      <c r="IYL94" t="s">
        <v>793</v>
      </c>
      <c r="IYM94" t="s">
        <v>793</v>
      </c>
      <c r="IYN94" t="s">
        <v>793</v>
      </c>
      <c r="IYO94" t="s">
        <v>793</v>
      </c>
      <c r="IYP94" t="s">
        <v>793</v>
      </c>
      <c r="IYQ94" t="s">
        <v>793</v>
      </c>
      <c r="IYR94" t="s">
        <v>793</v>
      </c>
      <c r="IYS94" t="s">
        <v>793</v>
      </c>
      <c r="IYT94" t="s">
        <v>793</v>
      </c>
      <c r="IYU94" t="s">
        <v>793</v>
      </c>
      <c r="IYV94" t="s">
        <v>793</v>
      </c>
      <c r="IYW94" t="s">
        <v>793</v>
      </c>
      <c r="IYX94" t="s">
        <v>793</v>
      </c>
      <c r="IYY94" t="s">
        <v>793</v>
      </c>
      <c r="IYZ94" t="s">
        <v>793</v>
      </c>
      <c r="IZA94" t="s">
        <v>793</v>
      </c>
      <c r="IZB94" t="s">
        <v>793</v>
      </c>
      <c r="IZC94" t="s">
        <v>793</v>
      </c>
      <c r="IZD94" t="s">
        <v>793</v>
      </c>
      <c r="IZE94" t="s">
        <v>793</v>
      </c>
      <c r="IZF94" t="s">
        <v>793</v>
      </c>
      <c r="IZG94" t="s">
        <v>793</v>
      </c>
      <c r="IZH94" t="s">
        <v>793</v>
      </c>
      <c r="IZI94" t="s">
        <v>793</v>
      </c>
      <c r="IZJ94" t="s">
        <v>793</v>
      </c>
      <c r="IZK94" t="s">
        <v>793</v>
      </c>
      <c r="IZL94" t="s">
        <v>793</v>
      </c>
      <c r="IZM94" t="s">
        <v>793</v>
      </c>
      <c r="IZN94" t="s">
        <v>793</v>
      </c>
      <c r="IZO94" t="s">
        <v>793</v>
      </c>
      <c r="IZP94" t="s">
        <v>793</v>
      </c>
      <c r="IZQ94" t="s">
        <v>793</v>
      </c>
      <c r="IZR94" t="s">
        <v>793</v>
      </c>
      <c r="IZS94" t="s">
        <v>793</v>
      </c>
      <c r="IZT94" t="s">
        <v>793</v>
      </c>
      <c r="IZU94" t="s">
        <v>793</v>
      </c>
      <c r="IZV94" t="s">
        <v>793</v>
      </c>
      <c r="IZW94" t="s">
        <v>793</v>
      </c>
      <c r="IZX94" t="s">
        <v>793</v>
      </c>
      <c r="IZY94" t="s">
        <v>793</v>
      </c>
      <c r="IZZ94" t="s">
        <v>793</v>
      </c>
      <c r="JAA94" t="s">
        <v>793</v>
      </c>
      <c r="JAB94" t="s">
        <v>793</v>
      </c>
      <c r="JAC94" t="s">
        <v>793</v>
      </c>
      <c r="JAD94" t="s">
        <v>793</v>
      </c>
      <c r="JAE94" t="s">
        <v>793</v>
      </c>
      <c r="JAF94" t="s">
        <v>793</v>
      </c>
      <c r="JAG94" t="s">
        <v>793</v>
      </c>
      <c r="JAH94" t="s">
        <v>793</v>
      </c>
      <c r="JAI94" t="s">
        <v>793</v>
      </c>
      <c r="JAJ94" t="s">
        <v>793</v>
      </c>
      <c r="JAK94" t="s">
        <v>793</v>
      </c>
      <c r="JAL94" t="s">
        <v>793</v>
      </c>
      <c r="JAM94" t="s">
        <v>793</v>
      </c>
      <c r="JAN94" t="s">
        <v>793</v>
      </c>
      <c r="JAO94" t="s">
        <v>793</v>
      </c>
      <c r="JAP94" t="s">
        <v>793</v>
      </c>
      <c r="JAQ94" t="s">
        <v>793</v>
      </c>
      <c r="JAR94" t="s">
        <v>793</v>
      </c>
      <c r="JAS94" t="s">
        <v>793</v>
      </c>
      <c r="JAT94" t="s">
        <v>793</v>
      </c>
      <c r="JAU94" t="s">
        <v>793</v>
      </c>
      <c r="JAV94" t="s">
        <v>793</v>
      </c>
      <c r="JAW94" t="s">
        <v>793</v>
      </c>
      <c r="JAX94" t="s">
        <v>793</v>
      </c>
      <c r="JAY94" t="s">
        <v>793</v>
      </c>
      <c r="JAZ94" t="s">
        <v>793</v>
      </c>
      <c r="JBA94" t="s">
        <v>793</v>
      </c>
      <c r="JBB94" t="s">
        <v>793</v>
      </c>
      <c r="JBC94" t="s">
        <v>793</v>
      </c>
      <c r="JBD94" t="s">
        <v>793</v>
      </c>
      <c r="JBE94" t="s">
        <v>793</v>
      </c>
      <c r="JBF94" t="s">
        <v>793</v>
      </c>
      <c r="JBG94" t="s">
        <v>793</v>
      </c>
      <c r="JBH94" t="s">
        <v>793</v>
      </c>
      <c r="JBI94" t="s">
        <v>793</v>
      </c>
      <c r="JBJ94" t="s">
        <v>793</v>
      </c>
      <c r="JBK94" t="s">
        <v>793</v>
      </c>
      <c r="JBL94" t="s">
        <v>793</v>
      </c>
      <c r="JBM94" t="s">
        <v>793</v>
      </c>
      <c r="JBN94" t="s">
        <v>793</v>
      </c>
      <c r="JBO94" t="s">
        <v>793</v>
      </c>
      <c r="JBP94" t="s">
        <v>793</v>
      </c>
      <c r="JBQ94" t="s">
        <v>793</v>
      </c>
      <c r="JBR94" t="s">
        <v>793</v>
      </c>
      <c r="JBS94" t="s">
        <v>793</v>
      </c>
      <c r="JBT94" t="s">
        <v>793</v>
      </c>
      <c r="JBU94" t="s">
        <v>793</v>
      </c>
      <c r="JBV94" t="s">
        <v>793</v>
      </c>
      <c r="JBW94" t="s">
        <v>793</v>
      </c>
      <c r="JBX94" t="s">
        <v>793</v>
      </c>
      <c r="JBY94" t="s">
        <v>793</v>
      </c>
      <c r="JBZ94" t="s">
        <v>793</v>
      </c>
      <c r="JCA94" t="s">
        <v>793</v>
      </c>
      <c r="JCB94" t="s">
        <v>793</v>
      </c>
      <c r="JCC94" t="s">
        <v>793</v>
      </c>
      <c r="JCD94" t="s">
        <v>793</v>
      </c>
      <c r="JCE94" t="s">
        <v>793</v>
      </c>
      <c r="JCF94" t="s">
        <v>793</v>
      </c>
      <c r="JCG94" t="s">
        <v>793</v>
      </c>
      <c r="JCH94" t="s">
        <v>793</v>
      </c>
      <c r="JCI94" t="s">
        <v>793</v>
      </c>
      <c r="JCJ94" t="s">
        <v>793</v>
      </c>
      <c r="JCK94" t="s">
        <v>793</v>
      </c>
      <c r="JCL94" t="s">
        <v>793</v>
      </c>
      <c r="JCM94" t="s">
        <v>793</v>
      </c>
      <c r="JCN94" t="s">
        <v>793</v>
      </c>
      <c r="JCO94" t="s">
        <v>793</v>
      </c>
      <c r="JCP94" t="s">
        <v>793</v>
      </c>
      <c r="JCQ94" t="s">
        <v>793</v>
      </c>
      <c r="JCR94" t="s">
        <v>793</v>
      </c>
      <c r="JCS94" t="s">
        <v>793</v>
      </c>
      <c r="JCT94" t="s">
        <v>793</v>
      </c>
      <c r="JCU94" t="s">
        <v>793</v>
      </c>
      <c r="JCV94" t="s">
        <v>793</v>
      </c>
      <c r="JCW94" t="s">
        <v>793</v>
      </c>
      <c r="JCX94" t="s">
        <v>793</v>
      </c>
      <c r="JCY94" t="s">
        <v>793</v>
      </c>
      <c r="JCZ94" t="s">
        <v>793</v>
      </c>
      <c r="JDA94" t="s">
        <v>793</v>
      </c>
      <c r="JDB94" t="s">
        <v>793</v>
      </c>
      <c r="JDC94" t="s">
        <v>793</v>
      </c>
      <c r="JDD94" t="s">
        <v>793</v>
      </c>
      <c r="JDE94" t="s">
        <v>793</v>
      </c>
      <c r="JDF94" t="s">
        <v>793</v>
      </c>
      <c r="JDG94" t="s">
        <v>793</v>
      </c>
      <c r="JDH94" t="s">
        <v>793</v>
      </c>
      <c r="JDI94" t="s">
        <v>793</v>
      </c>
      <c r="JDJ94" t="s">
        <v>793</v>
      </c>
      <c r="JDK94" t="s">
        <v>793</v>
      </c>
      <c r="JDL94" t="s">
        <v>793</v>
      </c>
      <c r="JDM94" t="s">
        <v>793</v>
      </c>
      <c r="JDN94" t="s">
        <v>793</v>
      </c>
      <c r="JDO94" t="s">
        <v>793</v>
      </c>
      <c r="JDP94" t="s">
        <v>793</v>
      </c>
      <c r="JDQ94" t="s">
        <v>793</v>
      </c>
      <c r="JDR94" t="s">
        <v>793</v>
      </c>
      <c r="JDS94" t="s">
        <v>793</v>
      </c>
      <c r="JDT94" t="s">
        <v>793</v>
      </c>
      <c r="JDU94" t="s">
        <v>793</v>
      </c>
      <c r="JDV94" t="s">
        <v>793</v>
      </c>
      <c r="JDW94" t="s">
        <v>793</v>
      </c>
      <c r="JDX94" t="s">
        <v>793</v>
      </c>
      <c r="JDY94" t="s">
        <v>793</v>
      </c>
      <c r="JDZ94" t="s">
        <v>793</v>
      </c>
      <c r="JEA94" t="s">
        <v>793</v>
      </c>
      <c r="JEB94" t="s">
        <v>793</v>
      </c>
      <c r="JEC94" t="s">
        <v>793</v>
      </c>
      <c r="JED94" t="s">
        <v>793</v>
      </c>
      <c r="JEE94" t="s">
        <v>793</v>
      </c>
      <c r="JEF94" t="s">
        <v>793</v>
      </c>
      <c r="JEG94" t="s">
        <v>793</v>
      </c>
      <c r="JEH94" t="s">
        <v>793</v>
      </c>
      <c r="JEI94" t="s">
        <v>793</v>
      </c>
      <c r="JEJ94" t="s">
        <v>793</v>
      </c>
      <c r="JEK94" t="s">
        <v>793</v>
      </c>
      <c r="JEL94" t="s">
        <v>793</v>
      </c>
      <c r="JEM94" t="s">
        <v>793</v>
      </c>
      <c r="JEN94" t="s">
        <v>793</v>
      </c>
      <c r="JEO94" t="s">
        <v>793</v>
      </c>
      <c r="JEP94" t="s">
        <v>793</v>
      </c>
      <c r="JEQ94" t="s">
        <v>793</v>
      </c>
      <c r="JER94" t="s">
        <v>793</v>
      </c>
      <c r="JES94" t="s">
        <v>793</v>
      </c>
      <c r="JET94" t="s">
        <v>793</v>
      </c>
      <c r="JEU94" t="s">
        <v>793</v>
      </c>
      <c r="JEV94" t="s">
        <v>793</v>
      </c>
      <c r="JEW94" t="s">
        <v>793</v>
      </c>
      <c r="JEX94" t="s">
        <v>793</v>
      </c>
      <c r="JEY94" t="s">
        <v>793</v>
      </c>
      <c r="JEZ94" t="s">
        <v>793</v>
      </c>
      <c r="JFA94" t="s">
        <v>793</v>
      </c>
      <c r="JFB94" t="s">
        <v>793</v>
      </c>
      <c r="JFC94" t="s">
        <v>793</v>
      </c>
      <c r="JFD94" t="s">
        <v>793</v>
      </c>
      <c r="JFE94" t="s">
        <v>793</v>
      </c>
      <c r="JFF94" t="s">
        <v>793</v>
      </c>
      <c r="JFG94" t="s">
        <v>793</v>
      </c>
      <c r="JFH94" t="s">
        <v>793</v>
      </c>
      <c r="JFI94" t="s">
        <v>793</v>
      </c>
      <c r="JFJ94" t="s">
        <v>793</v>
      </c>
      <c r="JFK94" t="s">
        <v>793</v>
      </c>
      <c r="JFL94" t="s">
        <v>793</v>
      </c>
      <c r="JFM94" t="s">
        <v>793</v>
      </c>
      <c r="JFN94" t="s">
        <v>793</v>
      </c>
      <c r="JFO94" t="s">
        <v>793</v>
      </c>
      <c r="JFP94" t="s">
        <v>793</v>
      </c>
      <c r="JFQ94" t="s">
        <v>793</v>
      </c>
      <c r="JFR94" t="s">
        <v>793</v>
      </c>
      <c r="JFS94" t="s">
        <v>793</v>
      </c>
      <c r="JFT94" t="s">
        <v>793</v>
      </c>
      <c r="JFU94" t="s">
        <v>793</v>
      </c>
      <c r="JFV94" t="s">
        <v>793</v>
      </c>
      <c r="JFW94" t="s">
        <v>793</v>
      </c>
      <c r="JFX94" t="s">
        <v>793</v>
      </c>
      <c r="JFY94" t="s">
        <v>793</v>
      </c>
      <c r="JFZ94" t="s">
        <v>793</v>
      </c>
      <c r="JGA94" t="s">
        <v>793</v>
      </c>
      <c r="JGB94" t="s">
        <v>793</v>
      </c>
      <c r="JGC94" t="s">
        <v>793</v>
      </c>
      <c r="JGD94" t="s">
        <v>793</v>
      </c>
      <c r="JGE94" t="s">
        <v>793</v>
      </c>
      <c r="JGF94" t="s">
        <v>793</v>
      </c>
      <c r="JGG94" t="s">
        <v>793</v>
      </c>
      <c r="JGH94" t="s">
        <v>793</v>
      </c>
      <c r="JGI94" t="s">
        <v>793</v>
      </c>
      <c r="JGJ94" t="s">
        <v>793</v>
      </c>
      <c r="JGK94" t="s">
        <v>793</v>
      </c>
      <c r="JGL94" t="s">
        <v>793</v>
      </c>
      <c r="JGM94" t="s">
        <v>793</v>
      </c>
      <c r="JGN94" t="s">
        <v>793</v>
      </c>
      <c r="JGO94" t="s">
        <v>793</v>
      </c>
      <c r="JGP94" t="s">
        <v>793</v>
      </c>
      <c r="JGQ94" t="s">
        <v>793</v>
      </c>
      <c r="JGR94" t="s">
        <v>793</v>
      </c>
      <c r="JGS94" t="s">
        <v>793</v>
      </c>
      <c r="JGT94" t="s">
        <v>793</v>
      </c>
      <c r="JGU94" t="s">
        <v>793</v>
      </c>
      <c r="JGV94" t="s">
        <v>793</v>
      </c>
      <c r="JGW94" t="s">
        <v>793</v>
      </c>
      <c r="JGX94" t="s">
        <v>793</v>
      </c>
      <c r="JGY94" t="s">
        <v>793</v>
      </c>
      <c r="JGZ94" t="s">
        <v>793</v>
      </c>
      <c r="JHA94" t="s">
        <v>793</v>
      </c>
      <c r="JHB94" t="s">
        <v>793</v>
      </c>
      <c r="JHC94" t="s">
        <v>793</v>
      </c>
      <c r="JHD94" t="s">
        <v>793</v>
      </c>
      <c r="JHE94" t="s">
        <v>793</v>
      </c>
      <c r="JHF94" t="s">
        <v>793</v>
      </c>
      <c r="JHG94" t="s">
        <v>793</v>
      </c>
      <c r="JHH94" t="s">
        <v>793</v>
      </c>
      <c r="JHI94" t="s">
        <v>793</v>
      </c>
      <c r="JHJ94" t="s">
        <v>793</v>
      </c>
      <c r="JHK94" t="s">
        <v>793</v>
      </c>
      <c r="JHL94" t="s">
        <v>793</v>
      </c>
      <c r="JHM94" t="s">
        <v>793</v>
      </c>
      <c r="JHN94" t="s">
        <v>793</v>
      </c>
      <c r="JHO94" t="s">
        <v>793</v>
      </c>
      <c r="JHP94" t="s">
        <v>793</v>
      </c>
      <c r="JHQ94" t="s">
        <v>793</v>
      </c>
      <c r="JHR94" t="s">
        <v>793</v>
      </c>
      <c r="JHS94" t="s">
        <v>793</v>
      </c>
      <c r="JHT94" t="s">
        <v>793</v>
      </c>
      <c r="JHU94" t="s">
        <v>793</v>
      </c>
      <c r="JHV94" t="s">
        <v>793</v>
      </c>
      <c r="JHW94" t="s">
        <v>793</v>
      </c>
      <c r="JHX94" t="s">
        <v>793</v>
      </c>
      <c r="JHY94" t="s">
        <v>793</v>
      </c>
      <c r="JHZ94" t="s">
        <v>793</v>
      </c>
      <c r="JIA94" t="s">
        <v>793</v>
      </c>
      <c r="JIB94" t="s">
        <v>793</v>
      </c>
      <c r="JIC94" t="s">
        <v>793</v>
      </c>
      <c r="JID94" t="s">
        <v>793</v>
      </c>
      <c r="JIE94" t="s">
        <v>793</v>
      </c>
      <c r="JIF94" t="s">
        <v>793</v>
      </c>
      <c r="JIG94" t="s">
        <v>793</v>
      </c>
      <c r="JIH94" t="s">
        <v>793</v>
      </c>
      <c r="JII94" t="s">
        <v>793</v>
      </c>
      <c r="JIJ94" t="s">
        <v>793</v>
      </c>
      <c r="JIK94" t="s">
        <v>793</v>
      </c>
      <c r="JIL94" t="s">
        <v>793</v>
      </c>
      <c r="JIM94" t="s">
        <v>793</v>
      </c>
      <c r="JIN94" t="s">
        <v>793</v>
      </c>
      <c r="JIO94" t="s">
        <v>793</v>
      </c>
      <c r="JIP94" t="s">
        <v>793</v>
      </c>
      <c r="JIQ94" t="s">
        <v>793</v>
      </c>
      <c r="JIR94" t="s">
        <v>793</v>
      </c>
      <c r="JIS94" t="s">
        <v>793</v>
      </c>
      <c r="JIT94" t="s">
        <v>793</v>
      </c>
      <c r="JIU94" t="s">
        <v>793</v>
      </c>
      <c r="JIV94" t="s">
        <v>793</v>
      </c>
      <c r="JIW94" t="s">
        <v>793</v>
      </c>
      <c r="JIX94" t="s">
        <v>793</v>
      </c>
      <c r="JIY94" t="s">
        <v>793</v>
      </c>
      <c r="JIZ94" t="s">
        <v>793</v>
      </c>
      <c r="JJA94" t="s">
        <v>793</v>
      </c>
      <c r="JJB94" t="s">
        <v>793</v>
      </c>
      <c r="JJC94" t="s">
        <v>793</v>
      </c>
      <c r="JJD94" t="s">
        <v>793</v>
      </c>
      <c r="JJE94" t="s">
        <v>793</v>
      </c>
      <c r="JJF94" t="s">
        <v>793</v>
      </c>
      <c r="JJG94" t="s">
        <v>793</v>
      </c>
      <c r="JJH94" t="s">
        <v>793</v>
      </c>
      <c r="JJI94" t="s">
        <v>793</v>
      </c>
      <c r="JJJ94" t="s">
        <v>793</v>
      </c>
      <c r="JJK94" t="s">
        <v>793</v>
      </c>
      <c r="JJL94" t="s">
        <v>793</v>
      </c>
      <c r="JJM94" t="s">
        <v>793</v>
      </c>
      <c r="JJN94" t="s">
        <v>793</v>
      </c>
      <c r="JJO94" t="s">
        <v>793</v>
      </c>
      <c r="JJP94" t="s">
        <v>793</v>
      </c>
      <c r="JJQ94" t="s">
        <v>793</v>
      </c>
      <c r="JJR94" t="s">
        <v>793</v>
      </c>
      <c r="JJS94" t="s">
        <v>793</v>
      </c>
      <c r="JJT94" t="s">
        <v>793</v>
      </c>
      <c r="JJU94" t="s">
        <v>793</v>
      </c>
      <c r="JJV94" t="s">
        <v>793</v>
      </c>
      <c r="JJW94" t="s">
        <v>793</v>
      </c>
      <c r="JJX94" t="s">
        <v>793</v>
      </c>
      <c r="JJY94" t="s">
        <v>793</v>
      </c>
      <c r="JJZ94" t="s">
        <v>793</v>
      </c>
      <c r="JKA94" t="s">
        <v>793</v>
      </c>
      <c r="JKB94" t="s">
        <v>793</v>
      </c>
      <c r="JKC94" t="s">
        <v>793</v>
      </c>
      <c r="JKD94" t="s">
        <v>793</v>
      </c>
      <c r="JKE94" t="s">
        <v>793</v>
      </c>
      <c r="JKF94" t="s">
        <v>793</v>
      </c>
      <c r="JKG94" t="s">
        <v>793</v>
      </c>
      <c r="JKH94" t="s">
        <v>793</v>
      </c>
      <c r="JKI94" t="s">
        <v>793</v>
      </c>
      <c r="JKJ94" t="s">
        <v>793</v>
      </c>
      <c r="JKK94" t="s">
        <v>793</v>
      </c>
      <c r="JKL94" t="s">
        <v>793</v>
      </c>
      <c r="JKM94" t="s">
        <v>793</v>
      </c>
      <c r="JKN94" t="s">
        <v>793</v>
      </c>
      <c r="JKO94" t="s">
        <v>793</v>
      </c>
      <c r="JKP94" t="s">
        <v>793</v>
      </c>
      <c r="JKQ94" t="s">
        <v>793</v>
      </c>
      <c r="JKR94" t="s">
        <v>793</v>
      </c>
      <c r="JKS94" t="s">
        <v>793</v>
      </c>
      <c r="JKT94" t="s">
        <v>793</v>
      </c>
      <c r="JKU94" t="s">
        <v>793</v>
      </c>
      <c r="JKV94" t="s">
        <v>793</v>
      </c>
      <c r="JKW94" t="s">
        <v>793</v>
      </c>
      <c r="JKX94" t="s">
        <v>793</v>
      </c>
      <c r="JKY94" t="s">
        <v>793</v>
      </c>
      <c r="JKZ94" t="s">
        <v>793</v>
      </c>
      <c r="JLA94" t="s">
        <v>793</v>
      </c>
      <c r="JLB94" t="s">
        <v>793</v>
      </c>
      <c r="JLC94" t="s">
        <v>793</v>
      </c>
      <c r="JLD94" t="s">
        <v>793</v>
      </c>
      <c r="JLE94" t="s">
        <v>793</v>
      </c>
      <c r="JLF94" t="s">
        <v>793</v>
      </c>
      <c r="JLG94" t="s">
        <v>793</v>
      </c>
      <c r="JLH94" t="s">
        <v>793</v>
      </c>
      <c r="JLI94" t="s">
        <v>793</v>
      </c>
      <c r="JLJ94" t="s">
        <v>793</v>
      </c>
      <c r="JLK94" t="s">
        <v>793</v>
      </c>
      <c r="JLL94" t="s">
        <v>793</v>
      </c>
      <c r="JLM94" t="s">
        <v>793</v>
      </c>
      <c r="JLN94" t="s">
        <v>793</v>
      </c>
      <c r="JLO94" t="s">
        <v>793</v>
      </c>
      <c r="JLP94" t="s">
        <v>793</v>
      </c>
      <c r="JLQ94" t="s">
        <v>793</v>
      </c>
      <c r="JLR94" t="s">
        <v>793</v>
      </c>
      <c r="JLS94" t="s">
        <v>793</v>
      </c>
      <c r="JLT94" t="s">
        <v>793</v>
      </c>
      <c r="JLU94" t="s">
        <v>793</v>
      </c>
      <c r="JLV94" t="s">
        <v>793</v>
      </c>
      <c r="JLW94" t="s">
        <v>793</v>
      </c>
      <c r="JLX94" t="s">
        <v>793</v>
      </c>
      <c r="JLY94" t="s">
        <v>793</v>
      </c>
      <c r="JLZ94" t="s">
        <v>793</v>
      </c>
      <c r="JMA94" t="s">
        <v>793</v>
      </c>
      <c r="JMB94" t="s">
        <v>793</v>
      </c>
      <c r="JMC94" t="s">
        <v>793</v>
      </c>
      <c r="JMD94" t="s">
        <v>793</v>
      </c>
      <c r="JME94" t="s">
        <v>793</v>
      </c>
      <c r="JMF94" t="s">
        <v>793</v>
      </c>
      <c r="JMG94" t="s">
        <v>793</v>
      </c>
      <c r="JMH94" t="s">
        <v>793</v>
      </c>
      <c r="JMI94" t="s">
        <v>793</v>
      </c>
      <c r="JMJ94" t="s">
        <v>793</v>
      </c>
      <c r="JMK94" t="s">
        <v>793</v>
      </c>
      <c r="JML94" t="s">
        <v>793</v>
      </c>
      <c r="JMM94" t="s">
        <v>793</v>
      </c>
      <c r="JMN94" t="s">
        <v>793</v>
      </c>
      <c r="JMO94" t="s">
        <v>793</v>
      </c>
      <c r="JMP94" t="s">
        <v>793</v>
      </c>
      <c r="JMQ94" t="s">
        <v>793</v>
      </c>
      <c r="JMR94" t="s">
        <v>793</v>
      </c>
      <c r="JMS94" t="s">
        <v>793</v>
      </c>
      <c r="JMT94" t="s">
        <v>793</v>
      </c>
      <c r="JMU94" t="s">
        <v>793</v>
      </c>
      <c r="JMV94" t="s">
        <v>793</v>
      </c>
      <c r="JMW94" t="s">
        <v>793</v>
      </c>
      <c r="JMX94" t="s">
        <v>793</v>
      </c>
      <c r="JMY94" t="s">
        <v>793</v>
      </c>
      <c r="JMZ94" t="s">
        <v>793</v>
      </c>
      <c r="JNA94" t="s">
        <v>793</v>
      </c>
      <c r="JNB94" t="s">
        <v>793</v>
      </c>
      <c r="JNC94" t="s">
        <v>793</v>
      </c>
      <c r="JND94" t="s">
        <v>793</v>
      </c>
      <c r="JNE94" t="s">
        <v>793</v>
      </c>
      <c r="JNF94" t="s">
        <v>793</v>
      </c>
      <c r="JNG94" t="s">
        <v>793</v>
      </c>
      <c r="JNH94" t="s">
        <v>793</v>
      </c>
      <c r="JNI94" t="s">
        <v>793</v>
      </c>
      <c r="JNJ94" t="s">
        <v>793</v>
      </c>
      <c r="JNK94" t="s">
        <v>793</v>
      </c>
      <c r="JNL94" t="s">
        <v>793</v>
      </c>
      <c r="JNM94" t="s">
        <v>793</v>
      </c>
      <c r="JNN94" t="s">
        <v>793</v>
      </c>
      <c r="JNO94" t="s">
        <v>793</v>
      </c>
      <c r="JNP94" t="s">
        <v>793</v>
      </c>
      <c r="JNQ94" t="s">
        <v>793</v>
      </c>
      <c r="JNR94" t="s">
        <v>793</v>
      </c>
      <c r="JNS94" t="s">
        <v>793</v>
      </c>
      <c r="JNT94" t="s">
        <v>793</v>
      </c>
      <c r="JNU94" t="s">
        <v>793</v>
      </c>
      <c r="JNV94" t="s">
        <v>793</v>
      </c>
      <c r="JNW94" t="s">
        <v>793</v>
      </c>
      <c r="JNX94" t="s">
        <v>793</v>
      </c>
      <c r="JNY94" t="s">
        <v>793</v>
      </c>
      <c r="JNZ94" t="s">
        <v>793</v>
      </c>
      <c r="JOA94" t="s">
        <v>793</v>
      </c>
      <c r="JOB94" t="s">
        <v>793</v>
      </c>
      <c r="JOC94" t="s">
        <v>793</v>
      </c>
      <c r="JOD94" t="s">
        <v>793</v>
      </c>
      <c r="JOE94" t="s">
        <v>793</v>
      </c>
      <c r="JOF94" t="s">
        <v>793</v>
      </c>
      <c r="JOG94" t="s">
        <v>793</v>
      </c>
      <c r="JOH94" t="s">
        <v>793</v>
      </c>
      <c r="JOI94" t="s">
        <v>793</v>
      </c>
      <c r="JOJ94" t="s">
        <v>793</v>
      </c>
      <c r="JOK94" t="s">
        <v>793</v>
      </c>
      <c r="JOL94" t="s">
        <v>793</v>
      </c>
      <c r="JOM94" t="s">
        <v>793</v>
      </c>
      <c r="JON94" t="s">
        <v>793</v>
      </c>
      <c r="JOO94" t="s">
        <v>793</v>
      </c>
      <c r="JOP94" t="s">
        <v>793</v>
      </c>
      <c r="JOQ94" t="s">
        <v>793</v>
      </c>
      <c r="JOR94" t="s">
        <v>793</v>
      </c>
      <c r="JOS94" t="s">
        <v>793</v>
      </c>
      <c r="JOT94" t="s">
        <v>793</v>
      </c>
      <c r="JOU94" t="s">
        <v>793</v>
      </c>
      <c r="JOV94" t="s">
        <v>793</v>
      </c>
      <c r="JOW94" t="s">
        <v>793</v>
      </c>
      <c r="JOX94" t="s">
        <v>793</v>
      </c>
      <c r="JOY94" t="s">
        <v>793</v>
      </c>
      <c r="JOZ94" t="s">
        <v>793</v>
      </c>
      <c r="JPA94" t="s">
        <v>793</v>
      </c>
      <c r="JPB94" t="s">
        <v>793</v>
      </c>
      <c r="JPC94" t="s">
        <v>793</v>
      </c>
      <c r="JPD94" t="s">
        <v>793</v>
      </c>
      <c r="JPE94" t="s">
        <v>793</v>
      </c>
      <c r="JPF94" t="s">
        <v>793</v>
      </c>
      <c r="JPG94" t="s">
        <v>793</v>
      </c>
      <c r="JPH94" t="s">
        <v>793</v>
      </c>
      <c r="JPI94" t="s">
        <v>793</v>
      </c>
      <c r="JPJ94" t="s">
        <v>793</v>
      </c>
      <c r="JPK94" t="s">
        <v>793</v>
      </c>
      <c r="JPL94" t="s">
        <v>793</v>
      </c>
      <c r="JPM94" t="s">
        <v>793</v>
      </c>
      <c r="JPN94" t="s">
        <v>793</v>
      </c>
      <c r="JPO94" t="s">
        <v>793</v>
      </c>
      <c r="JPP94" t="s">
        <v>793</v>
      </c>
      <c r="JPQ94" t="s">
        <v>793</v>
      </c>
      <c r="JPR94" t="s">
        <v>793</v>
      </c>
      <c r="JPS94" t="s">
        <v>793</v>
      </c>
      <c r="JPT94" t="s">
        <v>793</v>
      </c>
      <c r="JPU94" t="s">
        <v>793</v>
      </c>
      <c r="JPV94" t="s">
        <v>793</v>
      </c>
      <c r="JPW94" t="s">
        <v>793</v>
      </c>
      <c r="JPX94" t="s">
        <v>793</v>
      </c>
      <c r="JPY94" t="s">
        <v>793</v>
      </c>
      <c r="JPZ94" t="s">
        <v>793</v>
      </c>
      <c r="JQA94" t="s">
        <v>793</v>
      </c>
      <c r="JQB94" t="s">
        <v>793</v>
      </c>
      <c r="JQC94" t="s">
        <v>793</v>
      </c>
      <c r="JQD94" t="s">
        <v>793</v>
      </c>
      <c r="JQE94" t="s">
        <v>793</v>
      </c>
      <c r="JQF94" t="s">
        <v>793</v>
      </c>
      <c r="JQG94" t="s">
        <v>793</v>
      </c>
      <c r="JQH94" t="s">
        <v>793</v>
      </c>
      <c r="JQI94" t="s">
        <v>793</v>
      </c>
      <c r="JQJ94" t="s">
        <v>793</v>
      </c>
      <c r="JQK94" t="s">
        <v>793</v>
      </c>
      <c r="JQL94" t="s">
        <v>793</v>
      </c>
      <c r="JQM94" t="s">
        <v>793</v>
      </c>
      <c r="JQN94" t="s">
        <v>793</v>
      </c>
      <c r="JQO94" t="s">
        <v>793</v>
      </c>
      <c r="JQP94" t="s">
        <v>793</v>
      </c>
      <c r="JQQ94" t="s">
        <v>793</v>
      </c>
      <c r="JQR94" t="s">
        <v>793</v>
      </c>
      <c r="JQS94" t="s">
        <v>793</v>
      </c>
      <c r="JQT94" t="s">
        <v>793</v>
      </c>
      <c r="JQU94" t="s">
        <v>793</v>
      </c>
      <c r="JQV94" t="s">
        <v>793</v>
      </c>
      <c r="JQW94" t="s">
        <v>793</v>
      </c>
      <c r="JQX94" t="s">
        <v>793</v>
      </c>
      <c r="JQY94" t="s">
        <v>793</v>
      </c>
      <c r="JQZ94" t="s">
        <v>793</v>
      </c>
      <c r="JRA94" t="s">
        <v>793</v>
      </c>
      <c r="JRB94" t="s">
        <v>793</v>
      </c>
      <c r="JRC94" t="s">
        <v>793</v>
      </c>
      <c r="JRD94" t="s">
        <v>793</v>
      </c>
      <c r="JRE94" t="s">
        <v>793</v>
      </c>
      <c r="JRF94" t="s">
        <v>793</v>
      </c>
      <c r="JRG94" t="s">
        <v>793</v>
      </c>
      <c r="JRH94" t="s">
        <v>793</v>
      </c>
      <c r="JRI94" t="s">
        <v>793</v>
      </c>
      <c r="JRJ94" t="s">
        <v>793</v>
      </c>
      <c r="JRK94" t="s">
        <v>793</v>
      </c>
      <c r="JRL94" t="s">
        <v>793</v>
      </c>
      <c r="JRM94" t="s">
        <v>793</v>
      </c>
      <c r="JRN94" t="s">
        <v>793</v>
      </c>
      <c r="JRO94" t="s">
        <v>793</v>
      </c>
      <c r="JRP94" t="s">
        <v>793</v>
      </c>
      <c r="JRQ94" t="s">
        <v>793</v>
      </c>
      <c r="JRR94" t="s">
        <v>793</v>
      </c>
      <c r="JRS94" t="s">
        <v>793</v>
      </c>
      <c r="JRT94" t="s">
        <v>793</v>
      </c>
      <c r="JRU94" t="s">
        <v>793</v>
      </c>
      <c r="JRV94" t="s">
        <v>793</v>
      </c>
      <c r="JRW94" t="s">
        <v>793</v>
      </c>
      <c r="JRX94" t="s">
        <v>793</v>
      </c>
      <c r="JRY94" t="s">
        <v>793</v>
      </c>
      <c r="JRZ94" t="s">
        <v>793</v>
      </c>
      <c r="JSA94" t="s">
        <v>793</v>
      </c>
      <c r="JSB94" t="s">
        <v>793</v>
      </c>
      <c r="JSC94" t="s">
        <v>793</v>
      </c>
      <c r="JSD94" t="s">
        <v>793</v>
      </c>
      <c r="JSE94" t="s">
        <v>793</v>
      </c>
      <c r="JSF94" t="s">
        <v>793</v>
      </c>
      <c r="JSG94" t="s">
        <v>793</v>
      </c>
      <c r="JSH94" t="s">
        <v>793</v>
      </c>
      <c r="JSI94" t="s">
        <v>793</v>
      </c>
      <c r="JSJ94" t="s">
        <v>793</v>
      </c>
      <c r="JSK94" t="s">
        <v>793</v>
      </c>
      <c r="JSL94" t="s">
        <v>793</v>
      </c>
      <c r="JSM94" t="s">
        <v>793</v>
      </c>
      <c r="JSN94" t="s">
        <v>793</v>
      </c>
      <c r="JSO94" t="s">
        <v>793</v>
      </c>
      <c r="JSP94" t="s">
        <v>793</v>
      </c>
      <c r="JSQ94" t="s">
        <v>793</v>
      </c>
      <c r="JSR94" t="s">
        <v>793</v>
      </c>
      <c r="JSS94" t="s">
        <v>793</v>
      </c>
      <c r="JST94" t="s">
        <v>793</v>
      </c>
      <c r="JSU94" t="s">
        <v>793</v>
      </c>
      <c r="JSV94" t="s">
        <v>793</v>
      </c>
      <c r="JSW94" t="s">
        <v>793</v>
      </c>
      <c r="JSX94" t="s">
        <v>793</v>
      </c>
      <c r="JSY94" t="s">
        <v>793</v>
      </c>
      <c r="JSZ94" t="s">
        <v>793</v>
      </c>
      <c r="JTA94" t="s">
        <v>793</v>
      </c>
      <c r="JTB94" t="s">
        <v>793</v>
      </c>
      <c r="JTC94" t="s">
        <v>793</v>
      </c>
      <c r="JTD94" t="s">
        <v>793</v>
      </c>
      <c r="JTE94" t="s">
        <v>793</v>
      </c>
      <c r="JTF94" t="s">
        <v>793</v>
      </c>
      <c r="JTG94" t="s">
        <v>793</v>
      </c>
      <c r="JTH94" t="s">
        <v>793</v>
      </c>
      <c r="JTI94" t="s">
        <v>793</v>
      </c>
      <c r="JTJ94" t="s">
        <v>793</v>
      </c>
      <c r="JTK94" t="s">
        <v>793</v>
      </c>
      <c r="JTL94" t="s">
        <v>793</v>
      </c>
      <c r="JTM94" t="s">
        <v>793</v>
      </c>
      <c r="JTN94" t="s">
        <v>793</v>
      </c>
      <c r="JTO94" t="s">
        <v>793</v>
      </c>
      <c r="JTP94" t="s">
        <v>793</v>
      </c>
      <c r="JTQ94" t="s">
        <v>793</v>
      </c>
      <c r="JTR94" t="s">
        <v>793</v>
      </c>
      <c r="JTS94" t="s">
        <v>793</v>
      </c>
      <c r="JTT94" t="s">
        <v>793</v>
      </c>
      <c r="JTU94" t="s">
        <v>793</v>
      </c>
      <c r="JTV94" t="s">
        <v>793</v>
      </c>
      <c r="JTW94" t="s">
        <v>793</v>
      </c>
      <c r="JTX94" t="s">
        <v>793</v>
      </c>
      <c r="JTY94" t="s">
        <v>793</v>
      </c>
      <c r="JTZ94" t="s">
        <v>793</v>
      </c>
      <c r="JUA94" t="s">
        <v>793</v>
      </c>
      <c r="JUB94" t="s">
        <v>793</v>
      </c>
      <c r="JUC94" t="s">
        <v>793</v>
      </c>
      <c r="JUD94" t="s">
        <v>793</v>
      </c>
      <c r="JUE94" t="s">
        <v>793</v>
      </c>
      <c r="JUF94" t="s">
        <v>793</v>
      </c>
      <c r="JUG94" t="s">
        <v>793</v>
      </c>
      <c r="JUH94" t="s">
        <v>793</v>
      </c>
      <c r="JUI94" t="s">
        <v>793</v>
      </c>
      <c r="JUJ94" t="s">
        <v>793</v>
      </c>
      <c r="JUK94" t="s">
        <v>793</v>
      </c>
      <c r="JUL94" t="s">
        <v>793</v>
      </c>
      <c r="JUM94" t="s">
        <v>793</v>
      </c>
      <c r="JUN94" t="s">
        <v>793</v>
      </c>
      <c r="JUO94" t="s">
        <v>793</v>
      </c>
      <c r="JUP94" t="s">
        <v>793</v>
      </c>
      <c r="JUQ94" t="s">
        <v>793</v>
      </c>
      <c r="JUR94" t="s">
        <v>793</v>
      </c>
      <c r="JUS94" t="s">
        <v>793</v>
      </c>
      <c r="JUT94" t="s">
        <v>793</v>
      </c>
      <c r="JUU94" t="s">
        <v>793</v>
      </c>
      <c r="JUV94" t="s">
        <v>793</v>
      </c>
      <c r="JUW94" t="s">
        <v>793</v>
      </c>
      <c r="JUX94" t="s">
        <v>793</v>
      </c>
      <c r="JUY94" t="s">
        <v>793</v>
      </c>
      <c r="JUZ94" t="s">
        <v>793</v>
      </c>
      <c r="JVA94" t="s">
        <v>793</v>
      </c>
      <c r="JVB94" t="s">
        <v>793</v>
      </c>
      <c r="JVC94" t="s">
        <v>793</v>
      </c>
      <c r="JVD94" t="s">
        <v>793</v>
      </c>
      <c r="JVE94" t="s">
        <v>793</v>
      </c>
      <c r="JVF94" t="s">
        <v>793</v>
      </c>
      <c r="JVG94" t="s">
        <v>793</v>
      </c>
      <c r="JVH94" t="s">
        <v>793</v>
      </c>
      <c r="JVI94" t="s">
        <v>793</v>
      </c>
      <c r="JVJ94" t="s">
        <v>793</v>
      </c>
      <c r="JVK94" t="s">
        <v>793</v>
      </c>
      <c r="JVL94" t="s">
        <v>793</v>
      </c>
      <c r="JVM94" t="s">
        <v>793</v>
      </c>
      <c r="JVN94" t="s">
        <v>793</v>
      </c>
      <c r="JVO94" t="s">
        <v>793</v>
      </c>
      <c r="JVP94" t="s">
        <v>793</v>
      </c>
      <c r="JVQ94" t="s">
        <v>793</v>
      </c>
      <c r="JVR94" t="s">
        <v>793</v>
      </c>
      <c r="JVS94" t="s">
        <v>793</v>
      </c>
      <c r="JVT94" t="s">
        <v>793</v>
      </c>
      <c r="JVU94" t="s">
        <v>793</v>
      </c>
      <c r="JVV94" t="s">
        <v>793</v>
      </c>
      <c r="JVW94" t="s">
        <v>793</v>
      </c>
      <c r="JVX94" t="s">
        <v>793</v>
      </c>
      <c r="JVY94" t="s">
        <v>793</v>
      </c>
      <c r="JVZ94" t="s">
        <v>793</v>
      </c>
      <c r="JWA94" t="s">
        <v>793</v>
      </c>
      <c r="JWB94" t="s">
        <v>793</v>
      </c>
      <c r="JWC94" t="s">
        <v>793</v>
      </c>
      <c r="JWD94" t="s">
        <v>793</v>
      </c>
      <c r="JWE94" t="s">
        <v>793</v>
      </c>
      <c r="JWF94" t="s">
        <v>793</v>
      </c>
      <c r="JWG94" t="s">
        <v>793</v>
      </c>
      <c r="JWH94" t="s">
        <v>793</v>
      </c>
      <c r="JWI94" t="s">
        <v>793</v>
      </c>
      <c r="JWJ94" t="s">
        <v>793</v>
      </c>
      <c r="JWK94" t="s">
        <v>793</v>
      </c>
      <c r="JWL94" t="s">
        <v>793</v>
      </c>
      <c r="JWM94" t="s">
        <v>793</v>
      </c>
      <c r="JWN94" t="s">
        <v>793</v>
      </c>
      <c r="JWO94" t="s">
        <v>793</v>
      </c>
      <c r="JWP94" t="s">
        <v>793</v>
      </c>
      <c r="JWQ94" t="s">
        <v>793</v>
      </c>
      <c r="JWR94" t="s">
        <v>793</v>
      </c>
      <c r="JWS94" t="s">
        <v>793</v>
      </c>
      <c r="JWT94" t="s">
        <v>793</v>
      </c>
      <c r="JWU94" t="s">
        <v>793</v>
      </c>
      <c r="JWV94" t="s">
        <v>793</v>
      </c>
      <c r="JWW94" t="s">
        <v>793</v>
      </c>
      <c r="JWX94" t="s">
        <v>793</v>
      </c>
      <c r="JWY94" t="s">
        <v>793</v>
      </c>
      <c r="JWZ94" t="s">
        <v>793</v>
      </c>
      <c r="JXA94" t="s">
        <v>793</v>
      </c>
      <c r="JXB94" t="s">
        <v>793</v>
      </c>
      <c r="JXC94" t="s">
        <v>793</v>
      </c>
      <c r="JXD94" t="s">
        <v>793</v>
      </c>
      <c r="JXE94" t="s">
        <v>793</v>
      </c>
      <c r="JXF94" t="s">
        <v>793</v>
      </c>
      <c r="JXG94" t="s">
        <v>793</v>
      </c>
      <c r="JXH94" t="s">
        <v>793</v>
      </c>
      <c r="JXI94" t="s">
        <v>793</v>
      </c>
      <c r="JXJ94" t="s">
        <v>793</v>
      </c>
      <c r="JXK94" t="s">
        <v>793</v>
      </c>
      <c r="JXL94" t="s">
        <v>793</v>
      </c>
      <c r="JXM94" t="s">
        <v>793</v>
      </c>
      <c r="JXN94" t="s">
        <v>793</v>
      </c>
      <c r="JXO94" t="s">
        <v>793</v>
      </c>
      <c r="JXP94" t="s">
        <v>793</v>
      </c>
      <c r="JXQ94" t="s">
        <v>793</v>
      </c>
      <c r="JXR94" t="s">
        <v>793</v>
      </c>
      <c r="JXS94" t="s">
        <v>793</v>
      </c>
      <c r="JXT94" t="s">
        <v>793</v>
      </c>
      <c r="JXU94" t="s">
        <v>793</v>
      </c>
      <c r="JXV94" t="s">
        <v>793</v>
      </c>
      <c r="JXW94" t="s">
        <v>793</v>
      </c>
      <c r="JXX94" t="s">
        <v>793</v>
      </c>
      <c r="JXY94" t="s">
        <v>793</v>
      </c>
      <c r="JXZ94" t="s">
        <v>793</v>
      </c>
      <c r="JYA94" t="s">
        <v>793</v>
      </c>
      <c r="JYB94" t="s">
        <v>793</v>
      </c>
      <c r="JYC94" t="s">
        <v>793</v>
      </c>
      <c r="JYD94" t="s">
        <v>793</v>
      </c>
      <c r="JYE94" t="s">
        <v>793</v>
      </c>
      <c r="JYF94" t="s">
        <v>793</v>
      </c>
      <c r="JYG94" t="s">
        <v>793</v>
      </c>
      <c r="JYH94" t="s">
        <v>793</v>
      </c>
      <c r="JYI94" t="s">
        <v>793</v>
      </c>
      <c r="JYJ94" t="s">
        <v>793</v>
      </c>
      <c r="JYK94" t="s">
        <v>793</v>
      </c>
      <c r="JYL94" t="s">
        <v>793</v>
      </c>
      <c r="JYM94" t="s">
        <v>793</v>
      </c>
      <c r="JYN94" t="s">
        <v>793</v>
      </c>
      <c r="JYO94" t="s">
        <v>793</v>
      </c>
      <c r="JYP94" t="s">
        <v>793</v>
      </c>
      <c r="JYQ94" t="s">
        <v>793</v>
      </c>
      <c r="JYR94" t="s">
        <v>793</v>
      </c>
      <c r="JYS94" t="s">
        <v>793</v>
      </c>
      <c r="JYT94" t="s">
        <v>793</v>
      </c>
      <c r="JYU94" t="s">
        <v>793</v>
      </c>
      <c r="JYV94" t="s">
        <v>793</v>
      </c>
      <c r="JYW94" t="s">
        <v>793</v>
      </c>
      <c r="JYX94" t="s">
        <v>793</v>
      </c>
      <c r="JYY94" t="s">
        <v>793</v>
      </c>
      <c r="JYZ94" t="s">
        <v>793</v>
      </c>
      <c r="JZA94" t="s">
        <v>793</v>
      </c>
      <c r="JZB94" t="s">
        <v>793</v>
      </c>
      <c r="JZC94" t="s">
        <v>793</v>
      </c>
      <c r="JZD94" t="s">
        <v>793</v>
      </c>
      <c r="JZE94" t="s">
        <v>793</v>
      </c>
      <c r="JZF94" t="s">
        <v>793</v>
      </c>
      <c r="JZG94" t="s">
        <v>793</v>
      </c>
      <c r="JZH94" t="s">
        <v>793</v>
      </c>
      <c r="JZI94" t="s">
        <v>793</v>
      </c>
      <c r="JZJ94" t="s">
        <v>793</v>
      </c>
      <c r="JZK94" t="s">
        <v>793</v>
      </c>
      <c r="JZL94" t="s">
        <v>793</v>
      </c>
      <c r="JZM94" t="s">
        <v>793</v>
      </c>
      <c r="JZN94" t="s">
        <v>793</v>
      </c>
      <c r="JZO94" t="s">
        <v>793</v>
      </c>
      <c r="JZP94" t="s">
        <v>793</v>
      </c>
      <c r="JZQ94" t="s">
        <v>793</v>
      </c>
      <c r="JZR94" t="s">
        <v>793</v>
      </c>
      <c r="JZS94" t="s">
        <v>793</v>
      </c>
      <c r="JZT94" t="s">
        <v>793</v>
      </c>
      <c r="JZU94" t="s">
        <v>793</v>
      </c>
      <c r="JZV94" t="s">
        <v>793</v>
      </c>
      <c r="JZW94" t="s">
        <v>793</v>
      </c>
      <c r="JZX94" t="s">
        <v>793</v>
      </c>
      <c r="JZY94" t="s">
        <v>793</v>
      </c>
      <c r="JZZ94" t="s">
        <v>793</v>
      </c>
      <c r="KAA94" t="s">
        <v>793</v>
      </c>
      <c r="KAB94" t="s">
        <v>793</v>
      </c>
      <c r="KAC94" t="s">
        <v>793</v>
      </c>
      <c r="KAD94" t="s">
        <v>793</v>
      </c>
      <c r="KAE94" t="s">
        <v>793</v>
      </c>
      <c r="KAF94" t="s">
        <v>793</v>
      </c>
      <c r="KAG94" t="s">
        <v>793</v>
      </c>
      <c r="KAH94" t="s">
        <v>793</v>
      </c>
      <c r="KAI94" t="s">
        <v>793</v>
      </c>
      <c r="KAJ94" t="s">
        <v>793</v>
      </c>
      <c r="KAK94" t="s">
        <v>793</v>
      </c>
      <c r="KAL94" t="s">
        <v>793</v>
      </c>
      <c r="KAM94" t="s">
        <v>793</v>
      </c>
      <c r="KAN94" t="s">
        <v>793</v>
      </c>
      <c r="KAO94" t="s">
        <v>793</v>
      </c>
      <c r="KAP94" t="s">
        <v>793</v>
      </c>
      <c r="KAQ94" t="s">
        <v>793</v>
      </c>
      <c r="KAR94" t="s">
        <v>793</v>
      </c>
      <c r="KAS94" t="s">
        <v>793</v>
      </c>
      <c r="KAT94" t="s">
        <v>793</v>
      </c>
      <c r="KAU94" t="s">
        <v>793</v>
      </c>
      <c r="KAV94" t="s">
        <v>793</v>
      </c>
      <c r="KAW94" t="s">
        <v>793</v>
      </c>
      <c r="KAX94" t="s">
        <v>793</v>
      </c>
      <c r="KAY94" t="s">
        <v>793</v>
      </c>
      <c r="KAZ94" t="s">
        <v>793</v>
      </c>
      <c r="KBA94" t="s">
        <v>793</v>
      </c>
      <c r="KBB94" t="s">
        <v>793</v>
      </c>
      <c r="KBC94" t="s">
        <v>793</v>
      </c>
      <c r="KBD94" t="s">
        <v>793</v>
      </c>
      <c r="KBE94" t="s">
        <v>793</v>
      </c>
      <c r="KBF94" t="s">
        <v>793</v>
      </c>
      <c r="KBG94" t="s">
        <v>793</v>
      </c>
      <c r="KBH94" t="s">
        <v>793</v>
      </c>
      <c r="KBI94" t="s">
        <v>793</v>
      </c>
      <c r="KBJ94" t="s">
        <v>793</v>
      </c>
      <c r="KBK94" t="s">
        <v>793</v>
      </c>
      <c r="KBL94" t="s">
        <v>793</v>
      </c>
      <c r="KBM94" t="s">
        <v>793</v>
      </c>
      <c r="KBN94" t="s">
        <v>793</v>
      </c>
      <c r="KBO94" t="s">
        <v>793</v>
      </c>
      <c r="KBP94" t="s">
        <v>793</v>
      </c>
      <c r="KBQ94" t="s">
        <v>793</v>
      </c>
      <c r="KBR94" t="s">
        <v>793</v>
      </c>
      <c r="KBS94" t="s">
        <v>793</v>
      </c>
      <c r="KBT94" t="s">
        <v>793</v>
      </c>
      <c r="KBU94" t="s">
        <v>793</v>
      </c>
      <c r="KBV94" t="s">
        <v>793</v>
      </c>
      <c r="KBW94" t="s">
        <v>793</v>
      </c>
      <c r="KBX94" t="s">
        <v>793</v>
      </c>
      <c r="KBY94" t="s">
        <v>793</v>
      </c>
      <c r="KBZ94" t="s">
        <v>793</v>
      </c>
      <c r="KCA94" t="s">
        <v>793</v>
      </c>
      <c r="KCB94" t="s">
        <v>793</v>
      </c>
      <c r="KCC94" t="s">
        <v>793</v>
      </c>
      <c r="KCD94" t="s">
        <v>793</v>
      </c>
      <c r="KCE94" t="s">
        <v>793</v>
      </c>
      <c r="KCF94" t="s">
        <v>793</v>
      </c>
      <c r="KCG94" t="s">
        <v>793</v>
      </c>
      <c r="KCH94" t="s">
        <v>793</v>
      </c>
      <c r="KCI94" t="s">
        <v>793</v>
      </c>
      <c r="KCJ94" t="s">
        <v>793</v>
      </c>
      <c r="KCK94" t="s">
        <v>793</v>
      </c>
      <c r="KCL94" t="s">
        <v>793</v>
      </c>
      <c r="KCM94" t="s">
        <v>793</v>
      </c>
      <c r="KCN94" t="s">
        <v>793</v>
      </c>
      <c r="KCO94" t="s">
        <v>793</v>
      </c>
      <c r="KCP94" t="s">
        <v>793</v>
      </c>
      <c r="KCQ94" t="s">
        <v>793</v>
      </c>
      <c r="KCR94" t="s">
        <v>793</v>
      </c>
      <c r="KCS94" t="s">
        <v>793</v>
      </c>
      <c r="KCT94" t="s">
        <v>793</v>
      </c>
      <c r="KCU94" t="s">
        <v>793</v>
      </c>
      <c r="KCV94" t="s">
        <v>793</v>
      </c>
      <c r="KCW94" t="s">
        <v>793</v>
      </c>
      <c r="KCX94" t="s">
        <v>793</v>
      </c>
      <c r="KCY94" t="s">
        <v>793</v>
      </c>
      <c r="KCZ94" t="s">
        <v>793</v>
      </c>
      <c r="KDA94" t="s">
        <v>793</v>
      </c>
      <c r="KDB94" t="s">
        <v>793</v>
      </c>
      <c r="KDC94" t="s">
        <v>793</v>
      </c>
      <c r="KDD94" t="s">
        <v>793</v>
      </c>
      <c r="KDE94" t="s">
        <v>793</v>
      </c>
      <c r="KDF94" t="s">
        <v>793</v>
      </c>
      <c r="KDG94" t="s">
        <v>793</v>
      </c>
      <c r="KDH94" t="s">
        <v>793</v>
      </c>
      <c r="KDI94" t="s">
        <v>793</v>
      </c>
      <c r="KDJ94" t="s">
        <v>793</v>
      </c>
      <c r="KDK94" t="s">
        <v>793</v>
      </c>
      <c r="KDL94" t="s">
        <v>793</v>
      </c>
      <c r="KDM94" t="s">
        <v>793</v>
      </c>
      <c r="KDN94" t="s">
        <v>793</v>
      </c>
      <c r="KDO94" t="s">
        <v>793</v>
      </c>
      <c r="KDP94" t="s">
        <v>793</v>
      </c>
      <c r="KDQ94" t="s">
        <v>793</v>
      </c>
      <c r="KDR94" t="s">
        <v>793</v>
      </c>
      <c r="KDS94" t="s">
        <v>793</v>
      </c>
      <c r="KDT94" t="s">
        <v>793</v>
      </c>
      <c r="KDU94" t="s">
        <v>793</v>
      </c>
      <c r="KDV94" t="s">
        <v>793</v>
      </c>
      <c r="KDW94" t="s">
        <v>793</v>
      </c>
      <c r="KDX94" t="s">
        <v>793</v>
      </c>
      <c r="KDY94" t="s">
        <v>793</v>
      </c>
      <c r="KDZ94" t="s">
        <v>793</v>
      </c>
      <c r="KEA94" t="s">
        <v>793</v>
      </c>
      <c r="KEB94" t="s">
        <v>793</v>
      </c>
      <c r="KEC94" t="s">
        <v>793</v>
      </c>
      <c r="KED94" t="s">
        <v>793</v>
      </c>
      <c r="KEE94" t="s">
        <v>793</v>
      </c>
      <c r="KEF94" t="s">
        <v>793</v>
      </c>
      <c r="KEG94" t="s">
        <v>793</v>
      </c>
      <c r="KEH94" t="s">
        <v>793</v>
      </c>
      <c r="KEI94" t="s">
        <v>793</v>
      </c>
      <c r="KEJ94" t="s">
        <v>793</v>
      </c>
      <c r="KEK94" t="s">
        <v>793</v>
      </c>
      <c r="KEL94" t="s">
        <v>793</v>
      </c>
      <c r="KEM94" t="s">
        <v>793</v>
      </c>
      <c r="KEN94" t="s">
        <v>793</v>
      </c>
      <c r="KEO94" t="s">
        <v>793</v>
      </c>
      <c r="KEP94" t="s">
        <v>793</v>
      </c>
      <c r="KEQ94" t="s">
        <v>793</v>
      </c>
      <c r="KER94" t="s">
        <v>793</v>
      </c>
      <c r="KES94" t="s">
        <v>793</v>
      </c>
      <c r="KET94" t="s">
        <v>793</v>
      </c>
      <c r="KEU94" t="s">
        <v>793</v>
      </c>
      <c r="KEV94" t="s">
        <v>793</v>
      </c>
      <c r="KEW94" t="s">
        <v>793</v>
      </c>
      <c r="KEX94" t="s">
        <v>793</v>
      </c>
      <c r="KEY94" t="s">
        <v>793</v>
      </c>
      <c r="KEZ94" t="s">
        <v>793</v>
      </c>
      <c r="KFA94" t="s">
        <v>793</v>
      </c>
      <c r="KFB94" t="s">
        <v>793</v>
      </c>
      <c r="KFC94" t="s">
        <v>793</v>
      </c>
      <c r="KFD94" t="s">
        <v>793</v>
      </c>
      <c r="KFE94" t="s">
        <v>793</v>
      </c>
      <c r="KFF94" t="s">
        <v>793</v>
      </c>
      <c r="KFG94" t="s">
        <v>793</v>
      </c>
      <c r="KFH94" t="s">
        <v>793</v>
      </c>
      <c r="KFI94" t="s">
        <v>793</v>
      </c>
      <c r="KFJ94" t="s">
        <v>793</v>
      </c>
      <c r="KFK94" t="s">
        <v>793</v>
      </c>
      <c r="KFL94" t="s">
        <v>793</v>
      </c>
      <c r="KFM94" t="s">
        <v>793</v>
      </c>
      <c r="KFN94" t="s">
        <v>793</v>
      </c>
      <c r="KFO94" t="s">
        <v>793</v>
      </c>
      <c r="KFP94" t="s">
        <v>793</v>
      </c>
      <c r="KFQ94" t="s">
        <v>793</v>
      </c>
      <c r="KFR94" t="s">
        <v>793</v>
      </c>
      <c r="KFS94" t="s">
        <v>793</v>
      </c>
      <c r="KFT94" t="s">
        <v>793</v>
      </c>
      <c r="KFU94" t="s">
        <v>793</v>
      </c>
      <c r="KFV94" t="s">
        <v>793</v>
      </c>
      <c r="KFW94" t="s">
        <v>793</v>
      </c>
      <c r="KFX94" t="s">
        <v>793</v>
      </c>
      <c r="KFY94" t="s">
        <v>793</v>
      </c>
      <c r="KFZ94" t="s">
        <v>793</v>
      </c>
      <c r="KGA94" t="s">
        <v>793</v>
      </c>
      <c r="KGB94" t="s">
        <v>793</v>
      </c>
      <c r="KGC94" t="s">
        <v>793</v>
      </c>
      <c r="KGD94" t="s">
        <v>793</v>
      </c>
      <c r="KGE94" t="s">
        <v>793</v>
      </c>
      <c r="KGF94" t="s">
        <v>793</v>
      </c>
      <c r="KGG94" t="s">
        <v>793</v>
      </c>
      <c r="KGH94" t="s">
        <v>793</v>
      </c>
      <c r="KGI94" t="s">
        <v>793</v>
      </c>
      <c r="KGJ94" t="s">
        <v>793</v>
      </c>
      <c r="KGK94" t="s">
        <v>793</v>
      </c>
      <c r="KGL94" t="s">
        <v>793</v>
      </c>
      <c r="KGM94" t="s">
        <v>793</v>
      </c>
      <c r="KGN94" t="s">
        <v>793</v>
      </c>
      <c r="KGO94" t="s">
        <v>793</v>
      </c>
      <c r="KGP94" t="s">
        <v>793</v>
      </c>
      <c r="KGQ94" t="s">
        <v>793</v>
      </c>
      <c r="KGR94" t="s">
        <v>793</v>
      </c>
      <c r="KGS94" t="s">
        <v>793</v>
      </c>
      <c r="KGT94" t="s">
        <v>793</v>
      </c>
      <c r="KGU94" t="s">
        <v>793</v>
      </c>
      <c r="KGV94" t="s">
        <v>793</v>
      </c>
      <c r="KGW94" t="s">
        <v>793</v>
      </c>
      <c r="KGX94" t="s">
        <v>793</v>
      </c>
      <c r="KGY94" t="s">
        <v>793</v>
      </c>
      <c r="KGZ94" t="s">
        <v>793</v>
      </c>
      <c r="KHA94" t="s">
        <v>793</v>
      </c>
      <c r="KHB94" t="s">
        <v>793</v>
      </c>
      <c r="KHC94" t="s">
        <v>793</v>
      </c>
      <c r="KHD94" t="s">
        <v>793</v>
      </c>
      <c r="KHE94" t="s">
        <v>793</v>
      </c>
      <c r="KHF94" t="s">
        <v>793</v>
      </c>
      <c r="KHG94" t="s">
        <v>793</v>
      </c>
      <c r="KHH94" t="s">
        <v>793</v>
      </c>
      <c r="KHI94" t="s">
        <v>793</v>
      </c>
      <c r="KHJ94" t="s">
        <v>793</v>
      </c>
      <c r="KHK94" t="s">
        <v>793</v>
      </c>
      <c r="KHL94" t="s">
        <v>793</v>
      </c>
      <c r="KHM94" t="s">
        <v>793</v>
      </c>
      <c r="KHN94" t="s">
        <v>793</v>
      </c>
      <c r="KHO94" t="s">
        <v>793</v>
      </c>
      <c r="KHP94" t="s">
        <v>793</v>
      </c>
      <c r="KHQ94" t="s">
        <v>793</v>
      </c>
      <c r="KHR94" t="s">
        <v>793</v>
      </c>
      <c r="KHS94" t="s">
        <v>793</v>
      </c>
      <c r="KHT94" t="s">
        <v>793</v>
      </c>
      <c r="KHU94" t="s">
        <v>793</v>
      </c>
      <c r="KHV94" t="s">
        <v>793</v>
      </c>
      <c r="KHW94" t="s">
        <v>793</v>
      </c>
      <c r="KHX94" t="s">
        <v>793</v>
      </c>
      <c r="KHY94" t="s">
        <v>793</v>
      </c>
      <c r="KHZ94" t="s">
        <v>793</v>
      </c>
      <c r="KIA94" t="s">
        <v>793</v>
      </c>
      <c r="KIB94" t="s">
        <v>793</v>
      </c>
      <c r="KIC94" t="s">
        <v>793</v>
      </c>
      <c r="KID94" t="s">
        <v>793</v>
      </c>
      <c r="KIE94" t="s">
        <v>793</v>
      </c>
      <c r="KIF94" t="s">
        <v>793</v>
      </c>
      <c r="KIG94" t="s">
        <v>793</v>
      </c>
      <c r="KIH94" t="s">
        <v>793</v>
      </c>
      <c r="KII94" t="s">
        <v>793</v>
      </c>
      <c r="KIJ94" t="s">
        <v>793</v>
      </c>
      <c r="KIK94" t="s">
        <v>793</v>
      </c>
      <c r="KIL94" t="s">
        <v>793</v>
      </c>
      <c r="KIM94" t="s">
        <v>793</v>
      </c>
      <c r="KIN94" t="s">
        <v>793</v>
      </c>
      <c r="KIO94" t="s">
        <v>793</v>
      </c>
      <c r="KIP94" t="s">
        <v>793</v>
      </c>
      <c r="KIQ94" t="s">
        <v>793</v>
      </c>
      <c r="KIR94" t="s">
        <v>793</v>
      </c>
      <c r="KIS94" t="s">
        <v>793</v>
      </c>
      <c r="KIT94" t="s">
        <v>793</v>
      </c>
      <c r="KIU94" t="s">
        <v>793</v>
      </c>
      <c r="KIV94" t="s">
        <v>793</v>
      </c>
      <c r="KIW94" t="s">
        <v>793</v>
      </c>
      <c r="KIX94" t="s">
        <v>793</v>
      </c>
      <c r="KIY94" t="s">
        <v>793</v>
      </c>
      <c r="KIZ94" t="s">
        <v>793</v>
      </c>
      <c r="KJA94" t="s">
        <v>793</v>
      </c>
      <c r="KJB94" t="s">
        <v>793</v>
      </c>
      <c r="KJC94" t="s">
        <v>793</v>
      </c>
      <c r="KJD94" t="s">
        <v>793</v>
      </c>
      <c r="KJE94" t="s">
        <v>793</v>
      </c>
      <c r="KJF94" t="s">
        <v>793</v>
      </c>
      <c r="KJG94" t="s">
        <v>793</v>
      </c>
      <c r="KJH94" t="s">
        <v>793</v>
      </c>
      <c r="KJI94" t="s">
        <v>793</v>
      </c>
      <c r="KJJ94" t="s">
        <v>793</v>
      </c>
      <c r="KJK94" t="s">
        <v>793</v>
      </c>
      <c r="KJL94" t="s">
        <v>793</v>
      </c>
      <c r="KJM94" t="s">
        <v>793</v>
      </c>
      <c r="KJN94" t="s">
        <v>793</v>
      </c>
      <c r="KJO94" t="s">
        <v>793</v>
      </c>
      <c r="KJP94" t="s">
        <v>793</v>
      </c>
      <c r="KJQ94" t="s">
        <v>793</v>
      </c>
      <c r="KJR94" t="s">
        <v>793</v>
      </c>
      <c r="KJS94" t="s">
        <v>793</v>
      </c>
      <c r="KJT94" t="s">
        <v>793</v>
      </c>
      <c r="KJU94" t="s">
        <v>793</v>
      </c>
      <c r="KJV94" t="s">
        <v>793</v>
      </c>
      <c r="KJW94" t="s">
        <v>793</v>
      </c>
      <c r="KJX94" t="s">
        <v>793</v>
      </c>
      <c r="KJY94" t="s">
        <v>793</v>
      </c>
      <c r="KJZ94" t="s">
        <v>793</v>
      </c>
      <c r="KKA94" t="s">
        <v>793</v>
      </c>
      <c r="KKB94" t="s">
        <v>793</v>
      </c>
      <c r="KKC94" t="s">
        <v>793</v>
      </c>
      <c r="KKD94" t="s">
        <v>793</v>
      </c>
      <c r="KKE94" t="s">
        <v>793</v>
      </c>
      <c r="KKF94" t="s">
        <v>793</v>
      </c>
      <c r="KKG94" t="s">
        <v>793</v>
      </c>
      <c r="KKH94" t="s">
        <v>793</v>
      </c>
      <c r="KKI94" t="s">
        <v>793</v>
      </c>
      <c r="KKJ94" t="s">
        <v>793</v>
      </c>
      <c r="KKK94" t="s">
        <v>793</v>
      </c>
      <c r="KKL94" t="s">
        <v>793</v>
      </c>
      <c r="KKM94" t="s">
        <v>793</v>
      </c>
      <c r="KKN94" t="s">
        <v>793</v>
      </c>
      <c r="KKO94" t="s">
        <v>793</v>
      </c>
      <c r="KKP94" t="s">
        <v>793</v>
      </c>
      <c r="KKQ94" t="s">
        <v>793</v>
      </c>
      <c r="KKR94" t="s">
        <v>793</v>
      </c>
      <c r="KKS94" t="s">
        <v>793</v>
      </c>
      <c r="KKT94" t="s">
        <v>793</v>
      </c>
      <c r="KKU94" t="s">
        <v>793</v>
      </c>
      <c r="KKV94" t="s">
        <v>793</v>
      </c>
      <c r="KKW94" t="s">
        <v>793</v>
      </c>
      <c r="KKX94" t="s">
        <v>793</v>
      </c>
      <c r="KKY94" t="s">
        <v>793</v>
      </c>
      <c r="KKZ94" t="s">
        <v>793</v>
      </c>
      <c r="KLA94" t="s">
        <v>793</v>
      </c>
      <c r="KLB94" t="s">
        <v>793</v>
      </c>
      <c r="KLC94" t="s">
        <v>793</v>
      </c>
      <c r="KLD94" t="s">
        <v>793</v>
      </c>
      <c r="KLE94" t="s">
        <v>793</v>
      </c>
      <c r="KLF94" t="s">
        <v>793</v>
      </c>
      <c r="KLG94" t="s">
        <v>793</v>
      </c>
      <c r="KLH94" t="s">
        <v>793</v>
      </c>
      <c r="KLI94" t="s">
        <v>793</v>
      </c>
      <c r="KLJ94" t="s">
        <v>793</v>
      </c>
      <c r="KLK94" t="s">
        <v>793</v>
      </c>
      <c r="KLL94" t="s">
        <v>793</v>
      </c>
      <c r="KLM94" t="s">
        <v>793</v>
      </c>
      <c r="KLN94" t="s">
        <v>793</v>
      </c>
      <c r="KLO94" t="s">
        <v>793</v>
      </c>
      <c r="KLP94" t="s">
        <v>793</v>
      </c>
      <c r="KLQ94" t="s">
        <v>793</v>
      </c>
      <c r="KLR94" t="s">
        <v>793</v>
      </c>
      <c r="KLS94" t="s">
        <v>793</v>
      </c>
      <c r="KLT94" t="s">
        <v>793</v>
      </c>
      <c r="KLU94" t="s">
        <v>793</v>
      </c>
      <c r="KLV94" t="s">
        <v>793</v>
      </c>
      <c r="KLW94" t="s">
        <v>793</v>
      </c>
      <c r="KLX94" t="s">
        <v>793</v>
      </c>
      <c r="KLY94" t="s">
        <v>793</v>
      </c>
      <c r="KLZ94" t="s">
        <v>793</v>
      </c>
      <c r="KMA94" t="s">
        <v>793</v>
      </c>
      <c r="KMB94" t="s">
        <v>793</v>
      </c>
      <c r="KMC94" t="s">
        <v>793</v>
      </c>
      <c r="KMD94" t="s">
        <v>793</v>
      </c>
      <c r="KME94" t="s">
        <v>793</v>
      </c>
      <c r="KMF94" t="s">
        <v>793</v>
      </c>
      <c r="KMG94" t="s">
        <v>793</v>
      </c>
      <c r="KMH94" t="s">
        <v>793</v>
      </c>
      <c r="KMI94" t="s">
        <v>793</v>
      </c>
      <c r="KMJ94" t="s">
        <v>793</v>
      </c>
      <c r="KMK94" t="s">
        <v>793</v>
      </c>
      <c r="KML94" t="s">
        <v>793</v>
      </c>
      <c r="KMM94" t="s">
        <v>793</v>
      </c>
      <c r="KMN94" t="s">
        <v>793</v>
      </c>
      <c r="KMO94" t="s">
        <v>793</v>
      </c>
      <c r="KMP94" t="s">
        <v>793</v>
      </c>
      <c r="KMQ94" t="s">
        <v>793</v>
      </c>
      <c r="KMR94" t="s">
        <v>793</v>
      </c>
      <c r="KMS94" t="s">
        <v>793</v>
      </c>
      <c r="KMT94" t="s">
        <v>793</v>
      </c>
      <c r="KMU94" t="s">
        <v>793</v>
      </c>
      <c r="KMV94" t="s">
        <v>793</v>
      </c>
      <c r="KMW94" t="s">
        <v>793</v>
      </c>
      <c r="KMX94" t="s">
        <v>793</v>
      </c>
      <c r="KMY94" t="s">
        <v>793</v>
      </c>
      <c r="KMZ94" t="s">
        <v>793</v>
      </c>
      <c r="KNA94" t="s">
        <v>793</v>
      </c>
      <c r="KNB94" t="s">
        <v>793</v>
      </c>
      <c r="KNC94" t="s">
        <v>793</v>
      </c>
      <c r="KND94" t="s">
        <v>793</v>
      </c>
      <c r="KNE94" t="s">
        <v>793</v>
      </c>
      <c r="KNF94" t="s">
        <v>793</v>
      </c>
      <c r="KNG94" t="s">
        <v>793</v>
      </c>
      <c r="KNH94" t="s">
        <v>793</v>
      </c>
      <c r="KNI94" t="s">
        <v>793</v>
      </c>
      <c r="KNJ94" t="s">
        <v>793</v>
      </c>
      <c r="KNK94" t="s">
        <v>793</v>
      </c>
      <c r="KNL94" t="s">
        <v>793</v>
      </c>
      <c r="KNM94" t="s">
        <v>793</v>
      </c>
      <c r="KNN94" t="s">
        <v>793</v>
      </c>
      <c r="KNO94" t="s">
        <v>793</v>
      </c>
      <c r="KNP94" t="s">
        <v>793</v>
      </c>
      <c r="KNQ94" t="s">
        <v>793</v>
      </c>
      <c r="KNR94" t="s">
        <v>793</v>
      </c>
      <c r="KNS94" t="s">
        <v>793</v>
      </c>
      <c r="KNT94" t="s">
        <v>793</v>
      </c>
      <c r="KNU94" t="s">
        <v>793</v>
      </c>
      <c r="KNV94" t="s">
        <v>793</v>
      </c>
      <c r="KNW94" t="s">
        <v>793</v>
      </c>
      <c r="KNX94" t="s">
        <v>793</v>
      </c>
      <c r="KNY94" t="s">
        <v>793</v>
      </c>
      <c r="KNZ94" t="s">
        <v>793</v>
      </c>
      <c r="KOA94" t="s">
        <v>793</v>
      </c>
      <c r="KOB94" t="s">
        <v>793</v>
      </c>
      <c r="KOC94" t="s">
        <v>793</v>
      </c>
      <c r="KOD94" t="s">
        <v>793</v>
      </c>
      <c r="KOE94" t="s">
        <v>793</v>
      </c>
      <c r="KOF94" t="s">
        <v>793</v>
      </c>
      <c r="KOG94" t="s">
        <v>793</v>
      </c>
      <c r="KOH94" t="s">
        <v>793</v>
      </c>
      <c r="KOI94" t="s">
        <v>793</v>
      </c>
      <c r="KOJ94" t="s">
        <v>793</v>
      </c>
      <c r="KOK94" t="s">
        <v>793</v>
      </c>
      <c r="KOL94" t="s">
        <v>793</v>
      </c>
      <c r="KOM94" t="s">
        <v>793</v>
      </c>
      <c r="KON94" t="s">
        <v>793</v>
      </c>
      <c r="KOO94" t="s">
        <v>793</v>
      </c>
      <c r="KOP94" t="s">
        <v>793</v>
      </c>
      <c r="KOQ94" t="s">
        <v>793</v>
      </c>
      <c r="KOR94" t="s">
        <v>793</v>
      </c>
      <c r="KOS94" t="s">
        <v>793</v>
      </c>
      <c r="KOT94" t="s">
        <v>793</v>
      </c>
      <c r="KOU94" t="s">
        <v>793</v>
      </c>
      <c r="KOV94" t="s">
        <v>793</v>
      </c>
      <c r="KOW94" t="s">
        <v>793</v>
      </c>
      <c r="KOX94" t="s">
        <v>793</v>
      </c>
      <c r="KOY94" t="s">
        <v>793</v>
      </c>
      <c r="KOZ94" t="s">
        <v>793</v>
      </c>
      <c r="KPA94" t="s">
        <v>793</v>
      </c>
      <c r="KPB94" t="s">
        <v>793</v>
      </c>
      <c r="KPC94" t="s">
        <v>793</v>
      </c>
      <c r="KPD94" t="s">
        <v>793</v>
      </c>
      <c r="KPE94" t="s">
        <v>793</v>
      </c>
      <c r="KPF94" t="s">
        <v>793</v>
      </c>
      <c r="KPG94" t="s">
        <v>793</v>
      </c>
      <c r="KPH94" t="s">
        <v>793</v>
      </c>
      <c r="KPI94" t="s">
        <v>793</v>
      </c>
      <c r="KPJ94" t="s">
        <v>793</v>
      </c>
      <c r="KPK94" t="s">
        <v>793</v>
      </c>
      <c r="KPL94" t="s">
        <v>793</v>
      </c>
      <c r="KPM94" t="s">
        <v>793</v>
      </c>
      <c r="KPN94" t="s">
        <v>793</v>
      </c>
      <c r="KPO94" t="s">
        <v>793</v>
      </c>
      <c r="KPP94" t="s">
        <v>793</v>
      </c>
      <c r="KPQ94" t="s">
        <v>793</v>
      </c>
      <c r="KPR94" t="s">
        <v>793</v>
      </c>
      <c r="KPS94" t="s">
        <v>793</v>
      </c>
      <c r="KPT94" t="s">
        <v>793</v>
      </c>
      <c r="KPU94" t="s">
        <v>793</v>
      </c>
      <c r="KPV94" t="s">
        <v>793</v>
      </c>
      <c r="KPW94" t="s">
        <v>793</v>
      </c>
      <c r="KPX94" t="s">
        <v>793</v>
      </c>
      <c r="KPY94" t="s">
        <v>793</v>
      </c>
      <c r="KPZ94" t="s">
        <v>793</v>
      </c>
      <c r="KQA94" t="s">
        <v>793</v>
      </c>
      <c r="KQB94" t="s">
        <v>793</v>
      </c>
      <c r="KQC94" t="s">
        <v>793</v>
      </c>
      <c r="KQD94" t="s">
        <v>793</v>
      </c>
      <c r="KQE94" t="s">
        <v>793</v>
      </c>
      <c r="KQF94" t="s">
        <v>793</v>
      </c>
      <c r="KQG94" t="s">
        <v>793</v>
      </c>
      <c r="KQH94" t="s">
        <v>793</v>
      </c>
      <c r="KQI94" t="s">
        <v>793</v>
      </c>
      <c r="KQJ94" t="s">
        <v>793</v>
      </c>
      <c r="KQK94" t="s">
        <v>793</v>
      </c>
      <c r="KQL94" t="s">
        <v>793</v>
      </c>
      <c r="KQM94" t="s">
        <v>793</v>
      </c>
      <c r="KQN94" t="s">
        <v>793</v>
      </c>
      <c r="KQO94" t="s">
        <v>793</v>
      </c>
      <c r="KQP94" t="s">
        <v>793</v>
      </c>
      <c r="KQQ94" t="s">
        <v>793</v>
      </c>
      <c r="KQR94" t="s">
        <v>793</v>
      </c>
      <c r="KQS94" t="s">
        <v>793</v>
      </c>
      <c r="KQT94" t="s">
        <v>793</v>
      </c>
      <c r="KQU94" t="s">
        <v>793</v>
      </c>
      <c r="KQV94" t="s">
        <v>793</v>
      </c>
      <c r="KQW94" t="s">
        <v>793</v>
      </c>
      <c r="KQX94" t="s">
        <v>793</v>
      </c>
      <c r="KQY94" t="s">
        <v>793</v>
      </c>
      <c r="KQZ94" t="s">
        <v>793</v>
      </c>
      <c r="KRA94" t="s">
        <v>793</v>
      </c>
      <c r="KRB94" t="s">
        <v>793</v>
      </c>
      <c r="KRC94" t="s">
        <v>793</v>
      </c>
      <c r="KRD94" t="s">
        <v>793</v>
      </c>
      <c r="KRE94" t="s">
        <v>793</v>
      </c>
      <c r="KRF94" t="s">
        <v>793</v>
      </c>
      <c r="KRG94" t="s">
        <v>793</v>
      </c>
      <c r="KRH94" t="s">
        <v>793</v>
      </c>
      <c r="KRI94" t="s">
        <v>793</v>
      </c>
      <c r="KRJ94" t="s">
        <v>793</v>
      </c>
      <c r="KRK94" t="s">
        <v>793</v>
      </c>
      <c r="KRL94" t="s">
        <v>793</v>
      </c>
      <c r="KRM94" t="s">
        <v>793</v>
      </c>
      <c r="KRN94" t="s">
        <v>793</v>
      </c>
      <c r="KRO94" t="s">
        <v>793</v>
      </c>
      <c r="KRP94" t="s">
        <v>793</v>
      </c>
      <c r="KRQ94" t="s">
        <v>793</v>
      </c>
      <c r="KRR94" t="s">
        <v>793</v>
      </c>
      <c r="KRS94" t="s">
        <v>793</v>
      </c>
      <c r="KRT94" t="s">
        <v>793</v>
      </c>
      <c r="KRU94" t="s">
        <v>793</v>
      </c>
      <c r="KRV94" t="s">
        <v>793</v>
      </c>
      <c r="KRW94" t="s">
        <v>793</v>
      </c>
      <c r="KRX94" t="s">
        <v>793</v>
      </c>
      <c r="KRY94" t="s">
        <v>793</v>
      </c>
      <c r="KRZ94" t="s">
        <v>793</v>
      </c>
      <c r="KSA94" t="s">
        <v>793</v>
      </c>
      <c r="KSB94" t="s">
        <v>793</v>
      </c>
      <c r="KSC94" t="s">
        <v>793</v>
      </c>
      <c r="KSD94" t="s">
        <v>793</v>
      </c>
      <c r="KSE94" t="s">
        <v>793</v>
      </c>
      <c r="KSF94" t="s">
        <v>793</v>
      </c>
      <c r="KSG94" t="s">
        <v>793</v>
      </c>
      <c r="KSH94" t="s">
        <v>793</v>
      </c>
      <c r="KSI94" t="s">
        <v>793</v>
      </c>
      <c r="KSJ94" t="s">
        <v>793</v>
      </c>
      <c r="KSK94" t="s">
        <v>793</v>
      </c>
      <c r="KSL94" t="s">
        <v>793</v>
      </c>
      <c r="KSM94" t="s">
        <v>793</v>
      </c>
      <c r="KSN94" t="s">
        <v>793</v>
      </c>
      <c r="KSO94" t="s">
        <v>793</v>
      </c>
      <c r="KSP94" t="s">
        <v>793</v>
      </c>
      <c r="KSQ94" t="s">
        <v>793</v>
      </c>
      <c r="KSR94" t="s">
        <v>793</v>
      </c>
      <c r="KSS94" t="s">
        <v>793</v>
      </c>
      <c r="KST94" t="s">
        <v>793</v>
      </c>
      <c r="KSU94" t="s">
        <v>793</v>
      </c>
      <c r="KSV94" t="s">
        <v>793</v>
      </c>
      <c r="KSW94" t="s">
        <v>793</v>
      </c>
      <c r="KSX94" t="s">
        <v>793</v>
      </c>
      <c r="KSY94" t="s">
        <v>793</v>
      </c>
      <c r="KSZ94" t="s">
        <v>793</v>
      </c>
      <c r="KTA94" t="s">
        <v>793</v>
      </c>
      <c r="KTB94" t="s">
        <v>793</v>
      </c>
      <c r="KTC94" t="s">
        <v>793</v>
      </c>
      <c r="KTD94" t="s">
        <v>793</v>
      </c>
      <c r="KTE94" t="s">
        <v>793</v>
      </c>
      <c r="KTF94" t="s">
        <v>793</v>
      </c>
      <c r="KTG94" t="s">
        <v>793</v>
      </c>
      <c r="KTH94" t="s">
        <v>793</v>
      </c>
      <c r="KTI94" t="s">
        <v>793</v>
      </c>
      <c r="KTJ94" t="s">
        <v>793</v>
      </c>
      <c r="KTK94" t="s">
        <v>793</v>
      </c>
      <c r="KTL94" t="s">
        <v>793</v>
      </c>
      <c r="KTM94" t="s">
        <v>793</v>
      </c>
      <c r="KTN94" t="s">
        <v>793</v>
      </c>
      <c r="KTO94" t="s">
        <v>793</v>
      </c>
      <c r="KTP94" t="s">
        <v>793</v>
      </c>
      <c r="KTQ94" t="s">
        <v>793</v>
      </c>
      <c r="KTR94" t="s">
        <v>793</v>
      </c>
      <c r="KTS94" t="s">
        <v>793</v>
      </c>
      <c r="KTT94" t="s">
        <v>793</v>
      </c>
      <c r="KTU94" t="s">
        <v>793</v>
      </c>
      <c r="KTV94" t="s">
        <v>793</v>
      </c>
      <c r="KTW94" t="s">
        <v>793</v>
      </c>
      <c r="KTX94" t="s">
        <v>793</v>
      </c>
      <c r="KTY94" t="s">
        <v>793</v>
      </c>
      <c r="KTZ94" t="s">
        <v>793</v>
      </c>
      <c r="KUA94" t="s">
        <v>793</v>
      </c>
      <c r="KUB94" t="s">
        <v>793</v>
      </c>
      <c r="KUC94" t="s">
        <v>793</v>
      </c>
      <c r="KUD94" t="s">
        <v>793</v>
      </c>
      <c r="KUE94" t="s">
        <v>793</v>
      </c>
      <c r="KUF94" t="s">
        <v>793</v>
      </c>
      <c r="KUG94" t="s">
        <v>793</v>
      </c>
      <c r="KUH94" t="s">
        <v>793</v>
      </c>
      <c r="KUI94" t="s">
        <v>793</v>
      </c>
      <c r="KUJ94" t="s">
        <v>793</v>
      </c>
      <c r="KUK94" t="s">
        <v>793</v>
      </c>
      <c r="KUL94" t="s">
        <v>793</v>
      </c>
      <c r="KUM94" t="s">
        <v>793</v>
      </c>
      <c r="KUN94" t="s">
        <v>793</v>
      </c>
      <c r="KUO94" t="s">
        <v>793</v>
      </c>
      <c r="KUP94" t="s">
        <v>793</v>
      </c>
      <c r="KUQ94" t="s">
        <v>793</v>
      </c>
      <c r="KUR94" t="s">
        <v>793</v>
      </c>
      <c r="KUS94" t="s">
        <v>793</v>
      </c>
      <c r="KUT94" t="s">
        <v>793</v>
      </c>
      <c r="KUU94" t="s">
        <v>793</v>
      </c>
      <c r="KUV94" t="s">
        <v>793</v>
      </c>
      <c r="KUW94" t="s">
        <v>793</v>
      </c>
      <c r="KUX94" t="s">
        <v>793</v>
      </c>
      <c r="KUY94" t="s">
        <v>793</v>
      </c>
      <c r="KUZ94" t="s">
        <v>793</v>
      </c>
      <c r="KVA94" t="s">
        <v>793</v>
      </c>
      <c r="KVB94" t="s">
        <v>793</v>
      </c>
      <c r="KVC94" t="s">
        <v>793</v>
      </c>
      <c r="KVD94" t="s">
        <v>793</v>
      </c>
      <c r="KVE94" t="s">
        <v>793</v>
      </c>
      <c r="KVF94" t="s">
        <v>793</v>
      </c>
      <c r="KVG94" t="s">
        <v>793</v>
      </c>
      <c r="KVH94" t="s">
        <v>793</v>
      </c>
      <c r="KVI94" t="s">
        <v>793</v>
      </c>
      <c r="KVJ94" t="s">
        <v>793</v>
      </c>
      <c r="KVK94" t="s">
        <v>793</v>
      </c>
      <c r="KVL94" t="s">
        <v>793</v>
      </c>
      <c r="KVM94" t="s">
        <v>793</v>
      </c>
      <c r="KVN94" t="s">
        <v>793</v>
      </c>
      <c r="KVO94" t="s">
        <v>793</v>
      </c>
      <c r="KVP94" t="s">
        <v>793</v>
      </c>
      <c r="KVQ94" t="s">
        <v>793</v>
      </c>
      <c r="KVR94" t="s">
        <v>793</v>
      </c>
      <c r="KVS94" t="s">
        <v>793</v>
      </c>
      <c r="KVT94" t="s">
        <v>793</v>
      </c>
      <c r="KVU94" t="s">
        <v>793</v>
      </c>
      <c r="KVV94" t="s">
        <v>793</v>
      </c>
      <c r="KVW94" t="s">
        <v>793</v>
      </c>
      <c r="KVX94" t="s">
        <v>793</v>
      </c>
      <c r="KVY94" t="s">
        <v>793</v>
      </c>
      <c r="KVZ94" t="s">
        <v>793</v>
      </c>
      <c r="KWA94" t="s">
        <v>793</v>
      </c>
      <c r="KWB94" t="s">
        <v>793</v>
      </c>
      <c r="KWC94" t="s">
        <v>793</v>
      </c>
      <c r="KWD94" t="s">
        <v>793</v>
      </c>
      <c r="KWE94" t="s">
        <v>793</v>
      </c>
      <c r="KWF94" t="s">
        <v>793</v>
      </c>
      <c r="KWG94" t="s">
        <v>793</v>
      </c>
      <c r="KWH94" t="s">
        <v>793</v>
      </c>
      <c r="KWI94" t="s">
        <v>793</v>
      </c>
      <c r="KWJ94" t="s">
        <v>793</v>
      </c>
      <c r="KWK94" t="s">
        <v>793</v>
      </c>
      <c r="KWL94" t="s">
        <v>793</v>
      </c>
      <c r="KWM94" t="s">
        <v>793</v>
      </c>
      <c r="KWN94" t="s">
        <v>793</v>
      </c>
      <c r="KWO94" t="s">
        <v>793</v>
      </c>
      <c r="KWP94" t="s">
        <v>793</v>
      </c>
      <c r="KWQ94" t="s">
        <v>793</v>
      </c>
      <c r="KWR94" t="s">
        <v>793</v>
      </c>
      <c r="KWS94" t="s">
        <v>793</v>
      </c>
      <c r="KWT94" t="s">
        <v>793</v>
      </c>
      <c r="KWU94" t="s">
        <v>793</v>
      </c>
      <c r="KWV94" t="s">
        <v>793</v>
      </c>
      <c r="KWW94" t="s">
        <v>793</v>
      </c>
      <c r="KWX94" t="s">
        <v>793</v>
      </c>
      <c r="KWY94" t="s">
        <v>793</v>
      </c>
      <c r="KWZ94" t="s">
        <v>793</v>
      </c>
      <c r="KXA94" t="s">
        <v>793</v>
      </c>
      <c r="KXB94" t="s">
        <v>793</v>
      </c>
      <c r="KXC94" t="s">
        <v>793</v>
      </c>
      <c r="KXD94" t="s">
        <v>793</v>
      </c>
      <c r="KXE94" t="s">
        <v>793</v>
      </c>
      <c r="KXF94" t="s">
        <v>793</v>
      </c>
      <c r="KXG94" t="s">
        <v>793</v>
      </c>
      <c r="KXH94" t="s">
        <v>793</v>
      </c>
      <c r="KXI94" t="s">
        <v>793</v>
      </c>
      <c r="KXJ94" t="s">
        <v>793</v>
      </c>
      <c r="KXK94" t="s">
        <v>793</v>
      </c>
      <c r="KXL94" t="s">
        <v>793</v>
      </c>
      <c r="KXM94" t="s">
        <v>793</v>
      </c>
      <c r="KXN94" t="s">
        <v>793</v>
      </c>
      <c r="KXO94" t="s">
        <v>793</v>
      </c>
      <c r="KXP94" t="s">
        <v>793</v>
      </c>
      <c r="KXQ94" t="s">
        <v>793</v>
      </c>
      <c r="KXR94" t="s">
        <v>793</v>
      </c>
      <c r="KXS94" t="s">
        <v>793</v>
      </c>
      <c r="KXT94" t="s">
        <v>793</v>
      </c>
      <c r="KXU94" t="s">
        <v>793</v>
      </c>
      <c r="KXV94" t="s">
        <v>793</v>
      </c>
      <c r="KXW94" t="s">
        <v>793</v>
      </c>
      <c r="KXX94" t="s">
        <v>793</v>
      </c>
      <c r="KXY94" t="s">
        <v>793</v>
      </c>
      <c r="KXZ94" t="s">
        <v>793</v>
      </c>
      <c r="KYA94" t="s">
        <v>793</v>
      </c>
      <c r="KYB94" t="s">
        <v>793</v>
      </c>
      <c r="KYC94" t="s">
        <v>793</v>
      </c>
      <c r="KYD94" t="s">
        <v>793</v>
      </c>
      <c r="KYE94" t="s">
        <v>793</v>
      </c>
      <c r="KYF94" t="s">
        <v>793</v>
      </c>
      <c r="KYG94" t="s">
        <v>793</v>
      </c>
      <c r="KYH94" t="s">
        <v>793</v>
      </c>
      <c r="KYI94" t="s">
        <v>793</v>
      </c>
      <c r="KYJ94" t="s">
        <v>793</v>
      </c>
      <c r="KYK94" t="s">
        <v>793</v>
      </c>
      <c r="KYL94" t="s">
        <v>793</v>
      </c>
      <c r="KYM94" t="s">
        <v>793</v>
      </c>
      <c r="KYN94" t="s">
        <v>793</v>
      </c>
      <c r="KYO94" t="s">
        <v>793</v>
      </c>
      <c r="KYP94" t="s">
        <v>793</v>
      </c>
      <c r="KYQ94" t="s">
        <v>793</v>
      </c>
      <c r="KYR94" t="s">
        <v>793</v>
      </c>
      <c r="KYS94" t="s">
        <v>793</v>
      </c>
      <c r="KYT94" t="s">
        <v>793</v>
      </c>
      <c r="KYU94" t="s">
        <v>793</v>
      </c>
      <c r="KYV94" t="s">
        <v>793</v>
      </c>
      <c r="KYW94" t="s">
        <v>793</v>
      </c>
      <c r="KYX94" t="s">
        <v>793</v>
      </c>
      <c r="KYY94" t="s">
        <v>793</v>
      </c>
      <c r="KYZ94" t="s">
        <v>793</v>
      </c>
      <c r="KZA94" t="s">
        <v>793</v>
      </c>
      <c r="KZB94" t="s">
        <v>793</v>
      </c>
      <c r="KZC94" t="s">
        <v>793</v>
      </c>
      <c r="KZD94" t="s">
        <v>793</v>
      </c>
      <c r="KZE94" t="s">
        <v>793</v>
      </c>
      <c r="KZF94" t="s">
        <v>793</v>
      </c>
      <c r="KZG94" t="s">
        <v>793</v>
      </c>
      <c r="KZH94" t="s">
        <v>793</v>
      </c>
      <c r="KZI94" t="s">
        <v>793</v>
      </c>
      <c r="KZJ94" t="s">
        <v>793</v>
      </c>
      <c r="KZK94" t="s">
        <v>793</v>
      </c>
      <c r="KZL94" t="s">
        <v>793</v>
      </c>
      <c r="KZM94" t="s">
        <v>793</v>
      </c>
      <c r="KZN94" t="s">
        <v>793</v>
      </c>
      <c r="KZO94" t="s">
        <v>793</v>
      </c>
      <c r="KZP94" t="s">
        <v>793</v>
      </c>
      <c r="KZQ94" t="s">
        <v>793</v>
      </c>
      <c r="KZR94" t="s">
        <v>793</v>
      </c>
      <c r="KZS94" t="s">
        <v>793</v>
      </c>
      <c r="KZT94" t="s">
        <v>793</v>
      </c>
      <c r="KZU94" t="s">
        <v>793</v>
      </c>
      <c r="KZV94" t="s">
        <v>793</v>
      </c>
      <c r="KZW94" t="s">
        <v>793</v>
      </c>
      <c r="KZX94" t="s">
        <v>793</v>
      </c>
      <c r="KZY94" t="s">
        <v>793</v>
      </c>
      <c r="KZZ94" t="s">
        <v>793</v>
      </c>
      <c r="LAA94" t="s">
        <v>793</v>
      </c>
      <c r="LAB94" t="s">
        <v>793</v>
      </c>
      <c r="LAC94" t="s">
        <v>793</v>
      </c>
      <c r="LAD94" t="s">
        <v>793</v>
      </c>
      <c r="LAE94" t="s">
        <v>793</v>
      </c>
      <c r="LAF94" t="s">
        <v>793</v>
      </c>
      <c r="LAG94" t="s">
        <v>793</v>
      </c>
      <c r="LAH94" t="s">
        <v>793</v>
      </c>
      <c r="LAI94" t="s">
        <v>793</v>
      </c>
      <c r="LAJ94" t="s">
        <v>793</v>
      </c>
      <c r="LAK94" t="s">
        <v>793</v>
      </c>
      <c r="LAL94" t="s">
        <v>793</v>
      </c>
      <c r="LAM94" t="s">
        <v>793</v>
      </c>
      <c r="LAN94" t="s">
        <v>793</v>
      </c>
      <c r="LAO94" t="s">
        <v>793</v>
      </c>
      <c r="LAP94" t="s">
        <v>793</v>
      </c>
      <c r="LAQ94" t="s">
        <v>793</v>
      </c>
      <c r="LAR94" t="s">
        <v>793</v>
      </c>
      <c r="LAS94" t="s">
        <v>793</v>
      </c>
      <c r="LAT94" t="s">
        <v>793</v>
      </c>
      <c r="LAU94" t="s">
        <v>793</v>
      </c>
      <c r="LAV94" t="s">
        <v>793</v>
      </c>
      <c r="LAW94" t="s">
        <v>793</v>
      </c>
      <c r="LAX94" t="s">
        <v>793</v>
      </c>
      <c r="LAY94" t="s">
        <v>793</v>
      </c>
      <c r="LAZ94" t="s">
        <v>793</v>
      </c>
      <c r="LBA94" t="s">
        <v>793</v>
      </c>
      <c r="LBB94" t="s">
        <v>793</v>
      </c>
      <c r="LBC94" t="s">
        <v>793</v>
      </c>
      <c r="LBD94" t="s">
        <v>793</v>
      </c>
      <c r="LBE94" t="s">
        <v>793</v>
      </c>
      <c r="LBF94" t="s">
        <v>793</v>
      </c>
      <c r="LBG94" t="s">
        <v>793</v>
      </c>
      <c r="LBH94" t="s">
        <v>793</v>
      </c>
      <c r="LBI94" t="s">
        <v>793</v>
      </c>
      <c r="LBJ94" t="s">
        <v>793</v>
      </c>
      <c r="LBK94" t="s">
        <v>793</v>
      </c>
      <c r="LBL94" t="s">
        <v>793</v>
      </c>
      <c r="LBM94" t="s">
        <v>793</v>
      </c>
      <c r="LBN94" t="s">
        <v>793</v>
      </c>
      <c r="LBO94" t="s">
        <v>793</v>
      </c>
      <c r="LBP94" t="s">
        <v>793</v>
      </c>
      <c r="LBQ94" t="s">
        <v>793</v>
      </c>
      <c r="LBR94" t="s">
        <v>793</v>
      </c>
      <c r="LBS94" t="s">
        <v>793</v>
      </c>
      <c r="LBT94" t="s">
        <v>793</v>
      </c>
      <c r="LBU94" t="s">
        <v>793</v>
      </c>
      <c r="LBV94" t="s">
        <v>793</v>
      </c>
      <c r="LBW94" t="s">
        <v>793</v>
      </c>
      <c r="LBX94" t="s">
        <v>793</v>
      </c>
      <c r="LBY94" t="s">
        <v>793</v>
      </c>
      <c r="LBZ94" t="s">
        <v>793</v>
      </c>
      <c r="LCA94" t="s">
        <v>793</v>
      </c>
      <c r="LCB94" t="s">
        <v>793</v>
      </c>
      <c r="LCC94" t="s">
        <v>793</v>
      </c>
      <c r="LCD94" t="s">
        <v>793</v>
      </c>
      <c r="LCE94" t="s">
        <v>793</v>
      </c>
      <c r="LCF94" t="s">
        <v>793</v>
      </c>
      <c r="LCG94" t="s">
        <v>793</v>
      </c>
      <c r="LCH94" t="s">
        <v>793</v>
      </c>
      <c r="LCI94" t="s">
        <v>793</v>
      </c>
      <c r="LCJ94" t="s">
        <v>793</v>
      </c>
      <c r="LCK94" t="s">
        <v>793</v>
      </c>
      <c r="LCL94" t="s">
        <v>793</v>
      </c>
      <c r="LCM94" t="s">
        <v>793</v>
      </c>
      <c r="LCN94" t="s">
        <v>793</v>
      </c>
      <c r="LCO94" t="s">
        <v>793</v>
      </c>
      <c r="LCP94" t="s">
        <v>793</v>
      </c>
      <c r="LCQ94" t="s">
        <v>793</v>
      </c>
      <c r="LCR94" t="s">
        <v>793</v>
      </c>
      <c r="LCS94" t="s">
        <v>793</v>
      </c>
      <c r="LCT94" t="s">
        <v>793</v>
      </c>
      <c r="LCU94" t="s">
        <v>793</v>
      </c>
      <c r="LCV94" t="s">
        <v>793</v>
      </c>
      <c r="LCW94" t="s">
        <v>793</v>
      </c>
      <c r="LCX94" t="s">
        <v>793</v>
      </c>
      <c r="LCY94" t="s">
        <v>793</v>
      </c>
      <c r="LCZ94" t="s">
        <v>793</v>
      </c>
      <c r="LDA94" t="s">
        <v>793</v>
      </c>
      <c r="LDB94" t="s">
        <v>793</v>
      </c>
      <c r="LDC94" t="s">
        <v>793</v>
      </c>
      <c r="LDD94" t="s">
        <v>793</v>
      </c>
      <c r="LDE94" t="s">
        <v>793</v>
      </c>
      <c r="LDF94" t="s">
        <v>793</v>
      </c>
      <c r="LDG94" t="s">
        <v>793</v>
      </c>
      <c r="LDH94" t="s">
        <v>793</v>
      </c>
      <c r="LDI94" t="s">
        <v>793</v>
      </c>
      <c r="LDJ94" t="s">
        <v>793</v>
      </c>
      <c r="LDK94" t="s">
        <v>793</v>
      </c>
      <c r="LDL94" t="s">
        <v>793</v>
      </c>
      <c r="LDM94" t="s">
        <v>793</v>
      </c>
      <c r="LDN94" t="s">
        <v>793</v>
      </c>
      <c r="LDO94" t="s">
        <v>793</v>
      </c>
      <c r="LDP94" t="s">
        <v>793</v>
      </c>
      <c r="LDQ94" t="s">
        <v>793</v>
      </c>
      <c r="LDR94" t="s">
        <v>793</v>
      </c>
      <c r="LDS94" t="s">
        <v>793</v>
      </c>
      <c r="LDT94" t="s">
        <v>793</v>
      </c>
      <c r="LDU94" t="s">
        <v>793</v>
      </c>
      <c r="LDV94" t="s">
        <v>793</v>
      </c>
      <c r="LDW94" t="s">
        <v>793</v>
      </c>
      <c r="LDX94" t="s">
        <v>793</v>
      </c>
      <c r="LDY94" t="s">
        <v>793</v>
      </c>
      <c r="LDZ94" t="s">
        <v>793</v>
      </c>
      <c r="LEA94" t="s">
        <v>793</v>
      </c>
      <c r="LEB94" t="s">
        <v>793</v>
      </c>
      <c r="LEC94" t="s">
        <v>793</v>
      </c>
      <c r="LED94" t="s">
        <v>793</v>
      </c>
      <c r="LEE94" t="s">
        <v>793</v>
      </c>
      <c r="LEF94" t="s">
        <v>793</v>
      </c>
      <c r="LEG94" t="s">
        <v>793</v>
      </c>
      <c r="LEH94" t="s">
        <v>793</v>
      </c>
      <c r="LEI94" t="s">
        <v>793</v>
      </c>
      <c r="LEJ94" t="s">
        <v>793</v>
      </c>
      <c r="LEK94" t="s">
        <v>793</v>
      </c>
      <c r="LEL94" t="s">
        <v>793</v>
      </c>
      <c r="LEM94" t="s">
        <v>793</v>
      </c>
      <c r="LEN94" t="s">
        <v>793</v>
      </c>
      <c r="LEO94" t="s">
        <v>793</v>
      </c>
      <c r="LEP94" t="s">
        <v>793</v>
      </c>
      <c r="LEQ94" t="s">
        <v>793</v>
      </c>
      <c r="LER94" t="s">
        <v>793</v>
      </c>
      <c r="LES94" t="s">
        <v>793</v>
      </c>
      <c r="LET94" t="s">
        <v>793</v>
      </c>
      <c r="LEU94" t="s">
        <v>793</v>
      </c>
      <c r="LEV94" t="s">
        <v>793</v>
      </c>
      <c r="LEW94" t="s">
        <v>793</v>
      </c>
      <c r="LEX94" t="s">
        <v>793</v>
      </c>
      <c r="LEY94" t="s">
        <v>793</v>
      </c>
      <c r="LEZ94" t="s">
        <v>793</v>
      </c>
      <c r="LFA94" t="s">
        <v>793</v>
      </c>
      <c r="LFB94" t="s">
        <v>793</v>
      </c>
      <c r="LFC94" t="s">
        <v>793</v>
      </c>
      <c r="LFD94" t="s">
        <v>793</v>
      </c>
      <c r="LFE94" t="s">
        <v>793</v>
      </c>
      <c r="LFF94" t="s">
        <v>793</v>
      </c>
      <c r="LFG94" t="s">
        <v>793</v>
      </c>
      <c r="LFH94" t="s">
        <v>793</v>
      </c>
      <c r="LFI94" t="s">
        <v>793</v>
      </c>
      <c r="LFJ94" t="s">
        <v>793</v>
      </c>
      <c r="LFK94" t="s">
        <v>793</v>
      </c>
      <c r="LFL94" t="s">
        <v>793</v>
      </c>
      <c r="LFM94" t="s">
        <v>793</v>
      </c>
      <c r="LFN94" t="s">
        <v>793</v>
      </c>
      <c r="LFO94" t="s">
        <v>793</v>
      </c>
      <c r="LFP94" t="s">
        <v>793</v>
      </c>
      <c r="LFQ94" t="s">
        <v>793</v>
      </c>
      <c r="LFR94" t="s">
        <v>793</v>
      </c>
      <c r="LFS94" t="s">
        <v>793</v>
      </c>
      <c r="LFT94" t="s">
        <v>793</v>
      </c>
      <c r="LFU94" t="s">
        <v>793</v>
      </c>
      <c r="LFV94" t="s">
        <v>793</v>
      </c>
      <c r="LFW94" t="s">
        <v>793</v>
      </c>
      <c r="LFX94" t="s">
        <v>793</v>
      </c>
      <c r="LFY94" t="s">
        <v>793</v>
      </c>
      <c r="LFZ94" t="s">
        <v>793</v>
      </c>
      <c r="LGA94" t="s">
        <v>793</v>
      </c>
      <c r="LGB94" t="s">
        <v>793</v>
      </c>
      <c r="LGC94" t="s">
        <v>793</v>
      </c>
      <c r="LGD94" t="s">
        <v>793</v>
      </c>
      <c r="LGE94" t="s">
        <v>793</v>
      </c>
      <c r="LGF94" t="s">
        <v>793</v>
      </c>
      <c r="LGG94" t="s">
        <v>793</v>
      </c>
      <c r="LGH94" t="s">
        <v>793</v>
      </c>
      <c r="LGI94" t="s">
        <v>793</v>
      </c>
      <c r="LGJ94" t="s">
        <v>793</v>
      </c>
      <c r="LGK94" t="s">
        <v>793</v>
      </c>
      <c r="LGL94" t="s">
        <v>793</v>
      </c>
      <c r="LGM94" t="s">
        <v>793</v>
      </c>
      <c r="LGN94" t="s">
        <v>793</v>
      </c>
      <c r="LGO94" t="s">
        <v>793</v>
      </c>
      <c r="LGP94" t="s">
        <v>793</v>
      </c>
      <c r="LGQ94" t="s">
        <v>793</v>
      </c>
      <c r="LGR94" t="s">
        <v>793</v>
      </c>
      <c r="LGS94" t="s">
        <v>793</v>
      </c>
      <c r="LGT94" t="s">
        <v>793</v>
      </c>
      <c r="LGU94" t="s">
        <v>793</v>
      </c>
      <c r="LGV94" t="s">
        <v>793</v>
      </c>
      <c r="LGW94" t="s">
        <v>793</v>
      </c>
      <c r="LGX94" t="s">
        <v>793</v>
      </c>
      <c r="LGY94" t="s">
        <v>793</v>
      </c>
      <c r="LGZ94" t="s">
        <v>793</v>
      </c>
      <c r="LHA94" t="s">
        <v>793</v>
      </c>
      <c r="LHB94" t="s">
        <v>793</v>
      </c>
      <c r="LHC94" t="s">
        <v>793</v>
      </c>
      <c r="LHD94" t="s">
        <v>793</v>
      </c>
      <c r="LHE94" t="s">
        <v>793</v>
      </c>
      <c r="LHF94" t="s">
        <v>793</v>
      </c>
      <c r="LHG94" t="s">
        <v>793</v>
      </c>
      <c r="LHH94" t="s">
        <v>793</v>
      </c>
      <c r="LHI94" t="s">
        <v>793</v>
      </c>
      <c r="LHJ94" t="s">
        <v>793</v>
      </c>
      <c r="LHK94" t="s">
        <v>793</v>
      </c>
      <c r="LHL94" t="s">
        <v>793</v>
      </c>
      <c r="LHM94" t="s">
        <v>793</v>
      </c>
      <c r="LHN94" t="s">
        <v>793</v>
      </c>
      <c r="LHO94" t="s">
        <v>793</v>
      </c>
      <c r="LHP94" t="s">
        <v>793</v>
      </c>
      <c r="LHQ94" t="s">
        <v>793</v>
      </c>
      <c r="LHR94" t="s">
        <v>793</v>
      </c>
      <c r="LHS94" t="s">
        <v>793</v>
      </c>
      <c r="LHT94" t="s">
        <v>793</v>
      </c>
      <c r="LHU94" t="s">
        <v>793</v>
      </c>
      <c r="LHV94" t="s">
        <v>793</v>
      </c>
      <c r="LHW94" t="s">
        <v>793</v>
      </c>
      <c r="LHX94" t="s">
        <v>793</v>
      </c>
      <c r="LHY94" t="s">
        <v>793</v>
      </c>
      <c r="LHZ94" t="s">
        <v>793</v>
      </c>
      <c r="LIA94" t="s">
        <v>793</v>
      </c>
      <c r="LIB94" t="s">
        <v>793</v>
      </c>
      <c r="LIC94" t="s">
        <v>793</v>
      </c>
      <c r="LID94" t="s">
        <v>793</v>
      </c>
      <c r="LIE94" t="s">
        <v>793</v>
      </c>
      <c r="LIF94" t="s">
        <v>793</v>
      </c>
      <c r="LIG94" t="s">
        <v>793</v>
      </c>
      <c r="LIH94" t="s">
        <v>793</v>
      </c>
      <c r="LII94" t="s">
        <v>793</v>
      </c>
      <c r="LIJ94" t="s">
        <v>793</v>
      </c>
      <c r="LIK94" t="s">
        <v>793</v>
      </c>
      <c r="LIL94" t="s">
        <v>793</v>
      </c>
      <c r="LIM94" t="s">
        <v>793</v>
      </c>
      <c r="LIN94" t="s">
        <v>793</v>
      </c>
      <c r="LIO94" t="s">
        <v>793</v>
      </c>
      <c r="LIP94" t="s">
        <v>793</v>
      </c>
      <c r="LIQ94" t="s">
        <v>793</v>
      </c>
      <c r="LIR94" t="s">
        <v>793</v>
      </c>
      <c r="LIS94" t="s">
        <v>793</v>
      </c>
      <c r="LIT94" t="s">
        <v>793</v>
      </c>
      <c r="LIU94" t="s">
        <v>793</v>
      </c>
      <c r="LIV94" t="s">
        <v>793</v>
      </c>
      <c r="LIW94" t="s">
        <v>793</v>
      </c>
      <c r="LIX94" t="s">
        <v>793</v>
      </c>
      <c r="LIY94" t="s">
        <v>793</v>
      </c>
      <c r="LIZ94" t="s">
        <v>793</v>
      </c>
      <c r="LJA94" t="s">
        <v>793</v>
      </c>
      <c r="LJB94" t="s">
        <v>793</v>
      </c>
      <c r="LJC94" t="s">
        <v>793</v>
      </c>
      <c r="LJD94" t="s">
        <v>793</v>
      </c>
      <c r="LJE94" t="s">
        <v>793</v>
      </c>
      <c r="LJF94" t="s">
        <v>793</v>
      </c>
      <c r="LJG94" t="s">
        <v>793</v>
      </c>
      <c r="LJH94" t="s">
        <v>793</v>
      </c>
      <c r="LJI94" t="s">
        <v>793</v>
      </c>
      <c r="LJJ94" t="s">
        <v>793</v>
      </c>
      <c r="LJK94" t="s">
        <v>793</v>
      </c>
      <c r="LJL94" t="s">
        <v>793</v>
      </c>
      <c r="LJM94" t="s">
        <v>793</v>
      </c>
      <c r="LJN94" t="s">
        <v>793</v>
      </c>
      <c r="LJO94" t="s">
        <v>793</v>
      </c>
      <c r="LJP94" t="s">
        <v>793</v>
      </c>
      <c r="LJQ94" t="s">
        <v>793</v>
      </c>
      <c r="LJR94" t="s">
        <v>793</v>
      </c>
      <c r="LJS94" t="s">
        <v>793</v>
      </c>
      <c r="LJT94" t="s">
        <v>793</v>
      </c>
      <c r="LJU94" t="s">
        <v>793</v>
      </c>
      <c r="LJV94" t="s">
        <v>793</v>
      </c>
      <c r="LJW94" t="s">
        <v>793</v>
      </c>
      <c r="LJX94" t="s">
        <v>793</v>
      </c>
      <c r="LJY94" t="s">
        <v>793</v>
      </c>
      <c r="LJZ94" t="s">
        <v>793</v>
      </c>
      <c r="LKA94" t="s">
        <v>793</v>
      </c>
      <c r="LKB94" t="s">
        <v>793</v>
      </c>
      <c r="LKC94" t="s">
        <v>793</v>
      </c>
      <c r="LKD94" t="s">
        <v>793</v>
      </c>
      <c r="LKE94" t="s">
        <v>793</v>
      </c>
      <c r="LKF94" t="s">
        <v>793</v>
      </c>
      <c r="LKG94" t="s">
        <v>793</v>
      </c>
      <c r="LKH94" t="s">
        <v>793</v>
      </c>
      <c r="LKI94" t="s">
        <v>793</v>
      </c>
      <c r="LKJ94" t="s">
        <v>793</v>
      </c>
      <c r="LKK94" t="s">
        <v>793</v>
      </c>
      <c r="LKL94" t="s">
        <v>793</v>
      </c>
      <c r="LKM94" t="s">
        <v>793</v>
      </c>
      <c r="LKN94" t="s">
        <v>793</v>
      </c>
      <c r="LKO94" t="s">
        <v>793</v>
      </c>
      <c r="LKP94" t="s">
        <v>793</v>
      </c>
      <c r="LKQ94" t="s">
        <v>793</v>
      </c>
      <c r="LKR94" t="s">
        <v>793</v>
      </c>
      <c r="LKS94" t="s">
        <v>793</v>
      </c>
      <c r="LKT94" t="s">
        <v>793</v>
      </c>
      <c r="LKU94" t="s">
        <v>793</v>
      </c>
      <c r="LKV94" t="s">
        <v>793</v>
      </c>
      <c r="LKW94" t="s">
        <v>793</v>
      </c>
      <c r="LKX94" t="s">
        <v>793</v>
      </c>
      <c r="LKY94" t="s">
        <v>793</v>
      </c>
      <c r="LKZ94" t="s">
        <v>793</v>
      </c>
      <c r="LLA94" t="s">
        <v>793</v>
      </c>
      <c r="LLB94" t="s">
        <v>793</v>
      </c>
      <c r="LLC94" t="s">
        <v>793</v>
      </c>
      <c r="LLD94" t="s">
        <v>793</v>
      </c>
      <c r="LLE94" t="s">
        <v>793</v>
      </c>
      <c r="LLF94" t="s">
        <v>793</v>
      </c>
      <c r="LLG94" t="s">
        <v>793</v>
      </c>
      <c r="LLH94" t="s">
        <v>793</v>
      </c>
      <c r="LLI94" t="s">
        <v>793</v>
      </c>
      <c r="LLJ94" t="s">
        <v>793</v>
      </c>
      <c r="LLK94" t="s">
        <v>793</v>
      </c>
      <c r="LLL94" t="s">
        <v>793</v>
      </c>
      <c r="LLM94" t="s">
        <v>793</v>
      </c>
      <c r="LLN94" t="s">
        <v>793</v>
      </c>
      <c r="LLO94" t="s">
        <v>793</v>
      </c>
      <c r="LLP94" t="s">
        <v>793</v>
      </c>
      <c r="LLQ94" t="s">
        <v>793</v>
      </c>
      <c r="LLR94" t="s">
        <v>793</v>
      </c>
      <c r="LLS94" t="s">
        <v>793</v>
      </c>
      <c r="LLT94" t="s">
        <v>793</v>
      </c>
      <c r="LLU94" t="s">
        <v>793</v>
      </c>
      <c r="LLV94" t="s">
        <v>793</v>
      </c>
      <c r="LLW94" t="s">
        <v>793</v>
      </c>
      <c r="LLX94" t="s">
        <v>793</v>
      </c>
      <c r="LLY94" t="s">
        <v>793</v>
      </c>
      <c r="LLZ94" t="s">
        <v>793</v>
      </c>
      <c r="LMA94" t="s">
        <v>793</v>
      </c>
      <c r="LMB94" t="s">
        <v>793</v>
      </c>
      <c r="LMC94" t="s">
        <v>793</v>
      </c>
      <c r="LMD94" t="s">
        <v>793</v>
      </c>
      <c r="LME94" t="s">
        <v>793</v>
      </c>
      <c r="LMF94" t="s">
        <v>793</v>
      </c>
      <c r="LMG94" t="s">
        <v>793</v>
      </c>
      <c r="LMH94" t="s">
        <v>793</v>
      </c>
      <c r="LMI94" t="s">
        <v>793</v>
      </c>
      <c r="LMJ94" t="s">
        <v>793</v>
      </c>
      <c r="LMK94" t="s">
        <v>793</v>
      </c>
      <c r="LML94" t="s">
        <v>793</v>
      </c>
      <c r="LMM94" t="s">
        <v>793</v>
      </c>
      <c r="LMN94" t="s">
        <v>793</v>
      </c>
      <c r="LMO94" t="s">
        <v>793</v>
      </c>
      <c r="LMP94" t="s">
        <v>793</v>
      </c>
      <c r="LMQ94" t="s">
        <v>793</v>
      </c>
      <c r="LMR94" t="s">
        <v>793</v>
      </c>
      <c r="LMS94" t="s">
        <v>793</v>
      </c>
      <c r="LMT94" t="s">
        <v>793</v>
      </c>
      <c r="LMU94" t="s">
        <v>793</v>
      </c>
      <c r="LMV94" t="s">
        <v>793</v>
      </c>
      <c r="LMW94" t="s">
        <v>793</v>
      </c>
      <c r="LMX94" t="s">
        <v>793</v>
      </c>
      <c r="LMY94" t="s">
        <v>793</v>
      </c>
      <c r="LMZ94" t="s">
        <v>793</v>
      </c>
      <c r="LNA94" t="s">
        <v>793</v>
      </c>
      <c r="LNB94" t="s">
        <v>793</v>
      </c>
      <c r="LNC94" t="s">
        <v>793</v>
      </c>
      <c r="LND94" t="s">
        <v>793</v>
      </c>
      <c r="LNE94" t="s">
        <v>793</v>
      </c>
      <c r="LNF94" t="s">
        <v>793</v>
      </c>
      <c r="LNG94" t="s">
        <v>793</v>
      </c>
      <c r="LNH94" t="s">
        <v>793</v>
      </c>
      <c r="LNI94" t="s">
        <v>793</v>
      </c>
      <c r="LNJ94" t="s">
        <v>793</v>
      </c>
      <c r="LNK94" t="s">
        <v>793</v>
      </c>
      <c r="LNL94" t="s">
        <v>793</v>
      </c>
      <c r="LNM94" t="s">
        <v>793</v>
      </c>
      <c r="LNN94" t="s">
        <v>793</v>
      </c>
      <c r="LNO94" t="s">
        <v>793</v>
      </c>
      <c r="LNP94" t="s">
        <v>793</v>
      </c>
      <c r="LNQ94" t="s">
        <v>793</v>
      </c>
      <c r="LNR94" t="s">
        <v>793</v>
      </c>
      <c r="LNS94" t="s">
        <v>793</v>
      </c>
      <c r="LNT94" t="s">
        <v>793</v>
      </c>
      <c r="LNU94" t="s">
        <v>793</v>
      </c>
      <c r="LNV94" t="s">
        <v>793</v>
      </c>
      <c r="LNW94" t="s">
        <v>793</v>
      </c>
      <c r="LNX94" t="s">
        <v>793</v>
      </c>
      <c r="LNY94" t="s">
        <v>793</v>
      </c>
      <c r="LNZ94" t="s">
        <v>793</v>
      </c>
      <c r="LOA94" t="s">
        <v>793</v>
      </c>
      <c r="LOB94" t="s">
        <v>793</v>
      </c>
      <c r="LOC94" t="s">
        <v>793</v>
      </c>
      <c r="LOD94" t="s">
        <v>793</v>
      </c>
      <c r="LOE94" t="s">
        <v>793</v>
      </c>
      <c r="LOF94" t="s">
        <v>793</v>
      </c>
      <c r="LOG94" t="s">
        <v>793</v>
      </c>
      <c r="LOH94" t="s">
        <v>793</v>
      </c>
      <c r="LOI94" t="s">
        <v>793</v>
      </c>
      <c r="LOJ94" t="s">
        <v>793</v>
      </c>
      <c r="LOK94" t="s">
        <v>793</v>
      </c>
      <c r="LOL94" t="s">
        <v>793</v>
      </c>
      <c r="LOM94" t="s">
        <v>793</v>
      </c>
      <c r="LON94" t="s">
        <v>793</v>
      </c>
      <c r="LOO94" t="s">
        <v>793</v>
      </c>
      <c r="LOP94" t="s">
        <v>793</v>
      </c>
      <c r="LOQ94" t="s">
        <v>793</v>
      </c>
      <c r="LOR94" t="s">
        <v>793</v>
      </c>
      <c r="LOS94" t="s">
        <v>793</v>
      </c>
      <c r="LOT94" t="s">
        <v>793</v>
      </c>
      <c r="LOU94" t="s">
        <v>793</v>
      </c>
      <c r="LOV94" t="s">
        <v>793</v>
      </c>
      <c r="LOW94" t="s">
        <v>793</v>
      </c>
      <c r="LOX94" t="s">
        <v>793</v>
      </c>
      <c r="LOY94" t="s">
        <v>793</v>
      </c>
      <c r="LOZ94" t="s">
        <v>793</v>
      </c>
      <c r="LPA94" t="s">
        <v>793</v>
      </c>
      <c r="LPB94" t="s">
        <v>793</v>
      </c>
      <c r="LPC94" t="s">
        <v>793</v>
      </c>
      <c r="LPD94" t="s">
        <v>793</v>
      </c>
      <c r="LPE94" t="s">
        <v>793</v>
      </c>
      <c r="LPF94" t="s">
        <v>793</v>
      </c>
      <c r="LPG94" t="s">
        <v>793</v>
      </c>
      <c r="LPH94" t="s">
        <v>793</v>
      </c>
      <c r="LPI94" t="s">
        <v>793</v>
      </c>
      <c r="LPJ94" t="s">
        <v>793</v>
      </c>
      <c r="LPK94" t="s">
        <v>793</v>
      </c>
      <c r="LPL94" t="s">
        <v>793</v>
      </c>
      <c r="LPM94" t="s">
        <v>793</v>
      </c>
      <c r="LPN94" t="s">
        <v>793</v>
      </c>
      <c r="LPO94" t="s">
        <v>793</v>
      </c>
      <c r="LPP94" t="s">
        <v>793</v>
      </c>
      <c r="LPQ94" t="s">
        <v>793</v>
      </c>
      <c r="LPR94" t="s">
        <v>793</v>
      </c>
      <c r="LPS94" t="s">
        <v>793</v>
      </c>
      <c r="LPT94" t="s">
        <v>793</v>
      </c>
      <c r="LPU94" t="s">
        <v>793</v>
      </c>
      <c r="LPV94" t="s">
        <v>793</v>
      </c>
      <c r="LPW94" t="s">
        <v>793</v>
      </c>
      <c r="LPX94" t="s">
        <v>793</v>
      </c>
      <c r="LPY94" t="s">
        <v>793</v>
      </c>
      <c r="LPZ94" t="s">
        <v>793</v>
      </c>
      <c r="LQA94" t="s">
        <v>793</v>
      </c>
      <c r="LQB94" t="s">
        <v>793</v>
      </c>
      <c r="LQC94" t="s">
        <v>793</v>
      </c>
      <c r="LQD94" t="s">
        <v>793</v>
      </c>
      <c r="LQE94" t="s">
        <v>793</v>
      </c>
      <c r="LQF94" t="s">
        <v>793</v>
      </c>
      <c r="LQG94" t="s">
        <v>793</v>
      </c>
      <c r="LQH94" t="s">
        <v>793</v>
      </c>
      <c r="LQI94" t="s">
        <v>793</v>
      </c>
      <c r="LQJ94" t="s">
        <v>793</v>
      </c>
      <c r="LQK94" t="s">
        <v>793</v>
      </c>
      <c r="LQL94" t="s">
        <v>793</v>
      </c>
      <c r="LQM94" t="s">
        <v>793</v>
      </c>
      <c r="LQN94" t="s">
        <v>793</v>
      </c>
      <c r="LQO94" t="s">
        <v>793</v>
      </c>
      <c r="LQP94" t="s">
        <v>793</v>
      </c>
      <c r="LQQ94" t="s">
        <v>793</v>
      </c>
      <c r="LQR94" t="s">
        <v>793</v>
      </c>
      <c r="LQS94" t="s">
        <v>793</v>
      </c>
      <c r="LQT94" t="s">
        <v>793</v>
      </c>
      <c r="LQU94" t="s">
        <v>793</v>
      </c>
      <c r="LQV94" t="s">
        <v>793</v>
      </c>
      <c r="LQW94" t="s">
        <v>793</v>
      </c>
      <c r="LQX94" t="s">
        <v>793</v>
      </c>
      <c r="LQY94" t="s">
        <v>793</v>
      </c>
      <c r="LQZ94" t="s">
        <v>793</v>
      </c>
      <c r="LRA94" t="s">
        <v>793</v>
      </c>
      <c r="LRB94" t="s">
        <v>793</v>
      </c>
      <c r="LRC94" t="s">
        <v>793</v>
      </c>
      <c r="LRD94" t="s">
        <v>793</v>
      </c>
      <c r="LRE94" t="s">
        <v>793</v>
      </c>
      <c r="LRF94" t="s">
        <v>793</v>
      </c>
      <c r="LRG94" t="s">
        <v>793</v>
      </c>
      <c r="LRH94" t="s">
        <v>793</v>
      </c>
      <c r="LRI94" t="s">
        <v>793</v>
      </c>
      <c r="LRJ94" t="s">
        <v>793</v>
      </c>
      <c r="LRK94" t="s">
        <v>793</v>
      </c>
      <c r="LRL94" t="s">
        <v>793</v>
      </c>
      <c r="LRM94" t="s">
        <v>793</v>
      </c>
      <c r="LRN94" t="s">
        <v>793</v>
      </c>
      <c r="LRO94" t="s">
        <v>793</v>
      </c>
      <c r="LRP94" t="s">
        <v>793</v>
      </c>
      <c r="LRQ94" t="s">
        <v>793</v>
      </c>
      <c r="LRR94" t="s">
        <v>793</v>
      </c>
      <c r="LRS94" t="s">
        <v>793</v>
      </c>
      <c r="LRT94" t="s">
        <v>793</v>
      </c>
      <c r="LRU94" t="s">
        <v>793</v>
      </c>
      <c r="LRV94" t="s">
        <v>793</v>
      </c>
      <c r="LRW94" t="s">
        <v>793</v>
      </c>
      <c r="LRX94" t="s">
        <v>793</v>
      </c>
      <c r="LRY94" t="s">
        <v>793</v>
      </c>
      <c r="LRZ94" t="s">
        <v>793</v>
      </c>
      <c r="LSA94" t="s">
        <v>793</v>
      </c>
      <c r="LSB94" t="s">
        <v>793</v>
      </c>
      <c r="LSC94" t="s">
        <v>793</v>
      </c>
      <c r="LSD94" t="s">
        <v>793</v>
      </c>
      <c r="LSE94" t="s">
        <v>793</v>
      </c>
      <c r="LSF94" t="s">
        <v>793</v>
      </c>
      <c r="LSG94" t="s">
        <v>793</v>
      </c>
      <c r="LSH94" t="s">
        <v>793</v>
      </c>
      <c r="LSI94" t="s">
        <v>793</v>
      </c>
      <c r="LSJ94" t="s">
        <v>793</v>
      </c>
      <c r="LSK94" t="s">
        <v>793</v>
      </c>
      <c r="LSL94" t="s">
        <v>793</v>
      </c>
      <c r="LSM94" t="s">
        <v>793</v>
      </c>
      <c r="LSN94" t="s">
        <v>793</v>
      </c>
      <c r="LSO94" t="s">
        <v>793</v>
      </c>
      <c r="LSP94" t="s">
        <v>793</v>
      </c>
      <c r="LSQ94" t="s">
        <v>793</v>
      </c>
      <c r="LSR94" t="s">
        <v>793</v>
      </c>
      <c r="LSS94" t="s">
        <v>793</v>
      </c>
      <c r="LST94" t="s">
        <v>793</v>
      </c>
      <c r="LSU94" t="s">
        <v>793</v>
      </c>
      <c r="LSV94" t="s">
        <v>793</v>
      </c>
      <c r="LSW94" t="s">
        <v>793</v>
      </c>
      <c r="LSX94" t="s">
        <v>793</v>
      </c>
      <c r="LSY94" t="s">
        <v>793</v>
      </c>
      <c r="LSZ94" t="s">
        <v>793</v>
      </c>
      <c r="LTA94" t="s">
        <v>793</v>
      </c>
      <c r="LTB94" t="s">
        <v>793</v>
      </c>
      <c r="LTC94" t="s">
        <v>793</v>
      </c>
      <c r="LTD94" t="s">
        <v>793</v>
      </c>
      <c r="LTE94" t="s">
        <v>793</v>
      </c>
      <c r="LTF94" t="s">
        <v>793</v>
      </c>
      <c r="LTG94" t="s">
        <v>793</v>
      </c>
      <c r="LTH94" t="s">
        <v>793</v>
      </c>
      <c r="LTI94" t="s">
        <v>793</v>
      </c>
      <c r="LTJ94" t="s">
        <v>793</v>
      </c>
      <c r="LTK94" t="s">
        <v>793</v>
      </c>
      <c r="LTL94" t="s">
        <v>793</v>
      </c>
      <c r="LTM94" t="s">
        <v>793</v>
      </c>
      <c r="LTN94" t="s">
        <v>793</v>
      </c>
      <c r="LTO94" t="s">
        <v>793</v>
      </c>
      <c r="LTP94" t="s">
        <v>793</v>
      </c>
      <c r="LTQ94" t="s">
        <v>793</v>
      </c>
      <c r="LTR94" t="s">
        <v>793</v>
      </c>
      <c r="LTS94" t="s">
        <v>793</v>
      </c>
      <c r="LTT94" t="s">
        <v>793</v>
      </c>
      <c r="LTU94" t="s">
        <v>793</v>
      </c>
      <c r="LTV94" t="s">
        <v>793</v>
      </c>
      <c r="LTW94" t="s">
        <v>793</v>
      </c>
      <c r="LTX94" t="s">
        <v>793</v>
      </c>
      <c r="LTY94" t="s">
        <v>793</v>
      </c>
      <c r="LTZ94" t="s">
        <v>793</v>
      </c>
      <c r="LUA94" t="s">
        <v>793</v>
      </c>
      <c r="LUB94" t="s">
        <v>793</v>
      </c>
      <c r="LUC94" t="s">
        <v>793</v>
      </c>
      <c r="LUD94" t="s">
        <v>793</v>
      </c>
      <c r="LUE94" t="s">
        <v>793</v>
      </c>
      <c r="LUF94" t="s">
        <v>793</v>
      </c>
      <c r="LUG94" t="s">
        <v>793</v>
      </c>
      <c r="LUH94" t="s">
        <v>793</v>
      </c>
      <c r="LUI94" t="s">
        <v>793</v>
      </c>
      <c r="LUJ94" t="s">
        <v>793</v>
      </c>
      <c r="LUK94" t="s">
        <v>793</v>
      </c>
      <c r="LUL94" t="s">
        <v>793</v>
      </c>
      <c r="LUM94" t="s">
        <v>793</v>
      </c>
      <c r="LUN94" t="s">
        <v>793</v>
      </c>
      <c r="LUO94" t="s">
        <v>793</v>
      </c>
      <c r="LUP94" t="s">
        <v>793</v>
      </c>
      <c r="LUQ94" t="s">
        <v>793</v>
      </c>
      <c r="LUR94" t="s">
        <v>793</v>
      </c>
      <c r="LUS94" t="s">
        <v>793</v>
      </c>
      <c r="LUT94" t="s">
        <v>793</v>
      </c>
      <c r="LUU94" t="s">
        <v>793</v>
      </c>
      <c r="LUV94" t="s">
        <v>793</v>
      </c>
      <c r="LUW94" t="s">
        <v>793</v>
      </c>
      <c r="LUX94" t="s">
        <v>793</v>
      </c>
      <c r="LUY94" t="s">
        <v>793</v>
      </c>
      <c r="LUZ94" t="s">
        <v>793</v>
      </c>
      <c r="LVA94" t="s">
        <v>793</v>
      </c>
      <c r="LVB94" t="s">
        <v>793</v>
      </c>
      <c r="LVC94" t="s">
        <v>793</v>
      </c>
      <c r="LVD94" t="s">
        <v>793</v>
      </c>
      <c r="LVE94" t="s">
        <v>793</v>
      </c>
      <c r="LVF94" t="s">
        <v>793</v>
      </c>
      <c r="LVG94" t="s">
        <v>793</v>
      </c>
      <c r="LVH94" t="s">
        <v>793</v>
      </c>
      <c r="LVI94" t="s">
        <v>793</v>
      </c>
      <c r="LVJ94" t="s">
        <v>793</v>
      </c>
      <c r="LVK94" t="s">
        <v>793</v>
      </c>
      <c r="LVL94" t="s">
        <v>793</v>
      </c>
      <c r="LVM94" t="s">
        <v>793</v>
      </c>
      <c r="LVN94" t="s">
        <v>793</v>
      </c>
      <c r="LVO94" t="s">
        <v>793</v>
      </c>
      <c r="LVP94" t="s">
        <v>793</v>
      </c>
      <c r="LVQ94" t="s">
        <v>793</v>
      </c>
      <c r="LVR94" t="s">
        <v>793</v>
      </c>
      <c r="LVS94" t="s">
        <v>793</v>
      </c>
      <c r="LVT94" t="s">
        <v>793</v>
      </c>
      <c r="LVU94" t="s">
        <v>793</v>
      </c>
      <c r="LVV94" t="s">
        <v>793</v>
      </c>
      <c r="LVW94" t="s">
        <v>793</v>
      </c>
      <c r="LVX94" t="s">
        <v>793</v>
      </c>
      <c r="LVY94" t="s">
        <v>793</v>
      </c>
      <c r="LVZ94" t="s">
        <v>793</v>
      </c>
      <c r="LWA94" t="s">
        <v>793</v>
      </c>
      <c r="LWB94" t="s">
        <v>793</v>
      </c>
      <c r="LWC94" t="s">
        <v>793</v>
      </c>
      <c r="LWD94" t="s">
        <v>793</v>
      </c>
      <c r="LWE94" t="s">
        <v>793</v>
      </c>
      <c r="LWF94" t="s">
        <v>793</v>
      </c>
      <c r="LWG94" t="s">
        <v>793</v>
      </c>
      <c r="LWH94" t="s">
        <v>793</v>
      </c>
      <c r="LWI94" t="s">
        <v>793</v>
      </c>
      <c r="LWJ94" t="s">
        <v>793</v>
      </c>
      <c r="LWK94" t="s">
        <v>793</v>
      </c>
      <c r="LWL94" t="s">
        <v>793</v>
      </c>
      <c r="LWM94" t="s">
        <v>793</v>
      </c>
      <c r="LWN94" t="s">
        <v>793</v>
      </c>
      <c r="LWO94" t="s">
        <v>793</v>
      </c>
      <c r="LWP94" t="s">
        <v>793</v>
      </c>
      <c r="LWQ94" t="s">
        <v>793</v>
      </c>
      <c r="LWR94" t="s">
        <v>793</v>
      </c>
      <c r="LWS94" t="s">
        <v>793</v>
      </c>
      <c r="LWT94" t="s">
        <v>793</v>
      </c>
      <c r="LWU94" t="s">
        <v>793</v>
      </c>
      <c r="LWV94" t="s">
        <v>793</v>
      </c>
      <c r="LWW94" t="s">
        <v>793</v>
      </c>
      <c r="LWX94" t="s">
        <v>793</v>
      </c>
      <c r="LWY94" t="s">
        <v>793</v>
      </c>
      <c r="LWZ94" t="s">
        <v>793</v>
      </c>
      <c r="LXA94" t="s">
        <v>793</v>
      </c>
      <c r="LXB94" t="s">
        <v>793</v>
      </c>
      <c r="LXC94" t="s">
        <v>793</v>
      </c>
      <c r="LXD94" t="s">
        <v>793</v>
      </c>
      <c r="LXE94" t="s">
        <v>793</v>
      </c>
      <c r="LXF94" t="s">
        <v>793</v>
      </c>
      <c r="LXG94" t="s">
        <v>793</v>
      </c>
      <c r="LXH94" t="s">
        <v>793</v>
      </c>
      <c r="LXI94" t="s">
        <v>793</v>
      </c>
      <c r="LXJ94" t="s">
        <v>793</v>
      </c>
      <c r="LXK94" t="s">
        <v>793</v>
      </c>
      <c r="LXL94" t="s">
        <v>793</v>
      </c>
      <c r="LXM94" t="s">
        <v>793</v>
      </c>
      <c r="LXN94" t="s">
        <v>793</v>
      </c>
      <c r="LXO94" t="s">
        <v>793</v>
      </c>
      <c r="LXP94" t="s">
        <v>793</v>
      </c>
      <c r="LXQ94" t="s">
        <v>793</v>
      </c>
      <c r="LXR94" t="s">
        <v>793</v>
      </c>
      <c r="LXS94" t="s">
        <v>793</v>
      </c>
      <c r="LXT94" t="s">
        <v>793</v>
      </c>
      <c r="LXU94" t="s">
        <v>793</v>
      </c>
      <c r="LXV94" t="s">
        <v>793</v>
      </c>
      <c r="LXW94" t="s">
        <v>793</v>
      </c>
      <c r="LXX94" t="s">
        <v>793</v>
      </c>
      <c r="LXY94" t="s">
        <v>793</v>
      </c>
      <c r="LXZ94" t="s">
        <v>793</v>
      </c>
      <c r="LYA94" t="s">
        <v>793</v>
      </c>
      <c r="LYB94" t="s">
        <v>793</v>
      </c>
      <c r="LYC94" t="s">
        <v>793</v>
      </c>
      <c r="LYD94" t="s">
        <v>793</v>
      </c>
      <c r="LYE94" t="s">
        <v>793</v>
      </c>
      <c r="LYF94" t="s">
        <v>793</v>
      </c>
      <c r="LYG94" t="s">
        <v>793</v>
      </c>
      <c r="LYH94" t="s">
        <v>793</v>
      </c>
      <c r="LYI94" t="s">
        <v>793</v>
      </c>
      <c r="LYJ94" t="s">
        <v>793</v>
      </c>
      <c r="LYK94" t="s">
        <v>793</v>
      </c>
      <c r="LYL94" t="s">
        <v>793</v>
      </c>
      <c r="LYM94" t="s">
        <v>793</v>
      </c>
      <c r="LYN94" t="s">
        <v>793</v>
      </c>
      <c r="LYO94" t="s">
        <v>793</v>
      </c>
      <c r="LYP94" t="s">
        <v>793</v>
      </c>
      <c r="LYQ94" t="s">
        <v>793</v>
      </c>
      <c r="LYR94" t="s">
        <v>793</v>
      </c>
      <c r="LYS94" t="s">
        <v>793</v>
      </c>
      <c r="LYT94" t="s">
        <v>793</v>
      </c>
      <c r="LYU94" t="s">
        <v>793</v>
      </c>
      <c r="LYV94" t="s">
        <v>793</v>
      </c>
      <c r="LYW94" t="s">
        <v>793</v>
      </c>
      <c r="LYX94" t="s">
        <v>793</v>
      </c>
      <c r="LYY94" t="s">
        <v>793</v>
      </c>
      <c r="LYZ94" t="s">
        <v>793</v>
      </c>
      <c r="LZA94" t="s">
        <v>793</v>
      </c>
      <c r="LZB94" t="s">
        <v>793</v>
      </c>
      <c r="LZC94" t="s">
        <v>793</v>
      </c>
      <c r="LZD94" t="s">
        <v>793</v>
      </c>
      <c r="LZE94" t="s">
        <v>793</v>
      </c>
      <c r="LZF94" t="s">
        <v>793</v>
      </c>
      <c r="LZG94" t="s">
        <v>793</v>
      </c>
      <c r="LZH94" t="s">
        <v>793</v>
      </c>
      <c r="LZI94" t="s">
        <v>793</v>
      </c>
      <c r="LZJ94" t="s">
        <v>793</v>
      </c>
      <c r="LZK94" t="s">
        <v>793</v>
      </c>
      <c r="LZL94" t="s">
        <v>793</v>
      </c>
      <c r="LZM94" t="s">
        <v>793</v>
      </c>
      <c r="LZN94" t="s">
        <v>793</v>
      </c>
      <c r="LZO94" t="s">
        <v>793</v>
      </c>
      <c r="LZP94" t="s">
        <v>793</v>
      </c>
      <c r="LZQ94" t="s">
        <v>793</v>
      </c>
      <c r="LZR94" t="s">
        <v>793</v>
      </c>
      <c r="LZS94" t="s">
        <v>793</v>
      </c>
      <c r="LZT94" t="s">
        <v>793</v>
      </c>
      <c r="LZU94" t="s">
        <v>793</v>
      </c>
      <c r="LZV94" t="s">
        <v>793</v>
      </c>
      <c r="LZW94" t="s">
        <v>793</v>
      </c>
      <c r="LZX94" t="s">
        <v>793</v>
      </c>
      <c r="LZY94" t="s">
        <v>793</v>
      </c>
      <c r="LZZ94" t="s">
        <v>793</v>
      </c>
      <c r="MAA94" t="s">
        <v>793</v>
      </c>
      <c r="MAB94" t="s">
        <v>793</v>
      </c>
      <c r="MAC94" t="s">
        <v>793</v>
      </c>
      <c r="MAD94" t="s">
        <v>793</v>
      </c>
      <c r="MAE94" t="s">
        <v>793</v>
      </c>
      <c r="MAF94" t="s">
        <v>793</v>
      </c>
      <c r="MAG94" t="s">
        <v>793</v>
      </c>
      <c r="MAH94" t="s">
        <v>793</v>
      </c>
      <c r="MAI94" t="s">
        <v>793</v>
      </c>
      <c r="MAJ94" t="s">
        <v>793</v>
      </c>
      <c r="MAK94" t="s">
        <v>793</v>
      </c>
      <c r="MAL94" t="s">
        <v>793</v>
      </c>
      <c r="MAM94" t="s">
        <v>793</v>
      </c>
      <c r="MAN94" t="s">
        <v>793</v>
      </c>
      <c r="MAO94" t="s">
        <v>793</v>
      </c>
      <c r="MAP94" t="s">
        <v>793</v>
      </c>
      <c r="MAQ94" t="s">
        <v>793</v>
      </c>
      <c r="MAR94" t="s">
        <v>793</v>
      </c>
      <c r="MAS94" t="s">
        <v>793</v>
      </c>
      <c r="MAT94" t="s">
        <v>793</v>
      </c>
      <c r="MAU94" t="s">
        <v>793</v>
      </c>
      <c r="MAV94" t="s">
        <v>793</v>
      </c>
      <c r="MAW94" t="s">
        <v>793</v>
      </c>
      <c r="MAX94" t="s">
        <v>793</v>
      </c>
      <c r="MAY94" t="s">
        <v>793</v>
      </c>
      <c r="MAZ94" t="s">
        <v>793</v>
      </c>
      <c r="MBA94" t="s">
        <v>793</v>
      </c>
      <c r="MBB94" t="s">
        <v>793</v>
      </c>
      <c r="MBC94" t="s">
        <v>793</v>
      </c>
      <c r="MBD94" t="s">
        <v>793</v>
      </c>
      <c r="MBE94" t="s">
        <v>793</v>
      </c>
      <c r="MBF94" t="s">
        <v>793</v>
      </c>
      <c r="MBG94" t="s">
        <v>793</v>
      </c>
      <c r="MBH94" t="s">
        <v>793</v>
      </c>
      <c r="MBI94" t="s">
        <v>793</v>
      </c>
      <c r="MBJ94" t="s">
        <v>793</v>
      </c>
      <c r="MBK94" t="s">
        <v>793</v>
      </c>
      <c r="MBL94" t="s">
        <v>793</v>
      </c>
      <c r="MBM94" t="s">
        <v>793</v>
      </c>
      <c r="MBN94" t="s">
        <v>793</v>
      </c>
      <c r="MBO94" t="s">
        <v>793</v>
      </c>
      <c r="MBP94" t="s">
        <v>793</v>
      </c>
      <c r="MBQ94" t="s">
        <v>793</v>
      </c>
      <c r="MBR94" t="s">
        <v>793</v>
      </c>
      <c r="MBS94" t="s">
        <v>793</v>
      </c>
      <c r="MBT94" t="s">
        <v>793</v>
      </c>
      <c r="MBU94" t="s">
        <v>793</v>
      </c>
      <c r="MBV94" t="s">
        <v>793</v>
      </c>
      <c r="MBW94" t="s">
        <v>793</v>
      </c>
      <c r="MBX94" t="s">
        <v>793</v>
      </c>
      <c r="MBY94" t="s">
        <v>793</v>
      </c>
      <c r="MBZ94" t="s">
        <v>793</v>
      </c>
      <c r="MCA94" t="s">
        <v>793</v>
      </c>
      <c r="MCB94" t="s">
        <v>793</v>
      </c>
      <c r="MCC94" t="s">
        <v>793</v>
      </c>
      <c r="MCD94" t="s">
        <v>793</v>
      </c>
      <c r="MCE94" t="s">
        <v>793</v>
      </c>
      <c r="MCF94" t="s">
        <v>793</v>
      </c>
      <c r="MCG94" t="s">
        <v>793</v>
      </c>
      <c r="MCH94" t="s">
        <v>793</v>
      </c>
      <c r="MCI94" t="s">
        <v>793</v>
      </c>
      <c r="MCJ94" t="s">
        <v>793</v>
      </c>
      <c r="MCK94" t="s">
        <v>793</v>
      </c>
      <c r="MCL94" t="s">
        <v>793</v>
      </c>
      <c r="MCM94" t="s">
        <v>793</v>
      </c>
      <c r="MCN94" t="s">
        <v>793</v>
      </c>
      <c r="MCO94" t="s">
        <v>793</v>
      </c>
      <c r="MCP94" t="s">
        <v>793</v>
      </c>
      <c r="MCQ94" t="s">
        <v>793</v>
      </c>
      <c r="MCR94" t="s">
        <v>793</v>
      </c>
      <c r="MCS94" t="s">
        <v>793</v>
      </c>
      <c r="MCT94" t="s">
        <v>793</v>
      </c>
      <c r="MCU94" t="s">
        <v>793</v>
      </c>
      <c r="MCV94" t="s">
        <v>793</v>
      </c>
      <c r="MCW94" t="s">
        <v>793</v>
      </c>
      <c r="MCX94" t="s">
        <v>793</v>
      </c>
      <c r="MCY94" t="s">
        <v>793</v>
      </c>
      <c r="MCZ94" t="s">
        <v>793</v>
      </c>
      <c r="MDA94" t="s">
        <v>793</v>
      </c>
      <c r="MDB94" t="s">
        <v>793</v>
      </c>
      <c r="MDC94" t="s">
        <v>793</v>
      </c>
      <c r="MDD94" t="s">
        <v>793</v>
      </c>
      <c r="MDE94" t="s">
        <v>793</v>
      </c>
      <c r="MDF94" t="s">
        <v>793</v>
      </c>
      <c r="MDG94" t="s">
        <v>793</v>
      </c>
      <c r="MDH94" t="s">
        <v>793</v>
      </c>
      <c r="MDI94" t="s">
        <v>793</v>
      </c>
      <c r="MDJ94" t="s">
        <v>793</v>
      </c>
      <c r="MDK94" t="s">
        <v>793</v>
      </c>
      <c r="MDL94" t="s">
        <v>793</v>
      </c>
      <c r="MDM94" t="s">
        <v>793</v>
      </c>
      <c r="MDN94" t="s">
        <v>793</v>
      </c>
      <c r="MDO94" t="s">
        <v>793</v>
      </c>
      <c r="MDP94" t="s">
        <v>793</v>
      </c>
      <c r="MDQ94" t="s">
        <v>793</v>
      </c>
      <c r="MDR94" t="s">
        <v>793</v>
      </c>
      <c r="MDS94" t="s">
        <v>793</v>
      </c>
      <c r="MDT94" t="s">
        <v>793</v>
      </c>
      <c r="MDU94" t="s">
        <v>793</v>
      </c>
      <c r="MDV94" t="s">
        <v>793</v>
      </c>
      <c r="MDW94" t="s">
        <v>793</v>
      </c>
      <c r="MDX94" t="s">
        <v>793</v>
      </c>
      <c r="MDY94" t="s">
        <v>793</v>
      </c>
      <c r="MDZ94" t="s">
        <v>793</v>
      </c>
      <c r="MEA94" t="s">
        <v>793</v>
      </c>
      <c r="MEB94" t="s">
        <v>793</v>
      </c>
      <c r="MEC94" t="s">
        <v>793</v>
      </c>
      <c r="MED94" t="s">
        <v>793</v>
      </c>
      <c r="MEE94" t="s">
        <v>793</v>
      </c>
      <c r="MEF94" t="s">
        <v>793</v>
      </c>
      <c r="MEG94" t="s">
        <v>793</v>
      </c>
      <c r="MEH94" t="s">
        <v>793</v>
      </c>
      <c r="MEI94" t="s">
        <v>793</v>
      </c>
      <c r="MEJ94" t="s">
        <v>793</v>
      </c>
      <c r="MEK94" t="s">
        <v>793</v>
      </c>
      <c r="MEL94" t="s">
        <v>793</v>
      </c>
      <c r="MEM94" t="s">
        <v>793</v>
      </c>
      <c r="MEN94" t="s">
        <v>793</v>
      </c>
      <c r="MEO94" t="s">
        <v>793</v>
      </c>
      <c r="MEP94" t="s">
        <v>793</v>
      </c>
      <c r="MEQ94" t="s">
        <v>793</v>
      </c>
      <c r="MER94" t="s">
        <v>793</v>
      </c>
      <c r="MES94" t="s">
        <v>793</v>
      </c>
      <c r="MET94" t="s">
        <v>793</v>
      </c>
      <c r="MEU94" t="s">
        <v>793</v>
      </c>
      <c r="MEV94" t="s">
        <v>793</v>
      </c>
      <c r="MEW94" t="s">
        <v>793</v>
      </c>
      <c r="MEX94" t="s">
        <v>793</v>
      </c>
      <c r="MEY94" t="s">
        <v>793</v>
      </c>
      <c r="MEZ94" t="s">
        <v>793</v>
      </c>
      <c r="MFA94" t="s">
        <v>793</v>
      </c>
      <c r="MFB94" t="s">
        <v>793</v>
      </c>
      <c r="MFC94" t="s">
        <v>793</v>
      </c>
      <c r="MFD94" t="s">
        <v>793</v>
      </c>
      <c r="MFE94" t="s">
        <v>793</v>
      </c>
      <c r="MFF94" t="s">
        <v>793</v>
      </c>
      <c r="MFG94" t="s">
        <v>793</v>
      </c>
      <c r="MFH94" t="s">
        <v>793</v>
      </c>
      <c r="MFI94" t="s">
        <v>793</v>
      </c>
      <c r="MFJ94" t="s">
        <v>793</v>
      </c>
      <c r="MFK94" t="s">
        <v>793</v>
      </c>
      <c r="MFL94" t="s">
        <v>793</v>
      </c>
      <c r="MFM94" t="s">
        <v>793</v>
      </c>
      <c r="MFN94" t="s">
        <v>793</v>
      </c>
      <c r="MFO94" t="s">
        <v>793</v>
      </c>
      <c r="MFP94" t="s">
        <v>793</v>
      </c>
      <c r="MFQ94" t="s">
        <v>793</v>
      </c>
      <c r="MFR94" t="s">
        <v>793</v>
      </c>
      <c r="MFS94" t="s">
        <v>793</v>
      </c>
      <c r="MFT94" t="s">
        <v>793</v>
      </c>
      <c r="MFU94" t="s">
        <v>793</v>
      </c>
      <c r="MFV94" t="s">
        <v>793</v>
      </c>
      <c r="MFW94" t="s">
        <v>793</v>
      </c>
      <c r="MFX94" t="s">
        <v>793</v>
      </c>
      <c r="MFY94" t="s">
        <v>793</v>
      </c>
      <c r="MFZ94" t="s">
        <v>793</v>
      </c>
      <c r="MGA94" t="s">
        <v>793</v>
      </c>
      <c r="MGB94" t="s">
        <v>793</v>
      </c>
      <c r="MGC94" t="s">
        <v>793</v>
      </c>
      <c r="MGD94" t="s">
        <v>793</v>
      </c>
      <c r="MGE94" t="s">
        <v>793</v>
      </c>
      <c r="MGF94" t="s">
        <v>793</v>
      </c>
      <c r="MGG94" t="s">
        <v>793</v>
      </c>
      <c r="MGH94" t="s">
        <v>793</v>
      </c>
      <c r="MGI94" t="s">
        <v>793</v>
      </c>
      <c r="MGJ94" t="s">
        <v>793</v>
      </c>
      <c r="MGK94" t="s">
        <v>793</v>
      </c>
      <c r="MGL94" t="s">
        <v>793</v>
      </c>
      <c r="MGM94" t="s">
        <v>793</v>
      </c>
      <c r="MGN94" t="s">
        <v>793</v>
      </c>
      <c r="MGO94" t="s">
        <v>793</v>
      </c>
      <c r="MGP94" t="s">
        <v>793</v>
      </c>
      <c r="MGQ94" t="s">
        <v>793</v>
      </c>
      <c r="MGR94" t="s">
        <v>793</v>
      </c>
      <c r="MGS94" t="s">
        <v>793</v>
      </c>
      <c r="MGT94" t="s">
        <v>793</v>
      </c>
      <c r="MGU94" t="s">
        <v>793</v>
      </c>
      <c r="MGV94" t="s">
        <v>793</v>
      </c>
      <c r="MGW94" t="s">
        <v>793</v>
      </c>
      <c r="MGX94" t="s">
        <v>793</v>
      </c>
      <c r="MGY94" t="s">
        <v>793</v>
      </c>
      <c r="MGZ94" t="s">
        <v>793</v>
      </c>
      <c r="MHA94" t="s">
        <v>793</v>
      </c>
      <c r="MHB94" t="s">
        <v>793</v>
      </c>
      <c r="MHC94" t="s">
        <v>793</v>
      </c>
      <c r="MHD94" t="s">
        <v>793</v>
      </c>
      <c r="MHE94" t="s">
        <v>793</v>
      </c>
      <c r="MHF94" t="s">
        <v>793</v>
      </c>
      <c r="MHG94" t="s">
        <v>793</v>
      </c>
      <c r="MHH94" t="s">
        <v>793</v>
      </c>
      <c r="MHI94" t="s">
        <v>793</v>
      </c>
      <c r="MHJ94" t="s">
        <v>793</v>
      </c>
      <c r="MHK94" t="s">
        <v>793</v>
      </c>
      <c r="MHL94" t="s">
        <v>793</v>
      </c>
      <c r="MHM94" t="s">
        <v>793</v>
      </c>
      <c r="MHN94" t="s">
        <v>793</v>
      </c>
      <c r="MHO94" t="s">
        <v>793</v>
      </c>
      <c r="MHP94" t="s">
        <v>793</v>
      </c>
      <c r="MHQ94" t="s">
        <v>793</v>
      </c>
      <c r="MHR94" t="s">
        <v>793</v>
      </c>
      <c r="MHS94" t="s">
        <v>793</v>
      </c>
      <c r="MHT94" t="s">
        <v>793</v>
      </c>
      <c r="MHU94" t="s">
        <v>793</v>
      </c>
      <c r="MHV94" t="s">
        <v>793</v>
      </c>
      <c r="MHW94" t="s">
        <v>793</v>
      </c>
      <c r="MHX94" t="s">
        <v>793</v>
      </c>
      <c r="MHY94" t="s">
        <v>793</v>
      </c>
      <c r="MHZ94" t="s">
        <v>793</v>
      </c>
      <c r="MIA94" t="s">
        <v>793</v>
      </c>
      <c r="MIB94" t="s">
        <v>793</v>
      </c>
      <c r="MIC94" t="s">
        <v>793</v>
      </c>
      <c r="MID94" t="s">
        <v>793</v>
      </c>
      <c r="MIE94" t="s">
        <v>793</v>
      </c>
      <c r="MIF94" t="s">
        <v>793</v>
      </c>
      <c r="MIG94" t="s">
        <v>793</v>
      </c>
      <c r="MIH94" t="s">
        <v>793</v>
      </c>
      <c r="MII94" t="s">
        <v>793</v>
      </c>
      <c r="MIJ94" t="s">
        <v>793</v>
      </c>
      <c r="MIK94" t="s">
        <v>793</v>
      </c>
      <c r="MIL94" t="s">
        <v>793</v>
      </c>
      <c r="MIM94" t="s">
        <v>793</v>
      </c>
      <c r="MIN94" t="s">
        <v>793</v>
      </c>
      <c r="MIO94" t="s">
        <v>793</v>
      </c>
      <c r="MIP94" t="s">
        <v>793</v>
      </c>
      <c r="MIQ94" t="s">
        <v>793</v>
      </c>
      <c r="MIR94" t="s">
        <v>793</v>
      </c>
      <c r="MIS94" t="s">
        <v>793</v>
      </c>
      <c r="MIT94" t="s">
        <v>793</v>
      </c>
      <c r="MIU94" t="s">
        <v>793</v>
      </c>
      <c r="MIV94" t="s">
        <v>793</v>
      </c>
      <c r="MIW94" t="s">
        <v>793</v>
      </c>
      <c r="MIX94" t="s">
        <v>793</v>
      </c>
      <c r="MIY94" t="s">
        <v>793</v>
      </c>
      <c r="MIZ94" t="s">
        <v>793</v>
      </c>
      <c r="MJA94" t="s">
        <v>793</v>
      </c>
      <c r="MJB94" t="s">
        <v>793</v>
      </c>
      <c r="MJC94" t="s">
        <v>793</v>
      </c>
      <c r="MJD94" t="s">
        <v>793</v>
      </c>
      <c r="MJE94" t="s">
        <v>793</v>
      </c>
      <c r="MJF94" t="s">
        <v>793</v>
      </c>
      <c r="MJG94" t="s">
        <v>793</v>
      </c>
      <c r="MJH94" t="s">
        <v>793</v>
      </c>
      <c r="MJI94" t="s">
        <v>793</v>
      </c>
      <c r="MJJ94" t="s">
        <v>793</v>
      </c>
      <c r="MJK94" t="s">
        <v>793</v>
      </c>
      <c r="MJL94" t="s">
        <v>793</v>
      </c>
      <c r="MJM94" t="s">
        <v>793</v>
      </c>
      <c r="MJN94" t="s">
        <v>793</v>
      </c>
      <c r="MJO94" t="s">
        <v>793</v>
      </c>
      <c r="MJP94" t="s">
        <v>793</v>
      </c>
      <c r="MJQ94" t="s">
        <v>793</v>
      </c>
      <c r="MJR94" t="s">
        <v>793</v>
      </c>
      <c r="MJS94" t="s">
        <v>793</v>
      </c>
      <c r="MJT94" t="s">
        <v>793</v>
      </c>
      <c r="MJU94" t="s">
        <v>793</v>
      </c>
      <c r="MJV94" t="s">
        <v>793</v>
      </c>
      <c r="MJW94" t="s">
        <v>793</v>
      </c>
      <c r="MJX94" t="s">
        <v>793</v>
      </c>
      <c r="MJY94" t="s">
        <v>793</v>
      </c>
      <c r="MJZ94" t="s">
        <v>793</v>
      </c>
      <c r="MKA94" t="s">
        <v>793</v>
      </c>
      <c r="MKB94" t="s">
        <v>793</v>
      </c>
      <c r="MKC94" t="s">
        <v>793</v>
      </c>
      <c r="MKD94" t="s">
        <v>793</v>
      </c>
      <c r="MKE94" t="s">
        <v>793</v>
      </c>
      <c r="MKF94" t="s">
        <v>793</v>
      </c>
      <c r="MKG94" t="s">
        <v>793</v>
      </c>
      <c r="MKH94" t="s">
        <v>793</v>
      </c>
      <c r="MKI94" t="s">
        <v>793</v>
      </c>
      <c r="MKJ94" t="s">
        <v>793</v>
      </c>
      <c r="MKK94" t="s">
        <v>793</v>
      </c>
      <c r="MKL94" t="s">
        <v>793</v>
      </c>
      <c r="MKM94" t="s">
        <v>793</v>
      </c>
      <c r="MKN94" t="s">
        <v>793</v>
      </c>
      <c r="MKO94" t="s">
        <v>793</v>
      </c>
      <c r="MKP94" t="s">
        <v>793</v>
      </c>
      <c r="MKQ94" t="s">
        <v>793</v>
      </c>
      <c r="MKR94" t="s">
        <v>793</v>
      </c>
      <c r="MKS94" t="s">
        <v>793</v>
      </c>
      <c r="MKT94" t="s">
        <v>793</v>
      </c>
      <c r="MKU94" t="s">
        <v>793</v>
      </c>
      <c r="MKV94" t="s">
        <v>793</v>
      </c>
      <c r="MKW94" t="s">
        <v>793</v>
      </c>
      <c r="MKX94" t="s">
        <v>793</v>
      </c>
      <c r="MKY94" t="s">
        <v>793</v>
      </c>
      <c r="MKZ94" t="s">
        <v>793</v>
      </c>
      <c r="MLA94" t="s">
        <v>793</v>
      </c>
      <c r="MLB94" t="s">
        <v>793</v>
      </c>
      <c r="MLC94" t="s">
        <v>793</v>
      </c>
      <c r="MLD94" t="s">
        <v>793</v>
      </c>
      <c r="MLE94" t="s">
        <v>793</v>
      </c>
      <c r="MLF94" t="s">
        <v>793</v>
      </c>
      <c r="MLG94" t="s">
        <v>793</v>
      </c>
      <c r="MLH94" t="s">
        <v>793</v>
      </c>
      <c r="MLI94" t="s">
        <v>793</v>
      </c>
      <c r="MLJ94" t="s">
        <v>793</v>
      </c>
      <c r="MLK94" t="s">
        <v>793</v>
      </c>
      <c r="MLL94" t="s">
        <v>793</v>
      </c>
      <c r="MLM94" t="s">
        <v>793</v>
      </c>
      <c r="MLN94" t="s">
        <v>793</v>
      </c>
      <c r="MLO94" t="s">
        <v>793</v>
      </c>
      <c r="MLP94" t="s">
        <v>793</v>
      </c>
      <c r="MLQ94" t="s">
        <v>793</v>
      </c>
      <c r="MLR94" t="s">
        <v>793</v>
      </c>
      <c r="MLS94" t="s">
        <v>793</v>
      </c>
      <c r="MLT94" t="s">
        <v>793</v>
      </c>
      <c r="MLU94" t="s">
        <v>793</v>
      </c>
      <c r="MLV94" t="s">
        <v>793</v>
      </c>
      <c r="MLW94" t="s">
        <v>793</v>
      </c>
      <c r="MLX94" t="s">
        <v>793</v>
      </c>
      <c r="MLY94" t="s">
        <v>793</v>
      </c>
      <c r="MLZ94" t="s">
        <v>793</v>
      </c>
      <c r="MMA94" t="s">
        <v>793</v>
      </c>
      <c r="MMB94" t="s">
        <v>793</v>
      </c>
      <c r="MMC94" t="s">
        <v>793</v>
      </c>
      <c r="MMD94" t="s">
        <v>793</v>
      </c>
      <c r="MME94" t="s">
        <v>793</v>
      </c>
      <c r="MMF94" t="s">
        <v>793</v>
      </c>
      <c r="MMG94" t="s">
        <v>793</v>
      </c>
      <c r="MMH94" t="s">
        <v>793</v>
      </c>
      <c r="MMI94" t="s">
        <v>793</v>
      </c>
      <c r="MMJ94" t="s">
        <v>793</v>
      </c>
      <c r="MMK94" t="s">
        <v>793</v>
      </c>
      <c r="MML94" t="s">
        <v>793</v>
      </c>
      <c r="MMM94" t="s">
        <v>793</v>
      </c>
      <c r="MMN94" t="s">
        <v>793</v>
      </c>
      <c r="MMO94" t="s">
        <v>793</v>
      </c>
      <c r="MMP94" t="s">
        <v>793</v>
      </c>
      <c r="MMQ94" t="s">
        <v>793</v>
      </c>
      <c r="MMR94" t="s">
        <v>793</v>
      </c>
      <c r="MMS94" t="s">
        <v>793</v>
      </c>
      <c r="MMT94" t="s">
        <v>793</v>
      </c>
      <c r="MMU94" t="s">
        <v>793</v>
      </c>
      <c r="MMV94" t="s">
        <v>793</v>
      </c>
      <c r="MMW94" t="s">
        <v>793</v>
      </c>
      <c r="MMX94" t="s">
        <v>793</v>
      </c>
      <c r="MMY94" t="s">
        <v>793</v>
      </c>
      <c r="MMZ94" t="s">
        <v>793</v>
      </c>
      <c r="MNA94" t="s">
        <v>793</v>
      </c>
      <c r="MNB94" t="s">
        <v>793</v>
      </c>
      <c r="MNC94" t="s">
        <v>793</v>
      </c>
      <c r="MND94" t="s">
        <v>793</v>
      </c>
      <c r="MNE94" t="s">
        <v>793</v>
      </c>
      <c r="MNF94" t="s">
        <v>793</v>
      </c>
      <c r="MNG94" t="s">
        <v>793</v>
      </c>
      <c r="MNH94" t="s">
        <v>793</v>
      </c>
      <c r="MNI94" t="s">
        <v>793</v>
      </c>
      <c r="MNJ94" t="s">
        <v>793</v>
      </c>
      <c r="MNK94" t="s">
        <v>793</v>
      </c>
      <c r="MNL94" t="s">
        <v>793</v>
      </c>
      <c r="MNM94" t="s">
        <v>793</v>
      </c>
      <c r="MNN94" t="s">
        <v>793</v>
      </c>
      <c r="MNO94" t="s">
        <v>793</v>
      </c>
      <c r="MNP94" t="s">
        <v>793</v>
      </c>
      <c r="MNQ94" t="s">
        <v>793</v>
      </c>
      <c r="MNR94" t="s">
        <v>793</v>
      </c>
      <c r="MNS94" t="s">
        <v>793</v>
      </c>
      <c r="MNT94" t="s">
        <v>793</v>
      </c>
      <c r="MNU94" t="s">
        <v>793</v>
      </c>
      <c r="MNV94" t="s">
        <v>793</v>
      </c>
      <c r="MNW94" t="s">
        <v>793</v>
      </c>
      <c r="MNX94" t="s">
        <v>793</v>
      </c>
      <c r="MNY94" t="s">
        <v>793</v>
      </c>
      <c r="MNZ94" t="s">
        <v>793</v>
      </c>
      <c r="MOA94" t="s">
        <v>793</v>
      </c>
      <c r="MOB94" t="s">
        <v>793</v>
      </c>
      <c r="MOC94" t="s">
        <v>793</v>
      </c>
      <c r="MOD94" t="s">
        <v>793</v>
      </c>
      <c r="MOE94" t="s">
        <v>793</v>
      </c>
      <c r="MOF94" t="s">
        <v>793</v>
      </c>
      <c r="MOG94" t="s">
        <v>793</v>
      </c>
      <c r="MOH94" t="s">
        <v>793</v>
      </c>
      <c r="MOI94" t="s">
        <v>793</v>
      </c>
      <c r="MOJ94" t="s">
        <v>793</v>
      </c>
      <c r="MOK94" t="s">
        <v>793</v>
      </c>
      <c r="MOL94" t="s">
        <v>793</v>
      </c>
      <c r="MOM94" t="s">
        <v>793</v>
      </c>
      <c r="MON94" t="s">
        <v>793</v>
      </c>
      <c r="MOO94" t="s">
        <v>793</v>
      </c>
      <c r="MOP94" t="s">
        <v>793</v>
      </c>
      <c r="MOQ94" t="s">
        <v>793</v>
      </c>
      <c r="MOR94" t="s">
        <v>793</v>
      </c>
      <c r="MOS94" t="s">
        <v>793</v>
      </c>
      <c r="MOT94" t="s">
        <v>793</v>
      </c>
      <c r="MOU94" t="s">
        <v>793</v>
      </c>
      <c r="MOV94" t="s">
        <v>793</v>
      </c>
      <c r="MOW94" t="s">
        <v>793</v>
      </c>
      <c r="MOX94" t="s">
        <v>793</v>
      </c>
      <c r="MOY94" t="s">
        <v>793</v>
      </c>
      <c r="MOZ94" t="s">
        <v>793</v>
      </c>
      <c r="MPA94" t="s">
        <v>793</v>
      </c>
      <c r="MPB94" t="s">
        <v>793</v>
      </c>
      <c r="MPC94" t="s">
        <v>793</v>
      </c>
      <c r="MPD94" t="s">
        <v>793</v>
      </c>
      <c r="MPE94" t="s">
        <v>793</v>
      </c>
      <c r="MPF94" t="s">
        <v>793</v>
      </c>
      <c r="MPG94" t="s">
        <v>793</v>
      </c>
      <c r="MPH94" t="s">
        <v>793</v>
      </c>
      <c r="MPI94" t="s">
        <v>793</v>
      </c>
      <c r="MPJ94" t="s">
        <v>793</v>
      </c>
      <c r="MPK94" t="s">
        <v>793</v>
      </c>
      <c r="MPL94" t="s">
        <v>793</v>
      </c>
      <c r="MPM94" t="s">
        <v>793</v>
      </c>
      <c r="MPN94" t="s">
        <v>793</v>
      </c>
      <c r="MPO94" t="s">
        <v>793</v>
      </c>
      <c r="MPP94" t="s">
        <v>793</v>
      </c>
      <c r="MPQ94" t="s">
        <v>793</v>
      </c>
      <c r="MPR94" t="s">
        <v>793</v>
      </c>
      <c r="MPS94" t="s">
        <v>793</v>
      </c>
      <c r="MPT94" t="s">
        <v>793</v>
      </c>
      <c r="MPU94" t="s">
        <v>793</v>
      </c>
      <c r="MPV94" t="s">
        <v>793</v>
      </c>
      <c r="MPW94" t="s">
        <v>793</v>
      </c>
      <c r="MPX94" t="s">
        <v>793</v>
      </c>
      <c r="MPY94" t="s">
        <v>793</v>
      </c>
      <c r="MPZ94" t="s">
        <v>793</v>
      </c>
      <c r="MQA94" t="s">
        <v>793</v>
      </c>
      <c r="MQB94" t="s">
        <v>793</v>
      </c>
      <c r="MQC94" t="s">
        <v>793</v>
      </c>
      <c r="MQD94" t="s">
        <v>793</v>
      </c>
      <c r="MQE94" t="s">
        <v>793</v>
      </c>
      <c r="MQF94" t="s">
        <v>793</v>
      </c>
      <c r="MQG94" t="s">
        <v>793</v>
      </c>
      <c r="MQH94" t="s">
        <v>793</v>
      </c>
      <c r="MQI94" t="s">
        <v>793</v>
      </c>
      <c r="MQJ94" t="s">
        <v>793</v>
      </c>
      <c r="MQK94" t="s">
        <v>793</v>
      </c>
      <c r="MQL94" t="s">
        <v>793</v>
      </c>
      <c r="MQM94" t="s">
        <v>793</v>
      </c>
      <c r="MQN94" t="s">
        <v>793</v>
      </c>
      <c r="MQO94" t="s">
        <v>793</v>
      </c>
      <c r="MQP94" t="s">
        <v>793</v>
      </c>
      <c r="MQQ94" t="s">
        <v>793</v>
      </c>
      <c r="MQR94" t="s">
        <v>793</v>
      </c>
      <c r="MQS94" t="s">
        <v>793</v>
      </c>
      <c r="MQT94" t="s">
        <v>793</v>
      </c>
      <c r="MQU94" t="s">
        <v>793</v>
      </c>
      <c r="MQV94" t="s">
        <v>793</v>
      </c>
      <c r="MQW94" t="s">
        <v>793</v>
      </c>
      <c r="MQX94" t="s">
        <v>793</v>
      </c>
      <c r="MQY94" t="s">
        <v>793</v>
      </c>
      <c r="MQZ94" t="s">
        <v>793</v>
      </c>
      <c r="MRA94" t="s">
        <v>793</v>
      </c>
      <c r="MRB94" t="s">
        <v>793</v>
      </c>
      <c r="MRC94" t="s">
        <v>793</v>
      </c>
      <c r="MRD94" t="s">
        <v>793</v>
      </c>
      <c r="MRE94" t="s">
        <v>793</v>
      </c>
      <c r="MRF94" t="s">
        <v>793</v>
      </c>
      <c r="MRG94" t="s">
        <v>793</v>
      </c>
      <c r="MRH94" t="s">
        <v>793</v>
      </c>
      <c r="MRI94" t="s">
        <v>793</v>
      </c>
      <c r="MRJ94" t="s">
        <v>793</v>
      </c>
      <c r="MRK94" t="s">
        <v>793</v>
      </c>
      <c r="MRL94" t="s">
        <v>793</v>
      </c>
      <c r="MRM94" t="s">
        <v>793</v>
      </c>
      <c r="MRN94" t="s">
        <v>793</v>
      </c>
      <c r="MRO94" t="s">
        <v>793</v>
      </c>
      <c r="MRP94" t="s">
        <v>793</v>
      </c>
      <c r="MRQ94" t="s">
        <v>793</v>
      </c>
      <c r="MRR94" t="s">
        <v>793</v>
      </c>
      <c r="MRS94" t="s">
        <v>793</v>
      </c>
      <c r="MRT94" t="s">
        <v>793</v>
      </c>
      <c r="MRU94" t="s">
        <v>793</v>
      </c>
      <c r="MRV94" t="s">
        <v>793</v>
      </c>
      <c r="MRW94" t="s">
        <v>793</v>
      </c>
      <c r="MRX94" t="s">
        <v>793</v>
      </c>
      <c r="MRY94" t="s">
        <v>793</v>
      </c>
      <c r="MRZ94" t="s">
        <v>793</v>
      </c>
      <c r="MSA94" t="s">
        <v>793</v>
      </c>
      <c r="MSB94" t="s">
        <v>793</v>
      </c>
      <c r="MSC94" t="s">
        <v>793</v>
      </c>
      <c r="MSD94" t="s">
        <v>793</v>
      </c>
      <c r="MSE94" t="s">
        <v>793</v>
      </c>
      <c r="MSF94" t="s">
        <v>793</v>
      </c>
      <c r="MSG94" t="s">
        <v>793</v>
      </c>
      <c r="MSH94" t="s">
        <v>793</v>
      </c>
      <c r="MSI94" t="s">
        <v>793</v>
      </c>
      <c r="MSJ94" t="s">
        <v>793</v>
      </c>
      <c r="MSK94" t="s">
        <v>793</v>
      </c>
      <c r="MSL94" t="s">
        <v>793</v>
      </c>
      <c r="MSM94" t="s">
        <v>793</v>
      </c>
      <c r="MSN94" t="s">
        <v>793</v>
      </c>
      <c r="MSO94" t="s">
        <v>793</v>
      </c>
      <c r="MSP94" t="s">
        <v>793</v>
      </c>
      <c r="MSQ94" t="s">
        <v>793</v>
      </c>
      <c r="MSR94" t="s">
        <v>793</v>
      </c>
      <c r="MSS94" t="s">
        <v>793</v>
      </c>
      <c r="MST94" t="s">
        <v>793</v>
      </c>
      <c r="MSU94" t="s">
        <v>793</v>
      </c>
      <c r="MSV94" t="s">
        <v>793</v>
      </c>
      <c r="MSW94" t="s">
        <v>793</v>
      </c>
      <c r="MSX94" t="s">
        <v>793</v>
      </c>
      <c r="MSY94" t="s">
        <v>793</v>
      </c>
      <c r="MSZ94" t="s">
        <v>793</v>
      </c>
      <c r="MTA94" t="s">
        <v>793</v>
      </c>
      <c r="MTB94" t="s">
        <v>793</v>
      </c>
      <c r="MTC94" t="s">
        <v>793</v>
      </c>
      <c r="MTD94" t="s">
        <v>793</v>
      </c>
      <c r="MTE94" t="s">
        <v>793</v>
      </c>
      <c r="MTF94" t="s">
        <v>793</v>
      </c>
      <c r="MTG94" t="s">
        <v>793</v>
      </c>
      <c r="MTH94" t="s">
        <v>793</v>
      </c>
      <c r="MTI94" t="s">
        <v>793</v>
      </c>
      <c r="MTJ94" t="s">
        <v>793</v>
      </c>
      <c r="MTK94" t="s">
        <v>793</v>
      </c>
      <c r="MTL94" t="s">
        <v>793</v>
      </c>
      <c r="MTM94" t="s">
        <v>793</v>
      </c>
      <c r="MTN94" t="s">
        <v>793</v>
      </c>
      <c r="MTO94" t="s">
        <v>793</v>
      </c>
      <c r="MTP94" t="s">
        <v>793</v>
      </c>
      <c r="MTQ94" t="s">
        <v>793</v>
      </c>
      <c r="MTR94" t="s">
        <v>793</v>
      </c>
      <c r="MTS94" t="s">
        <v>793</v>
      </c>
      <c r="MTT94" t="s">
        <v>793</v>
      </c>
      <c r="MTU94" t="s">
        <v>793</v>
      </c>
      <c r="MTV94" t="s">
        <v>793</v>
      </c>
      <c r="MTW94" t="s">
        <v>793</v>
      </c>
      <c r="MTX94" t="s">
        <v>793</v>
      </c>
      <c r="MTY94" t="s">
        <v>793</v>
      </c>
      <c r="MTZ94" t="s">
        <v>793</v>
      </c>
      <c r="MUA94" t="s">
        <v>793</v>
      </c>
      <c r="MUB94" t="s">
        <v>793</v>
      </c>
      <c r="MUC94" t="s">
        <v>793</v>
      </c>
      <c r="MUD94" t="s">
        <v>793</v>
      </c>
      <c r="MUE94" t="s">
        <v>793</v>
      </c>
      <c r="MUF94" t="s">
        <v>793</v>
      </c>
      <c r="MUG94" t="s">
        <v>793</v>
      </c>
      <c r="MUH94" t="s">
        <v>793</v>
      </c>
      <c r="MUI94" t="s">
        <v>793</v>
      </c>
      <c r="MUJ94" t="s">
        <v>793</v>
      </c>
      <c r="MUK94" t="s">
        <v>793</v>
      </c>
      <c r="MUL94" t="s">
        <v>793</v>
      </c>
      <c r="MUM94" t="s">
        <v>793</v>
      </c>
      <c r="MUN94" t="s">
        <v>793</v>
      </c>
      <c r="MUO94" t="s">
        <v>793</v>
      </c>
      <c r="MUP94" t="s">
        <v>793</v>
      </c>
      <c r="MUQ94" t="s">
        <v>793</v>
      </c>
      <c r="MUR94" t="s">
        <v>793</v>
      </c>
      <c r="MUS94" t="s">
        <v>793</v>
      </c>
      <c r="MUT94" t="s">
        <v>793</v>
      </c>
      <c r="MUU94" t="s">
        <v>793</v>
      </c>
      <c r="MUV94" t="s">
        <v>793</v>
      </c>
      <c r="MUW94" t="s">
        <v>793</v>
      </c>
      <c r="MUX94" t="s">
        <v>793</v>
      </c>
      <c r="MUY94" t="s">
        <v>793</v>
      </c>
      <c r="MUZ94" t="s">
        <v>793</v>
      </c>
      <c r="MVA94" t="s">
        <v>793</v>
      </c>
      <c r="MVB94" t="s">
        <v>793</v>
      </c>
      <c r="MVC94" t="s">
        <v>793</v>
      </c>
      <c r="MVD94" t="s">
        <v>793</v>
      </c>
      <c r="MVE94" t="s">
        <v>793</v>
      </c>
      <c r="MVF94" t="s">
        <v>793</v>
      </c>
      <c r="MVG94" t="s">
        <v>793</v>
      </c>
      <c r="MVH94" t="s">
        <v>793</v>
      </c>
      <c r="MVI94" t="s">
        <v>793</v>
      </c>
      <c r="MVJ94" t="s">
        <v>793</v>
      </c>
      <c r="MVK94" t="s">
        <v>793</v>
      </c>
      <c r="MVL94" t="s">
        <v>793</v>
      </c>
      <c r="MVM94" t="s">
        <v>793</v>
      </c>
      <c r="MVN94" t="s">
        <v>793</v>
      </c>
      <c r="MVO94" t="s">
        <v>793</v>
      </c>
      <c r="MVP94" t="s">
        <v>793</v>
      </c>
      <c r="MVQ94" t="s">
        <v>793</v>
      </c>
      <c r="MVR94" t="s">
        <v>793</v>
      </c>
      <c r="MVS94" t="s">
        <v>793</v>
      </c>
      <c r="MVT94" t="s">
        <v>793</v>
      </c>
      <c r="MVU94" t="s">
        <v>793</v>
      </c>
      <c r="MVV94" t="s">
        <v>793</v>
      </c>
      <c r="MVW94" t="s">
        <v>793</v>
      </c>
      <c r="MVX94" t="s">
        <v>793</v>
      </c>
      <c r="MVY94" t="s">
        <v>793</v>
      </c>
      <c r="MVZ94" t="s">
        <v>793</v>
      </c>
      <c r="MWA94" t="s">
        <v>793</v>
      </c>
      <c r="MWB94" t="s">
        <v>793</v>
      </c>
      <c r="MWC94" t="s">
        <v>793</v>
      </c>
      <c r="MWD94" t="s">
        <v>793</v>
      </c>
      <c r="MWE94" t="s">
        <v>793</v>
      </c>
      <c r="MWF94" t="s">
        <v>793</v>
      </c>
      <c r="MWG94" t="s">
        <v>793</v>
      </c>
      <c r="MWH94" t="s">
        <v>793</v>
      </c>
      <c r="MWI94" t="s">
        <v>793</v>
      </c>
      <c r="MWJ94" t="s">
        <v>793</v>
      </c>
      <c r="MWK94" t="s">
        <v>793</v>
      </c>
      <c r="MWL94" t="s">
        <v>793</v>
      </c>
      <c r="MWM94" t="s">
        <v>793</v>
      </c>
      <c r="MWN94" t="s">
        <v>793</v>
      </c>
      <c r="MWO94" t="s">
        <v>793</v>
      </c>
      <c r="MWP94" t="s">
        <v>793</v>
      </c>
      <c r="MWQ94" t="s">
        <v>793</v>
      </c>
      <c r="MWR94" t="s">
        <v>793</v>
      </c>
      <c r="MWS94" t="s">
        <v>793</v>
      </c>
      <c r="MWT94" t="s">
        <v>793</v>
      </c>
      <c r="MWU94" t="s">
        <v>793</v>
      </c>
      <c r="MWV94" t="s">
        <v>793</v>
      </c>
      <c r="MWW94" t="s">
        <v>793</v>
      </c>
      <c r="MWX94" t="s">
        <v>793</v>
      </c>
      <c r="MWY94" t="s">
        <v>793</v>
      </c>
      <c r="MWZ94" t="s">
        <v>793</v>
      </c>
      <c r="MXA94" t="s">
        <v>793</v>
      </c>
      <c r="MXB94" t="s">
        <v>793</v>
      </c>
      <c r="MXC94" t="s">
        <v>793</v>
      </c>
      <c r="MXD94" t="s">
        <v>793</v>
      </c>
      <c r="MXE94" t="s">
        <v>793</v>
      </c>
      <c r="MXF94" t="s">
        <v>793</v>
      </c>
      <c r="MXG94" t="s">
        <v>793</v>
      </c>
      <c r="MXH94" t="s">
        <v>793</v>
      </c>
      <c r="MXI94" t="s">
        <v>793</v>
      </c>
      <c r="MXJ94" t="s">
        <v>793</v>
      </c>
      <c r="MXK94" t="s">
        <v>793</v>
      </c>
      <c r="MXL94" t="s">
        <v>793</v>
      </c>
      <c r="MXM94" t="s">
        <v>793</v>
      </c>
      <c r="MXN94" t="s">
        <v>793</v>
      </c>
      <c r="MXO94" t="s">
        <v>793</v>
      </c>
      <c r="MXP94" t="s">
        <v>793</v>
      </c>
      <c r="MXQ94" t="s">
        <v>793</v>
      </c>
      <c r="MXR94" t="s">
        <v>793</v>
      </c>
      <c r="MXS94" t="s">
        <v>793</v>
      </c>
      <c r="MXT94" t="s">
        <v>793</v>
      </c>
      <c r="MXU94" t="s">
        <v>793</v>
      </c>
      <c r="MXV94" t="s">
        <v>793</v>
      </c>
      <c r="MXW94" t="s">
        <v>793</v>
      </c>
      <c r="MXX94" t="s">
        <v>793</v>
      </c>
      <c r="MXY94" t="s">
        <v>793</v>
      </c>
      <c r="MXZ94" t="s">
        <v>793</v>
      </c>
      <c r="MYA94" t="s">
        <v>793</v>
      </c>
      <c r="MYB94" t="s">
        <v>793</v>
      </c>
      <c r="MYC94" t="s">
        <v>793</v>
      </c>
      <c r="MYD94" t="s">
        <v>793</v>
      </c>
      <c r="MYE94" t="s">
        <v>793</v>
      </c>
      <c r="MYF94" t="s">
        <v>793</v>
      </c>
      <c r="MYG94" t="s">
        <v>793</v>
      </c>
      <c r="MYH94" t="s">
        <v>793</v>
      </c>
      <c r="MYI94" t="s">
        <v>793</v>
      </c>
      <c r="MYJ94" t="s">
        <v>793</v>
      </c>
      <c r="MYK94" t="s">
        <v>793</v>
      </c>
      <c r="MYL94" t="s">
        <v>793</v>
      </c>
      <c r="MYM94" t="s">
        <v>793</v>
      </c>
      <c r="MYN94" t="s">
        <v>793</v>
      </c>
      <c r="MYO94" t="s">
        <v>793</v>
      </c>
      <c r="MYP94" t="s">
        <v>793</v>
      </c>
      <c r="MYQ94" t="s">
        <v>793</v>
      </c>
      <c r="MYR94" t="s">
        <v>793</v>
      </c>
      <c r="MYS94" t="s">
        <v>793</v>
      </c>
      <c r="MYT94" t="s">
        <v>793</v>
      </c>
      <c r="MYU94" t="s">
        <v>793</v>
      </c>
      <c r="MYV94" t="s">
        <v>793</v>
      </c>
      <c r="MYW94" t="s">
        <v>793</v>
      </c>
      <c r="MYX94" t="s">
        <v>793</v>
      </c>
      <c r="MYY94" t="s">
        <v>793</v>
      </c>
      <c r="MYZ94" t="s">
        <v>793</v>
      </c>
      <c r="MZA94" t="s">
        <v>793</v>
      </c>
      <c r="MZB94" t="s">
        <v>793</v>
      </c>
      <c r="MZC94" t="s">
        <v>793</v>
      </c>
      <c r="MZD94" t="s">
        <v>793</v>
      </c>
      <c r="MZE94" t="s">
        <v>793</v>
      </c>
      <c r="MZF94" t="s">
        <v>793</v>
      </c>
      <c r="MZG94" t="s">
        <v>793</v>
      </c>
      <c r="MZH94" t="s">
        <v>793</v>
      </c>
      <c r="MZI94" t="s">
        <v>793</v>
      </c>
      <c r="MZJ94" t="s">
        <v>793</v>
      </c>
      <c r="MZK94" t="s">
        <v>793</v>
      </c>
      <c r="MZL94" t="s">
        <v>793</v>
      </c>
      <c r="MZM94" t="s">
        <v>793</v>
      </c>
      <c r="MZN94" t="s">
        <v>793</v>
      </c>
      <c r="MZO94" t="s">
        <v>793</v>
      </c>
      <c r="MZP94" t="s">
        <v>793</v>
      </c>
      <c r="MZQ94" t="s">
        <v>793</v>
      </c>
      <c r="MZR94" t="s">
        <v>793</v>
      </c>
      <c r="MZS94" t="s">
        <v>793</v>
      </c>
      <c r="MZT94" t="s">
        <v>793</v>
      </c>
      <c r="MZU94" t="s">
        <v>793</v>
      </c>
      <c r="MZV94" t="s">
        <v>793</v>
      </c>
      <c r="MZW94" t="s">
        <v>793</v>
      </c>
      <c r="MZX94" t="s">
        <v>793</v>
      </c>
      <c r="MZY94" t="s">
        <v>793</v>
      </c>
      <c r="MZZ94" t="s">
        <v>793</v>
      </c>
      <c r="NAA94" t="s">
        <v>793</v>
      </c>
      <c r="NAB94" t="s">
        <v>793</v>
      </c>
      <c r="NAC94" t="s">
        <v>793</v>
      </c>
      <c r="NAD94" t="s">
        <v>793</v>
      </c>
      <c r="NAE94" t="s">
        <v>793</v>
      </c>
      <c r="NAF94" t="s">
        <v>793</v>
      </c>
      <c r="NAG94" t="s">
        <v>793</v>
      </c>
      <c r="NAH94" t="s">
        <v>793</v>
      </c>
      <c r="NAI94" t="s">
        <v>793</v>
      </c>
      <c r="NAJ94" t="s">
        <v>793</v>
      </c>
      <c r="NAK94" t="s">
        <v>793</v>
      </c>
      <c r="NAL94" t="s">
        <v>793</v>
      </c>
      <c r="NAM94" t="s">
        <v>793</v>
      </c>
      <c r="NAN94" t="s">
        <v>793</v>
      </c>
      <c r="NAO94" t="s">
        <v>793</v>
      </c>
      <c r="NAP94" t="s">
        <v>793</v>
      </c>
      <c r="NAQ94" t="s">
        <v>793</v>
      </c>
      <c r="NAR94" t="s">
        <v>793</v>
      </c>
      <c r="NAS94" t="s">
        <v>793</v>
      </c>
      <c r="NAT94" t="s">
        <v>793</v>
      </c>
      <c r="NAU94" t="s">
        <v>793</v>
      </c>
      <c r="NAV94" t="s">
        <v>793</v>
      </c>
      <c r="NAW94" t="s">
        <v>793</v>
      </c>
      <c r="NAX94" t="s">
        <v>793</v>
      </c>
      <c r="NAY94" t="s">
        <v>793</v>
      </c>
      <c r="NAZ94" t="s">
        <v>793</v>
      </c>
      <c r="NBA94" t="s">
        <v>793</v>
      </c>
      <c r="NBB94" t="s">
        <v>793</v>
      </c>
      <c r="NBC94" t="s">
        <v>793</v>
      </c>
      <c r="NBD94" t="s">
        <v>793</v>
      </c>
      <c r="NBE94" t="s">
        <v>793</v>
      </c>
      <c r="NBF94" t="s">
        <v>793</v>
      </c>
      <c r="NBG94" t="s">
        <v>793</v>
      </c>
      <c r="NBH94" t="s">
        <v>793</v>
      </c>
      <c r="NBI94" t="s">
        <v>793</v>
      </c>
      <c r="NBJ94" t="s">
        <v>793</v>
      </c>
      <c r="NBK94" t="s">
        <v>793</v>
      </c>
      <c r="NBL94" t="s">
        <v>793</v>
      </c>
      <c r="NBM94" t="s">
        <v>793</v>
      </c>
      <c r="NBN94" t="s">
        <v>793</v>
      </c>
      <c r="NBO94" t="s">
        <v>793</v>
      </c>
      <c r="NBP94" t="s">
        <v>793</v>
      </c>
      <c r="NBQ94" t="s">
        <v>793</v>
      </c>
      <c r="NBR94" t="s">
        <v>793</v>
      </c>
      <c r="NBS94" t="s">
        <v>793</v>
      </c>
      <c r="NBT94" t="s">
        <v>793</v>
      </c>
      <c r="NBU94" t="s">
        <v>793</v>
      </c>
      <c r="NBV94" t="s">
        <v>793</v>
      </c>
      <c r="NBW94" t="s">
        <v>793</v>
      </c>
      <c r="NBX94" t="s">
        <v>793</v>
      </c>
      <c r="NBY94" t="s">
        <v>793</v>
      </c>
      <c r="NBZ94" t="s">
        <v>793</v>
      </c>
      <c r="NCA94" t="s">
        <v>793</v>
      </c>
      <c r="NCB94" t="s">
        <v>793</v>
      </c>
      <c r="NCC94" t="s">
        <v>793</v>
      </c>
      <c r="NCD94" t="s">
        <v>793</v>
      </c>
      <c r="NCE94" t="s">
        <v>793</v>
      </c>
      <c r="NCF94" t="s">
        <v>793</v>
      </c>
      <c r="NCG94" t="s">
        <v>793</v>
      </c>
      <c r="NCH94" t="s">
        <v>793</v>
      </c>
      <c r="NCI94" t="s">
        <v>793</v>
      </c>
      <c r="NCJ94" t="s">
        <v>793</v>
      </c>
      <c r="NCK94" t="s">
        <v>793</v>
      </c>
      <c r="NCL94" t="s">
        <v>793</v>
      </c>
      <c r="NCM94" t="s">
        <v>793</v>
      </c>
      <c r="NCN94" t="s">
        <v>793</v>
      </c>
      <c r="NCO94" t="s">
        <v>793</v>
      </c>
      <c r="NCP94" t="s">
        <v>793</v>
      </c>
      <c r="NCQ94" t="s">
        <v>793</v>
      </c>
      <c r="NCR94" t="s">
        <v>793</v>
      </c>
      <c r="NCS94" t="s">
        <v>793</v>
      </c>
      <c r="NCT94" t="s">
        <v>793</v>
      </c>
      <c r="NCU94" t="s">
        <v>793</v>
      </c>
      <c r="NCV94" t="s">
        <v>793</v>
      </c>
      <c r="NCW94" t="s">
        <v>793</v>
      </c>
      <c r="NCX94" t="s">
        <v>793</v>
      </c>
      <c r="NCY94" t="s">
        <v>793</v>
      </c>
      <c r="NCZ94" t="s">
        <v>793</v>
      </c>
      <c r="NDA94" t="s">
        <v>793</v>
      </c>
      <c r="NDB94" t="s">
        <v>793</v>
      </c>
      <c r="NDC94" t="s">
        <v>793</v>
      </c>
      <c r="NDD94" t="s">
        <v>793</v>
      </c>
      <c r="NDE94" t="s">
        <v>793</v>
      </c>
      <c r="NDF94" t="s">
        <v>793</v>
      </c>
      <c r="NDG94" t="s">
        <v>793</v>
      </c>
      <c r="NDH94" t="s">
        <v>793</v>
      </c>
      <c r="NDI94" t="s">
        <v>793</v>
      </c>
      <c r="NDJ94" t="s">
        <v>793</v>
      </c>
      <c r="NDK94" t="s">
        <v>793</v>
      </c>
      <c r="NDL94" t="s">
        <v>793</v>
      </c>
      <c r="NDM94" t="s">
        <v>793</v>
      </c>
      <c r="NDN94" t="s">
        <v>793</v>
      </c>
      <c r="NDO94" t="s">
        <v>793</v>
      </c>
      <c r="NDP94" t="s">
        <v>793</v>
      </c>
      <c r="NDQ94" t="s">
        <v>793</v>
      </c>
      <c r="NDR94" t="s">
        <v>793</v>
      </c>
      <c r="NDS94" t="s">
        <v>793</v>
      </c>
      <c r="NDT94" t="s">
        <v>793</v>
      </c>
      <c r="NDU94" t="s">
        <v>793</v>
      </c>
      <c r="NDV94" t="s">
        <v>793</v>
      </c>
      <c r="NDW94" t="s">
        <v>793</v>
      </c>
      <c r="NDX94" t="s">
        <v>793</v>
      </c>
      <c r="NDY94" t="s">
        <v>793</v>
      </c>
      <c r="NDZ94" t="s">
        <v>793</v>
      </c>
      <c r="NEA94" t="s">
        <v>793</v>
      </c>
      <c r="NEB94" t="s">
        <v>793</v>
      </c>
      <c r="NEC94" t="s">
        <v>793</v>
      </c>
      <c r="NED94" t="s">
        <v>793</v>
      </c>
      <c r="NEE94" t="s">
        <v>793</v>
      </c>
      <c r="NEF94" t="s">
        <v>793</v>
      </c>
      <c r="NEG94" t="s">
        <v>793</v>
      </c>
      <c r="NEH94" t="s">
        <v>793</v>
      </c>
      <c r="NEI94" t="s">
        <v>793</v>
      </c>
      <c r="NEJ94" t="s">
        <v>793</v>
      </c>
      <c r="NEK94" t="s">
        <v>793</v>
      </c>
      <c r="NEL94" t="s">
        <v>793</v>
      </c>
      <c r="NEM94" t="s">
        <v>793</v>
      </c>
      <c r="NEN94" t="s">
        <v>793</v>
      </c>
      <c r="NEO94" t="s">
        <v>793</v>
      </c>
      <c r="NEP94" t="s">
        <v>793</v>
      </c>
      <c r="NEQ94" t="s">
        <v>793</v>
      </c>
      <c r="NER94" t="s">
        <v>793</v>
      </c>
      <c r="NES94" t="s">
        <v>793</v>
      </c>
      <c r="NET94" t="s">
        <v>793</v>
      </c>
      <c r="NEU94" t="s">
        <v>793</v>
      </c>
      <c r="NEV94" t="s">
        <v>793</v>
      </c>
      <c r="NEW94" t="s">
        <v>793</v>
      </c>
      <c r="NEX94" t="s">
        <v>793</v>
      </c>
      <c r="NEY94" t="s">
        <v>793</v>
      </c>
      <c r="NEZ94" t="s">
        <v>793</v>
      </c>
      <c r="NFA94" t="s">
        <v>793</v>
      </c>
      <c r="NFB94" t="s">
        <v>793</v>
      </c>
      <c r="NFC94" t="s">
        <v>793</v>
      </c>
      <c r="NFD94" t="s">
        <v>793</v>
      </c>
      <c r="NFE94" t="s">
        <v>793</v>
      </c>
      <c r="NFF94" t="s">
        <v>793</v>
      </c>
      <c r="NFG94" t="s">
        <v>793</v>
      </c>
      <c r="NFH94" t="s">
        <v>793</v>
      </c>
      <c r="NFI94" t="s">
        <v>793</v>
      </c>
      <c r="NFJ94" t="s">
        <v>793</v>
      </c>
      <c r="NFK94" t="s">
        <v>793</v>
      </c>
      <c r="NFL94" t="s">
        <v>793</v>
      </c>
      <c r="NFM94" t="s">
        <v>793</v>
      </c>
      <c r="NFN94" t="s">
        <v>793</v>
      </c>
      <c r="NFO94" t="s">
        <v>793</v>
      </c>
      <c r="NFP94" t="s">
        <v>793</v>
      </c>
      <c r="NFQ94" t="s">
        <v>793</v>
      </c>
      <c r="NFR94" t="s">
        <v>793</v>
      </c>
      <c r="NFS94" t="s">
        <v>793</v>
      </c>
      <c r="NFT94" t="s">
        <v>793</v>
      </c>
      <c r="NFU94" t="s">
        <v>793</v>
      </c>
      <c r="NFV94" t="s">
        <v>793</v>
      </c>
      <c r="NFW94" t="s">
        <v>793</v>
      </c>
      <c r="NFX94" t="s">
        <v>793</v>
      </c>
      <c r="NFY94" t="s">
        <v>793</v>
      </c>
      <c r="NFZ94" t="s">
        <v>793</v>
      </c>
      <c r="NGA94" t="s">
        <v>793</v>
      </c>
      <c r="NGB94" t="s">
        <v>793</v>
      </c>
      <c r="NGC94" t="s">
        <v>793</v>
      </c>
      <c r="NGD94" t="s">
        <v>793</v>
      </c>
      <c r="NGE94" t="s">
        <v>793</v>
      </c>
      <c r="NGF94" t="s">
        <v>793</v>
      </c>
      <c r="NGG94" t="s">
        <v>793</v>
      </c>
      <c r="NGH94" t="s">
        <v>793</v>
      </c>
      <c r="NGI94" t="s">
        <v>793</v>
      </c>
      <c r="NGJ94" t="s">
        <v>793</v>
      </c>
      <c r="NGK94" t="s">
        <v>793</v>
      </c>
      <c r="NGL94" t="s">
        <v>793</v>
      </c>
      <c r="NGM94" t="s">
        <v>793</v>
      </c>
      <c r="NGN94" t="s">
        <v>793</v>
      </c>
      <c r="NGO94" t="s">
        <v>793</v>
      </c>
      <c r="NGP94" t="s">
        <v>793</v>
      </c>
      <c r="NGQ94" t="s">
        <v>793</v>
      </c>
      <c r="NGR94" t="s">
        <v>793</v>
      </c>
      <c r="NGS94" t="s">
        <v>793</v>
      </c>
      <c r="NGT94" t="s">
        <v>793</v>
      </c>
      <c r="NGU94" t="s">
        <v>793</v>
      </c>
      <c r="NGV94" t="s">
        <v>793</v>
      </c>
      <c r="NGW94" t="s">
        <v>793</v>
      </c>
      <c r="NGX94" t="s">
        <v>793</v>
      </c>
      <c r="NGY94" t="s">
        <v>793</v>
      </c>
      <c r="NGZ94" t="s">
        <v>793</v>
      </c>
      <c r="NHA94" t="s">
        <v>793</v>
      </c>
      <c r="NHB94" t="s">
        <v>793</v>
      </c>
      <c r="NHC94" t="s">
        <v>793</v>
      </c>
      <c r="NHD94" t="s">
        <v>793</v>
      </c>
      <c r="NHE94" t="s">
        <v>793</v>
      </c>
      <c r="NHF94" t="s">
        <v>793</v>
      </c>
      <c r="NHG94" t="s">
        <v>793</v>
      </c>
      <c r="NHH94" t="s">
        <v>793</v>
      </c>
      <c r="NHI94" t="s">
        <v>793</v>
      </c>
      <c r="NHJ94" t="s">
        <v>793</v>
      </c>
      <c r="NHK94" t="s">
        <v>793</v>
      </c>
      <c r="NHL94" t="s">
        <v>793</v>
      </c>
      <c r="NHM94" t="s">
        <v>793</v>
      </c>
      <c r="NHN94" t="s">
        <v>793</v>
      </c>
      <c r="NHO94" t="s">
        <v>793</v>
      </c>
      <c r="NHP94" t="s">
        <v>793</v>
      </c>
      <c r="NHQ94" t="s">
        <v>793</v>
      </c>
      <c r="NHR94" t="s">
        <v>793</v>
      </c>
      <c r="NHS94" t="s">
        <v>793</v>
      </c>
      <c r="NHT94" t="s">
        <v>793</v>
      </c>
      <c r="NHU94" t="s">
        <v>793</v>
      </c>
      <c r="NHV94" t="s">
        <v>793</v>
      </c>
      <c r="NHW94" t="s">
        <v>793</v>
      </c>
      <c r="NHX94" t="s">
        <v>793</v>
      </c>
      <c r="NHY94" t="s">
        <v>793</v>
      </c>
      <c r="NHZ94" t="s">
        <v>793</v>
      </c>
      <c r="NIA94" t="s">
        <v>793</v>
      </c>
      <c r="NIB94" t="s">
        <v>793</v>
      </c>
      <c r="NIC94" t="s">
        <v>793</v>
      </c>
      <c r="NID94" t="s">
        <v>793</v>
      </c>
      <c r="NIE94" t="s">
        <v>793</v>
      </c>
      <c r="NIF94" t="s">
        <v>793</v>
      </c>
      <c r="NIG94" t="s">
        <v>793</v>
      </c>
      <c r="NIH94" t="s">
        <v>793</v>
      </c>
      <c r="NII94" t="s">
        <v>793</v>
      </c>
      <c r="NIJ94" t="s">
        <v>793</v>
      </c>
      <c r="NIK94" t="s">
        <v>793</v>
      </c>
      <c r="NIL94" t="s">
        <v>793</v>
      </c>
      <c r="NIM94" t="s">
        <v>793</v>
      </c>
      <c r="NIN94" t="s">
        <v>793</v>
      </c>
      <c r="NIO94" t="s">
        <v>793</v>
      </c>
      <c r="NIP94" t="s">
        <v>793</v>
      </c>
      <c r="NIQ94" t="s">
        <v>793</v>
      </c>
      <c r="NIR94" t="s">
        <v>793</v>
      </c>
      <c r="NIS94" t="s">
        <v>793</v>
      </c>
      <c r="NIT94" t="s">
        <v>793</v>
      </c>
      <c r="NIU94" t="s">
        <v>793</v>
      </c>
      <c r="NIV94" t="s">
        <v>793</v>
      </c>
      <c r="NIW94" t="s">
        <v>793</v>
      </c>
      <c r="NIX94" t="s">
        <v>793</v>
      </c>
      <c r="NIY94" t="s">
        <v>793</v>
      </c>
      <c r="NIZ94" t="s">
        <v>793</v>
      </c>
      <c r="NJA94" t="s">
        <v>793</v>
      </c>
      <c r="NJB94" t="s">
        <v>793</v>
      </c>
      <c r="NJC94" t="s">
        <v>793</v>
      </c>
      <c r="NJD94" t="s">
        <v>793</v>
      </c>
      <c r="NJE94" t="s">
        <v>793</v>
      </c>
      <c r="NJF94" t="s">
        <v>793</v>
      </c>
      <c r="NJG94" t="s">
        <v>793</v>
      </c>
      <c r="NJH94" t="s">
        <v>793</v>
      </c>
      <c r="NJI94" t="s">
        <v>793</v>
      </c>
      <c r="NJJ94" t="s">
        <v>793</v>
      </c>
      <c r="NJK94" t="s">
        <v>793</v>
      </c>
      <c r="NJL94" t="s">
        <v>793</v>
      </c>
      <c r="NJM94" t="s">
        <v>793</v>
      </c>
      <c r="NJN94" t="s">
        <v>793</v>
      </c>
      <c r="NJO94" t="s">
        <v>793</v>
      </c>
      <c r="NJP94" t="s">
        <v>793</v>
      </c>
      <c r="NJQ94" t="s">
        <v>793</v>
      </c>
      <c r="NJR94" t="s">
        <v>793</v>
      </c>
      <c r="NJS94" t="s">
        <v>793</v>
      </c>
      <c r="NJT94" t="s">
        <v>793</v>
      </c>
      <c r="NJU94" t="s">
        <v>793</v>
      </c>
      <c r="NJV94" t="s">
        <v>793</v>
      </c>
      <c r="NJW94" t="s">
        <v>793</v>
      </c>
      <c r="NJX94" t="s">
        <v>793</v>
      </c>
      <c r="NJY94" t="s">
        <v>793</v>
      </c>
      <c r="NJZ94" t="s">
        <v>793</v>
      </c>
      <c r="NKA94" t="s">
        <v>793</v>
      </c>
      <c r="NKB94" t="s">
        <v>793</v>
      </c>
      <c r="NKC94" t="s">
        <v>793</v>
      </c>
      <c r="NKD94" t="s">
        <v>793</v>
      </c>
      <c r="NKE94" t="s">
        <v>793</v>
      </c>
      <c r="NKF94" t="s">
        <v>793</v>
      </c>
      <c r="NKG94" t="s">
        <v>793</v>
      </c>
      <c r="NKH94" t="s">
        <v>793</v>
      </c>
      <c r="NKI94" t="s">
        <v>793</v>
      </c>
      <c r="NKJ94" t="s">
        <v>793</v>
      </c>
      <c r="NKK94" t="s">
        <v>793</v>
      </c>
      <c r="NKL94" t="s">
        <v>793</v>
      </c>
      <c r="NKM94" t="s">
        <v>793</v>
      </c>
      <c r="NKN94" t="s">
        <v>793</v>
      </c>
      <c r="NKO94" t="s">
        <v>793</v>
      </c>
      <c r="NKP94" t="s">
        <v>793</v>
      </c>
      <c r="NKQ94" t="s">
        <v>793</v>
      </c>
      <c r="NKR94" t="s">
        <v>793</v>
      </c>
      <c r="NKS94" t="s">
        <v>793</v>
      </c>
      <c r="NKT94" t="s">
        <v>793</v>
      </c>
      <c r="NKU94" t="s">
        <v>793</v>
      </c>
      <c r="NKV94" t="s">
        <v>793</v>
      </c>
      <c r="NKW94" t="s">
        <v>793</v>
      </c>
      <c r="NKX94" t="s">
        <v>793</v>
      </c>
      <c r="NKY94" t="s">
        <v>793</v>
      </c>
      <c r="NKZ94" t="s">
        <v>793</v>
      </c>
      <c r="NLA94" t="s">
        <v>793</v>
      </c>
      <c r="NLB94" t="s">
        <v>793</v>
      </c>
      <c r="NLC94" t="s">
        <v>793</v>
      </c>
      <c r="NLD94" t="s">
        <v>793</v>
      </c>
      <c r="NLE94" t="s">
        <v>793</v>
      </c>
      <c r="NLF94" t="s">
        <v>793</v>
      </c>
      <c r="NLG94" t="s">
        <v>793</v>
      </c>
      <c r="NLH94" t="s">
        <v>793</v>
      </c>
      <c r="NLI94" t="s">
        <v>793</v>
      </c>
      <c r="NLJ94" t="s">
        <v>793</v>
      </c>
      <c r="NLK94" t="s">
        <v>793</v>
      </c>
      <c r="NLL94" t="s">
        <v>793</v>
      </c>
      <c r="NLM94" t="s">
        <v>793</v>
      </c>
      <c r="NLN94" t="s">
        <v>793</v>
      </c>
      <c r="NLO94" t="s">
        <v>793</v>
      </c>
      <c r="NLP94" t="s">
        <v>793</v>
      </c>
      <c r="NLQ94" t="s">
        <v>793</v>
      </c>
      <c r="NLR94" t="s">
        <v>793</v>
      </c>
      <c r="NLS94" t="s">
        <v>793</v>
      </c>
      <c r="NLT94" t="s">
        <v>793</v>
      </c>
      <c r="NLU94" t="s">
        <v>793</v>
      </c>
      <c r="NLV94" t="s">
        <v>793</v>
      </c>
      <c r="NLW94" t="s">
        <v>793</v>
      </c>
      <c r="NLX94" t="s">
        <v>793</v>
      </c>
      <c r="NLY94" t="s">
        <v>793</v>
      </c>
      <c r="NLZ94" t="s">
        <v>793</v>
      </c>
      <c r="NMA94" t="s">
        <v>793</v>
      </c>
      <c r="NMB94" t="s">
        <v>793</v>
      </c>
      <c r="NMC94" t="s">
        <v>793</v>
      </c>
      <c r="NMD94" t="s">
        <v>793</v>
      </c>
      <c r="NME94" t="s">
        <v>793</v>
      </c>
      <c r="NMF94" t="s">
        <v>793</v>
      </c>
      <c r="NMG94" t="s">
        <v>793</v>
      </c>
      <c r="NMH94" t="s">
        <v>793</v>
      </c>
      <c r="NMI94" t="s">
        <v>793</v>
      </c>
      <c r="NMJ94" t="s">
        <v>793</v>
      </c>
      <c r="NMK94" t="s">
        <v>793</v>
      </c>
      <c r="NML94" t="s">
        <v>793</v>
      </c>
      <c r="NMM94" t="s">
        <v>793</v>
      </c>
      <c r="NMN94" t="s">
        <v>793</v>
      </c>
      <c r="NMO94" t="s">
        <v>793</v>
      </c>
      <c r="NMP94" t="s">
        <v>793</v>
      </c>
      <c r="NMQ94" t="s">
        <v>793</v>
      </c>
      <c r="NMR94" t="s">
        <v>793</v>
      </c>
      <c r="NMS94" t="s">
        <v>793</v>
      </c>
      <c r="NMT94" t="s">
        <v>793</v>
      </c>
      <c r="NMU94" t="s">
        <v>793</v>
      </c>
      <c r="NMV94" t="s">
        <v>793</v>
      </c>
      <c r="NMW94" t="s">
        <v>793</v>
      </c>
      <c r="NMX94" t="s">
        <v>793</v>
      </c>
      <c r="NMY94" t="s">
        <v>793</v>
      </c>
      <c r="NMZ94" t="s">
        <v>793</v>
      </c>
      <c r="NNA94" t="s">
        <v>793</v>
      </c>
      <c r="NNB94" t="s">
        <v>793</v>
      </c>
      <c r="NNC94" t="s">
        <v>793</v>
      </c>
      <c r="NND94" t="s">
        <v>793</v>
      </c>
      <c r="NNE94" t="s">
        <v>793</v>
      </c>
      <c r="NNF94" t="s">
        <v>793</v>
      </c>
      <c r="NNG94" t="s">
        <v>793</v>
      </c>
      <c r="NNH94" t="s">
        <v>793</v>
      </c>
      <c r="NNI94" t="s">
        <v>793</v>
      </c>
      <c r="NNJ94" t="s">
        <v>793</v>
      </c>
      <c r="NNK94" t="s">
        <v>793</v>
      </c>
      <c r="NNL94" t="s">
        <v>793</v>
      </c>
      <c r="NNM94" t="s">
        <v>793</v>
      </c>
      <c r="NNN94" t="s">
        <v>793</v>
      </c>
      <c r="NNO94" t="s">
        <v>793</v>
      </c>
      <c r="NNP94" t="s">
        <v>793</v>
      </c>
      <c r="NNQ94" t="s">
        <v>793</v>
      </c>
      <c r="NNR94" t="s">
        <v>793</v>
      </c>
      <c r="NNS94" t="s">
        <v>793</v>
      </c>
      <c r="NNT94" t="s">
        <v>793</v>
      </c>
      <c r="NNU94" t="s">
        <v>793</v>
      </c>
      <c r="NNV94" t="s">
        <v>793</v>
      </c>
      <c r="NNW94" t="s">
        <v>793</v>
      </c>
      <c r="NNX94" t="s">
        <v>793</v>
      </c>
      <c r="NNY94" t="s">
        <v>793</v>
      </c>
      <c r="NNZ94" t="s">
        <v>793</v>
      </c>
      <c r="NOA94" t="s">
        <v>793</v>
      </c>
      <c r="NOB94" t="s">
        <v>793</v>
      </c>
      <c r="NOC94" t="s">
        <v>793</v>
      </c>
      <c r="NOD94" t="s">
        <v>793</v>
      </c>
      <c r="NOE94" t="s">
        <v>793</v>
      </c>
      <c r="NOF94" t="s">
        <v>793</v>
      </c>
      <c r="NOG94" t="s">
        <v>793</v>
      </c>
      <c r="NOH94" t="s">
        <v>793</v>
      </c>
      <c r="NOI94" t="s">
        <v>793</v>
      </c>
      <c r="NOJ94" t="s">
        <v>793</v>
      </c>
      <c r="NOK94" t="s">
        <v>793</v>
      </c>
      <c r="NOL94" t="s">
        <v>793</v>
      </c>
      <c r="NOM94" t="s">
        <v>793</v>
      </c>
      <c r="NON94" t="s">
        <v>793</v>
      </c>
      <c r="NOO94" t="s">
        <v>793</v>
      </c>
      <c r="NOP94" t="s">
        <v>793</v>
      </c>
      <c r="NOQ94" t="s">
        <v>793</v>
      </c>
      <c r="NOR94" t="s">
        <v>793</v>
      </c>
      <c r="NOS94" t="s">
        <v>793</v>
      </c>
      <c r="NOT94" t="s">
        <v>793</v>
      </c>
      <c r="NOU94" t="s">
        <v>793</v>
      </c>
      <c r="NOV94" t="s">
        <v>793</v>
      </c>
      <c r="NOW94" t="s">
        <v>793</v>
      </c>
      <c r="NOX94" t="s">
        <v>793</v>
      </c>
      <c r="NOY94" t="s">
        <v>793</v>
      </c>
      <c r="NOZ94" t="s">
        <v>793</v>
      </c>
      <c r="NPA94" t="s">
        <v>793</v>
      </c>
      <c r="NPB94" t="s">
        <v>793</v>
      </c>
      <c r="NPC94" t="s">
        <v>793</v>
      </c>
      <c r="NPD94" t="s">
        <v>793</v>
      </c>
      <c r="NPE94" t="s">
        <v>793</v>
      </c>
      <c r="NPF94" t="s">
        <v>793</v>
      </c>
      <c r="NPG94" t="s">
        <v>793</v>
      </c>
      <c r="NPH94" t="s">
        <v>793</v>
      </c>
      <c r="NPI94" t="s">
        <v>793</v>
      </c>
      <c r="NPJ94" t="s">
        <v>793</v>
      </c>
      <c r="NPK94" t="s">
        <v>793</v>
      </c>
      <c r="NPL94" t="s">
        <v>793</v>
      </c>
      <c r="NPM94" t="s">
        <v>793</v>
      </c>
      <c r="NPN94" t="s">
        <v>793</v>
      </c>
      <c r="NPO94" t="s">
        <v>793</v>
      </c>
      <c r="NPP94" t="s">
        <v>793</v>
      </c>
      <c r="NPQ94" t="s">
        <v>793</v>
      </c>
      <c r="NPR94" t="s">
        <v>793</v>
      </c>
      <c r="NPS94" t="s">
        <v>793</v>
      </c>
      <c r="NPT94" t="s">
        <v>793</v>
      </c>
      <c r="NPU94" t="s">
        <v>793</v>
      </c>
      <c r="NPV94" t="s">
        <v>793</v>
      </c>
      <c r="NPW94" t="s">
        <v>793</v>
      </c>
      <c r="NPX94" t="s">
        <v>793</v>
      </c>
      <c r="NPY94" t="s">
        <v>793</v>
      </c>
      <c r="NPZ94" t="s">
        <v>793</v>
      </c>
      <c r="NQA94" t="s">
        <v>793</v>
      </c>
      <c r="NQB94" t="s">
        <v>793</v>
      </c>
      <c r="NQC94" t="s">
        <v>793</v>
      </c>
      <c r="NQD94" t="s">
        <v>793</v>
      </c>
      <c r="NQE94" t="s">
        <v>793</v>
      </c>
      <c r="NQF94" t="s">
        <v>793</v>
      </c>
      <c r="NQG94" t="s">
        <v>793</v>
      </c>
      <c r="NQH94" t="s">
        <v>793</v>
      </c>
      <c r="NQI94" t="s">
        <v>793</v>
      </c>
      <c r="NQJ94" t="s">
        <v>793</v>
      </c>
      <c r="NQK94" t="s">
        <v>793</v>
      </c>
      <c r="NQL94" t="s">
        <v>793</v>
      </c>
      <c r="NQM94" t="s">
        <v>793</v>
      </c>
      <c r="NQN94" t="s">
        <v>793</v>
      </c>
      <c r="NQO94" t="s">
        <v>793</v>
      </c>
      <c r="NQP94" t="s">
        <v>793</v>
      </c>
      <c r="NQQ94" t="s">
        <v>793</v>
      </c>
      <c r="NQR94" t="s">
        <v>793</v>
      </c>
      <c r="NQS94" t="s">
        <v>793</v>
      </c>
      <c r="NQT94" t="s">
        <v>793</v>
      </c>
      <c r="NQU94" t="s">
        <v>793</v>
      </c>
      <c r="NQV94" t="s">
        <v>793</v>
      </c>
      <c r="NQW94" t="s">
        <v>793</v>
      </c>
      <c r="NQX94" t="s">
        <v>793</v>
      </c>
      <c r="NQY94" t="s">
        <v>793</v>
      </c>
      <c r="NQZ94" t="s">
        <v>793</v>
      </c>
      <c r="NRA94" t="s">
        <v>793</v>
      </c>
      <c r="NRB94" t="s">
        <v>793</v>
      </c>
      <c r="NRC94" t="s">
        <v>793</v>
      </c>
      <c r="NRD94" t="s">
        <v>793</v>
      </c>
      <c r="NRE94" t="s">
        <v>793</v>
      </c>
      <c r="NRF94" t="s">
        <v>793</v>
      </c>
      <c r="NRG94" t="s">
        <v>793</v>
      </c>
      <c r="NRH94" t="s">
        <v>793</v>
      </c>
      <c r="NRI94" t="s">
        <v>793</v>
      </c>
      <c r="NRJ94" t="s">
        <v>793</v>
      </c>
      <c r="NRK94" t="s">
        <v>793</v>
      </c>
      <c r="NRL94" t="s">
        <v>793</v>
      </c>
      <c r="NRM94" t="s">
        <v>793</v>
      </c>
      <c r="NRN94" t="s">
        <v>793</v>
      </c>
      <c r="NRO94" t="s">
        <v>793</v>
      </c>
      <c r="NRP94" t="s">
        <v>793</v>
      </c>
      <c r="NRQ94" t="s">
        <v>793</v>
      </c>
      <c r="NRR94" t="s">
        <v>793</v>
      </c>
      <c r="NRS94" t="s">
        <v>793</v>
      </c>
      <c r="NRT94" t="s">
        <v>793</v>
      </c>
      <c r="NRU94" t="s">
        <v>793</v>
      </c>
      <c r="NRV94" t="s">
        <v>793</v>
      </c>
      <c r="NRW94" t="s">
        <v>793</v>
      </c>
      <c r="NRX94" t="s">
        <v>793</v>
      </c>
      <c r="NRY94" t="s">
        <v>793</v>
      </c>
      <c r="NRZ94" t="s">
        <v>793</v>
      </c>
      <c r="NSA94" t="s">
        <v>793</v>
      </c>
      <c r="NSB94" t="s">
        <v>793</v>
      </c>
      <c r="NSC94" t="s">
        <v>793</v>
      </c>
      <c r="NSD94" t="s">
        <v>793</v>
      </c>
      <c r="NSE94" t="s">
        <v>793</v>
      </c>
      <c r="NSF94" t="s">
        <v>793</v>
      </c>
      <c r="NSG94" t="s">
        <v>793</v>
      </c>
      <c r="NSH94" t="s">
        <v>793</v>
      </c>
      <c r="NSI94" t="s">
        <v>793</v>
      </c>
      <c r="NSJ94" t="s">
        <v>793</v>
      </c>
      <c r="NSK94" t="s">
        <v>793</v>
      </c>
      <c r="NSL94" t="s">
        <v>793</v>
      </c>
      <c r="NSM94" t="s">
        <v>793</v>
      </c>
      <c r="NSN94" t="s">
        <v>793</v>
      </c>
      <c r="NSO94" t="s">
        <v>793</v>
      </c>
      <c r="NSP94" t="s">
        <v>793</v>
      </c>
      <c r="NSQ94" t="s">
        <v>793</v>
      </c>
      <c r="NSR94" t="s">
        <v>793</v>
      </c>
      <c r="NSS94" t="s">
        <v>793</v>
      </c>
      <c r="NST94" t="s">
        <v>793</v>
      </c>
      <c r="NSU94" t="s">
        <v>793</v>
      </c>
      <c r="NSV94" t="s">
        <v>793</v>
      </c>
      <c r="NSW94" t="s">
        <v>793</v>
      </c>
      <c r="NSX94" t="s">
        <v>793</v>
      </c>
      <c r="NSY94" t="s">
        <v>793</v>
      </c>
      <c r="NSZ94" t="s">
        <v>793</v>
      </c>
      <c r="NTA94" t="s">
        <v>793</v>
      </c>
      <c r="NTB94" t="s">
        <v>793</v>
      </c>
      <c r="NTC94" t="s">
        <v>793</v>
      </c>
      <c r="NTD94" t="s">
        <v>793</v>
      </c>
      <c r="NTE94" t="s">
        <v>793</v>
      </c>
      <c r="NTF94" t="s">
        <v>793</v>
      </c>
      <c r="NTG94" t="s">
        <v>793</v>
      </c>
      <c r="NTH94" t="s">
        <v>793</v>
      </c>
      <c r="NTI94" t="s">
        <v>793</v>
      </c>
      <c r="NTJ94" t="s">
        <v>793</v>
      </c>
      <c r="NTK94" t="s">
        <v>793</v>
      </c>
      <c r="NTL94" t="s">
        <v>793</v>
      </c>
      <c r="NTM94" t="s">
        <v>793</v>
      </c>
      <c r="NTN94" t="s">
        <v>793</v>
      </c>
      <c r="NTO94" t="s">
        <v>793</v>
      </c>
      <c r="NTP94" t="s">
        <v>793</v>
      </c>
      <c r="NTQ94" t="s">
        <v>793</v>
      </c>
      <c r="NTR94" t="s">
        <v>793</v>
      </c>
      <c r="NTS94" t="s">
        <v>793</v>
      </c>
      <c r="NTT94" t="s">
        <v>793</v>
      </c>
      <c r="NTU94" t="s">
        <v>793</v>
      </c>
      <c r="NTV94" t="s">
        <v>793</v>
      </c>
      <c r="NTW94" t="s">
        <v>793</v>
      </c>
      <c r="NTX94" t="s">
        <v>793</v>
      </c>
      <c r="NTY94" t="s">
        <v>793</v>
      </c>
      <c r="NTZ94" t="s">
        <v>793</v>
      </c>
      <c r="NUA94" t="s">
        <v>793</v>
      </c>
      <c r="NUB94" t="s">
        <v>793</v>
      </c>
      <c r="NUC94" t="s">
        <v>793</v>
      </c>
      <c r="NUD94" t="s">
        <v>793</v>
      </c>
      <c r="NUE94" t="s">
        <v>793</v>
      </c>
      <c r="NUF94" t="s">
        <v>793</v>
      </c>
      <c r="NUG94" t="s">
        <v>793</v>
      </c>
      <c r="NUH94" t="s">
        <v>793</v>
      </c>
      <c r="NUI94" t="s">
        <v>793</v>
      </c>
      <c r="NUJ94" t="s">
        <v>793</v>
      </c>
      <c r="NUK94" t="s">
        <v>793</v>
      </c>
      <c r="NUL94" t="s">
        <v>793</v>
      </c>
      <c r="NUM94" t="s">
        <v>793</v>
      </c>
      <c r="NUN94" t="s">
        <v>793</v>
      </c>
      <c r="NUO94" t="s">
        <v>793</v>
      </c>
      <c r="NUP94" t="s">
        <v>793</v>
      </c>
      <c r="NUQ94" t="s">
        <v>793</v>
      </c>
      <c r="NUR94" t="s">
        <v>793</v>
      </c>
      <c r="NUS94" t="s">
        <v>793</v>
      </c>
      <c r="NUT94" t="s">
        <v>793</v>
      </c>
      <c r="NUU94" t="s">
        <v>793</v>
      </c>
      <c r="NUV94" t="s">
        <v>793</v>
      </c>
      <c r="NUW94" t="s">
        <v>793</v>
      </c>
      <c r="NUX94" t="s">
        <v>793</v>
      </c>
      <c r="NUY94" t="s">
        <v>793</v>
      </c>
      <c r="NUZ94" t="s">
        <v>793</v>
      </c>
      <c r="NVA94" t="s">
        <v>793</v>
      </c>
      <c r="NVB94" t="s">
        <v>793</v>
      </c>
      <c r="NVC94" t="s">
        <v>793</v>
      </c>
      <c r="NVD94" t="s">
        <v>793</v>
      </c>
      <c r="NVE94" t="s">
        <v>793</v>
      </c>
      <c r="NVF94" t="s">
        <v>793</v>
      </c>
      <c r="NVG94" t="s">
        <v>793</v>
      </c>
      <c r="NVH94" t="s">
        <v>793</v>
      </c>
      <c r="NVI94" t="s">
        <v>793</v>
      </c>
      <c r="NVJ94" t="s">
        <v>793</v>
      </c>
      <c r="NVK94" t="s">
        <v>793</v>
      </c>
      <c r="NVL94" t="s">
        <v>793</v>
      </c>
      <c r="NVM94" t="s">
        <v>793</v>
      </c>
      <c r="NVN94" t="s">
        <v>793</v>
      </c>
      <c r="NVO94" t="s">
        <v>793</v>
      </c>
      <c r="NVP94" t="s">
        <v>793</v>
      </c>
      <c r="NVQ94" t="s">
        <v>793</v>
      </c>
      <c r="NVR94" t="s">
        <v>793</v>
      </c>
      <c r="NVS94" t="s">
        <v>793</v>
      </c>
      <c r="NVT94" t="s">
        <v>793</v>
      </c>
      <c r="NVU94" t="s">
        <v>793</v>
      </c>
      <c r="NVV94" t="s">
        <v>793</v>
      </c>
      <c r="NVW94" t="s">
        <v>793</v>
      </c>
      <c r="NVX94" t="s">
        <v>793</v>
      </c>
      <c r="NVY94" t="s">
        <v>793</v>
      </c>
      <c r="NVZ94" t="s">
        <v>793</v>
      </c>
      <c r="NWA94" t="s">
        <v>793</v>
      </c>
      <c r="NWB94" t="s">
        <v>793</v>
      </c>
      <c r="NWC94" t="s">
        <v>793</v>
      </c>
      <c r="NWD94" t="s">
        <v>793</v>
      </c>
      <c r="NWE94" t="s">
        <v>793</v>
      </c>
      <c r="NWF94" t="s">
        <v>793</v>
      </c>
      <c r="NWG94" t="s">
        <v>793</v>
      </c>
      <c r="NWH94" t="s">
        <v>793</v>
      </c>
      <c r="NWI94" t="s">
        <v>793</v>
      </c>
      <c r="NWJ94" t="s">
        <v>793</v>
      </c>
      <c r="NWK94" t="s">
        <v>793</v>
      </c>
      <c r="NWL94" t="s">
        <v>793</v>
      </c>
      <c r="NWM94" t="s">
        <v>793</v>
      </c>
      <c r="NWN94" t="s">
        <v>793</v>
      </c>
      <c r="NWO94" t="s">
        <v>793</v>
      </c>
      <c r="NWP94" t="s">
        <v>793</v>
      </c>
      <c r="NWQ94" t="s">
        <v>793</v>
      </c>
      <c r="NWR94" t="s">
        <v>793</v>
      </c>
      <c r="NWS94" t="s">
        <v>793</v>
      </c>
      <c r="NWT94" t="s">
        <v>793</v>
      </c>
      <c r="NWU94" t="s">
        <v>793</v>
      </c>
      <c r="NWV94" t="s">
        <v>793</v>
      </c>
      <c r="NWW94" t="s">
        <v>793</v>
      </c>
      <c r="NWX94" t="s">
        <v>793</v>
      </c>
      <c r="NWY94" t="s">
        <v>793</v>
      </c>
      <c r="NWZ94" t="s">
        <v>793</v>
      </c>
      <c r="NXA94" t="s">
        <v>793</v>
      </c>
      <c r="NXB94" t="s">
        <v>793</v>
      </c>
      <c r="NXC94" t="s">
        <v>793</v>
      </c>
      <c r="NXD94" t="s">
        <v>793</v>
      </c>
      <c r="NXE94" t="s">
        <v>793</v>
      </c>
      <c r="NXF94" t="s">
        <v>793</v>
      </c>
      <c r="NXG94" t="s">
        <v>793</v>
      </c>
      <c r="NXH94" t="s">
        <v>793</v>
      </c>
      <c r="NXI94" t="s">
        <v>793</v>
      </c>
      <c r="NXJ94" t="s">
        <v>793</v>
      </c>
      <c r="NXK94" t="s">
        <v>793</v>
      </c>
      <c r="NXL94" t="s">
        <v>793</v>
      </c>
      <c r="NXM94" t="s">
        <v>793</v>
      </c>
      <c r="NXN94" t="s">
        <v>793</v>
      </c>
      <c r="NXO94" t="s">
        <v>793</v>
      </c>
      <c r="NXP94" t="s">
        <v>793</v>
      </c>
      <c r="NXQ94" t="s">
        <v>793</v>
      </c>
      <c r="NXR94" t="s">
        <v>793</v>
      </c>
      <c r="NXS94" t="s">
        <v>793</v>
      </c>
      <c r="NXT94" t="s">
        <v>793</v>
      </c>
      <c r="NXU94" t="s">
        <v>793</v>
      </c>
      <c r="NXV94" t="s">
        <v>793</v>
      </c>
      <c r="NXW94" t="s">
        <v>793</v>
      </c>
      <c r="NXX94" t="s">
        <v>793</v>
      </c>
      <c r="NXY94" t="s">
        <v>793</v>
      </c>
      <c r="NXZ94" t="s">
        <v>793</v>
      </c>
      <c r="NYA94" t="s">
        <v>793</v>
      </c>
      <c r="NYB94" t="s">
        <v>793</v>
      </c>
      <c r="NYC94" t="s">
        <v>793</v>
      </c>
      <c r="NYD94" t="s">
        <v>793</v>
      </c>
      <c r="NYE94" t="s">
        <v>793</v>
      </c>
      <c r="NYF94" t="s">
        <v>793</v>
      </c>
      <c r="NYG94" t="s">
        <v>793</v>
      </c>
      <c r="NYH94" t="s">
        <v>793</v>
      </c>
      <c r="NYI94" t="s">
        <v>793</v>
      </c>
      <c r="NYJ94" t="s">
        <v>793</v>
      </c>
      <c r="NYK94" t="s">
        <v>793</v>
      </c>
      <c r="NYL94" t="s">
        <v>793</v>
      </c>
      <c r="NYM94" t="s">
        <v>793</v>
      </c>
      <c r="NYN94" t="s">
        <v>793</v>
      </c>
      <c r="NYO94" t="s">
        <v>793</v>
      </c>
      <c r="NYP94" t="s">
        <v>793</v>
      </c>
      <c r="NYQ94" t="s">
        <v>793</v>
      </c>
      <c r="NYR94" t="s">
        <v>793</v>
      </c>
      <c r="NYS94" t="s">
        <v>793</v>
      </c>
      <c r="NYT94" t="s">
        <v>793</v>
      </c>
      <c r="NYU94" t="s">
        <v>793</v>
      </c>
      <c r="NYV94" t="s">
        <v>793</v>
      </c>
      <c r="NYW94" t="s">
        <v>793</v>
      </c>
      <c r="NYX94" t="s">
        <v>793</v>
      </c>
      <c r="NYY94" t="s">
        <v>793</v>
      </c>
      <c r="NYZ94" t="s">
        <v>793</v>
      </c>
      <c r="NZA94" t="s">
        <v>793</v>
      </c>
      <c r="NZB94" t="s">
        <v>793</v>
      </c>
      <c r="NZC94" t="s">
        <v>793</v>
      </c>
      <c r="NZD94" t="s">
        <v>793</v>
      </c>
      <c r="NZE94" t="s">
        <v>793</v>
      </c>
      <c r="NZF94" t="s">
        <v>793</v>
      </c>
      <c r="NZG94" t="s">
        <v>793</v>
      </c>
      <c r="NZH94" t="s">
        <v>793</v>
      </c>
      <c r="NZI94" t="s">
        <v>793</v>
      </c>
      <c r="NZJ94" t="s">
        <v>793</v>
      </c>
      <c r="NZK94" t="s">
        <v>793</v>
      </c>
      <c r="NZL94" t="s">
        <v>793</v>
      </c>
      <c r="NZM94" t="s">
        <v>793</v>
      </c>
      <c r="NZN94" t="s">
        <v>793</v>
      </c>
      <c r="NZO94" t="s">
        <v>793</v>
      </c>
      <c r="NZP94" t="s">
        <v>793</v>
      </c>
      <c r="NZQ94" t="s">
        <v>793</v>
      </c>
      <c r="NZR94" t="s">
        <v>793</v>
      </c>
      <c r="NZS94" t="s">
        <v>793</v>
      </c>
      <c r="NZT94" t="s">
        <v>793</v>
      </c>
      <c r="NZU94" t="s">
        <v>793</v>
      </c>
      <c r="NZV94" t="s">
        <v>793</v>
      </c>
      <c r="NZW94" t="s">
        <v>793</v>
      </c>
      <c r="NZX94" t="s">
        <v>793</v>
      </c>
      <c r="NZY94" t="s">
        <v>793</v>
      </c>
      <c r="NZZ94" t="s">
        <v>793</v>
      </c>
      <c r="OAA94" t="s">
        <v>793</v>
      </c>
      <c r="OAB94" t="s">
        <v>793</v>
      </c>
      <c r="OAC94" t="s">
        <v>793</v>
      </c>
      <c r="OAD94" t="s">
        <v>793</v>
      </c>
      <c r="OAE94" t="s">
        <v>793</v>
      </c>
      <c r="OAF94" t="s">
        <v>793</v>
      </c>
      <c r="OAG94" t="s">
        <v>793</v>
      </c>
      <c r="OAH94" t="s">
        <v>793</v>
      </c>
      <c r="OAI94" t="s">
        <v>793</v>
      </c>
      <c r="OAJ94" t="s">
        <v>793</v>
      </c>
      <c r="OAK94" t="s">
        <v>793</v>
      </c>
      <c r="OAL94" t="s">
        <v>793</v>
      </c>
      <c r="OAM94" t="s">
        <v>793</v>
      </c>
      <c r="OAN94" t="s">
        <v>793</v>
      </c>
      <c r="OAO94" t="s">
        <v>793</v>
      </c>
      <c r="OAP94" t="s">
        <v>793</v>
      </c>
      <c r="OAQ94" t="s">
        <v>793</v>
      </c>
      <c r="OAR94" t="s">
        <v>793</v>
      </c>
      <c r="OAS94" t="s">
        <v>793</v>
      </c>
      <c r="OAT94" t="s">
        <v>793</v>
      </c>
      <c r="OAU94" t="s">
        <v>793</v>
      </c>
      <c r="OAV94" t="s">
        <v>793</v>
      </c>
      <c r="OAW94" t="s">
        <v>793</v>
      </c>
      <c r="OAX94" t="s">
        <v>793</v>
      </c>
      <c r="OAY94" t="s">
        <v>793</v>
      </c>
      <c r="OAZ94" t="s">
        <v>793</v>
      </c>
      <c r="OBA94" t="s">
        <v>793</v>
      </c>
      <c r="OBB94" t="s">
        <v>793</v>
      </c>
      <c r="OBC94" t="s">
        <v>793</v>
      </c>
      <c r="OBD94" t="s">
        <v>793</v>
      </c>
      <c r="OBE94" t="s">
        <v>793</v>
      </c>
      <c r="OBF94" t="s">
        <v>793</v>
      </c>
      <c r="OBG94" t="s">
        <v>793</v>
      </c>
      <c r="OBH94" t="s">
        <v>793</v>
      </c>
      <c r="OBI94" t="s">
        <v>793</v>
      </c>
      <c r="OBJ94" t="s">
        <v>793</v>
      </c>
      <c r="OBK94" t="s">
        <v>793</v>
      </c>
      <c r="OBL94" t="s">
        <v>793</v>
      </c>
      <c r="OBM94" t="s">
        <v>793</v>
      </c>
      <c r="OBN94" t="s">
        <v>793</v>
      </c>
      <c r="OBO94" t="s">
        <v>793</v>
      </c>
      <c r="OBP94" t="s">
        <v>793</v>
      </c>
      <c r="OBQ94" t="s">
        <v>793</v>
      </c>
      <c r="OBR94" t="s">
        <v>793</v>
      </c>
      <c r="OBS94" t="s">
        <v>793</v>
      </c>
      <c r="OBT94" t="s">
        <v>793</v>
      </c>
      <c r="OBU94" t="s">
        <v>793</v>
      </c>
      <c r="OBV94" t="s">
        <v>793</v>
      </c>
      <c r="OBW94" t="s">
        <v>793</v>
      </c>
      <c r="OBX94" t="s">
        <v>793</v>
      </c>
      <c r="OBY94" t="s">
        <v>793</v>
      </c>
      <c r="OBZ94" t="s">
        <v>793</v>
      </c>
      <c r="OCA94" t="s">
        <v>793</v>
      </c>
      <c r="OCB94" t="s">
        <v>793</v>
      </c>
      <c r="OCC94" t="s">
        <v>793</v>
      </c>
      <c r="OCD94" t="s">
        <v>793</v>
      </c>
      <c r="OCE94" t="s">
        <v>793</v>
      </c>
      <c r="OCF94" t="s">
        <v>793</v>
      </c>
      <c r="OCG94" t="s">
        <v>793</v>
      </c>
      <c r="OCH94" t="s">
        <v>793</v>
      </c>
      <c r="OCI94" t="s">
        <v>793</v>
      </c>
      <c r="OCJ94" t="s">
        <v>793</v>
      </c>
      <c r="OCK94" t="s">
        <v>793</v>
      </c>
      <c r="OCL94" t="s">
        <v>793</v>
      </c>
      <c r="OCM94" t="s">
        <v>793</v>
      </c>
      <c r="OCN94" t="s">
        <v>793</v>
      </c>
      <c r="OCO94" t="s">
        <v>793</v>
      </c>
      <c r="OCP94" t="s">
        <v>793</v>
      </c>
      <c r="OCQ94" t="s">
        <v>793</v>
      </c>
      <c r="OCR94" t="s">
        <v>793</v>
      </c>
      <c r="OCS94" t="s">
        <v>793</v>
      </c>
      <c r="OCT94" t="s">
        <v>793</v>
      </c>
      <c r="OCU94" t="s">
        <v>793</v>
      </c>
      <c r="OCV94" t="s">
        <v>793</v>
      </c>
      <c r="OCW94" t="s">
        <v>793</v>
      </c>
      <c r="OCX94" t="s">
        <v>793</v>
      </c>
      <c r="OCY94" t="s">
        <v>793</v>
      </c>
      <c r="OCZ94" t="s">
        <v>793</v>
      </c>
      <c r="ODA94" t="s">
        <v>793</v>
      </c>
      <c r="ODB94" t="s">
        <v>793</v>
      </c>
      <c r="ODC94" t="s">
        <v>793</v>
      </c>
      <c r="ODD94" t="s">
        <v>793</v>
      </c>
      <c r="ODE94" t="s">
        <v>793</v>
      </c>
      <c r="ODF94" t="s">
        <v>793</v>
      </c>
      <c r="ODG94" t="s">
        <v>793</v>
      </c>
      <c r="ODH94" t="s">
        <v>793</v>
      </c>
      <c r="ODI94" t="s">
        <v>793</v>
      </c>
      <c r="ODJ94" t="s">
        <v>793</v>
      </c>
      <c r="ODK94" t="s">
        <v>793</v>
      </c>
      <c r="ODL94" t="s">
        <v>793</v>
      </c>
      <c r="ODM94" t="s">
        <v>793</v>
      </c>
      <c r="ODN94" t="s">
        <v>793</v>
      </c>
      <c r="ODO94" t="s">
        <v>793</v>
      </c>
      <c r="ODP94" t="s">
        <v>793</v>
      </c>
      <c r="ODQ94" t="s">
        <v>793</v>
      </c>
      <c r="ODR94" t="s">
        <v>793</v>
      </c>
      <c r="ODS94" t="s">
        <v>793</v>
      </c>
      <c r="ODT94" t="s">
        <v>793</v>
      </c>
      <c r="ODU94" t="s">
        <v>793</v>
      </c>
      <c r="ODV94" t="s">
        <v>793</v>
      </c>
      <c r="ODW94" t="s">
        <v>793</v>
      </c>
      <c r="ODX94" t="s">
        <v>793</v>
      </c>
      <c r="ODY94" t="s">
        <v>793</v>
      </c>
      <c r="ODZ94" t="s">
        <v>793</v>
      </c>
      <c r="OEA94" t="s">
        <v>793</v>
      </c>
      <c r="OEB94" t="s">
        <v>793</v>
      </c>
      <c r="OEC94" t="s">
        <v>793</v>
      </c>
      <c r="OED94" t="s">
        <v>793</v>
      </c>
      <c r="OEE94" t="s">
        <v>793</v>
      </c>
      <c r="OEF94" t="s">
        <v>793</v>
      </c>
      <c r="OEG94" t="s">
        <v>793</v>
      </c>
      <c r="OEH94" t="s">
        <v>793</v>
      </c>
      <c r="OEI94" t="s">
        <v>793</v>
      </c>
      <c r="OEJ94" t="s">
        <v>793</v>
      </c>
      <c r="OEK94" t="s">
        <v>793</v>
      </c>
      <c r="OEL94" t="s">
        <v>793</v>
      </c>
      <c r="OEM94" t="s">
        <v>793</v>
      </c>
      <c r="OEN94" t="s">
        <v>793</v>
      </c>
      <c r="OEO94" t="s">
        <v>793</v>
      </c>
      <c r="OEP94" t="s">
        <v>793</v>
      </c>
      <c r="OEQ94" t="s">
        <v>793</v>
      </c>
      <c r="OER94" t="s">
        <v>793</v>
      </c>
      <c r="OES94" t="s">
        <v>793</v>
      </c>
      <c r="OET94" t="s">
        <v>793</v>
      </c>
      <c r="OEU94" t="s">
        <v>793</v>
      </c>
      <c r="OEV94" t="s">
        <v>793</v>
      </c>
      <c r="OEW94" t="s">
        <v>793</v>
      </c>
      <c r="OEX94" t="s">
        <v>793</v>
      </c>
      <c r="OEY94" t="s">
        <v>793</v>
      </c>
      <c r="OEZ94" t="s">
        <v>793</v>
      </c>
      <c r="OFA94" t="s">
        <v>793</v>
      </c>
      <c r="OFB94" t="s">
        <v>793</v>
      </c>
      <c r="OFC94" t="s">
        <v>793</v>
      </c>
      <c r="OFD94" t="s">
        <v>793</v>
      </c>
      <c r="OFE94" t="s">
        <v>793</v>
      </c>
      <c r="OFF94" t="s">
        <v>793</v>
      </c>
      <c r="OFG94" t="s">
        <v>793</v>
      </c>
      <c r="OFH94" t="s">
        <v>793</v>
      </c>
      <c r="OFI94" t="s">
        <v>793</v>
      </c>
      <c r="OFJ94" t="s">
        <v>793</v>
      </c>
      <c r="OFK94" t="s">
        <v>793</v>
      </c>
      <c r="OFL94" t="s">
        <v>793</v>
      </c>
      <c r="OFM94" t="s">
        <v>793</v>
      </c>
      <c r="OFN94" t="s">
        <v>793</v>
      </c>
      <c r="OFO94" t="s">
        <v>793</v>
      </c>
      <c r="OFP94" t="s">
        <v>793</v>
      </c>
      <c r="OFQ94" t="s">
        <v>793</v>
      </c>
      <c r="OFR94" t="s">
        <v>793</v>
      </c>
      <c r="OFS94" t="s">
        <v>793</v>
      </c>
      <c r="OFT94" t="s">
        <v>793</v>
      </c>
      <c r="OFU94" t="s">
        <v>793</v>
      </c>
      <c r="OFV94" t="s">
        <v>793</v>
      </c>
      <c r="OFW94" t="s">
        <v>793</v>
      </c>
      <c r="OFX94" t="s">
        <v>793</v>
      </c>
      <c r="OFY94" t="s">
        <v>793</v>
      </c>
      <c r="OFZ94" t="s">
        <v>793</v>
      </c>
      <c r="OGA94" t="s">
        <v>793</v>
      </c>
      <c r="OGB94" t="s">
        <v>793</v>
      </c>
      <c r="OGC94" t="s">
        <v>793</v>
      </c>
      <c r="OGD94" t="s">
        <v>793</v>
      </c>
      <c r="OGE94" t="s">
        <v>793</v>
      </c>
      <c r="OGF94" t="s">
        <v>793</v>
      </c>
      <c r="OGG94" t="s">
        <v>793</v>
      </c>
      <c r="OGH94" t="s">
        <v>793</v>
      </c>
      <c r="OGI94" t="s">
        <v>793</v>
      </c>
      <c r="OGJ94" t="s">
        <v>793</v>
      </c>
      <c r="OGK94" t="s">
        <v>793</v>
      </c>
      <c r="OGL94" t="s">
        <v>793</v>
      </c>
      <c r="OGM94" t="s">
        <v>793</v>
      </c>
      <c r="OGN94" t="s">
        <v>793</v>
      </c>
      <c r="OGO94" t="s">
        <v>793</v>
      </c>
      <c r="OGP94" t="s">
        <v>793</v>
      </c>
      <c r="OGQ94" t="s">
        <v>793</v>
      </c>
      <c r="OGR94" t="s">
        <v>793</v>
      </c>
      <c r="OGS94" t="s">
        <v>793</v>
      </c>
      <c r="OGT94" t="s">
        <v>793</v>
      </c>
      <c r="OGU94" t="s">
        <v>793</v>
      </c>
      <c r="OGV94" t="s">
        <v>793</v>
      </c>
      <c r="OGW94" t="s">
        <v>793</v>
      </c>
      <c r="OGX94" t="s">
        <v>793</v>
      </c>
      <c r="OGY94" t="s">
        <v>793</v>
      </c>
      <c r="OGZ94" t="s">
        <v>793</v>
      </c>
      <c r="OHA94" t="s">
        <v>793</v>
      </c>
      <c r="OHB94" t="s">
        <v>793</v>
      </c>
      <c r="OHC94" t="s">
        <v>793</v>
      </c>
      <c r="OHD94" t="s">
        <v>793</v>
      </c>
      <c r="OHE94" t="s">
        <v>793</v>
      </c>
      <c r="OHF94" t="s">
        <v>793</v>
      </c>
      <c r="OHG94" t="s">
        <v>793</v>
      </c>
      <c r="OHH94" t="s">
        <v>793</v>
      </c>
      <c r="OHI94" t="s">
        <v>793</v>
      </c>
      <c r="OHJ94" t="s">
        <v>793</v>
      </c>
      <c r="OHK94" t="s">
        <v>793</v>
      </c>
      <c r="OHL94" t="s">
        <v>793</v>
      </c>
      <c r="OHM94" t="s">
        <v>793</v>
      </c>
      <c r="OHN94" t="s">
        <v>793</v>
      </c>
      <c r="OHO94" t="s">
        <v>793</v>
      </c>
      <c r="OHP94" t="s">
        <v>793</v>
      </c>
      <c r="OHQ94" t="s">
        <v>793</v>
      </c>
      <c r="OHR94" t="s">
        <v>793</v>
      </c>
      <c r="OHS94" t="s">
        <v>793</v>
      </c>
      <c r="OHT94" t="s">
        <v>793</v>
      </c>
      <c r="OHU94" t="s">
        <v>793</v>
      </c>
      <c r="OHV94" t="s">
        <v>793</v>
      </c>
      <c r="OHW94" t="s">
        <v>793</v>
      </c>
      <c r="OHX94" t="s">
        <v>793</v>
      </c>
      <c r="OHY94" t="s">
        <v>793</v>
      </c>
      <c r="OHZ94" t="s">
        <v>793</v>
      </c>
      <c r="OIA94" t="s">
        <v>793</v>
      </c>
      <c r="OIB94" t="s">
        <v>793</v>
      </c>
      <c r="OIC94" t="s">
        <v>793</v>
      </c>
      <c r="OID94" t="s">
        <v>793</v>
      </c>
      <c r="OIE94" t="s">
        <v>793</v>
      </c>
      <c r="OIF94" t="s">
        <v>793</v>
      </c>
      <c r="OIG94" t="s">
        <v>793</v>
      </c>
      <c r="OIH94" t="s">
        <v>793</v>
      </c>
      <c r="OII94" t="s">
        <v>793</v>
      </c>
      <c r="OIJ94" t="s">
        <v>793</v>
      </c>
      <c r="OIK94" t="s">
        <v>793</v>
      </c>
      <c r="OIL94" t="s">
        <v>793</v>
      </c>
      <c r="OIM94" t="s">
        <v>793</v>
      </c>
      <c r="OIN94" t="s">
        <v>793</v>
      </c>
      <c r="OIO94" t="s">
        <v>793</v>
      </c>
      <c r="OIP94" t="s">
        <v>793</v>
      </c>
      <c r="OIQ94" t="s">
        <v>793</v>
      </c>
      <c r="OIR94" t="s">
        <v>793</v>
      </c>
      <c r="OIS94" t="s">
        <v>793</v>
      </c>
      <c r="OIT94" t="s">
        <v>793</v>
      </c>
      <c r="OIU94" t="s">
        <v>793</v>
      </c>
      <c r="OIV94" t="s">
        <v>793</v>
      </c>
      <c r="OIW94" t="s">
        <v>793</v>
      </c>
      <c r="OIX94" t="s">
        <v>793</v>
      </c>
      <c r="OIY94" t="s">
        <v>793</v>
      </c>
      <c r="OIZ94" t="s">
        <v>793</v>
      </c>
      <c r="OJA94" t="s">
        <v>793</v>
      </c>
      <c r="OJB94" t="s">
        <v>793</v>
      </c>
      <c r="OJC94" t="s">
        <v>793</v>
      </c>
      <c r="OJD94" t="s">
        <v>793</v>
      </c>
      <c r="OJE94" t="s">
        <v>793</v>
      </c>
      <c r="OJF94" t="s">
        <v>793</v>
      </c>
      <c r="OJG94" t="s">
        <v>793</v>
      </c>
      <c r="OJH94" t="s">
        <v>793</v>
      </c>
      <c r="OJI94" t="s">
        <v>793</v>
      </c>
      <c r="OJJ94" t="s">
        <v>793</v>
      </c>
      <c r="OJK94" t="s">
        <v>793</v>
      </c>
      <c r="OJL94" t="s">
        <v>793</v>
      </c>
      <c r="OJM94" t="s">
        <v>793</v>
      </c>
      <c r="OJN94" t="s">
        <v>793</v>
      </c>
      <c r="OJO94" t="s">
        <v>793</v>
      </c>
      <c r="OJP94" t="s">
        <v>793</v>
      </c>
      <c r="OJQ94" t="s">
        <v>793</v>
      </c>
      <c r="OJR94" t="s">
        <v>793</v>
      </c>
      <c r="OJS94" t="s">
        <v>793</v>
      </c>
      <c r="OJT94" t="s">
        <v>793</v>
      </c>
      <c r="OJU94" t="s">
        <v>793</v>
      </c>
      <c r="OJV94" t="s">
        <v>793</v>
      </c>
      <c r="OJW94" t="s">
        <v>793</v>
      </c>
      <c r="OJX94" t="s">
        <v>793</v>
      </c>
      <c r="OJY94" t="s">
        <v>793</v>
      </c>
      <c r="OJZ94" t="s">
        <v>793</v>
      </c>
      <c r="OKA94" t="s">
        <v>793</v>
      </c>
      <c r="OKB94" t="s">
        <v>793</v>
      </c>
      <c r="OKC94" t="s">
        <v>793</v>
      </c>
      <c r="OKD94" t="s">
        <v>793</v>
      </c>
      <c r="OKE94" t="s">
        <v>793</v>
      </c>
      <c r="OKF94" t="s">
        <v>793</v>
      </c>
      <c r="OKG94" t="s">
        <v>793</v>
      </c>
      <c r="OKH94" t="s">
        <v>793</v>
      </c>
      <c r="OKI94" t="s">
        <v>793</v>
      </c>
      <c r="OKJ94" t="s">
        <v>793</v>
      </c>
      <c r="OKK94" t="s">
        <v>793</v>
      </c>
      <c r="OKL94" t="s">
        <v>793</v>
      </c>
      <c r="OKM94" t="s">
        <v>793</v>
      </c>
      <c r="OKN94" t="s">
        <v>793</v>
      </c>
      <c r="OKO94" t="s">
        <v>793</v>
      </c>
      <c r="OKP94" t="s">
        <v>793</v>
      </c>
      <c r="OKQ94" t="s">
        <v>793</v>
      </c>
      <c r="OKR94" t="s">
        <v>793</v>
      </c>
      <c r="OKS94" t="s">
        <v>793</v>
      </c>
      <c r="OKT94" t="s">
        <v>793</v>
      </c>
      <c r="OKU94" t="s">
        <v>793</v>
      </c>
      <c r="OKV94" t="s">
        <v>793</v>
      </c>
      <c r="OKW94" t="s">
        <v>793</v>
      </c>
      <c r="OKX94" t="s">
        <v>793</v>
      </c>
      <c r="OKY94" t="s">
        <v>793</v>
      </c>
      <c r="OKZ94" t="s">
        <v>793</v>
      </c>
      <c r="OLA94" t="s">
        <v>793</v>
      </c>
      <c r="OLB94" t="s">
        <v>793</v>
      </c>
      <c r="OLC94" t="s">
        <v>793</v>
      </c>
      <c r="OLD94" t="s">
        <v>793</v>
      </c>
      <c r="OLE94" t="s">
        <v>793</v>
      </c>
      <c r="OLF94" t="s">
        <v>793</v>
      </c>
      <c r="OLG94" t="s">
        <v>793</v>
      </c>
      <c r="OLH94" t="s">
        <v>793</v>
      </c>
      <c r="OLI94" t="s">
        <v>793</v>
      </c>
      <c r="OLJ94" t="s">
        <v>793</v>
      </c>
      <c r="OLK94" t="s">
        <v>793</v>
      </c>
      <c r="OLL94" t="s">
        <v>793</v>
      </c>
      <c r="OLM94" t="s">
        <v>793</v>
      </c>
      <c r="OLN94" t="s">
        <v>793</v>
      </c>
      <c r="OLO94" t="s">
        <v>793</v>
      </c>
      <c r="OLP94" t="s">
        <v>793</v>
      </c>
      <c r="OLQ94" t="s">
        <v>793</v>
      </c>
      <c r="OLR94" t="s">
        <v>793</v>
      </c>
      <c r="OLS94" t="s">
        <v>793</v>
      </c>
      <c r="OLT94" t="s">
        <v>793</v>
      </c>
      <c r="OLU94" t="s">
        <v>793</v>
      </c>
      <c r="OLV94" t="s">
        <v>793</v>
      </c>
      <c r="OLW94" t="s">
        <v>793</v>
      </c>
      <c r="OLX94" t="s">
        <v>793</v>
      </c>
      <c r="OLY94" t="s">
        <v>793</v>
      </c>
      <c r="OLZ94" t="s">
        <v>793</v>
      </c>
      <c r="OMA94" t="s">
        <v>793</v>
      </c>
      <c r="OMB94" t="s">
        <v>793</v>
      </c>
      <c r="OMC94" t="s">
        <v>793</v>
      </c>
      <c r="OMD94" t="s">
        <v>793</v>
      </c>
      <c r="OME94" t="s">
        <v>793</v>
      </c>
      <c r="OMF94" t="s">
        <v>793</v>
      </c>
      <c r="OMG94" t="s">
        <v>793</v>
      </c>
      <c r="OMH94" t="s">
        <v>793</v>
      </c>
      <c r="OMI94" t="s">
        <v>793</v>
      </c>
      <c r="OMJ94" t="s">
        <v>793</v>
      </c>
      <c r="OMK94" t="s">
        <v>793</v>
      </c>
      <c r="OML94" t="s">
        <v>793</v>
      </c>
      <c r="OMM94" t="s">
        <v>793</v>
      </c>
      <c r="OMN94" t="s">
        <v>793</v>
      </c>
      <c r="OMO94" t="s">
        <v>793</v>
      </c>
      <c r="OMP94" t="s">
        <v>793</v>
      </c>
      <c r="OMQ94" t="s">
        <v>793</v>
      </c>
      <c r="OMR94" t="s">
        <v>793</v>
      </c>
      <c r="OMS94" t="s">
        <v>793</v>
      </c>
      <c r="OMT94" t="s">
        <v>793</v>
      </c>
      <c r="OMU94" t="s">
        <v>793</v>
      </c>
      <c r="OMV94" t="s">
        <v>793</v>
      </c>
      <c r="OMW94" t="s">
        <v>793</v>
      </c>
      <c r="OMX94" t="s">
        <v>793</v>
      </c>
      <c r="OMY94" t="s">
        <v>793</v>
      </c>
      <c r="OMZ94" t="s">
        <v>793</v>
      </c>
      <c r="ONA94" t="s">
        <v>793</v>
      </c>
      <c r="ONB94" t="s">
        <v>793</v>
      </c>
      <c r="ONC94" t="s">
        <v>793</v>
      </c>
      <c r="OND94" t="s">
        <v>793</v>
      </c>
      <c r="ONE94" t="s">
        <v>793</v>
      </c>
      <c r="ONF94" t="s">
        <v>793</v>
      </c>
      <c r="ONG94" t="s">
        <v>793</v>
      </c>
      <c r="ONH94" t="s">
        <v>793</v>
      </c>
      <c r="ONI94" t="s">
        <v>793</v>
      </c>
      <c r="ONJ94" t="s">
        <v>793</v>
      </c>
      <c r="ONK94" t="s">
        <v>793</v>
      </c>
      <c r="ONL94" t="s">
        <v>793</v>
      </c>
      <c r="ONM94" t="s">
        <v>793</v>
      </c>
      <c r="ONN94" t="s">
        <v>793</v>
      </c>
      <c r="ONO94" t="s">
        <v>793</v>
      </c>
      <c r="ONP94" t="s">
        <v>793</v>
      </c>
      <c r="ONQ94" t="s">
        <v>793</v>
      </c>
      <c r="ONR94" t="s">
        <v>793</v>
      </c>
      <c r="ONS94" t="s">
        <v>793</v>
      </c>
      <c r="ONT94" t="s">
        <v>793</v>
      </c>
      <c r="ONU94" t="s">
        <v>793</v>
      </c>
      <c r="ONV94" t="s">
        <v>793</v>
      </c>
      <c r="ONW94" t="s">
        <v>793</v>
      </c>
      <c r="ONX94" t="s">
        <v>793</v>
      </c>
      <c r="ONY94" t="s">
        <v>793</v>
      </c>
      <c r="ONZ94" t="s">
        <v>793</v>
      </c>
      <c r="OOA94" t="s">
        <v>793</v>
      </c>
      <c r="OOB94" t="s">
        <v>793</v>
      </c>
      <c r="OOC94" t="s">
        <v>793</v>
      </c>
      <c r="OOD94" t="s">
        <v>793</v>
      </c>
      <c r="OOE94" t="s">
        <v>793</v>
      </c>
      <c r="OOF94" t="s">
        <v>793</v>
      </c>
      <c r="OOG94" t="s">
        <v>793</v>
      </c>
      <c r="OOH94" t="s">
        <v>793</v>
      </c>
      <c r="OOI94" t="s">
        <v>793</v>
      </c>
      <c r="OOJ94" t="s">
        <v>793</v>
      </c>
      <c r="OOK94" t="s">
        <v>793</v>
      </c>
      <c r="OOL94" t="s">
        <v>793</v>
      </c>
      <c r="OOM94" t="s">
        <v>793</v>
      </c>
      <c r="OON94" t="s">
        <v>793</v>
      </c>
      <c r="OOO94" t="s">
        <v>793</v>
      </c>
      <c r="OOP94" t="s">
        <v>793</v>
      </c>
      <c r="OOQ94" t="s">
        <v>793</v>
      </c>
      <c r="OOR94" t="s">
        <v>793</v>
      </c>
      <c r="OOS94" t="s">
        <v>793</v>
      </c>
      <c r="OOT94" t="s">
        <v>793</v>
      </c>
      <c r="OOU94" t="s">
        <v>793</v>
      </c>
      <c r="OOV94" t="s">
        <v>793</v>
      </c>
      <c r="OOW94" t="s">
        <v>793</v>
      </c>
      <c r="OOX94" t="s">
        <v>793</v>
      </c>
      <c r="OOY94" t="s">
        <v>793</v>
      </c>
      <c r="OOZ94" t="s">
        <v>793</v>
      </c>
      <c r="OPA94" t="s">
        <v>793</v>
      </c>
      <c r="OPB94" t="s">
        <v>793</v>
      </c>
      <c r="OPC94" t="s">
        <v>793</v>
      </c>
      <c r="OPD94" t="s">
        <v>793</v>
      </c>
      <c r="OPE94" t="s">
        <v>793</v>
      </c>
      <c r="OPF94" t="s">
        <v>793</v>
      </c>
      <c r="OPG94" t="s">
        <v>793</v>
      </c>
      <c r="OPH94" t="s">
        <v>793</v>
      </c>
      <c r="OPI94" t="s">
        <v>793</v>
      </c>
      <c r="OPJ94" t="s">
        <v>793</v>
      </c>
      <c r="OPK94" t="s">
        <v>793</v>
      </c>
      <c r="OPL94" t="s">
        <v>793</v>
      </c>
      <c r="OPM94" t="s">
        <v>793</v>
      </c>
      <c r="OPN94" t="s">
        <v>793</v>
      </c>
      <c r="OPO94" t="s">
        <v>793</v>
      </c>
      <c r="OPP94" t="s">
        <v>793</v>
      </c>
      <c r="OPQ94" t="s">
        <v>793</v>
      </c>
      <c r="OPR94" t="s">
        <v>793</v>
      </c>
      <c r="OPS94" t="s">
        <v>793</v>
      </c>
      <c r="OPT94" t="s">
        <v>793</v>
      </c>
      <c r="OPU94" t="s">
        <v>793</v>
      </c>
      <c r="OPV94" t="s">
        <v>793</v>
      </c>
      <c r="OPW94" t="s">
        <v>793</v>
      </c>
      <c r="OPX94" t="s">
        <v>793</v>
      </c>
      <c r="OPY94" t="s">
        <v>793</v>
      </c>
      <c r="OPZ94" t="s">
        <v>793</v>
      </c>
      <c r="OQA94" t="s">
        <v>793</v>
      </c>
      <c r="OQB94" t="s">
        <v>793</v>
      </c>
      <c r="OQC94" t="s">
        <v>793</v>
      </c>
      <c r="OQD94" t="s">
        <v>793</v>
      </c>
      <c r="OQE94" t="s">
        <v>793</v>
      </c>
      <c r="OQF94" t="s">
        <v>793</v>
      </c>
      <c r="OQG94" t="s">
        <v>793</v>
      </c>
      <c r="OQH94" t="s">
        <v>793</v>
      </c>
      <c r="OQI94" t="s">
        <v>793</v>
      </c>
      <c r="OQJ94" t="s">
        <v>793</v>
      </c>
      <c r="OQK94" t="s">
        <v>793</v>
      </c>
      <c r="OQL94" t="s">
        <v>793</v>
      </c>
      <c r="OQM94" t="s">
        <v>793</v>
      </c>
      <c r="OQN94" t="s">
        <v>793</v>
      </c>
      <c r="OQO94" t="s">
        <v>793</v>
      </c>
      <c r="OQP94" t="s">
        <v>793</v>
      </c>
      <c r="OQQ94" t="s">
        <v>793</v>
      </c>
      <c r="OQR94" t="s">
        <v>793</v>
      </c>
      <c r="OQS94" t="s">
        <v>793</v>
      </c>
      <c r="OQT94" t="s">
        <v>793</v>
      </c>
      <c r="OQU94" t="s">
        <v>793</v>
      </c>
      <c r="OQV94" t="s">
        <v>793</v>
      </c>
      <c r="OQW94" t="s">
        <v>793</v>
      </c>
      <c r="OQX94" t="s">
        <v>793</v>
      </c>
      <c r="OQY94" t="s">
        <v>793</v>
      </c>
      <c r="OQZ94" t="s">
        <v>793</v>
      </c>
      <c r="ORA94" t="s">
        <v>793</v>
      </c>
      <c r="ORB94" t="s">
        <v>793</v>
      </c>
      <c r="ORC94" t="s">
        <v>793</v>
      </c>
      <c r="ORD94" t="s">
        <v>793</v>
      </c>
      <c r="ORE94" t="s">
        <v>793</v>
      </c>
      <c r="ORF94" t="s">
        <v>793</v>
      </c>
      <c r="ORG94" t="s">
        <v>793</v>
      </c>
      <c r="ORH94" t="s">
        <v>793</v>
      </c>
      <c r="ORI94" t="s">
        <v>793</v>
      </c>
      <c r="ORJ94" t="s">
        <v>793</v>
      </c>
      <c r="ORK94" t="s">
        <v>793</v>
      </c>
      <c r="ORL94" t="s">
        <v>793</v>
      </c>
      <c r="ORM94" t="s">
        <v>793</v>
      </c>
      <c r="ORN94" t="s">
        <v>793</v>
      </c>
      <c r="ORO94" t="s">
        <v>793</v>
      </c>
      <c r="ORP94" t="s">
        <v>793</v>
      </c>
      <c r="ORQ94" t="s">
        <v>793</v>
      </c>
      <c r="ORR94" t="s">
        <v>793</v>
      </c>
      <c r="ORS94" t="s">
        <v>793</v>
      </c>
      <c r="ORT94" t="s">
        <v>793</v>
      </c>
      <c r="ORU94" t="s">
        <v>793</v>
      </c>
      <c r="ORV94" t="s">
        <v>793</v>
      </c>
      <c r="ORW94" t="s">
        <v>793</v>
      </c>
      <c r="ORX94" t="s">
        <v>793</v>
      </c>
      <c r="ORY94" t="s">
        <v>793</v>
      </c>
      <c r="ORZ94" t="s">
        <v>793</v>
      </c>
      <c r="OSA94" t="s">
        <v>793</v>
      </c>
      <c r="OSB94" t="s">
        <v>793</v>
      </c>
      <c r="OSC94" t="s">
        <v>793</v>
      </c>
      <c r="OSD94" t="s">
        <v>793</v>
      </c>
      <c r="OSE94" t="s">
        <v>793</v>
      </c>
      <c r="OSF94" t="s">
        <v>793</v>
      </c>
      <c r="OSG94" t="s">
        <v>793</v>
      </c>
      <c r="OSH94" t="s">
        <v>793</v>
      </c>
      <c r="OSI94" t="s">
        <v>793</v>
      </c>
      <c r="OSJ94" t="s">
        <v>793</v>
      </c>
      <c r="OSK94" t="s">
        <v>793</v>
      </c>
      <c r="OSL94" t="s">
        <v>793</v>
      </c>
      <c r="OSM94" t="s">
        <v>793</v>
      </c>
      <c r="OSN94" t="s">
        <v>793</v>
      </c>
      <c r="OSO94" t="s">
        <v>793</v>
      </c>
      <c r="OSP94" t="s">
        <v>793</v>
      </c>
      <c r="OSQ94" t="s">
        <v>793</v>
      </c>
      <c r="OSR94" t="s">
        <v>793</v>
      </c>
      <c r="OSS94" t="s">
        <v>793</v>
      </c>
      <c r="OST94" t="s">
        <v>793</v>
      </c>
      <c r="OSU94" t="s">
        <v>793</v>
      </c>
      <c r="OSV94" t="s">
        <v>793</v>
      </c>
      <c r="OSW94" t="s">
        <v>793</v>
      </c>
      <c r="OSX94" t="s">
        <v>793</v>
      </c>
      <c r="OSY94" t="s">
        <v>793</v>
      </c>
      <c r="OSZ94" t="s">
        <v>793</v>
      </c>
      <c r="OTA94" t="s">
        <v>793</v>
      </c>
      <c r="OTB94" t="s">
        <v>793</v>
      </c>
      <c r="OTC94" t="s">
        <v>793</v>
      </c>
      <c r="OTD94" t="s">
        <v>793</v>
      </c>
      <c r="OTE94" t="s">
        <v>793</v>
      </c>
      <c r="OTF94" t="s">
        <v>793</v>
      </c>
      <c r="OTG94" t="s">
        <v>793</v>
      </c>
      <c r="OTH94" t="s">
        <v>793</v>
      </c>
      <c r="OTI94" t="s">
        <v>793</v>
      </c>
      <c r="OTJ94" t="s">
        <v>793</v>
      </c>
      <c r="OTK94" t="s">
        <v>793</v>
      </c>
      <c r="OTL94" t="s">
        <v>793</v>
      </c>
      <c r="OTM94" t="s">
        <v>793</v>
      </c>
      <c r="OTN94" t="s">
        <v>793</v>
      </c>
      <c r="OTO94" t="s">
        <v>793</v>
      </c>
      <c r="OTP94" t="s">
        <v>793</v>
      </c>
      <c r="OTQ94" t="s">
        <v>793</v>
      </c>
      <c r="OTR94" t="s">
        <v>793</v>
      </c>
      <c r="OTS94" t="s">
        <v>793</v>
      </c>
      <c r="OTT94" t="s">
        <v>793</v>
      </c>
      <c r="OTU94" t="s">
        <v>793</v>
      </c>
      <c r="OTV94" t="s">
        <v>793</v>
      </c>
      <c r="OTW94" t="s">
        <v>793</v>
      </c>
      <c r="OTX94" t="s">
        <v>793</v>
      </c>
      <c r="OTY94" t="s">
        <v>793</v>
      </c>
      <c r="OTZ94" t="s">
        <v>793</v>
      </c>
      <c r="OUA94" t="s">
        <v>793</v>
      </c>
      <c r="OUB94" t="s">
        <v>793</v>
      </c>
      <c r="OUC94" t="s">
        <v>793</v>
      </c>
      <c r="OUD94" t="s">
        <v>793</v>
      </c>
      <c r="OUE94" t="s">
        <v>793</v>
      </c>
      <c r="OUF94" t="s">
        <v>793</v>
      </c>
      <c r="OUG94" t="s">
        <v>793</v>
      </c>
      <c r="OUH94" t="s">
        <v>793</v>
      </c>
      <c r="OUI94" t="s">
        <v>793</v>
      </c>
      <c r="OUJ94" t="s">
        <v>793</v>
      </c>
      <c r="OUK94" t="s">
        <v>793</v>
      </c>
      <c r="OUL94" t="s">
        <v>793</v>
      </c>
      <c r="OUM94" t="s">
        <v>793</v>
      </c>
      <c r="OUN94" t="s">
        <v>793</v>
      </c>
      <c r="OUO94" t="s">
        <v>793</v>
      </c>
      <c r="OUP94" t="s">
        <v>793</v>
      </c>
      <c r="OUQ94" t="s">
        <v>793</v>
      </c>
      <c r="OUR94" t="s">
        <v>793</v>
      </c>
      <c r="OUS94" t="s">
        <v>793</v>
      </c>
      <c r="OUT94" t="s">
        <v>793</v>
      </c>
      <c r="OUU94" t="s">
        <v>793</v>
      </c>
      <c r="OUV94" t="s">
        <v>793</v>
      </c>
      <c r="OUW94" t="s">
        <v>793</v>
      </c>
      <c r="OUX94" t="s">
        <v>793</v>
      </c>
      <c r="OUY94" t="s">
        <v>793</v>
      </c>
      <c r="OUZ94" t="s">
        <v>793</v>
      </c>
      <c r="OVA94" t="s">
        <v>793</v>
      </c>
      <c r="OVB94" t="s">
        <v>793</v>
      </c>
      <c r="OVC94" t="s">
        <v>793</v>
      </c>
      <c r="OVD94" t="s">
        <v>793</v>
      </c>
      <c r="OVE94" t="s">
        <v>793</v>
      </c>
      <c r="OVF94" t="s">
        <v>793</v>
      </c>
      <c r="OVG94" t="s">
        <v>793</v>
      </c>
      <c r="OVH94" t="s">
        <v>793</v>
      </c>
      <c r="OVI94" t="s">
        <v>793</v>
      </c>
      <c r="OVJ94" t="s">
        <v>793</v>
      </c>
      <c r="OVK94" t="s">
        <v>793</v>
      </c>
      <c r="OVL94" t="s">
        <v>793</v>
      </c>
      <c r="OVM94" t="s">
        <v>793</v>
      </c>
      <c r="OVN94" t="s">
        <v>793</v>
      </c>
      <c r="OVO94" t="s">
        <v>793</v>
      </c>
      <c r="OVP94" t="s">
        <v>793</v>
      </c>
      <c r="OVQ94" t="s">
        <v>793</v>
      </c>
      <c r="OVR94" t="s">
        <v>793</v>
      </c>
      <c r="OVS94" t="s">
        <v>793</v>
      </c>
      <c r="OVT94" t="s">
        <v>793</v>
      </c>
      <c r="OVU94" t="s">
        <v>793</v>
      </c>
      <c r="OVV94" t="s">
        <v>793</v>
      </c>
      <c r="OVW94" t="s">
        <v>793</v>
      </c>
      <c r="OVX94" t="s">
        <v>793</v>
      </c>
      <c r="OVY94" t="s">
        <v>793</v>
      </c>
      <c r="OVZ94" t="s">
        <v>793</v>
      </c>
      <c r="OWA94" t="s">
        <v>793</v>
      </c>
      <c r="OWB94" t="s">
        <v>793</v>
      </c>
      <c r="OWC94" t="s">
        <v>793</v>
      </c>
      <c r="OWD94" t="s">
        <v>793</v>
      </c>
      <c r="OWE94" t="s">
        <v>793</v>
      </c>
      <c r="OWF94" t="s">
        <v>793</v>
      </c>
      <c r="OWG94" t="s">
        <v>793</v>
      </c>
      <c r="OWH94" t="s">
        <v>793</v>
      </c>
      <c r="OWI94" t="s">
        <v>793</v>
      </c>
      <c r="OWJ94" t="s">
        <v>793</v>
      </c>
      <c r="OWK94" t="s">
        <v>793</v>
      </c>
      <c r="OWL94" t="s">
        <v>793</v>
      </c>
      <c r="OWM94" t="s">
        <v>793</v>
      </c>
      <c r="OWN94" t="s">
        <v>793</v>
      </c>
      <c r="OWO94" t="s">
        <v>793</v>
      </c>
      <c r="OWP94" t="s">
        <v>793</v>
      </c>
      <c r="OWQ94" t="s">
        <v>793</v>
      </c>
      <c r="OWR94" t="s">
        <v>793</v>
      </c>
      <c r="OWS94" t="s">
        <v>793</v>
      </c>
      <c r="OWT94" t="s">
        <v>793</v>
      </c>
      <c r="OWU94" t="s">
        <v>793</v>
      </c>
      <c r="OWV94" t="s">
        <v>793</v>
      </c>
      <c r="OWW94" t="s">
        <v>793</v>
      </c>
      <c r="OWX94" t="s">
        <v>793</v>
      </c>
      <c r="OWY94" t="s">
        <v>793</v>
      </c>
      <c r="OWZ94" t="s">
        <v>793</v>
      </c>
      <c r="OXA94" t="s">
        <v>793</v>
      </c>
      <c r="OXB94" t="s">
        <v>793</v>
      </c>
      <c r="OXC94" t="s">
        <v>793</v>
      </c>
      <c r="OXD94" t="s">
        <v>793</v>
      </c>
      <c r="OXE94" t="s">
        <v>793</v>
      </c>
      <c r="OXF94" t="s">
        <v>793</v>
      </c>
      <c r="OXG94" t="s">
        <v>793</v>
      </c>
      <c r="OXH94" t="s">
        <v>793</v>
      </c>
      <c r="OXI94" t="s">
        <v>793</v>
      </c>
      <c r="OXJ94" t="s">
        <v>793</v>
      </c>
      <c r="OXK94" t="s">
        <v>793</v>
      </c>
      <c r="OXL94" t="s">
        <v>793</v>
      </c>
      <c r="OXM94" t="s">
        <v>793</v>
      </c>
      <c r="OXN94" t="s">
        <v>793</v>
      </c>
      <c r="OXO94" t="s">
        <v>793</v>
      </c>
      <c r="OXP94" t="s">
        <v>793</v>
      </c>
      <c r="OXQ94" t="s">
        <v>793</v>
      </c>
      <c r="OXR94" t="s">
        <v>793</v>
      </c>
      <c r="OXS94" t="s">
        <v>793</v>
      </c>
      <c r="OXT94" t="s">
        <v>793</v>
      </c>
      <c r="OXU94" t="s">
        <v>793</v>
      </c>
      <c r="OXV94" t="s">
        <v>793</v>
      </c>
      <c r="OXW94" t="s">
        <v>793</v>
      </c>
      <c r="OXX94" t="s">
        <v>793</v>
      </c>
      <c r="OXY94" t="s">
        <v>793</v>
      </c>
      <c r="OXZ94" t="s">
        <v>793</v>
      </c>
      <c r="OYA94" t="s">
        <v>793</v>
      </c>
      <c r="OYB94" t="s">
        <v>793</v>
      </c>
      <c r="OYC94" t="s">
        <v>793</v>
      </c>
      <c r="OYD94" t="s">
        <v>793</v>
      </c>
      <c r="OYE94" t="s">
        <v>793</v>
      </c>
      <c r="OYF94" t="s">
        <v>793</v>
      </c>
      <c r="OYG94" t="s">
        <v>793</v>
      </c>
      <c r="OYH94" t="s">
        <v>793</v>
      </c>
      <c r="OYI94" t="s">
        <v>793</v>
      </c>
      <c r="OYJ94" t="s">
        <v>793</v>
      </c>
      <c r="OYK94" t="s">
        <v>793</v>
      </c>
      <c r="OYL94" t="s">
        <v>793</v>
      </c>
      <c r="OYM94" t="s">
        <v>793</v>
      </c>
      <c r="OYN94" t="s">
        <v>793</v>
      </c>
      <c r="OYO94" t="s">
        <v>793</v>
      </c>
      <c r="OYP94" t="s">
        <v>793</v>
      </c>
      <c r="OYQ94" t="s">
        <v>793</v>
      </c>
      <c r="OYR94" t="s">
        <v>793</v>
      </c>
      <c r="OYS94" t="s">
        <v>793</v>
      </c>
      <c r="OYT94" t="s">
        <v>793</v>
      </c>
      <c r="OYU94" t="s">
        <v>793</v>
      </c>
      <c r="OYV94" t="s">
        <v>793</v>
      </c>
      <c r="OYW94" t="s">
        <v>793</v>
      </c>
      <c r="OYX94" t="s">
        <v>793</v>
      </c>
      <c r="OYY94" t="s">
        <v>793</v>
      </c>
      <c r="OYZ94" t="s">
        <v>793</v>
      </c>
      <c r="OZA94" t="s">
        <v>793</v>
      </c>
      <c r="OZB94" t="s">
        <v>793</v>
      </c>
      <c r="OZC94" t="s">
        <v>793</v>
      </c>
      <c r="OZD94" t="s">
        <v>793</v>
      </c>
      <c r="OZE94" t="s">
        <v>793</v>
      </c>
      <c r="OZF94" t="s">
        <v>793</v>
      </c>
      <c r="OZG94" t="s">
        <v>793</v>
      </c>
      <c r="OZH94" t="s">
        <v>793</v>
      </c>
      <c r="OZI94" t="s">
        <v>793</v>
      </c>
      <c r="OZJ94" t="s">
        <v>793</v>
      </c>
      <c r="OZK94" t="s">
        <v>793</v>
      </c>
      <c r="OZL94" t="s">
        <v>793</v>
      </c>
      <c r="OZM94" t="s">
        <v>793</v>
      </c>
      <c r="OZN94" t="s">
        <v>793</v>
      </c>
      <c r="OZO94" t="s">
        <v>793</v>
      </c>
      <c r="OZP94" t="s">
        <v>793</v>
      </c>
      <c r="OZQ94" t="s">
        <v>793</v>
      </c>
      <c r="OZR94" t="s">
        <v>793</v>
      </c>
      <c r="OZS94" t="s">
        <v>793</v>
      </c>
      <c r="OZT94" t="s">
        <v>793</v>
      </c>
      <c r="OZU94" t="s">
        <v>793</v>
      </c>
      <c r="OZV94" t="s">
        <v>793</v>
      </c>
      <c r="OZW94" t="s">
        <v>793</v>
      </c>
      <c r="OZX94" t="s">
        <v>793</v>
      </c>
      <c r="OZY94" t="s">
        <v>793</v>
      </c>
      <c r="OZZ94" t="s">
        <v>793</v>
      </c>
      <c r="PAA94" t="s">
        <v>793</v>
      </c>
      <c r="PAB94" t="s">
        <v>793</v>
      </c>
      <c r="PAC94" t="s">
        <v>793</v>
      </c>
      <c r="PAD94" t="s">
        <v>793</v>
      </c>
      <c r="PAE94" t="s">
        <v>793</v>
      </c>
      <c r="PAF94" t="s">
        <v>793</v>
      </c>
      <c r="PAG94" t="s">
        <v>793</v>
      </c>
      <c r="PAH94" t="s">
        <v>793</v>
      </c>
      <c r="PAI94" t="s">
        <v>793</v>
      </c>
      <c r="PAJ94" t="s">
        <v>793</v>
      </c>
      <c r="PAK94" t="s">
        <v>793</v>
      </c>
      <c r="PAL94" t="s">
        <v>793</v>
      </c>
      <c r="PAM94" t="s">
        <v>793</v>
      </c>
      <c r="PAN94" t="s">
        <v>793</v>
      </c>
      <c r="PAO94" t="s">
        <v>793</v>
      </c>
      <c r="PAP94" t="s">
        <v>793</v>
      </c>
      <c r="PAQ94" t="s">
        <v>793</v>
      </c>
      <c r="PAR94" t="s">
        <v>793</v>
      </c>
      <c r="PAS94" t="s">
        <v>793</v>
      </c>
      <c r="PAT94" t="s">
        <v>793</v>
      </c>
      <c r="PAU94" t="s">
        <v>793</v>
      </c>
      <c r="PAV94" t="s">
        <v>793</v>
      </c>
      <c r="PAW94" t="s">
        <v>793</v>
      </c>
      <c r="PAX94" t="s">
        <v>793</v>
      </c>
      <c r="PAY94" t="s">
        <v>793</v>
      </c>
      <c r="PAZ94" t="s">
        <v>793</v>
      </c>
      <c r="PBA94" t="s">
        <v>793</v>
      </c>
      <c r="PBB94" t="s">
        <v>793</v>
      </c>
      <c r="PBC94" t="s">
        <v>793</v>
      </c>
      <c r="PBD94" t="s">
        <v>793</v>
      </c>
      <c r="PBE94" t="s">
        <v>793</v>
      </c>
      <c r="PBF94" t="s">
        <v>793</v>
      </c>
      <c r="PBG94" t="s">
        <v>793</v>
      </c>
      <c r="PBH94" t="s">
        <v>793</v>
      </c>
      <c r="PBI94" t="s">
        <v>793</v>
      </c>
      <c r="PBJ94" t="s">
        <v>793</v>
      </c>
      <c r="PBK94" t="s">
        <v>793</v>
      </c>
      <c r="PBL94" t="s">
        <v>793</v>
      </c>
      <c r="PBM94" t="s">
        <v>793</v>
      </c>
      <c r="PBN94" t="s">
        <v>793</v>
      </c>
      <c r="PBO94" t="s">
        <v>793</v>
      </c>
      <c r="PBP94" t="s">
        <v>793</v>
      </c>
      <c r="PBQ94" t="s">
        <v>793</v>
      </c>
      <c r="PBR94" t="s">
        <v>793</v>
      </c>
      <c r="PBS94" t="s">
        <v>793</v>
      </c>
      <c r="PBT94" t="s">
        <v>793</v>
      </c>
      <c r="PBU94" t="s">
        <v>793</v>
      </c>
      <c r="PBV94" t="s">
        <v>793</v>
      </c>
      <c r="PBW94" t="s">
        <v>793</v>
      </c>
      <c r="PBX94" t="s">
        <v>793</v>
      </c>
      <c r="PBY94" t="s">
        <v>793</v>
      </c>
      <c r="PBZ94" t="s">
        <v>793</v>
      </c>
      <c r="PCA94" t="s">
        <v>793</v>
      </c>
      <c r="PCB94" t="s">
        <v>793</v>
      </c>
      <c r="PCC94" t="s">
        <v>793</v>
      </c>
      <c r="PCD94" t="s">
        <v>793</v>
      </c>
      <c r="PCE94" t="s">
        <v>793</v>
      </c>
      <c r="PCF94" t="s">
        <v>793</v>
      </c>
      <c r="PCG94" t="s">
        <v>793</v>
      </c>
      <c r="PCH94" t="s">
        <v>793</v>
      </c>
      <c r="PCI94" t="s">
        <v>793</v>
      </c>
      <c r="PCJ94" t="s">
        <v>793</v>
      </c>
      <c r="PCK94" t="s">
        <v>793</v>
      </c>
      <c r="PCL94" t="s">
        <v>793</v>
      </c>
      <c r="PCM94" t="s">
        <v>793</v>
      </c>
      <c r="PCN94" t="s">
        <v>793</v>
      </c>
      <c r="PCO94" t="s">
        <v>793</v>
      </c>
      <c r="PCP94" t="s">
        <v>793</v>
      </c>
      <c r="PCQ94" t="s">
        <v>793</v>
      </c>
      <c r="PCR94" t="s">
        <v>793</v>
      </c>
      <c r="PCS94" t="s">
        <v>793</v>
      </c>
      <c r="PCT94" t="s">
        <v>793</v>
      </c>
      <c r="PCU94" t="s">
        <v>793</v>
      </c>
      <c r="PCV94" t="s">
        <v>793</v>
      </c>
      <c r="PCW94" t="s">
        <v>793</v>
      </c>
      <c r="PCX94" t="s">
        <v>793</v>
      </c>
      <c r="PCY94" t="s">
        <v>793</v>
      </c>
      <c r="PCZ94" t="s">
        <v>793</v>
      </c>
      <c r="PDA94" t="s">
        <v>793</v>
      </c>
      <c r="PDB94" t="s">
        <v>793</v>
      </c>
      <c r="PDC94" t="s">
        <v>793</v>
      </c>
      <c r="PDD94" t="s">
        <v>793</v>
      </c>
      <c r="PDE94" t="s">
        <v>793</v>
      </c>
      <c r="PDF94" t="s">
        <v>793</v>
      </c>
      <c r="PDG94" t="s">
        <v>793</v>
      </c>
      <c r="PDH94" t="s">
        <v>793</v>
      </c>
      <c r="PDI94" t="s">
        <v>793</v>
      </c>
      <c r="PDJ94" t="s">
        <v>793</v>
      </c>
      <c r="PDK94" t="s">
        <v>793</v>
      </c>
      <c r="PDL94" t="s">
        <v>793</v>
      </c>
      <c r="PDM94" t="s">
        <v>793</v>
      </c>
      <c r="PDN94" t="s">
        <v>793</v>
      </c>
      <c r="PDO94" t="s">
        <v>793</v>
      </c>
      <c r="PDP94" t="s">
        <v>793</v>
      </c>
      <c r="PDQ94" t="s">
        <v>793</v>
      </c>
      <c r="PDR94" t="s">
        <v>793</v>
      </c>
      <c r="PDS94" t="s">
        <v>793</v>
      </c>
      <c r="PDT94" t="s">
        <v>793</v>
      </c>
      <c r="PDU94" t="s">
        <v>793</v>
      </c>
      <c r="PDV94" t="s">
        <v>793</v>
      </c>
      <c r="PDW94" t="s">
        <v>793</v>
      </c>
      <c r="PDX94" t="s">
        <v>793</v>
      </c>
      <c r="PDY94" t="s">
        <v>793</v>
      </c>
      <c r="PDZ94" t="s">
        <v>793</v>
      </c>
      <c r="PEA94" t="s">
        <v>793</v>
      </c>
      <c r="PEB94" t="s">
        <v>793</v>
      </c>
      <c r="PEC94" t="s">
        <v>793</v>
      </c>
      <c r="PED94" t="s">
        <v>793</v>
      </c>
      <c r="PEE94" t="s">
        <v>793</v>
      </c>
      <c r="PEF94" t="s">
        <v>793</v>
      </c>
      <c r="PEG94" t="s">
        <v>793</v>
      </c>
      <c r="PEH94" t="s">
        <v>793</v>
      </c>
      <c r="PEI94" t="s">
        <v>793</v>
      </c>
      <c r="PEJ94" t="s">
        <v>793</v>
      </c>
      <c r="PEK94" t="s">
        <v>793</v>
      </c>
      <c r="PEL94" t="s">
        <v>793</v>
      </c>
      <c r="PEM94" t="s">
        <v>793</v>
      </c>
      <c r="PEN94" t="s">
        <v>793</v>
      </c>
      <c r="PEO94" t="s">
        <v>793</v>
      </c>
      <c r="PEP94" t="s">
        <v>793</v>
      </c>
      <c r="PEQ94" t="s">
        <v>793</v>
      </c>
      <c r="PER94" t="s">
        <v>793</v>
      </c>
      <c r="PES94" t="s">
        <v>793</v>
      </c>
      <c r="PET94" t="s">
        <v>793</v>
      </c>
      <c r="PEU94" t="s">
        <v>793</v>
      </c>
      <c r="PEV94" t="s">
        <v>793</v>
      </c>
      <c r="PEW94" t="s">
        <v>793</v>
      </c>
      <c r="PEX94" t="s">
        <v>793</v>
      </c>
      <c r="PEY94" t="s">
        <v>793</v>
      </c>
      <c r="PEZ94" t="s">
        <v>793</v>
      </c>
      <c r="PFA94" t="s">
        <v>793</v>
      </c>
      <c r="PFB94" t="s">
        <v>793</v>
      </c>
      <c r="PFC94" t="s">
        <v>793</v>
      </c>
      <c r="PFD94" t="s">
        <v>793</v>
      </c>
      <c r="PFE94" t="s">
        <v>793</v>
      </c>
      <c r="PFF94" t="s">
        <v>793</v>
      </c>
      <c r="PFG94" t="s">
        <v>793</v>
      </c>
      <c r="PFH94" t="s">
        <v>793</v>
      </c>
      <c r="PFI94" t="s">
        <v>793</v>
      </c>
      <c r="PFJ94" t="s">
        <v>793</v>
      </c>
      <c r="PFK94" t="s">
        <v>793</v>
      </c>
      <c r="PFL94" t="s">
        <v>793</v>
      </c>
      <c r="PFM94" t="s">
        <v>793</v>
      </c>
      <c r="PFN94" t="s">
        <v>793</v>
      </c>
      <c r="PFO94" t="s">
        <v>793</v>
      </c>
      <c r="PFP94" t="s">
        <v>793</v>
      </c>
      <c r="PFQ94" t="s">
        <v>793</v>
      </c>
      <c r="PFR94" t="s">
        <v>793</v>
      </c>
      <c r="PFS94" t="s">
        <v>793</v>
      </c>
      <c r="PFT94" t="s">
        <v>793</v>
      </c>
      <c r="PFU94" t="s">
        <v>793</v>
      </c>
      <c r="PFV94" t="s">
        <v>793</v>
      </c>
      <c r="PFW94" t="s">
        <v>793</v>
      </c>
      <c r="PFX94" t="s">
        <v>793</v>
      </c>
      <c r="PFY94" t="s">
        <v>793</v>
      </c>
      <c r="PFZ94" t="s">
        <v>793</v>
      </c>
      <c r="PGA94" t="s">
        <v>793</v>
      </c>
      <c r="PGB94" t="s">
        <v>793</v>
      </c>
      <c r="PGC94" t="s">
        <v>793</v>
      </c>
      <c r="PGD94" t="s">
        <v>793</v>
      </c>
      <c r="PGE94" t="s">
        <v>793</v>
      </c>
      <c r="PGF94" t="s">
        <v>793</v>
      </c>
      <c r="PGG94" t="s">
        <v>793</v>
      </c>
      <c r="PGH94" t="s">
        <v>793</v>
      </c>
      <c r="PGI94" t="s">
        <v>793</v>
      </c>
      <c r="PGJ94" t="s">
        <v>793</v>
      </c>
      <c r="PGK94" t="s">
        <v>793</v>
      </c>
      <c r="PGL94" t="s">
        <v>793</v>
      </c>
      <c r="PGM94" t="s">
        <v>793</v>
      </c>
      <c r="PGN94" t="s">
        <v>793</v>
      </c>
      <c r="PGO94" t="s">
        <v>793</v>
      </c>
      <c r="PGP94" t="s">
        <v>793</v>
      </c>
      <c r="PGQ94" t="s">
        <v>793</v>
      </c>
      <c r="PGR94" t="s">
        <v>793</v>
      </c>
      <c r="PGS94" t="s">
        <v>793</v>
      </c>
      <c r="PGT94" t="s">
        <v>793</v>
      </c>
      <c r="PGU94" t="s">
        <v>793</v>
      </c>
      <c r="PGV94" t="s">
        <v>793</v>
      </c>
      <c r="PGW94" t="s">
        <v>793</v>
      </c>
      <c r="PGX94" t="s">
        <v>793</v>
      </c>
      <c r="PGY94" t="s">
        <v>793</v>
      </c>
      <c r="PGZ94" t="s">
        <v>793</v>
      </c>
      <c r="PHA94" t="s">
        <v>793</v>
      </c>
      <c r="PHB94" t="s">
        <v>793</v>
      </c>
      <c r="PHC94" t="s">
        <v>793</v>
      </c>
      <c r="PHD94" t="s">
        <v>793</v>
      </c>
      <c r="PHE94" t="s">
        <v>793</v>
      </c>
      <c r="PHF94" t="s">
        <v>793</v>
      </c>
      <c r="PHG94" t="s">
        <v>793</v>
      </c>
      <c r="PHH94" t="s">
        <v>793</v>
      </c>
      <c r="PHI94" t="s">
        <v>793</v>
      </c>
      <c r="PHJ94" t="s">
        <v>793</v>
      </c>
      <c r="PHK94" t="s">
        <v>793</v>
      </c>
      <c r="PHL94" t="s">
        <v>793</v>
      </c>
      <c r="PHM94" t="s">
        <v>793</v>
      </c>
      <c r="PHN94" t="s">
        <v>793</v>
      </c>
      <c r="PHO94" t="s">
        <v>793</v>
      </c>
      <c r="PHP94" t="s">
        <v>793</v>
      </c>
      <c r="PHQ94" t="s">
        <v>793</v>
      </c>
      <c r="PHR94" t="s">
        <v>793</v>
      </c>
      <c r="PHS94" t="s">
        <v>793</v>
      </c>
      <c r="PHT94" t="s">
        <v>793</v>
      </c>
      <c r="PHU94" t="s">
        <v>793</v>
      </c>
      <c r="PHV94" t="s">
        <v>793</v>
      </c>
      <c r="PHW94" t="s">
        <v>793</v>
      </c>
      <c r="PHX94" t="s">
        <v>793</v>
      </c>
      <c r="PHY94" t="s">
        <v>793</v>
      </c>
      <c r="PHZ94" t="s">
        <v>793</v>
      </c>
      <c r="PIA94" t="s">
        <v>793</v>
      </c>
      <c r="PIB94" t="s">
        <v>793</v>
      </c>
      <c r="PIC94" t="s">
        <v>793</v>
      </c>
      <c r="PID94" t="s">
        <v>793</v>
      </c>
      <c r="PIE94" t="s">
        <v>793</v>
      </c>
      <c r="PIF94" t="s">
        <v>793</v>
      </c>
      <c r="PIG94" t="s">
        <v>793</v>
      </c>
      <c r="PIH94" t="s">
        <v>793</v>
      </c>
      <c r="PII94" t="s">
        <v>793</v>
      </c>
      <c r="PIJ94" t="s">
        <v>793</v>
      </c>
      <c r="PIK94" t="s">
        <v>793</v>
      </c>
      <c r="PIL94" t="s">
        <v>793</v>
      </c>
      <c r="PIM94" t="s">
        <v>793</v>
      </c>
      <c r="PIN94" t="s">
        <v>793</v>
      </c>
      <c r="PIO94" t="s">
        <v>793</v>
      </c>
      <c r="PIP94" t="s">
        <v>793</v>
      </c>
      <c r="PIQ94" t="s">
        <v>793</v>
      </c>
      <c r="PIR94" t="s">
        <v>793</v>
      </c>
      <c r="PIS94" t="s">
        <v>793</v>
      </c>
      <c r="PIT94" t="s">
        <v>793</v>
      </c>
      <c r="PIU94" t="s">
        <v>793</v>
      </c>
      <c r="PIV94" t="s">
        <v>793</v>
      </c>
      <c r="PIW94" t="s">
        <v>793</v>
      </c>
      <c r="PIX94" t="s">
        <v>793</v>
      </c>
      <c r="PIY94" t="s">
        <v>793</v>
      </c>
      <c r="PIZ94" t="s">
        <v>793</v>
      </c>
      <c r="PJA94" t="s">
        <v>793</v>
      </c>
      <c r="PJB94" t="s">
        <v>793</v>
      </c>
      <c r="PJC94" t="s">
        <v>793</v>
      </c>
      <c r="PJD94" t="s">
        <v>793</v>
      </c>
      <c r="PJE94" t="s">
        <v>793</v>
      </c>
      <c r="PJF94" t="s">
        <v>793</v>
      </c>
      <c r="PJG94" t="s">
        <v>793</v>
      </c>
      <c r="PJH94" t="s">
        <v>793</v>
      </c>
      <c r="PJI94" t="s">
        <v>793</v>
      </c>
      <c r="PJJ94" t="s">
        <v>793</v>
      </c>
      <c r="PJK94" t="s">
        <v>793</v>
      </c>
      <c r="PJL94" t="s">
        <v>793</v>
      </c>
      <c r="PJM94" t="s">
        <v>793</v>
      </c>
      <c r="PJN94" t="s">
        <v>793</v>
      </c>
      <c r="PJO94" t="s">
        <v>793</v>
      </c>
      <c r="PJP94" t="s">
        <v>793</v>
      </c>
      <c r="PJQ94" t="s">
        <v>793</v>
      </c>
      <c r="PJR94" t="s">
        <v>793</v>
      </c>
      <c r="PJS94" t="s">
        <v>793</v>
      </c>
      <c r="PJT94" t="s">
        <v>793</v>
      </c>
      <c r="PJU94" t="s">
        <v>793</v>
      </c>
      <c r="PJV94" t="s">
        <v>793</v>
      </c>
      <c r="PJW94" t="s">
        <v>793</v>
      </c>
      <c r="PJX94" t="s">
        <v>793</v>
      </c>
      <c r="PJY94" t="s">
        <v>793</v>
      </c>
      <c r="PJZ94" t="s">
        <v>793</v>
      </c>
      <c r="PKA94" t="s">
        <v>793</v>
      </c>
      <c r="PKB94" t="s">
        <v>793</v>
      </c>
      <c r="PKC94" t="s">
        <v>793</v>
      </c>
      <c r="PKD94" t="s">
        <v>793</v>
      </c>
      <c r="PKE94" t="s">
        <v>793</v>
      </c>
      <c r="PKF94" t="s">
        <v>793</v>
      </c>
      <c r="PKG94" t="s">
        <v>793</v>
      </c>
      <c r="PKH94" t="s">
        <v>793</v>
      </c>
      <c r="PKI94" t="s">
        <v>793</v>
      </c>
      <c r="PKJ94" t="s">
        <v>793</v>
      </c>
      <c r="PKK94" t="s">
        <v>793</v>
      </c>
      <c r="PKL94" t="s">
        <v>793</v>
      </c>
      <c r="PKM94" t="s">
        <v>793</v>
      </c>
      <c r="PKN94" t="s">
        <v>793</v>
      </c>
      <c r="PKO94" t="s">
        <v>793</v>
      </c>
      <c r="PKP94" t="s">
        <v>793</v>
      </c>
      <c r="PKQ94" t="s">
        <v>793</v>
      </c>
      <c r="PKR94" t="s">
        <v>793</v>
      </c>
      <c r="PKS94" t="s">
        <v>793</v>
      </c>
      <c r="PKT94" t="s">
        <v>793</v>
      </c>
      <c r="PKU94" t="s">
        <v>793</v>
      </c>
      <c r="PKV94" t="s">
        <v>793</v>
      </c>
      <c r="PKW94" t="s">
        <v>793</v>
      </c>
      <c r="PKX94" t="s">
        <v>793</v>
      </c>
      <c r="PKY94" t="s">
        <v>793</v>
      </c>
      <c r="PKZ94" t="s">
        <v>793</v>
      </c>
      <c r="PLA94" t="s">
        <v>793</v>
      </c>
      <c r="PLB94" t="s">
        <v>793</v>
      </c>
      <c r="PLC94" t="s">
        <v>793</v>
      </c>
      <c r="PLD94" t="s">
        <v>793</v>
      </c>
      <c r="PLE94" t="s">
        <v>793</v>
      </c>
      <c r="PLF94" t="s">
        <v>793</v>
      </c>
      <c r="PLG94" t="s">
        <v>793</v>
      </c>
      <c r="PLH94" t="s">
        <v>793</v>
      </c>
      <c r="PLI94" t="s">
        <v>793</v>
      </c>
      <c r="PLJ94" t="s">
        <v>793</v>
      </c>
      <c r="PLK94" t="s">
        <v>793</v>
      </c>
      <c r="PLL94" t="s">
        <v>793</v>
      </c>
      <c r="PLM94" t="s">
        <v>793</v>
      </c>
      <c r="PLN94" t="s">
        <v>793</v>
      </c>
      <c r="PLO94" t="s">
        <v>793</v>
      </c>
      <c r="PLP94" t="s">
        <v>793</v>
      </c>
      <c r="PLQ94" t="s">
        <v>793</v>
      </c>
      <c r="PLR94" t="s">
        <v>793</v>
      </c>
      <c r="PLS94" t="s">
        <v>793</v>
      </c>
      <c r="PLT94" t="s">
        <v>793</v>
      </c>
      <c r="PLU94" t="s">
        <v>793</v>
      </c>
      <c r="PLV94" t="s">
        <v>793</v>
      </c>
      <c r="PLW94" t="s">
        <v>793</v>
      </c>
      <c r="PLX94" t="s">
        <v>793</v>
      </c>
      <c r="PLY94" t="s">
        <v>793</v>
      </c>
      <c r="PLZ94" t="s">
        <v>793</v>
      </c>
      <c r="PMA94" t="s">
        <v>793</v>
      </c>
      <c r="PMB94" t="s">
        <v>793</v>
      </c>
      <c r="PMC94" t="s">
        <v>793</v>
      </c>
      <c r="PMD94" t="s">
        <v>793</v>
      </c>
      <c r="PME94" t="s">
        <v>793</v>
      </c>
      <c r="PMF94" t="s">
        <v>793</v>
      </c>
      <c r="PMG94" t="s">
        <v>793</v>
      </c>
      <c r="PMH94" t="s">
        <v>793</v>
      </c>
      <c r="PMI94" t="s">
        <v>793</v>
      </c>
      <c r="PMJ94" t="s">
        <v>793</v>
      </c>
      <c r="PMK94" t="s">
        <v>793</v>
      </c>
      <c r="PML94" t="s">
        <v>793</v>
      </c>
      <c r="PMM94" t="s">
        <v>793</v>
      </c>
      <c r="PMN94" t="s">
        <v>793</v>
      </c>
      <c r="PMO94" t="s">
        <v>793</v>
      </c>
      <c r="PMP94" t="s">
        <v>793</v>
      </c>
      <c r="PMQ94" t="s">
        <v>793</v>
      </c>
      <c r="PMR94" t="s">
        <v>793</v>
      </c>
      <c r="PMS94" t="s">
        <v>793</v>
      </c>
      <c r="PMT94" t="s">
        <v>793</v>
      </c>
      <c r="PMU94" t="s">
        <v>793</v>
      </c>
      <c r="PMV94" t="s">
        <v>793</v>
      </c>
      <c r="PMW94" t="s">
        <v>793</v>
      </c>
      <c r="PMX94" t="s">
        <v>793</v>
      </c>
      <c r="PMY94" t="s">
        <v>793</v>
      </c>
      <c r="PMZ94" t="s">
        <v>793</v>
      </c>
      <c r="PNA94" t="s">
        <v>793</v>
      </c>
      <c r="PNB94" t="s">
        <v>793</v>
      </c>
      <c r="PNC94" t="s">
        <v>793</v>
      </c>
      <c r="PND94" t="s">
        <v>793</v>
      </c>
      <c r="PNE94" t="s">
        <v>793</v>
      </c>
      <c r="PNF94" t="s">
        <v>793</v>
      </c>
      <c r="PNG94" t="s">
        <v>793</v>
      </c>
      <c r="PNH94" t="s">
        <v>793</v>
      </c>
      <c r="PNI94" t="s">
        <v>793</v>
      </c>
      <c r="PNJ94" t="s">
        <v>793</v>
      </c>
      <c r="PNK94" t="s">
        <v>793</v>
      </c>
      <c r="PNL94" t="s">
        <v>793</v>
      </c>
      <c r="PNM94" t="s">
        <v>793</v>
      </c>
      <c r="PNN94" t="s">
        <v>793</v>
      </c>
      <c r="PNO94" t="s">
        <v>793</v>
      </c>
      <c r="PNP94" t="s">
        <v>793</v>
      </c>
      <c r="PNQ94" t="s">
        <v>793</v>
      </c>
      <c r="PNR94" t="s">
        <v>793</v>
      </c>
      <c r="PNS94" t="s">
        <v>793</v>
      </c>
      <c r="PNT94" t="s">
        <v>793</v>
      </c>
      <c r="PNU94" t="s">
        <v>793</v>
      </c>
      <c r="PNV94" t="s">
        <v>793</v>
      </c>
      <c r="PNW94" t="s">
        <v>793</v>
      </c>
      <c r="PNX94" t="s">
        <v>793</v>
      </c>
      <c r="PNY94" t="s">
        <v>793</v>
      </c>
      <c r="PNZ94" t="s">
        <v>793</v>
      </c>
      <c r="POA94" t="s">
        <v>793</v>
      </c>
      <c r="POB94" t="s">
        <v>793</v>
      </c>
      <c r="POC94" t="s">
        <v>793</v>
      </c>
      <c r="POD94" t="s">
        <v>793</v>
      </c>
      <c r="POE94" t="s">
        <v>793</v>
      </c>
      <c r="POF94" t="s">
        <v>793</v>
      </c>
      <c r="POG94" t="s">
        <v>793</v>
      </c>
      <c r="POH94" t="s">
        <v>793</v>
      </c>
      <c r="POI94" t="s">
        <v>793</v>
      </c>
      <c r="POJ94" t="s">
        <v>793</v>
      </c>
      <c r="POK94" t="s">
        <v>793</v>
      </c>
      <c r="POL94" t="s">
        <v>793</v>
      </c>
      <c r="POM94" t="s">
        <v>793</v>
      </c>
      <c r="PON94" t="s">
        <v>793</v>
      </c>
      <c r="POO94" t="s">
        <v>793</v>
      </c>
      <c r="POP94" t="s">
        <v>793</v>
      </c>
      <c r="POQ94" t="s">
        <v>793</v>
      </c>
      <c r="POR94" t="s">
        <v>793</v>
      </c>
      <c r="POS94" t="s">
        <v>793</v>
      </c>
      <c r="POT94" t="s">
        <v>793</v>
      </c>
      <c r="POU94" t="s">
        <v>793</v>
      </c>
      <c r="POV94" t="s">
        <v>793</v>
      </c>
      <c r="POW94" t="s">
        <v>793</v>
      </c>
      <c r="POX94" t="s">
        <v>793</v>
      </c>
      <c r="POY94" t="s">
        <v>793</v>
      </c>
      <c r="POZ94" t="s">
        <v>793</v>
      </c>
      <c r="PPA94" t="s">
        <v>793</v>
      </c>
      <c r="PPB94" t="s">
        <v>793</v>
      </c>
      <c r="PPC94" t="s">
        <v>793</v>
      </c>
      <c r="PPD94" t="s">
        <v>793</v>
      </c>
      <c r="PPE94" t="s">
        <v>793</v>
      </c>
      <c r="PPF94" t="s">
        <v>793</v>
      </c>
      <c r="PPG94" t="s">
        <v>793</v>
      </c>
      <c r="PPH94" t="s">
        <v>793</v>
      </c>
      <c r="PPI94" t="s">
        <v>793</v>
      </c>
      <c r="PPJ94" t="s">
        <v>793</v>
      </c>
      <c r="PPK94" t="s">
        <v>793</v>
      </c>
      <c r="PPL94" t="s">
        <v>793</v>
      </c>
      <c r="PPM94" t="s">
        <v>793</v>
      </c>
      <c r="PPN94" t="s">
        <v>793</v>
      </c>
      <c r="PPO94" t="s">
        <v>793</v>
      </c>
      <c r="PPP94" t="s">
        <v>793</v>
      </c>
      <c r="PPQ94" t="s">
        <v>793</v>
      </c>
      <c r="PPR94" t="s">
        <v>793</v>
      </c>
      <c r="PPS94" t="s">
        <v>793</v>
      </c>
      <c r="PPT94" t="s">
        <v>793</v>
      </c>
      <c r="PPU94" t="s">
        <v>793</v>
      </c>
      <c r="PPV94" t="s">
        <v>793</v>
      </c>
      <c r="PPW94" t="s">
        <v>793</v>
      </c>
      <c r="PPX94" t="s">
        <v>793</v>
      </c>
      <c r="PPY94" t="s">
        <v>793</v>
      </c>
      <c r="PPZ94" t="s">
        <v>793</v>
      </c>
      <c r="PQA94" t="s">
        <v>793</v>
      </c>
      <c r="PQB94" t="s">
        <v>793</v>
      </c>
      <c r="PQC94" t="s">
        <v>793</v>
      </c>
      <c r="PQD94" t="s">
        <v>793</v>
      </c>
      <c r="PQE94" t="s">
        <v>793</v>
      </c>
      <c r="PQF94" t="s">
        <v>793</v>
      </c>
      <c r="PQG94" t="s">
        <v>793</v>
      </c>
      <c r="PQH94" t="s">
        <v>793</v>
      </c>
      <c r="PQI94" t="s">
        <v>793</v>
      </c>
      <c r="PQJ94" t="s">
        <v>793</v>
      </c>
      <c r="PQK94" t="s">
        <v>793</v>
      </c>
      <c r="PQL94" t="s">
        <v>793</v>
      </c>
      <c r="PQM94" t="s">
        <v>793</v>
      </c>
      <c r="PQN94" t="s">
        <v>793</v>
      </c>
      <c r="PQO94" t="s">
        <v>793</v>
      </c>
      <c r="PQP94" t="s">
        <v>793</v>
      </c>
      <c r="PQQ94" t="s">
        <v>793</v>
      </c>
      <c r="PQR94" t="s">
        <v>793</v>
      </c>
      <c r="PQS94" t="s">
        <v>793</v>
      </c>
      <c r="PQT94" t="s">
        <v>793</v>
      </c>
      <c r="PQU94" t="s">
        <v>793</v>
      </c>
      <c r="PQV94" t="s">
        <v>793</v>
      </c>
      <c r="PQW94" t="s">
        <v>793</v>
      </c>
      <c r="PQX94" t="s">
        <v>793</v>
      </c>
      <c r="PQY94" t="s">
        <v>793</v>
      </c>
      <c r="PQZ94" t="s">
        <v>793</v>
      </c>
      <c r="PRA94" t="s">
        <v>793</v>
      </c>
      <c r="PRB94" t="s">
        <v>793</v>
      </c>
      <c r="PRC94" t="s">
        <v>793</v>
      </c>
      <c r="PRD94" t="s">
        <v>793</v>
      </c>
      <c r="PRE94" t="s">
        <v>793</v>
      </c>
      <c r="PRF94" t="s">
        <v>793</v>
      </c>
      <c r="PRG94" t="s">
        <v>793</v>
      </c>
      <c r="PRH94" t="s">
        <v>793</v>
      </c>
      <c r="PRI94" t="s">
        <v>793</v>
      </c>
      <c r="PRJ94" t="s">
        <v>793</v>
      </c>
      <c r="PRK94" t="s">
        <v>793</v>
      </c>
      <c r="PRL94" t="s">
        <v>793</v>
      </c>
      <c r="PRM94" t="s">
        <v>793</v>
      </c>
      <c r="PRN94" t="s">
        <v>793</v>
      </c>
      <c r="PRO94" t="s">
        <v>793</v>
      </c>
      <c r="PRP94" t="s">
        <v>793</v>
      </c>
      <c r="PRQ94" t="s">
        <v>793</v>
      </c>
      <c r="PRR94" t="s">
        <v>793</v>
      </c>
      <c r="PRS94" t="s">
        <v>793</v>
      </c>
      <c r="PRT94" t="s">
        <v>793</v>
      </c>
      <c r="PRU94" t="s">
        <v>793</v>
      </c>
      <c r="PRV94" t="s">
        <v>793</v>
      </c>
      <c r="PRW94" t="s">
        <v>793</v>
      </c>
      <c r="PRX94" t="s">
        <v>793</v>
      </c>
      <c r="PRY94" t="s">
        <v>793</v>
      </c>
      <c r="PRZ94" t="s">
        <v>793</v>
      </c>
      <c r="PSA94" t="s">
        <v>793</v>
      </c>
      <c r="PSB94" t="s">
        <v>793</v>
      </c>
      <c r="PSC94" t="s">
        <v>793</v>
      </c>
      <c r="PSD94" t="s">
        <v>793</v>
      </c>
      <c r="PSE94" t="s">
        <v>793</v>
      </c>
      <c r="PSF94" t="s">
        <v>793</v>
      </c>
      <c r="PSG94" t="s">
        <v>793</v>
      </c>
      <c r="PSH94" t="s">
        <v>793</v>
      </c>
      <c r="PSI94" t="s">
        <v>793</v>
      </c>
      <c r="PSJ94" t="s">
        <v>793</v>
      </c>
      <c r="PSK94" t="s">
        <v>793</v>
      </c>
      <c r="PSL94" t="s">
        <v>793</v>
      </c>
      <c r="PSM94" t="s">
        <v>793</v>
      </c>
      <c r="PSN94" t="s">
        <v>793</v>
      </c>
      <c r="PSO94" t="s">
        <v>793</v>
      </c>
      <c r="PSP94" t="s">
        <v>793</v>
      </c>
      <c r="PSQ94" t="s">
        <v>793</v>
      </c>
      <c r="PSR94" t="s">
        <v>793</v>
      </c>
      <c r="PSS94" t="s">
        <v>793</v>
      </c>
      <c r="PST94" t="s">
        <v>793</v>
      </c>
      <c r="PSU94" t="s">
        <v>793</v>
      </c>
      <c r="PSV94" t="s">
        <v>793</v>
      </c>
      <c r="PSW94" t="s">
        <v>793</v>
      </c>
      <c r="PSX94" t="s">
        <v>793</v>
      </c>
      <c r="PSY94" t="s">
        <v>793</v>
      </c>
      <c r="PSZ94" t="s">
        <v>793</v>
      </c>
      <c r="PTA94" t="s">
        <v>793</v>
      </c>
      <c r="PTB94" t="s">
        <v>793</v>
      </c>
      <c r="PTC94" t="s">
        <v>793</v>
      </c>
      <c r="PTD94" t="s">
        <v>793</v>
      </c>
      <c r="PTE94" t="s">
        <v>793</v>
      </c>
      <c r="PTF94" t="s">
        <v>793</v>
      </c>
      <c r="PTG94" t="s">
        <v>793</v>
      </c>
      <c r="PTH94" t="s">
        <v>793</v>
      </c>
      <c r="PTI94" t="s">
        <v>793</v>
      </c>
      <c r="PTJ94" t="s">
        <v>793</v>
      </c>
      <c r="PTK94" t="s">
        <v>793</v>
      </c>
      <c r="PTL94" t="s">
        <v>793</v>
      </c>
      <c r="PTM94" t="s">
        <v>793</v>
      </c>
      <c r="PTN94" t="s">
        <v>793</v>
      </c>
      <c r="PTO94" t="s">
        <v>793</v>
      </c>
      <c r="PTP94" t="s">
        <v>793</v>
      </c>
      <c r="PTQ94" t="s">
        <v>793</v>
      </c>
      <c r="PTR94" t="s">
        <v>793</v>
      </c>
      <c r="PTS94" t="s">
        <v>793</v>
      </c>
      <c r="PTT94" t="s">
        <v>793</v>
      </c>
      <c r="PTU94" t="s">
        <v>793</v>
      </c>
      <c r="PTV94" t="s">
        <v>793</v>
      </c>
      <c r="PTW94" t="s">
        <v>793</v>
      </c>
      <c r="PTX94" t="s">
        <v>793</v>
      </c>
      <c r="PTY94" t="s">
        <v>793</v>
      </c>
      <c r="PTZ94" t="s">
        <v>793</v>
      </c>
      <c r="PUA94" t="s">
        <v>793</v>
      </c>
      <c r="PUB94" t="s">
        <v>793</v>
      </c>
      <c r="PUC94" t="s">
        <v>793</v>
      </c>
      <c r="PUD94" t="s">
        <v>793</v>
      </c>
      <c r="PUE94" t="s">
        <v>793</v>
      </c>
      <c r="PUF94" t="s">
        <v>793</v>
      </c>
      <c r="PUG94" t="s">
        <v>793</v>
      </c>
      <c r="PUH94" t="s">
        <v>793</v>
      </c>
      <c r="PUI94" t="s">
        <v>793</v>
      </c>
      <c r="PUJ94" t="s">
        <v>793</v>
      </c>
      <c r="PUK94" t="s">
        <v>793</v>
      </c>
      <c r="PUL94" t="s">
        <v>793</v>
      </c>
      <c r="PUM94" t="s">
        <v>793</v>
      </c>
      <c r="PUN94" t="s">
        <v>793</v>
      </c>
      <c r="PUO94" t="s">
        <v>793</v>
      </c>
      <c r="PUP94" t="s">
        <v>793</v>
      </c>
      <c r="PUQ94" t="s">
        <v>793</v>
      </c>
      <c r="PUR94" t="s">
        <v>793</v>
      </c>
      <c r="PUS94" t="s">
        <v>793</v>
      </c>
      <c r="PUT94" t="s">
        <v>793</v>
      </c>
      <c r="PUU94" t="s">
        <v>793</v>
      </c>
      <c r="PUV94" t="s">
        <v>793</v>
      </c>
      <c r="PUW94" t="s">
        <v>793</v>
      </c>
      <c r="PUX94" t="s">
        <v>793</v>
      </c>
      <c r="PUY94" t="s">
        <v>793</v>
      </c>
      <c r="PUZ94" t="s">
        <v>793</v>
      </c>
      <c r="PVA94" t="s">
        <v>793</v>
      </c>
      <c r="PVB94" t="s">
        <v>793</v>
      </c>
      <c r="PVC94" t="s">
        <v>793</v>
      </c>
      <c r="PVD94" t="s">
        <v>793</v>
      </c>
      <c r="PVE94" t="s">
        <v>793</v>
      </c>
      <c r="PVF94" t="s">
        <v>793</v>
      </c>
      <c r="PVG94" t="s">
        <v>793</v>
      </c>
      <c r="PVH94" t="s">
        <v>793</v>
      </c>
      <c r="PVI94" t="s">
        <v>793</v>
      </c>
      <c r="PVJ94" t="s">
        <v>793</v>
      </c>
      <c r="PVK94" t="s">
        <v>793</v>
      </c>
      <c r="PVL94" t="s">
        <v>793</v>
      </c>
      <c r="PVM94" t="s">
        <v>793</v>
      </c>
      <c r="PVN94" t="s">
        <v>793</v>
      </c>
      <c r="PVO94" t="s">
        <v>793</v>
      </c>
      <c r="PVP94" t="s">
        <v>793</v>
      </c>
      <c r="PVQ94" t="s">
        <v>793</v>
      </c>
      <c r="PVR94" t="s">
        <v>793</v>
      </c>
      <c r="PVS94" t="s">
        <v>793</v>
      </c>
      <c r="PVT94" t="s">
        <v>793</v>
      </c>
      <c r="PVU94" t="s">
        <v>793</v>
      </c>
      <c r="PVV94" t="s">
        <v>793</v>
      </c>
      <c r="PVW94" t="s">
        <v>793</v>
      </c>
      <c r="PVX94" t="s">
        <v>793</v>
      </c>
      <c r="PVY94" t="s">
        <v>793</v>
      </c>
      <c r="PVZ94" t="s">
        <v>793</v>
      </c>
      <c r="PWA94" t="s">
        <v>793</v>
      </c>
      <c r="PWB94" t="s">
        <v>793</v>
      </c>
      <c r="PWC94" t="s">
        <v>793</v>
      </c>
      <c r="PWD94" t="s">
        <v>793</v>
      </c>
      <c r="PWE94" t="s">
        <v>793</v>
      </c>
      <c r="PWF94" t="s">
        <v>793</v>
      </c>
      <c r="PWG94" t="s">
        <v>793</v>
      </c>
      <c r="PWH94" t="s">
        <v>793</v>
      </c>
      <c r="PWI94" t="s">
        <v>793</v>
      </c>
      <c r="PWJ94" t="s">
        <v>793</v>
      </c>
      <c r="PWK94" t="s">
        <v>793</v>
      </c>
      <c r="PWL94" t="s">
        <v>793</v>
      </c>
      <c r="PWM94" t="s">
        <v>793</v>
      </c>
      <c r="PWN94" t="s">
        <v>793</v>
      </c>
      <c r="PWO94" t="s">
        <v>793</v>
      </c>
      <c r="PWP94" t="s">
        <v>793</v>
      </c>
      <c r="PWQ94" t="s">
        <v>793</v>
      </c>
      <c r="PWR94" t="s">
        <v>793</v>
      </c>
      <c r="PWS94" t="s">
        <v>793</v>
      </c>
      <c r="PWT94" t="s">
        <v>793</v>
      </c>
      <c r="PWU94" t="s">
        <v>793</v>
      </c>
      <c r="PWV94" t="s">
        <v>793</v>
      </c>
      <c r="PWW94" t="s">
        <v>793</v>
      </c>
      <c r="PWX94" t="s">
        <v>793</v>
      </c>
      <c r="PWY94" t="s">
        <v>793</v>
      </c>
      <c r="PWZ94" t="s">
        <v>793</v>
      </c>
      <c r="PXA94" t="s">
        <v>793</v>
      </c>
      <c r="PXB94" t="s">
        <v>793</v>
      </c>
      <c r="PXC94" t="s">
        <v>793</v>
      </c>
      <c r="PXD94" t="s">
        <v>793</v>
      </c>
      <c r="PXE94" t="s">
        <v>793</v>
      </c>
      <c r="PXF94" t="s">
        <v>793</v>
      </c>
      <c r="PXG94" t="s">
        <v>793</v>
      </c>
      <c r="PXH94" t="s">
        <v>793</v>
      </c>
      <c r="PXI94" t="s">
        <v>793</v>
      </c>
      <c r="PXJ94" t="s">
        <v>793</v>
      </c>
      <c r="PXK94" t="s">
        <v>793</v>
      </c>
      <c r="PXL94" t="s">
        <v>793</v>
      </c>
      <c r="PXM94" t="s">
        <v>793</v>
      </c>
      <c r="PXN94" t="s">
        <v>793</v>
      </c>
      <c r="PXO94" t="s">
        <v>793</v>
      </c>
      <c r="PXP94" t="s">
        <v>793</v>
      </c>
      <c r="PXQ94" t="s">
        <v>793</v>
      </c>
      <c r="PXR94" t="s">
        <v>793</v>
      </c>
      <c r="PXS94" t="s">
        <v>793</v>
      </c>
      <c r="PXT94" t="s">
        <v>793</v>
      </c>
      <c r="PXU94" t="s">
        <v>793</v>
      </c>
      <c r="PXV94" t="s">
        <v>793</v>
      </c>
      <c r="PXW94" t="s">
        <v>793</v>
      </c>
      <c r="PXX94" t="s">
        <v>793</v>
      </c>
      <c r="PXY94" t="s">
        <v>793</v>
      </c>
      <c r="PXZ94" t="s">
        <v>793</v>
      </c>
      <c r="PYA94" t="s">
        <v>793</v>
      </c>
      <c r="PYB94" t="s">
        <v>793</v>
      </c>
      <c r="PYC94" t="s">
        <v>793</v>
      </c>
      <c r="PYD94" t="s">
        <v>793</v>
      </c>
      <c r="PYE94" t="s">
        <v>793</v>
      </c>
      <c r="PYF94" t="s">
        <v>793</v>
      </c>
      <c r="PYG94" t="s">
        <v>793</v>
      </c>
      <c r="PYH94" t="s">
        <v>793</v>
      </c>
      <c r="PYI94" t="s">
        <v>793</v>
      </c>
      <c r="PYJ94" t="s">
        <v>793</v>
      </c>
      <c r="PYK94" t="s">
        <v>793</v>
      </c>
      <c r="PYL94" t="s">
        <v>793</v>
      </c>
      <c r="PYM94" t="s">
        <v>793</v>
      </c>
      <c r="PYN94" t="s">
        <v>793</v>
      </c>
      <c r="PYO94" t="s">
        <v>793</v>
      </c>
      <c r="PYP94" t="s">
        <v>793</v>
      </c>
      <c r="PYQ94" t="s">
        <v>793</v>
      </c>
      <c r="PYR94" t="s">
        <v>793</v>
      </c>
      <c r="PYS94" t="s">
        <v>793</v>
      </c>
      <c r="PYT94" t="s">
        <v>793</v>
      </c>
      <c r="PYU94" t="s">
        <v>793</v>
      </c>
      <c r="PYV94" t="s">
        <v>793</v>
      </c>
      <c r="PYW94" t="s">
        <v>793</v>
      </c>
      <c r="PYX94" t="s">
        <v>793</v>
      </c>
      <c r="PYY94" t="s">
        <v>793</v>
      </c>
      <c r="PYZ94" t="s">
        <v>793</v>
      </c>
      <c r="PZA94" t="s">
        <v>793</v>
      </c>
      <c r="PZB94" t="s">
        <v>793</v>
      </c>
      <c r="PZC94" t="s">
        <v>793</v>
      </c>
      <c r="PZD94" t="s">
        <v>793</v>
      </c>
      <c r="PZE94" t="s">
        <v>793</v>
      </c>
      <c r="PZF94" t="s">
        <v>793</v>
      </c>
      <c r="PZG94" t="s">
        <v>793</v>
      </c>
      <c r="PZH94" t="s">
        <v>793</v>
      </c>
      <c r="PZI94" t="s">
        <v>793</v>
      </c>
      <c r="PZJ94" t="s">
        <v>793</v>
      </c>
      <c r="PZK94" t="s">
        <v>793</v>
      </c>
      <c r="PZL94" t="s">
        <v>793</v>
      </c>
      <c r="PZM94" t="s">
        <v>793</v>
      </c>
      <c r="PZN94" t="s">
        <v>793</v>
      </c>
      <c r="PZO94" t="s">
        <v>793</v>
      </c>
      <c r="PZP94" t="s">
        <v>793</v>
      </c>
      <c r="PZQ94" t="s">
        <v>793</v>
      </c>
      <c r="PZR94" t="s">
        <v>793</v>
      </c>
      <c r="PZS94" t="s">
        <v>793</v>
      </c>
      <c r="PZT94" t="s">
        <v>793</v>
      </c>
      <c r="PZU94" t="s">
        <v>793</v>
      </c>
      <c r="PZV94" t="s">
        <v>793</v>
      </c>
      <c r="PZW94" t="s">
        <v>793</v>
      </c>
      <c r="PZX94" t="s">
        <v>793</v>
      </c>
      <c r="PZY94" t="s">
        <v>793</v>
      </c>
      <c r="PZZ94" t="s">
        <v>793</v>
      </c>
      <c r="QAA94" t="s">
        <v>793</v>
      </c>
      <c r="QAB94" t="s">
        <v>793</v>
      </c>
      <c r="QAC94" t="s">
        <v>793</v>
      </c>
      <c r="QAD94" t="s">
        <v>793</v>
      </c>
      <c r="QAE94" t="s">
        <v>793</v>
      </c>
      <c r="QAF94" t="s">
        <v>793</v>
      </c>
      <c r="QAG94" t="s">
        <v>793</v>
      </c>
      <c r="QAH94" t="s">
        <v>793</v>
      </c>
      <c r="QAI94" t="s">
        <v>793</v>
      </c>
      <c r="QAJ94" t="s">
        <v>793</v>
      </c>
      <c r="QAK94" t="s">
        <v>793</v>
      </c>
      <c r="QAL94" t="s">
        <v>793</v>
      </c>
      <c r="QAM94" t="s">
        <v>793</v>
      </c>
      <c r="QAN94" t="s">
        <v>793</v>
      </c>
      <c r="QAO94" t="s">
        <v>793</v>
      </c>
      <c r="QAP94" t="s">
        <v>793</v>
      </c>
      <c r="QAQ94" t="s">
        <v>793</v>
      </c>
      <c r="QAR94" t="s">
        <v>793</v>
      </c>
      <c r="QAS94" t="s">
        <v>793</v>
      </c>
      <c r="QAT94" t="s">
        <v>793</v>
      </c>
      <c r="QAU94" t="s">
        <v>793</v>
      </c>
      <c r="QAV94" t="s">
        <v>793</v>
      </c>
      <c r="QAW94" t="s">
        <v>793</v>
      </c>
      <c r="QAX94" t="s">
        <v>793</v>
      </c>
      <c r="QAY94" t="s">
        <v>793</v>
      </c>
      <c r="QAZ94" t="s">
        <v>793</v>
      </c>
      <c r="QBA94" t="s">
        <v>793</v>
      </c>
      <c r="QBB94" t="s">
        <v>793</v>
      </c>
      <c r="QBC94" t="s">
        <v>793</v>
      </c>
      <c r="QBD94" t="s">
        <v>793</v>
      </c>
      <c r="QBE94" t="s">
        <v>793</v>
      </c>
      <c r="QBF94" t="s">
        <v>793</v>
      </c>
      <c r="QBG94" t="s">
        <v>793</v>
      </c>
      <c r="QBH94" t="s">
        <v>793</v>
      </c>
      <c r="QBI94" t="s">
        <v>793</v>
      </c>
      <c r="QBJ94" t="s">
        <v>793</v>
      </c>
      <c r="QBK94" t="s">
        <v>793</v>
      </c>
      <c r="QBL94" t="s">
        <v>793</v>
      </c>
      <c r="QBM94" t="s">
        <v>793</v>
      </c>
      <c r="QBN94" t="s">
        <v>793</v>
      </c>
      <c r="QBO94" t="s">
        <v>793</v>
      </c>
      <c r="QBP94" t="s">
        <v>793</v>
      </c>
      <c r="QBQ94" t="s">
        <v>793</v>
      </c>
      <c r="QBR94" t="s">
        <v>793</v>
      </c>
      <c r="QBS94" t="s">
        <v>793</v>
      </c>
      <c r="QBT94" t="s">
        <v>793</v>
      </c>
      <c r="QBU94" t="s">
        <v>793</v>
      </c>
      <c r="QBV94" t="s">
        <v>793</v>
      </c>
      <c r="QBW94" t="s">
        <v>793</v>
      </c>
      <c r="QBX94" t="s">
        <v>793</v>
      </c>
      <c r="QBY94" t="s">
        <v>793</v>
      </c>
      <c r="QBZ94" t="s">
        <v>793</v>
      </c>
      <c r="QCA94" t="s">
        <v>793</v>
      </c>
      <c r="QCB94" t="s">
        <v>793</v>
      </c>
      <c r="QCC94" t="s">
        <v>793</v>
      </c>
      <c r="QCD94" t="s">
        <v>793</v>
      </c>
      <c r="QCE94" t="s">
        <v>793</v>
      </c>
      <c r="QCF94" t="s">
        <v>793</v>
      </c>
      <c r="QCG94" t="s">
        <v>793</v>
      </c>
      <c r="QCH94" t="s">
        <v>793</v>
      </c>
      <c r="QCI94" t="s">
        <v>793</v>
      </c>
      <c r="QCJ94" t="s">
        <v>793</v>
      </c>
      <c r="QCK94" t="s">
        <v>793</v>
      </c>
      <c r="QCL94" t="s">
        <v>793</v>
      </c>
      <c r="QCM94" t="s">
        <v>793</v>
      </c>
      <c r="QCN94" t="s">
        <v>793</v>
      </c>
      <c r="QCO94" t="s">
        <v>793</v>
      </c>
      <c r="QCP94" t="s">
        <v>793</v>
      </c>
      <c r="QCQ94" t="s">
        <v>793</v>
      </c>
      <c r="QCR94" t="s">
        <v>793</v>
      </c>
      <c r="QCS94" t="s">
        <v>793</v>
      </c>
      <c r="QCT94" t="s">
        <v>793</v>
      </c>
      <c r="QCU94" t="s">
        <v>793</v>
      </c>
      <c r="QCV94" t="s">
        <v>793</v>
      </c>
      <c r="QCW94" t="s">
        <v>793</v>
      </c>
      <c r="QCX94" t="s">
        <v>793</v>
      </c>
      <c r="QCY94" t="s">
        <v>793</v>
      </c>
      <c r="QCZ94" t="s">
        <v>793</v>
      </c>
      <c r="QDA94" t="s">
        <v>793</v>
      </c>
      <c r="QDB94" t="s">
        <v>793</v>
      </c>
      <c r="QDC94" t="s">
        <v>793</v>
      </c>
      <c r="QDD94" t="s">
        <v>793</v>
      </c>
      <c r="QDE94" t="s">
        <v>793</v>
      </c>
      <c r="QDF94" t="s">
        <v>793</v>
      </c>
      <c r="QDG94" t="s">
        <v>793</v>
      </c>
      <c r="QDH94" t="s">
        <v>793</v>
      </c>
      <c r="QDI94" t="s">
        <v>793</v>
      </c>
      <c r="QDJ94" t="s">
        <v>793</v>
      </c>
      <c r="QDK94" t="s">
        <v>793</v>
      </c>
      <c r="QDL94" t="s">
        <v>793</v>
      </c>
      <c r="QDM94" t="s">
        <v>793</v>
      </c>
      <c r="QDN94" t="s">
        <v>793</v>
      </c>
      <c r="QDO94" t="s">
        <v>793</v>
      </c>
      <c r="QDP94" t="s">
        <v>793</v>
      </c>
      <c r="QDQ94" t="s">
        <v>793</v>
      </c>
      <c r="QDR94" t="s">
        <v>793</v>
      </c>
      <c r="QDS94" t="s">
        <v>793</v>
      </c>
      <c r="QDT94" t="s">
        <v>793</v>
      </c>
      <c r="QDU94" t="s">
        <v>793</v>
      </c>
      <c r="QDV94" t="s">
        <v>793</v>
      </c>
      <c r="QDW94" t="s">
        <v>793</v>
      </c>
      <c r="QDX94" t="s">
        <v>793</v>
      </c>
      <c r="QDY94" t="s">
        <v>793</v>
      </c>
      <c r="QDZ94" t="s">
        <v>793</v>
      </c>
      <c r="QEA94" t="s">
        <v>793</v>
      </c>
      <c r="QEB94" t="s">
        <v>793</v>
      </c>
      <c r="QEC94" t="s">
        <v>793</v>
      </c>
      <c r="QED94" t="s">
        <v>793</v>
      </c>
      <c r="QEE94" t="s">
        <v>793</v>
      </c>
      <c r="QEF94" t="s">
        <v>793</v>
      </c>
      <c r="QEG94" t="s">
        <v>793</v>
      </c>
      <c r="QEH94" t="s">
        <v>793</v>
      </c>
      <c r="QEI94" t="s">
        <v>793</v>
      </c>
      <c r="QEJ94" t="s">
        <v>793</v>
      </c>
      <c r="QEK94" t="s">
        <v>793</v>
      </c>
      <c r="QEL94" t="s">
        <v>793</v>
      </c>
      <c r="QEM94" t="s">
        <v>793</v>
      </c>
      <c r="QEN94" t="s">
        <v>793</v>
      </c>
      <c r="QEO94" t="s">
        <v>793</v>
      </c>
      <c r="QEP94" t="s">
        <v>793</v>
      </c>
      <c r="QEQ94" t="s">
        <v>793</v>
      </c>
      <c r="QER94" t="s">
        <v>793</v>
      </c>
      <c r="QES94" t="s">
        <v>793</v>
      </c>
      <c r="QET94" t="s">
        <v>793</v>
      </c>
      <c r="QEU94" t="s">
        <v>793</v>
      </c>
      <c r="QEV94" t="s">
        <v>793</v>
      </c>
      <c r="QEW94" t="s">
        <v>793</v>
      </c>
      <c r="QEX94" t="s">
        <v>793</v>
      </c>
      <c r="QEY94" t="s">
        <v>793</v>
      </c>
      <c r="QEZ94" t="s">
        <v>793</v>
      </c>
      <c r="QFA94" t="s">
        <v>793</v>
      </c>
      <c r="QFB94" t="s">
        <v>793</v>
      </c>
      <c r="QFC94" t="s">
        <v>793</v>
      </c>
      <c r="QFD94" t="s">
        <v>793</v>
      </c>
      <c r="QFE94" t="s">
        <v>793</v>
      </c>
      <c r="QFF94" t="s">
        <v>793</v>
      </c>
      <c r="QFG94" t="s">
        <v>793</v>
      </c>
      <c r="QFH94" t="s">
        <v>793</v>
      </c>
      <c r="QFI94" t="s">
        <v>793</v>
      </c>
      <c r="QFJ94" t="s">
        <v>793</v>
      </c>
      <c r="QFK94" t="s">
        <v>793</v>
      </c>
      <c r="QFL94" t="s">
        <v>793</v>
      </c>
      <c r="QFM94" t="s">
        <v>793</v>
      </c>
      <c r="QFN94" t="s">
        <v>793</v>
      </c>
      <c r="QFO94" t="s">
        <v>793</v>
      </c>
      <c r="QFP94" t="s">
        <v>793</v>
      </c>
      <c r="QFQ94" t="s">
        <v>793</v>
      </c>
      <c r="QFR94" t="s">
        <v>793</v>
      </c>
      <c r="QFS94" t="s">
        <v>793</v>
      </c>
      <c r="QFT94" t="s">
        <v>793</v>
      </c>
      <c r="QFU94" t="s">
        <v>793</v>
      </c>
      <c r="QFV94" t="s">
        <v>793</v>
      </c>
      <c r="QFW94" t="s">
        <v>793</v>
      </c>
      <c r="QFX94" t="s">
        <v>793</v>
      </c>
      <c r="QFY94" t="s">
        <v>793</v>
      </c>
      <c r="QFZ94" t="s">
        <v>793</v>
      </c>
      <c r="QGA94" t="s">
        <v>793</v>
      </c>
      <c r="QGB94" t="s">
        <v>793</v>
      </c>
      <c r="QGC94" t="s">
        <v>793</v>
      </c>
      <c r="QGD94" t="s">
        <v>793</v>
      </c>
      <c r="QGE94" t="s">
        <v>793</v>
      </c>
      <c r="QGF94" t="s">
        <v>793</v>
      </c>
      <c r="QGG94" t="s">
        <v>793</v>
      </c>
      <c r="QGH94" t="s">
        <v>793</v>
      </c>
      <c r="QGI94" t="s">
        <v>793</v>
      </c>
      <c r="QGJ94" t="s">
        <v>793</v>
      </c>
      <c r="QGK94" t="s">
        <v>793</v>
      </c>
      <c r="QGL94" t="s">
        <v>793</v>
      </c>
      <c r="QGM94" t="s">
        <v>793</v>
      </c>
      <c r="QGN94" t="s">
        <v>793</v>
      </c>
      <c r="QGO94" t="s">
        <v>793</v>
      </c>
      <c r="QGP94" t="s">
        <v>793</v>
      </c>
      <c r="QGQ94" t="s">
        <v>793</v>
      </c>
      <c r="QGR94" t="s">
        <v>793</v>
      </c>
      <c r="QGS94" t="s">
        <v>793</v>
      </c>
      <c r="QGT94" t="s">
        <v>793</v>
      </c>
      <c r="QGU94" t="s">
        <v>793</v>
      </c>
      <c r="QGV94" t="s">
        <v>793</v>
      </c>
      <c r="QGW94" t="s">
        <v>793</v>
      </c>
      <c r="QGX94" t="s">
        <v>793</v>
      </c>
      <c r="QGY94" t="s">
        <v>793</v>
      </c>
      <c r="QGZ94" t="s">
        <v>793</v>
      </c>
      <c r="QHA94" t="s">
        <v>793</v>
      </c>
      <c r="QHB94" t="s">
        <v>793</v>
      </c>
      <c r="QHC94" t="s">
        <v>793</v>
      </c>
      <c r="QHD94" t="s">
        <v>793</v>
      </c>
      <c r="QHE94" t="s">
        <v>793</v>
      </c>
      <c r="QHF94" t="s">
        <v>793</v>
      </c>
      <c r="QHG94" t="s">
        <v>793</v>
      </c>
      <c r="QHH94" t="s">
        <v>793</v>
      </c>
      <c r="QHI94" t="s">
        <v>793</v>
      </c>
      <c r="QHJ94" t="s">
        <v>793</v>
      </c>
      <c r="QHK94" t="s">
        <v>793</v>
      </c>
      <c r="QHL94" t="s">
        <v>793</v>
      </c>
      <c r="QHM94" t="s">
        <v>793</v>
      </c>
      <c r="QHN94" t="s">
        <v>793</v>
      </c>
      <c r="QHO94" t="s">
        <v>793</v>
      </c>
      <c r="QHP94" t="s">
        <v>793</v>
      </c>
      <c r="QHQ94" t="s">
        <v>793</v>
      </c>
      <c r="QHR94" t="s">
        <v>793</v>
      </c>
      <c r="QHS94" t="s">
        <v>793</v>
      </c>
      <c r="QHT94" t="s">
        <v>793</v>
      </c>
      <c r="QHU94" t="s">
        <v>793</v>
      </c>
      <c r="QHV94" t="s">
        <v>793</v>
      </c>
      <c r="QHW94" t="s">
        <v>793</v>
      </c>
      <c r="QHX94" t="s">
        <v>793</v>
      </c>
      <c r="QHY94" t="s">
        <v>793</v>
      </c>
      <c r="QHZ94" t="s">
        <v>793</v>
      </c>
      <c r="QIA94" t="s">
        <v>793</v>
      </c>
      <c r="QIB94" t="s">
        <v>793</v>
      </c>
      <c r="QIC94" t="s">
        <v>793</v>
      </c>
      <c r="QID94" t="s">
        <v>793</v>
      </c>
      <c r="QIE94" t="s">
        <v>793</v>
      </c>
      <c r="QIF94" t="s">
        <v>793</v>
      </c>
      <c r="QIG94" t="s">
        <v>793</v>
      </c>
      <c r="QIH94" t="s">
        <v>793</v>
      </c>
      <c r="QII94" t="s">
        <v>793</v>
      </c>
      <c r="QIJ94" t="s">
        <v>793</v>
      </c>
      <c r="QIK94" t="s">
        <v>793</v>
      </c>
      <c r="QIL94" t="s">
        <v>793</v>
      </c>
      <c r="QIM94" t="s">
        <v>793</v>
      </c>
      <c r="QIN94" t="s">
        <v>793</v>
      </c>
      <c r="QIO94" t="s">
        <v>793</v>
      </c>
      <c r="QIP94" t="s">
        <v>793</v>
      </c>
      <c r="QIQ94" t="s">
        <v>793</v>
      </c>
      <c r="QIR94" t="s">
        <v>793</v>
      </c>
      <c r="QIS94" t="s">
        <v>793</v>
      </c>
      <c r="QIT94" t="s">
        <v>793</v>
      </c>
      <c r="QIU94" t="s">
        <v>793</v>
      </c>
      <c r="QIV94" t="s">
        <v>793</v>
      </c>
      <c r="QIW94" t="s">
        <v>793</v>
      </c>
      <c r="QIX94" t="s">
        <v>793</v>
      </c>
      <c r="QIY94" t="s">
        <v>793</v>
      </c>
      <c r="QIZ94" t="s">
        <v>793</v>
      </c>
      <c r="QJA94" t="s">
        <v>793</v>
      </c>
      <c r="QJB94" t="s">
        <v>793</v>
      </c>
      <c r="QJC94" t="s">
        <v>793</v>
      </c>
      <c r="QJD94" t="s">
        <v>793</v>
      </c>
      <c r="QJE94" t="s">
        <v>793</v>
      </c>
      <c r="QJF94" t="s">
        <v>793</v>
      </c>
      <c r="QJG94" t="s">
        <v>793</v>
      </c>
      <c r="QJH94" t="s">
        <v>793</v>
      </c>
      <c r="QJI94" t="s">
        <v>793</v>
      </c>
      <c r="QJJ94" t="s">
        <v>793</v>
      </c>
      <c r="QJK94" t="s">
        <v>793</v>
      </c>
      <c r="QJL94" t="s">
        <v>793</v>
      </c>
      <c r="QJM94" t="s">
        <v>793</v>
      </c>
      <c r="QJN94" t="s">
        <v>793</v>
      </c>
      <c r="QJO94" t="s">
        <v>793</v>
      </c>
      <c r="QJP94" t="s">
        <v>793</v>
      </c>
      <c r="QJQ94" t="s">
        <v>793</v>
      </c>
      <c r="QJR94" t="s">
        <v>793</v>
      </c>
      <c r="QJS94" t="s">
        <v>793</v>
      </c>
      <c r="QJT94" t="s">
        <v>793</v>
      </c>
      <c r="QJU94" t="s">
        <v>793</v>
      </c>
      <c r="QJV94" t="s">
        <v>793</v>
      </c>
      <c r="QJW94" t="s">
        <v>793</v>
      </c>
      <c r="QJX94" t="s">
        <v>793</v>
      </c>
      <c r="QJY94" t="s">
        <v>793</v>
      </c>
      <c r="QJZ94" t="s">
        <v>793</v>
      </c>
      <c r="QKA94" t="s">
        <v>793</v>
      </c>
      <c r="QKB94" t="s">
        <v>793</v>
      </c>
      <c r="QKC94" t="s">
        <v>793</v>
      </c>
      <c r="QKD94" t="s">
        <v>793</v>
      </c>
      <c r="QKE94" t="s">
        <v>793</v>
      </c>
      <c r="QKF94" t="s">
        <v>793</v>
      </c>
      <c r="QKG94" t="s">
        <v>793</v>
      </c>
      <c r="QKH94" t="s">
        <v>793</v>
      </c>
      <c r="QKI94" t="s">
        <v>793</v>
      </c>
      <c r="QKJ94" t="s">
        <v>793</v>
      </c>
      <c r="QKK94" t="s">
        <v>793</v>
      </c>
      <c r="QKL94" t="s">
        <v>793</v>
      </c>
      <c r="QKM94" t="s">
        <v>793</v>
      </c>
      <c r="QKN94" t="s">
        <v>793</v>
      </c>
      <c r="QKO94" t="s">
        <v>793</v>
      </c>
      <c r="QKP94" t="s">
        <v>793</v>
      </c>
      <c r="QKQ94" t="s">
        <v>793</v>
      </c>
      <c r="QKR94" t="s">
        <v>793</v>
      </c>
      <c r="QKS94" t="s">
        <v>793</v>
      </c>
      <c r="QKT94" t="s">
        <v>793</v>
      </c>
      <c r="QKU94" t="s">
        <v>793</v>
      </c>
      <c r="QKV94" t="s">
        <v>793</v>
      </c>
      <c r="QKW94" t="s">
        <v>793</v>
      </c>
      <c r="QKX94" t="s">
        <v>793</v>
      </c>
      <c r="QKY94" t="s">
        <v>793</v>
      </c>
      <c r="QKZ94" t="s">
        <v>793</v>
      </c>
      <c r="QLA94" t="s">
        <v>793</v>
      </c>
      <c r="QLB94" t="s">
        <v>793</v>
      </c>
      <c r="QLC94" t="s">
        <v>793</v>
      </c>
      <c r="QLD94" t="s">
        <v>793</v>
      </c>
      <c r="QLE94" t="s">
        <v>793</v>
      </c>
      <c r="QLF94" t="s">
        <v>793</v>
      </c>
      <c r="QLG94" t="s">
        <v>793</v>
      </c>
      <c r="QLH94" t="s">
        <v>793</v>
      </c>
      <c r="QLI94" t="s">
        <v>793</v>
      </c>
      <c r="QLJ94" t="s">
        <v>793</v>
      </c>
      <c r="QLK94" t="s">
        <v>793</v>
      </c>
      <c r="QLL94" t="s">
        <v>793</v>
      </c>
      <c r="QLM94" t="s">
        <v>793</v>
      </c>
      <c r="QLN94" t="s">
        <v>793</v>
      </c>
      <c r="QLO94" t="s">
        <v>793</v>
      </c>
      <c r="QLP94" t="s">
        <v>793</v>
      </c>
      <c r="QLQ94" t="s">
        <v>793</v>
      </c>
      <c r="QLR94" t="s">
        <v>793</v>
      </c>
      <c r="QLS94" t="s">
        <v>793</v>
      </c>
      <c r="QLT94" t="s">
        <v>793</v>
      </c>
      <c r="QLU94" t="s">
        <v>793</v>
      </c>
      <c r="QLV94" t="s">
        <v>793</v>
      </c>
      <c r="QLW94" t="s">
        <v>793</v>
      </c>
      <c r="QLX94" t="s">
        <v>793</v>
      </c>
      <c r="QLY94" t="s">
        <v>793</v>
      </c>
      <c r="QLZ94" t="s">
        <v>793</v>
      </c>
      <c r="QMA94" t="s">
        <v>793</v>
      </c>
      <c r="QMB94" t="s">
        <v>793</v>
      </c>
      <c r="QMC94" t="s">
        <v>793</v>
      </c>
      <c r="QMD94" t="s">
        <v>793</v>
      </c>
      <c r="QME94" t="s">
        <v>793</v>
      </c>
      <c r="QMF94" t="s">
        <v>793</v>
      </c>
      <c r="QMG94" t="s">
        <v>793</v>
      </c>
      <c r="QMH94" t="s">
        <v>793</v>
      </c>
      <c r="QMI94" t="s">
        <v>793</v>
      </c>
      <c r="QMJ94" t="s">
        <v>793</v>
      </c>
      <c r="QMK94" t="s">
        <v>793</v>
      </c>
      <c r="QML94" t="s">
        <v>793</v>
      </c>
      <c r="QMM94" t="s">
        <v>793</v>
      </c>
      <c r="QMN94" t="s">
        <v>793</v>
      </c>
      <c r="QMO94" t="s">
        <v>793</v>
      </c>
      <c r="QMP94" t="s">
        <v>793</v>
      </c>
      <c r="QMQ94" t="s">
        <v>793</v>
      </c>
      <c r="QMR94" t="s">
        <v>793</v>
      </c>
      <c r="QMS94" t="s">
        <v>793</v>
      </c>
      <c r="QMT94" t="s">
        <v>793</v>
      </c>
      <c r="QMU94" t="s">
        <v>793</v>
      </c>
      <c r="QMV94" t="s">
        <v>793</v>
      </c>
      <c r="QMW94" t="s">
        <v>793</v>
      </c>
      <c r="QMX94" t="s">
        <v>793</v>
      </c>
      <c r="QMY94" t="s">
        <v>793</v>
      </c>
      <c r="QMZ94" t="s">
        <v>793</v>
      </c>
      <c r="QNA94" t="s">
        <v>793</v>
      </c>
      <c r="QNB94" t="s">
        <v>793</v>
      </c>
      <c r="QNC94" t="s">
        <v>793</v>
      </c>
      <c r="QND94" t="s">
        <v>793</v>
      </c>
      <c r="QNE94" t="s">
        <v>793</v>
      </c>
      <c r="QNF94" t="s">
        <v>793</v>
      </c>
      <c r="QNG94" t="s">
        <v>793</v>
      </c>
      <c r="QNH94" t="s">
        <v>793</v>
      </c>
      <c r="QNI94" t="s">
        <v>793</v>
      </c>
      <c r="QNJ94" t="s">
        <v>793</v>
      </c>
      <c r="QNK94" t="s">
        <v>793</v>
      </c>
      <c r="QNL94" t="s">
        <v>793</v>
      </c>
      <c r="QNM94" t="s">
        <v>793</v>
      </c>
      <c r="QNN94" t="s">
        <v>793</v>
      </c>
      <c r="QNO94" t="s">
        <v>793</v>
      </c>
      <c r="QNP94" t="s">
        <v>793</v>
      </c>
      <c r="QNQ94" t="s">
        <v>793</v>
      </c>
      <c r="QNR94" t="s">
        <v>793</v>
      </c>
      <c r="QNS94" t="s">
        <v>793</v>
      </c>
      <c r="QNT94" t="s">
        <v>793</v>
      </c>
      <c r="QNU94" t="s">
        <v>793</v>
      </c>
      <c r="QNV94" t="s">
        <v>793</v>
      </c>
      <c r="QNW94" t="s">
        <v>793</v>
      </c>
      <c r="QNX94" t="s">
        <v>793</v>
      </c>
      <c r="QNY94" t="s">
        <v>793</v>
      </c>
      <c r="QNZ94" t="s">
        <v>793</v>
      </c>
      <c r="QOA94" t="s">
        <v>793</v>
      </c>
      <c r="QOB94" t="s">
        <v>793</v>
      </c>
      <c r="QOC94" t="s">
        <v>793</v>
      </c>
      <c r="QOD94" t="s">
        <v>793</v>
      </c>
      <c r="QOE94" t="s">
        <v>793</v>
      </c>
      <c r="QOF94" t="s">
        <v>793</v>
      </c>
      <c r="QOG94" t="s">
        <v>793</v>
      </c>
      <c r="QOH94" t="s">
        <v>793</v>
      </c>
      <c r="QOI94" t="s">
        <v>793</v>
      </c>
      <c r="QOJ94" t="s">
        <v>793</v>
      </c>
      <c r="QOK94" t="s">
        <v>793</v>
      </c>
      <c r="QOL94" t="s">
        <v>793</v>
      </c>
      <c r="QOM94" t="s">
        <v>793</v>
      </c>
      <c r="QON94" t="s">
        <v>793</v>
      </c>
      <c r="QOO94" t="s">
        <v>793</v>
      </c>
      <c r="QOP94" t="s">
        <v>793</v>
      </c>
      <c r="QOQ94" t="s">
        <v>793</v>
      </c>
      <c r="QOR94" t="s">
        <v>793</v>
      </c>
      <c r="QOS94" t="s">
        <v>793</v>
      </c>
      <c r="QOT94" t="s">
        <v>793</v>
      </c>
      <c r="QOU94" t="s">
        <v>793</v>
      </c>
      <c r="QOV94" t="s">
        <v>793</v>
      </c>
      <c r="QOW94" t="s">
        <v>793</v>
      </c>
      <c r="QOX94" t="s">
        <v>793</v>
      </c>
      <c r="QOY94" t="s">
        <v>793</v>
      </c>
      <c r="QOZ94" t="s">
        <v>793</v>
      </c>
      <c r="QPA94" t="s">
        <v>793</v>
      </c>
      <c r="QPB94" t="s">
        <v>793</v>
      </c>
      <c r="QPC94" t="s">
        <v>793</v>
      </c>
      <c r="QPD94" t="s">
        <v>793</v>
      </c>
      <c r="QPE94" t="s">
        <v>793</v>
      </c>
      <c r="QPF94" t="s">
        <v>793</v>
      </c>
      <c r="QPG94" t="s">
        <v>793</v>
      </c>
      <c r="QPH94" t="s">
        <v>793</v>
      </c>
      <c r="QPI94" t="s">
        <v>793</v>
      </c>
      <c r="QPJ94" t="s">
        <v>793</v>
      </c>
      <c r="QPK94" t="s">
        <v>793</v>
      </c>
      <c r="QPL94" t="s">
        <v>793</v>
      </c>
      <c r="QPM94" t="s">
        <v>793</v>
      </c>
      <c r="QPN94" t="s">
        <v>793</v>
      </c>
      <c r="QPO94" t="s">
        <v>793</v>
      </c>
      <c r="QPP94" t="s">
        <v>793</v>
      </c>
      <c r="QPQ94" t="s">
        <v>793</v>
      </c>
      <c r="QPR94" t="s">
        <v>793</v>
      </c>
      <c r="QPS94" t="s">
        <v>793</v>
      </c>
      <c r="QPT94" t="s">
        <v>793</v>
      </c>
      <c r="QPU94" t="s">
        <v>793</v>
      </c>
      <c r="QPV94" t="s">
        <v>793</v>
      </c>
      <c r="QPW94" t="s">
        <v>793</v>
      </c>
      <c r="QPX94" t="s">
        <v>793</v>
      </c>
      <c r="QPY94" t="s">
        <v>793</v>
      </c>
      <c r="QPZ94" t="s">
        <v>793</v>
      </c>
      <c r="QQA94" t="s">
        <v>793</v>
      </c>
      <c r="QQB94" t="s">
        <v>793</v>
      </c>
      <c r="QQC94" t="s">
        <v>793</v>
      </c>
      <c r="QQD94" t="s">
        <v>793</v>
      </c>
      <c r="QQE94" t="s">
        <v>793</v>
      </c>
      <c r="QQF94" t="s">
        <v>793</v>
      </c>
      <c r="QQG94" t="s">
        <v>793</v>
      </c>
      <c r="QQH94" t="s">
        <v>793</v>
      </c>
      <c r="QQI94" t="s">
        <v>793</v>
      </c>
      <c r="QQJ94" t="s">
        <v>793</v>
      </c>
      <c r="QQK94" t="s">
        <v>793</v>
      </c>
      <c r="QQL94" t="s">
        <v>793</v>
      </c>
      <c r="QQM94" t="s">
        <v>793</v>
      </c>
      <c r="QQN94" t="s">
        <v>793</v>
      </c>
      <c r="QQO94" t="s">
        <v>793</v>
      </c>
      <c r="QQP94" t="s">
        <v>793</v>
      </c>
      <c r="QQQ94" t="s">
        <v>793</v>
      </c>
      <c r="QQR94" t="s">
        <v>793</v>
      </c>
      <c r="QQS94" t="s">
        <v>793</v>
      </c>
      <c r="QQT94" t="s">
        <v>793</v>
      </c>
      <c r="QQU94" t="s">
        <v>793</v>
      </c>
      <c r="QQV94" t="s">
        <v>793</v>
      </c>
      <c r="QQW94" t="s">
        <v>793</v>
      </c>
      <c r="QQX94" t="s">
        <v>793</v>
      </c>
      <c r="QQY94" t="s">
        <v>793</v>
      </c>
      <c r="QQZ94" t="s">
        <v>793</v>
      </c>
      <c r="QRA94" t="s">
        <v>793</v>
      </c>
      <c r="QRB94" t="s">
        <v>793</v>
      </c>
      <c r="QRC94" t="s">
        <v>793</v>
      </c>
      <c r="QRD94" t="s">
        <v>793</v>
      </c>
      <c r="QRE94" t="s">
        <v>793</v>
      </c>
      <c r="QRF94" t="s">
        <v>793</v>
      </c>
      <c r="QRG94" t="s">
        <v>793</v>
      </c>
      <c r="QRH94" t="s">
        <v>793</v>
      </c>
      <c r="QRI94" t="s">
        <v>793</v>
      </c>
      <c r="QRJ94" t="s">
        <v>793</v>
      </c>
      <c r="QRK94" t="s">
        <v>793</v>
      </c>
      <c r="QRL94" t="s">
        <v>793</v>
      </c>
      <c r="QRM94" t="s">
        <v>793</v>
      </c>
      <c r="QRN94" t="s">
        <v>793</v>
      </c>
      <c r="QRO94" t="s">
        <v>793</v>
      </c>
      <c r="QRP94" t="s">
        <v>793</v>
      </c>
      <c r="QRQ94" t="s">
        <v>793</v>
      </c>
      <c r="QRR94" t="s">
        <v>793</v>
      </c>
      <c r="QRS94" t="s">
        <v>793</v>
      </c>
      <c r="QRT94" t="s">
        <v>793</v>
      </c>
      <c r="QRU94" t="s">
        <v>793</v>
      </c>
      <c r="QRV94" t="s">
        <v>793</v>
      </c>
      <c r="QRW94" t="s">
        <v>793</v>
      </c>
      <c r="QRX94" t="s">
        <v>793</v>
      </c>
      <c r="QRY94" t="s">
        <v>793</v>
      </c>
      <c r="QRZ94" t="s">
        <v>793</v>
      </c>
      <c r="QSA94" t="s">
        <v>793</v>
      </c>
      <c r="QSB94" t="s">
        <v>793</v>
      </c>
      <c r="QSC94" t="s">
        <v>793</v>
      </c>
      <c r="QSD94" t="s">
        <v>793</v>
      </c>
      <c r="QSE94" t="s">
        <v>793</v>
      </c>
      <c r="QSF94" t="s">
        <v>793</v>
      </c>
      <c r="QSG94" t="s">
        <v>793</v>
      </c>
      <c r="QSH94" t="s">
        <v>793</v>
      </c>
      <c r="QSI94" t="s">
        <v>793</v>
      </c>
      <c r="QSJ94" t="s">
        <v>793</v>
      </c>
      <c r="QSK94" t="s">
        <v>793</v>
      </c>
      <c r="QSL94" t="s">
        <v>793</v>
      </c>
      <c r="QSM94" t="s">
        <v>793</v>
      </c>
      <c r="QSN94" t="s">
        <v>793</v>
      </c>
      <c r="QSO94" t="s">
        <v>793</v>
      </c>
      <c r="QSP94" t="s">
        <v>793</v>
      </c>
      <c r="QSQ94" t="s">
        <v>793</v>
      </c>
      <c r="QSR94" t="s">
        <v>793</v>
      </c>
      <c r="QSS94" t="s">
        <v>793</v>
      </c>
      <c r="QST94" t="s">
        <v>793</v>
      </c>
      <c r="QSU94" t="s">
        <v>793</v>
      </c>
      <c r="QSV94" t="s">
        <v>793</v>
      </c>
      <c r="QSW94" t="s">
        <v>793</v>
      </c>
      <c r="QSX94" t="s">
        <v>793</v>
      </c>
      <c r="QSY94" t="s">
        <v>793</v>
      </c>
      <c r="QSZ94" t="s">
        <v>793</v>
      </c>
      <c r="QTA94" t="s">
        <v>793</v>
      </c>
      <c r="QTB94" t="s">
        <v>793</v>
      </c>
      <c r="QTC94" t="s">
        <v>793</v>
      </c>
      <c r="QTD94" t="s">
        <v>793</v>
      </c>
      <c r="QTE94" t="s">
        <v>793</v>
      </c>
      <c r="QTF94" t="s">
        <v>793</v>
      </c>
      <c r="QTG94" t="s">
        <v>793</v>
      </c>
      <c r="QTH94" t="s">
        <v>793</v>
      </c>
      <c r="QTI94" t="s">
        <v>793</v>
      </c>
      <c r="QTJ94" t="s">
        <v>793</v>
      </c>
      <c r="QTK94" t="s">
        <v>793</v>
      </c>
      <c r="QTL94" t="s">
        <v>793</v>
      </c>
      <c r="QTM94" t="s">
        <v>793</v>
      </c>
      <c r="QTN94" t="s">
        <v>793</v>
      </c>
      <c r="QTO94" t="s">
        <v>793</v>
      </c>
      <c r="QTP94" t="s">
        <v>793</v>
      </c>
      <c r="QTQ94" t="s">
        <v>793</v>
      </c>
      <c r="QTR94" t="s">
        <v>793</v>
      </c>
      <c r="QTS94" t="s">
        <v>793</v>
      </c>
      <c r="QTT94" t="s">
        <v>793</v>
      </c>
      <c r="QTU94" t="s">
        <v>793</v>
      </c>
      <c r="QTV94" t="s">
        <v>793</v>
      </c>
      <c r="QTW94" t="s">
        <v>793</v>
      </c>
      <c r="QTX94" t="s">
        <v>793</v>
      </c>
      <c r="QTY94" t="s">
        <v>793</v>
      </c>
      <c r="QTZ94" t="s">
        <v>793</v>
      </c>
      <c r="QUA94" t="s">
        <v>793</v>
      </c>
      <c r="QUB94" t="s">
        <v>793</v>
      </c>
      <c r="QUC94" t="s">
        <v>793</v>
      </c>
      <c r="QUD94" t="s">
        <v>793</v>
      </c>
      <c r="QUE94" t="s">
        <v>793</v>
      </c>
      <c r="QUF94" t="s">
        <v>793</v>
      </c>
      <c r="QUG94" t="s">
        <v>793</v>
      </c>
      <c r="QUH94" t="s">
        <v>793</v>
      </c>
      <c r="QUI94" t="s">
        <v>793</v>
      </c>
      <c r="QUJ94" t="s">
        <v>793</v>
      </c>
      <c r="QUK94" t="s">
        <v>793</v>
      </c>
      <c r="QUL94" t="s">
        <v>793</v>
      </c>
      <c r="QUM94" t="s">
        <v>793</v>
      </c>
      <c r="QUN94" t="s">
        <v>793</v>
      </c>
      <c r="QUO94" t="s">
        <v>793</v>
      </c>
      <c r="QUP94" t="s">
        <v>793</v>
      </c>
      <c r="QUQ94" t="s">
        <v>793</v>
      </c>
      <c r="QUR94" t="s">
        <v>793</v>
      </c>
      <c r="QUS94" t="s">
        <v>793</v>
      </c>
      <c r="QUT94" t="s">
        <v>793</v>
      </c>
      <c r="QUU94" t="s">
        <v>793</v>
      </c>
      <c r="QUV94" t="s">
        <v>793</v>
      </c>
      <c r="QUW94" t="s">
        <v>793</v>
      </c>
      <c r="QUX94" t="s">
        <v>793</v>
      </c>
      <c r="QUY94" t="s">
        <v>793</v>
      </c>
      <c r="QUZ94" t="s">
        <v>793</v>
      </c>
      <c r="QVA94" t="s">
        <v>793</v>
      </c>
      <c r="QVB94" t="s">
        <v>793</v>
      </c>
      <c r="QVC94" t="s">
        <v>793</v>
      </c>
      <c r="QVD94" t="s">
        <v>793</v>
      </c>
      <c r="QVE94" t="s">
        <v>793</v>
      </c>
      <c r="QVF94" t="s">
        <v>793</v>
      </c>
      <c r="QVG94" t="s">
        <v>793</v>
      </c>
      <c r="QVH94" t="s">
        <v>793</v>
      </c>
      <c r="QVI94" t="s">
        <v>793</v>
      </c>
      <c r="QVJ94" t="s">
        <v>793</v>
      </c>
      <c r="QVK94" t="s">
        <v>793</v>
      </c>
      <c r="QVL94" t="s">
        <v>793</v>
      </c>
      <c r="QVM94" t="s">
        <v>793</v>
      </c>
      <c r="QVN94" t="s">
        <v>793</v>
      </c>
      <c r="QVO94" t="s">
        <v>793</v>
      </c>
      <c r="QVP94" t="s">
        <v>793</v>
      </c>
      <c r="QVQ94" t="s">
        <v>793</v>
      </c>
      <c r="QVR94" t="s">
        <v>793</v>
      </c>
      <c r="QVS94" t="s">
        <v>793</v>
      </c>
      <c r="QVT94" t="s">
        <v>793</v>
      </c>
      <c r="QVU94" t="s">
        <v>793</v>
      </c>
      <c r="QVV94" t="s">
        <v>793</v>
      </c>
      <c r="QVW94" t="s">
        <v>793</v>
      </c>
      <c r="QVX94" t="s">
        <v>793</v>
      </c>
      <c r="QVY94" t="s">
        <v>793</v>
      </c>
      <c r="QVZ94" t="s">
        <v>793</v>
      </c>
      <c r="QWA94" t="s">
        <v>793</v>
      </c>
      <c r="QWB94" t="s">
        <v>793</v>
      </c>
      <c r="QWC94" t="s">
        <v>793</v>
      </c>
      <c r="QWD94" t="s">
        <v>793</v>
      </c>
      <c r="QWE94" t="s">
        <v>793</v>
      </c>
      <c r="QWF94" t="s">
        <v>793</v>
      </c>
      <c r="QWG94" t="s">
        <v>793</v>
      </c>
      <c r="QWH94" t="s">
        <v>793</v>
      </c>
      <c r="QWI94" t="s">
        <v>793</v>
      </c>
      <c r="QWJ94" t="s">
        <v>793</v>
      </c>
      <c r="QWK94" t="s">
        <v>793</v>
      </c>
      <c r="QWL94" t="s">
        <v>793</v>
      </c>
      <c r="QWM94" t="s">
        <v>793</v>
      </c>
      <c r="QWN94" t="s">
        <v>793</v>
      </c>
      <c r="QWO94" t="s">
        <v>793</v>
      </c>
      <c r="QWP94" t="s">
        <v>793</v>
      </c>
      <c r="QWQ94" t="s">
        <v>793</v>
      </c>
      <c r="QWR94" t="s">
        <v>793</v>
      </c>
      <c r="QWS94" t="s">
        <v>793</v>
      </c>
      <c r="QWT94" t="s">
        <v>793</v>
      </c>
      <c r="QWU94" t="s">
        <v>793</v>
      </c>
      <c r="QWV94" t="s">
        <v>793</v>
      </c>
      <c r="QWW94" t="s">
        <v>793</v>
      </c>
      <c r="QWX94" t="s">
        <v>793</v>
      </c>
      <c r="QWY94" t="s">
        <v>793</v>
      </c>
      <c r="QWZ94" t="s">
        <v>793</v>
      </c>
      <c r="QXA94" t="s">
        <v>793</v>
      </c>
      <c r="QXB94" t="s">
        <v>793</v>
      </c>
      <c r="QXC94" t="s">
        <v>793</v>
      </c>
      <c r="QXD94" t="s">
        <v>793</v>
      </c>
      <c r="QXE94" t="s">
        <v>793</v>
      </c>
      <c r="QXF94" t="s">
        <v>793</v>
      </c>
      <c r="QXG94" t="s">
        <v>793</v>
      </c>
      <c r="QXH94" t="s">
        <v>793</v>
      </c>
      <c r="QXI94" t="s">
        <v>793</v>
      </c>
      <c r="QXJ94" t="s">
        <v>793</v>
      </c>
      <c r="QXK94" t="s">
        <v>793</v>
      </c>
      <c r="QXL94" t="s">
        <v>793</v>
      </c>
      <c r="QXM94" t="s">
        <v>793</v>
      </c>
      <c r="QXN94" t="s">
        <v>793</v>
      </c>
      <c r="QXO94" t="s">
        <v>793</v>
      </c>
      <c r="QXP94" t="s">
        <v>793</v>
      </c>
      <c r="QXQ94" t="s">
        <v>793</v>
      </c>
      <c r="QXR94" t="s">
        <v>793</v>
      </c>
      <c r="QXS94" t="s">
        <v>793</v>
      </c>
      <c r="QXT94" t="s">
        <v>793</v>
      </c>
      <c r="QXU94" t="s">
        <v>793</v>
      </c>
      <c r="QXV94" t="s">
        <v>793</v>
      </c>
      <c r="QXW94" t="s">
        <v>793</v>
      </c>
      <c r="QXX94" t="s">
        <v>793</v>
      </c>
      <c r="QXY94" t="s">
        <v>793</v>
      </c>
      <c r="QXZ94" t="s">
        <v>793</v>
      </c>
      <c r="QYA94" t="s">
        <v>793</v>
      </c>
      <c r="QYB94" t="s">
        <v>793</v>
      </c>
      <c r="QYC94" t="s">
        <v>793</v>
      </c>
      <c r="QYD94" t="s">
        <v>793</v>
      </c>
      <c r="QYE94" t="s">
        <v>793</v>
      </c>
      <c r="QYF94" t="s">
        <v>793</v>
      </c>
      <c r="QYG94" t="s">
        <v>793</v>
      </c>
      <c r="QYH94" t="s">
        <v>793</v>
      </c>
      <c r="QYI94" t="s">
        <v>793</v>
      </c>
      <c r="QYJ94" t="s">
        <v>793</v>
      </c>
      <c r="QYK94" t="s">
        <v>793</v>
      </c>
      <c r="QYL94" t="s">
        <v>793</v>
      </c>
      <c r="QYM94" t="s">
        <v>793</v>
      </c>
      <c r="QYN94" t="s">
        <v>793</v>
      </c>
      <c r="QYO94" t="s">
        <v>793</v>
      </c>
      <c r="QYP94" t="s">
        <v>793</v>
      </c>
      <c r="QYQ94" t="s">
        <v>793</v>
      </c>
      <c r="QYR94" t="s">
        <v>793</v>
      </c>
      <c r="QYS94" t="s">
        <v>793</v>
      </c>
      <c r="QYT94" t="s">
        <v>793</v>
      </c>
      <c r="QYU94" t="s">
        <v>793</v>
      </c>
      <c r="QYV94" t="s">
        <v>793</v>
      </c>
      <c r="QYW94" t="s">
        <v>793</v>
      </c>
      <c r="QYX94" t="s">
        <v>793</v>
      </c>
      <c r="QYY94" t="s">
        <v>793</v>
      </c>
      <c r="QYZ94" t="s">
        <v>793</v>
      </c>
      <c r="QZA94" t="s">
        <v>793</v>
      </c>
      <c r="QZB94" t="s">
        <v>793</v>
      </c>
      <c r="QZC94" t="s">
        <v>793</v>
      </c>
      <c r="QZD94" t="s">
        <v>793</v>
      </c>
      <c r="QZE94" t="s">
        <v>793</v>
      </c>
      <c r="QZF94" t="s">
        <v>793</v>
      </c>
      <c r="QZG94" t="s">
        <v>793</v>
      </c>
      <c r="QZH94" t="s">
        <v>793</v>
      </c>
      <c r="QZI94" t="s">
        <v>793</v>
      </c>
      <c r="QZJ94" t="s">
        <v>793</v>
      </c>
      <c r="QZK94" t="s">
        <v>793</v>
      </c>
      <c r="QZL94" t="s">
        <v>793</v>
      </c>
      <c r="QZM94" t="s">
        <v>793</v>
      </c>
      <c r="QZN94" t="s">
        <v>793</v>
      </c>
      <c r="QZO94" t="s">
        <v>793</v>
      </c>
      <c r="QZP94" t="s">
        <v>793</v>
      </c>
      <c r="QZQ94" t="s">
        <v>793</v>
      </c>
      <c r="QZR94" t="s">
        <v>793</v>
      </c>
      <c r="QZS94" t="s">
        <v>793</v>
      </c>
      <c r="QZT94" t="s">
        <v>793</v>
      </c>
      <c r="QZU94" t="s">
        <v>793</v>
      </c>
      <c r="QZV94" t="s">
        <v>793</v>
      </c>
      <c r="QZW94" t="s">
        <v>793</v>
      </c>
      <c r="QZX94" t="s">
        <v>793</v>
      </c>
      <c r="QZY94" t="s">
        <v>793</v>
      </c>
      <c r="QZZ94" t="s">
        <v>793</v>
      </c>
      <c r="RAA94" t="s">
        <v>793</v>
      </c>
      <c r="RAB94" t="s">
        <v>793</v>
      </c>
      <c r="RAC94" t="s">
        <v>793</v>
      </c>
      <c r="RAD94" t="s">
        <v>793</v>
      </c>
      <c r="RAE94" t="s">
        <v>793</v>
      </c>
      <c r="RAF94" t="s">
        <v>793</v>
      </c>
      <c r="RAG94" t="s">
        <v>793</v>
      </c>
      <c r="RAH94" t="s">
        <v>793</v>
      </c>
      <c r="RAI94" t="s">
        <v>793</v>
      </c>
      <c r="RAJ94" t="s">
        <v>793</v>
      </c>
      <c r="RAK94" t="s">
        <v>793</v>
      </c>
      <c r="RAL94" t="s">
        <v>793</v>
      </c>
      <c r="RAM94" t="s">
        <v>793</v>
      </c>
      <c r="RAN94" t="s">
        <v>793</v>
      </c>
      <c r="RAO94" t="s">
        <v>793</v>
      </c>
      <c r="RAP94" t="s">
        <v>793</v>
      </c>
      <c r="RAQ94" t="s">
        <v>793</v>
      </c>
      <c r="RAR94" t="s">
        <v>793</v>
      </c>
      <c r="RAS94" t="s">
        <v>793</v>
      </c>
      <c r="RAT94" t="s">
        <v>793</v>
      </c>
      <c r="RAU94" t="s">
        <v>793</v>
      </c>
      <c r="RAV94" t="s">
        <v>793</v>
      </c>
      <c r="RAW94" t="s">
        <v>793</v>
      </c>
      <c r="RAX94" t="s">
        <v>793</v>
      </c>
      <c r="RAY94" t="s">
        <v>793</v>
      </c>
      <c r="RAZ94" t="s">
        <v>793</v>
      </c>
      <c r="RBA94" t="s">
        <v>793</v>
      </c>
      <c r="RBB94" t="s">
        <v>793</v>
      </c>
      <c r="RBC94" t="s">
        <v>793</v>
      </c>
      <c r="RBD94" t="s">
        <v>793</v>
      </c>
      <c r="RBE94" t="s">
        <v>793</v>
      </c>
      <c r="RBF94" t="s">
        <v>793</v>
      </c>
      <c r="RBG94" t="s">
        <v>793</v>
      </c>
      <c r="RBH94" t="s">
        <v>793</v>
      </c>
      <c r="RBI94" t="s">
        <v>793</v>
      </c>
      <c r="RBJ94" t="s">
        <v>793</v>
      </c>
      <c r="RBK94" t="s">
        <v>793</v>
      </c>
      <c r="RBL94" t="s">
        <v>793</v>
      </c>
      <c r="RBM94" t="s">
        <v>793</v>
      </c>
      <c r="RBN94" t="s">
        <v>793</v>
      </c>
      <c r="RBO94" t="s">
        <v>793</v>
      </c>
      <c r="RBP94" t="s">
        <v>793</v>
      </c>
      <c r="RBQ94" t="s">
        <v>793</v>
      </c>
      <c r="RBR94" t="s">
        <v>793</v>
      </c>
      <c r="RBS94" t="s">
        <v>793</v>
      </c>
      <c r="RBT94" t="s">
        <v>793</v>
      </c>
      <c r="RBU94" t="s">
        <v>793</v>
      </c>
      <c r="RBV94" t="s">
        <v>793</v>
      </c>
      <c r="RBW94" t="s">
        <v>793</v>
      </c>
      <c r="RBX94" t="s">
        <v>793</v>
      </c>
      <c r="RBY94" t="s">
        <v>793</v>
      </c>
      <c r="RBZ94" t="s">
        <v>793</v>
      </c>
      <c r="RCA94" t="s">
        <v>793</v>
      </c>
      <c r="RCB94" t="s">
        <v>793</v>
      </c>
      <c r="RCC94" t="s">
        <v>793</v>
      </c>
      <c r="RCD94" t="s">
        <v>793</v>
      </c>
      <c r="RCE94" t="s">
        <v>793</v>
      </c>
      <c r="RCF94" t="s">
        <v>793</v>
      </c>
      <c r="RCG94" t="s">
        <v>793</v>
      </c>
      <c r="RCH94" t="s">
        <v>793</v>
      </c>
      <c r="RCI94" t="s">
        <v>793</v>
      </c>
      <c r="RCJ94" t="s">
        <v>793</v>
      </c>
      <c r="RCK94" t="s">
        <v>793</v>
      </c>
      <c r="RCL94" t="s">
        <v>793</v>
      </c>
      <c r="RCM94" t="s">
        <v>793</v>
      </c>
      <c r="RCN94" t="s">
        <v>793</v>
      </c>
      <c r="RCO94" t="s">
        <v>793</v>
      </c>
      <c r="RCP94" t="s">
        <v>793</v>
      </c>
      <c r="RCQ94" t="s">
        <v>793</v>
      </c>
      <c r="RCR94" t="s">
        <v>793</v>
      </c>
      <c r="RCS94" t="s">
        <v>793</v>
      </c>
      <c r="RCT94" t="s">
        <v>793</v>
      </c>
      <c r="RCU94" t="s">
        <v>793</v>
      </c>
      <c r="RCV94" t="s">
        <v>793</v>
      </c>
      <c r="RCW94" t="s">
        <v>793</v>
      </c>
      <c r="RCX94" t="s">
        <v>793</v>
      </c>
      <c r="RCY94" t="s">
        <v>793</v>
      </c>
      <c r="RCZ94" t="s">
        <v>793</v>
      </c>
      <c r="RDA94" t="s">
        <v>793</v>
      </c>
      <c r="RDB94" t="s">
        <v>793</v>
      </c>
      <c r="RDC94" t="s">
        <v>793</v>
      </c>
      <c r="RDD94" t="s">
        <v>793</v>
      </c>
      <c r="RDE94" t="s">
        <v>793</v>
      </c>
      <c r="RDF94" t="s">
        <v>793</v>
      </c>
      <c r="RDG94" t="s">
        <v>793</v>
      </c>
      <c r="RDH94" t="s">
        <v>793</v>
      </c>
      <c r="RDI94" t="s">
        <v>793</v>
      </c>
      <c r="RDJ94" t="s">
        <v>793</v>
      </c>
      <c r="RDK94" t="s">
        <v>793</v>
      </c>
      <c r="RDL94" t="s">
        <v>793</v>
      </c>
      <c r="RDM94" t="s">
        <v>793</v>
      </c>
      <c r="RDN94" t="s">
        <v>793</v>
      </c>
      <c r="RDO94" t="s">
        <v>793</v>
      </c>
      <c r="RDP94" t="s">
        <v>793</v>
      </c>
      <c r="RDQ94" t="s">
        <v>793</v>
      </c>
      <c r="RDR94" t="s">
        <v>793</v>
      </c>
      <c r="RDS94" t="s">
        <v>793</v>
      </c>
      <c r="RDT94" t="s">
        <v>793</v>
      </c>
      <c r="RDU94" t="s">
        <v>793</v>
      </c>
      <c r="RDV94" t="s">
        <v>793</v>
      </c>
      <c r="RDW94" t="s">
        <v>793</v>
      </c>
      <c r="RDX94" t="s">
        <v>793</v>
      </c>
      <c r="RDY94" t="s">
        <v>793</v>
      </c>
      <c r="RDZ94" t="s">
        <v>793</v>
      </c>
      <c r="REA94" t="s">
        <v>793</v>
      </c>
      <c r="REB94" t="s">
        <v>793</v>
      </c>
      <c r="REC94" t="s">
        <v>793</v>
      </c>
      <c r="RED94" t="s">
        <v>793</v>
      </c>
      <c r="REE94" t="s">
        <v>793</v>
      </c>
      <c r="REF94" t="s">
        <v>793</v>
      </c>
      <c r="REG94" t="s">
        <v>793</v>
      </c>
      <c r="REH94" t="s">
        <v>793</v>
      </c>
      <c r="REI94" t="s">
        <v>793</v>
      </c>
      <c r="REJ94" t="s">
        <v>793</v>
      </c>
      <c r="REK94" t="s">
        <v>793</v>
      </c>
      <c r="REL94" t="s">
        <v>793</v>
      </c>
      <c r="REM94" t="s">
        <v>793</v>
      </c>
      <c r="REN94" t="s">
        <v>793</v>
      </c>
      <c r="REO94" t="s">
        <v>793</v>
      </c>
      <c r="REP94" t="s">
        <v>793</v>
      </c>
      <c r="REQ94" t="s">
        <v>793</v>
      </c>
      <c r="RER94" t="s">
        <v>793</v>
      </c>
      <c r="RES94" t="s">
        <v>793</v>
      </c>
      <c r="RET94" t="s">
        <v>793</v>
      </c>
      <c r="REU94" t="s">
        <v>793</v>
      </c>
      <c r="REV94" t="s">
        <v>793</v>
      </c>
      <c r="REW94" t="s">
        <v>793</v>
      </c>
      <c r="REX94" t="s">
        <v>793</v>
      </c>
      <c r="REY94" t="s">
        <v>793</v>
      </c>
      <c r="REZ94" t="s">
        <v>793</v>
      </c>
      <c r="RFA94" t="s">
        <v>793</v>
      </c>
      <c r="RFB94" t="s">
        <v>793</v>
      </c>
      <c r="RFC94" t="s">
        <v>793</v>
      </c>
      <c r="RFD94" t="s">
        <v>793</v>
      </c>
      <c r="RFE94" t="s">
        <v>793</v>
      </c>
      <c r="RFF94" t="s">
        <v>793</v>
      </c>
      <c r="RFG94" t="s">
        <v>793</v>
      </c>
      <c r="RFH94" t="s">
        <v>793</v>
      </c>
      <c r="RFI94" t="s">
        <v>793</v>
      </c>
      <c r="RFJ94" t="s">
        <v>793</v>
      </c>
      <c r="RFK94" t="s">
        <v>793</v>
      </c>
      <c r="RFL94" t="s">
        <v>793</v>
      </c>
      <c r="RFM94" t="s">
        <v>793</v>
      </c>
      <c r="RFN94" t="s">
        <v>793</v>
      </c>
      <c r="RFO94" t="s">
        <v>793</v>
      </c>
      <c r="RFP94" t="s">
        <v>793</v>
      </c>
      <c r="RFQ94" t="s">
        <v>793</v>
      </c>
      <c r="RFR94" t="s">
        <v>793</v>
      </c>
      <c r="RFS94" t="s">
        <v>793</v>
      </c>
      <c r="RFT94" t="s">
        <v>793</v>
      </c>
      <c r="RFU94" t="s">
        <v>793</v>
      </c>
      <c r="RFV94" t="s">
        <v>793</v>
      </c>
      <c r="RFW94" t="s">
        <v>793</v>
      </c>
      <c r="RFX94" t="s">
        <v>793</v>
      </c>
      <c r="RFY94" t="s">
        <v>793</v>
      </c>
      <c r="RFZ94" t="s">
        <v>793</v>
      </c>
      <c r="RGA94" t="s">
        <v>793</v>
      </c>
      <c r="RGB94" t="s">
        <v>793</v>
      </c>
      <c r="RGC94" t="s">
        <v>793</v>
      </c>
      <c r="RGD94" t="s">
        <v>793</v>
      </c>
      <c r="RGE94" t="s">
        <v>793</v>
      </c>
      <c r="RGF94" t="s">
        <v>793</v>
      </c>
      <c r="RGG94" t="s">
        <v>793</v>
      </c>
      <c r="RGH94" t="s">
        <v>793</v>
      </c>
      <c r="RGI94" t="s">
        <v>793</v>
      </c>
      <c r="RGJ94" t="s">
        <v>793</v>
      </c>
      <c r="RGK94" t="s">
        <v>793</v>
      </c>
      <c r="RGL94" t="s">
        <v>793</v>
      </c>
      <c r="RGM94" t="s">
        <v>793</v>
      </c>
      <c r="RGN94" t="s">
        <v>793</v>
      </c>
      <c r="RGO94" t="s">
        <v>793</v>
      </c>
      <c r="RGP94" t="s">
        <v>793</v>
      </c>
      <c r="RGQ94" t="s">
        <v>793</v>
      </c>
      <c r="RGR94" t="s">
        <v>793</v>
      </c>
      <c r="RGS94" t="s">
        <v>793</v>
      </c>
      <c r="RGT94" t="s">
        <v>793</v>
      </c>
      <c r="RGU94" t="s">
        <v>793</v>
      </c>
      <c r="RGV94" t="s">
        <v>793</v>
      </c>
      <c r="RGW94" t="s">
        <v>793</v>
      </c>
      <c r="RGX94" t="s">
        <v>793</v>
      </c>
      <c r="RGY94" t="s">
        <v>793</v>
      </c>
      <c r="RGZ94" t="s">
        <v>793</v>
      </c>
      <c r="RHA94" t="s">
        <v>793</v>
      </c>
      <c r="RHB94" t="s">
        <v>793</v>
      </c>
      <c r="RHC94" t="s">
        <v>793</v>
      </c>
      <c r="RHD94" t="s">
        <v>793</v>
      </c>
      <c r="RHE94" t="s">
        <v>793</v>
      </c>
      <c r="RHF94" t="s">
        <v>793</v>
      </c>
      <c r="RHG94" t="s">
        <v>793</v>
      </c>
      <c r="RHH94" t="s">
        <v>793</v>
      </c>
      <c r="RHI94" t="s">
        <v>793</v>
      </c>
      <c r="RHJ94" t="s">
        <v>793</v>
      </c>
      <c r="RHK94" t="s">
        <v>793</v>
      </c>
      <c r="RHL94" t="s">
        <v>793</v>
      </c>
      <c r="RHM94" t="s">
        <v>793</v>
      </c>
      <c r="RHN94" t="s">
        <v>793</v>
      </c>
      <c r="RHO94" t="s">
        <v>793</v>
      </c>
      <c r="RHP94" t="s">
        <v>793</v>
      </c>
      <c r="RHQ94" t="s">
        <v>793</v>
      </c>
      <c r="RHR94" t="s">
        <v>793</v>
      </c>
      <c r="RHS94" t="s">
        <v>793</v>
      </c>
      <c r="RHT94" t="s">
        <v>793</v>
      </c>
      <c r="RHU94" t="s">
        <v>793</v>
      </c>
      <c r="RHV94" t="s">
        <v>793</v>
      </c>
      <c r="RHW94" t="s">
        <v>793</v>
      </c>
      <c r="RHX94" t="s">
        <v>793</v>
      </c>
      <c r="RHY94" t="s">
        <v>793</v>
      </c>
      <c r="RHZ94" t="s">
        <v>793</v>
      </c>
      <c r="RIA94" t="s">
        <v>793</v>
      </c>
      <c r="RIB94" t="s">
        <v>793</v>
      </c>
      <c r="RIC94" t="s">
        <v>793</v>
      </c>
      <c r="RID94" t="s">
        <v>793</v>
      </c>
      <c r="RIE94" t="s">
        <v>793</v>
      </c>
      <c r="RIF94" t="s">
        <v>793</v>
      </c>
      <c r="RIG94" t="s">
        <v>793</v>
      </c>
      <c r="RIH94" t="s">
        <v>793</v>
      </c>
      <c r="RII94" t="s">
        <v>793</v>
      </c>
      <c r="RIJ94" t="s">
        <v>793</v>
      </c>
      <c r="RIK94" t="s">
        <v>793</v>
      </c>
      <c r="RIL94" t="s">
        <v>793</v>
      </c>
      <c r="RIM94" t="s">
        <v>793</v>
      </c>
      <c r="RIN94" t="s">
        <v>793</v>
      </c>
      <c r="RIO94" t="s">
        <v>793</v>
      </c>
      <c r="RIP94" t="s">
        <v>793</v>
      </c>
      <c r="RIQ94" t="s">
        <v>793</v>
      </c>
      <c r="RIR94" t="s">
        <v>793</v>
      </c>
      <c r="RIS94" t="s">
        <v>793</v>
      </c>
      <c r="RIT94" t="s">
        <v>793</v>
      </c>
      <c r="RIU94" t="s">
        <v>793</v>
      </c>
      <c r="RIV94" t="s">
        <v>793</v>
      </c>
      <c r="RIW94" t="s">
        <v>793</v>
      </c>
      <c r="RIX94" t="s">
        <v>793</v>
      </c>
      <c r="RIY94" t="s">
        <v>793</v>
      </c>
      <c r="RIZ94" t="s">
        <v>793</v>
      </c>
      <c r="RJA94" t="s">
        <v>793</v>
      </c>
      <c r="RJB94" t="s">
        <v>793</v>
      </c>
      <c r="RJC94" t="s">
        <v>793</v>
      </c>
      <c r="RJD94" t="s">
        <v>793</v>
      </c>
      <c r="RJE94" t="s">
        <v>793</v>
      </c>
      <c r="RJF94" t="s">
        <v>793</v>
      </c>
      <c r="RJG94" t="s">
        <v>793</v>
      </c>
      <c r="RJH94" t="s">
        <v>793</v>
      </c>
      <c r="RJI94" t="s">
        <v>793</v>
      </c>
      <c r="RJJ94" t="s">
        <v>793</v>
      </c>
      <c r="RJK94" t="s">
        <v>793</v>
      </c>
      <c r="RJL94" t="s">
        <v>793</v>
      </c>
      <c r="RJM94" t="s">
        <v>793</v>
      </c>
      <c r="RJN94" t="s">
        <v>793</v>
      </c>
      <c r="RJO94" t="s">
        <v>793</v>
      </c>
      <c r="RJP94" t="s">
        <v>793</v>
      </c>
      <c r="RJQ94" t="s">
        <v>793</v>
      </c>
      <c r="RJR94" t="s">
        <v>793</v>
      </c>
      <c r="RJS94" t="s">
        <v>793</v>
      </c>
      <c r="RJT94" t="s">
        <v>793</v>
      </c>
      <c r="RJU94" t="s">
        <v>793</v>
      </c>
      <c r="RJV94" t="s">
        <v>793</v>
      </c>
      <c r="RJW94" t="s">
        <v>793</v>
      </c>
      <c r="RJX94" t="s">
        <v>793</v>
      </c>
      <c r="RJY94" t="s">
        <v>793</v>
      </c>
      <c r="RJZ94" t="s">
        <v>793</v>
      </c>
      <c r="RKA94" t="s">
        <v>793</v>
      </c>
      <c r="RKB94" t="s">
        <v>793</v>
      </c>
      <c r="RKC94" t="s">
        <v>793</v>
      </c>
      <c r="RKD94" t="s">
        <v>793</v>
      </c>
      <c r="RKE94" t="s">
        <v>793</v>
      </c>
      <c r="RKF94" t="s">
        <v>793</v>
      </c>
      <c r="RKG94" t="s">
        <v>793</v>
      </c>
      <c r="RKH94" t="s">
        <v>793</v>
      </c>
      <c r="RKI94" t="s">
        <v>793</v>
      </c>
      <c r="RKJ94" t="s">
        <v>793</v>
      </c>
      <c r="RKK94" t="s">
        <v>793</v>
      </c>
      <c r="RKL94" t="s">
        <v>793</v>
      </c>
      <c r="RKM94" t="s">
        <v>793</v>
      </c>
      <c r="RKN94" t="s">
        <v>793</v>
      </c>
      <c r="RKO94" t="s">
        <v>793</v>
      </c>
      <c r="RKP94" t="s">
        <v>793</v>
      </c>
      <c r="RKQ94" t="s">
        <v>793</v>
      </c>
      <c r="RKR94" t="s">
        <v>793</v>
      </c>
      <c r="RKS94" t="s">
        <v>793</v>
      </c>
      <c r="RKT94" t="s">
        <v>793</v>
      </c>
      <c r="RKU94" t="s">
        <v>793</v>
      </c>
      <c r="RKV94" t="s">
        <v>793</v>
      </c>
      <c r="RKW94" t="s">
        <v>793</v>
      </c>
      <c r="RKX94" t="s">
        <v>793</v>
      </c>
      <c r="RKY94" t="s">
        <v>793</v>
      </c>
      <c r="RKZ94" t="s">
        <v>793</v>
      </c>
      <c r="RLA94" t="s">
        <v>793</v>
      </c>
      <c r="RLB94" t="s">
        <v>793</v>
      </c>
      <c r="RLC94" t="s">
        <v>793</v>
      </c>
      <c r="RLD94" t="s">
        <v>793</v>
      </c>
      <c r="RLE94" t="s">
        <v>793</v>
      </c>
      <c r="RLF94" t="s">
        <v>793</v>
      </c>
      <c r="RLG94" t="s">
        <v>793</v>
      </c>
      <c r="RLH94" t="s">
        <v>793</v>
      </c>
      <c r="RLI94" t="s">
        <v>793</v>
      </c>
      <c r="RLJ94" t="s">
        <v>793</v>
      </c>
      <c r="RLK94" t="s">
        <v>793</v>
      </c>
      <c r="RLL94" t="s">
        <v>793</v>
      </c>
      <c r="RLM94" t="s">
        <v>793</v>
      </c>
      <c r="RLN94" t="s">
        <v>793</v>
      </c>
      <c r="RLO94" t="s">
        <v>793</v>
      </c>
      <c r="RLP94" t="s">
        <v>793</v>
      </c>
      <c r="RLQ94" t="s">
        <v>793</v>
      </c>
      <c r="RLR94" t="s">
        <v>793</v>
      </c>
      <c r="RLS94" t="s">
        <v>793</v>
      </c>
      <c r="RLT94" t="s">
        <v>793</v>
      </c>
      <c r="RLU94" t="s">
        <v>793</v>
      </c>
      <c r="RLV94" t="s">
        <v>793</v>
      </c>
      <c r="RLW94" t="s">
        <v>793</v>
      </c>
      <c r="RLX94" t="s">
        <v>793</v>
      </c>
      <c r="RLY94" t="s">
        <v>793</v>
      </c>
      <c r="RLZ94" t="s">
        <v>793</v>
      </c>
      <c r="RMA94" t="s">
        <v>793</v>
      </c>
      <c r="RMB94" t="s">
        <v>793</v>
      </c>
      <c r="RMC94" t="s">
        <v>793</v>
      </c>
      <c r="RMD94" t="s">
        <v>793</v>
      </c>
      <c r="RME94" t="s">
        <v>793</v>
      </c>
      <c r="RMF94" t="s">
        <v>793</v>
      </c>
      <c r="RMG94" t="s">
        <v>793</v>
      </c>
      <c r="RMH94" t="s">
        <v>793</v>
      </c>
      <c r="RMI94" t="s">
        <v>793</v>
      </c>
      <c r="RMJ94" t="s">
        <v>793</v>
      </c>
      <c r="RMK94" t="s">
        <v>793</v>
      </c>
      <c r="RML94" t="s">
        <v>793</v>
      </c>
      <c r="RMM94" t="s">
        <v>793</v>
      </c>
      <c r="RMN94" t="s">
        <v>793</v>
      </c>
      <c r="RMO94" t="s">
        <v>793</v>
      </c>
      <c r="RMP94" t="s">
        <v>793</v>
      </c>
      <c r="RMQ94" t="s">
        <v>793</v>
      </c>
      <c r="RMR94" t="s">
        <v>793</v>
      </c>
      <c r="RMS94" t="s">
        <v>793</v>
      </c>
      <c r="RMT94" t="s">
        <v>793</v>
      </c>
      <c r="RMU94" t="s">
        <v>793</v>
      </c>
      <c r="RMV94" t="s">
        <v>793</v>
      </c>
      <c r="RMW94" t="s">
        <v>793</v>
      </c>
      <c r="RMX94" t="s">
        <v>793</v>
      </c>
      <c r="RMY94" t="s">
        <v>793</v>
      </c>
      <c r="RMZ94" t="s">
        <v>793</v>
      </c>
      <c r="RNA94" t="s">
        <v>793</v>
      </c>
      <c r="RNB94" t="s">
        <v>793</v>
      </c>
      <c r="RNC94" t="s">
        <v>793</v>
      </c>
      <c r="RND94" t="s">
        <v>793</v>
      </c>
      <c r="RNE94" t="s">
        <v>793</v>
      </c>
      <c r="RNF94" t="s">
        <v>793</v>
      </c>
      <c r="RNG94" t="s">
        <v>793</v>
      </c>
      <c r="RNH94" t="s">
        <v>793</v>
      </c>
      <c r="RNI94" t="s">
        <v>793</v>
      </c>
      <c r="RNJ94" t="s">
        <v>793</v>
      </c>
      <c r="RNK94" t="s">
        <v>793</v>
      </c>
      <c r="RNL94" t="s">
        <v>793</v>
      </c>
      <c r="RNM94" t="s">
        <v>793</v>
      </c>
      <c r="RNN94" t="s">
        <v>793</v>
      </c>
      <c r="RNO94" t="s">
        <v>793</v>
      </c>
      <c r="RNP94" t="s">
        <v>793</v>
      </c>
      <c r="RNQ94" t="s">
        <v>793</v>
      </c>
      <c r="RNR94" t="s">
        <v>793</v>
      </c>
      <c r="RNS94" t="s">
        <v>793</v>
      </c>
      <c r="RNT94" t="s">
        <v>793</v>
      </c>
      <c r="RNU94" t="s">
        <v>793</v>
      </c>
      <c r="RNV94" t="s">
        <v>793</v>
      </c>
      <c r="RNW94" t="s">
        <v>793</v>
      </c>
      <c r="RNX94" t="s">
        <v>793</v>
      </c>
      <c r="RNY94" t="s">
        <v>793</v>
      </c>
      <c r="RNZ94" t="s">
        <v>793</v>
      </c>
      <c r="ROA94" t="s">
        <v>793</v>
      </c>
      <c r="ROB94" t="s">
        <v>793</v>
      </c>
      <c r="ROC94" t="s">
        <v>793</v>
      </c>
      <c r="ROD94" t="s">
        <v>793</v>
      </c>
      <c r="ROE94" t="s">
        <v>793</v>
      </c>
      <c r="ROF94" t="s">
        <v>793</v>
      </c>
      <c r="ROG94" t="s">
        <v>793</v>
      </c>
      <c r="ROH94" t="s">
        <v>793</v>
      </c>
      <c r="ROI94" t="s">
        <v>793</v>
      </c>
      <c r="ROJ94" t="s">
        <v>793</v>
      </c>
      <c r="ROK94" t="s">
        <v>793</v>
      </c>
      <c r="ROL94" t="s">
        <v>793</v>
      </c>
      <c r="ROM94" t="s">
        <v>793</v>
      </c>
      <c r="RON94" t="s">
        <v>793</v>
      </c>
      <c r="ROO94" t="s">
        <v>793</v>
      </c>
      <c r="ROP94" t="s">
        <v>793</v>
      </c>
      <c r="ROQ94" t="s">
        <v>793</v>
      </c>
      <c r="ROR94" t="s">
        <v>793</v>
      </c>
      <c r="ROS94" t="s">
        <v>793</v>
      </c>
      <c r="ROT94" t="s">
        <v>793</v>
      </c>
      <c r="ROU94" t="s">
        <v>793</v>
      </c>
      <c r="ROV94" t="s">
        <v>793</v>
      </c>
      <c r="ROW94" t="s">
        <v>793</v>
      </c>
      <c r="ROX94" t="s">
        <v>793</v>
      </c>
      <c r="ROY94" t="s">
        <v>793</v>
      </c>
      <c r="ROZ94" t="s">
        <v>793</v>
      </c>
      <c r="RPA94" t="s">
        <v>793</v>
      </c>
      <c r="RPB94" t="s">
        <v>793</v>
      </c>
      <c r="RPC94" t="s">
        <v>793</v>
      </c>
      <c r="RPD94" t="s">
        <v>793</v>
      </c>
      <c r="RPE94" t="s">
        <v>793</v>
      </c>
      <c r="RPF94" t="s">
        <v>793</v>
      </c>
      <c r="RPG94" t="s">
        <v>793</v>
      </c>
      <c r="RPH94" t="s">
        <v>793</v>
      </c>
      <c r="RPI94" t="s">
        <v>793</v>
      </c>
      <c r="RPJ94" t="s">
        <v>793</v>
      </c>
      <c r="RPK94" t="s">
        <v>793</v>
      </c>
      <c r="RPL94" t="s">
        <v>793</v>
      </c>
      <c r="RPM94" t="s">
        <v>793</v>
      </c>
      <c r="RPN94" t="s">
        <v>793</v>
      </c>
      <c r="RPO94" t="s">
        <v>793</v>
      </c>
      <c r="RPP94" t="s">
        <v>793</v>
      </c>
      <c r="RPQ94" t="s">
        <v>793</v>
      </c>
      <c r="RPR94" t="s">
        <v>793</v>
      </c>
      <c r="RPS94" t="s">
        <v>793</v>
      </c>
      <c r="RPT94" t="s">
        <v>793</v>
      </c>
      <c r="RPU94" t="s">
        <v>793</v>
      </c>
      <c r="RPV94" t="s">
        <v>793</v>
      </c>
      <c r="RPW94" t="s">
        <v>793</v>
      </c>
      <c r="RPX94" t="s">
        <v>793</v>
      </c>
      <c r="RPY94" t="s">
        <v>793</v>
      </c>
      <c r="RPZ94" t="s">
        <v>793</v>
      </c>
      <c r="RQA94" t="s">
        <v>793</v>
      </c>
      <c r="RQB94" t="s">
        <v>793</v>
      </c>
      <c r="RQC94" t="s">
        <v>793</v>
      </c>
      <c r="RQD94" t="s">
        <v>793</v>
      </c>
      <c r="RQE94" t="s">
        <v>793</v>
      </c>
      <c r="RQF94" t="s">
        <v>793</v>
      </c>
      <c r="RQG94" t="s">
        <v>793</v>
      </c>
      <c r="RQH94" t="s">
        <v>793</v>
      </c>
      <c r="RQI94" t="s">
        <v>793</v>
      </c>
      <c r="RQJ94" t="s">
        <v>793</v>
      </c>
      <c r="RQK94" t="s">
        <v>793</v>
      </c>
      <c r="RQL94" t="s">
        <v>793</v>
      </c>
      <c r="RQM94" t="s">
        <v>793</v>
      </c>
      <c r="RQN94" t="s">
        <v>793</v>
      </c>
      <c r="RQO94" t="s">
        <v>793</v>
      </c>
      <c r="RQP94" t="s">
        <v>793</v>
      </c>
      <c r="RQQ94" t="s">
        <v>793</v>
      </c>
      <c r="RQR94" t="s">
        <v>793</v>
      </c>
      <c r="RQS94" t="s">
        <v>793</v>
      </c>
      <c r="RQT94" t="s">
        <v>793</v>
      </c>
      <c r="RQU94" t="s">
        <v>793</v>
      </c>
      <c r="RQV94" t="s">
        <v>793</v>
      </c>
      <c r="RQW94" t="s">
        <v>793</v>
      </c>
      <c r="RQX94" t="s">
        <v>793</v>
      </c>
      <c r="RQY94" t="s">
        <v>793</v>
      </c>
      <c r="RQZ94" t="s">
        <v>793</v>
      </c>
      <c r="RRA94" t="s">
        <v>793</v>
      </c>
      <c r="RRB94" t="s">
        <v>793</v>
      </c>
      <c r="RRC94" t="s">
        <v>793</v>
      </c>
      <c r="RRD94" t="s">
        <v>793</v>
      </c>
      <c r="RRE94" t="s">
        <v>793</v>
      </c>
      <c r="RRF94" t="s">
        <v>793</v>
      </c>
      <c r="RRG94" t="s">
        <v>793</v>
      </c>
      <c r="RRH94" t="s">
        <v>793</v>
      </c>
      <c r="RRI94" t="s">
        <v>793</v>
      </c>
      <c r="RRJ94" t="s">
        <v>793</v>
      </c>
      <c r="RRK94" t="s">
        <v>793</v>
      </c>
      <c r="RRL94" t="s">
        <v>793</v>
      </c>
      <c r="RRM94" t="s">
        <v>793</v>
      </c>
      <c r="RRN94" t="s">
        <v>793</v>
      </c>
      <c r="RRO94" t="s">
        <v>793</v>
      </c>
      <c r="RRP94" t="s">
        <v>793</v>
      </c>
      <c r="RRQ94" t="s">
        <v>793</v>
      </c>
      <c r="RRR94" t="s">
        <v>793</v>
      </c>
      <c r="RRS94" t="s">
        <v>793</v>
      </c>
      <c r="RRT94" t="s">
        <v>793</v>
      </c>
      <c r="RRU94" t="s">
        <v>793</v>
      </c>
      <c r="RRV94" t="s">
        <v>793</v>
      </c>
      <c r="RRW94" t="s">
        <v>793</v>
      </c>
      <c r="RRX94" t="s">
        <v>793</v>
      </c>
      <c r="RRY94" t="s">
        <v>793</v>
      </c>
      <c r="RRZ94" t="s">
        <v>793</v>
      </c>
      <c r="RSA94" t="s">
        <v>793</v>
      </c>
      <c r="RSB94" t="s">
        <v>793</v>
      </c>
      <c r="RSC94" t="s">
        <v>793</v>
      </c>
      <c r="RSD94" t="s">
        <v>793</v>
      </c>
      <c r="RSE94" t="s">
        <v>793</v>
      </c>
      <c r="RSF94" t="s">
        <v>793</v>
      </c>
      <c r="RSG94" t="s">
        <v>793</v>
      </c>
      <c r="RSH94" t="s">
        <v>793</v>
      </c>
      <c r="RSI94" t="s">
        <v>793</v>
      </c>
      <c r="RSJ94" t="s">
        <v>793</v>
      </c>
      <c r="RSK94" t="s">
        <v>793</v>
      </c>
      <c r="RSL94" t="s">
        <v>793</v>
      </c>
      <c r="RSM94" t="s">
        <v>793</v>
      </c>
      <c r="RSN94" t="s">
        <v>793</v>
      </c>
      <c r="RSO94" t="s">
        <v>793</v>
      </c>
      <c r="RSP94" t="s">
        <v>793</v>
      </c>
      <c r="RSQ94" t="s">
        <v>793</v>
      </c>
      <c r="RSR94" t="s">
        <v>793</v>
      </c>
      <c r="RSS94" t="s">
        <v>793</v>
      </c>
      <c r="RST94" t="s">
        <v>793</v>
      </c>
      <c r="RSU94" t="s">
        <v>793</v>
      </c>
      <c r="RSV94" t="s">
        <v>793</v>
      </c>
      <c r="RSW94" t="s">
        <v>793</v>
      </c>
      <c r="RSX94" t="s">
        <v>793</v>
      </c>
      <c r="RSY94" t="s">
        <v>793</v>
      </c>
      <c r="RSZ94" t="s">
        <v>793</v>
      </c>
      <c r="RTA94" t="s">
        <v>793</v>
      </c>
      <c r="RTB94" t="s">
        <v>793</v>
      </c>
      <c r="RTC94" t="s">
        <v>793</v>
      </c>
      <c r="RTD94" t="s">
        <v>793</v>
      </c>
      <c r="RTE94" t="s">
        <v>793</v>
      </c>
      <c r="RTF94" t="s">
        <v>793</v>
      </c>
      <c r="RTG94" t="s">
        <v>793</v>
      </c>
      <c r="RTH94" t="s">
        <v>793</v>
      </c>
      <c r="RTI94" t="s">
        <v>793</v>
      </c>
      <c r="RTJ94" t="s">
        <v>793</v>
      </c>
      <c r="RTK94" t="s">
        <v>793</v>
      </c>
      <c r="RTL94" t="s">
        <v>793</v>
      </c>
      <c r="RTM94" t="s">
        <v>793</v>
      </c>
      <c r="RTN94" t="s">
        <v>793</v>
      </c>
      <c r="RTO94" t="s">
        <v>793</v>
      </c>
      <c r="RTP94" t="s">
        <v>793</v>
      </c>
      <c r="RTQ94" t="s">
        <v>793</v>
      </c>
      <c r="RTR94" t="s">
        <v>793</v>
      </c>
      <c r="RTS94" t="s">
        <v>793</v>
      </c>
      <c r="RTT94" t="s">
        <v>793</v>
      </c>
      <c r="RTU94" t="s">
        <v>793</v>
      </c>
      <c r="RTV94" t="s">
        <v>793</v>
      </c>
      <c r="RTW94" t="s">
        <v>793</v>
      </c>
      <c r="RTX94" t="s">
        <v>793</v>
      </c>
      <c r="RTY94" t="s">
        <v>793</v>
      </c>
      <c r="RTZ94" t="s">
        <v>793</v>
      </c>
      <c r="RUA94" t="s">
        <v>793</v>
      </c>
      <c r="RUB94" t="s">
        <v>793</v>
      </c>
      <c r="RUC94" t="s">
        <v>793</v>
      </c>
      <c r="RUD94" t="s">
        <v>793</v>
      </c>
      <c r="RUE94" t="s">
        <v>793</v>
      </c>
      <c r="RUF94" t="s">
        <v>793</v>
      </c>
      <c r="RUG94" t="s">
        <v>793</v>
      </c>
      <c r="RUH94" t="s">
        <v>793</v>
      </c>
      <c r="RUI94" t="s">
        <v>793</v>
      </c>
      <c r="RUJ94" t="s">
        <v>793</v>
      </c>
      <c r="RUK94" t="s">
        <v>793</v>
      </c>
      <c r="RUL94" t="s">
        <v>793</v>
      </c>
      <c r="RUM94" t="s">
        <v>793</v>
      </c>
      <c r="RUN94" t="s">
        <v>793</v>
      </c>
      <c r="RUO94" t="s">
        <v>793</v>
      </c>
      <c r="RUP94" t="s">
        <v>793</v>
      </c>
      <c r="RUQ94" t="s">
        <v>793</v>
      </c>
      <c r="RUR94" t="s">
        <v>793</v>
      </c>
      <c r="RUS94" t="s">
        <v>793</v>
      </c>
      <c r="RUT94" t="s">
        <v>793</v>
      </c>
      <c r="RUU94" t="s">
        <v>793</v>
      </c>
      <c r="RUV94" t="s">
        <v>793</v>
      </c>
      <c r="RUW94" t="s">
        <v>793</v>
      </c>
      <c r="RUX94" t="s">
        <v>793</v>
      </c>
      <c r="RUY94" t="s">
        <v>793</v>
      </c>
      <c r="RUZ94" t="s">
        <v>793</v>
      </c>
      <c r="RVA94" t="s">
        <v>793</v>
      </c>
      <c r="RVB94" t="s">
        <v>793</v>
      </c>
      <c r="RVC94" t="s">
        <v>793</v>
      </c>
      <c r="RVD94" t="s">
        <v>793</v>
      </c>
      <c r="RVE94" t="s">
        <v>793</v>
      </c>
      <c r="RVF94" t="s">
        <v>793</v>
      </c>
      <c r="RVG94" t="s">
        <v>793</v>
      </c>
      <c r="RVH94" t="s">
        <v>793</v>
      </c>
      <c r="RVI94" t="s">
        <v>793</v>
      </c>
      <c r="RVJ94" t="s">
        <v>793</v>
      </c>
      <c r="RVK94" t="s">
        <v>793</v>
      </c>
      <c r="RVL94" t="s">
        <v>793</v>
      </c>
      <c r="RVM94" t="s">
        <v>793</v>
      </c>
      <c r="RVN94" t="s">
        <v>793</v>
      </c>
      <c r="RVO94" t="s">
        <v>793</v>
      </c>
      <c r="RVP94" t="s">
        <v>793</v>
      </c>
      <c r="RVQ94" t="s">
        <v>793</v>
      </c>
      <c r="RVR94" t="s">
        <v>793</v>
      </c>
      <c r="RVS94" t="s">
        <v>793</v>
      </c>
      <c r="RVT94" t="s">
        <v>793</v>
      </c>
      <c r="RVU94" t="s">
        <v>793</v>
      </c>
      <c r="RVV94" t="s">
        <v>793</v>
      </c>
      <c r="RVW94" t="s">
        <v>793</v>
      </c>
      <c r="RVX94" t="s">
        <v>793</v>
      </c>
      <c r="RVY94" t="s">
        <v>793</v>
      </c>
      <c r="RVZ94" t="s">
        <v>793</v>
      </c>
      <c r="RWA94" t="s">
        <v>793</v>
      </c>
      <c r="RWB94" t="s">
        <v>793</v>
      </c>
      <c r="RWC94" t="s">
        <v>793</v>
      </c>
      <c r="RWD94" t="s">
        <v>793</v>
      </c>
      <c r="RWE94" t="s">
        <v>793</v>
      </c>
      <c r="RWF94" t="s">
        <v>793</v>
      </c>
      <c r="RWG94" t="s">
        <v>793</v>
      </c>
      <c r="RWH94" t="s">
        <v>793</v>
      </c>
      <c r="RWI94" t="s">
        <v>793</v>
      </c>
      <c r="RWJ94" t="s">
        <v>793</v>
      </c>
      <c r="RWK94" t="s">
        <v>793</v>
      </c>
      <c r="RWL94" t="s">
        <v>793</v>
      </c>
      <c r="RWM94" t="s">
        <v>793</v>
      </c>
      <c r="RWN94" t="s">
        <v>793</v>
      </c>
      <c r="RWO94" t="s">
        <v>793</v>
      </c>
      <c r="RWP94" t="s">
        <v>793</v>
      </c>
      <c r="RWQ94" t="s">
        <v>793</v>
      </c>
      <c r="RWR94" t="s">
        <v>793</v>
      </c>
      <c r="RWS94" t="s">
        <v>793</v>
      </c>
      <c r="RWT94" t="s">
        <v>793</v>
      </c>
      <c r="RWU94" t="s">
        <v>793</v>
      </c>
      <c r="RWV94" t="s">
        <v>793</v>
      </c>
      <c r="RWW94" t="s">
        <v>793</v>
      </c>
      <c r="RWX94" t="s">
        <v>793</v>
      </c>
      <c r="RWY94" t="s">
        <v>793</v>
      </c>
      <c r="RWZ94" t="s">
        <v>793</v>
      </c>
      <c r="RXA94" t="s">
        <v>793</v>
      </c>
      <c r="RXB94" t="s">
        <v>793</v>
      </c>
      <c r="RXC94" t="s">
        <v>793</v>
      </c>
      <c r="RXD94" t="s">
        <v>793</v>
      </c>
      <c r="RXE94" t="s">
        <v>793</v>
      </c>
      <c r="RXF94" t="s">
        <v>793</v>
      </c>
      <c r="RXG94" t="s">
        <v>793</v>
      </c>
      <c r="RXH94" t="s">
        <v>793</v>
      </c>
      <c r="RXI94" t="s">
        <v>793</v>
      </c>
      <c r="RXJ94" t="s">
        <v>793</v>
      </c>
      <c r="RXK94" t="s">
        <v>793</v>
      </c>
      <c r="RXL94" t="s">
        <v>793</v>
      </c>
      <c r="RXM94" t="s">
        <v>793</v>
      </c>
      <c r="RXN94" t="s">
        <v>793</v>
      </c>
      <c r="RXO94" t="s">
        <v>793</v>
      </c>
      <c r="RXP94" t="s">
        <v>793</v>
      </c>
      <c r="RXQ94" t="s">
        <v>793</v>
      </c>
      <c r="RXR94" t="s">
        <v>793</v>
      </c>
      <c r="RXS94" t="s">
        <v>793</v>
      </c>
      <c r="RXT94" t="s">
        <v>793</v>
      </c>
      <c r="RXU94" t="s">
        <v>793</v>
      </c>
      <c r="RXV94" t="s">
        <v>793</v>
      </c>
      <c r="RXW94" t="s">
        <v>793</v>
      </c>
      <c r="RXX94" t="s">
        <v>793</v>
      </c>
      <c r="RXY94" t="s">
        <v>793</v>
      </c>
      <c r="RXZ94" t="s">
        <v>793</v>
      </c>
      <c r="RYA94" t="s">
        <v>793</v>
      </c>
      <c r="RYB94" t="s">
        <v>793</v>
      </c>
      <c r="RYC94" t="s">
        <v>793</v>
      </c>
      <c r="RYD94" t="s">
        <v>793</v>
      </c>
      <c r="RYE94" t="s">
        <v>793</v>
      </c>
      <c r="RYF94" t="s">
        <v>793</v>
      </c>
      <c r="RYG94" t="s">
        <v>793</v>
      </c>
      <c r="RYH94" t="s">
        <v>793</v>
      </c>
      <c r="RYI94" t="s">
        <v>793</v>
      </c>
      <c r="RYJ94" t="s">
        <v>793</v>
      </c>
      <c r="RYK94" t="s">
        <v>793</v>
      </c>
      <c r="RYL94" t="s">
        <v>793</v>
      </c>
      <c r="RYM94" t="s">
        <v>793</v>
      </c>
      <c r="RYN94" t="s">
        <v>793</v>
      </c>
      <c r="RYO94" t="s">
        <v>793</v>
      </c>
      <c r="RYP94" t="s">
        <v>793</v>
      </c>
      <c r="RYQ94" t="s">
        <v>793</v>
      </c>
      <c r="RYR94" t="s">
        <v>793</v>
      </c>
      <c r="RYS94" t="s">
        <v>793</v>
      </c>
      <c r="RYT94" t="s">
        <v>793</v>
      </c>
      <c r="RYU94" t="s">
        <v>793</v>
      </c>
      <c r="RYV94" t="s">
        <v>793</v>
      </c>
      <c r="RYW94" t="s">
        <v>793</v>
      </c>
      <c r="RYX94" t="s">
        <v>793</v>
      </c>
      <c r="RYY94" t="s">
        <v>793</v>
      </c>
      <c r="RYZ94" t="s">
        <v>793</v>
      </c>
      <c r="RZA94" t="s">
        <v>793</v>
      </c>
      <c r="RZB94" t="s">
        <v>793</v>
      </c>
      <c r="RZC94" t="s">
        <v>793</v>
      </c>
      <c r="RZD94" t="s">
        <v>793</v>
      </c>
      <c r="RZE94" t="s">
        <v>793</v>
      </c>
      <c r="RZF94" t="s">
        <v>793</v>
      </c>
      <c r="RZG94" t="s">
        <v>793</v>
      </c>
      <c r="RZH94" t="s">
        <v>793</v>
      </c>
      <c r="RZI94" t="s">
        <v>793</v>
      </c>
      <c r="RZJ94" t="s">
        <v>793</v>
      </c>
      <c r="RZK94" t="s">
        <v>793</v>
      </c>
      <c r="RZL94" t="s">
        <v>793</v>
      </c>
      <c r="RZM94" t="s">
        <v>793</v>
      </c>
      <c r="RZN94" t="s">
        <v>793</v>
      </c>
      <c r="RZO94" t="s">
        <v>793</v>
      </c>
      <c r="RZP94" t="s">
        <v>793</v>
      </c>
      <c r="RZQ94" t="s">
        <v>793</v>
      </c>
      <c r="RZR94" t="s">
        <v>793</v>
      </c>
      <c r="RZS94" t="s">
        <v>793</v>
      </c>
      <c r="RZT94" t="s">
        <v>793</v>
      </c>
      <c r="RZU94" t="s">
        <v>793</v>
      </c>
      <c r="RZV94" t="s">
        <v>793</v>
      </c>
      <c r="RZW94" t="s">
        <v>793</v>
      </c>
      <c r="RZX94" t="s">
        <v>793</v>
      </c>
      <c r="RZY94" t="s">
        <v>793</v>
      </c>
      <c r="RZZ94" t="s">
        <v>793</v>
      </c>
      <c r="SAA94" t="s">
        <v>793</v>
      </c>
      <c r="SAB94" t="s">
        <v>793</v>
      </c>
      <c r="SAC94" t="s">
        <v>793</v>
      </c>
      <c r="SAD94" t="s">
        <v>793</v>
      </c>
      <c r="SAE94" t="s">
        <v>793</v>
      </c>
      <c r="SAF94" t="s">
        <v>793</v>
      </c>
      <c r="SAG94" t="s">
        <v>793</v>
      </c>
      <c r="SAH94" t="s">
        <v>793</v>
      </c>
      <c r="SAI94" t="s">
        <v>793</v>
      </c>
      <c r="SAJ94" t="s">
        <v>793</v>
      </c>
      <c r="SAK94" t="s">
        <v>793</v>
      </c>
      <c r="SAL94" t="s">
        <v>793</v>
      </c>
      <c r="SAM94" t="s">
        <v>793</v>
      </c>
      <c r="SAN94" t="s">
        <v>793</v>
      </c>
      <c r="SAO94" t="s">
        <v>793</v>
      </c>
      <c r="SAP94" t="s">
        <v>793</v>
      </c>
      <c r="SAQ94" t="s">
        <v>793</v>
      </c>
      <c r="SAR94" t="s">
        <v>793</v>
      </c>
      <c r="SAS94" t="s">
        <v>793</v>
      </c>
      <c r="SAT94" t="s">
        <v>793</v>
      </c>
      <c r="SAU94" t="s">
        <v>793</v>
      </c>
      <c r="SAV94" t="s">
        <v>793</v>
      </c>
      <c r="SAW94" t="s">
        <v>793</v>
      </c>
      <c r="SAX94" t="s">
        <v>793</v>
      </c>
      <c r="SAY94" t="s">
        <v>793</v>
      </c>
      <c r="SAZ94" t="s">
        <v>793</v>
      </c>
      <c r="SBA94" t="s">
        <v>793</v>
      </c>
      <c r="SBB94" t="s">
        <v>793</v>
      </c>
      <c r="SBC94" t="s">
        <v>793</v>
      </c>
      <c r="SBD94" t="s">
        <v>793</v>
      </c>
      <c r="SBE94" t="s">
        <v>793</v>
      </c>
      <c r="SBF94" t="s">
        <v>793</v>
      </c>
      <c r="SBG94" t="s">
        <v>793</v>
      </c>
      <c r="SBH94" t="s">
        <v>793</v>
      </c>
      <c r="SBI94" t="s">
        <v>793</v>
      </c>
      <c r="SBJ94" t="s">
        <v>793</v>
      </c>
      <c r="SBK94" t="s">
        <v>793</v>
      </c>
      <c r="SBL94" t="s">
        <v>793</v>
      </c>
      <c r="SBM94" t="s">
        <v>793</v>
      </c>
      <c r="SBN94" t="s">
        <v>793</v>
      </c>
      <c r="SBO94" t="s">
        <v>793</v>
      </c>
      <c r="SBP94" t="s">
        <v>793</v>
      </c>
      <c r="SBQ94" t="s">
        <v>793</v>
      </c>
      <c r="SBR94" t="s">
        <v>793</v>
      </c>
      <c r="SBS94" t="s">
        <v>793</v>
      </c>
      <c r="SBT94" t="s">
        <v>793</v>
      </c>
      <c r="SBU94" t="s">
        <v>793</v>
      </c>
      <c r="SBV94" t="s">
        <v>793</v>
      </c>
      <c r="SBW94" t="s">
        <v>793</v>
      </c>
      <c r="SBX94" t="s">
        <v>793</v>
      </c>
      <c r="SBY94" t="s">
        <v>793</v>
      </c>
      <c r="SBZ94" t="s">
        <v>793</v>
      </c>
      <c r="SCA94" t="s">
        <v>793</v>
      </c>
      <c r="SCB94" t="s">
        <v>793</v>
      </c>
      <c r="SCC94" t="s">
        <v>793</v>
      </c>
      <c r="SCD94" t="s">
        <v>793</v>
      </c>
      <c r="SCE94" t="s">
        <v>793</v>
      </c>
      <c r="SCF94" t="s">
        <v>793</v>
      </c>
      <c r="SCG94" t="s">
        <v>793</v>
      </c>
      <c r="SCH94" t="s">
        <v>793</v>
      </c>
      <c r="SCI94" t="s">
        <v>793</v>
      </c>
      <c r="SCJ94" t="s">
        <v>793</v>
      </c>
      <c r="SCK94" t="s">
        <v>793</v>
      </c>
      <c r="SCL94" t="s">
        <v>793</v>
      </c>
      <c r="SCM94" t="s">
        <v>793</v>
      </c>
      <c r="SCN94" t="s">
        <v>793</v>
      </c>
      <c r="SCO94" t="s">
        <v>793</v>
      </c>
      <c r="SCP94" t="s">
        <v>793</v>
      </c>
      <c r="SCQ94" t="s">
        <v>793</v>
      </c>
      <c r="SCR94" t="s">
        <v>793</v>
      </c>
      <c r="SCS94" t="s">
        <v>793</v>
      </c>
      <c r="SCT94" t="s">
        <v>793</v>
      </c>
      <c r="SCU94" t="s">
        <v>793</v>
      </c>
      <c r="SCV94" t="s">
        <v>793</v>
      </c>
      <c r="SCW94" t="s">
        <v>793</v>
      </c>
      <c r="SCX94" t="s">
        <v>793</v>
      </c>
      <c r="SCY94" t="s">
        <v>793</v>
      </c>
      <c r="SCZ94" t="s">
        <v>793</v>
      </c>
      <c r="SDA94" t="s">
        <v>793</v>
      </c>
      <c r="SDB94" t="s">
        <v>793</v>
      </c>
      <c r="SDC94" t="s">
        <v>793</v>
      </c>
      <c r="SDD94" t="s">
        <v>793</v>
      </c>
      <c r="SDE94" t="s">
        <v>793</v>
      </c>
      <c r="SDF94" t="s">
        <v>793</v>
      </c>
      <c r="SDG94" t="s">
        <v>793</v>
      </c>
      <c r="SDH94" t="s">
        <v>793</v>
      </c>
      <c r="SDI94" t="s">
        <v>793</v>
      </c>
      <c r="SDJ94" t="s">
        <v>793</v>
      </c>
      <c r="SDK94" t="s">
        <v>793</v>
      </c>
      <c r="SDL94" t="s">
        <v>793</v>
      </c>
      <c r="SDM94" t="s">
        <v>793</v>
      </c>
      <c r="SDN94" t="s">
        <v>793</v>
      </c>
      <c r="SDO94" t="s">
        <v>793</v>
      </c>
      <c r="SDP94" t="s">
        <v>793</v>
      </c>
      <c r="SDQ94" t="s">
        <v>793</v>
      </c>
      <c r="SDR94" t="s">
        <v>793</v>
      </c>
      <c r="SDS94" t="s">
        <v>793</v>
      </c>
      <c r="SDT94" t="s">
        <v>793</v>
      </c>
      <c r="SDU94" t="s">
        <v>793</v>
      </c>
      <c r="SDV94" t="s">
        <v>793</v>
      </c>
      <c r="SDW94" t="s">
        <v>793</v>
      </c>
      <c r="SDX94" t="s">
        <v>793</v>
      </c>
      <c r="SDY94" t="s">
        <v>793</v>
      </c>
      <c r="SDZ94" t="s">
        <v>793</v>
      </c>
      <c r="SEA94" t="s">
        <v>793</v>
      </c>
      <c r="SEB94" t="s">
        <v>793</v>
      </c>
      <c r="SEC94" t="s">
        <v>793</v>
      </c>
      <c r="SED94" t="s">
        <v>793</v>
      </c>
      <c r="SEE94" t="s">
        <v>793</v>
      </c>
      <c r="SEF94" t="s">
        <v>793</v>
      </c>
      <c r="SEG94" t="s">
        <v>793</v>
      </c>
      <c r="SEH94" t="s">
        <v>793</v>
      </c>
      <c r="SEI94" t="s">
        <v>793</v>
      </c>
      <c r="SEJ94" t="s">
        <v>793</v>
      </c>
      <c r="SEK94" t="s">
        <v>793</v>
      </c>
      <c r="SEL94" t="s">
        <v>793</v>
      </c>
      <c r="SEM94" t="s">
        <v>793</v>
      </c>
      <c r="SEN94" t="s">
        <v>793</v>
      </c>
      <c r="SEO94" t="s">
        <v>793</v>
      </c>
      <c r="SEP94" t="s">
        <v>793</v>
      </c>
      <c r="SEQ94" t="s">
        <v>793</v>
      </c>
      <c r="SER94" t="s">
        <v>793</v>
      </c>
      <c r="SES94" t="s">
        <v>793</v>
      </c>
      <c r="SET94" t="s">
        <v>793</v>
      </c>
      <c r="SEU94" t="s">
        <v>793</v>
      </c>
      <c r="SEV94" t="s">
        <v>793</v>
      </c>
      <c r="SEW94" t="s">
        <v>793</v>
      </c>
      <c r="SEX94" t="s">
        <v>793</v>
      </c>
      <c r="SEY94" t="s">
        <v>793</v>
      </c>
      <c r="SEZ94" t="s">
        <v>793</v>
      </c>
      <c r="SFA94" t="s">
        <v>793</v>
      </c>
      <c r="SFB94" t="s">
        <v>793</v>
      </c>
      <c r="SFC94" t="s">
        <v>793</v>
      </c>
      <c r="SFD94" t="s">
        <v>793</v>
      </c>
      <c r="SFE94" t="s">
        <v>793</v>
      </c>
      <c r="SFF94" t="s">
        <v>793</v>
      </c>
      <c r="SFG94" t="s">
        <v>793</v>
      </c>
      <c r="SFH94" t="s">
        <v>793</v>
      </c>
      <c r="SFI94" t="s">
        <v>793</v>
      </c>
      <c r="SFJ94" t="s">
        <v>793</v>
      </c>
      <c r="SFK94" t="s">
        <v>793</v>
      </c>
      <c r="SFL94" t="s">
        <v>793</v>
      </c>
      <c r="SFM94" t="s">
        <v>793</v>
      </c>
      <c r="SFN94" t="s">
        <v>793</v>
      </c>
      <c r="SFO94" t="s">
        <v>793</v>
      </c>
      <c r="SFP94" t="s">
        <v>793</v>
      </c>
      <c r="SFQ94" t="s">
        <v>793</v>
      </c>
      <c r="SFR94" t="s">
        <v>793</v>
      </c>
      <c r="SFS94" t="s">
        <v>793</v>
      </c>
      <c r="SFT94" t="s">
        <v>793</v>
      </c>
      <c r="SFU94" t="s">
        <v>793</v>
      </c>
      <c r="SFV94" t="s">
        <v>793</v>
      </c>
      <c r="SFW94" t="s">
        <v>793</v>
      </c>
      <c r="SFX94" t="s">
        <v>793</v>
      </c>
      <c r="SFY94" t="s">
        <v>793</v>
      </c>
      <c r="SFZ94" t="s">
        <v>793</v>
      </c>
      <c r="SGA94" t="s">
        <v>793</v>
      </c>
      <c r="SGB94" t="s">
        <v>793</v>
      </c>
      <c r="SGC94" t="s">
        <v>793</v>
      </c>
      <c r="SGD94" t="s">
        <v>793</v>
      </c>
      <c r="SGE94" t="s">
        <v>793</v>
      </c>
      <c r="SGF94" t="s">
        <v>793</v>
      </c>
      <c r="SGG94" t="s">
        <v>793</v>
      </c>
      <c r="SGH94" t="s">
        <v>793</v>
      </c>
      <c r="SGI94" t="s">
        <v>793</v>
      </c>
      <c r="SGJ94" t="s">
        <v>793</v>
      </c>
      <c r="SGK94" t="s">
        <v>793</v>
      </c>
      <c r="SGL94" t="s">
        <v>793</v>
      </c>
      <c r="SGM94" t="s">
        <v>793</v>
      </c>
      <c r="SGN94" t="s">
        <v>793</v>
      </c>
      <c r="SGO94" t="s">
        <v>793</v>
      </c>
      <c r="SGP94" t="s">
        <v>793</v>
      </c>
      <c r="SGQ94" t="s">
        <v>793</v>
      </c>
      <c r="SGR94" t="s">
        <v>793</v>
      </c>
      <c r="SGS94" t="s">
        <v>793</v>
      </c>
      <c r="SGT94" t="s">
        <v>793</v>
      </c>
      <c r="SGU94" t="s">
        <v>793</v>
      </c>
      <c r="SGV94" t="s">
        <v>793</v>
      </c>
      <c r="SGW94" t="s">
        <v>793</v>
      </c>
      <c r="SGX94" t="s">
        <v>793</v>
      </c>
      <c r="SGY94" t="s">
        <v>793</v>
      </c>
      <c r="SGZ94" t="s">
        <v>793</v>
      </c>
      <c r="SHA94" t="s">
        <v>793</v>
      </c>
      <c r="SHB94" t="s">
        <v>793</v>
      </c>
      <c r="SHC94" t="s">
        <v>793</v>
      </c>
      <c r="SHD94" t="s">
        <v>793</v>
      </c>
      <c r="SHE94" t="s">
        <v>793</v>
      </c>
      <c r="SHF94" t="s">
        <v>793</v>
      </c>
      <c r="SHG94" t="s">
        <v>793</v>
      </c>
      <c r="SHH94" t="s">
        <v>793</v>
      </c>
      <c r="SHI94" t="s">
        <v>793</v>
      </c>
      <c r="SHJ94" t="s">
        <v>793</v>
      </c>
      <c r="SHK94" t="s">
        <v>793</v>
      </c>
      <c r="SHL94" t="s">
        <v>793</v>
      </c>
      <c r="SHM94" t="s">
        <v>793</v>
      </c>
      <c r="SHN94" t="s">
        <v>793</v>
      </c>
      <c r="SHO94" t="s">
        <v>793</v>
      </c>
      <c r="SHP94" t="s">
        <v>793</v>
      </c>
      <c r="SHQ94" t="s">
        <v>793</v>
      </c>
      <c r="SHR94" t="s">
        <v>793</v>
      </c>
      <c r="SHS94" t="s">
        <v>793</v>
      </c>
      <c r="SHT94" t="s">
        <v>793</v>
      </c>
      <c r="SHU94" t="s">
        <v>793</v>
      </c>
      <c r="SHV94" t="s">
        <v>793</v>
      </c>
      <c r="SHW94" t="s">
        <v>793</v>
      </c>
      <c r="SHX94" t="s">
        <v>793</v>
      </c>
      <c r="SHY94" t="s">
        <v>793</v>
      </c>
      <c r="SHZ94" t="s">
        <v>793</v>
      </c>
      <c r="SIA94" t="s">
        <v>793</v>
      </c>
      <c r="SIB94" t="s">
        <v>793</v>
      </c>
      <c r="SIC94" t="s">
        <v>793</v>
      </c>
      <c r="SID94" t="s">
        <v>793</v>
      </c>
      <c r="SIE94" t="s">
        <v>793</v>
      </c>
      <c r="SIF94" t="s">
        <v>793</v>
      </c>
      <c r="SIG94" t="s">
        <v>793</v>
      </c>
      <c r="SIH94" t="s">
        <v>793</v>
      </c>
      <c r="SII94" t="s">
        <v>793</v>
      </c>
      <c r="SIJ94" t="s">
        <v>793</v>
      </c>
      <c r="SIK94" t="s">
        <v>793</v>
      </c>
      <c r="SIL94" t="s">
        <v>793</v>
      </c>
      <c r="SIM94" t="s">
        <v>793</v>
      </c>
      <c r="SIN94" t="s">
        <v>793</v>
      </c>
      <c r="SIO94" t="s">
        <v>793</v>
      </c>
      <c r="SIP94" t="s">
        <v>793</v>
      </c>
      <c r="SIQ94" t="s">
        <v>793</v>
      </c>
      <c r="SIR94" t="s">
        <v>793</v>
      </c>
      <c r="SIS94" t="s">
        <v>793</v>
      </c>
      <c r="SIT94" t="s">
        <v>793</v>
      </c>
      <c r="SIU94" t="s">
        <v>793</v>
      </c>
      <c r="SIV94" t="s">
        <v>793</v>
      </c>
      <c r="SIW94" t="s">
        <v>793</v>
      </c>
      <c r="SIX94" t="s">
        <v>793</v>
      </c>
      <c r="SIY94" t="s">
        <v>793</v>
      </c>
      <c r="SIZ94" t="s">
        <v>793</v>
      </c>
      <c r="SJA94" t="s">
        <v>793</v>
      </c>
      <c r="SJB94" t="s">
        <v>793</v>
      </c>
      <c r="SJC94" t="s">
        <v>793</v>
      </c>
      <c r="SJD94" t="s">
        <v>793</v>
      </c>
      <c r="SJE94" t="s">
        <v>793</v>
      </c>
      <c r="SJF94" t="s">
        <v>793</v>
      </c>
      <c r="SJG94" t="s">
        <v>793</v>
      </c>
      <c r="SJH94" t="s">
        <v>793</v>
      </c>
      <c r="SJI94" t="s">
        <v>793</v>
      </c>
      <c r="SJJ94" t="s">
        <v>793</v>
      </c>
      <c r="SJK94" t="s">
        <v>793</v>
      </c>
      <c r="SJL94" t="s">
        <v>793</v>
      </c>
      <c r="SJM94" t="s">
        <v>793</v>
      </c>
      <c r="SJN94" t="s">
        <v>793</v>
      </c>
      <c r="SJO94" t="s">
        <v>793</v>
      </c>
      <c r="SJP94" t="s">
        <v>793</v>
      </c>
      <c r="SJQ94" t="s">
        <v>793</v>
      </c>
      <c r="SJR94" t="s">
        <v>793</v>
      </c>
      <c r="SJS94" t="s">
        <v>793</v>
      </c>
      <c r="SJT94" t="s">
        <v>793</v>
      </c>
      <c r="SJU94" t="s">
        <v>793</v>
      </c>
      <c r="SJV94" t="s">
        <v>793</v>
      </c>
      <c r="SJW94" t="s">
        <v>793</v>
      </c>
      <c r="SJX94" t="s">
        <v>793</v>
      </c>
      <c r="SJY94" t="s">
        <v>793</v>
      </c>
      <c r="SJZ94" t="s">
        <v>793</v>
      </c>
      <c r="SKA94" t="s">
        <v>793</v>
      </c>
      <c r="SKB94" t="s">
        <v>793</v>
      </c>
      <c r="SKC94" t="s">
        <v>793</v>
      </c>
      <c r="SKD94" t="s">
        <v>793</v>
      </c>
      <c r="SKE94" t="s">
        <v>793</v>
      </c>
      <c r="SKF94" t="s">
        <v>793</v>
      </c>
      <c r="SKG94" t="s">
        <v>793</v>
      </c>
      <c r="SKH94" t="s">
        <v>793</v>
      </c>
      <c r="SKI94" t="s">
        <v>793</v>
      </c>
      <c r="SKJ94" t="s">
        <v>793</v>
      </c>
      <c r="SKK94" t="s">
        <v>793</v>
      </c>
      <c r="SKL94" t="s">
        <v>793</v>
      </c>
      <c r="SKM94" t="s">
        <v>793</v>
      </c>
      <c r="SKN94" t="s">
        <v>793</v>
      </c>
      <c r="SKO94" t="s">
        <v>793</v>
      </c>
      <c r="SKP94" t="s">
        <v>793</v>
      </c>
      <c r="SKQ94" t="s">
        <v>793</v>
      </c>
      <c r="SKR94" t="s">
        <v>793</v>
      </c>
      <c r="SKS94" t="s">
        <v>793</v>
      </c>
      <c r="SKT94" t="s">
        <v>793</v>
      </c>
      <c r="SKU94" t="s">
        <v>793</v>
      </c>
      <c r="SKV94" t="s">
        <v>793</v>
      </c>
      <c r="SKW94" t="s">
        <v>793</v>
      </c>
      <c r="SKX94" t="s">
        <v>793</v>
      </c>
      <c r="SKY94" t="s">
        <v>793</v>
      </c>
      <c r="SKZ94" t="s">
        <v>793</v>
      </c>
      <c r="SLA94" t="s">
        <v>793</v>
      </c>
      <c r="SLB94" t="s">
        <v>793</v>
      </c>
      <c r="SLC94" t="s">
        <v>793</v>
      </c>
      <c r="SLD94" t="s">
        <v>793</v>
      </c>
      <c r="SLE94" t="s">
        <v>793</v>
      </c>
      <c r="SLF94" t="s">
        <v>793</v>
      </c>
      <c r="SLG94" t="s">
        <v>793</v>
      </c>
      <c r="SLH94" t="s">
        <v>793</v>
      </c>
      <c r="SLI94" t="s">
        <v>793</v>
      </c>
      <c r="SLJ94" t="s">
        <v>793</v>
      </c>
      <c r="SLK94" t="s">
        <v>793</v>
      </c>
      <c r="SLL94" t="s">
        <v>793</v>
      </c>
      <c r="SLM94" t="s">
        <v>793</v>
      </c>
      <c r="SLN94" t="s">
        <v>793</v>
      </c>
      <c r="SLO94" t="s">
        <v>793</v>
      </c>
      <c r="SLP94" t="s">
        <v>793</v>
      </c>
      <c r="SLQ94" t="s">
        <v>793</v>
      </c>
      <c r="SLR94" t="s">
        <v>793</v>
      </c>
      <c r="SLS94" t="s">
        <v>793</v>
      </c>
      <c r="SLT94" t="s">
        <v>793</v>
      </c>
      <c r="SLU94" t="s">
        <v>793</v>
      </c>
      <c r="SLV94" t="s">
        <v>793</v>
      </c>
      <c r="SLW94" t="s">
        <v>793</v>
      </c>
      <c r="SLX94" t="s">
        <v>793</v>
      </c>
      <c r="SLY94" t="s">
        <v>793</v>
      </c>
      <c r="SLZ94" t="s">
        <v>793</v>
      </c>
      <c r="SMA94" t="s">
        <v>793</v>
      </c>
      <c r="SMB94" t="s">
        <v>793</v>
      </c>
      <c r="SMC94" t="s">
        <v>793</v>
      </c>
      <c r="SMD94" t="s">
        <v>793</v>
      </c>
      <c r="SME94" t="s">
        <v>793</v>
      </c>
      <c r="SMF94" t="s">
        <v>793</v>
      </c>
      <c r="SMG94" t="s">
        <v>793</v>
      </c>
      <c r="SMH94" t="s">
        <v>793</v>
      </c>
      <c r="SMI94" t="s">
        <v>793</v>
      </c>
      <c r="SMJ94" t="s">
        <v>793</v>
      </c>
      <c r="SMK94" t="s">
        <v>793</v>
      </c>
      <c r="SML94" t="s">
        <v>793</v>
      </c>
      <c r="SMM94" t="s">
        <v>793</v>
      </c>
      <c r="SMN94" t="s">
        <v>793</v>
      </c>
      <c r="SMO94" t="s">
        <v>793</v>
      </c>
      <c r="SMP94" t="s">
        <v>793</v>
      </c>
      <c r="SMQ94" t="s">
        <v>793</v>
      </c>
      <c r="SMR94" t="s">
        <v>793</v>
      </c>
      <c r="SMS94" t="s">
        <v>793</v>
      </c>
      <c r="SMT94" t="s">
        <v>793</v>
      </c>
      <c r="SMU94" t="s">
        <v>793</v>
      </c>
      <c r="SMV94" t="s">
        <v>793</v>
      </c>
      <c r="SMW94" t="s">
        <v>793</v>
      </c>
      <c r="SMX94" t="s">
        <v>793</v>
      </c>
      <c r="SMY94" t="s">
        <v>793</v>
      </c>
      <c r="SMZ94" t="s">
        <v>793</v>
      </c>
      <c r="SNA94" t="s">
        <v>793</v>
      </c>
      <c r="SNB94" t="s">
        <v>793</v>
      </c>
      <c r="SNC94" t="s">
        <v>793</v>
      </c>
      <c r="SND94" t="s">
        <v>793</v>
      </c>
      <c r="SNE94" t="s">
        <v>793</v>
      </c>
      <c r="SNF94" t="s">
        <v>793</v>
      </c>
      <c r="SNG94" t="s">
        <v>793</v>
      </c>
      <c r="SNH94" t="s">
        <v>793</v>
      </c>
      <c r="SNI94" t="s">
        <v>793</v>
      </c>
      <c r="SNJ94" t="s">
        <v>793</v>
      </c>
      <c r="SNK94" t="s">
        <v>793</v>
      </c>
      <c r="SNL94" t="s">
        <v>793</v>
      </c>
      <c r="SNM94" t="s">
        <v>793</v>
      </c>
      <c r="SNN94" t="s">
        <v>793</v>
      </c>
      <c r="SNO94" t="s">
        <v>793</v>
      </c>
      <c r="SNP94" t="s">
        <v>793</v>
      </c>
      <c r="SNQ94" t="s">
        <v>793</v>
      </c>
      <c r="SNR94" t="s">
        <v>793</v>
      </c>
      <c r="SNS94" t="s">
        <v>793</v>
      </c>
      <c r="SNT94" t="s">
        <v>793</v>
      </c>
      <c r="SNU94" t="s">
        <v>793</v>
      </c>
      <c r="SNV94" t="s">
        <v>793</v>
      </c>
      <c r="SNW94" t="s">
        <v>793</v>
      </c>
      <c r="SNX94" t="s">
        <v>793</v>
      </c>
      <c r="SNY94" t="s">
        <v>793</v>
      </c>
      <c r="SNZ94" t="s">
        <v>793</v>
      </c>
      <c r="SOA94" t="s">
        <v>793</v>
      </c>
      <c r="SOB94" t="s">
        <v>793</v>
      </c>
      <c r="SOC94" t="s">
        <v>793</v>
      </c>
      <c r="SOD94" t="s">
        <v>793</v>
      </c>
      <c r="SOE94" t="s">
        <v>793</v>
      </c>
      <c r="SOF94" t="s">
        <v>793</v>
      </c>
      <c r="SOG94" t="s">
        <v>793</v>
      </c>
      <c r="SOH94" t="s">
        <v>793</v>
      </c>
      <c r="SOI94" t="s">
        <v>793</v>
      </c>
      <c r="SOJ94" t="s">
        <v>793</v>
      </c>
      <c r="SOK94" t="s">
        <v>793</v>
      </c>
      <c r="SOL94" t="s">
        <v>793</v>
      </c>
      <c r="SOM94" t="s">
        <v>793</v>
      </c>
      <c r="SON94" t="s">
        <v>793</v>
      </c>
      <c r="SOO94" t="s">
        <v>793</v>
      </c>
      <c r="SOP94" t="s">
        <v>793</v>
      </c>
      <c r="SOQ94" t="s">
        <v>793</v>
      </c>
      <c r="SOR94" t="s">
        <v>793</v>
      </c>
      <c r="SOS94" t="s">
        <v>793</v>
      </c>
      <c r="SOT94" t="s">
        <v>793</v>
      </c>
      <c r="SOU94" t="s">
        <v>793</v>
      </c>
      <c r="SOV94" t="s">
        <v>793</v>
      </c>
      <c r="SOW94" t="s">
        <v>793</v>
      </c>
      <c r="SOX94" t="s">
        <v>793</v>
      </c>
      <c r="SOY94" t="s">
        <v>793</v>
      </c>
      <c r="SOZ94" t="s">
        <v>793</v>
      </c>
      <c r="SPA94" t="s">
        <v>793</v>
      </c>
      <c r="SPB94" t="s">
        <v>793</v>
      </c>
      <c r="SPC94" t="s">
        <v>793</v>
      </c>
      <c r="SPD94" t="s">
        <v>793</v>
      </c>
      <c r="SPE94" t="s">
        <v>793</v>
      </c>
      <c r="SPF94" t="s">
        <v>793</v>
      </c>
      <c r="SPG94" t="s">
        <v>793</v>
      </c>
      <c r="SPH94" t="s">
        <v>793</v>
      </c>
      <c r="SPI94" t="s">
        <v>793</v>
      </c>
      <c r="SPJ94" t="s">
        <v>793</v>
      </c>
      <c r="SPK94" t="s">
        <v>793</v>
      </c>
      <c r="SPL94" t="s">
        <v>793</v>
      </c>
      <c r="SPM94" t="s">
        <v>793</v>
      </c>
      <c r="SPN94" t="s">
        <v>793</v>
      </c>
      <c r="SPO94" t="s">
        <v>793</v>
      </c>
      <c r="SPP94" t="s">
        <v>793</v>
      </c>
      <c r="SPQ94" t="s">
        <v>793</v>
      </c>
      <c r="SPR94" t="s">
        <v>793</v>
      </c>
      <c r="SPS94" t="s">
        <v>793</v>
      </c>
      <c r="SPT94" t="s">
        <v>793</v>
      </c>
      <c r="SPU94" t="s">
        <v>793</v>
      </c>
      <c r="SPV94" t="s">
        <v>793</v>
      </c>
      <c r="SPW94" t="s">
        <v>793</v>
      </c>
      <c r="SPX94" t="s">
        <v>793</v>
      </c>
      <c r="SPY94" t="s">
        <v>793</v>
      </c>
      <c r="SPZ94" t="s">
        <v>793</v>
      </c>
      <c r="SQA94" t="s">
        <v>793</v>
      </c>
      <c r="SQB94" t="s">
        <v>793</v>
      </c>
      <c r="SQC94" t="s">
        <v>793</v>
      </c>
      <c r="SQD94" t="s">
        <v>793</v>
      </c>
      <c r="SQE94" t="s">
        <v>793</v>
      </c>
      <c r="SQF94" t="s">
        <v>793</v>
      </c>
      <c r="SQG94" t="s">
        <v>793</v>
      </c>
      <c r="SQH94" t="s">
        <v>793</v>
      </c>
      <c r="SQI94" t="s">
        <v>793</v>
      </c>
      <c r="SQJ94" t="s">
        <v>793</v>
      </c>
      <c r="SQK94" t="s">
        <v>793</v>
      </c>
      <c r="SQL94" t="s">
        <v>793</v>
      </c>
      <c r="SQM94" t="s">
        <v>793</v>
      </c>
      <c r="SQN94" t="s">
        <v>793</v>
      </c>
      <c r="SQO94" t="s">
        <v>793</v>
      </c>
      <c r="SQP94" t="s">
        <v>793</v>
      </c>
      <c r="SQQ94" t="s">
        <v>793</v>
      </c>
      <c r="SQR94" t="s">
        <v>793</v>
      </c>
      <c r="SQS94" t="s">
        <v>793</v>
      </c>
      <c r="SQT94" t="s">
        <v>793</v>
      </c>
      <c r="SQU94" t="s">
        <v>793</v>
      </c>
      <c r="SQV94" t="s">
        <v>793</v>
      </c>
      <c r="SQW94" t="s">
        <v>793</v>
      </c>
      <c r="SQX94" t="s">
        <v>793</v>
      </c>
      <c r="SQY94" t="s">
        <v>793</v>
      </c>
      <c r="SQZ94" t="s">
        <v>793</v>
      </c>
      <c r="SRA94" t="s">
        <v>793</v>
      </c>
      <c r="SRB94" t="s">
        <v>793</v>
      </c>
      <c r="SRC94" t="s">
        <v>793</v>
      </c>
      <c r="SRD94" t="s">
        <v>793</v>
      </c>
      <c r="SRE94" t="s">
        <v>793</v>
      </c>
      <c r="SRF94" t="s">
        <v>793</v>
      </c>
      <c r="SRG94" t="s">
        <v>793</v>
      </c>
      <c r="SRH94" t="s">
        <v>793</v>
      </c>
      <c r="SRI94" t="s">
        <v>793</v>
      </c>
      <c r="SRJ94" t="s">
        <v>793</v>
      </c>
      <c r="SRK94" t="s">
        <v>793</v>
      </c>
      <c r="SRL94" t="s">
        <v>793</v>
      </c>
      <c r="SRM94" t="s">
        <v>793</v>
      </c>
      <c r="SRN94" t="s">
        <v>793</v>
      </c>
      <c r="SRO94" t="s">
        <v>793</v>
      </c>
      <c r="SRP94" t="s">
        <v>793</v>
      </c>
      <c r="SRQ94" t="s">
        <v>793</v>
      </c>
      <c r="SRR94" t="s">
        <v>793</v>
      </c>
      <c r="SRS94" t="s">
        <v>793</v>
      </c>
      <c r="SRT94" t="s">
        <v>793</v>
      </c>
      <c r="SRU94" t="s">
        <v>793</v>
      </c>
      <c r="SRV94" t="s">
        <v>793</v>
      </c>
      <c r="SRW94" t="s">
        <v>793</v>
      </c>
      <c r="SRX94" t="s">
        <v>793</v>
      </c>
      <c r="SRY94" t="s">
        <v>793</v>
      </c>
      <c r="SRZ94" t="s">
        <v>793</v>
      </c>
      <c r="SSA94" t="s">
        <v>793</v>
      </c>
      <c r="SSB94" t="s">
        <v>793</v>
      </c>
      <c r="SSC94" t="s">
        <v>793</v>
      </c>
      <c r="SSD94" t="s">
        <v>793</v>
      </c>
      <c r="SSE94" t="s">
        <v>793</v>
      </c>
      <c r="SSF94" t="s">
        <v>793</v>
      </c>
      <c r="SSG94" t="s">
        <v>793</v>
      </c>
      <c r="SSH94" t="s">
        <v>793</v>
      </c>
      <c r="SSI94" t="s">
        <v>793</v>
      </c>
      <c r="SSJ94" t="s">
        <v>793</v>
      </c>
      <c r="SSK94" t="s">
        <v>793</v>
      </c>
      <c r="SSL94" t="s">
        <v>793</v>
      </c>
      <c r="SSM94" t="s">
        <v>793</v>
      </c>
      <c r="SSN94" t="s">
        <v>793</v>
      </c>
      <c r="SSO94" t="s">
        <v>793</v>
      </c>
      <c r="SSP94" t="s">
        <v>793</v>
      </c>
      <c r="SSQ94" t="s">
        <v>793</v>
      </c>
      <c r="SSR94" t="s">
        <v>793</v>
      </c>
      <c r="SSS94" t="s">
        <v>793</v>
      </c>
      <c r="SST94" t="s">
        <v>793</v>
      </c>
      <c r="SSU94" t="s">
        <v>793</v>
      </c>
      <c r="SSV94" t="s">
        <v>793</v>
      </c>
      <c r="SSW94" t="s">
        <v>793</v>
      </c>
      <c r="SSX94" t="s">
        <v>793</v>
      </c>
      <c r="SSY94" t="s">
        <v>793</v>
      </c>
      <c r="SSZ94" t="s">
        <v>793</v>
      </c>
      <c r="STA94" t="s">
        <v>793</v>
      </c>
      <c r="STB94" t="s">
        <v>793</v>
      </c>
      <c r="STC94" t="s">
        <v>793</v>
      </c>
      <c r="STD94" t="s">
        <v>793</v>
      </c>
      <c r="STE94" t="s">
        <v>793</v>
      </c>
      <c r="STF94" t="s">
        <v>793</v>
      </c>
      <c r="STG94" t="s">
        <v>793</v>
      </c>
      <c r="STH94" t="s">
        <v>793</v>
      </c>
      <c r="STI94" t="s">
        <v>793</v>
      </c>
      <c r="STJ94" t="s">
        <v>793</v>
      </c>
      <c r="STK94" t="s">
        <v>793</v>
      </c>
      <c r="STL94" t="s">
        <v>793</v>
      </c>
      <c r="STM94" t="s">
        <v>793</v>
      </c>
      <c r="STN94" t="s">
        <v>793</v>
      </c>
      <c r="STO94" t="s">
        <v>793</v>
      </c>
      <c r="STP94" t="s">
        <v>793</v>
      </c>
      <c r="STQ94" t="s">
        <v>793</v>
      </c>
      <c r="STR94" t="s">
        <v>793</v>
      </c>
      <c r="STS94" t="s">
        <v>793</v>
      </c>
      <c r="STT94" t="s">
        <v>793</v>
      </c>
      <c r="STU94" t="s">
        <v>793</v>
      </c>
      <c r="STV94" t="s">
        <v>793</v>
      </c>
      <c r="STW94" t="s">
        <v>793</v>
      </c>
      <c r="STX94" t="s">
        <v>793</v>
      </c>
      <c r="STY94" t="s">
        <v>793</v>
      </c>
      <c r="STZ94" t="s">
        <v>793</v>
      </c>
      <c r="SUA94" t="s">
        <v>793</v>
      </c>
      <c r="SUB94" t="s">
        <v>793</v>
      </c>
      <c r="SUC94" t="s">
        <v>793</v>
      </c>
      <c r="SUD94" t="s">
        <v>793</v>
      </c>
      <c r="SUE94" t="s">
        <v>793</v>
      </c>
      <c r="SUF94" t="s">
        <v>793</v>
      </c>
      <c r="SUG94" t="s">
        <v>793</v>
      </c>
      <c r="SUH94" t="s">
        <v>793</v>
      </c>
      <c r="SUI94" t="s">
        <v>793</v>
      </c>
      <c r="SUJ94" t="s">
        <v>793</v>
      </c>
      <c r="SUK94" t="s">
        <v>793</v>
      </c>
      <c r="SUL94" t="s">
        <v>793</v>
      </c>
      <c r="SUM94" t="s">
        <v>793</v>
      </c>
      <c r="SUN94" t="s">
        <v>793</v>
      </c>
      <c r="SUO94" t="s">
        <v>793</v>
      </c>
      <c r="SUP94" t="s">
        <v>793</v>
      </c>
      <c r="SUQ94" t="s">
        <v>793</v>
      </c>
      <c r="SUR94" t="s">
        <v>793</v>
      </c>
      <c r="SUS94" t="s">
        <v>793</v>
      </c>
      <c r="SUT94" t="s">
        <v>793</v>
      </c>
      <c r="SUU94" t="s">
        <v>793</v>
      </c>
      <c r="SUV94" t="s">
        <v>793</v>
      </c>
      <c r="SUW94" t="s">
        <v>793</v>
      </c>
      <c r="SUX94" t="s">
        <v>793</v>
      </c>
      <c r="SUY94" t="s">
        <v>793</v>
      </c>
      <c r="SUZ94" t="s">
        <v>793</v>
      </c>
      <c r="SVA94" t="s">
        <v>793</v>
      </c>
      <c r="SVB94" t="s">
        <v>793</v>
      </c>
      <c r="SVC94" t="s">
        <v>793</v>
      </c>
      <c r="SVD94" t="s">
        <v>793</v>
      </c>
      <c r="SVE94" t="s">
        <v>793</v>
      </c>
      <c r="SVF94" t="s">
        <v>793</v>
      </c>
      <c r="SVG94" t="s">
        <v>793</v>
      </c>
      <c r="SVH94" t="s">
        <v>793</v>
      </c>
      <c r="SVI94" t="s">
        <v>793</v>
      </c>
      <c r="SVJ94" t="s">
        <v>793</v>
      </c>
      <c r="SVK94" t="s">
        <v>793</v>
      </c>
      <c r="SVL94" t="s">
        <v>793</v>
      </c>
      <c r="SVM94" t="s">
        <v>793</v>
      </c>
      <c r="SVN94" t="s">
        <v>793</v>
      </c>
      <c r="SVO94" t="s">
        <v>793</v>
      </c>
      <c r="SVP94" t="s">
        <v>793</v>
      </c>
      <c r="SVQ94" t="s">
        <v>793</v>
      </c>
      <c r="SVR94" t="s">
        <v>793</v>
      </c>
      <c r="SVS94" t="s">
        <v>793</v>
      </c>
      <c r="SVT94" t="s">
        <v>793</v>
      </c>
      <c r="SVU94" t="s">
        <v>793</v>
      </c>
      <c r="SVV94" t="s">
        <v>793</v>
      </c>
      <c r="SVW94" t="s">
        <v>793</v>
      </c>
      <c r="SVX94" t="s">
        <v>793</v>
      </c>
      <c r="SVY94" t="s">
        <v>793</v>
      </c>
      <c r="SVZ94" t="s">
        <v>793</v>
      </c>
      <c r="SWA94" t="s">
        <v>793</v>
      </c>
      <c r="SWB94" t="s">
        <v>793</v>
      </c>
      <c r="SWC94" t="s">
        <v>793</v>
      </c>
      <c r="SWD94" t="s">
        <v>793</v>
      </c>
      <c r="SWE94" t="s">
        <v>793</v>
      </c>
      <c r="SWF94" t="s">
        <v>793</v>
      </c>
      <c r="SWG94" t="s">
        <v>793</v>
      </c>
      <c r="SWH94" t="s">
        <v>793</v>
      </c>
      <c r="SWI94" t="s">
        <v>793</v>
      </c>
      <c r="SWJ94" t="s">
        <v>793</v>
      </c>
      <c r="SWK94" t="s">
        <v>793</v>
      </c>
      <c r="SWL94" t="s">
        <v>793</v>
      </c>
      <c r="SWM94" t="s">
        <v>793</v>
      </c>
      <c r="SWN94" t="s">
        <v>793</v>
      </c>
      <c r="SWO94" t="s">
        <v>793</v>
      </c>
      <c r="SWP94" t="s">
        <v>793</v>
      </c>
      <c r="SWQ94" t="s">
        <v>793</v>
      </c>
      <c r="SWR94" t="s">
        <v>793</v>
      </c>
      <c r="SWS94" t="s">
        <v>793</v>
      </c>
      <c r="SWT94" t="s">
        <v>793</v>
      </c>
      <c r="SWU94" t="s">
        <v>793</v>
      </c>
      <c r="SWV94" t="s">
        <v>793</v>
      </c>
      <c r="SWW94" t="s">
        <v>793</v>
      </c>
      <c r="SWX94" t="s">
        <v>793</v>
      </c>
      <c r="SWY94" t="s">
        <v>793</v>
      </c>
      <c r="SWZ94" t="s">
        <v>793</v>
      </c>
      <c r="SXA94" t="s">
        <v>793</v>
      </c>
      <c r="SXB94" t="s">
        <v>793</v>
      </c>
      <c r="SXC94" t="s">
        <v>793</v>
      </c>
      <c r="SXD94" t="s">
        <v>793</v>
      </c>
      <c r="SXE94" t="s">
        <v>793</v>
      </c>
      <c r="SXF94" t="s">
        <v>793</v>
      </c>
      <c r="SXG94" t="s">
        <v>793</v>
      </c>
      <c r="SXH94" t="s">
        <v>793</v>
      </c>
      <c r="SXI94" t="s">
        <v>793</v>
      </c>
      <c r="SXJ94" t="s">
        <v>793</v>
      </c>
      <c r="SXK94" t="s">
        <v>793</v>
      </c>
      <c r="SXL94" t="s">
        <v>793</v>
      </c>
      <c r="SXM94" t="s">
        <v>793</v>
      </c>
      <c r="SXN94" t="s">
        <v>793</v>
      </c>
      <c r="SXO94" t="s">
        <v>793</v>
      </c>
      <c r="SXP94" t="s">
        <v>793</v>
      </c>
      <c r="SXQ94" t="s">
        <v>793</v>
      </c>
      <c r="SXR94" t="s">
        <v>793</v>
      </c>
      <c r="SXS94" t="s">
        <v>793</v>
      </c>
      <c r="SXT94" t="s">
        <v>793</v>
      </c>
      <c r="SXU94" t="s">
        <v>793</v>
      </c>
      <c r="SXV94" t="s">
        <v>793</v>
      </c>
      <c r="SXW94" t="s">
        <v>793</v>
      </c>
      <c r="SXX94" t="s">
        <v>793</v>
      </c>
      <c r="SXY94" t="s">
        <v>793</v>
      </c>
      <c r="SXZ94" t="s">
        <v>793</v>
      </c>
      <c r="SYA94" t="s">
        <v>793</v>
      </c>
      <c r="SYB94" t="s">
        <v>793</v>
      </c>
      <c r="SYC94" t="s">
        <v>793</v>
      </c>
      <c r="SYD94" t="s">
        <v>793</v>
      </c>
      <c r="SYE94" t="s">
        <v>793</v>
      </c>
      <c r="SYF94" t="s">
        <v>793</v>
      </c>
      <c r="SYG94" t="s">
        <v>793</v>
      </c>
      <c r="SYH94" t="s">
        <v>793</v>
      </c>
      <c r="SYI94" t="s">
        <v>793</v>
      </c>
      <c r="SYJ94" t="s">
        <v>793</v>
      </c>
      <c r="SYK94" t="s">
        <v>793</v>
      </c>
      <c r="SYL94" t="s">
        <v>793</v>
      </c>
      <c r="SYM94" t="s">
        <v>793</v>
      </c>
      <c r="SYN94" t="s">
        <v>793</v>
      </c>
      <c r="SYO94" t="s">
        <v>793</v>
      </c>
      <c r="SYP94" t="s">
        <v>793</v>
      </c>
      <c r="SYQ94" t="s">
        <v>793</v>
      </c>
      <c r="SYR94" t="s">
        <v>793</v>
      </c>
      <c r="SYS94" t="s">
        <v>793</v>
      </c>
      <c r="SYT94" t="s">
        <v>793</v>
      </c>
      <c r="SYU94" t="s">
        <v>793</v>
      </c>
      <c r="SYV94" t="s">
        <v>793</v>
      </c>
      <c r="SYW94" t="s">
        <v>793</v>
      </c>
      <c r="SYX94" t="s">
        <v>793</v>
      </c>
      <c r="SYY94" t="s">
        <v>793</v>
      </c>
      <c r="SYZ94" t="s">
        <v>793</v>
      </c>
      <c r="SZA94" t="s">
        <v>793</v>
      </c>
      <c r="SZB94" t="s">
        <v>793</v>
      </c>
      <c r="SZC94" t="s">
        <v>793</v>
      </c>
      <c r="SZD94" t="s">
        <v>793</v>
      </c>
      <c r="SZE94" t="s">
        <v>793</v>
      </c>
      <c r="SZF94" t="s">
        <v>793</v>
      </c>
      <c r="SZG94" t="s">
        <v>793</v>
      </c>
      <c r="SZH94" t="s">
        <v>793</v>
      </c>
      <c r="SZI94" t="s">
        <v>793</v>
      </c>
      <c r="SZJ94" t="s">
        <v>793</v>
      </c>
      <c r="SZK94" t="s">
        <v>793</v>
      </c>
      <c r="SZL94" t="s">
        <v>793</v>
      </c>
      <c r="SZM94" t="s">
        <v>793</v>
      </c>
      <c r="SZN94" t="s">
        <v>793</v>
      </c>
      <c r="SZO94" t="s">
        <v>793</v>
      </c>
      <c r="SZP94" t="s">
        <v>793</v>
      </c>
      <c r="SZQ94" t="s">
        <v>793</v>
      </c>
      <c r="SZR94" t="s">
        <v>793</v>
      </c>
      <c r="SZS94" t="s">
        <v>793</v>
      </c>
      <c r="SZT94" t="s">
        <v>793</v>
      </c>
      <c r="SZU94" t="s">
        <v>793</v>
      </c>
      <c r="SZV94" t="s">
        <v>793</v>
      </c>
      <c r="SZW94" t="s">
        <v>793</v>
      </c>
      <c r="SZX94" t="s">
        <v>793</v>
      </c>
      <c r="SZY94" t="s">
        <v>793</v>
      </c>
      <c r="SZZ94" t="s">
        <v>793</v>
      </c>
      <c r="TAA94" t="s">
        <v>793</v>
      </c>
      <c r="TAB94" t="s">
        <v>793</v>
      </c>
      <c r="TAC94" t="s">
        <v>793</v>
      </c>
      <c r="TAD94" t="s">
        <v>793</v>
      </c>
      <c r="TAE94" t="s">
        <v>793</v>
      </c>
      <c r="TAF94" t="s">
        <v>793</v>
      </c>
      <c r="TAG94" t="s">
        <v>793</v>
      </c>
      <c r="TAH94" t="s">
        <v>793</v>
      </c>
      <c r="TAI94" t="s">
        <v>793</v>
      </c>
      <c r="TAJ94" t="s">
        <v>793</v>
      </c>
      <c r="TAK94" t="s">
        <v>793</v>
      </c>
      <c r="TAL94" t="s">
        <v>793</v>
      </c>
      <c r="TAM94" t="s">
        <v>793</v>
      </c>
      <c r="TAN94" t="s">
        <v>793</v>
      </c>
      <c r="TAO94" t="s">
        <v>793</v>
      </c>
      <c r="TAP94" t="s">
        <v>793</v>
      </c>
      <c r="TAQ94" t="s">
        <v>793</v>
      </c>
      <c r="TAR94" t="s">
        <v>793</v>
      </c>
      <c r="TAS94" t="s">
        <v>793</v>
      </c>
      <c r="TAT94" t="s">
        <v>793</v>
      </c>
      <c r="TAU94" t="s">
        <v>793</v>
      </c>
      <c r="TAV94" t="s">
        <v>793</v>
      </c>
      <c r="TAW94" t="s">
        <v>793</v>
      </c>
      <c r="TAX94" t="s">
        <v>793</v>
      </c>
      <c r="TAY94" t="s">
        <v>793</v>
      </c>
      <c r="TAZ94" t="s">
        <v>793</v>
      </c>
      <c r="TBA94" t="s">
        <v>793</v>
      </c>
      <c r="TBB94" t="s">
        <v>793</v>
      </c>
      <c r="TBC94" t="s">
        <v>793</v>
      </c>
      <c r="TBD94" t="s">
        <v>793</v>
      </c>
      <c r="TBE94" t="s">
        <v>793</v>
      </c>
      <c r="TBF94" t="s">
        <v>793</v>
      </c>
      <c r="TBG94" t="s">
        <v>793</v>
      </c>
      <c r="TBH94" t="s">
        <v>793</v>
      </c>
      <c r="TBI94" t="s">
        <v>793</v>
      </c>
      <c r="TBJ94" t="s">
        <v>793</v>
      </c>
      <c r="TBK94" t="s">
        <v>793</v>
      </c>
      <c r="TBL94" t="s">
        <v>793</v>
      </c>
      <c r="TBM94" t="s">
        <v>793</v>
      </c>
      <c r="TBN94" t="s">
        <v>793</v>
      </c>
      <c r="TBO94" t="s">
        <v>793</v>
      </c>
      <c r="TBP94" t="s">
        <v>793</v>
      </c>
      <c r="TBQ94" t="s">
        <v>793</v>
      </c>
      <c r="TBR94" t="s">
        <v>793</v>
      </c>
      <c r="TBS94" t="s">
        <v>793</v>
      </c>
      <c r="TBT94" t="s">
        <v>793</v>
      </c>
      <c r="TBU94" t="s">
        <v>793</v>
      </c>
      <c r="TBV94" t="s">
        <v>793</v>
      </c>
      <c r="TBW94" t="s">
        <v>793</v>
      </c>
      <c r="TBX94" t="s">
        <v>793</v>
      </c>
      <c r="TBY94" t="s">
        <v>793</v>
      </c>
      <c r="TBZ94" t="s">
        <v>793</v>
      </c>
      <c r="TCA94" t="s">
        <v>793</v>
      </c>
      <c r="TCB94" t="s">
        <v>793</v>
      </c>
      <c r="TCC94" t="s">
        <v>793</v>
      </c>
      <c r="TCD94" t="s">
        <v>793</v>
      </c>
      <c r="TCE94" t="s">
        <v>793</v>
      </c>
      <c r="TCF94" t="s">
        <v>793</v>
      </c>
      <c r="TCG94" t="s">
        <v>793</v>
      </c>
      <c r="TCH94" t="s">
        <v>793</v>
      </c>
      <c r="TCI94" t="s">
        <v>793</v>
      </c>
      <c r="TCJ94" t="s">
        <v>793</v>
      </c>
      <c r="TCK94" t="s">
        <v>793</v>
      </c>
      <c r="TCL94" t="s">
        <v>793</v>
      </c>
      <c r="TCM94" t="s">
        <v>793</v>
      </c>
      <c r="TCN94" t="s">
        <v>793</v>
      </c>
      <c r="TCO94" t="s">
        <v>793</v>
      </c>
      <c r="TCP94" t="s">
        <v>793</v>
      </c>
      <c r="TCQ94" t="s">
        <v>793</v>
      </c>
      <c r="TCR94" t="s">
        <v>793</v>
      </c>
      <c r="TCS94" t="s">
        <v>793</v>
      </c>
      <c r="TCT94" t="s">
        <v>793</v>
      </c>
      <c r="TCU94" t="s">
        <v>793</v>
      </c>
      <c r="TCV94" t="s">
        <v>793</v>
      </c>
      <c r="TCW94" t="s">
        <v>793</v>
      </c>
      <c r="TCX94" t="s">
        <v>793</v>
      </c>
      <c r="TCY94" t="s">
        <v>793</v>
      </c>
      <c r="TCZ94" t="s">
        <v>793</v>
      </c>
      <c r="TDA94" t="s">
        <v>793</v>
      </c>
      <c r="TDB94" t="s">
        <v>793</v>
      </c>
      <c r="TDC94" t="s">
        <v>793</v>
      </c>
      <c r="TDD94" t="s">
        <v>793</v>
      </c>
      <c r="TDE94" t="s">
        <v>793</v>
      </c>
      <c r="TDF94" t="s">
        <v>793</v>
      </c>
      <c r="TDG94" t="s">
        <v>793</v>
      </c>
      <c r="TDH94" t="s">
        <v>793</v>
      </c>
      <c r="TDI94" t="s">
        <v>793</v>
      </c>
      <c r="TDJ94" t="s">
        <v>793</v>
      </c>
      <c r="TDK94" t="s">
        <v>793</v>
      </c>
      <c r="TDL94" t="s">
        <v>793</v>
      </c>
      <c r="TDM94" t="s">
        <v>793</v>
      </c>
      <c r="TDN94" t="s">
        <v>793</v>
      </c>
      <c r="TDO94" t="s">
        <v>793</v>
      </c>
      <c r="TDP94" t="s">
        <v>793</v>
      </c>
      <c r="TDQ94" t="s">
        <v>793</v>
      </c>
      <c r="TDR94" t="s">
        <v>793</v>
      </c>
      <c r="TDS94" t="s">
        <v>793</v>
      </c>
      <c r="TDT94" t="s">
        <v>793</v>
      </c>
      <c r="TDU94" t="s">
        <v>793</v>
      </c>
      <c r="TDV94" t="s">
        <v>793</v>
      </c>
      <c r="TDW94" t="s">
        <v>793</v>
      </c>
      <c r="TDX94" t="s">
        <v>793</v>
      </c>
      <c r="TDY94" t="s">
        <v>793</v>
      </c>
      <c r="TDZ94" t="s">
        <v>793</v>
      </c>
      <c r="TEA94" t="s">
        <v>793</v>
      </c>
      <c r="TEB94" t="s">
        <v>793</v>
      </c>
      <c r="TEC94" t="s">
        <v>793</v>
      </c>
      <c r="TED94" t="s">
        <v>793</v>
      </c>
      <c r="TEE94" t="s">
        <v>793</v>
      </c>
      <c r="TEF94" t="s">
        <v>793</v>
      </c>
      <c r="TEG94" t="s">
        <v>793</v>
      </c>
      <c r="TEH94" t="s">
        <v>793</v>
      </c>
      <c r="TEI94" t="s">
        <v>793</v>
      </c>
      <c r="TEJ94" t="s">
        <v>793</v>
      </c>
      <c r="TEK94" t="s">
        <v>793</v>
      </c>
      <c r="TEL94" t="s">
        <v>793</v>
      </c>
      <c r="TEM94" t="s">
        <v>793</v>
      </c>
      <c r="TEN94" t="s">
        <v>793</v>
      </c>
      <c r="TEO94" t="s">
        <v>793</v>
      </c>
      <c r="TEP94" t="s">
        <v>793</v>
      </c>
      <c r="TEQ94" t="s">
        <v>793</v>
      </c>
      <c r="TER94" t="s">
        <v>793</v>
      </c>
      <c r="TES94" t="s">
        <v>793</v>
      </c>
      <c r="TET94" t="s">
        <v>793</v>
      </c>
      <c r="TEU94" t="s">
        <v>793</v>
      </c>
      <c r="TEV94" t="s">
        <v>793</v>
      </c>
      <c r="TEW94" t="s">
        <v>793</v>
      </c>
      <c r="TEX94" t="s">
        <v>793</v>
      </c>
      <c r="TEY94" t="s">
        <v>793</v>
      </c>
      <c r="TEZ94" t="s">
        <v>793</v>
      </c>
      <c r="TFA94" t="s">
        <v>793</v>
      </c>
      <c r="TFB94" t="s">
        <v>793</v>
      </c>
      <c r="TFC94" t="s">
        <v>793</v>
      </c>
      <c r="TFD94" t="s">
        <v>793</v>
      </c>
      <c r="TFE94" t="s">
        <v>793</v>
      </c>
      <c r="TFF94" t="s">
        <v>793</v>
      </c>
      <c r="TFG94" t="s">
        <v>793</v>
      </c>
      <c r="TFH94" t="s">
        <v>793</v>
      </c>
      <c r="TFI94" t="s">
        <v>793</v>
      </c>
      <c r="TFJ94" t="s">
        <v>793</v>
      </c>
      <c r="TFK94" t="s">
        <v>793</v>
      </c>
      <c r="TFL94" t="s">
        <v>793</v>
      </c>
      <c r="TFM94" t="s">
        <v>793</v>
      </c>
      <c r="TFN94" t="s">
        <v>793</v>
      </c>
      <c r="TFO94" t="s">
        <v>793</v>
      </c>
      <c r="TFP94" t="s">
        <v>793</v>
      </c>
      <c r="TFQ94" t="s">
        <v>793</v>
      </c>
      <c r="TFR94" t="s">
        <v>793</v>
      </c>
      <c r="TFS94" t="s">
        <v>793</v>
      </c>
      <c r="TFT94" t="s">
        <v>793</v>
      </c>
      <c r="TFU94" t="s">
        <v>793</v>
      </c>
      <c r="TFV94" t="s">
        <v>793</v>
      </c>
      <c r="TFW94" t="s">
        <v>793</v>
      </c>
      <c r="TFX94" t="s">
        <v>793</v>
      </c>
      <c r="TFY94" t="s">
        <v>793</v>
      </c>
      <c r="TFZ94" t="s">
        <v>793</v>
      </c>
      <c r="TGA94" t="s">
        <v>793</v>
      </c>
      <c r="TGB94" t="s">
        <v>793</v>
      </c>
      <c r="TGC94" t="s">
        <v>793</v>
      </c>
      <c r="TGD94" t="s">
        <v>793</v>
      </c>
      <c r="TGE94" t="s">
        <v>793</v>
      </c>
      <c r="TGF94" t="s">
        <v>793</v>
      </c>
      <c r="TGG94" t="s">
        <v>793</v>
      </c>
      <c r="TGH94" t="s">
        <v>793</v>
      </c>
      <c r="TGI94" t="s">
        <v>793</v>
      </c>
      <c r="TGJ94" t="s">
        <v>793</v>
      </c>
      <c r="TGK94" t="s">
        <v>793</v>
      </c>
      <c r="TGL94" t="s">
        <v>793</v>
      </c>
      <c r="TGM94" t="s">
        <v>793</v>
      </c>
      <c r="TGN94" t="s">
        <v>793</v>
      </c>
      <c r="TGO94" t="s">
        <v>793</v>
      </c>
      <c r="TGP94" t="s">
        <v>793</v>
      </c>
      <c r="TGQ94" t="s">
        <v>793</v>
      </c>
      <c r="TGR94" t="s">
        <v>793</v>
      </c>
      <c r="TGS94" t="s">
        <v>793</v>
      </c>
      <c r="TGT94" t="s">
        <v>793</v>
      </c>
      <c r="TGU94" t="s">
        <v>793</v>
      </c>
      <c r="TGV94" t="s">
        <v>793</v>
      </c>
      <c r="TGW94" t="s">
        <v>793</v>
      </c>
      <c r="TGX94" t="s">
        <v>793</v>
      </c>
      <c r="TGY94" t="s">
        <v>793</v>
      </c>
      <c r="TGZ94" t="s">
        <v>793</v>
      </c>
      <c r="THA94" t="s">
        <v>793</v>
      </c>
      <c r="THB94" t="s">
        <v>793</v>
      </c>
      <c r="THC94" t="s">
        <v>793</v>
      </c>
      <c r="THD94" t="s">
        <v>793</v>
      </c>
      <c r="THE94" t="s">
        <v>793</v>
      </c>
      <c r="THF94" t="s">
        <v>793</v>
      </c>
      <c r="THG94" t="s">
        <v>793</v>
      </c>
      <c r="THH94" t="s">
        <v>793</v>
      </c>
      <c r="THI94" t="s">
        <v>793</v>
      </c>
      <c r="THJ94" t="s">
        <v>793</v>
      </c>
      <c r="THK94" t="s">
        <v>793</v>
      </c>
      <c r="THL94" t="s">
        <v>793</v>
      </c>
      <c r="THM94" t="s">
        <v>793</v>
      </c>
      <c r="THN94" t="s">
        <v>793</v>
      </c>
      <c r="THO94" t="s">
        <v>793</v>
      </c>
      <c r="THP94" t="s">
        <v>793</v>
      </c>
      <c r="THQ94" t="s">
        <v>793</v>
      </c>
      <c r="THR94" t="s">
        <v>793</v>
      </c>
      <c r="THS94" t="s">
        <v>793</v>
      </c>
      <c r="THT94" t="s">
        <v>793</v>
      </c>
      <c r="THU94" t="s">
        <v>793</v>
      </c>
      <c r="THV94" t="s">
        <v>793</v>
      </c>
      <c r="THW94" t="s">
        <v>793</v>
      </c>
      <c r="THX94" t="s">
        <v>793</v>
      </c>
      <c r="THY94" t="s">
        <v>793</v>
      </c>
      <c r="THZ94" t="s">
        <v>793</v>
      </c>
      <c r="TIA94" t="s">
        <v>793</v>
      </c>
      <c r="TIB94" t="s">
        <v>793</v>
      </c>
      <c r="TIC94" t="s">
        <v>793</v>
      </c>
      <c r="TID94" t="s">
        <v>793</v>
      </c>
      <c r="TIE94" t="s">
        <v>793</v>
      </c>
      <c r="TIF94" t="s">
        <v>793</v>
      </c>
      <c r="TIG94" t="s">
        <v>793</v>
      </c>
      <c r="TIH94" t="s">
        <v>793</v>
      </c>
      <c r="TII94" t="s">
        <v>793</v>
      </c>
      <c r="TIJ94" t="s">
        <v>793</v>
      </c>
      <c r="TIK94" t="s">
        <v>793</v>
      </c>
      <c r="TIL94" t="s">
        <v>793</v>
      </c>
      <c r="TIM94" t="s">
        <v>793</v>
      </c>
      <c r="TIN94" t="s">
        <v>793</v>
      </c>
      <c r="TIO94" t="s">
        <v>793</v>
      </c>
      <c r="TIP94" t="s">
        <v>793</v>
      </c>
      <c r="TIQ94" t="s">
        <v>793</v>
      </c>
      <c r="TIR94" t="s">
        <v>793</v>
      </c>
      <c r="TIS94" t="s">
        <v>793</v>
      </c>
      <c r="TIT94" t="s">
        <v>793</v>
      </c>
      <c r="TIU94" t="s">
        <v>793</v>
      </c>
      <c r="TIV94" t="s">
        <v>793</v>
      </c>
      <c r="TIW94" t="s">
        <v>793</v>
      </c>
      <c r="TIX94" t="s">
        <v>793</v>
      </c>
      <c r="TIY94" t="s">
        <v>793</v>
      </c>
      <c r="TIZ94" t="s">
        <v>793</v>
      </c>
      <c r="TJA94" t="s">
        <v>793</v>
      </c>
      <c r="TJB94" t="s">
        <v>793</v>
      </c>
      <c r="TJC94" t="s">
        <v>793</v>
      </c>
      <c r="TJD94" t="s">
        <v>793</v>
      </c>
      <c r="TJE94" t="s">
        <v>793</v>
      </c>
      <c r="TJF94" t="s">
        <v>793</v>
      </c>
      <c r="TJG94" t="s">
        <v>793</v>
      </c>
      <c r="TJH94" t="s">
        <v>793</v>
      </c>
      <c r="TJI94" t="s">
        <v>793</v>
      </c>
      <c r="TJJ94" t="s">
        <v>793</v>
      </c>
      <c r="TJK94" t="s">
        <v>793</v>
      </c>
      <c r="TJL94" t="s">
        <v>793</v>
      </c>
      <c r="TJM94" t="s">
        <v>793</v>
      </c>
      <c r="TJN94" t="s">
        <v>793</v>
      </c>
      <c r="TJO94" t="s">
        <v>793</v>
      </c>
      <c r="TJP94" t="s">
        <v>793</v>
      </c>
      <c r="TJQ94" t="s">
        <v>793</v>
      </c>
      <c r="TJR94" t="s">
        <v>793</v>
      </c>
      <c r="TJS94" t="s">
        <v>793</v>
      </c>
      <c r="TJT94" t="s">
        <v>793</v>
      </c>
      <c r="TJU94" t="s">
        <v>793</v>
      </c>
      <c r="TJV94" t="s">
        <v>793</v>
      </c>
      <c r="TJW94" t="s">
        <v>793</v>
      </c>
      <c r="TJX94" t="s">
        <v>793</v>
      </c>
      <c r="TJY94" t="s">
        <v>793</v>
      </c>
      <c r="TJZ94" t="s">
        <v>793</v>
      </c>
      <c r="TKA94" t="s">
        <v>793</v>
      </c>
      <c r="TKB94" t="s">
        <v>793</v>
      </c>
      <c r="TKC94" t="s">
        <v>793</v>
      </c>
      <c r="TKD94" t="s">
        <v>793</v>
      </c>
      <c r="TKE94" t="s">
        <v>793</v>
      </c>
      <c r="TKF94" t="s">
        <v>793</v>
      </c>
      <c r="TKG94" t="s">
        <v>793</v>
      </c>
      <c r="TKH94" t="s">
        <v>793</v>
      </c>
      <c r="TKI94" t="s">
        <v>793</v>
      </c>
      <c r="TKJ94" t="s">
        <v>793</v>
      </c>
      <c r="TKK94" t="s">
        <v>793</v>
      </c>
      <c r="TKL94" t="s">
        <v>793</v>
      </c>
      <c r="TKM94" t="s">
        <v>793</v>
      </c>
      <c r="TKN94" t="s">
        <v>793</v>
      </c>
      <c r="TKO94" t="s">
        <v>793</v>
      </c>
      <c r="TKP94" t="s">
        <v>793</v>
      </c>
      <c r="TKQ94" t="s">
        <v>793</v>
      </c>
      <c r="TKR94" t="s">
        <v>793</v>
      </c>
      <c r="TKS94" t="s">
        <v>793</v>
      </c>
      <c r="TKT94" t="s">
        <v>793</v>
      </c>
      <c r="TKU94" t="s">
        <v>793</v>
      </c>
      <c r="TKV94" t="s">
        <v>793</v>
      </c>
      <c r="TKW94" t="s">
        <v>793</v>
      </c>
      <c r="TKX94" t="s">
        <v>793</v>
      </c>
      <c r="TKY94" t="s">
        <v>793</v>
      </c>
      <c r="TKZ94" t="s">
        <v>793</v>
      </c>
      <c r="TLA94" t="s">
        <v>793</v>
      </c>
      <c r="TLB94" t="s">
        <v>793</v>
      </c>
      <c r="TLC94" t="s">
        <v>793</v>
      </c>
      <c r="TLD94" t="s">
        <v>793</v>
      </c>
      <c r="TLE94" t="s">
        <v>793</v>
      </c>
      <c r="TLF94" t="s">
        <v>793</v>
      </c>
      <c r="TLG94" t="s">
        <v>793</v>
      </c>
      <c r="TLH94" t="s">
        <v>793</v>
      </c>
      <c r="TLI94" t="s">
        <v>793</v>
      </c>
      <c r="TLJ94" t="s">
        <v>793</v>
      </c>
      <c r="TLK94" t="s">
        <v>793</v>
      </c>
      <c r="TLL94" t="s">
        <v>793</v>
      </c>
      <c r="TLM94" t="s">
        <v>793</v>
      </c>
      <c r="TLN94" t="s">
        <v>793</v>
      </c>
      <c r="TLO94" t="s">
        <v>793</v>
      </c>
      <c r="TLP94" t="s">
        <v>793</v>
      </c>
      <c r="TLQ94" t="s">
        <v>793</v>
      </c>
      <c r="TLR94" t="s">
        <v>793</v>
      </c>
      <c r="TLS94" t="s">
        <v>793</v>
      </c>
      <c r="TLT94" t="s">
        <v>793</v>
      </c>
      <c r="TLU94" t="s">
        <v>793</v>
      </c>
      <c r="TLV94" t="s">
        <v>793</v>
      </c>
      <c r="TLW94" t="s">
        <v>793</v>
      </c>
      <c r="TLX94" t="s">
        <v>793</v>
      </c>
      <c r="TLY94" t="s">
        <v>793</v>
      </c>
      <c r="TLZ94" t="s">
        <v>793</v>
      </c>
      <c r="TMA94" t="s">
        <v>793</v>
      </c>
      <c r="TMB94" t="s">
        <v>793</v>
      </c>
      <c r="TMC94" t="s">
        <v>793</v>
      </c>
      <c r="TMD94" t="s">
        <v>793</v>
      </c>
      <c r="TME94" t="s">
        <v>793</v>
      </c>
      <c r="TMF94" t="s">
        <v>793</v>
      </c>
      <c r="TMG94" t="s">
        <v>793</v>
      </c>
      <c r="TMH94" t="s">
        <v>793</v>
      </c>
      <c r="TMI94" t="s">
        <v>793</v>
      </c>
      <c r="TMJ94" t="s">
        <v>793</v>
      </c>
      <c r="TMK94" t="s">
        <v>793</v>
      </c>
      <c r="TML94" t="s">
        <v>793</v>
      </c>
      <c r="TMM94" t="s">
        <v>793</v>
      </c>
      <c r="TMN94" t="s">
        <v>793</v>
      </c>
      <c r="TMO94" t="s">
        <v>793</v>
      </c>
      <c r="TMP94" t="s">
        <v>793</v>
      </c>
      <c r="TMQ94" t="s">
        <v>793</v>
      </c>
      <c r="TMR94" t="s">
        <v>793</v>
      </c>
      <c r="TMS94" t="s">
        <v>793</v>
      </c>
      <c r="TMT94" t="s">
        <v>793</v>
      </c>
      <c r="TMU94" t="s">
        <v>793</v>
      </c>
      <c r="TMV94" t="s">
        <v>793</v>
      </c>
      <c r="TMW94" t="s">
        <v>793</v>
      </c>
      <c r="TMX94" t="s">
        <v>793</v>
      </c>
      <c r="TMY94" t="s">
        <v>793</v>
      </c>
      <c r="TMZ94" t="s">
        <v>793</v>
      </c>
      <c r="TNA94" t="s">
        <v>793</v>
      </c>
      <c r="TNB94" t="s">
        <v>793</v>
      </c>
      <c r="TNC94" t="s">
        <v>793</v>
      </c>
      <c r="TND94" t="s">
        <v>793</v>
      </c>
      <c r="TNE94" t="s">
        <v>793</v>
      </c>
      <c r="TNF94" t="s">
        <v>793</v>
      </c>
      <c r="TNG94" t="s">
        <v>793</v>
      </c>
      <c r="TNH94" t="s">
        <v>793</v>
      </c>
      <c r="TNI94" t="s">
        <v>793</v>
      </c>
      <c r="TNJ94" t="s">
        <v>793</v>
      </c>
      <c r="TNK94" t="s">
        <v>793</v>
      </c>
      <c r="TNL94" t="s">
        <v>793</v>
      </c>
      <c r="TNM94" t="s">
        <v>793</v>
      </c>
      <c r="TNN94" t="s">
        <v>793</v>
      </c>
      <c r="TNO94" t="s">
        <v>793</v>
      </c>
      <c r="TNP94" t="s">
        <v>793</v>
      </c>
      <c r="TNQ94" t="s">
        <v>793</v>
      </c>
      <c r="TNR94" t="s">
        <v>793</v>
      </c>
      <c r="TNS94" t="s">
        <v>793</v>
      </c>
      <c r="TNT94" t="s">
        <v>793</v>
      </c>
      <c r="TNU94" t="s">
        <v>793</v>
      </c>
      <c r="TNV94" t="s">
        <v>793</v>
      </c>
      <c r="TNW94" t="s">
        <v>793</v>
      </c>
      <c r="TNX94" t="s">
        <v>793</v>
      </c>
      <c r="TNY94" t="s">
        <v>793</v>
      </c>
      <c r="TNZ94" t="s">
        <v>793</v>
      </c>
      <c r="TOA94" t="s">
        <v>793</v>
      </c>
      <c r="TOB94" t="s">
        <v>793</v>
      </c>
      <c r="TOC94" t="s">
        <v>793</v>
      </c>
      <c r="TOD94" t="s">
        <v>793</v>
      </c>
      <c r="TOE94" t="s">
        <v>793</v>
      </c>
      <c r="TOF94" t="s">
        <v>793</v>
      </c>
      <c r="TOG94" t="s">
        <v>793</v>
      </c>
      <c r="TOH94" t="s">
        <v>793</v>
      </c>
      <c r="TOI94" t="s">
        <v>793</v>
      </c>
      <c r="TOJ94" t="s">
        <v>793</v>
      </c>
      <c r="TOK94" t="s">
        <v>793</v>
      </c>
      <c r="TOL94" t="s">
        <v>793</v>
      </c>
      <c r="TOM94" t="s">
        <v>793</v>
      </c>
      <c r="TON94" t="s">
        <v>793</v>
      </c>
      <c r="TOO94" t="s">
        <v>793</v>
      </c>
      <c r="TOP94" t="s">
        <v>793</v>
      </c>
      <c r="TOQ94" t="s">
        <v>793</v>
      </c>
      <c r="TOR94" t="s">
        <v>793</v>
      </c>
      <c r="TOS94" t="s">
        <v>793</v>
      </c>
      <c r="TOT94" t="s">
        <v>793</v>
      </c>
      <c r="TOU94" t="s">
        <v>793</v>
      </c>
      <c r="TOV94" t="s">
        <v>793</v>
      </c>
      <c r="TOW94" t="s">
        <v>793</v>
      </c>
      <c r="TOX94" t="s">
        <v>793</v>
      </c>
      <c r="TOY94" t="s">
        <v>793</v>
      </c>
      <c r="TOZ94" t="s">
        <v>793</v>
      </c>
      <c r="TPA94" t="s">
        <v>793</v>
      </c>
      <c r="TPB94" t="s">
        <v>793</v>
      </c>
      <c r="TPC94" t="s">
        <v>793</v>
      </c>
      <c r="TPD94" t="s">
        <v>793</v>
      </c>
      <c r="TPE94" t="s">
        <v>793</v>
      </c>
      <c r="TPF94" t="s">
        <v>793</v>
      </c>
      <c r="TPG94" t="s">
        <v>793</v>
      </c>
      <c r="TPH94" t="s">
        <v>793</v>
      </c>
      <c r="TPI94" t="s">
        <v>793</v>
      </c>
      <c r="TPJ94" t="s">
        <v>793</v>
      </c>
      <c r="TPK94" t="s">
        <v>793</v>
      </c>
      <c r="TPL94" t="s">
        <v>793</v>
      </c>
      <c r="TPM94" t="s">
        <v>793</v>
      </c>
      <c r="TPN94" t="s">
        <v>793</v>
      </c>
      <c r="TPO94" t="s">
        <v>793</v>
      </c>
      <c r="TPP94" t="s">
        <v>793</v>
      </c>
      <c r="TPQ94" t="s">
        <v>793</v>
      </c>
      <c r="TPR94" t="s">
        <v>793</v>
      </c>
      <c r="TPS94" t="s">
        <v>793</v>
      </c>
      <c r="TPT94" t="s">
        <v>793</v>
      </c>
      <c r="TPU94" t="s">
        <v>793</v>
      </c>
      <c r="TPV94" t="s">
        <v>793</v>
      </c>
      <c r="TPW94" t="s">
        <v>793</v>
      </c>
      <c r="TPX94" t="s">
        <v>793</v>
      </c>
      <c r="TPY94" t="s">
        <v>793</v>
      </c>
      <c r="TPZ94" t="s">
        <v>793</v>
      </c>
      <c r="TQA94" t="s">
        <v>793</v>
      </c>
      <c r="TQB94" t="s">
        <v>793</v>
      </c>
      <c r="TQC94" t="s">
        <v>793</v>
      </c>
      <c r="TQD94" t="s">
        <v>793</v>
      </c>
      <c r="TQE94" t="s">
        <v>793</v>
      </c>
      <c r="TQF94" t="s">
        <v>793</v>
      </c>
      <c r="TQG94" t="s">
        <v>793</v>
      </c>
      <c r="TQH94" t="s">
        <v>793</v>
      </c>
      <c r="TQI94" t="s">
        <v>793</v>
      </c>
      <c r="TQJ94" t="s">
        <v>793</v>
      </c>
      <c r="TQK94" t="s">
        <v>793</v>
      </c>
      <c r="TQL94" t="s">
        <v>793</v>
      </c>
      <c r="TQM94" t="s">
        <v>793</v>
      </c>
      <c r="TQN94" t="s">
        <v>793</v>
      </c>
      <c r="TQO94" t="s">
        <v>793</v>
      </c>
      <c r="TQP94" t="s">
        <v>793</v>
      </c>
      <c r="TQQ94" t="s">
        <v>793</v>
      </c>
      <c r="TQR94" t="s">
        <v>793</v>
      </c>
      <c r="TQS94" t="s">
        <v>793</v>
      </c>
      <c r="TQT94" t="s">
        <v>793</v>
      </c>
      <c r="TQU94" t="s">
        <v>793</v>
      </c>
      <c r="TQV94" t="s">
        <v>793</v>
      </c>
      <c r="TQW94" t="s">
        <v>793</v>
      </c>
      <c r="TQX94" t="s">
        <v>793</v>
      </c>
      <c r="TQY94" t="s">
        <v>793</v>
      </c>
      <c r="TQZ94" t="s">
        <v>793</v>
      </c>
      <c r="TRA94" t="s">
        <v>793</v>
      </c>
      <c r="TRB94" t="s">
        <v>793</v>
      </c>
      <c r="TRC94" t="s">
        <v>793</v>
      </c>
      <c r="TRD94" t="s">
        <v>793</v>
      </c>
      <c r="TRE94" t="s">
        <v>793</v>
      </c>
      <c r="TRF94" t="s">
        <v>793</v>
      </c>
      <c r="TRG94" t="s">
        <v>793</v>
      </c>
      <c r="TRH94" t="s">
        <v>793</v>
      </c>
      <c r="TRI94" t="s">
        <v>793</v>
      </c>
      <c r="TRJ94" t="s">
        <v>793</v>
      </c>
      <c r="TRK94" t="s">
        <v>793</v>
      </c>
      <c r="TRL94" t="s">
        <v>793</v>
      </c>
      <c r="TRM94" t="s">
        <v>793</v>
      </c>
      <c r="TRN94" t="s">
        <v>793</v>
      </c>
      <c r="TRO94" t="s">
        <v>793</v>
      </c>
      <c r="TRP94" t="s">
        <v>793</v>
      </c>
      <c r="TRQ94" t="s">
        <v>793</v>
      </c>
      <c r="TRR94" t="s">
        <v>793</v>
      </c>
      <c r="TRS94" t="s">
        <v>793</v>
      </c>
      <c r="TRT94" t="s">
        <v>793</v>
      </c>
      <c r="TRU94" t="s">
        <v>793</v>
      </c>
      <c r="TRV94" t="s">
        <v>793</v>
      </c>
      <c r="TRW94" t="s">
        <v>793</v>
      </c>
      <c r="TRX94" t="s">
        <v>793</v>
      </c>
      <c r="TRY94" t="s">
        <v>793</v>
      </c>
      <c r="TRZ94" t="s">
        <v>793</v>
      </c>
      <c r="TSA94" t="s">
        <v>793</v>
      </c>
      <c r="TSB94" t="s">
        <v>793</v>
      </c>
      <c r="TSC94" t="s">
        <v>793</v>
      </c>
      <c r="TSD94" t="s">
        <v>793</v>
      </c>
      <c r="TSE94" t="s">
        <v>793</v>
      </c>
      <c r="TSF94" t="s">
        <v>793</v>
      </c>
      <c r="TSG94" t="s">
        <v>793</v>
      </c>
      <c r="TSH94" t="s">
        <v>793</v>
      </c>
      <c r="TSI94" t="s">
        <v>793</v>
      </c>
      <c r="TSJ94" t="s">
        <v>793</v>
      </c>
      <c r="TSK94" t="s">
        <v>793</v>
      </c>
      <c r="TSL94" t="s">
        <v>793</v>
      </c>
      <c r="TSM94" t="s">
        <v>793</v>
      </c>
      <c r="TSN94" t="s">
        <v>793</v>
      </c>
      <c r="TSO94" t="s">
        <v>793</v>
      </c>
      <c r="TSP94" t="s">
        <v>793</v>
      </c>
      <c r="TSQ94" t="s">
        <v>793</v>
      </c>
      <c r="TSR94" t="s">
        <v>793</v>
      </c>
      <c r="TSS94" t="s">
        <v>793</v>
      </c>
      <c r="TST94" t="s">
        <v>793</v>
      </c>
      <c r="TSU94" t="s">
        <v>793</v>
      </c>
      <c r="TSV94" t="s">
        <v>793</v>
      </c>
      <c r="TSW94" t="s">
        <v>793</v>
      </c>
      <c r="TSX94" t="s">
        <v>793</v>
      </c>
      <c r="TSY94" t="s">
        <v>793</v>
      </c>
      <c r="TSZ94" t="s">
        <v>793</v>
      </c>
      <c r="TTA94" t="s">
        <v>793</v>
      </c>
      <c r="TTB94" t="s">
        <v>793</v>
      </c>
      <c r="TTC94" t="s">
        <v>793</v>
      </c>
      <c r="TTD94" t="s">
        <v>793</v>
      </c>
      <c r="TTE94" t="s">
        <v>793</v>
      </c>
      <c r="TTF94" t="s">
        <v>793</v>
      </c>
      <c r="TTG94" t="s">
        <v>793</v>
      </c>
      <c r="TTH94" t="s">
        <v>793</v>
      </c>
      <c r="TTI94" t="s">
        <v>793</v>
      </c>
      <c r="TTJ94" t="s">
        <v>793</v>
      </c>
      <c r="TTK94" t="s">
        <v>793</v>
      </c>
      <c r="TTL94" t="s">
        <v>793</v>
      </c>
      <c r="TTM94" t="s">
        <v>793</v>
      </c>
      <c r="TTN94" t="s">
        <v>793</v>
      </c>
      <c r="TTO94" t="s">
        <v>793</v>
      </c>
      <c r="TTP94" t="s">
        <v>793</v>
      </c>
      <c r="TTQ94" t="s">
        <v>793</v>
      </c>
      <c r="TTR94" t="s">
        <v>793</v>
      </c>
      <c r="TTS94" t="s">
        <v>793</v>
      </c>
      <c r="TTT94" t="s">
        <v>793</v>
      </c>
      <c r="TTU94" t="s">
        <v>793</v>
      </c>
      <c r="TTV94" t="s">
        <v>793</v>
      </c>
      <c r="TTW94" t="s">
        <v>793</v>
      </c>
      <c r="TTX94" t="s">
        <v>793</v>
      </c>
      <c r="TTY94" t="s">
        <v>793</v>
      </c>
      <c r="TTZ94" t="s">
        <v>793</v>
      </c>
      <c r="TUA94" t="s">
        <v>793</v>
      </c>
      <c r="TUB94" t="s">
        <v>793</v>
      </c>
      <c r="TUC94" t="s">
        <v>793</v>
      </c>
      <c r="TUD94" t="s">
        <v>793</v>
      </c>
      <c r="TUE94" t="s">
        <v>793</v>
      </c>
      <c r="TUF94" t="s">
        <v>793</v>
      </c>
      <c r="TUG94" t="s">
        <v>793</v>
      </c>
      <c r="TUH94" t="s">
        <v>793</v>
      </c>
      <c r="TUI94" t="s">
        <v>793</v>
      </c>
      <c r="TUJ94" t="s">
        <v>793</v>
      </c>
      <c r="TUK94" t="s">
        <v>793</v>
      </c>
      <c r="TUL94" t="s">
        <v>793</v>
      </c>
      <c r="TUM94" t="s">
        <v>793</v>
      </c>
      <c r="TUN94" t="s">
        <v>793</v>
      </c>
      <c r="TUO94" t="s">
        <v>793</v>
      </c>
      <c r="TUP94" t="s">
        <v>793</v>
      </c>
      <c r="TUQ94" t="s">
        <v>793</v>
      </c>
      <c r="TUR94" t="s">
        <v>793</v>
      </c>
      <c r="TUS94" t="s">
        <v>793</v>
      </c>
      <c r="TUT94" t="s">
        <v>793</v>
      </c>
      <c r="TUU94" t="s">
        <v>793</v>
      </c>
      <c r="TUV94" t="s">
        <v>793</v>
      </c>
      <c r="TUW94" t="s">
        <v>793</v>
      </c>
      <c r="TUX94" t="s">
        <v>793</v>
      </c>
      <c r="TUY94" t="s">
        <v>793</v>
      </c>
      <c r="TUZ94" t="s">
        <v>793</v>
      </c>
      <c r="TVA94" t="s">
        <v>793</v>
      </c>
      <c r="TVB94" t="s">
        <v>793</v>
      </c>
      <c r="TVC94" t="s">
        <v>793</v>
      </c>
      <c r="TVD94" t="s">
        <v>793</v>
      </c>
      <c r="TVE94" t="s">
        <v>793</v>
      </c>
      <c r="TVF94" t="s">
        <v>793</v>
      </c>
      <c r="TVG94" t="s">
        <v>793</v>
      </c>
      <c r="TVH94" t="s">
        <v>793</v>
      </c>
      <c r="TVI94" t="s">
        <v>793</v>
      </c>
      <c r="TVJ94" t="s">
        <v>793</v>
      </c>
      <c r="TVK94" t="s">
        <v>793</v>
      </c>
      <c r="TVL94" t="s">
        <v>793</v>
      </c>
      <c r="TVM94" t="s">
        <v>793</v>
      </c>
      <c r="TVN94" t="s">
        <v>793</v>
      </c>
      <c r="TVO94" t="s">
        <v>793</v>
      </c>
      <c r="TVP94" t="s">
        <v>793</v>
      </c>
      <c r="TVQ94" t="s">
        <v>793</v>
      </c>
      <c r="TVR94" t="s">
        <v>793</v>
      </c>
      <c r="TVS94" t="s">
        <v>793</v>
      </c>
      <c r="TVT94" t="s">
        <v>793</v>
      </c>
      <c r="TVU94" t="s">
        <v>793</v>
      </c>
      <c r="TVV94" t="s">
        <v>793</v>
      </c>
      <c r="TVW94" t="s">
        <v>793</v>
      </c>
      <c r="TVX94" t="s">
        <v>793</v>
      </c>
      <c r="TVY94" t="s">
        <v>793</v>
      </c>
      <c r="TVZ94" t="s">
        <v>793</v>
      </c>
      <c r="TWA94" t="s">
        <v>793</v>
      </c>
      <c r="TWB94" t="s">
        <v>793</v>
      </c>
      <c r="TWC94" t="s">
        <v>793</v>
      </c>
      <c r="TWD94" t="s">
        <v>793</v>
      </c>
      <c r="TWE94" t="s">
        <v>793</v>
      </c>
      <c r="TWF94" t="s">
        <v>793</v>
      </c>
      <c r="TWG94" t="s">
        <v>793</v>
      </c>
      <c r="TWH94" t="s">
        <v>793</v>
      </c>
      <c r="TWI94" t="s">
        <v>793</v>
      </c>
      <c r="TWJ94" t="s">
        <v>793</v>
      </c>
      <c r="TWK94" t="s">
        <v>793</v>
      </c>
      <c r="TWL94" t="s">
        <v>793</v>
      </c>
      <c r="TWM94" t="s">
        <v>793</v>
      </c>
      <c r="TWN94" t="s">
        <v>793</v>
      </c>
      <c r="TWO94" t="s">
        <v>793</v>
      </c>
      <c r="TWP94" t="s">
        <v>793</v>
      </c>
      <c r="TWQ94" t="s">
        <v>793</v>
      </c>
      <c r="TWR94" t="s">
        <v>793</v>
      </c>
      <c r="TWS94" t="s">
        <v>793</v>
      </c>
      <c r="TWT94" t="s">
        <v>793</v>
      </c>
      <c r="TWU94" t="s">
        <v>793</v>
      </c>
      <c r="TWV94" t="s">
        <v>793</v>
      </c>
      <c r="TWW94" t="s">
        <v>793</v>
      </c>
      <c r="TWX94" t="s">
        <v>793</v>
      </c>
      <c r="TWY94" t="s">
        <v>793</v>
      </c>
      <c r="TWZ94" t="s">
        <v>793</v>
      </c>
      <c r="TXA94" t="s">
        <v>793</v>
      </c>
      <c r="TXB94" t="s">
        <v>793</v>
      </c>
      <c r="TXC94" t="s">
        <v>793</v>
      </c>
      <c r="TXD94" t="s">
        <v>793</v>
      </c>
      <c r="TXE94" t="s">
        <v>793</v>
      </c>
      <c r="TXF94" t="s">
        <v>793</v>
      </c>
      <c r="TXG94" t="s">
        <v>793</v>
      </c>
      <c r="TXH94" t="s">
        <v>793</v>
      </c>
      <c r="TXI94" t="s">
        <v>793</v>
      </c>
      <c r="TXJ94" t="s">
        <v>793</v>
      </c>
      <c r="TXK94" t="s">
        <v>793</v>
      </c>
      <c r="TXL94" t="s">
        <v>793</v>
      </c>
      <c r="TXM94" t="s">
        <v>793</v>
      </c>
      <c r="TXN94" t="s">
        <v>793</v>
      </c>
      <c r="TXO94" t="s">
        <v>793</v>
      </c>
      <c r="TXP94" t="s">
        <v>793</v>
      </c>
      <c r="TXQ94" t="s">
        <v>793</v>
      </c>
      <c r="TXR94" t="s">
        <v>793</v>
      </c>
      <c r="TXS94" t="s">
        <v>793</v>
      </c>
      <c r="TXT94" t="s">
        <v>793</v>
      </c>
      <c r="TXU94" t="s">
        <v>793</v>
      </c>
      <c r="TXV94" t="s">
        <v>793</v>
      </c>
      <c r="TXW94" t="s">
        <v>793</v>
      </c>
      <c r="TXX94" t="s">
        <v>793</v>
      </c>
      <c r="TXY94" t="s">
        <v>793</v>
      </c>
      <c r="TXZ94" t="s">
        <v>793</v>
      </c>
      <c r="TYA94" t="s">
        <v>793</v>
      </c>
      <c r="TYB94" t="s">
        <v>793</v>
      </c>
      <c r="TYC94" t="s">
        <v>793</v>
      </c>
      <c r="TYD94" t="s">
        <v>793</v>
      </c>
      <c r="TYE94" t="s">
        <v>793</v>
      </c>
      <c r="TYF94" t="s">
        <v>793</v>
      </c>
      <c r="TYG94" t="s">
        <v>793</v>
      </c>
      <c r="TYH94" t="s">
        <v>793</v>
      </c>
      <c r="TYI94" t="s">
        <v>793</v>
      </c>
      <c r="TYJ94" t="s">
        <v>793</v>
      </c>
      <c r="TYK94" t="s">
        <v>793</v>
      </c>
      <c r="TYL94" t="s">
        <v>793</v>
      </c>
      <c r="TYM94" t="s">
        <v>793</v>
      </c>
      <c r="TYN94" t="s">
        <v>793</v>
      </c>
      <c r="TYO94" t="s">
        <v>793</v>
      </c>
      <c r="TYP94" t="s">
        <v>793</v>
      </c>
      <c r="TYQ94" t="s">
        <v>793</v>
      </c>
      <c r="TYR94" t="s">
        <v>793</v>
      </c>
      <c r="TYS94" t="s">
        <v>793</v>
      </c>
      <c r="TYT94" t="s">
        <v>793</v>
      </c>
      <c r="TYU94" t="s">
        <v>793</v>
      </c>
      <c r="TYV94" t="s">
        <v>793</v>
      </c>
      <c r="TYW94" t="s">
        <v>793</v>
      </c>
      <c r="TYX94" t="s">
        <v>793</v>
      </c>
      <c r="TYY94" t="s">
        <v>793</v>
      </c>
      <c r="TYZ94" t="s">
        <v>793</v>
      </c>
      <c r="TZA94" t="s">
        <v>793</v>
      </c>
      <c r="TZB94" t="s">
        <v>793</v>
      </c>
      <c r="TZC94" t="s">
        <v>793</v>
      </c>
      <c r="TZD94" t="s">
        <v>793</v>
      </c>
      <c r="TZE94" t="s">
        <v>793</v>
      </c>
      <c r="TZF94" t="s">
        <v>793</v>
      </c>
      <c r="TZG94" t="s">
        <v>793</v>
      </c>
      <c r="TZH94" t="s">
        <v>793</v>
      </c>
      <c r="TZI94" t="s">
        <v>793</v>
      </c>
      <c r="TZJ94" t="s">
        <v>793</v>
      </c>
      <c r="TZK94" t="s">
        <v>793</v>
      </c>
      <c r="TZL94" t="s">
        <v>793</v>
      </c>
      <c r="TZM94" t="s">
        <v>793</v>
      </c>
      <c r="TZN94" t="s">
        <v>793</v>
      </c>
      <c r="TZO94" t="s">
        <v>793</v>
      </c>
      <c r="TZP94" t="s">
        <v>793</v>
      </c>
      <c r="TZQ94" t="s">
        <v>793</v>
      </c>
      <c r="TZR94" t="s">
        <v>793</v>
      </c>
      <c r="TZS94" t="s">
        <v>793</v>
      </c>
      <c r="TZT94" t="s">
        <v>793</v>
      </c>
      <c r="TZU94" t="s">
        <v>793</v>
      </c>
      <c r="TZV94" t="s">
        <v>793</v>
      </c>
      <c r="TZW94" t="s">
        <v>793</v>
      </c>
      <c r="TZX94" t="s">
        <v>793</v>
      </c>
      <c r="TZY94" t="s">
        <v>793</v>
      </c>
      <c r="TZZ94" t="s">
        <v>793</v>
      </c>
      <c r="UAA94" t="s">
        <v>793</v>
      </c>
      <c r="UAB94" t="s">
        <v>793</v>
      </c>
      <c r="UAC94" t="s">
        <v>793</v>
      </c>
      <c r="UAD94" t="s">
        <v>793</v>
      </c>
      <c r="UAE94" t="s">
        <v>793</v>
      </c>
      <c r="UAF94" t="s">
        <v>793</v>
      </c>
      <c r="UAG94" t="s">
        <v>793</v>
      </c>
      <c r="UAH94" t="s">
        <v>793</v>
      </c>
      <c r="UAI94" t="s">
        <v>793</v>
      </c>
      <c r="UAJ94" t="s">
        <v>793</v>
      </c>
      <c r="UAK94" t="s">
        <v>793</v>
      </c>
      <c r="UAL94" t="s">
        <v>793</v>
      </c>
      <c r="UAM94" t="s">
        <v>793</v>
      </c>
      <c r="UAN94" t="s">
        <v>793</v>
      </c>
      <c r="UAO94" t="s">
        <v>793</v>
      </c>
      <c r="UAP94" t="s">
        <v>793</v>
      </c>
      <c r="UAQ94" t="s">
        <v>793</v>
      </c>
      <c r="UAR94" t="s">
        <v>793</v>
      </c>
      <c r="UAS94" t="s">
        <v>793</v>
      </c>
      <c r="UAT94" t="s">
        <v>793</v>
      </c>
      <c r="UAU94" t="s">
        <v>793</v>
      </c>
      <c r="UAV94" t="s">
        <v>793</v>
      </c>
      <c r="UAW94" t="s">
        <v>793</v>
      </c>
      <c r="UAX94" t="s">
        <v>793</v>
      </c>
      <c r="UAY94" t="s">
        <v>793</v>
      </c>
      <c r="UAZ94" t="s">
        <v>793</v>
      </c>
      <c r="UBA94" t="s">
        <v>793</v>
      </c>
      <c r="UBB94" t="s">
        <v>793</v>
      </c>
      <c r="UBC94" t="s">
        <v>793</v>
      </c>
      <c r="UBD94" t="s">
        <v>793</v>
      </c>
      <c r="UBE94" t="s">
        <v>793</v>
      </c>
      <c r="UBF94" t="s">
        <v>793</v>
      </c>
      <c r="UBG94" t="s">
        <v>793</v>
      </c>
      <c r="UBH94" t="s">
        <v>793</v>
      </c>
      <c r="UBI94" t="s">
        <v>793</v>
      </c>
      <c r="UBJ94" t="s">
        <v>793</v>
      </c>
      <c r="UBK94" t="s">
        <v>793</v>
      </c>
      <c r="UBL94" t="s">
        <v>793</v>
      </c>
      <c r="UBM94" t="s">
        <v>793</v>
      </c>
      <c r="UBN94" t="s">
        <v>793</v>
      </c>
      <c r="UBO94" t="s">
        <v>793</v>
      </c>
      <c r="UBP94" t="s">
        <v>793</v>
      </c>
      <c r="UBQ94" t="s">
        <v>793</v>
      </c>
      <c r="UBR94" t="s">
        <v>793</v>
      </c>
      <c r="UBS94" t="s">
        <v>793</v>
      </c>
      <c r="UBT94" t="s">
        <v>793</v>
      </c>
      <c r="UBU94" t="s">
        <v>793</v>
      </c>
      <c r="UBV94" t="s">
        <v>793</v>
      </c>
      <c r="UBW94" t="s">
        <v>793</v>
      </c>
      <c r="UBX94" t="s">
        <v>793</v>
      </c>
      <c r="UBY94" t="s">
        <v>793</v>
      </c>
      <c r="UBZ94" t="s">
        <v>793</v>
      </c>
      <c r="UCA94" t="s">
        <v>793</v>
      </c>
      <c r="UCB94" t="s">
        <v>793</v>
      </c>
      <c r="UCC94" t="s">
        <v>793</v>
      </c>
      <c r="UCD94" t="s">
        <v>793</v>
      </c>
      <c r="UCE94" t="s">
        <v>793</v>
      </c>
      <c r="UCF94" t="s">
        <v>793</v>
      </c>
      <c r="UCG94" t="s">
        <v>793</v>
      </c>
      <c r="UCH94" t="s">
        <v>793</v>
      </c>
      <c r="UCI94" t="s">
        <v>793</v>
      </c>
      <c r="UCJ94" t="s">
        <v>793</v>
      </c>
      <c r="UCK94" t="s">
        <v>793</v>
      </c>
      <c r="UCL94" t="s">
        <v>793</v>
      </c>
      <c r="UCM94" t="s">
        <v>793</v>
      </c>
      <c r="UCN94" t="s">
        <v>793</v>
      </c>
      <c r="UCO94" t="s">
        <v>793</v>
      </c>
      <c r="UCP94" t="s">
        <v>793</v>
      </c>
      <c r="UCQ94" t="s">
        <v>793</v>
      </c>
      <c r="UCR94" t="s">
        <v>793</v>
      </c>
      <c r="UCS94" t="s">
        <v>793</v>
      </c>
      <c r="UCT94" t="s">
        <v>793</v>
      </c>
      <c r="UCU94" t="s">
        <v>793</v>
      </c>
      <c r="UCV94" t="s">
        <v>793</v>
      </c>
      <c r="UCW94" t="s">
        <v>793</v>
      </c>
      <c r="UCX94" t="s">
        <v>793</v>
      </c>
      <c r="UCY94" t="s">
        <v>793</v>
      </c>
      <c r="UCZ94" t="s">
        <v>793</v>
      </c>
      <c r="UDA94" t="s">
        <v>793</v>
      </c>
      <c r="UDB94" t="s">
        <v>793</v>
      </c>
      <c r="UDC94" t="s">
        <v>793</v>
      </c>
      <c r="UDD94" t="s">
        <v>793</v>
      </c>
      <c r="UDE94" t="s">
        <v>793</v>
      </c>
      <c r="UDF94" t="s">
        <v>793</v>
      </c>
      <c r="UDG94" t="s">
        <v>793</v>
      </c>
      <c r="UDH94" t="s">
        <v>793</v>
      </c>
      <c r="UDI94" t="s">
        <v>793</v>
      </c>
      <c r="UDJ94" t="s">
        <v>793</v>
      </c>
      <c r="UDK94" t="s">
        <v>793</v>
      </c>
      <c r="UDL94" t="s">
        <v>793</v>
      </c>
      <c r="UDM94" t="s">
        <v>793</v>
      </c>
      <c r="UDN94" t="s">
        <v>793</v>
      </c>
      <c r="UDO94" t="s">
        <v>793</v>
      </c>
      <c r="UDP94" t="s">
        <v>793</v>
      </c>
      <c r="UDQ94" t="s">
        <v>793</v>
      </c>
      <c r="UDR94" t="s">
        <v>793</v>
      </c>
      <c r="UDS94" t="s">
        <v>793</v>
      </c>
      <c r="UDT94" t="s">
        <v>793</v>
      </c>
      <c r="UDU94" t="s">
        <v>793</v>
      </c>
      <c r="UDV94" t="s">
        <v>793</v>
      </c>
      <c r="UDW94" t="s">
        <v>793</v>
      </c>
      <c r="UDX94" t="s">
        <v>793</v>
      </c>
      <c r="UDY94" t="s">
        <v>793</v>
      </c>
      <c r="UDZ94" t="s">
        <v>793</v>
      </c>
      <c r="UEA94" t="s">
        <v>793</v>
      </c>
      <c r="UEB94" t="s">
        <v>793</v>
      </c>
      <c r="UEC94" t="s">
        <v>793</v>
      </c>
      <c r="UED94" t="s">
        <v>793</v>
      </c>
      <c r="UEE94" t="s">
        <v>793</v>
      </c>
      <c r="UEF94" t="s">
        <v>793</v>
      </c>
      <c r="UEG94" t="s">
        <v>793</v>
      </c>
      <c r="UEH94" t="s">
        <v>793</v>
      </c>
      <c r="UEI94" t="s">
        <v>793</v>
      </c>
      <c r="UEJ94" t="s">
        <v>793</v>
      </c>
      <c r="UEK94" t="s">
        <v>793</v>
      </c>
      <c r="UEL94" t="s">
        <v>793</v>
      </c>
      <c r="UEM94" t="s">
        <v>793</v>
      </c>
      <c r="UEN94" t="s">
        <v>793</v>
      </c>
      <c r="UEO94" t="s">
        <v>793</v>
      </c>
      <c r="UEP94" t="s">
        <v>793</v>
      </c>
      <c r="UEQ94" t="s">
        <v>793</v>
      </c>
      <c r="UER94" t="s">
        <v>793</v>
      </c>
      <c r="UES94" t="s">
        <v>793</v>
      </c>
      <c r="UET94" t="s">
        <v>793</v>
      </c>
      <c r="UEU94" t="s">
        <v>793</v>
      </c>
      <c r="UEV94" t="s">
        <v>793</v>
      </c>
      <c r="UEW94" t="s">
        <v>793</v>
      </c>
      <c r="UEX94" t="s">
        <v>793</v>
      </c>
      <c r="UEY94" t="s">
        <v>793</v>
      </c>
      <c r="UEZ94" t="s">
        <v>793</v>
      </c>
      <c r="UFA94" t="s">
        <v>793</v>
      </c>
      <c r="UFB94" t="s">
        <v>793</v>
      </c>
      <c r="UFC94" t="s">
        <v>793</v>
      </c>
      <c r="UFD94" t="s">
        <v>793</v>
      </c>
      <c r="UFE94" t="s">
        <v>793</v>
      </c>
      <c r="UFF94" t="s">
        <v>793</v>
      </c>
      <c r="UFG94" t="s">
        <v>793</v>
      </c>
      <c r="UFH94" t="s">
        <v>793</v>
      </c>
      <c r="UFI94" t="s">
        <v>793</v>
      </c>
      <c r="UFJ94" t="s">
        <v>793</v>
      </c>
      <c r="UFK94" t="s">
        <v>793</v>
      </c>
      <c r="UFL94" t="s">
        <v>793</v>
      </c>
      <c r="UFM94" t="s">
        <v>793</v>
      </c>
      <c r="UFN94" t="s">
        <v>793</v>
      </c>
      <c r="UFO94" t="s">
        <v>793</v>
      </c>
      <c r="UFP94" t="s">
        <v>793</v>
      </c>
      <c r="UFQ94" t="s">
        <v>793</v>
      </c>
      <c r="UFR94" t="s">
        <v>793</v>
      </c>
      <c r="UFS94" t="s">
        <v>793</v>
      </c>
      <c r="UFT94" t="s">
        <v>793</v>
      </c>
      <c r="UFU94" t="s">
        <v>793</v>
      </c>
      <c r="UFV94" t="s">
        <v>793</v>
      </c>
      <c r="UFW94" t="s">
        <v>793</v>
      </c>
      <c r="UFX94" t="s">
        <v>793</v>
      </c>
      <c r="UFY94" t="s">
        <v>793</v>
      </c>
      <c r="UFZ94" t="s">
        <v>793</v>
      </c>
      <c r="UGA94" t="s">
        <v>793</v>
      </c>
      <c r="UGB94" t="s">
        <v>793</v>
      </c>
      <c r="UGC94" t="s">
        <v>793</v>
      </c>
      <c r="UGD94" t="s">
        <v>793</v>
      </c>
      <c r="UGE94" t="s">
        <v>793</v>
      </c>
      <c r="UGF94" t="s">
        <v>793</v>
      </c>
      <c r="UGG94" t="s">
        <v>793</v>
      </c>
      <c r="UGH94" t="s">
        <v>793</v>
      </c>
      <c r="UGI94" t="s">
        <v>793</v>
      </c>
      <c r="UGJ94" t="s">
        <v>793</v>
      </c>
      <c r="UGK94" t="s">
        <v>793</v>
      </c>
      <c r="UGL94" t="s">
        <v>793</v>
      </c>
      <c r="UGM94" t="s">
        <v>793</v>
      </c>
      <c r="UGN94" t="s">
        <v>793</v>
      </c>
      <c r="UGO94" t="s">
        <v>793</v>
      </c>
      <c r="UGP94" t="s">
        <v>793</v>
      </c>
      <c r="UGQ94" t="s">
        <v>793</v>
      </c>
      <c r="UGR94" t="s">
        <v>793</v>
      </c>
      <c r="UGS94" t="s">
        <v>793</v>
      </c>
      <c r="UGT94" t="s">
        <v>793</v>
      </c>
      <c r="UGU94" t="s">
        <v>793</v>
      </c>
      <c r="UGV94" t="s">
        <v>793</v>
      </c>
      <c r="UGW94" t="s">
        <v>793</v>
      </c>
      <c r="UGX94" t="s">
        <v>793</v>
      </c>
      <c r="UGY94" t="s">
        <v>793</v>
      </c>
      <c r="UGZ94" t="s">
        <v>793</v>
      </c>
      <c r="UHA94" t="s">
        <v>793</v>
      </c>
      <c r="UHB94" t="s">
        <v>793</v>
      </c>
      <c r="UHC94" t="s">
        <v>793</v>
      </c>
      <c r="UHD94" t="s">
        <v>793</v>
      </c>
      <c r="UHE94" t="s">
        <v>793</v>
      </c>
      <c r="UHF94" t="s">
        <v>793</v>
      </c>
      <c r="UHG94" t="s">
        <v>793</v>
      </c>
      <c r="UHH94" t="s">
        <v>793</v>
      </c>
      <c r="UHI94" t="s">
        <v>793</v>
      </c>
      <c r="UHJ94" t="s">
        <v>793</v>
      </c>
      <c r="UHK94" t="s">
        <v>793</v>
      </c>
      <c r="UHL94" t="s">
        <v>793</v>
      </c>
      <c r="UHM94" t="s">
        <v>793</v>
      </c>
      <c r="UHN94" t="s">
        <v>793</v>
      </c>
      <c r="UHO94" t="s">
        <v>793</v>
      </c>
      <c r="UHP94" t="s">
        <v>793</v>
      </c>
      <c r="UHQ94" t="s">
        <v>793</v>
      </c>
      <c r="UHR94" t="s">
        <v>793</v>
      </c>
      <c r="UHS94" t="s">
        <v>793</v>
      </c>
      <c r="UHT94" t="s">
        <v>793</v>
      </c>
      <c r="UHU94" t="s">
        <v>793</v>
      </c>
      <c r="UHV94" t="s">
        <v>793</v>
      </c>
      <c r="UHW94" t="s">
        <v>793</v>
      </c>
      <c r="UHX94" t="s">
        <v>793</v>
      </c>
      <c r="UHY94" t="s">
        <v>793</v>
      </c>
      <c r="UHZ94" t="s">
        <v>793</v>
      </c>
      <c r="UIA94" t="s">
        <v>793</v>
      </c>
      <c r="UIB94" t="s">
        <v>793</v>
      </c>
      <c r="UIC94" t="s">
        <v>793</v>
      </c>
      <c r="UID94" t="s">
        <v>793</v>
      </c>
      <c r="UIE94" t="s">
        <v>793</v>
      </c>
      <c r="UIF94" t="s">
        <v>793</v>
      </c>
      <c r="UIG94" t="s">
        <v>793</v>
      </c>
      <c r="UIH94" t="s">
        <v>793</v>
      </c>
      <c r="UII94" t="s">
        <v>793</v>
      </c>
      <c r="UIJ94" t="s">
        <v>793</v>
      </c>
      <c r="UIK94" t="s">
        <v>793</v>
      </c>
      <c r="UIL94" t="s">
        <v>793</v>
      </c>
      <c r="UIM94" t="s">
        <v>793</v>
      </c>
      <c r="UIN94" t="s">
        <v>793</v>
      </c>
      <c r="UIO94" t="s">
        <v>793</v>
      </c>
      <c r="UIP94" t="s">
        <v>793</v>
      </c>
      <c r="UIQ94" t="s">
        <v>793</v>
      </c>
      <c r="UIR94" t="s">
        <v>793</v>
      </c>
      <c r="UIS94" t="s">
        <v>793</v>
      </c>
      <c r="UIT94" t="s">
        <v>793</v>
      </c>
      <c r="UIU94" t="s">
        <v>793</v>
      </c>
      <c r="UIV94" t="s">
        <v>793</v>
      </c>
      <c r="UIW94" t="s">
        <v>793</v>
      </c>
      <c r="UIX94" t="s">
        <v>793</v>
      </c>
      <c r="UIY94" t="s">
        <v>793</v>
      </c>
      <c r="UIZ94" t="s">
        <v>793</v>
      </c>
      <c r="UJA94" t="s">
        <v>793</v>
      </c>
      <c r="UJB94" t="s">
        <v>793</v>
      </c>
      <c r="UJC94" t="s">
        <v>793</v>
      </c>
      <c r="UJD94" t="s">
        <v>793</v>
      </c>
      <c r="UJE94" t="s">
        <v>793</v>
      </c>
      <c r="UJF94" t="s">
        <v>793</v>
      </c>
      <c r="UJG94" t="s">
        <v>793</v>
      </c>
      <c r="UJH94" t="s">
        <v>793</v>
      </c>
      <c r="UJI94" t="s">
        <v>793</v>
      </c>
      <c r="UJJ94" t="s">
        <v>793</v>
      </c>
      <c r="UJK94" t="s">
        <v>793</v>
      </c>
      <c r="UJL94" t="s">
        <v>793</v>
      </c>
      <c r="UJM94" t="s">
        <v>793</v>
      </c>
      <c r="UJN94" t="s">
        <v>793</v>
      </c>
      <c r="UJO94" t="s">
        <v>793</v>
      </c>
      <c r="UJP94" t="s">
        <v>793</v>
      </c>
      <c r="UJQ94" t="s">
        <v>793</v>
      </c>
      <c r="UJR94" t="s">
        <v>793</v>
      </c>
      <c r="UJS94" t="s">
        <v>793</v>
      </c>
      <c r="UJT94" t="s">
        <v>793</v>
      </c>
      <c r="UJU94" t="s">
        <v>793</v>
      </c>
      <c r="UJV94" t="s">
        <v>793</v>
      </c>
      <c r="UJW94" t="s">
        <v>793</v>
      </c>
      <c r="UJX94" t="s">
        <v>793</v>
      </c>
      <c r="UJY94" t="s">
        <v>793</v>
      </c>
      <c r="UJZ94" t="s">
        <v>793</v>
      </c>
      <c r="UKA94" t="s">
        <v>793</v>
      </c>
      <c r="UKB94" t="s">
        <v>793</v>
      </c>
      <c r="UKC94" t="s">
        <v>793</v>
      </c>
      <c r="UKD94" t="s">
        <v>793</v>
      </c>
      <c r="UKE94" t="s">
        <v>793</v>
      </c>
      <c r="UKF94" t="s">
        <v>793</v>
      </c>
      <c r="UKG94" t="s">
        <v>793</v>
      </c>
      <c r="UKH94" t="s">
        <v>793</v>
      </c>
      <c r="UKI94" t="s">
        <v>793</v>
      </c>
      <c r="UKJ94" t="s">
        <v>793</v>
      </c>
      <c r="UKK94" t="s">
        <v>793</v>
      </c>
      <c r="UKL94" t="s">
        <v>793</v>
      </c>
      <c r="UKM94" t="s">
        <v>793</v>
      </c>
      <c r="UKN94" t="s">
        <v>793</v>
      </c>
      <c r="UKO94" t="s">
        <v>793</v>
      </c>
      <c r="UKP94" t="s">
        <v>793</v>
      </c>
      <c r="UKQ94" t="s">
        <v>793</v>
      </c>
      <c r="UKR94" t="s">
        <v>793</v>
      </c>
      <c r="UKS94" t="s">
        <v>793</v>
      </c>
      <c r="UKT94" t="s">
        <v>793</v>
      </c>
      <c r="UKU94" t="s">
        <v>793</v>
      </c>
      <c r="UKV94" t="s">
        <v>793</v>
      </c>
      <c r="UKW94" t="s">
        <v>793</v>
      </c>
      <c r="UKX94" t="s">
        <v>793</v>
      </c>
      <c r="UKY94" t="s">
        <v>793</v>
      </c>
      <c r="UKZ94" t="s">
        <v>793</v>
      </c>
      <c r="ULA94" t="s">
        <v>793</v>
      </c>
      <c r="ULB94" t="s">
        <v>793</v>
      </c>
      <c r="ULC94" t="s">
        <v>793</v>
      </c>
      <c r="ULD94" t="s">
        <v>793</v>
      </c>
      <c r="ULE94" t="s">
        <v>793</v>
      </c>
      <c r="ULF94" t="s">
        <v>793</v>
      </c>
      <c r="ULG94" t="s">
        <v>793</v>
      </c>
      <c r="ULH94" t="s">
        <v>793</v>
      </c>
      <c r="ULI94" t="s">
        <v>793</v>
      </c>
      <c r="ULJ94" t="s">
        <v>793</v>
      </c>
      <c r="ULK94" t="s">
        <v>793</v>
      </c>
      <c r="ULL94" t="s">
        <v>793</v>
      </c>
      <c r="ULM94" t="s">
        <v>793</v>
      </c>
      <c r="ULN94" t="s">
        <v>793</v>
      </c>
      <c r="ULO94" t="s">
        <v>793</v>
      </c>
      <c r="ULP94" t="s">
        <v>793</v>
      </c>
      <c r="ULQ94" t="s">
        <v>793</v>
      </c>
      <c r="ULR94" t="s">
        <v>793</v>
      </c>
      <c r="ULS94" t="s">
        <v>793</v>
      </c>
      <c r="ULT94" t="s">
        <v>793</v>
      </c>
      <c r="ULU94" t="s">
        <v>793</v>
      </c>
      <c r="ULV94" t="s">
        <v>793</v>
      </c>
      <c r="ULW94" t="s">
        <v>793</v>
      </c>
      <c r="ULX94" t="s">
        <v>793</v>
      </c>
      <c r="ULY94" t="s">
        <v>793</v>
      </c>
      <c r="ULZ94" t="s">
        <v>793</v>
      </c>
      <c r="UMA94" t="s">
        <v>793</v>
      </c>
      <c r="UMB94" t="s">
        <v>793</v>
      </c>
      <c r="UMC94" t="s">
        <v>793</v>
      </c>
      <c r="UMD94" t="s">
        <v>793</v>
      </c>
      <c r="UME94" t="s">
        <v>793</v>
      </c>
      <c r="UMF94" t="s">
        <v>793</v>
      </c>
      <c r="UMG94" t="s">
        <v>793</v>
      </c>
      <c r="UMH94" t="s">
        <v>793</v>
      </c>
      <c r="UMI94" t="s">
        <v>793</v>
      </c>
      <c r="UMJ94" t="s">
        <v>793</v>
      </c>
      <c r="UMK94" t="s">
        <v>793</v>
      </c>
      <c r="UML94" t="s">
        <v>793</v>
      </c>
      <c r="UMM94" t="s">
        <v>793</v>
      </c>
      <c r="UMN94" t="s">
        <v>793</v>
      </c>
      <c r="UMO94" t="s">
        <v>793</v>
      </c>
      <c r="UMP94" t="s">
        <v>793</v>
      </c>
      <c r="UMQ94" t="s">
        <v>793</v>
      </c>
      <c r="UMR94" t="s">
        <v>793</v>
      </c>
      <c r="UMS94" t="s">
        <v>793</v>
      </c>
      <c r="UMT94" t="s">
        <v>793</v>
      </c>
      <c r="UMU94" t="s">
        <v>793</v>
      </c>
      <c r="UMV94" t="s">
        <v>793</v>
      </c>
      <c r="UMW94" t="s">
        <v>793</v>
      </c>
      <c r="UMX94" t="s">
        <v>793</v>
      </c>
      <c r="UMY94" t="s">
        <v>793</v>
      </c>
      <c r="UMZ94" t="s">
        <v>793</v>
      </c>
      <c r="UNA94" t="s">
        <v>793</v>
      </c>
      <c r="UNB94" t="s">
        <v>793</v>
      </c>
      <c r="UNC94" t="s">
        <v>793</v>
      </c>
      <c r="UND94" t="s">
        <v>793</v>
      </c>
      <c r="UNE94" t="s">
        <v>793</v>
      </c>
      <c r="UNF94" t="s">
        <v>793</v>
      </c>
      <c r="UNG94" t="s">
        <v>793</v>
      </c>
      <c r="UNH94" t="s">
        <v>793</v>
      </c>
      <c r="UNI94" t="s">
        <v>793</v>
      </c>
      <c r="UNJ94" t="s">
        <v>793</v>
      </c>
      <c r="UNK94" t="s">
        <v>793</v>
      </c>
      <c r="UNL94" t="s">
        <v>793</v>
      </c>
      <c r="UNM94" t="s">
        <v>793</v>
      </c>
      <c r="UNN94" t="s">
        <v>793</v>
      </c>
      <c r="UNO94" t="s">
        <v>793</v>
      </c>
      <c r="UNP94" t="s">
        <v>793</v>
      </c>
      <c r="UNQ94" t="s">
        <v>793</v>
      </c>
      <c r="UNR94" t="s">
        <v>793</v>
      </c>
      <c r="UNS94" t="s">
        <v>793</v>
      </c>
      <c r="UNT94" t="s">
        <v>793</v>
      </c>
      <c r="UNU94" t="s">
        <v>793</v>
      </c>
      <c r="UNV94" t="s">
        <v>793</v>
      </c>
      <c r="UNW94" t="s">
        <v>793</v>
      </c>
      <c r="UNX94" t="s">
        <v>793</v>
      </c>
      <c r="UNY94" t="s">
        <v>793</v>
      </c>
      <c r="UNZ94" t="s">
        <v>793</v>
      </c>
      <c r="UOA94" t="s">
        <v>793</v>
      </c>
      <c r="UOB94" t="s">
        <v>793</v>
      </c>
      <c r="UOC94" t="s">
        <v>793</v>
      </c>
      <c r="UOD94" t="s">
        <v>793</v>
      </c>
      <c r="UOE94" t="s">
        <v>793</v>
      </c>
      <c r="UOF94" t="s">
        <v>793</v>
      </c>
      <c r="UOG94" t="s">
        <v>793</v>
      </c>
      <c r="UOH94" t="s">
        <v>793</v>
      </c>
      <c r="UOI94" t="s">
        <v>793</v>
      </c>
      <c r="UOJ94" t="s">
        <v>793</v>
      </c>
      <c r="UOK94" t="s">
        <v>793</v>
      </c>
      <c r="UOL94" t="s">
        <v>793</v>
      </c>
      <c r="UOM94" t="s">
        <v>793</v>
      </c>
      <c r="UON94" t="s">
        <v>793</v>
      </c>
      <c r="UOO94" t="s">
        <v>793</v>
      </c>
      <c r="UOP94" t="s">
        <v>793</v>
      </c>
      <c r="UOQ94" t="s">
        <v>793</v>
      </c>
      <c r="UOR94" t="s">
        <v>793</v>
      </c>
      <c r="UOS94" t="s">
        <v>793</v>
      </c>
      <c r="UOT94" t="s">
        <v>793</v>
      </c>
      <c r="UOU94" t="s">
        <v>793</v>
      </c>
      <c r="UOV94" t="s">
        <v>793</v>
      </c>
      <c r="UOW94" t="s">
        <v>793</v>
      </c>
      <c r="UOX94" t="s">
        <v>793</v>
      </c>
      <c r="UOY94" t="s">
        <v>793</v>
      </c>
      <c r="UOZ94" t="s">
        <v>793</v>
      </c>
      <c r="UPA94" t="s">
        <v>793</v>
      </c>
      <c r="UPB94" t="s">
        <v>793</v>
      </c>
      <c r="UPC94" t="s">
        <v>793</v>
      </c>
      <c r="UPD94" t="s">
        <v>793</v>
      </c>
      <c r="UPE94" t="s">
        <v>793</v>
      </c>
      <c r="UPF94" t="s">
        <v>793</v>
      </c>
      <c r="UPG94" t="s">
        <v>793</v>
      </c>
      <c r="UPH94" t="s">
        <v>793</v>
      </c>
      <c r="UPI94" t="s">
        <v>793</v>
      </c>
      <c r="UPJ94" t="s">
        <v>793</v>
      </c>
      <c r="UPK94" t="s">
        <v>793</v>
      </c>
      <c r="UPL94" t="s">
        <v>793</v>
      </c>
      <c r="UPM94" t="s">
        <v>793</v>
      </c>
      <c r="UPN94" t="s">
        <v>793</v>
      </c>
      <c r="UPO94" t="s">
        <v>793</v>
      </c>
      <c r="UPP94" t="s">
        <v>793</v>
      </c>
      <c r="UPQ94" t="s">
        <v>793</v>
      </c>
      <c r="UPR94" t="s">
        <v>793</v>
      </c>
      <c r="UPS94" t="s">
        <v>793</v>
      </c>
      <c r="UPT94" t="s">
        <v>793</v>
      </c>
      <c r="UPU94" t="s">
        <v>793</v>
      </c>
      <c r="UPV94" t="s">
        <v>793</v>
      </c>
      <c r="UPW94" t="s">
        <v>793</v>
      </c>
      <c r="UPX94" t="s">
        <v>793</v>
      </c>
      <c r="UPY94" t="s">
        <v>793</v>
      </c>
      <c r="UPZ94" t="s">
        <v>793</v>
      </c>
      <c r="UQA94" t="s">
        <v>793</v>
      </c>
      <c r="UQB94" t="s">
        <v>793</v>
      </c>
      <c r="UQC94" t="s">
        <v>793</v>
      </c>
      <c r="UQD94" t="s">
        <v>793</v>
      </c>
      <c r="UQE94" t="s">
        <v>793</v>
      </c>
      <c r="UQF94" t="s">
        <v>793</v>
      </c>
      <c r="UQG94" t="s">
        <v>793</v>
      </c>
      <c r="UQH94" t="s">
        <v>793</v>
      </c>
      <c r="UQI94" t="s">
        <v>793</v>
      </c>
      <c r="UQJ94" t="s">
        <v>793</v>
      </c>
      <c r="UQK94" t="s">
        <v>793</v>
      </c>
      <c r="UQL94" t="s">
        <v>793</v>
      </c>
      <c r="UQM94" t="s">
        <v>793</v>
      </c>
      <c r="UQN94" t="s">
        <v>793</v>
      </c>
      <c r="UQO94" t="s">
        <v>793</v>
      </c>
      <c r="UQP94" t="s">
        <v>793</v>
      </c>
      <c r="UQQ94" t="s">
        <v>793</v>
      </c>
      <c r="UQR94" t="s">
        <v>793</v>
      </c>
      <c r="UQS94" t="s">
        <v>793</v>
      </c>
      <c r="UQT94" t="s">
        <v>793</v>
      </c>
      <c r="UQU94" t="s">
        <v>793</v>
      </c>
      <c r="UQV94" t="s">
        <v>793</v>
      </c>
      <c r="UQW94" t="s">
        <v>793</v>
      </c>
      <c r="UQX94" t="s">
        <v>793</v>
      </c>
      <c r="UQY94" t="s">
        <v>793</v>
      </c>
      <c r="UQZ94" t="s">
        <v>793</v>
      </c>
      <c r="URA94" t="s">
        <v>793</v>
      </c>
      <c r="URB94" t="s">
        <v>793</v>
      </c>
      <c r="URC94" t="s">
        <v>793</v>
      </c>
      <c r="URD94" t="s">
        <v>793</v>
      </c>
      <c r="URE94" t="s">
        <v>793</v>
      </c>
      <c r="URF94" t="s">
        <v>793</v>
      </c>
      <c r="URG94" t="s">
        <v>793</v>
      </c>
      <c r="URH94" t="s">
        <v>793</v>
      </c>
      <c r="URI94" t="s">
        <v>793</v>
      </c>
      <c r="URJ94" t="s">
        <v>793</v>
      </c>
      <c r="URK94" t="s">
        <v>793</v>
      </c>
      <c r="URL94" t="s">
        <v>793</v>
      </c>
      <c r="URM94" t="s">
        <v>793</v>
      </c>
      <c r="URN94" t="s">
        <v>793</v>
      </c>
      <c r="URO94" t="s">
        <v>793</v>
      </c>
      <c r="URP94" t="s">
        <v>793</v>
      </c>
      <c r="URQ94" t="s">
        <v>793</v>
      </c>
      <c r="URR94" t="s">
        <v>793</v>
      </c>
      <c r="URS94" t="s">
        <v>793</v>
      </c>
      <c r="URT94" t="s">
        <v>793</v>
      </c>
      <c r="URU94" t="s">
        <v>793</v>
      </c>
      <c r="URV94" t="s">
        <v>793</v>
      </c>
      <c r="URW94" t="s">
        <v>793</v>
      </c>
      <c r="URX94" t="s">
        <v>793</v>
      </c>
      <c r="URY94" t="s">
        <v>793</v>
      </c>
      <c r="URZ94" t="s">
        <v>793</v>
      </c>
      <c r="USA94" t="s">
        <v>793</v>
      </c>
      <c r="USB94" t="s">
        <v>793</v>
      </c>
      <c r="USC94" t="s">
        <v>793</v>
      </c>
      <c r="USD94" t="s">
        <v>793</v>
      </c>
      <c r="USE94" t="s">
        <v>793</v>
      </c>
      <c r="USF94" t="s">
        <v>793</v>
      </c>
      <c r="USG94" t="s">
        <v>793</v>
      </c>
      <c r="USH94" t="s">
        <v>793</v>
      </c>
      <c r="USI94" t="s">
        <v>793</v>
      </c>
      <c r="USJ94" t="s">
        <v>793</v>
      </c>
      <c r="USK94" t="s">
        <v>793</v>
      </c>
      <c r="USL94" t="s">
        <v>793</v>
      </c>
      <c r="USM94" t="s">
        <v>793</v>
      </c>
      <c r="USN94" t="s">
        <v>793</v>
      </c>
      <c r="USO94" t="s">
        <v>793</v>
      </c>
      <c r="USP94" t="s">
        <v>793</v>
      </c>
      <c r="USQ94" t="s">
        <v>793</v>
      </c>
      <c r="USR94" t="s">
        <v>793</v>
      </c>
      <c r="USS94" t="s">
        <v>793</v>
      </c>
      <c r="UST94" t="s">
        <v>793</v>
      </c>
      <c r="USU94" t="s">
        <v>793</v>
      </c>
      <c r="USV94" t="s">
        <v>793</v>
      </c>
      <c r="USW94" t="s">
        <v>793</v>
      </c>
      <c r="USX94" t="s">
        <v>793</v>
      </c>
      <c r="USY94" t="s">
        <v>793</v>
      </c>
      <c r="USZ94" t="s">
        <v>793</v>
      </c>
      <c r="UTA94" t="s">
        <v>793</v>
      </c>
      <c r="UTB94" t="s">
        <v>793</v>
      </c>
      <c r="UTC94" t="s">
        <v>793</v>
      </c>
      <c r="UTD94" t="s">
        <v>793</v>
      </c>
      <c r="UTE94" t="s">
        <v>793</v>
      </c>
      <c r="UTF94" t="s">
        <v>793</v>
      </c>
      <c r="UTG94" t="s">
        <v>793</v>
      </c>
      <c r="UTH94" t="s">
        <v>793</v>
      </c>
      <c r="UTI94" t="s">
        <v>793</v>
      </c>
      <c r="UTJ94" t="s">
        <v>793</v>
      </c>
      <c r="UTK94" t="s">
        <v>793</v>
      </c>
      <c r="UTL94" t="s">
        <v>793</v>
      </c>
      <c r="UTM94" t="s">
        <v>793</v>
      </c>
      <c r="UTN94" t="s">
        <v>793</v>
      </c>
      <c r="UTO94" t="s">
        <v>793</v>
      </c>
      <c r="UTP94" t="s">
        <v>793</v>
      </c>
      <c r="UTQ94" t="s">
        <v>793</v>
      </c>
      <c r="UTR94" t="s">
        <v>793</v>
      </c>
      <c r="UTS94" t="s">
        <v>793</v>
      </c>
      <c r="UTT94" t="s">
        <v>793</v>
      </c>
      <c r="UTU94" t="s">
        <v>793</v>
      </c>
      <c r="UTV94" t="s">
        <v>793</v>
      </c>
      <c r="UTW94" t="s">
        <v>793</v>
      </c>
      <c r="UTX94" t="s">
        <v>793</v>
      </c>
      <c r="UTY94" t="s">
        <v>793</v>
      </c>
      <c r="UTZ94" t="s">
        <v>793</v>
      </c>
      <c r="UUA94" t="s">
        <v>793</v>
      </c>
      <c r="UUB94" t="s">
        <v>793</v>
      </c>
      <c r="UUC94" t="s">
        <v>793</v>
      </c>
      <c r="UUD94" t="s">
        <v>793</v>
      </c>
      <c r="UUE94" t="s">
        <v>793</v>
      </c>
      <c r="UUF94" t="s">
        <v>793</v>
      </c>
      <c r="UUG94" t="s">
        <v>793</v>
      </c>
      <c r="UUH94" t="s">
        <v>793</v>
      </c>
      <c r="UUI94" t="s">
        <v>793</v>
      </c>
      <c r="UUJ94" t="s">
        <v>793</v>
      </c>
      <c r="UUK94" t="s">
        <v>793</v>
      </c>
      <c r="UUL94" t="s">
        <v>793</v>
      </c>
      <c r="UUM94" t="s">
        <v>793</v>
      </c>
      <c r="UUN94" t="s">
        <v>793</v>
      </c>
      <c r="UUO94" t="s">
        <v>793</v>
      </c>
      <c r="UUP94" t="s">
        <v>793</v>
      </c>
      <c r="UUQ94" t="s">
        <v>793</v>
      </c>
      <c r="UUR94" t="s">
        <v>793</v>
      </c>
      <c r="UUS94" t="s">
        <v>793</v>
      </c>
      <c r="UUT94" t="s">
        <v>793</v>
      </c>
      <c r="UUU94" t="s">
        <v>793</v>
      </c>
      <c r="UUV94" t="s">
        <v>793</v>
      </c>
      <c r="UUW94" t="s">
        <v>793</v>
      </c>
      <c r="UUX94" t="s">
        <v>793</v>
      </c>
      <c r="UUY94" t="s">
        <v>793</v>
      </c>
      <c r="UUZ94" t="s">
        <v>793</v>
      </c>
      <c r="UVA94" t="s">
        <v>793</v>
      </c>
      <c r="UVB94" t="s">
        <v>793</v>
      </c>
      <c r="UVC94" t="s">
        <v>793</v>
      </c>
      <c r="UVD94" t="s">
        <v>793</v>
      </c>
      <c r="UVE94" t="s">
        <v>793</v>
      </c>
      <c r="UVF94" t="s">
        <v>793</v>
      </c>
      <c r="UVG94" t="s">
        <v>793</v>
      </c>
      <c r="UVH94" t="s">
        <v>793</v>
      </c>
      <c r="UVI94" t="s">
        <v>793</v>
      </c>
      <c r="UVJ94" t="s">
        <v>793</v>
      </c>
      <c r="UVK94" t="s">
        <v>793</v>
      </c>
      <c r="UVL94" t="s">
        <v>793</v>
      </c>
      <c r="UVM94" t="s">
        <v>793</v>
      </c>
      <c r="UVN94" t="s">
        <v>793</v>
      </c>
      <c r="UVO94" t="s">
        <v>793</v>
      </c>
      <c r="UVP94" t="s">
        <v>793</v>
      </c>
      <c r="UVQ94" t="s">
        <v>793</v>
      </c>
      <c r="UVR94" t="s">
        <v>793</v>
      </c>
      <c r="UVS94" t="s">
        <v>793</v>
      </c>
      <c r="UVT94" t="s">
        <v>793</v>
      </c>
      <c r="UVU94" t="s">
        <v>793</v>
      </c>
      <c r="UVV94" t="s">
        <v>793</v>
      </c>
      <c r="UVW94" t="s">
        <v>793</v>
      </c>
      <c r="UVX94" t="s">
        <v>793</v>
      </c>
      <c r="UVY94" t="s">
        <v>793</v>
      </c>
      <c r="UVZ94" t="s">
        <v>793</v>
      </c>
      <c r="UWA94" t="s">
        <v>793</v>
      </c>
      <c r="UWB94" t="s">
        <v>793</v>
      </c>
      <c r="UWC94" t="s">
        <v>793</v>
      </c>
      <c r="UWD94" t="s">
        <v>793</v>
      </c>
      <c r="UWE94" t="s">
        <v>793</v>
      </c>
      <c r="UWF94" t="s">
        <v>793</v>
      </c>
      <c r="UWG94" t="s">
        <v>793</v>
      </c>
      <c r="UWH94" t="s">
        <v>793</v>
      </c>
      <c r="UWI94" t="s">
        <v>793</v>
      </c>
      <c r="UWJ94" t="s">
        <v>793</v>
      </c>
      <c r="UWK94" t="s">
        <v>793</v>
      </c>
      <c r="UWL94" t="s">
        <v>793</v>
      </c>
      <c r="UWM94" t="s">
        <v>793</v>
      </c>
      <c r="UWN94" t="s">
        <v>793</v>
      </c>
      <c r="UWO94" t="s">
        <v>793</v>
      </c>
      <c r="UWP94" t="s">
        <v>793</v>
      </c>
      <c r="UWQ94" t="s">
        <v>793</v>
      </c>
      <c r="UWR94" t="s">
        <v>793</v>
      </c>
      <c r="UWS94" t="s">
        <v>793</v>
      </c>
      <c r="UWT94" t="s">
        <v>793</v>
      </c>
      <c r="UWU94" t="s">
        <v>793</v>
      </c>
      <c r="UWV94" t="s">
        <v>793</v>
      </c>
      <c r="UWW94" t="s">
        <v>793</v>
      </c>
      <c r="UWX94" t="s">
        <v>793</v>
      </c>
      <c r="UWY94" t="s">
        <v>793</v>
      </c>
      <c r="UWZ94" t="s">
        <v>793</v>
      </c>
      <c r="UXA94" t="s">
        <v>793</v>
      </c>
      <c r="UXB94" t="s">
        <v>793</v>
      </c>
      <c r="UXC94" t="s">
        <v>793</v>
      </c>
      <c r="UXD94" t="s">
        <v>793</v>
      </c>
      <c r="UXE94" t="s">
        <v>793</v>
      </c>
      <c r="UXF94" t="s">
        <v>793</v>
      </c>
      <c r="UXG94" t="s">
        <v>793</v>
      </c>
      <c r="UXH94" t="s">
        <v>793</v>
      </c>
      <c r="UXI94" t="s">
        <v>793</v>
      </c>
      <c r="UXJ94" t="s">
        <v>793</v>
      </c>
      <c r="UXK94" t="s">
        <v>793</v>
      </c>
      <c r="UXL94" t="s">
        <v>793</v>
      </c>
      <c r="UXM94" t="s">
        <v>793</v>
      </c>
      <c r="UXN94" t="s">
        <v>793</v>
      </c>
      <c r="UXO94" t="s">
        <v>793</v>
      </c>
      <c r="UXP94" t="s">
        <v>793</v>
      </c>
      <c r="UXQ94" t="s">
        <v>793</v>
      </c>
      <c r="UXR94" t="s">
        <v>793</v>
      </c>
      <c r="UXS94" t="s">
        <v>793</v>
      </c>
      <c r="UXT94" t="s">
        <v>793</v>
      </c>
      <c r="UXU94" t="s">
        <v>793</v>
      </c>
      <c r="UXV94" t="s">
        <v>793</v>
      </c>
      <c r="UXW94" t="s">
        <v>793</v>
      </c>
      <c r="UXX94" t="s">
        <v>793</v>
      </c>
      <c r="UXY94" t="s">
        <v>793</v>
      </c>
      <c r="UXZ94" t="s">
        <v>793</v>
      </c>
      <c r="UYA94" t="s">
        <v>793</v>
      </c>
      <c r="UYB94" t="s">
        <v>793</v>
      </c>
      <c r="UYC94" t="s">
        <v>793</v>
      </c>
      <c r="UYD94" t="s">
        <v>793</v>
      </c>
      <c r="UYE94" t="s">
        <v>793</v>
      </c>
      <c r="UYF94" t="s">
        <v>793</v>
      </c>
      <c r="UYG94" t="s">
        <v>793</v>
      </c>
      <c r="UYH94" t="s">
        <v>793</v>
      </c>
      <c r="UYI94" t="s">
        <v>793</v>
      </c>
      <c r="UYJ94" t="s">
        <v>793</v>
      </c>
      <c r="UYK94" t="s">
        <v>793</v>
      </c>
      <c r="UYL94" t="s">
        <v>793</v>
      </c>
      <c r="UYM94" t="s">
        <v>793</v>
      </c>
      <c r="UYN94" t="s">
        <v>793</v>
      </c>
      <c r="UYO94" t="s">
        <v>793</v>
      </c>
      <c r="UYP94" t="s">
        <v>793</v>
      </c>
      <c r="UYQ94" t="s">
        <v>793</v>
      </c>
      <c r="UYR94" t="s">
        <v>793</v>
      </c>
      <c r="UYS94" t="s">
        <v>793</v>
      </c>
      <c r="UYT94" t="s">
        <v>793</v>
      </c>
      <c r="UYU94" t="s">
        <v>793</v>
      </c>
      <c r="UYV94" t="s">
        <v>793</v>
      </c>
      <c r="UYW94" t="s">
        <v>793</v>
      </c>
      <c r="UYX94" t="s">
        <v>793</v>
      </c>
      <c r="UYY94" t="s">
        <v>793</v>
      </c>
      <c r="UYZ94" t="s">
        <v>793</v>
      </c>
      <c r="UZA94" t="s">
        <v>793</v>
      </c>
      <c r="UZB94" t="s">
        <v>793</v>
      </c>
      <c r="UZC94" t="s">
        <v>793</v>
      </c>
      <c r="UZD94" t="s">
        <v>793</v>
      </c>
      <c r="UZE94" t="s">
        <v>793</v>
      </c>
      <c r="UZF94" t="s">
        <v>793</v>
      </c>
      <c r="UZG94" t="s">
        <v>793</v>
      </c>
      <c r="UZH94" t="s">
        <v>793</v>
      </c>
      <c r="UZI94" t="s">
        <v>793</v>
      </c>
      <c r="UZJ94" t="s">
        <v>793</v>
      </c>
      <c r="UZK94" t="s">
        <v>793</v>
      </c>
      <c r="UZL94" t="s">
        <v>793</v>
      </c>
      <c r="UZM94" t="s">
        <v>793</v>
      </c>
      <c r="UZN94" t="s">
        <v>793</v>
      </c>
      <c r="UZO94" t="s">
        <v>793</v>
      </c>
      <c r="UZP94" t="s">
        <v>793</v>
      </c>
      <c r="UZQ94" t="s">
        <v>793</v>
      </c>
      <c r="UZR94" t="s">
        <v>793</v>
      </c>
      <c r="UZS94" t="s">
        <v>793</v>
      </c>
      <c r="UZT94" t="s">
        <v>793</v>
      </c>
      <c r="UZU94" t="s">
        <v>793</v>
      </c>
      <c r="UZV94" t="s">
        <v>793</v>
      </c>
      <c r="UZW94" t="s">
        <v>793</v>
      </c>
      <c r="UZX94" t="s">
        <v>793</v>
      </c>
      <c r="UZY94" t="s">
        <v>793</v>
      </c>
      <c r="UZZ94" t="s">
        <v>793</v>
      </c>
      <c r="VAA94" t="s">
        <v>793</v>
      </c>
      <c r="VAB94" t="s">
        <v>793</v>
      </c>
      <c r="VAC94" t="s">
        <v>793</v>
      </c>
      <c r="VAD94" t="s">
        <v>793</v>
      </c>
      <c r="VAE94" t="s">
        <v>793</v>
      </c>
      <c r="VAF94" t="s">
        <v>793</v>
      </c>
      <c r="VAG94" t="s">
        <v>793</v>
      </c>
      <c r="VAH94" t="s">
        <v>793</v>
      </c>
      <c r="VAI94" t="s">
        <v>793</v>
      </c>
      <c r="VAJ94" t="s">
        <v>793</v>
      </c>
      <c r="VAK94" t="s">
        <v>793</v>
      </c>
      <c r="VAL94" t="s">
        <v>793</v>
      </c>
      <c r="VAM94" t="s">
        <v>793</v>
      </c>
      <c r="VAN94" t="s">
        <v>793</v>
      </c>
      <c r="VAO94" t="s">
        <v>793</v>
      </c>
      <c r="VAP94" t="s">
        <v>793</v>
      </c>
      <c r="VAQ94" t="s">
        <v>793</v>
      </c>
      <c r="VAR94" t="s">
        <v>793</v>
      </c>
      <c r="VAS94" t="s">
        <v>793</v>
      </c>
      <c r="VAT94" t="s">
        <v>793</v>
      </c>
      <c r="VAU94" t="s">
        <v>793</v>
      </c>
      <c r="VAV94" t="s">
        <v>793</v>
      </c>
      <c r="VAW94" t="s">
        <v>793</v>
      </c>
      <c r="VAX94" t="s">
        <v>793</v>
      </c>
      <c r="VAY94" t="s">
        <v>793</v>
      </c>
      <c r="VAZ94" t="s">
        <v>793</v>
      </c>
      <c r="VBA94" t="s">
        <v>793</v>
      </c>
      <c r="VBB94" t="s">
        <v>793</v>
      </c>
      <c r="VBC94" t="s">
        <v>793</v>
      </c>
      <c r="VBD94" t="s">
        <v>793</v>
      </c>
      <c r="VBE94" t="s">
        <v>793</v>
      </c>
      <c r="VBF94" t="s">
        <v>793</v>
      </c>
      <c r="VBG94" t="s">
        <v>793</v>
      </c>
      <c r="VBH94" t="s">
        <v>793</v>
      </c>
      <c r="VBI94" t="s">
        <v>793</v>
      </c>
      <c r="VBJ94" t="s">
        <v>793</v>
      </c>
      <c r="VBK94" t="s">
        <v>793</v>
      </c>
      <c r="VBL94" t="s">
        <v>793</v>
      </c>
      <c r="VBM94" t="s">
        <v>793</v>
      </c>
      <c r="VBN94" t="s">
        <v>793</v>
      </c>
      <c r="VBO94" t="s">
        <v>793</v>
      </c>
      <c r="VBP94" t="s">
        <v>793</v>
      </c>
      <c r="VBQ94" t="s">
        <v>793</v>
      </c>
      <c r="VBR94" t="s">
        <v>793</v>
      </c>
      <c r="VBS94" t="s">
        <v>793</v>
      </c>
      <c r="VBT94" t="s">
        <v>793</v>
      </c>
      <c r="VBU94" t="s">
        <v>793</v>
      </c>
      <c r="VBV94" t="s">
        <v>793</v>
      </c>
      <c r="VBW94" t="s">
        <v>793</v>
      </c>
      <c r="VBX94" t="s">
        <v>793</v>
      </c>
      <c r="VBY94" t="s">
        <v>793</v>
      </c>
      <c r="VBZ94" t="s">
        <v>793</v>
      </c>
      <c r="VCA94" t="s">
        <v>793</v>
      </c>
      <c r="VCB94" t="s">
        <v>793</v>
      </c>
      <c r="VCC94" t="s">
        <v>793</v>
      </c>
      <c r="VCD94" t="s">
        <v>793</v>
      </c>
      <c r="VCE94" t="s">
        <v>793</v>
      </c>
      <c r="VCF94" t="s">
        <v>793</v>
      </c>
      <c r="VCG94" t="s">
        <v>793</v>
      </c>
      <c r="VCH94" t="s">
        <v>793</v>
      </c>
      <c r="VCI94" t="s">
        <v>793</v>
      </c>
      <c r="VCJ94" t="s">
        <v>793</v>
      </c>
      <c r="VCK94" t="s">
        <v>793</v>
      </c>
      <c r="VCL94" t="s">
        <v>793</v>
      </c>
      <c r="VCM94" t="s">
        <v>793</v>
      </c>
      <c r="VCN94" t="s">
        <v>793</v>
      </c>
      <c r="VCO94" t="s">
        <v>793</v>
      </c>
      <c r="VCP94" t="s">
        <v>793</v>
      </c>
      <c r="VCQ94" t="s">
        <v>793</v>
      </c>
      <c r="VCR94" t="s">
        <v>793</v>
      </c>
      <c r="VCS94" t="s">
        <v>793</v>
      </c>
      <c r="VCT94" t="s">
        <v>793</v>
      </c>
      <c r="VCU94" t="s">
        <v>793</v>
      </c>
      <c r="VCV94" t="s">
        <v>793</v>
      </c>
      <c r="VCW94" t="s">
        <v>793</v>
      </c>
      <c r="VCX94" t="s">
        <v>793</v>
      </c>
      <c r="VCY94" t="s">
        <v>793</v>
      </c>
      <c r="VCZ94" t="s">
        <v>793</v>
      </c>
      <c r="VDA94" t="s">
        <v>793</v>
      </c>
      <c r="VDB94" t="s">
        <v>793</v>
      </c>
      <c r="VDC94" t="s">
        <v>793</v>
      </c>
      <c r="VDD94" t="s">
        <v>793</v>
      </c>
      <c r="VDE94" t="s">
        <v>793</v>
      </c>
      <c r="VDF94" t="s">
        <v>793</v>
      </c>
      <c r="VDG94" t="s">
        <v>793</v>
      </c>
      <c r="VDH94" t="s">
        <v>793</v>
      </c>
      <c r="VDI94" t="s">
        <v>793</v>
      </c>
      <c r="VDJ94" t="s">
        <v>793</v>
      </c>
      <c r="VDK94" t="s">
        <v>793</v>
      </c>
      <c r="VDL94" t="s">
        <v>793</v>
      </c>
      <c r="VDM94" t="s">
        <v>793</v>
      </c>
      <c r="VDN94" t="s">
        <v>793</v>
      </c>
      <c r="VDO94" t="s">
        <v>793</v>
      </c>
      <c r="VDP94" t="s">
        <v>793</v>
      </c>
      <c r="VDQ94" t="s">
        <v>793</v>
      </c>
      <c r="VDR94" t="s">
        <v>793</v>
      </c>
      <c r="VDS94" t="s">
        <v>793</v>
      </c>
      <c r="VDT94" t="s">
        <v>793</v>
      </c>
      <c r="VDU94" t="s">
        <v>793</v>
      </c>
      <c r="VDV94" t="s">
        <v>793</v>
      </c>
      <c r="VDW94" t="s">
        <v>793</v>
      </c>
      <c r="VDX94" t="s">
        <v>793</v>
      </c>
      <c r="VDY94" t="s">
        <v>793</v>
      </c>
      <c r="VDZ94" t="s">
        <v>793</v>
      </c>
      <c r="VEA94" t="s">
        <v>793</v>
      </c>
      <c r="VEB94" t="s">
        <v>793</v>
      </c>
      <c r="VEC94" t="s">
        <v>793</v>
      </c>
      <c r="VED94" t="s">
        <v>793</v>
      </c>
      <c r="VEE94" t="s">
        <v>793</v>
      </c>
      <c r="VEF94" t="s">
        <v>793</v>
      </c>
      <c r="VEG94" t="s">
        <v>793</v>
      </c>
      <c r="VEH94" t="s">
        <v>793</v>
      </c>
      <c r="VEI94" t="s">
        <v>793</v>
      </c>
      <c r="VEJ94" t="s">
        <v>793</v>
      </c>
      <c r="VEK94" t="s">
        <v>793</v>
      </c>
      <c r="VEL94" t="s">
        <v>793</v>
      </c>
      <c r="VEM94" t="s">
        <v>793</v>
      </c>
      <c r="VEN94" t="s">
        <v>793</v>
      </c>
      <c r="VEO94" t="s">
        <v>793</v>
      </c>
      <c r="VEP94" t="s">
        <v>793</v>
      </c>
      <c r="VEQ94" t="s">
        <v>793</v>
      </c>
      <c r="VER94" t="s">
        <v>793</v>
      </c>
      <c r="VES94" t="s">
        <v>793</v>
      </c>
      <c r="VET94" t="s">
        <v>793</v>
      </c>
      <c r="VEU94" t="s">
        <v>793</v>
      </c>
      <c r="VEV94" t="s">
        <v>793</v>
      </c>
      <c r="VEW94" t="s">
        <v>793</v>
      </c>
      <c r="VEX94" t="s">
        <v>793</v>
      </c>
      <c r="VEY94" t="s">
        <v>793</v>
      </c>
      <c r="VEZ94" t="s">
        <v>793</v>
      </c>
      <c r="VFA94" t="s">
        <v>793</v>
      </c>
      <c r="VFB94" t="s">
        <v>793</v>
      </c>
      <c r="VFC94" t="s">
        <v>793</v>
      </c>
      <c r="VFD94" t="s">
        <v>793</v>
      </c>
      <c r="VFE94" t="s">
        <v>793</v>
      </c>
      <c r="VFF94" t="s">
        <v>793</v>
      </c>
      <c r="VFG94" t="s">
        <v>793</v>
      </c>
      <c r="VFH94" t="s">
        <v>793</v>
      </c>
      <c r="VFI94" t="s">
        <v>793</v>
      </c>
      <c r="VFJ94" t="s">
        <v>793</v>
      </c>
      <c r="VFK94" t="s">
        <v>793</v>
      </c>
      <c r="VFL94" t="s">
        <v>793</v>
      </c>
      <c r="VFM94" t="s">
        <v>793</v>
      </c>
      <c r="VFN94" t="s">
        <v>793</v>
      </c>
      <c r="VFO94" t="s">
        <v>793</v>
      </c>
      <c r="VFP94" t="s">
        <v>793</v>
      </c>
      <c r="VFQ94" t="s">
        <v>793</v>
      </c>
      <c r="VFR94" t="s">
        <v>793</v>
      </c>
      <c r="VFS94" t="s">
        <v>793</v>
      </c>
      <c r="VFT94" t="s">
        <v>793</v>
      </c>
      <c r="VFU94" t="s">
        <v>793</v>
      </c>
      <c r="VFV94" t="s">
        <v>793</v>
      </c>
      <c r="VFW94" t="s">
        <v>793</v>
      </c>
      <c r="VFX94" t="s">
        <v>793</v>
      </c>
      <c r="VFY94" t="s">
        <v>793</v>
      </c>
      <c r="VFZ94" t="s">
        <v>793</v>
      </c>
      <c r="VGA94" t="s">
        <v>793</v>
      </c>
      <c r="VGB94" t="s">
        <v>793</v>
      </c>
      <c r="VGC94" t="s">
        <v>793</v>
      </c>
      <c r="VGD94" t="s">
        <v>793</v>
      </c>
      <c r="VGE94" t="s">
        <v>793</v>
      </c>
      <c r="VGF94" t="s">
        <v>793</v>
      </c>
      <c r="VGG94" t="s">
        <v>793</v>
      </c>
      <c r="VGH94" t="s">
        <v>793</v>
      </c>
      <c r="VGI94" t="s">
        <v>793</v>
      </c>
      <c r="VGJ94" t="s">
        <v>793</v>
      </c>
      <c r="VGK94" t="s">
        <v>793</v>
      </c>
      <c r="VGL94" t="s">
        <v>793</v>
      </c>
      <c r="VGM94" t="s">
        <v>793</v>
      </c>
      <c r="VGN94" t="s">
        <v>793</v>
      </c>
      <c r="VGO94" t="s">
        <v>793</v>
      </c>
      <c r="VGP94" t="s">
        <v>793</v>
      </c>
      <c r="VGQ94" t="s">
        <v>793</v>
      </c>
      <c r="VGR94" t="s">
        <v>793</v>
      </c>
      <c r="VGS94" t="s">
        <v>793</v>
      </c>
      <c r="VGT94" t="s">
        <v>793</v>
      </c>
      <c r="VGU94" t="s">
        <v>793</v>
      </c>
      <c r="VGV94" t="s">
        <v>793</v>
      </c>
      <c r="VGW94" t="s">
        <v>793</v>
      </c>
      <c r="VGX94" t="s">
        <v>793</v>
      </c>
      <c r="VGY94" t="s">
        <v>793</v>
      </c>
      <c r="VGZ94" t="s">
        <v>793</v>
      </c>
      <c r="VHA94" t="s">
        <v>793</v>
      </c>
      <c r="VHB94" t="s">
        <v>793</v>
      </c>
      <c r="VHC94" t="s">
        <v>793</v>
      </c>
      <c r="VHD94" t="s">
        <v>793</v>
      </c>
      <c r="VHE94" t="s">
        <v>793</v>
      </c>
      <c r="VHF94" t="s">
        <v>793</v>
      </c>
      <c r="VHG94" t="s">
        <v>793</v>
      </c>
      <c r="VHH94" t="s">
        <v>793</v>
      </c>
      <c r="VHI94" t="s">
        <v>793</v>
      </c>
      <c r="VHJ94" t="s">
        <v>793</v>
      </c>
      <c r="VHK94" t="s">
        <v>793</v>
      </c>
      <c r="VHL94" t="s">
        <v>793</v>
      </c>
      <c r="VHM94" t="s">
        <v>793</v>
      </c>
      <c r="VHN94" t="s">
        <v>793</v>
      </c>
      <c r="VHO94" t="s">
        <v>793</v>
      </c>
      <c r="VHP94" t="s">
        <v>793</v>
      </c>
      <c r="VHQ94" t="s">
        <v>793</v>
      </c>
      <c r="VHR94" t="s">
        <v>793</v>
      </c>
      <c r="VHS94" t="s">
        <v>793</v>
      </c>
      <c r="VHT94" t="s">
        <v>793</v>
      </c>
      <c r="VHU94" t="s">
        <v>793</v>
      </c>
      <c r="VHV94" t="s">
        <v>793</v>
      </c>
      <c r="VHW94" t="s">
        <v>793</v>
      </c>
      <c r="VHX94" t="s">
        <v>793</v>
      </c>
      <c r="VHY94" t="s">
        <v>793</v>
      </c>
      <c r="VHZ94" t="s">
        <v>793</v>
      </c>
      <c r="VIA94" t="s">
        <v>793</v>
      </c>
      <c r="VIB94" t="s">
        <v>793</v>
      </c>
      <c r="VIC94" t="s">
        <v>793</v>
      </c>
      <c r="VID94" t="s">
        <v>793</v>
      </c>
      <c r="VIE94" t="s">
        <v>793</v>
      </c>
      <c r="VIF94" t="s">
        <v>793</v>
      </c>
      <c r="VIG94" t="s">
        <v>793</v>
      </c>
      <c r="VIH94" t="s">
        <v>793</v>
      </c>
      <c r="VII94" t="s">
        <v>793</v>
      </c>
      <c r="VIJ94" t="s">
        <v>793</v>
      </c>
      <c r="VIK94" t="s">
        <v>793</v>
      </c>
      <c r="VIL94" t="s">
        <v>793</v>
      </c>
      <c r="VIM94" t="s">
        <v>793</v>
      </c>
      <c r="VIN94" t="s">
        <v>793</v>
      </c>
      <c r="VIO94" t="s">
        <v>793</v>
      </c>
      <c r="VIP94" t="s">
        <v>793</v>
      </c>
      <c r="VIQ94" t="s">
        <v>793</v>
      </c>
      <c r="VIR94" t="s">
        <v>793</v>
      </c>
      <c r="VIS94" t="s">
        <v>793</v>
      </c>
      <c r="VIT94" t="s">
        <v>793</v>
      </c>
      <c r="VIU94" t="s">
        <v>793</v>
      </c>
      <c r="VIV94" t="s">
        <v>793</v>
      </c>
      <c r="VIW94" t="s">
        <v>793</v>
      </c>
      <c r="VIX94" t="s">
        <v>793</v>
      </c>
      <c r="VIY94" t="s">
        <v>793</v>
      </c>
      <c r="VIZ94" t="s">
        <v>793</v>
      </c>
      <c r="VJA94" t="s">
        <v>793</v>
      </c>
      <c r="VJB94" t="s">
        <v>793</v>
      </c>
      <c r="VJC94" t="s">
        <v>793</v>
      </c>
      <c r="VJD94" t="s">
        <v>793</v>
      </c>
      <c r="VJE94" t="s">
        <v>793</v>
      </c>
      <c r="VJF94" t="s">
        <v>793</v>
      </c>
      <c r="VJG94" t="s">
        <v>793</v>
      </c>
      <c r="VJH94" t="s">
        <v>793</v>
      </c>
      <c r="VJI94" t="s">
        <v>793</v>
      </c>
      <c r="VJJ94" t="s">
        <v>793</v>
      </c>
      <c r="VJK94" t="s">
        <v>793</v>
      </c>
      <c r="VJL94" t="s">
        <v>793</v>
      </c>
      <c r="VJM94" t="s">
        <v>793</v>
      </c>
      <c r="VJN94" t="s">
        <v>793</v>
      </c>
      <c r="VJO94" t="s">
        <v>793</v>
      </c>
      <c r="VJP94" t="s">
        <v>793</v>
      </c>
      <c r="VJQ94" t="s">
        <v>793</v>
      </c>
      <c r="VJR94" t="s">
        <v>793</v>
      </c>
      <c r="VJS94" t="s">
        <v>793</v>
      </c>
      <c r="VJT94" t="s">
        <v>793</v>
      </c>
      <c r="VJU94" t="s">
        <v>793</v>
      </c>
      <c r="VJV94" t="s">
        <v>793</v>
      </c>
      <c r="VJW94" t="s">
        <v>793</v>
      </c>
      <c r="VJX94" t="s">
        <v>793</v>
      </c>
      <c r="VJY94" t="s">
        <v>793</v>
      </c>
      <c r="VJZ94" t="s">
        <v>793</v>
      </c>
      <c r="VKA94" t="s">
        <v>793</v>
      </c>
      <c r="VKB94" t="s">
        <v>793</v>
      </c>
      <c r="VKC94" t="s">
        <v>793</v>
      </c>
      <c r="VKD94" t="s">
        <v>793</v>
      </c>
      <c r="VKE94" t="s">
        <v>793</v>
      </c>
      <c r="VKF94" t="s">
        <v>793</v>
      </c>
      <c r="VKG94" t="s">
        <v>793</v>
      </c>
      <c r="VKH94" t="s">
        <v>793</v>
      </c>
      <c r="VKI94" t="s">
        <v>793</v>
      </c>
      <c r="VKJ94" t="s">
        <v>793</v>
      </c>
      <c r="VKK94" t="s">
        <v>793</v>
      </c>
      <c r="VKL94" t="s">
        <v>793</v>
      </c>
      <c r="VKM94" t="s">
        <v>793</v>
      </c>
      <c r="VKN94" t="s">
        <v>793</v>
      </c>
      <c r="VKO94" t="s">
        <v>793</v>
      </c>
      <c r="VKP94" t="s">
        <v>793</v>
      </c>
      <c r="VKQ94" t="s">
        <v>793</v>
      </c>
      <c r="VKR94" t="s">
        <v>793</v>
      </c>
      <c r="VKS94" t="s">
        <v>793</v>
      </c>
      <c r="VKT94" t="s">
        <v>793</v>
      </c>
      <c r="VKU94" t="s">
        <v>793</v>
      </c>
      <c r="VKV94" t="s">
        <v>793</v>
      </c>
      <c r="VKW94" t="s">
        <v>793</v>
      </c>
      <c r="VKX94" t="s">
        <v>793</v>
      </c>
      <c r="VKY94" t="s">
        <v>793</v>
      </c>
      <c r="VKZ94" t="s">
        <v>793</v>
      </c>
      <c r="VLA94" t="s">
        <v>793</v>
      </c>
      <c r="VLB94" t="s">
        <v>793</v>
      </c>
      <c r="VLC94" t="s">
        <v>793</v>
      </c>
      <c r="VLD94" t="s">
        <v>793</v>
      </c>
      <c r="VLE94" t="s">
        <v>793</v>
      </c>
      <c r="VLF94" t="s">
        <v>793</v>
      </c>
      <c r="VLG94" t="s">
        <v>793</v>
      </c>
      <c r="VLH94" t="s">
        <v>793</v>
      </c>
      <c r="VLI94" t="s">
        <v>793</v>
      </c>
      <c r="VLJ94" t="s">
        <v>793</v>
      </c>
      <c r="VLK94" t="s">
        <v>793</v>
      </c>
      <c r="VLL94" t="s">
        <v>793</v>
      </c>
      <c r="VLM94" t="s">
        <v>793</v>
      </c>
      <c r="VLN94" t="s">
        <v>793</v>
      </c>
      <c r="VLO94" t="s">
        <v>793</v>
      </c>
      <c r="VLP94" t="s">
        <v>793</v>
      </c>
      <c r="VLQ94" t="s">
        <v>793</v>
      </c>
      <c r="VLR94" t="s">
        <v>793</v>
      </c>
      <c r="VLS94" t="s">
        <v>793</v>
      </c>
      <c r="VLT94" t="s">
        <v>793</v>
      </c>
      <c r="VLU94" t="s">
        <v>793</v>
      </c>
      <c r="VLV94" t="s">
        <v>793</v>
      </c>
      <c r="VLW94" t="s">
        <v>793</v>
      </c>
      <c r="VLX94" t="s">
        <v>793</v>
      </c>
      <c r="VLY94" t="s">
        <v>793</v>
      </c>
      <c r="VLZ94" t="s">
        <v>793</v>
      </c>
      <c r="VMA94" t="s">
        <v>793</v>
      </c>
      <c r="VMB94" t="s">
        <v>793</v>
      </c>
      <c r="VMC94" t="s">
        <v>793</v>
      </c>
      <c r="VMD94" t="s">
        <v>793</v>
      </c>
      <c r="VME94" t="s">
        <v>793</v>
      </c>
      <c r="VMF94" t="s">
        <v>793</v>
      </c>
      <c r="VMG94" t="s">
        <v>793</v>
      </c>
      <c r="VMH94" t="s">
        <v>793</v>
      </c>
      <c r="VMI94" t="s">
        <v>793</v>
      </c>
      <c r="VMJ94" t="s">
        <v>793</v>
      </c>
      <c r="VMK94" t="s">
        <v>793</v>
      </c>
      <c r="VML94" t="s">
        <v>793</v>
      </c>
      <c r="VMM94" t="s">
        <v>793</v>
      </c>
      <c r="VMN94" t="s">
        <v>793</v>
      </c>
      <c r="VMO94" t="s">
        <v>793</v>
      </c>
      <c r="VMP94" t="s">
        <v>793</v>
      </c>
      <c r="VMQ94" t="s">
        <v>793</v>
      </c>
      <c r="VMR94" t="s">
        <v>793</v>
      </c>
      <c r="VMS94" t="s">
        <v>793</v>
      </c>
      <c r="VMT94" t="s">
        <v>793</v>
      </c>
      <c r="VMU94" t="s">
        <v>793</v>
      </c>
      <c r="VMV94" t="s">
        <v>793</v>
      </c>
      <c r="VMW94" t="s">
        <v>793</v>
      </c>
      <c r="VMX94" t="s">
        <v>793</v>
      </c>
      <c r="VMY94" t="s">
        <v>793</v>
      </c>
      <c r="VMZ94" t="s">
        <v>793</v>
      </c>
      <c r="VNA94" t="s">
        <v>793</v>
      </c>
      <c r="VNB94" t="s">
        <v>793</v>
      </c>
      <c r="VNC94" t="s">
        <v>793</v>
      </c>
      <c r="VND94" t="s">
        <v>793</v>
      </c>
      <c r="VNE94" t="s">
        <v>793</v>
      </c>
      <c r="VNF94" t="s">
        <v>793</v>
      </c>
      <c r="VNG94" t="s">
        <v>793</v>
      </c>
      <c r="VNH94" t="s">
        <v>793</v>
      </c>
      <c r="VNI94" t="s">
        <v>793</v>
      </c>
      <c r="VNJ94" t="s">
        <v>793</v>
      </c>
      <c r="VNK94" t="s">
        <v>793</v>
      </c>
      <c r="VNL94" t="s">
        <v>793</v>
      </c>
      <c r="VNM94" t="s">
        <v>793</v>
      </c>
      <c r="VNN94" t="s">
        <v>793</v>
      </c>
      <c r="VNO94" t="s">
        <v>793</v>
      </c>
      <c r="VNP94" t="s">
        <v>793</v>
      </c>
      <c r="VNQ94" t="s">
        <v>793</v>
      </c>
      <c r="VNR94" t="s">
        <v>793</v>
      </c>
      <c r="VNS94" t="s">
        <v>793</v>
      </c>
      <c r="VNT94" t="s">
        <v>793</v>
      </c>
      <c r="VNU94" t="s">
        <v>793</v>
      </c>
      <c r="VNV94" t="s">
        <v>793</v>
      </c>
      <c r="VNW94" t="s">
        <v>793</v>
      </c>
      <c r="VNX94" t="s">
        <v>793</v>
      </c>
      <c r="VNY94" t="s">
        <v>793</v>
      </c>
      <c r="VNZ94" t="s">
        <v>793</v>
      </c>
      <c r="VOA94" t="s">
        <v>793</v>
      </c>
      <c r="VOB94" t="s">
        <v>793</v>
      </c>
      <c r="VOC94" t="s">
        <v>793</v>
      </c>
      <c r="VOD94" t="s">
        <v>793</v>
      </c>
      <c r="VOE94" t="s">
        <v>793</v>
      </c>
      <c r="VOF94" t="s">
        <v>793</v>
      </c>
      <c r="VOG94" t="s">
        <v>793</v>
      </c>
      <c r="VOH94" t="s">
        <v>793</v>
      </c>
      <c r="VOI94" t="s">
        <v>793</v>
      </c>
      <c r="VOJ94" t="s">
        <v>793</v>
      </c>
      <c r="VOK94" t="s">
        <v>793</v>
      </c>
      <c r="VOL94" t="s">
        <v>793</v>
      </c>
      <c r="VOM94" t="s">
        <v>793</v>
      </c>
      <c r="VON94" t="s">
        <v>793</v>
      </c>
      <c r="VOO94" t="s">
        <v>793</v>
      </c>
      <c r="VOP94" t="s">
        <v>793</v>
      </c>
      <c r="VOQ94" t="s">
        <v>793</v>
      </c>
      <c r="VOR94" t="s">
        <v>793</v>
      </c>
      <c r="VOS94" t="s">
        <v>793</v>
      </c>
      <c r="VOT94" t="s">
        <v>793</v>
      </c>
      <c r="VOU94" t="s">
        <v>793</v>
      </c>
      <c r="VOV94" t="s">
        <v>793</v>
      </c>
      <c r="VOW94" t="s">
        <v>793</v>
      </c>
      <c r="VOX94" t="s">
        <v>793</v>
      </c>
      <c r="VOY94" t="s">
        <v>793</v>
      </c>
      <c r="VOZ94" t="s">
        <v>793</v>
      </c>
      <c r="VPA94" t="s">
        <v>793</v>
      </c>
      <c r="VPB94" t="s">
        <v>793</v>
      </c>
      <c r="VPC94" t="s">
        <v>793</v>
      </c>
      <c r="VPD94" t="s">
        <v>793</v>
      </c>
      <c r="VPE94" t="s">
        <v>793</v>
      </c>
      <c r="VPF94" t="s">
        <v>793</v>
      </c>
      <c r="VPG94" t="s">
        <v>793</v>
      </c>
      <c r="VPH94" t="s">
        <v>793</v>
      </c>
      <c r="VPI94" t="s">
        <v>793</v>
      </c>
      <c r="VPJ94" t="s">
        <v>793</v>
      </c>
      <c r="VPK94" t="s">
        <v>793</v>
      </c>
      <c r="VPL94" t="s">
        <v>793</v>
      </c>
      <c r="VPM94" t="s">
        <v>793</v>
      </c>
      <c r="VPN94" t="s">
        <v>793</v>
      </c>
      <c r="VPO94" t="s">
        <v>793</v>
      </c>
      <c r="VPP94" t="s">
        <v>793</v>
      </c>
      <c r="VPQ94" t="s">
        <v>793</v>
      </c>
      <c r="VPR94" t="s">
        <v>793</v>
      </c>
      <c r="VPS94" t="s">
        <v>793</v>
      </c>
      <c r="VPT94" t="s">
        <v>793</v>
      </c>
      <c r="VPU94" t="s">
        <v>793</v>
      </c>
      <c r="VPV94" t="s">
        <v>793</v>
      </c>
      <c r="VPW94" t="s">
        <v>793</v>
      </c>
      <c r="VPX94" t="s">
        <v>793</v>
      </c>
      <c r="VPY94" t="s">
        <v>793</v>
      </c>
      <c r="VPZ94" t="s">
        <v>793</v>
      </c>
      <c r="VQA94" t="s">
        <v>793</v>
      </c>
      <c r="VQB94" t="s">
        <v>793</v>
      </c>
      <c r="VQC94" t="s">
        <v>793</v>
      </c>
      <c r="VQD94" t="s">
        <v>793</v>
      </c>
      <c r="VQE94" t="s">
        <v>793</v>
      </c>
      <c r="VQF94" t="s">
        <v>793</v>
      </c>
      <c r="VQG94" t="s">
        <v>793</v>
      </c>
      <c r="VQH94" t="s">
        <v>793</v>
      </c>
      <c r="VQI94" t="s">
        <v>793</v>
      </c>
      <c r="VQJ94" t="s">
        <v>793</v>
      </c>
      <c r="VQK94" t="s">
        <v>793</v>
      </c>
      <c r="VQL94" t="s">
        <v>793</v>
      </c>
      <c r="VQM94" t="s">
        <v>793</v>
      </c>
      <c r="VQN94" t="s">
        <v>793</v>
      </c>
      <c r="VQO94" t="s">
        <v>793</v>
      </c>
      <c r="VQP94" t="s">
        <v>793</v>
      </c>
      <c r="VQQ94" t="s">
        <v>793</v>
      </c>
      <c r="VQR94" t="s">
        <v>793</v>
      </c>
      <c r="VQS94" t="s">
        <v>793</v>
      </c>
      <c r="VQT94" t="s">
        <v>793</v>
      </c>
      <c r="VQU94" t="s">
        <v>793</v>
      </c>
      <c r="VQV94" t="s">
        <v>793</v>
      </c>
      <c r="VQW94" t="s">
        <v>793</v>
      </c>
      <c r="VQX94" t="s">
        <v>793</v>
      </c>
      <c r="VQY94" t="s">
        <v>793</v>
      </c>
      <c r="VQZ94" t="s">
        <v>793</v>
      </c>
      <c r="VRA94" t="s">
        <v>793</v>
      </c>
      <c r="VRB94" t="s">
        <v>793</v>
      </c>
      <c r="VRC94" t="s">
        <v>793</v>
      </c>
      <c r="VRD94" t="s">
        <v>793</v>
      </c>
      <c r="VRE94" t="s">
        <v>793</v>
      </c>
      <c r="VRF94" t="s">
        <v>793</v>
      </c>
      <c r="VRG94" t="s">
        <v>793</v>
      </c>
      <c r="VRH94" t="s">
        <v>793</v>
      </c>
      <c r="VRI94" t="s">
        <v>793</v>
      </c>
      <c r="VRJ94" t="s">
        <v>793</v>
      </c>
      <c r="VRK94" t="s">
        <v>793</v>
      </c>
      <c r="VRL94" t="s">
        <v>793</v>
      </c>
      <c r="VRM94" t="s">
        <v>793</v>
      </c>
      <c r="VRN94" t="s">
        <v>793</v>
      </c>
      <c r="VRO94" t="s">
        <v>793</v>
      </c>
      <c r="VRP94" t="s">
        <v>793</v>
      </c>
      <c r="VRQ94" t="s">
        <v>793</v>
      </c>
      <c r="VRR94" t="s">
        <v>793</v>
      </c>
      <c r="VRS94" t="s">
        <v>793</v>
      </c>
      <c r="VRT94" t="s">
        <v>793</v>
      </c>
      <c r="VRU94" t="s">
        <v>793</v>
      </c>
      <c r="VRV94" t="s">
        <v>793</v>
      </c>
      <c r="VRW94" t="s">
        <v>793</v>
      </c>
      <c r="VRX94" t="s">
        <v>793</v>
      </c>
      <c r="VRY94" t="s">
        <v>793</v>
      </c>
      <c r="VRZ94" t="s">
        <v>793</v>
      </c>
      <c r="VSA94" t="s">
        <v>793</v>
      </c>
      <c r="VSB94" t="s">
        <v>793</v>
      </c>
      <c r="VSC94" t="s">
        <v>793</v>
      </c>
      <c r="VSD94" t="s">
        <v>793</v>
      </c>
      <c r="VSE94" t="s">
        <v>793</v>
      </c>
      <c r="VSF94" t="s">
        <v>793</v>
      </c>
      <c r="VSG94" t="s">
        <v>793</v>
      </c>
      <c r="VSH94" t="s">
        <v>793</v>
      </c>
      <c r="VSI94" t="s">
        <v>793</v>
      </c>
      <c r="VSJ94" t="s">
        <v>793</v>
      </c>
      <c r="VSK94" t="s">
        <v>793</v>
      </c>
      <c r="VSL94" t="s">
        <v>793</v>
      </c>
      <c r="VSM94" t="s">
        <v>793</v>
      </c>
      <c r="VSN94" t="s">
        <v>793</v>
      </c>
      <c r="VSO94" t="s">
        <v>793</v>
      </c>
      <c r="VSP94" t="s">
        <v>793</v>
      </c>
      <c r="VSQ94" t="s">
        <v>793</v>
      </c>
      <c r="VSR94" t="s">
        <v>793</v>
      </c>
      <c r="VSS94" t="s">
        <v>793</v>
      </c>
      <c r="VST94" t="s">
        <v>793</v>
      </c>
      <c r="VSU94" t="s">
        <v>793</v>
      </c>
      <c r="VSV94" t="s">
        <v>793</v>
      </c>
      <c r="VSW94" t="s">
        <v>793</v>
      </c>
      <c r="VSX94" t="s">
        <v>793</v>
      </c>
      <c r="VSY94" t="s">
        <v>793</v>
      </c>
      <c r="VSZ94" t="s">
        <v>793</v>
      </c>
      <c r="VTA94" t="s">
        <v>793</v>
      </c>
      <c r="VTB94" t="s">
        <v>793</v>
      </c>
      <c r="VTC94" t="s">
        <v>793</v>
      </c>
      <c r="VTD94" t="s">
        <v>793</v>
      </c>
      <c r="VTE94" t="s">
        <v>793</v>
      </c>
      <c r="VTF94" t="s">
        <v>793</v>
      </c>
      <c r="VTG94" t="s">
        <v>793</v>
      </c>
      <c r="VTH94" t="s">
        <v>793</v>
      </c>
      <c r="VTI94" t="s">
        <v>793</v>
      </c>
      <c r="VTJ94" t="s">
        <v>793</v>
      </c>
      <c r="VTK94" t="s">
        <v>793</v>
      </c>
      <c r="VTL94" t="s">
        <v>793</v>
      </c>
      <c r="VTM94" t="s">
        <v>793</v>
      </c>
      <c r="VTN94" t="s">
        <v>793</v>
      </c>
      <c r="VTO94" t="s">
        <v>793</v>
      </c>
      <c r="VTP94" t="s">
        <v>793</v>
      </c>
      <c r="VTQ94" t="s">
        <v>793</v>
      </c>
      <c r="VTR94" t="s">
        <v>793</v>
      </c>
      <c r="VTS94" t="s">
        <v>793</v>
      </c>
      <c r="VTT94" t="s">
        <v>793</v>
      </c>
      <c r="VTU94" t="s">
        <v>793</v>
      </c>
      <c r="VTV94" t="s">
        <v>793</v>
      </c>
      <c r="VTW94" t="s">
        <v>793</v>
      </c>
      <c r="VTX94" t="s">
        <v>793</v>
      </c>
      <c r="VTY94" t="s">
        <v>793</v>
      </c>
      <c r="VTZ94" t="s">
        <v>793</v>
      </c>
      <c r="VUA94" t="s">
        <v>793</v>
      </c>
      <c r="VUB94" t="s">
        <v>793</v>
      </c>
      <c r="VUC94" t="s">
        <v>793</v>
      </c>
      <c r="VUD94" t="s">
        <v>793</v>
      </c>
      <c r="VUE94" t="s">
        <v>793</v>
      </c>
      <c r="VUF94" t="s">
        <v>793</v>
      </c>
      <c r="VUG94" t="s">
        <v>793</v>
      </c>
      <c r="VUH94" t="s">
        <v>793</v>
      </c>
      <c r="VUI94" t="s">
        <v>793</v>
      </c>
      <c r="VUJ94" t="s">
        <v>793</v>
      </c>
      <c r="VUK94" t="s">
        <v>793</v>
      </c>
      <c r="VUL94" t="s">
        <v>793</v>
      </c>
      <c r="VUM94" t="s">
        <v>793</v>
      </c>
      <c r="VUN94" t="s">
        <v>793</v>
      </c>
      <c r="VUO94" t="s">
        <v>793</v>
      </c>
      <c r="VUP94" t="s">
        <v>793</v>
      </c>
      <c r="VUQ94" t="s">
        <v>793</v>
      </c>
      <c r="VUR94" t="s">
        <v>793</v>
      </c>
      <c r="VUS94" t="s">
        <v>793</v>
      </c>
      <c r="VUT94" t="s">
        <v>793</v>
      </c>
      <c r="VUU94" t="s">
        <v>793</v>
      </c>
      <c r="VUV94" t="s">
        <v>793</v>
      </c>
      <c r="VUW94" t="s">
        <v>793</v>
      </c>
      <c r="VUX94" t="s">
        <v>793</v>
      </c>
      <c r="VUY94" t="s">
        <v>793</v>
      </c>
      <c r="VUZ94" t="s">
        <v>793</v>
      </c>
      <c r="VVA94" t="s">
        <v>793</v>
      </c>
      <c r="VVB94" t="s">
        <v>793</v>
      </c>
      <c r="VVC94" t="s">
        <v>793</v>
      </c>
      <c r="VVD94" t="s">
        <v>793</v>
      </c>
      <c r="VVE94" t="s">
        <v>793</v>
      </c>
      <c r="VVF94" t="s">
        <v>793</v>
      </c>
      <c r="VVG94" t="s">
        <v>793</v>
      </c>
      <c r="VVH94" t="s">
        <v>793</v>
      </c>
      <c r="VVI94" t="s">
        <v>793</v>
      </c>
      <c r="VVJ94" t="s">
        <v>793</v>
      </c>
      <c r="VVK94" t="s">
        <v>793</v>
      </c>
      <c r="VVL94" t="s">
        <v>793</v>
      </c>
      <c r="VVM94" t="s">
        <v>793</v>
      </c>
      <c r="VVN94" t="s">
        <v>793</v>
      </c>
      <c r="VVO94" t="s">
        <v>793</v>
      </c>
      <c r="VVP94" t="s">
        <v>793</v>
      </c>
      <c r="VVQ94" t="s">
        <v>793</v>
      </c>
      <c r="VVR94" t="s">
        <v>793</v>
      </c>
      <c r="VVS94" t="s">
        <v>793</v>
      </c>
      <c r="VVT94" t="s">
        <v>793</v>
      </c>
      <c r="VVU94" t="s">
        <v>793</v>
      </c>
      <c r="VVV94" t="s">
        <v>793</v>
      </c>
      <c r="VVW94" t="s">
        <v>793</v>
      </c>
      <c r="VVX94" t="s">
        <v>793</v>
      </c>
      <c r="VVY94" t="s">
        <v>793</v>
      </c>
      <c r="VVZ94" t="s">
        <v>793</v>
      </c>
      <c r="VWA94" t="s">
        <v>793</v>
      </c>
      <c r="VWB94" t="s">
        <v>793</v>
      </c>
      <c r="VWC94" t="s">
        <v>793</v>
      </c>
      <c r="VWD94" t="s">
        <v>793</v>
      </c>
      <c r="VWE94" t="s">
        <v>793</v>
      </c>
      <c r="VWF94" t="s">
        <v>793</v>
      </c>
      <c r="VWG94" t="s">
        <v>793</v>
      </c>
      <c r="VWH94" t="s">
        <v>793</v>
      </c>
      <c r="VWI94" t="s">
        <v>793</v>
      </c>
      <c r="VWJ94" t="s">
        <v>793</v>
      </c>
      <c r="VWK94" t="s">
        <v>793</v>
      </c>
      <c r="VWL94" t="s">
        <v>793</v>
      </c>
      <c r="VWM94" t="s">
        <v>793</v>
      </c>
      <c r="VWN94" t="s">
        <v>793</v>
      </c>
      <c r="VWO94" t="s">
        <v>793</v>
      </c>
      <c r="VWP94" t="s">
        <v>793</v>
      </c>
      <c r="VWQ94" t="s">
        <v>793</v>
      </c>
      <c r="VWR94" t="s">
        <v>793</v>
      </c>
      <c r="VWS94" t="s">
        <v>793</v>
      </c>
      <c r="VWT94" t="s">
        <v>793</v>
      </c>
      <c r="VWU94" t="s">
        <v>793</v>
      </c>
      <c r="VWV94" t="s">
        <v>793</v>
      </c>
      <c r="VWW94" t="s">
        <v>793</v>
      </c>
      <c r="VWX94" t="s">
        <v>793</v>
      </c>
      <c r="VWY94" t="s">
        <v>793</v>
      </c>
      <c r="VWZ94" t="s">
        <v>793</v>
      </c>
      <c r="VXA94" t="s">
        <v>793</v>
      </c>
      <c r="VXB94" t="s">
        <v>793</v>
      </c>
      <c r="VXC94" t="s">
        <v>793</v>
      </c>
      <c r="VXD94" t="s">
        <v>793</v>
      </c>
      <c r="VXE94" t="s">
        <v>793</v>
      </c>
      <c r="VXF94" t="s">
        <v>793</v>
      </c>
      <c r="VXG94" t="s">
        <v>793</v>
      </c>
      <c r="VXH94" t="s">
        <v>793</v>
      </c>
      <c r="VXI94" t="s">
        <v>793</v>
      </c>
      <c r="VXJ94" t="s">
        <v>793</v>
      </c>
      <c r="VXK94" t="s">
        <v>793</v>
      </c>
      <c r="VXL94" t="s">
        <v>793</v>
      </c>
      <c r="VXM94" t="s">
        <v>793</v>
      </c>
      <c r="VXN94" t="s">
        <v>793</v>
      </c>
      <c r="VXO94" t="s">
        <v>793</v>
      </c>
      <c r="VXP94" t="s">
        <v>793</v>
      </c>
      <c r="VXQ94" t="s">
        <v>793</v>
      </c>
      <c r="VXR94" t="s">
        <v>793</v>
      </c>
      <c r="VXS94" t="s">
        <v>793</v>
      </c>
      <c r="VXT94" t="s">
        <v>793</v>
      </c>
      <c r="VXU94" t="s">
        <v>793</v>
      </c>
      <c r="VXV94" t="s">
        <v>793</v>
      </c>
      <c r="VXW94" t="s">
        <v>793</v>
      </c>
      <c r="VXX94" t="s">
        <v>793</v>
      </c>
      <c r="VXY94" t="s">
        <v>793</v>
      </c>
      <c r="VXZ94" t="s">
        <v>793</v>
      </c>
      <c r="VYA94" t="s">
        <v>793</v>
      </c>
      <c r="VYB94" t="s">
        <v>793</v>
      </c>
      <c r="VYC94" t="s">
        <v>793</v>
      </c>
      <c r="VYD94" t="s">
        <v>793</v>
      </c>
      <c r="VYE94" t="s">
        <v>793</v>
      </c>
      <c r="VYF94" t="s">
        <v>793</v>
      </c>
      <c r="VYG94" t="s">
        <v>793</v>
      </c>
      <c r="VYH94" t="s">
        <v>793</v>
      </c>
      <c r="VYI94" t="s">
        <v>793</v>
      </c>
      <c r="VYJ94" t="s">
        <v>793</v>
      </c>
      <c r="VYK94" t="s">
        <v>793</v>
      </c>
      <c r="VYL94" t="s">
        <v>793</v>
      </c>
      <c r="VYM94" t="s">
        <v>793</v>
      </c>
      <c r="VYN94" t="s">
        <v>793</v>
      </c>
      <c r="VYO94" t="s">
        <v>793</v>
      </c>
      <c r="VYP94" t="s">
        <v>793</v>
      </c>
      <c r="VYQ94" t="s">
        <v>793</v>
      </c>
      <c r="VYR94" t="s">
        <v>793</v>
      </c>
      <c r="VYS94" t="s">
        <v>793</v>
      </c>
      <c r="VYT94" t="s">
        <v>793</v>
      </c>
      <c r="VYU94" t="s">
        <v>793</v>
      </c>
      <c r="VYV94" t="s">
        <v>793</v>
      </c>
      <c r="VYW94" t="s">
        <v>793</v>
      </c>
      <c r="VYX94" t="s">
        <v>793</v>
      </c>
      <c r="VYY94" t="s">
        <v>793</v>
      </c>
      <c r="VYZ94" t="s">
        <v>793</v>
      </c>
      <c r="VZA94" t="s">
        <v>793</v>
      </c>
      <c r="VZB94" t="s">
        <v>793</v>
      </c>
      <c r="VZC94" t="s">
        <v>793</v>
      </c>
      <c r="VZD94" t="s">
        <v>793</v>
      </c>
      <c r="VZE94" t="s">
        <v>793</v>
      </c>
      <c r="VZF94" t="s">
        <v>793</v>
      </c>
      <c r="VZG94" t="s">
        <v>793</v>
      </c>
      <c r="VZH94" t="s">
        <v>793</v>
      </c>
      <c r="VZI94" t="s">
        <v>793</v>
      </c>
      <c r="VZJ94" t="s">
        <v>793</v>
      </c>
      <c r="VZK94" t="s">
        <v>793</v>
      </c>
      <c r="VZL94" t="s">
        <v>793</v>
      </c>
      <c r="VZM94" t="s">
        <v>793</v>
      </c>
      <c r="VZN94" t="s">
        <v>793</v>
      </c>
      <c r="VZO94" t="s">
        <v>793</v>
      </c>
      <c r="VZP94" t="s">
        <v>793</v>
      </c>
      <c r="VZQ94" t="s">
        <v>793</v>
      </c>
      <c r="VZR94" t="s">
        <v>793</v>
      </c>
      <c r="VZS94" t="s">
        <v>793</v>
      </c>
      <c r="VZT94" t="s">
        <v>793</v>
      </c>
      <c r="VZU94" t="s">
        <v>793</v>
      </c>
      <c r="VZV94" t="s">
        <v>793</v>
      </c>
      <c r="VZW94" t="s">
        <v>793</v>
      </c>
      <c r="VZX94" t="s">
        <v>793</v>
      </c>
      <c r="VZY94" t="s">
        <v>793</v>
      </c>
      <c r="VZZ94" t="s">
        <v>793</v>
      </c>
      <c r="WAA94" t="s">
        <v>793</v>
      </c>
      <c r="WAB94" t="s">
        <v>793</v>
      </c>
      <c r="WAC94" t="s">
        <v>793</v>
      </c>
      <c r="WAD94" t="s">
        <v>793</v>
      </c>
      <c r="WAE94" t="s">
        <v>793</v>
      </c>
      <c r="WAF94" t="s">
        <v>793</v>
      </c>
      <c r="WAG94" t="s">
        <v>793</v>
      </c>
      <c r="WAH94" t="s">
        <v>793</v>
      </c>
      <c r="WAI94" t="s">
        <v>793</v>
      </c>
      <c r="WAJ94" t="s">
        <v>793</v>
      </c>
      <c r="WAK94" t="s">
        <v>793</v>
      </c>
      <c r="WAL94" t="s">
        <v>793</v>
      </c>
      <c r="WAM94" t="s">
        <v>793</v>
      </c>
      <c r="WAN94" t="s">
        <v>793</v>
      </c>
      <c r="WAO94" t="s">
        <v>793</v>
      </c>
      <c r="WAP94" t="s">
        <v>793</v>
      </c>
      <c r="WAQ94" t="s">
        <v>793</v>
      </c>
      <c r="WAR94" t="s">
        <v>793</v>
      </c>
      <c r="WAS94" t="s">
        <v>793</v>
      </c>
      <c r="WAT94" t="s">
        <v>793</v>
      </c>
      <c r="WAU94" t="s">
        <v>793</v>
      </c>
      <c r="WAV94" t="s">
        <v>793</v>
      </c>
      <c r="WAW94" t="s">
        <v>793</v>
      </c>
      <c r="WAX94" t="s">
        <v>793</v>
      </c>
      <c r="WAY94" t="s">
        <v>793</v>
      </c>
      <c r="WAZ94" t="s">
        <v>793</v>
      </c>
      <c r="WBA94" t="s">
        <v>793</v>
      </c>
      <c r="WBB94" t="s">
        <v>793</v>
      </c>
      <c r="WBC94" t="s">
        <v>793</v>
      </c>
      <c r="WBD94" t="s">
        <v>793</v>
      </c>
      <c r="WBE94" t="s">
        <v>793</v>
      </c>
      <c r="WBF94" t="s">
        <v>793</v>
      </c>
      <c r="WBG94" t="s">
        <v>793</v>
      </c>
      <c r="WBH94" t="s">
        <v>793</v>
      </c>
      <c r="WBI94" t="s">
        <v>793</v>
      </c>
      <c r="WBJ94" t="s">
        <v>793</v>
      </c>
      <c r="WBK94" t="s">
        <v>793</v>
      </c>
      <c r="WBL94" t="s">
        <v>793</v>
      </c>
      <c r="WBM94" t="s">
        <v>793</v>
      </c>
      <c r="WBN94" t="s">
        <v>793</v>
      </c>
      <c r="WBO94" t="s">
        <v>793</v>
      </c>
      <c r="WBP94" t="s">
        <v>793</v>
      </c>
      <c r="WBQ94" t="s">
        <v>793</v>
      </c>
      <c r="WBR94" t="s">
        <v>793</v>
      </c>
      <c r="WBS94" t="s">
        <v>793</v>
      </c>
      <c r="WBT94" t="s">
        <v>793</v>
      </c>
      <c r="WBU94" t="s">
        <v>793</v>
      </c>
      <c r="WBV94" t="s">
        <v>793</v>
      </c>
      <c r="WBW94" t="s">
        <v>793</v>
      </c>
      <c r="WBX94" t="s">
        <v>793</v>
      </c>
      <c r="WBY94" t="s">
        <v>793</v>
      </c>
      <c r="WBZ94" t="s">
        <v>793</v>
      </c>
      <c r="WCA94" t="s">
        <v>793</v>
      </c>
      <c r="WCB94" t="s">
        <v>793</v>
      </c>
      <c r="WCC94" t="s">
        <v>793</v>
      </c>
      <c r="WCD94" t="s">
        <v>793</v>
      </c>
      <c r="WCE94" t="s">
        <v>793</v>
      </c>
      <c r="WCF94" t="s">
        <v>793</v>
      </c>
      <c r="WCG94" t="s">
        <v>793</v>
      </c>
      <c r="WCH94" t="s">
        <v>793</v>
      </c>
      <c r="WCI94" t="s">
        <v>793</v>
      </c>
      <c r="WCJ94" t="s">
        <v>793</v>
      </c>
      <c r="WCK94" t="s">
        <v>793</v>
      </c>
      <c r="WCL94" t="s">
        <v>793</v>
      </c>
      <c r="WCM94" t="s">
        <v>793</v>
      </c>
      <c r="WCN94" t="s">
        <v>793</v>
      </c>
      <c r="WCO94" t="s">
        <v>793</v>
      </c>
      <c r="WCP94" t="s">
        <v>793</v>
      </c>
      <c r="WCQ94" t="s">
        <v>793</v>
      </c>
      <c r="WCR94" t="s">
        <v>793</v>
      </c>
      <c r="WCS94" t="s">
        <v>793</v>
      </c>
      <c r="WCT94" t="s">
        <v>793</v>
      </c>
      <c r="WCU94" t="s">
        <v>793</v>
      </c>
      <c r="WCV94" t="s">
        <v>793</v>
      </c>
      <c r="WCW94" t="s">
        <v>793</v>
      </c>
      <c r="WCX94" t="s">
        <v>793</v>
      </c>
      <c r="WCY94" t="s">
        <v>793</v>
      </c>
      <c r="WCZ94" t="s">
        <v>793</v>
      </c>
      <c r="WDA94" t="s">
        <v>793</v>
      </c>
      <c r="WDB94" t="s">
        <v>793</v>
      </c>
      <c r="WDC94" t="s">
        <v>793</v>
      </c>
      <c r="WDD94" t="s">
        <v>793</v>
      </c>
      <c r="WDE94" t="s">
        <v>793</v>
      </c>
      <c r="WDF94" t="s">
        <v>793</v>
      </c>
      <c r="WDG94" t="s">
        <v>793</v>
      </c>
      <c r="WDH94" t="s">
        <v>793</v>
      </c>
      <c r="WDI94" t="s">
        <v>793</v>
      </c>
      <c r="WDJ94" t="s">
        <v>793</v>
      </c>
      <c r="WDK94" t="s">
        <v>793</v>
      </c>
      <c r="WDL94" t="s">
        <v>793</v>
      </c>
      <c r="WDM94" t="s">
        <v>793</v>
      </c>
      <c r="WDN94" t="s">
        <v>793</v>
      </c>
      <c r="WDO94" t="s">
        <v>793</v>
      </c>
      <c r="WDP94" t="s">
        <v>793</v>
      </c>
      <c r="WDQ94" t="s">
        <v>793</v>
      </c>
      <c r="WDR94" t="s">
        <v>793</v>
      </c>
      <c r="WDS94" t="s">
        <v>793</v>
      </c>
      <c r="WDT94" t="s">
        <v>793</v>
      </c>
      <c r="WDU94" t="s">
        <v>793</v>
      </c>
      <c r="WDV94" t="s">
        <v>793</v>
      </c>
      <c r="WDW94" t="s">
        <v>793</v>
      </c>
      <c r="WDX94" t="s">
        <v>793</v>
      </c>
      <c r="WDY94" t="s">
        <v>793</v>
      </c>
      <c r="WDZ94" t="s">
        <v>793</v>
      </c>
      <c r="WEA94" t="s">
        <v>793</v>
      </c>
      <c r="WEB94" t="s">
        <v>793</v>
      </c>
      <c r="WEC94" t="s">
        <v>793</v>
      </c>
      <c r="WED94" t="s">
        <v>793</v>
      </c>
      <c r="WEE94" t="s">
        <v>793</v>
      </c>
      <c r="WEF94" t="s">
        <v>793</v>
      </c>
      <c r="WEG94" t="s">
        <v>793</v>
      </c>
      <c r="WEH94" t="s">
        <v>793</v>
      </c>
      <c r="WEI94" t="s">
        <v>793</v>
      </c>
      <c r="WEJ94" t="s">
        <v>793</v>
      </c>
      <c r="WEK94" t="s">
        <v>793</v>
      </c>
      <c r="WEL94" t="s">
        <v>793</v>
      </c>
      <c r="WEM94" t="s">
        <v>793</v>
      </c>
      <c r="WEN94" t="s">
        <v>793</v>
      </c>
      <c r="WEO94" t="s">
        <v>793</v>
      </c>
      <c r="WEP94" t="s">
        <v>793</v>
      </c>
      <c r="WEQ94" t="s">
        <v>793</v>
      </c>
      <c r="WER94" t="s">
        <v>793</v>
      </c>
      <c r="WES94" t="s">
        <v>793</v>
      </c>
      <c r="WET94" t="s">
        <v>793</v>
      </c>
      <c r="WEU94" t="s">
        <v>793</v>
      </c>
      <c r="WEV94" t="s">
        <v>793</v>
      </c>
      <c r="WEW94" t="s">
        <v>793</v>
      </c>
      <c r="WEX94" t="s">
        <v>793</v>
      </c>
      <c r="WEY94" t="s">
        <v>793</v>
      </c>
      <c r="WEZ94" t="s">
        <v>793</v>
      </c>
      <c r="WFA94" t="s">
        <v>793</v>
      </c>
      <c r="WFB94" t="s">
        <v>793</v>
      </c>
      <c r="WFC94" t="s">
        <v>793</v>
      </c>
      <c r="WFD94" t="s">
        <v>793</v>
      </c>
      <c r="WFE94" t="s">
        <v>793</v>
      </c>
      <c r="WFF94" t="s">
        <v>793</v>
      </c>
      <c r="WFG94" t="s">
        <v>793</v>
      </c>
      <c r="WFH94" t="s">
        <v>793</v>
      </c>
      <c r="WFI94" t="s">
        <v>793</v>
      </c>
      <c r="WFJ94" t="s">
        <v>793</v>
      </c>
      <c r="WFK94" t="s">
        <v>793</v>
      </c>
      <c r="WFL94" t="s">
        <v>793</v>
      </c>
      <c r="WFM94" t="s">
        <v>793</v>
      </c>
      <c r="WFN94" t="s">
        <v>793</v>
      </c>
      <c r="WFO94" t="s">
        <v>793</v>
      </c>
      <c r="WFP94" t="s">
        <v>793</v>
      </c>
      <c r="WFQ94" t="s">
        <v>793</v>
      </c>
      <c r="WFR94" t="s">
        <v>793</v>
      </c>
      <c r="WFS94" t="s">
        <v>793</v>
      </c>
      <c r="WFT94" t="s">
        <v>793</v>
      </c>
      <c r="WFU94" t="s">
        <v>793</v>
      </c>
      <c r="WFV94" t="s">
        <v>793</v>
      </c>
      <c r="WFW94" t="s">
        <v>793</v>
      </c>
      <c r="WFX94" t="s">
        <v>793</v>
      </c>
      <c r="WFY94" t="s">
        <v>793</v>
      </c>
      <c r="WFZ94" t="s">
        <v>793</v>
      </c>
      <c r="WGA94" t="s">
        <v>793</v>
      </c>
      <c r="WGB94" t="s">
        <v>793</v>
      </c>
      <c r="WGC94" t="s">
        <v>793</v>
      </c>
      <c r="WGD94" t="s">
        <v>793</v>
      </c>
      <c r="WGE94" t="s">
        <v>793</v>
      </c>
      <c r="WGF94" t="s">
        <v>793</v>
      </c>
      <c r="WGG94" t="s">
        <v>793</v>
      </c>
      <c r="WGH94" t="s">
        <v>793</v>
      </c>
      <c r="WGI94" t="s">
        <v>793</v>
      </c>
      <c r="WGJ94" t="s">
        <v>793</v>
      </c>
      <c r="WGK94" t="s">
        <v>793</v>
      </c>
      <c r="WGL94" t="s">
        <v>793</v>
      </c>
      <c r="WGM94" t="s">
        <v>793</v>
      </c>
      <c r="WGN94" t="s">
        <v>793</v>
      </c>
      <c r="WGO94" t="s">
        <v>793</v>
      </c>
      <c r="WGP94" t="s">
        <v>793</v>
      </c>
      <c r="WGQ94" t="s">
        <v>793</v>
      </c>
      <c r="WGR94" t="s">
        <v>793</v>
      </c>
      <c r="WGS94" t="s">
        <v>793</v>
      </c>
      <c r="WGT94" t="s">
        <v>793</v>
      </c>
      <c r="WGU94" t="s">
        <v>793</v>
      </c>
      <c r="WGV94" t="s">
        <v>793</v>
      </c>
      <c r="WGW94" t="s">
        <v>793</v>
      </c>
      <c r="WGX94" t="s">
        <v>793</v>
      </c>
      <c r="WGY94" t="s">
        <v>793</v>
      </c>
      <c r="WGZ94" t="s">
        <v>793</v>
      </c>
      <c r="WHA94" t="s">
        <v>793</v>
      </c>
      <c r="WHB94" t="s">
        <v>793</v>
      </c>
      <c r="WHC94" t="s">
        <v>793</v>
      </c>
      <c r="WHD94" t="s">
        <v>793</v>
      </c>
      <c r="WHE94" t="s">
        <v>793</v>
      </c>
      <c r="WHF94" t="s">
        <v>793</v>
      </c>
      <c r="WHG94" t="s">
        <v>793</v>
      </c>
      <c r="WHH94" t="s">
        <v>793</v>
      </c>
      <c r="WHI94" t="s">
        <v>793</v>
      </c>
      <c r="WHJ94" t="s">
        <v>793</v>
      </c>
      <c r="WHK94" t="s">
        <v>793</v>
      </c>
      <c r="WHL94" t="s">
        <v>793</v>
      </c>
      <c r="WHM94" t="s">
        <v>793</v>
      </c>
      <c r="WHN94" t="s">
        <v>793</v>
      </c>
      <c r="WHO94" t="s">
        <v>793</v>
      </c>
      <c r="WHP94" t="s">
        <v>793</v>
      </c>
      <c r="WHQ94" t="s">
        <v>793</v>
      </c>
      <c r="WHR94" t="s">
        <v>793</v>
      </c>
      <c r="WHS94" t="s">
        <v>793</v>
      </c>
      <c r="WHT94" t="s">
        <v>793</v>
      </c>
      <c r="WHU94" t="s">
        <v>793</v>
      </c>
      <c r="WHV94" t="s">
        <v>793</v>
      </c>
      <c r="WHW94" t="s">
        <v>793</v>
      </c>
      <c r="WHX94" t="s">
        <v>793</v>
      </c>
      <c r="WHY94" t="s">
        <v>793</v>
      </c>
      <c r="WHZ94" t="s">
        <v>793</v>
      </c>
      <c r="WIA94" t="s">
        <v>793</v>
      </c>
      <c r="WIB94" t="s">
        <v>793</v>
      </c>
      <c r="WIC94" t="s">
        <v>793</v>
      </c>
      <c r="WID94" t="s">
        <v>793</v>
      </c>
      <c r="WIE94" t="s">
        <v>793</v>
      </c>
      <c r="WIF94" t="s">
        <v>793</v>
      </c>
      <c r="WIG94" t="s">
        <v>793</v>
      </c>
      <c r="WIH94" t="s">
        <v>793</v>
      </c>
      <c r="WII94" t="s">
        <v>793</v>
      </c>
      <c r="WIJ94" t="s">
        <v>793</v>
      </c>
      <c r="WIK94" t="s">
        <v>793</v>
      </c>
      <c r="WIL94" t="s">
        <v>793</v>
      </c>
      <c r="WIM94" t="s">
        <v>793</v>
      </c>
      <c r="WIN94" t="s">
        <v>793</v>
      </c>
      <c r="WIO94" t="s">
        <v>793</v>
      </c>
      <c r="WIP94" t="s">
        <v>793</v>
      </c>
      <c r="WIQ94" t="s">
        <v>793</v>
      </c>
      <c r="WIR94" t="s">
        <v>793</v>
      </c>
      <c r="WIS94" t="s">
        <v>793</v>
      </c>
      <c r="WIT94" t="s">
        <v>793</v>
      </c>
      <c r="WIU94" t="s">
        <v>793</v>
      </c>
      <c r="WIV94" t="s">
        <v>793</v>
      </c>
      <c r="WIW94" t="s">
        <v>793</v>
      </c>
      <c r="WIX94" t="s">
        <v>793</v>
      </c>
      <c r="WIY94" t="s">
        <v>793</v>
      </c>
      <c r="WIZ94" t="s">
        <v>793</v>
      </c>
      <c r="WJA94" t="s">
        <v>793</v>
      </c>
      <c r="WJB94" t="s">
        <v>793</v>
      </c>
      <c r="WJC94" t="s">
        <v>793</v>
      </c>
      <c r="WJD94" t="s">
        <v>793</v>
      </c>
      <c r="WJE94" t="s">
        <v>793</v>
      </c>
      <c r="WJF94" t="s">
        <v>793</v>
      </c>
      <c r="WJG94" t="s">
        <v>793</v>
      </c>
      <c r="WJH94" t="s">
        <v>793</v>
      </c>
      <c r="WJI94" t="s">
        <v>793</v>
      </c>
      <c r="WJJ94" t="s">
        <v>793</v>
      </c>
      <c r="WJK94" t="s">
        <v>793</v>
      </c>
      <c r="WJL94" t="s">
        <v>793</v>
      </c>
      <c r="WJM94" t="s">
        <v>793</v>
      </c>
      <c r="WJN94" t="s">
        <v>793</v>
      </c>
      <c r="WJO94" t="s">
        <v>793</v>
      </c>
      <c r="WJP94" t="s">
        <v>793</v>
      </c>
      <c r="WJQ94" t="s">
        <v>793</v>
      </c>
      <c r="WJR94" t="s">
        <v>793</v>
      </c>
      <c r="WJS94" t="s">
        <v>793</v>
      </c>
      <c r="WJT94" t="s">
        <v>793</v>
      </c>
      <c r="WJU94" t="s">
        <v>793</v>
      </c>
      <c r="WJV94" t="s">
        <v>793</v>
      </c>
      <c r="WJW94" t="s">
        <v>793</v>
      </c>
      <c r="WJX94" t="s">
        <v>793</v>
      </c>
      <c r="WJY94" t="s">
        <v>793</v>
      </c>
      <c r="WJZ94" t="s">
        <v>793</v>
      </c>
      <c r="WKA94" t="s">
        <v>793</v>
      </c>
      <c r="WKB94" t="s">
        <v>793</v>
      </c>
      <c r="WKC94" t="s">
        <v>793</v>
      </c>
      <c r="WKD94" t="s">
        <v>793</v>
      </c>
      <c r="WKE94" t="s">
        <v>793</v>
      </c>
      <c r="WKF94" t="s">
        <v>793</v>
      </c>
      <c r="WKG94" t="s">
        <v>793</v>
      </c>
      <c r="WKH94" t="s">
        <v>793</v>
      </c>
      <c r="WKI94" t="s">
        <v>793</v>
      </c>
      <c r="WKJ94" t="s">
        <v>793</v>
      </c>
      <c r="WKK94" t="s">
        <v>793</v>
      </c>
      <c r="WKL94" t="s">
        <v>793</v>
      </c>
      <c r="WKM94" t="s">
        <v>793</v>
      </c>
      <c r="WKN94" t="s">
        <v>793</v>
      </c>
      <c r="WKO94" t="s">
        <v>793</v>
      </c>
      <c r="WKP94" t="s">
        <v>793</v>
      </c>
      <c r="WKQ94" t="s">
        <v>793</v>
      </c>
      <c r="WKR94" t="s">
        <v>793</v>
      </c>
      <c r="WKS94" t="s">
        <v>793</v>
      </c>
      <c r="WKT94" t="s">
        <v>793</v>
      </c>
      <c r="WKU94" t="s">
        <v>793</v>
      </c>
      <c r="WKV94" t="s">
        <v>793</v>
      </c>
      <c r="WKW94" t="s">
        <v>793</v>
      </c>
      <c r="WKX94" t="s">
        <v>793</v>
      </c>
      <c r="WKY94" t="s">
        <v>793</v>
      </c>
      <c r="WKZ94" t="s">
        <v>793</v>
      </c>
      <c r="WLA94" t="s">
        <v>793</v>
      </c>
      <c r="WLB94" t="s">
        <v>793</v>
      </c>
      <c r="WLC94" t="s">
        <v>793</v>
      </c>
      <c r="WLD94" t="s">
        <v>793</v>
      </c>
      <c r="WLE94" t="s">
        <v>793</v>
      </c>
      <c r="WLF94" t="s">
        <v>793</v>
      </c>
      <c r="WLG94" t="s">
        <v>793</v>
      </c>
      <c r="WLH94" t="s">
        <v>793</v>
      </c>
      <c r="WLI94" t="s">
        <v>793</v>
      </c>
      <c r="WLJ94" t="s">
        <v>793</v>
      </c>
      <c r="WLK94" t="s">
        <v>793</v>
      </c>
      <c r="WLL94" t="s">
        <v>793</v>
      </c>
      <c r="WLM94" t="s">
        <v>793</v>
      </c>
      <c r="WLN94" t="s">
        <v>793</v>
      </c>
      <c r="WLO94" t="s">
        <v>793</v>
      </c>
      <c r="WLP94" t="s">
        <v>793</v>
      </c>
      <c r="WLQ94" t="s">
        <v>793</v>
      </c>
      <c r="WLR94" t="s">
        <v>793</v>
      </c>
      <c r="WLS94" t="s">
        <v>793</v>
      </c>
      <c r="WLT94" t="s">
        <v>793</v>
      </c>
      <c r="WLU94" t="s">
        <v>793</v>
      </c>
      <c r="WLV94" t="s">
        <v>793</v>
      </c>
      <c r="WLW94" t="s">
        <v>793</v>
      </c>
      <c r="WLX94" t="s">
        <v>793</v>
      </c>
      <c r="WLY94" t="s">
        <v>793</v>
      </c>
      <c r="WLZ94" t="s">
        <v>793</v>
      </c>
      <c r="WMA94" t="s">
        <v>793</v>
      </c>
      <c r="WMB94" t="s">
        <v>793</v>
      </c>
      <c r="WMC94" t="s">
        <v>793</v>
      </c>
      <c r="WMD94" t="s">
        <v>793</v>
      </c>
      <c r="WME94" t="s">
        <v>793</v>
      </c>
      <c r="WMF94" t="s">
        <v>793</v>
      </c>
      <c r="WMG94" t="s">
        <v>793</v>
      </c>
      <c r="WMH94" t="s">
        <v>793</v>
      </c>
      <c r="WMI94" t="s">
        <v>793</v>
      </c>
      <c r="WMJ94" t="s">
        <v>793</v>
      </c>
      <c r="WMK94" t="s">
        <v>793</v>
      </c>
      <c r="WML94" t="s">
        <v>793</v>
      </c>
      <c r="WMM94" t="s">
        <v>793</v>
      </c>
      <c r="WMN94" t="s">
        <v>793</v>
      </c>
      <c r="WMO94" t="s">
        <v>793</v>
      </c>
      <c r="WMP94" t="s">
        <v>793</v>
      </c>
      <c r="WMQ94" t="s">
        <v>793</v>
      </c>
      <c r="WMR94" t="s">
        <v>793</v>
      </c>
      <c r="WMS94" t="s">
        <v>793</v>
      </c>
      <c r="WMT94" t="s">
        <v>793</v>
      </c>
      <c r="WMU94" t="s">
        <v>793</v>
      </c>
      <c r="WMV94" t="s">
        <v>793</v>
      </c>
      <c r="WMW94" t="s">
        <v>793</v>
      </c>
      <c r="WMX94" t="s">
        <v>793</v>
      </c>
      <c r="WMY94" t="s">
        <v>793</v>
      </c>
      <c r="WMZ94" t="s">
        <v>793</v>
      </c>
      <c r="WNA94" t="s">
        <v>793</v>
      </c>
      <c r="WNB94" t="s">
        <v>793</v>
      </c>
      <c r="WNC94" t="s">
        <v>793</v>
      </c>
      <c r="WND94" t="s">
        <v>793</v>
      </c>
      <c r="WNE94" t="s">
        <v>793</v>
      </c>
      <c r="WNF94" t="s">
        <v>793</v>
      </c>
      <c r="WNG94" t="s">
        <v>793</v>
      </c>
      <c r="WNH94" t="s">
        <v>793</v>
      </c>
      <c r="WNI94" t="s">
        <v>793</v>
      </c>
      <c r="WNJ94" t="s">
        <v>793</v>
      </c>
      <c r="WNK94" t="s">
        <v>793</v>
      </c>
      <c r="WNL94" t="s">
        <v>793</v>
      </c>
      <c r="WNM94" t="s">
        <v>793</v>
      </c>
      <c r="WNN94" t="s">
        <v>793</v>
      </c>
      <c r="WNO94" t="s">
        <v>793</v>
      </c>
      <c r="WNP94" t="s">
        <v>793</v>
      </c>
      <c r="WNQ94" t="s">
        <v>793</v>
      </c>
      <c r="WNR94" t="s">
        <v>793</v>
      </c>
      <c r="WNS94" t="s">
        <v>793</v>
      </c>
      <c r="WNT94" t="s">
        <v>793</v>
      </c>
      <c r="WNU94" t="s">
        <v>793</v>
      </c>
      <c r="WNV94" t="s">
        <v>793</v>
      </c>
      <c r="WNW94" t="s">
        <v>793</v>
      </c>
      <c r="WNX94" t="s">
        <v>793</v>
      </c>
      <c r="WNY94" t="s">
        <v>793</v>
      </c>
      <c r="WNZ94" t="s">
        <v>793</v>
      </c>
      <c r="WOA94" t="s">
        <v>793</v>
      </c>
      <c r="WOB94" t="s">
        <v>793</v>
      </c>
      <c r="WOC94" t="s">
        <v>793</v>
      </c>
      <c r="WOD94" t="s">
        <v>793</v>
      </c>
      <c r="WOE94" t="s">
        <v>793</v>
      </c>
      <c r="WOF94" t="s">
        <v>793</v>
      </c>
      <c r="WOG94" t="s">
        <v>793</v>
      </c>
      <c r="WOH94" t="s">
        <v>793</v>
      </c>
      <c r="WOI94" t="s">
        <v>793</v>
      </c>
      <c r="WOJ94" t="s">
        <v>793</v>
      </c>
      <c r="WOK94" t="s">
        <v>793</v>
      </c>
      <c r="WOL94" t="s">
        <v>793</v>
      </c>
      <c r="WOM94" t="s">
        <v>793</v>
      </c>
      <c r="WON94" t="s">
        <v>793</v>
      </c>
      <c r="WOO94" t="s">
        <v>793</v>
      </c>
      <c r="WOP94" t="s">
        <v>793</v>
      </c>
      <c r="WOQ94" t="s">
        <v>793</v>
      </c>
      <c r="WOR94" t="s">
        <v>793</v>
      </c>
      <c r="WOS94" t="s">
        <v>793</v>
      </c>
      <c r="WOT94" t="s">
        <v>793</v>
      </c>
      <c r="WOU94" t="s">
        <v>793</v>
      </c>
      <c r="WOV94" t="s">
        <v>793</v>
      </c>
      <c r="WOW94" t="s">
        <v>793</v>
      </c>
      <c r="WOX94" t="s">
        <v>793</v>
      </c>
      <c r="WOY94" t="s">
        <v>793</v>
      </c>
      <c r="WOZ94" t="s">
        <v>793</v>
      </c>
      <c r="WPA94" t="s">
        <v>793</v>
      </c>
      <c r="WPB94" t="s">
        <v>793</v>
      </c>
      <c r="WPC94" t="s">
        <v>793</v>
      </c>
      <c r="WPD94" t="s">
        <v>793</v>
      </c>
      <c r="WPE94" t="s">
        <v>793</v>
      </c>
      <c r="WPF94" t="s">
        <v>793</v>
      </c>
      <c r="WPG94" t="s">
        <v>793</v>
      </c>
      <c r="WPH94" t="s">
        <v>793</v>
      </c>
      <c r="WPI94" t="s">
        <v>793</v>
      </c>
      <c r="WPJ94" t="s">
        <v>793</v>
      </c>
      <c r="WPK94" t="s">
        <v>793</v>
      </c>
      <c r="WPL94" t="s">
        <v>793</v>
      </c>
      <c r="WPM94" t="s">
        <v>793</v>
      </c>
      <c r="WPN94" t="s">
        <v>793</v>
      </c>
      <c r="WPO94" t="s">
        <v>793</v>
      </c>
      <c r="WPP94" t="s">
        <v>793</v>
      </c>
      <c r="WPQ94" t="s">
        <v>793</v>
      </c>
      <c r="WPR94" t="s">
        <v>793</v>
      </c>
      <c r="WPS94" t="s">
        <v>793</v>
      </c>
      <c r="WPT94" t="s">
        <v>793</v>
      </c>
      <c r="WPU94" t="s">
        <v>793</v>
      </c>
      <c r="WPV94" t="s">
        <v>793</v>
      </c>
      <c r="WPW94" t="s">
        <v>793</v>
      </c>
      <c r="WPX94" t="s">
        <v>793</v>
      </c>
      <c r="WPY94" t="s">
        <v>793</v>
      </c>
      <c r="WPZ94" t="s">
        <v>793</v>
      </c>
      <c r="WQA94" t="s">
        <v>793</v>
      </c>
      <c r="WQB94" t="s">
        <v>793</v>
      </c>
      <c r="WQC94" t="s">
        <v>793</v>
      </c>
      <c r="WQD94" t="s">
        <v>793</v>
      </c>
      <c r="WQE94" t="s">
        <v>793</v>
      </c>
      <c r="WQF94" t="s">
        <v>793</v>
      </c>
      <c r="WQG94" t="s">
        <v>793</v>
      </c>
      <c r="WQH94" t="s">
        <v>793</v>
      </c>
      <c r="WQI94" t="s">
        <v>793</v>
      </c>
      <c r="WQJ94" t="s">
        <v>793</v>
      </c>
      <c r="WQK94" t="s">
        <v>793</v>
      </c>
      <c r="WQL94" t="s">
        <v>793</v>
      </c>
      <c r="WQM94" t="s">
        <v>793</v>
      </c>
      <c r="WQN94" t="s">
        <v>793</v>
      </c>
      <c r="WQO94" t="s">
        <v>793</v>
      </c>
      <c r="WQP94" t="s">
        <v>793</v>
      </c>
      <c r="WQQ94" t="s">
        <v>793</v>
      </c>
      <c r="WQR94" t="s">
        <v>793</v>
      </c>
      <c r="WQS94" t="s">
        <v>793</v>
      </c>
      <c r="WQT94" t="s">
        <v>793</v>
      </c>
      <c r="WQU94" t="s">
        <v>793</v>
      </c>
      <c r="WQV94" t="s">
        <v>793</v>
      </c>
      <c r="WQW94" t="s">
        <v>793</v>
      </c>
      <c r="WQX94" t="s">
        <v>793</v>
      </c>
      <c r="WQY94" t="s">
        <v>793</v>
      </c>
      <c r="WQZ94" t="s">
        <v>793</v>
      </c>
      <c r="WRA94" t="s">
        <v>793</v>
      </c>
      <c r="WRB94" t="s">
        <v>793</v>
      </c>
      <c r="WRC94" t="s">
        <v>793</v>
      </c>
      <c r="WRD94" t="s">
        <v>793</v>
      </c>
      <c r="WRE94" t="s">
        <v>793</v>
      </c>
      <c r="WRF94" t="s">
        <v>793</v>
      </c>
      <c r="WRG94" t="s">
        <v>793</v>
      </c>
      <c r="WRH94" t="s">
        <v>793</v>
      </c>
      <c r="WRI94" t="s">
        <v>793</v>
      </c>
      <c r="WRJ94" t="s">
        <v>793</v>
      </c>
      <c r="WRK94" t="s">
        <v>793</v>
      </c>
      <c r="WRL94" t="s">
        <v>793</v>
      </c>
      <c r="WRM94" t="s">
        <v>793</v>
      </c>
      <c r="WRN94" t="s">
        <v>793</v>
      </c>
      <c r="WRO94" t="s">
        <v>793</v>
      </c>
      <c r="WRP94" t="s">
        <v>793</v>
      </c>
      <c r="WRQ94" t="s">
        <v>793</v>
      </c>
      <c r="WRR94" t="s">
        <v>793</v>
      </c>
      <c r="WRS94" t="s">
        <v>793</v>
      </c>
      <c r="WRT94" t="s">
        <v>793</v>
      </c>
      <c r="WRU94" t="s">
        <v>793</v>
      </c>
      <c r="WRV94" t="s">
        <v>793</v>
      </c>
      <c r="WRW94" t="s">
        <v>793</v>
      </c>
      <c r="WRX94" t="s">
        <v>793</v>
      </c>
      <c r="WRY94" t="s">
        <v>793</v>
      </c>
      <c r="WRZ94" t="s">
        <v>793</v>
      </c>
      <c r="WSA94" t="s">
        <v>793</v>
      </c>
      <c r="WSB94" t="s">
        <v>793</v>
      </c>
      <c r="WSC94" t="s">
        <v>793</v>
      </c>
      <c r="WSD94" t="s">
        <v>793</v>
      </c>
      <c r="WSE94" t="s">
        <v>793</v>
      </c>
      <c r="WSF94" t="s">
        <v>793</v>
      </c>
      <c r="WSG94" t="s">
        <v>793</v>
      </c>
      <c r="WSH94" t="s">
        <v>793</v>
      </c>
      <c r="WSI94" t="s">
        <v>793</v>
      </c>
      <c r="WSJ94" t="s">
        <v>793</v>
      </c>
      <c r="WSK94" t="s">
        <v>793</v>
      </c>
      <c r="WSL94" t="s">
        <v>793</v>
      </c>
      <c r="WSM94" t="s">
        <v>793</v>
      </c>
      <c r="WSN94" t="s">
        <v>793</v>
      </c>
      <c r="WSO94" t="s">
        <v>793</v>
      </c>
      <c r="WSP94" t="s">
        <v>793</v>
      </c>
      <c r="WSQ94" t="s">
        <v>793</v>
      </c>
      <c r="WSR94" t="s">
        <v>793</v>
      </c>
      <c r="WSS94" t="s">
        <v>793</v>
      </c>
      <c r="WST94" t="s">
        <v>793</v>
      </c>
      <c r="WSU94" t="s">
        <v>793</v>
      </c>
      <c r="WSV94" t="s">
        <v>793</v>
      </c>
      <c r="WSW94" t="s">
        <v>793</v>
      </c>
      <c r="WSX94" t="s">
        <v>793</v>
      </c>
      <c r="WSY94" t="s">
        <v>793</v>
      </c>
      <c r="WSZ94" t="s">
        <v>793</v>
      </c>
      <c r="WTA94" t="s">
        <v>793</v>
      </c>
      <c r="WTB94" t="s">
        <v>793</v>
      </c>
      <c r="WTC94" t="s">
        <v>793</v>
      </c>
      <c r="WTD94" t="s">
        <v>793</v>
      </c>
      <c r="WTE94" t="s">
        <v>793</v>
      </c>
      <c r="WTF94" t="s">
        <v>793</v>
      </c>
      <c r="WTG94" t="s">
        <v>793</v>
      </c>
      <c r="WTH94" t="s">
        <v>793</v>
      </c>
      <c r="WTI94" t="s">
        <v>793</v>
      </c>
      <c r="WTJ94" t="s">
        <v>793</v>
      </c>
      <c r="WTK94" t="s">
        <v>793</v>
      </c>
      <c r="WTL94" t="s">
        <v>793</v>
      </c>
      <c r="WTM94" t="s">
        <v>793</v>
      </c>
      <c r="WTN94" t="s">
        <v>793</v>
      </c>
      <c r="WTO94" t="s">
        <v>793</v>
      </c>
      <c r="WTP94" t="s">
        <v>793</v>
      </c>
      <c r="WTQ94" t="s">
        <v>793</v>
      </c>
      <c r="WTR94" t="s">
        <v>793</v>
      </c>
      <c r="WTS94" t="s">
        <v>793</v>
      </c>
      <c r="WTT94" t="s">
        <v>793</v>
      </c>
      <c r="WTU94" t="s">
        <v>793</v>
      </c>
      <c r="WTV94" t="s">
        <v>793</v>
      </c>
      <c r="WTW94" t="s">
        <v>793</v>
      </c>
      <c r="WTX94" t="s">
        <v>793</v>
      </c>
      <c r="WTY94" t="s">
        <v>793</v>
      </c>
      <c r="WTZ94" t="s">
        <v>793</v>
      </c>
      <c r="WUA94" t="s">
        <v>793</v>
      </c>
      <c r="WUB94" t="s">
        <v>793</v>
      </c>
      <c r="WUC94" t="s">
        <v>793</v>
      </c>
      <c r="WUD94" t="s">
        <v>793</v>
      </c>
      <c r="WUE94" t="s">
        <v>793</v>
      </c>
      <c r="WUF94" t="s">
        <v>793</v>
      </c>
      <c r="WUG94" t="s">
        <v>793</v>
      </c>
      <c r="WUH94" t="s">
        <v>793</v>
      </c>
      <c r="WUI94" t="s">
        <v>793</v>
      </c>
      <c r="WUJ94" t="s">
        <v>793</v>
      </c>
      <c r="WUK94" t="s">
        <v>793</v>
      </c>
      <c r="WUL94" t="s">
        <v>793</v>
      </c>
      <c r="WUM94" t="s">
        <v>793</v>
      </c>
      <c r="WUN94" t="s">
        <v>793</v>
      </c>
      <c r="WUO94" t="s">
        <v>793</v>
      </c>
      <c r="WUP94" t="s">
        <v>793</v>
      </c>
      <c r="WUQ94" t="s">
        <v>793</v>
      </c>
      <c r="WUR94" t="s">
        <v>793</v>
      </c>
      <c r="WUS94" t="s">
        <v>793</v>
      </c>
      <c r="WUT94" t="s">
        <v>793</v>
      </c>
      <c r="WUU94" t="s">
        <v>793</v>
      </c>
      <c r="WUV94" t="s">
        <v>793</v>
      </c>
      <c r="WUW94" t="s">
        <v>793</v>
      </c>
      <c r="WUX94" t="s">
        <v>793</v>
      </c>
      <c r="WUY94" t="s">
        <v>793</v>
      </c>
      <c r="WUZ94" t="s">
        <v>793</v>
      </c>
      <c r="WVA94" t="s">
        <v>793</v>
      </c>
      <c r="WVB94" t="s">
        <v>793</v>
      </c>
      <c r="WVC94" t="s">
        <v>793</v>
      </c>
      <c r="WVD94" t="s">
        <v>793</v>
      </c>
      <c r="WVE94" t="s">
        <v>793</v>
      </c>
      <c r="WVF94" t="s">
        <v>793</v>
      </c>
      <c r="WVG94" t="s">
        <v>793</v>
      </c>
      <c r="WVH94" t="s">
        <v>793</v>
      </c>
      <c r="WVI94" t="s">
        <v>793</v>
      </c>
      <c r="WVJ94" t="s">
        <v>793</v>
      </c>
      <c r="WVK94" t="s">
        <v>793</v>
      </c>
      <c r="WVL94" t="s">
        <v>793</v>
      </c>
      <c r="WVM94" t="s">
        <v>793</v>
      </c>
      <c r="WVN94" t="s">
        <v>793</v>
      </c>
      <c r="WVO94" t="s">
        <v>793</v>
      </c>
      <c r="WVP94" t="s">
        <v>793</v>
      </c>
      <c r="WVQ94" t="s">
        <v>793</v>
      </c>
      <c r="WVR94" t="s">
        <v>793</v>
      </c>
      <c r="WVS94" t="s">
        <v>793</v>
      </c>
      <c r="WVT94" t="s">
        <v>793</v>
      </c>
      <c r="WVU94" t="s">
        <v>793</v>
      </c>
      <c r="WVV94" t="s">
        <v>793</v>
      </c>
      <c r="WVW94" t="s">
        <v>793</v>
      </c>
      <c r="WVX94" t="s">
        <v>793</v>
      </c>
      <c r="WVY94" t="s">
        <v>793</v>
      </c>
      <c r="WVZ94" t="s">
        <v>793</v>
      </c>
      <c r="WWA94" t="s">
        <v>793</v>
      </c>
      <c r="WWB94" t="s">
        <v>793</v>
      </c>
      <c r="WWC94" t="s">
        <v>793</v>
      </c>
      <c r="WWD94" t="s">
        <v>793</v>
      </c>
      <c r="WWE94" t="s">
        <v>793</v>
      </c>
      <c r="WWF94" t="s">
        <v>793</v>
      </c>
      <c r="WWG94" t="s">
        <v>793</v>
      </c>
      <c r="WWH94" t="s">
        <v>793</v>
      </c>
      <c r="WWI94" t="s">
        <v>793</v>
      </c>
      <c r="WWJ94" t="s">
        <v>793</v>
      </c>
      <c r="WWK94" t="s">
        <v>793</v>
      </c>
      <c r="WWL94" t="s">
        <v>793</v>
      </c>
      <c r="WWM94" t="s">
        <v>793</v>
      </c>
      <c r="WWN94" t="s">
        <v>793</v>
      </c>
      <c r="WWO94" t="s">
        <v>793</v>
      </c>
      <c r="WWP94" t="s">
        <v>793</v>
      </c>
      <c r="WWQ94" t="s">
        <v>793</v>
      </c>
      <c r="WWR94" t="s">
        <v>793</v>
      </c>
      <c r="WWS94" t="s">
        <v>793</v>
      </c>
      <c r="WWT94" t="s">
        <v>793</v>
      </c>
      <c r="WWU94" t="s">
        <v>793</v>
      </c>
      <c r="WWV94" t="s">
        <v>793</v>
      </c>
      <c r="WWW94" t="s">
        <v>793</v>
      </c>
      <c r="WWX94" t="s">
        <v>793</v>
      </c>
      <c r="WWY94" t="s">
        <v>793</v>
      </c>
      <c r="WWZ94" t="s">
        <v>793</v>
      </c>
      <c r="WXA94" t="s">
        <v>793</v>
      </c>
      <c r="WXB94" t="s">
        <v>793</v>
      </c>
      <c r="WXC94" t="s">
        <v>793</v>
      </c>
      <c r="WXD94" t="s">
        <v>793</v>
      </c>
      <c r="WXE94" t="s">
        <v>793</v>
      </c>
      <c r="WXF94" t="s">
        <v>793</v>
      </c>
      <c r="WXG94" t="s">
        <v>793</v>
      </c>
      <c r="WXH94" t="s">
        <v>793</v>
      </c>
      <c r="WXI94" t="s">
        <v>793</v>
      </c>
      <c r="WXJ94" t="s">
        <v>793</v>
      </c>
      <c r="WXK94" t="s">
        <v>793</v>
      </c>
      <c r="WXL94" t="s">
        <v>793</v>
      </c>
      <c r="WXM94" t="s">
        <v>793</v>
      </c>
      <c r="WXN94" t="s">
        <v>793</v>
      </c>
      <c r="WXO94" t="s">
        <v>793</v>
      </c>
      <c r="WXP94" t="s">
        <v>793</v>
      </c>
      <c r="WXQ94" t="s">
        <v>793</v>
      </c>
      <c r="WXR94" t="s">
        <v>793</v>
      </c>
      <c r="WXS94" t="s">
        <v>793</v>
      </c>
      <c r="WXT94" t="s">
        <v>793</v>
      </c>
      <c r="WXU94" t="s">
        <v>793</v>
      </c>
      <c r="WXV94" t="s">
        <v>793</v>
      </c>
      <c r="WXW94" t="s">
        <v>793</v>
      </c>
      <c r="WXX94" t="s">
        <v>793</v>
      </c>
      <c r="WXY94" t="s">
        <v>793</v>
      </c>
      <c r="WXZ94" t="s">
        <v>793</v>
      </c>
      <c r="WYA94" t="s">
        <v>793</v>
      </c>
      <c r="WYB94" t="s">
        <v>793</v>
      </c>
      <c r="WYC94" t="s">
        <v>793</v>
      </c>
      <c r="WYD94" t="s">
        <v>793</v>
      </c>
      <c r="WYE94" t="s">
        <v>793</v>
      </c>
      <c r="WYF94" t="s">
        <v>793</v>
      </c>
      <c r="WYG94" t="s">
        <v>793</v>
      </c>
      <c r="WYH94" t="s">
        <v>793</v>
      </c>
      <c r="WYI94" t="s">
        <v>793</v>
      </c>
      <c r="WYJ94" t="s">
        <v>793</v>
      </c>
      <c r="WYK94" t="s">
        <v>793</v>
      </c>
      <c r="WYL94" t="s">
        <v>793</v>
      </c>
      <c r="WYM94" t="s">
        <v>793</v>
      </c>
      <c r="WYN94" t="s">
        <v>793</v>
      </c>
      <c r="WYO94" t="s">
        <v>793</v>
      </c>
      <c r="WYP94" t="s">
        <v>793</v>
      </c>
      <c r="WYQ94" t="s">
        <v>793</v>
      </c>
      <c r="WYR94" t="s">
        <v>793</v>
      </c>
      <c r="WYS94" t="s">
        <v>793</v>
      </c>
      <c r="WYT94" t="s">
        <v>793</v>
      </c>
      <c r="WYU94" t="s">
        <v>793</v>
      </c>
      <c r="WYV94" t="s">
        <v>793</v>
      </c>
      <c r="WYW94" t="s">
        <v>793</v>
      </c>
      <c r="WYX94" t="s">
        <v>793</v>
      </c>
      <c r="WYY94" t="s">
        <v>793</v>
      </c>
      <c r="WYZ94" t="s">
        <v>793</v>
      </c>
      <c r="WZA94" t="s">
        <v>793</v>
      </c>
      <c r="WZB94" t="s">
        <v>793</v>
      </c>
      <c r="WZC94" t="s">
        <v>793</v>
      </c>
      <c r="WZD94" t="s">
        <v>793</v>
      </c>
      <c r="WZE94" t="s">
        <v>793</v>
      </c>
      <c r="WZF94" t="s">
        <v>793</v>
      </c>
      <c r="WZG94" t="s">
        <v>793</v>
      </c>
      <c r="WZH94" t="s">
        <v>793</v>
      </c>
      <c r="WZI94" t="s">
        <v>793</v>
      </c>
      <c r="WZJ94" t="s">
        <v>793</v>
      </c>
      <c r="WZK94" t="s">
        <v>793</v>
      </c>
      <c r="WZL94" t="s">
        <v>793</v>
      </c>
      <c r="WZM94" t="s">
        <v>793</v>
      </c>
      <c r="WZN94" t="s">
        <v>793</v>
      </c>
      <c r="WZO94" t="s">
        <v>793</v>
      </c>
      <c r="WZP94" t="s">
        <v>793</v>
      </c>
      <c r="WZQ94" t="s">
        <v>793</v>
      </c>
      <c r="WZR94" t="s">
        <v>793</v>
      </c>
      <c r="WZS94" t="s">
        <v>793</v>
      </c>
      <c r="WZT94" t="s">
        <v>793</v>
      </c>
      <c r="WZU94" t="s">
        <v>793</v>
      </c>
      <c r="WZV94" t="s">
        <v>793</v>
      </c>
      <c r="WZW94" t="s">
        <v>793</v>
      </c>
      <c r="WZX94" t="s">
        <v>793</v>
      </c>
      <c r="WZY94" t="s">
        <v>793</v>
      </c>
      <c r="WZZ94" t="s">
        <v>793</v>
      </c>
      <c r="XAA94" t="s">
        <v>793</v>
      </c>
      <c r="XAB94" t="s">
        <v>793</v>
      </c>
      <c r="XAC94" t="s">
        <v>793</v>
      </c>
      <c r="XAD94" t="s">
        <v>793</v>
      </c>
      <c r="XAE94" t="s">
        <v>793</v>
      </c>
      <c r="XAF94" t="s">
        <v>793</v>
      </c>
      <c r="XAG94" t="s">
        <v>793</v>
      </c>
      <c r="XAH94" t="s">
        <v>793</v>
      </c>
      <c r="XAI94" t="s">
        <v>793</v>
      </c>
      <c r="XAJ94" t="s">
        <v>793</v>
      </c>
      <c r="XAK94" t="s">
        <v>793</v>
      </c>
      <c r="XAL94" t="s">
        <v>793</v>
      </c>
      <c r="XAM94" t="s">
        <v>793</v>
      </c>
      <c r="XAN94" t="s">
        <v>793</v>
      </c>
      <c r="XAO94" t="s">
        <v>793</v>
      </c>
      <c r="XAP94" t="s">
        <v>793</v>
      </c>
      <c r="XAQ94" t="s">
        <v>793</v>
      </c>
      <c r="XAR94" t="s">
        <v>793</v>
      </c>
      <c r="XAS94" t="s">
        <v>793</v>
      </c>
      <c r="XAT94" t="s">
        <v>793</v>
      </c>
      <c r="XAU94" t="s">
        <v>793</v>
      </c>
      <c r="XAV94" t="s">
        <v>793</v>
      </c>
      <c r="XAW94" t="s">
        <v>793</v>
      </c>
      <c r="XAX94" t="s">
        <v>793</v>
      </c>
      <c r="XAY94" t="s">
        <v>793</v>
      </c>
      <c r="XAZ94" t="s">
        <v>793</v>
      </c>
      <c r="XBA94" t="s">
        <v>793</v>
      </c>
      <c r="XBB94" t="s">
        <v>793</v>
      </c>
      <c r="XBC94" t="s">
        <v>793</v>
      </c>
      <c r="XBD94" t="s">
        <v>793</v>
      </c>
      <c r="XBE94" t="s">
        <v>793</v>
      </c>
      <c r="XBF94" t="s">
        <v>793</v>
      </c>
      <c r="XBG94" t="s">
        <v>793</v>
      </c>
      <c r="XBH94" t="s">
        <v>793</v>
      </c>
      <c r="XBI94" t="s">
        <v>793</v>
      </c>
      <c r="XBJ94" t="s">
        <v>793</v>
      </c>
      <c r="XBK94" t="s">
        <v>793</v>
      </c>
      <c r="XBL94" t="s">
        <v>793</v>
      </c>
      <c r="XBM94" t="s">
        <v>793</v>
      </c>
      <c r="XBN94" t="s">
        <v>793</v>
      </c>
      <c r="XBO94" t="s">
        <v>793</v>
      </c>
      <c r="XBP94" t="s">
        <v>793</v>
      </c>
      <c r="XBQ94" t="s">
        <v>793</v>
      </c>
      <c r="XBR94" t="s">
        <v>793</v>
      </c>
      <c r="XBS94" t="s">
        <v>793</v>
      </c>
      <c r="XBT94" t="s">
        <v>793</v>
      </c>
      <c r="XBU94" t="s">
        <v>793</v>
      </c>
      <c r="XBV94" t="s">
        <v>793</v>
      </c>
      <c r="XBW94" t="s">
        <v>793</v>
      </c>
      <c r="XBX94" t="s">
        <v>793</v>
      </c>
      <c r="XBY94" t="s">
        <v>793</v>
      </c>
      <c r="XBZ94" t="s">
        <v>793</v>
      </c>
      <c r="XCA94" t="s">
        <v>793</v>
      </c>
      <c r="XCB94" t="s">
        <v>793</v>
      </c>
      <c r="XCC94" t="s">
        <v>793</v>
      </c>
      <c r="XCD94" t="s">
        <v>793</v>
      </c>
      <c r="XCE94" t="s">
        <v>793</v>
      </c>
      <c r="XCF94" t="s">
        <v>793</v>
      </c>
      <c r="XCG94" t="s">
        <v>793</v>
      </c>
      <c r="XCH94" t="s">
        <v>793</v>
      </c>
      <c r="XCI94" t="s">
        <v>793</v>
      </c>
      <c r="XCJ94" t="s">
        <v>793</v>
      </c>
      <c r="XCK94" t="s">
        <v>793</v>
      </c>
      <c r="XCL94" t="s">
        <v>793</v>
      </c>
      <c r="XCM94" t="s">
        <v>793</v>
      </c>
      <c r="XCN94" t="s">
        <v>793</v>
      </c>
      <c r="XCO94" t="s">
        <v>793</v>
      </c>
      <c r="XCP94" t="s">
        <v>793</v>
      </c>
      <c r="XCQ94" t="s">
        <v>793</v>
      </c>
      <c r="XCR94" t="s">
        <v>793</v>
      </c>
      <c r="XCS94" t="s">
        <v>793</v>
      </c>
      <c r="XCT94" t="s">
        <v>793</v>
      </c>
      <c r="XCU94" t="s">
        <v>793</v>
      </c>
      <c r="XCV94" t="s">
        <v>793</v>
      </c>
      <c r="XCW94" t="s">
        <v>793</v>
      </c>
      <c r="XCX94" t="s">
        <v>793</v>
      </c>
      <c r="XCY94" t="s">
        <v>793</v>
      </c>
      <c r="XCZ94" t="s">
        <v>793</v>
      </c>
      <c r="XDA94" t="s">
        <v>793</v>
      </c>
      <c r="XDB94" t="s">
        <v>793</v>
      </c>
      <c r="XDC94" t="s">
        <v>793</v>
      </c>
      <c r="XDD94" t="s">
        <v>793</v>
      </c>
      <c r="XDE94" t="s">
        <v>793</v>
      </c>
      <c r="XDF94" t="s">
        <v>793</v>
      </c>
      <c r="XDG94" t="s">
        <v>793</v>
      </c>
      <c r="XDH94" t="s">
        <v>793</v>
      </c>
      <c r="XDI94" t="s">
        <v>793</v>
      </c>
      <c r="XDJ94" t="s">
        <v>793</v>
      </c>
      <c r="XDK94" t="s">
        <v>793</v>
      </c>
      <c r="XDL94" t="s">
        <v>793</v>
      </c>
      <c r="XDM94" t="s">
        <v>793</v>
      </c>
      <c r="XDN94" t="s">
        <v>793</v>
      </c>
      <c r="XDO94" t="s">
        <v>793</v>
      </c>
      <c r="XDP94" t="s">
        <v>793</v>
      </c>
      <c r="XDQ94" t="s">
        <v>793</v>
      </c>
      <c r="XDR94" t="s">
        <v>793</v>
      </c>
      <c r="XDS94" t="s">
        <v>793</v>
      </c>
      <c r="XDT94" t="s">
        <v>793</v>
      </c>
      <c r="XDU94" t="s">
        <v>793</v>
      </c>
      <c r="XDV94" t="s">
        <v>793</v>
      </c>
      <c r="XDW94" t="s">
        <v>793</v>
      </c>
      <c r="XDX94" t="s">
        <v>793</v>
      </c>
      <c r="XDY94" t="s">
        <v>793</v>
      </c>
      <c r="XDZ94" t="s">
        <v>793</v>
      </c>
      <c r="XEA94" t="s">
        <v>793</v>
      </c>
      <c r="XEB94" t="s">
        <v>793</v>
      </c>
      <c r="XEC94" t="s">
        <v>793</v>
      </c>
      <c r="XED94" t="s">
        <v>793</v>
      </c>
      <c r="XEE94" t="s">
        <v>793</v>
      </c>
      <c r="XEF94" t="s">
        <v>793</v>
      </c>
      <c r="XEG94" t="s">
        <v>793</v>
      </c>
      <c r="XEH94" t="s">
        <v>793</v>
      </c>
      <c r="XEI94" t="s">
        <v>793</v>
      </c>
      <c r="XEJ94" t="s">
        <v>793</v>
      </c>
      <c r="XEK94" t="s">
        <v>793</v>
      </c>
      <c r="XEL94" t="s">
        <v>793</v>
      </c>
      <c r="XEM94" t="s">
        <v>793</v>
      </c>
      <c r="XEN94" t="s">
        <v>793</v>
      </c>
      <c r="XEO94" t="s">
        <v>793</v>
      </c>
      <c r="XEP94" t="s">
        <v>793</v>
      </c>
      <c r="XEQ94" t="s">
        <v>793</v>
      </c>
      <c r="XER94" t="s">
        <v>793</v>
      </c>
      <c r="XES94" t="s">
        <v>793</v>
      </c>
      <c r="XET94" t="s">
        <v>793</v>
      </c>
      <c r="XEU94" t="s">
        <v>793</v>
      </c>
      <c r="XEV94" t="s">
        <v>793</v>
      </c>
      <c r="XEW94" t="s">
        <v>793</v>
      </c>
      <c r="XEX94" t="s">
        <v>793</v>
      </c>
      <c r="XEY94" t="s">
        <v>793</v>
      </c>
      <c r="XEZ94" t="s">
        <v>793</v>
      </c>
      <c r="XFA94" t="s">
        <v>793</v>
      </c>
      <c r="XFB94" t="s">
        <v>793</v>
      </c>
      <c r="XFC94" t="s">
        <v>793</v>
      </c>
      <c r="XFD94" t="s">
        <v>793</v>
      </c>
    </row>
    <row r="95" spans="2:16384" x14ac:dyDescent="0.45">
      <c r="C95" t="s">
        <v>919</v>
      </c>
      <c r="D95" s="3" t="s">
        <v>227</v>
      </c>
      <c r="H95" s="54">
        <f t="shared" ca="1" si="18"/>
        <v>322139.75013076392</v>
      </c>
      <c r="I95" s="164">
        <f ca="1">SUMIF(IRR!$I$7:$DT$7,AFS!I$3,IRR!$I55:$DT55)</f>
        <v>0</v>
      </c>
      <c r="J95" s="164">
        <f ca="1">SUMIF(IRR!$I$7:$DT$7,AFS!J$3,IRR!$I55:$DT55)</f>
        <v>0</v>
      </c>
      <c r="K95" s="164">
        <f ca="1">SUMIF(IRR!$I$7:$DT$7,AFS!K$3,IRR!$I55:$DT55)</f>
        <v>0</v>
      </c>
      <c r="L95" s="164">
        <f ca="1">SUMIF(IRR!$I$7:$DT$7,AFS!L$3,IRR!$I55:$DT55)</f>
        <v>0</v>
      </c>
      <c r="M95" s="164">
        <f ca="1">SUMIF(IRR!$I$7:$DT$7,AFS!M$3,IRR!$I55:$DT55)</f>
        <v>0</v>
      </c>
      <c r="N95" s="164">
        <f ca="1">SUMIF(IRR!$I$7:$DT$7,AFS!N$3,IRR!$I55:$DT55)</f>
        <v>4.5474735088646412E-13</v>
      </c>
      <c r="O95" s="164">
        <f ca="1">SUMIF(IRR!$I$7:$DT$7,AFS!O$3,IRR!$I55:$DT55)</f>
        <v>0</v>
      </c>
      <c r="P95" s="164">
        <f ca="1">SUMIF(IRR!$I$7:$DT$7,AFS!P$3,IRR!$I55:$DT55)</f>
        <v>0</v>
      </c>
      <c r="Q95" s="164">
        <f ca="1">SUMIF(IRR!$I$7:$DT$7,AFS!Q$3,IRR!$I55:$DT55)</f>
        <v>0</v>
      </c>
      <c r="R95" s="164">
        <f ca="1">SUMIF(IRR!$I$7:$DT$7,AFS!R$3,IRR!$I55:$DT55)</f>
        <v>0</v>
      </c>
      <c r="S95" s="164">
        <f ca="1">SUMIF(IRR!$I$7:$DT$7,AFS!S$3,IRR!$I55:$DT55)</f>
        <v>0</v>
      </c>
      <c r="T95" s="164">
        <f ca="1">SUMIF(IRR!$I$7:$DT$7,AFS!T$3,IRR!$I55:$DT55)</f>
        <v>0</v>
      </c>
      <c r="U95" s="164">
        <f ca="1">SUMIF(IRR!$I$7:$DT$7,AFS!U$3,IRR!$I55:$DT55)</f>
        <v>0</v>
      </c>
      <c r="V95" s="164">
        <f ca="1">SUMIF(IRR!$I$7:$DT$7,AFS!V$3,IRR!$I55:$DT55)</f>
        <v>0</v>
      </c>
      <c r="W95" s="164">
        <f ca="1">SUMIF(IRR!$I$7:$DT$7,AFS!W$3,IRR!$I55:$DT55)</f>
        <v>9.0949470177292824E-13</v>
      </c>
      <c r="X95" s="164">
        <f ca="1">SUMIF(IRR!$I$7:$DT$7,AFS!X$3,IRR!$I55:$DT55)</f>
        <v>1.8189894035458565E-12</v>
      </c>
      <c r="Y95" s="164">
        <f ca="1">SUMIF(IRR!$I$7:$DT$7,AFS!Y$3,IRR!$I55:$DT55)</f>
        <v>1.8189894035458565E-12</v>
      </c>
      <c r="Z95" s="164">
        <f ca="1">SUMIF(IRR!$I$7:$DT$7,AFS!Z$3,IRR!$I55:$DT55)</f>
        <v>0</v>
      </c>
      <c r="AA95" s="164">
        <f ca="1">SUMIF(IRR!$I$7:$DT$7,AFS!AA$3,IRR!$I55:$DT55)</f>
        <v>0</v>
      </c>
      <c r="AB95" s="164">
        <f ca="1">SUMIF(IRR!$I$7:$DT$7,AFS!AB$3,IRR!$I55:$DT55)</f>
        <v>1.8189894035458565E-12</v>
      </c>
      <c r="AC95" s="164">
        <f ca="1">SUMIF(IRR!$I$7:$DT$7,AFS!AC$3,IRR!$I55:$DT55)</f>
        <v>3.637978807091713E-12</v>
      </c>
      <c r="AD95" s="164">
        <f ca="1">SUMIF(IRR!$I$7:$DT$7,AFS!AD$3,IRR!$I55:$DT55)</f>
        <v>1.8189894035458565E-12</v>
      </c>
      <c r="AE95" s="164">
        <f ca="1">SUMIF(IRR!$I$7:$DT$7,AFS!AE$3,IRR!$I55:$DT55)</f>
        <v>0</v>
      </c>
      <c r="AF95" s="164">
        <f ca="1">SUMIF(IRR!$I$7:$DT$7,AFS!AF$3,IRR!$I55:$DT55)</f>
        <v>247661.02629270777</v>
      </c>
      <c r="AG95" s="164">
        <f ca="1">SUMIF(IRR!$I$7:$DT$7,AFS!AG$3,IRR!$I55:$DT55)</f>
        <v>74478.737150932415</v>
      </c>
      <c r="AH95" s="164">
        <f ca="1">SUMIF(IRR!$I$7:$DT$7,AFS!AH$3,IRR!$I55:$DT55)</f>
        <v>0</v>
      </c>
      <c r="AI95" s="164">
        <f ca="1">SUMIF(IRR!$I$7:$DT$7,AFS!AI$3,IRR!$I55:$DT55)</f>
        <v>0</v>
      </c>
      <c r="AJ95" s="164">
        <f ca="1">SUMIF(IRR!$I$7:$DT$7,AFS!AJ$3,IRR!$I55:$DT55)</f>
        <v>0</v>
      </c>
      <c r="AK95" s="164">
        <f ca="1">SUMIF(IRR!$I$7:$DT$7,AFS!AK$3,IRR!$I55:$DT55)</f>
        <v>0</v>
      </c>
      <c r="AL95" s="164">
        <f ca="1">SUMIF(IRR!$I$7:$DT$7,AFS!AL$3,IRR!$I55:$DT55)</f>
        <v>0</v>
      </c>
      <c r="AM95" s="164">
        <f ca="1">SUMIF(IRR!$I$7:$DT$7,AFS!AM$3,IRR!$I55:$DT55)</f>
        <v>0</v>
      </c>
      <c r="AN95" s="164">
        <f ca="1">SUMIF(IRR!$I$7:$DT$7,AFS!AN$3,IRR!$I55:$DT55)</f>
        <v>0</v>
      </c>
      <c r="AO95" s="164">
        <f ca="1">SUMIF(IRR!$I$7:$DT$7,AFS!AO$3,IRR!$I55:$DT55)</f>
        <v>0</v>
      </c>
      <c r="AP95" s="164">
        <f ca="1">SUMIF(IRR!$I$7:$DT$7,AFS!AP$3,IRR!$I55:$DT55)</f>
        <v>0</v>
      </c>
      <c r="AQ95" s="164">
        <f ca="1">SUMIF(IRR!$I$7:$DT$7,AFS!AQ$3,IRR!$I55:$DT55)</f>
        <v>0</v>
      </c>
      <c r="AR95" s="164">
        <f ca="1">SUMIF(IRR!$I$7:$DT$7,AFS!AR$3,IRR!$I55:$DT55)</f>
        <v>0</v>
      </c>
      <c r="AX95" t="s">
        <v>790</v>
      </c>
      <c r="AY95" t="s">
        <v>790</v>
      </c>
      <c r="AZ95" t="s">
        <v>790</v>
      </c>
      <c r="BA95" t="s">
        <v>790</v>
      </c>
      <c r="BB95" t="s">
        <v>790</v>
      </c>
      <c r="BC95" t="s">
        <v>790</v>
      </c>
      <c r="BD95" t="s">
        <v>790</v>
      </c>
      <c r="BE95" t="s">
        <v>790</v>
      </c>
      <c r="BF95" t="s">
        <v>790</v>
      </c>
      <c r="BG95" t="s">
        <v>790</v>
      </c>
      <c r="BH95" t="s">
        <v>790</v>
      </c>
      <c r="BI95" t="s">
        <v>790</v>
      </c>
      <c r="BJ95" t="s">
        <v>790</v>
      </c>
      <c r="BK95" t="s">
        <v>790</v>
      </c>
      <c r="BL95" t="s">
        <v>790</v>
      </c>
      <c r="BM95" t="s">
        <v>790</v>
      </c>
      <c r="BN95" t="s">
        <v>790</v>
      </c>
      <c r="BO95" t="s">
        <v>790</v>
      </c>
      <c r="BP95" t="s">
        <v>790</v>
      </c>
      <c r="BQ95" t="s">
        <v>790</v>
      </c>
      <c r="BR95" t="s">
        <v>790</v>
      </c>
      <c r="BS95" t="s">
        <v>790</v>
      </c>
      <c r="BT95" t="s">
        <v>790</v>
      </c>
      <c r="BU95" t="s">
        <v>790</v>
      </c>
      <c r="BV95" t="s">
        <v>790</v>
      </c>
      <c r="BW95" t="s">
        <v>790</v>
      </c>
      <c r="BX95" t="s">
        <v>790</v>
      </c>
      <c r="BY95" t="s">
        <v>790</v>
      </c>
      <c r="BZ95" t="s">
        <v>790</v>
      </c>
      <c r="CA95" t="s">
        <v>790</v>
      </c>
      <c r="CB95" t="s">
        <v>790</v>
      </c>
      <c r="CC95" t="s">
        <v>790</v>
      </c>
      <c r="CD95" t="s">
        <v>790</v>
      </c>
      <c r="CE95" t="s">
        <v>790</v>
      </c>
      <c r="CF95" t="s">
        <v>790</v>
      </c>
      <c r="CG95" t="s">
        <v>790</v>
      </c>
      <c r="CH95" t="s">
        <v>790</v>
      </c>
      <c r="CI95" t="s">
        <v>790</v>
      </c>
      <c r="CJ95" t="s">
        <v>790</v>
      </c>
      <c r="CK95" t="s">
        <v>790</v>
      </c>
      <c r="CL95" t="s">
        <v>790</v>
      </c>
      <c r="CM95" t="s">
        <v>790</v>
      </c>
      <c r="CN95" t="s">
        <v>790</v>
      </c>
      <c r="CO95" t="s">
        <v>790</v>
      </c>
      <c r="CP95" t="s">
        <v>790</v>
      </c>
      <c r="CQ95" t="s">
        <v>790</v>
      </c>
      <c r="CR95" t="s">
        <v>790</v>
      </c>
      <c r="CS95" t="s">
        <v>790</v>
      </c>
      <c r="CT95" t="s">
        <v>790</v>
      </c>
      <c r="CU95" t="s">
        <v>790</v>
      </c>
      <c r="CV95" t="s">
        <v>790</v>
      </c>
      <c r="CW95" t="s">
        <v>790</v>
      </c>
      <c r="CX95" t="s">
        <v>790</v>
      </c>
      <c r="CY95" t="s">
        <v>790</v>
      </c>
      <c r="CZ95" t="s">
        <v>790</v>
      </c>
      <c r="DA95" t="s">
        <v>790</v>
      </c>
      <c r="DB95" t="s">
        <v>790</v>
      </c>
      <c r="DC95" t="s">
        <v>790</v>
      </c>
      <c r="DD95" t="s">
        <v>790</v>
      </c>
      <c r="DE95" t="s">
        <v>790</v>
      </c>
      <c r="DF95" t="s">
        <v>790</v>
      </c>
      <c r="DG95" t="s">
        <v>790</v>
      </c>
      <c r="DH95" t="s">
        <v>790</v>
      </c>
      <c r="DI95" t="s">
        <v>790</v>
      </c>
      <c r="DJ95" t="s">
        <v>790</v>
      </c>
      <c r="DK95" t="s">
        <v>790</v>
      </c>
      <c r="DL95" t="s">
        <v>790</v>
      </c>
      <c r="DM95" t="s">
        <v>790</v>
      </c>
      <c r="DN95" t="s">
        <v>790</v>
      </c>
      <c r="DO95" t="s">
        <v>790</v>
      </c>
      <c r="DP95" t="s">
        <v>790</v>
      </c>
      <c r="DQ95" t="s">
        <v>790</v>
      </c>
      <c r="DR95" t="s">
        <v>790</v>
      </c>
      <c r="DS95" t="s">
        <v>790</v>
      </c>
      <c r="DT95" t="s">
        <v>790</v>
      </c>
      <c r="DU95" t="s">
        <v>790</v>
      </c>
      <c r="DV95" t="s">
        <v>790</v>
      </c>
      <c r="DW95" t="s">
        <v>790</v>
      </c>
      <c r="DX95" t="s">
        <v>790</v>
      </c>
      <c r="DY95" t="s">
        <v>790</v>
      </c>
      <c r="DZ95" t="s">
        <v>790</v>
      </c>
      <c r="EA95" t="s">
        <v>790</v>
      </c>
      <c r="EB95" t="s">
        <v>790</v>
      </c>
      <c r="EC95" t="s">
        <v>790</v>
      </c>
      <c r="ED95" t="s">
        <v>790</v>
      </c>
      <c r="EE95" t="s">
        <v>790</v>
      </c>
      <c r="EF95" t="s">
        <v>790</v>
      </c>
      <c r="EG95" t="s">
        <v>790</v>
      </c>
      <c r="EH95" t="s">
        <v>790</v>
      </c>
      <c r="EI95" t="s">
        <v>790</v>
      </c>
      <c r="EJ95" t="s">
        <v>790</v>
      </c>
      <c r="EK95" t="s">
        <v>790</v>
      </c>
      <c r="EL95" t="s">
        <v>790</v>
      </c>
      <c r="EM95" t="s">
        <v>790</v>
      </c>
      <c r="EN95" t="s">
        <v>790</v>
      </c>
      <c r="EO95" t="s">
        <v>790</v>
      </c>
      <c r="EP95" t="s">
        <v>790</v>
      </c>
      <c r="EQ95" t="s">
        <v>790</v>
      </c>
      <c r="ER95" t="s">
        <v>790</v>
      </c>
      <c r="ES95" t="s">
        <v>790</v>
      </c>
      <c r="ET95" t="s">
        <v>790</v>
      </c>
      <c r="EU95" t="s">
        <v>790</v>
      </c>
      <c r="EV95" t="s">
        <v>790</v>
      </c>
      <c r="EW95" t="s">
        <v>790</v>
      </c>
      <c r="EX95" t="s">
        <v>790</v>
      </c>
      <c r="EY95" t="s">
        <v>790</v>
      </c>
      <c r="EZ95" t="s">
        <v>790</v>
      </c>
      <c r="FA95" t="s">
        <v>790</v>
      </c>
      <c r="FB95" t="s">
        <v>790</v>
      </c>
      <c r="FC95" t="s">
        <v>790</v>
      </c>
      <c r="FD95" t="s">
        <v>790</v>
      </c>
      <c r="FE95" t="s">
        <v>790</v>
      </c>
      <c r="FF95" t="s">
        <v>790</v>
      </c>
      <c r="FG95" t="s">
        <v>790</v>
      </c>
      <c r="FH95" t="s">
        <v>790</v>
      </c>
      <c r="FI95" t="s">
        <v>790</v>
      </c>
      <c r="FJ95" t="s">
        <v>790</v>
      </c>
      <c r="FK95" t="s">
        <v>790</v>
      </c>
      <c r="FL95" t="s">
        <v>790</v>
      </c>
      <c r="FM95" t="s">
        <v>790</v>
      </c>
      <c r="FN95" t="s">
        <v>790</v>
      </c>
      <c r="FO95" t="s">
        <v>790</v>
      </c>
      <c r="FP95" t="s">
        <v>790</v>
      </c>
      <c r="FQ95" t="s">
        <v>790</v>
      </c>
      <c r="FR95" t="s">
        <v>790</v>
      </c>
      <c r="FS95" t="s">
        <v>790</v>
      </c>
      <c r="FT95" t="s">
        <v>790</v>
      </c>
      <c r="FU95" t="s">
        <v>790</v>
      </c>
      <c r="FV95" t="s">
        <v>790</v>
      </c>
      <c r="FW95" t="s">
        <v>790</v>
      </c>
      <c r="FX95" t="s">
        <v>790</v>
      </c>
      <c r="FY95" t="s">
        <v>790</v>
      </c>
      <c r="FZ95" t="s">
        <v>790</v>
      </c>
      <c r="GA95" t="s">
        <v>790</v>
      </c>
      <c r="GB95" t="s">
        <v>790</v>
      </c>
      <c r="GC95" t="s">
        <v>790</v>
      </c>
      <c r="GD95" t="s">
        <v>790</v>
      </c>
      <c r="GE95" t="s">
        <v>790</v>
      </c>
      <c r="GF95" t="s">
        <v>790</v>
      </c>
      <c r="GG95" t="s">
        <v>790</v>
      </c>
      <c r="GH95" t="s">
        <v>790</v>
      </c>
      <c r="GI95" t="s">
        <v>790</v>
      </c>
      <c r="GJ95" t="s">
        <v>790</v>
      </c>
      <c r="GK95" t="s">
        <v>790</v>
      </c>
      <c r="GL95" t="s">
        <v>790</v>
      </c>
      <c r="GM95" t="s">
        <v>790</v>
      </c>
      <c r="GN95" t="s">
        <v>790</v>
      </c>
      <c r="GO95" t="s">
        <v>790</v>
      </c>
      <c r="GP95" t="s">
        <v>790</v>
      </c>
      <c r="GQ95" t="s">
        <v>790</v>
      </c>
      <c r="GR95" t="s">
        <v>790</v>
      </c>
      <c r="GS95" t="s">
        <v>790</v>
      </c>
      <c r="GT95" t="s">
        <v>790</v>
      </c>
      <c r="GU95" t="s">
        <v>790</v>
      </c>
      <c r="GV95" t="s">
        <v>790</v>
      </c>
      <c r="GW95" t="s">
        <v>790</v>
      </c>
      <c r="GX95" t="s">
        <v>790</v>
      </c>
      <c r="GY95" t="s">
        <v>790</v>
      </c>
      <c r="GZ95" t="s">
        <v>790</v>
      </c>
      <c r="HA95" t="s">
        <v>790</v>
      </c>
      <c r="HB95" t="s">
        <v>790</v>
      </c>
      <c r="HC95" t="s">
        <v>790</v>
      </c>
      <c r="HD95" t="s">
        <v>790</v>
      </c>
      <c r="HE95" t="s">
        <v>790</v>
      </c>
      <c r="HF95" t="s">
        <v>790</v>
      </c>
      <c r="HG95" t="s">
        <v>790</v>
      </c>
      <c r="HH95" t="s">
        <v>790</v>
      </c>
      <c r="HI95" t="s">
        <v>790</v>
      </c>
      <c r="HJ95" t="s">
        <v>790</v>
      </c>
      <c r="HK95" t="s">
        <v>790</v>
      </c>
      <c r="HL95" t="s">
        <v>790</v>
      </c>
      <c r="HM95" t="s">
        <v>790</v>
      </c>
      <c r="HN95" t="s">
        <v>790</v>
      </c>
      <c r="HO95" t="s">
        <v>790</v>
      </c>
      <c r="HP95" t="s">
        <v>790</v>
      </c>
      <c r="HQ95" t="s">
        <v>790</v>
      </c>
      <c r="HR95" t="s">
        <v>790</v>
      </c>
      <c r="HS95" t="s">
        <v>790</v>
      </c>
      <c r="HT95" t="s">
        <v>790</v>
      </c>
      <c r="HU95" t="s">
        <v>790</v>
      </c>
      <c r="HV95" t="s">
        <v>790</v>
      </c>
      <c r="HW95" t="s">
        <v>790</v>
      </c>
      <c r="HX95" t="s">
        <v>790</v>
      </c>
      <c r="HY95" t="s">
        <v>790</v>
      </c>
      <c r="HZ95" t="s">
        <v>790</v>
      </c>
      <c r="IA95" t="s">
        <v>790</v>
      </c>
      <c r="IB95" t="s">
        <v>790</v>
      </c>
      <c r="IC95" t="s">
        <v>790</v>
      </c>
      <c r="ID95" t="s">
        <v>790</v>
      </c>
      <c r="IE95" t="s">
        <v>790</v>
      </c>
      <c r="IF95" t="s">
        <v>790</v>
      </c>
      <c r="IG95" t="s">
        <v>790</v>
      </c>
      <c r="IH95" t="s">
        <v>790</v>
      </c>
      <c r="II95" t="s">
        <v>790</v>
      </c>
      <c r="IJ95" t="s">
        <v>790</v>
      </c>
      <c r="IK95" t="s">
        <v>790</v>
      </c>
      <c r="IL95" t="s">
        <v>790</v>
      </c>
      <c r="IM95" t="s">
        <v>790</v>
      </c>
      <c r="IN95" t="s">
        <v>790</v>
      </c>
      <c r="IO95" t="s">
        <v>790</v>
      </c>
      <c r="IP95" t="s">
        <v>790</v>
      </c>
      <c r="IQ95" t="s">
        <v>790</v>
      </c>
      <c r="IR95" t="s">
        <v>790</v>
      </c>
      <c r="IS95" t="s">
        <v>790</v>
      </c>
      <c r="IT95" t="s">
        <v>790</v>
      </c>
      <c r="IU95" t="s">
        <v>790</v>
      </c>
      <c r="IV95" t="s">
        <v>790</v>
      </c>
      <c r="IW95" t="s">
        <v>790</v>
      </c>
      <c r="IX95" t="s">
        <v>790</v>
      </c>
      <c r="IY95" t="s">
        <v>790</v>
      </c>
      <c r="IZ95" t="s">
        <v>790</v>
      </c>
      <c r="JA95" t="s">
        <v>790</v>
      </c>
      <c r="JB95" t="s">
        <v>790</v>
      </c>
      <c r="JC95" t="s">
        <v>790</v>
      </c>
      <c r="JD95" t="s">
        <v>790</v>
      </c>
      <c r="JE95" t="s">
        <v>790</v>
      </c>
      <c r="JF95" t="s">
        <v>790</v>
      </c>
      <c r="JG95" t="s">
        <v>790</v>
      </c>
      <c r="JH95" t="s">
        <v>790</v>
      </c>
      <c r="JI95" t="s">
        <v>790</v>
      </c>
      <c r="JJ95" t="s">
        <v>790</v>
      </c>
      <c r="JK95" t="s">
        <v>790</v>
      </c>
      <c r="JL95" t="s">
        <v>790</v>
      </c>
      <c r="JM95" t="s">
        <v>790</v>
      </c>
      <c r="JN95" t="s">
        <v>790</v>
      </c>
      <c r="JO95" t="s">
        <v>790</v>
      </c>
      <c r="JP95" t="s">
        <v>790</v>
      </c>
      <c r="JQ95" t="s">
        <v>790</v>
      </c>
      <c r="JR95" t="s">
        <v>790</v>
      </c>
      <c r="JS95" t="s">
        <v>790</v>
      </c>
      <c r="JT95" t="s">
        <v>790</v>
      </c>
      <c r="JU95" t="s">
        <v>790</v>
      </c>
      <c r="JV95" t="s">
        <v>790</v>
      </c>
      <c r="JW95" t="s">
        <v>790</v>
      </c>
      <c r="JX95" t="s">
        <v>790</v>
      </c>
      <c r="JY95" t="s">
        <v>790</v>
      </c>
      <c r="JZ95" t="s">
        <v>790</v>
      </c>
      <c r="KA95" t="s">
        <v>790</v>
      </c>
      <c r="KB95" t="s">
        <v>790</v>
      </c>
      <c r="KC95" t="s">
        <v>790</v>
      </c>
      <c r="KD95" t="s">
        <v>790</v>
      </c>
      <c r="KE95" t="s">
        <v>790</v>
      </c>
      <c r="KF95" t="s">
        <v>790</v>
      </c>
      <c r="KG95" t="s">
        <v>790</v>
      </c>
      <c r="KH95" t="s">
        <v>790</v>
      </c>
      <c r="KI95" t="s">
        <v>790</v>
      </c>
      <c r="KJ95" t="s">
        <v>790</v>
      </c>
      <c r="KK95" t="s">
        <v>790</v>
      </c>
      <c r="KL95" t="s">
        <v>790</v>
      </c>
      <c r="KM95" t="s">
        <v>790</v>
      </c>
      <c r="KN95" t="s">
        <v>790</v>
      </c>
      <c r="KO95" t="s">
        <v>790</v>
      </c>
      <c r="KP95" t="s">
        <v>790</v>
      </c>
      <c r="KQ95" t="s">
        <v>790</v>
      </c>
      <c r="KR95" t="s">
        <v>790</v>
      </c>
      <c r="KS95" t="s">
        <v>790</v>
      </c>
      <c r="KT95" t="s">
        <v>790</v>
      </c>
      <c r="KU95" t="s">
        <v>790</v>
      </c>
      <c r="KV95" t="s">
        <v>790</v>
      </c>
      <c r="KW95" t="s">
        <v>790</v>
      </c>
      <c r="KX95" t="s">
        <v>790</v>
      </c>
      <c r="KY95" t="s">
        <v>790</v>
      </c>
      <c r="KZ95" t="s">
        <v>790</v>
      </c>
      <c r="LA95" t="s">
        <v>790</v>
      </c>
      <c r="LB95" t="s">
        <v>790</v>
      </c>
      <c r="LC95" t="s">
        <v>790</v>
      </c>
      <c r="LD95" t="s">
        <v>790</v>
      </c>
      <c r="LE95" t="s">
        <v>790</v>
      </c>
      <c r="LF95" t="s">
        <v>790</v>
      </c>
      <c r="LG95" t="s">
        <v>790</v>
      </c>
      <c r="LH95" t="s">
        <v>790</v>
      </c>
      <c r="LI95" t="s">
        <v>790</v>
      </c>
      <c r="LJ95" t="s">
        <v>790</v>
      </c>
      <c r="LK95" t="s">
        <v>790</v>
      </c>
      <c r="LL95" t="s">
        <v>790</v>
      </c>
      <c r="LM95" t="s">
        <v>790</v>
      </c>
      <c r="LN95" t="s">
        <v>790</v>
      </c>
      <c r="LO95" t="s">
        <v>790</v>
      </c>
      <c r="LP95" t="s">
        <v>790</v>
      </c>
      <c r="LQ95" t="s">
        <v>790</v>
      </c>
      <c r="LR95" t="s">
        <v>790</v>
      </c>
      <c r="LS95" t="s">
        <v>790</v>
      </c>
      <c r="LT95" t="s">
        <v>790</v>
      </c>
      <c r="LU95" t="s">
        <v>790</v>
      </c>
      <c r="LV95" t="s">
        <v>790</v>
      </c>
      <c r="LW95" t="s">
        <v>790</v>
      </c>
      <c r="LX95" t="s">
        <v>790</v>
      </c>
      <c r="LY95" t="s">
        <v>790</v>
      </c>
      <c r="LZ95" t="s">
        <v>790</v>
      </c>
      <c r="MA95" t="s">
        <v>790</v>
      </c>
      <c r="MB95" t="s">
        <v>790</v>
      </c>
      <c r="MC95" t="s">
        <v>790</v>
      </c>
      <c r="MD95" t="s">
        <v>790</v>
      </c>
      <c r="ME95" t="s">
        <v>790</v>
      </c>
      <c r="MF95" t="s">
        <v>790</v>
      </c>
      <c r="MG95" t="s">
        <v>790</v>
      </c>
      <c r="MH95" t="s">
        <v>790</v>
      </c>
      <c r="MI95" t="s">
        <v>790</v>
      </c>
      <c r="MJ95" t="s">
        <v>790</v>
      </c>
      <c r="MK95" t="s">
        <v>790</v>
      </c>
      <c r="ML95" t="s">
        <v>790</v>
      </c>
      <c r="MM95" t="s">
        <v>790</v>
      </c>
      <c r="MN95" t="s">
        <v>790</v>
      </c>
      <c r="MO95" t="s">
        <v>790</v>
      </c>
      <c r="MP95" t="s">
        <v>790</v>
      </c>
      <c r="MQ95" t="s">
        <v>790</v>
      </c>
      <c r="MR95" t="s">
        <v>790</v>
      </c>
      <c r="MS95" t="s">
        <v>790</v>
      </c>
      <c r="MT95" t="s">
        <v>790</v>
      </c>
      <c r="MU95" t="s">
        <v>790</v>
      </c>
      <c r="MV95" t="s">
        <v>790</v>
      </c>
      <c r="MW95" t="s">
        <v>790</v>
      </c>
      <c r="MX95" t="s">
        <v>790</v>
      </c>
      <c r="MY95" t="s">
        <v>790</v>
      </c>
      <c r="MZ95" t="s">
        <v>790</v>
      </c>
      <c r="NA95" t="s">
        <v>790</v>
      </c>
      <c r="NB95" t="s">
        <v>790</v>
      </c>
      <c r="NC95" t="s">
        <v>790</v>
      </c>
      <c r="ND95" t="s">
        <v>790</v>
      </c>
      <c r="NE95" t="s">
        <v>790</v>
      </c>
      <c r="NF95" t="s">
        <v>790</v>
      </c>
      <c r="NG95" t="s">
        <v>790</v>
      </c>
      <c r="NH95" t="s">
        <v>790</v>
      </c>
      <c r="NI95" t="s">
        <v>790</v>
      </c>
      <c r="NJ95" t="s">
        <v>790</v>
      </c>
      <c r="NK95" t="s">
        <v>790</v>
      </c>
      <c r="NL95" t="s">
        <v>790</v>
      </c>
      <c r="NM95" t="s">
        <v>790</v>
      </c>
      <c r="NN95" t="s">
        <v>790</v>
      </c>
      <c r="NO95" t="s">
        <v>790</v>
      </c>
      <c r="NP95" t="s">
        <v>790</v>
      </c>
      <c r="NQ95" t="s">
        <v>790</v>
      </c>
      <c r="NR95" t="s">
        <v>790</v>
      </c>
      <c r="NS95" t="s">
        <v>790</v>
      </c>
      <c r="NT95" t="s">
        <v>790</v>
      </c>
      <c r="NU95" t="s">
        <v>790</v>
      </c>
      <c r="NV95" t="s">
        <v>790</v>
      </c>
      <c r="NW95" t="s">
        <v>790</v>
      </c>
      <c r="NX95" t="s">
        <v>790</v>
      </c>
      <c r="NY95" t="s">
        <v>790</v>
      </c>
      <c r="NZ95" t="s">
        <v>790</v>
      </c>
      <c r="OA95" t="s">
        <v>790</v>
      </c>
      <c r="OB95" t="s">
        <v>790</v>
      </c>
      <c r="OC95" t="s">
        <v>790</v>
      </c>
      <c r="OD95" t="s">
        <v>790</v>
      </c>
      <c r="OE95" t="s">
        <v>790</v>
      </c>
      <c r="OF95" t="s">
        <v>790</v>
      </c>
      <c r="OG95" t="s">
        <v>790</v>
      </c>
      <c r="OH95" t="s">
        <v>790</v>
      </c>
      <c r="OI95" t="s">
        <v>790</v>
      </c>
      <c r="OJ95" t="s">
        <v>790</v>
      </c>
      <c r="OK95" t="s">
        <v>790</v>
      </c>
      <c r="OL95" t="s">
        <v>790</v>
      </c>
      <c r="OM95" t="s">
        <v>790</v>
      </c>
      <c r="ON95" t="s">
        <v>790</v>
      </c>
      <c r="OO95" t="s">
        <v>790</v>
      </c>
      <c r="OP95" t="s">
        <v>790</v>
      </c>
      <c r="OQ95" t="s">
        <v>790</v>
      </c>
      <c r="OR95" t="s">
        <v>790</v>
      </c>
      <c r="OS95" t="s">
        <v>790</v>
      </c>
      <c r="OT95" t="s">
        <v>790</v>
      </c>
      <c r="OU95" t="s">
        <v>790</v>
      </c>
      <c r="OV95" t="s">
        <v>790</v>
      </c>
      <c r="OW95" t="s">
        <v>790</v>
      </c>
      <c r="OX95" t="s">
        <v>790</v>
      </c>
      <c r="OY95" t="s">
        <v>790</v>
      </c>
      <c r="OZ95" t="s">
        <v>790</v>
      </c>
      <c r="PA95" t="s">
        <v>790</v>
      </c>
      <c r="PB95" t="s">
        <v>790</v>
      </c>
      <c r="PC95" t="s">
        <v>790</v>
      </c>
      <c r="PD95" t="s">
        <v>790</v>
      </c>
      <c r="PE95" t="s">
        <v>790</v>
      </c>
      <c r="PF95" t="s">
        <v>790</v>
      </c>
      <c r="PG95" t="s">
        <v>790</v>
      </c>
      <c r="PH95" t="s">
        <v>790</v>
      </c>
      <c r="PI95" t="s">
        <v>790</v>
      </c>
      <c r="PJ95" t="s">
        <v>790</v>
      </c>
      <c r="PK95" t="s">
        <v>790</v>
      </c>
      <c r="PL95" t="s">
        <v>790</v>
      </c>
      <c r="PM95" t="s">
        <v>790</v>
      </c>
      <c r="PN95" t="s">
        <v>790</v>
      </c>
      <c r="PO95" t="s">
        <v>790</v>
      </c>
      <c r="PP95" t="s">
        <v>790</v>
      </c>
      <c r="PQ95" t="s">
        <v>790</v>
      </c>
      <c r="PR95" t="s">
        <v>790</v>
      </c>
      <c r="PS95" t="s">
        <v>790</v>
      </c>
      <c r="PT95" t="s">
        <v>790</v>
      </c>
      <c r="PU95" t="s">
        <v>790</v>
      </c>
      <c r="PV95" t="s">
        <v>790</v>
      </c>
      <c r="PW95" t="s">
        <v>790</v>
      </c>
      <c r="PX95" t="s">
        <v>790</v>
      </c>
      <c r="PY95" t="s">
        <v>790</v>
      </c>
      <c r="PZ95" t="s">
        <v>790</v>
      </c>
      <c r="QA95" t="s">
        <v>790</v>
      </c>
      <c r="QB95" t="s">
        <v>790</v>
      </c>
      <c r="QC95" t="s">
        <v>790</v>
      </c>
      <c r="QD95" t="s">
        <v>790</v>
      </c>
      <c r="QE95" t="s">
        <v>790</v>
      </c>
      <c r="QF95" t="s">
        <v>790</v>
      </c>
      <c r="QG95" t="s">
        <v>790</v>
      </c>
      <c r="QH95" t="s">
        <v>790</v>
      </c>
      <c r="QI95" t="s">
        <v>790</v>
      </c>
      <c r="QJ95" t="s">
        <v>790</v>
      </c>
      <c r="QK95" t="s">
        <v>790</v>
      </c>
      <c r="QL95" t="s">
        <v>790</v>
      </c>
      <c r="QM95" t="s">
        <v>790</v>
      </c>
      <c r="QN95" t="s">
        <v>790</v>
      </c>
      <c r="QO95" t="s">
        <v>790</v>
      </c>
      <c r="QP95" t="s">
        <v>790</v>
      </c>
      <c r="QQ95" t="s">
        <v>790</v>
      </c>
      <c r="QR95" t="s">
        <v>790</v>
      </c>
      <c r="QS95" t="s">
        <v>790</v>
      </c>
      <c r="QT95" t="s">
        <v>790</v>
      </c>
      <c r="QU95" t="s">
        <v>790</v>
      </c>
      <c r="QV95" t="s">
        <v>790</v>
      </c>
      <c r="QW95" t="s">
        <v>790</v>
      </c>
      <c r="QX95" t="s">
        <v>790</v>
      </c>
      <c r="QY95" t="s">
        <v>790</v>
      </c>
      <c r="QZ95" t="s">
        <v>790</v>
      </c>
      <c r="RA95" t="s">
        <v>790</v>
      </c>
      <c r="RB95" t="s">
        <v>790</v>
      </c>
      <c r="RC95" t="s">
        <v>790</v>
      </c>
      <c r="RD95" t="s">
        <v>790</v>
      </c>
      <c r="RE95" t="s">
        <v>790</v>
      </c>
      <c r="RF95" t="s">
        <v>790</v>
      </c>
      <c r="RG95" t="s">
        <v>790</v>
      </c>
      <c r="RH95" t="s">
        <v>790</v>
      </c>
      <c r="RI95" t="s">
        <v>790</v>
      </c>
      <c r="RJ95" t="s">
        <v>790</v>
      </c>
      <c r="RK95" t="s">
        <v>790</v>
      </c>
      <c r="RL95" t="s">
        <v>790</v>
      </c>
      <c r="RM95" t="s">
        <v>790</v>
      </c>
      <c r="RN95" t="s">
        <v>790</v>
      </c>
      <c r="RO95" t="s">
        <v>790</v>
      </c>
      <c r="RP95" t="s">
        <v>790</v>
      </c>
      <c r="RQ95" t="s">
        <v>790</v>
      </c>
      <c r="RR95" t="s">
        <v>790</v>
      </c>
      <c r="RS95" t="s">
        <v>790</v>
      </c>
      <c r="RT95" t="s">
        <v>790</v>
      </c>
      <c r="RU95" t="s">
        <v>790</v>
      </c>
      <c r="RV95" t="s">
        <v>790</v>
      </c>
      <c r="RW95" t="s">
        <v>790</v>
      </c>
      <c r="RX95" t="s">
        <v>790</v>
      </c>
      <c r="RY95" t="s">
        <v>790</v>
      </c>
      <c r="RZ95" t="s">
        <v>790</v>
      </c>
      <c r="SA95" t="s">
        <v>790</v>
      </c>
      <c r="SB95" t="s">
        <v>790</v>
      </c>
      <c r="SC95" t="s">
        <v>790</v>
      </c>
      <c r="SD95" t="s">
        <v>790</v>
      </c>
      <c r="SE95" t="s">
        <v>790</v>
      </c>
      <c r="SF95" t="s">
        <v>790</v>
      </c>
      <c r="SG95" t="s">
        <v>790</v>
      </c>
      <c r="SH95" t="s">
        <v>790</v>
      </c>
      <c r="SI95" t="s">
        <v>790</v>
      </c>
      <c r="SJ95" t="s">
        <v>790</v>
      </c>
      <c r="SK95" t="s">
        <v>790</v>
      </c>
      <c r="SL95" t="s">
        <v>790</v>
      </c>
      <c r="SM95" t="s">
        <v>790</v>
      </c>
      <c r="SN95" t="s">
        <v>790</v>
      </c>
      <c r="SO95" t="s">
        <v>790</v>
      </c>
      <c r="SP95" t="s">
        <v>790</v>
      </c>
      <c r="SQ95" t="s">
        <v>790</v>
      </c>
      <c r="SR95" t="s">
        <v>790</v>
      </c>
      <c r="SS95" t="s">
        <v>790</v>
      </c>
      <c r="ST95" t="s">
        <v>790</v>
      </c>
      <c r="SU95" t="s">
        <v>790</v>
      </c>
      <c r="SV95" t="s">
        <v>790</v>
      </c>
      <c r="SW95" t="s">
        <v>790</v>
      </c>
      <c r="SX95" t="s">
        <v>790</v>
      </c>
      <c r="SY95" t="s">
        <v>790</v>
      </c>
      <c r="SZ95" t="s">
        <v>790</v>
      </c>
      <c r="TA95" t="s">
        <v>790</v>
      </c>
      <c r="TB95" t="s">
        <v>790</v>
      </c>
      <c r="TC95" t="s">
        <v>790</v>
      </c>
      <c r="TD95" t="s">
        <v>790</v>
      </c>
      <c r="TE95" t="s">
        <v>790</v>
      </c>
      <c r="TF95" t="s">
        <v>790</v>
      </c>
      <c r="TG95" t="s">
        <v>790</v>
      </c>
      <c r="TH95" t="s">
        <v>790</v>
      </c>
      <c r="TI95" t="s">
        <v>790</v>
      </c>
      <c r="TJ95" t="s">
        <v>790</v>
      </c>
      <c r="TK95" t="s">
        <v>790</v>
      </c>
      <c r="TL95" t="s">
        <v>790</v>
      </c>
      <c r="TM95" t="s">
        <v>790</v>
      </c>
      <c r="TN95" t="s">
        <v>790</v>
      </c>
      <c r="TO95" t="s">
        <v>790</v>
      </c>
      <c r="TP95" t="s">
        <v>790</v>
      </c>
      <c r="TQ95" t="s">
        <v>790</v>
      </c>
      <c r="TR95" t="s">
        <v>790</v>
      </c>
      <c r="TS95" t="s">
        <v>790</v>
      </c>
      <c r="TT95" t="s">
        <v>790</v>
      </c>
      <c r="TU95" t="s">
        <v>790</v>
      </c>
      <c r="TV95" t="s">
        <v>790</v>
      </c>
      <c r="TW95" t="s">
        <v>790</v>
      </c>
      <c r="TX95" t="s">
        <v>790</v>
      </c>
      <c r="TY95" t="s">
        <v>790</v>
      </c>
      <c r="TZ95" t="s">
        <v>790</v>
      </c>
      <c r="UA95" t="s">
        <v>790</v>
      </c>
      <c r="UB95" t="s">
        <v>790</v>
      </c>
      <c r="UC95" t="s">
        <v>790</v>
      </c>
      <c r="UD95" t="s">
        <v>790</v>
      </c>
      <c r="UE95" t="s">
        <v>790</v>
      </c>
      <c r="UF95" t="s">
        <v>790</v>
      </c>
      <c r="UG95" t="s">
        <v>790</v>
      </c>
      <c r="UH95" t="s">
        <v>790</v>
      </c>
      <c r="UI95" t="s">
        <v>790</v>
      </c>
      <c r="UJ95" t="s">
        <v>790</v>
      </c>
      <c r="UK95" t="s">
        <v>790</v>
      </c>
      <c r="UL95" t="s">
        <v>790</v>
      </c>
      <c r="UM95" t="s">
        <v>790</v>
      </c>
      <c r="UN95" t="s">
        <v>790</v>
      </c>
      <c r="UO95" t="s">
        <v>790</v>
      </c>
      <c r="UP95" t="s">
        <v>790</v>
      </c>
      <c r="UQ95" t="s">
        <v>790</v>
      </c>
      <c r="UR95" t="s">
        <v>790</v>
      </c>
      <c r="US95" t="s">
        <v>790</v>
      </c>
      <c r="UT95" t="s">
        <v>790</v>
      </c>
      <c r="UU95" t="s">
        <v>790</v>
      </c>
      <c r="UV95" t="s">
        <v>790</v>
      </c>
      <c r="UW95" t="s">
        <v>790</v>
      </c>
      <c r="UX95" t="s">
        <v>790</v>
      </c>
      <c r="UY95" t="s">
        <v>790</v>
      </c>
      <c r="UZ95" t="s">
        <v>790</v>
      </c>
      <c r="VA95" t="s">
        <v>790</v>
      </c>
      <c r="VB95" t="s">
        <v>790</v>
      </c>
      <c r="VC95" t="s">
        <v>790</v>
      </c>
      <c r="VD95" t="s">
        <v>790</v>
      </c>
      <c r="VE95" t="s">
        <v>790</v>
      </c>
      <c r="VF95" t="s">
        <v>790</v>
      </c>
      <c r="VG95" t="s">
        <v>790</v>
      </c>
      <c r="VH95" t="s">
        <v>790</v>
      </c>
      <c r="VI95" t="s">
        <v>790</v>
      </c>
      <c r="VJ95" t="s">
        <v>790</v>
      </c>
      <c r="VK95" t="s">
        <v>790</v>
      </c>
      <c r="VL95" t="s">
        <v>790</v>
      </c>
      <c r="VM95" t="s">
        <v>790</v>
      </c>
      <c r="VN95" t="s">
        <v>790</v>
      </c>
      <c r="VO95" t="s">
        <v>790</v>
      </c>
      <c r="VP95" t="s">
        <v>790</v>
      </c>
      <c r="VQ95" t="s">
        <v>790</v>
      </c>
      <c r="VR95" t="s">
        <v>790</v>
      </c>
      <c r="VS95" t="s">
        <v>790</v>
      </c>
      <c r="VT95" t="s">
        <v>790</v>
      </c>
      <c r="VU95" t="s">
        <v>790</v>
      </c>
      <c r="VV95" t="s">
        <v>790</v>
      </c>
      <c r="VW95" t="s">
        <v>790</v>
      </c>
      <c r="VX95" t="s">
        <v>790</v>
      </c>
      <c r="VY95" t="s">
        <v>790</v>
      </c>
      <c r="VZ95" t="s">
        <v>790</v>
      </c>
      <c r="WA95" t="s">
        <v>790</v>
      </c>
      <c r="WB95" t="s">
        <v>790</v>
      </c>
      <c r="WC95" t="s">
        <v>790</v>
      </c>
      <c r="WD95" t="s">
        <v>790</v>
      </c>
      <c r="WE95" t="s">
        <v>790</v>
      </c>
      <c r="WF95" t="s">
        <v>790</v>
      </c>
      <c r="WG95" t="s">
        <v>790</v>
      </c>
      <c r="WH95" t="s">
        <v>790</v>
      </c>
      <c r="WI95" t="s">
        <v>790</v>
      </c>
      <c r="WJ95" t="s">
        <v>790</v>
      </c>
      <c r="WK95" t="s">
        <v>790</v>
      </c>
      <c r="WL95" t="s">
        <v>790</v>
      </c>
      <c r="WM95" t="s">
        <v>790</v>
      </c>
      <c r="WN95" t="s">
        <v>790</v>
      </c>
      <c r="WO95" t="s">
        <v>790</v>
      </c>
      <c r="WP95" t="s">
        <v>790</v>
      </c>
      <c r="WQ95" t="s">
        <v>790</v>
      </c>
      <c r="WR95" t="s">
        <v>790</v>
      </c>
      <c r="WS95" t="s">
        <v>790</v>
      </c>
      <c r="WT95" t="s">
        <v>790</v>
      </c>
      <c r="WU95" t="s">
        <v>790</v>
      </c>
      <c r="WV95" t="s">
        <v>790</v>
      </c>
      <c r="WW95" t="s">
        <v>790</v>
      </c>
      <c r="WX95" t="s">
        <v>790</v>
      </c>
      <c r="WY95" t="s">
        <v>790</v>
      </c>
      <c r="WZ95" t="s">
        <v>790</v>
      </c>
      <c r="XA95" t="s">
        <v>790</v>
      </c>
      <c r="XB95" t="s">
        <v>790</v>
      </c>
      <c r="XC95" t="s">
        <v>790</v>
      </c>
      <c r="XD95" t="s">
        <v>790</v>
      </c>
      <c r="XE95" t="s">
        <v>790</v>
      </c>
      <c r="XF95" t="s">
        <v>790</v>
      </c>
      <c r="XG95" t="s">
        <v>790</v>
      </c>
      <c r="XH95" t="s">
        <v>790</v>
      </c>
      <c r="XI95" t="s">
        <v>790</v>
      </c>
      <c r="XJ95" t="s">
        <v>790</v>
      </c>
      <c r="XK95" t="s">
        <v>790</v>
      </c>
      <c r="XL95" t="s">
        <v>790</v>
      </c>
      <c r="XM95" t="s">
        <v>790</v>
      </c>
      <c r="XN95" t="s">
        <v>790</v>
      </c>
      <c r="XO95" t="s">
        <v>790</v>
      </c>
      <c r="XP95" t="s">
        <v>790</v>
      </c>
      <c r="XQ95" t="s">
        <v>790</v>
      </c>
      <c r="XR95" t="s">
        <v>790</v>
      </c>
      <c r="XS95" t="s">
        <v>790</v>
      </c>
      <c r="XT95" t="s">
        <v>790</v>
      </c>
      <c r="XU95" t="s">
        <v>790</v>
      </c>
      <c r="XV95" t="s">
        <v>790</v>
      </c>
      <c r="XW95" t="s">
        <v>790</v>
      </c>
      <c r="XX95" t="s">
        <v>790</v>
      </c>
      <c r="XY95" t="s">
        <v>790</v>
      </c>
      <c r="XZ95" t="s">
        <v>790</v>
      </c>
      <c r="YA95" t="s">
        <v>790</v>
      </c>
      <c r="YB95" t="s">
        <v>790</v>
      </c>
      <c r="YC95" t="s">
        <v>790</v>
      </c>
      <c r="YD95" t="s">
        <v>790</v>
      </c>
      <c r="YE95" t="s">
        <v>790</v>
      </c>
      <c r="YF95" t="s">
        <v>790</v>
      </c>
      <c r="YG95" t="s">
        <v>790</v>
      </c>
      <c r="YH95" t="s">
        <v>790</v>
      </c>
      <c r="YI95" t="s">
        <v>790</v>
      </c>
      <c r="YJ95" t="s">
        <v>790</v>
      </c>
      <c r="YK95" t="s">
        <v>790</v>
      </c>
      <c r="YL95" t="s">
        <v>790</v>
      </c>
      <c r="YM95" t="s">
        <v>790</v>
      </c>
      <c r="YN95" t="s">
        <v>790</v>
      </c>
      <c r="YO95" t="s">
        <v>790</v>
      </c>
      <c r="YP95" t="s">
        <v>790</v>
      </c>
      <c r="YQ95" t="s">
        <v>790</v>
      </c>
      <c r="YR95" t="s">
        <v>790</v>
      </c>
      <c r="YS95" t="s">
        <v>790</v>
      </c>
      <c r="YT95" t="s">
        <v>790</v>
      </c>
      <c r="YU95" t="s">
        <v>790</v>
      </c>
      <c r="YV95" t="s">
        <v>790</v>
      </c>
      <c r="YW95" t="s">
        <v>790</v>
      </c>
      <c r="YX95" t="s">
        <v>790</v>
      </c>
      <c r="YY95" t="s">
        <v>790</v>
      </c>
      <c r="YZ95" t="s">
        <v>790</v>
      </c>
      <c r="ZA95" t="s">
        <v>790</v>
      </c>
      <c r="ZB95" t="s">
        <v>790</v>
      </c>
      <c r="ZC95" t="s">
        <v>790</v>
      </c>
      <c r="ZD95" t="s">
        <v>790</v>
      </c>
      <c r="ZE95" t="s">
        <v>790</v>
      </c>
      <c r="ZF95" t="s">
        <v>790</v>
      </c>
      <c r="ZG95" t="s">
        <v>790</v>
      </c>
      <c r="ZH95" t="s">
        <v>790</v>
      </c>
      <c r="ZI95" t="s">
        <v>790</v>
      </c>
      <c r="ZJ95" t="s">
        <v>790</v>
      </c>
      <c r="ZK95" t="s">
        <v>790</v>
      </c>
      <c r="ZL95" t="s">
        <v>790</v>
      </c>
      <c r="ZM95" t="s">
        <v>790</v>
      </c>
      <c r="ZN95" t="s">
        <v>790</v>
      </c>
      <c r="ZO95" t="s">
        <v>790</v>
      </c>
      <c r="ZP95" t="s">
        <v>790</v>
      </c>
      <c r="ZQ95" t="s">
        <v>790</v>
      </c>
      <c r="ZR95" t="s">
        <v>790</v>
      </c>
      <c r="ZS95" t="s">
        <v>790</v>
      </c>
      <c r="ZT95" t="s">
        <v>790</v>
      </c>
      <c r="ZU95" t="s">
        <v>790</v>
      </c>
      <c r="ZV95" t="s">
        <v>790</v>
      </c>
      <c r="ZW95" t="s">
        <v>790</v>
      </c>
      <c r="ZX95" t="s">
        <v>790</v>
      </c>
      <c r="ZY95" t="s">
        <v>790</v>
      </c>
      <c r="ZZ95" t="s">
        <v>790</v>
      </c>
      <c r="AAA95" t="s">
        <v>790</v>
      </c>
      <c r="AAB95" t="s">
        <v>790</v>
      </c>
      <c r="AAC95" t="s">
        <v>790</v>
      </c>
      <c r="AAD95" t="s">
        <v>790</v>
      </c>
      <c r="AAE95" t="s">
        <v>790</v>
      </c>
      <c r="AAF95" t="s">
        <v>790</v>
      </c>
      <c r="AAG95" t="s">
        <v>790</v>
      </c>
      <c r="AAH95" t="s">
        <v>790</v>
      </c>
      <c r="AAI95" t="s">
        <v>790</v>
      </c>
      <c r="AAJ95" t="s">
        <v>790</v>
      </c>
      <c r="AAK95" t="s">
        <v>790</v>
      </c>
      <c r="AAL95" t="s">
        <v>790</v>
      </c>
      <c r="AAM95" t="s">
        <v>790</v>
      </c>
      <c r="AAN95" t="s">
        <v>790</v>
      </c>
      <c r="AAO95" t="s">
        <v>790</v>
      </c>
      <c r="AAP95" t="s">
        <v>790</v>
      </c>
      <c r="AAQ95" t="s">
        <v>790</v>
      </c>
      <c r="AAR95" t="s">
        <v>790</v>
      </c>
      <c r="AAS95" t="s">
        <v>790</v>
      </c>
      <c r="AAT95" t="s">
        <v>790</v>
      </c>
      <c r="AAU95" t="s">
        <v>790</v>
      </c>
      <c r="AAV95" t="s">
        <v>790</v>
      </c>
      <c r="AAW95" t="s">
        <v>790</v>
      </c>
      <c r="AAX95" t="s">
        <v>790</v>
      </c>
      <c r="AAY95" t="s">
        <v>790</v>
      </c>
      <c r="AAZ95" t="s">
        <v>790</v>
      </c>
      <c r="ABA95" t="s">
        <v>790</v>
      </c>
      <c r="ABB95" t="s">
        <v>790</v>
      </c>
      <c r="ABC95" t="s">
        <v>790</v>
      </c>
      <c r="ABD95" t="s">
        <v>790</v>
      </c>
      <c r="ABE95" t="s">
        <v>790</v>
      </c>
      <c r="ABF95" t="s">
        <v>790</v>
      </c>
      <c r="ABG95" t="s">
        <v>790</v>
      </c>
      <c r="ABH95" t="s">
        <v>790</v>
      </c>
      <c r="ABI95" t="s">
        <v>790</v>
      </c>
      <c r="ABJ95" t="s">
        <v>790</v>
      </c>
      <c r="ABK95" t="s">
        <v>790</v>
      </c>
      <c r="ABL95" t="s">
        <v>790</v>
      </c>
      <c r="ABM95" t="s">
        <v>790</v>
      </c>
      <c r="ABN95" t="s">
        <v>790</v>
      </c>
      <c r="ABO95" t="s">
        <v>790</v>
      </c>
      <c r="ABP95" t="s">
        <v>790</v>
      </c>
      <c r="ABQ95" t="s">
        <v>790</v>
      </c>
      <c r="ABR95" t="s">
        <v>790</v>
      </c>
      <c r="ABS95" t="s">
        <v>790</v>
      </c>
      <c r="ABT95" t="s">
        <v>790</v>
      </c>
      <c r="ABU95" t="s">
        <v>790</v>
      </c>
      <c r="ABV95" t="s">
        <v>790</v>
      </c>
      <c r="ABW95" t="s">
        <v>790</v>
      </c>
      <c r="ABX95" t="s">
        <v>790</v>
      </c>
      <c r="ABY95" t="s">
        <v>790</v>
      </c>
      <c r="ABZ95" t="s">
        <v>790</v>
      </c>
      <c r="ACA95" t="s">
        <v>790</v>
      </c>
      <c r="ACB95" t="s">
        <v>790</v>
      </c>
      <c r="ACC95" t="s">
        <v>790</v>
      </c>
      <c r="ACD95" t="s">
        <v>790</v>
      </c>
      <c r="ACE95" t="s">
        <v>790</v>
      </c>
      <c r="ACF95" t="s">
        <v>790</v>
      </c>
      <c r="ACG95" t="s">
        <v>790</v>
      </c>
      <c r="ACH95" t="s">
        <v>790</v>
      </c>
      <c r="ACI95" t="s">
        <v>790</v>
      </c>
      <c r="ACJ95" t="s">
        <v>790</v>
      </c>
      <c r="ACK95" t="s">
        <v>790</v>
      </c>
      <c r="ACL95" t="s">
        <v>790</v>
      </c>
      <c r="ACM95" t="s">
        <v>790</v>
      </c>
      <c r="ACN95" t="s">
        <v>790</v>
      </c>
      <c r="ACO95" t="s">
        <v>790</v>
      </c>
      <c r="ACP95" t="s">
        <v>790</v>
      </c>
      <c r="ACQ95" t="s">
        <v>790</v>
      </c>
      <c r="ACR95" t="s">
        <v>790</v>
      </c>
      <c r="ACS95" t="s">
        <v>790</v>
      </c>
      <c r="ACT95" t="s">
        <v>790</v>
      </c>
      <c r="ACU95" t="s">
        <v>790</v>
      </c>
      <c r="ACV95" t="s">
        <v>790</v>
      </c>
      <c r="ACW95" t="s">
        <v>790</v>
      </c>
      <c r="ACX95" t="s">
        <v>790</v>
      </c>
      <c r="ACY95" t="s">
        <v>790</v>
      </c>
      <c r="ACZ95" t="s">
        <v>790</v>
      </c>
      <c r="ADA95" t="s">
        <v>790</v>
      </c>
      <c r="ADB95" t="s">
        <v>790</v>
      </c>
      <c r="ADC95" t="s">
        <v>790</v>
      </c>
      <c r="ADD95" t="s">
        <v>790</v>
      </c>
      <c r="ADE95" t="s">
        <v>790</v>
      </c>
      <c r="ADF95" t="s">
        <v>790</v>
      </c>
      <c r="ADG95" t="s">
        <v>790</v>
      </c>
      <c r="ADH95" t="s">
        <v>790</v>
      </c>
      <c r="ADI95" t="s">
        <v>790</v>
      </c>
      <c r="ADJ95" t="s">
        <v>790</v>
      </c>
      <c r="ADK95" t="s">
        <v>790</v>
      </c>
      <c r="ADL95" t="s">
        <v>790</v>
      </c>
      <c r="ADM95" t="s">
        <v>790</v>
      </c>
      <c r="ADN95" t="s">
        <v>790</v>
      </c>
      <c r="ADO95" t="s">
        <v>790</v>
      </c>
      <c r="ADP95" t="s">
        <v>790</v>
      </c>
      <c r="ADQ95" t="s">
        <v>790</v>
      </c>
      <c r="ADR95" t="s">
        <v>790</v>
      </c>
      <c r="ADS95" t="s">
        <v>790</v>
      </c>
      <c r="ADT95" t="s">
        <v>790</v>
      </c>
      <c r="ADU95" t="s">
        <v>790</v>
      </c>
      <c r="ADV95" t="s">
        <v>790</v>
      </c>
      <c r="ADW95" t="s">
        <v>790</v>
      </c>
      <c r="ADX95" t="s">
        <v>790</v>
      </c>
      <c r="ADY95" t="s">
        <v>790</v>
      </c>
      <c r="ADZ95" t="s">
        <v>790</v>
      </c>
      <c r="AEA95" t="s">
        <v>790</v>
      </c>
      <c r="AEB95" t="s">
        <v>790</v>
      </c>
      <c r="AEC95" t="s">
        <v>790</v>
      </c>
      <c r="AED95" t="s">
        <v>790</v>
      </c>
      <c r="AEE95" t="s">
        <v>790</v>
      </c>
      <c r="AEF95" t="s">
        <v>790</v>
      </c>
      <c r="AEG95" t="s">
        <v>790</v>
      </c>
      <c r="AEH95" t="s">
        <v>790</v>
      </c>
      <c r="AEI95" t="s">
        <v>790</v>
      </c>
      <c r="AEJ95" t="s">
        <v>790</v>
      </c>
      <c r="AEK95" t="s">
        <v>790</v>
      </c>
      <c r="AEL95" t="s">
        <v>790</v>
      </c>
      <c r="AEM95" t="s">
        <v>790</v>
      </c>
      <c r="AEN95" t="s">
        <v>790</v>
      </c>
      <c r="AEO95" t="s">
        <v>790</v>
      </c>
      <c r="AEP95" t="s">
        <v>790</v>
      </c>
      <c r="AEQ95" t="s">
        <v>790</v>
      </c>
      <c r="AER95" t="s">
        <v>790</v>
      </c>
      <c r="AES95" t="s">
        <v>790</v>
      </c>
      <c r="AET95" t="s">
        <v>790</v>
      </c>
      <c r="AEU95" t="s">
        <v>790</v>
      </c>
      <c r="AEV95" t="s">
        <v>790</v>
      </c>
      <c r="AEW95" t="s">
        <v>790</v>
      </c>
      <c r="AEX95" t="s">
        <v>790</v>
      </c>
      <c r="AEY95" t="s">
        <v>790</v>
      </c>
      <c r="AEZ95" t="s">
        <v>790</v>
      </c>
      <c r="AFA95" t="s">
        <v>790</v>
      </c>
      <c r="AFB95" t="s">
        <v>790</v>
      </c>
      <c r="AFC95" t="s">
        <v>790</v>
      </c>
      <c r="AFD95" t="s">
        <v>790</v>
      </c>
      <c r="AFE95" t="s">
        <v>790</v>
      </c>
      <c r="AFF95" t="s">
        <v>790</v>
      </c>
      <c r="AFG95" t="s">
        <v>790</v>
      </c>
      <c r="AFH95" t="s">
        <v>790</v>
      </c>
      <c r="AFI95" t="s">
        <v>790</v>
      </c>
      <c r="AFJ95" t="s">
        <v>790</v>
      </c>
      <c r="AFK95" t="s">
        <v>790</v>
      </c>
      <c r="AFL95" t="s">
        <v>790</v>
      </c>
      <c r="AFM95" t="s">
        <v>790</v>
      </c>
      <c r="AFN95" t="s">
        <v>790</v>
      </c>
      <c r="AFO95" t="s">
        <v>790</v>
      </c>
      <c r="AFP95" t="s">
        <v>790</v>
      </c>
      <c r="AFQ95" t="s">
        <v>790</v>
      </c>
      <c r="AFR95" t="s">
        <v>790</v>
      </c>
      <c r="AFS95" t="s">
        <v>790</v>
      </c>
      <c r="AFT95" t="s">
        <v>790</v>
      </c>
      <c r="AFU95" t="s">
        <v>790</v>
      </c>
      <c r="AFV95" t="s">
        <v>790</v>
      </c>
      <c r="AFW95" t="s">
        <v>790</v>
      </c>
      <c r="AFX95" t="s">
        <v>790</v>
      </c>
      <c r="AFY95" t="s">
        <v>790</v>
      </c>
      <c r="AFZ95" t="s">
        <v>790</v>
      </c>
      <c r="AGA95" t="s">
        <v>790</v>
      </c>
      <c r="AGB95" t="s">
        <v>790</v>
      </c>
      <c r="AGC95" t="s">
        <v>790</v>
      </c>
      <c r="AGD95" t="s">
        <v>790</v>
      </c>
      <c r="AGE95" t="s">
        <v>790</v>
      </c>
      <c r="AGF95" t="s">
        <v>790</v>
      </c>
      <c r="AGG95" t="s">
        <v>790</v>
      </c>
      <c r="AGH95" t="s">
        <v>790</v>
      </c>
      <c r="AGI95" t="s">
        <v>790</v>
      </c>
      <c r="AGJ95" t="s">
        <v>790</v>
      </c>
      <c r="AGK95" t="s">
        <v>790</v>
      </c>
      <c r="AGL95" t="s">
        <v>790</v>
      </c>
      <c r="AGM95" t="s">
        <v>790</v>
      </c>
      <c r="AGN95" t="s">
        <v>790</v>
      </c>
      <c r="AGO95" t="s">
        <v>790</v>
      </c>
      <c r="AGP95" t="s">
        <v>790</v>
      </c>
      <c r="AGQ95" t="s">
        <v>790</v>
      </c>
      <c r="AGR95" t="s">
        <v>790</v>
      </c>
      <c r="AGS95" t="s">
        <v>790</v>
      </c>
      <c r="AGT95" t="s">
        <v>790</v>
      </c>
      <c r="AGU95" t="s">
        <v>790</v>
      </c>
      <c r="AGV95" t="s">
        <v>790</v>
      </c>
      <c r="AGW95" t="s">
        <v>790</v>
      </c>
      <c r="AGX95" t="s">
        <v>790</v>
      </c>
      <c r="AGY95" t="s">
        <v>790</v>
      </c>
      <c r="AGZ95" t="s">
        <v>790</v>
      </c>
      <c r="AHA95" t="s">
        <v>790</v>
      </c>
      <c r="AHB95" t="s">
        <v>790</v>
      </c>
      <c r="AHC95" t="s">
        <v>790</v>
      </c>
      <c r="AHD95" t="s">
        <v>790</v>
      </c>
      <c r="AHE95" t="s">
        <v>790</v>
      </c>
      <c r="AHF95" t="s">
        <v>790</v>
      </c>
      <c r="AHG95" t="s">
        <v>790</v>
      </c>
      <c r="AHH95" t="s">
        <v>790</v>
      </c>
      <c r="AHI95" t="s">
        <v>790</v>
      </c>
      <c r="AHJ95" t="s">
        <v>790</v>
      </c>
      <c r="AHK95" t="s">
        <v>790</v>
      </c>
      <c r="AHL95" t="s">
        <v>790</v>
      </c>
      <c r="AHM95" t="s">
        <v>790</v>
      </c>
      <c r="AHN95" t="s">
        <v>790</v>
      </c>
      <c r="AHO95" t="s">
        <v>790</v>
      </c>
      <c r="AHP95" t="s">
        <v>790</v>
      </c>
      <c r="AHQ95" t="s">
        <v>790</v>
      </c>
      <c r="AHR95" t="s">
        <v>790</v>
      </c>
      <c r="AHS95" t="s">
        <v>790</v>
      </c>
      <c r="AHT95" t="s">
        <v>790</v>
      </c>
      <c r="AHU95" t="s">
        <v>790</v>
      </c>
      <c r="AHV95" t="s">
        <v>790</v>
      </c>
      <c r="AHW95" t="s">
        <v>790</v>
      </c>
      <c r="AHX95" t="s">
        <v>790</v>
      </c>
      <c r="AHY95" t="s">
        <v>790</v>
      </c>
      <c r="AHZ95" t="s">
        <v>790</v>
      </c>
      <c r="AIA95" t="s">
        <v>790</v>
      </c>
      <c r="AIB95" t="s">
        <v>790</v>
      </c>
      <c r="AIC95" t="s">
        <v>790</v>
      </c>
      <c r="AID95" t="s">
        <v>790</v>
      </c>
      <c r="AIE95" t="s">
        <v>790</v>
      </c>
      <c r="AIF95" t="s">
        <v>790</v>
      </c>
      <c r="AIG95" t="s">
        <v>790</v>
      </c>
      <c r="AIH95" t="s">
        <v>790</v>
      </c>
      <c r="AII95" t="s">
        <v>790</v>
      </c>
      <c r="AIJ95" t="s">
        <v>790</v>
      </c>
      <c r="AIK95" t="s">
        <v>790</v>
      </c>
      <c r="AIL95" t="s">
        <v>790</v>
      </c>
      <c r="AIM95" t="s">
        <v>790</v>
      </c>
      <c r="AIN95" t="s">
        <v>790</v>
      </c>
      <c r="AIO95" t="s">
        <v>790</v>
      </c>
      <c r="AIP95" t="s">
        <v>790</v>
      </c>
      <c r="AIQ95" t="s">
        <v>790</v>
      </c>
      <c r="AIR95" t="s">
        <v>790</v>
      </c>
      <c r="AIS95" t="s">
        <v>790</v>
      </c>
      <c r="AIT95" t="s">
        <v>790</v>
      </c>
      <c r="AIU95" t="s">
        <v>790</v>
      </c>
      <c r="AIV95" t="s">
        <v>790</v>
      </c>
      <c r="AIW95" t="s">
        <v>790</v>
      </c>
      <c r="AIX95" t="s">
        <v>790</v>
      </c>
      <c r="AIY95" t="s">
        <v>790</v>
      </c>
      <c r="AIZ95" t="s">
        <v>790</v>
      </c>
      <c r="AJA95" t="s">
        <v>790</v>
      </c>
      <c r="AJB95" t="s">
        <v>790</v>
      </c>
      <c r="AJC95" t="s">
        <v>790</v>
      </c>
      <c r="AJD95" t="s">
        <v>790</v>
      </c>
      <c r="AJE95" t="s">
        <v>790</v>
      </c>
      <c r="AJF95" t="s">
        <v>790</v>
      </c>
      <c r="AJG95" t="s">
        <v>790</v>
      </c>
      <c r="AJH95" t="s">
        <v>790</v>
      </c>
      <c r="AJI95" t="s">
        <v>790</v>
      </c>
      <c r="AJJ95" t="s">
        <v>790</v>
      </c>
      <c r="AJK95" t="s">
        <v>790</v>
      </c>
      <c r="AJL95" t="s">
        <v>790</v>
      </c>
      <c r="AJM95" t="s">
        <v>790</v>
      </c>
      <c r="AJN95" t="s">
        <v>790</v>
      </c>
      <c r="AJO95" t="s">
        <v>790</v>
      </c>
      <c r="AJP95" t="s">
        <v>790</v>
      </c>
      <c r="AJQ95" t="s">
        <v>790</v>
      </c>
      <c r="AJR95" t="s">
        <v>790</v>
      </c>
      <c r="AJS95" t="s">
        <v>790</v>
      </c>
      <c r="AJT95" t="s">
        <v>790</v>
      </c>
      <c r="AJU95" t="s">
        <v>790</v>
      </c>
      <c r="AJV95" t="s">
        <v>790</v>
      </c>
      <c r="AJW95" t="s">
        <v>790</v>
      </c>
      <c r="AJX95" t="s">
        <v>790</v>
      </c>
      <c r="AJY95" t="s">
        <v>790</v>
      </c>
      <c r="AJZ95" t="s">
        <v>790</v>
      </c>
      <c r="AKA95" t="s">
        <v>790</v>
      </c>
      <c r="AKB95" t="s">
        <v>790</v>
      </c>
      <c r="AKC95" t="s">
        <v>790</v>
      </c>
      <c r="AKD95" t="s">
        <v>790</v>
      </c>
      <c r="AKE95" t="s">
        <v>790</v>
      </c>
      <c r="AKF95" t="s">
        <v>790</v>
      </c>
      <c r="AKG95" t="s">
        <v>790</v>
      </c>
      <c r="AKH95" t="s">
        <v>790</v>
      </c>
      <c r="AKI95" t="s">
        <v>790</v>
      </c>
      <c r="AKJ95" t="s">
        <v>790</v>
      </c>
      <c r="AKK95" t="s">
        <v>790</v>
      </c>
      <c r="AKL95" t="s">
        <v>790</v>
      </c>
      <c r="AKM95" t="s">
        <v>790</v>
      </c>
      <c r="AKN95" t="s">
        <v>790</v>
      </c>
      <c r="AKO95" t="s">
        <v>790</v>
      </c>
      <c r="AKP95" t="s">
        <v>790</v>
      </c>
      <c r="AKQ95" t="s">
        <v>790</v>
      </c>
      <c r="AKR95" t="s">
        <v>790</v>
      </c>
      <c r="AKS95" t="s">
        <v>790</v>
      </c>
      <c r="AKT95" t="s">
        <v>790</v>
      </c>
      <c r="AKU95" t="s">
        <v>790</v>
      </c>
      <c r="AKV95" t="s">
        <v>790</v>
      </c>
      <c r="AKW95" t="s">
        <v>790</v>
      </c>
      <c r="AKX95" t="s">
        <v>790</v>
      </c>
      <c r="AKY95" t="s">
        <v>790</v>
      </c>
      <c r="AKZ95" t="s">
        <v>790</v>
      </c>
      <c r="ALA95" t="s">
        <v>790</v>
      </c>
      <c r="ALB95" t="s">
        <v>790</v>
      </c>
      <c r="ALC95" t="s">
        <v>790</v>
      </c>
      <c r="ALD95" t="s">
        <v>790</v>
      </c>
      <c r="ALE95" t="s">
        <v>790</v>
      </c>
      <c r="ALF95" t="s">
        <v>790</v>
      </c>
      <c r="ALG95" t="s">
        <v>790</v>
      </c>
      <c r="ALH95" t="s">
        <v>790</v>
      </c>
      <c r="ALI95" t="s">
        <v>790</v>
      </c>
      <c r="ALJ95" t="s">
        <v>790</v>
      </c>
      <c r="ALK95" t="s">
        <v>790</v>
      </c>
      <c r="ALL95" t="s">
        <v>790</v>
      </c>
      <c r="ALM95" t="s">
        <v>790</v>
      </c>
      <c r="ALN95" t="s">
        <v>790</v>
      </c>
      <c r="ALO95" t="s">
        <v>790</v>
      </c>
      <c r="ALP95" t="s">
        <v>790</v>
      </c>
      <c r="ALQ95" t="s">
        <v>790</v>
      </c>
      <c r="ALR95" t="s">
        <v>790</v>
      </c>
      <c r="ALS95" t="s">
        <v>790</v>
      </c>
      <c r="ALT95" t="s">
        <v>790</v>
      </c>
      <c r="ALU95" t="s">
        <v>790</v>
      </c>
      <c r="ALV95" t="s">
        <v>790</v>
      </c>
      <c r="ALW95" t="s">
        <v>790</v>
      </c>
      <c r="ALX95" t="s">
        <v>790</v>
      </c>
      <c r="ALY95" t="s">
        <v>790</v>
      </c>
      <c r="ALZ95" t="s">
        <v>790</v>
      </c>
      <c r="AMA95" t="s">
        <v>790</v>
      </c>
      <c r="AMB95" t="s">
        <v>790</v>
      </c>
      <c r="AMC95" t="s">
        <v>790</v>
      </c>
      <c r="AMD95" t="s">
        <v>790</v>
      </c>
      <c r="AME95" t="s">
        <v>790</v>
      </c>
      <c r="AMF95" t="s">
        <v>790</v>
      </c>
      <c r="AMG95" t="s">
        <v>790</v>
      </c>
      <c r="AMH95" t="s">
        <v>790</v>
      </c>
      <c r="AMI95" t="s">
        <v>790</v>
      </c>
      <c r="AMJ95" t="s">
        <v>790</v>
      </c>
      <c r="AMK95" t="s">
        <v>790</v>
      </c>
      <c r="AML95" t="s">
        <v>790</v>
      </c>
      <c r="AMM95" t="s">
        <v>790</v>
      </c>
      <c r="AMN95" t="s">
        <v>790</v>
      </c>
      <c r="AMO95" t="s">
        <v>790</v>
      </c>
      <c r="AMP95" t="s">
        <v>790</v>
      </c>
      <c r="AMQ95" t="s">
        <v>790</v>
      </c>
      <c r="AMR95" t="s">
        <v>790</v>
      </c>
      <c r="AMS95" t="s">
        <v>790</v>
      </c>
      <c r="AMT95" t="s">
        <v>790</v>
      </c>
      <c r="AMU95" t="s">
        <v>790</v>
      </c>
      <c r="AMV95" t="s">
        <v>790</v>
      </c>
      <c r="AMW95" t="s">
        <v>790</v>
      </c>
      <c r="AMX95" t="s">
        <v>790</v>
      </c>
      <c r="AMY95" t="s">
        <v>790</v>
      </c>
      <c r="AMZ95" t="s">
        <v>790</v>
      </c>
      <c r="ANA95" t="s">
        <v>790</v>
      </c>
      <c r="ANB95" t="s">
        <v>790</v>
      </c>
      <c r="ANC95" t="s">
        <v>790</v>
      </c>
      <c r="AND95" t="s">
        <v>790</v>
      </c>
      <c r="ANE95" t="s">
        <v>790</v>
      </c>
      <c r="ANF95" t="s">
        <v>790</v>
      </c>
      <c r="ANG95" t="s">
        <v>790</v>
      </c>
      <c r="ANH95" t="s">
        <v>790</v>
      </c>
      <c r="ANI95" t="s">
        <v>790</v>
      </c>
      <c r="ANJ95" t="s">
        <v>790</v>
      </c>
      <c r="ANK95" t="s">
        <v>790</v>
      </c>
      <c r="ANL95" t="s">
        <v>790</v>
      </c>
      <c r="ANM95" t="s">
        <v>790</v>
      </c>
      <c r="ANN95" t="s">
        <v>790</v>
      </c>
      <c r="ANO95" t="s">
        <v>790</v>
      </c>
      <c r="ANP95" t="s">
        <v>790</v>
      </c>
      <c r="ANQ95" t="s">
        <v>790</v>
      </c>
      <c r="ANR95" t="s">
        <v>790</v>
      </c>
      <c r="ANS95" t="s">
        <v>790</v>
      </c>
      <c r="ANT95" t="s">
        <v>790</v>
      </c>
      <c r="ANU95" t="s">
        <v>790</v>
      </c>
      <c r="ANV95" t="s">
        <v>790</v>
      </c>
      <c r="ANW95" t="s">
        <v>790</v>
      </c>
      <c r="ANX95" t="s">
        <v>790</v>
      </c>
      <c r="ANY95" t="s">
        <v>790</v>
      </c>
      <c r="ANZ95" t="s">
        <v>790</v>
      </c>
      <c r="AOA95" t="s">
        <v>790</v>
      </c>
      <c r="AOB95" t="s">
        <v>790</v>
      </c>
      <c r="AOC95" t="s">
        <v>790</v>
      </c>
      <c r="AOD95" t="s">
        <v>790</v>
      </c>
      <c r="AOE95" t="s">
        <v>790</v>
      </c>
      <c r="AOF95" t="s">
        <v>790</v>
      </c>
      <c r="AOG95" t="s">
        <v>790</v>
      </c>
      <c r="AOH95" t="s">
        <v>790</v>
      </c>
      <c r="AOI95" t="s">
        <v>790</v>
      </c>
      <c r="AOJ95" t="s">
        <v>790</v>
      </c>
      <c r="AOK95" t="s">
        <v>790</v>
      </c>
      <c r="AOL95" t="s">
        <v>790</v>
      </c>
      <c r="AOM95" t="s">
        <v>790</v>
      </c>
      <c r="AON95" t="s">
        <v>790</v>
      </c>
      <c r="AOO95" t="s">
        <v>790</v>
      </c>
      <c r="AOP95" t="s">
        <v>790</v>
      </c>
      <c r="AOQ95" t="s">
        <v>790</v>
      </c>
      <c r="AOR95" t="s">
        <v>790</v>
      </c>
      <c r="AOS95" t="s">
        <v>790</v>
      </c>
      <c r="AOT95" t="s">
        <v>790</v>
      </c>
      <c r="AOU95" t="s">
        <v>790</v>
      </c>
      <c r="AOV95" t="s">
        <v>790</v>
      </c>
      <c r="AOW95" t="s">
        <v>790</v>
      </c>
      <c r="AOX95" t="s">
        <v>790</v>
      </c>
      <c r="AOY95" t="s">
        <v>790</v>
      </c>
      <c r="AOZ95" t="s">
        <v>790</v>
      </c>
      <c r="APA95" t="s">
        <v>790</v>
      </c>
      <c r="APB95" t="s">
        <v>790</v>
      </c>
      <c r="APC95" t="s">
        <v>790</v>
      </c>
      <c r="APD95" t="s">
        <v>790</v>
      </c>
      <c r="APE95" t="s">
        <v>790</v>
      </c>
      <c r="APF95" t="s">
        <v>790</v>
      </c>
      <c r="APG95" t="s">
        <v>790</v>
      </c>
      <c r="APH95" t="s">
        <v>790</v>
      </c>
      <c r="API95" t="s">
        <v>790</v>
      </c>
      <c r="APJ95" t="s">
        <v>790</v>
      </c>
      <c r="APK95" t="s">
        <v>790</v>
      </c>
      <c r="APL95" t="s">
        <v>790</v>
      </c>
      <c r="APM95" t="s">
        <v>790</v>
      </c>
      <c r="APN95" t="s">
        <v>790</v>
      </c>
      <c r="APO95" t="s">
        <v>790</v>
      </c>
      <c r="APP95" t="s">
        <v>790</v>
      </c>
      <c r="APQ95" t="s">
        <v>790</v>
      </c>
      <c r="APR95" t="s">
        <v>790</v>
      </c>
      <c r="APS95" t="s">
        <v>790</v>
      </c>
      <c r="APT95" t="s">
        <v>790</v>
      </c>
      <c r="APU95" t="s">
        <v>790</v>
      </c>
      <c r="APV95" t="s">
        <v>790</v>
      </c>
      <c r="APW95" t="s">
        <v>790</v>
      </c>
      <c r="APX95" t="s">
        <v>790</v>
      </c>
      <c r="APY95" t="s">
        <v>790</v>
      </c>
      <c r="APZ95" t="s">
        <v>790</v>
      </c>
      <c r="AQA95" t="s">
        <v>790</v>
      </c>
      <c r="AQB95" t="s">
        <v>790</v>
      </c>
      <c r="AQC95" t="s">
        <v>790</v>
      </c>
      <c r="AQD95" t="s">
        <v>790</v>
      </c>
      <c r="AQE95" t="s">
        <v>790</v>
      </c>
      <c r="AQF95" t="s">
        <v>790</v>
      </c>
      <c r="AQG95" t="s">
        <v>790</v>
      </c>
      <c r="AQH95" t="s">
        <v>790</v>
      </c>
      <c r="AQI95" t="s">
        <v>790</v>
      </c>
      <c r="AQJ95" t="s">
        <v>790</v>
      </c>
      <c r="AQK95" t="s">
        <v>790</v>
      </c>
      <c r="AQL95" t="s">
        <v>790</v>
      </c>
      <c r="AQM95" t="s">
        <v>790</v>
      </c>
      <c r="AQN95" t="s">
        <v>790</v>
      </c>
      <c r="AQO95" t="s">
        <v>790</v>
      </c>
      <c r="AQP95" t="s">
        <v>790</v>
      </c>
      <c r="AQQ95" t="s">
        <v>790</v>
      </c>
      <c r="AQR95" t="s">
        <v>790</v>
      </c>
      <c r="AQS95" t="s">
        <v>790</v>
      </c>
      <c r="AQT95" t="s">
        <v>790</v>
      </c>
      <c r="AQU95" t="s">
        <v>790</v>
      </c>
      <c r="AQV95" t="s">
        <v>790</v>
      </c>
      <c r="AQW95" t="s">
        <v>790</v>
      </c>
      <c r="AQX95" t="s">
        <v>790</v>
      </c>
      <c r="AQY95" t="s">
        <v>790</v>
      </c>
      <c r="AQZ95" t="s">
        <v>790</v>
      </c>
      <c r="ARA95" t="s">
        <v>790</v>
      </c>
      <c r="ARB95" t="s">
        <v>790</v>
      </c>
      <c r="ARC95" t="s">
        <v>790</v>
      </c>
      <c r="ARD95" t="s">
        <v>790</v>
      </c>
      <c r="ARE95" t="s">
        <v>790</v>
      </c>
      <c r="ARF95" t="s">
        <v>790</v>
      </c>
      <c r="ARG95" t="s">
        <v>790</v>
      </c>
      <c r="ARH95" t="s">
        <v>790</v>
      </c>
      <c r="ARI95" t="s">
        <v>790</v>
      </c>
      <c r="ARJ95" t="s">
        <v>790</v>
      </c>
      <c r="ARK95" t="s">
        <v>790</v>
      </c>
      <c r="ARL95" t="s">
        <v>790</v>
      </c>
      <c r="ARM95" t="s">
        <v>790</v>
      </c>
      <c r="ARN95" t="s">
        <v>790</v>
      </c>
      <c r="ARO95" t="s">
        <v>790</v>
      </c>
      <c r="ARP95" t="s">
        <v>790</v>
      </c>
      <c r="ARQ95" t="s">
        <v>790</v>
      </c>
      <c r="ARR95" t="s">
        <v>790</v>
      </c>
      <c r="ARS95" t="s">
        <v>790</v>
      </c>
      <c r="ART95" t="s">
        <v>790</v>
      </c>
      <c r="ARU95" t="s">
        <v>790</v>
      </c>
      <c r="ARV95" t="s">
        <v>790</v>
      </c>
      <c r="ARW95" t="s">
        <v>790</v>
      </c>
      <c r="ARX95" t="s">
        <v>790</v>
      </c>
      <c r="ARY95" t="s">
        <v>790</v>
      </c>
      <c r="ARZ95" t="s">
        <v>790</v>
      </c>
      <c r="ASA95" t="s">
        <v>790</v>
      </c>
      <c r="ASB95" t="s">
        <v>790</v>
      </c>
      <c r="ASC95" t="s">
        <v>790</v>
      </c>
      <c r="ASD95" t="s">
        <v>790</v>
      </c>
      <c r="ASE95" t="s">
        <v>790</v>
      </c>
      <c r="ASF95" t="s">
        <v>790</v>
      </c>
      <c r="ASG95" t="s">
        <v>790</v>
      </c>
      <c r="ASH95" t="s">
        <v>790</v>
      </c>
      <c r="ASI95" t="s">
        <v>790</v>
      </c>
      <c r="ASJ95" t="s">
        <v>790</v>
      </c>
      <c r="ASK95" t="s">
        <v>790</v>
      </c>
      <c r="ASL95" t="s">
        <v>790</v>
      </c>
      <c r="ASM95" t="s">
        <v>790</v>
      </c>
      <c r="ASN95" t="s">
        <v>790</v>
      </c>
      <c r="ASO95" t="s">
        <v>790</v>
      </c>
      <c r="ASP95" t="s">
        <v>790</v>
      </c>
      <c r="ASQ95" t="s">
        <v>790</v>
      </c>
      <c r="ASR95" t="s">
        <v>790</v>
      </c>
      <c r="ASS95" t="s">
        <v>790</v>
      </c>
      <c r="AST95" t="s">
        <v>790</v>
      </c>
      <c r="ASU95" t="s">
        <v>790</v>
      </c>
      <c r="ASV95" t="s">
        <v>790</v>
      </c>
      <c r="ASW95" t="s">
        <v>790</v>
      </c>
      <c r="ASX95" t="s">
        <v>790</v>
      </c>
      <c r="ASY95" t="s">
        <v>790</v>
      </c>
      <c r="ASZ95" t="s">
        <v>790</v>
      </c>
      <c r="ATA95" t="s">
        <v>790</v>
      </c>
      <c r="ATB95" t="s">
        <v>790</v>
      </c>
      <c r="ATC95" t="s">
        <v>790</v>
      </c>
      <c r="ATD95" t="s">
        <v>790</v>
      </c>
      <c r="ATE95" t="s">
        <v>790</v>
      </c>
      <c r="ATF95" t="s">
        <v>790</v>
      </c>
      <c r="ATG95" t="s">
        <v>790</v>
      </c>
      <c r="ATH95" t="s">
        <v>790</v>
      </c>
      <c r="ATI95" t="s">
        <v>790</v>
      </c>
      <c r="ATJ95" t="s">
        <v>790</v>
      </c>
      <c r="ATK95" t="s">
        <v>790</v>
      </c>
      <c r="ATL95" t="s">
        <v>790</v>
      </c>
      <c r="ATM95" t="s">
        <v>790</v>
      </c>
      <c r="ATN95" t="s">
        <v>790</v>
      </c>
      <c r="ATO95" t="s">
        <v>790</v>
      </c>
      <c r="ATP95" t="s">
        <v>790</v>
      </c>
      <c r="ATQ95" t="s">
        <v>790</v>
      </c>
      <c r="ATR95" t="s">
        <v>790</v>
      </c>
      <c r="ATS95" t="s">
        <v>790</v>
      </c>
      <c r="ATT95" t="s">
        <v>790</v>
      </c>
      <c r="ATU95" t="s">
        <v>790</v>
      </c>
      <c r="ATV95" t="s">
        <v>790</v>
      </c>
      <c r="ATW95" t="s">
        <v>790</v>
      </c>
      <c r="ATX95" t="s">
        <v>790</v>
      </c>
      <c r="ATY95" t="s">
        <v>790</v>
      </c>
      <c r="ATZ95" t="s">
        <v>790</v>
      </c>
      <c r="AUA95" t="s">
        <v>790</v>
      </c>
      <c r="AUB95" t="s">
        <v>790</v>
      </c>
      <c r="AUC95" t="s">
        <v>790</v>
      </c>
      <c r="AUD95" t="s">
        <v>790</v>
      </c>
      <c r="AUE95" t="s">
        <v>790</v>
      </c>
      <c r="AUF95" t="s">
        <v>790</v>
      </c>
      <c r="AUG95" t="s">
        <v>790</v>
      </c>
      <c r="AUH95" t="s">
        <v>790</v>
      </c>
      <c r="AUI95" t="s">
        <v>790</v>
      </c>
      <c r="AUJ95" t="s">
        <v>790</v>
      </c>
      <c r="AUK95" t="s">
        <v>790</v>
      </c>
      <c r="AUL95" t="s">
        <v>790</v>
      </c>
      <c r="AUM95" t="s">
        <v>790</v>
      </c>
      <c r="AUN95" t="s">
        <v>790</v>
      </c>
      <c r="AUO95" t="s">
        <v>790</v>
      </c>
      <c r="AUP95" t="s">
        <v>790</v>
      </c>
      <c r="AUQ95" t="s">
        <v>790</v>
      </c>
      <c r="AUR95" t="s">
        <v>790</v>
      </c>
      <c r="AUS95" t="s">
        <v>790</v>
      </c>
      <c r="AUT95" t="s">
        <v>790</v>
      </c>
      <c r="AUU95" t="s">
        <v>790</v>
      </c>
      <c r="AUV95" t="s">
        <v>790</v>
      </c>
      <c r="AUW95" t="s">
        <v>790</v>
      </c>
      <c r="AUX95" t="s">
        <v>790</v>
      </c>
      <c r="AUY95" t="s">
        <v>790</v>
      </c>
      <c r="AUZ95" t="s">
        <v>790</v>
      </c>
      <c r="AVA95" t="s">
        <v>790</v>
      </c>
      <c r="AVB95" t="s">
        <v>790</v>
      </c>
      <c r="AVC95" t="s">
        <v>790</v>
      </c>
      <c r="AVD95" t="s">
        <v>790</v>
      </c>
      <c r="AVE95" t="s">
        <v>790</v>
      </c>
      <c r="AVF95" t="s">
        <v>790</v>
      </c>
      <c r="AVG95" t="s">
        <v>790</v>
      </c>
      <c r="AVH95" t="s">
        <v>790</v>
      </c>
      <c r="AVI95" t="s">
        <v>790</v>
      </c>
      <c r="AVJ95" t="s">
        <v>790</v>
      </c>
      <c r="AVK95" t="s">
        <v>790</v>
      </c>
      <c r="AVL95" t="s">
        <v>790</v>
      </c>
      <c r="AVM95" t="s">
        <v>790</v>
      </c>
      <c r="AVN95" t="s">
        <v>790</v>
      </c>
      <c r="AVO95" t="s">
        <v>790</v>
      </c>
      <c r="AVP95" t="s">
        <v>790</v>
      </c>
      <c r="AVQ95" t="s">
        <v>790</v>
      </c>
      <c r="AVR95" t="s">
        <v>790</v>
      </c>
      <c r="AVS95" t="s">
        <v>790</v>
      </c>
      <c r="AVT95" t="s">
        <v>790</v>
      </c>
      <c r="AVU95" t="s">
        <v>790</v>
      </c>
      <c r="AVV95" t="s">
        <v>790</v>
      </c>
      <c r="AVW95" t="s">
        <v>790</v>
      </c>
      <c r="AVX95" t="s">
        <v>790</v>
      </c>
      <c r="AVY95" t="s">
        <v>790</v>
      </c>
      <c r="AVZ95" t="s">
        <v>790</v>
      </c>
      <c r="AWA95" t="s">
        <v>790</v>
      </c>
      <c r="AWB95" t="s">
        <v>790</v>
      </c>
      <c r="AWC95" t="s">
        <v>790</v>
      </c>
      <c r="AWD95" t="s">
        <v>790</v>
      </c>
      <c r="AWE95" t="s">
        <v>790</v>
      </c>
      <c r="AWF95" t="s">
        <v>790</v>
      </c>
      <c r="AWG95" t="s">
        <v>790</v>
      </c>
      <c r="AWH95" t="s">
        <v>790</v>
      </c>
      <c r="AWI95" t="s">
        <v>790</v>
      </c>
      <c r="AWJ95" t="s">
        <v>790</v>
      </c>
      <c r="AWK95" t="s">
        <v>790</v>
      </c>
      <c r="AWL95" t="s">
        <v>790</v>
      </c>
      <c r="AWM95" t="s">
        <v>790</v>
      </c>
      <c r="AWN95" t="s">
        <v>790</v>
      </c>
      <c r="AWO95" t="s">
        <v>790</v>
      </c>
      <c r="AWP95" t="s">
        <v>790</v>
      </c>
      <c r="AWQ95" t="s">
        <v>790</v>
      </c>
      <c r="AWR95" t="s">
        <v>790</v>
      </c>
      <c r="AWS95" t="s">
        <v>790</v>
      </c>
      <c r="AWT95" t="s">
        <v>790</v>
      </c>
      <c r="AWU95" t="s">
        <v>790</v>
      </c>
      <c r="AWV95" t="s">
        <v>790</v>
      </c>
      <c r="AWW95" t="s">
        <v>790</v>
      </c>
      <c r="AWX95" t="s">
        <v>790</v>
      </c>
      <c r="AWY95" t="s">
        <v>790</v>
      </c>
      <c r="AWZ95" t="s">
        <v>790</v>
      </c>
      <c r="AXA95" t="s">
        <v>790</v>
      </c>
      <c r="AXB95" t="s">
        <v>790</v>
      </c>
      <c r="AXC95" t="s">
        <v>790</v>
      </c>
      <c r="AXD95" t="s">
        <v>790</v>
      </c>
      <c r="AXE95" t="s">
        <v>790</v>
      </c>
      <c r="AXF95" t="s">
        <v>790</v>
      </c>
      <c r="AXG95" t="s">
        <v>790</v>
      </c>
      <c r="AXH95" t="s">
        <v>790</v>
      </c>
      <c r="AXI95" t="s">
        <v>790</v>
      </c>
      <c r="AXJ95" t="s">
        <v>790</v>
      </c>
      <c r="AXK95" t="s">
        <v>790</v>
      </c>
      <c r="AXL95" t="s">
        <v>790</v>
      </c>
      <c r="AXM95" t="s">
        <v>790</v>
      </c>
      <c r="AXN95" t="s">
        <v>790</v>
      </c>
      <c r="AXO95" t="s">
        <v>790</v>
      </c>
      <c r="AXP95" t="s">
        <v>790</v>
      </c>
      <c r="AXQ95" t="s">
        <v>790</v>
      </c>
      <c r="AXR95" t="s">
        <v>790</v>
      </c>
      <c r="AXS95" t="s">
        <v>790</v>
      </c>
      <c r="AXT95" t="s">
        <v>790</v>
      </c>
      <c r="AXU95" t="s">
        <v>790</v>
      </c>
      <c r="AXV95" t="s">
        <v>790</v>
      </c>
      <c r="AXW95" t="s">
        <v>790</v>
      </c>
      <c r="AXX95" t="s">
        <v>790</v>
      </c>
      <c r="AXY95" t="s">
        <v>790</v>
      </c>
      <c r="AXZ95" t="s">
        <v>790</v>
      </c>
      <c r="AYA95" t="s">
        <v>790</v>
      </c>
      <c r="AYB95" t="s">
        <v>790</v>
      </c>
      <c r="AYC95" t="s">
        <v>790</v>
      </c>
      <c r="AYD95" t="s">
        <v>790</v>
      </c>
      <c r="AYE95" t="s">
        <v>790</v>
      </c>
      <c r="AYF95" t="s">
        <v>790</v>
      </c>
      <c r="AYG95" t="s">
        <v>790</v>
      </c>
      <c r="AYH95" t="s">
        <v>790</v>
      </c>
      <c r="AYI95" t="s">
        <v>790</v>
      </c>
      <c r="AYJ95" t="s">
        <v>790</v>
      </c>
      <c r="AYK95" t="s">
        <v>790</v>
      </c>
      <c r="AYL95" t="s">
        <v>790</v>
      </c>
      <c r="AYM95" t="s">
        <v>790</v>
      </c>
      <c r="AYN95" t="s">
        <v>790</v>
      </c>
      <c r="AYO95" t="s">
        <v>790</v>
      </c>
      <c r="AYP95" t="s">
        <v>790</v>
      </c>
      <c r="AYQ95" t="s">
        <v>790</v>
      </c>
      <c r="AYR95" t="s">
        <v>790</v>
      </c>
      <c r="AYS95" t="s">
        <v>790</v>
      </c>
      <c r="AYT95" t="s">
        <v>790</v>
      </c>
      <c r="AYU95" t="s">
        <v>790</v>
      </c>
      <c r="AYV95" t="s">
        <v>790</v>
      </c>
      <c r="AYW95" t="s">
        <v>790</v>
      </c>
      <c r="AYX95" t="s">
        <v>790</v>
      </c>
      <c r="AYY95" t="s">
        <v>790</v>
      </c>
      <c r="AYZ95" t="s">
        <v>790</v>
      </c>
      <c r="AZA95" t="s">
        <v>790</v>
      </c>
      <c r="AZB95" t="s">
        <v>790</v>
      </c>
      <c r="AZC95" t="s">
        <v>790</v>
      </c>
      <c r="AZD95" t="s">
        <v>790</v>
      </c>
      <c r="AZE95" t="s">
        <v>790</v>
      </c>
      <c r="AZF95" t="s">
        <v>790</v>
      </c>
      <c r="AZG95" t="s">
        <v>790</v>
      </c>
      <c r="AZH95" t="s">
        <v>790</v>
      </c>
      <c r="AZI95" t="s">
        <v>790</v>
      </c>
      <c r="AZJ95" t="s">
        <v>790</v>
      </c>
      <c r="AZK95" t="s">
        <v>790</v>
      </c>
      <c r="AZL95" t="s">
        <v>790</v>
      </c>
      <c r="AZM95" t="s">
        <v>790</v>
      </c>
      <c r="AZN95" t="s">
        <v>790</v>
      </c>
      <c r="AZO95" t="s">
        <v>790</v>
      </c>
      <c r="AZP95" t="s">
        <v>790</v>
      </c>
      <c r="AZQ95" t="s">
        <v>790</v>
      </c>
      <c r="AZR95" t="s">
        <v>790</v>
      </c>
      <c r="AZS95" t="s">
        <v>790</v>
      </c>
      <c r="AZT95" t="s">
        <v>790</v>
      </c>
      <c r="AZU95" t="s">
        <v>790</v>
      </c>
      <c r="AZV95" t="s">
        <v>790</v>
      </c>
      <c r="AZW95" t="s">
        <v>790</v>
      </c>
      <c r="AZX95" t="s">
        <v>790</v>
      </c>
      <c r="AZY95" t="s">
        <v>790</v>
      </c>
      <c r="AZZ95" t="s">
        <v>790</v>
      </c>
      <c r="BAA95" t="s">
        <v>790</v>
      </c>
      <c r="BAB95" t="s">
        <v>790</v>
      </c>
      <c r="BAC95" t="s">
        <v>790</v>
      </c>
      <c r="BAD95" t="s">
        <v>790</v>
      </c>
      <c r="BAE95" t="s">
        <v>790</v>
      </c>
      <c r="BAF95" t="s">
        <v>790</v>
      </c>
      <c r="BAG95" t="s">
        <v>790</v>
      </c>
      <c r="BAH95" t="s">
        <v>790</v>
      </c>
      <c r="BAI95" t="s">
        <v>790</v>
      </c>
      <c r="BAJ95" t="s">
        <v>790</v>
      </c>
      <c r="BAK95" t="s">
        <v>790</v>
      </c>
      <c r="BAL95" t="s">
        <v>790</v>
      </c>
      <c r="BAM95" t="s">
        <v>790</v>
      </c>
      <c r="BAN95" t="s">
        <v>790</v>
      </c>
      <c r="BAO95" t="s">
        <v>790</v>
      </c>
      <c r="BAP95" t="s">
        <v>790</v>
      </c>
      <c r="BAQ95" t="s">
        <v>790</v>
      </c>
      <c r="BAR95" t="s">
        <v>790</v>
      </c>
      <c r="BAS95" t="s">
        <v>790</v>
      </c>
      <c r="BAT95" t="s">
        <v>790</v>
      </c>
      <c r="BAU95" t="s">
        <v>790</v>
      </c>
      <c r="BAV95" t="s">
        <v>790</v>
      </c>
      <c r="BAW95" t="s">
        <v>790</v>
      </c>
      <c r="BAX95" t="s">
        <v>790</v>
      </c>
      <c r="BAY95" t="s">
        <v>790</v>
      </c>
      <c r="BAZ95" t="s">
        <v>790</v>
      </c>
      <c r="BBA95" t="s">
        <v>790</v>
      </c>
      <c r="BBB95" t="s">
        <v>790</v>
      </c>
      <c r="BBC95" t="s">
        <v>790</v>
      </c>
      <c r="BBD95" t="s">
        <v>790</v>
      </c>
      <c r="BBE95" t="s">
        <v>790</v>
      </c>
      <c r="BBF95" t="s">
        <v>790</v>
      </c>
      <c r="BBG95" t="s">
        <v>790</v>
      </c>
      <c r="BBH95" t="s">
        <v>790</v>
      </c>
      <c r="BBI95" t="s">
        <v>790</v>
      </c>
      <c r="BBJ95" t="s">
        <v>790</v>
      </c>
      <c r="BBK95" t="s">
        <v>790</v>
      </c>
      <c r="BBL95" t="s">
        <v>790</v>
      </c>
      <c r="BBM95" t="s">
        <v>790</v>
      </c>
      <c r="BBN95" t="s">
        <v>790</v>
      </c>
      <c r="BBO95" t="s">
        <v>790</v>
      </c>
      <c r="BBP95" t="s">
        <v>790</v>
      </c>
      <c r="BBQ95" t="s">
        <v>790</v>
      </c>
      <c r="BBR95" t="s">
        <v>790</v>
      </c>
      <c r="BBS95" t="s">
        <v>790</v>
      </c>
      <c r="BBT95" t="s">
        <v>790</v>
      </c>
      <c r="BBU95" t="s">
        <v>790</v>
      </c>
      <c r="BBV95" t="s">
        <v>790</v>
      </c>
      <c r="BBW95" t="s">
        <v>790</v>
      </c>
      <c r="BBX95" t="s">
        <v>790</v>
      </c>
      <c r="BBY95" t="s">
        <v>790</v>
      </c>
      <c r="BBZ95" t="s">
        <v>790</v>
      </c>
      <c r="BCA95" t="s">
        <v>790</v>
      </c>
      <c r="BCB95" t="s">
        <v>790</v>
      </c>
      <c r="BCC95" t="s">
        <v>790</v>
      </c>
      <c r="BCD95" t="s">
        <v>790</v>
      </c>
      <c r="BCE95" t="s">
        <v>790</v>
      </c>
      <c r="BCF95" t="s">
        <v>790</v>
      </c>
      <c r="BCG95" t="s">
        <v>790</v>
      </c>
      <c r="BCH95" t="s">
        <v>790</v>
      </c>
      <c r="BCI95" t="s">
        <v>790</v>
      </c>
      <c r="BCJ95" t="s">
        <v>790</v>
      </c>
      <c r="BCK95" t="s">
        <v>790</v>
      </c>
      <c r="BCL95" t="s">
        <v>790</v>
      </c>
      <c r="BCM95" t="s">
        <v>790</v>
      </c>
      <c r="BCN95" t="s">
        <v>790</v>
      </c>
      <c r="BCO95" t="s">
        <v>790</v>
      </c>
      <c r="BCP95" t="s">
        <v>790</v>
      </c>
      <c r="BCQ95" t="s">
        <v>790</v>
      </c>
      <c r="BCR95" t="s">
        <v>790</v>
      </c>
      <c r="BCS95" t="s">
        <v>790</v>
      </c>
      <c r="BCT95" t="s">
        <v>790</v>
      </c>
      <c r="BCU95" t="s">
        <v>790</v>
      </c>
      <c r="BCV95" t="s">
        <v>790</v>
      </c>
      <c r="BCW95" t="s">
        <v>790</v>
      </c>
      <c r="BCX95" t="s">
        <v>790</v>
      </c>
      <c r="BCY95" t="s">
        <v>790</v>
      </c>
      <c r="BCZ95" t="s">
        <v>790</v>
      </c>
      <c r="BDA95" t="s">
        <v>790</v>
      </c>
      <c r="BDB95" t="s">
        <v>790</v>
      </c>
      <c r="BDC95" t="s">
        <v>790</v>
      </c>
      <c r="BDD95" t="s">
        <v>790</v>
      </c>
      <c r="BDE95" t="s">
        <v>790</v>
      </c>
      <c r="BDF95" t="s">
        <v>790</v>
      </c>
      <c r="BDG95" t="s">
        <v>790</v>
      </c>
      <c r="BDH95" t="s">
        <v>790</v>
      </c>
      <c r="BDI95" t="s">
        <v>790</v>
      </c>
      <c r="BDJ95" t="s">
        <v>790</v>
      </c>
      <c r="BDK95" t="s">
        <v>790</v>
      </c>
      <c r="BDL95" t="s">
        <v>790</v>
      </c>
      <c r="BDM95" t="s">
        <v>790</v>
      </c>
      <c r="BDN95" t="s">
        <v>790</v>
      </c>
      <c r="BDO95" t="s">
        <v>790</v>
      </c>
      <c r="BDP95" t="s">
        <v>790</v>
      </c>
      <c r="BDQ95" t="s">
        <v>790</v>
      </c>
      <c r="BDR95" t="s">
        <v>790</v>
      </c>
      <c r="BDS95" t="s">
        <v>790</v>
      </c>
      <c r="BDT95" t="s">
        <v>790</v>
      </c>
      <c r="BDU95" t="s">
        <v>790</v>
      </c>
      <c r="BDV95" t="s">
        <v>790</v>
      </c>
      <c r="BDW95" t="s">
        <v>790</v>
      </c>
      <c r="BDX95" t="s">
        <v>790</v>
      </c>
      <c r="BDY95" t="s">
        <v>790</v>
      </c>
      <c r="BDZ95" t="s">
        <v>790</v>
      </c>
      <c r="BEA95" t="s">
        <v>790</v>
      </c>
      <c r="BEB95" t="s">
        <v>790</v>
      </c>
      <c r="BEC95" t="s">
        <v>790</v>
      </c>
      <c r="BED95" t="s">
        <v>790</v>
      </c>
      <c r="BEE95" t="s">
        <v>790</v>
      </c>
      <c r="BEF95" t="s">
        <v>790</v>
      </c>
      <c r="BEG95" t="s">
        <v>790</v>
      </c>
      <c r="BEH95" t="s">
        <v>790</v>
      </c>
      <c r="BEI95" t="s">
        <v>790</v>
      </c>
      <c r="BEJ95" t="s">
        <v>790</v>
      </c>
      <c r="BEK95" t="s">
        <v>790</v>
      </c>
      <c r="BEL95" t="s">
        <v>790</v>
      </c>
      <c r="BEM95" t="s">
        <v>790</v>
      </c>
      <c r="BEN95" t="s">
        <v>790</v>
      </c>
      <c r="BEO95" t="s">
        <v>790</v>
      </c>
      <c r="BEP95" t="s">
        <v>790</v>
      </c>
      <c r="BEQ95" t="s">
        <v>790</v>
      </c>
      <c r="BER95" t="s">
        <v>790</v>
      </c>
      <c r="BES95" t="s">
        <v>790</v>
      </c>
      <c r="BET95" t="s">
        <v>790</v>
      </c>
      <c r="BEU95" t="s">
        <v>790</v>
      </c>
      <c r="BEV95" t="s">
        <v>790</v>
      </c>
      <c r="BEW95" t="s">
        <v>790</v>
      </c>
      <c r="BEX95" t="s">
        <v>790</v>
      </c>
      <c r="BEY95" t="s">
        <v>790</v>
      </c>
      <c r="BEZ95" t="s">
        <v>790</v>
      </c>
      <c r="BFA95" t="s">
        <v>790</v>
      </c>
      <c r="BFB95" t="s">
        <v>790</v>
      </c>
      <c r="BFC95" t="s">
        <v>790</v>
      </c>
      <c r="BFD95" t="s">
        <v>790</v>
      </c>
      <c r="BFE95" t="s">
        <v>790</v>
      </c>
      <c r="BFF95" t="s">
        <v>790</v>
      </c>
      <c r="BFG95" t="s">
        <v>790</v>
      </c>
      <c r="BFH95" t="s">
        <v>790</v>
      </c>
      <c r="BFI95" t="s">
        <v>790</v>
      </c>
      <c r="BFJ95" t="s">
        <v>790</v>
      </c>
      <c r="BFK95" t="s">
        <v>790</v>
      </c>
      <c r="BFL95" t="s">
        <v>790</v>
      </c>
      <c r="BFM95" t="s">
        <v>790</v>
      </c>
      <c r="BFN95" t="s">
        <v>790</v>
      </c>
      <c r="BFO95" t="s">
        <v>790</v>
      </c>
      <c r="BFP95" t="s">
        <v>790</v>
      </c>
      <c r="BFQ95" t="s">
        <v>790</v>
      </c>
      <c r="BFR95" t="s">
        <v>790</v>
      </c>
      <c r="BFS95" t="s">
        <v>790</v>
      </c>
      <c r="BFT95" t="s">
        <v>790</v>
      </c>
      <c r="BFU95" t="s">
        <v>790</v>
      </c>
      <c r="BFV95" t="s">
        <v>790</v>
      </c>
      <c r="BFW95" t="s">
        <v>790</v>
      </c>
      <c r="BFX95" t="s">
        <v>790</v>
      </c>
      <c r="BFY95" t="s">
        <v>790</v>
      </c>
      <c r="BFZ95" t="s">
        <v>790</v>
      </c>
      <c r="BGA95" t="s">
        <v>790</v>
      </c>
      <c r="BGB95" t="s">
        <v>790</v>
      </c>
      <c r="BGC95" t="s">
        <v>790</v>
      </c>
      <c r="BGD95" t="s">
        <v>790</v>
      </c>
      <c r="BGE95" t="s">
        <v>790</v>
      </c>
      <c r="BGF95" t="s">
        <v>790</v>
      </c>
      <c r="BGG95" t="s">
        <v>790</v>
      </c>
      <c r="BGH95" t="s">
        <v>790</v>
      </c>
      <c r="BGI95" t="s">
        <v>790</v>
      </c>
      <c r="BGJ95" t="s">
        <v>790</v>
      </c>
      <c r="BGK95" t="s">
        <v>790</v>
      </c>
      <c r="BGL95" t="s">
        <v>790</v>
      </c>
      <c r="BGM95" t="s">
        <v>790</v>
      </c>
      <c r="BGN95" t="s">
        <v>790</v>
      </c>
      <c r="BGO95" t="s">
        <v>790</v>
      </c>
      <c r="BGP95" t="s">
        <v>790</v>
      </c>
      <c r="BGQ95" t="s">
        <v>790</v>
      </c>
      <c r="BGR95" t="s">
        <v>790</v>
      </c>
      <c r="BGS95" t="s">
        <v>790</v>
      </c>
      <c r="BGT95" t="s">
        <v>790</v>
      </c>
      <c r="BGU95" t="s">
        <v>790</v>
      </c>
      <c r="BGV95" t="s">
        <v>790</v>
      </c>
      <c r="BGW95" t="s">
        <v>790</v>
      </c>
      <c r="BGX95" t="s">
        <v>790</v>
      </c>
      <c r="BGY95" t="s">
        <v>790</v>
      </c>
      <c r="BGZ95" t="s">
        <v>790</v>
      </c>
      <c r="BHA95" t="s">
        <v>790</v>
      </c>
      <c r="BHB95" t="s">
        <v>790</v>
      </c>
      <c r="BHC95" t="s">
        <v>790</v>
      </c>
      <c r="BHD95" t="s">
        <v>790</v>
      </c>
      <c r="BHE95" t="s">
        <v>790</v>
      </c>
      <c r="BHF95" t="s">
        <v>790</v>
      </c>
      <c r="BHG95" t="s">
        <v>790</v>
      </c>
      <c r="BHH95" t="s">
        <v>790</v>
      </c>
      <c r="BHI95" t="s">
        <v>790</v>
      </c>
      <c r="BHJ95" t="s">
        <v>790</v>
      </c>
      <c r="BHK95" t="s">
        <v>790</v>
      </c>
      <c r="BHL95" t="s">
        <v>790</v>
      </c>
      <c r="BHM95" t="s">
        <v>790</v>
      </c>
      <c r="BHN95" t="s">
        <v>790</v>
      </c>
      <c r="BHO95" t="s">
        <v>790</v>
      </c>
      <c r="BHP95" t="s">
        <v>790</v>
      </c>
      <c r="BHQ95" t="s">
        <v>790</v>
      </c>
      <c r="BHR95" t="s">
        <v>790</v>
      </c>
      <c r="BHS95" t="s">
        <v>790</v>
      </c>
      <c r="BHT95" t="s">
        <v>790</v>
      </c>
      <c r="BHU95" t="s">
        <v>790</v>
      </c>
      <c r="BHV95" t="s">
        <v>790</v>
      </c>
      <c r="BHW95" t="s">
        <v>790</v>
      </c>
      <c r="BHX95" t="s">
        <v>790</v>
      </c>
      <c r="BHY95" t="s">
        <v>790</v>
      </c>
      <c r="BHZ95" t="s">
        <v>790</v>
      </c>
      <c r="BIA95" t="s">
        <v>790</v>
      </c>
      <c r="BIB95" t="s">
        <v>790</v>
      </c>
      <c r="BIC95" t="s">
        <v>790</v>
      </c>
      <c r="BID95" t="s">
        <v>790</v>
      </c>
      <c r="BIE95" t="s">
        <v>790</v>
      </c>
      <c r="BIF95" t="s">
        <v>790</v>
      </c>
      <c r="BIG95" t="s">
        <v>790</v>
      </c>
      <c r="BIH95" t="s">
        <v>790</v>
      </c>
      <c r="BII95" t="s">
        <v>790</v>
      </c>
      <c r="BIJ95" t="s">
        <v>790</v>
      </c>
      <c r="BIK95" t="s">
        <v>790</v>
      </c>
      <c r="BIL95" t="s">
        <v>790</v>
      </c>
      <c r="BIM95" t="s">
        <v>790</v>
      </c>
      <c r="BIN95" t="s">
        <v>790</v>
      </c>
      <c r="BIO95" t="s">
        <v>790</v>
      </c>
      <c r="BIP95" t="s">
        <v>790</v>
      </c>
      <c r="BIQ95" t="s">
        <v>790</v>
      </c>
      <c r="BIR95" t="s">
        <v>790</v>
      </c>
      <c r="BIS95" t="s">
        <v>790</v>
      </c>
      <c r="BIT95" t="s">
        <v>790</v>
      </c>
      <c r="BIU95" t="s">
        <v>790</v>
      </c>
      <c r="BIV95" t="s">
        <v>790</v>
      </c>
      <c r="BIW95" t="s">
        <v>790</v>
      </c>
      <c r="BIX95" t="s">
        <v>790</v>
      </c>
      <c r="BIY95" t="s">
        <v>790</v>
      </c>
      <c r="BIZ95" t="s">
        <v>790</v>
      </c>
      <c r="BJA95" t="s">
        <v>790</v>
      </c>
      <c r="BJB95" t="s">
        <v>790</v>
      </c>
      <c r="BJC95" t="s">
        <v>790</v>
      </c>
      <c r="BJD95" t="s">
        <v>790</v>
      </c>
      <c r="BJE95" t="s">
        <v>790</v>
      </c>
      <c r="BJF95" t="s">
        <v>790</v>
      </c>
      <c r="BJG95" t="s">
        <v>790</v>
      </c>
      <c r="BJH95" t="s">
        <v>790</v>
      </c>
      <c r="BJI95" t="s">
        <v>790</v>
      </c>
      <c r="BJJ95" t="s">
        <v>790</v>
      </c>
      <c r="BJK95" t="s">
        <v>790</v>
      </c>
      <c r="BJL95" t="s">
        <v>790</v>
      </c>
      <c r="BJM95" t="s">
        <v>790</v>
      </c>
      <c r="BJN95" t="s">
        <v>790</v>
      </c>
      <c r="BJO95" t="s">
        <v>790</v>
      </c>
      <c r="BJP95" t="s">
        <v>790</v>
      </c>
      <c r="BJQ95" t="s">
        <v>790</v>
      </c>
      <c r="BJR95" t="s">
        <v>790</v>
      </c>
      <c r="BJS95" t="s">
        <v>790</v>
      </c>
      <c r="BJT95" t="s">
        <v>790</v>
      </c>
      <c r="BJU95" t="s">
        <v>790</v>
      </c>
      <c r="BJV95" t="s">
        <v>790</v>
      </c>
      <c r="BJW95" t="s">
        <v>790</v>
      </c>
      <c r="BJX95" t="s">
        <v>790</v>
      </c>
      <c r="BJY95" t="s">
        <v>790</v>
      </c>
      <c r="BJZ95" t="s">
        <v>790</v>
      </c>
      <c r="BKA95" t="s">
        <v>790</v>
      </c>
      <c r="BKB95" t="s">
        <v>790</v>
      </c>
      <c r="BKC95" t="s">
        <v>790</v>
      </c>
      <c r="BKD95" t="s">
        <v>790</v>
      </c>
      <c r="BKE95" t="s">
        <v>790</v>
      </c>
      <c r="BKF95" t="s">
        <v>790</v>
      </c>
      <c r="BKG95" t="s">
        <v>790</v>
      </c>
      <c r="BKH95" t="s">
        <v>790</v>
      </c>
      <c r="BKI95" t="s">
        <v>790</v>
      </c>
      <c r="BKJ95" t="s">
        <v>790</v>
      </c>
      <c r="BKK95" t="s">
        <v>790</v>
      </c>
      <c r="BKL95" t="s">
        <v>790</v>
      </c>
      <c r="BKM95" t="s">
        <v>790</v>
      </c>
      <c r="BKN95" t="s">
        <v>790</v>
      </c>
      <c r="BKO95" t="s">
        <v>790</v>
      </c>
      <c r="BKP95" t="s">
        <v>790</v>
      </c>
      <c r="BKQ95" t="s">
        <v>790</v>
      </c>
      <c r="BKR95" t="s">
        <v>790</v>
      </c>
      <c r="BKS95" t="s">
        <v>790</v>
      </c>
      <c r="BKT95" t="s">
        <v>790</v>
      </c>
      <c r="BKU95" t="s">
        <v>790</v>
      </c>
      <c r="BKV95" t="s">
        <v>790</v>
      </c>
      <c r="BKW95" t="s">
        <v>790</v>
      </c>
      <c r="BKX95" t="s">
        <v>790</v>
      </c>
      <c r="BKY95" t="s">
        <v>790</v>
      </c>
      <c r="BKZ95" t="s">
        <v>790</v>
      </c>
      <c r="BLA95" t="s">
        <v>790</v>
      </c>
      <c r="BLB95" t="s">
        <v>790</v>
      </c>
      <c r="BLC95" t="s">
        <v>790</v>
      </c>
      <c r="BLD95" t="s">
        <v>790</v>
      </c>
      <c r="BLE95" t="s">
        <v>790</v>
      </c>
      <c r="BLF95" t="s">
        <v>790</v>
      </c>
      <c r="BLG95" t="s">
        <v>790</v>
      </c>
      <c r="BLH95" t="s">
        <v>790</v>
      </c>
      <c r="BLI95" t="s">
        <v>790</v>
      </c>
      <c r="BLJ95" t="s">
        <v>790</v>
      </c>
      <c r="BLK95" t="s">
        <v>790</v>
      </c>
      <c r="BLL95" t="s">
        <v>790</v>
      </c>
      <c r="BLM95" t="s">
        <v>790</v>
      </c>
      <c r="BLN95" t="s">
        <v>790</v>
      </c>
      <c r="BLO95" t="s">
        <v>790</v>
      </c>
      <c r="BLP95" t="s">
        <v>790</v>
      </c>
      <c r="BLQ95" t="s">
        <v>790</v>
      </c>
      <c r="BLR95" t="s">
        <v>790</v>
      </c>
      <c r="BLS95" t="s">
        <v>790</v>
      </c>
      <c r="BLT95" t="s">
        <v>790</v>
      </c>
      <c r="BLU95" t="s">
        <v>790</v>
      </c>
      <c r="BLV95" t="s">
        <v>790</v>
      </c>
      <c r="BLW95" t="s">
        <v>790</v>
      </c>
      <c r="BLX95" t="s">
        <v>790</v>
      </c>
      <c r="BLY95" t="s">
        <v>790</v>
      </c>
      <c r="BLZ95" t="s">
        <v>790</v>
      </c>
      <c r="BMA95" t="s">
        <v>790</v>
      </c>
      <c r="BMB95" t="s">
        <v>790</v>
      </c>
      <c r="BMC95" t="s">
        <v>790</v>
      </c>
      <c r="BMD95" t="s">
        <v>790</v>
      </c>
      <c r="BME95" t="s">
        <v>790</v>
      </c>
      <c r="BMF95" t="s">
        <v>790</v>
      </c>
      <c r="BMG95" t="s">
        <v>790</v>
      </c>
      <c r="BMH95" t="s">
        <v>790</v>
      </c>
      <c r="BMI95" t="s">
        <v>790</v>
      </c>
      <c r="BMJ95" t="s">
        <v>790</v>
      </c>
      <c r="BMK95" t="s">
        <v>790</v>
      </c>
      <c r="BML95" t="s">
        <v>790</v>
      </c>
      <c r="BMM95" t="s">
        <v>790</v>
      </c>
      <c r="BMN95" t="s">
        <v>790</v>
      </c>
      <c r="BMO95" t="s">
        <v>790</v>
      </c>
      <c r="BMP95" t="s">
        <v>790</v>
      </c>
      <c r="BMQ95" t="s">
        <v>790</v>
      </c>
      <c r="BMR95" t="s">
        <v>790</v>
      </c>
      <c r="BMS95" t="s">
        <v>790</v>
      </c>
      <c r="BMT95" t="s">
        <v>790</v>
      </c>
      <c r="BMU95" t="s">
        <v>790</v>
      </c>
      <c r="BMV95" t="s">
        <v>790</v>
      </c>
      <c r="BMW95" t="s">
        <v>790</v>
      </c>
      <c r="BMX95" t="s">
        <v>790</v>
      </c>
      <c r="BMY95" t="s">
        <v>790</v>
      </c>
      <c r="BMZ95" t="s">
        <v>790</v>
      </c>
      <c r="BNA95" t="s">
        <v>790</v>
      </c>
      <c r="BNB95" t="s">
        <v>790</v>
      </c>
      <c r="BNC95" t="s">
        <v>790</v>
      </c>
      <c r="BND95" t="s">
        <v>790</v>
      </c>
      <c r="BNE95" t="s">
        <v>790</v>
      </c>
      <c r="BNF95" t="s">
        <v>790</v>
      </c>
      <c r="BNG95" t="s">
        <v>790</v>
      </c>
      <c r="BNH95" t="s">
        <v>790</v>
      </c>
      <c r="BNI95" t="s">
        <v>790</v>
      </c>
      <c r="BNJ95" t="s">
        <v>790</v>
      </c>
      <c r="BNK95" t="s">
        <v>790</v>
      </c>
      <c r="BNL95" t="s">
        <v>790</v>
      </c>
      <c r="BNM95" t="s">
        <v>790</v>
      </c>
      <c r="BNN95" t="s">
        <v>790</v>
      </c>
      <c r="BNO95" t="s">
        <v>790</v>
      </c>
      <c r="BNP95" t="s">
        <v>790</v>
      </c>
      <c r="BNQ95" t="s">
        <v>790</v>
      </c>
      <c r="BNR95" t="s">
        <v>790</v>
      </c>
      <c r="BNS95" t="s">
        <v>790</v>
      </c>
      <c r="BNT95" t="s">
        <v>790</v>
      </c>
      <c r="BNU95" t="s">
        <v>790</v>
      </c>
      <c r="BNV95" t="s">
        <v>790</v>
      </c>
      <c r="BNW95" t="s">
        <v>790</v>
      </c>
      <c r="BNX95" t="s">
        <v>790</v>
      </c>
      <c r="BNY95" t="s">
        <v>790</v>
      </c>
      <c r="BNZ95" t="s">
        <v>790</v>
      </c>
      <c r="BOA95" t="s">
        <v>790</v>
      </c>
      <c r="BOB95" t="s">
        <v>790</v>
      </c>
      <c r="BOC95" t="s">
        <v>790</v>
      </c>
      <c r="BOD95" t="s">
        <v>790</v>
      </c>
      <c r="BOE95" t="s">
        <v>790</v>
      </c>
      <c r="BOF95" t="s">
        <v>790</v>
      </c>
      <c r="BOG95" t="s">
        <v>790</v>
      </c>
      <c r="BOH95" t="s">
        <v>790</v>
      </c>
      <c r="BOI95" t="s">
        <v>790</v>
      </c>
      <c r="BOJ95" t="s">
        <v>790</v>
      </c>
      <c r="BOK95" t="s">
        <v>790</v>
      </c>
      <c r="BOL95" t="s">
        <v>790</v>
      </c>
      <c r="BOM95" t="s">
        <v>790</v>
      </c>
      <c r="BON95" t="s">
        <v>790</v>
      </c>
      <c r="BOO95" t="s">
        <v>790</v>
      </c>
      <c r="BOP95" t="s">
        <v>790</v>
      </c>
      <c r="BOQ95" t="s">
        <v>790</v>
      </c>
      <c r="BOR95" t="s">
        <v>790</v>
      </c>
      <c r="BOS95" t="s">
        <v>790</v>
      </c>
      <c r="BOT95" t="s">
        <v>790</v>
      </c>
      <c r="BOU95" t="s">
        <v>790</v>
      </c>
      <c r="BOV95" t="s">
        <v>790</v>
      </c>
      <c r="BOW95" t="s">
        <v>790</v>
      </c>
      <c r="BOX95" t="s">
        <v>790</v>
      </c>
      <c r="BOY95" t="s">
        <v>790</v>
      </c>
      <c r="BOZ95" t="s">
        <v>790</v>
      </c>
      <c r="BPA95" t="s">
        <v>790</v>
      </c>
      <c r="BPB95" t="s">
        <v>790</v>
      </c>
      <c r="BPC95" t="s">
        <v>790</v>
      </c>
      <c r="BPD95" t="s">
        <v>790</v>
      </c>
      <c r="BPE95" t="s">
        <v>790</v>
      </c>
      <c r="BPF95" t="s">
        <v>790</v>
      </c>
      <c r="BPG95" t="s">
        <v>790</v>
      </c>
      <c r="BPH95" t="s">
        <v>790</v>
      </c>
      <c r="BPI95" t="s">
        <v>790</v>
      </c>
      <c r="BPJ95" t="s">
        <v>790</v>
      </c>
      <c r="BPK95" t="s">
        <v>790</v>
      </c>
      <c r="BPL95" t="s">
        <v>790</v>
      </c>
      <c r="BPM95" t="s">
        <v>790</v>
      </c>
      <c r="BPN95" t="s">
        <v>790</v>
      </c>
      <c r="BPO95" t="s">
        <v>790</v>
      </c>
      <c r="BPP95" t="s">
        <v>790</v>
      </c>
      <c r="BPQ95" t="s">
        <v>790</v>
      </c>
      <c r="BPR95" t="s">
        <v>790</v>
      </c>
      <c r="BPS95" t="s">
        <v>790</v>
      </c>
      <c r="BPT95" t="s">
        <v>790</v>
      </c>
      <c r="BPU95" t="s">
        <v>790</v>
      </c>
      <c r="BPV95" t="s">
        <v>790</v>
      </c>
      <c r="BPW95" t="s">
        <v>790</v>
      </c>
      <c r="BPX95" t="s">
        <v>790</v>
      </c>
      <c r="BPY95" t="s">
        <v>790</v>
      </c>
      <c r="BPZ95" t="s">
        <v>790</v>
      </c>
      <c r="BQA95" t="s">
        <v>790</v>
      </c>
      <c r="BQB95" t="s">
        <v>790</v>
      </c>
      <c r="BQC95" t="s">
        <v>790</v>
      </c>
      <c r="BQD95" t="s">
        <v>790</v>
      </c>
      <c r="BQE95" t="s">
        <v>790</v>
      </c>
      <c r="BQF95" t="s">
        <v>790</v>
      </c>
      <c r="BQG95" t="s">
        <v>790</v>
      </c>
      <c r="BQH95" t="s">
        <v>790</v>
      </c>
      <c r="BQI95" t="s">
        <v>790</v>
      </c>
      <c r="BQJ95" t="s">
        <v>790</v>
      </c>
      <c r="BQK95" t="s">
        <v>790</v>
      </c>
      <c r="BQL95" t="s">
        <v>790</v>
      </c>
      <c r="BQM95" t="s">
        <v>790</v>
      </c>
      <c r="BQN95" t="s">
        <v>790</v>
      </c>
      <c r="BQO95" t="s">
        <v>790</v>
      </c>
      <c r="BQP95" t="s">
        <v>790</v>
      </c>
      <c r="BQQ95" t="s">
        <v>790</v>
      </c>
      <c r="BQR95" t="s">
        <v>790</v>
      </c>
      <c r="BQS95" t="s">
        <v>790</v>
      </c>
      <c r="BQT95" t="s">
        <v>790</v>
      </c>
      <c r="BQU95" t="s">
        <v>790</v>
      </c>
      <c r="BQV95" t="s">
        <v>790</v>
      </c>
      <c r="BQW95" t="s">
        <v>790</v>
      </c>
      <c r="BQX95" t="s">
        <v>790</v>
      </c>
      <c r="BQY95" t="s">
        <v>790</v>
      </c>
      <c r="BQZ95" t="s">
        <v>790</v>
      </c>
      <c r="BRA95" t="s">
        <v>790</v>
      </c>
      <c r="BRB95" t="s">
        <v>790</v>
      </c>
      <c r="BRC95" t="s">
        <v>790</v>
      </c>
      <c r="BRD95" t="s">
        <v>790</v>
      </c>
      <c r="BRE95" t="s">
        <v>790</v>
      </c>
      <c r="BRF95" t="s">
        <v>790</v>
      </c>
      <c r="BRG95" t="s">
        <v>790</v>
      </c>
      <c r="BRH95" t="s">
        <v>790</v>
      </c>
      <c r="BRI95" t="s">
        <v>790</v>
      </c>
      <c r="BRJ95" t="s">
        <v>790</v>
      </c>
      <c r="BRK95" t="s">
        <v>790</v>
      </c>
      <c r="BRL95" t="s">
        <v>790</v>
      </c>
      <c r="BRM95" t="s">
        <v>790</v>
      </c>
      <c r="BRN95" t="s">
        <v>790</v>
      </c>
      <c r="BRO95" t="s">
        <v>790</v>
      </c>
      <c r="BRP95" t="s">
        <v>790</v>
      </c>
      <c r="BRQ95" t="s">
        <v>790</v>
      </c>
      <c r="BRR95" t="s">
        <v>790</v>
      </c>
      <c r="BRS95" t="s">
        <v>790</v>
      </c>
      <c r="BRT95" t="s">
        <v>790</v>
      </c>
      <c r="BRU95" t="s">
        <v>790</v>
      </c>
      <c r="BRV95" t="s">
        <v>790</v>
      </c>
      <c r="BRW95" t="s">
        <v>790</v>
      </c>
      <c r="BRX95" t="s">
        <v>790</v>
      </c>
      <c r="BRY95" t="s">
        <v>790</v>
      </c>
      <c r="BRZ95" t="s">
        <v>790</v>
      </c>
      <c r="BSA95" t="s">
        <v>790</v>
      </c>
      <c r="BSB95" t="s">
        <v>790</v>
      </c>
      <c r="BSC95" t="s">
        <v>790</v>
      </c>
      <c r="BSD95" t="s">
        <v>790</v>
      </c>
      <c r="BSE95" t="s">
        <v>790</v>
      </c>
      <c r="BSF95" t="s">
        <v>790</v>
      </c>
      <c r="BSG95" t="s">
        <v>790</v>
      </c>
      <c r="BSH95" t="s">
        <v>790</v>
      </c>
      <c r="BSI95" t="s">
        <v>790</v>
      </c>
      <c r="BSJ95" t="s">
        <v>790</v>
      </c>
      <c r="BSK95" t="s">
        <v>790</v>
      </c>
      <c r="BSL95" t="s">
        <v>790</v>
      </c>
      <c r="BSM95" t="s">
        <v>790</v>
      </c>
      <c r="BSN95" t="s">
        <v>790</v>
      </c>
      <c r="BSO95" t="s">
        <v>790</v>
      </c>
      <c r="BSP95" t="s">
        <v>790</v>
      </c>
      <c r="BSQ95" t="s">
        <v>790</v>
      </c>
      <c r="BSR95" t="s">
        <v>790</v>
      </c>
      <c r="BSS95" t="s">
        <v>790</v>
      </c>
      <c r="BST95" t="s">
        <v>790</v>
      </c>
      <c r="BSU95" t="s">
        <v>790</v>
      </c>
      <c r="BSV95" t="s">
        <v>790</v>
      </c>
      <c r="BSW95" t="s">
        <v>790</v>
      </c>
      <c r="BSX95" t="s">
        <v>790</v>
      </c>
      <c r="BSY95" t="s">
        <v>790</v>
      </c>
      <c r="BSZ95" t="s">
        <v>790</v>
      </c>
      <c r="BTA95" t="s">
        <v>790</v>
      </c>
      <c r="BTB95" t="s">
        <v>790</v>
      </c>
      <c r="BTC95" t="s">
        <v>790</v>
      </c>
      <c r="BTD95" t="s">
        <v>790</v>
      </c>
      <c r="BTE95" t="s">
        <v>790</v>
      </c>
      <c r="BTF95" t="s">
        <v>790</v>
      </c>
      <c r="BTG95" t="s">
        <v>790</v>
      </c>
      <c r="BTH95" t="s">
        <v>790</v>
      </c>
      <c r="BTI95" t="s">
        <v>790</v>
      </c>
      <c r="BTJ95" t="s">
        <v>790</v>
      </c>
      <c r="BTK95" t="s">
        <v>790</v>
      </c>
      <c r="BTL95" t="s">
        <v>790</v>
      </c>
      <c r="BTM95" t="s">
        <v>790</v>
      </c>
      <c r="BTN95" t="s">
        <v>790</v>
      </c>
      <c r="BTO95" t="s">
        <v>790</v>
      </c>
      <c r="BTP95" t="s">
        <v>790</v>
      </c>
      <c r="BTQ95" t="s">
        <v>790</v>
      </c>
      <c r="BTR95" t="s">
        <v>790</v>
      </c>
      <c r="BTS95" t="s">
        <v>790</v>
      </c>
      <c r="BTT95" t="s">
        <v>790</v>
      </c>
      <c r="BTU95" t="s">
        <v>790</v>
      </c>
      <c r="BTV95" t="s">
        <v>790</v>
      </c>
      <c r="BTW95" t="s">
        <v>790</v>
      </c>
      <c r="BTX95" t="s">
        <v>790</v>
      </c>
      <c r="BTY95" t="s">
        <v>790</v>
      </c>
      <c r="BTZ95" t="s">
        <v>790</v>
      </c>
      <c r="BUA95" t="s">
        <v>790</v>
      </c>
      <c r="BUB95" t="s">
        <v>790</v>
      </c>
      <c r="BUC95" t="s">
        <v>790</v>
      </c>
      <c r="BUD95" t="s">
        <v>790</v>
      </c>
      <c r="BUE95" t="s">
        <v>790</v>
      </c>
      <c r="BUF95" t="s">
        <v>790</v>
      </c>
      <c r="BUG95" t="s">
        <v>790</v>
      </c>
      <c r="BUH95" t="s">
        <v>790</v>
      </c>
      <c r="BUI95" t="s">
        <v>790</v>
      </c>
      <c r="BUJ95" t="s">
        <v>790</v>
      </c>
      <c r="BUK95" t="s">
        <v>790</v>
      </c>
      <c r="BUL95" t="s">
        <v>790</v>
      </c>
      <c r="BUM95" t="s">
        <v>790</v>
      </c>
      <c r="BUN95" t="s">
        <v>790</v>
      </c>
      <c r="BUO95" t="s">
        <v>790</v>
      </c>
      <c r="BUP95" t="s">
        <v>790</v>
      </c>
      <c r="BUQ95" t="s">
        <v>790</v>
      </c>
      <c r="BUR95" t="s">
        <v>790</v>
      </c>
      <c r="BUS95" t="s">
        <v>790</v>
      </c>
      <c r="BUT95" t="s">
        <v>790</v>
      </c>
      <c r="BUU95" t="s">
        <v>790</v>
      </c>
      <c r="BUV95" t="s">
        <v>790</v>
      </c>
      <c r="BUW95" t="s">
        <v>790</v>
      </c>
      <c r="BUX95" t="s">
        <v>790</v>
      </c>
      <c r="BUY95" t="s">
        <v>790</v>
      </c>
      <c r="BUZ95" t="s">
        <v>790</v>
      </c>
      <c r="BVA95" t="s">
        <v>790</v>
      </c>
      <c r="BVB95" t="s">
        <v>790</v>
      </c>
      <c r="BVC95" t="s">
        <v>790</v>
      </c>
      <c r="BVD95" t="s">
        <v>790</v>
      </c>
      <c r="BVE95" t="s">
        <v>790</v>
      </c>
      <c r="BVF95" t="s">
        <v>790</v>
      </c>
      <c r="BVG95" t="s">
        <v>790</v>
      </c>
      <c r="BVH95" t="s">
        <v>790</v>
      </c>
      <c r="BVI95" t="s">
        <v>790</v>
      </c>
      <c r="BVJ95" t="s">
        <v>790</v>
      </c>
      <c r="BVK95" t="s">
        <v>790</v>
      </c>
      <c r="BVL95" t="s">
        <v>790</v>
      </c>
      <c r="BVM95" t="s">
        <v>790</v>
      </c>
      <c r="BVN95" t="s">
        <v>790</v>
      </c>
      <c r="BVO95" t="s">
        <v>790</v>
      </c>
      <c r="BVP95" t="s">
        <v>790</v>
      </c>
      <c r="BVQ95" t="s">
        <v>790</v>
      </c>
      <c r="BVR95" t="s">
        <v>790</v>
      </c>
      <c r="BVS95" t="s">
        <v>790</v>
      </c>
      <c r="BVT95" t="s">
        <v>790</v>
      </c>
      <c r="BVU95" t="s">
        <v>790</v>
      </c>
      <c r="BVV95" t="s">
        <v>790</v>
      </c>
      <c r="BVW95" t="s">
        <v>790</v>
      </c>
      <c r="BVX95" t="s">
        <v>790</v>
      </c>
      <c r="BVY95" t="s">
        <v>790</v>
      </c>
      <c r="BVZ95" t="s">
        <v>790</v>
      </c>
      <c r="BWA95" t="s">
        <v>790</v>
      </c>
      <c r="BWB95" t="s">
        <v>790</v>
      </c>
      <c r="BWC95" t="s">
        <v>790</v>
      </c>
      <c r="BWD95" t="s">
        <v>790</v>
      </c>
      <c r="BWE95" t="s">
        <v>790</v>
      </c>
      <c r="BWF95" t="s">
        <v>790</v>
      </c>
      <c r="BWG95" t="s">
        <v>790</v>
      </c>
      <c r="BWH95" t="s">
        <v>790</v>
      </c>
      <c r="BWI95" t="s">
        <v>790</v>
      </c>
      <c r="BWJ95" t="s">
        <v>790</v>
      </c>
      <c r="BWK95" t="s">
        <v>790</v>
      </c>
      <c r="BWL95" t="s">
        <v>790</v>
      </c>
      <c r="BWM95" t="s">
        <v>790</v>
      </c>
      <c r="BWN95" t="s">
        <v>790</v>
      </c>
      <c r="BWO95" t="s">
        <v>790</v>
      </c>
      <c r="BWP95" t="s">
        <v>790</v>
      </c>
      <c r="BWQ95" t="s">
        <v>790</v>
      </c>
      <c r="BWR95" t="s">
        <v>790</v>
      </c>
      <c r="BWS95" t="s">
        <v>790</v>
      </c>
      <c r="BWT95" t="s">
        <v>790</v>
      </c>
      <c r="BWU95" t="s">
        <v>790</v>
      </c>
      <c r="BWV95" t="s">
        <v>790</v>
      </c>
      <c r="BWW95" t="s">
        <v>790</v>
      </c>
      <c r="BWX95" t="s">
        <v>790</v>
      </c>
      <c r="BWY95" t="s">
        <v>790</v>
      </c>
      <c r="BWZ95" t="s">
        <v>790</v>
      </c>
      <c r="BXA95" t="s">
        <v>790</v>
      </c>
      <c r="BXB95" t="s">
        <v>790</v>
      </c>
      <c r="BXC95" t="s">
        <v>790</v>
      </c>
      <c r="BXD95" t="s">
        <v>790</v>
      </c>
      <c r="BXE95" t="s">
        <v>790</v>
      </c>
      <c r="BXF95" t="s">
        <v>790</v>
      </c>
      <c r="BXG95" t="s">
        <v>790</v>
      </c>
      <c r="BXH95" t="s">
        <v>790</v>
      </c>
      <c r="BXI95" t="s">
        <v>790</v>
      </c>
      <c r="BXJ95" t="s">
        <v>790</v>
      </c>
      <c r="BXK95" t="s">
        <v>790</v>
      </c>
      <c r="BXL95" t="s">
        <v>790</v>
      </c>
      <c r="BXM95" t="s">
        <v>790</v>
      </c>
      <c r="BXN95" t="s">
        <v>790</v>
      </c>
      <c r="BXO95" t="s">
        <v>790</v>
      </c>
      <c r="BXP95" t="s">
        <v>790</v>
      </c>
      <c r="BXQ95" t="s">
        <v>790</v>
      </c>
      <c r="BXR95" t="s">
        <v>790</v>
      </c>
      <c r="BXS95" t="s">
        <v>790</v>
      </c>
      <c r="BXT95" t="s">
        <v>790</v>
      </c>
      <c r="BXU95" t="s">
        <v>790</v>
      </c>
      <c r="BXV95" t="s">
        <v>790</v>
      </c>
      <c r="BXW95" t="s">
        <v>790</v>
      </c>
      <c r="BXX95" t="s">
        <v>790</v>
      </c>
      <c r="BXY95" t="s">
        <v>790</v>
      </c>
      <c r="BXZ95" t="s">
        <v>790</v>
      </c>
      <c r="BYA95" t="s">
        <v>790</v>
      </c>
      <c r="BYB95" t="s">
        <v>790</v>
      </c>
      <c r="BYC95" t="s">
        <v>790</v>
      </c>
      <c r="BYD95" t="s">
        <v>790</v>
      </c>
      <c r="BYE95" t="s">
        <v>790</v>
      </c>
      <c r="BYF95" t="s">
        <v>790</v>
      </c>
      <c r="BYG95" t="s">
        <v>790</v>
      </c>
      <c r="BYH95" t="s">
        <v>790</v>
      </c>
      <c r="BYI95" t="s">
        <v>790</v>
      </c>
      <c r="BYJ95" t="s">
        <v>790</v>
      </c>
      <c r="BYK95" t="s">
        <v>790</v>
      </c>
      <c r="BYL95" t="s">
        <v>790</v>
      </c>
      <c r="BYM95" t="s">
        <v>790</v>
      </c>
      <c r="BYN95" t="s">
        <v>790</v>
      </c>
      <c r="BYO95" t="s">
        <v>790</v>
      </c>
      <c r="BYP95" t="s">
        <v>790</v>
      </c>
      <c r="BYQ95" t="s">
        <v>790</v>
      </c>
      <c r="BYR95" t="s">
        <v>790</v>
      </c>
      <c r="BYS95" t="s">
        <v>790</v>
      </c>
      <c r="BYT95" t="s">
        <v>790</v>
      </c>
      <c r="BYU95" t="s">
        <v>790</v>
      </c>
      <c r="BYV95" t="s">
        <v>790</v>
      </c>
      <c r="BYW95" t="s">
        <v>790</v>
      </c>
      <c r="BYX95" t="s">
        <v>790</v>
      </c>
      <c r="BYY95" t="s">
        <v>790</v>
      </c>
      <c r="BYZ95" t="s">
        <v>790</v>
      </c>
      <c r="BZA95" t="s">
        <v>790</v>
      </c>
      <c r="BZB95" t="s">
        <v>790</v>
      </c>
      <c r="BZC95" t="s">
        <v>790</v>
      </c>
      <c r="BZD95" t="s">
        <v>790</v>
      </c>
      <c r="BZE95" t="s">
        <v>790</v>
      </c>
      <c r="BZF95" t="s">
        <v>790</v>
      </c>
      <c r="BZG95" t="s">
        <v>790</v>
      </c>
      <c r="BZH95" t="s">
        <v>790</v>
      </c>
      <c r="BZI95" t="s">
        <v>790</v>
      </c>
      <c r="BZJ95" t="s">
        <v>790</v>
      </c>
      <c r="BZK95" t="s">
        <v>790</v>
      </c>
      <c r="BZL95" t="s">
        <v>790</v>
      </c>
      <c r="BZM95" t="s">
        <v>790</v>
      </c>
      <c r="BZN95" t="s">
        <v>790</v>
      </c>
      <c r="BZO95" t="s">
        <v>790</v>
      </c>
      <c r="BZP95" t="s">
        <v>790</v>
      </c>
      <c r="BZQ95" t="s">
        <v>790</v>
      </c>
      <c r="BZR95" t="s">
        <v>790</v>
      </c>
      <c r="BZS95" t="s">
        <v>790</v>
      </c>
      <c r="BZT95" t="s">
        <v>790</v>
      </c>
      <c r="BZU95" t="s">
        <v>790</v>
      </c>
      <c r="BZV95" t="s">
        <v>790</v>
      </c>
      <c r="BZW95" t="s">
        <v>790</v>
      </c>
      <c r="BZX95" t="s">
        <v>790</v>
      </c>
      <c r="BZY95" t="s">
        <v>790</v>
      </c>
      <c r="BZZ95" t="s">
        <v>790</v>
      </c>
      <c r="CAA95" t="s">
        <v>790</v>
      </c>
      <c r="CAB95" t="s">
        <v>790</v>
      </c>
      <c r="CAC95" t="s">
        <v>790</v>
      </c>
      <c r="CAD95" t="s">
        <v>790</v>
      </c>
      <c r="CAE95" t="s">
        <v>790</v>
      </c>
      <c r="CAF95" t="s">
        <v>790</v>
      </c>
      <c r="CAG95" t="s">
        <v>790</v>
      </c>
      <c r="CAH95" t="s">
        <v>790</v>
      </c>
      <c r="CAI95" t="s">
        <v>790</v>
      </c>
      <c r="CAJ95" t="s">
        <v>790</v>
      </c>
      <c r="CAK95" t="s">
        <v>790</v>
      </c>
      <c r="CAL95" t="s">
        <v>790</v>
      </c>
      <c r="CAM95" t="s">
        <v>790</v>
      </c>
      <c r="CAN95" t="s">
        <v>790</v>
      </c>
      <c r="CAO95" t="s">
        <v>790</v>
      </c>
      <c r="CAP95" t="s">
        <v>790</v>
      </c>
      <c r="CAQ95" t="s">
        <v>790</v>
      </c>
      <c r="CAR95" t="s">
        <v>790</v>
      </c>
      <c r="CAS95" t="s">
        <v>790</v>
      </c>
      <c r="CAT95" t="s">
        <v>790</v>
      </c>
      <c r="CAU95" t="s">
        <v>790</v>
      </c>
      <c r="CAV95" t="s">
        <v>790</v>
      </c>
      <c r="CAW95" t="s">
        <v>790</v>
      </c>
      <c r="CAX95" t="s">
        <v>790</v>
      </c>
      <c r="CAY95" t="s">
        <v>790</v>
      </c>
      <c r="CAZ95" t="s">
        <v>790</v>
      </c>
      <c r="CBA95" t="s">
        <v>790</v>
      </c>
      <c r="CBB95" t="s">
        <v>790</v>
      </c>
      <c r="CBC95" t="s">
        <v>790</v>
      </c>
      <c r="CBD95" t="s">
        <v>790</v>
      </c>
      <c r="CBE95" t="s">
        <v>790</v>
      </c>
      <c r="CBF95" t="s">
        <v>790</v>
      </c>
      <c r="CBG95" t="s">
        <v>790</v>
      </c>
      <c r="CBH95" t="s">
        <v>790</v>
      </c>
      <c r="CBI95" t="s">
        <v>790</v>
      </c>
      <c r="CBJ95" t="s">
        <v>790</v>
      </c>
      <c r="CBK95" t="s">
        <v>790</v>
      </c>
      <c r="CBL95" t="s">
        <v>790</v>
      </c>
      <c r="CBM95" t="s">
        <v>790</v>
      </c>
      <c r="CBN95" t="s">
        <v>790</v>
      </c>
      <c r="CBO95" t="s">
        <v>790</v>
      </c>
      <c r="CBP95" t="s">
        <v>790</v>
      </c>
      <c r="CBQ95" t="s">
        <v>790</v>
      </c>
      <c r="CBR95" t="s">
        <v>790</v>
      </c>
      <c r="CBS95" t="s">
        <v>790</v>
      </c>
      <c r="CBT95" t="s">
        <v>790</v>
      </c>
      <c r="CBU95" t="s">
        <v>790</v>
      </c>
      <c r="CBV95" t="s">
        <v>790</v>
      </c>
      <c r="CBW95" t="s">
        <v>790</v>
      </c>
      <c r="CBX95" t="s">
        <v>790</v>
      </c>
      <c r="CBY95" t="s">
        <v>790</v>
      </c>
      <c r="CBZ95" t="s">
        <v>790</v>
      </c>
      <c r="CCA95" t="s">
        <v>790</v>
      </c>
      <c r="CCB95" t="s">
        <v>790</v>
      </c>
      <c r="CCC95" t="s">
        <v>790</v>
      </c>
      <c r="CCD95" t="s">
        <v>790</v>
      </c>
      <c r="CCE95" t="s">
        <v>790</v>
      </c>
      <c r="CCF95" t="s">
        <v>790</v>
      </c>
      <c r="CCG95" t="s">
        <v>790</v>
      </c>
      <c r="CCH95" t="s">
        <v>790</v>
      </c>
      <c r="CCI95" t="s">
        <v>790</v>
      </c>
      <c r="CCJ95" t="s">
        <v>790</v>
      </c>
      <c r="CCK95" t="s">
        <v>790</v>
      </c>
      <c r="CCL95" t="s">
        <v>790</v>
      </c>
      <c r="CCM95" t="s">
        <v>790</v>
      </c>
      <c r="CCN95" t="s">
        <v>790</v>
      </c>
      <c r="CCO95" t="s">
        <v>790</v>
      </c>
      <c r="CCP95" t="s">
        <v>790</v>
      </c>
      <c r="CCQ95" t="s">
        <v>790</v>
      </c>
      <c r="CCR95" t="s">
        <v>790</v>
      </c>
      <c r="CCS95" t="s">
        <v>790</v>
      </c>
      <c r="CCT95" t="s">
        <v>790</v>
      </c>
      <c r="CCU95" t="s">
        <v>790</v>
      </c>
      <c r="CCV95" t="s">
        <v>790</v>
      </c>
      <c r="CCW95" t="s">
        <v>790</v>
      </c>
      <c r="CCX95" t="s">
        <v>790</v>
      </c>
      <c r="CCY95" t="s">
        <v>790</v>
      </c>
      <c r="CCZ95" t="s">
        <v>790</v>
      </c>
      <c r="CDA95" t="s">
        <v>790</v>
      </c>
      <c r="CDB95" t="s">
        <v>790</v>
      </c>
      <c r="CDC95" t="s">
        <v>790</v>
      </c>
      <c r="CDD95" t="s">
        <v>790</v>
      </c>
      <c r="CDE95" t="s">
        <v>790</v>
      </c>
      <c r="CDF95" t="s">
        <v>790</v>
      </c>
      <c r="CDG95" t="s">
        <v>790</v>
      </c>
      <c r="CDH95" t="s">
        <v>790</v>
      </c>
      <c r="CDI95" t="s">
        <v>790</v>
      </c>
      <c r="CDJ95" t="s">
        <v>790</v>
      </c>
      <c r="CDK95" t="s">
        <v>790</v>
      </c>
      <c r="CDL95" t="s">
        <v>790</v>
      </c>
      <c r="CDM95" t="s">
        <v>790</v>
      </c>
      <c r="CDN95" t="s">
        <v>790</v>
      </c>
      <c r="CDO95" t="s">
        <v>790</v>
      </c>
      <c r="CDP95" t="s">
        <v>790</v>
      </c>
      <c r="CDQ95" t="s">
        <v>790</v>
      </c>
      <c r="CDR95" t="s">
        <v>790</v>
      </c>
      <c r="CDS95" t="s">
        <v>790</v>
      </c>
      <c r="CDT95" t="s">
        <v>790</v>
      </c>
      <c r="CDU95" t="s">
        <v>790</v>
      </c>
      <c r="CDV95" t="s">
        <v>790</v>
      </c>
      <c r="CDW95" t="s">
        <v>790</v>
      </c>
      <c r="CDX95" t="s">
        <v>790</v>
      </c>
      <c r="CDY95" t="s">
        <v>790</v>
      </c>
      <c r="CDZ95" t="s">
        <v>790</v>
      </c>
      <c r="CEA95" t="s">
        <v>790</v>
      </c>
      <c r="CEB95" t="s">
        <v>790</v>
      </c>
      <c r="CEC95" t="s">
        <v>790</v>
      </c>
      <c r="CED95" t="s">
        <v>790</v>
      </c>
      <c r="CEE95" t="s">
        <v>790</v>
      </c>
      <c r="CEF95" t="s">
        <v>790</v>
      </c>
      <c r="CEG95" t="s">
        <v>790</v>
      </c>
      <c r="CEH95" t="s">
        <v>790</v>
      </c>
      <c r="CEI95" t="s">
        <v>790</v>
      </c>
      <c r="CEJ95" t="s">
        <v>790</v>
      </c>
      <c r="CEK95" t="s">
        <v>790</v>
      </c>
      <c r="CEL95" t="s">
        <v>790</v>
      </c>
      <c r="CEM95" t="s">
        <v>790</v>
      </c>
      <c r="CEN95" t="s">
        <v>790</v>
      </c>
      <c r="CEO95" t="s">
        <v>790</v>
      </c>
      <c r="CEP95" t="s">
        <v>790</v>
      </c>
      <c r="CEQ95" t="s">
        <v>790</v>
      </c>
      <c r="CER95" t="s">
        <v>790</v>
      </c>
      <c r="CES95" t="s">
        <v>790</v>
      </c>
      <c r="CET95" t="s">
        <v>790</v>
      </c>
      <c r="CEU95" t="s">
        <v>790</v>
      </c>
      <c r="CEV95" t="s">
        <v>790</v>
      </c>
      <c r="CEW95" t="s">
        <v>790</v>
      </c>
      <c r="CEX95" t="s">
        <v>790</v>
      </c>
      <c r="CEY95" t="s">
        <v>790</v>
      </c>
      <c r="CEZ95" t="s">
        <v>790</v>
      </c>
      <c r="CFA95" t="s">
        <v>790</v>
      </c>
      <c r="CFB95" t="s">
        <v>790</v>
      </c>
      <c r="CFC95" t="s">
        <v>790</v>
      </c>
      <c r="CFD95" t="s">
        <v>790</v>
      </c>
      <c r="CFE95" t="s">
        <v>790</v>
      </c>
      <c r="CFF95" t="s">
        <v>790</v>
      </c>
      <c r="CFG95" t="s">
        <v>790</v>
      </c>
      <c r="CFH95" t="s">
        <v>790</v>
      </c>
      <c r="CFI95" t="s">
        <v>790</v>
      </c>
      <c r="CFJ95" t="s">
        <v>790</v>
      </c>
      <c r="CFK95" t="s">
        <v>790</v>
      </c>
      <c r="CFL95" t="s">
        <v>790</v>
      </c>
      <c r="CFM95" t="s">
        <v>790</v>
      </c>
      <c r="CFN95" t="s">
        <v>790</v>
      </c>
      <c r="CFO95" t="s">
        <v>790</v>
      </c>
      <c r="CFP95" t="s">
        <v>790</v>
      </c>
      <c r="CFQ95" t="s">
        <v>790</v>
      </c>
      <c r="CFR95" t="s">
        <v>790</v>
      </c>
      <c r="CFS95" t="s">
        <v>790</v>
      </c>
      <c r="CFT95" t="s">
        <v>790</v>
      </c>
      <c r="CFU95" t="s">
        <v>790</v>
      </c>
      <c r="CFV95" t="s">
        <v>790</v>
      </c>
      <c r="CFW95" t="s">
        <v>790</v>
      </c>
      <c r="CFX95" t="s">
        <v>790</v>
      </c>
      <c r="CFY95" t="s">
        <v>790</v>
      </c>
      <c r="CFZ95" t="s">
        <v>790</v>
      </c>
      <c r="CGA95" t="s">
        <v>790</v>
      </c>
      <c r="CGB95" t="s">
        <v>790</v>
      </c>
      <c r="CGC95" t="s">
        <v>790</v>
      </c>
      <c r="CGD95" t="s">
        <v>790</v>
      </c>
      <c r="CGE95" t="s">
        <v>790</v>
      </c>
      <c r="CGF95" t="s">
        <v>790</v>
      </c>
      <c r="CGG95" t="s">
        <v>790</v>
      </c>
      <c r="CGH95" t="s">
        <v>790</v>
      </c>
      <c r="CGI95" t="s">
        <v>790</v>
      </c>
      <c r="CGJ95" t="s">
        <v>790</v>
      </c>
      <c r="CGK95" t="s">
        <v>790</v>
      </c>
      <c r="CGL95" t="s">
        <v>790</v>
      </c>
      <c r="CGM95" t="s">
        <v>790</v>
      </c>
      <c r="CGN95" t="s">
        <v>790</v>
      </c>
      <c r="CGO95" t="s">
        <v>790</v>
      </c>
      <c r="CGP95" t="s">
        <v>790</v>
      </c>
      <c r="CGQ95" t="s">
        <v>790</v>
      </c>
      <c r="CGR95" t="s">
        <v>790</v>
      </c>
      <c r="CGS95" t="s">
        <v>790</v>
      </c>
      <c r="CGT95" t="s">
        <v>790</v>
      </c>
      <c r="CGU95" t="s">
        <v>790</v>
      </c>
      <c r="CGV95" t="s">
        <v>790</v>
      </c>
      <c r="CGW95" t="s">
        <v>790</v>
      </c>
      <c r="CGX95" t="s">
        <v>790</v>
      </c>
      <c r="CGY95" t="s">
        <v>790</v>
      </c>
      <c r="CGZ95" t="s">
        <v>790</v>
      </c>
      <c r="CHA95" t="s">
        <v>790</v>
      </c>
      <c r="CHB95" t="s">
        <v>790</v>
      </c>
      <c r="CHC95" t="s">
        <v>790</v>
      </c>
      <c r="CHD95" t="s">
        <v>790</v>
      </c>
      <c r="CHE95" t="s">
        <v>790</v>
      </c>
      <c r="CHF95" t="s">
        <v>790</v>
      </c>
      <c r="CHG95" t="s">
        <v>790</v>
      </c>
      <c r="CHH95" t="s">
        <v>790</v>
      </c>
      <c r="CHI95" t="s">
        <v>790</v>
      </c>
      <c r="CHJ95" t="s">
        <v>790</v>
      </c>
      <c r="CHK95" t="s">
        <v>790</v>
      </c>
      <c r="CHL95" t="s">
        <v>790</v>
      </c>
      <c r="CHM95" t="s">
        <v>790</v>
      </c>
      <c r="CHN95" t="s">
        <v>790</v>
      </c>
      <c r="CHO95" t="s">
        <v>790</v>
      </c>
      <c r="CHP95" t="s">
        <v>790</v>
      </c>
      <c r="CHQ95" t="s">
        <v>790</v>
      </c>
      <c r="CHR95" t="s">
        <v>790</v>
      </c>
      <c r="CHS95" t="s">
        <v>790</v>
      </c>
      <c r="CHT95" t="s">
        <v>790</v>
      </c>
      <c r="CHU95" t="s">
        <v>790</v>
      </c>
      <c r="CHV95" t="s">
        <v>790</v>
      </c>
      <c r="CHW95" t="s">
        <v>790</v>
      </c>
      <c r="CHX95" t="s">
        <v>790</v>
      </c>
      <c r="CHY95" t="s">
        <v>790</v>
      </c>
      <c r="CHZ95" t="s">
        <v>790</v>
      </c>
      <c r="CIA95" t="s">
        <v>790</v>
      </c>
      <c r="CIB95" t="s">
        <v>790</v>
      </c>
      <c r="CIC95" t="s">
        <v>790</v>
      </c>
      <c r="CID95" t="s">
        <v>790</v>
      </c>
      <c r="CIE95" t="s">
        <v>790</v>
      </c>
      <c r="CIF95" t="s">
        <v>790</v>
      </c>
      <c r="CIG95" t="s">
        <v>790</v>
      </c>
      <c r="CIH95" t="s">
        <v>790</v>
      </c>
      <c r="CII95" t="s">
        <v>790</v>
      </c>
      <c r="CIJ95" t="s">
        <v>790</v>
      </c>
      <c r="CIK95" t="s">
        <v>790</v>
      </c>
      <c r="CIL95" t="s">
        <v>790</v>
      </c>
      <c r="CIM95" t="s">
        <v>790</v>
      </c>
      <c r="CIN95" t="s">
        <v>790</v>
      </c>
      <c r="CIO95" t="s">
        <v>790</v>
      </c>
      <c r="CIP95" t="s">
        <v>790</v>
      </c>
      <c r="CIQ95" t="s">
        <v>790</v>
      </c>
      <c r="CIR95" t="s">
        <v>790</v>
      </c>
      <c r="CIS95" t="s">
        <v>790</v>
      </c>
      <c r="CIT95" t="s">
        <v>790</v>
      </c>
      <c r="CIU95" t="s">
        <v>790</v>
      </c>
      <c r="CIV95" t="s">
        <v>790</v>
      </c>
      <c r="CIW95" t="s">
        <v>790</v>
      </c>
      <c r="CIX95" t="s">
        <v>790</v>
      </c>
      <c r="CIY95" t="s">
        <v>790</v>
      </c>
      <c r="CIZ95" t="s">
        <v>790</v>
      </c>
      <c r="CJA95" t="s">
        <v>790</v>
      </c>
      <c r="CJB95" t="s">
        <v>790</v>
      </c>
      <c r="CJC95" t="s">
        <v>790</v>
      </c>
      <c r="CJD95" t="s">
        <v>790</v>
      </c>
      <c r="CJE95" t="s">
        <v>790</v>
      </c>
      <c r="CJF95" t="s">
        <v>790</v>
      </c>
      <c r="CJG95" t="s">
        <v>790</v>
      </c>
      <c r="CJH95" t="s">
        <v>790</v>
      </c>
      <c r="CJI95" t="s">
        <v>790</v>
      </c>
      <c r="CJJ95" t="s">
        <v>790</v>
      </c>
      <c r="CJK95" t="s">
        <v>790</v>
      </c>
      <c r="CJL95" t="s">
        <v>790</v>
      </c>
      <c r="CJM95" t="s">
        <v>790</v>
      </c>
      <c r="CJN95" t="s">
        <v>790</v>
      </c>
      <c r="CJO95" t="s">
        <v>790</v>
      </c>
      <c r="CJP95" t="s">
        <v>790</v>
      </c>
      <c r="CJQ95" t="s">
        <v>790</v>
      </c>
      <c r="CJR95" t="s">
        <v>790</v>
      </c>
      <c r="CJS95" t="s">
        <v>790</v>
      </c>
      <c r="CJT95" t="s">
        <v>790</v>
      </c>
      <c r="CJU95" t="s">
        <v>790</v>
      </c>
      <c r="CJV95" t="s">
        <v>790</v>
      </c>
      <c r="CJW95" t="s">
        <v>790</v>
      </c>
      <c r="CJX95" t="s">
        <v>790</v>
      </c>
      <c r="CJY95" t="s">
        <v>790</v>
      </c>
      <c r="CJZ95" t="s">
        <v>790</v>
      </c>
      <c r="CKA95" t="s">
        <v>790</v>
      </c>
      <c r="CKB95" t="s">
        <v>790</v>
      </c>
      <c r="CKC95" t="s">
        <v>790</v>
      </c>
      <c r="CKD95" t="s">
        <v>790</v>
      </c>
      <c r="CKE95" t="s">
        <v>790</v>
      </c>
      <c r="CKF95" t="s">
        <v>790</v>
      </c>
      <c r="CKG95" t="s">
        <v>790</v>
      </c>
      <c r="CKH95" t="s">
        <v>790</v>
      </c>
      <c r="CKI95" t="s">
        <v>790</v>
      </c>
      <c r="CKJ95" t="s">
        <v>790</v>
      </c>
      <c r="CKK95" t="s">
        <v>790</v>
      </c>
      <c r="CKL95" t="s">
        <v>790</v>
      </c>
      <c r="CKM95" t="s">
        <v>790</v>
      </c>
      <c r="CKN95" t="s">
        <v>790</v>
      </c>
      <c r="CKO95" t="s">
        <v>790</v>
      </c>
      <c r="CKP95" t="s">
        <v>790</v>
      </c>
      <c r="CKQ95" t="s">
        <v>790</v>
      </c>
      <c r="CKR95" t="s">
        <v>790</v>
      </c>
      <c r="CKS95" t="s">
        <v>790</v>
      </c>
      <c r="CKT95" t="s">
        <v>790</v>
      </c>
      <c r="CKU95" t="s">
        <v>790</v>
      </c>
      <c r="CKV95" t="s">
        <v>790</v>
      </c>
      <c r="CKW95" t="s">
        <v>790</v>
      </c>
      <c r="CKX95" t="s">
        <v>790</v>
      </c>
      <c r="CKY95" t="s">
        <v>790</v>
      </c>
      <c r="CKZ95" t="s">
        <v>790</v>
      </c>
      <c r="CLA95" t="s">
        <v>790</v>
      </c>
      <c r="CLB95" t="s">
        <v>790</v>
      </c>
      <c r="CLC95" t="s">
        <v>790</v>
      </c>
      <c r="CLD95" t="s">
        <v>790</v>
      </c>
      <c r="CLE95" t="s">
        <v>790</v>
      </c>
      <c r="CLF95" t="s">
        <v>790</v>
      </c>
      <c r="CLG95" t="s">
        <v>790</v>
      </c>
      <c r="CLH95" t="s">
        <v>790</v>
      </c>
      <c r="CLI95" t="s">
        <v>790</v>
      </c>
      <c r="CLJ95" t="s">
        <v>790</v>
      </c>
      <c r="CLK95" t="s">
        <v>790</v>
      </c>
      <c r="CLL95" t="s">
        <v>790</v>
      </c>
      <c r="CLM95" t="s">
        <v>790</v>
      </c>
      <c r="CLN95" t="s">
        <v>790</v>
      </c>
      <c r="CLO95" t="s">
        <v>790</v>
      </c>
      <c r="CLP95" t="s">
        <v>790</v>
      </c>
      <c r="CLQ95" t="s">
        <v>790</v>
      </c>
      <c r="CLR95" t="s">
        <v>790</v>
      </c>
      <c r="CLS95" t="s">
        <v>790</v>
      </c>
      <c r="CLT95" t="s">
        <v>790</v>
      </c>
      <c r="CLU95" t="s">
        <v>790</v>
      </c>
      <c r="CLV95" t="s">
        <v>790</v>
      </c>
      <c r="CLW95" t="s">
        <v>790</v>
      </c>
      <c r="CLX95" t="s">
        <v>790</v>
      </c>
      <c r="CLY95" t="s">
        <v>790</v>
      </c>
      <c r="CLZ95" t="s">
        <v>790</v>
      </c>
      <c r="CMA95" t="s">
        <v>790</v>
      </c>
      <c r="CMB95" t="s">
        <v>790</v>
      </c>
      <c r="CMC95" t="s">
        <v>790</v>
      </c>
      <c r="CMD95" t="s">
        <v>790</v>
      </c>
      <c r="CME95" t="s">
        <v>790</v>
      </c>
      <c r="CMF95" t="s">
        <v>790</v>
      </c>
      <c r="CMG95" t="s">
        <v>790</v>
      </c>
      <c r="CMH95" t="s">
        <v>790</v>
      </c>
      <c r="CMI95" t="s">
        <v>790</v>
      </c>
      <c r="CMJ95" t="s">
        <v>790</v>
      </c>
      <c r="CMK95" t="s">
        <v>790</v>
      </c>
      <c r="CML95" t="s">
        <v>790</v>
      </c>
      <c r="CMM95" t="s">
        <v>790</v>
      </c>
      <c r="CMN95" t="s">
        <v>790</v>
      </c>
      <c r="CMO95" t="s">
        <v>790</v>
      </c>
      <c r="CMP95" t="s">
        <v>790</v>
      </c>
      <c r="CMQ95" t="s">
        <v>790</v>
      </c>
      <c r="CMR95" t="s">
        <v>790</v>
      </c>
      <c r="CMS95" t="s">
        <v>790</v>
      </c>
      <c r="CMT95" t="s">
        <v>790</v>
      </c>
      <c r="CMU95" t="s">
        <v>790</v>
      </c>
      <c r="CMV95" t="s">
        <v>790</v>
      </c>
      <c r="CMW95" t="s">
        <v>790</v>
      </c>
      <c r="CMX95" t="s">
        <v>790</v>
      </c>
      <c r="CMY95" t="s">
        <v>790</v>
      </c>
      <c r="CMZ95" t="s">
        <v>790</v>
      </c>
      <c r="CNA95" t="s">
        <v>790</v>
      </c>
      <c r="CNB95" t="s">
        <v>790</v>
      </c>
      <c r="CNC95" t="s">
        <v>790</v>
      </c>
      <c r="CND95" t="s">
        <v>790</v>
      </c>
      <c r="CNE95" t="s">
        <v>790</v>
      </c>
      <c r="CNF95" t="s">
        <v>790</v>
      </c>
      <c r="CNG95" t="s">
        <v>790</v>
      </c>
      <c r="CNH95" t="s">
        <v>790</v>
      </c>
      <c r="CNI95" t="s">
        <v>790</v>
      </c>
      <c r="CNJ95" t="s">
        <v>790</v>
      </c>
      <c r="CNK95" t="s">
        <v>790</v>
      </c>
      <c r="CNL95" t="s">
        <v>790</v>
      </c>
      <c r="CNM95" t="s">
        <v>790</v>
      </c>
      <c r="CNN95" t="s">
        <v>790</v>
      </c>
      <c r="CNO95" t="s">
        <v>790</v>
      </c>
      <c r="CNP95" t="s">
        <v>790</v>
      </c>
      <c r="CNQ95" t="s">
        <v>790</v>
      </c>
      <c r="CNR95" t="s">
        <v>790</v>
      </c>
      <c r="CNS95" t="s">
        <v>790</v>
      </c>
      <c r="CNT95" t="s">
        <v>790</v>
      </c>
      <c r="CNU95" t="s">
        <v>790</v>
      </c>
      <c r="CNV95" t="s">
        <v>790</v>
      </c>
      <c r="CNW95" t="s">
        <v>790</v>
      </c>
      <c r="CNX95" t="s">
        <v>790</v>
      </c>
      <c r="CNY95" t="s">
        <v>790</v>
      </c>
      <c r="CNZ95" t="s">
        <v>790</v>
      </c>
      <c r="COA95" t="s">
        <v>790</v>
      </c>
      <c r="COB95" t="s">
        <v>790</v>
      </c>
      <c r="COC95" t="s">
        <v>790</v>
      </c>
      <c r="COD95" t="s">
        <v>790</v>
      </c>
      <c r="COE95" t="s">
        <v>790</v>
      </c>
      <c r="COF95" t="s">
        <v>790</v>
      </c>
      <c r="COG95" t="s">
        <v>790</v>
      </c>
      <c r="COH95" t="s">
        <v>790</v>
      </c>
      <c r="COI95" t="s">
        <v>790</v>
      </c>
      <c r="COJ95" t="s">
        <v>790</v>
      </c>
      <c r="COK95" t="s">
        <v>790</v>
      </c>
      <c r="COL95" t="s">
        <v>790</v>
      </c>
      <c r="COM95" t="s">
        <v>790</v>
      </c>
      <c r="CON95" t="s">
        <v>790</v>
      </c>
      <c r="COO95" t="s">
        <v>790</v>
      </c>
      <c r="COP95" t="s">
        <v>790</v>
      </c>
      <c r="COQ95" t="s">
        <v>790</v>
      </c>
      <c r="COR95" t="s">
        <v>790</v>
      </c>
      <c r="COS95" t="s">
        <v>790</v>
      </c>
      <c r="COT95" t="s">
        <v>790</v>
      </c>
      <c r="COU95" t="s">
        <v>790</v>
      </c>
      <c r="COV95" t="s">
        <v>790</v>
      </c>
      <c r="COW95" t="s">
        <v>790</v>
      </c>
      <c r="COX95" t="s">
        <v>790</v>
      </c>
      <c r="COY95" t="s">
        <v>790</v>
      </c>
      <c r="COZ95" t="s">
        <v>790</v>
      </c>
      <c r="CPA95" t="s">
        <v>790</v>
      </c>
      <c r="CPB95" t="s">
        <v>790</v>
      </c>
      <c r="CPC95" t="s">
        <v>790</v>
      </c>
      <c r="CPD95" t="s">
        <v>790</v>
      </c>
      <c r="CPE95" t="s">
        <v>790</v>
      </c>
      <c r="CPF95" t="s">
        <v>790</v>
      </c>
      <c r="CPG95" t="s">
        <v>790</v>
      </c>
      <c r="CPH95" t="s">
        <v>790</v>
      </c>
      <c r="CPI95" t="s">
        <v>790</v>
      </c>
      <c r="CPJ95" t="s">
        <v>790</v>
      </c>
      <c r="CPK95" t="s">
        <v>790</v>
      </c>
      <c r="CPL95" t="s">
        <v>790</v>
      </c>
      <c r="CPM95" t="s">
        <v>790</v>
      </c>
      <c r="CPN95" t="s">
        <v>790</v>
      </c>
      <c r="CPO95" t="s">
        <v>790</v>
      </c>
      <c r="CPP95" t="s">
        <v>790</v>
      </c>
      <c r="CPQ95" t="s">
        <v>790</v>
      </c>
      <c r="CPR95" t="s">
        <v>790</v>
      </c>
      <c r="CPS95" t="s">
        <v>790</v>
      </c>
      <c r="CPT95" t="s">
        <v>790</v>
      </c>
      <c r="CPU95" t="s">
        <v>790</v>
      </c>
      <c r="CPV95" t="s">
        <v>790</v>
      </c>
      <c r="CPW95" t="s">
        <v>790</v>
      </c>
      <c r="CPX95" t="s">
        <v>790</v>
      </c>
      <c r="CPY95" t="s">
        <v>790</v>
      </c>
      <c r="CPZ95" t="s">
        <v>790</v>
      </c>
      <c r="CQA95" t="s">
        <v>790</v>
      </c>
      <c r="CQB95" t="s">
        <v>790</v>
      </c>
      <c r="CQC95" t="s">
        <v>790</v>
      </c>
      <c r="CQD95" t="s">
        <v>790</v>
      </c>
      <c r="CQE95" t="s">
        <v>790</v>
      </c>
      <c r="CQF95" t="s">
        <v>790</v>
      </c>
      <c r="CQG95" t="s">
        <v>790</v>
      </c>
      <c r="CQH95" t="s">
        <v>790</v>
      </c>
      <c r="CQI95" t="s">
        <v>790</v>
      </c>
      <c r="CQJ95" t="s">
        <v>790</v>
      </c>
      <c r="CQK95" t="s">
        <v>790</v>
      </c>
      <c r="CQL95" t="s">
        <v>790</v>
      </c>
      <c r="CQM95" t="s">
        <v>790</v>
      </c>
      <c r="CQN95" t="s">
        <v>790</v>
      </c>
      <c r="CQO95" t="s">
        <v>790</v>
      </c>
      <c r="CQP95" t="s">
        <v>790</v>
      </c>
      <c r="CQQ95" t="s">
        <v>790</v>
      </c>
      <c r="CQR95" t="s">
        <v>790</v>
      </c>
      <c r="CQS95" t="s">
        <v>790</v>
      </c>
      <c r="CQT95" t="s">
        <v>790</v>
      </c>
      <c r="CQU95" t="s">
        <v>790</v>
      </c>
      <c r="CQV95" t="s">
        <v>790</v>
      </c>
      <c r="CQW95" t="s">
        <v>790</v>
      </c>
      <c r="CQX95" t="s">
        <v>790</v>
      </c>
      <c r="CQY95" t="s">
        <v>790</v>
      </c>
      <c r="CQZ95" t="s">
        <v>790</v>
      </c>
      <c r="CRA95" t="s">
        <v>790</v>
      </c>
      <c r="CRB95" t="s">
        <v>790</v>
      </c>
      <c r="CRC95" t="s">
        <v>790</v>
      </c>
      <c r="CRD95" t="s">
        <v>790</v>
      </c>
      <c r="CRE95" t="s">
        <v>790</v>
      </c>
      <c r="CRF95" t="s">
        <v>790</v>
      </c>
      <c r="CRG95" t="s">
        <v>790</v>
      </c>
      <c r="CRH95" t="s">
        <v>790</v>
      </c>
      <c r="CRI95" t="s">
        <v>790</v>
      </c>
      <c r="CRJ95" t="s">
        <v>790</v>
      </c>
      <c r="CRK95" t="s">
        <v>790</v>
      </c>
      <c r="CRL95" t="s">
        <v>790</v>
      </c>
      <c r="CRM95" t="s">
        <v>790</v>
      </c>
      <c r="CRN95" t="s">
        <v>790</v>
      </c>
      <c r="CRO95" t="s">
        <v>790</v>
      </c>
      <c r="CRP95" t="s">
        <v>790</v>
      </c>
      <c r="CRQ95" t="s">
        <v>790</v>
      </c>
      <c r="CRR95" t="s">
        <v>790</v>
      </c>
      <c r="CRS95" t="s">
        <v>790</v>
      </c>
      <c r="CRT95" t="s">
        <v>790</v>
      </c>
      <c r="CRU95" t="s">
        <v>790</v>
      </c>
      <c r="CRV95" t="s">
        <v>790</v>
      </c>
      <c r="CRW95" t="s">
        <v>790</v>
      </c>
      <c r="CRX95" t="s">
        <v>790</v>
      </c>
      <c r="CRY95" t="s">
        <v>790</v>
      </c>
      <c r="CRZ95" t="s">
        <v>790</v>
      </c>
      <c r="CSA95" t="s">
        <v>790</v>
      </c>
      <c r="CSB95" t="s">
        <v>790</v>
      </c>
      <c r="CSC95" t="s">
        <v>790</v>
      </c>
      <c r="CSD95" t="s">
        <v>790</v>
      </c>
      <c r="CSE95" t="s">
        <v>790</v>
      </c>
      <c r="CSF95" t="s">
        <v>790</v>
      </c>
      <c r="CSG95" t="s">
        <v>790</v>
      </c>
      <c r="CSH95" t="s">
        <v>790</v>
      </c>
      <c r="CSI95" t="s">
        <v>790</v>
      </c>
      <c r="CSJ95" t="s">
        <v>790</v>
      </c>
      <c r="CSK95" t="s">
        <v>790</v>
      </c>
      <c r="CSL95" t="s">
        <v>790</v>
      </c>
      <c r="CSM95" t="s">
        <v>790</v>
      </c>
      <c r="CSN95" t="s">
        <v>790</v>
      </c>
      <c r="CSO95" t="s">
        <v>790</v>
      </c>
      <c r="CSP95" t="s">
        <v>790</v>
      </c>
      <c r="CSQ95" t="s">
        <v>790</v>
      </c>
      <c r="CSR95" t="s">
        <v>790</v>
      </c>
      <c r="CSS95" t="s">
        <v>790</v>
      </c>
      <c r="CST95" t="s">
        <v>790</v>
      </c>
      <c r="CSU95" t="s">
        <v>790</v>
      </c>
      <c r="CSV95" t="s">
        <v>790</v>
      </c>
      <c r="CSW95" t="s">
        <v>790</v>
      </c>
      <c r="CSX95" t="s">
        <v>790</v>
      </c>
      <c r="CSY95" t="s">
        <v>790</v>
      </c>
      <c r="CSZ95" t="s">
        <v>790</v>
      </c>
      <c r="CTA95" t="s">
        <v>790</v>
      </c>
      <c r="CTB95" t="s">
        <v>790</v>
      </c>
      <c r="CTC95" t="s">
        <v>790</v>
      </c>
      <c r="CTD95" t="s">
        <v>790</v>
      </c>
      <c r="CTE95" t="s">
        <v>790</v>
      </c>
      <c r="CTF95" t="s">
        <v>790</v>
      </c>
      <c r="CTG95" t="s">
        <v>790</v>
      </c>
      <c r="CTH95" t="s">
        <v>790</v>
      </c>
      <c r="CTI95" t="s">
        <v>790</v>
      </c>
      <c r="CTJ95" t="s">
        <v>790</v>
      </c>
      <c r="CTK95" t="s">
        <v>790</v>
      </c>
      <c r="CTL95" t="s">
        <v>790</v>
      </c>
      <c r="CTM95" t="s">
        <v>790</v>
      </c>
      <c r="CTN95" t="s">
        <v>790</v>
      </c>
      <c r="CTO95" t="s">
        <v>790</v>
      </c>
      <c r="CTP95" t="s">
        <v>790</v>
      </c>
      <c r="CTQ95" t="s">
        <v>790</v>
      </c>
      <c r="CTR95" t="s">
        <v>790</v>
      </c>
      <c r="CTS95" t="s">
        <v>790</v>
      </c>
      <c r="CTT95" t="s">
        <v>790</v>
      </c>
      <c r="CTU95" t="s">
        <v>790</v>
      </c>
      <c r="CTV95" t="s">
        <v>790</v>
      </c>
      <c r="CTW95" t="s">
        <v>790</v>
      </c>
      <c r="CTX95" t="s">
        <v>790</v>
      </c>
      <c r="CTY95" t="s">
        <v>790</v>
      </c>
      <c r="CTZ95" t="s">
        <v>790</v>
      </c>
      <c r="CUA95" t="s">
        <v>790</v>
      </c>
      <c r="CUB95" t="s">
        <v>790</v>
      </c>
      <c r="CUC95" t="s">
        <v>790</v>
      </c>
      <c r="CUD95" t="s">
        <v>790</v>
      </c>
      <c r="CUE95" t="s">
        <v>790</v>
      </c>
      <c r="CUF95" t="s">
        <v>790</v>
      </c>
      <c r="CUG95" t="s">
        <v>790</v>
      </c>
      <c r="CUH95" t="s">
        <v>790</v>
      </c>
      <c r="CUI95" t="s">
        <v>790</v>
      </c>
      <c r="CUJ95" t="s">
        <v>790</v>
      </c>
      <c r="CUK95" t="s">
        <v>790</v>
      </c>
      <c r="CUL95" t="s">
        <v>790</v>
      </c>
      <c r="CUM95" t="s">
        <v>790</v>
      </c>
      <c r="CUN95" t="s">
        <v>790</v>
      </c>
      <c r="CUO95" t="s">
        <v>790</v>
      </c>
      <c r="CUP95" t="s">
        <v>790</v>
      </c>
      <c r="CUQ95" t="s">
        <v>790</v>
      </c>
      <c r="CUR95" t="s">
        <v>790</v>
      </c>
      <c r="CUS95" t="s">
        <v>790</v>
      </c>
      <c r="CUT95" t="s">
        <v>790</v>
      </c>
      <c r="CUU95" t="s">
        <v>790</v>
      </c>
      <c r="CUV95" t="s">
        <v>790</v>
      </c>
      <c r="CUW95" t="s">
        <v>790</v>
      </c>
      <c r="CUX95" t="s">
        <v>790</v>
      </c>
      <c r="CUY95" t="s">
        <v>790</v>
      </c>
      <c r="CUZ95" t="s">
        <v>790</v>
      </c>
      <c r="CVA95" t="s">
        <v>790</v>
      </c>
      <c r="CVB95" t="s">
        <v>790</v>
      </c>
      <c r="CVC95" t="s">
        <v>790</v>
      </c>
      <c r="CVD95" t="s">
        <v>790</v>
      </c>
      <c r="CVE95" t="s">
        <v>790</v>
      </c>
      <c r="CVF95" t="s">
        <v>790</v>
      </c>
      <c r="CVG95" t="s">
        <v>790</v>
      </c>
      <c r="CVH95" t="s">
        <v>790</v>
      </c>
      <c r="CVI95" t="s">
        <v>790</v>
      </c>
      <c r="CVJ95" t="s">
        <v>790</v>
      </c>
      <c r="CVK95" t="s">
        <v>790</v>
      </c>
      <c r="CVL95" t="s">
        <v>790</v>
      </c>
      <c r="CVM95" t="s">
        <v>790</v>
      </c>
      <c r="CVN95" t="s">
        <v>790</v>
      </c>
      <c r="CVO95" t="s">
        <v>790</v>
      </c>
      <c r="CVP95" t="s">
        <v>790</v>
      </c>
      <c r="CVQ95" t="s">
        <v>790</v>
      </c>
      <c r="CVR95" t="s">
        <v>790</v>
      </c>
      <c r="CVS95" t="s">
        <v>790</v>
      </c>
      <c r="CVT95" t="s">
        <v>790</v>
      </c>
      <c r="CVU95" t="s">
        <v>790</v>
      </c>
      <c r="CVV95" t="s">
        <v>790</v>
      </c>
      <c r="CVW95" t="s">
        <v>790</v>
      </c>
      <c r="CVX95" t="s">
        <v>790</v>
      </c>
      <c r="CVY95" t="s">
        <v>790</v>
      </c>
      <c r="CVZ95" t="s">
        <v>790</v>
      </c>
      <c r="CWA95" t="s">
        <v>790</v>
      </c>
      <c r="CWB95" t="s">
        <v>790</v>
      </c>
      <c r="CWC95" t="s">
        <v>790</v>
      </c>
      <c r="CWD95" t="s">
        <v>790</v>
      </c>
      <c r="CWE95" t="s">
        <v>790</v>
      </c>
      <c r="CWF95" t="s">
        <v>790</v>
      </c>
      <c r="CWG95" t="s">
        <v>790</v>
      </c>
      <c r="CWH95" t="s">
        <v>790</v>
      </c>
      <c r="CWI95" t="s">
        <v>790</v>
      </c>
      <c r="CWJ95" t="s">
        <v>790</v>
      </c>
      <c r="CWK95" t="s">
        <v>790</v>
      </c>
      <c r="CWL95" t="s">
        <v>790</v>
      </c>
      <c r="CWM95" t="s">
        <v>790</v>
      </c>
      <c r="CWN95" t="s">
        <v>790</v>
      </c>
      <c r="CWO95" t="s">
        <v>790</v>
      </c>
      <c r="CWP95" t="s">
        <v>790</v>
      </c>
      <c r="CWQ95" t="s">
        <v>790</v>
      </c>
      <c r="CWR95" t="s">
        <v>790</v>
      </c>
      <c r="CWS95" t="s">
        <v>790</v>
      </c>
      <c r="CWT95" t="s">
        <v>790</v>
      </c>
      <c r="CWU95" t="s">
        <v>790</v>
      </c>
      <c r="CWV95" t="s">
        <v>790</v>
      </c>
      <c r="CWW95" t="s">
        <v>790</v>
      </c>
      <c r="CWX95" t="s">
        <v>790</v>
      </c>
      <c r="CWY95" t="s">
        <v>790</v>
      </c>
      <c r="CWZ95" t="s">
        <v>790</v>
      </c>
      <c r="CXA95" t="s">
        <v>790</v>
      </c>
      <c r="CXB95" t="s">
        <v>790</v>
      </c>
      <c r="CXC95" t="s">
        <v>790</v>
      </c>
      <c r="CXD95" t="s">
        <v>790</v>
      </c>
      <c r="CXE95" t="s">
        <v>790</v>
      </c>
      <c r="CXF95" t="s">
        <v>790</v>
      </c>
      <c r="CXG95" t="s">
        <v>790</v>
      </c>
      <c r="CXH95" t="s">
        <v>790</v>
      </c>
      <c r="CXI95" t="s">
        <v>790</v>
      </c>
      <c r="CXJ95" t="s">
        <v>790</v>
      </c>
      <c r="CXK95" t="s">
        <v>790</v>
      </c>
      <c r="CXL95" t="s">
        <v>790</v>
      </c>
      <c r="CXM95" t="s">
        <v>790</v>
      </c>
      <c r="CXN95" t="s">
        <v>790</v>
      </c>
      <c r="CXO95" t="s">
        <v>790</v>
      </c>
      <c r="CXP95" t="s">
        <v>790</v>
      </c>
      <c r="CXQ95" t="s">
        <v>790</v>
      </c>
      <c r="CXR95" t="s">
        <v>790</v>
      </c>
      <c r="CXS95" t="s">
        <v>790</v>
      </c>
      <c r="CXT95" t="s">
        <v>790</v>
      </c>
      <c r="CXU95" t="s">
        <v>790</v>
      </c>
      <c r="CXV95" t="s">
        <v>790</v>
      </c>
      <c r="CXW95" t="s">
        <v>790</v>
      </c>
      <c r="CXX95" t="s">
        <v>790</v>
      </c>
      <c r="CXY95" t="s">
        <v>790</v>
      </c>
      <c r="CXZ95" t="s">
        <v>790</v>
      </c>
      <c r="CYA95" t="s">
        <v>790</v>
      </c>
      <c r="CYB95" t="s">
        <v>790</v>
      </c>
      <c r="CYC95" t="s">
        <v>790</v>
      </c>
      <c r="CYD95" t="s">
        <v>790</v>
      </c>
      <c r="CYE95" t="s">
        <v>790</v>
      </c>
      <c r="CYF95" t="s">
        <v>790</v>
      </c>
      <c r="CYG95" t="s">
        <v>790</v>
      </c>
      <c r="CYH95" t="s">
        <v>790</v>
      </c>
      <c r="CYI95" t="s">
        <v>790</v>
      </c>
      <c r="CYJ95" t="s">
        <v>790</v>
      </c>
      <c r="CYK95" t="s">
        <v>790</v>
      </c>
      <c r="CYL95" t="s">
        <v>790</v>
      </c>
      <c r="CYM95" t="s">
        <v>790</v>
      </c>
      <c r="CYN95" t="s">
        <v>790</v>
      </c>
      <c r="CYO95" t="s">
        <v>790</v>
      </c>
      <c r="CYP95" t="s">
        <v>790</v>
      </c>
      <c r="CYQ95" t="s">
        <v>790</v>
      </c>
      <c r="CYR95" t="s">
        <v>790</v>
      </c>
      <c r="CYS95" t="s">
        <v>790</v>
      </c>
      <c r="CYT95" t="s">
        <v>790</v>
      </c>
      <c r="CYU95" t="s">
        <v>790</v>
      </c>
      <c r="CYV95" t="s">
        <v>790</v>
      </c>
      <c r="CYW95" t="s">
        <v>790</v>
      </c>
      <c r="CYX95" t="s">
        <v>790</v>
      </c>
      <c r="CYY95" t="s">
        <v>790</v>
      </c>
      <c r="CYZ95" t="s">
        <v>790</v>
      </c>
      <c r="CZA95" t="s">
        <v>790</v>
      </c>
      <c r="CZB95" t="s">
        <v>790</v>
      </c>
      <c r="CZC95" t="s">
        <v>790</v>
      </c>
      <c r="CZD95" t="s">
        <v>790</v>
      </c>
      <c r="CZE95" t="s">
        <v>790</v>
      </c>
      <c r="CZF95" t="s">
        <v>790</v>
      </c>
      <c r="CZG95" t="s">
        <v>790</v>
      </c>
      <c r="CZH95" t="s">
        <v>790</v>
      </c>
      <c r="CZI95" t="s">
        <v>790</v>
      </c>
      <c r="CZJ95" t="s">
        <v>790</v>
      </c>
      <c r="CZK95" t="s">
        <v>790</v>
      </c>
      <c r="CZL95" t="s">
        <v>790</v>
      </c>
      <c r="CZM95" t="s">
        <v>790</v>
      </c>
      <c r="CZN95" t="s">
        <v>790</v>
      </c>
      <c r="CZO95" t="s">
        <v>790</v>
      </c>
      <c r="CZP95" t="s">
        <v>790</v>
      </c>
      <c r="CZQ95" t="s">
        <v>790</v>
      </c>
      <c r="CZR95" t="s">
        <v>790</v>
      </c>
      <c r="CZS95" t="s">
        <v>790</v>
      </c>
      <c r="CZT95" t="s">
        <v>790</v>
      </c>
      <c r="CZU95" t="s">
        <v>790</v>
      </c>
      <c r="CZV95" t="s">
        <v>790</v>
      </c>
      <c r="CZW95" t="s">
        <v>790</v>
      </c>
      <c r="CZX95" t="s">
        <v>790</v>
      </c>
      <c r="CZY95" t="s">
        <v>790</v>
      </c>
      <c r="CZZ95" t="s">
        <v>790</v>
      </c>
      <c r="DAA95" t="s">
        <v>790</v>
      </c>
      <c r="DAB95" t="s">
        <v>790</v>
      </c>
      <c r="DAC95" t="s">
        <v>790</v>
      </c>
      <c r="DAD95" t="s">
        <v>790</v>
      </c>
      <c r="DAE95" t="s">
        <v>790</v>
      </c>
      <c r="DAF95" t="s">
        <v>790</v>
      </c>
      <c r="DAG95" t="s">
        <v>790</v>
      </c>
      <c r="DAH95" t="s">
        <v>790</v>
      </c>
      <c r="DAI95" t="s">
        <v>790</v>
      </c>
      <c r="DAJ95" t="s">
        <v>790</v>
      </c>
      <c r="DAK95" t="s">
        <v>790</v>
      </c>
      <c r="DAL95" t="s">
        <v>790</v>
      </c>
      <c r="DAM95" t="s">
        <v>790</v>
      </c>
      <c r="DAN95" t="s">
        <v>790</v>
      </c>
      <c r="DAO95" t="s">
        <v>790</v>
      </c>
      <c r="DAP95" t="s">
        <v>790</v>
      </c>
      <c r="DAQ95" t="s">
        <v>790</v>
      </c>
      <c r="DAR95" t="s">
        <v>790</v>
      </c>
      <c r="DAS95" t="s">
        <v>790</v>
      </c>
      <c r="DAT95" t="s">
        <v>790</v>
      </c>
      <c r="DAU95" t="s">
        <v>790</v>
      </c>
      <c r="DAV95" t="s">
        <v>790</v>
      </c>
      <c r="DAW95" t="s">
        <v>790</v>
      </c>
      <c r="DAX95" t="s">
        <v>790</v>
      </c>
      <c r="DAY95" t="s">
        <v>790</v>
      </c>
      <c r="DAZ95" t="s">
        <v>790</v>
      </c>
      <c r="DBA95" t="s">
        <v>790</v>
      </c>
      <c r="DBB95" t="s">
        <v>790</v>
      </c>
      <c r="DBC95" t="s">
        <v>790</v>
      </c>
      <c r="DBD95" t="s">
        <v>790</v>
      </c>
      <c r="DBE95" t="s">
        <v>790</v>
      </c>
      <c r="DBF95" t="s">
        <v>790</v>
      </c>
      <c r="DBG95" t="s">
        <v>790</v>
      </c>
      <c r="DBH95" t="s">
        <v>790</v>
      </c>
      <c r="DBI95" t="s">
        <v>790</v>
      </c>
      <c r="DBJ95" t="s">
        <v>790</v>
      </c>
      <c r="DBK95" t="s">
        <v>790</v>
      </c>
      <c r="DBL95" t="s">
        <v>790</v>
      </c>
      <c r="DBM95" t="s">
        <v>790</v>
      </c>
      <c r="DBN95" t="s">
        <v>790</v>
      </c>
      <c r="DBO95" t="s">
        <v>790</v>
      </c>
      <c r="DBP95" t="s">
        <v>790</v>
      </c>
      <c r="DBQ95" t="s">
        <v>790</v>
      </c>
      <c r="DBR95" t="s">
        <v>790</v>
      </c>
      <c r="DBS95" t="s">
        <v>790</v>
      </c>
      <c r="DBT95" t="s">
        <v>790</v>
      </c>
      <c r="DBU95" t="s">
        <v>790</v>
      </c>
      <c r="DBV95" t="s">
        <v>790</v>
      </c>
      <c r="DBW95" t="s">
        <v>790</v>
      </c>
      <c r="DBX95" t="s">
        <v>790</v>
      </c>
      <c r="DBY95" t="s">
        <v>790</v>
      </c>
      <c r="DBZ95" t="s">
        <v>790</v>
      </c>
      <c r="DCA95" t="s">
        <v>790</v>
      </c>
      <c r="DCB95" t="s">
        <v>790</v>
      </c>
      <c r="DCC95" t="s">
        <v>790</v>
      </c>
      <c r="DCD95" t="s">
        <v>790</v>
      </c>
      <c r="DCE95" t="s">
        <v>790</v>
      </c>
      <c r="DCF95" t="s">
        <v>790</v>
      </c>
      <c r="DCG95" t="s">
        <v>790</v>
      </c>
      <c r="DCH95" t="s">
        <v>790</v>
      </c>
      <c r="DCI95" t="s">
        <v>790</v>
      </c>
      <c r="DCJ95" t="s">
        <v>790</v>
      </c>
      <c r="DCK95" t="s">
        <v>790</v>
      </c>
      <c r="DCL95" t="s">
        <v>790</v>
      </c>
      <c r="DCM95" t="s">
        <v>790</v>
      </c>
      <c r="DCN95" t="s">
        <v>790</v>
      </c>
      <c r="DCO95" t="s">
        <v>790</v>
      </c>
      <c r="DCP95" t="s">
        <v>790</v>
      </c>
      <c r="DCQ95" t="s">
        <v>790</v>
      </c>
      <c r="DCR95" t="s">
        <v>790</v>
      </c>
      <c r="DCS95" t="s">
        <v>790</v>
      </c>
      <c r="DCT95" t="s">
        <v>790</v>
      </c>
      <c r="DCU95" t="s">
        <v>790</v>
      </c>
      <c r="DCV95" t="s">
        <v>790</v>
      </c>
      <c r="DCW95" t="s">
        <v>790</v>
      </c>
      <c r="DCX95" t="s">
        <v>790</v>
      </c>
      <c r="DCY95" t="s">
        <v>790</v>
      </c>
      <c r="DCZ95" t="s">
        <v>790</v>
      </c>
      <c r="DDA95" t="s">
        <v>790</v>
      </c>
      <c r="DDB95" t="s">
        <v>790</v>
      </c>
      <c r="DDC95" t="s">
        <v>790</v>
      </c>
      <c r="DDD95" t="s">
        <v>790</v>
      </c>
      <c r="DDE95" t="s">
        <v>790</v>
      </c>
      <c r="DDF95" t="s">
        <v>790</v>
      </c>
      <c r="DDG95" t="s">
        <v>790</v>
      </c>
      <c r="DDH95" t="s">
        <v>790</v>
      </c>
      <c r="DDI95" t="s">
        <v>790</v>
      </c>
      <c r="DDJ95" t="s">
        <v>790</v>
      </c>
      <c r="DDK95" t="s">
        <v>790</v>
      </c>
      <c r="DDL95" t="s">
        <v>790</v>
      </c>
      <c r="DDM95" t="s">
        <v>790</v>
      </c>
      <c r="DDN95" t="s">
        <v>790</v>
      </c>
      <c r="DDO95" t="s">
        <v>790</v>
      </c>
      <c r="DDP95" t="s">
        <v>790</v>
      </c>
      <c r="DDQ95" t="s">
        <v>790</v>
      </c>
      <c r="DDR95" t="s">
        <v>790</v>
      </c>
      <c r="DDS95" t="s">
        <v>790</v>
      </c>
      <c r="DDT95" t="s">
        <v>790</v>
      </c>
      <c r="DDU95" t="s">
        <v>790</v>
      </c>
      <c r="DDV95" t="s">
        <v>790</v>
      </c>
      <c r="DDW95" t="s">
        <v>790</v>
      </c>
      <c r="DDX95" t="s">
        <v>790</v>
      </c>
      <c r="DDY95" t="s">
        <v>790</v>
      </c>
      <c r="DDZ95" t="s">
        <v>790</v>
      </c>
      <c r="DEA95" t="s">
        <v>790</v>
      </c>
      <c r="DEB95" t="s">
        <v>790</v>
      </c>
      <c r="DEC95" t="s">
        <v>790</v>
      </c>
      <c r="DED95" t="s">
        <v>790</v>
      </c>
      <c r="DEE95" t="s">
        <v>790</v>
      </c>
      <c r="DEF95" t="s">
        <v>790</v>
      </c>
      <c r="DEG95" t="s">
        <v>790</v>
      </c>
      <c r="DEH95" t="s">
        <v>790</v>
      </c>
      <c r="DEI95" t="s">
        <v>790</v>
      </c>
      <c r="DEJ95" t="s">
        <v>790</v>
      </c>
      <c r="DEK95" t="s">
        <v>790</v>
      </c>
      <c r="DEL95" t="s">
        <v>790</v>
      </c>
      <c r="DEM95" t="s">
        <v>790</v>
      </c>
      <c r="DEN95" t="s">
        <v>790</v>
      </c>
      <c r="DEO95" t="s">
        <v>790</v>
      </c>
      <c r="DEP95" t="s">
        <v>790</v>
      </c>
      <c r="DEQ95" t="s">
        <v>790</v>
      </c>
      <c r="DER95" t="s">
        <v>790</v>
      </c>
      <c r="DES95" t="s">
        <v>790</v>
      </c>
      <c r="DET95" t="s">
        <v>790</v>
      </c>
      <c r="DEU95" t="s">
        <v>790</v>
      </c>
      <c r="DEV95" t="s">
        <v>790</v>
      </c>
      <c r="DEW95" t="s">
        <v>790</v>
      </c>
      <c r="DEX95" t="s">
        <v>790</v>
      </c>
      <c r="DEY95" t="s">
        <v>790</v>
      </c>
      <c r="DEZ95" t="s">
        <v>790</v>
      </c>
      <c r="DFA95" t="s">
        <v>790</v>
      </c>
      <c r="DFB95" t="s">
        <v>790</v>
      </c>
      <c r="DFC95" t="s">
        <v>790</v>
      </c>
      <c r="DFD95" t="s">
        <v>790</v>
      </c>
      <c r="DFE95" t="s">
        <v>790</v>
      </c>
      <c r="DFF95" t="s">
        <v>790</v>
      </c>
      <c r="DFG95" t="s">
        <v>790</v>
      </c>
      <c r="DFH95" t="s">
        <v>790</v>
      </c>
      <c r="DFI95" t="s">
        <v>790</v>
      </c>
      <c r="DFJ95" t="s">
        <v>790</v>
      </c>
      <c r="DFK95" t="s">
        <v>790</v>
      </c>
      <c r="DFL95" t="s">
        <v>790</v>
      </c>
      <c r="DFM95" t="s">
        <v>790</v>
      </c>
      <c r="DFN95" t="s">
        <v>790</v>
      </c>
      <c r="DFO95" t="s">
        <v>790</v>
      </c>
      <c r="DFP95" t="s">
        <v>790</v>
      </c>
      <c r="DFQ95" t="s">
        <v>790</v>
      </c>
      <c r="DFR95" t="s">
        <v>790</v>
      </c>
      <c r="DFS95" t="s">
        <v>790</v>
      </c>
      <c r="DFT95" t="s">
        <v>790</v>
      </c>
      <c r="DFU95" t="s">
        <v>790</v>
      </c>
      <c r="DFV95" t="s">
        <v>790</v>
      </c>
      <c r="DFW95" t="s">
        <v>790</v>
      </c>
      <c r="DFX95" t="s">
        <v>790</v>
      </c>
      <c r="DFY95" t="s">
        <v>790</v>
      </c>
      <c r="DFZ95" t="s">
        <v>790</v>
      </c>
      <c r="DGA95" t="s">
        <v>790</v>
      </c>
      <c r="DGB95" t="s">
        <v>790</v>
      </c>
      <c r="DGC95" t="s">
        <v>790</v>
      </c>
      <c r="DGD95" t="s">
        <v>790</v>
      </c>
      <c r="DGE95" t="s">
        <v>790</v>
      </c>
      <c r="DGF95" t="s">
        <v>790</v>
      </c>
      <c r="DGG95" t="s">
        <v>790</v>
      </c>
      <c r="DGH95" t="s">
        <v>790</v>
      </c>
      <c r="DGI95" t="s">
        <v>790</v>
      </c>
      <c r="DGJ95" t="s">
        <v>790</v>
      </c>
      <c r="DGK95" t="s">
        <v>790</v>
      </c>
      <c r="DGL95" t="s">
        <v>790</v>
      </c>
      <c r="DGM95" t="s">
        <v>790</v>
      </c>
      <c r="DGN95" t="s">
        <v>790</v>
      </c>
      <c r="DGO95" t="s">
        <v>790</v>
      </c>
      <c r="DGP95" t="s">
        <v>790</v>
      </c>
      <c r="DGQ95" t="s">
        <v>790</v>
      </c>
      <c r="DGR95" t="s">
        <v>790</v>
      </c>
      <c r="DGS95" t="s">
        <v>790</v>
      </c>
      <c r="DGT95" t="s">
        <v>790</v>
      </c>
      <c r="DGU95" t="s">
        <v>790</v>
      </c>
      <c r="DGV95" t="s">
        <v>790</v>
      </c>
      <c r="DGW95" t="s">
        <v>790</v>
      </c>
      <c r="DGX95" t="s">
        <v>790</v>
      </c>
      <c r="DGY95" t="s">
        <v>790</v>
      </c>
      <c r="DGZ95" t="s">
        <v>790</v>
      </c>
      <c r="DHA95" t="s">
        <v>790</v>
      </c>
      <c r="DHB95" t="s">
        <v>790</v>
      </c>
      <c r="DHC95" t="s">
        <v>790</v>
      </c>
      <c r="DHD95" t="s">
        <v>790</v>
      </c>
      <c r="DHE95" t="s">
        <v>790</v>
      </c>
      <c r="DHF95" t="s">
        <v>790</v>
      </c>
      <c r="DHG95" t="s">
        <v>790</v>
      </c>
      <c r="DHH95" t="s">
        <v>790</v>
      </c>
      <c r="DHI95" t="s">
        <v>790</v>
      </c>
      <c r="DHJ95" t="s">
        <v>790</v>
      </c>
      <c r="DHK95" t="s">
        <v>790</v>
      </c>
      <c r="DHL95" t="s">
        <v>790</v>
      </c>
      <c r="DHM95" t="s">
        <v>790</v>
      </c>
      <c r="DHN95" t="s">
        <v>790</v>
      </c>
      <c r="DHO95" t="s">
        <v>790</v>
      </c>
      <c r="DHP95" t="s">
        <v>790</v>
      </c>
      <c r="DHQ95" t="s">
        <v>790</v>
      </c>
      <c r="DHR95" t="s">
        <v>790</v>
      </c>
      <c r="DHS95" t="s">
        <v>790</v>
      </c>
      <c r="DHT95" t="s">
        <v>790</v>
      </c>
      <c r="DHU95" t="s">
        <v>790</v>
      </c>
      <c r="DHV95" t="s">
        <v>790</v>
      </c>
      <c r="DHW95" t="s">
        <v>790</v>
      </c>
      <c r="DHX95" t="s">
        <v>790</v>
      </c>
      <c r="DHY95" t="s">
        <v>790</v>
      </c>
      <c r="DHZ95" t="s">
        <v>790</v>
      </c>
      <c r="DIA95" t="s">
        <v>790</v>
      </c>
      <c r="DIB95" t="s">
        <v>790</v>
      </c>
      <c r="DIC95" t="s">
        <v>790</v>
      </c>
      <c r="DID95" t="s">
        <v>790</v>
      </c>
      <c r="DIE95" t="s">
        <v>790</v>
      </c>
      <c r="DIF95" t="s">
        <v>790</v>
      </c>
      <c r="DIG95" t="s">
        <v>790</v>
      </c>
      <c r="DIH95" t="s">
        <v>790</v>
      </c>
      <c r="DII95" t="s">
        <v>790</v>
      </c>
      <c r="DIJ95" t="s">
        <v>790</v>
      </c>
      <c r="DIK95" t="s">
        <v>790</v>
      </c>
      <c r="DIL95" t="s">
        <v>790</v>
      </c>
      <c r="DIM95" t="s">
        <v>790</v>
      </c>
      <c r="DIN95" t="s">
        <v>790</v>
      </c>
      <c r="DIO95" t="s">
        <v>790</v>
      </c>
      <c r="DIP95" t="s">
        <v>790</v>
      </c>
      <c r="DIQ95" t="s">
        <v>790</v>
      </c>
      <c r="DIR95" t="s">
        <v>790</v>
      </c>
      <c r="DIS95" t="s">
        <v>790</v>
      </c>
      <c r="DIT95" t="s">
        <v>790</v>
      </c>
      <c r="DIU95" t="s">
        <v>790</v>
      </c>
      <c r="DIV95" t="s">
        <v>790</v>
      </c>
      <c r="DIW95" t="s">
        <v>790</v>
      </c>
      <c r="DIX95" t="s">
        <v>790</v>
      </c>
      <c r="DIY95" t="s">
        <v>790</v>
      </c>
      <c r="DIZ95" t="s">
        <v>790</v>
      </c>
      <c r="DJA95" t="s">
        <v>790</v>
      </c>
      <c r="DJB95" t="s">
        <v>790</v>
      </c>
      <c r="DJC95" t="s">
        <v>790</v>
      </c>
      <c r="DJD95" t="s">
        <v>790</v>
      </c>
      <c r="DJE95" t="s">
        <v>790</v>
      </c>
      <c r="DJF95" t="s">
        <v>790</v>
      </c>
      <c r="DJG95" t="s">
        <v>790</v>
      </c>
      <c r="DJH95" t="s">
        <v>790</v>
      </c>
      <c r="DJI95" t="s">
        <v>790</v>
      </c>
      <c r="DJJ95" t="s">
        <v>790</v>
      </c>
      <c r="DJK95" t="s">
        <v>790</v>
      </c>
      <c r="DJL95" t="s">
        <v>790</v>
      </c>
      <c r="DJM95" t="s">
        <v>790</v>
      </c>
      <c r="DJN95" t="s">
        <v>790</v>
      </c>
      <c r="DJO95" t="s">
        <v>790</v>
      </c>
      <c r="DJP95" t="s">
        <v>790</v>
      </c>
      <c r="DJQ95" t="s">
        <v>790</v>
      </c>
      <c r="DJR95" t="s">
        <v>790</v>
      </c>
      <c r="DJS95" t="s">
        <v>790</v>
      </c>
      <c r="DJT95" t="s">
        <v>790</v>
      </c>
      <c r="DJU95" t="s">
        <v>790</v>
      </c>
      <c r="DJV95" t="s">
        <v>790</v>
      </c>
      <c r="DJW95" t="s">
        <v>790</v>
      </c>
      <c r="DJX95" t="s">
        <v>790</v>
      </c>
      <c r="DJY95" t="s">
        <v>790</v>
      </c>
      <c r="DJZ95" t="s">
        <v>790</v>
      </c>
      <c r="DKA95" t="s">
        <v>790</v>
      </c>
      <c r="DKB95" t="s">
        <v>790</v>
      </c>
      <c r="DKC95" t="s">
        <v>790</v>
      </c>
      <c r="DKD95" t="s">
        <v>790</v>
      </c>
      <c r="DKE95" t="s">
        <v>790</v>
      </c>
      <c r="DKF95" t="s">
        <v>790</v>
      </c>
      <c r="DKG95" t="s">
        <v>790</v>
      </c>
      <c r="DKH95" t="s">
        <v>790</v>
      </c>
      <c r="DKI95" t="s">
        <v>790</v>
      </c>
      <c r="DKJ95" t="s">
        <v>790</v>
      </c>
      <c r="DKK95" t="s">
        <v>790</v>
      </c>
      <c r="DKL95" t="s">
        <v>790</v>
      </c>
      <c r="DKM95" t="s">
        <v>790</v>
      </c>
      <c r="DKN95" t="s">
        <v>790</v>
      </c>
      <c r="DKO95" t="s">
        <v>790</v>
      </c>
      <c r="DKP95" t="s">
        <v>790</v>
      </c>
      <c r="DKQ95" t="s">
        <v>790</v>
      </c>
      <c r="DKR95" t="s">
        <v>790</v>
      </c>
      <c r="DKS95" t="s">
        <v>790</v>
      </c>
      <c r="DKT95" t="s">
        <v>790</v>
      </c>
      <c r="DKU95" t="s">
        <v>790</v>
      </c>
      <c r="DKV95" t="s">
        <v>790</v>
      </c>
      <c r="DKW95" t="s">
        <v>790</v>
      </c>
      <c r="DKX95" t="s">
        <v>790</v>
      </c>
      <c r="DKY95" t="s">
        <v>790</v>
      </c>
      <c r="DKZ95" t="s">
        <v>790</v>
      </c>
      <c r="DLA95" t="s">
        <v>790</v>
      </c>
      <c r="DLB95" t="s">
        <v>790</v>
      </c>
      <c r="DLC95" t="s">
        <v>790</v>
      </c>
      <c r="DLD95" t="s">
        <v>790</v>
      </c>
      <c r="DLE95" t="s">
        <v>790</v>
      </c>
      <c r="DLF95" t="s">
        <v>790</v>
      </c>
      <c r="DLG95" t="s">
        <v>790</v>
      </c>
      <c r="DLH95" t="s">
        <v>790</v>
      </c>
      <c r="DLI95" t="s">
        <v>790</v>
      </c>
      <c r="DLJ95" t="s">
        <v>790</v>
      </c>
      <c r="DLK95" t="s">
        <v>790</v>
      </c>
      <c r="DLL95" t="s">
        <v>790</v>
      </c>
      <c r="DLM95" t="s">
        <v>790</v>
      </c>
      <c r="DLN95" t="s">
        <v>790</v>
      </c>
      <c r="DLO95" t="s">
        <v>790</v>
      </c>
      <c r="DLP95" t="s">
        <v>790</v>
      </c>
      <c r="DLQ95" t="s">
        <v>790</v>
      </c>
      <c r="DLR95" t="s">
        <v>790</v>
      </c>
      <c r="DLS95" t="s">
        <v>790</v>
      </c>
      <c r="DLT95" t="s">
        <v>790</v>
      </c>
      <c r="DLU95" t="s">
        <v>790</v>
      </c>
      <c r="DLV95" t="s">
        <v>790</v>
      </c>
      <c r="DLW95" t="s">
        <v>790</v>
      </c>
      <c r="DLX95" t="s">
        <v>790</v>
      </c>
      <c r="DLY95" t="s">
        <v>790</v>
      </c>
      <c r="DLZ95" t="s">
        <v>790</v>
      </c>
      <c r="DMA95" t="s">
        <v>790</v>
      </c>
      <c r="DMB95" t="s">
        <v>790</v>
      </c>
      <c r="DMC95" t="s">
        <v>790</v>
      </c>
      <c r="DMD95" t="s">
        <v>790</v>
      </c>
      <c r="DME95" t="s">
        <v>790</v>
      </c>
      <c r="DMF95" t="s">
        <v>790</v>
      </c>
      <c r="DMG95" t="s">
        <v>790</v>
      </c>
      <c r="DMH95" t="s">
        <v>790</v>
      </c>
      <c r="DMI95" t="s">
        <v>790</v>
      </c>
      <c r="DMJ95" t="s">
        <v>790</v>
      </c>
      <c r="DMK95" t="s">
        <v>790</v>
      </c>
      <c r="DML95" t="s">
        <v>790</v>
      </c>
      <c r="DMM95" t="s">
        <v>790</v>
      </c>
      <c r="DMN95" t="s">
        <v>790</v>
      </c>
      <c r="DMO95" t="s">
        <v>790</v>
      </c>
      <c r="DMP95" t="s">
        <v>790</v>
      </c>
      <c r="DMQ95" t="s">
        <v>790</v>
      </c>
      <c r="DMR95" t="s">
        <v>790</v>
      </c>
      <c r="DMS95" t="s">
        <v>790</v>
      </c>
      <c r="DMT95" t="s">
        <v>790</v>
      </c>
      <c r="DMU95" t="s">
        <v>790</v>
      </c>
      <c r="DMV95" t="s">
        <v>790</v>
      </c>
      <c r="DMW95" t="s">
        <v>790</v>
      </c>
      <c r="DMX95" t="s">
        <v>790</v>
      </c>
      <c r="DMY95" t="s">
        <v>790</v>
      </c>
      <c r="DMZ95" t="s">
        <v>790</v>
      </c>
      <c r="DNA95" t="s">
        <v>790</v>
      </c>
      <c r="DNB95" t="s">
        <v>790</v>
      </c>
      <c r="DNC95" t="s">
        <v>790</v>
      </c>
      <c r="DND95" t="s">
        <v>790</v>
      </c>
      <c r="DNE95" t="s">
        <v>790</v>
      </c>
      <c r="DNF95" t="s">
        <v>790</v>
      </c>
      <c r="DNG95" t="s">
        <v>790</v>
      </c>
      <c r="DNH95" t="s">
        <v>790</v>
      </c>
      <c r="DNI95" t="s">
        <v>790</v>
      </c>
      <c r="DNJ95" t="s">
        <v>790</v>
      </c>
      <c r="DNK95" t="s">
        <v>790</v>
      </c>
      <c r="DNL95" t="s">
        <v>790</v>
      </c>
      <c r="DNM95" t="s">
        <v>790</v>
      </c>
      <c r="DNN95" t="s">
        <v>790</v>
      </c>
      <c r="DNO95" t="s">
        <v>790</v>
      </c>
      <c r="DNP95" t="s">
        <v>790</v>
      </c>
      <c r="DNQ95" t="s">
        <v>790</v>
      </c>
      <c r="DNR95" t="s">
        <v>790</v>
      </c>
      <c r="DNS95" t="s">
        <v>790</v>
      </c>
      <c r="DNT95" t="s">
        <v>790</v>
      </c>
      <c r="DNU95" t="s">
        <v>790</v>
      </c>
      <c r="DNV95" t="s">
        <v>790</v>
      </c>
      <c r="DNW95" t="s">
        <v>790</v>
      </c>
      <c r="DNX95" t="s">
        <v>790</v>
      </c>
      <c r="DNY95" t="s">
        <v>790</v>
      </c>
      <c r="DNZ95" t="s">
        <v>790</v>
      </c>
      <c r="DOA95" t="s">
        <v>790</v>
      </c>
      <c r="DOB95" t="s">
        <v>790</v>
      </c>
      <c r="DOC95" t="s">
        <v>790</v>
      </c>
      <c r="DOD95" t="s">
        <v>790</v>
      </c>
      <c r="DOE95" t="s">
        <v>790</v>
      </c>
      <c r="DOF95" t="s">
        <v>790</v>
      </c>
      <c r="DOG95" t="s">
        <v>790</v>
      </c>
      <c r="DOH95" t="s">
        <v>790</v>
      </c>
      <c r="DOI95" t="s">
        <v>790</v>
      </c>
      <c r="DOJ95" t="s">
        <v>790</v>
      </c>
      <c r="DOK95" t="s">
        <v>790</v>
      </c>
      <c r="DOL95" t="s">
        <v>790</v>
      </c>
      <c r="DOM95" t="s">
        <v>790</v>
      </c>
      <c r="DON95" t="s">
        <v>790</v>
      </c>
      <c r="DOO95" t="s">
        <v>790</v>
      </c>
      <c r="DOP95" t="s">
        <v>790</v>
      </c>
      <c r="DOQ95" t="s">
        <v>790</v>
      </c>
      <c r="DOR95" t="s">
        <v>790</v>
      </c>
      <c r="DOS95" t="s">
        <v>790</v>
      </c>
      <c r="DOT95" t="s">
        <v>790</v>
      </c>
      <c r="DOU95" t="s">
        <v>790</v>
      </c>
      <c r="DOV95" t="s">
        <v>790</v>
      </c>
      <c r="DOW95" t="s">
        <v>790</v>
      </c>
      <c r="DOX95" t="s">
        <v>790</v>
      </c>
      <c r="DOY95" t="s">
        <v>790</v>
      </c>
      <c r="DOZ95" t="s">
        <v>790</v>
      </c>
      <c r="DPA95" t="s">
        <v>790</v>
      </c>
      <c r="DPB95" t="s">
        <v>790</v>
      </c>
      <c r="DPC95" t="s">
        <v>790</v>
      </c>
      <c r="DPD95" t="s">
        <v>790</v>
      </c>
      <c r="DPE95" t="s">
        <v>790</v>
      </c>
      <c r="DPF95" t="s">
        <v>790</v>
      </c>
      <c r="DPG95" t="s">
        <v>790</v>
      </c>
      <c r="DPH95" t="s">
        <v>790</v>
      </c>
      <c r="DPI95" t="s">
        <v>790</v>
      </c>
      <c r="DPJ95" t="s">
        <v>790</v>
      </c>
      <c r="DPK95" t="s">
        <v>790</v>
      </c>
      <c r="DPL95" t="s">
        <v>790</v>
      </c>
      <c r="DPM95" t="s">
        <v>790</v>
      </c>
      <c r="DPN95" t="s">
        <v>790</v>
      </c>
      <c r="DPO95" t="s">
        <v>790</v>
      </c>
      <c r="DPP95" t="s">
        <v>790</v>
      </c>
      <c r="DPQ95" t="s">
        <v>790</v>
      </c>
      <c r="DPR95" t="s">
        <v>790</v>
      </c>
      <c r="DPS95" t="s">
        <v>790</v>
      </c>
      <c r="DPT95" t="s">
        <v>790</v>
      </c>
      <c r="DPU95" t="s">
        <v>790</v>
      </c>
      <c r="DPV95" t="s">
        <v>790</v>
      </c>
      <c r="DPW95" t="s">
        <v>790</v>
      </c>
      <c r="DPX95" t="s">
        <v>790</v>
      </c>
      <c r="DPY95" t="s">
        <v>790</v>
      </c>
      <c r="DPZ95" t="s">
        <v>790</v>
      </c>
      <c r="DQA95" t="s">
        <v>790</v>
      </c>
      <c r="DQB95" t="s">
        <v>790</v>
      </c>
      <c r="DQC95" t="s">
        <v>790</v>
      </c>
      <c r="DQD95" t="s">
        <v>790</v>
      </c>
      <c r="DQE95" t="s">
        <v>790</v>
      </c>
      <c r="DQF95" t="s">
        <v>790</v>
      </c>
      <c r="DQG95" t="s">
        <v>790</v>
      </c>
      <c r="DQH95" t="s">
        <v>790</v>
      </c>
      <c r="DQI95" t="s">
        <v>790</v>
      </c>
      <c r="DQJ95" t="s">
        <v>790</v>
      </c>
      <c r="DQK95" t="s">
        <v>790</v>
      </c>
      <c r="DQL95" t="s">
        <v>790</v>
      </c>
      <c r="DQM95" t="s">
        <v>790</v>
      </c>
      <c r="DQN95" t="s">
        <v>790</v>
      </c>
      <c r="DQO95" t="s">
        <v>790</v>
      </c>
      <c r="DQP95" t="s">
        <v>790</v>
      </c>
      <c r="DQQ95" t="s">
        <v>790</v>
      </c>
      <c r="DQR95" t="s">
        <v>790</v>
      </c>
      <c r="DQS95" t="s">
        <v>790</v>
      </c>
      <c r="DQT95" t="s">
        <v>790</v>
      </c>
      <c r="DQU95" t="s">
        <v>790</v>
      </c>
      <c r="DQV95" t="s">
        <v>790</v>
      </c>
      <c r="DQW95" t="s">
        <v>790</v>
      </c>
      <c r="DQX95" t="s">
        <v>790</v>
      </c>
      <c r="DQY95" t="s">
        <v>790</v>
      </c>
      <c r="DQZ95" t="s">
        <v>790</v>
      </c>
      <c r="DRA95" t="s">
        <v>790</v>
      </c>
      <c r="DRB95" t="s">
        <v>790</v>
      </c>
      <c r="DRC95" t="s">
        <v>790</v>
      </c>
      <c r="DRD95" t="s">
        <v>790</v>
      </c>
      <c r="DRE95" t="s">
        <v>790</v>
      </c>
      <c r="DRF95" t="s">
        <v>790</v>
      </c>
      <c r="DRG95" t="s">
        <v>790</v>
      </c>
      <c r="DRH95" t="s">
        <v>790</v>
      </c>
      <c r="DRI95" t="s">
        <v>790</v>
      </c>
      <c r="DRJ95" t="s">
        <v>790</v>
      </c>
      <c r="DRK95" t="s">
        <v>790</v>
      </c>
      <c r="DRL95" t="s">
        <v>790</v>
      </c>
      <c r="DRM95" t="s">
        <v>790</v>
      </c>
      <c r="DRN95" t="s">
        <v>790</v>
      </c>
      <c r="DRO95" t="s">
        <v>790</v>
      </c>
      <c r="DRP95" t="s">
        <v>790</v>
      </c>
      <c r="DRQ95" t="s">
        <v>790</v>
      </c>
      <c r="DRR95" t="s">
        <v>790</v>
      </c>
      <c r="DRS95" t="s">
        <v>790</v>
      </c>
      <c r="DRT95" t="s">
        <v>790</v>
      </c>
      <c r="DRU95" t="s">
        <v>790</v>
      </c>
      <c r="DRV95" t="s">
        <v>790</v>
      </c>
      <c r="DRW95" t="s">
        <v>790</v>
      </c>
      <c r="DRX95" t="s">
        <v>790</v>
      </c>
      <c r="DRY95" t="s">
        <v>790</v>
      </c>
      <c r="DRZ95" t="s">
        <v>790</v>
      </c>
      <c r="DSA95" t="s">
        <v>790</v>
      </c>
      <c r="DSB95" t="s">
        <v>790</v>
      </c>
      <c r="DSC95" t="s">
        <v>790</v>
      </c>
      <c r="DSD95" t="s">
        <v>790</v>
      </c>
      <c r="DSE95" t="s">
        <v>790</v>
      </c>
      <c r="DSF95" t="s">
        <v>790</v>
      </c>
      <c r="DSG95" t="s">
        <v>790</v>
      </c>
      <c r="DSH95" t="s">
        <v>790</v>
      </c>
      <c r="DSI95" t="s">
        <v>790</v>
      </c>
      <c r="DSJ95" t="s">
        <v>790</v>
      </c>
      <c r="DSK95" t="s">
        <v>790</v>
      </c>
      <c r="DSL95" t="s">
        <v>790</v>
      </c>
      <c r="DSM95" t="s">
        <v>790</v>
      </c>
      <c r="DSN95" t="s">
        <v>790</v>
      </c>
      <c r="DSO95" t="s">
        <v>790</v>
      </c>
      <c r="DSP95" t="s">
        <v>790</v>
      </c>
      <c r="DSQ95" t="s">
        <v>790</v>
      </c>
      <c r="DSR95" t="s">
        <v>790</v>
      </c>
      <c r="DSS95" t="s">
        <v>790</v>
      </c>
      <c r="DST95" t="s">
        <v>790</v>
      </c>
      <c r="DSU95" t="s">
        <v>790</v>
      </c>
      <c r="DSV95" t="s">
        <v>790</v>
      </c>
      <c r="DSW95" t="s">
        <v>790</v>
      </c>
      <c r="DSX95" t="s">
        <v>790</v>
      </c>
      <c r="DSY95" t="s">
        <v>790</v>
      </c>
      <c r="DSZ95" t="s">
        <v>790</v>
      </c>
      <c r="DTA95" t="s">
        <v>790</v>
      </c>
      <c r="DTB95" t="s">
        <v>790</v>
      </c>
      <c r="DTC95" t="s">
        <v>790</v>
      </c>
      <c r="DTD95" t="s">
        <v>790</v>
      </c>
      <c r="DTE95" t="s">
        <v>790</v>
      </c>
      <c r="DTF95" t="s">
        <v>790</v>
      </c>
      <c r="DTG95" t="s">
        <v>790</v>
      </c>
      <c r="DTH95" t="s">
        <v>790</v>
      </c>
      <c r="DTI95" t="s">
        <v>790</v>
      </c>
      <c r="DTJ95" t="s">
        <v>790</v>
      </c>
      <c r="DTK95" t="s">
        <v>790</v>
      </c>
      <c r="DTL95" t="s">
        <v>790</v>
      </c>
      <c r="DTM95" t="s">
        <v>790</v>
      </c>
      <c r="DTN95" t="s">
        <v>790</v>
      </c>
      <c r="DTO95" t="s">
        <v>790</v>
      </c>
      <c r="DTP95" t="s">
        <v>790</v>
      </c>
      <c r="DTQ95" t="s">
        <v>790</v>
      </c>
      <c r="DTR95" t="s">
        <v>790</v>
      </c>
      <c r="DTS95" t="s">
        <v>790</v>
      </c>
      <c r="DTT95" t="s">
        <v>790</v>
      </c>
      <c r="DTU95" t="s">
        <v>790</v>
      </c>
      <c r="DTV95" t="s">
        <v>790</v>
      </c>
      <c r="DTW95" t="s">
        <v>790</v>
      </c>
      <c r="DTX95" t="s">
        <v>790</v>
      </c>
      <c r="DTY95" t="s">
        <v>790</v>
      </c>
      <c r="DTZ95" t="s">
        <v>790</v>
      </c>
      <c r="DUA95" t="s">
        <v>790</v>
      </c>
      <c r="DUB95" t="s">
        <v>790</v>
      </c>
      <c r="DUC95" t="s">
        <v>790</v>
      </c>
      <c r="DUD95" t="s">
        <v>790</v>
      </c>
      <c r="DUE95" t="s">
        <v>790</v>
      </c>
      <c r="DUF95" t="s">
        <v>790</v>
      </c>
      <c r="DUG95" t="s">
        <v>790</v>
      </c>
      <c r="DUH95" t="s">
        <v>790</v>
      </c>
      <c r="DUI95" t="s">
        <v>790</v>
      </c>
      <c r="DUJ95" t="s">
        <v>790</v>
      </c>
      <c r="DUK95" t="s">
        <v>790</v>
      </c>
      <c r="DUL95" t="s">
        <v>790</v>
      </c>
      <c r="DUM95" t="s">
        <v>790</v>
      </c>
      <c r="DUN95" t="s">
        <v>790</v>
      </c>
      <c r="DUO95" t="s">
        <v>790</v>
      </c>
      <c r="DUP95" t="s">
        <v>790</v>
      </c>
      <c r="DUQ95" t="s">
        <v>790</v>
      </c>
      <c r="DUR95" t="s">
        <v>790</v>
      </c>
      <c r="DUS95" t="s">
        <v>790</v>
      </c>
      <c r="DUT95" t="s">
        <v>790</v>
      </c>
      <c r="DUU95" t="s">
        <v>790</v>
      </c>
      <c r="DUV95" t="s">
        <v>790</v>
      </c>
      <c r="DUW95" t="s">
        <v>790</v>
      </c>
      <c r="DUX95" t="s">
        <v>790</v>
      </c>
      <c r="DUY95" t="s">
        <v>790</v>
      </c>
      <c r="DUZ95" t="s">
        <v>790</v>
      </c>
      <c r="DVA95" t="s">
        <v>790</v>
      </c>
      <c r="DVB95" t="s">
        <v>790</v>
      </c>
      <c r="DVC95" t="s">
        <v>790</v>
      </c>
      <c r="DVD95" t="s">
        <v>790</v>
      </c>
      <c r="DVE95" t="s">
        <v>790</v>
      </c>
      <c r="DVF95" t="s">
        <v>790</v>
      </c>
      <c r="DVG95" t="s">
        <v>790</v>
      </c>
      <c r="DVH95" t="s">
        <v>790</v>
      </c>
      <c r="DVI95" t="s">
        <v>790</v>
      </c>
      <c r="DVJ95" t="s">
        <v>790</v>
      </c>
      <c r="DVK95" t="s">
        <v>790</v>
      </c>
      <c r="DVL95" t="s">
        <v>790</v>
      </c>
      <c r="DVM95" t="s">
        <v>790</v>
      </c>
      <c r="DVN95" t="s">
        <v>790</v>
      </c>
      <c r="DVO95" t="s">
        <v>790</v>
      </c>
      <c r="DVP95" t="s">
        <v>790</v>
      </c>
      <c r="DVQ95" t="s">
        <v>790</v>
      </c>
      <c r="DVR95" t="s">
        <v>790</v>
      </c>
      <c r="DVS95" t="s">
        <v>790</v>
      </c>
      <c r="DVT95" t="s">
        <v>790</v>
      </c>
      <c r="DVU95" t="s">
        <v>790</v>
      </c>
      <c r="DVV95" t="s">
        <v>790</v>
      </c>
      <c r="DVW95" t="s">
        <v>790</v>
      </c>
      <c r="DVX95" t="s">
        <v>790</v>
      </c>
      <c r="DVY95" t="s">
        <v>790</v>
      </c>
      <c r="DVZ95" t="s">
        <v>790</v>
      </c>
      <c r="DWA95" t="s">
        <v>790</v>
      </c>
      <c r="DWB95" t="s">
        <v>790</v>
      </c>
      <c r="DWC95" t="s">
        <v>790</v>
      </c>
      <c r="DWD95" t="s">
        <v>790</v>
      </c>
      <c r="DWE95" t="s">
        <v>790</v>
      </c>
      <c r="DWF95" t="s">
        <v>790</v>
      </c>
      <c r="DWG95" t="s">
        <v>790</v>
      </c>
      <c r="DWH95" t="s">
        <v>790</v>
      </c>
      <c r="DWI95" t="s">
        <v>790</v>
      </c>
      <c r="DWJ95" t="s">
        <v>790</v>
      </c>
      <c r="DWK95" t="s">
        <v>790</v>
      </c>
      <c r="DWL95" t="s">
        <v>790</v>
      </c>
      <c r="DWM95" t="s">
        <v>790</v>
      </c>
      <c r="DWN95" t="s">
        <v>790</v>
      </c>
      <c r="DWO95" t="s">
        <v>790</v>
      </c>
      <c r="DWP95" t="s">
        <v>790</v>
      </c>
      <c r="DWQ95" t="s">
        <v>790</v>
      </c>
      <c r="DWR95" t="s">
        <v>790</v>
      </c>
      <c r="DWS95" t="s">
        <v>790</v>
      </c>
      <c r="DWT95" t="s">
        <v>790</v>
      </c>
      <c r="DWU95" t="s">
        <v>790</v>
      </c>
      <c r="DWV95" t="s">
        <v>790</v>
      </c>
      <c r="DWW95" t="s">
        <v>790</v>
      </c>
      <c r="DWX95" t="s">
        <v>790</v>
      </c>
      <c r="DWY95" t="s">
        <v>790</v>
      </c>
      <c r="DWZ95" t="s">
        <v>790</v>
      </c>
      <c r="DXA95" t="s">
        <v>790</v>
      </c>
      <c r="DXB95" t="s">
        <v>790</v>
      </c>
      <c r="DXC95" t="s">
        <v>790</v>
      </c>
      <c r="DXD95" t="s">
        <v>790</v>
      </c>
      <c r="DXE95" t="s">
        <v>790</v>
      </c>
      <c r="DXF95" t="s">
        <v>790</v>
      </c>
      <c r="DXG95" t="s">
        <v>790</v>
      </c>
      <c r="DXH95" t="s">
        <v>790</v>
      </c>
      <c r="DXI95" t="s">
        <v>790</v>
      </c>
      <c r="DXJ95" t="s">
        <v>790</v>
      </c>
      <c r="DXK95" t="s">
        <v>790</v>
      </c>
      <c r="DXL95" t="s">
        <v>790</v>
      </c>
      <c r="DXM95" t="s">
        <v>790</v>
      </c>
      <c r="DXN95" t="s">
        <v>790</v>
      </c>
      <c r="DXO95" t="s">
        <v>790</v>
      </c>
      <c r="DXP95" t="s">
        <v>790</v>
      </c>
      <c r="DXQ95" t="s">
        <v>790</v>
      </c>
      <c r="DXR95" t="s">
        <v>790</v>
      </c>
      <c r="DXS95" t="s">
        <v>790</v>
      </c>
      <c r="DXT95" t="s">
        <v>790</v>
      </c>
      <c r="DXU95" t="s">
        <v>790</v>
      </c>
      <c r="DXV95" t="s">
        <v>790</v>
      </c>
      <c r="DXW95" t="s">
        <v>790</v>
      </c>
      <c r="DXX95" t="s">
        <v>790</v>
      </c>
      <c r="DXY95" t="s">
        <v>790</v>
      </c>
      <c r="DXZ95" t="s">
        <v>790</v>
      </c>
      <c r="DYA95" t="s">
        <v>790</v>
      </c>
      <c r="DYB95" t="s">
        <v>790</v>
      </c>
      <c r="DYC95" t="s">
        <v>790</v>
      </c>
      <c r="DYD95" t="s">
        <v>790</v>
      </c>
      <c r="DYE95" t="s">
        <v>790</v>
      </c>
      <c r="DYF95" t="s">
        <v>790</v>
      </c>
      <c r="DYG95" t="s">
        <v>790</v>
      </c>
      <c r="DYH95" t="s">
        <v>790</v>
      </c>
      <c r="DYI95" t="s">
        <v>790</v>
      </c>
      <c r="DYJ95" t="s">
        <v>790</v>
      </c>
      <c r="DYK95" t="s">
        <v>790</v>
      </c>
      <c r="DYL95" t="s">
        <v>790</v>
      </c>
      <c r="DYM95" t="s">
        <v>790</v>
      </c>
      <c r="DYN95" t="s">
        <v>790</v>
      </c>
      <c r="DYO95" t="s">
        <v>790</v>
      </c>
      <c r="DYP95" t="s">
        <v>790</v>
      </c>
      <c r="DYQ95" t="s">
        <v>790</v>
      </c>
      <c r="DYR95" t="s">
        <v>790</v>
      </c>
      <c r="DYS95" t="s">
        <v>790</v>
      </c>
      <c r="DYT95" t="s">
        <v>790</v>
      </c>
      <c r="DYU95" t="s">
        <v>790</v>
      </c>
      <c r="DYV95" t="s">
        <v>790</v>
      </c>
      <c r="DYW95" t="s">
        <v>790</v>
      </c>
      <c r="DYX95" t="s">
        <v>790</v>
      </c>
      <c r="DYY95" t="s">
        <v>790</v>
      </c>
      <c r="DYZ95" t="s">
        <v>790</v>
      </c>
      <c r="DZA95" t="s">
        <v>790</v>
      </c>
      <c r="DZB95" t="s">
        <v>790</v>
      </c>
      <c r="DZC95" t="s">
        <v>790</v>
      </c>
      <c r="DZD95" t="s">
        <v>790</v>
      </c>
      <c r="DZE95" t="s">
        <v>790</v>
      </c>
      <c r="DZF95" t="s">
        <v>790</v>
      </c>
      <c r="DZG95" t="s">
        <v>790</v>
      </c>
      <c r="DZH95" t="s">
        <v>790</v>
      </c>
      <c r="DZI95" t="s">
        <v>790</v>
      </c>
      <c r="DZJ95" t="s">
        <v>790</v>
      </c>
      <c r="DZK95" t="s">
        <v>790</v>
      </c>
      <c r="DZL95" t="s">
        <v>790</v>
      </c>
      <c r="DZM95" t="s">
        <v>790</v>
      </c>
      <c r="DZN95" t="s">
        <v>790</v>
      </c>
      <c r="DZO95" t="s">
        <v>790</v>
      </c>
      <c r="DZP95" t="s">
        <v>790</v>
      </c>
      <c r="DZQ95" t="s">
        <v>790</v>
      </c>
      <c r="DZR95" t="s">
        <v>790</v>
      </c>
      <c r="DZS95" t="s">
        <v>790</v>
      </c>
      <c r="DZT95" t="s">
        <v>790</v>
      </c>
      <c r="DZU95" t="s">
        <v>790</v>
      </c>
      <c r="DZV95" t="s">
        <v>790</v>
      </c>
      <c r="DZW95" t="s">
        <v>790</v>
      </c>
      <c r="DZX95" t="s">
        <v>790</v>
      </c>
      <c r="DZY95" t="s">
        <v>790</v>
      </c>
      <c r="DZZ95" t="s">
        <v>790</v>
      </c>
      <c r="EAA95" t="s">
        <v>790</v>
      </c>
      <c r="EAB95" t="s">
        <v>790</v>
      </c>
      <c r="EAC95" t="s">
        <v>790</v>
      </c>
      <c r="EAD95" t="s">
        <v>790</v>
      </c>
      <c r="EAE95" t="s">
        <v>790</v>
      </c>
      <c r="EAF95" t="s">
        <v>790</v>
      </c>
      <c r="EAG95" t="s">
        <v>790</v>
      </c>
      <c r="EAH95" t="s">
        <v>790</v>
      </c>
      <c r="EAI95" t="s">
        <v>790</v>
      </c>
      <c r="EAJ95" t="s">
        <v>790</v>
      </c>
      <c r="EAK95" t="s">
        <v>790</v>
      </c>
      <c r="EAL95" t="s">
        <v>790</v>
      </c>
      <c r="EAM95" t="s">
        <v>790</v>
      </c>
      <c r="EAN95" t="s">
        <v>790</v>
      </c>
      <c r="EAO95" t="s">
        <v>790</v>
      </c>
      <c r="EAP95" t="s">
        <v>790</v>
      </c>
      <c r="EAQ95" t="s">
        <v>790</v>
      </c>
      <c r="EAR95" t="s">
        <v>790</v>
      </c>
      <c r="EAS95" t="s">
        <v>790</v>
      </c>
      <c r="EAT95" t="s">
        <v>790</v>
      </c>
      <c r="EAU95" t="s">
        <v>790</v>
      </c>
      <c r="EAV95" t="s">
        <v>790</v>
      </c>
      <c r="EAW95" t="s">
        <v>790</v>
      </c>
      <c r="EAX95" t="s">
        <v>790</v>
      </c>
      <c r="EAY95" t="s">
        <v>790</v>
      </c>
      <c r="EAZ95" t="s">
        <v>790</v>
      </c>
      <c r="EBA95" t="s">
        <v>790</v>
      </c>
      <c r="EBB95" t="s">
        <v>790</v>
      </c>
      <c r="EBC95" t="s">
        <v>790</v>
      </c>
      <c r="EBD95" t="s">
        <v>790</v>
      </c>
      <c r="EBE95" t="s">
        <v>790</v>
      </c>
      <c r="EBF95" t="s">
        <v>790</v>
      </c>
      <c r="EBG95" t="s">
        <v>790</v>
      </c>
      <c r="EBH95" t="s">
        <v>790</v>
      </c>
      <c r="EBI95" t="s">
        <v>790</v>
      </c>
      <c r="EBJ95" t="s">
        <v>790</v>
      </c>
      <c r="EBK95" t="s">
        <v>790</v>
      </c>
      <c r="EBL95" t="s">
        <v>790</v>
      </c>
      <c r="EBM95" t="s">
        <v>790</v>
      </c>
      <c r="EBN95" t="s">
        <v>790</v>
      </c>
      <c r="EBO95" t="s">
        <v>790</v>
      </c>
      <c r="EBP95" t="s">
        <v>790</v>
      </c>
      <c r="EBQ95" t="s">
        <v>790</v>
      </c>
      <c r="EBR95" t="s">
        <v>790</v>
      </c>
      <c r="EBS95" t="s">
        <v>790</v>
      </c>
      <c r="EBT95" t="s">
        <v>790</v>
      </c>
      <c r="EBU95" t="s">
        <v>790</v>
      </c>
      <c r="EBV95" t="s">
        <v>790</v>
      </c>
      <c r="EBW95" t="s">
        <v>790</v>
      </c>
      <c r="EBX95" t="s">
        <v>790</v>
      </c>
      <c r="EBY95" t="s">
        <v>790</v>
      </c>
      <c r="EBZ95" t="s">
        <v>790</v>
      </c>
      <c r="ECA95" t="s">
        <v>790</v>
      </c>
      <c r="ECB95" t="s">
        <v>790</v>
      </c>
      <c r="ECC95" t="s">
        <v>790</v>
      </c>
      <c r="ECD95" t="s">
        <v>790</v>
      </c>
      <c r="ECE95" t="s">
        <v>790</v>
      </c>
      <c r="ECF95" t="s">
        <v>790</v>
      </c>
      <c r="ECG95" t="s">
        <v>790</v>
      </c>
      <c r="ECH95" t="s">
        <v>790</v>
      </c>
      <c r="ECI95" t="s">
        <v>790</v>
      </c>
      <c r="ECJ95" t="s">
        <v>790</v>
      </c>
      <c r="ECK95" t="s">
        <v>790</v>
      </c>
      <c r="ECL95" t="s">
        <v>790</v>
      </c>
      <c r="ECM95" t="s">
        <v>790</v>
      </c>
      <c r="ECN95" t="s">
        <v>790</v>
      </c>
      <c r="ECO95" t="s">
        <v>790</v>
      </c>
      <c r="ECP95" t="s">
        <v>790</v>
      </c>
      <c r="ECQ95" t="s">
        <v>790</v>
      </c>
      <c r="ECR95" t="s">
        <v>790</v>
      </c>
      <c r="ECS95" t="s">
        <v>790</v>
      </c>
      <c r="ECT95" t="s">
        <v>790</v>
      </c>
      <c r="ECU95" t="s">
        <v>790</v>
      </c>
      <c r="ECV95" t="s">
        <v>790</v>
      </c>
      <c r="ECW95" t="s">
        <v>790</v>
      </c>
      <c r="ECX95" t="s">
        <v>790</v>
      </c>
      <c r="ECY95" t="s">
        <v>790</v>
      </c>
      <c r="ECZ95" t="s">
        <v>790</v>
      </c>
      <c r="EDA95" t="s">
        <v>790</v>
      </c>
      <c r="EDB95" t="s">
        <v>790</v>
      </c>
      <c r="EDC95" t="s">
        <v>790</v>
      </c>
      <c r="EDD95" t="s">
        <v>790</v>
      </c>
      <c r="EDE95" t="s">
        <v>790</v>
      </c>
      <c r="EDF95" t="s">
        <v>790</v>
      </c>
      <c r="EDG95" t="s">
        <v>790</v>
      </c>
      <c r="EDH95" t="s">
        <v>790</v>
      </c>
      <c r="EDI95" t="s">
        <v>790</v>
      </c>
      <c r="EDJ95" t="s">
        <v>790</v>
      </c>
      <c r="EDK95" t="s">
        <v>790</v>
      </c>
      <c r="EDL95" t="s">
        <v>790</v>
      </c>
      <c r="EDM95" t="s">
        <v>790</v>
      </c>
      <c r="EDN95" t="s">
        <v>790</v>
      </c>
      <c r="EDO95" t="s">
        <v>790</v>
      </c>
      <c r="EDP95" t="s">
        <v>790</v>
      </c>
      <c r="EDQ95" t="s">
        <v>790</v>
      </c>
      <c r="EDR95" t="s">
        <v>790</v>
      </c>
      <c r="EDS95" t="s">
        <v>790</v>
      </c>
      <c r="EDT95" t="s">
        <v>790</v>
      </c>
      <c r="EDU95" t="s">
        <v>790</v>
      </c>
      <c r="EDV95" t="s">
        <v>790</v>
      </c>
      <c r="EDW95" t="s">
        <v>790</v>
      </c>
      <c r="EDX95" t="s">
        <v>790</v>
      </c>
      <c r="EDY95" t="s">
        <v>790</v>
      </c>
      <c r="EDZ95" t="s">
        <v>790</v>
      </c>
      <c r="EEA95" t="s">
        <v>790</v>
      </c>
      <c r="EEB95" t="s">
        <v>790</v>
      </c>
      <c r="EEC95" t="s">
        <v>790</v>
      </c>
      <c r="EED95" t="s">
        <v>790</v>
      </c>
      <c r="EEE95" t="s">
        <v>790</v>
      </c>
      <c r="EEF95" t="s">
        <v>790</v>
      </c>
      <c r="EEG95" t="s">
        <v>790</v>
      </c>
      <c r="EEH95" t="s">
        <v>790</v>
      </c>
      <c r="EEI95" t="s">
        <v>790</v>
      </c>
      <c r="EEJ95" t="s">
        <v>790</v>
      </c>
      <c r="EEK95" t="s">
        <v>790</v>
      </c>
      <c r="EEL95" t="s">
        <v>790</v>
      </c>
      <c r="EEM95" t="s">
        <v>790</v>
      </c>
      <c r="EEN95" t="s">
        <v>790</v>
      </c>
      <c r="EEO95" t="s">
        <v>790</v>
      </c>
      <c r="EEP95" t="s">
        <v>790</v>
      </c>
      <c r="EEQ95" t="s">
        <v>790</v>
      </c>
      <c r="EER95" t="s">
        <v>790</v>
      </c>
      <c r="EES95" t="s">
        <v>790</v>
      </c>
      <c r="EET95" t="s">
        <v>790</v>
      </c>
      <c r="EEU95" t="s">
        <v>790</v>
      </c>
      <c r="EEV95" t="s">
        <v>790</v>
      </c>
      <c r="EEW95" t="s">
        <v>790</v>
      </c>
      <c r="EEX95" t="s">
        <v>790</v>
      </c>
      <c r="EEY95" t="s">
        <v>790</v>
      </c>
      <c r="EEZ95" t="s">
        <v>790</v>
      </c>
      <c r="EFA95" t="s">
        <v>790</v>
      </c>
      <c r="EFB95" t="s">
        <v>790</v>
      </c>
      <c r="EFC95" t="s">
        <v>790</v>
      </c>
      <c r="EFD95" t="s">
        <v>790</v>
      </c>
      <c r="EFE95" t="s">
        <v>790</v>
      </c>
      <c r="EFF95" t="s">
        <v>790</v>
      </c>
      <c r="EFG95" t="s">
        <v>790</v>
      </c>
      <c r="EFH95" t="s">
        <v>790</v>
      </c>
      <c r="EFI95" t="s">
        <v>790</v>
      </c>
      <c r="EFJ95" t="s">
        <v>790</v>
      </c>
      <c r="EFK95" t="s">
        <v>790</v>
      </c>
      <c r="EFL95" t="s">
        <v>790</v>
      </c>
      <c r="EFM95" t="s">
        <v>790</v>
      </c>
      <c r="EFN95" t="s">
        <v>790</v>
      </c>
      <c r="EFO95" t="s">
        <v>790</v>
      </c>
      <c r="EFP95" t="s">
        <v>790</v>
      </c>
      <c r="EFQ95" t="s">
        <v>790</v>
      </c>
      <c r="EFR95" t="s">
        <v>790</v>
      </c>
      <c r="EFS95" t="s">
        <v>790</v>
      </c>
      <c r="EFT95" t="s">
        <v>790</v>
      </c>
      <c r="EFU95" t="s">
        <v>790</v>
      </c>
      <c r="EFV95" t="s">
        <v>790</v>
      </c>
      <c r="EFW95" t="s">
        <v>790</v>
      </c>
      <c r="EFX95" t="s">
        <v>790</v>
      </c>
      <c r="EFY95" t="s">
        <v>790</v>
      </c>
      <c r="EFZ95" t="s">
        <v>790</v>
      </c>
      <c r="EGA95" t="s">
        <v>790</v>
      </c>
      <c r="EGB95" t="s">
        <v>790</v>
      </c>
      <c r="EGC95" t="s">
        <v>790</v>
      </c>
      <c r="EGD95" t="s">
        <v>790</v>
      </c>
      <c r="EGE95" t="s">
        <v>790</v>
      </c>
      <c r="EGF95" t="s">
        <v>790</v>
      </c>
      <c r="EGG95" t="s">
        <v>790</v>
      </c>
      <c r="EGH95" t="s">
        <v>790</v>
      </c>
      <c r="EGI95" t="s">
        <v>790</v>
      </c>
      <c r="EGJ95" t="s">
        <v>790</v>
      </c>
      <c r="EGK95" t="s">
        <v>790</v>
      </c>
      <c r="EGL95" t="s">
        <v>790</v>
      </c>
      <c r="EGM95" t="s">
        <v>790</v>
      </c>
      <c r="EGN95" t="s">
        <v>790</v>
      </c>
      <c r="EGO95" t="s">
        <v>790</v>
      </c>
      <c r="EGP95" t="s">
        <v>790</v>
      </c>
      <c r="EGQ95" t="s">
        <v>790</v>
      </c>
      <c r="EGR95" t="s">
        <v>790</v>
      </c>
      <c r="EGS95" t="s">
        <v>790</v>
      </c>
      <c r="EGT95" t="s">
        <v>790</v>
      </c>
      <c r="EGU95" t="s">
        <v>790</v>
      </c>
      <c r="EGV95" t="s">
        <v>790</v>
      </c>
      <c r="EGW95" t="s">
        <v>790</v>
      </c>
      <c r="EGX95" t="s">
        <v>790</v>
      </c>
      <c r="EGY95" t="s">
        <v>790</v>
      </c>
      <c r="EGZ95" t="s">
        <v>790</v>
      </c>
      <c r="EHA95" t="s">
        <v>790</v>
      </c>
      <c r="EHB95" t="s">
        <v>790</v>
      </c>
      <c r="EHC95" t="s">
        <v>790</v>
      </c>
      <c r="EHD95" t="s">
        <v>790</v>
      </c>
      <c r="EHE95" t="s">
        <v>790</v>
      </c>
      <c r="EHF95" t="s">
        <v>790</v>
      </c>
      <c r="EHG95" t="s">
        <v>790</v>
      </c>
      <c r="EHH95" t="s">
        <v>790</v>
      </c>
      <c r="EHI95" t="s">
        <v>790</v>
      </c>
      <c r="EHJ95" t="s">
        <v>790</v>
      </c>
      <c r="EHK95" t="s">
        <v>790</v>
      </c>
      <c r="EHL95" t="s">
        <v>790</v>
      </c>
      <c r="EHM95" t="s">
        <v>790</v>
      </c>
      <c r="EHN95" t="s">
        <v>790</v>
      </c>
      <c r="EHO95" t="s">
        <v>790</v>
      </c>
      <c r="EHP95" t="s">
        <v>790</v>
      </c>
      <c r="EHQ95" t="s">
        <v>790</v>
      </c>
      <c r="EHR95" t="s">
        <v>790</v>
      </c>
      <c r="EHS95" t="s">
        <v>790</v>
      </c>
      <c r="EHT95" t="s">
        <v>790</v>
      </c>
      <c r="EHU95" t="s">
        <v>790</v>
      </c>
      <c r="EHV95" t="s">
        <v>790</v>
      </c>
      <c r="EHW95" t="s">
        <v>790</v>
      </c>
      <c r="EHX95" t="s">
        <v>790</v>
      </c>
      <c r="EHY95" t="s">
        <v>790</v>
      </c>
      <c r="EHZ95" t="s">
        <v>790</v>
      </c>
      <c r="EIA95" t="s">
        <v>790</v>
      </c>
      <c r="EIB95" t="s">
        <v>790</v>
      </c>
      <c r="EIC95" t="s">
        <v>790</v>
      </c>
      <c r="EID95" t="s">
        <v>790</v>
      </c>
      <c r="EIE95" t="s">
        <v>790</v>
      </c>
      <c r="EIF95" t="s">
        <v>790</v>
      </c>
      <c r="EIG95" t="s">
        <v>790</v>
      </c>
      <c r="EIH95" t="s">
        <v>790</v>
      </c>
      <c r="EII95" t="s">
        <v>790</v>
      </c>
      <c r="EIJ95" t="s">
        <v>790</v>
      </c>
      <c r="EIK95" t="s">
        <v>790</v>
      </c>
      <c r="EIL95" t="s">
        <v>790</v>
      </c>
      <c r="EIM95" t="s">
        <v>790</v>
      </c>
      <c r="EIN95" t="s">
        <v>790</v>
      </c>
      <c r="EIO95" t="s">
        <v>790</v>
      </c>
      <c r="EIP95" t="s">
        <v>790</v>
      </c>
      <c r="EIQ95" t="s">
        <v>790</v>
      </c>
      <c r="EIR95" t="s">
        <v>790</v>
      </c>
      <c r="EIS95" t="s">
        <v>790</v>
      </c>
      <c r="EIT95" t="s">
        <v>790</v>
      </c>
      <c r="EIU95" t="s">
        <v>790</v>
      </c>
      <c r="EIV95" t="s">
        <v>790</v>
      </c>
      <c r="EIW95" t="s">
        <v>790</v>
      </c>
      <c r="EIX95" t="s">
        <v>790</v>
      </c>
      <c r="EIY95" t="s">
        <v>790</v>
      </c>
      <c r="EIZ95" t="s">
        <v>790</v>
      </c>
      <c r="EJA95" t="s">
        <v>790</v>
      </c>
      <c r="EJB95" t="s">
        <v>790</v>
      </c>
      <c r="EJC95" t="s">
        <v>790</v>
      </c>
      <c r="EJD95" t="s">
        <v>790</v>
      </c>
      <c r="EJE95" t="s">
        <v>790</v>
      </c>
      <c r="EJF95" t="s">
        <v>790</v>
      </c>
      <c r="EJG95" t="s">
        <v>790</v>
      </c>
      <c r="EJH95" t="s">
        <v>790</v>
      </c>
      <c r="EJI95" t="s">
        <v>790</v>
      </c>
      <c r="EJJ95" t="s">
        <v>790</v>
      </c>
      <c r="EJK95" t="s">
        <v>790</v>
      </c>
      <c r="EJL95" t="s">
        <v>790</v>
      </c>
      <c r="EJM95" t="s">
        <v>790</v>
      </c>
      <c r="EJN95" t="s">
        <v>790</v>
      </c>
      <c r="EJO95" t="s">
        <v>790</v>
      </c>
      <c r="EJP95" t="s">
        <v>790</v>
      </c>
      <c r="EJQ95" t="s">
        <v>790</v>
      </c>
      <c r="EJR95" t="s">
        <v>790</v>
      </c>
      <c r="EJS95" t="s">
        <v>790</v>
      </c>
      <c r="EJT95" t="s">
        <v>790</v>
      </c>
      <c r="EJU95" t="s">
        <v>790</v>
      </c>
      <c r="EJV95" t="s">
        <v>790</v>
      </c>
      <c r="EJW95" t="s">
        <v>790</v>
      </c>
      <c r="EJX95" t="s">
        <v>790</v>
      </c>
      <c r="EJY95" t="s">
        <v>790</v>
      </c>
      <c r="EJZ95" t="s">
        <v>790</v>
      </c>
      <c r="EKA95" t="s">
        <v>790</v>
      </c>
      <c r="EKB95" t="s">
        <v>790</v>
      </c>
      <c r="EKC95" t="s">
        <v>790</v>
      </c>
      <c r="EKD95" t="s">
        <v>790</v>
      </c>
      <c r="EKE95" t="s">
        <v>790</v>
      </c>
      <c r="EKF95" t="s">
        <v>790</v>
      </c>
      <c r="EKG95" t="s">
        <v>790</v>
      </c>
      <c r="EKH95" t="s">
        <v>790</v>
      </c>
      <c r="EKI95" t="s">
        <v>790</v>
      </c>
      <c r="EKJ95" t="s">
        <v>790</v>
      </c>
      <c r="EKK95" t="s">
        <v>790</v>
      </c>
      <c r="EKL95" t="s">
        <v>790</v>
      </c>
      <c r="EKM95" t="s">
        <v>790</v>
      </c>
      <c r="EKN95" t="s">
        <v>790</v>
      </c>
      <c r="EKO95" t="s">
        <v>790</v>
      </c>
      <c r="EKP95" t="s">
        <v>790</v>
      </c>
      <c r="EKQ95" t="s">
        <v>790</v>
      </c>
      <c r="EKR95" t="s">
        <v>790</v>
      </c>
      <c r="EKS95" t="s">
        <v>790</v>
      </c>
      <c r="EKT95" t="s">
        <v>790</v>
      </c>
      <c r="EKU95" t="s">
        <v>790</v>
      </c>
      <c r="EKV95" t="s">
        <v>790</v>
      </c>
      <c r="EKW95" t="s">
        <v>790</v>
      </c>
      <c r="EKX95" t="s">
        <v>790</v>
      </c>
      <c r="EKY95" t="s">
        <v>790</v>
      </c>
      <c r="EKZ95" t="s">
        <v>790</v>
      </c>
      <c r="ELA95" t="s">
        <v>790</v>
      </c>
      <c r="ELB95" t="s">
        <v>790</v>
      </c>
      <c r="ELC95" t="s">
        <v>790</v>
      </c>
      <c r="ELD95" t="s">
        <v>790</v>
      </c>
      <c r="ELE95" t="s">
        <v>790</v>
      </c>
      <c r="ELF95" t="s">
        <v>790</v>
      </c>
      <c r="ELG95" t="s">
        <v>790</v>
      </c>
      <c r="ELH95" t="s">
        <v>790</v>
      </c>
      <c r="ELI95" t="s">
        <v>790</v>
      </c>
      <c r="ELJ95" t="s">
        <v>790</v>
      </c>
      <c r="ELK95" t="s">
        <v>790</v>
      </c>
      <c r="ELL95" t="s">
        <v>790</v>
      </c>
      <c r="ELM95" t="s">
        <v>790</v>
      </c>
      <c r="ELN95" t="s">
        <v>790</v>
      </c>
      <c r="ELO95" t="s">
        <v>790</v>
      </c>
      <c r="ELP95" t="s">
        <v>790</v>
      </c>
      <c r="ELQ95" t="s">
        <v>790</v>
      </c>
      <c r="ELR95" t="s">
        <v>790</v>
      </c>
      <c r="ELS95" t="s">
        <v>790</v>
      </c>
      <c r="ELT95" t="s">
        <v>790</v>
      </c>
      <c r="ELU95" t="s">
        <v>790</v>
      </c>
      <c r="ELV95" t="s">
        <v>790</v>
      </c>
      <c r="ELW95" t="s">
        <v>790</v>
      </c>
      <c r="ELX95" t="s">
        <v>790</v>
      </c>
      <c r="ELY95" t="s">
        <v>790</v>
      </c>
      <c r="ELZ95" t="s">
        <v>790</v>
      </c>
      <c r="EMA95" t="s">
        <v>790</v>
      </c>
      <c r="EMB95" t="s">
        <v>790</v>
      </c>
      <c r="EMC95" t="s">
        <v>790</v>
      </c>
      <c r="EMD95" t="s">
        <v>790</v>
      </c>
      <c r="EME95" t="s">
        <v>790</v>
      </c>
      <c r="EMF95" t="s">
        <v>790</v>
      </c>
      <c r="EMG95" t="s">
        <v>790</v>
      </c>
      <c r="EMH95" t="s">
        <v>790</v>
      </c>
      <c r="EMI95" t="s">
        <v>790</v>
      </c>
      <c r="EMJ95" t="s">
        <v>790</v>
      </c>
      <c r="EMK95" t="s">
        <v>790</v>
      </c>
      <c r="EML95" t="s">
        <v>790</v>
      </c>
      <c r="EMM95" t="s">
        <v>790</v>
      </c>
      <c r="EMN95" t="s">
        <v>790</v>
      </c>
      <c r="EMO95" t="s">
        <v>790</v>
      </c>
      <c r="EMP95" t="s">
        <v>790</v>
      </c>
      <c r="EMQ95" t="s">
        <v>790</v>
      </c>
      <c r="EMR95" t="s">
        <v>790</v>
      </c>
      <c r="EMS95" t="s">
        <v>790</v>
      </c>
      <c r="EMT95" t="s">
        <v>790</v>
      </c>
      <c r="EMU95" t="s">
        <v>790</v>
      </c>
      <c r="EMV95" t="s">
        <v>790</v>
      </c>
      <c r="EMW95" t="s">
        <v>790</v>
      </c>
      <c r="EMX95" t="s">
        <v>790</v>
      </c>
      <c r="EMY95" t="s">
        <v>790</v>
      </c>
      <c r="EMZ95" t="s">
        <v>790</v>
      </c>
      <c r="ENA95" t="s">
        <v>790</v>
      </c>
      <c r="ENB95" t="s">
        <v>790</v>
      </c>
      <c r="ENC95" t="s">
        <v>790</v>
      </c>
      <c r="END95" t="s">
        <v>790</v>
      </c>
      <c r="ENE95" t="s">
        <v>790</v>
      </c>
      <c r="ENF95" t="s">
        <v>790</v>
      </c>
      <c r="ENG95" t="s">
        <v>790</v>
      </c>
      <c r="ENH95" t="s">
        <v>790</v>
      </c>
      <c r="ENI95" t="s">
        <v>790</v>
      </c>
      <c r="ENJ95" t="s">
        <v>790</v>
      </c>
      <c r="ENK95" t="s">
        <v>790</v>
      </c>
      <c r="ENL95" t="s">
        <v>790</v>
      </c>
      <c r="ENM95" t="s">
        <v>790</v>
      </c>
      <c r="ENN95" t="s">
        <v>790</v>
      </c>
      <c r="ENO95" t="s">
        <v>790</v>
      </c>
      <c r="ENP95" t="s">
        <v>790</v>
      </c>
      <c r="ENQ95" t="s">
        <v>790</v>
      </c>
      <c r="ENR95" t="s">
        <v>790</v>
      </c>
      <c r="ENS95" t="s">
        <v>790</v>
      </c>
      <c r="ENT95" t="s">
        <v>790</v>
      </c>
      <c r="ENU95" t="s">
        <v>790</v>
      </c>
      <c r="ENV95" t="s">
        <v>790</v>
      </c>
      <c r="ENW95" t="s">
        <v>790</v>
      </c>
      <c r="ENX95" t="s">
        <v>790</v>
      </c>
      <c r="ENY95" t="s">
        <v>790</v>
      </c>
      <c r="ENZ95" t="s">
        <v>790</v>
      </c>
      <c r="EOA95" t="s">
        <v>790</v>
      </c>
      <c r="EOB95" t="s">
        <v>790</v>
      </c>
      <c r="EOC95" t="s">
        <v>790</v>
      </c>
      <c r="EOD95" t="s">
        <v>790</v>
      </c>
      <c r="EOE95" t="s">
        <v>790</v>
      </c>
      <c r="EOF95" t="s">
        <v>790</v>
      </c>
      <c r="EOG95" t="s">
        <v>790</v>
      </c>
      <c r="EOH95" t="s">
        <v>790</v>
      </c>
      <c r="EOI95" t="s">
        <v>790</v>
      </c>
      <c r="EOJ95" t="s">
        <v>790</v>
      </c>
      <c r="EOK95" t="s">
        <v>790</v>
      </c>
      <c r="EOL95" t="s">
        <v>790</v>
      </c>
      <c r="EOM95" t="s">
        <v>790</v>
      </c>
      <c r="EON95" t="s">
        <v>790</v>
      </c>
      <c r="EOO95" t="s">
        <v>790</v>
      </c>
      <c r="EOP95" t="s">
        <v>790</v>
      </c>
      <c r="EOQ95" t="s">
        <v>790</v>
      </c>
      <c r="EOR95" t="s">
        <v>790</v>
      </c>
      <c r="EOS95" t="s">
        <v>790</v>
      </c>
      <c r="EOT95" t="s">
        <v>790</v>
      </c>
      <c r="EOU95" t="s">
        <v>790</v>
      </c>
      <c r="EOV95" t="s">
        <v>790</v>
      </c>
      <c r="EOW95" t="s">
        <v>790</v>
      </c>
      <c r="EOX95" t="s">
        <v>790</v>
      </c>
      <c r="EOY95" t="s">
        <v>790</v>
      </c>
      <c r="EOZ95" t="s">
        <v>790</v>
      </c>
      <c r="EPA95" t="s">
        <v>790</v>
      </c>
      <c r="EPB95" t="s">
        <v>790</v>
      </c>
      <c r="EPC95" t="s">
        <v>790</v>
      </c>
      <c r="EPD95" t="s">
        <v>790</v>
      </c>
      <c r="EPE95" t="s">
        <v>790</v>
      </c>
      <c r="EPF95" t="s">
        <v>790</v>
      </c>
      <c r="EPG95" t="s">
        <v>790</v>
      </c>
      <c r="EPH95" t="s">
        <v>790</v>
      </c>
      <c r="EPI95" t="s">
        <v>790</v>
      </c>
      <c r="EPJ95" t="s">
        <v>790</v>
      </c>
      <c r="EPK95" t="s">
        <v>790</v>
      </c>
      <c r="EPL95" t="s">
        <v>790</v>
      </c>
      <c r="EPM95" t="s">
        <v>790</v>
      </c>
      <c r="EPN95" t="s">
        <v>790</v>
      </c>
      <c r="EPO95" t="s">
        <v>790</v>
      </c>
      <c r="EPP95" t="s">
        <v>790</v>
      </c>
      <c r="EPQ95" t="s">
        <v>790</v>
      </c>
      <c r="EPR95" t="s">
        <v>790</v>
      </c>
      <c r="EPS95" t="s">
        <v>790</v>
      </c>
      <c r="EPT95" t="s">
        <v>790</v>
      </c>
      <c r="EPU95" t="s">
        <v>790</v>
      </c>
      <c r="EPV95" t="s">
        <v>790</v>
      </c>
      <c r="EPW95" t="s">
        <v>790</v>
      </c>
      <c r="EPX95" t="s">
        <v>790</v>
      </c>
      <c r="EPY95" t="s">
        <v>790</v>
      </c>
      <c r="EPZ95" t="s">
        <v>790</v>
      </c>
      <c r="EQA95" t="s">
        <v>790</v>
      </c>
      <c r="EQB95" t="s">
        <v>790</v>
      </c>
      <c r="EQC95" t="s">
        <v>790</v>
      </c>
      <c r="EQD95" t="s">
        <v>790</v>
      </c>
      <c r="EQE95" t="s">
        <v>790</v>
      </c>
      <c r="EQF95" t="s">
        <v>790</v>
      </c>
      <c r="EQG95" t="s">
        <v>790</v>
      </c>
      <c r="EQH95" t="s">
        <v>790</v>
      </c>
      <c r="EQI95" t="s">
        <v>790</v>
      </c>
      <c r="EQJ95" t="s">
        <v>790</v>
      </c>
      <c r="EQK95" t="s">
        <v>790</v>
      </c>
      <c r="EQL95" t="s">
        <v>790</v>
      </c>
      <c r="EQM95" t="s">
        <v>790</v>
      </c>
      <c r="EQN95" t="s">
        <v>790</v>
      </c>
      <c r="EQO95" t="s">
        <v>790</v>
      </c>
      <c r="EQP95" t="s">
        <v>790</v>
      </c>
      <c r="EQQ95" t="s">
        <v>790</v>
      </c>
      <c r="EQR95" t="s">
        <v>790</v>
      </c>
      <c r="EQS95" t="s">
        <v>790</v>
      </c>
      <c r="EQT95" t="s">
        <v>790</v>
      </c>
      <c r="EQU95" t="s">
        <v>790</v>
      </c>
      <c r="EQV95" t="s">
        <v>790</v>
      </c>
      <c r="EQW95" t="s">
        <v>790</v>
      </c>
      <c r="EQX95" t="s">
        <v>790</v>
      </c>
      <c r="EQY95" t="s">
        <v>790</v>
      </c>
      <c r="EQZ95" t="s">
        <v>790</v>
      </c>
      <c r="ERA95" t="s">
        <v>790</v>
      </c>
      <c r="ERB95" t="s">
        <v>790</v>
      </c>
      <c r="ERC95" t="s">
        <v>790</v>
      </c>
      <c r="ERD95" t="s">
        <v>790</v>
      </c>
      <c r="ERE95" t="s">
        <v>790</v>
      </c>
      <c r="ERF95" t="s">
        <v>790</v>
      </c>
      <c r="ERG95" t="s">
        <v>790</v>
      </c>
      <c r="ERH95" t="s">
        <v>790</v>
      </c>
      <c r="ERI95" t="s">
        <v>790</v>
      </c>
      <c r="ERJ95" t="s">
        <v>790</v>
      </c>
      <c r="ERK95" t="s">
        <v>790</v>
      </c>
      <c r="ERL95" t="s">
        <v>790</v>
      </c>
      <c r="ERM95" t="s">
        <v>790</v>
      </c>
      <c r="ERN95" t="s">
        <v>790</v>
      </c>
      <c r="ERO95" t="s">
        <v>790</v>
      </c>
      <c r="ERP95" t="s">
        <v>790</v>
      </c>
      <c r="ERQ95" t="s">
        <v>790</v>
      </c>
      <c r="ERR95" t="s">
        <v>790</v>
      </c>
      <c r="ERS95" t="s">
        <v>790</v>
      </c>
      <c r="ERT95" t="s">
        <v>790</v>
      </c>
      <c r="ERU95" t="s">
        <v>790</v>
      </c>
      <c r="ERV95" t="s">
        <v>790</v>
      </c>
      <c r="ERW95" t="s">
        <v>790</v>
      </c>
      <c r="ERX95" t="s">
        <v>790</v>
      </c>
      <c r="ERY95" t="s">
        <v>790</v>
      </c>
      <c r="ERZ95" t="s">
        <v>790</v>
      </c>
      <c r="ESA95" t="s">
        <v>790</v>
      </c>
      <c r="ESB95" t="s">
        <v>790</v>
      </c>
      <c r="ESC95" t="s">
        <v>790</v>
      </c>
      <c r="ESD95" t="s">
        <v>790</v>
      </c>
      <c r="ESE95" t="s">
        <v>790</v>
      </c>
      <c r="ESF95" t="s">
        <v>790</v>
      </c>
      <c r="ESG95" t="s">
        <v>790</v>
      </c>
      <c r="ESH95" t="s">
        <v>790</v>
      </c>
      <c r="ESI95" t="s">
        <v>790</v>
      </c>
      <c r="ESJ95" t="s">
        <v>790</v>
      </c>
      <c r="ESK95" t="s">
        <v>790</v>
      </c>
      <c r="ESL95" t="s">
        <v>790</v>
      </c>
      <c r="ESM95" t="s">
        <v>790</v>
      </c>
      <c r="ESN95" t="s">
        <v>790</v>
      </c>
      <c r="ESO95" t="s">
        <v>790</v>
      </c>
      <c r="ESP95" t="s">
        <v>790</v>
      </c>
      <c r="ESQ95" t="s">
        <v>790</v>
      </c>
      <c r="ESR95" t="s">
        <v>790</v>
      </c>
      <c r="ESS95" t="s">
        <v>790</v>
      </c>
      <c r="EST95" t="s">
        <v>790</v>
      </c>
      <c r="ESU95" t="s">
        <v>790</v>
      </c>
      <c r="ESV95" t="s">
        <v>790</v>
      </c>
      <c r="ESW95" t="s">
        <v>790</v>
      </c>
      <c r="ESX95" t="s">
        <v>790</v>
      </c>
      <c r="ESY95" t="s">
        <v>790</v>
      </c>
      <c r="ESZ95" t="s">
        <v>790</v>
      </c>
      <c r="ETA95" t="s">
        <v>790</v>
      </c>
      <c r="ETB95" t="s">
        <v>790</v>
      </c>
      <c r="ETC95" t="s">
        <v>790</v>
      </c>
      <c r="ETD95" t="s">
        <v>790</v>
      </c>
      <c r="ETE95" t="s">
        <v>790</v>
      </c>
      <c r="ETF95" t="s">
        <v>790</v>
      </c>
      <c r="ETG95" t="s">
        <v>790</v>
      </c>
      <c r="ETH95" t="s">
        <v>790</v>
      </c>
      <c r="ETI95" t="s">
        <v>790</v>
      </c>
      <c r="ETJ95" t="s">
        <v>790</v>
      </c>
      <c r="ETK95" t="s">
        <v>790</v>
      </c>
      <c r="ETL95" t="s">
        <v>790</v>
      </c>
      <c r="ETM95" t="s">
        <v>790</v>
      </c>
      <c r="ETN95" t="s">
        <v>790</v>
      </c>
      <c r="ETO95" t="s">
        <v>790</v>
      </c>
      <c r="ETP95" t="s">
        <v>790</v>
      </c>
      <c r="ETQ95" t="s">
        <v>790</v>
      </c>
      <c r="ETR95" t="s">
        <v>790</v>
      </c>
      <c r="ETS95" t="s">
        <v>790</v>
      </c>
      <c r="ETT95" t="s">
        <v>790</v>
      </c>
      <c r="ETU95" t="s">
        <v>790</v>
      </c>
      <c r="ETV95" t="s">
        <v>790</v>
      </c>
      <c r="ETW95" t="s">
        <v>790</v>
      </c>
      <c r="ETX95" t="s">
        <v>790</v>
      </c>
      <c r="ETY95" t="s">
        <v>790</v>
      </c>
      <c r="ETZ95" t="s">
        <v>790</v>
      </c>
      <c r="EUA95" t="s">
        <v>790</v>
      </c>
      <c r="EUB95" t="s">
        <v>790</v>
      </c>
      <c r="EUC95" t="s">
        <v>790</v>
      </c>
      <c r="EUD95" t="s">
        <v>790</v>
      </c>
      <c r="EUE95" t="s">
        <v>790</v>
      </c>
      <c r="EUF95" t="s">
        <v>790</v>
      </c>
      <c r="EUG95" t="s">
        <v>790</v>
      </c>
      <c r="EUH95" t="s">
        <v>790</v>
      </c>
      <c r="EUI95" t="s">
        <v>790</v>
      </c>
      <c r="EUJ95" t="s">
        <v>790</v>
      </c>
      <c r="EUK95" t="s">
        <v>790</v>
      </c>
      <c r="EUL95" t="s">
        <v>790</v>
      </c>
      <c r="EUM95" t="s">
        <v>790</v>
      </c>
      <c r="EUN95" t="s">
        <v>790</v>
      </c>
      <c r="EUO95" t="s">
        <v>790</v>
      </c>
      <c r="EUP95" t="s">
        <v>790</v>
      </c>
      <c r="EUQ95" t="s">
        <v>790</v>
      </c>
      <c r="EUR95" t="s">
        <v>790</v>
      </c>
      <c r="EUS95" t="s">
        <v>790</v>
      </c>
      <c r="EUT95" t="s">
        <v>790</v>
      </c>
      <c r="EUU95" t="s">
        <v>790</v>
      </c>
      <c r="EUV95" t="s">
        <v>790</v>
      </c>
      <c r="EUW95" t="s">
        <v>790</v>
      </c>
      <c r="EUX95" t="s">
        <v>790</v>
      </c>
      <c r="EUY95" t="s">
        <v>790</v>
      </c>
      <c r="EUZ95" t="s">
        <v>790</v>
      </c>
      <c r="EVA95" t="s">
        <v>790</v>
      </c>
      <c r="EVB95" t="s">
        <v>790</v>
      </c>
      <c r="EVC95" t="s">
        <v>790</v>
      </c>
      <c r="EVD95" t="s">
        <v>790</v>
      </c>
      <c r="EVE95" t="s">
        <v>790</v>
      </c>
      <c r="EVF95" t="s">
        <v>790</v>
      </c>
      <c r="EVG95" t="s">
        <v>790</v>
      </c>
      <c r="EVH95" t="s">
        <v>790</v>
      </c>
      <c r="EVI95" t="s">
        <v>790</v>
      </c>
      <c r="EVJ95" t="s">
        <v>790</v>
      </c>
      <c r="EVK95" t="s">
        <v>790</v>
      </c>
      <c r="EVL95" t="s">
        <v>790</v>
      </c>
      <c r="EVM95" t="s">
        <v>790</v>
      </c>
      <c r="EVN95" t="s">
        <v>790</v>
      </c>
      <c r="EVO95" t="s">
        <v>790</v>
      </c>
      <c r="EVP95" t="s">
        <v>790</v>
      </c>
      <c r="EVQ95" t="s">
        <v>790</v>
      </c>
      <c r="EVR95" t="s">
        <v>790</v>
      </c>
      <c r="EVS95" t="s">
        <v>790</v>
      </c>
      <c r="EVT95" t="s">
        <v>790</v>
      </c>
      <c r="EVU95" t="s">
        <v>790</v>
      </c>
      <c r="EVV95" t="s">
        <v>790</v>
      </c>
      <c r="EVW95" t="s">
        <v>790</v>
      </c>
      <c r="EVX95" t="s">
        <v>790</v>
      </c>
      <c r="EVY95" t="s">
        <v>790</v>
      </c>
      <c r="EVZ95" t="s">
        <v>790</v>
      </c>
      <c r="EWA95" t="s">
        <v>790</v>
      </c>
      <c r="EWB95" t="s">
        <v>790</v>
      </c>
      <c r="EWC95" t="s">
        <v>790</v>
      </c>
      <c r="EWD95" t="s">
        <v>790</v>
      </c>
      <c r="EWE95" t="s">
        <v>790</v>
      </c>
      <c r="EWF95" t="s">
        <v>790</v>
      </c>
      <c r="EWG95" t="s">
        <v>790</v>
      </c>
      <c r="EWH95" t="s">
        <v>790</v>
      </c>
      <c r="EWI95" t="s">
        <v>790</v>
      </c>
      <c r="EWJ95" t="s">
        <v>790</v>
      </c>
      <c r="EWK95" t="s">
        <v>790</v>
      </c>
      <c r="EWL95" t="s">
        <v>790</v>
      </c>
      <c r="EWM95" t="s">
        <v>790</v>
      </c>
      <c r="EWN95" t="s">
        <v>790</v>
      </c>
      <c r="EWO95" t="s">
        <v>790</v>
      </c>
      <c r="EWP95" t="s">
        <v>790</v>
      </c>
      <c r="EWQ95" t="s">
        <v>790</v>
      </c>
      <c r="EWR95" t="s">
        <v>790</v>
      </c>
      <c r="EWS95" t="s">
        <v>790</v>
      </c>
      <c r="EWT95" t="s">
        <v>790</v>
      </c>
      <c r="EWU95" t="s">
        <v>790</v>
      </c>
      <c r="EWV95" t="s">
        <v>790</v>
      </c>
      <c r="EWW95" t="s">
        <v>790</v>
      </c>
      <c r="EWX95" t="s">
        <v>790</v>
      </c>
      <c r="EWY95" t="s">
        <v>790</v>
      </c>
      <c r="EWZ95" t="s">
        <v>790</v>
      </c>
      <c r="EXA95" t="s">
        <v>790</v>
      </c>
      <c r="EXB95" t="s">
        <v>790</v>
      </c>
      <c r="EXC95" t="s">
        <v>790</v>
      </c>
      <c r="EXD95" t="s">
        <v>790</v>
      </c>
      <c r="EXE95" t="s">
        <v>790</v>
      </c>
      <c r="EXF95" t="s">
        <v>790</v>
      </c>
      <c r="EXG95" t="s">
        <v>790</v>
      </c>
      <c r="EXH95" t="s">
        <v>790</v>
      </c>
      <c r="EXI95" t="s">
        <v>790</v>
      </c>
      <c r="EXJ95" t="s">
        <v>790</v>
      </c>
      <c r="EXK95" t="s">
        <v>790</v>
      </c>
      <c r="EXL95" t="s">
        <v>790</v>
      </c>
      <c r="EXM95" t="s">
        <v>790</v>
      </c>
      <c r="EXN95" t="s">
        <v>790</v>
      </c>
      <c r="EXO95" t="s">
        <v>790</v>
      </c>
      <c r="EXP95" t="s">
        <v>790</v>
      </c>
      <c r="EXQ95" t="s">
        <v>790</v>
      </c>
      <c r="EXR95" t="s">
        <v>790</v>
      </c>
      <c r="EXS95" t="s">
        <v>790</v>
      </c>
      <c r="EXT95" t="s">
        <v>790</v>
      </c>
      <c r="EXU95" t="s">
        <v>790</v>
      </c>
      <c r="EXV95" t="s">
        <v>790</v>
      </c>
      <c r="EXW95" t="s">
        <v>790</v>
      </c>
      <c r="EXX95" t="s">
        <v>790</v>
      </c>
      <c r="EXY95" t="s">
        <v>790</v>
      </c>
      <c r="EXZ95" t="s">
        <v>790</v>
      </c>
      <c r="EYA95" t="s">
        <v>790</v>
      </c>
      <c r="EYB95" t="s">
        <v>790</v>
      </c>
      <c r="EYC95" t="s">
        <v>790</v>
      </c>
      <c r="EYD95" t="s">
        <v>790</v>
      </c>
      <c r="EYE95" t="s">
        <v>790</v>
      </c>
      <c r="EYF95" t="s">
        <v>790</v>
      </c>
      <c r="EYG95" t="s">
        <v>790</v>
      </c>
      <c r="EYH95" t="s">
        <v>790</v>
      </c>
      <c r="EYI95" t="s">
        <v>790</v>
      </c>
      <c r="EYJ95" t="s">
        <v>790</v>
      </c>
      <c r="EYK95" t="s">
        <v>790</v>
      </c>
      <c r="EYL95" t="s">
        <v>790</v>
      </c>
      <c r="EYM95" t="s">
        <v>790</v>
      </c>
      <c r="EYN95" t="s">
        <v>790</v>
      </c>
      <c r="EYO95" t="s">
        <v>790</v>
      </c>
      <c r="EYP95" t="s">
        <v>790</v>
      </c>
      <c r="EYQ95" t="s">
        <v>790</v>
      </c>
      <c r="EYR95" t="s">
        <v>790</v>
      </c>
      <c r="EYS95" t="s">
        <v>790</v>
      </c>
      <c r="EYT95" t="s">
        <v>790</v>
      </c>
      <c r="EYU95" t="s">
        <v>790</v>
      </c>
      <c r="EYV95" t="s">
        <v>790</v>
      </c>
      <c r="EYW95" t="s">
        <v>790</v>
      </c>
      <c r="EYX95" t="s">
        <v>790</v>
      </c>
      <c r="EYY95" t="s">
        <v>790</v>
      </c>
      <c r="EYZ95" t="s">
        <v>790</v>
      </c>
      <c r="EZA95" t="s">
        <v>790</v>
      </c>
      <c r="EZB95" t="s">
        <v>790</v>
      </c>
      <c r="EZC95" t="s">
        <v>790</v>
      </c>
      <c r="EZD95" t="s">
        <v>790</v>
      </c>
      <c r="EZE95" t="s">
        <v>790</v>
      </c>
      <c r="EZF95" t="s">
        <v>790</v>
      </c>
      <c r="EZG95" t="s">
        <v>790</v>
      </c>
      <c r="EZH95" t="s">
        <v>790</v>
      </c>
      <c r="EZI95" t="s">
        <v>790</v>
      </c>
      <c r="EZJ95" t="s">
        <v>790</v>
      </c>
      <c r="EZK95" t="s">
        <v>790</v>
      </c>
      <c r="EZL95" t="s">
        <v>790</v>
      </c>
      <c r="EZM95" t="s">
        <v>790</v>
      </c>
      <c r="EZN95" t="s">
        <v>790</v>
      </c>
      <c r="EZO95" t="s">
        <v>790</v>
      </c>
      <c r="EZP95" t="s">
        <v>790</v>
      </c>
      <c r="EZQ95" t="s">
        <v>790</v>
      </c>
      <c r="EZR95" t="s">
        <v>790</v>
      </c>
      <c r="EZS95" t="s">
        <v>790</v>
      </c>
      <c r="EZT95" t="s">
        <v>790</v>
      </c>
      <c r="EZU95" t="s">
        <v>790</v>
      </c>
      <c r="EZV95" t="s">
        <v>790</v>
      </c>
      <c r="EZW95" t="s">
        <v>790</v>
      </c>
      <c r="EZX95" t="s">
        <v>790</v>
      </c>
      <c r="EZY95" t="s">
        <v>790</v>
      </c>
      <c r="EZZ95" t="s">
        <v>790</v>
      </c>
      <c r="FAA95" t="s">
        <v>790</v>
      </c>
      <c r="FAB95" t="s">
        <v>790</v>
      </c>
      <c r="FAC95" t="s">
        <v>790</v>
      </c>
      <c r="FAD95" t="s">
        <v>790</v>
      </c>
      <c r="FAE95" t="s">
        <v>790</v>
      </c>
      <c r="FAF95" t="s">
        <v>790</v>
      </c>
      <c r="FAG95" t="s">
        <v>790</v>
      </c>
      <c r="FAH95" t="s">
        <v>790</v>
      </c>
      <c r="FAI95" t="s">
        <v>790</v>
      </c>
      <c r="FAJ95" t="s">
        <v>790</v>
      </c>
      <c r="FAK95" t="s">
        <v>790</v>
      </c>
      <c r="FAL95" t="s">
        <v>790</v>
      </c>
      <c r="FAM95" t="s">
        <v>790</v>
      </c>
      <c r="FAN95" t="s">
        <v>790</v>
      </c>
      <c r="FAO95" t="s">
        <v>790</v>
      </c>
      <c r="FAP95" t="s">
        <v>790</v>
      </c>
      <c r="FAQ95" t="s">
        <v>790</v>
      </c>
      <c r="FAR95" t="s">
        <v>790</v>
      </c>
      <c r="FAS95" t="s">
        <v>790</v>
      </c>
      <c r="FAT95" t="s">
        <v>790</v>
      </c>
      <c r="FAU95" t="s">
        <v>790</v>
      </c>
      <c r="FAV95" t="s">
        <v>790</v>
      </c>
      <c r="FAW95" t="s">
        <v>790</v>
      </c>
      <c r="FAX95" t="s">
        <v>790</v>
      </c>
      <c r="FAY95" t="s">
        <v>790</v>
      </c>
      <c r="FAZ95" t="s">
        <v>790</v>
      </c>
      <c r="FBA95" t="s">
        <v>790</v>
      </c>
      <c r="FBB95" t="s">
        <v>790</v>
      </c>
      <c r="FBC95" t="s">
        <v>790</v>
      </c>
      <c r="FBD95" t="s">
        <v>790</v>
      </c>
      <c r="FBE95" t="s">
        <v>790</v>
      </c>
      <c r="FBF95" t="s">
        <v>790</v>
      </c>
      <c r="FBG95" t="s">
        <v>790</v>
      </c>
      <c r="FBH95" t="s">
        <v>790</v>
      </c>
      <c r="FBI95" t="s">
        <v>790</v>
      </c>
      <c r="FBJ95" t="s">
        <v>790</v>
      </c>
      <c r="FBK95" t="s">
        <v>790</v>
      </c>
      <c r="FBL95" t="s">
        <v>790</v>
      </c>
      <c r="FBM95" t="s">
        <v>790</v>
      </c>
      <c r="FBN95" t="s">
        <v>790</v>
      </c>
      <c r="FBO95" t="s">
        <v>790</v>
      </c>
      <c r="FBP95" t="s">
        <v>790</v>
      </c>
      <c r="FBQ95" t="s">
        <v>790</v>
      </c>
      <c r="FBR95" t="s">
        <v>790</v>
      </c>
      <c r="FBS95" t="s">
        <v>790</v>
      </c>
      <c r="FBT95" t="s">
        <v>790</v>
      </c>
      <c r="FBU95" t="s">
        <v>790</v>
      </c>
      <c r="FBV95" t="s">
        <v>790</v>
      </c>
      <c r="FBW95" t="s">
        <v>790</v>
      </c>
      <c r="FBX95" t="s">
        <v>790</v>
      </c>
      <c r="FBY95" t="s">
        <v>790</v>
      </c>
      <c r="FBZ95" t="s">
        <v>790</v>
      </c>
      <c r="FCA95" t="s">
        <v>790</v>
      </c>
      <c r="FCB95" t="s">
        <v>790</v>
      </c>
      <c r="FCC95" t="s">
        <v>790</v>
      </c>
      <c r="FCD95" t="s">
        <v>790</v>
      </c>
      <c r="FCE95" t="s">
        <v>790</v>
      </c>
      <c r="FCF95" t="s">
        <v>790</v>
      </c>
      <c r="FCG95" t="s">
        <v>790</v>
      </c>
      <c r="FCH95" t="s">
        <v>790</v>
      </c>
      <c r="FCI95" t="s">
        <v>790</v>
      </c>
      <c r="FCJ95" t="s">
        <v>790</v>
      </c>
      <c r="FCK95" t="s">
        <v>790</v>
      </c>
      <c r="FCL95" t="s">
        <v>790</v>
      </c>
      <c r="FCM95" t="s">
        <v>790</v>
      </c>
      <c r="FCN95" t="s">
        <v>790</v>
      </c>
      <c r="FCO95" t="s">
        <v>790</v>
      </c>
      <c r="FCP95" t="s">
        <v>790</v>
      </c>
      <c r="FCQ95" t="s">
        <v>790</v>
      </c>
      <c r="FCR95" t="s">
        <v>790</v>
      </c>
      <c r="FCS95" t="s">
        <v>790</v>
      </c>
      <c r="FCT95" t="s">
        <v>790</v>
      </c>
      <c r="FCU95" t="s">
        <v>790</v>
      </c>
      <c r="FCV95" t="s">
        <v>790</v>
      </c>
      <c r="FCW95" t="s">
        <v>790</v>
      </c>
      <c r="FCX95" t="s">
        <v>790</v>
      </c>
      <c r="FCY95" t="s">
        <v>790</v>
      </c>
      <c r="FCZ95" t="s">
        <v>790</v>
      </c>
      <c r="FDA95" t="s">
        <v>790</v>
      </c>
      <c r="FDB95" t="s">
        <v>790</v>
      </c>
      <c r="FDC95" t="s">
        <v>790</v>
      </c>
      <c r="FDD95" t="s">
        <v>790</v>
      </c>
      <c r="FDE95" t="s">
        <v>790</v>
      </c>
      <c r="FDF95" t="s">
        <v>790</v>
      </c>
      <c r="FDG95" t="s">
        <v>790</v>
      </c>
      <c r="FDH95" t="s">
        <v>790</v>
      </c>
      <c r="FDI95" t="s">
        <v>790</v>
      </c>
      <c r="FDJ95" t="s">
        <v>790</v>
      </c>
      <c r="FDK95" t="s">
        <v>790</v>
      </c>
      <c r="FDL95" t="s">
        <v>790</v>
      </c>
      <c r="FDM95" t="s">
        <v>790</v>
      </c>
      <c r="FDN95" t="s">
        <v>790</v>
      </c>
      <c r="FDO95" t="s">
        <v>790</v>
      </c>
      <c r="FDP95" t="s">
        <v>790</v>
      </c>
      <c r="FDQ95" t="s">
        <v>790</v>
      </c>
      <c r="FDR95" t="s">
        <v>790</v>
      </c>
      <c r="FDS95" t="s">
        <v>790</v>
      </c>
      <c r="FDT95" t="s">
        <v>790</v>
      </c>
      <c r="FDU95" t="s">
        <v>790</v>
      </c>
      <c r="FDV95" t="s">
        <v>790</v>
      </c>
      <c r="FDW95" t="s">
        <v>790</v>
      </c>
      <c r="FDX95" t="s">
        <v>790</v>
      </c>
      <c r="FDY95" t="s">
        <v>790</v>
      </c>
      <c r="FDZ95" t="s">
        <v>790</v>
      </c>
      <c r="FEA95" t="s">
        <v>790</v>
      </c>
      <c r="FEB95" t="s">
        <v>790</v>
      </c>
      <c r="FEC95" t="s">
        <v>790</v>
      </c>
      <c r="FED95" t="s">
        <v>790</v>
      </c>
      <c r="FEE95" t="s">
        <v>790</v>
      </c>
      <c r="FEF95" t="s">
        <v>790</v>
      </c>
      <c r="FEG95" t="s">
        <v>790</v>
      </c>
      <c r="FEH95" t="s">
        <v>790</v>
      </c>
      <c r="FEI95" t="s">
        <v>790</v>
      </c>
      <c r="FEJ95" t="s">
        <v>790</v>
      </c>
      <c r="FEK95" t="s">
        <v>790</v>
      </c>
      <c r="FEL95" t="s">
        <v>790</v>
      </c>
      <c r="FEM95" t="s">
        <v>790</v>
      </c>
      <c r="FEN95" t="s">
        <v>790</v>
      </c>
      <c r="FEO95" t="s">
        <v>790</v>
      </c>
      <c r="FEP95" t="s">
        <v>790</v>
      </c>
      <c r="FEQ95" t="s">
        <v>790</v>
      </c>
      <c r="FER95" t="s">
        <v>790</v>
      </c>
      <c r="FES95" t="s">
        <v>790</v>
      </c>
      <c r="FET95" t="s">
        <v>790</v>
      </c>
      <c r="FEU95" t="s">
        <v>790</v>
      </c>
      <c r="FEV95" t="s">
        <v>790</v>
      </c>
      <c r="FEW95" t="s">
        <v>790</v>
      </c>
      <c r="FEX95" t="s">
        <v>790</v>
      </c>
      <c r="FEY95" t="s">
        <v>790</v>
      </c>
      <c r="FEZ95" t="s">
        <v>790</v>
      </c>
      <c r="FFA95" t="s">
        <v>790</v>
      </c>
      <c r="FFB95" t="s">
        <v>790</v>
      </c>
      <c r="FFC95" t="s">
        <v>790</v>
      </c>
      <c r="FFD95" t="s">
        <v>790</v>
      </c>
      <c r="FFE95" t="s">
        <v>790</v>
      </c>
      <c r="FFF95" t="s">
        <v>790</v>
      </c>
      <c r="FFG95" t="s">
        <v>790</v>
      </c>
      <c r="FFH95" t="s">
        <v>790</v>
      </c>
      <c r="FFI95" t="s">
        <v>790</v>
      </c>
      <c r="FFJ95" t="s">
        <v>790</v>
      </c>
      <c r="FFK95" t="s">
        <v>790</v>
      </c>
      <c r="FFL95" t="s">
        <v>790</v>
      </c>
      <c r="FFM95" t="s">
        <v>790</v>
      </c>
      <c r="FFN95" t="s">
        <v>790</v>
      </c>
      <c r="FFO95" t="s">
        <v>790</v>
      </c>
      <c r="FFP95" t="s">
        <v>790</v>
      </c>
      <c r="FFQ95" t="s">
        <v>790</v>
      </c>
      <c r="FFR95" t="s">
        <v>790</v>
      </c>
      <c r="FFS95" t="s">
        <v>790</v>
      </c>
      <c r="FFT95" t="s">
        <v>790</v>
      </c>
      <c r="FFU95" t="s">
        <v>790</v>
      </c>
      <c r="FFV95" t="s">
        <v>790</v>
      </c>
      <c r="FFW95" t="s">
        <v>790</v>
      </c>
      <c r="FFX95" t="s">
        <v>790</v>
      </c>
      <c r="FFY95" t="s">
        <v>790</v>
      </c>
      <c r="FFZ95" t="s">
        <v>790</v>
      </c>
      <c r="FGA95" t="s">
        <v>790</v>
      </c>
      <c r="FGB95" t="s">
        <v>790</v>
      </c>
      <c r="FGC95" t="s">
        <v>790</v>
      </c>
      <c r="FGD95" t="s">
        <v>790</v>
      </c>
      <c r="FGE95" t="s">
        <v>790</v>
      </c>
      <c r="FGF95" t="s">
        <v>790</v>
      </c>
      <c r="FGG95" t="s">
        <v>790</v>
      </c>
      <c r="FGH95" t="s">
        <v>790</v>
      </c>
      <c r="FGI95" t="s">
        <v>790</v>
      </c>
      <c r="FGJ95" t="s">
        <v>790</v>
      </c>
      <c r="FGK95" t="s">
        <v>790</v>
      </c>
      <c r="FGL95" t="s">
        <v>790</v>
      </c>
      <c r="FGM95" t="s">
        <v>790</v>
      </c>
      <c r="FGN95" t="s">
        <v>790</v>
      </c>
      <c r="FGO95" t="s">
        <v>790</v>
      </c>
      <c r="FGP95" t="s">
        <v>790</v>
      </c>
      <c r="FGQ95" t="s">
        <v>790</v>
      </c>
      <c r="FGR95" t="s">
        <v>790</v>
      </c>
      <c r="FGS95" t="s">
        <v>790</v>
      </c>
      <c r="FGT95" t="s">
        <v>790</v>
      </c>
      <c r="FGU95" t="s">
        <v>790</v>
      </c>
      <c r="FGV95" t="s">
        <v>790</v>
      </c>
      <c r="FGW95" t="s">
        <v>790</v>
      </c>
      <c r="FGX95" t="s">
        <v>790</v>
      </c>
      <c r="FGY95" t="s">
        <v>790</v>
      </c>
      <c r="FGZ95" t="s">
        <v>790</v>
      </c>
      <c r="FHA95" t="s">
        <v>790</v>
      </c>
      <c r="FHB95" t="s">
        <v>790</v>
      </c>
      <c r="FHC95" t="s">
        <v>790</v>
      </c>
      <c r="FHD95" t="s">
        <v>790</v>
      </c>
      <c r="FHE95" t="s">
        <v>790</v>
      </c>
      <c r="FHF95" t="s">
        <v>790</v>
      </c>
      <c r="FHG95" t="s">
        <v>790</v>
      </c>
      <c r="FHH95" t="s">
        <v>790</v>
      </c>
      <c r="FHI95" t="s">
        <v>790</v>
      </c>
      <c r="FHJ95" t="s">
        <v>790</v>
      </c>
      <c r="FHK95" t="s">
        <v>790</v>
      </c>
      <c r="FHL95" t="s">
        <v>790</v>
      </c>
      <c r="FHM95" t="s">
        <v>790</v>
      </c>
      <c r="FHN95" t="s">
        <v>790</v>
      </c>
      <c r="FHO95" t="s">
        <v>790</v>
      </c>
      <c r="FHP95" t="s">
        <v>790</v>
      </c>
      <c r="FHQ95" t="s">
        <v>790</v>
      </c>
      <c r="FHR95" t="s">
        <v>790</v>
      </c>
      <c r="FHS95" t="s">
        <v>790</v>
      </c>
      <c r="FHT95" t="s">
        <v>790</v>
      </c>
      <c r="FHU95" t="s">
        <v>790</v>
      </c>
      <c r="FHV95" t="s">
        <v>790</v>
      </c>
      <c r="FHW95" t="s">
        <v>790</v>
      </c>
      <c r="FHX95" t="s">
        <v>790</v>
      </c>
      <c r="FHY95" t="s">
        <v>790</v>
      </c>
      <c r="FHZ95" t="s">
        <v>790</v>
      </c>
      <c r="FIA95" t="s">
        <v>790</v>
      </c>
      <c r="FIB95" t="s">
        <v>790</v>
      </c>
      <c r="FIC95" t="s">
        <v>790</v>
      </c>
      <c r="FID95" t="s">
        <v>790</v>
      </c>
      <c r="FIE95" t="s">
        <v>790</v>
      </c>
      <c r="FIF95" t="s">
        <v>790</v>
      </c>
      <c r="FIG95" t="s">
        <v>790</v>
      </c>
      <c r="FIH95" t="s">
        <v>790</v>
      </c>
      <c r="FII95" t="s">
        <v>790</v>
      </c>
      <c r="FIJ95" t="s">
        <v>790</v>
      </c>
      <c r="FIK95" t="s">
        <v>790</v>
      </c>
      <c r="FIL95" t="s">
        <v>790</v>
      </c>
      <c r="FIM95" t="s">
        <v>790</v>
      </c>
      <c r="FIN95" t="s">
        <v>790</v>
      </c>
      <c r="FIO95" t="s">
        <v>790</v>
      </c>
      <c r="FIP95" t="s">
        <v>790</v>
      </c>
      <c r="FIQ95" t="s">
        <v>790</v>
      </c>
      <c r="FIR95" t="s">
        <v>790</v>
      </c>
      <c r="FIS95" t="s">
        <v>790</v>
      </c>
      <c r="FIT95" t="s">
        <v>790</v>
      </c>
      <c r="FIU95" t="s">
        <v>790</v>
      </c>
      <c r="FIV95" t="s">
        <v>790</v>
      </c>
      <c r="FIW95" t="s">
        <v>790</v>
      </c>
      <c r="FIX95" t="s">
        <v>790</v>
      </c>
      <c r="FIY95" t="s">
        <v>790</v>
      </c>
      <c r="FIZ95" t="s">
        <v>790</v>
      </c>
      <c r="FJA95" t="s">
        <v>790</v>
      </c>
      <c r="FJB95" t="s">
        <v>790</v>
      </c>
      <c r="FJC95" t="s">
        <v>790</v>
      </c>
      <c r="FJD95" t="s">
        <v>790</v>
      </c>
      <c r="FJE95" t="s">
        <v>790</v>
      </c>
      <c r="FJF95" t="s">
        <v>790</v>
      </c>
      <c r="FJG95" t="s">
        <v>790</v>
      </c>
      <c r="FJH95" t="s">
        <v>790</v>
      </c>
      <c r="FJI95" t="s">
        <v>790</v>
      </c>
      <c r="FJJ95" t="s">
        <v>790</v>
      </c>
      <c r="FJK95" t="s">
        <v>790</v>
      </c>
      <c r="FJL95" t="s">
        <v>790</v>
      </c>
      <c r="FJM95" t="s">
        <v>790</v>
      </c>
      <c r="FJN95" t="s">
        <v>790</v>
      </c>
      <c r="FJO95" t="s">
        <v>790</v>
      </c>
      <c r="FJP95" t="s">
        <v>790</v>
      </c>
      <c r="FJQ95" t="s">
        <v>790</v>
      </c>
      <c r="FJR95" t="s">
        <v>790</v>
      </c>
      <c r="FJS95" t="s">
        <v>790</v>
      </c>
      <c r="FJT95" t="s">
        <v>790</v>
      </c>
      <c r="FJU95" t="s">
        <v>790</v>
      </c>
      <c r="FJV95" t="s">
        <v>790</v>
      </c>
      <c r="FJW95" t="s">
        <v>790</v>
      </c>
      <c r="FJX95" t="s">
        <v>790</v>
      </c>
      <c r="FJY95" t="s">
        <v>790</v>
      </c>
      <c r="FJZ95" t="s">
        <v>790</v>
      </c>
      <c r="FKA95" t="s">
        <v>790</v>
      </c>
      <c r="FKB95" t="s">
        <v>790</v>
      </c>
      <c r="FKC95" t="s">
        <v>790</v>
      </c>
      <c r="FKD95" t="s">
        <v>790</v>
      </c>
      <c r="FKE95" t="s">
        <v>790</v>
      </c>
      <c r="FKF95" t="s">
        <v>790</v>
      </c>
      <c r="FKG95" t="s">
        <v>790</v>
      </c>
      <c r="FKH95" t="s">
        <v>790</v>
      </c>
      <c r="FKI95" t="s">
        <v>790</v>
      </c>
      <c r="FKJ95" t="s">
        <v>790</v>
      </c>
      <c r="FKK95" t="s">
        <v>790</v>
      </c>
      <c r="FKL95" t="s">
        <v>790</v>
      </c>
      <c r="FKM95" t="s">
        <v>790</v>
      </c>
      <c r="FKN95" t="s">
        <v>790</v>
      </c>
      <c r="FKO95" t="s">
        <v>790</v>
      </c>
      <c r="FKP95" t="s">
        <v>790</v>
      </c>
      <c r="FKQ95" t="s">
        <v>790</v>
      </c>
      <c r="FKR95" t="s">
        <v>790</v>
      </c>
      <c r="FKS95" t="s">
        <v>790</v>
      </c>
      <c r="FKT95" t="s">
        <v>790</v>
      </c>
      <c r="FKU95" t="s">
        <v>790</v>
      </c>
      <c r="FKV95" t="s">
        <v>790</v>
      </c>
      <c r="FKW95" t="s">
        <v>790</v>
      </c>
      <c r="FKX95" t="s">
        <v>790</v>
      </c>
      <c r="FKY95" t="s">
        <v>790</v>
      </c>
      <c r="FKZ95" t="s">
        <v>790</v>
      </c>
      <c r="FLA95" t="s">
        <v>790</v>
      </c>
      <c r="FLB95" t="s">
        <v>790</v>
      </c>
      <c r="FLC95" t="s">
        <v>790</v>
      </c>
      <c r="FLD95" t="s">
        <v>790</v>
      </c>
      <c r="FLE95" t="s">
        <v>790</v>
      </c>
      <c r="FLF95" t="s">
        <v>790</v>
      </c>
      <c r="FLG95" t="s">
        <v>790</v>
      </c>
      <c r="FLH95" t="s">
        <v>790</v>
      </c>
      <c r="FLI95" t="s">
        <v>790</v>
      </c>
      <c r="FLJ95" t="s">
        <v>790</v>
      </c>
      <c r="FLK95" t="s">
        <v>790</v>
      </c>
      <c r="FLL95" t="s">
        <v>790</v>
      </c>
      <c r="FLM95" t="s">
        <v>790</v>
      </c>
      <c r="FLN95" t="s">
        <v>790</v>
      </c>
      <c r="FLO95" t="s">
        <v>790</v>
      </c>
      <c r="FLP95" t="s">
        <v>790</v>
      </c>
      <c r="FLQ95" t="s">
        <v>790</v>
      </c>
      <c r="FLR95" t="s">
        <v>790</v>
      </c>
      <c r="FLS95" t="s">
        <v>790</v>
      </c>
      <c r="FLT95" t="s">
        <v>790</v>
      </c>
      <c r="FLU95" t="s">
        <v>790</v>
      </c>
      <c r="FLV95" t="s">
        <v>790</v>
      </c>
      <c r="FLW95" t="s">
        <v>790</v>
      </c>
      <c r="FLX95" t="s">
        <v>790</v>
      </c>
      <c r="FLY95" t="s">
        <v>790</v>
      </c>
      <c r="FLZ95" t="s">
        <v>790</v>
      </c>
      <c r="FMA95" t="s">
        <v>790</v>
      </c>
      <c r="FMB95" t="s">
        <v>790</v>
      </c>
      <c r="FMC95" t="s">
        <v>790</v>
      </c>
      <c r="FMD95" t="s">
        <v>790</v>
      </c>
      <c r="FME95" t="s">
        <v>790</v>
      </c>
      <c r="FMF95" t="s">
        <v>790</v>
      </c>
      <c r="FMG95" t="s">
        <v>790</v>
      </c>
      <c r="FMH95" t="s">
        <v>790</v>
      </c>
      <c r="FMI95" t="s">
        <v>790</v>
      </c>
      <c r="FMJ95" t="s">
        <v>790</v>
      </c>
      <c r="FMK95" t="s">
        <v>790</v>
      </c>
      <c r="FML95" t="s">
        <v>790</v>
      </c>
      <c r="FMM95" t="s">
        <v>790</v>
      </c>
      <c r="FMN95" t="s">
        <v>790</v>
      </c>
      <c r="FMO95" t="s">
        <v>790</v>
      </c>
      <c r="FMP95" t="s">
        <v>790</v>
      </c>
      <c r="FMQ95" t="s">
        <v>790</v>
      </c>
      <c r="FMR95" t="s">
        <v>790</v>
      </c>
      <c r="FMS95" t="s">
        <v>790</v>
      </c>
      <c r="FMT95" t="s">
        <v>790</v>
      </c>
      <c r="FMU95" t="s">
        <v>790</v>
      </c>
      <c r="FMV95" t="s">
        <v>790</v>
      </c>
      <c r="FMW95" t="s">
        <v>790</v>
      </c>
      <c r="FMX95" t="s">
        <v>790</v>
      </c>
      <c r="FMY95" t="s">
        <v>790</v>
      </c>
      <c r="FMZ95" t="s">
        <v>790</v>
      </c>
      <c r="FNA95" t="s">
        <v>790</v>
      </c>
      <c r="FNB95" t="s">
        <v>790</v>
      </c>
      <c r="FNC95" t="s">
        <v>790</v>
      </c>
      <c r="FND95" t="s">
        <v>790</v>
      </c>
      <c r="FNE95" t="s">
        <v>790</v>
      </c>
      <c r="FNF95" t="s">
        <v>790</v>
      </c>
      <c r="FNG95" t="s">
        <v>790</v>
      </c>
      <c r="FNH95" t="s">
        <v>790</v>
      </c>
      <c r="FNI95" t="s">
        <v>790</v>
      </c>
      <c r="FNJ95" t="s">
        <v>790</v>
      </c>
      <c r="FNK95" t="s">
        <v>790</v>
      </c>
      <c r="FNL95" t="s">
        <v>790</v>
      </c>
      <c r="FNM95" t="s">
        <v>790</v>
      </c>
      <c r="FNN95" t="s">
        <v>790</v>
      </c>
      <c r="FNO95" t="s">
        <v>790</v>
      </c>
      <c r="FNP95" t="s">
        <v>790</v>
      </c>
      <c r="FNQ95" t="s">
        <v>790</v>
      </c>
      <c r="FNR95" t="s">
        <v>790</v>
      </c>
      <c r="FNS95" t="s">
        <v>790</v>
      </c>
      <c r="FNT95" t="s">
        <v>790</v>
      </c>
      <c r="FNU95" t="s">
        <v>790</v>
      </c>
      <c r="FNV95" t="s">
        <v>790</v>
      </c>
      <c r="FNW95" t="s">
        <v>790</v>
      </c>
      <c r="FNX95" t="s">
        <v>790</v>
      </c>
      <c r="FNY95" t="s">
        <v>790</v>
      </c>
      <c r="FNZ95" t="s">
        <v>790</v>
      </c>
      <c r="FOA95" t="s">
        <v>790</v>
      </c>
      <c r="FOB95" t="s">
        <v>790</v>
      </c>
      <c r="FOC95" t="s">
        <v>790</v>
      </c>
      <c r="FOD95" t="s">
        <v>790</v>
      </c>
      <c r="FOE95" t="s">
        <v>790</v>
      </c>
      <c r="FOF95" t="s">
        <v>790</v>
      </c>
      <c r="FOG95" t="s">
        <v>790</v>
      </c>
      <c r="FOH95" t="s">
        <v>790</v>
      </c>
      <c r="FOI95" t="s">
        <v>790</v>
      </c>
      <c r="FOJ95" t="s">
        <v>790</v>
      </c>
      <c r="FOK95" t="s">
        <v>790</v>
      </c>
      <c r="FOL95" t="s">
        <v>790</v>
      </c>
      <c r="FOM95" t="s">
        <v>790</v>
      </c>
      <c r="FON95" t="s">
        <v>790</v>
      </c>
      <c r="FOO95" t="s">
        <v>790</v>
      </c>
      <c r="FOP95" t="s">
        <v>790</v>
      </c>
      <c r="FOQ95" t="s">
        <v>790</v>
      </c>
      <c r="FOR95" t="s">
        <v>790</v>
      </c>
      <c r="FOS95" t="s">
        <v>790</v>
      </c>
      <c r="FOT95" t="s">
        <v>790</v>
      </c>
      <c r="FOU95" t="s">
        <v>790</v>
      </c>
      <c r="FOV95" t="s">
        <v>790</v>
      </c>
      <c r="FOW95" t="s">
        <v>790</v>
      </c>
      <c r="FOX95" t="s">
        <v>790</v>
      </c>
      <c r="FOY95" t="s">
        <v>790</v>
      </c>
      <c r="FOZ95" t="s">
        <v>790</v>
      </c>
      <c r="FPA95" t="s">
        <v>790</v>
      </c>
      <c r="FPB95" t="s">
        <v>790</v>
      </c>
      <c r="FPC95" t="s">
        <v>790</v>
      </c>
      <c r="FPD95" t="s">
        <v>790</v>
      </c>
      <c r="FPE95" t="s">
        <v>790</v>
      </c>
      <c r="FPF95" t="s">
        <v>790</v>
      </c>
      <c r="FPG95" t="s">
        <v>790</v>
      </c>
      <c r="FPH95" t="s">
        <v>790</v>
      </c>
      <c r="FPI95" t="s">
        <v>790</v>
      </c>
      <c r="FPJ95" t="s">
        <v>790</v>
      </c>
      <c r="FPK95" t="s">
        <v>790</v>
      </c>
      <c r="FPL95" t="s">
        <v>790</v>
      </c>
      <c r="FPM95" t="s">
        <v>790</v>
      </c>
      <c r="FPN95" t="s">
        <v>790</v>
      </c>
      <c r="FPO95" t="s">
        <v>790</v>
      </c>
      <c r="FPP95" t="s">
        <v>790</v>
      </c>
      <c r="FPQ95" t="s">
        <v>790</v>
      </c>
      <c r="FPR95" t="s">
        <v>790</v>
      </c>
      <c r="FPS95" t="s">
        <v>790</v>
      </c>
      <c r="FPT95" t="s">
        <v>790</v>
      </c>
      <c r="FPU95" t="s">
        <v>790</v>
      </c>
      <c r="FPV95" t="s">
        <v>790</v>
      </c>
      <c r="FPW95" t="s">
        <v>790</v>
      </c>
      <c r="FPX95" t="s">
        <v>790</v>
      </c>
      <c r="FPY95" t="s">
        <v>790</v>
      </c>
      <c r="FPZ95" t="s">
        <v>790</v>
      </c>
      <c r="FQA95" t="s">
        <v>790</v>
      </c>
      <c r="FQB95" t="s">
        <v>790</v>
      </c>
      <c r="FQC95" t="s">
        <v>790</v>
      </c>
      <c r="FQD95" t="s">
        <v>790</v>
      </c>
      <c r="FQE95" t="s">
        <v>790</v>
      </c>
      <c r="FQF95" t="s">
        <v>790</v>
      </c>
      <c r="FQG95" t="s">
        <v>790</v>
      </c>
      <c r="FQH95" t="s">
        <v>790</v>
      </c>
      <c r="FQI95" t="s">
        <v>790</v>
      </c>
      <c r="FQJ95" t="s">
        <v>790</v>
      </c>
      <c r="FQK95" t="s">
        <v>790</v>
      </c>
      <c r="FQL95" t="s">
        <v>790</v>
      </c>
      <c r="FQM95" t="s">
        <v>790</v>
      </c>
      <c r="FQN95" t="s">
        <v>790</v>
      </c>
      <c r="FQO95" t="s">
        <v>790</v>
      </c>
      <c r="FQP95" t="s">
        <v>790</v>
      </c>
      <c r="FQQ95" t="s">
        <v>790</v>
      </c>
      <c r="FQR95" t="s">
        <v>790</v>
      </c>
      <c r="FQS95" t="s">
        <v>790</v>
      </c>
      <c r="FQT95" t="s">
        <v>790</v>
      </c>
      <c r="FQU95" t="s">
        <v>790</v>
      </c>
      <c r="FQV95" t="s">
        <v>790</v>
      </c>
      <c r="FQW95" t="s">
        <v>790</v>
      </c>
      <c r="FQX95" t="s">
        <v>790</v>
      </c>
      <c r="FQY95" t="s">
        <v>790</v>
      </c>
      <c r="FQZ95" t="s">
        <v>790</v>
      </c>
      <c r="FRA95" t="s">
        <v>790</v>
      </c>
      <c r="FRB95" t="s">
        <v>790</v>
      </c>
      <c r="FRC95" t="s">
        <v>790</v>
      </c>
      <c r="FRD95" t="s">
        <v>790</v>
      </c>
      <c r="FRE95" t="s">
        <v>790</v>
      </c>
      <c r="FRF95" t="s">
        <v>790</v>
      </c>
      <c r="FRG95" t="s">
        <v>790</v>
      </c>
      <c r="FRH95" t="s">
        <v>790</v>
      </c>
      <c r="FRI95" t="s">
        <v>790</v>
      </c>
      <c r="FRJ95" t="s">
        <v>790</v>
      </c>
      <c r="FRK95" t="s">
        <v>790</v>
      </c>
      <c r="FRL95" t="s">
        <v>790</v>
      </c>
      <c r="FRM95" t="s">
        <v>790</v>
      </c>
      <c r="FRN95" t="s">
        <v>790</v>
      </c>
      <c r="FRO95" t="s">
        <v>790</v>
      </c>
      <c r="FRP95" t="s">
        <v>790</v>
      </c>
      <c r="FRQ95" t="s">
        <v>790</v>
      </c>
      <c r="FRR95" t="s">
        <v>790</v>
      </c>
      <c r="FRS95" t="s">
        <v>790</v>
      </c>
      <c r="FRT95" t="s">
        <v>790</v>
      </c>
      <c r="FRU95" t="s">
        <v>790</v>
      </c>
      <c r="FRV95" t="s">
        <v>790</v>
      </c>
      <c r="FRW95" t="s">
        <v>790</v>
      </c>
      <c r="FRX95" t="s">
        <v>790</v>
      </c>
      <c r="FRY95" t="s">
        <v>790</v>
      </c>
      <c r="FRZ95" t="s">
        <v>790</v>
      </c>
      <c r="FSA95" t="s">
        <v>790</v>
      </c>
      <c r="FSB95" t="s">
        <v>790</v>
      </c>
      <c r="FSC95" t="s">
        <v>790</v>
      </c>
      <c r="FSD95" t="s">
        <v>790</v>
      </c>
      <c r="FSE95" t="s">
        <v>790</v>
      </c>
      <c r="FSF95" t="s">
        <v>790</v>
      </c>
      <c r="FSG95" t="s">
        <v>790</v>
      </c>
      <c r="FSH95" t="s">
        <v>790</v>
      </c>
      <c r="FSI95" t="s">
        <v>790</v>
      </c>
      <c r="FSJ95" t="s">
        <v>790</v>
      </c>
      <c r="FSK95" t="s">
        <v>790</v>
      </c>
      <c r="FSL95" t="s">
        <v>790</v>
      </c>
      <c r="FSM95" t="s">
        <v>790</v>
      </c>
      <c r="FSN95" t="s">
        <v>790</v>
      </c>
      <c r="FSO95" t="s">
        <v>790</v>
      </c>
      <c r="FSP95" t="s">
        <v>790</v>
      </c>
      <c r="FSQ95" t="s">
        <v>790</v>
      </c>
      <c r="FSR95" t="s">
        <v>790</v>
      </c>
      <c r="FSS95" t="s">
        <v>790</v>
      </c>
      <c r="FST95" t="s">
        <v>790</v>
      </c>
      <c r="FSU95" t="s">
        <v>790</v>
      </c>
      <c r="FSV95" t="s">
        <v>790</v>
      </c>
      <c r="FSW95" t="s">
        <v>790</v>
      </c>
      <c r="FSX95" t="s">
        <v>790</v>
      </c>
      <c r="FSY95" t="s">
        <v>790</v>
      </c>
      <c r="FSZ95" t="s">
        <v>790</v>
      </c>
      <c r="FTA95" t="s">
        <v>790</v>
      </c>
      <c r="FTB95" t="s">
        <v>790</v>
      </c>
      <c r="FTC95" t="s">
        <v>790</v>
      </c>
      <c r="FTD95" t="s">
        <v>790</v>
      </c>
      <c r="FTE95" t="s">
        <v>790</v>
      </c>
      <c r="FTF95" t="s">
        <v>790</v>
      </c>
      <c r="FTG95" t="s">
        <v>790</v>
      </c>
      <c r="FTH95" t="s">
        <v>790</v>
      </c>
      <c r="FTI95" t="s">
        <v>790</v>
      </c>
      <c r="FTJ95" t="s">
        <v>790</v>
      </c>
      <c r="FTK95" t="s">
        <v>790</v>
      </c>
      <c r="FTL95" t="s">
        <v>790</v>
      </c>
      <c r="FTM95" t="s">
        <v>790</v>
      </c>
      <c r="FTN95" t="s">
        <v>790</v>
      </c>
      <c r="FTO95" t="s">
        <v>790</v>
      </c>
      <c r="FTP95" t="s">
        <v>790</v>
      </c>
      <c r="FTQ95" t="s">
        <v>790</v>
      </c>
      <c r="FTR95" t="s">
        <v>790</v>
      </c>
      <c r="FTS95" t="s">
        <v>790</v>
      </c>
      <c r="FTT95" t="s">
        <v>790</v>
      </c>
      <c r="FTU95" t="s">
        <v>790</v>
      </c>
      <c r="FTV95" t="s">
        <v>790</v>
      </c>
      <c r="FTW95" t="s">
        <v>790</v>
      </c>
      <c r="FTX95" t="s">
        <v>790</v>
      </c>
      <c r="FTY95" t="s">
        <v>790</v>
      </c>
      <c r="FTZ95" t="s">
        <v>790</v>
      </c>
      <c r="FUA95" t="s">
        <v>790</v>
      </c>
      <c r="FUB95" t="s">
        <v>790</v>
      </c>
      <c r="FUC95" t="s">
        <v>790</v>
      </c>
      <c r="FUD95" t="s">
        <v>790</v>
      </c>
      <c r="FUE95" t="s">
        <v>790</v>
      </c>
      <c r="FUF95" t="s">
        <v>790</v>
      </c>
      <c r="FUG95" t="s">
        <v>790</v>
      </c>
      <c r="FUH95" t="s">
        <v>790</v>
      </c>
      <c r="FUI95" t="s">
        <v>790</v>
      </c>
      <c r="FUJ95" t="s">
        <v>790</v>
      </c>
      <c r="FUK95" t="s">
        <v>790</v>
      </c>
      <c r="FUL95" t="s">
        <v>790</v>
      </c>
      <c r="FUM95" t="s">
        <v>790</v>
      </c>
      <c r="FUN95" t="s">
        <v>790</v>
      </c>
      <c r="FUO95" t="s">
        <v>790</v>
      </c>
      <c r="FUP95" t="s">
        <v>790</v>
      </c>
      <c r="FUQ95" t="s">
        <v>790</v>
      </c>
      <c r="FUR95" t="s">
        <v>790</v>
      </c>
      <c r="FUS95" t="s">
        <v>790</v>
      </c>
      <c r="FUT95" t="s">
        <v>790</v>
      </c>
      <c r="FUU95" t="s">
        <v>790</v>
      </c>
      <c r="FUV95" t="s">
        <v>790</v>
      </c>
      <c r="FUW95" t="s">
        <v>790</v>
      </c>
      <c r="FUX95" t="s">
        <v>790</v>
      </c>
      <c r="FUY95" t="s">
        <v>790</v>
      </c>
      <c r="FUZ95" t="s">
        <v>790</v>
      </c>
      <c r="FVA95" t="s">
        <v>790</v>
      </c>
      <c r="FVB95" t="s">
        <v>790</v>
      </c>
      <c r="FVC95" t="s">
        <v>790</v>
      </c>
      <c r="FVD95" t="s">
        <v>790</v>
      </c>
      <c r="FVE95" t="s">
        <v>790</v>
      </c>
      <c r="FVF95" t="s">
        <v>790</v>
      </c>
      <c r="FVG95" t="s">
        <v>790</v>
      </c>
      <c r="FVH95" t="s">
        <v>790</v>
      </c>
      <c r="FVI95" t="s">
        <v>790</v>
      </c>
      <c r="FVJ95" t="s">
        <v>790</v>
      </c>
      <c r="FVK95" t="s">
        <v>790</v>
      </c>
      <c r="FVL95" t="s">
        <v>790</v>
      </c>
      <c r="FVM95" t="s">
        <v>790</v>
      </c>
      <c r="FVN95" t="s">
        <v>790</v>
      </c>
      <c r="FVO95" t="s">
        <v>790</v>
      </c>
      <c r="FVP95" t="s">
        <v>790</v>
      </c>
      <c r="FVQ95" t="s">
        <v>790</v>
      </c>
      <c r="FVR95" t="s">
        <v>790</v>
      </c>
      <c r="FVS95" t="s">
        <v>790</v>
      </c>
      <c r="FVT95" t="s">
        <v>790</v>
      </c>
      <c r="FVU95" t="s">
        <v>790</v>
      </c>
      <c r="FVV95" t="s">
        <v>790</v>
      </c>
      <c r="FVW95" t="s">
        <v>790</v>
      </c>
      <c r="FVX95" t="s">
        <v>790</v>
      </c>
      <c r="FVY95" t="s">
        <v>790</v>
      </c>
      <c r="FVZ95" t="s">
        <v>790</v>
      </c>
      <c r="FWA95" t="s">
        <v>790</v>
      </c>
      <c r="FWB95" t="s">
        <v>790</v>
      </c>
      <c r="FWC95" t="s">
        <v>790</v>
      </c>
      <c r="FWD95" t="s">
        <v>790</v>
      </c>
      <c r="FWE95" t="s">
        <v>790</v>
      </c>
      <c r="FWF95" t="s">
        <v>790</v>
      </c>
      <c r="FWG95" t="s">
        <v>790</v>
      </c>
      <c r="FWH95" t="s">
        <v>790</v>
      </c>
      <c r="FWI95" t="s">
        <v>790</v>
      </c>
      <c r="FWJ95" t="s">
        <v>790</v>
      </c>
      <c r="FWK95" t="s">
        <v>790</v>
      </c>
      <c r="FWL95" t="s">
        <v>790</v>
      </c>
      <c r="FWM95" t="s">
        <v>790</v>
      </c>
      <c r="FWN95" t="s">
        <v>790</v>
      </c>
      <c r="FWO95" t="s">
        <v>790</v>
      </c>
      <c r="FWP95" t="s">
        <v>790</v>
      </c>
      <c r="FWQ95" t="s">
        <v>790</v>
      </c>
      <c r="FWR95" t="s">
        <v>790</v>
      </c>
      <c r="FWS95" t="s">
        <v>790</v>
      </c>
      <c r="FWT95" t="s">
        <v>790</v>
      </c>
      <c r="FWU95" t="s">
        <v>790</v>
      </c>
      <c r="FWV95" t="s">
        <v>790</v>
      </c>
      <c r="FWW95" t="s">
        <v>790</v>
      </c>
      <c r="FWX95" t="s">
        <v>790</v>
      </c>
      <c r="FWY95" t="s">
        <v>790</v>
      </c>
      <c r="FWZ95" t="s">
        <v>790</v>
      </c>
      <c r="FXA95" t="s">
        <v>790</v>
      </c>
      <c r="FXB95" t="s">
        <v>790</v>
      </c>
      <c r="FXC95" t="s">
        <v>790</v>
      </c>
      <c r="FXD95" t="s">
        <v>790</v>
      </c>
      <c r="FXE95" t="s">
        <v>790</v>
      </c>
      <c r="FXF95" t="s">
        <v>790</v>
      </c>
      <c r="FXG95" t="s">
        <v>790</v>
      </c>
      <c r="FXH95" t="s">
        <v>790</v>
      </c>
      <c r="FXI95" t="s">
        <v>790</v>
      </c>
      <c r="FXJ95" t="s">
        <v>790</v>
      </c>
      <c r="FXK95" t="s">
        <v>790</v>
      </c>
      <c r="FXL95" t="s">
        <v>790</v>
      </c>
      <c r="FXM95" t="s">
        <v>790</v>
      </c>
      <c r="FXN95" t="s">
        <v>790</v>
      </c>
      <c r="FXO95" t="s">
        <v>790</v>
      </c>
      <c r="FXP95" t="s">
        <v>790</v>
      </c>
      <c r="FXQ95" t="s">
        <v>790</v>
      </c>
      <c r="FXR95" t="s">
        <v>790</v>
      </c>
      <c r="FXS95" t="s">
        <v>790</v>
      </c>
      <c r="FXT95" t="s">
        <v>790</v>
      </c>
      <c r="FXU95" t="s">
        <v>790</v>
      </c>
      <c r="FXV95" t="s">
        <v>790</v>
      </c>
      <c r="FXW95" t="s">
        <v>790</v>
      </c>
      <c r="FXX95" t="s">
        <v>790</v>
      </c>
      <c r="FXY95" t="s">
        <v>790</v>
      </c>
      <c r="FXZ95" t="s">
        <v>790</v>
      </c>
      <c r="FYA95" t="s">
        <v>790</v>
      </c>
      <c r="FYB95" t="s">
        <v>790</v>
      </c>
      <c r="FYC95" t="s">
        <v>790</v>
      </c>
      <c r="FYD95" t="s">
        <v>790</v>
      </c>
      <c r="FYE95" t="s">
        <v>790</v>
      </c>
      <c r="FYF95" t="s">
        <v>790</v>
      </c>
      <c r="FYG95" t="s">
        <v>790</v>
      </c>
      <c r="FYH95" t="s">
        <v>790</v>
      </c>
      <c r="FYI95" t="s">
        <v>790</v>
      </c>
      <c r="FYJ95" t="s">
        <v>790</v>
      </c>
      <c r="FYK95" t="s">
        <v>790</v>
      </c>
      <c r="FYL95" t="s">
        <v>790</v>
      </c>
      <c r="FYM95" t="s">
        <v>790</v>
      </c>
      <c r="FYN95" t="s">
        <v>790</v>
      </c>
      <c r="FYO95" t="s">
        <v>790</v>
      </c>
      <c r="FYP95" t="s">
        <v>790</v>
      </c>
      <c r="FYQ95" t="s">
        <v>790</v>
      </c>
      <c r="FYR95" t="s">
        <v>790</v>
      </c>
      <c r="FYS95" t="s">
        <v>790</v>
      </c>
      <c r="FYT95" t="s">
        <v>790</v>
      </c>
      <c r="FYU95" t="s">
        <v>790</v>
      </c>
      <c r="FYV95" t="s">
        <v>790</v>
      </c>
      <c r="FYW95" t="s">
        <v>790</v>
      </c>
      <c r="FYX95" t="s">
        <v>790</v>
      </c>
      <c r="FYY95" t="s">
        <v>790</v>
      </c>
      <c r="FYZ95" t="s">
        <v>790</v>
      </c>
      <c r="FZA95" t="s">
        <v>790</v>
      </c>
      <c r="FZB95" t="s">
        <v>790</v>
      </c>
      <c r="FZC95" t="s">
        <v>790</v>
      </c>
      <c r="FZD95" t="s">
        <v>790</v>
      </c>
      <c r="FZE95" t="s">
        <v>790</v>
      </c>
      <c r="FZF95" t="s">
        <v>790</v>
      </c>
      <c r="FZG95" t="s">
        <v>790</v>
      </c>
      <c r="FZH95" t="s">
        <v>790</v>
      </c>
      <c r="FZI95" t="s">
        <v>790</v>
      </c>
      <c r="FZJ95" t="s">
        <v>790</v>
      </c>
      <c r="FZK95" t="s">
        <v>790</v>
      </c>
      <c r="FZL95" t="s">
        <v>790</v>
      </c>
      <c r="FZM95" t="s">
        <v>790</v>
      </c>
      <c r="FZN95" t="s">
        <v>790</v>
      </c>
      <c r="FZO95" t="s">
        <v>790</v>
      </c>
      <c r="FZP95" t="s">
        <v>790</v>
      </c>
      <c r="FZQ95" t="s">
        <v>790</v>
      </c>
      <c r="FZR95" t="s">
        <v>790</v>
      </c>
      <c r="FZS95" t="s">
        <v>790</v>
      </c>
      <c r="FZT95" t="s">
        <v>790</v>
      </c>
      <c r="FZU95" t="s">
        <v>790</v>
      </c>
      <c r="FZV95" t="s">
        <v>790</v>
      </c>
      <c r="FZW95" t="s">
        <v>790</v>
      </c>
      <c r="FZX95" t="s">
        <v>790</v>
      </c>
      <c r="FZY95" t="s">
        <v>790</v>
      </c>
      <c r="FZZ95" t="s">
        <v>790</v>
      </c>
      <c r="GAA95" t="s">
        <v>790</v>
      </c>
      <c r="GAB95" t="s">
        <v>790</v>
      </c>
      <c r="GAC95" t="s">
        <v>790</v>
      </c>
      <c r="GAD95" t="s">
        <v>790</v>
      </c>
      <c r="GAE95" t="s">
        <v>790</v>
      </c>
      <c r="GAF95" t="s">
        <v>790</v>
      </c>
      <c r="GAG95" t="s">
        <v>790</v>
      </c>
      <c r="GAH95" t="s">
        <v>790</v>
      </c>
      <c r="GAI95" t="s">
        <v>790</v>
      </c>
      <c r="GAJ95" t="s">
        <v>790</v>
      </c>
      <c r="GAK95" t="s">
        <v>790</v>
      </c>
      <c r="GAL95" t="s">
        <v>790</v>
      </c>
      <c r="GAM95" t="s">
        <v>790</v>
      </c>
      <c r="GAN95" t="s">
        <v>790</v>
      </c>
      <c r="GAO95" t="s">
        <v>790</v>
      </c>
      <c r="GAP95" t="s">
        <v>790</v>
      </c>
      <c r="GAQ95" t="s">
        <v>790</v>
      </c>
      <c r="GAR95" t="s">
        <v>790</v>
      </c>
      <c r="GAS95" t="s">
        <v>790</v>
      </c>
      <c r="GAT95" t="s">
        <v>790</v>
      </c>
      <c r="GAU95" t="s">
        <v>790</v>
      </c>
      <c r="GAV95" t="s">
        <v>790</v>
      </c>
      <c r="GAW95" t="s">
        <v>790</v>
      </c>
      <c r="GAX95" t="s">
        <v>790</v>
      </c>
      <c r="GAY95" t="s">
        <v>790</v>
      </c>
      <c r="GAZ95" t="s">
        <v>790</v>
      </c>
      <c r="GBA95" t="s">
        <v>790</v>
      </c>
      <c r="GBB95" t="s">
        <v>790</v>
      </c>
      <c r="GBC95" t="s">
        <v>790</v>
      </c>
      <c r="GBD95" t="s">
        <v>790</v>
      </c>
      <c r="GBE95" t="s">
        <v>790</v>
      </c>
      <c r="GBF95" t="s">
        <v>790</v>
      </c>
      <c r="GBG95" t="s">
        <v>790</v>
      </c>
      <c r="GBH95" t="s">
        <v>790</v>
      </c>
      <c r="GBI95" t="s">
        <v>790</v>
      </c>
      <c r="GBJ95" t="s">
        <v>790</v>
      </c>
      <c r="GBK95" t="s">
        <v>790</v>
      </c>
      <c r="GBL95" t="s">
        <v>790</v>
      </c>
      <c r="GBM95" t="s">
        <v>790</v>
      </c>
      <c r="GBN95" t="s">
        <v>790</v>
      </c>
      <c r="GBO95" t="s">
        <v>790</v>
      </c>
      <c r="GBP95" t="s">
        <v>790</v>
      </c>
      <c r="GBQ95" t="s">
        <v>790</v>
      </c>
      <c r="GBR95" t="s">
        <v>790</v>
      </c>
      <c r="GBS95" t="s">
        <v>790</v>
      </c>
      <c r="GBT95" t="s">
        <v>790</v>
      </c>
      <c r="GBU95" t="s">
        <v>790</v>
      </c>
      <c r="GBV95" t="s">
        <v>790</v>
      </c>
      <c r="GBW95" t="s">
        <v>790</v>
      </c>
      <c r="GBX95" t="s">
        <v>790</v>
      </c>
      <c r="GBY95" t="s">
        <v>790</v>
      </c>
      <c r="GBZ95" t="s">
        <v>790</v>
      </c>
      <c r="GCA95" t="s">
        <v>790</v>
      </c>
      <c r="GCB95" t="s">
        <v>790</v>
      </c>
      <c r="GCC95" t="s">
        <v>790</v>
      </c>
      <c r="GCD95" t="s">
        <v>790</v>
      </c>
      <c r="GCE95" t="s">
        <v>790</v>
      </c>
      <c r="GCF95" t="s">
        <v>790</v>
      </c>
      <c r="GCG95" t="s">
        <v>790</v>
      </c>
      <c r="GCH95" t="s">
        <v>790</v>
      </c>
      <c r="GCI95" t="s">
        <v>790</v>
      </c>
      <c r="GCJ95" t="s">
        <v>790</v>
      </c>
      <c r="GCK95" t="s">
        <v>790</v>
      </c>
      <c r="GCL95" t="s">
        <v>790</v>
      </c>
      <c r="GCM95" t="s">
        <v>790</v>
      </c>
      <c r="GCN95" t="s">
        <v>790</v>
      </c>
      <c r="GCO95" t="s">
        <v>790</v>
      </c>
      <c r="GCP95" t="s">
        <v>790</v>
      </c>
      <c r="GCQ95" t="s">
        <v>790</v>
      </c>
      <c r="GCR95" t="s">
        <v>790</v>
      </c>
      <c r="GCS95" t="s">
        <v>790</v>
      </c>
      <c r="GCT95" t="s">
        <v>790</v>
      </c>
      <c r="GCU95" t="s">
        <v>790</v>
      </c>
      <c r="GCV95" t="s">
        <v>790</v>
      </c>
      <c r="GCW95" t="s">
        <v>790</v>
      </c>
      <c r="GCX95" t="s">
        <v>790</v>
      </c>
      <c r="GCY95" t="s">
        <v>790</v>
      </c>
      <c r="GCZ95" t="s">
        <v>790</v>
      </c>
      <c r="GDA95" t="s">
        <v>790</v>
      </c>
      <c r="GDB95" t="s">
        <v>790</v>
      </c>
      <c r="GDC95" t="s">
        <v>790</v>
      </c>
      <c r="GDD95" t="s">
        <v>790</v>
      </c>
      <c r="GDE95" t="s">
        <v>790</v>
      </c>
      <c r="GDF95" t="s">
        <v>790</v>
      </c>
      <c r="GDG95" t="s">
        <v>790</v>
      </c>
      <c r="GDH95" t="s">
        <v>790</v>
      </c>
      <c r="GDI95" t="s">
        <v>790</v>
      </c>
      <c r="GDJ95" t="s">
        <v>790</v>
      </c>
      <c r="GDK95" t="s">
        <v>790</v>
      </c>
      <c r="GDL95" t="s">
        <v>790</v>
      </c>
      <c r="GDM95" t="s">
        <v>790</v>
      </c>
      <c r="GDN95" t="s">
        <v>790</v>
      </c>
      <c r="GDO95" t="s">
        <v>790</v>
      </c>
      <c r="GDP95" t="s">
        <v>790</v>
      </c>
      <c r="GDQ95" t="s">
        <v>790</v>
      </c>
      <c r="GDR95" t="s">
        <v>790</v>
      </c>
      <c r="GDS95" t="s">
        <v>790</v>
      </c>
      <c r="GDT95" t="s">
        <v>790</v>
      </c>
      <c r="GDU95" t="s">
        <v>790</v>
      </c>
      <c r="GDV95" t="s">
        <v>790</v>
      </c>
      <c r="GDW95" t="s">
        <v>790</v>
      </c>
      <c r="GDX95" t="s">
        <v>790</v>
      </c>
      <c r="GDY95" t="s">
        <v>790</v>
      </c>
      <c r="GDZ95" t="s">
        <v>790</v>
      </c>
      <c r="GEA95" t="s">
        <v>790</v>
      </c>
      <c r="GEB95" t="s">
        <v>790</v>
      </c>
      <c r="GEC95" t="s">
        <v>790</v>
      </c>
      <c r="GED95" t="s">
        <v>790</v>
      </c>
      <c r="GEE95" t="s">
        <v>790</v>
      </c>
      <c r="GEF95" t="s">
        <v>790</v>
      </c>
      <c r="GEG95" t="s">
        <v>790</v>
      </c>
      <c r="GEH95" t="s">
        <v>790</v>
      </c>
      <c r="GEI95" t="s">
        <v>790</v>
      </c>
      <c r="GEJ95" t="s">
        <v>790</v>
      </c>
      <c r="GEK95" t="s">
        <v>790</v>
      </c>
      <c r="GEL95" t="s">
        <v>790</v>
      </c>
      <c r="GEM95" t="s">
        <v>790</v>
      </c>
      <c r="GEN95" t="s">
        <v>790</v>
      </c>
      <c r="GEO95" t="s">
        <v>790</v>
      </c>
      <c r="GEP95" t="s">
        <v>790</v>
      </c>
      <c r="GEQ95" t="s">
        <v>790</v>
      </c>
      <c r="GER95" t="s">
        <v>790</v>
      </c>
      <c r="GES95" t="s">
        <v>790</v>
      </c>
      <c r="GET95" t="s">
        <v>790</v>
      </c>
      <c r="GEU95" t="s">
        <v>790</v>
      </c>
      <c r="GEV95" t="s">
        <v>790</v>
      </c>
      <c r="GEW95" t="s">
        <v>790</v>
      </c>
      <c r="GEX95" t="s">
        <v>790</v>
      </c>
      <c r="GEY95" t="s">
        <v>790</v>
      </c>
      <c r="GEZ95" t="s">
        <v>790</v>
      </c>
      <c r="GFA95" t="s">
        <v>790</v>
      </c>
      <c r="GFB95" t="s">
        <v>790</v>
      </c>
      <c r="GFC95" t="s">
        <v>790</v>
      </c>
      <c r="GFD95" t="s">
        <v>790</v>
      </c>
      <c r="GFE95" t="s">
        <v>790</v>
      </c>
      <c r="GFF95" t="s">
        <v>790</v>
      </c>
      <c r="GFG95" t="s">
        <v>790</v>
      </c>
      <c r="GFH95" t="s">
        <v>790</v>
      </c>
      <c r="GFI95" t="s">
        <v>790</v>
      </c>
      <c r="GFJ95" t="s">
        <v>790</v>
      </c>
      <c r="GFK95" t="s">
        <v>790</v>
      </c>
      <c r="GFL95" t="s">
        <v>790</v>
      </c>
      <c r="GFM95" t="s">
        <v>790</v>
      </c>
      <c r="GFN95" t="s">
        <v>790</v>
      </c>
      <c r="GFO95" t="s">
        <v>790</v>
      </c>
      <c r="GFP95" t="s">
        <v>790</v>
      </c>
      <c r="GFQ95" t="s">
        <v>790</v>
      </c>
      <c r="GFR95" t="s">
        <v>790</v>
      </c>
      <c r="GFS95" t="s">
        <v>790</v>
      </c>
      <c r="GFT95" t="s">
        <v>790</v>
      </c>
      <c r="GFU95" t="s">
        <v>790</v>
      </c>
      <c r="GFV95" t="s">
        <v>790</v>
      </c>
      <c r="GFW95" t="s">
        <v>790</v>
      </c>
      <c r="GFX95" t="s">
        <v>790</v>
      </c>
      <c r="GFY95" t="s">
        <v>790</v>
      </c>
      <c r="GFZ95" t="s">
        <v>790</v>
      </c>
      <c r="GGA95" t="s">
        <v>790</v>
      </c>
      <c r="GGB95" t="s">
        <v>790</v>
      </c>
      <c r="GGC95" t="s">
        <v>790</v>
      </c>
      <c r="GGD95" t="s">
        <v>790</v>
      </c>
      <c r="GGE95" t="s">
        <v>790</v>
      </c>
      <c r="GGF95" t="s">
        <v>790</v>
      </c>
      <c r="GGG95" t="s">
        <v>790</v>
      </c>
      <c r="GGH95" t="s">
        <v>790</v>
      </c>
      <c r="GGI95" t="s">
        <v>790</v>
      </c>
      <c r="GGJ95" t="s">
        <v>790</v>
      </c>
      <c r="GGK95" t="s">
        <v>790</v>
      </c>
      <c r="GGL95" t="s">
        <v>790</v>
      </c>
      <c r="GGM95" t="s">
        <v>790</v>
      </c>
      <c r="GGN95" t="s">
        <v>790</v>
      </c>
      <c r="GGO95" t="s">
        <v>790</v>
      </c>
      <c r="GGP95" t="s">
        <v>790</v>
      </c>
      <c r="GGQ95" t="s">
        <v>790</v>
      </c>
      <c r="GGR95" t="s">
        <v>790</v>
      </c>
      <c r="GGS95" t="s">
        <v>790</v>
      </c>
      <c r="GGT95" t="s">
        <v>790</v>
      </c>
      <c r="GGU95" t="s">
        <v>790</v>
      </c>
      <c r="GGV95" t="s">
        <v>790</v>
      </c>
      <c r="GGW95" t="s">
        <v>790</v>
      </c>
      <c r="GGX95" t="s">
        <v>790</v>
      </c>
      <c r="GGY95" t="s">
        <v>790</v>
      </c>
      <c r="GGZ95" t="s">
        <v>790</v>
      </c>
      <c r="GHA95" t="s">
        <v>790</v>
      </c>
      <c r="GHB95" t="s">
        <v>790</v>
      </c>
      <c r="GHC95" t="s">
        <v>790</v>
      </c>
      <c r="GHD95" t="s">
        <v>790</v>
      </c>
      <c r="GHE95" t="s">
        <v>790</v>
      </c>
      <c r="GHF95" t="s">
        <v>790</v>
      </c>
      <c r="GHG95" t="s">
        <v>790</v>
      </c>
      <c r="GHH95" t="s">
        <v>790</v>
      </c>
      <c r="GHI95" t="s">
        <v>790</v>
      </c>
      <c r="GHJ95" t="s">
        <v>790</v>
      </c>
      <c r="GHK95" t="s">
        <v>790</v>
      </c>
      <c r="GHL95" t="s">
        <v>790</v>
      </c>
      <c r="GHM95" t="s">
        <v>790</v>
      </c>
      <c r="GHN95" t="s">
        <v>790</v>
      </c>
      <c r="GHO95" t="s">
        <v>790</v>
      </c>
      <c r="GHP95" t="s">
        <v>790</v>
      </c>
      <c r="GHQ95" t="s">
        <v>790</v>
      </c>
      <c r="GHR95" t="s">
        <v>790</v>
      </c>
      <c r="GHS95" t="s">
        <v>790</v>
      </c>
      <c r="GHT95" t="s">
        <v>790</v>
      </c>
      <c r="GHU95" t="s">
        <v>790</v>
      </c>
      <c r="GHV95" t="s">
        <v>790</v>
      </c>
      <c r="GHW95" t="s">
        <v>790</v>
      </c>
      <c r="GHX95" t="s">
        <v>790</v>
      </c>
      <c r="GHY95" t="s">
        <v>790</v>
      </c>
      <c r="GHZ95" t="s">
        <v>790</v>
      </c>
      <c r="GIA95" t="s">
        <v>790</v>
      </c>
      <c r="GIB95" t="s">
        <v>790</v>
      </c>
      <c r="GIC95" t="s">
        <v>790</v>
      </c>
      <c r="GID95" t="s">
        <v>790</v>
      </c>
      <c r="GIE95" t="s">
        <v>790</v>
      </c>
      <c r="GIF95" t="s">
        <v>790</v>
      </c>
      <c r="GIG95" t="s">
        <v>790</v>
      </c>
      <c r="GIH95" t="s">
        <v>790</v>
      </c>
      <c r="GII95" t="s">
        <v>790</v>
      </c>
      <c r="GIJ95" t="s">
        <v>790</v>
      </c>
      <c r="GIK95" t="s">
        <v>790</v>
      </c>
      <c r="GIL95" t="s">
        <v>790</v>
      </c>
      <c r="GIM95" t="s">
        <v>790</v>
      </c>
      <c r="GIN95" t="s">
        <v>790</v>
      </c>
      <c r="GIO95" t="s">
        <v>790</v>
      </c>
      <c r="GIP95" t="s">
        <v>790</v>
      </c>
      <c r="GIQ95" t="s">
        <v>790</v>
      </c>
      <c r="GIR95" t="s">
        <v>790</v>
      </c>
      <c r="GIS95" t="s">
        <v>790</v>
      </c>
      <c r="GIT95" t="s">
        <v>790</v>
      </c>
      <c r="GIU95" t="s">
        <v>790</v>
      </c>
      <c r="GIV95" t="s">
        <v>790</v>
      </c>
      <c r="GIW95" t="s">
        <v>790</v>
      </c>
      <c r="GIX95" t="s">
        <v>790</v>
      </c>
      <c r="GIY95" t="s">
        <v>790</v>
      </c>
      <c r="GIZ95" t="s">
        <v>790</v>
      </c>
      <c r="GJA95" t="s">
        <v>790</v>
      </c>
      <c r="GJB95" t="s">
        <v>790</v>
      </c>
      <c r="GJC95" t="s">
        <v>790</v>
      </c>
      <c r="GJD95" t="s">
        <v>790</v>
      </c>
      <c r="GJE95" t="s">
        <v>790</v>
      </c>
      <c r="GJF95" t="s">
        <v>790</v>
      </c>
      <c r="GJG95" t="s">
        <v>790</v>
      </c>
      <c r="GJH95" t="s">
        <v>790</v>
      </c>
      <c r="GJI95" t="s">
        <v>790</v>
      </c>
      <c r="GJJ95" t="s">
        <v>790</v>
      </c>
      <c r="GJK95" t="s">
        <v>790</v>
      </c>
      <c r="GJL95" t="s">
        <v>790</v>
      </c>
      <c r="GJM95" t="s">
        <v>790</v>
      </c>
      <c r="GJN95" t="s">
        <v>790</v>
      </c>
      <c r="GJO95" t="s">
        <v>790</v>
      </c>
      <c r="GJP95" t="s">
        <v>790</v>
      </c>
      <c r="GJQ95" t="s">
        <v>790</v>
      </c>
      <c r="GJR95" t="s">
        <v>790</v>
      </c>
      <c r="GJS95" t="s">
        <v>790</v>
      </c>
      <c r="GJT95" t="s">
        <v>790</v>
      </c>
      <c r="GJU95" t="s">
        <v>790</v>
      </c>
      <c r="GJV95" t="s">
        <v>790</v>
      </c>
      <c r="GJW95" t="s">
        <v>790</v>
      </c>
      <c r="GJX95" t="s">
        <v>790</v>
      </c>
      <c r="GJY95" t="s">
        <v>790</v>
      </c>
      <c r="GJZ95" t="s">
        <v>790</v>
      </c>
      <c r="GKA95" t="s">
        <v>790</v>
      </c>
      <c r="GKB95" t="s">
        <v>790</v>
      </c>
      <c r="GKC95" t="s">
        <v>790</v>
      </c>
      <c r="GKD95" t="s">
        <v>790</v>
      </c>
      <c r="GKE95" t="s">
        <v>790</v>
      </c>
      <c r="GKF95" t="s">
        <v>790</v>
      </c>
      <c r="GKG95" t="s">
        <v>790</v>
      </c>
      <c r="GKH95" t="s">
        <v>790</v>
      </c>
      <c r="GKI95" t="s">
        <v>790</v>
      </c>
      <c r="GKJ95" t="s">
        <v>790</v>
      </c>
      <c r="GKK95" t="s">
        <v>790</v>
      </c>
      <c r="GKL95" t="s">
        <v>790</v>
      </c>
      <c r="GKM95" t="s">
        <v>790</v>
      </c>
      <c r="GKN95" t="s">
        <v>790</v>
      </c>
      <c r="GKO95" t="s">
        <v>790</v>
      </c>
      <c r="GKP95" t="s">
        <v>790</v>
      </c>
      <c r="GKQ95" t="s">
        <v>790</v>
      </c>
      <c r="GKR95" t="s">
        <v>790</v>
      </c>
      <c r="GKS95" t="s">
        <v>790</v>
      </c>
      <c r="GKT95" t="s">
        <v>790</v>
      </c>
      <c r="GKU95" t="s">
        <v>790</v>
      </c>
      <c r="GKV95" t="s">
        <v>790</v>
      </c>
      <c r="GKW95" t="s">
        <v>790</v>
      </c>
      <c r="GKX95" t="s">
        <v>790</v>
      </c>
      <c r="GKY95" t="s">
        <v>790</v>
      </c>
      <c r="GKZ95" t="s">
        <v>790</v>
      </c>
      <c r="GLA95" t="s">
        <v>790</v>
      </c>
      <c r="GLB95" t="s">
        <v>790</v>
      </c>
      <c r="GLC95" t="s">
        <v>790</v>
      </c>
      <c r="GLD95" t="s">
        <v>790</v>
      </c>
      <c r="GLE95" t="s">
        <v>790</v>
      </c>
      <c r="GLF95" t="s">
        <v>790</v>
      </c>
      <c r="GLG95" t="s">
        <v>790</v>
      </c>
      <c r="GLH95" t="s">
        <v>790</v>
      </c>
      <c r="GLI95" t="s">
        <v>790</v>
      </c>
      <c r="GLJ95" t="s">
        <v>790</v>
      </c>
      <c r="GLK95" t="s">
        <v>790</v>
      </c>
      <c r="GLL95" t="s">
        <v>790</v>
      </c>
      <c r="GLM95" t="s">
        <v>790</v>
      </c>
      <c r="GLN95" t="s">
        <v>790</v>
      </c>
      <c r="GLO95" t="s">
        <v>790</v>
      </c>
      <c r="GLP95" t="s">
        <v>790</v>
      </c>
      <c r="GLQ95" t="s">
        <v>790</v>
      </c>
      <c r="GLR95" t="s">
        <v>790</v>
      </c>
      <c r="GLS95" t="s">
        <v>790</v>
      </c>
      <c r="GLT95" t="s">
        <v>790</v>
      </c>
      <c r="GLU95" t="s">
        <v>790</v>
      </c>
      <c r="GLV95" t="s">
        <v>790</v>
      </c>
      <c r="GLW95" t="s">
        <v>790</v>
      </c>
      <c r="GLX95" t="s">
        <v>790</v>
      </c>
      <c r="GLY95" t="s">
        <v>790</v>
      </c>
      <c r="GLZ95" t="s">
        <v>790</v>
      </c>
      <c r="GMA95" t="s">
        <v>790</v>
      </c>
      <c r="GMB95" t="s">
        <v>790</v>
      </c>
      <c r="GMC95" t="s">
        <v>790</v>
      </c>
      <c r="GMD95" t="s">
        <v>790</v>
      </c>
      <c r="GME95" t="s">
        <v>790</v>
      </c>
      <c r="GMF95" t="s">
        <v>790</v>
      </c>
      <c r="GMG95" t="s">
        <v>790</v>
      </c>
      <c r="GMH95" t="s">
        <v>790</v>
      </c>
      <c r="GMI95" t="s">
        <v>790</v>
      </c>
      <c r="GMJ95" t="s">
        <v>790</v>
      </c>
      <c r="GMK95" t="s">
        <v>790</v>
      </c>
      <c r="GML95" t="s">
        <v>790</v>
      </c>
      <c r="GMM95" t="s">
        <v>790</v>
      </c>
      <c r="GMN95" t="s">
        <v>790</v>
      </c>
      <c r="GMO95" t="s">
        <v>790</v>
      </c>
      <c r="GMP95" t="s">
        <v>790</v>
      </c>
      <c r="GMQ95" t="s">
        <v>790</v>
      </c>
      <c r="GMR95" t="s">
        <v>790</v>
      </c>
      <c r="GMS95" t="s">
        <v>790</v>
      </c>
      <c r="GMT95" t="s">
        <v>790</v>
      </c>
      <c r="GMU95" t="s">
        <v>790</v>
      </c>
      <c r="GMV95" t="s">
        <v>790</v>
      </c>
      <c r="GMW95" t="s">
        <v>790</v>
      </c>
      <c r="GMX95" t="s">
        <v>790</v>
      </c>
      <c r="GMY95" t="s">
        <v>790</v>
      </c>
      <c r="GMZ95" t="s">
        <v>790</v>
      </c>
      <c r="GNA95" t="s">
        <v>790</v>
      </c>
      <c r="GNB95" t="s">
        <v>790</v>
      </c>
      <c r="GNC95" t="s">
        <v>790</v>
      </c>
      <c r="GND95" t="s">
        <v>790</v>
      </c>
      <c r="GNE95" t="s">
        <v>790</v>
      </c>
      <c r="GNF95" t="s">
        <v>790</v>
      </c>
      <c r="GNG95" t="s">
        <v>790</v>
      </c>
      <c r="GNH95" t="s">
        <v>790</v>
      </c>
      <c r="GNI95" t="s">
        <v>790</v>
      </c>
      <c r="GNJ95" t="s">
        <v>790</v>
      </c>
      <c r="GNK95" t="s">
        <v>790</v>
      </c>
      <c r="GNL95" t="s">
        <v>790</v>
      </c>
      <c r="GNM95" t="s">
        <v>790</v>
      </c>
      <c r="GNN95" t="s">
        <v>790</v>
      </c>
      <c r="GNO95" t="s">
        <v>790</v>
      </c>
      <c r="GNP95" t="s">
        <v>790</v>
      </c>
      <c r="GNQ95" t="s">
        <v>790</v>
      </c>
      <c r="GNR95" t="s">
        <v>790</v>
      </c>
      <c r="GNS95" t="s">
        <v>790</v>
      </c>
      <c r="GNT95" t="s">
        <v>790</v>
      </c>
      <c r="GNU95" t="s">
        <v>790</v>
      </c>
      <c r="GNV95" t="s">
        <v>790</v>
      </c>
      <c r="GNW95" t="s">
        <v>790</v>
      </c>
      <c r="GNX95" t="s">
        <v>790</v>
      </c>
      <c r="GNY95" t="s">
        <v>790</v>
      </c>
      <c r="GNZ95" t="s">
        <v>790</v>
      </c>
      <c r="GOA95" t="s">
        <v>790</v>
      </c>
      <c r="GOB95" t="s">
        <v>790</v>
      </c>
      <c r="GOC95" t="s">
        <v>790</v>
      </c>
      <c r="GOD95" t="s">
        <v>790</v>
      </c>
      <c r="GOE95" t="s">
        <v>790</v>
      </c>
      <c r="GOF95" t="s">
        <v>790</v>
      </c>
      <c r="GOG95" t="s">
        <v>790</v>
      </c>
      <c r="GOH95" t="s">
        <v>790</v>
      </c>
      <c r="GOI95" t="s">
        <v>790</v>
      </c>
      <c r="GOJ95" t="s">
        <v>790</v>
      </c>
      <c r="GOK95" t="s">
        <v>790</v>
      </c>
      <c r="GOL95" t="s">
        <v>790</v>
      </c>
      <c r="GOM95" t="s">
        <v>790</v>
      </c>
      <c r="GON95" t="s">
        <v>790</v>
      </c>
      <c r="GOO95" t="s">
        <v>790</v>
      </c>
      <c r="GOP95" t="s">
        <v>790</v>
      </c>
      <c r="GOQ95" t="s">
        <v>790</v>
      </c>
      <c r="GOR95" t="s">
        <v>790</v>
      </c>
      <c r="GOS95" t="s">
        <v>790</v>
      </c>
      <c r="GOT95" t="s">
        <v>790</v>
      </c>
      <c r="GOU95" t="s">
        <v>790</v>
      </c>
      <c r="GOV95" t="s">
        <v>790</v>
      </c>
      <c r="GOW95" t="s">
        <v>790</v>
      </c>
      <c r="GOX95" t="s">
        <v>790</v>
      </c>
      <c r="GOY95" t="s">
        <v>790</v>
      </c>
      <c r="GOZ95" t="s">
        <v>790</v>
      </c>
      <c r="GPA95" t="s">
        <v>790</v>
      </c>
      <c r="GPB95" t="s">
        <v>790</v>
      </c>
      <c r="GPC95" t="s">
        <v>790</v>
      </c>
      <c r="GPD95" t="s">
        <v>790</v>
      </c>
      <c r="GPE95" t="s">
        <v>790</v>
      </c>
      <c r="GPF95" t="s">
        <v>790</v>
      </c>
      <c r="GPG95" t="s">
        <v>790</v>
      </c>
      <c r="GPH95" t="s">
        <v>790</v>
      </c>
      <c r="GPI95" t="s">
        <v>790</v>
      </c>
      <c r="GPJ95" t="s">
        <v>790</v>
      </c>
      <c r="GPK95" t="s">
        <v>790</v>
      </c>
      <c r="GPL95" t="s">
        <v>790</v>
      </c>
      <c r="GPM95" t="s">
        <v>790</v>
      </c>
      <c r="GPN95" t="s">
        <v>790</v>
      </c>
      <c r="GPO95" t="s">
        <v>790</v>
      </c>
      <c r="GPP95" t="s">
        <v>790</v>
      </c>
      <c r="GPQ95" t="s">
        <v>790</v>
      </c>
      <c r="GPR95" t="s">
        <v>790</v>
      </c>
      <c r="GPS95" t="s">
        <v>790</v>
      </c>
      <c r="GPT95" t="s">
        <v>790</v>
      </c>
      <c r="GPU95" t="s">
        <v>790</v>
      </c>
      <c r="GPV95" t="s">
        <v>790</v>
      </c>
      <c r="GPW95" t="s">
        <v>790</v>
      </c>
      <c r="GPX95" t="s">
        <v>790</v>
      </c>
      <c r="GPY95" t="s">
        <v>790</v>
      </c>
      <c r="GPZ95" t="s">
        <v>790</v>
      </c>
      <c r="GQA95" t="s">
        <v>790</v>
      </c>
      <c r="GQB95" t="s">
        <v>790</v>
      </c>
      <c r="GQC95" t="s">
        <v>790</v>
      </c>
      <c r="GQD95" t="s">
        <v>790</v>
      </c>
      <c r="GQE95" t="s">
        <v>790</v>
      </c>
      <c r="GQF95" t="s">
        <v>790</v>
      </c>
      <c r="GQG95" t="s">
        <v>790</v>
      </c>
      <c r="GQH95" t="s">
        <v>790</v>
      </c>
      <c r="GQI95" t="s">
        <v>790</v>
      </c>
      <c r="GQJ95" t="s">
        <v>790</v>
      </c>
      <c r="GQK95" t="s">
        <v>790</v>
      </c>
      <c r="GQL95" t="s">
        <v>790</v>
      </c>
      <c r="GQM95" t="s">
        <v>790</v>
      </c>
      <c r="GQN95" t="s">
        <v>790</v>
      </c>
      <c r="GQO95" t="s">
        <v>790</v>
      </c>
      <c r="GQP95" t="s">
        <v>790</v>
      </c>
      <c r="GQQ95" t="s">
        <v>790</v>
      </c>
      <c r="GQR95" t="s">
        <v>790</v>
      </c>
      <c r="GQS95" t="s">
        <v>790</v>
      </c>
      <c r="GQT95" t="s">
        <v>790</v>
      </c>
      <c r="GQU95" t="s">
        <v>790</v>
      </c>
      <c r="GQV95" t="s">
        <v>790</v>
      </c>
      <c r="GQW95" t="s">
        <v>790</v>
      </c>
      <c r="GQX95" t="s">
        <v>790</v>
      </c>
      <c r="GQY95" t="s">
        <v>790</v>
      </c>
      <c r="GQZ95" t="s">
        <v>790</v>
      </c>
      <c r="GRA95" t="s">
        <v>790</v>
      </c>
      <c r="GRB95" t="s">
        <v>790</v>
      </c>
      <c r="GRC95" t="s">
        <v>790</v>
      </c>
      <c r="GRD95" t="s">
        <v>790</v>
      </c>
      <c r="GRE95" t="s">
        <v>790</v>
      </c>
      <c r="GRF95" t="s">
        <v>790</v>
      </c>
      <c r="GRG95" t="s">
        <v>790</v>
      </c>
      <c r="GRH95" t="s">
        <v>790</v>
      </c>
      <c r="GRI95" t="s">
        <v>790</v>
      </c>
      <c r="GRJ95" t="s">
        <v>790</v>
      </c>
      <c r="GRK95" t="s">
        <v>790</v>
      </c>
      <c r="GRL95" t="s">
        <v>790</v>
      </c>
      <c r="GRM95" t="s">
        <v>790</v>
      </c>
      <c r="GRN95" t="s">
        <v>790</v>
      </c>
      <c r="GRO95" t="s">
        <v>790</v>
      </c>
      <c r="GRP95" t="s">
        <v>790</v>
      </c>
      <c r="GRQ95" t="s">
        <v>790</v>
      </c>
      <c r="GRR95" t="s">
        <v>790</v>
      </c>
      <c r="GRS95" t="s">
        <v>790</v>
      </c>
      <c r="GRT95" t="s">
        <v>790</v>
      </c>
      <c r="GRU95" t="s">
        <v>790</v>
      </c>
      <c r="GRV95" t="s">
        <v>790</v>
      </c>
      <c r="GRW95" t="s">
        <v>790</v>
      </c>
      <c r="GRX95" t="s">
        <v>790</v>
      </c>
      <c r="GRY95" t="s">
        <v>790</v>
      </c>
      <c r="GRZ95" t="s">
        <v>790</v>
      </c>
      <c r="GSA95" t="s">
        <v>790</v>
      </c>
      <c r="GSB95" t="s">
        <v>790</v>
      </c>
      <c r="GSC95" t="s">
        <v>790</v>
      </c>
      <c r="GSD95" t="s">
        <v>790</v>
      </c>
      <c r="GSE95" t="s">
        <v>790</v>
      </c>
      <c r="GSF95" t="s">
        <v>790</v>
      </c>
      <c r="GSG95" t="s">
        <v>790</v>
      </c>
      <c r="GSH95" t="s">
        <v>790</v>
      </c>
      <c r="GSI95" t="s">
        <v>790</v>
      </c>
      <c r="GSJ95" t="s">
        <v>790</v>
      </c>
      <c r="GSK95" t="s">
        <v>790</v>
      </c>
      <c r="GSL95" t="s">
        <v>790</v>
      </c>
      <c r="GSM95" t="s">
        <v>790</v>
      </c>
      <c r="GSN95" t="s">
        <v>790</v>
      </c>
      <c r="GSO95" t="s">
        <v>790</v>
      </c>
      <c r="GSP95" t="s">
        <v>790</v>
      </c>
      <c r="GSQ95" t="s">
        <v>790</v>
      </c>
      <c r="GSR95" t="s">
        <v>790</v>
      </c>
      <c r="GSS95" t="s">
        <v>790</v>
      </c>
      <c r="GST95" t="s">
        <v>790</v>
      </c>
      <c r="GSU95" t="s">
        <v>790</v>
      </c>
      <c r="GSV95" t="s">
        <v>790</v>
      </c>
      <c r="GSW95" t="s">
        <v>790</v>
      </c>
      <c r="GSX95" t="s">
        <v>790</v>
      </c>
      <c r="GSY95" t="s">
        <v>790</v>
      </c>
      <c r="GSZ95" t="s">
        <v>790</v>
      </c>
      <c r="GTA95" t="s">
        <v>790</v>
      </c>
      <c r="GTB95" t="s">
        <v>790</v>
      </c>
      <c r="GTC95" t="s">
        <v>790</v>
      </c>
      <c r="GTD95" t="s">
        <v>790</v>
      </c>
      <c r="GTE95" t="s">
        <v>790</v>
      </c>
      <c r="GTF95" t="s">
        <v>790</v>
      </c>
      <c r="GTG95" t="s">
        <v>790</v>
      </c>
      <c r="GTH95" t="s">
        <v>790</v>
      </c>
      <c r="GTI95" t="s">
        <v>790</v>
      </c>
      <c r="GTJ95" t="s">
        <v>790</v>
      </c>
      <c r="GTK95" t="s">
        <v>790</v>
      </c>
      <c r="GTL95" t="s">
        <v>790</v>
      </c>
      <c r="GTM95" t="s">
        <v>790</v>
      </c>
      <c r="GTN95" t="s">
        <v>790</v>
      </c>
      <c r="GTO95" t="s">
        <v>790</v>
      </c>
      <c r="GTP95" t="s">
        <v>790</v>
      </c>
      <c r="GTQ95" t="s">
        <v>790</v>
      </c>
      <c r="GTR95" t="s">
        <v>790</v>
      </c>
      <c r="GTS95" t="s">
        <v>790</v>
      </c>
      <c r="GTT95" t="s">
        <v>790</v>
      </c>
      <c r="GTU95" t="s">
        <v>790</v>
      </c>
      <c r="GTV95" t="s">
        <v>790</v>
      </c>
      <c r="GTW95" t="s">
        <v>790</v>
      </c>
      <c r="GTX95" t="s">
        <v>790</v>
      </c>
      <c r="GTY95" t="s">
        <v>790</v>
      </c>
      <c r="GTZ95" t="s">
        <v>790</v>
      </c>
      <c r="GUA95" t="s">
        <v>790</v>
      </c>
      <c r="GUB95" t="s">
        <v>790</v>
      </c>
      <c r="GUC95" t="s">
        <v>790</v>
      </c>
      <c r="GUD95" t="s">
        <v>790</v>
      </c>
      <c r="GUE95" t="s">
        <v>790</v>
      </c>
      <c r="GUF95" t="s">
        <v>790</v>
      </c>
      <c r="GUG95" t="s">
        <v>790</v>
      </c>
      <c r="GUH95" t="s">
        <v>790</v>
      </c>
      <c r="GUI95" t="s">
        <v>790</v>
      </c>
      <c r="GUJ95" t="s">
        <v>790</v>
      </c>
      <c r="GUK95" t="s">
        <v>790</v>
      </c>
      <c r="GUL95" t="s">
        <v>790</v>
      </c>
      <c r="GUM95" t="s">
        <v>790</v>
      </c>
      <c r="GUN95" t="s">
        <v>790</v>
      </c>
      <c r="GUO95" t="s">
        <v>790</v>
      </c>
      <c r="GUP95" t="s">
        <v>790</v>
      </c>
      <c r="GUQ95" t="s">
        <v>790</v>
      </c>
      <c r="GUR95" t="s">
        <v>790</v>
      </c>
      <c r="GUS95" t="s">
        <v>790</v>
      </c>
      <c r="GUT95" t="s">
        <v>790</v>
      </c>
      <c r="GUU95" t="s">
        <v>790</v>
      </c>
      <c r="GUV95" t="s">
        <v>790</v>
      </c>
      <c r="GUW95" t="s">
        <v>790</v>
      </c>
      <c r="GUX95" t="s">
        <v>790</v>
      </c>
      <c r="GUY95" t="s">
        <v>790</v>
      </c>
      <c r="GUZ95" t="s">
        <v>790</v>
      </c>
      <c r="GVA95" t="s">
        <v>790</v>
      </c>
      <c r="GVB95" t="s">
        <v>790</v>
      </c>
      <c r="GVC95" t="s">
        <v>790</v>
      </c>
      <c r="GVD95" t="s">
        <v>790</v>
      </c>
      <c r="GVE95" t="s">
        <v>790</v>
      </c>
      <c r="GVF95" t="s">
        <v>790</v>
      </c>
      <c r="GVG95" t="s">
        <v>790</v>
      </c>
      <c r="GVH95" t="s">
        <v>790</v>
      </c>
      <c r="GVI95" t="s">
        <v>790</v>
      </c>
      <c r="GVJ95" t="s">
        <v>790</v>
      </c>
      <c r="GVK95" t="s">
        <v>790</v>
      </c>
      <c r="GVL95" t="s">
        <v>790</v>
      </c>
      <c r="GVM95" t="s">
        <v>790</v>
      </c>
      <c r="GVN95" t="s">
        <v>790</v>
      </c>
      <c r="GVO95" t="s">
        <v>790</v>
      </c>
      <c r="GVP95" t="s">
        <v>790</v>
      </c>
      <c r="GVQ95" t="s">
        <v>790</v>
      </c>
      <c r="GVR95" t="s">
        <v>790</v>
      </c>
      <c r="GVS95" t="s">
        <v>790</v>
      </c>
      <c r="GVT95" t="s">
        <v>790</v>
      </c>
      <c r="GVU95" t="s">
        <v>790</v>
      </c>
      <c r="GVV95" t="s">
        <v>790</v>
      </c>
      <c r="GVW95" t="s">
        <v>790</v>
      </c>
      <c r="GVX95" t="s">
        <v>790</v>
      </c>
      <c r="GVY95" t="s">
        <v>790</v>
      </c>
      <c r="GVZ95" t="s">
        <v>790</v>
      </c>
      <c r="GWA95" t="s">
        <v>790</v>
      </c>
      <c r="GWB95" t="s">
        <v>790</v>
      </c>
      <c r="GWC95" t="s">
        <v>790</v>
      </c>
      <c r="GWD95" t="s">
        <v>790</v>
      </c>
      <c r="GWE95" t="s">
        <v>790</v>
      </c>
      <c r="GWF95" t="s">
        <v>790</v>
      </c>
      <c r="GWG95" t="s">
        <v>790</v>
      </c>
      <c r="GWH95" t="s">
        <v>790</v>
      </c>
      <c r="GWI95" t="s">
        <v>790</v>
      </c>
      <c r="GWJ95" t="s">
        <v>790</v>
      </c>
      <c r="GWK95" t="s">
        <v>790</v>
      </c>
      <c r="GWL95" t="s">
        <v>790</v>
      </c>
      <c r="GWM95" t="s">
        <v>790</v>
      </c>
      <c r="GWN95" t="s">
        <v>790</v>
      </c>
      <c r="GWO95" t="s">
        <v>790</v>
      </c>
      <c r="GWP95" t="s">
        <v>790</v>
      </c>
      <c r="GWQ95" t="s">
        <v>790</v>
      </c>
      <c r="GWR95" t="s">
        <v>790</v>
      </c>
      <c r="GWS95" t="s">
        <v>790</v>
      </c>
      <c r="GWT95" t="s">
        <v>790</v>
      </c>
      <c r="GWU95" t="s">
        <v>790</v>
      </c>
      <c r="GWV95" t="s">
        <v>790</v>
      </c>
      <c r="GWW95" t="s">
        <v>790</v>
      </c>
      <c r="GWX95" t="s">
        <v>790</v>
      </c>
      <c r="GWY95" t="s">
        <v>790</v>
      </c>
      <c r="GWZ95" t="s">
        <v>790</v>
      </c>
      <c r="GXA95" t="s">
        <v>790</v>
      </c>
      <c r="GXB95" t="s">
        <v>790</v>
      </c>
      <c r="GXC95" t="s">
        <v>790</v>
      </c>
      <c r="GXD95" t="s">
        <v>790</v>
      </c>
      <c r="GXE95" t="s">
        <v>790</v>
      </c>
      <c r="GXF95" t="s">
        <v>790</v>
      </c>
      <c r="GXG95" t="s">
        <v>790</v>
      </c>
      <c r="GXH95" t="s">
        <v>790</v>
      </c>
      <c r="GXI95" t="s">
        <v>790</v>
      </c>
      <c r="GXJ95" t="s">
        <v>790</v>
      </c>
      <c r="GXK95" t="s">
        <v>790</v>
      </c>
      <c r="GXL95" t="s">
        <v>790</v>
      </c>
      <c r="GXM95" t="s">
        <v>790</v>
      </c>
      <c r="GXN95" t="s">
        <v>790</v>
      </c>
      <c r="GXO95" t="s">
        <v>790</v>
      </c>
      <c r="GXP95" t="s">
        <v>790</v>
      </c>
      <c r="GXQ95" t="s">
        <v>790</v>
      </c>
      <c r="GXR95" t="s">
        <v>790</v>
      </c>
      <c r="GXS95" t="s">
        <v>790</v>
      </c>
      <c r="GXT95" t="s">
        <v>790</v>
      </c>
      <c r="GXU95" t="s">
        <v>790</v>
      </c>
      <c r="GXV95" t="s">
        <v>790</v>
      </c>
      <c r="GXW95" t="s">
        <v>790</v>
      </c>
      <c r="GXX95" t="s">
        <v>790</v>
      </c>
      <c r="GXY95" t="s">
        <v>790</v>
      </c>
      <c r="GXZ95" t="s">
        <v>790</v>
      </c>
      <c r="GYA95" t="s">
        <v>790</v>
      </c>
      <c r="GYB95" t="s">
        <v>790</v>
      </c>
      <c r="GYC95" t="s">
        <v>790</v>
      </c>
      <c r="GYD95" t="s">
        <v>790</v>
      </c>
      <c r="GYE95" t="s">
        <v>790</v>
      </c>
      <c r="GYF95" t="s">
        <v>790</v>
      </c>
      <c r="GYG95" t="s">
        <v>790</v>
      </c>
      <c r="GYH95" t="s">
        <v>790</v>
      </c>
      <c r="GYI95" t="s">
        <v>790</v>
      </c>
      <c r="GYJ95" t="s">
        <v>790</v>
      </c>
      <c r="GYK95" t="s">
        <v>790</v>
      </c>
      <c r="GYL95" t="s">
        <v>790</v>
      </c>
      <c r="GYM95" t="s">
        <v>790</v>
      </c>
      <c r="GYN95" t="s">
        <v>790</v>
      </c>
      <c r="GYO95" t="s">
        <v>790</v>
      </c>
      <c r="GYP95" t="s">
        <v>790</v>
      </c>
      <c r="GYQ95" t="s">
        <v>790</v>
      </c>
      <c r="GYR95" t="s">
        <v>790</v>
      </c>
      <c r="GYS95" t="s">
        <v>790</v>
      </c>
      <c r="GYT95" t="s">
        <v>790</v>
      </c>
      <c r="GYU95" t="s">
        <v>790</v>
      </c>
      <c r="GYV95" t="s">
        <v>790</v>
      </c>
      <c r="GYW95" t="s">
        <v>790</v>
      </c>
      <c r="GYX95" t="s">
        <v>790</v>
      </c>
      <c r="GYY95" t="s">
        <v>790</v>
      </c>
      <c r="GYZ95" t="s">
        <v>790</v>
      </c>
      <c r="GZA95" t="s">
        <v>790</v>
      </c>
      <c r="GZB95" t="s">
        <v>790</v>
      </c>
      <c r="GZC95" t="s">
        <v>790</v>
      </c>
      <c r="GZD95" t="s">
        <v>790</v>
      </c>
      <c r="GZE95" t="s">
        <v>790</v>
      </c>
      <c r="GZF95" t="s">
        <v>790</v>
      </c>
      <c r="GZG95" t="s">
        <v>790</v>
      </c>
      <c r="GZH95" t="s">
        <v>790</v>
      </c>
      <c r="GZI95" t="s">
        <v>790</v>
      </c>
      <c r="GZJ95" t="s">
        <v>790</v>
      </c>
      <c r="GZK95" t="s">
        <v>790</v>
      </c>
      <c r="GZL95" t="s">
        <v>790</v>
      </c>
      <c r="GZM95" t="s">
        <v>790</v>
      </c>
      <c r="GZN95" t="s">
        <v>790</v>
      </c>
      <c r="GZO95" t="s">
        <v>790</v>
      </c>
      <c r="GZP95" t="s">
        <v>790</v>
      </c>
      <c r="GZQ95" t="s">
        <v>790</v>
      </c>
      <c r="GZR95" t="s">
        <v>790</v>
      </c>
      <c r="GZS95" t="s">
        <v>790</v>
      </c>
      <c r="GZT95" t="s">
        <v>790</v>
      </c>
      <c r="GZU95" t="s">
        <v>790</v>
      </c>
      <c r="GZV95" t="s">
        <v>790</v>
      </c>
      <c r="GZW95" t="s">
        <v>790</v>
      </c>
      <c r="GZX95" t="s">
        <v>790</v>
      </c>
      <c r="GZY95" t="s">
        <v>790</v>
      </c>
      <c r="GZZ95" t="s">
        <v>790</v>
      </c>
      <c r="HAA95" t="s">
        <v>790</v>
      </c>
      <c r="HAB95" t="s">
        <v>790</v>
      </c>
      <c r="HAC95" t="s">
        <v>790</v>
      </c>
      <c r="HAD95" t="s">
        <v>790</v>
      </c>
      <c r="HAE95" t="s">
        <v>790</v>
      </c>
      <c r="HAF95" t="s">
        <v>790</v>
      </c>
      <c r="HAG95" t="s">
        <v>790</v>
      </c>
      <c r="HAH95" t="s">
        <v>790</v>
      </c>
      <c r="HAI95" t="s">
        <v>790</v>
      </c>
      <c r="HAJ95" t="s">
        <v>790</v>
      </c>
      <c r="HAK95" t="s">
        <v>790</v>
      </c>
      <c r="HAL95" t="s">
        <v>790</v>
      </c>
      <c r="HAM95" t="s">
        <v>790</v>
      </c>
      <c r="HAN95" t="s">
        <v>790</v>
      </c>
      <c r="HAO95" t="s">
        <v>790</v>
      </c>
      <c r="HAP95" t="s">
        <v>790</v>
      </c>
      <c r="HAQ95" t="s">
        <v>790</v>
      </c>
      <c r="HAR95" t="s">
        <v>790</v>
      </c>
      <c r="HAS95" t="s">
        <v>790</v>
      </c>
      <c r="HAT95" t="s">
        <v>790</v>
      </c>
      <c r="HAU95" t="s">
        <v>790</v>
      </c>
      <c r="HAV95" t="s">
        <v>790</v>
      </c>
      <c r="HAW95" t="s">
        <v>790</v>
      </c>
      <c r="HAX95" t="s">
        <v>790</v>
      </c>
      <c r="HAY95" t="s">
        <v>790</v>
      </c>
      <c r="HAZ95" t="s">
        <v>790</v>
      </c>
      <c r="HBA95" t="s">
        <v>790</v>
      </c>
      <c r="HBB95" t="s">
        <v>790</v>
      </c>
      <c r="HBC95" t="s">
        <v>790</v>
      </c>
      <c r="HBD95" t="s">
        <v>790</v>
      </c>
      <c r="HBE95" t="s">
        <v>790</v>
      </c>
      <c r="HBF95" t="s">
        <v>790</v>
      </c>
      <c r="HBG95" t="s">
        <v>790</v>
      </c>
      <c r="HBH95" t="s">
        <v>790</v>
      </c>
      <c r="HBI95" t="s">
        <v>790</v>
      </c>
      <c r="HBJ95" t="s">
        <v>790</v>
      </c>
      <c r="HBK95" t="s">
        <v>790</v>
      </c>
      <c r="HBL95" t="s">
        <v>790</v>
      </c>
      <c r="HBM95" t="s">
        <v>790</v>
      </c>
      <c r="HBN95" t="s">
        <v>790</v>
      </c>
      <c r="HBO95" t="s">
        <v>790</v>
      </c>
      <c r="HBP95" t="s">
        <v>790</v>
      </c>
      <c r="HBQ95" t="s">
        <v>790</v>
      </c>
      <c r="HBR95" t="s">
        <v>790</v>
      </c>
      <c r="HBS95" t="s">
        <v>790</v>
      </c>
      <c r="HBT95" t="s">
        <v>790</v>
      </c>
      <c r="HBU95" t="s">
        <v>790</v>
      </c>
      <c r="HBV95" t="s">
        <v>790</v>
      </c>
      <c r="HBW95" t="s">
        <v>790</v>
      </c>
      <c r="HBX95" t="s">
        <v>790</v>
      </c>
      <c r="HBY95" t="s">
        <v>790</v>
      </c>
      <c r="HBZ95" t="s">
        <v>790</v>
      </c>
      <c r="HCA95" t="s">
        <v>790</v>
      </c>
      <c r="HCB95" t="s">
        <v>790</v>
      </c>
      <c r="HCC95" t="s">
        <v>790</v>
      </c>
      <c r="HCD95" t="s">
        <v>790</v>
      </c>
      <c r="HCE95" t="s">
        <v>790</v>
      </c>
      <c r="HCF95" t="s">
        <v>790</v>
      </c>
      <c r="HCG95" t="s">
        <v>790</v>
      </c>
      <c r="HCH95" t="s">
        <v>790</v>
      </c>
      <c r="HCI95" t="s">
        <v>790</v>
      </c>
      <c r="HCJ95" t="s">
        <v>790</v>
      </c>
      <c r="HCK95" t="s">
        <v>790</v>
      </c>
      <c r="HCL95" t="s">
        <v>790</v>
      </c>
      <c r="HCM95" t="s">
        <v>790</v>
      </c>
      <c r="HCN95" t="s">
        <v>790</v>
      </c>
      <c r="HCO95" t="s">
        <v>790</v>
      </c>
      <c r="HCP95" t="s">
        <v>790</v>
      </c>
      <c r="HCQ95" t="s">
        <v>790</v>
      </c>
      <c r="HCR95" t="s">
        <v>790</v>
      </c>
      <c r="HCS95" t="s">
        <v>790</v>
      </c>
      <c r="HCT95" t="s">
        <v>790</v>
      </c>
      <c r="HCU95" t="s">
        <v>790</v>
      </c>
      <c r="HCV95" t="s">
        <v>790</v>
      </c>
      <c r="HCW95" t="s">
        <v>790</v>
      </c>
      <c r="HCX95" t="s">
        <v>790</v>
      </c>
      <c r="HCY95" t="s">
        <v>790</v>
      </c>
      <c r="HCZ95" t="s">
        <v>790</v>
      </c>
      <c r="HDA95" t="s">
        <v>790</v>
      </c>
      <c r="HDB95" t="s">
        <v>790</v>
      </c>
      <c r="HDC95" t="s">
        <v>790</v>
      </c>
      <c r="HDD95" t="s">
        <v>790</v>
      </c>
      <c r="HDE95" t="s">
        <v>790</v>
      </c>
      <c r="HDF95" t="s">
        <v>790</v>
      </c>
      <c r="HDG95" t="s">
        <v>790</v>
      </c>
      <c r="HDH95" t="s">
        <v>790</v>
      </c>
      <c r="HDI95" t="s">
        <v>790</v>
      </c>
      <c r="HDJ95" t="s">
        <v>790</v>
      </c>
      <c r="HDK95" t="s">
        <v>790</v>
      </c>
      <c r="HDL95" t="s">
        <v>790</v>
      </c>
      <c r="HDM95" t="s">
        <v>790</v>
      </c>
      <c r="HDN95" t="s">
        <v>790</v>
      </c>
      <c r="HDO95" t="s">
        <v>790</v>
      </c>
      <c r="HDP95" t="s">
        <v>790</v>
      </c>
      <c r="HDQ95" t="s">
        <v>790</v>
      </c>
      <c r="HDR95" t="s">
        <v>790</v>
      </c>
      <c r="HDS95" t="s">
        <v>790</v>
      </c>
      <c r="HDT95" t="s">
        <v>790</v>
      </c>
      <c r="HDU95" t="s">
        <v>790</v>
      </c>
      <c r="HDV95" t="s">
        <v>790</v>
      </c>
      <c r="HDW95" t="s">
        <v>790</v>
      </c>
      <c r="HDX95" t="s">
        <v>790</v>
      </c>
      <c r="HDY95" t="s">
        <v>790</v>
      </c>
      <c r="HDZ95" t="s">
        <v>790</v>
      </c>
      <c r="HEA95" t="s">
        <v>790</v>
      </c>
      <c r="HEB95" t="s">
        <v>790</v>
      </c>
      <c r="HEC95" t="s">
        <v>790</v>
      </c>
      <c r="HED95" t="s">
        <v>790</v>
      </c>
      <c r="HEE95" t="s">
        <v>790</v>
      </c>
      <c r="HEF95" t="s">
        <v>790</v>
      </c>
      <c r="HEG95" t="s">
        <v>790</v>
      </c>
      <c r="HEH95" t="s">
        <v>790</v>
      </c>
      <c r="HEI95" t="s">
        <v>790</v>
      </c>
      <c r="HEJ95" t="s">
        <v>790</v>
      </c>
      <c r="HEK95" t="s">
        <v>790</v>
      </c>
      <c r="HEL95" t="s">
        <v>790</v>
      </c>
      <c r="HEM95" t="s">
        <v>790</v>
      </c>
      <c r="HEN95" t="s">
        <v>790</v>
      </c>
      <c r="HEO95" t="s">
        <v>790</v>
      </c>
      <c r="HEP95" t="s">
        <v>790</v>
      </c>
      <c r="HEQ95" t="s">
        <v>790</v>
      </c>
      <c r="HER95" t="s">
        <v>790</v>
      </c>
      <c r="HES95" t="s">
        <v>790</v>
      </c>
      <c r="HET95" t="s">
        <v>790</v>
      </c>
      <c r="HEU95" t="s">
        <v>790</v>
      </c>
      <c r="HEV95" t="s">
        <v>790</v>
      </c>
      <c r="HEW95" t="s">
        <v>790</v>
      </c>
      <c r="HEX95" t="s">
        <v>790</v>
      </c>
      <c r="HEY95" t="s">
        <v>790</v>
      </c>
      <c r="HEZ95" t="s">
        <v>790</v>
      </c>
      <c r="HFA95" t="s">
        <v>790</v>
      </c>
      <c r="HFB95" t="s">
        <v>790</v>
      </c>
      <c r="HFC95" t="s">
        <v>790</v>
      </c>
      <c r="HFD95" t="s">
        <v>790</v>
      </c>
      <c r="HFE95" t="s">
        <v>790</v>
      </c>
      <c r="HFF95" t="s">
        <v>790</v>
      </c>
      <c r="HFG95" t="s">
        <v>790</v>
      </c>
      <c r="HFH95" t="s">
        <v>790</v>
      </c>
      <c r="HFI95" t="s">
        <v>790</v>
      </c>
      <c r="HFJ95" t="s">
        <v>790</v>
      </c>
      <c r="HFK95" t="s">
        <v>790</v>
      </c>
      <c r="HFL95" t="s">
        <v>790</v>
      </c>
      <c r="HFM95" t="s">
        <v>790</v>
      </c>
      <c r="HFN95" t="s">
        <v>790</v>
      </c>
      <c r="HFO95" t="s">
        <v>790</v>
      </c>
      <c r="HFP95" t="s">
        <v>790</v>
      </c>
      <c r="HFQ95" t="s">
        <v>790</v>
      </c>
      <c r="HFR95" t="s">
        <v>790</v>
      </c>
      <c r="HFS95" t="s">
        <v>790</v>
      </c>
      <c r="HFT95" t="s">
        <v>790</v>
      </c>
      <c r="HFU95" t="s">
        <v>790</v>
      </c>
      <c r="HFV95" t="s">
        <v>790</v>
      </c>
      <c r="HFW95" t="s">
        <v>790</v>
      </c>
      <c r="HFX95" t="s">
        <v>790</v>
      </c>
      <c r="HFY95" t="s">
        <v>790</v>
      </c>
      <c r="HFZ95" t="s">
        <v>790</v>
      </c>
      <c r="HGA95" t="s">
        <v>790</v>
      </c>
      <c r="HGB95" t="s">
        <v>790</v>
      </c>
      <c r="HGC95" t="s">
        <v>790</v>
      </c>
      <c r="HGD95" t="s">
        <v>790</v>
      </c>
      <c r="HGE95" t="s">
        <v>790</v>
      </c>
      <c r="HGF95" t="s">
        <v>790</v>
      </c>
      <c r="HGG95" t="s">
        <v>790</v>
      </c>
      <c r="HGH95" t="s">
        <v>790</v>
      </c>
      <c r="HGI95" t="s">
        <v>790</v>
      </c>
      <c r="HGJ95" t="s">
        <v>790</v>
      </c>
      <c r="HGK95" t="s">
        <v>790</v>
      </c>
      <c r="HGL95" t="s">
        <v>790</v>
      </c>
      <c r="HGM95" t="s">
        <v>790</v>
      </c>
      <c r="HGN95" t="s">
        <v>790</v>
      </c>
      <c r="HGO95" t="s">
        <v>790</v>
      </c>
      <c r="HGP95" t="s">
        <v>790</v>
      </c>
      <c r="HGQ95" t="s">
        <v>790</v>
      </c>
      <c r="HGR95" t="s">
        <v>790</v>
      </c>
      <c r="HGS95" t="s">
        <v>790</v>
      </c>
      <c r="HGT95" t="s">
        <v>790</v>
      </c>
      <c r="HGU95" t="s">
        <v>790</v>
      </c>
      <c r="HGV95" t="s">
        <v>790</v>
      </c>
      <c r="HGW95" t="s">
        <v>790</v>
      </c>
      <c r="HGX95" t="s">
        <v>790</v>
      </c>
      <c r="HGY95" t="s">
        <v>790</v>
      </c>
      <c r="HGZ95" t="s">
        <v>790</v>
      </c>
      <c r="HHA95" t="s">
        <v>790</v>
      </c>
      <c r="HHB95" t="s">
        <v>790</v>
      </c>
      <c r="HHC95" t="s">
        <v>790</v>
      </c>
      <c r="HHD95" t="s">
        <v>790</v>
      </c>
      <c r="HHE95" t="s">
        <v>790</v>
      </c>
      <c r="HHF95" t="s">
        <v>790</v>
      </c>
      <c r="HHG95" t="s">
        <v>790</v>
      </c>
      <c r="HHH95" t="s">
        <v>790</v>
      </c>
      <c r="HHI95" t="s">
        <v>790</v>
      </c>
      <c r="HHJ95" t="s">
        <v>790</v>
      </c>
      <c r="HHK95" t="s">
        <v>790</v>
      </c>
      <c r="HHL95" t="s">
        <v>790</v>
      </c>
      <c r="HHM95" t="s">
        <v>790</v>
      </c>
      <c r="HHN95" t="s">
        <v>790</v>
      </c>
      <c r="HHO95" t="s">
        <v>790</v>
      </c>
      <c r="HHP95" t="s">
        <v>790</v>
      </c>
      <c r="HHQ95" t="s">
        <v>790</v>
      </c>
      <c r="HHR95" t="s">
        <v>790</v>
      </c>
      <c r="HHS95" t="s">
        <v>790</v>
      </c>
      <c r="HHT95" t="s">
        <v>790</v>
      </c>
      <c r="HHU95" t="s">
        <v>790</v>
      </c>
      <c r="HHV95" t="s">
        <v>790</v>
      </c>
      <c r="HHW95" t="s">
        <v>790</v>
      </c>
      <c r="HHX95" t="s">
        <v>790</v>
      </c>
      <c r="HHY95" t="s">
        <v>790</v>
      </c>
      <c r="HHZ95" t="s">
        <v>790</v>
      </c>
      <c r="HIA95" t="s">
        <v>790</v>
      </c>
      <c r="HIB95" t="s">
        <v>790</v>
      </c>
      <c r="HIC95" t="s">
        <v>790</v>
      </c>
      <c r="HID95" t="s">
        <v>790</v>
      </c>
      <c r="HIE95" t="s">
        <v>790</v>
      </c>
      <c r="HIF95" t="s">
        <v>790</v>
      </c>
      <c r="HIG95" t="s">
        <v>790</v>
      </c>
      <c r="HIH95" t="s">
        <v>790</v>
      </c>
      <c r="HII95" t="s">
        <v>790</v>
      </c>
      <c r="HIJ95" t="s">
        <v>790</v>
      </c>
      <c r="HIK95" t="s">
        <v>790</v>
      </c>
      <c r="HIL95" t="s">
        <v>790</v>
      </c>
      <c r="HIM95" t="s">
        <v>790</v>
      </c>
      <c r="HIN95" t="s">
        <v>790</v>
      </c>
      <c r="HIO95" t="s">
        <v>790</v>
      </c>
      <c r="HIP95" t="s">
        <v>790</v>
      </c>
      <c r="HIQ95" t="s">
        <v>790</v>
      </c>
      <c r="HIR95" t="s">
        <v>790</v>
      </c>
      <c r="HIS95" t="s">
        <v>790</v>
      </c>
      <c r="HIT95" t="s">
        <v>790</v>
      </c>
      <c r="HIU95" t="s">
        <v>790</v>
      </c>
      <c r="HIV95" t="s">
        <v>790</v>
      </c>
      <c r="HIW95" t="s">
        <v>790</v>
      </c>
      <c r="HIX95" t="s">
        <v>790</v>
      </c>
      <c r="HIY95" t="s">
        <v>790</v>
      </c>
      <c r="HIZ95" t="s">
        <v>790</v>
      </c>
      <c r="HJA95" t="s">
        <v>790</v>
      </c>
      <c r="HJB95" t="s">
        <v>790</v>
      </c>
      <c r="HJC95" t="s">
        <v>790</v>
      </c>
      <c r="HJD95" t="s">
        <v>790</v>
      </c>
      <c r="HJE95" t="s">
        <v>790</v>
      </c>
      <c r="HJF95" t="s">
        <v>790</v>
      </c>
      <c r="HJG95" t="s">
        <v>790</v>
      </c>
      <c r="HJH95" t="s">
        <v>790</v>
      </c>
      <c r="HJI95" t="s">
        <v>790</v>
      </c>
      <c r="HJJ95" t="s">
        <v>790</v>
      </c>
      <c r="HJK95" t="s">
        <v>790</v>
      </c>
      <c r="HJL95" t="s">
        <v>790</v>
      </c>
      <c r="HJM95" t="s">
        <v>790</v>
      </c>
      <c r="HJN95" t="s">
        <v>790</v>
      </c>
      <c r="HJO95" t="s">
        <v>790</v>
      </c>
      <c r="HJP95" t="s">
        <v>790</v>
      </c>
      <c r="HJQ95" t="s">
        <v>790</v>
      </c>
      <c r="HJR95" t="s">
        <v>790</v>
      </c>
      <c r="HJS95" t="s">
        <v>790</v>
      </c>
      <c r="HJT95" t="s">
        <v>790</v>
      </c>
      <c r="HJU95" t="s">
        <v>790</v>
      </c>
      <c r="HJV95" t="s">
        <v>790</v>
      </c>
      <c r="HJW95" t="s">
        <v>790</v>
      </c>
      <c r="HJX95" t="s">
        <v>790</v>
      </c>
      <c r="HJY95" t="s">
        <v>790</v>
      </c>
      <c r="HJZ95" t="s">
        <v>790</v>
      </c>
      <c r="HKA95" t="s">
        <v>790</v>
      </c>
      <c r="HKB95" t="s">
        <v>790</v>
      </c>
      <c r="HKC95" t="s">
        <v>790</v>
      </c>
      <c r="HKD95" t="s">
        <v>790</v>
      </c>
      <c r="HKE95" t="s">
        <v>790</v>
      </c>
      <c r="HKF95" t="s">
        <v>790</v>
      </c>
      <c r="HKG95" t="s">
        <v>790</v>
      </c>
      <c r="HKH95" t="s">
        <v>790</v>
      </c>
      <c r="HKI95" t="s">
        <v>790</v>
      </c>
      <c r="HKJ95" t="s">
        <v>790</v>
      </c>
      <c r="HKK95" t="s">
        <v>790</v>
      </c>
      <c r="HKL95" t="s">
        <v>790</v>
      </c>
      <c r="HKM95" t="s">
        <v>790</v>
      </c>
      <c r="HKN95" t="s">
        <v>790</v>
      </c>
      <c r="HKO95" t="s">
        <v>790</v>
      </c>
      <c r="HKP95" t="s">
        <v>790</v>
      </c>
      <c r="HKQ95" t="s">
        <v>790</v>
      </c>
      <c r="HKR95" t="s">
        <v>790</v>
      </c>
      <c r="HKS95" t="s">
        <v>790</v>
      </c>
      <c r="HKT95" t="s">
        <v>790</v>
      </c>
      <c r="HKU95" t="s">
        <v>790</v>
      </c>
      <c r="HKV95" t="s">
        <v>790</v>
      </c>
      <c r="HKW95" t="s">
        <v>790</v>
      </c>
      <c r="HKX95" t="s">
        <v>790</v>
      </c>
      <c r="HKY95" t="s">
        <v>790</v>
      </c>
      <c r="HKZ95" t="s">
        <v>790</v>
      </c>
      <c r="HLA95" t="s">
        <v>790</v>
      </c>
      <c r="HLB95" t="s">
        <v>790</v>
      </c>
      <c r="HLC95" t="s">
        <v>790</v>
      </c>
      <c r="HLD95" t="s">
        <v>790</v>
      </c>
      <c r="HLE95" t="s">
        <v>790</v>
      </c>
      <c r="HLF95" t="s">
        <v>790</v>
      </c>
      <c r="HLG95" t="s">
        <v>790</v>
      </c>
      <c r="HLH95" t="s">
        <v>790</v>
      </c>
      <c r="HLI95" t="s">
        <v>790</v>
      </c>
      <c r="HLJ95" t="s">
        <v>790</v>
      </c>
      <c r="HLK95" t="s">
        <v>790</v>
      </c>
      <c r="HLL95" t="s">
        <v>790</v>
      </c>
      <c r="HLM95" t="s">
        <v>790</v>
      </c>
      <c r="HLN95" t="s">
        <v>790</v>
      </c>
      <c r="HLO95" t="s">
        <v>790</v>
      </c>
      <c r="HLP95" t="s">
        <v>790</v>
      </c>
      <c r="HLQ95" t="s">
        <v>790</v>
      </c>
      <c r="HLR95" t="s">
        <v>790</v>
      </c>
      <c r="HLS95" t="s">
        <v>790</v>
      </c>
      <c r="HLT95" t="s">
        <v>790</v>
      </c>
      <c r="HLU95" t="s">
        <v>790</v>
      </c>
      <c r="HLV95" t="s">
        <v>790</v>
      </c>
      <c r="HLW95" t="s">
        <v>790</v>
      </c>
      <c r="HLX95" t="s">
        <v>790</v>
      </c>
      <c r="HLY95" t="s">
        <v>790</v>
      </c>
      <c r="HLZ95" t="s">
        <v>790</v>
      </c>
      <c r="HMA95" t="s">
        <v>790</v>
      </c>
      <c r="HMB95" t="s">
        <v>790</v>
      </c>
      <c r="HMC95" t="s">
        <v>790</v>
      </c>
      <c r="HMD95" t="s">
        <v>790</v>
      </c>
      <c r="HME95" t="s">
        <v>790</v>
      </c>
      <c r="HMF95" t="s">
        <v>790</v>
      </c>
      <c r="HMG95" t="s">
        <v>790</v>
      </c>
      <c r="HMH95" t="s">
        <v>790</v>
      </c>
      <c r="HMI95" t="s">
        <v>790</v>
      </c>
      <c r="HMJ95" t="s">
        <v>790</v>
      </c>
      <c r="HMK95" t="s">
        <v>790</v>
      </c>
      <c r="HML95" t="s">
        <v>790</v>
      </c>
      <c r="HMM95" t="s">
        <v>790</v>
      </c>
      <c r="HMN95" t="s">
        <v>790</v>
      </c>
      <c r="HMO95" t="s">
        <v>790</v>
      </c>
      <c r="HMP95" t="s">
        <v>790</v>
      </c>
      <c r="HMQ95" t="s">
        <v>790</v>
      </c>
      <c r="HMR95" t="s">
        <v>790</v>
      </c>
      <c r="HMS95" t="s">
        <v>790</v>
      </c>
      <c r="HMT95" t="s">
        <v>790</v>
      </c>
      <c r="HMU95" t="s">
        <v>790</v>
      </c>
      <c r="HMV95" t="s">
        <v>790</v>
      </c>
      <c r="HMW95" t="s">
        <v>790</v>
      </c>
      <c r="HMX95" t="s">
        <v>790</v>
      </c>
      <c r="HMY95" t="s">
        <v>790</v>
      </c>
      <c r="HMZ95" t="s">
        <v>790</v>
      </c>
      <c r="HNA95" t="s">
        <v>790</v>
      </c>
      <c r="HNB95" t="s">
        <v>790</v>
      </c>
      <c r="HNC95" t="s">
        <v>790</v>
      </c>
      <c r="HND95" t="s">
        <v>790</v>
      </c>
      <c r="HNE95" t="s">
        <v>790</v>
      </c>
      <c r="HNF95" t="s">
        <v>790</v>
      </c>
      <c r="HNG95" t="s">
        <v>790</v>
      </c>
      <c r="HNH95" t="s">
        <v>790</v>
      </c>
      <c r="HNI95" t="s">
        <v>790</v>
      </c>
      <c r="HNJ95" t="s">
        <v>790</v>
      </c>
      <c r="HNK95" t="s">
        <v>790</v>
      </c>
      <c r="HNL95" t="s">
        <v>790</v>
      </c>
      <c r="HNM95" t="s">
        <v>790</v>
      </c>
      <c r="HNN95" t="s">
        <v>790</v>
      </c>
      <c r="HNO95" t="s">
        <v>790</v>
      </c>
      <c r="HNP95" t="s">
        <v>790</v>
      </c>
      <c r="HNQ95" t="s">
        <v>790</v>
      </c>
      <c r="HNR95" t="s">
        <v>790</v>
      </c>
      <c r="HNS95" t="s">
        <v>790</v>
      </c>
      <c r="HNT95" t="s">
        <v>790</v>
      </c>
      <c r="HNU95" t="s">
        <v>790</v>
      </c>
      <c r="HNV95" t="s">
        <v>790</v>
      </c>
      <c r="HNW95" t="s">
        <v>790</v>
      </c>
      <c r="HNX95" t="s">
        <v>790</v>
      </c>
      <c r="HNY95" t="s">
        <v>790</v>
      </c>
      <c r="HNZ95" t="s">
        <v>790</v>
      </c>
      <c r="HOA95" t="s">
        <v>790</v>
      </c>
      <c r="HOB95" t="s">
        <v>790</v>
      </c>
      <c r="HOC95" t="s">
        <v>790</v>
      </c>
      <c r="HOD95" t="s">
        <v>790</v>
      </c>
      <c r="HOE95" t="s">
        <v>790</v>
      </c>
      <c r="HOF95" t="s">
        <v>790</v>
      </c>
      <c r="HOG95" t="s">
        <v>790</v>
      </c>
      <c r="HOH95" t="s">
        <v>790</v>
      </c>
      <c r="HOI95" t="s">
        <v>790</v>
      </c>
      <c r="HOJ95" t="s">
        <v>790</v>
      </c>
      <c r="HOK95" t="s">
        <v>790</v>
      </c>
      <c r="HOL95" t="s">
        <v>790</v>
      </c>
      <c r="HOM95" t="s">
        <v>790</v>
      </c>
      <c r="HON95" t="s">
        <v>790</v>
      </c>
      <c r="HOO95" t="s">
        <v>790</v>
      </c>
      <c r="HOP95" t="s">
        <v>790</v>
      </c>
      <c r="HOQ95" t="s">
        <v>790</v>
      </c>
      <c r="HOR95" t="s">
        <v>790</v>
      </c>
      <c r="HOS95" t="s">
        <v>790</v>
      </c>
      <c r="HOT95" t="s">
        <v>790</v>
      </c>
      <c r="HOU95" t="s">
        <v>790</v>
      </c>
      <c r="HOV95" t="s">
        <v>790</v>
      </c>
      <c r="HOW95" t="s">
        <v>790</v>
      </c>
      <c r="HOX95" t="s">
        <v>790</v>
      </c>
      <c r="HOY95" t="s">
        <v>790</v>
      </c>
      <c r="HOZ95" t="s">
        <v>790</v>
      </c>
      <c r="HPA95" t="s">
        <v>790</v>
      </c>
      <c r="HPB95" t="s">
        <v>790</v>
      </c>
      <c r="HPC95" t="s">
        <v>790</v>
      </c>
      <c r="HPD95" t="s">
        <v>790</v>
      </c>
      <c r="HPE95" t="s">
        <v>790</v>
      </c>
      <c r="HPF95" t="s">
        <v>790</v>
      </c>
      <c r="HPG95" t="s">
        <v>790</v>
      </c>
      <c r="HPH95" t="s">
        <v>790</v>
      </c>
      <c r="HPI95" t="s">
        <v>790</v>
      </c>
      <c r="HPJ95" t="s">
        <v>790</v>
      </c>
      <c r="HPK95" t="s">
        <v>790</v>
      </c>
      <c r="HPL95" t="s">
        <v>790</v>
      </c>
      <c r="HPM95" t="s">
        <v>790</v>
      </c>
      <c r="HPN95" t="s">
        <v>790</v>
      </c>
      <c r="HPO95" t="s">
        <v>790</v>
      </c>
      <c r="HPP95" t="s">
        <v>790</v>
      </c>
      <c r="HPQ95" t="s">
        <v>790</v>
      </c>
      <c r="HPR95" t="s">
        <v>790</v>
      </c>
      <c r="HPS95" t="s">
        <v>790</v>
      </c>
      <c r="HPT95" t="s">
        <v>790</v>
      </c>
      <c r="HPU95" t="s">
        <v>790</v>
      </c>
      <c r="HPV95" t="s">
        <v>790</v>
      </c>
      <c r="HPW95" t="s">
        <v>790</v>
      </c>
      <c r="HPX95" t="s">
        <v>790</v>
      </c>
      <c r="HPY95" t="s">
        <v>790</v>
      </c>
      <c r="HPZ95" t="s">
        <v>790</v>
      </c>
      <c r="HQA95" t="s">
        <v>790</v>
      </c>
      <c r="HQB95" t="s">
        <v>790</v>
      </c>
      <c r="HQC95" t="s">
        <v>790</v>
      </c>
      <c r="HQD95" t="s">
        <v>790</v>
      </c>
      <c r="HQE95" t="s">
        <v>790</v>
      </c>
      <c r="HQF95" t="s">
        <v>790</v>
      </c>
      <c r="HQG95" t="s">
        <v>790</v>
      </c>
      <c r="HQH95" t="s">
        <v>790</v>
      </c>
      <c r="HQI95" t="s">
        <v>790</v>
      </c>
      <c r="HQJ95" t="s">
        <v>790</v>
      </c>
      <c r="HQK95" t="s">
        <v>790</v>
      </c>
      <c r="HQL95" t="s">
        <v>790</v>
      </c>
      <c r="HQM95" t="s">
        <v>790</v>
      </c>
      <c r="HQN95" t="s">
        <v>790</v>
      </c>
      <c r="HQO95" t="s">
        <v>790</v>
      </c>
      <c r="HQP95" t="s">
        <v>790</v>
      </c>
      <c r="HQQ95" t="s">
        <v>790</v>
      </c>
      <c r="HQR95" t="s">
        <v>790</v>
      </c>
      <c r="HQS95" t="s">
        <v>790</v>
      </c>
      <c r="HQT95" t="s">
        <v>790</v>
      </c>
      <c r="HQU95" t="s">
        <v>790</v>
      </c>
      <c r="HQV95" t="s">
        <v>790</v>
      </c>
      <c r="HQW95" t="s">
        <v>790</v>
      </c>
      <c r="HQX95" t="s">
        <v>790</v>
      </c>
      <c r="HQY95" t="s">
        <v>790</v>
      </c>
      <c r="HQZ95" t="s">
        <v>790</v>
      </c>
      <c r="HRA95" t="s">
        <v>790</v>
      </c>
      <c r="HRB95" t="s">
        <v>790</v>
      </c>
      <c r="HRC95" t="s">
        <v>790</v>
      </c>
      <c r="HRD95" t="s">
        <v>790</v>
      </c>
      <c r="HRE95" t="s">
        <v>790</v>
      </c>
      <c r="HRF95" t="s">
        <v>790</v>
      </c>
      <c r="HRG95" t="s">
        <v>790</v>
      </c>
      <c r="HRH95" t="s">
        <v>790</v>
      </c>
      <c r="HRI95" t="s">
        <v>790</v>
      </c>
      <c r="HRJ95" t="s">
        <v>790</v>
      </c>
      <c r="HRK95" t="s">
        <v>790</v>
      </c>
      <c r="HRL95" t="s">
        <v>790</v>
      </c>
      <c r="HRM95" t="s">
        <v>790</v>
      </c>
      <c r="HRN95" t="s">
        <v>790</v>
      </c>
      <c r="HRO95" t="s">
        <v>790</v>
      </c>
      <c r="HRP95" t="s">
        <v>790</v>
      </c>
      <c r="HRQ95" t="s">
        <v>790</v>
      </c>
      <c r="HRR95" t="s">
        <v>790</v>
      </c>
      <c r="HRS95" t="s">
        <v>790</v>
      </c>
      <c r="HRT95" t="s">
        <v>790</v>
      </c>
      <c r="HRU95" t="s">
        <v>790</v>
      </c>
      <c r="HRV95" t="s">
        <v>790</v>
      </c>
      <c r="HRW95" t="s">
        <v>790</v>
      </c>
      <c r="HRX95" t="s">
        <v>790</v>
      </c>
      <c r="HRY95" t="s">
        <v>790</v>
      </c>
      <c r="HRZ95" t="s">
        <v>790</v>
      </c>
      <c r="HSA95" t="s">
        <v>790</v>
      </c>
      <c r="HSB95" t="s">
        <v>790</v>
      </c>
      <c r="HSC95" t="s">
        <v>790</v>
      </c>
      <c r="HSD95" t="s">
        <v>790</v>
      </c>
      <c r="HSE95" t="s">
        <v>790</v>
      </c>
      <c r="HSF95" t="s">
        <v>790</v>
      </c>
      <c r="HSG95" t="s">
        <v>790</v>
      </c>
      <c r="HSH95" t="s">
        <v>790</v>
      </c>
      <c r="HSI95" t="s">
        <v>790</v>
      </c>
      <c r="HSJ95" t="s">
        <v>790</v>
      </c>
      <c r="HSK95" t="s">
        <v>790</v>
      </c>
      <c r="HSL95" t="s">
        <v>790</v>
      </c>
      <c r="HSM95" t="s">
        <v>790</v>
      </c>
      <c r="HSN95" t="s">
        <v>790</v>
      </c>
      <c r="HSO95" t="s">
        <v>790</v>
      </c>
      <c r="HSP95" t="s">
        <v>790</v>
      </c>
      <c r="HSQ95" t="s">
        <v>790</v>
      </c>
      <c r="HSR95" t="s">
        <v>790</v>
      </c>
      <c r="HSS95" t="s">
        <v>790</v>
      </c>
      <c r="HST95" t="s">
        <v>790</v>
      </c>
      <c r="HSU95" t="s">
        <v>790</v>
      </c>
      <c r="HSV95" t="s">
        <v>790</v>
      </c>
      <c r="HSW95" t="s">
        <v>790</v>
      </c>
      <c r="HSX95" t="s">
        <v>790</v>
      </c>
      <c r="HSY95" t="s">
        <v>790</v>
      </c>
      <c r="HSZ95" t="s">
        <v>790</v>
      </c>
      <c r="HTA95" t="s">
        <v>790</v>
      </c>
      <c r="HTB95" t="s">
        <v>790</v>
      </c>
      <c r="HTC95" t="s">
        <v>790</v>
      </c>
      <c r="HTD95" t="s">
        <v>790</v>
      </c>
      <c r="HTE95" t="s">
        <v>790</v>
      </c>
      <c r="HTF95" t="s">
        <v>790</v>
      </c>
      <c r="HTG95" t="s">
        <v>790</v>
      </c>
      <c r="HTH95" t="s">
        <v>790</v>
      </c>
      <c r="HTI95" t="s">
        <v>790</v>
      </c>
      <c r="HTJ95" t="s">
        <v>790</v>
      </c>
      <c r="HTK95" t="s">
        <v>790</v>
      </c>
      <c r="HTL95" t="s">
        <v>790</v>
      </c>
      <c r="HTM95" t="s">
        <v>790</v>
      </c>
      <c r="HTN95" t="s">
        <v>790</v>
      </c>
      <c r="HTO95" t="s">
        <v>790</v>
      </c>
      <c r="HTP95" t="s">
        <v>790</v>
      </c>
      <c r="HTQ95" t="s">
        <v>790</v>
      </c>
      <c r="HTR95" t="s">
        <v>790</v>
      </c>
      <c r="HTS95" t="s">
        <v>790</v>
      </c>
      <c r="HTT95" t="s">
        <v>790</v>
      </c>
      <c r="HTU95" t="s">
        <v>790</v>
      </c>
      <c r="HTV95" t="s">
        <v>790</v>
      </c>
      <c r="HTW95" t="s">
        <v>790</v>
      </c>
      <c r="HTX95" t="s">
        <v>790</v>
      </c>
      <c r="HTY95" t="s">
        <v>790</v>
      </c>
      <c r="HTZ95" t="s">
        <v>790</v>
      </c>
      <c r="HUA95" t="s">
        <v>790</v>
      </c>
      <c r="HUB95" t="s">
        <v>790</v>
      </c>
      <c r="HUC95" t="s">
        <v>790</v>
      </c>
      <c r="HUD95" t="s">
        <v>790</v>
      </c>
      <c r="HUE95" t="s">
        <v>790</v>
      </c>
      <c r="HUF95" t="s">
        <v>790</v>
      </c>
      <c r="HUG95" t="s">
        <v>790</v>
      </c>
      <c r="HUH95" t="s">
        <v>790</v>
      </c>
      <c r="HUI95" t="s">
        <v>790</v>
      </c>
      <c r="HUJ95" t="s">
        <v>790</v>
      </c>
      <c r="HUK95" t="s">
        <v>790</v>
      </c>
      <c r="HUL95" t="s">
        <v>790</v>
      </c>
      <c r="HUM95" t="s">
        <v>790</v>
      </c>
      <c r="HUN95" t="s">
        <v>790</v>
      </c>
      <c r="HUO95" t="s">
        <v>790</v>
      </c>
      <c r="HUP95" t="s">
        <v>790</v>
      </c>
      <c r="HUQ95" t="s">
        <v>790</v>
      </c>
      <c r="HUR95" t="s">
        <v>790</v>
      </c>
      <c r="HUS95" t="s">
        <v>790</v>
      </c>
      <c r="HUT95" t="s">
        <v>790</v>
      </c>
      <c r="HUU95" t="s">
        <v>790</v>
      </c>
      <c r="HUV95" t="s">
        <v>790</v>
      </c>
      <c r="HUW95" t="s">
        <v>790</v>
      </c>
      <c r="HUX95" t="s">
        <v>790</v>
      </c>
      <c r="HUY95" t="s">
        <v>790</v>
      </c>
      <c r="HUZ95" t="s">
        <v>790</v>
      </c>
      <c r="HVA95" t="s">
        <v>790</v>
      </c>
      <c r="HVB95" t="s">
        <v>790</v>
      </c>
      <c r="HVC95" t="s">
        <v>790</v>
      </c>
      <c r="HVD95" t="s">
        <v>790</v>
      </c>
      <c r="HVE95" t="s">
        <v>790</v>
      </c>
      <c r="HVF95" t="s">
        <v>790</v>
      </c>
      <c r="HVG95" t="s">
        <v>790</v>
      </c>
      <c r="HVH95" t="s">
        <v>790</v>
      </c>
      <c r="HVI95" t="s">
        <v>790</v>
      </c>
      <c r="HVJ95" t="s">
        <v>790</v>
      </c>
      <c r="HVK95" t="s">
        <v>790</v>
      </c>
      <c r="HVL95" t="s">
        <v>790</v>
      </c>
      <c r="HVM95" t="s">
        <v>790</v>
      </c>
      <c r="HVN95" t="s">
        <v>790</v>
      </c>
      <c r="HVO95" t="s">
        <v>790</v>
      </c>
      <c r="HVP95" t="s">
        <v>790</v>
      </c>
      <c r="HVQ95" t="s">
        <v>790</v>
      </c>
      <c r="HVR95" t="s">
        <v>790</v>
      </c>
      <c r="HVS95" t="s">
        <v>790</v>
      </c>
      <c r="HVT95" t="s">
        <v>790</v>
      </c>
      <c r="HVU95" t="s">
        <v>790</v>
      </c>
      <c r="HVV95" t="s">
        <v>790</v>
      </c>
      <c r="HVW95" t="s">
        <v>790</v>
      </c>
      <c r="HVX95" t="s">
        <v>790</v>
      </c>
      <c r="HVY95" t="s">
        <v>790</v>
      </c>
      <c r="HVZ95" t="s">
        <v>790</v>
      </c>
      <c r="HWA95" t="s">
        <v>790</v>
      </c>
      <c r="HWB95" t="s">
        <v>790</v>
      </c>
      <c r="HWC95" t="s">
        <v>790</v>
      </c>
      <c r="HWD95" t="s">
        <v>790</v>
      </c>
      <c r="HWE95" t="s">
        <v>790</v>
      </c>
      <c r="HWF95" t="s">
        <v>790</v>
      </c>
      <c r="HWG95" t="s">
        <v>790</v>
      </c>
      <c r="HWH95" t="s">
        <v>790</v>
      </c>
      <c r="HWI95" t="s">
        <v>790</v>
      </c>
      <c r="HWJ95" t="s">
        <v>790</v>
      </c>
      <c r="HWK95" t="s">
        <v>790</v>
      </c>
      <c r="HWL95" t="s">
        <v>790</v>
      </c>
      <c r="HWM95" t="s">
        <v>790</v>
      </c>
      <c r="HWN95" t="s">
        <v>790</v>
      </c>
      <c r="HWO95" t="s">
        <v>790</v>
      </c>
      <c r="HWP95" t="s">
        <v>790</v>
      </c>
      <c r="HWQ95" t="s">
        <v>790</v>
      </c>
      <c r="HWR95" t="s">
        <v>790</v>
      </c>
      <c r="HWS95" t="s">
        <v>790</v>
      </c>
      <c r="HWT95" t="s">
        <v>790</v>
      </c>
      <c r="HWU95" t="s">
        <v>790</v>
      </c>
      <c r="HWV95" t="s">
        <v>790</v>
      </c>
      <c r="HWW95" t="s">
        <v>790</v>
      </c>
      <c r="HWX95" t="s">
        <v>790</v>
      </c>
      <c r="HWY95" t="s">
        <v>790</v>
      </c>
      <c r="HWZ95" t="s">
        <v>790</v>
      </c>
      <c r="HXA95" t="s">
        <v>790</v>
      </c>
      <c r="HXB95" t="s">
        <v>790</v>
      </c>
      <c r="HXC95" t="s">
        <v>790</v>
      </c>
      <c r="HXD95" t="s">
        <v>790</v>
      </c>
      <c r="HXE95" t="s">
        <v>790</v>
      </c>
      <c r="HXF95" t="s">
        <v>790</v>
      </c>
      <c r="HXG95" t="s">
        <v>790</v>
      </c>
      <c r="HXH95" t="s">
        <v>790</v>
      </c>
      <c r="HXI95" t="s">
        <v>790</v>
      </c>
      <c r="HXJ95" t="s">
        <v>790</v>
      </c>
      <c r="HXK95" t="s">
        <v>790</v>
      </c>
      <c r="HXL95" t="s">
        <v>790</v>
      </c>
      <c r="HXM95" t="s">
        <v>790</v>
      </c>
      <c r="HXN95" t="s">
        <v>790</v>
      </c>
      <c r="HXO95" t="s">
        <v>790</v>
      </c>
      <c r="HXP95" t="s">
        <v>790</v>
      </c>
      <c r="HXQ95" t="s">
        <v>790</v>
      </c>
      <c r="HXR95" t="s">
        <v>790</v>
      </c>
      <c r="HXS95" t="s">
        <v>790</v>
      </c>
      <c r="HXT95" t="s">
        <v>790</v>
      </c>
      <c r="HXU95" t="s">
        <v>790</v>
      </c>
      <c r="HXV95" t="s">
        <v>790</v>
      </c>
      <c r="HXW95" t="s">
        <v>790</v>
      </c>
      <c r="HXX95" t="s">
        <v>790</v>
      </c>
      <c r="HXY95" t="s">
        <v>790</v>
      </c>
      <c r="HXZ95" t="s">
        <v>790</v>
      </c>
      <c r="HYA95" t="s">
        <v>790</v>
      </c>
      <c r="HYB95" t="s">
        <v>790</v>
      </c>
      <c r="HYC95" t="s">
        <v>790</v>
      </c>
      <c r="HYD95" t="s">
        <v>790</v>
      </c>
      <c r="HYE95" t="s">
        <v>790</v>
      </c>
      <c r="HYF95" t="s">
        <v>790</v>
      </c>
      <c r="HYG95" t="s">
        <v>790</v>
      </c>
      <c r="HYH95" t="s">
        <v>790</v>
      </c>
      <c r="HYI95" t="s">
        <v>790</v>
      </c>
      <c r="HYJ95" t="s">
        <v>790</v>
      </c>
      <c r="HYK95" t="s">
        <v>790</v>
      </c>
      <c r="HYL95" t="s">
        <v>790</v>
      </c>
      <c r="HYM95" t="s">
        <v>790</v>
      </c>
      <c r="HYN95" t="s">
        <v>790</v>
      </c>
      <c r="HYO95" t="s">
        <v>790</v>
      </c>
      <c r="HYP95" t="s">
        <v>790</v>
      </c>
      <c r="HYQ95" t="s">
        <v>790</v>
      </c>
      <c r="HYR95" t="s">
        <v>790</v>
      </c>
      <c r="HYS95" t="s">
        <v>790</v>
      </c>
      <c r="HYT95" t="s">
        <v>790</v>
      </c>
      <c r="HYU95" t="s">
        <v>790</v>
      </c>
      <c r="HYV95" t="s">
        <v>790</v>
      </c>
      <c r="HYW95" t="s">
        <v>790</v>
      </c>
      <c r="HYX95" t="s">
        <v>790</v>
      </c>
      <c r="HYY95" t="s">
        <v>790</v>
      </c>
      <c r="HYZ95" t="s">
        <v>790</v>
      </c>
      <c r="HZA95" t="s">
        <v>790</v>
      </c>
      <c r="HZB95" t="s">
        <v>790</v>
      </c>
      <c r="HZC95" t="s">
        <v>790</v>
      </c>
      <c r="HZD95" t="s">
        <v>790</v>
      </c>
      <c r="HZE95" t="s">
        <v>790</v>
      </c>
      <c r="HZF95" t="s">
        <v>790</v>
      </c>
      <c r="HZG95" t="s">
        <v>790</v>
      </c>
      <c r="HZH95" t="s">
        <v>790</v>
      </c>
      <c r="HZI95" t="s">
        <v>790</v>
      </c>
      <c r="HZJ95" t="s">
        <v>790</v>
      </c>
      <c r="HZK95" t="s">
        <v>790</v>
      </c>
      <c r="HZL95" t="s">
        <v>790</v>
      </c>
      <c r="HZM95" t="s">
        <v>790</v>
      </c>
      <c r="HZN95" t="s">
        <v>790</v>
      </c>
      <c r="HZO95" t="s">
        <v>790</v>
      </c>
      <c r="HZP95" t="s">
        <v>790</v>
      </c>
      <c r="HZQ95" t="s">
        <v>790</v>
      </c>
      <c r="HZR95" t="s">
        <v>790</v>
      </c>
      <c r="HZS95" t="s">
        <v>790</v>
      </c>
      <c r="HZT95" t="s">
        <v>790</v>
      </c>
      <c r="HZU95" t="s">
        <v>790</v>
      </c>
      <c r="HZV95" t="s">
        <v>790</v>
      </c>
      <c r="HZW95" t="s">
        <v>790</v>
      </c>
      <c r="HZX95" t="s">
        <v>790</v>
      </c>
      <c r="HZY95" t="s">
        <v>790</v>
      </c>
      <c r="HZZ95" t="s">
        <v>790</v>
      </c>
      <c r="IAA95" t="s">
        <v>790</v>
      </c>
      <c r="IAB95" t="s">
        <v>790</v>
      </c>
      <c r="IAC95" t="s">
        <v>790</v>
      </c>
      <c r="IAD95" t="s">
        <v>790</v>
      </c>
      <c r="IAE95" t="s">
        <v>790</v>
      </c>
      <c r="IAF95" t="s">
        <v>790</v>
      </c>
      <c r="IAG95" t="s">
        <v>790</v>
      </c>
      <c r="IAH95" t="s">
        <v>790</v>
      </c>
      <c r="IAI95" t="s">
        <v>790</v>
      </c>
      <c r="IAJ95" t="s">
        <v>790</v>
      </c>
      <c r="IAK95" t="s">
        <v>790</v>
      </c>
      <c r="IAL95" t="s">
        <v>790</v>
      </c>
      <c r="IAM95" t="s">
        <v>790</v>
      </c>
      <c r="IAN95" t="s">
        <v>790</v>
      </c>
      <c r="IAO95" t="s">
        <v>790</v>
      </c>
      <c r="IAP95" t="s">
        <v>790</v>
      </c>
      <c r="IAQ95" t="s">
        <v>790</v>
      </c>
      <c r="IAR95" t="s">
        <v>790</v>
      </c>
      <c r="IAS95" t="s">
        <v>790</v>
      </c>
      <c r="IAT95" t="s">
        <v>790</v>
      </c>
      <c r="IAU95" t="s">
        <v>790</v>
      </c>
      <c r="IAV95" t="s">
        <v>790</v>
      </c>
      <c r="IAW95" t="s">
        <v>790</v>
      </c>
      <c r="IAX95" t="s">
        <v>790</v>
      </c>
      <c r="IAY95" t="s">
        <v>790</v>
      </c>
      <c r="IAZ95" t="s">
        <v>790</v>
      </c>
      <c r="IBA95" t="s">
        <v>790</v>
      </c>
      <c r="IBB95" t="s">
        <v>790</v>
      </c>
      <c r="IBC95" t="s">
        <v>790</v>
      </c>
      <c r="IBD95" t="s">
        <v>790</v>
      </c>
      <c r="IBE95" t="s">
        <v>790</v>
      </c>
      <c r="IBF95" t="s">
        <v>790</v>
      </c>
      <c r="IBG95" t="s">
        <v>790</v>
      </c>
      <c r="IBH95" t="s">
        <v>790</v>
      </c>
      <c r="IBI95" t="s">
        <v>790</v>
      </c>
      <c r="IBJ95" t="s">
        <v>790</v>
      </c>
      <c r="IBK95" t="s">
        <v>790</v>
      </c>
      <c r="IBL95" t="s">
        <v>790</v>
      </c>
      <c r="IBM95" t="s">
        <v>790</v>
      </c>
      <c r="IBN95" t="s">
        <v>790</v>
      </c>
      <c r="IBO95" t="s">
        <v>790</v>
      </c>
      <c r="IBP95" t="s">
        <v>790</v>
      </c>
      <c r="IBQ95" t="s">
        <v>790</v>
      </c>
      <c r="IBR95" t="s">
        <v>790</v>
      </c>
      <c r="IBS95" t="s">
        <v>790</v>
      </c>
      <c r="IBT95" t="s">
        <v>790</v>
      </c>
      <c r="IBU95" t="s">
        <v>790</v>
      </c>
      <c r="IBV95" t="s">
        <v>790</v>
      </c>
      <c r="IBW95" t="s">
        <v>790</v>
      </c>
      <c r="IBX95" t="s">
        <v>790</v>
      </c>
      <c r="IBY95" t="s">
        <v>790</v>
      </c>
      <c r="IBZ95" t="s">
        <v>790</v>
      </c>
      <c r="ICA95" t="s">
        <v>790</v>
      </c>
      <c r="ICB95" t="s">
        <v>790</v>
      </c>
      <c r="ICC95" t="s">
        <v>790</v>
      </c>
      <c r="ICD95" t="s">
        <v>790</v>
      </c>
      <c r="ICE95" t="s">
        <v>790</v>
      </c>
      <c r="ICF95" t="s">
        <v>790</v>
      </c>
      <c r="ICG95" t="s">
        <v>790</v>
      </c>
      <c r="ICH95" t="s">
        <v>790</v>
      </c>
      <c r="ICI95" t="s">
        <v>790</v>
      </c>
      <c r="ICJ95" t="s">
        <v>790</v>
      </c>
      <c r="ICK95" t="s">
        <v>790</v>
      </c>
      <c r="ICL95" t="s">
        <v>790</v>
      </c>
      <c r="ICM95" t="s">
        <v>790</v>
      </c>
      <c r="ICN95" t="s">
        <v>790</v>
      </c>
      <c r="ICO95" t="s">
        <v>790</v>
      </c>
      <c r="ICP95" t="s">
        <v>790</v>
      </c>
      <c r="ICQ95" t="s">
        <v>790</v>
      </c>
      <c r="ICR95" t="s">
        <v>790</v>
      </c>
      <c r="ICS95" t="s">
        <v>790</v>
      </c>
      <c r="ICT95" t="s">
        <v>790</v>
      </c>
      <c r="ICU95" t="s">
        <v>790</v>
      </c>
      <c r="ICV95" t="s">
        <v>790</v>
      </c>
      <c r="ICW95" t="s">
        <v>790</v>
      </c>
      <c r="ICX95" t="s">
        <v>790</v>
      </c>
      <c r="ICY95" t="s">
        <v>790</v>
      </c>
      <c r="ICZ95" t="s">
        <v>790</v>
      </c>
      <c r="IDA95" t="s">
        <v>790</v>
      </c>
      <c r="IDB95" t="s">
        <v>790</v>
      </c>
      <c r="IDC95" t="s">
        <v>790</v>
      </c>
      <c r="IDD95" t="s">
        <v>790</v>
      </c>
      <c r="IDE95" t="s">
        <v>790</v>
      </c>
      <c r="IDF95" t="s">
        <v>790</v>
      </c>
      <c r="IDG95" t="s">
        <v>790</v>
      </c>
      <c r="IDH95" t="s">
        <v>790</v>
      </c>
      <c r="IDI95" t="s">
        <v>790</v>
      </c>
      <c r="IDJ95" t="s">
        <v>790</v>
      </c>
      <c r="IDK95" t="s">
        <v>790</v>
      </c>
      <c r="IDL95" t="s">
        <v>790</v>
      </c>
      <c r="IDM95" t="s">
        <v>790</v>
      </c>
      <c r="IDN95" t="s">
        <v>790</v>
      </c>
      <c r="IDO95" t="s">
        <v>790</v>
      </c>
      <c r="IDP95" t="s">
        <v>790</v>
      </c>
      <c r="IDQ95" t="s">
        <v>790</v>
      </c>
      <c r="IDR95" t="s">
        <v>790</v>
      </c>
      <c r="IDS95" t="s">
        <v>790</v>
      </c>
      <c r="IDT95" t="s">
        <v>790</v>
      </c>
      <c r="IDU95" t="s">
        <v>790</v>
      </c>
      <c r="IDV95" t="s">
        <v>790</v>
      </c>
      <c r="IDW95" t="s">
        <v>790</v>
      </c>
      <c r="IDX95" t="s">
        <v>790</v>
      </c>
      <c r="IDY95" t="s">
        <v>790</v>
      </c>
      <c r="IDZ95" t="s">
        <v>790</v>
      </c>
      <c r="IEA95" t="s">
        <v>790</v>
      </c>
      <c r="IEB95" t="s">
        <v>790</v>
      </c>
      <c r="IEC95" t="s">
        <v>790</v>
      </c>
      <c r="IED95" t="s">
        <v>790</v>
      </c>
      <c r="IEE95" t="s">
        <v>790</v>
      </c>
      <c r="IEF95" t="s">
        <v>790</v>
      </c>
      <c r="IEG95" t="s">
        <v>790</v>
      </c>
      <c r="IEH95" t="s">
        <v>790</v>
      </c>
      <c r="IEI95" t="s">
        <v>790</v>
      </c>
      <c r="IEJ95" t="s">
        <v>790</v>
      </c>
      <c r="IEK95" t="s">
        <v>790</v>
      </c>
      <c r="IEL95" t="s">
        <v>790</v>
      </c>
      <c r="IEM95" t="s">
        <v>790</v>
      </c>
      <c r="IEN95" t="s">
        <v>790</v>
      </c>
      <c r="IEO95" t="s">
        <v>790</v>
      </c>
      <c r="IEP95" t="s">
        <v>790</v>
      </c>
      <c r="IEQ95" t="s">
        <v>790</v>
      </c>
      <c r="IER95" t="s">
        <v>790</v>
      </c>
      <c r="IES95" t="s">
        <v>790</v>
      </c>
      <c r="IET95" t="s">
        <v>790</v>
      </c>
      <c r="IEU95" t="s">
        <v>790</v>
      </c>
      <c r="IEV95" t="s">
        <v>790</v>
      </c>
      <c r="IEW95" t="s">
        <v>790</v>
      </c>
      <c r="IEX95" t="s">
        <v>790</v>
      </c>
      <c r="IEY95" t="s">
        <v>790</v>
      </c>
      <c r="IEZ95" t="s">
        <v>790</v>
      </c>
      <c r="IFA95" t="s">
        <v>790</v>
      </c>
      <c r="IFB95" t="s">
        <v>790</v>
      </c>
      <c r="IFC95" t="s">
        <v>790</v>
      </c>
      <c r="IFD95" t="s">
        <v>790</v>
      </c>
      <c r="IFE95" t="s">
        <v>790</v>
      </c>
      <c r="IFF95" t="s">
        <v>790</v>
      </c>
      <c r="IFG95" t="s">
        <v>790</v>
      </c>
      <c r="IFH95" t="s">
        <v>790</v>
      </c>
      <c r="IFI95" t="s">
        <v>790</v>
      </c>
      <c r="IFJ95" t="s">
        <v>790</v>
      </c>
      <c r="IFK95" t="s">
        <v>790</v>
      </c>
      <c r="IFL95" t="s">
        <v>790</v>
      </c>
      <c r="IFM95" t="s">
        <v>790</v>
      </c>
      <c r="IFN95" t="s">
        <v>790</v>
      </c>
      <c r="IFO95" t="s">
        <v>790</v>
      </c>
      <c r="IFP95" t="s">
        <v>790</v>
      </c>
      <c r="IFQ95" t="s">
        <v>790</v>
      </c>
      <c r="IFR95" t="s">
        <v>790</v>
      </c>
      <c r="IFS95" t="s">
        <v>790</v>
      </c>
      <c r="IFT95" t="s">
        <v>790</v>
      </c>
      <c r="IFU95" t="s">
        <v>790</v>
      </c>
      <c r="IFV95" t="s">
        <v>790</v>
      </c>
      <c r="IFW95" t="s">
        <v>790</v>
      </c>
      <c r="IFX95" t="s">
        <v>790</v>
      </c>
      <c r="IFY95" t="s">
        <v>790</v>
      </c>
      <c r="IFZ95" t="s">
        <v>790</v>
      </c>
      <c r="IGA95" t="s">
        <v>790</v>
      </c>
      <c r="IGB95" t="s">
        <v>790</v>
      </c>
      <c r="IGC95" t="s">
        <v>790</v>
      </c>
      <c r="IGD95" t="s">
        <v>790</v>
      </c>
      <c r="IGE95" t="s">
        <v>790</v>
      </c>
      <c r="IGF95" t="s">
        <v>790</v>
      </c>
      <c r="IGG95" t="s">
        <v>790</v>
      </c>
      <c r="IGH95" t="s">
        <v>790</v>
      </c>
      <c r="IGI95" t="s">
        <v>790</v>
      </c>
      <c r="IGJ95" t="s">
        <v>790</v>
      </c>
      <c r="IGK95" t="s">
        <v>790</v>
      </c>
      <c r="IGL95" t="s">
        <v>790</v>
      </c>
      <c r="IGM95" t="s">
        <v>790</v>
      </c>
      <c r="IGN95" t="s">
        <v>790</v>
      </c>
      <c r="IGO95" t="s">
        <v>790</v>
      </c>
      <c r="IGP95" t="s">
        <v>790</v>
      </c>
      <c r="IGQ95" t="s">
        <v>790</v>
      </c>
      <c r="IGR95" t="s">
        <v>790</v>
      </c>
      <c r="IGS95" t="s">
        <v>790</v>
      </c>
      <c r="IGT95" t="s">
        <v>790</v>
      </c>
      <c r="IGU95" t="s">
        <v>790</v>
      </c>
      <c r="IGV95" t="s">
        <v>790</v>
      </c>
      <c r="IGW95" t="s">
        <v>790</v>
      </c>
      <c r="IGX95" t="s">
        <v>790</v>
      </c>
      <c r="IGY95" t="s">
        <v>790</v>
      </c>
      <c r="IGZ95" t="s">
        <v>790</v>
      </c>
      <c r="IHA95" t="s">
        <v>790</v>
      </c>
      <c r="IHB95" t="s">
        <v>790</v>
      </c>
      <c r="IHC95" t="s">
        <v>790</v>
      </c>
      <c r="IHD95" t="s">
        <v>790</v>
      </c>
      <c r="IHE95" t="s">
        <v>790</v>
      </c>
      <c r="IHF95" t="s">
        <v>790</v>
      </c>
      <c r="IHG95" t="s">
        <v>790</v>
      </c>
      <c r="IHH95" t="s">
        <v>790</v>
      </c>
      <c r="IHI95" t="s">
        <v>790</v>
      </c>
      <c r="IHJ95" t="s">
        <v>790</v>
      </c>
      <c r="IHK95" t="s">
        <v>790</v>
      </c>
      <c r="IHL95" t="s">
        <v>790</v>
      </c>
      <c r="IHM95" t="s">
        <v>790</v>
      </c>
      <c r="IHN95" t="s">
        <v>790</v>
      </c>
      <c r="IHO95" t="s">
        <v>790</v>
      </c>
      <c r="IHP95" t="s">
        <v>790</v>
      </c>
      <c r="IHQ95" t="s">
        <v>790</v>
      </c>
      <c r="IHR95" t="s">
        <v>790</v>
      </c>
      <c r="IHS95" t="s">
        <v>790</v>
      </c>
      <c r="IHT95" t="s">
        <v>790</v>
      </c>
      <c r="IHU95" t="s">
        <v>790</v>
      </c>
      <c r="IHV95" t="s">
        <v>790</v>
      </c>
      <c r="IHW95" t="s">
        <v>790</v>
      </c>
      <c r="IHX95" t="s">
        <v>790</v>
      </c>
      <c r="IHY95" t="s">
        <v>790</v>
      </c>
      <c r="IHZ95" t="s">
        <v>790</v>
      </c>
      <c r="IIA95" t="s">
        <v>790</v>
      </c>
      <c r="IIB95" t="s">
        <v>790</v>
      </c>
      <c r="IIC95" t="s">
        <v>790</v>
      </c>
      <c r="IID95" t="s">
        <v>790</v>
      </c>
      <c r="IIE95" t="s">
        <v>790</v>
      </c>
      <c r="IIF95" t="s">
        <v>790</v>
      </c>
      <c r="IIG95" t="s">
        <v>790</v>
      </c>
      <c r="IIH95" t="s">
        <v>790</v>
      </c>
      <c r="III95" t="s">
        <v>790</v>
      </c>
      <c r="IIJ95" t="s">
        <v>790</v>
      </c>
      <c r="IIK95" t="s">
        <v>790</v>
      </c>
      <c r="IIL95" t="s">
        <v>790</v>
      </c>
      <c r="IIM95" t="s">
        <v>790</v>
      </c>
      <c r="IIN95" t="s">
        <v>790</v>
      </c>
      <c r="IIO95" t="s">
        <v>790</v>
      </c>
      <c r="IIP95" t="s">
        <v>790</v>
      </c>
      <c r="IIQ95" t="s">
        <v>790</v>
      </c>
      <c r="IIR95" t="s">
        <v>790</v>
      </c>
      <c r="IIS95" t="s">
        <v>790</v>
      </c>
      <c r="IIT95" t="s">
        <v>790</v>
      </c>
      <c r="IIU95" t="s">
        <v>790</v>
      </c>
      <c r="IIV95" t="s">
        <v>790</v>
      </c>
      <c r="IIW95" t="s">
        <v>790</v>
      </c>
      <c r="IIX95" t="s">
        <v>790</v>
      </c>
      <c r="IIY95" t="s">
        <v>790</v>
      </c>
      <c r="IIZ95" t="s">
        <v>790</v>
      </c>
      <c r="IJA95" t="s">
        <v>790</v>
      </c>
      <c r="IJB95" t="s">
        <v>790</v>
      </c>
      <c r="IJC95" t="s">
        <v>790</v>
      </c>
      <c r="IJD95" t="s">
        <v>790</v>
      </c>
      <c r="IJE95" t="s">
        <v>790</v>
      </c>
      <c r="IJF95" t="s">
        <v>790</v>
      </c>
      <c r="IJG95" t="s">
        <v>790</v>
      </c>
      <c r="IJH95" t="s">
        <v>790</v>
      </c>
      <c r="IJI95" t="s">
        <v>790</v>
      </c>
      <c r="IJJ95" t="s">
        <v>790</v>
      </c>
      <c r="IJK95" t="s">
        <v>790</v>
      </c>
      <c r="IJL95" t="s">
        <v>790</v>
      </c>
      <c r="IJM95" t="s">
        <v>790</v>
      </c>
      <c r="IJN95" t="s">
        <v>790</v>
      </c>
      <c r="IJO95" t="s">
        <v>790</v>
      </c>
      <c r="IJP95" t="s">
        <v>790</v>
      </c>
      <c r="IJQ95" t="s">
        <v>790</v>
      </c>
      <c r="IJR95" t="s">
        <v>790</v>
      </c>
      <c r="IJS95" t="s">
        <v>790</v>
      </c>
      <c r="IJT95" t="s">
        <v>790</v>
      </c>
      <c r="IJU95" t="s">
        <v>790</v>
      </c>
      <c r="IJV95" t="s">
        <v>790</v>
      </c>
      <c r="IJW95" t="s">
        <v>790</v>
      </c>
      <c r="IJX95" t="s">
        <v>790</v>
      </c>
      <c r="IJY95" t="s">
        <v>790</v>
      </c>
      <c r="IJZ95" t="s">
        <v>790</v>
      </c>
      <c r="IKA95" t="s">
        <v>790</v>
      </c>
      <c r="IKB95" t="s">
        <v>790</v>
      </c>
      <c r="IKC95" t="s">
        <v>790</v>
      </c>
      <c r="IKD95" t="s">
        <v>790</v>
      </c>
      <c r="IKE95" t="s">
        <v>790</v>
      </c>
      <c r="IKF95" t="s">
        <v>790</v>
      </c>
      <c r="IKG95" t="s">
        <v>790</v>
      </c>
      <c r="IKH95" t="s">
        <v>790</v>
      </c>
      <c r="IKI95" t="s">
        <v>790</v>
      </c>
      <c r="IKJ95" t="s">
        <v>790</v>
      </c>
      <c r="IKK95" t="s">
        <v>790</v>
      </c>
      <c r="IKL95" t="s">
        <v>790</v>
      </c>
      <c r="IKM95" t="s">
        <v>790</v>
      </c>
      <c r="IKN95" t="s">
        <v>790</v>
      </c>
      <c r="IKO95" t="s">
        <v>790</v>
      </c>
      <c r="IKP95" t="s">
        <v>790</v>
      </c>
      <c r="IKQ95" t="s">
        <v>790</v>
      </c>
      <c r="IKR95" t="s">
        <v>790</v>
      </c>
      <c r="IKS95" t="s">
        <v>790</v>
      </c>
      <c r="IKT95" t="s">
        <v>790</v>
      </c>
      <c r="IKU95" t="s">
        <v>790</v>
      </c>
      <c r="IKV95" t="s">
        <v>790</v>
      </c>
      <c r="IKW95" t="s">
        <v>790</v>
      </c>
      <c r="IKX95" t="s">
        <v>790</v>
      </c>
      <c r="IKY95" t="s">
        <v>790</v>
      </c>
      <c r="IKZ95" t="s">
        <v>790</v>
      </c>
      <c r="ILA95" t="s">
        <v>790</v>
      </c>
      <c r="ILB95" t="s">
        <v>790</v>
      </c>
      <c r="ILC95" t="s">
        <v>790</v>
      </c>
      <c r="ILD95" t="s">
        <v>790</v>
      </c>
      <c r="ILE95" t="s">
        <v>790</v>
      </c>
      <c r="ILF95" t="s">
        <v>790</v>
      </c>
      <c r="ILG95" t="s">
        <v>790</v>
      </c>
      <c r="ILH95" t="s">
        <v>790</v>
      </c>
      <c r="ILI95" t="s">
        <v>790</v>
      </c>
      <c r="ILJ95" t="s">
        <v>790</v>
      </c>
      <c r="ILK95" t="s">
        <v>790</v>
      </c>
      <c r="ILL95" t="s">
        <v>790</v>
      </c>
      <c r="ILM95" t="s">
        <v>790</v>
      </c>
      <c r="ILN95" t="s">
        <v>790</v>
      </c>
      <c r="ILO95" t="s">
        <v>790</v>
      </c>
      <c r="ILP95" t="s">
        <v>790</v>
      </c>
      <c r="ILQ95" t="s">
        <v>790</v>
      </c>
      <c r="ILR95" t="s">
        <v>790</v>
      </c>
      <c r="ILS95" t="s">
        <v>790</v>
      </c>
      <c r="ILT95" t="s">
        <v>790</v>
      </c>
      <c r="ILU95" t="s">
        <v>790</v>
      </c>
      <c r="ILV95" t="s">
        <v>790</v>
      </c>
      <c r="ILW95" t="s">
        <v>790</v>
      </c>
      <c r="ILX95" t="s">
        <v>790</v>
      </c>
      <c r="ILY95" t="s">
        <v>790</v>
      </c>
      <c r="ILZ95" t="s">
        <v>790</v>
      </c>
      <c r="IMA95" t="s">
        <v>790</v>
      </c>
      <c r="IMB95" t="s">
        <v>790</v>
      </c>
      <c r="IMC95" t="s">
        <v>790</v>
      </c>
      <c r="IMD95" t="s">
        <v>790</v>
      </c>
      <c r="IME95" t="s">
        <v>790</v>
      </c>
      <c r="IMF95" t="s">
        <v>790</v>
      </c>
      <c r="IMG95" t="s">
        <v>790</v>
      </c>
      <c r="IMH95" t="s">
        <v>790</v>
      </c>
      <c r="IMI95" t="s">
        <v>790</v>
      </c>
      <c r="IMJ95" t="s">
        <v>790</v>
      </c>
      <c r="IMK95" t="s">
        <v>790</v>
      </c>
      <c r="IML95" t="s">
        <v>790</v>
      </c>
      <c r="IMM95" t="s">
        <v>790</v>
      </c>
      <c r="IMN95" t="s">
        <v>790</v>
      </c>
      <c r="IMO95" t="s">
        <v>790</v>
      </c>
      <c r="IMP95" t="s">
        <v>790</v>
      </c>
      <c r="IMQ95" t="s">
        <v>790</v>
      </c>
      <c r="IMR95" t="s">
        <v>790</v>
      </c>
      <c r="IMS95" t="s">
        <v>790</v>
      </c>
      <c r="IMT95" t="s">
        <v>790</v>
      </c>
      <c r="IMU95" t="s">
        <v>790</v>
      </c>
      <c r="IMV95" t="s">
        <v>790</v>
      </c>
      <c r="IMW95" t="s">
        <v>790</v>
      </c>
      <c r="IMX95" t="s">
        <v>790</v>
      </c>
      <c r="IMY95" t="s">
        <v>790</v>
      </c>
      <c r="IMZ95" t="s">
        <v>790</v>
      </c>
      <c r="INA95" t="s">
        <v>790</v>
      </c>
      <c r="INB95" t="s">
        <v>790</v>
      </c>
      <c r="INC95" t="s">
        <v>790</v>
      </c>
      <c r="IND95" t="s">
        <v>790</v>
      </c>
      <c r="INE95" t="s">
        <v>790</v>
      </c>
      <c r="INF95" t="s">
        <v>790</v>
      </c>
      <c r="ING95" t="s">
        <v>790</v>
      </c>
      <c r="INH95" t="s">
        <v>790</v>
      </c>
      <c r="INI95" t="s">
        <v>790</v>
      </c>
      <c r="INJ95" t="s">
        <v>790</v>
      </c>
      <c r="INK95" t="s">
        <v>790</v>
      </c>
      <c r="INL95" t="s">
        <v>790</v>
      </c>
      <c r="INM95" t="s">
        <v>790</v>
      </c>
      <c r="INN95" t="s">
        <v>790</v>
      </c>
      <c r="INO95" t="s">
        <v>790</v>
      </c>
      <c r="INP95" t="s">
        <v>790</v>
      </c>
      <c r="INQ95" t="s">
        <v>790</v>
      </c>
      <c r="INR95" t="s">
        <v>790</v>
      </c>
      <c r="INS95" t="s">
        <v>790</v>
      </c>
      <c r="INT95" t="s">
        <v>790</v>
      </c>
      <c r="INU95" t="s">
        <v>790</v>
      </c>
      <c r="INV95" t="s">
        <v>790</v>
      </c>
      <c r="INW95" t="s">
        <v>790</v>
      </c>
      <c r="INX95" t="s">
        <v>790</v>
      </c>
      <c r="INY95" t="s">
        <v>790</v>
      </c>
      <c r="INZ95" t="s">
        <v>790</v>
      </c>
      <c r="IOA95" t="s">
        <v>790</v>
      </c>
      <c r="IOB95" t="s">
        <v>790</v>
      </c>
      <c r="IOC95" t="s">
        <v>790</v>
      </c>
      <c r="IOD95" t="s">
        <v>790</v>
      </c>
      <c r="IOE95" t="s">
        <v>790</v>
      </c>
      <c r="IOF95" t="s">
        <v>790</v>
      </c>
      <c r="IOG95" t="s">
        <v>790</v>
      </c>
      <c r="IOH95" t="s">
        <v>790</v>
      </c>
      <c r="IOI95" t="s">
        <v>790</v>
      </c>
      <c r="IOJ95" t="s">
        <v>790</v>
      </c>
      <c r="IOK95" t="s">
        <v>790</v>
      </c>
      <c r="IOL95" t="s">
        <v>790</v>
      </c>
      <c r="IOM95" t="s">
        <v>790</v>
      </c>
      <c r="ION95" t="s">
        <v>790</v>
      </c>
      <c r="IOO95" t="s">
        <v>790</v>
      </c>
      <c r="IOP95" t="s">
        <v>790</v>
      </c>
      <c r="IOQ95" t="s">
        <v>790</v>
      </c>
      <c r="IOR95" t="s">
        <v>790</v>
      </c>
      <c r="IOS95" t="s">
        <v>790</v>
      </c>
      <c r="IOT95" t="s">
        <v>790</v>
      </c>
      <c r="IOU95" t="s">
        <v>790</v>
      </c>
      <c r="IOV95" t="s">
        <v>790</v>
      </c>
      <c r="IOW95" t="s">
        <v>790</v>
      </c>
      <c r="IOX95" t="s">
        <v>790</v>
      </c>
      <c r="IOY95" t="s">
        <v>790</v>
      </c>
      <c r="IOZ95" t="s">
        <v>790</v>
      </c>
      <c r="IPA95" t="s">
        <v>790</v>
      </c>
      <c r="IPB95" t="s">
        <v>790</v>
      </c>
      <c r="IPC95" t="s">
        <v>790</v>
      </c>
      <c r="IPD95" t="s">
        <v>790</v>
      </c>
      <c r="IPE95" t="s">
        <v>790</v>
      </c>
      <c r="IPF95" t="s">
        <v>790</v>
      </c>
      <c r="IPG95" t="s">
        <v>790</v>
      </c>
      <c r="IPH95" t="s">
        <v>790</v>
      </c>
      <c r="IPI95" t="s">
        <v>790</v>
      </c>
      <c r="IPJ95" t="s">
        <v>790</v>
      </c>
      <c r="IPK95" t="s">
        <v>790</v>
      </c>
      <c r="IPL95" t="s">
        <v>790</v>
      </c>
      <c r="IPM95" t="s">
        <v>790</v>
      </c>
      <c r="IPN95" t="s">
        <v>790</v>
      </c>
      <c r="IPO95" t="s">
        <v>790</v>
      </c>
      <c r="IPP95" t="s">
        <v>790</v>
      </c>
      <c r="IPQ95" t="s">
        <v>790</v>
      </c>
      <c r="IPR95" t="s">
        <v>790</v>
      </c>
      <c r="IPS95" t="s">
        <v>790</v>
      </c>
      <c r="IPT95" t="s">
        <v>790</v>
      </c>
      <c r="IPU95" t="s">
        <v>790</v>
      </c>
      <c r="IPV95" t="s">
        <v>790</v>
      </c>
      <c r="IPW95" t="s">
        <v>790</v>
      </c>
      <c r="IPX95" t="s">
        <v>790</v>
      </c>
      <c r="IPY95" t="s">
        <v>790</v>
      </c>
      <c r="IPZ95" t="s">
        <v>790</v>
      </c>
      <c r="IQA95" t="s">
        <v>790</v>
      </c>
      <c r="IQB95" t="s">
        <v>790</v>
      </c>
      <c r="IQC95" t="s">
        <v>790</v>
      </c>
      <c r="IQD95" t="s">
        <v>790</v>
      </c>
      <c r="IQE95" t="s">
        <v>790</v>
      </c>
      <c r="IQF95" t="s">
        <v>790</v>
      </c>
      <c r="IQG95" t="s">
        <v>790</v>
      </c>
      <c r="IQH95" t="s">
        <v>790</v>
      </c>
      <c r="IQI95" t="s">
        <v>790</v>
      </c>
      <c r="IQJ95" t="s">
        <v>790</v>
      </c>
      <c r="IQK95" t="s">
        <v>790</v>
      </c>
      <c r="IQL95" t="s">
        <v>790</v>
      </c>
      <c r="IQM95" t="s">
        <v>790</v>
      </c>
      <c r="IQN95" t="s">
        <v>790</v>
      </c>
      <c r="IQO95" t="s">
        <v>790</v>
      </c>
      <c r="IQP95" t="s">
        <v>790</v>
      </c>
      <c r="IQQ95" t="s">
        <v>790</v>
      </c>
      <c r="IQR95" t="s">
        <v>790</v>
      </c>
      <c r="IQS95" t="s">
        <v>790</v>
      </c>
      <c r="IQT95" t="s">
        <v>790</v>
      </c>
      <c r="IQU95" t="s">
        <v>790</v>
      </c>
      <c r="IQV95" t="s">
        <v>790</v>
      </c>
      <c r="IQW95" t="s">
        <v>790</v>
      </c>
      <c r="IQX95" t="s">
        <v>790</v>
      </c>
      <c r="IQY95" t="s">
        <v>790</v>
      </c>
      <c r="IQZ95" t="s">
        <v>790</v>
      </c>
      <c r="IRA95" t="s">
        <v>790</v>
      </c>
      <c r="IRB95" t="s">
        <v>790</v>
      </c>
      <c r="IRC95" t="s">
        <v>790</v>
      </c>
      <c r="IRD95" t="s">
        <v>790</v>
      </c>
      <c r="IRE95" t="s">
        <v>790</v>
      </c>
      <c r="IRF95" t="s">
        <v>790</v>
      </c>
      <c r="IRG95" t="s">
        <v>790</v>
      </c>
      <c r="IRH95" t="s">
        <v>790</v>
      </c>
      <c r="IRI95" t="s">
        <v>790</v>
      </c>
      <c r="IRJ95" t="s">
        <v>790</v>
      </c>
      <c r="IRK95" t="s">
        <v>790</v>
      </c>
      <c r="IRL95" t="s">
        <v>790</v>
      </c>
      <c r="IRM95" t="s">
        <v>790</v>
      </c>
      <c r="IRN95" t="s">
        <v>790</v>
      </c>
      <c r="IRO95" t="s">
        <v>790</v>
      </c>
      <c r="IRP95" t="s">
        <v>790</v>
      </c>
      <c r="IRQ95" t="s">
        <v>790</v>
      </c>
      <c r="IRR95" t="s">
        <v>790</v>
      </c>
      <c r="IRS95" t="s">
        <v>790</v>
      </c>
      <c r="IRT95" t="s">
        <v>790</v>
      </c>
      <c r="IRU95" t="s">
        <v>790</v>
      </c>
      <c r="IRV95" t="s">
        <v>790</v>
      </c>
      <c r="IRW95" t="s">
        <v>790</v>
      </c>
      <c r="IRX95" t="s">
        <v>790</v>
      </c>
      <c r="IRY95" t="s">
        <v>790</v>
      </c>
      <c r="IRZ95" t="s">
        <v>790</v>
      </c>
      <c r="ISA95" t="s">
        <v>790</v>
      </c>
      <c r="ISB95" t="s">
        <v>790</v>
      </c>
      <c r="ISC95" t="s">
        <v>790</v>
      </c>
      <c r="ISD95" t="s">
        <v>790</v>
      </c>
      <c r="ISE95" t="s">
        <v>790</v>
      </c>
      <c r="ISF95" t="s">
        <v>790</v>
      </c>
      <c r="ISG95" t="s">
        <v>790</v>
      </c>
      <c r="ISH95" t="s">
        <v>790</v>
      </c>
      <c r="ISI95" t="s">
        <v>790</v>
      </c>
      <c r="ISJ95" t="s">
        <v>790</v>
      </c>
      <c r="ISK95" t="s">
        <v>790</v>
      </c>
      <c r="ISL95" t="s">
        <v>790</v>
      </c>
      <c r="ISM95" t="s">
        <v>790</v>
      </c>
      <c r="ISN95" t="s">
        <v>790</v>
      </c>
      <c r="ISO95" t="s">
        <v>790</v>
      </c>
      <c r="ISP95" t="s">
        <v>790</v>
      </c>
      <c r="ISQ95" t="s">
        <v>790</v>
      </c>
      <c r="ISR95" t="s">
        <v>790</v>
      </c>
      <c r="ISS95" t="s">
        <v>790</v>
      </c>
      <c r="IST95" t="s">
        <v>790</v>
      </c>
      <c r="ISU95" t="s">
        <v>790</v>
      </c>
      <c r="ISV95" t="s">
        <v>790</v>
      </c>
      <c r="ISW95" t="s">
        <v>790</v>
      </c>
      <c r="ISX95" t="s">
        <v>790</v>
      </c>
      <c r="ISY95" t="s">
        <v>790</v>
      </c>
      <c r="ISZ95" t="s">
        <v>790</v>
      </c>
      <c r="ITA95" t="s">
        <v>790</v>
      </c>
      <c r="ITB95" t="s">
        <v>790</v>
      </c>
      <c r="ITC95" t="s">
        <v>790</v>
      </c>
      <c r="ITD95" t="s">
        <v>790</v>
      </c>
      <c r="ITE95" t="s">
        <v>790</v>
      </c>
      <c r="ITF95" t="s">
        <v>790</v>
      </c>
      <c r="ITG95" t="s">
        <v>790</v>
      </c>
      <c r="ITH95" t="s">
        <v>790</v>
      </c>
      <c r="ITI95" t="s">
        <v>790</v>
      </c>
      <c r="ITJ95" t="s">
        <v>790</v>
      </c>
      <c r="ITK95" t="s">
        <v>790</v>
      </c>
      <c r="ITL95" t="s">
        <v>790</v>
      </c>
      <c r="ITM95" t="s">
        <v>790</v>
      </c>
      <c r="ITN95" t="s">
        <v>790</v>
      </c>
      <c r="ITO95" t="s">
        <v>790</v>
      </c>
      <c r="ITP95" t="s">
        <v>790</v>
      </c>
      <c r="ITQ95" t="s">
        <v>790</v>
      </c>
      <c r="ITR95" t="s">
        <v>790</v>
      </c>
      <c r="ITS95" t="s">
        <v>790</v>
      </c>
      <c r="ITT95" t="s">
        <v>790</v>
      </c>
      <c r="ITU95" t="s">
        <v>790</v>
      </c>
      <c r="ITV95" t="s">
        <v>790</v>
      </c>
      <c r="ITW95" t="s">
        <v>790</v>
      </c>
      <c r="ITX95" t="s">
        <v>790</v>
      </c>
      <c r="ITY95" t="s">
        <v>790</v>
      </c>
      <c r="ITZ95" t="s">
        <v>790</v>
      </c>
      <c r="IUA95" t="s">
        <v>790</v>
      </c>
      <c r="IUB95" t="s">
        <v>790</v>
      </c>
      <c r="IUC95" t="s">
        <v>790</v>
      </c>
      <c r="IUD95" t="s">
        <v>790</v>
      </c>
      <c r="IUE95" t="s">
        <v>790</v>
      </c>
      <c r="IUF95" t="s">
        <v>790</v>
      </c>
      <c r="IUG95" t="s">
        <v>790</v>
      </c>
      <c r="IUH95" t="s">
        <v>790</v>
      </c>
      <c r="IUI95" t="s">
        <v>790</v>
      </c>
      <c r="IUJ95" t="s">
        <v>790</v>
      </c>
      <c r="IUK95" t="s">
        <v>790</v>
      </c>
      <c r="IUL95" t="s">
        <v>790</v>
      </c>
      <c r="IUM95" t="s">
        <v>790</v>
      </c>
      <c r="IUN95" t="s">
        <v>790</v>
      </c>
      <c r="IUO95" t="s">
        <v>790</v>
      </c>
      <c r="IUP95" t="s">
        <v>790</v>
      </c>
      <c r="IUQ95" t="s">
        <v>790</v>
      </c>
      <c r="IUR95" t="s">
        <v>790</v>
      </c>
      <c r="IUS95" t="s">
        <v>790</v>
      </c>
      <c r="IUT95" t="s">
        <v>790</v>
      </c>
      <c r="IUU95" t="s">
        <v>790</v>
      </c>
      <c r="IUV95" t="s">
        <v>790</v>
      </c>
      <c r="IUW95" t="s">
        <v>790</v>
      </c>
      <c r="IUX95" t="s">
        <v>790</v>
      </c>
      <c r="IUY95" t="s">
        <v>790</v>
      </c>
      <c r="IUZ95" t="s">
        <v>790</v>
      </c>
      <c r="IVA95" t="s">
        <v>790</v>
      </c>
      <c r="IVB95" t="s">
        <v>790</v>
      </c>
      <c r="IVC95" t="s">
        <v>790</v>
      </c>
      <c r="IVD95" t="s">
        <v>790</v>
      </c>
      <c r="IVE95" t="s">
        <v>790</v>
      </c>
      <c r="IVF95" t="s">
        <v>790</v>
      </c>
      <c r="IVG95" t="s">
        <v>790</v>
      </c>
      <c r="IVH95" t="s">
        <v>790</v>
      </c>
      <c r="IVI95" t="s">
        <v>790</v>
      </c>
      <c r="IVJ95" t="s">
        <v>790</v>
      </c>
      <c r="IVK95" t="s">
        <v>790</v>
      </c>
      <c r="IVL95" t="s">
        <v>790</v>
      </c>
      <c r="IVM95" t="s">
        <v>790</v>
      </c>
      <c r="IVN95" t="s">
        <v>790</v>
      </c>
      <c r="IVO95" t="s">
        <v>790</v>
      </c>
      <c r="IVP95" t="s">
        <v>790</v>
      </c>
      <c r="IVQ95" t="s">
        <v>790</v>
      </c>
      <c r="IVR95" t="s">
        <v>790</v>
      </c>
      <c r="IVS95" t="s">
        <v>790</v>
      </c>
      <c r="IVT95" t="s">
        <v>790</v>
      </c>
      <c r="IVU95" t="s">
        <v>790</v>
      </c>
      <c r="IVV95" t="s">
        <v>790</v>
      </c>
      <c r="IVW95" t="s">
        <v>790</v>
      </c>
      <c r="IVX95" t="s">
        <v>790</v>
      </c>
      <c r="IVY95" t="s">
        <v>790</v>
      </c>
      <c r="IVZ95" t="s">
        <v>790</v>
      </c>
      <c r="IWA95" t="s">
        <v>790</v>
      </c>
      <c r="IWB95" t="s">
        <v>790</v>
      </c>
      <c r="IWC95" t="s">
        <v>790</v>
      </c>
      <c r="IWD95" t="s">
        <v>790</v>
      </c>
      <c r="IWE95" t="s">
        <v>790</v>
      </c>
      <c r="IWF95" t="s">
        <v>790</v>
      </c>
      <c r="IWG95" t="s">
        <v>790</v>
      </c>
      <c r="IWH95" t="s">
        <v>790</v>
      </c>
      <c r="IWI95" t="s">
        <v>790</v>
      </c>
      <c r="IWJ95" t="s">
        <v>790</v>
      </c>
      <c r="IWK95" t="s">
        <v>790</v>
      </c>
      <c r="IWL95" t="s">
        <v>790</v>
      </c>
      <c r="IWM95" t="s">
        <v>790</v>
      </c>
      <c r="IWN95" t="s">
        <v>790</v>
      </c>
      <c r="IWO95" t="s">
        <v>790</v>
      </c>
      <c r="IWP95" t="s">
        <v>790</v>
      </c>
      <c r="IWQ95" t="s">
        <v>790</v>
      </c>
      <c r="IWR95" t="s">
        <v>790</v>
      </c>
      <c r="IWS95" t="s">
        <v>790</v>
      </c>
      <c r="IWT95" t="s">
        <v>790</v>
      </c>
      <c r="IWU95" t="s">
        <v>790</v>
      </c>
      <c r="IWV95" t="s">
        <v>790</v>
      </c>
      <c r="IWW95" t="s">
        <v>790</v>
      </c>
      <c r="IWX95" t="s">
        <v>790</v>
      </c>
      <c r="IWY95" t="s">
        <v>790</v>
      </c>
      <c r="IWZ95" t="s">
        <v>790</v>
      </c>
      <c r="IXA95" t="s">
        <v>790</v>
      </c>
      <c r="IXB95" t="s">
        <v>790</v>
      </c>
      <c r="IXC95" t="s">
        <v>790</v>
      </c>
      <c r="IXD95" t="s">
        <v>790</v>
      </c>
      <c r="IXE95" t="s">
        <v>790</v>
      </c>
      <c r="IXF95" t="s">
        <v>790</v>
      </c>
      <c r="IXG95" t="s">
        <v>790</v>
      </c>
      <c r="IXH95" t="s">
        <v>790</v>
      </c>
      <c r="IXI95" t="s">
        <v>790</v>
      </c>
      <c r="IXJ95" t="s">
        <v>790</v>
      </c>
      <c r="IXK95" t="s">
        <v>790</v>
      </c>
      <c r="IXL95" t="s">
        <v>790</v>
      </c>
      <c r="IXM95" t="s">
        <v>790</v>
      </c>
      <c r="IXN95" t="s">
        <v>790</v>
      </c>
      <c r="IXO95" t="s">
        <v>790</v>
      </c>
      <c r="IXP95" t="s">
        <v>790</v>
      </c>
      <c r="IXQ95" t="s">
        <v>790</v>
      </c>
      <c r="IXR95" t="s">
        <v>790</v>
      </c>
      <c r="IXS95" t="s">
        <v>790</v>
      </c>
      <c r="IXT95" t="s">
        <v>790</v>
      </c>
      <c r="IXU95" t="s">
        <v>790</v>
      </c>
      <c r="IXV95" t="s">
        <v>790</v>
      </c>
      <c r="IXW95" t="s">
        <v>790</v>
      </c>
      <c r="IXX95" t="s">
        <v>790</v>
      </c>
      <c r="IXY95" t="s">
        <v>790</v>
      </c>
      <c r="IXZ95" t="s">
        <v>790</v>
      </c>
      <c r="IYA95" t="s">
        <v>790</v>
      </c>
      <c r="IYB95" t="s">
        <v>790</v>
      </c>
      <c r="IYC95" t="s">
        <v>790</v>
      </c>
      <c r="IYD95" t="s">
        <v>790</v>
      </c>
      <c r="IYE95" t="s">
        <v>790</v>
      </c>
      <c r="IYF95" t="s">
        <v>790</v>
      </c>
      <c r="IYG95" t="s">
        <v>790</v>
      </c>
      <c r="IYH95" t="s">
        <v>790</v>
      </c>
      <c r="IYI95" t="s">
        <v>790</v>
      </c>
      <c r="IYJ95" t="s">
        <v>790</v>
      </c>
      <c r="IYK95" t="s">
        <v>790</v>
      </c>
      <c r="IYL95" t="s">
        <v>790</v>
      </c>
      <c r="IYM95" t="s">
        <v>790</v>
      </c>
      <c r="IYN95" t="s">
        <v>790</v>
      </c>
      <c r="IYO95" t="s">
        <v>790</v>
      </c>
      <c r="IYP95" t="s">
        <v>790</v>
      </c>
      <c r="IYQ95" t="s">
        <v>790</v>
      </c>
      <c r="IYR95" t="s">
        <v>790</v>
      </c>
      <c r="IYS95" t="s">
        <v>790</v>
      </c>
      <c r="IYT95" t="s">
        <v>790</v>
      </c>
      <c r="IYU95" t="s">
        <v>790</v>
      </c>
      <c r="IYV95" t="s">
        <v>790</v>
      </c>
      <c r="IYW95" t="s">
        <v>790</v>
      </c>
      <c r="IYX95" t="s">
        <v>790</v>
      </c>
      <c r="IYY95" t="s">
        <v>790</v>
      </c>
      <c r="IYZ95" t="s">
        <v>790</v>
      </c>
      <c r="IZA95" t="s">
        <v>790</v>
      </c>
      <c r="IZB95" t="s">
        <v>790</v>
      </c>
      <c r="IZC95" t="s">
        <v>790</v>
      </c>
      <c r="IZD95" t="s">
        <v>790</v>
      </c>
      <c r="IZE95" t="s">
        <v>790</v>
      </c>
      <c r="IZF95" t="s">
        <v>790</v>
      </c>
      <c r="IZG95" t="s">
        <v>790</v>
      </c>
      <c r="IZH95" t="s">
        <v>790</v>
      </c>
      <c r="IZI95" t="s">
        <v>790</v>
      </c>
      <c r="IZJ95" t="s">
        <v>790</v>
      </c>
      <c r="IZK95" t="s">
        <v>790</v>
      </c>
      <c r="IZL95" t="s">
        <v>790</v>
      </c>
      <c r="IZM95" t="s">
        <v>790</v>
      </c>
      <c r="IZN95" t="s">
        <v>790</v>
      </c>
      <c r="IZO95" t="s">
        <v>790</v>
      </c>
      <c r="IZP95" t="s">
        <v>790</v>
      </c>
      <c r="IZQ95" t="s">
        <v>790</v>
      </c>
      <c r="IZR95" t="s">
        <v>790</v>
      </c>
      <c r="IZS95" t="s">
        <v>790</v>
      </c>
      <c r="IZT95" t="s">
        <v>790</v>
      </c>
      <c r="IZU95" t="s">
        <v>790</v>
      </c>
      <c r="IZV95" t="s">
        <v>790</v>
      </c>
      <c r="IZW95" t="s">
        <v>790</v>
      </c>
      <c r="IZX95" t="s">
        <v>790</v>
      </c>
      <c r="IZY95" t="s">
        <v>790</v>
      </c>
      <c r="IZZ95" t="s">
        <v>790</v>
      </c>
      <c r="JAA95" t="s">
        <v>790</v>
      </c>
      <c r="JAB95" t="s">
        <v>790</v>
      </c>
      <c r="JAC95" t="s">
        <v>790</v>
      </c>
      <c r="JAD95" t="s">
        <v>790</v>
      </c>
      <c r="JAE95" t="s">
        <v>790</v>
      </c>
      <c r="JAF95" t="s">
        <v>790</v>
      </c>
      <c r="JAG95" t="s">
        <v>790</v>
      </c>
      <c r="JAH95" t="s">
        <v>790</v>
      </c>
      <c r="JAI95" t="s">
        <v>790</v>
      </c>
      <c r="JAJ95" t="s">
        <v>790</v>
      </c>
      <c r="JAK95" t="s">
        <v>790</v>
      </c>
      <c r="JAL95" t="s">
        <v>790</v>
      </c>
      <c r="JAM95" t="s">
        <v>790</v>
      </c>
      <c r="JAN95" t="s">
        <v>790</v>
      </c>
      <c r="JAO95" t="s">
        <v>790</v>
      </c>
      <c r="JAP95" t="s">
        <v>790</v>
      </c>
      <c r="JAQ95" t="s">
        <v>790</v>
      </c>
      <c r="JAR95" t="s">
        <v>790</v>
      </c>
      <c r="JAS95" t="s">
        <v>790</v>
      </c>
      <c r="JAT95" t="s">
        <v>790</v>
      </c>
      <c r="JAU95" t="s">
        <v>790</v>
      </c>
      <c r="JAV95" t="s">
        <v>790</v>
      </c>
      <c r="JAW95" t="s">
        <v>790</v>
      </c>
      <c r="JAX95" t="s">
        <v>790</v>
      </c>
      <c r="JAY95" t="s">
        <v>790</v>
      </c>
      <c r="JAZ95" t="s">
        <v>790</v>
      </c>
      <c r="JBA95" t="s">
        <v>790</v>
      </c>
      <c r="JBB95" t="s">
        <v>790</v>
      </c>
      <c r="JBC95" t="s">
        <v>790</v>
      </c>
      <c r="JBD95" t="s">
        <v>790</v>
      </c>
      <c r="JBE95" t="s">
        <v>790</v>
      </c>
      <c r="JBF95" t="s">
        <v>790</v>
      </c>
      <c r="JBG95" t="s">
        <v>790</v>
      </c>
      <c r="JBH95" t="s">
        <v>790</v>
      </c>
      <c r="JBI95" t="s">
        <v>790</v>
      </c>
      <c r="JBJ95" t="s">
        <v>790</v>
      </c>
      <c r="JBK95" t="s">
        <v>790</v>
      </c>
      <c r="JBL95" t="s">
        <v>790</v>
      </c>
      <c r="JBM95" t="s">
        <v>790</v>
      </c>
      <c r="JBN95" t="s">
        <v>790</v>
      </c>
      <c r="JBO95" t="s">
        <v>790</v>
      </c>
      <c r="JBP95" t="s">
        <v>790</v>
      </c>
      <c r="JBQ95" t="s">
        <v>790</v>
      </c>
      <c r="JBR95" t="s">
        <v>790</v>
      </c>
      <c r="JBS95" t="s">
        <v>790</v>
      </c>
      <c r="JBT95" t="s">
        <v>790</v>
      </c>
      <c r="JBU95" t="s">
        <v>790</v>
      </c>
      <c r="JBV95" t="s">
        <v>790</v>
      </c>
      <c r="JBW95" t="s">
        <v>790</v>
      </c>
      <c r="JBX95" t="s">
        <v>790</v>
      </c>
      <c r="JBY95" t="s">
        <v>790</v>
      </c>
      <c r="JBZ95" t="s">
        <v>790</v>
      </c>
      <c r="JCA95" t="s">
        <v>790</v>
      </c>
      <c r="JCB95" t="s">
        <v>790</v>
      </c>
      <c r="JCC95" t="s">
        <v>790</v>
      </c>
      <c r="JCD95" t="s">
        <v>790</v>
      </c>
      <c r="JCE95" t="s">
        <v>790</v>
      </c>
      <c r="JCF95" t="s">
        <v>790</v>
      </c>
      <c r="JCG95" t="s">
        <v>790</v>
      </c>
      <c r="JCH95" t="s">
        <v>790</v>
      </c>
      <c r="JCI95" t="s">
        <v>790</v>
      </c>
      <c r="JCJ95" t="s">
        <v>790</v>
      </c>
      <c r="JCK95" t="s">
        <v>790</v>
      </c>
      <c r="JCL95" t="s">
        <v>790</v>
      </c>
      <c r="JCM95" t="s">
        <v>790</v>
      </c>
      <c r="JCN95" t="s">
        <v>790</v>
      </c>
      <c r="JCO95" t="s">
        <v>790</v>
      </c>
      <c r="JCP95" t="s">
        <v>790</v>
      </c>
      <c r="JCQ95" t="s">
        <v>790</v>
      </c>
      <c r="JCR95" t="s">
        <v>790</v>
      </c>
      <c r="JCS95" t="s">
        <v>790</v>
      </c>
      <c r="JCT95" t="s">
        <v>790</v>
      </c>
      <c r="JCU95" t="s">
        <v>790</v>
      </c>
      <c r="JCV95" t="s">
        <v>790</v>
      </c>
      <c r="JCW95" t="s">
        <v>790</v>
      </c>
      <c r="JCX95" t="s">
        <v>790</v>
      </c>
      <c r="JCY95" t="s">
        <v>790</v>
      </c>
      <c r="JCZ95" t="s">
        <v>790</v>
      </c>
      <c r="JDA95" t="s">
        <v>790</v>
      </c>
      <c r="JDB95" t="s">
        <v>790</v>
      </c>
      <c r="JDC95" t="s">
        <v>790</v>
      </c>
      <c r="JDD95" t="s">
        <v>790</v>
      </c>
      <c r="JDE95" t="s">
        <v>790</v>
      </c>
      <c r="JDF95" t="s">
        <v>790</v>
      </c>
      <c r="JDG95" t="s">
        <v>790</v>
      </c>
      <c r="JDH95" t="s">
        <v>790</v>
      </c>
      <c r="JDI95" t="s">
        <v>790</v>
      </c>
      <c r="JDJ95" t="s">
        <v>790</v>
      </c>
      <c r="JDK95" t="s">
        <v>790</v>
      </c>
      <c r="JDL95" t="s">
        <v>790</v>
      </c>
      <c r="JDM95" t="s">
        <v>790</v>
      </c>
      <c r="JDN95" t="s">
        <v>790</v>
      </c>
      <c r="JDO95" t="s">
        <v>790</v>
      </c>
      <c r="JDP95" t="s">
        <v>790</v>
      </c>
      <c r="JDQ95" t="s">
        <v>790</v>
      </c>
      <c r="JDR95" t="s">
        <v>790</v>
      </c>
      <c r="JDS95" t="s">
        <v>790</v>
      </c>
      <c r="JDT95" t="s">
        <v>790</v>
      </c>
      <c r="JDU95" t="s">
        <v>790</v>
      </c>
      <c r="JDV95" t="s">
        <v>790</v>
      </c>
      <c r="JDW95" t="s">
        <v>790</v>
      </c>
      <c r="JDX95" t="s">
        <v>790</v>
      </c>
      <c r="JDY95" t="s">
        <v>790</v>
      </c>
      <c r="JDZ95" t="s">
        <v>790</v>
      </c>
      <c r="JEA95" t="s">
        <v>790</v>
      </c>
      <c r="JEB95" t="s">
        <v>790</v>
      </c>
      <c r="JEC95" t="s">
        <v>790</v>
      </c>
      <c r="JED95" t="s">
        <v>790</v>
      </c>
      <c r="JEE95" t="s">
        <v>790</v>
      </c>
      <c r="JEF95" t="s">
        <v>790</v>
      </c>
      <c r="JEG95" t="s">
        <v>790</v>
      </c>
      <c r="JEH95" t="s">
        <v>790</v>
      </c>
      <c r="JEI95" t="s">
        <v>790</v>
      </c>
      <c r="JEJ95" t="s">
        <v>790</v>
      </c>
      <c r="JEK95" t="s">
        <v>790</v>
      </c>
      <c r="JEL95" t="s">
        <v>790</v>
      </c>
      <c r="JEM95" t="s">
        <v>790</v>
      </c>
      <c r="JEN95" t="s">
        <v>790</v>
      </c>
      <c r="JEO95" t="s">
        <v>790</v>
      </c>
      <c r="JEP95" t="s">
        <v>790</v>
      </c>
      <c r="JEQ95" t="s">
        <v>790</v>
      </c>
      <c r="JER95" t="s">
        <v>790</v>
      </c>
      <c r="JES95" t="s">
        <v>790</v>
      </c>
      <c r="JET95" t="s">
        <v>790</v>
      </c>
      <c r="JEU95" t="s">
        <v>790</v>
      </c>
      <c r="JEV95" t="s">
        <v>790</v>
      </c>
      <c r="JEW95" t="s">
        <v>790</v>
      </c>
      <c r="JEX95" t="s">
        <v>790</v>
      </c>
      <c r="JEY95" t="s">
        <v>790</v>
      </c>
      <c r="JEZ95" t="s">
        <v>790</v>
      </c>
      <c r="JFA95" t="s">
        <v>790</v>
      </c>
      <c r="JFB95" t="s">
        <v>790</v>
      </c>
      <c r="JFC95" t="s">
        <v>790</v>
      </c>
      <c r="JFD95" t="s">
        <v>790</v>
      </c>
      <c r="JFE95" t="s">
        <v>790</v>
      </c>
      <c r="JFF95" t="s">
        <v>790</v>
      </c>
      <c r="JFG95" t="s">
        <v>790</v>
      </c>
      <c r="JFH95" t="s">
        <v>790</v>
      </c>
      <c r="JFI95" t="s">
        <v>790</v>
      </c>
      <c r="JFJ95" t="s">
        <v>790</v>
      </c>
      <c r="JFK95" t="s">
        <v>790</v>
      </c>
      <c r="JFL95" t="s">
        <v>790</v>
      </c>
      <c r="JFM95" t="s">
        <v>790</v>
      </c>
      <c r="JFN95" t="s">
        <v>790</v>
      </c>
      <c r="JFO95" t="s">
        <v>790</v>
      </c>
      <c r="JFP95" t="s">
        <v>790</v>
      </c>
      <c r="JFQ95" t="s">
        <v>790</v>
      </c>
      <c r="JFR95" t="s">
        <v>790</v>
      </c>
      <c r="JFS95" t="s">
        <v>790</v>
      </c>
      <c r="JFT95" t="s">
        <v>790</v>
      </c>
      <c r="JFU95" t="s">
        <v>790</v>
      </c>
      <c r="JFV95" t="s">
        <v>790</v>
      </c>
      <c r="JFW95" t="s">
        <v>790</v>
      </c>
      <c r="JFX95" t="s">
        <v>790</v>
      </c>
      <c r="JFY95" t="s">
        <v>790</v>
      </c>
      <c r="JFZ95" t="s">
        <v>790</v>
      </c>
      <c r="JGA95" t="s">
        <v>790</v>
      </c>
      <c r="JGB95" t="s">
        <v>790</v>
      </c>
      <c r="JGC95" t="s">
        <v>790</v>
      </c>
      <c r="JGD95" t="s">
        <v>790</v>
      </c>
      <c r="JGE95" t="s">
        <v>790</v>
      </c>
      <c r="JGF95" t="s">
        <v>790</v>
      </c>
      <c r="JGG95" t="s">
        <v>790</v>
      </c>
      <c r="JGH95" t="s">
        <v>790</v>
      </c>
      <c r="JGI95" t="s">
        <v>790</v>
      </c>
      <c r="JGJ95" t="s">
        <v>790</v>
      </c>
      <c r="JGK95" t="s">
        <v>790</v>
      </c>
      <c r="JGL95" t="s">
        <v>790</v>
      </c>
      <c r="JGM95" t="s">
        <v>790</v>
      </c>
      <c r="JGN95" t="s">
        <v>790</v>
      </c>
      <c r="JGO95" t="s">
        <v>790</v>
      </c>
      <c r="JGP95" t="s">
        <v>790</v>
      </c>
      <c r="JGQ95" t="s">
        <v>790</v>
      </c>
      <c r="JGR95" t="s">
        <v>790</v>
      </c>
      <c r="JGS95" t="s">
        <v>790</v>
      </c>
      <c r="JGT95" t="s">
        <v>790</v>
      </c>
      <c r="JGU95" t="s">
        <v>790</v>
      </c>
      <c r="JGV95" t="s">
        <v>790</v>
      </c>
      <c r="JGW95" t="s">
        <v>790</v>
      </c>
      <c r="JGX95" t="s">
        <v>790</v>
      </c>
      <c r="JGY95" t="s">
        <v>790</v>
      </c>
      <c r="JGZ95" t="s">
        <v>790</v>
      </c>
      <c r="JHA95" t="s">
        <v>790</v>
      </c>
      <c r="JHB95" t="s">
        <v>790</v>
      </c>
      <c r="JHC95" t="s">
        <v>790</v>
      </c>
      <c r="JHD95" t="s">
        <v>790</v>
      </c>
      <c r="JHE95" t="s">
        <v>790</v>
      </c>
      <c r="JHF95" t="s">
        <v>790</v>
      </c>
      <c r="JHG95" t="s">
        <v>790</v>
      </c>
      <c r="JHH95" t="s">
        <v>790</v>
      </c>
      <c r="JHI95" t="s">
        <v>790</v>
      </c>
      <c r="JHJ95" t="s">
        <v>790</v>
      </c>
      <c r="JHK95" t="s">
        <v>790</v>
      </c>
      <c r="JHL95" t="s">
        <v>790</v>
      </c>
      <c r="JHM95" t="s">
        <v>790</v>
      </c>
      <c r="JHN95" t="s">
        <v>790</v>
      </c>
      <c r="JHO95" t="s">
        <v>790</v>
      </c>
      <c r="JHP95" t="s">
        <v>790</v>
      </c>
      <c r="JHQ95" t="s">
        <v>790</v>
      </c>
      <c r="JHR95" t="s">
        <v>790</v>
      </c>
      <c r="JHS95" t="s">
        <v>790</v>
      </c>
      <c r="JHT95" t="s">
        <v>790</v>
      </c>
      <c r="JHU95" t="s">
        <v>790</v>
      </c>
      <c r="JHV95" t="s">
        <v>790</v>
      </c>
      <c r="JHW95" t="s">
        <v>790</v>
      </c>
      <c r="JHX95" t="s">
        <v>790</v>
      </c>
      <c r="JHY95" t="s">
        <v>790</v>
      </c>
      <c r="JHZ95" t="s">
        <v>790</v>
      </c>
      <c r="JIA95" t="s">
        <v>790</v>
      </c>
      <c r="JIB95" t="s">
        <v>790</v>
      </c>
      <c r="JIC95" t="s">
        <v>790</v>
      </c>
      <c r="JID95" t="s">
        <v>790</v>
      </c>
      <c r="JIE95" t="s">
        <v>790</v>
      </c>
      <c r="JIF95" t="s">
        <v>790</v>
      </c>
      <c r="JIG95" t="s">
        <v>790</v>
      </c>
      <c r="JIH95" t="s">
        <v>790</v>
      </c>
      <c r="JII95" t="s">
        <v>790</v>
      </c>
      <c r="JIJ95" t="s">
        <v>790</v>
      </c>
      <c r="JIK95" t="s">
        <v>790</v>
      </c>
      <c r="JIL95" t="s">
        <v>790</v>
      </c>
      <c r="JIM95" t="s">
        <v>790</v>
      </c>
      <c r="JIN95" t="s">
        <v>790</v>
      </c>
      <c r="JIO95" t="s">
        <v>790</v>
      </c>
      <c r="JIP95" t="s">
        <v>790</v>
      </c>
      <c r="JIQ95" t="s">
        <v>790</v>
      </c>
      <c r="JIR95" t="s">
        <v>790</v>
      </c>
      <c r="JIS95" t="s">
        <v>790</v>
      </c>
      <c r="JIT95" t="s">
        <v>790</v>
      </c>
      <c r="JIU95" t="s">
        <v>790</v>
      </c>
      <c r="JIV95" t="s">
        <v>790</v>
      </c>
      <c r="JIW95" t="s">
        <v>790</v>
      </c>
      <c r="JIX95" t="s">
        <v>790</v>
      </c>
      <c r="JIY95" t="s">
        <v>790</v>
      </c>
      <c r="JIZ95" t="s">
        <v>790</v>
      </c>
      <c r="JJA95" t="s">
        <v>790</v>
      </c>
      <c r="JJB95" t="s">
        <v>790</v>
      </c>
      <c r="JJC95" t="s">
        <v>790</v>
      </c>
      <c r="JJD95" t="s">
        <v>790</v>
      </c>
      <c r="JJE95" t="s">
        <v>790</v>
      </c>
      <c r="JJF95" t="s">
        <v>790</v>
      </c>
      <c r="JJG95" t="s">
        <v>790</v>
      </c>
      <c r="JJH95" t="s">
        <v>790</v>
      </c>
      <c r="JJI95" t="s">
        <v>790</v>
      </c>
      <c r="JJJ95" t="s">
        <v>790</v>
      </c>
      <c r="JJK95" t="s">
        <v>790</v>
      </c>
      <c r="JJL95" t="s">
        <v>790</v>
      </c>
      <c r="JJM95" t="s">
        <v>790</v>
      </c>
      <c r="JJN95" t="s">
        <v>790</v>
      </c>
      <c r="JJO95" t="s">
        <v>790</v>
      </c>
      <c r="JJP95" t="s">
        <v>790</v>
      </c>
      <c r="JJQ95" t="s">
        <v>790</v>
      </c>
      <c r="JJR95" t="s">
        <v>790</v>
      </c>
      <c r="JJS95" t="s">
        <v>790</v>
      </c>
      <c r="JJT95" t="s">
        <v>790</v>
      </c>
      <c r="JJU95" t="s">
        <v>790</v>
      </c>
      <c r="JJV95" t="s">
        <v>790</v>
      </c>
      <c r="JJW95" t="s">
        <v>790</v>
      </c>
      <c r="JJX95" t="s">
        <v>790</v>
      </c>
      <c r="JJY95" t="s">
        <v>790</v>
      </c>
      <c r="JJZ95" t="s">
        <v>790</v>
      </c>
      <c r="JKA95" t="s">
        <v>790</v>
      </c>
      <c r="JKB95" t="s">
        <v>790</v>
      </c>
      <c r="JKC95" t="s">
        <v>790</v>
      </c>
      <c r="JKD95" t="s">
        <v>790</v>
      </c>
      <c r="JKE95" t="s">
        <v>790</v>
      </c>
      <c r="JKF95" t="s">
        <v>790</v>
      </c>
      <c r="JKG95" t="s">
        <v>790</v>
      </c>
      <c r="JKH95" t="s">
        <v>790</v>
      </c>
      <c r="JKI95" t="s">
        <v>790</v>
      </c>
      <c r="JKJ95" t="s">
        <v>790</v>
      </c>
      <c r="JKK95" t="s">
        <v>790</v>
      </c>
      <c r="JKL95" t="s">
        <v>790</v>
      </c>
      <c r="JKM95" t="s">
        <v>790</v>
      </c>
      <c r="JKN95" t="s">
        <v>790</v>
      </c>
      <c r="JKO95" t="s">
        <v>790</v>
      </c>
      <c r="JKP95" t="s">
        <v>790</v>
      </c>
      <c r="JKQ95" t="s">
        <v>790</v>
      </c>
      <c r="JKR95" t="s">
        <v>790</v>
      </c>
      <c r="JKS95" t="s">
        <v>790</v>
      </c>
      <c r="JKT95" t="s">
        <v>790</v>
      </c>
      <c r="JKU95" t="s">
        <v>790</v>
      </c>
      <c r="JKV95" t="s">
        <v>790</v>
      </c>
      <c r="JKW95" t="s">
        <v>790</v>
      </c>
      <c r="JKX95" t="s">
        <v>790</v>
      </c>
      <c r="JKY95" t="s">
        <v>790</v>
      </c>
      <c r="JKZ95" t="s">
        <v>790</v>
      </c>
      <c r="JLA95" t="s">
        <v>790</v>
      </c>
      <c r="JLB95" t="s">
        <v>790</v>
      </c>
      <c r="JLC95" t="s">
        <v>790</v>
      </c>
      <c r="JLD95" t="s">
        <v>790</v>
      </c>
      <c r="JLE95" t="s">
        <v>790</v>
      </c>
      <c r="JLF95" t="s">
        <v>790</v>
      </c>
      <c r="JLG95" t="s">
        <v>790</v>
      </c>
      <c r="JLH95" t="s">
        <v>790</v>
      </c>
      <c r="JLI95" t="s">
        <v>790</v>
      </c>
      <c r="JLJ95" t="s">
        <v>790</v>
      </c>
      <c r="JLK95" t="s">
        <v>790</v>
      </c>
      <c r="JLL95" t="s">
        <v>790</v>
      </c>
      <c r="JLM95" t="s">
        <v>790</v>
      </c>
      <c r="JLN95" t="s">
        <v>790</v>
      </c>
      <c r="JLO95" t="s">
        <v>790</v>
      </c>
      <c r="JLP95" t="s">
        <v>790</v>
      </c>
      <c r="JLQ95" t="s">
        <v>790</v>
      </c>
      <c r="JLR95" t="s">
        <v>790</v>
      </c>
      <c r="JLS95" t="s">
        <v>790</v>
      </c>
      <c r="JLT95" t="s">
        <v>790</v>
      </c>
      <c r="JLU95" t="s">
        <v>790</v>
      </c>
      <c r="JLV95" t="s">
        <v>790</v>
      </c>
      <c r="JLW95" t="s">
        <v>790</v>
      </c>
      <c r="JLX95" t="s">
        <v>790</v>
      </c>
      <c r="JLY95" t="s">
        <v>790</v>
      </c>
      <c r="JLZ95" t="s">
        <v>790</v>
      </c>
      <c r="JMA95" t="s">
        <v>790</v>
      </c>
      <c r="JMB95" t="s">
        <v>790</v>
      </c>
      <c r="JMC95" t="s">
        <v>790</v>
      </c>
      <c r="JMD95" t="s">
        <v>790</v>
      </c>
      <c r="JME95" t="s">
        <v>790</v>
      </c>
      <c r="JMF95" t="s">
        <v>790</v>
      </c>
      <c r="JMG95" t="s">
        <v>790</v>
      </c>
      <c r="JMH95" t="s">
        <v>790</v>
      </c>
      <c r="JMI95" t="s">
        <v>790</v>
      </c>
      <c r="JMJ95" t="s">
        <v>790</v>
      </c>
      <c r="JMK95" t="s">
        <v>790</v>
      </c>
      <c r="JML95" t="s">
        <v>790</v>
      </c>
      <c r="JMM95" t="s">
        <v>790</v>
      </c>
      <c r="JMN95" t="s">
        <v>790</v>
      </c>
      <c r="JMO95" t="s">
        <v>790</v>
      </c>
      <c r="JMP95" t="s">
        <v>790</v>
      </c>
      <c r="JMQ95" t="s">
        <v>790</v>
      </c>
      <c r="JMR95" t="s">
        <v>790</v>
      </c>
      <c r="JMS95" t="s">
        <v>790</v>
      </c>
      <c r="JMT95" t="s">
        <v>790</v>
      </c>
      <c r="JMU95" t="s">
        <v>790</v>
      </c>
      <c r="JMV95" t="s">
        <v>790</v>
      </c>
      <c r="JMW95" t="s">
        <v>790</v>
      </c>
      <c r="JMX95" t="s">
        <v>790</v>
      </c>
      <c r="JMY95" t="s">
        <v>790</v>
      </c>
      <c r="JMZ95" t="s">
        <v>790</v>
      </c>
      <c r="JNA95" t="s">
        <v>790</v>
      </c>
      <c r="JNB95" t="s">
        <v>790</v>
      </c>
      <c r="JNC95" t="s">
        <v>790</v>
      </c>
      <c r="JND95" t="s">
        <v>790</v>
      </c>
      <c r="JNE95" t="s">
        <v>790</v>
      </c>
      <c r="JNF95" t="s">
        <v>790</v>
      </c>
      <c r="JNG95" t="s">
        <v>790</v>
      </c>
      <c r="JNH95" t="s">
        <v>790</v>
      </c>
      <c r="JNI95" t="s">
        <v>790</v>
      </c>
      <c r="JNJ95" t="s">
        <v>790</v>
      </c>
      <c r="JNK95" t="s">
        <v>790</v>
      </c>
      <c r="JNL95" t="s">
        <v>790</v>
      </c>
      <c r="JNM95" t="s">
        <v>790</v>
      </c>
      <c r="JNN95" t="s">
        <v>790</v>
      </c>
      <c r="JNO95" t="s">
        <v>790</v>
      </c>
      <c r="JNP95" t="s">
        <v>790</v>
      </c>
      <c r="JNQ95" t="s">
        <v>790</v>
      </c>
      <c r="JNR95" t="s">
        <v>790</v>
      </c>
      <c r="JNS95" t="s">
        <v>790</v>
      </c>
      <c r="JNT95" t="s">
        <v>790</v>
      </c>
      <c r="JNU95" t="s">
        <v>790</v>
      </c>
      <c r="JNV95" t="s">
        <v>790</v>
      </c>
      <c r="JNW95" t="s">
        <v>790</v>
      </c>
      <c r="JNX95" t="s">
        <v>790</v>
      </c>
      <c r="JNY95" t="s">
        <v>790</v>
      </c>
      <c r="JNZ95" t="s">
        <v>790</v>
      </c>
      <c r="JOA95" t="s">
        <v>790</v>
      </c>
      <c r="JOB95" t="s">
        <v>790</v>
      </c>
      <c r="JOC95" t="s">
        <v>790</v>
      </c>
      <c r="JOD95" t="s">
        <v>790</v>
      </c>
      <c r="JOE95" t="s">
        <v>790</v>
      </c>
      <c r="JOF95" t="s">
        <v>790</v>
      </c>
      <c r="JOG95" t="s">
        <v>790</v>
      </c>
      <c r="JOH95" t="s">
        <v>790</v>
      </c>
      <c r="JOI95" t="s">
        <v>790</v>
      </c>
      <c r="JOJ95" t="s">
        <v>790</v>
      </c>
      <c r="JOK95" t="s">
        <v>790</v>
      </c>
      <c r="JOL95" t="s">
        <v>790</v>
      </c>
      <c r="JOM95" t="s">
        <v>790</v>
      </c>
      <c r="JON95" t="s">
        <v>790</v>
      </c>
      <c r="JOO95" t="s">
        <v>790</v>
      </c>
      <c r="JOP95" t="s">
        <v>790</v>
      </c>
      <c r="JOQ95" t="s">
        <v>790</v>
      </c>
      <c r="JOR95" t="s">
        <v>790</v>
      </c>
      <c r="JOS95" t="s">
        <v>790</v>
      </c>
      <c r="JOT95" t="s">
        <v>790</v>
      </c>
      <c r="JOU95" t="s">
        <v>790</v>
      </c>
      <c r="JOV95" t="s">
        <v>790</v>
      </c>
      <c r="JOW95" t="s">
        <v>790</v>
      </c>
      <c r="JOX95" t="s">
        <v>790</v>
      </c>
      <c r="JOY95" t="s">
        <v>790</v>
      </c>
      <c r="JOZ95" t="s">
        <v>790</v>
      </c>
      <c r="JPA95" t="s">
        <v>790</v>
      </c>
      <c r="JPB95" t="s">
        <v>790</v>
      </c>
      <c r="JPC95" t="s">
        <v>790</v>
      </c>
      <c r="JPD95" t="s">
        <v>790</v>
      </c>
      <c r="JPE95" t="s">
        <v>790</v>
      </c>
      <c r="JPF95" t="s">
        <v>790</v>
      </c>
      <c r="JPG95" t="s">
        <v>790</v>
      </c>
      <c r="JPH95" t="s">
        <v>790</v>
      </c>
      <c r="JPI95" t="s">
        <v>790</v>
      </c>
      <c r="JPJ95" t="s">
        <v>790</v>
      </c>
      <c r="JPK95" t="s">
        <v>790</v>
      </c>
      <c r="JPL95" t="s">
        <v>790</v>
      </c>
      <c r="JPM95" t="s">
        <v>790</v>
      </c>
      <c r="JPN95" t="s">
        <v>790</v>
      </c>
      <c r="JPO95" t="s">
        <v>790</v>
      </c>
      <c r="JPP95" t="s">
        <v>790</v>
      </c>
      <c r="JPQ95" t="s">
        <v>790</v>
      </c>
      <c r="JPR95" t="s">
        <v>790</v>
      </c>
      <c r="JPS95" t="s">
        <v>790</v>
      </c>
      <c r="JPT95" t="s">
        <v>790</v>
      </c>
      <c r="JPU95" t="s">
        <v>790</v>
      </c>
      <c r="JPV95" t="s">
        <v>790</v>
      </c>
      <c r="JPW95" t="s">
        <v>790</v>
      </c>
      <c r="JPX95" t="s">
        <v>790</v>
      </c>
      <c r="JPY95" t="s">
        <v>790</v>
      </c>
      <c r="JPZ95" t="s">
        <v>790</v>
      </c>
      <c r="JQA95" t="s">
        <v>790</v>
      </c>
      <c r="JQB95" t="s">
        <v>790</v>
      </c>
      <c r="JQC95" t="s">
        <v>790</v>
      </c>
      <c r="JQD95" t="s">
        <v>790</v>
      </c>
      <c r="JQE95" t="s">
        <v>790</v>
      </c>
      <c r="JQF95" t="s">
        <v>790</v>
      </c>
      <c r="JQG95" t="s">
        <v>790</v>
      </c>
      <c r="JQH95" t="s">
        <v>790</v>
      </c>
      <c r="JQI95" t="s">
        <v>790</v>
      </c>
      <c r="JQJ95" t="s">
        <v>790</v>
      </c>
      <c r="JQK95" t="s">
        <v>790</v>
      </c>
      <c r="JQL95" t="s">
        <v>790</v>
      </c>
      <c r="JQM95" t="s">
        <v>790</v>
      </c>
      <c r="JQN95" t="s">
        <v>790</v>
      </c>
      <c r="JQO95" t="s">
        <v>790</v>
      </c>
      <c r="JQP95" t="s">
        <v>790</v>
      </c>
      <c r="JQQ95" t="s">
        <v>790</v>
      </c>
      <c r="JQR95" t="s">
        <v>790</v>
      </c>
      <c r="JQS95" t="s">
        <v>790</v>
      </c>
      <c r="JQT95" t="s">
        <v>790</v>
      </c>
      <c r="JQU95" t="s">
        <v>790</v>
      </c>
      <c r="JQV95" t="s">
        <v>790</v>
      </c>
      <c r="JQW95" t="s">
        <v>790</v>
      </c>
      <c r="JQX95" t="s">
        <v>790</v>
      </c>
      <c r="JQY95" t="s">
        <v>790</v>
      </c>
      <c r="JQZ95" t="s">
        <v>790</v>
      </c>
      <c r="JRA95" t="s">
        <v>790</v>
      </c>
      <c r="JRB95" t="s">
        <v>790</v>
      </c>
      <c r="JRC95" t="s">
        <v>790</v>
      </c>
      <c r="JRD95" t="s">
        <v>790</v>
      </c>
      <c r="JRE95" t="s">
        <v>790</v>
      </c>
      <c r="JRF95" t="s">
        <v>790</v>
      </c>
      <c r="JRG95" t="s">
        <v>790</v>
      </c>
      <c r="JRH95" t="s">
        <v>790</v>
      </c>
      <c r="JRI95" t="s">
        <v>790</v>
      </c>
      <c r="JRJ95" t="s">
        <v>790</v>
      </c>
      <c r="JRK95" t="s">
        <v>790</v>
      </c>
      <c r="JRL95" t="s">
        <v>790</v>
      </c>
      <c r="JRM95" t="s">
        <v>790</v>
      </c>
      <c r="JRN95" t="s">
        <v>790</v>
      </c>
      <c r="JRO95" t="s">
        <v>790</v>
      </c>
      <c r="JRP95" t="s">
        <v>790</v>
      </c>
      <c r="JRQ95" t="s">
        <v>790</v>
      </c>
      <c r="JRR95" t="s">
        <v>790</v>
      </c>
      <c r="JRS95" t="s">
        <v>790</v>
      </c>
      <c r="JRT95" t="s">
        <v>790</v>
      </c>
      <c r="JRU95" t="s">
        <v>790</v>
      </c>
      <c r="JRV95" t="s">
        <v>790</v>
      </c>
      <c r="JRW95" t="s">
        <v>790</v>
      </c>
      <c r="JRX95" t="s">
        <v>790</v>
      </c>
      <c r="JRY95" t="s">
        <v>790</v>
      </c>
      <c r="JRZ95" t="s">
        <v>790</v>
      </c>
      <c r="JSA95" t="s">
        <v>790</v>
      </c>
      <c r="JSB95" t="s">
        <v>790</v>
      </c>
      <c r="JSC95" t="s">
        <v>790</v>
      </c>
      <c r="JSD95" t="s">
        <v>790</v>
      </c>
      <c r="JSE95" t="s">
        <v>790</v>
      </c>
      <c r="JSF95" t="s">
        <v>790</v>
      </c>
      <c r="JSG95" t="s">
        <v>790</v>
      </c>
      <c r="JSH95" t="s">
        <v>790</v>
      </c>
      <c r="JSI95" t="s">
        <v>790</v>
      </c>
      <c r="JSJ95" t="s">
        <v>790</v>
      </c>
      <c r="JSK95" t="s">
        <v>790</v>
      </c>
      <c r="JSL95" t="s">
        <v>790</v>
      </c>
      <c r="JSM95" t="s">
        <v>790</v>
      </c>
      <c r="JSN95" t="s">
        <v>790</v>
      </c>
      <c r="JSO95" t="s">
        <v>790</v>
      </c>
      <c r="JSP95" t="s">
        <v>790</v>
      </c>
      <c r="JSQ95" t="s">
        <v>790</v>
      </c>
      <c r="JSR95" t="s">
        <v>790</v>
      </c>
      <c r="JSS95" t="s">
        <v>790</v>
      </c>
      <c r="JST95" t="s">
        <v>790</v>
      </c>
      <c r="JSU95" t="s">
        <v>790</v>
      </c>
      <c r="JSV95" t="s">
        <v>790</v>
      </c>
      <c r="JSW95" t="s">
        <v>790</v>
      </c>
      <c r="JSX95" t="s">
        <v>790</v>
      </c>
      <c r="JSY95" t="s">
        <v>790</v>
      </c>
      <c r="JSZ95" t="s">
        <v>790</v>
      </c>
      <c r="JTA95" t="s">
        <v>790</v>
      </c>
      <c r="JTB95" t="s">
        <v>790</v>
      </c>
      <c r="JTC95" t="s">
        <v>790</v>
      </c>
      <c r="JTD95" t="s">
        <v>790</v>
      </c>
      <c r="JTE95" t="s">
        <v>790</v>
      </c>
      <c r="JTF95" t="s">
        <v>790</v>
      </c>
      <c r="JTG95" t="s">
        <v>790</v>
      </c>
      <c r="JTH95" t="s">
        <v>790</v>
      </c>
      <c r="JTI95" t="s">
        <v>790</v>
      </c>
      <c r="JTJ95" t="s">
        <v>790</v>
      </c>
      <c r="JTK95" t="s">
        <v>790</v>
      </c>
      <c r="JTL95" t="s">
        <v>790</v>
      </c>
      <c r="JTM95" t="s">
        <v>790</v>
      </c>
      <c r="JTN95" t="s">
        <v>790</v>
      </c>
      <c r="JTO95" t="s">
        <v>790</v>
      </c>
      <c r="JTP95" t="s">
        <v>790</v>
      </c>
      <c r="JTQ95" t="s">
        <v>790</v>
      </c>
      <c r="JTR95" t="s">
        <v>790</v>
      </c>
      <c r="JTS95" t="s">
        <v>790</v>
      </c>
      <c r="JTT95" t="s">
        <v>790</v>
      </c>
      <c r="JTU95" t="s">
        <v>790</v>
      </c>
      <c r="JTV95" t="s">
        <v>790</v>
      </c>
      <c r="JTW95" t="s">
        <v>790</v>
      </c>
      <c r="JTX95" t="s">
        <v>790</v>
      </c>
      <c r="JTY95" t="s">
        <v>790</v>
      </c>
      <c r="JTZ95" t="s">
        <v>790</v>
      </c>
      <c r="JUA95" t="s">
        <v>790</v>
      </c>
      <c r="JUB95" t="s">
        <v>790</v>
      </c>
      <c r="JUC95" t="s">
        <v>790</v>
      </c>
      <c r="JUD95" t="s">
        <v>790</v>
      </c>
      <c r="JUE95" t="s">
        <v>790</v>
      </c>
      <c r="JUF95" t="s">
        <v>790</v>
      </c>
      <c r="JUG95" t="s">
        <v>790</v>
      </c>
      <c r="JUH95" t="s">
        <v>790</v>
      </c>
      <c r="JUI95" t="s">
        <v>790</v>
      </c>
      <c r="JUJ95" t="s">
        <v>790</v>
      </c>
      <c r="JUK95" t="s">
        <v>790</v>
      </c>
      <c r="JUL95" t="s">
        <v>790</v>
      </c>
      <c r="JUM95" t="s">
        <v>790</v>
      </c>
      <c r="JUN95" t="s">
        <v>790</v>
      </c>
      <c r="JUO95" t="s">
        <v>790</v>
      </c>
      <c r="JUP95" t="s">
        <v>790</v>
      </c>
      <c r="JUQ95" t="s">
        <v>790</v>
      </c>
      <c r="JUR95" t="s">
        <v>790</v>
      </c>
      <c r="JUS95" t="s">
        <v>790</v>
      </c>
      <c r="JUT95" t="s">
        <v>790</v>
      </c>
      <c r="JUU95" t="s">
        <v>790</v>
      </c>
      <c r="JUV95" t="s">
        <v>790</v>
      </c>
      <c r="JUW95" t="s">
        <v>790</v>
      </c>
      <c r="JUX95" t="s">
        <v>790</v>
      </c>
      <c r="JUY95" t="s">
        <v>790</v>
      </c>
      <c r="JUZ95" t="s">
        <v>790</v>
      </c>
      <c r="JVA95" t="s">
        <v>790</v>
      </c>
      <c r="JVB95" t="s">
        <v>790</v>
      </c>
      <c r="JVC95" t="s">
        <v>790</v>
      </c>
      <c r="JVD95" t="s">
        <v>790</v>
      </c>
      <c r="JVE95" t="s">
        <v>790</v>
      </c>
      <c r="JVF95" t="s">
        <v>790</v>
      </c>
      <c r="JVG95" t="s">
        <v>790</v>
      </c>
      <c r="JVH95" t="s">
        <v>790</v>
      </c>
      <c r="JVI95" t="s">
        <v>790</v>
      </c>
      <c r="JVJ95" t="s">
        <v>790</v>
      </c>
      <c r="JVK95" t="s">
        <v>790</v>
      </c>
      <c r="JVL95" t="s">
        <v>790</v>
      </c>
      <c r="JVM95" t="s">
        <v>790</v>
      </c>
      <c r="JVN95" t="s">
        <v>790</v>
      </c>
      <c r="JVO95" t="s">
        <v>790</v>
      </c>
      <c r="JVP95" t="s">
        <v>790</v>
      </c>
      <c r="JVQ95" t="s">
        <v>790</v>
      </c>
      <c r="JVR95" t="s">
        <v>790</v>
      </c>
      <c r="JVS95" t="s">
        <v>790</v>
      </c>
      <c r="JVT95" t="s">
        <v>790</v>
      </c>
      <c r="JVU95" t="s">
        <v>790</v>
      </c>
      <c r="JVV95" t="s">
        <v>790</v>
      </c>
      <c r="JVW95" t="s">
        <v>790</v>
      </c>
      <c r="JVX95" t="s">
        <v>790</v>
      </c>
      <c r="JVY95" t="s">
        <v>790</v>
      </c>
      <c r="JVZ95" t="s">
        <v>790</v>
      </c>
      <c r="JWA95" t="s">
        <v>790</v>
      </c>
      <c r="JWB95" t="s">
        <v>790</v>
      </c>
      <c r="JWC95" t="s">
        <v>790</v>
      </c>
      <c r="JWD95" t="s">
        <v>790</v>
      </c>
      <c r="JWE95" t="s">
        <v>790</v>
      </c>
      <c r="JWF95" t="s">
        <v>790</v>
      </c>
      <c r="JWG95" t="s">
        <v>790</v>
      </c>
      <c r="JWH95" t="s">
        <v>790</v>
      </c>
      <c r="JWI95" t="s">
        <v>790</v>
      </c>
      <c r="JWJ95" t="s">
        <v>790</v>
      </c>
      <c r="JWK95" t="s">
        <v>790</v>
      </c>
      <c r="JWL95" t="s">
        <v>790</v>
      </c>
      <c r="JWM95" t="s">
        <v>790</v>
      </c>
      <c r="JWN95" t="s">
        <v>790</v>
      </c>
      <c r="JWO95" t="s">
        <v>790</v>
      </c>
      <c r="JWP95" t="s">
        <v>790</v>
      </c>
      <c r="JWQ95" t="s">
        <v>790</v>
      </c>
      <c r="JWR95" t="s">
        <v>790</v>
      </c>
      <c r="JWS95" t="s">
        <v>790</v>
      </c>
      <c r="JWT95" t="s">
        <v>790</v>
      </c>
      <c r="JWU95" t="s">
        <v>790</v>
      </c>
      <c r="JWV95" t="s">
        <v>790</v>
      </c>
      <c r="JWW95" t="s">
        <v>790</v>
      </c>
      <c r="JWX95" t="s">
        <v>790</v>
      </c>
      <c r="JWY95" t="s">
        <v>790</v>
      </c>
      <c r="JWZ95" t="s">
        <v>790</v>
      </c>
      <c r="JXA95" t="s">
        <v>790</v>
      </c>
      <c r="JXB95" t="s">
        <v>790</v>
      </c>
      <c r="JXC95" t="s">
        <v>790</v>
      </c>
      <c r="JXD95" t="s">
        <v>790</v>
      </c>
      <c r="JXE95" t="s">
        <v>790</v>
      </c>
      <c r="JXF95" t="s">
        <v>790</v>
      </c>
      <c r="JXG95" t="s">
        <v>790</v>
      </c>
      <c r="JXH95" t="s">
        <v>790</v>
      </c>
      <c r="JXI95" t="s">
        <v>790</v>
      </c>
      <c r="JXJ95" t="s">
        <v>790</v>
      </c>
      <c r="JXK95" t="s">
        <v>790</v>
      </c>
      <c r="JXL95" t="s">
        <v>790</v>
      </c>
      <c r="JXM95" t="s">
        <v>790</v>
      </c>
      <c r="JXN95" t="s">
        <v>790</v>
      </c>
      <c r="JXO95" t="s">
        <v>790</v>
      </c>
      <c r="JXP95" t="s">
        <v>790</v>
      </c>
      <c r="JXQ95" t="s">
        <v>790</v>
      </c>
      <c r="JXR95" t="s">
        <v>790</v>
      </c>
      <c r="JXS95" t="s">
        <v>790</v>
      </c>
      <c r="JXT95" t="s">
        <v>790</v>
      </c>
      <c r="JXU95" t="s">
        <v>790</v>
      </c>
      <c r="JXV95" t="s">
        <v>790</v>
      </c>
      <c r="JXW95" t="s">
        <v>790</v>
      </c>
      <c r="JXX95" t="s">
        <v>790</v>
      </c>
      <c r="JXY95" t="s">
        <v>790</v>
      </c>
      <c r="JXZ95" t="s">
        <v>790</v>
      </c>
      <c r="JYA95" t="s">
        <v>790</v>
      </c>
      <c r="JYB95" t="s">
        <v>790</v>
      </c>
      <c r="JYC95" t="s">
        <v>790</v>
      </c>
      <c r="JYD95" t="s">
        <v>790</v>
      </c>
      <c r="JYE95" t="s">
        <v>790</v>
      </c>
      <c r="JYF95" t="s">
        <v>790</v>
      </c>
      <c r="JYG95" t="s">
        <v>790</v>
      </c>
      <c r="JYH95" t="s">
        <v>790</v>
      </c>
      <c r="JYI95" t="s">
        <v>790</v>
      </c>
      <c r="JYJ95" t="s">
        <v>790</v>
      </c>
      <c r="JYK95" t="s">
        <v>790</v>
      </c>
      <c r="JYL95" t="s">
        <v>790</v>
      </c>
      <c r="JYM95" t="s">
        <v>790</v>
      </c>
      <c r="JYN95" t="s">
        <v>790</v>
      </c>
      <c r="JYO95" t="s">
        <v>790</v>
      </c>
      <c r="JYP95" t="s">
        <v>790</v>
      </c>
      <c r="JYQ95" t="s">
        <v>790</v>
      </c>
      <c r="JYR95" t="s">
        <v>790</v>
      </c>
      <c r="JYS95" t="s">
        <v>790</v>
      </c>
      <c r="JYT95" t="s">
        <v>790</v>
      </c>
      <c r="JYU95" t="s">
        <v>790</v>
      </c>
      <c r="JYV95" t="s">
        <v>790</v>
      </c>
      <c r="JYW95" t="s">
        <v>790</v>
      </c>
      <c r="JYX95" t="s">
        <v>790</v>
      </c>
      <c r="JYY95" t="s">
        <v>790</v>
      </c>
      <c r="JYZ95" t="s">
        <v>790</v>
      </c>
      <c r="JZA95" t="s">
        <v>790</v>
      </c>
      <c r="JZB95" t="s">
        <v>790</v>
      </c>
      <c r="JZC95" t="s">
        <v>790</v>
      </c>
      <c r="JZD95" t="s">
        <v>790</v>
      </c>
      <c r="JZE95" t="s">
        <v>790</v>
      </c>
      <c r="JZF95" t="s">
        <v>790</v>
      </c>
      <c r="JZG95" t="s">
        <v>790</v>
      </c>
      <c r="JZH95" t="s">
        <v>790</v>
      </c>
      <c r="JZI95" t="s">
        <v>790</v>
      </c>
      <c r="JZJ95" t="s">
        <v>790</v>
      </c>
      <c r="JZK95" t="s">
        <v>790</v>
      </c>
      <c r="JZL95" t="s">
        <v>790</v>
      </c>
      <c r="JZM95" t="s">
        <v>790</v>
      </c>
      <c r="JZN95" t="s">
        <v>790</v>
      </c>
      <c r="JZO95" t="s">
        <v>790</v>
      </c>
      <c r="JZP95" t="s">
        <v>790</v>
      </c>
      <c r="JZQ95" t="s">
        <v>790</v>
      </c>
      <c r="JZR95" t="s">
        <v>790</v>
      </c>
      <c r="JZS95" t="s">
        <v>790</v>
      </c>
      <c r="JZT95" t="s">
        <v>790</v>
      </c>
      <c r="JZU95" t="s">
        <v>790</v>
      </c>
      <c r="JZV95" t="s">
        <v>790</v>
      </c>
      <c r="JZW95" t="s">
        <v>790</v>
      </c>
      <c r="JZX95" t="s">
        <v>790</v>
      </c>
      <c r="JZY95" t="s">
        <v>790</v>
      </c>
      <c r="JZZ95" t="s">
        <v>790</v>
      </c>
      <c r="KAA95" t="s">
        <v>790</v>
      </c>
      <c r="KAB95" t="s">
        <v>790</v>
      </c>
      <c r="KAC95" t="s">
        <v>790</v>
      </c>
      <c r="KAD95" t="s">
        <v>790</v>
      </c>
      <c r="KAE95" t="s">
        <v>790</v>
      </c>
      <c r="KAF95" t="s">
        <v>790</v>
      </c>
      <c r="KAG95" t="s">
        <v>790</v>
      </c>
      <c r="KAH95" t="s">
        <v>790</v>
      </c>
      <c r="KAI95" t="s">
        <v>790</v>
      </c>
      <c r="KAJ95" t="s">
        <v>790</v>
      </c>
      <c r="KAK95" t="s">
        <v>790</v>
      </c>
      <c r="KAL95" t="s">
        <v>790</v>
      </c>
      <c r="KAM95" t="s">
        <v>790</v>
      </c>
      <c r="KAN95" t="s">
        <v>790</v>
      </c>
      <c r="KAO95" t="s">
        <v>790</v>
      </c>
      <c r="KAP95" t="s">
        <v>790</v>
      </c>
      <c r="KAQ95" t="s">
        <v>790</v>
      </c>
      <c r="KAR95" t="s">
        <v>790</v>
      </c>
      <c r="KAS95" t="s">
        <v>790</v>
      </c>
      <c r="KAT95" t="s">
        <v>790</v>
      </c>
      <c r="KAU95" t="s">
        <v>790</v>
      </c>
      <c r="KAV95" t="s">
        <v>790</v>
      </c>
      <c r="KAW95" t="s">
        <v>790</v>
      </c>
      <c r="KAX95" t="s">
        <v>790</v>
      </c>
      <c r="KAY95" t="s">
        <v>790</v>
      </c>
      <c r="KAZ95" t="s">
        <v>790</v>
      </c>
      <c r="KBA95" t="s">
        <v>790</v>
      </c>
      <c r="KBB95" t="s">
        <v>790</v>
      </c>
      <c r="KBC95" t="s">
        <v>790</v>
      </c>
      <c r="KBD95" t="s">
        <v>790</v>
      </c>
      <c r="KBE95" t="s">
        <v>790</v>
      </c>
      <c r="KBF95" t="s">
        <v>790</v>
      </c>
      <c r="KBG95" t="s">
        <v>790</v>
      </c>
      <c r="KBH95" t="s">
        <v>790</v>
      </c>
      <c r="KBI95" t="s">
        <v>790</v>
      </c>
      <c r="KBJ95" t="s">
        <v>790</v>
      </c>
      <c r="KBK95" t="s">
        <v>790</v>
      </c>
      <c r="KBL95" t="s">
        <v>790</v>
      </c>
      <c r="KBM95" t="s">
        <v>790</v>
      </c>
      <c r="KBN95" t="s">
        <v>790</v>
      </c>
      <c r="KBO95" t="s">
        <v>790</v>
      </c>
      <c r="KBP95" t="s">
        <v>790</v>
      </c>
      <c r="KBQ95" t="s">
        <v>790</v>
      </c>
      <c r="KBR95" t="s">
        <v>790</v>
      </c>
      <c r="KBS95" t="s">
        <v>790</v>
      </c>
      <c r="KBT95" t="s">
        <v>790</v>
      </c>
      <c r="KBU95" t="s">
        <v>790</v>
      </c>
      <c r="KBV95" t="s">
        <v>790</v>
      </c>
      <c r="KBW95" t="s">
        <v>790</v>
      </c>
      <c r="KBX95" t="s">
        <v>790</v>
      </c>
      <c r="KBY95" t="s">
        <v>790</v>
      </c>
      <c r="KBZ95" t="s">
        <v>790</v>
      </c>
      <c r="KCA95" t="s">
        <v>790</v>
      </c>
      <c r="KCB95" t="s">
        <v>790</v>
      </c>
      <c r="KCC95" t="s">
        <v>790</v>
      </c>
      <c r="KCD95" t="s">
        <v>790</v>
      </c>
      <c r="KCE95" t="s">
        <v>790</v>
      </c>
      <c r="KCF95" t="s">
        <v>790</v>
      </c>
      <c r="KCG95" t="s">
        <v>790</v>
      </c>
      <c r="KCH95" t="s">
        <v>790</v>
      </c>
      <c r="KCI95" t="s">
        <v>790</v>
      </c>
      <c r="KCJ95" t="s">
        <v>790</v>
      </c>
      <c r="KCK95" t="s">
        <v>790</v>
      </c>
      <c r="KCL95" t="s">
        <v>790</v>
      </c>
      <c r="KCM95" t="s">
        <v>790</v>
      </c>
      <c r="KCN95" t="s">
        <v>790</v>
      </c>
      <c r="KCO95" t="s">
        <v>790</v>
      </c>
      <c r="KCP95" t="s">
        <v>790</v>
      </c>
      <c r="KCQ95" t="s">
        <v>790</v>
      </c>
      <c r="KCR95" t="s">
        <v>790</v>
      </c>
      <c r="KCS95" t="s">
        <v>790</v>
      </c>
      <c r="KCT95" t="s">
        <v>790</v>
      </c>
      <c r="KCU95" t="s">
        <v>790</v>
      </c>
      <c r="KCV95" t="s">
        <v>790</v>
      </c>
      <c r="KCW95" t="s">
        <v>790</v>
      </c>
      <c r="KCX95" t="s">
        <v>790</v>
      </c>
      <c r="KCY95" t="s">
        <v>790</v>
      </c>
      <c r="KCZ95" t="s">
        <v>790</v>
      </c>
      <c r="KDA95" t="s">
        <v>790</v>
      </c>
      <c r="KDB95" t="s">
        <v>790</v>
      </c>
      <c r="KDC95" t="s">
        <v>790</v>
      </c>
      <c r="KDD95" t="s">
        <v>790</v>
      </c>
      <c r="KDE95" t="s">
        <v>790</v>
      </c>
      <c r="KDF95" t="s">
        <v>790</v>
      </c>
      <c r="KDG95" t="s">
        <v>790</v>
      </c>
      <c r="KDH95" t="s">
        <v>790</v>
      </c>
      <c r="KDI95" t="s">
        <v>790</v>
      </c>
      <c r="KDJ95" t="s">
        <v>790</v>
      </c>
      <c r="KDK95" t="s">
        <v>790</v>
      </c>
      <c r="KDL95" t="s">
        <v>790</v>
      </c>
      <c r="KDM95" t="s">
        <v>790</v>
      </c>
      <c r="KDN95" t="s">
        <v>790</v>
      </c>
      <c r="KDO95" t="s">
        <v>790</v>
      </c>
      <c r="KDP95" t="s">
        <v>790</v>
      </c>
      <c r="KDQ95" t="s">
        <v>790</v>
      </c>
      <c r="KDR95" t="s">
        <v>790</v>
      </c>
      <c r="KDS95" t="s">
        <v>790</v>
      </c>
      <c r="KDT95" t="s">
        <v>790</v>
      </c>
      <c r="KDU95" t="s">
        <v>790</v>
      </c>
      <c r="KDV95" t="s">
        <v>790</v>
      </c>
      <c r="KDW95" t="s">
        <v>790</v>
      </c>
      <c r="KDX95" t="s">
        <v>790</v>
      </c>
      <c r="KDY95" t="s">
        <v>790</v>
      </c>
      <c r="KDZ95" t="s">
        <v>790</v>
      </c>
      <c r="KEA95" t="s">
        <v>790</v>
      </c>
      <c r="KEB95" t="s">
        <v>790</v>
      </c>
      <c r="KEC95" t="s">
        <v>790</v>
      </c>
      <c r="KED95" t="s">
        <v>790</v>
      </c>
      <c r="KEE95" t="s">
        <v>790</v>
      </c>
      <c r="KEF95" t="s">
        <v>790</v>
      </c>
      <c r="KEG95" t="s">
        <v>790</v>
      </c>
      <c r="KEH95" t="s">
        <v>790</v>
      </c>
      <c r="KEI95" t="s">
        <v>790</v>
      </c>
      <c r="KEJ95" t="s">
        <v>790</v>
      </c>
      <c r="KEK95" t="s">
        <v>790</v>
      </c>
      <c r="KEL95" t="s">
        <v>790</v>
      </c>
      <c r="KEM95" t="s">
        <v>790</v>
      </c>
      <c r="KEN95" t="s">
        <v>790</v>
      </c>
      <c r="KEO95" t="s">
        <v>790</v>
      </c>
      <c r="KEP95" t="s">
        <v>790</v>
      </c>
      <c r="KEQ95" t="s">
        <v>790</v>
      </c>
      <c r="KER95" t="s">
        <v>790</v>
      </c>
      <c r="KES95" t="s">
        <v>790</v>
      </c>
      <c r="KET95" t="s">
        <v>790</v>
      </c>
      <c r="KEU95" t="s">
        <v>790</v>
      </c>
      <c r="KEV95" t="s">
        <v>790</v>
      </c>
      <c r="KEW95" t="s">
        <v>790</v>
      </c>
      <c r="KEX95" t="s">
        <v>790</v>
      </c>
      <c r="KEY95" t="s">
        <v>790</v>
      </c>
      <c r="KEZ95" t="s">
        <v>790</v>
      </c>
      <c r="KFA95" t="s">
        <v>790</v>
      </c>
      <c r="KFB95" t="s">
        <v>790</v>
      </c>
      <c r="KFC95" t="s">
        <v>790</v>
      </c>
      <c r="KFD95" t="s">
        <v>790</v>
      </c>
      <c r="KFE95" t="s">
        <v>790</v>
      </c>
      <c r="KFF95" t="s">
        <v>790</v>
      </c>
      <c r="KFG95" t="s">
        <v>790</v>
      </c>
      <c r="KFH95" t="s">
        <v>790</v>
      </c>
      <c r="KFI95" t="s">
        <v>790</v>
      </c>
      <c r="KFJ95" t="s">
        <v>790</v>
      </c>
      <c r="KFK95" t="s">
        <v>790</v>
      </c>
      <c r="KFL95" t="s">
        <v>790</v>
      </c>
      <c r="KFM95" t="s">
        <v>790</v>
      </c>
      <c r="KFN95" t="s">
        <v>790</v>
      </c>
      <c r="KFO95" t="s">
        <v>790</v>
      </c>
      <c r="KFP95" t="s">
        <v>790</v>
      </c>
      <c r="KFQ95" t="s">
        <v>790</v>
      </c>
      <c r="KFR95" t="s">
        <v>790</v>
      </c>
      <c r="KFS95" t="s">
        <v>790</v>
      </c>
      <c r="KFT95" t="s">
        <v>790</v>
      </c>
      <c r="KFU95" t="s">
        <v>790</v>
      </c>
      <c r="KFV95" t="s">
        <v>790</v>
      </c>
      <c r="KFW95" t="s">
        <v>790</v>
      </c>
      <c r="KFX95" t="s">
        <v>790</v>
      </c>
      <c r="KFY95" t="s">
        <v>790</v>
      </c>
      <c r="KFZ95" t="s">
        <v>790</v>
      </c>
      <c r="KGA95" t="s">
        <v>790</v>
      </c>
      <c r="KGB95" t="s">
        <v>790</v>
      </c>
      <c r="KGC95" t="s">
        <v>790</v>
      </c>
      <c r="KGD95" t="s">
        <v>790</v>
      </c>
      <c r="KGE95" t="s">
        <v>790</v>
      </c>
      <c r="KGF95" t="s">
        <v>790</v>
      </c>
      <c r="KGG95" t="s">
        <v>790</v>
      </c>
      <c r="KGH95" t="s">
        <v>790</v>
      </c>
      <c r="KGI95" t="s">
        <v>790</v>
      </c>
      <c r="KGJ95" t="s">
        <v>790</v>
      </c>
      <c r="KGK95" t="s">
        <v>790</v>
      </c>
      <c r="KGL95" t="s">
        <v>790</v>
      </c>
      <c r="KGM95" t="s">
        <v>790</v>
      </c>
      <c r="KGN95" t="s">
        <v>790</v>
      </c>
      <c r="KGO95" t="s">
        <v>790</v>
      </c>
      <c r="KGP95" t="s">
        <v>790</v>
      </c>
      <c r="KGQ95" t="s">
        <v>790</v>
      </c>
      <c r="KGR95" t="s">
        <v>790</v>
      </c>
      <c r="KGS95" t="s">
        <v>790</v>
      </c>
      <c r="KGT95" t="s">
        <v>790</v>
      </c>
      <c r="KGU95" t="s">
        <v>790</v>
      </c>
      <c r="KGV95" t="s">
        <v>790</v>
      </c>
      <c r="KGW95" t="s">
        <v>790</v>
      </c>
      <c r="KGX95" t="s">
        <v>790</v>
      </c>
      <c r="KGY95" t="s">
        <v>790</v>
      </c>
      <c r="KGZ95" t="s">
        <v>790</v>
      </c>
      <c r="KHA95" t="s">
        <v>790</v>
      </c>
      <c r="KHB95" t="s">
        <v>790</v>
      </c>
      <c r="KHC95" t="s">
        <v>790</v>
      </c>
      <c r="KHD95" t="s">
        <v>790</v>
      </c>
      <c r="KHE95" t="s">
        <v>790</v>
      </c>
      <c r="KHF95" t="s">
        <v>790</v>
      </c>
      <c r="KHG95" t="s">
        <v>790</v>
      </c>
      <c r="KHH95" t="s">
        <v>790</v>
      </c>
      <c r="KHI95" t="s">
        <v>790</v>
      </c>
      <c r="KHJ95" t="s">
        <v>790</v>
      </c>
      <c r="KHK95" t="s">
        <v>790</v>
      </c>
      <c r="KHL95" t="s">
        <v>790</v>
      </c>
      <c r="KHM95" t="s">
        <v>790</v>
      </c>
      <c r="KHN95" t="s">
        <v>790</v>
      </c>
      <c r="KHO95" t="s">
        <v>790</v>
      </c>
      <c r="KHP95" t="s">
        <v>790</v>
      </c>
      <c r="KHQ95" t="s">
        <v>790</v>
      </c>
      <c r="KHR95" t="s">
        <v>790</v>
      </c>
      <c r="KHS95" t="s">
        <v>790</v>
      </c>
      <c r="KHT95" t="s">
        <v>790</v>
      </c>
      <c r="KHU95" t="s">
        <v>790</v>
      </c>
      <c r="KHV95" t="s">
        <v>790</v>
      </c>
      <c r="KHW95" t="s">
        <v>790</v>
      </c>
      <c r="KHX95" t="s">
        <v>790</v>
      </c>
      <c r="KHY95" t="s">
        <v>790</v>
      </c>
      <c r="KHZ95" t="s">
        <v>790</v>
      </c>
      <c r="KIA95" t="s">
        <v>790</v>
      </c>
      <c r="KIB95" t="s">
        <v>790</v>
      </c>
      <c r="KIC95" t="s">
        <v>790</v>
      </c>
      <c r="KID95" t="s">
        <v>790</v>
      </c>
      <c r="KIE95" t="s">
        <v>790</v>
      </c>
      <c r="KIF95" t="s">
        <v>790</v>
      </c>
      <c r="KIG95" t="s">
        <v>790</v>
      </c>
      <c r="KIH95" t="s">
        <v>790</v>
      </c>
      <c r="KII95" t="s">
        <v>790</v>
      </c>
      <c r="KIJ95" t="s">
        <v>790</v>
      </c>
      <c r="KIK95" t="s">
        <v>790</v>
      </c>
      <c r="KIL95" t="s">
        <v>790</v>
      </c>
      <c r="KIM95" t="s">
        <v>790</v>
      </c>
      <c r="KIN95" t="s">
        <v>790</v>
      </c>
      <c r="KIO95" t="s">
        <v>790</v>
      </c>
      <c r="KIP95" t="s">
        <v>790</v>
      </c>
      <c r="KIQ95" t="s">
        <v>790</v>
      </c>
      <c r="KIR95" t="s">
        <v>790</v>
      </c>
      <c r="KIS95" t="s">
        <v>790</v>
      </c>
      <c r="KIT95" t="s">
        <v>790</v>
      </c>
      <c r="KIU95" t="s">
        <v>790</v>
      </c>
      <c r="KIV95" t="s">
        <v>790</v>
      </c>
      <c r="KIW95" t="s">
        <v>790</v>
      </c>
      <c r="KIX95" t="s">
        <v>790</v>
      </c>
      <c r="KIY95" t="s">
        <v>790</v>
      </c>
      <c r="KIZ95" t="s">
        <v>790</v>
      </c>
      <c r="KJA95" t="s">
        <v>790</v>
      </c>
      <c r="KJB95" t="s">
        <v>790</v>
      </c>
      <c r="KJC95" t="s">
        <v>790</v>
      </c>
      <c r="KJD95" t="s">
        <v>790</v>
      </c>
      <c r="KJE95" t="s">
        <v>790</v>
      </c>
      <c r="KJF95" t="s">
        <v>790</v>
      </c>
      <c r="KJG95" t="s">
        <v>790</v>
      </c>
      <c r="KJH95" t="s">
        <v>790</v>
      </c>
      <c r="KJI95" t="s">
        <v>790</v>
      </c>
      <c r="KJJ95" t="s">
        <v>790</v>
      </c>
      <c r="KJK95" t="s">
        <v>790</v>
      </c>
      <c r="KJL95" t="s">
        <v>790</v>
      </c>
      <c r="KJM95" t="s">
        <v>790</v>
      </c>
      <c r="KJN95" t="s">
        <v>790</v>
      </c>
      <c r="KJO95" t="s">
        <v>790</v>
      </c>
      <c r="KJP95" t="s">
        <v>790</v>
      </c>
      <c r="KJQ95" t="s">
        <v>790</v>
      </c>
      <c r="KJR95" t="s">
        <v>790</v>
      </c>
      <c r="KJS95" t="s">
        <v>790</v>
      </c>
      <c r="KJT95" t="s">
        <v>790</v>
      </c>
      <c r="KJU95" t="s">
        <v>790</v>
      </c>
      <c r="KJV95" t="s">
        <v>790</v>
      </c>
      <c r="KJW95" t="s">
        <v>790</v>
      </c>
      <c r="KJX95" t="s">
        <v>790</v>
      </c>
      <c r="KJY95" t="s">
        <v>790</v>
      </c>
      <c r="KJZ95" t="s">
        <v>790</v>
      </c>
      <c r="KKA95" t="s">
        <v>790</v>
      </c>
      <c r="KKB95" t="s">
        <v>790</v>
      </c>
      <c r="KKC95" t="s">
        <v>790</v>
      </c>
      <c r="KKD95" t="s">
        <v>790</v>
      </c>
      <c r="KKE95" t="s">
        <v>790</v>
      </c>
      <c r="KKF95" t="s">
        <v>790</v>
      </c>
      <c r="KKG95" t="s">
        <v>790</v>
      </c>
      <c r="KKH95" t="s">
        <v>790</v>
      </c>
      <c r="KKI95" t="s">
        <v>790</v>
      </c>
      <c r="KKJ95" t="s">
        <v>790</v>
      </c>
      <c r="KKK95" t="s">
        <v>790</v>
      </c>
      <c r="KKL95" t="s">
        <v>790</v>
      </c>
      <c r="KKM95" t="s">
        <v>790</v>
      </c>
      <c r="KKN95" t="s">
        <v>790</v>
      </c>
      <c r="KKO95" t="s">
        <v>790</v>
      </c>
      <c r="KKP95" t="s">
        <v>790</v>
      </c>
      <c r="KKQ95" t="s">
        <v>790</v>
      </c>
      <c r="KKR95" t="s">
        <v>790</v>
      </c>
      <c r="KKS95" t="s">
        <v>790</v>
      </c>
      <c r="KKT95" t="s">
        <v>790</v>
      </c>
      <c r="KKU95" t="s">
        <v>790</v>
      </c>
      <c r="KKV95" t="s">
        <v>790</v>
      </c>
      <c r="KKW95" t="s">
        <v>790</v>
      </c>
      <c r="KKX95" t="s">
        <v>790</v>
      </c>
      <c r="KKY95" t="s">
        <v>790</v>
      </c>
      <c r="KKZ95" t="s">
        <v>790</v>
      </c>
      <c r="KLA95" t="s">
        <v>790</v>
      </c>
      <c r="KLB95" t="s">
        <v>790</v>
      </c>
      <c r="KLC95" t="s">
        <v>790</v>
      </c>
      <c r="KLD95" t="s">
        <v>790</v>
      </c>
      <c r="KLE95" t="s">
        <v>790</v>
      </c>
      <c r="KLF95" t="s">
        <v>790</v>
      </c>
      <c r="KLG95" t="s">
        <v>790</v>
      </c>
      <c r="KLH95" t="s">
        <v>790</v>
      </c>
      <c r="KLI95" t="s">
        <v>790</v>
      </c>
      <c r="KLJ95" t="s">
        <v>790</v>
      </c>
      <c r="KLK95" t="s">
        <v>790</v>
      </c>
      <c r="KLL95" t="s">
        <v>790</v>
      </c>
      <c r="KLM95" t="s">
        <v>790</v>
      </c>
      <c r="KLN95" t="s">
        <v>790</v>
      </c>
      <c r="KLO95" t="s">
        <v>790</v>
      </c>
      <c r="KLP95" t="s">
        <v>790</v>
      </c>
      <c r="KLQ95" t="s">
        <v>790</v>
      </c>
      <c r="KLR95" t="s">
        <v>790</v>
      </c>
      <c r="KLS95" t="s">
        <v>790</v>
      </c>
      <c r="KLT95" t="s">
        <v>790</v>
      </c>
      <c r="KLU95" t="s">
        <v>790</v>
      </c>
      <c r="KLV95" t="s">
        <v>790</v>
      </c>
      <c r="KLW95" t="s">
        <v>790</v>
      </c>
      <c r="KLX95" t="s">
        <v>790</v>
      </c>
      <c r="KLY95" t="s">
        <v>790</v>
      </c>
      <c r="KLZ95" t="s">
        <v>790</v>
      </c>
      <c r="KMA95" t="s">
        <v>790</v>
      </c>
      <c r="KMB95" t="s">
        <v>790</v>
      </c>
      <c r="KMC95" t="s">
        <v>790</v>
      </c>
      <c r="KMD95" t="s">
        <v>790</v>
      </c>
      <c r="KME95" t="s">
        <v>790</v>
      </c>
      <c r="KMF95" t="s">
        <v>790</v>
      </c>
      <c r="KMG95" t="s">
        <v>790</v>
      </c>
      <c r="KMH95" t="s">
        <v>790</v>
      </c>
      <c r="KMI95" t="s">
        <v>790</v>
      </c>
      <c r="KMJ95" t="s">
        <v>790</v>
      </c>
      <c r="KMK95" t="s">
        <v>790</v>
      </c>
      <c r="KML95" t="s">
        <v>790</v>
      </c>
      <c r="KMM95" t="s">
        <v>790</v>
      </c>
      <c r="KMN95" t="s">
        <v>790</v>
      </c>
      <c r="KMO95" t="s">
        <v>790</v>
      </c>
      <c r="KMP95" t="s">
        <v>790</v>
      </c>
      <c r="KMQ95" t="s">
        <v>790</v>
      </c>
      <c r="KMR95" t="s">
        <v>790</v>
      </c>
      <c r="KMS95" t="s">
        <v>790</v>
      </c>
      <c r="KMT95" t="s">
        <v>790</v>
      </c>
      <c r="KMU95" t="s">
        <v>790</v>
      </c>
      <c r="KMV95" t="s">
        <v>790</v>
      </c>
      <c r="KMW95" t="s">
        <v>790</v>
      </c>
      <c r="KMX95" t="s">
        <v>790</v>
      </c>
      <c r="KMY95" t="s">
        <v>790</v>
      </c>
      <c r="KMZ95" t="s">
        <v>790</v>
      </c>
      <c r="KNA95" t="s">
        <v>790</v>
      </c>
      <c r="KNB95" t="s">
        <v>790</v>
      </c>
      <c r="KNC95" t="s">
        <v>790</v>
      </c>
      <c r="KND95" t="s">
        <v>790</v>
      </c>
      <c r="KNE95" t="s">
        <v>790</v>
      </c>
      <c r="KNF95" t="s">
        <v>790</v>
      </c>
      <c r="KNG95" t="s">
        <v>790</v>
      </c>
      <c r="KNH95" t="s">
        <v>790</v>
      </c>
      <c r="KNI95" t="s">
        <v>790</v>
      </c>
      <c r="KNJ95" t="s">
        <v>790</v>
      </c>
      <c r="KNK95" t="s">
        <v>790</v>
      </c>
      <c r="KNL95" t="s">
        <v>790</v>
      </c>
      <c r="KNM95" t="s">
        <v>790</v>
      </c>
      <c r="KNN95" t="s">
        <v>790</v>
      </c>
      <c r="KNO95" t="s">
        <v>790</v>
      </c>
      <c r="KNP95" t="s">
        <v>790</v>
      </c>
      <c r="KNQ95" t="s">
        <v>790</v>
      </c>
      <c r="KNR95" t="s">
        <v>790</v>
      </c>
      <c r="KNS95" t="s">
        <v>790</v>
      </c>
      <c r="KNT95" t="s">
        <v>790</v>
      </c>
      <c r="KNU95" t="s">
        <v>790</v>
      </c>
      <c r="KNV95" t="s">
        <v>790</v>
      </c>
      <c r="KNW95" t="s">
        <v>790</v>
      </c>
      <c r="KNX95" t="s">
        <v>790</v>
      </c>
      <c r="KNY95" t="s">
        <v>790</v>
      </c>
      <c r="KNZ95" t="s">
        <v>790</v>
      </c>
      <c r="KOA95" t="s">
        <v>790</v>
      </c>
      <c r="KOB95" t="s">
        <v>790</v>
      </c>
      <c r="KOC95" t="s">
        <v>790</v>
      </c>
      <c r="KOD95" t="s">
        <v>790</v>
      </c>
      <c r="KOE95" t="s">
        <v>790</v>
      </c>
      <c r="KOF95" t="s">
        <v>790</v>
      </c>
      <c r="KOG95" t="s">
        <v>790</v>
      </c>
      <c r="KOH95" t="s">
        <v>790</v>
      </c>
      <c r="KOI95" t="s">
        <v>790</v>
      </c>
      <c r="KOJ95" t="s">
        <v>790</v>
      </c>
      <c r="KOK95" t="s">
        <v>790</v>
      </c>
      <c r="KOL95" t="s">
        <v>790</v>
      </c>
      <c r="KOM95" t="s">
        <v>790</v>
      </c>
      <c r="KON95" t="s">
        <v>790</v>
      </c>
      <c r="KOO95" t="s">
        <v>790</v>
      </c>
      <c r="KOP95" t="s">
        <v>790</v>
      </c>
      <c r="KOQ95" t="s">
        <v>790</v>
      </c>
      <c r="KOR95" t="s">
        <v>790</v>
      </c>
      <c r="KOS95" t="s">
        <v>790</v>
      </c>
      <c r="KOT95" t="s">
        <v>790</v>
      </c>
      <c r="KOU95" t="s">
        <v>790</v>
      </c>
      <c r="KOV95" t="s">
        <v>790</v>
      </c>
      <c r="KOW95" t="s">
        <v>790</v>
      </c>
      <c r="KOX95" t="s">
        <v>790</v>
      </c>
      <c r="KOY95" t="s">
        <v>790</v>
      </c>
      <c r="KOZ95" t="s">
        <v>790</v>
      </c>
      <c r="KPA95" t="s">
        <v>790</v>
      </c>
      <c r="KPB95" t="s">
        <v>790</v>
      </c>
      <c r="KPC95" t="s">
        <v>790</v>
      </c>
      <c r="KPD95" t="s">
        <v>790</v>
      </c>
      <c r="KPE95" t="s">
        <v>790</v>
      </c>
      <c r="KPF95" t="s">
        <v>790</v>
      </c>
      <c r="KPG95" t="s">
        <v>790</v>
      </c>
      <c r="KPH95" t="s">
        <v>790</v>
      </c>
      <c r="KPI95" t="s">
        <v>790</v>
      </c>
      <c r="KPJ95" t="s">
        <v>790</v>
      </c>
      <c r="KPK95" t="s">
        <v>790</v>
      </c>
      <c r="KPL95" t="s">
        <v>790</v>
      </c>
      <c r="KPM95" t="s">
        <v>790</v>
      </c>
      <c r="KPN95" t="s">
        <v>790</v>
      </c>
      <c r="KPO95" t="s">
        <v>790</v>
      </c>
      <c r="KPP95" t="s">
        <v>790</v>
      </c>
      <c r="KPQ95" t="s">
        <v>790</v>
      </c>
      <c r="KPR95" t="s">
        <v>790</v>
      </c>
      <c r="KPS95" t="s">
        <v>790</v>
      </c>
      <c r="KPT95" t="s">
        <v>790</v>
      </c>
      <c r="KPU95" t="s">
        <v>790</v>
      </c>
      <c r="KPV95" t="s">
        <v>790</v>
      </c>
      <c r="KPW95" t="s">
        <v>790</v>
      </c>
      <c r="KPX95" t="s">
        <v>790</v>
      </c>
      <c r="KPY95" t="s">
        <v>790</v>
      </c>
      <c r="KPZ95" t="s">
        <v>790</v>
      </c>
      <c r="KQA95" t="s">
        <v>790</v>
      </c>
      <c r="KQB95" t="s">
        <v>790</v>
      </c>
      <c r="KQC95" t="s">
        <v>790</v>
      </c>
      <c r="KQD95" t="s">
        <v>790</v>
      </c>
      <c r="KQE95" t="s">
        <v>790</v>
      </c>
      <c r="KQF95" t="s">
        <v>790</v>
      </c>
      <c r="KQG95" t="s">
        <v>790</v>
      </c>
      <c r="KQH95" t="s">
        <v>790</v>
      </c>
      <c r="KQI95" t="s">
        <v>790</v>
      </c>
      <c r="KQJ95" t="s">
        <v>790</v>
      </c>
      <c r="KQK95" t="s">
        <v>790</v>
      </c>
      <c r="KQL95" t="s">
        <v>790</v>
      </c>
      <c r="KQM95" t="s">
        <v>790</v>
      </c>
      <c r="KQN95" t="s">
        <v>790</v>
      </c>
      <c r="KQO95" t="s">
        <v>790</v>
      </c>
      <c r="KQP95" t="s">
        <v>790</v>
      </c>
      <c r="KQQ95" t="s">
        <v>790</v>
      </c>
      <c r="KQR95" t="s">
        <v>790</v>
      </c>
      <c r="KQS95" t="s">
        <v>790</v>
      </c>
      <c r="KQT95" t="s">
        <v>790</v>
      </c>
      <c r="KQU95" t="s">
        <v>790</v>
      </c>
      <c r="KQV95" t="s">
        <v>790</v>
      </c>
      <c r="KQW95" t="s">
        <v>790</v>
      </c>
      <c r="KQX95" t="s">
        <v>790</v>
      </c>
      <c r="KQY95" t="s">
        <v>790</v>
      </c>
      <c r="KQZ95" t="s">
        <v>790</v>
      </c>
      <c r="KRA95" t="s">
        <v>790</v>
      </c>
      <c r="KRB95" t="s">
        <v>790</v>
      </c>
      <c r="KRC95" t="s">
        <v>790</v>
      </c>
      <c r="KRD95" t="s">
        <v>790</v>
      </c>
      <c r="KRE95" t="s">
        <v>790</v>
      </c>
      <c r="KRF95" t="s">
        <v>790</v>
      </c>
      <c r="KRG95" t="s">
        <v>790</v>
      </c>
      <c r="KRH95" t="s">
        <v>790</v>
      </c>
      <c r="KRI95" t="s">
        <v>790</v>
      </c>
      <c r="KRJ95" t="s">
        <v>790</v>
      </c>
      <c r="KRK95" t="s">
        <v>790</v>
      </c>
      <c r="KRL95" t="s">
        <v>790</v>
      </c>
      <c r="KRM95" t="s">
        <v>790</v>
      </c>
      <c r="KRN95" t="s">
        <v>790</v>
      </c>
      <c r="KRO95" t="s">
        <v>790</v>
      </c>
      <c r="KRP95" t="s">
        <v>790</v>
      </c>
      <c r="KRQ95" t="s">
        <v>790</v>
      </c>
      <c r="KRR95" t="s">
        <v>790</v>
      </c>
      <c r="KRS95" t="s">
        <v>790</v>
      </c>
      <c r="KRT95" t="s">
        <v>790</v>
      </c>
      <c r="KRU95" t="s">
        <v>790</v>
      </c>
      <c r="KRV95" t="s">
        <v>790</v>
      </c>
      <c r="KRW95" t="s">
        <v>790</v>
      </c>
      <c r="KRX95" t="s">
        <v>790</v>
      </c>
      <c r="KRY95" t="s">
        <v>790</v>
      </c>
      <c r="KRZ95" t="s">
        <v>790</v>
      </c>
      <c r="KSA95" t="s">
        <v>790</v>
      </c>
      <c r="KSB95" t="s">
        <v>790</v>
      </c>
      <c r="KSC95" t="s">
        <v>790</v>
      </c>
      <c r="KSD95" t="s">
        <v>790</v>
      </c>
      <c r="KSE95" t="s">
        <v>790</v>
      </c>
      <c r="KSF95" t="s">
        <v>790</v>
      </c>
      <c r="KSG95" t="s">
        <v>790</v>
      </c>
      <c r="KSH95" t="s">
        <v>790</v>
      </c>
      <c r="KSI95" t="s">
        <v>790</v>
      </c>
      <c r="KSJ95" t="s">
        <v>790</v>
      </c>
      <c r="KSK95" t="s">
        <v>790</v>
      </c>
      <c r="KSL95" t="s">
        <v>790</v>
      </c>
      <c r="KSM95" t="s">
        <v>790</v>
      </c>
      <c r="KSN95" t="s">
        <v>790</v>
      </c>
      <c r="KSO95" t="s">
        <v>790</v>
      </c>
      <c r="KSP95" t="s">
        <v>790</v>
      </c>
      <c r="KSQ95" t="s">
        <v>790</v>
      </c>
      <c r="KSR95" t="s">
        <v>790</v>
      </c>
      <c r="KSS95" t="s">
        <v>790</v>
      </c>
      <c r="KST95" t="s">
        <v>790</v>
      </c>
      <c r="KSU95" t="s">
        <v>790</v>
      </c>
      <c r="KSV95" t="s">
        <v>790</v>
      </c>
      <c r="KSW95" t="s">
        <v>790</v>
      </c>
      <c r="KSX95" t="s">
        <v>790</v>
      </c>
      <c r="KSY95" t="s">
        <v>790</v>
      </c>
      <c r="KSZ95" t="s">
        <v>790</v>
      </c>
      <c r="KTA95" t="s">
        <v>790</v>
      </c>
      <c r="KTB95" t="s">
        <v>790</v>
      </c>
      <c r="KTC95" t="s">
        <v>790</v>
      </c>
      <c r="KTD95" t="s">
        <v>790</v>
      </c>
      <c r="KTE95" t="s">
        <v>790</v>
      </c>
      <c r="KTF95" t="s">
        <v>790</v>
      </c>
      <c r="KTG95" t="s">
        <v>790</v>
      </c>
      <c r="KTH95" t="s">
        <v>790</v>
      </c>
      <c r="KTI95" t="s">
        <v>790</v>
      </c>
      <c r="KTJ95" t="s">
        <v>790</v>
      </c>
      <c r="KTK95" t="s">
        <v>790</v>
      </c>
      <c r="KTL95" t="s">
        <v>790</v>
      </c>
      <c r="KTM95" t="s">
        <v>790</v>
      </c>
      <c r="KTN95" t="s">
        <v>790</v>
      </c>
      <c r="KTO95" t="s">
        <v>790</v>
      </c>
      <c r="KTP95" t="s">
        <v>790</v>
      </c>
      <c r="KTQ95" t="s">
        <v>790</v>
      </c>
      <c r="KTR95" t="s">
        <v>790</v>
      </c>
      <c r="KTS95" t="s">
        <v>790</v>
      </c>
      <c r="KTT95" t="s">
        <v>790</v>
      </c>
      <c r="KTU95" t="s">
        <v>790</v>
      </c>
      <c r="KTV95" t="s">
        <v>790</v>
      </c>
      <c r="KTW95" t="s">
        <v>790</v>
      </c>
      <c r="KTX95" t="s">
        <v>790</v>
      </c>
      <c r="KTY95" t="s">
        <v>790</v>
      </c>
      <c r="KTZ95" t="s">
        <v>790</v>
      </c>
      <c r="KUA95" t="s">
        <v>790</v>
      </c>
      <c r="KUB95" t="s">
        <v>790</v>
      </c>
      <c r="KUC95" t="s">
        <v>790</v>
      </c>
      <c r="KUD95" t="s">
        <v>790</v>
      </c>
      <c r="KUE95" t="s">
        <v>790</v>
      </c>
      <c r="KUF95" t="s">
        <v>790</v>
      </c>
      <c r="KUG95" t="s">
        <v>790</v>
      </c>
      <c r="KUH95" t="s">
        <v>790</v>
      </c>
      <c r="KUI95" t="s">
        <v>790</v>
      </c>
      <c r="KUJ95" t="s">
        <v>790</v>
      </c>
      <c r="KUK95" t="s">
        <v>790</v>
      </c>
      <c r="KUL95" t="s">
        <v>790</v>
      </c>
      <c r="KUM95" t="s">
        <v>790</v>
      </c>
      <c r="KUN95" t="s">
        <v>790</v>
      </c>
      <c r="KUO95" t="s">
        <v>790</v>
      </c>
      <c r="KUP95" t="s">
        <v>790</v>
      </c>
      <c r="KUQ95" t="s">
        <v>790</v>
      </c>
      <c r="KUR95" t="s">
        <v>790</v>
      </c>
      <c r="KUS95" t="s">
        <v>790</v>
      </c>
      <c r="KUT95" t="s">
        <v>790</v>
      </c>
      <c r="KUU95" t="s">
        <v>790</v>
      </c>
      <c r="KUV95" t="s">
        <v>790</v>
      </c>
      <c r="KUW95" t="s">
        <v>790</v>
      </c>
      <c r="KUX95" t="s">
        <v>790</v>
      </c>
      <c r="KUY95" t="s">
        <v>790</v>
      </c>
      <c r="KUZ95" t="s">
        <v>790</v>
      </c>
      <c r="KVA95" t="s">
        <v>790</v>
      </c>
      <c r="KVB95" t="s">
        <v>790</v>
      </c>
      <c r="KVC95" t="s">
        <v>790</v>
      </c>
      <c r="KVD95" t="s">
        <v>790</v>
      </c>
      <c r="KVE95" t="s">
        <v>790</v>
      </c>
      <c r="KVF95" t="s">
        <v>790</v>
      </c>
      <c r="KVG95" t="s">
        <v>790</v>
      </c>
      <c r="KVH95" t="s">
        <v>790</v>
      </c>
      <c r="KVI95" t="s">
        <v>790</v>
      </c>
      <c r="KVJ95" t="s">
        <v>790</v>
      </c>
      <c r="KVK95" t="s">
        <v>790</v>
      </c>
      <c r="KVL95" t="s">
        <v>790</v>
      </c>
      <c r="KVM95" t="s">
        <v>790</v>
      </c>
      <c r="KVN95" t="s">
        <v>790</v>
      </c>
      <c r="KVO95" t="s">
        <v>790</v>
      </c>
      <c r="KVP95" t="s">
        <v>790</v>
      </c>
      <c r="KVQ95" t="s">
        <v>790</v>
      </c>
      <c r="KVR95" t="s">
        <v>790</v>
      </c>
      <c r="KVS95" t="s">
        <v>790</v>
      </c>
      <c r="KVT95" t="s">
        <v>790</v>
      </c>
      <c r="KVU95" t="s">
        <v>790</v>
      </c>
      <c r="KVV95" t="s">
        <v>790</v>
      </c>
      <c r="KVW95" t="s">
        <v>790</v>
      </c>
      <c r="KVX95" t="s">
        <v>790</v>
      </c>
      <c r="KVY95" t="s">
        <v>790</v>
      </c>
      <c r="KVZ95" t="s">
        <v>790</v>
      </c>
      <c r="KWA95" t="s">
        <v>790</v>
      </c>
      <c r="KWB95" t="s">
        <v>790</v>
      </c>
      <c r="KWC95" t="s">
        <v>790</v>
      </c>
      <c r="KWD95" t="s">
        <v>790</v>
      </c>
      <c r="KWE95" t="s">
        <v>790</v>
      </c>
      <c r="KWF95" t="s">
        <v>790</v>
      </c>
      <c r="KWG95" t="s">
        <v>790</v>
      </c>
      <c r="KWH95" t="s">
        <v>790</v>
      </c>
      <c r="KWI95" t="s">
        <v>790</v>
      </c>
      <c r="KWJ95" t="s">
        <v>790</v>
      </c>
      <c r="KWK95" t="s">
        <v>790</v>
      </c>
      <c r="KWL95" t="s">
        <v>790</v>
      </c>
      <c r="KWM95" t="s">
        <v>790</v>
      </c>
      <c r="KWN95" t="s">
        <v>790</v>
      </c>
      <c r="KWO95" t="s">
        <v>790</v>
      </c>
      <c r="KWP95" t="s">
        <v>790</v>
      </c>
      <c r="KWQ95" t="s">
        <v>790</v>
      </c>
      <c r="KWR95" t="s">
        <v>790</v>
      </c>
      <c r="KWS95" t="s">
        <v>790</v>
      </c>
      <c r="KWT95" t="s">
        <v>790</v>
      </c>
      <c r="KWU95" t="s">
        <v>790</v>
      </c>
      <c r="KWV95" t="s">
        <v>790</v>
      </c>
      <c r="KWW95" t="s">
        <v>790</v>
      </c>
      <c r="KWX95" t="s">
        <v>790</v>
      </c>
      <c r="KWY95" t="s">
        <v>790</v>
      </c>
      <c r="KWZ95" t="s">
        <v>790</v>
      </c>
      <c r="KXA95" t="s">
        <v>790</v>
      </c>
      <c r="KXB95" t="s">
        <v>790</v>
      </c>
      <c r="KXC95" t="s">
        <v>790</v>
      </c>
      <c r="KXD95" t="s">
        <v>790</v>
      </c>
      <c r="KXE95" t="s">
        <v>790</v>
      </c>
      <c r="KXF95" t="s">
        <v>790</v>
      </c>
      <c r="KXG95" t="s">
        <v>790</v>
      </c>
      <c r="KXH95" t="s">
        <v>790</v>
      </c>
      <c r="KXI95" t="s">
        <v>790</v>
      </c>
      <c r="KXJ95" t="s">
        <v>790</v>
      </c>
      <c r="KXK95" t="s">
        <v>790</v>
      </c>
      <c r="KXL95" t="s">
        <v>790</v>
      </c>
      <c r="KXM95" t="s">
        <v>790</v>
      </c>
      <c r="KXN95" t="s">
        <v>790</v>
      </c>
      <c r="KXO95" t="s">
        <v>790</v>
      </c>
      <c r="KXP95" t="s">
        <v>790</v>
      </c>
      <c r="KXQ95" t="s">
        <v>790</v>
      </c>
      <c r="KXR95" t="s">
        <v>790</v>
      </c>
      <c r="KXS95" t="s">
        <v>790</v>
      </c>
      <c r="KXT95" t="s">
        <v>790</v>
      </c>
      <c r="KXU95" t="s">
        <v>790</v>
      </c>
      <c r="KXV95" t="s">
        <v>790</v>
      </c>
      <c r="KXW95" t="s">
        <v>790</v>
      </c>
      <c r="KXX95" t="s">
        <v>790</v>
      </c>
      <c r="KXY95" t="s">
        <v>790</v>
      </c>
      <c r="KXZ95" t="s">
        <v>790</v>
      </c>
      <c r="KYA95" t="s">
        <v>790</v>
      </c>
      <c r="KYB95" t="s">
        <v>790</v>
      </c>
      <c r="KYC95" t="s">
        <v>790</v>
      </c>
      <c r="KYD95" t="s">
        <v>790</v>
      </c>
      <c r="KYE95" t="s">
        <v>790</v>
      </c>
      <c r="KYF95" t="s">
        <v>790</v>
      </c>
      <c r="KYG95" t="s">
        <v>790</v>
      </c>
      <c r="KYH95" t="s">
        <v>790</v>
      </c>
      <c r="KYI95" t="s">
        <v>790</v>
      </c>
      <c r="KYJ95" t="s">
        <v>790</v>
      </c>
      <c r="KYK95" t="s">
        <v>790</v>
      </c>
      <c r="KYL95" t="s">
        <v>790</v>
      </c>
      <c r="KYM95" t="s">
        <v>790</v>
      </c>
      <c r="KYN95" t="s">
        <v>790</v>
      </c>
      <c r="KYO95" t="s">
        <v>790</v>
      </c>
      <c r="KYP95" t="s">
        <v>790</v>
      </c>
      <c r="KYQ95" t="s">
        <v>790</v>
      </c>
      <c r="KYR95" t="s">
        <v>790</v>
      </c>
      <c r="KYS95" t="s">
        <v>790</v>
      </c>
      <c r="KYT95" t="s">
        <v>790</v>
      </c>
      <c r="KYU95" t="s">
        <v>790</v>
      </c>
      <c r="KYV95" t="s">
        <v>790</v>
      </c>
      <c r="KYW95" t="s">
        <v>790</v>
      </c>
      <c r="KYX95" t="s">
        <v>790</v>
      </c>
      <c r="KYY95" t="s">
        <v>790</v>
      </c>
      <c r="KYZ95" t="s">
        <v>790</v>
      </c>
      <c r="KZA95" t="s">
        <v>790</v>
      </c>
      <c r="KZB95" t="s">
        <v>790</v>
      </c>
      <c r="KZC95" t="s">
        <v>790</v>
      </c>
      <c r="KZD95" t="s">
        <v>790</v>
      </c>
      <c r="KZE95" t="s">
        <v>790</v>
      </c>
      <c r="KZF95" t="s">
        <v>790</v>
      </c>
      <c r="KZG95" t="s">
        <v>790</v>
      </c>
      <c r="KZH95" t="s">
        <v>790</v>
      </c>
      <c r="KZI95" t="s">
        <v>790</v>
      </c>
      <c r="KZJ95" t="s">
        <v>790</v>
      </c>
      <c r="KZK95" t="s">
        <v>790</v>
      </c>
      <c r="KZL95" t="s">
        <v>790</v>
      </c>
      <c r="KZM95" t="s">
        <v>790</v>
      </c>
      <c r="KZN95" t="s">
        <v>790</v>
      </c>
      <c r="KZO95" t="s">
        <v>790</v>
      </c>
      <c r="KZP95" t="s">
        <v>790</v>
      </c>
      <c r="KZQ95" t="s">
        <v>790</v>
      </c>
      <c r="KZR95" t="s">
        <v>790</v>
      </c>
      <c r="KZS95" t="s">
        <v>790</v>
      </c>
      <c r="KZT95" t="s">
        <v>790</v>
      </c>
      <c r="KZU95" t="s">
        <v>790</v>
      </c>
      <c r="KZV95" t="s">
        <v>790</v>
      </c>
      <c r="KZW95" t="s">
        <v>790</v>
      </c>
      <c r="KZX95" t="s">
        <v>790</v>
      </c>
      <c r="KZY95" t="s">
        <v>790</v>
      </c>
      <c r="KZZ95" t="s">
        <v>790</v>
      </c>
      <c r="LAA95" t="s">
        <v>790</v>
      </c>
      <c r="LAB95" t="s">
        <v>790</v>
      </c>
      <c r="LAC95" t="s">
        <v>790</v>
      </c>
      <c r="LAD95" t="s">
        <v>790</v>
      </c>
      <c r="LAE95" t="s">
        <v>790</v>
      </c>
      <c r="LAF95" t="s">
        <v>790</v>
      </c>
      <c r="LAG95" t="s">
        <v>790</v>
      </c>
      <c r="LAH95" t="s">
        <v>790</v>
      </c>
      <c r="LAI95" t="s">
        <v>790</v>
      </c>
      <c r="LAJ95" t="s">
        <v>790</v>
      </c>
      <c r="LAK95" t="s">
        <v>790</v>
      </c>
      <c r="LAL95" t="s">
        <v>790</v>
      </c>
      <c r="LAM95" t="s">
        <v>790</v>
      </c>
      <c r="LAN95" t="s">
        <v>790</v>
      </c>
      <c r="LAO95" t="s">
        <v>790</v>
      </c>
      <c r="LAP95" t="s">
        <v>790</v>
      </c>
      <c r="LAQ95" t="s">
        <v>790</v>
      </c>
      <c r="LAR95" t="s">
        <v>790</v>
      </c>
      <c r="LAS95" t="s">
        <v>790</v>
      </c>
      <c r="LAT95" t="s">
        <v>790</v>
      </c>
      <c r="LAU95" t="s">
        <v>790</v>
      </c>
      <c r="LAV95" t="s">
        <v>790</v>
      </c>
      <c r="LAW95" t="s">
        <v>790</v>
      </c>
      <c r="LAX95" t="s">
        <v>790</v>
      </c>
      <c r="LAY95" t="s">
        <v>790</v>
      </c>
      <c r="LAZ95" t="s">
        <v>790</v>
      </c>
      <c r="LBA95" t="s">
        <v>790</v>
      </c>
      <c r="LBB95" t="s">
        <v>790</v>
      </c>
      <c r="LBC95" t="s">
        <v>790</v>
      </c>
      <c r="LBD95" t="s">
        <v>790</v>
      </c>
      <c r="LBE95" t="s">
        <v>790</v>
      </c>
      <c r="LBF95" t="s">
        <v>790</v>
      </c>
      <c r="LBG95" t="s">
        <v>790</v>
      </c>
      <c r="LBH95" t="s">
        <v>790</v>
      </c>
      <c r="LBI95" t="s">
        <v>790</v>
      </c>
      <c r="LBJ95" t="s">
        <v>790</v>
      </c>
      <c r="LBK95" t="s">
        <v>790</v>
      </c>
      <c r="LBL95" t="s">
        <v>790</v>
      </c>
      <c r="LBM95" t="s">
        <v>790</v>
      </c>
      <c r="LBN95" t="s">
        <v>790</v>
      </c>
      <c r="LBO95" t="s">
        <v>790</v>
      </c>
      <c r="LBP95" t="s">
        <v>790</v>
      </c>
      <c r="LBQ95" t="s">
        <v>790</v>
      </c>
      <c r="LBR95" t="s">
        <v>790</v>
      </c>
      <c r="LBS95" t="s">
        <v>790</v>
      </c>
      <c r="LBT95" t="s">
        <v>790</v>
      </c>
      <c r="LBU95" t="s">
        <v>790</v>
      </c>
      <c r="LBV95" t="s">
        <v>790</v>
      </c>
      <c r="LBW95" t="s">
        <v>790</v>
      </c>
      <c r="LBX95" t="s">
        <v>790</v>
      </c>
      <c r="LBY95" t="s">
        <v>790</v>
      </c>
      <c r="LBZ95" t="s">
        <v>790</v>
      </c>
      <c r="LCA95" t="s">
        <v>790</v>
      </c>
      <c r="LCB95" t="s">
        <v>790</v>
      </c>
      <c r="LCC95" t="s">
        <v>790</v>
      </c>
      <c r="LCD95" t="s">
        <v>790</v>
      </c>
      <c r="LCE95" t="s">
        <v>790</v>
      </c>
      <c r="LCF95" t="s">
        <v>790</v>
      </c>
      <c r="LCG95" t="s">
        <v>790</v>
      </c>
      <c r="LCH95" t="s">
        <v>790</v>
      </c>
      <c r="LCI95" t="s">
        <v>790</v>
      </c>
      <c r="LCJ95" t="s">
        <v>790</v>
      </c>
      <c r="LCK95" t="s">
        <v>790</v>
      </c>
      <c r="LCL95" t="s">
        <v>790</v>
      </c>
      <c r="LCM95" t="s">
        <v>790</v>
      </c>
      <c r="LCN95" t="s">
        <v>790</v>
      </c>
      <c r="LCO95" t="s">
        <v>790</v>
      </c>
      <c r="LCP95" t="s">
        <v>790</v>
      </c>
      <c r="LCQ95" t="s">
        <v>790</v>
      </c>
      <c r="LCR95" t="s">
        <v>790</v>
      </c>
      <c r="LCS95" t="s">
        <v>790</v>
      </c>
      <c r="LCT95" t="s">
        <v>790</v>
      </c>
      <c r="LCU95" t="s">
        <v>790</v>
      </c>
      <c r="LCV95" t="s">
        <v>790</v>
      </c>
      <c r="LCW95" t="s">
        <v>790</v>
      </c>
      <c r="LCX95" t="s">
        <v>790</v>
      </c>
      <c r="LCY95" t="s">
        <v>790</v>
      </c>
      <c r="LCZ95" t="s">
        <v>790</v>
      </c>
      <c r="LDA95" t="s">
        <v>790</v>
      </c>
      <c r="LDB95" t="s">
        <v>790</v>
      </c>
      <c r="LDC95" t="s">
        <v>790</v>
      </c>
      <c r="LDD95" t="s">
        <v>790</v>
      </c>
      <c r="LDE95" t="s">
        <v>790</v>
      </c>
      <c r="LDF95" t="s">
        <v>790</v>
      </c>
      <c r="LDG95" t="s">
        <v>790</v>
      </c>
      <c r="LDH95" t="s">
        <v>790</v>
      </c>
      <c r="LDI95" t="s">
        <v>790</v>
      </c>
      <c r="LDJ95" t="s">
        <v>790</v>
      </c>
      <c r="LDK95" t="s">
        <v>790</v>
      </c>
      <c r="LDL95" t="s">
        <v>790</v>
      </c>
      <c r="LDM95" t="s">
        <v>790</v>
      </c>
      <c r="LDN95" t="s">
        <v>790</v>
      </c>
      <c r="LDO95" t="s">
        <v>790</v>
      </c>
      <c r="LDP95" t="s">
        <v>790</v>
      </c>
      <c r="LDQ95" t="s">
        <v>790</v>
      </c>
      <c r="LDR95" t="s">
        <v>790</v>
      </c>
      <c r="LDS95" t="s">
        <v>790</v>
      </c>
      <c r="LDT95" t="s">
        <v>790</v>
      </c>
      <c r="LDU95" t="s">
        <v>790</v>
      </c>
      <c r="LDV95" t="s">
        <v>790</v>
      </c>
      <c r="LDW95" t="s">
        <v>790</v>
      </c>
      <c r="LDX95" t="s">
        <v>790</v>
      </c>
      <c r="LDY95" t="s">
        <v>790</v>
      </c>
      <c r="LDZ95" t="s">
        <v>790</v>
      </c>
      <c r="LEA95" t="s">
        <v>790</v>
      </c>
      <c r="LEB95" t="s">
        <v>790</v>
      </c>
      <c r="LEC95" t="s">
        <v>790</v>
      </c>
      <c r="LED95" t="s">
        <v>790</v>
      </c>
      <c r="LEE95" t="s">
        <v>790</v>
      </c>
      <c r="LEF95" t="s">
        <v>790</v>
      </c>
      <c r="LEG95" t="s">
        <v>790</v>
      </c>
      <c r="LEH95" t="s">
        <v>790</v>
      </c>
      <c r="LEI95" t="s">
        <v>790</v>
      </c>
      <c r="LEJ95" t="s">
        <v>790</v>
      </c>
      <c r="LEK95" t="s">
        <v>790</v>
      </c>
      <c r="LEL95" t="s">
        <v>790</v>
      </c>
      <c r="LEM95" t="s">
        <v>790</v>
      </c>
      <c r="LEN95" t="s">
        <v>790</v>
      </c>
      <c r="LEO95" t="s">
        <v>790</v>
      </c>
      <c r="LEP95" t="s">
        <v>790</v>
      </c>
      <c r="LEQ95" t="s">
        <v>790</v>
      </c>
      <c r="LER95" t="s">
        <v>790</v>
      </c>
      <c r="LES95" t="s">
        <v>790</v>
      </c>
      <c r="LET95" t="s">
        <v>790</v>
      </c>
      <c r="LEU95" t="s">
        <v>790</v>
      </c>
      <c r="LEV95" t="s">
        <v>790</v>
      </c>
      <c r="LEW95" t="s">
        <v>790</v>
      </c>
      <c r="LEX95" t="s">
        <v>790</v>
      </c>
      <c r="LEY95" t="s">
        <v>790</v>
      </c>
      <c r="LEZ95" t="s">
        <v>790</v>
      </c>
      <c r="LFA95" t="s">
        <v>790</v>
      </c>
      <c r="LFB95" t="s">
        <v>790</v>
      </c>
      <c r="LFC95" t="s">
        <v>790</v>
      </c>
      <c r="LFD95" t="s">
        <v>790</v>
      </c>
      <c r="LFE95" t="s">
        <v>790</v>
      </c>
      <c r="LFF95" t="s">
        <v>790</v>
      </c>
      <c r="LFG95" t="s">
        <v>790</v>
      </c>
      <c r="LFH95" t="s">
        <v>790</v>
      </c>
      <c r="LFI95" t="s">
        <v>790</v>
      </c>
      <c r="LFJ95" t="s">
        <v>790</v>
      </c>
      <c r="LFK95" t="s">
        <v>790</v>
      </c>
      <c r="LFL95" t="s">
        <v>790</v>
      </c>
      <c r="LFM95" t="s">
        <v>790</v>
      </c>
      <c r="LFN95" t="s">
        <v>790</v>
      </c>
      <c r="LFO95" t="s">
        <v>790</v>
      </c>
      <c r="LFP95" t="s">
        <v>790</v>
      </c>
      <c r="LFQ95" t="s">
        <v>790</v>
      </c>
      <c r="LFR95" t="s">
        <v>790</v>
      </c>
      <c r="LFS95" t="s">
        <v>790</v>
      </c>
      <c r="LFT95" t="s">
        <v>790</v>
      </c>
      <c r="LFU95" t="s">
        <v>790</v>
      </c>
      <c r="LFV95" t="s">
        <v>790</v>
      </c>
      <c r="LFW95" t="s">
        <v>790</v>
      </c>
      <c r="LFX95" t="s">
        <v>790</v>
      </c>
      <c r="LFY95" t="s">
        <v>790</v>
      </c>
      <c r="LFZ95" t="s">
        <v>790</v>
      </c>
      <c r="LGA95" t="s">
        <v>790</v>
      </c>
      <c r="LGB95" t="s">
        <v>790</v>
      </c>
      <c r="LGC95" t="s">
        <v>790</v>
      </c>
      <c r="LGD95" t="s">
        <v>790</v>
      </c>
      <c r="LGE95" t="s">
        <v>790</v>
      </c>
      <c r="LGF95" t="s">
        <v>790</v>
      </c>
      <c r="LGG95" t="s">
        <v>790</v>
      </c>
      <c r="LGH95" t="s">
        <v>790</v>
      </c>
      <c r="LGI95" t="s">
        <v>790</v>
      </c>
      <c r="LGJ95" t="s">
        <v>790</v>
      </c>
      <c r="LGK95" t="s">
        <v>790</v>
      </c>
      <c r="LGL95" t="s">
        <v>790</v>
      </c>
      <c r="LGM95" t="s">
        <v>790</v>
      </c>
      <c r="LGN95" t="s">
        <v>790</v>
      </c>
      <c r="LGO95" t="s">
        <v>790</v>
      </c>
      <c r="LGP95" t="s">
        <v>790</v>
      </c>
      <c r="LGQ95" t="s">
        <v>790</v>
      </c>
      <c r="LGR95" t="s">
        <v>790</v>
      </c>
      <c r="LGS95" t="s">
        <v>790</v>
      </c>
      <c r="LGT95" t="s">
        <v>790</v>
      </c>
      <c r="LGU95" t="s">
        <v>790</v>
      </c>
      <c r="LGV95" t="s">
        <v>790</v>
      </c>
      <c r="LGW95" t="s">
        <v>790</v>
      </c>
      <c r="LGX95" t="s">
        <v>790</v>
      </c>
      <c r="LGY95" t="s">
        <v>790</v>
      </c>
      <c r="LGZ95" t="s">
        <v>790</v>
      </c>
      <c r="LHA95" t="s">
        <v>790</v>
      </c>
      <c r="LHB95" t="s">
        <v>790</v>
      </c>
      <c r="LHC95" t="s">
        <v>790</v>
      </c>
      <c r="LHD95" t="s">
        <v>790</v>
      </c>
      <c r="LHE95" t="s">
        <v>790</v>
      </c>
      <c r="LHF95" t="s">
        <v>790</v>
      </c>
      <c r="LHG95" t="s">
        <v>790</v>
      </c>
      <c r="LHH95" t="s">
        <v>790</v>
      </c>
      <c r="LHI95" t="s">
        <v>790</v>
      </c>
      <c r="LHJ95" t="s">
        <v>790</v>
      </c>
      <c r="LHK95" t="s">
        <v>790</v>
      </c>
      <c r="LHL95" t="s">
        <v>790</v>
      </c>
      <c r="LHM95" t="s">
        <v>790</v>
      </c>
      <c r="LHN95" t="s">
        <v>790</v>
      </c>
      <c r="LHO95" t="s">
        <v>790</v>
      </c>
      <c r="LHP95" t="s">
        <v>790</v>
      </c>
      <c r="LHQ95" t="s">
        <v>790</v>
      </c>
      <c r="LHR95" t="s">
        <v>790</v>
      </c>
      <c r="LHS95" t="s">
        <v>790</v>
      </c>
      <c r="LHT95" t="s">
        <v>790</v>
      </c>
      <c r="LHU95" t="s">
        <v>790</v>
      </c>
      <c r="LHV95" t="s">
        <v>790</v>
      </c>
      <c r="LHW95" t="s">
        <v>790</v>
      </c>
      <c r="LHX95" t="s">
        <v>790</v>
      </c>
      <c r="LHY95" t="s">
        <v>790</v>
      </c>
      <c r="LHZ95" t="s">
        <v>790</v>
      </c>
      <c r="LIA95" t="s">
        <v>790</v>
      </c>
      <c r="LIB95" t="s">
        <v>790</v>
      </c>
      <c r="LIC95" t="s">
        <v>790</v>
      </c>
      <c r="LID95" t="s">
        <v>790</v>
      </c>
      <c r="LIE95" t="s">
        <v>790</v>
      </c>
      <c r="LIF95" t="s">
        <v>790</v>
      </c>
      <c r="LIG95" t="s">
        <v>790</v>
      </c>
      <c r="LIH95" t="s">
        <v>790</v>
      </c>
      <c r="LII95" t="s">
        <v>790</v>
      </c>
      <c r="LIJ95" t="s">
        <v>790</v>
      </c>
      <c r="LIK95" t="s">
        <v>790</v>
      </c>
      <c r="LIL95" t="s">
        <v>790</v>
      </c>
      <c r="LIM95" t="s">
        <v>790</v>
      </c>
      <c r="LIN95" t="s">
        <v>790</v>
      </c>
      <c r="LIO95" t="s">
        <v>790</v>
      </c>
      <c r="LIP95" t="s">
        <v>790</v>
      </c>
      <c r="LIQ95" t="s">
        <v>790</v>
      </c>
      <c r="LIR95" t="s">
        <v>790</v>
      </c>
      <c r="LIS95" t="s">
        <v>790</v>
      </c>
      <c r="LIT95" t="s">
        <v>790</v>
      </c>
      <c r="LIU95" t="s">
        <v>790</v>
      </c>
      <c r="LIV95" t="s">
        <v>790</v>
      </c>
      <c r="LIW95" t="s">
        <v>790</v>
      </c>
      <c r="LIX95" t="s">
        <v>790</v>
      </c>
      <c r="LIY95" t="s">
        <v>790</v>
      </c>
      <c r="LIZ95" t="s">
        <v>790</v>
      </c>
      <c r="LJA95" t="s">
        <v>790</v>
      </c>
      <c r="LJB95" t="s">
        <v>790</v>
      </c>
      <c r="LJC95" t="s">
        <v>790</v>
      </c>
      <c r="LJD95" t="s">
        <v>790</v>
      </c>
      <c r="LJE95" t="s">
        <v>790</v>
      </c>
      <c r="LJF95" t="s">
        <v>790</v>
      </c>
      <c r="LJG95" t="s">
        <v>790</v>
      </c>
      <c r="LJH95" t="s">
        <v>790</v>
      </c>
      <c r="LJI95" t="s">
        <v>790</v>
      </c>
      <c r="LJJ95" t="s">
        <v>790</v>
      </c>
      <c r="LJK95" t="s">
        <v>790</v>
      </c>
      <c r="LJL95" t="s">
        <v>790</v>
      </c>
      <c r="LJM95" t="s">
        <v>790</v>
      </c>
      <c r="LJN95" t="s">
        <v>790</v>
      </c>
      <c r="LJO95" t="s">
        <v>790</v>
      </c>
      <c r="LJP95" t="s">
        <v>790</v>
      </c>
      <c r="LJQ95" t="s">
        <v>790</v>
      </c>
      <c r="LJR95" t="s">
        <v>790</v>
      </c>
      <c r="LJS95" t="s">
        <v>790</v>
      </c>
      <c r="LJT95" t="s">
        <v>790</v>
      </c>
      <c r="LJU95" t="s">
        <v>790</v>
      </c>
      <c r="LJV95" t="s">
        <v>790</v>
      </c>
      <c r="LJW95" t="s">
        <v>790</v>
      </c>
      <c r="LJX95" t="s">
        <v>790</v>
      </c>
      <c r="LJY95" t="s">
        <v>790</v>
      </c>
      <c r="LJZ95" t="s">
        <v>790</v>
      </c>
      <c r="LKA95" t="s">
        <v>790</v>
      </c>
      <c r="LKB95" t="s">
        <v>790</v>
      </c>
      <c r="LKC95" t="s">
        <v>790</v>
      </c>
      <c r="LKD95" t="s">
        <v>790</v>
      </c>
      <c r="LKE95" t="s">
        <v>790</v>
      </c>
      <c r="LKF95" t="s">
        <v>790</v>
      </c>
      <c r="LKG95" t="s">
        <v>790</v>
      </c>
      <c r="LKH95" t="s">
        <v>790</v>
      </c>
      <c r="LKI95" t="s">
        <v>790</v>
      </c>
      <c r="LKJ95" t="s">
        <v>790</v>
      </c>
      <c r="LKK95" t="s">
        <v>790</v>
      </c>
      <c r="LKL95" t="s">
        <v>790</v>
      </c>
      <c r="LKM95" t="s">
        <v>790</v>
      </c>
      <c r="LKN95" t="s">
        <v>790</v>
      </c>
      <c r="LKO95" t="s">
        <v>790</v>
      </c>
      <c r="LKP95" t="s">
        <v>790</v>
      </c>
      <c r="LKQ95" t="s">
        <v>790</v>
      </c>
      <c r="LKR95" t="s">
        <v>790</v>
      </c>
      <c r="LKS95" t="s">
        <v>790</v>
      </c>
      <c r="LKT95" t="s">
        <v>790</v>
      </c>
      <c r="LKU95" t="s">
        <v>790</v>
      </c>
      <c r="LKV95" t="s">
        <v>790</v>
      </c>
      <c r="LKW95" t="s">
        <v>790</v>
      </c>
      <c r="LKX95" t="s">
        <v>790</v>
      </c>
      <c r="LKY95" t="s">
        <v>790</v>
      </c>
      <c r="LKZ95" t="s">
        <v>790</v>
      </c>
      <c r="LLA95" t="s">
        <v>790</v>
      </c>
      <c r="LLB95" t="s">
        <v>790</v>
      </c>
      <c r="LLC95" t="s">
        <v>790</v>
      </c>
      <c r="LLD95" t="s">
        <v>790</v>
      </c>
      <c r="LLE95" t="s">
        <v>790</v>
      </c>
      <c r="LLF95" t="s">
        <v>790</v>
      </c>
      <c r="LLG95" t="s">
        <v>790</v>
      </c>
      <c r="LLH95" t="s">
        <v>790</v>
      </c>
      <c r="LLI95" t="s">
        <v>790</v>
      </c>
      <c r="LLJ95" t="s">
        <v>790</v>
      </c>
      <c r="LLK95" t="s">
        <v>790</v>
      </c>
      <c r="LLL95" t="s">
        <v>790</v>
      </c>
      <c r="LLM95" t="s">
        <v>790</v>
      </c>
      <c r="LLN95" t="s">
        <v>790</v>
      </c>
      <c r="LLO95" t="s">
        <v>790</v>
      </c>
      <c r="LLP95" t="s">
        <v>790</v>
      </c>
      <c r="LLQ95" t="s">
        <v>790</v>
      </c>
      <c r="LLR95" t="s">
        <v>790</v>
      </c>
      <c r="LLS95" t="s">
        <v>790</v>
      </c>
      <c r="LLT95" t="s">
        <v>790</v>
      </c>
      <c r="LLU95" t="s">
        <v>790</v>
      </c>
      <c r="LLV95" t="s">
        <v>790</v>
      </c>
      <c r="LLW95" t="s">
        <v>790</v>
      </c>
      <c r="LLX95" t="s">
        <v>790</v>
      </c>
      <c r="LLY95" t="s">
        <v>790</v>
      </c>
      <c r="LLZ95" t="s">
        <v>790</v>
      </c>
      <c r="LMA95" t="s">
        <v>790</v>
      </c>
      <c r="LMB95" t="s">
        <v>790</v>
      </c>
      <c r="LMC95" t="s">
        <v>790</v>
      </c>
      <c r="LMD95" t="s">
        <v>790</v>
      </c>
      <c r="LME95" t="s">
        <v>790</v>
      </c>
      <c r="LMF95" t="s">
        <v>790</v>
      </c>
      <c r="LMG95" t="s">
        <v>790</v>
      </c>
      <c r="LMH95" t="s">
        <v>790</v>
      </c>
      <c r="LMI95" t="s">
        <v>790</v>
      </c>
      <c r="LMJ95" t="s">
        <v>790</v>
      </c>
      <c r="LMK95" t="s">
        <v>790</v>
      </c>
      <c r="LML95" t="s">
        <v>790</v>
      </c>
      <c r="LMM95" t="s">
        <v>790</v>
      </c>
      <c r="LMN95" t="s">
        <v>790</v>
      </c>
      <c r="LMO95" t="s">
        <v>790</v>
      </c>
      <c r="LMP95" t="s">
        <v>790</v>
      </c>
      <c r="LMQ95" t="s">
        <v>790</v>
      </c>
      <c r="LMR95" t="s">
        <v>790</v>
      </c>
      <c r="LMS95" t="s">
        <v>790</v>
      </c>
      <c r="LMT95" t="s">
        <v>790</v>
      </c>
      <c r="LMU95" t="s">
        <v>790</v>
      </c>
      <c r="LMV95" t="s">
        <v>790</v>
      </c>
      <c r="LMW95" t="s">
        <v>790</v>
      </c>
      <c r="LMX95" t="s">
        <v>790</v>
      </c>
      <c r="LMY95" t="s">
        <v>790</v>
      </c>
      <c r="LMZ95" t="s">
        <v>790</v>
      </c>
      <c r="LNA95" t="s">
        <v>790</v>
      </c>
      <c r="LNB95" t="s">
        <v>790</v>
      </c>
      <c r="LNC95" t="s">
        <v>790</v>
      </c>
      <c r="LND95" t="s">
        <v>790</v>
      </c>
      <c r="LNE95" t="s">
        <v>790</v>
      </c>
      <c r="LNF95" t="s">
        <v>790</v>
      </c>
      <c r="LNG95" t="s">
        <v>790</v>
      </c>
      <c r="LNH95" t="s">
        <v>790</v>
      </c>
      <c r="LNI95" t="s">
        <v>790</v>
      </c>
      <c r="LNJ95" t="s">
        <v>790</v>
      </c>
      <c r="LNK95" t="s">
        <v>790</v>
      </c>
      <c r="LNL95" t="s">
        <v>790</v>
      </c>
      <c r="LNM95" t="s">
        <v>790</v>
      </c>
      <c r="LNN95" t="s">
        <v>790</v>
      </c>
      <c r="LNO95" t="s">
        <v>790</v>
      </c>
      <c r="LNP95" t="s">
        <v>790</v>
      </c>
      <c r="LNQ95" t="s">
        <v>790</v>
      </c>
      <c r="LNR95" t="s">
        <v>790</v>
      </c>
      <c r="LNS95" t="s">
        <v>790</v>
      </c>
      <c r="LNT95" t="s">
        <v>790</v>
      </c>
      <c r="LNU95" t="s">
        <v>790</v>
      </c>
      <c r="LNV95" t="s">
        <v>790</v>
      </c>
      <c r="LNW95" t="s">
        <v>790</v>
      </c>
      <c r="LNX95" t="s">
        <v>790</v>
      </c>
      <c r="LNY95" t="s">
        <v>790</v>
      </c>
      <c r="LNZ95" t="s">
        <v>790</v>
      </c>
      <c r="LOA95" t="s">
        <v>790</v>
      </c>
      <c r="LOB95" t="s">
        <v>790</v>
      </c>
      <c r="LOC95" t="s">
        <v>790</v>
      </c>
      <c r="LOD95" t="s">
        <v>790</v>
      </c>
      <c r="LOE95" t="s">
        <v>790</v>
      </c>
      <c r="LOF95" t="s">
        <v>790</v>
      </c>
      <c r="LOG95" t="s">
        <v>790</v>
      </c>
      <c r="LOH95" t="s">
        <v>790</v>
      </c>
      <c r="LOI95" t="s">
        <v>790</v>
      </c>
      <c r="LOJ95" t="s">
        <v>790</v>
      </c>
      <c r="LOK95" t="s">
        <v>790</v>
      </c>
      <c r="LOL95" t="s">
        <v>790</v>
      </c>
      <c r="LOM95" t="s">
        <v>790</v>
      </c>
      <c r="LON95" t="s">
        <v>790</v>
      </c>
      <c r="LOO95" t="s">
        <v>790</v>
      </c>
      <c r="LOP95" t="s">
        <v>790</v>
      </c>
      <c r="LOQ95" t="s">
        <v>790</v>
      </c>
      <c r="LOR95" t="s">
        <v>790</v>
      </c>
      <c r="LOS95" t="s">
        <v>790</v>
      </c>
      <c r="LOT95" t="s">
        <v>790</v>
      </c>
      <c r="LOU95" t="s">
        <v>790</v>
      </c>
      <c r="LOV95" t="s">
        <v>790</v>
      </c>
      <c r="LOW95" t="s">
        <v>790</v>
      </c>
      <c r="LOX95" t="s">
        <v>790</v>
      </c>
      <c r="LOY95" t="s">
        <v>790</v>
      </c>
      <c r="LOZ95" t="s">
        <v>790</v>
      </c>
      <c r="LPA95" t="s">
        <v>790</v>
      </c>
      <c r="LPB95" t="s">
        <v>790</v>
      </c>
      <c r="LPC95" t="s">
        <v>790</v>
      </c>
      <c r="LPD95" t="s">
        <v>790</v>
      </c>
      <c r="LPE95" t="s">
        <v>790</v>
      </c>
      <c r="LPF95" t="s">
        <v>790</v>
      </c>
      <c r="LPG95" t="s">
        <v>790</v>
      </c>
      <c r="LPH95" t="s">
        <v>790</v>
      </c>
      <c r="LPI95" t="s">
        <v>790</v>
      </c>
      <c r="LPJ95" t="s">
        <v>790</v>
      </c>
      <c r="LPK95" t="s">
        <v>790</v>
      </c>
      <c r="LPL95" t="s">
        <v>790</v>
      </c>
      <c r="LPM95" t="s">
        <v>790</v>
      </c>
      <c r="LPN95" t="s">
        <v>790</v>
      </c>
      <c r="LPO95" t="s">
        <v>790</v>
      </c>
      <c r="LPP95" t="s">
        <v>790</v>
      </c>
      <c r="LPQ95" t="s">
        <v>790</v>
      </c>
      <c r="LPR95" t="s">
        <v>790</v>
      </c>
      <c r="LPS95" t="s">
        <v>790</v>
      </c>
      <c r="LPT95" t="s">
        <v>790</v>
      </c>
      <c r="LPU95" t="s">
        <v>790</v>
      </c>
      <c r="LPV95" t="s">
        <v>790</v>
      </c>
      <c r="LPW95" t="s">
        <v>790</v>
      </c>
      <c r="LPX95" t="s">
        <v>790</v>
      </c>
      <c r="LPY95" t="s">
        <v>790</v>
      </c>
      <c r="LPZ95" t="s">
        <v>790</v>
      </c>
      <c r="LQA95" t="s">
        <v>790</v>
      </c>
      <c r="LQB95" t="s">
        <v>790</v>
      </c>
      <c r="LQC95" t="s">
        <v>790</v>
      </c>
      <c r="LQD95" t="s">
        <v>790</v>
      </c>
      <c r="LQE95" t="s">
        <v>790</v>
      </c>
      <c r="LQF95" t="s">
        <v>790</v>
      </c>
      <c r="LQG95" t="s">
        <v>790</v>
      </c>
      <c r="LQH95" t="s">
        <v>790</v>
      </c>
      <c r="LQI95" t="s">
        <v>790</v>
      </c>
      <c r="LQJ95" t="s">
        <v>790</v>
      </c>
      <c r="LQK95" t="s">
        <v>790</v>
      </c>
      <c r="LQL95" t="s">
        <v>790</v>
      </c>
      <c r="LQM95" t="s">
        <v>790</v>
      </c>
      <c r="LQN95" t="s">
        <v>790</v>
      </c>
      <c r="LQO95" t="s">
        <v>790</v>
      </c>
      <c r="LQP95" t="s">
        <v>790</v>
      </c>
      <c r="LQQ95" t="s">
        <v>790</v>
      </c>
      <c r="LQR95" t="s">
        <v>790</v>
      </c>
      <c r="LQS95" t="s">
        <v>790</v>
      </c>
      <c r="LQT95" t="s">
        <v>790</v>
      </c>
      <c r="LQU95" t="s">
        <v>790</v>
      </c>
      <c r="LQV95" t="s">
        <v>790</v>
      </c>
      <c r="LQW95" t="s">
        <v>790</v>
      </c>
      <c r="LQX95" t="s">
        <v>790</v>
      </c>
      <c r="LQY95" t="s">
        <v>790</v>
      </c>
      <c r="LQZ95" t="s">
        <v>790</v>
      </c>
      <c r="LRA95" t="s">
        <v>790</v>
      </c>
      <c r="LRB95" t="s">
        <v>790</v>
      </c>
      <c r="LRC95" t="s">
        <v>790</v>
      </c>
      <c r="LRD95" t="s">
        <v>790</v>
      </c>
      <c r="LRE95" t="s">
        <v>790</v>
      </c>
      <c r="LRF95" t="s">
        <v>790</v>
      </c>
      <c r="LRG95" t="s">
        <v>790</v>
      </c>
      <c r="LRH95" t="s">
        <v>790</v>
      </c>
      <c r="LRI95" t="s">
        <v>790</v>
      </c>
      <c r="LRJ95" t="s">
        <v>790</v>
      </c>
      <c r="LRK95" t="s">
        <v>790</v>
      </c>
      <c r="LRL95" t="s">
        <v>790</v>
      </c>
      <c r="LRM95" t="s">
        <v>790</v>
      </c>
      <c r="LRN95" t="s">
        <v>790</v>
      </c>
      <c r="LRO95" t="s">
        <v>790</v>
      </c>
      <c r="LRP95" t="s">
        <v>790</v>
      </c>
      <c r="LRQ95" t="s">
        <v>790</v>
      </c>
      <c r="LRR95" t="s">
        <v>790</v>
      </c>
      <c r="LRS95" t="s">
        <v>790</v>
      </c>
      <c r="LRT95" t="s">
        <v>790</v>
      </c>
      <c r="LRU95" t="s">
        <v>790</v>
      </c>
      <c r="LRV95" t="s">
        <v>790</v>
      </c>
      <c r="LRW95" t="s">
        <v>790</v>
      </c>
      <c r="LRX95" t="s">
        <v>790</v>
      </c>
      <c r="LRY95" t="s">
        <v>790</v>
      </c>
      <c r="LRZ95" t="s">
        <v>790</v>
      </c>
      <c r="LSA95" t="s">
        <v>790</v>
      </c>
      <c r="LSB95" t="s">
        <v>790</v>
      </c>
      <c r="LSC95" t="s">
        <v>790</v>
      </c>
      <c r="LSD95" t="s">
        <v>790</v>
      </c>
      <c r="LSE95" t="s">
        <v>790</v>
      </c>
      <c r="LSF95" t="s">
        <v>790</v>
      </c>
      <c r="LSG95" t="s">
        <v>790</v>
      </c>
      <c r="LSH95" t="s">
        <v>790</v>
      </c>
      <c r="LSI95" t="s">
        <v>790</v>
      </c>
      <c r="LSJ95" t="s">
        <v>790</v>
      </c>
      <c r="LSK95" t="s">
        <v>790</v>
      </c>
      <c r="LSL95" t="s">
        <v>790</v>
      </c>
      <c r="LSM95" t="s">
        <v>790</v>
      </c>
      <c r="LSN95" t="s">
        <v>790</v>
      </c>
      <c r="LSO95" t="s">
        <v>790</v>
      </c>
      <c r="LSP95" t="s">
        <v>790</v>
      </c>
      <c r="LSQ95" t="s">
        <v>790</v>
      </c>
      <c r="LSR95" t="s">
        <v>790</v>
      </c>
      <c r="LSS95" t="s">
        <v>790</v>
      </c>
      <c r="LST95" t="s">
        <v>790</v>
      </c>
      <c r="LSU95" t="s">
        <v>790</v>
      </c>
      <c r="LSV95" t="s">
        <v>790</v>
      </c>
      <c r="LSW95" t="s">
        <v>790</v>
      </c>
      <c r="LSX95" t="s">
        <v>790</v>
      </c>
      <c r="LSY95" t="s">
        <v>790</v>
      </c>
      <c r="LSZ95" t="s">
        <v>790</v>
      </c>
      <c r="LTA95" t="s">
        <v>790</v>
      </c>
      <c r="LTB95" t="s">
        <v>790</v>
      </c>
      <c r="LTC95" t="s">
        <v>790</v>
      </c>
      <c r="LTD95" t="s">
        <v>790</v>
      </c>
      <c r="LTE95" t="s">
        <v>790</v>
      </c>
      <c r="LTF95" t="s">
        <v>790</v>
      </c>
      <c r="LTG95" t="s">
        <v>790</v>
      </c>
      <c r="LTH95" t="s">
        <v>790</v>
      </c>
      <c r="LTI95" t="s">
        <v>790</v>
      </c>
      <c r="LTJ95" t="s">
        <v>790</v>
      </c>
      <c r="LTK95" t="s">
        <v>790</v>
      </c>
      <c r="LTL95" t="s">
        <v>790</v>
      </c>
      <c r="LTM95" t="s">
        <v>790</v>
      </c>
      <c r="LTN95" t="s">
        <v>790</v>
      </c>
      <c r="LTO95" t="s">
        <v>790</v>
      </c>
      <c r="LTP95" t="s">
        <v>790</v>
      </c>
      <c r="LTQ95" t="s">
        <v>790</v>
      </c>
      <c r="LTR95" t="s">
        <v>790</v>
      </c>
      <c r="LTS95" t="s">
        <v>790</v>
      </c>
      <c r="LTT95" t="s">
        <v>790</v>
      </c>
      <c r="LTU95" t="s">
        <v>790</v>
      </c>
      <c r="LTV95" t="s">
        <v>790</v>
      </c>
      <c r="LTW95" t="s">
        <v>790</v>
      </c>
      <c r="LTX95" t="s">
        <v>790</v>
      </c>
      <c r="LTY95" t="s">
        <v>790</v>
      </c>
      <c r="LTZ95" t="s">
        <v>790</v>
      </c>
      <c r="LUA95" t="s">
        <v>790</v>
      </c>
      <c r="LUB95" t="s">
        <v>790</v>
      </c>
      <c r="LUC95" t="s">
        <v>790</v>
      </c>
      <c r="LUD95" t="s">
        <v>790</v>
      </c>
      <c r="LUE95" t="s">
        <v>790</v>
      </c>
      <c r="LUF95" t="s">
        <v>790</v>
      </c>
      <c r="LUG95" t="s">
        <v>790</v>
      </c>
      <c r="LUH95" t="s">
        <v>790</v>
      </c>
      <c r="LUI95" t="s">
        <v>790</v>
      </c>
      <c r="LUJ95" t="s">
        <v>790</v>
      </c>
      <c r="LUK95" t="s">
        <v>790</v>
      </c>
      <c r="LUL95" t="s">
        <v>790</v>
      </c>
      <c r="LUM95" t="s">
        <v>790</v>
      </c>
      <c r="LUN95" t="s">
        <v>790</v>
      </c>
      <c r="LUO95" t="s">
        <v>790</v>
      </c>
      <c r="LUP95" t="s">
        <v>790</v>
      </c>
      <c r="LUQ95" t="s">
        <v>790</v>
      </c>
      <c r="LUR95" t="s">
        <v>790</v>
      </c>
      <c r="LUS95" t="s">
        <v>790</v>
      </c>
      <c r="LUT95" t="s">
        <v>790</v>
      </c>
      <c r="LUU95" t="s">
        <v>790</v>
      </c>
      <c r="LUV95" t="s">
        <v>790</v>
      </c>
      <c r="LUW95" t="s">
        <v>790</v>
      </c>
      <c r="LUX95" t="s">
        <v>790</v>
      </c>
      <c r="LUY95" t="s">
        <v>790</v>
      </c>
      <c r="LUZ95" t="s">
        <v>790</v>
      </c>
      <c r="LVA95" t="s">
        <v>790</v>
      </c>
      <c r="LVB95" t="s">
        <v>790</v>
      </c>
      <c r="LVC95" t="s">
        <v>790</v>
      </c>
      <c r="LVD95" t="s">
        <v>790</v>
      </c>
      <c r="LVE95" t="s">
        <v>790</v>
      </c>
      <c r="LVF95" t="s">
        <v>790</v>
      </c>
      <c r="LVG95" t="s">
        <v>790</v>
      </c>
      <c r="LVH95" t="s">
        <v>790</v>
      </c>
      <c r="LVI95" t="s">
        <v>790</v>
      </c>
      <c r="LVJ95" t="s">
        <v>790</v>
      </c>
      <c r="LVK95" t="s">
        <v>790</v>
      </c>
      <c r="LVL95" t="s">
        <v>790</v>
      </c>
      <c r="LVM95" t="s">
        <v>790</v>
      </c>
      <c r="LVN95" t="s">
        <v>790</v>
      </c>
      <c r="LVO95" t="s">
        <v>790</v>
      </c>
      <c r="LVP95" t="s">
        <v>790</v>
      </c>
      <c r="LVQ95" t="s">
        <v>790</v>
      </c>
      <c r="LVR95" t="s">
        <v>790</v>
      </c>
      <c r="LVS95" t="s">
        <v>790</v>
      </c>
      <c r="LVT95" t="s">
        <v>790</v>
      </c>
      <c r="LVU95" t="s">
        <v>790</v>
      </c>
      <c r="LVV95" t="s">
        <v>790</v>
      </c>
      <c r="LVW95" t="s">
        <v>790</v>
      </c>
      <c r="LVX95" t="s">
        <v>790</v>
      </c>
      <c r="LVY95" t="s">
        <v>790</v>
      </c>
      <c r="LVZ95" t="s">
        <v>790</v>
      </c>
      <c r="LWA95" t="s">
        <v>790</v>
      </c>
      <c r="LWB95" t="s">
        <v>790</v>
      </c>
      <c r="LWC95" t="s">
        <v>790</v>
      </c>
      <c r="LWD95" t="s">
        <v>790</v>
      </c>
      <c r="LWE95" t="s">
        <v>790</v>
      </c>
      <c r="LWF95" t="s">
        <v>790</v>
      </c>
      <c r="LWG95" t="s">
        <v>790</v>
      </c>
      <c r="LWH95" t="s">
        <v>790</v>
      </c>
      <c r="LWI95" t="s">
        <v>790</v>
      </c>
      <c r="LWJ95" t="s">
        <v>790</v>
      </c>
      <c r="LWK95" t="s">
        <v>790</v>
      </c>
      <c r="LWL95" t="s">
        <v>790</v>
      </c>
      <c r="LWM95" t="s">
        <v>790</v>
      </c>
      <c r="LWN95" t="s">
        <v>790</v>
      </c>
      <c r="LWO95" t="s">
        <v>790</v>
      </c>
      <c r="LWP95" t="s">
        <v>790</v>
      </c>
      <c r="LWQ95" t="s">
        <v>790</v>
      </c>
      <c r="LWR95" t="s">
        <v>790</v>
      </c>
      <c r="LWS95" t="s">
        <v>790</v>
      </c>
      <c r="LWT95" t="s">
        <v>790</v>
      </c>
      <c r="LWU95" t="s">
        <v>790</v>
      </c>
      <c r="LWV95" t="s">
        <v>790</v>
      </c>
      <c r="LWW95" t="s">
        <v>790</v>
      </c>
      <c r="LWX95" t="s">
        <v>790</v>
      </c>
      <c r="LWY95" t="s">
        <v>790</v>
      </c>
      <c r="LWZ95" t="s">
        <v>790</v>
      </c>
      <c r="LXA95" t="s">
        <v>790</v>
      </c>
      <c r="LXB95" t="s">
        <v>790</v>
      </c>
      <c r="LXC95" t="s">
        <v>790</v>
      </c>
      <c r="LXD95" t="s">
        <v>790</v>
      </c>
      <c r="LXE95" t="s">
        <v>790</v>
      </c>
      <c r="LXF95" t="s">
        <v>790</v>
      </c>
      <c r="LXG95" t="s">
        <v>790</v>
      </c>
      <c r="LXH95" t="s">
        <v>790</v>
      </c>
      <c r="LXI95" t="s">
        <v>790</v>
      </c>
      <c r="LXJ95" t="s">
        <v>790</v>
      </c>
      <c r="LXK95" t="s">
        <v>790</v>
      </c>
      <c r="LXL95" t="s">
        <v>790</v>
      </c>
      <c r="LXM95" t="s">
        <v>790</v>
      </c>
      <c r="LXN95" t="s">
        <v>790</v>
      </c>
      <c r="LXO95" t="s">
        <v>790</v>
      </c>
      <c r="LXP95" t="s">
        <v>790</v>
      </c>
      <c r="LXQ95" t="s">
        <v>790</v>
      </c>
      <c r="LXR95" t="s">
        <v>790</v>
      </c>
      <c r="LXS95" t="s">
        <v>790</v>
      </c>
      <c r="LXT95" t="s">
        <v>790</v>
      </c>
      <c r="LXU95" t="s">
        <v>790</v>
      </c>
      <c r="LXV95" t="s">
        <v>790</v>
      </c>
      <c r="LXW95" t="s">
        <v>790</v>
      </c>
      <c r="LXX95" t="s">
        <v>790</v>
      </c>
      <c r="LXY95" t="s">
        <v>790</v>
      </c>
      <c r="LXZ95" t="s">
        <v>790</v>
      </c>
      <c r="LYA95" t="s">
        <v>790</v>
      </c>
      <c r="LYB95" t="s">
        <v>790</v>
      </c>
      <c r="LYC95" t="s">
        <v>790</v>
      </c>
      <c r="LYD95" t="s">
        <v>790</v>
      </c>
      <c r="LYE95" t="s">
        <v>790</v>
      </c>
      <c r="LYF95" t="s">
        <v>790</v>
      </c>
      <c r="LYG95" t="s">
        <v>790</v>
      </c>
      <c r="LYH95" t="s">
        <v>790</v>
      </c>
      <c r="LYI95" t="s">
        <v>790</v>
      </c>
      <c r="LYJ95" t="s">
        <v>790</v>
      </c>
      <c r="LYK95" t="s">
        <v>790</v>
      </c>
      <c r="LYL95" t="s">
        <v>790</v>
      </c>
      <c r="LYM95" t="s">
        <v>790</v>
      </c>
      <c r="LYN95" t="s">
        <v>790</v>
      </c>
      <c r="LYO95" t="s">
        <v>790</v>
      </c>
      <c r="LYP95" t="s">
        <v>790</v>
      </c>
      <c r="LYQ95" t="s">
        <v>790</v>
      </c>
      <c r="LYR95" t="s">
        <v>790</v>
      </c>
      <c r="LYS95" t="s">
        <v>790</v>
      </c>
      <c r="LYT95" t="s">
        <v>790</v>
      </c>
      <c r="LYU95" t="s">
        <v>790</v>
      </c>
      <c r="LYV95" t="s">
        <v>790</v>
      </c>
      <c r="LYW95" t="s">
        <v>790</v>
      </c>
      <c r="LYX95" t="s">
        <v>790</v>
      </c>
      <c r="LYY95" t="s">
        <v>790</v>
      </c>
      <c r="LYZ95" t="s">
        <v>790</v>
      </c>
      <c r="LZA95" t="s">
        <v>790</v>
      </c>
      <c r="LZB95" t="s">
        <v>790</v>
      </c>
      <c r="LZC95" t="s">
        <v>790</v>
      </c>
      <c r="LZD95" t="s">
        <v>790</v>
      </c>
      <c r="LZE95" t="s">
        <v>790</v>
      </c>
      <c r="LZF95" t="s">
        <v>790</v>
      </c>
      <c r="LZG95" t="s">
        <v>790</v>
      </c>
      <c r="LZH95" t="s">
        <v>790</v>
      </c>
      <c r="LZI95" t="s">
        <v>790</v>
      </c>
      <c r="LZJ95" t="s">
        <v>790</v>
      </c>
      <c r="LZK95" t="s">
        <v>790</v>
      </c>
      <c r="LZL95" t="s">
        <v>790</v>
      </c>
      <c r="LZM95" t="s">
        <v>790</v>
      </c>
      <c r="LZN95" t="s">
        <v>790</v>
      </c>
      <c r="LZO95" t="s">
        <v>790</v>
      </c>
      <c r="LZP95" t="s">
        <v>790</v>
      </c>
      <c r="LZQ95" t="s">
        <v>790</v>
      </c>
      <c r="LZR95" t="s">
        <v>790</v>
      </c>
      <c r="LZS95" t="s">
        <v>790</v>
      </c>
      <c r="LZT95" t="s">
        <v>790</v>
      </c>
      <c r="LZU95" t="s">
        <v>790</v>
      </c>
      <c r="LZV95" t="s">
        <v>790</v>
      </c>
      <c r="LZW95" t="s">
        <v>790</v>
      </c>
      <c r="LZX95" t="s">
        <v>790</v>
      </c>
      <c r="LZY95" t="s">
        <v>790</v>
      </c>
      <c r="LZZ95" t="s">
        <v>790</v>
      </c>
      <c r="MAA95" t="s">
        <v>790</v>
      </c>
      <c r="MAB95" t="s">
        <v>790</v>
      </c>
      <c r="MAC95" t="s">
        <v>790</v>
      </c>
      <c r="MAD95" t="s">
        <v>790</v>
      </c>
      <c r="MAE95" t="s">
        <v>790</v>
      </c>
      <c r="MAF95" t="s">
        <v>790</v>
      </c>
      <c r="MAG95" t="s">
        <v>790</v>
      </c>
      <c r="MAH95" t="s">
        <v>790</v>
      </c>
      <c r="MAI95" t="s">
        <v>790</v>
      </c>
      <c r="MAJ95" t="s">
        <v>790</v>
      </c>
      <c r="MAK95" t="s">
        <v>790</v>
      </c>
      <c r="MAL95" t="s">
        <v>790</v>
      </c>
      <c r="MAM95" t="s">
        <v>790</v>
      </c>
      <c r="MAN95" t="s">
        <v>790</v>
      </c>
      <c r="MAO95" t="s">
        <v>790</v>
      </c>
      <c r="MAP95" t="s">
        <v>790</v>
      </c>
      <c r="MAQ95" t="s">
        <v>790</v>
      </c>
      <c r="MAR95" t="s">
        <v>790</v>
      </c>
      <c r="MAS95" t="s">
        <v>790</v>
      </c>
      <c r="MAT95" t="s">
        <v>790</v>
      </c>
      <c r="MAU95" t="s">
        <v>790</v>
      </c>
      <c r="MAV95" t="s">
        <v>790</v>
      </c>
      <c r="MAW95" t="s">
        <v>790</v>
      </c>
      <c r="MAX95" t="s">
        <v>790</v>
      </c>
      <c r="MAY95" t="s">
        <v>790</v>
      </c>
      <c r="MAZ95" t="s">
        <v>790</v>
      </c>
      <c r="MBA95" t="s">
        <v>790</v>
      </c>
      <c r="MBB95" t="s">
        <v>790</v>
      </c>
      <c r="MBC95" t="s">
        <v>790</v>
      </c>
      <c r="MBD95" t="s">
        <v>790</v>
      </c>
      <c r="MBE95" t="s">
        <v>790</v>
      </c>
      <c r="MBF95" t="s">
        <v>790</v>
      </c>
      <c r="MBG95" t="s">
        <v>790</v>
      </c>
      <c r="MBH95" t="s">
        <v>790</v>
      </c>
      <c r="MBI95" t="s">
        <v>790</v>
      </c>
      <c r="MBJ95" t="s">
        <v>790</v>
      </c>
      <c r="MBK95" t="s">
        <v>790</v>
      </c>
      <c r="MBL95" t="s">
        <v>790</v>
      </c>
      <c r="MBM95" t="s">
        <v>790</v>
      </c>
      <c r="MBN95" t="s">
        <v>790</v>
      </c>
      <c r="MBO95" t="s">
        <v>790</v>
      </c>
      <c r="MBP95" t="s">
        <v>790</v>
      </c>
      <c r="MBQ95" t="s">
        <v>790</v>
      </c>
      <c r="MBR95" t="s">
        <v>790</v>
      </c>
      <c r="MBS95" t="s">
        <v>790</v>
      </c>
      <c r="MBT95" t="s">
        <v>790</v>
      </c>
      <c r="MBU95" t="s">
        <v>790</v>
      </c>
      <c r="MBV95" t="s">
        <v>790</v>
      </c>
      <c r="MBW95" t="s">
        <v>790</v>
      </c>
      <c r="MBX95" t="s">
        <v>790</v>
      </c>
      <c r="MBY95" t="s">
        <v>790</v>
      </c>
      <c r="MBZ95" t="s">
        <v>790</v>
      </c>
      <c r="MCA95" t="s">
        <v>790</v>
      </c>
      <c r="MCB95" t="s">
        <v>790</v>
      </c>
      <c r="MCC95" t="s">
        <v>790</v>
      </c>
      <c r="MCD95" t="s">
        <v>790</v>
      </c>
      <c r="MCE95" t="s">
        <v>790</v>
      </c>
      <c r="MCF95" t="s">
        <v>790</v>
      </c>
      <c r="MCG95" t="s">
        <v>790</v>
      </c>
      <c r="MCH95" t="s">
        <v>790</v>
      </c>
      <c r="MCI95" t="s">
        <v>790</v>
      </c>
      <c r="MCJ95" t="s">
        <v>790</v>
      </c>
      <c r="MCK95" t="s">
        <v>790</v>
      </c>
      <c r="MCL95" t="s">
        <v>790</v>
      </c>
      <c r="MCM95" t="s">
        <v>790</v>
      </c>
      <c r="MCN95" t="s">
        <v>790</v>
      </c>
      <c r="MCO95" t="s">
        <v>790</v>
      </c>
      <c r="MCP95" t="s">
        <v>790</v>
      </c>
      <c r="MCQ95" t="s">
        <v>790</v>
      </c>
      <c r="MCR95" t="s">
        <v>790</v>
      </c>
      <c r="MCS95" t="s">
        <v>790</v>
      </c>
      <c r="MCT95" t="s">
        <v>790</v>
      </c>
      <c r="MCU95" t="s">
        <v>790</v>
      </c>
      <c r="MCV95" t="s">
        <v>790</v>
      </c>
      <c r="MCW95" t="s">
        <v>790</v>
      </c>
      <c r="MCX95" t="s">
        <v>790</v>
      </c>
      <c r="MCY95" t="s">
        <v>790</v>
      </c>
      <c r="MCZ95" t="s">
        <v>790</v>
      </c>
      <c r="MDA95" t="s">
        <v>790</v>
      </c>
      <c r="MDB95" t="s">
        <v>790</v>
      </c>
      <c r="MDC95" t="s">
        <v>790</v>
      </c>
      <c r="MDD95" t="s">
        <v>790</v>
      </c>
      <c r="MDE95" t="s">
        <v>790</v>
      </c>
      <c r="MDF95" t="s">
        <v>790</v>
      </c>
      <c r="MDG95" t="s">
        <v>790</v>
      </c>
      <c r="MDH95" t="s">
        <v>790</v>
      </c>
      <c r="MDI95" t="s">
        <v>790</v>
      </c>
      <c r="MDJ95" t="s">
        <v>790</v>
      </c>
      <c r="MDK95" t="s">
        <v>790</v>
      </c>
      <c r="MDL95" t="s">
        <v>790</v>
      </c>
      <c r="MDM95" t="s">
        <v>790</v>
      </c>
      <c r="MDN95" t="s">
        <v>790</v>
      </c>
      <c r="MDO95" t="s">
        <v>790</v>
      </c>
      <c r="MDP95" t="s">
        <v>790</v>
      </c>
      <c r="MDQ95" t="s">
        <v>790</v>
      </c>
      <c r="MDR95" t="s">
        <v>790</v>
      </c>
      <c r="MDS95" t="s">
        <v>790</v>
      </c>
      <c r="MDT95" t="s">
        <v>790</v>
      </c>
      <c r="MDU95" t="s">
        <v>790</v>
      </c>
      <c r="MDV95" t="s">
        <v>790</v>
      </c>
      <c r="MDW95" t="s">
        <v>790</v>
      </c>
      <c r="MDX95" t="s">
        <v>790</v>
      </c>
      <c r="MDY95" t="s">
        <v>790</v>
      </c>
      <c r="MDZ95" t="s">
        <v>790</v>
      </c>
      <c r="MEA95" t="s">
        <v>790</v>
      </c>
      <c r="MEB95" t="s">
        <v>790</v>
      </c>
      <c r="MEC95" t="s">
        <v>790</v>
      </c>
      <c r="MED95" t="s">
        <v>790</v>
      </c>
      <c r="MEE95" t="s">
        <v>790</v>
      </c>
      <c r="MEF95" t="s">
        <v>790</v>
      </c>
      <c r="MEG95" t="s">
        <v>790</v>
      </c>
      <c r="MEH95" t="s">
        <v>790</v>
      </c>
      <c r="MEI95" t="s">
        <v>790</v>
      </c>
      <c r="MEJ95" t="s">
        <v>790</v>
      </c>
      <c r="MEK95" t="s">
        <v>790</v>
      </c>
      <c r="MEL95" t="s">
        <v>790</v>
      </c>
      <c r="MEM95" t="s">
        <v>790</v>
      </c>
      <c r="MEN95" t="s">
        <v>790</v>
      </c>
      <c r="MEO95" t="s">
        <v>790</v>
      </c>
      <c r="MEP95" t="s">
        <v>790</v>
      </c>
      <c r="MEQ95" t="s">
        <v>790</v>
      </c>
      <c r="MER95" t="s">
        <v>790</v>
      </c>
      <c r="MES95" t="s">
        <v>790</v>
      </c>
      <c r="MET95" t="s">
        <v>790</v>
      </c>
      <c r="MEU95" t="s">
        <v>790</v>
      </c>
      <c r="MEV95" t="s">
        <v>790</v>
      </c>
      <c r="MEW95" t="s">
        <v>790</v>
      </c>
      <c r="MEX95" t="s">
        <v>790</v>
      </c>
      <c r="MEY95" t="s">
        <v>790</v>
      </c>
      <c r="MEZ95" t="s">
        <v>790</v>
      </c>
      <c r="MFA95" t="s">
        <v>790</v>
      </c>
      <c r="MFB95" t="s">
        <v>790</v>
      </c>
      <c r="MFC95" t="s">
        <v>790</v>
      </c>
      <c r="MFD95" t="s">
        <v>790</v>
      </c>
      <c r="MFE95" t="s">
        <v>790</v>
      </c>
      <c r="MFF95" t="s">
        <v>790</v>
      </c>
      <c r="MFG95" t="s">
        <v>790</v>
      </c>
      <c r="MFH95" t="s">
        <v>790</v>
      </c>
      <c r="MFI95" t="s">
        <v>790</v>
      </c>
      <c r="MFJ95" t="s">
        <v>790</v>
      </c>
      <c r="MFK95" t="s">
        <v>790</v>
      </c>
      <c r="MFL95" t="s">
        <v>790</v>
      </c>
      <c r="MFM95" t="s">
        <v>790</v>
      </c>
      <c r="MFN95" t="s">
        <v>790</v>
      </c>
      <c r="MFO95" t="s">
        <v>790</v>
      </c>
      <c r="MFP95" t="s">
        <v>790</v>
      </c>
      <c r="MFQ95" t="s">
        <v>790</v>
      </c>
      <c r="MFR95" t="s">
        <v>790</v>
      </c>
      <c r="MFS95" t="s">
        <v>790</v>
      </c>
      <c r="MFT95" t="s">
        <v>790</v>
      </c>
      <c r="MFU95" t="s">
        <v>790</v>
      </c>
      <c r="MFV95" t="s">
        <v>790</v>
      </c>
      <c r="MFW95" t="s">
        <v>790</v>
      </c>
      <c r="MFX95" t="s">
        <v>790</v>
      </c>
      <c r="MFY95" t="s">
        <v>790</v>
      </c>
      <c r="MFZ95" t="s">
        <v>790</v>
      </c>
      <c r="MGA95" t="s">
        <v>790</v>
      </c>
      <c r="MGB95" t="s">
        <v>790</v>
      </c>
      <c r="MGC95" t="s">
        <v>790</v>
      </c>
      <c r="MGD95" t="s">
        <v>790</v>
      </c>
      <c r="MGE95" t="s">
        <v>790</v>
      </c>
      <c r="MGF95" t="s">
        <v>790</v>
      </c>
      <c r="MGG95" t="s">
        <v>790</v>
      </c>
      <c r="MGH95" t="s">
        <v>790</v>
      </c>
      <c r="MGI95" t="s">
        <v>790</v>
      </c>
      <c r="MGJ95" t="s">
        <v>790</v>
      </c>
      <c r="MGK95" t="s">
        <v>790</v>
      </c>
      <c r="MGL95" t="s">
        <v>790</v>
      </c>
      <c r="MGM95" t="s">
        <v>790</v>
      </c>
      <c r="MGN95" t="s">
        <v>790</v>
      </c>
      <c r="MGO95" t="s">
        <v>790</v>
      </c>
      <c r="MGP95" t="s">
        <v>790</v>
      </c>
      <c r="MGQ95" t="s">
        <v>790</v>
      </c>
      <c r="MGR95" t="s">
        <v>790</v>
      </c>
      <c r="MGS95" t="s">
        <v>790</v>
      </c>
      <c r="MGT95" t="s">
        <v>790</v>
      </c>
      <c r="MGU95" t="s">
        <v>790</v>
      </c>
      <c r="MGV95" t="s">
        <v>790</v>
      </c>
      <c r="MGW95" t="s">
        <v>790</v>
      </c>
      <c r="MGX95" t="s">
        <v>790</v>
      </c>
      <c r="MGY95" t="s">
        <v>790</v>
      </c>
      <c r="MGZ95" t="s">
        <v>790</v>
      </c>
      <c r="MHA95" t="s">
        <v>790</v>
      </c>
      <c r="MHB95" t="s">
        <v>790</v>
      </c>
      <c r="MHC95" t="s">
        <v>790</v>
      </c>
      <c r="MHD95" t="s">
        <v>790</v>
      </c>
      <c r="MHE95" t="s">
        <v>790</v>
      </c>
      <c r="MHF95" t="s">
        <v>790</v>
      </c>
      <c r="MHG95" t="s">
        <v>790</v>
      </c>
      <c r="MHH95" t="s">
        <v>790</v>
      </c>
      <c r="MHI95" t="s">
        <v>790</v>
      </c>
      <c r="MHJ95" t="s">
        <v>790</v>
      </c>
      <c r="MHK95" t="s">
        <v>790</v>
      </c>
      <c r="MHL95" t="s">
        <v>790</v>
      </c>
      <c r="MHM95" t="s">
        <v>790</v>
      </c>
      <c r="MHN95" t="s">
        <v>790</v>
      </c>
      <c r="MHO95" t="s">
        <v>790</v>
      </c>
      <c r="MHP95" t="s">
        <v>790</v>
      </c>
      <c r="MHQ95" t="s">
        <v>790</v>
      </c>
      <c r="MHR95" t="s">
        <v>790</v>
      </c>
      <c r="MHS95" t="s">
        <v>790</v>
      </c>
      <c r="MHT95" t="s">
        <v>790</v>
      </c>
      <c r="MHU95" t="s">
        <v>790</v>
      </c>
      <c r="MHV95" t="s">
        <v>790</v>
      </c>
      <c r="MHW95" t="s">
        <v>790</v>
      </c>
      <c r="MHX95" t="s">
        <v>790</v>
      </c>
      <c r="MHY95" t="s">
        <v>790</v>
      </c>
      <c r="MHZ95" t="s">
        <v>790</v>
      </c>
      <c r="MIA95" t="s">
        <v>790</v>
      </c>
      <c r="MIB95" t="s">
        <v>790</v>
      </c>
      <c r="MIC95" t="s">
        <v>790</v>
      </c>
      <c r="MID95" t="s">
        <v>790</v>
      </c>
      <c r="MIE95" t="s">
        <v>790</v>
      </c>
      <c r="MIF95" t="s">
        <v>790</v>
      </c>
      <c r="MIG95" t="s">
        <v>790</v>
      </c>
      <c r="MIH95" t="s">
        <v>790</v>
      </c>
      <c r="MII95" t="s">
        <v>790</v>
      </c>
      <c r="MIJ95" t="s">
        <v>790</v>
      </c>
      <c r="MIK95" t="s">
        <v>790</v>
      </c>
      <c r="MIL95" t="s">
        <v>790</v>
      </c>
      <c r="MIM95" t="s">
        <v>790</v>
      </c>
      <c r="MIN95" t="s">
        <v>790</v>
      </c>
      <c r="MIO95" t="s">
        <v>790</v>
      </c>
      <c r="MIP95" t="s">
        <v>790</v>
      </c>
      <c r="MIQ95" t="s">
        <v>790</v>
      </c>
      <c r="MIR95" t="s">
        <v>790</v>
      </c>
      <c r="MIS95" t="s">
        <v>790</v>
      </c>
      <c r="MIT95" t="s">
        <v>790</v>
      </c>
      <c r="MIU95" t="s">
        <v>790</v>
      </c>
      <c r="MIV95" t="s">
        <v>790</v>
      </c>
      <c r="MIW95" t="s">
        <v>790</v>
      </c>
      <c r="MIX95" t="s">
        <v>790</v>
      </c>
      <c r="MIY95" t="s">
        <v>790</v>
      </c>
      <c r="MIZ95" t="s">
        <v>790</v>
      </c>
      <c r="MJA95" t="s">
        <v>790</v>
      </c>
      <c r="MJB95" t="s">
        <v>790</v>
      </c>
      <c r="MJC95" t="s">
        <v>790</v>
      </c>
      <c r="MJD95" t="s">
        <v>790</v>
      </c>
      <c r="MJE95" t="s">
        <v>790</v>
      </c>
      <c r="MJF95" t="s">
        <v>790</v>
      </c>
      <c r="MJG95" t="s">
        <v>790</v>
      </c>
      <c r="MJH95" t="s">
        <v>790</v>
      </c>
      <c r="MJI95" t="s">
        <v>790</v>
      </c>
      <c r="MJJ95" t="s">
        <v>790</v>
      </c>
      <c r="MJK95" t="s">
        <v>790</v>
      </c>
      <c r="MJL95" t="s">
        <v>790</v>
      </c>
      <c r="MJM95" t="s">
        <v>790</v>
      </c>
      <c r="MJN95" t="s">
        <v>790</v>
      </c>
      <c r="MJO95" t="s">
        <v>790</v>
      </c>
      <c r="MJP95" t="s">
        <v>790</v>
      </c>
      <c r="MJQ95" t="s">
        <v>790</v>
      </c>
      <c r="MJR95" t="s">
        <v>790</v>
      </c>
      <c r="MJS95" t="s">
        <v>790</v>
      </c>
      <c r="MJT95" t="s">
        <v>790</v>
      </c>
      <c r="MJU95" t="s">
        <v>790</v>
      </c>
      <c r="MJV95" t="s">
        <v>790</v>
      </c>
      <c r="MJW95" t="s">
        <v>790</v>
      </c>
      <c r="MJX95" t="s">
        <v>790</v>
      </c>
      <c r="MJY95" t="s">
        <v>790</v>
      </c>
      <c r="MJZ95" t="s">
        <v>790</v>
      </c>
      <c r="MKA95" t="s">
        <v>790</v>
      </c>
      <c r="MKB95" t="s">
        <v>790</v>
      </c>
      <c r="MKC95" t="s">
        <v>790</v>
      </c>
      <c r="MKD95" t="s">
        <v>790</v>
      </c>
      <c r="MKE95" t="s">
        <v>790</v>
      </c>
      <c r="MKF95" t="s">
        <v>790</v>
      </c>
      <c r="MKG95" t="s">
        <v>790</v>
      </c>
      <c r="MKH95" t="s">
        <v>790</v>
      </c>
      <c r="MKI95" t="s">
        <v>790</v>
      </c>
      <c r="MKJ95" t="s">
        <v>790</v>
      </c>
      <c r="MKK95" t="s">
        <v>790</v>
      </c>
      <c r="MKL95" t="s">
        <v>790</v>
      </c>
      <c r="MKM95" t="s">
        <v>790</v>
      </c>
      <c r="MKN95" t="s">
        <v>790</v>
      </c>
      <c r="MKO95" t="s">
        <v>790</v>
      </c>
      <c r="MKP95" t="s">
        <v>790</v>
      </c>
      <c r="MKQ95" t="s">
        <v>790</v>
      </c>
      <c r="MKR95" t="s">
        <v>790</v>
      </c>
      <c r="MKS95" t="s">
        <v>790</v>
      </c>
      <c r="MKT95" t="s">
        <v>790</v>
      </c>
      <c r="MKU95" t="s">
        <v>790</v>
      </c>
      <c r="MKV95" t="s">
        <v>790</v>
      </c>
      <c r="MKW95" t="s">
        <v>790</v>
      </c>
      <c r="MKX95" t="s">
        <v>790</v>
      </c>
      <c r="MKY95" t="s">
        <v>790</v>
      </c>
      <c r="MKZ95" t="s">
        <v>790</v>
      </c>
      <c r="MLA95" t="s">
        <v>790</v>
      </c>
      <c r="MLB95" t="s">
        <v>790</v>
      </c>
      <c r="MLC95" t="s">
        <v>790</v>
      </c>
      <c r="MLD95" t="s">
        <v>790</v>
      </c>
      <c r="MLE95" t="s">
        <v>790</v>
      </c>
      <c r="MLF95" t="s">
        <v>790</v>
      </c>
      <c r="MLG95" t="s">
        <v>790</v>
      </c>
      <c r="MLH95" t="s">
        <v>790</v>
      </c>
      <c r="MLI95" t="s">
        <v>790</v>
      </c>
      <c r="MLJ95" t="s">
        <v>790</v>
      </c>
      <c r="MLK95" t="s">
        <v>790</v>
      </c>
      <c r="MLL95" t="s">
        <v>790</v>
      </c>
      <c r="MLM95" t="s">
        <v>790</v>
      </c>
      <c r="MLN95" t="s">
        <v>790</v>
      </c>
      <c r="MLO95" t="s">
        <v>790</v>
      </c>
      <c r="MLP95" t="s">
        <v>790</v>
      </c>
      <c r="MLQ95" t="s">
        <v>790</v>
      </c>
      <c r="MLR95" t="s">
        <v>790</v>
      </c>
      <c r="MLS95" t="s">
        <v>790</v>
      </c>
      <c r="MLT95" t="s">
        <v>790</v>
      </c>
      <c r="MLU95" t="s">
        <v>790</v>
      </c>
      <c r="MLV95" t="s">
        <v>790</v>
      </c>
      <c r="MLW95" t="s">
        <v>790</v>
      </c>
      <c r="MLX95" t="s">
        <v>790</v>
      </c>
      <c r="MLY95" t="s">
        <v>790</v>
      </c>
      <c r="MLZ95" t="s">
        <v>790</v>
      </c>
      <c r="MMA95" t="s">
        <v>790</v>
      </c>
      <c r="MMB95" t="s">
        <v>790</v>
      </c>
      <c r="MMC95" t="s">
        <v>790</v>
      </c>
      <c r="MMD95" t="s">
        <v>790</v>
      </c>
      <c r="MME95" t="s">
        <v>790</v>
      </c>
      <c r="MMF95" t="s">
        <v>790</v>
      </c>
      <c r="MMG95" t="s">
        <v>790</v>
      </c>
      <c r="MMH95" t="s">
        <v>790</v>
      </c>
      <c r="MMI95" t="s">
        <v>790</v>
      </c>
      <c r="MMJ95" t="s">
        <v>790</v>
      </c>
      <c r="MMK95" t="s">
        <v>790</v>
      </c>
      <c r="MML95" t="s">
        <v>790</v>
      </c>
      <c r="MMM95" t="s">
        <v>790</v>
      </c>
      <c r="MMN95" t="s">
        <v>790</v>
      </c>
      <c r="MMO95" t="s">
        <v>790</v>
      </c>
      <c r="MMP95" t="s">
        <v>790</v>
      </c>
      <c r="MMQ95" t="s">
        <v>790</v>
      </c>
      <c r="MMR95" t="s">
        <v>790</v>
      </c>
      <c r="MMS95" t="s">
        <v>790</v>
      </c>
      <c r="MMT95" t="s">
        <v>790</v>
      </c>
      <c r="MMU95" t="s">
        <v>790</v>
      </c>
      <c r="MMV95" t="s">
        <v>790</v>
      </c>
      <c r="MMW95" t="s">
        <v>790</v>
      </c>
      <c r="MMX95" t="s">
        <v>790</v>
      </c>
      <c r="MMY95" t="s">
        <v>790</v>
      </c>
      <c r="MMZ95" t="s">
        <v>790</v>
      </c>
      <c r="MNA95" t="s">
        <v>790</v>
      </c>
      <c r="MNB95" t="s">
        <v>790</v>
      </c>
      <c r="MNC95" t="s">
        <v>790</v>
      </c>
      <c r="MND95" t="s">
        <v>790</v>
      </c>
      <c r="MNE95" t="s">
        <v>790</v>
      </c>
      <c r="MNF95" t="s">
        <v>790</v>
      </c>
      <c r="MNG95" t="s">
        <v>790</v>
      </c>
      <c r="MNH95" t="s">
        <v>790</v>
      </c>
      <c r="MNI95" t="s">
        <v>790</v>
      </c>
      <c r="MNJ95" t="s">
        <v>790</v>
      </c>
      <c r="MNK95" t="s">
        <v>790</v>
      </c>
      <c r="MNL95" t="s">
        <v>790</v>
      </c>
      <c r="MNM95" t="s">
        <v>790</v>
      </c>
      <c r="MNN95" t="s">
        <v>790</v>
      </c>
      <c r="MNO95" t="s">
        <v>790</v>
      </c>
      <c r="MNP95" t="s">
        <v>790</v>
      </c>
      <c r="MNQ95" t="s">
        <v>790</v>
      </c>
      <c r="MNR95" t="s">
        <v>790</v>
      </c>
      <c r="MNS95" t="s">
        <v>790</v>
      </c>
      <c r="MNT95" t="s">
        <v>790</v>
      </c>
      <c r="MNU95" t="s">
        <v>790</v>
      </c>
      <c r="MNV95" t="s">
        <v>790</v>
      </c>
      <c r="MNW95" t="s">
        <v>790</v>
      </c>
      <c r="MNX95" t="s">
        <v>790</v>
      </c>
      <c r="MNY95" t="s">
        <v>790</v>
      </c>
      <c r="MNZ95" t="s">
        <v>790</v>
      </c>
      <c r="MOA95" t="s">
        <v>790</v>
      </c>
      <c r="MOB95" t="s">
        <v>790</v>
      </c>
      <c r="MOC95" t="s">
        <v>790</v>
      </c>
      <c r="MOD95" t="s">
        <v>790</v>
      </c>
      <c r="MOE95" t="s">
        <v>790</v>
      </c>
      <c r="MOF95" t="s">
        <v>790</v>
      </c>
      <c r="MOG95" t="s">
        <v>790</v>
      </c>
      <c r="MOH95" t="s">
        <v>790</v>
      </c>
      <c r="MOI95" t="s">
        <v>790</v>
      </c>
      <c r="MOJ95" t="s">
        <v>790</v>
      </c>
      <c r="MOK95" t="s">
        <v>790</v>
      </c>
      <c r="MOL95" t="s">
        <v>790</v>
      </c>
      <c r="MOM95" t="s">
        <v>790</v>
      </c>
      <c r="MON95" t="s">
        <v>790</v>
      </c>
      <c r="MOO95" t="s">
        <v>790</v>
      </c>
      <c r="MOP95" t="s">
        <v>790</v>
      </c>
      <c r="MOQ95" t="s">
        <v>790</v>
      </c>
      <c r="MOR95" t="s">
        <v>790</v>
      </c>
      <c r="MOS95" t="s">
        <v>790</v>
      </c>
      <c r="MOT95" t="s">
        <v>790</v>
      </c>
      <c r="MOU95" t="s">
        <v>790</v>
      </c>
      <c r="MOV95" t="s">
        <v>790</v>
      </c>
      <c r="MOW95" t="s">
        <v>790</v>
      </c>
      <c r="MOX95" t="s">
        <v>790</v>
      </c>
      <c r="MOY95" t="s">
        <v>790</v>
      </c>
      <c r="MOZ95" t="s">
        <v>790</v>
      </c>
      <c r="MPA95" t="s">
        <v>790</v>
      </c>
      <c r="MPB95" t="s">
        <v>790</v>
      </c>
      <c r="MPC95" t="s">
        <v>790</v>
      </c>
      <c r="MPD95" t="s">
        <v>790</v>
      </c>
      <c r="MPE95" t="s">
        <v>790</v>
      </c>
      <c r="MPF95" t="s">
        <v>790</v>
      </c>
      <c r="MPG95" t="s">
        <v>790</v>
      </c>
      <c r="MPH95" t="s">
        <v>790</v>
      </c>
      <c r="MPI95" t="s">
        <v>790</v>
      </c>
      <c r="MPJ95" t="s">
        <v>790</v>
      </c>
      <c r="MPK95" t="s">
        <v>790</v>
      </c>
      <c r="MPL95" t="s">
        <v>790</v>
      </c>
      <c r="MPM95" t="s">
        <v>790</v>
      </c>
      <c r="MPN95" t="s">
        <v>790</v>
      </c>
      <c r="MPO95" t="s">
        <v>790</v>
      </c>
      <c r="MPP95" t="s">
        <v>790</v>
      </c>
      <c r="MPQ95" t="s">
        <v>790</v>
      </c>
      <c r="MPR95" t="s">
        <v>790</v>
      </c>
      <c r="MPS95" t="s">
        <v>790</v>
      </c>
      <c r="MPT95" t="s">
        <v>790</v>
      </c>
      <c r="MPU95" t="s">
        <v>790</v>
      </c>
      <c r="MPV95" t="s">
        <v>790</v>
      </c>
      <c r="MPW95" t="s">
        <v>790</v>
      </c>
      <c r="MPX95" t="s">
        <v>790</v>
      </c>
      <c r="MPY95" t="s">
        <v>790</v>
      </c>
      <c r="MPZ95" t="s">
        <v>790</v>
      </c>
      <c r="MQA95" t="s">
        <v>790</v>
      </c>
      <c r="MQB95" t="s">
        <v>790</v>
      </c>
      <c r="MQC95" t="s">
        <v>790</v>
      </c>
      <c r="MQD95" t="s">
        <v>790</v>
      </c>
      <c r="MQE95" t="s">
        <v>790</v>
      </c>
      <c r="MQF95" t="s">
        <v>790</v>
      </c>
      <c r="MQG95" t="s">
        <v>790</v>
      </c>
      <c r="MQH95" t="s">
        <v>790</v>
      </c>
      <c r="MQI95" t="s">
        <v>790</v>
      </c>
      <c r="MQJ95" t="s">
        <v>790</v>
      </c>
      <c r="MQK95" t="s">
        <v>790</v>
      </c>
      <c r="MQL95" t="s">
        <v>790</v>
      </c>
      <c r="MQM95" t="s">
        <v>790</v>
      </c>
      <c r="MQN95" t="s">
        <v>790</v>
      </c>
      <c r="MQO95" t="s">
        <v>790</v>
      </c>
      <c r="MQP95" t="s">
        <v>790</v>
      </c>
      <c r="MQQ95" t="s">
        <v>790</v>
      </c>
      <c r="MQR95" t="s">
        <v>790</v>
      </c>
      <c r="MQS95" t="s">
        <v>790</v>
      </c>
      <c r="MQT95" t="s">
        <v>790</v>
      </c>
      <c r="MQU95" t="s">
        <v>790</v>
      </c>
      <c r="MQV95" t="s">
        <v>790</v>
      </c>
      <c r="MQW95" t="s">
        <v>790</v>
      </c>
      <c r="MQX95" t="s">
        <v>790</v>
      </c>
      <c r="MQY95" t="s">
        <v>790</v>
      </c>
      <c r="MQZ95" t="s">
        <v>790</v>
      </c>
      <c r="MRA95" t="s">
        <v>790</v>
      </c>
      <c r="MRB95" t="s">
        <v>790</v>
      </c>
      <c r="MRC95" t="s">
        <v>790</v>
      </c>
      <c r="MRD95" t="s">
        <v>790</v>
      </c>
      <c r="MRE95" t="s">
        <v>790</v>
      </c>
      <c r="MRF95" t="s">
        <v>790</v>
      </c>
      <c r="MRG95" t="s">
        <v>790</v>
      </c>
      <c r="MRH95" t="s">
        <v>790</v>
      </c>
      <c r="MRI95" t="s">
        <v>790</v>
      </c>
      <c r="MRJ95" t="s">
        <v>790</v>
      </c>
      <c r="MRK95" t="s">
        <v>790</v>
      </c>
      <c r="MRL95" t="s">
        <v>790</v>
      </c>
      <c r="MRM95" t="s">
        <v>790</v>
      </c>
      <c r="MRN95" t="s">
        <v>790</v>
      </c>
      <c r="MRO95" t="s">
        <v>790</v>
      </c>
      <c r="MRP95" t="s">
        <v>790</v>
      </c>
      <c r="MRQ95" t="s">
        <v>790</v>
      </c>
      <c r="MRR95" t="s">
        <v>790</v>
      </c>
      <c r="MRS95" t="s">
        <v>790</v>
      </c>
      <c r="MRT95" t="s">
        <v>790</v>
      </c>
      <c r="MRU95" t="s">
        <v>790</v>
      </c>
      <c r="MRV95" t="s">
        <v>790</v>
      </c>
      <c r="MRW95" t="s">
        <v>790</v>
      </c>
      <c r="MRX95" t="s">
        <v>790</v>
      </c>
      <c r="MRY95" t="s">
        <v>790</v>
      </c>
      <c r="MRZ95" t="s">
        <v>790</v>
      </c>
      <c r="MSA95" t="s">
        <v>790</v>
      </c>
      <c r="MSB95" t="s">
        <v>790</v>
      </c>
      <c r="MSC95" t="s">
        <v>790</v>
      </c>
      <c r="MSD95" t="s">
        <v>790</v>
      </c>
      <c r="MSE95" t="s">
        <v>790</v>
      </c>
      <c r="MSF95" t="s">
        <v>790</v>
      </c>
      <c r="MSG95" t="s">
        <v>790</v>
      </c>
      <c r="MSH95" t="s">
        <v>790</v>
      </c>
      <c r="MSI95" t="s">
        <v>790</v>
      </c>
      <c r="MSJ95" t="s">
        <v>790</v>
      </c>
      <c r="MSK95" t="s">
        <v>790</v>
      </c>
      <c r="MSL95" t="s">
        <v>790</v>
      </c>
      <c r="MSM95" t="s">
        <v>790</v>
      </c>
      <c r="MSN95" t="s">
        <v>790</v>
      </c>
      <c r="MSO95" t="s">
        <v>790</v>
      </c>
      <c r="MSP95" t="s">
        <v>790</v>
      </c>
      <c r="MSQ95" t="s">
        <v>790</v>
      </c>
      <c r="MSR95" t="s">
        <v>790</v>
      </c>
      <c r="MSS95" t="s">
        <v>790</v>
      </c>
      <c r="MST95" t="s">
        <v>790</v>
      </c>
      <c r="MSU95" t="s">
        <v>790</v>
      </c>
      <c r="MSV95" t="s">
        <v>790</v>
      </c>
      <c r="MSW95" t="s">
        <v>790</v>
      </c>
      <c r="MSX95" t="s">
        <v>790</v>
      </c>
      <c r="MSY95" t="s">
        <v>790</v>
      </c>
      <c r="MSZ95" t="s">
        <v>790</v>
      </c>
      <c r="MTA95" t="s">
        <v>790</v>
      </c>
      <c r="MTB95" t="s">
        <v>790</v>
      </c>
      <c r="MTC95" t="s">
        <v>790</v>
      </c>
      <c r="MTD95" t="s">
        <v>790</v>
      </c>
      <c r="MTE95" t="s">
        <v>790</v>
      </c>
      <c r="MTF95" t="s">
        <v>790</v>
      </c>
      <c r="MTG95" t="s">
        <v>790</v>
      </c>
      <c r="MTH95" t="s">
        <v>790</v>
      </c>
      <c r="MTI95" t="s">
        <v>790</v>
      </c>
      <c r="MTJ95" t="s">
        <v>790</v>
      </c>
      <c r="MTK95" t="s">
        <v>790</v>
      </c>
      <c r="MTL95" t="s">
        <v>790</v>
      </c>
      <c r="MTM95" t="s">
        <v>790</v>
      </c>
      <c r="MTN95" t="s">
        <v>790</v>
      </c>
      <c r="MTO95" t="s">
        <v>790</v>
      </c>
      <c r="MTP95" t="s">
        <v>790</v>
      </c>
      <c r="MTQ95" t="s">
        <v>790</v>
      </c>
      <c r="MTR95" t="s">
        <v>790</v>
      </c>
      <c r="MTS95" t="s">
        <v>790</v>
      </c>
      <c r="MTT95" t="s">
        <v>790</v>
      </c>
      <c r="MTU95" t="s">
        <v>790</v>
      </c>
      <c r="MTV95" t="s">
        <v>790</v>
      </c>
      <c r="MTW95" t="s">
        <v>790</v>
      </c>
      <c r="MTX95" t="s">
        <v>790</v>
      </c>
      <c r="MTY95" t="s">
        <v>790</v>
      </c>
      <c r="MTZ95" t="s">
        <v>790</v>
      </c>
      <c r="MUA95" t="s">
        <v>790</v>
      </c>
      <c r="MUB95" t="s">
        <v>790</v>
      </c>
      <c r="MUC95" t="s">
        <v>790</v>
      </c>
      <c r="MUD95" t="s">
        <v>790</v>
      </c>
      <c r="MUE95" t="s">
        <v>790</v>
      </c>
      <c r="MUF95" t="s">
        <v>790</v>
      </c>
      <c r="MUG95" t="s">
        <v>790</v>
      </c>
      <c r="MUH95" t="s">
        <v>790</v>
      </c>
      <c r="MUI95" t="s">
        <v>790</v>
      </c>
      <c r="MUJ95" t="s">
        <v>790</v>
      </c>
      <c r="MUK95" t="s">
        <v>790</v>
      </c>
      <c r="MUL95" t="s">
        <v>790</v>
      </c>
      <c r="MUM95" t="s">
        <v>790</v>
      </c>
      <c r="MUN95" t="s">
        <v>790</v>
      </c>
      <c r="MUO95" t="s">
        <v>790</v>
      </c>
      <c r="MUP95" t="s">
        <v>790</v>
      </c>
      <c r="MUQ95" t="s">
        <v>790</v>
      </c>
      <c r="MUR95" t="s">
        <v>790</v>
      </c>
      <c r="MUS95" t="s">
        <v>790</v>
      </c>
      <c r="MUT95" t="s">
        <v>790</v>
      </c>
      <c r="MUU95" t="s">
        <v>790</v>
      </c>
      <c r="MUV95" t="s">
        <v>790</v>
      </c>
      <c r="MUW95" t="s">
        <v>790</v>
      </c>
      <c r="MUX95" t="s">
        <v>790</v>
      </c>
      <c r="MUY95" t="s">
        <v>790</v>
      </c>
      <c r="MUZ95" t="s">
        <v>790</v>
      </c>
      <c r="MVA95" t="s">
        <v>790</v>
      </c>
      <c r="MVB95" t="s">
        <v>790</v>
      </c>
      <c r="MVC95" t="s">
        <v>790</v>
      </c>
      <c r="MVD95" t="s">
        <v>790</v>
      </c>
      <c r="MVE95" t="s">
        <v>790</v>
      </c>
      <c r="MVF95" t="s">
        <v>790</v>
      </c>
      <c r="MVG95" t="s">
        <v>790</v>
      </c>
      <c r="MVH95" t="s">
        <v>790</v>
      </c>
      <c r="MVI95" t="s">
        <v>790</v>
      </c>
      <c r="MVJ95" t="s">
        <v>790</v>
      </c>
      <c r="MVK95" t="s">
        <v>790</v>
      </c>
      <c r="MVL95" t="s">
        <v>790</v>
      </c>
      <c r="MVM95" t="s">
        <v>790</v>
      </c>
      <c r="MVN95" t="s">
        <v>790</v>
      </c>
      <c r="MVO95" t="s">
        <v>790</v>
      </c>
      <c r="MVP95" t="s">
        <v>790</v>
      </c>
      <c r="MVQ95" t="s">
        <v>790</v>
      </c>
      <c r="MVR95" t="s">
        <v>790</v>
      </c>
      <c r="MVS95" t="s">
        <v>790</v>
      </c>
      <c r="MVT95" t="s">
        <v>790</v>
      </c>
      <c r="MVU95" t="s">
        <v>790</v>
      </c>
      <c r="MVV95" t="s">
        <v>790</v>
      </c>
      <c r="MVW95" t="s">
        <v>790</v>
      </c>
      <c r="MVX95" t="s">
        <v>790</v>
      </c>
      <c r="MVY95" t="s">
        <v>790</v>
      </c>
      <c r="MVZ95" t="s">
        <v>790</v>
      </c>
      <c r="MWA95" t="s">
        <v>790</v>
      </c>
      <c r="MWB95" t="s">
        <v>790</v>
      </c>
      <c r="MWC95" t="s">
        <v>790</v>
      </c>
      <c r="MWD95" t="s">
        <v>790</v>
      </c>
      <c r="MWE95" t="s">
        <v>790</v>
      </c>
      <c r="MWF95" t="s">
        <v>790</v>
      </c>
      <c r="MWG95" t="s">
        <v>790</v>
      </c>
      <c r="MWH95" t="s">
        <v>790</v>
      </c>
      <c r="MWI95" t="s">
        <v>790</v>
      </c>
      <c r="MWJ95" t="s">
        <v>790</v>
      </c>
      <c r="MWK95" t="s">
        <v>790</v>
      </c>
      <c r="MWL95" t="s">
        <v>790</v>
      </c>
      <c r="MWM95" t="s">
        <v>790</v>
      </c>
      <c r="MWN95" t="s">
        <v>790</v>
      </c>
      <c r="MWO95" t="s">
        <v>790</v>
      </c>
      <c r="MWP95" t="s">
        <v>790</v>
      </c>
      <c r="MWQ95" t="s">
        <v>790</v>
      </c>
      <c r="MWR95" t="s">
        <v>790</v>
      </c>
      <c r="MWS95" t="s">
        <v>790</v>
      </c>
      <c r="MWT95" t="s">
        <v>790</v>
      </c>
      <c r="MWU95" t="s">
        <v>790</v>
      </c>
      <c r="MWV95" t="s">
        <v>790</v>
      </c>
      <c r="MWW95" t="s">
        <v>790</v>
      </c>
      <c r="MWX95" t="s">
        <v>790</v>
      </c>
      <c r="MWY95" t="s">
        <v>790</v>
      </c>
      <c r="MWZ95" t="s">
        <v>790</v>
      </c>
      <c r="MXA95" t="s">
        <v>790</v>
      </c>
      <c r="MXB95" t="s">
        <v>790</v>
      </c>
      <c r="MXC95" t="s">
        <v>790</v>
      </c>
      <c r="MXD95" t="s">
        <v>790</v>
      </c>
      <c r="MXE95" t="s">
        <v>790</v>
      </c>
      <c r="MXF95" t="s">
        <v>790</v>
      </c>
      <c r="MXG95" t="s">
        <v>790</v>
      </c>
      <c r="MXH95" t="s">
        <v>790</v>
      </c>
      <c r="MXI95" t="s">
        <v>790</v>
      </c>
      <c r="MXJ95" t="s">
        <v>790</v>
      </c>
      <c r="MXK95" t="s">
        <v>790</v>
      </c>
      <c r="MXL95" t="s">
        <v>790</v>
      </c>
      <c r="MXM95" t="s">
        <v>790</v>
      </c>
      <c r="MXN95" t="s">
        <v>790</v>
      </c>
      <c r="MXO95" t="s">
        <v>790</v>
      </c>
      <c r="MXP95" t="s">
        <v>790</v>
      </c>
      <c r="MXQ95" t="s">
        <v>790</v>
      </c>
      <c r="MXR95" t="s">
        <v>790</v>
      </c>
      <c r="MXS95" t="s">
        <v>790</v>
      </c>
      <c r="MXT95" t="s">
        <v>790</v>
      </c>
      <c r="MXU95" t="s">
        <v>790</v>
      </c>
      <c r="MXV95" t="s">
        <v>790</v>
      </c>
      <c r="MXW95" t="s">
        <v>790</v>
      </c>
      <c r="MXX95" t="s">
        <v>790</v>
      </c>
      <c r="MXY95" t="s">
        <v>790</v>
      </c>
      <c r="MXZ95" t="s">
        <v>790</v>
      </c>
      <c r="MYA95" t="s">
        <v>790</v>
      </c>
      <c r="MYB95" t="s">
        <v>790</v>
      </c>
      <c r="MYC95" t="s">
        <v>790</v>
      </c>
      <c r="MYD95" t="s">
        <v>790</v>
      </c>
      <c r="MYE95" t="s">
        <v>790</v>
      </c>
      <c r="MYF95" t="s">
        <v>790</v>
      </c>
      <c r="MYG95" t="s">
        <v>790</v>
      </c>
      <c r="MYH95" t="s">
        <v>790</v>
      </c>
      <c r="MYI95" t="s">
        <v>790</v>
      </c>
      <c r="MYJ95" t="s">
        <v>790</v>
      </c>
      <c r="MYK95" t="s">
        <v>790</v>
      </c>
      <c r="MYL95" t="s">
        <v>790</v>
      </c>
      <c r="MYM95" t="s">
        <v>790</v>
      </c>
      <c r="MYN95" t="s">
        <v>790</v>
      </c>
      <c r="MYO95" t="s">
        <v>790</v>
      </c>
      <c r="MYP95" t="s">
        <v>790</v>
      </c>
      <c r="MYQ95" t="s">
        <v>790</v>
      </c>
      <c r="MYR95" t="s">
        <v>790</v>
      </c>
      <c r="MYS95" t="s">
        <v>790</v>
      </c>
      <c r="MYT95" t="s">
        <v>790</v>
      </c>
      <c r="MYU95" t="s">
        <v>790</v>
      </c>
      <c r="MYV95" t="s">
        <v>790</v>
      </c>
      <c r="MYW95" t="s">
        <v>790</v>
      </c>
      <c r="MYX95" t="s">
        <v>790</v>
      </c>
      <c r="MYY95" t="s">
        <v>790</v>
      </c>
      <c r="MYZ95" t="s">
        <v>790</v>
      </c>
      <c r="MZA95" t="s">
        <v>790</v>
      </c>
      <c r="MZB95" t="s">
        <v>790</v>
      </c>
      <c r="MZC95" t="s">
        <v>790</v>
      </c>
      <c r="MZD95" t="s">
        <v>790</v>
      </c>
      <c r="MZE95" t="s">
        <v>790</v>
      </c>
      <c r="MZF95" t="s">
        <v>790</v>
      </c>
      <c r="MZG95" t="s">
        <v>790</v>
      </c>
      <c r="MZH95" t="s">
        <v>790</v>
      </c>
      <c r="MZI95" t="s">
        <v>790</v>
      </c>
      <c r="MZJ95" t="s">
        <v>790</v>
      </c>
      <c r="MZK95" t="s">
        <v>790</v>
      </c>
      <c r="MZL95" t="s">
        <v>790</v>
      </c>
      <c r="MZM95" t="s">
        <v>790</v>
      </c>
      <c r="MZN95" t="s">
        <v>790</v>
      </c>
      <c r="MZO95" t="s">
        <v>790</v>
      </c>
      <c r="MZP95" t="s">
        <v>790</v>
      </c>
      <c r="MZQ95" t="s">
        <v>790</v>
      </c>
      <c r="MZR95" t="s">
        <v>790</v>
      </c>
      <c r="MZS95" t="s">
        <v>790</v>
      </c>
      <c r="MZT95" t="s">
        <v>790</v>
      </c>
      <c r="MZU95" t="s">
        <v>790</v>
      </c>
      <c r="MZV95" t="s">
        <v>790</v>
      </c>
      <c r="MZW95" t="s">
        <v>790</v>
      </c>
      <c r="MZX95" t="s">
        <v>790</v>
      </c>
      <c r="MZY95" t="s">
        <v>790</v>
      </c>
      <c r="MZZ95" t="s">
        <v>790</v>
      </c>
      <c r="NAA95" t="s">
        <v>790</v>
      </c>
      <c r="NAB95" t="s">
        <v>790</v>
      </c>
      <c r="NAC95" t="s">
        <v>790</v>
      </c>
      <c r="NAD95" t="s">
        <v>790</v>
      </c>
      <c r="NAE95" t="s">
        <v>790</v>
      </c>
      <c r="NAF95" t="s">
        <v>790</v>
      </c>
      <c r="NAG95" t="s">
        <v>790</v>
      </c>
      <c r="NAH95" t="s">
        <v>790</v>
      </c>
      <c r="NAI95" t="s">
        <v>790</v>
      </c>
      <c r="NAJ95" t="s">
        <v>790</v>
      </c>
      <c r="NAK95" t="s">
        <v>790</v>
      </c>
      <c r="NAL95" t="s">
        <v>790</v>
      </c>
      <c r="NAM95" t="s">
        <v>790</v>
      </c>
      <c r="NAN95" t="s">
        <v>790</v>
      </c>
      <c r="NAO95" t="s">
        <v>790</v>
      </c>
      <c r="NAP95" t="s">
        <v>790</v>
      </c>
      <c r="NAQ95" t="s">
        <v>790</v>
      </c>
      <c r="NAR95" t="s">
        <v>790</v>
      </c>
      <c r="NAS95" t="s">
        <v>790</v>
      </c>
      <c r="NAT95" t="s">
        <v>790</v>
      </c>
      <c r="NAU95" t="s">
        <v>790</v>
      </c>
      <c r="NAV95" t="s">
        <v>790</v>
      </c>
      <c r="NAW95" t="s">
        <v>790</v>
      </c>
      <c r="NAX95" t="s">
        <v>790</v>
      </c>
      <c r="NAY95" t="s">
        <v>790</v>
      </c>
      <c r="NAZ95" t="s">
        <v>790</v>
      </c>
      <c r="NBA95" t="s">
        <v>790</v>
      </c>
      <c r="NBB95" t="s">
        <v>790</v>
      </c>
      <c r="NBC95" t="s">
        <v>790</v>
      </c>
      <c r="NBD95" t="s">
        <v>790</v>
      </c>
      <c r="NBE95" t="s">
        <v>790</v>
      </c>
      <c r="NBF95" t="s">
        <v>790</v>
      </c>
      <c r="NBG95" t="s">
        <v>790</v>
      </c>
      <c r="NBH95" t="s">
        <v>790</v>
      </c>
      <c r="NBI95" t="s">
        <v>790</v>
      </c>
      <c r="NBJ95" t="s">
        <v>790</v>
      </c>
      <c r="NBK95" t="s">
        <v>790</v>
      </c>
      <c r="NBL95" t="s">
        <v>790</v>
      </c>
      <c r="NBM95" t="s">
        <v>790</v>
      </c>
      <c r="NBN95" t="s">
        <v>790</v>
      </c>
      <c r="NBO95" t="s">
        <v>790</v>
      </c>
      <c r="NBP95" t="s">
        <v>790</v>
      </c>
      <c r="NBQ95" t="s">
        <v>790</v>
      </c>
      <c r="NBR95" t="s">
        <v>790</v>
      </c>
      <c r="NBS95" t="s">
        <v>790</v>
      </c>
      <c r="NBT95" t="s">
        <v>790</v>
      </c>
      <c r="NBU95" t="s">
        <v>790</v>
      </c>
      <c r="NBV95" t="s">
        <v>790</v>
      </c>
      <c r="NBW95" t="s">
        <v>790</v>
      </c>
      <c r="NBX95" t="s">
        <v>790</v>
      </c>
      <c r="NBY95" t="s">
        <v>790</v>
      </c>
      <c r="NBZ95" t="s">
        <v>790</v>
      </c>
      <c r="NCA95" t="s">
        <v>790</v>
      </c>
      <c r="NCB95" t="s">
        <v>790</v>
      </c>
      <c r="NCC95" t="s">
        <v>790</v>
      </c>
      <c r="NCD95" t="s">
        <v>790</v>
      </c>
      <c r="NCE95" t="s">
        <v>790</v>
      </c>
      <c r="NCF95" t="s">
        <v>790</v>
      </c>
      <c r="NCG95" t="s">
        <v>790</v>
      </c>
      <c r="NCH95" t="s">
        <v>790</v>
      </c>
      <c r="NCI95" t="s">
        <v>790</v>
      </c>
      <c r="NCJ95" t="s">
        <v>790</v>
      </c>
      <c r="NCK95" t="s">
        <v>790</v>
      </c>
      <c r="NCL95" t="s">
        <v>790</v>
      </c>
      <c r="NCM95" t="s">
        <v>790</v>
      </c>
      <c r="NCN95" t="s">
        <v>790</v>
      </c>
      <c r="NCO95" t="s">
        <v>790</v>
      </c>
      <c r="NCP95" t="s">
        <v>790</v>
      </c>
      <c r="NCQ95" t="s">
        <v>790</v>
      </c>
      <c r="NCR95" t="s">
        <v>790</v>
      </c>
      <c r="NCS95" t="s">
        <v>790</v>
      </c>
      <c r="NCT95" t="s">
        <v>790</v>
      </c>
      <c r="NCU95" t="s">
        <v>790</v>
      </c>
      <c r="NCV95" t="s">
        <v>790</v>
      </c>
      <c r="NCW95" t="s">
        <v>790</v>
      </c>
      <c r="NCX95" t="s">
        <v>790</v>
      </c>
      <c r="NCY95" t="s">
        <v>790</v>
      </c>
      <c r="NCZ95" t="s">
        <v>790</v>
      </c>
      <c r="NDA95" t="s">
        <v>790</v>
      </c>
      <c r="NDB95" t="s">
        <v>790</v>
      </c>
      <c r="NDC95" t="s">
        <v>790</v>
      </c>
      <c r="NDD95" t="s">
        <v>790</v>
      </c>
      <c r="NDE95" t="s">
        <v>790</v>
      </c>
      <c r="NDF95" t="s">
        <v>790</v>
      </c>
      <c r="NDG95" t="s">
        <v>790</v>
      </c>
      <c r="NDH95" t="s">
        <v>790</v>
      </c>
      <c r="NDI95" t="s">
        <v>790</v>
      </c>
      <c r="NDJ95" t="s">
        <v>790</v>
      </c>
      <c r="NDK95" t="s">
        <v>790</v>
      </c>
      <c r="NDL95" t="s">
        <v>790</v>
      </c>
      <c r="NDM95" t="s">
        <v>790</v>
      </c>
      <c r="NDN95" t="s">
        <v>790</v>
      </c>
      <c r="NDO95" t="s">
        <v>790</v>
      </c>
      <c r="NDP95" t="s">
        <v>790</v>
      </c>
      <c r="NDQ95" t="s">
        <v>790</v>
      </c>
      <c r="NDR95" t="s">
        <v>790</v>
      </c>
      <c r="NDS95" t="s">
        <v>790</v>
      </c>
      <c r="NDT95" t="s">
        <v>790</v>
      </c>
      <c r="NDU95" t="s">
        <v>790</v>
      </c>
      <c r="NDV95" t="s">
        <v>790</v>
      </c>
      <c r="NDW95" t="s">
        <v>790</v>
      </c>
      <c r="NDX95" t="s">
        <v>790</v>
      </c>
      <c r="NDY95" t="s">
        <v>790</v>
      </c>
      <c r="NDZ95" t="s">
        <v>790</v>
      </c>
      <c r="NEA95" t="s">
        <v>790</v>
      </c>
      <c r="NEB95" t="s">
        <v>790</v>
      </c>
      <c r="NEC95" t="s">
        <v>790</v>
      </c>
      <c r="NED95" t="s">
        <v>790</v>
      </c>
      <c r="NEE95" t="s">
        <v>790</v>
      </c>
      <c r="NEF95" t="s">
        <v>790</v>
      </c>
      <c r="NEG95" t="s">
        <v>790</v>
      </c>
      <c r="NEH95" t="s">
        <v>790</v>
      </c>
      <c r="NEI95" t="s">
        <v>790</v>
      </c>
      <c r="NEJ95" t="s">
        <v>790</v>
      </c>
      <c r="NEK95" t="s">
        <v>790</v>
      </c>
      <c r="NEL95" t="s">
        <v>790</v>
      </c>
      <c r="NEM95" t="s">
        <v>790</v>
      </c>
      <c r="NEN95" t="s">
        <v>790</v>
      </c>
      <c r="NEO95" t="s">
        <v>790</v>
      </c>
      <c r="NEP95" t="s">
        <v>790</v>
      </c>
      <c r="NEQ95" t="s">
        <v>790</v>
      </c>
      <c r="NER95" t="s">
        <v>790</v>
      </c>
      <c r="NES95" t="s">
        <v>790</v>
      </c>
      <c r="NET95" t="s">
        <v>790</v>
      </c>
      <c r="NEU95" t="s">
        <v>790</v>
      </c>
      <c r="NEV95" t="s">
        <v>790</v>
      </c>
      <c r="NEW95" t="s">
        <v>790</v>
      </c>
      <c r="NEX95" t="s">
        <v>790</v>
      </c>
      <c r="NEY95" t="s">
        <v>790</v>
      </c>
      <c r="NEZ95" t="s">
        <v>790</v>
      </c>
      <c r="NFA95" t="s">
        <v>790</v>
      </c>
      <c r="NFB95" t="s">
        <v>790</v>
      </c>
      <c r="NFC95" t="s">
        <v>790</v>
      </c>
      <c r="NFD95" t="s">
        <v>790</v>
      </c>
      <c r="NFE95" t="s">
        <v>790</v>
      </c>
      <c r="NFF95" t="s">
        <v>790</v>
      </c>
      <c r="NFG95" t="s">
        <v>790</v>
      </c>
      <c r="NFH95" t="s">
        <v>790</v>
      </c>
      <c r="NFI95" t="s">
        <v>790</v>
      </c>
      <c r="NFJ95" t="s">
        <v>790</v>
      </c>
      <c r="NFK95" t="s">
        <v>790</v>
      </c>
      <c r="NFL95" t="s">
        <v>790</v>
      </c>
      <c r="NFM95" t="s">
        <v>790</v>
      </c>
      <c r="NFN95" t="s">
        <v>790</v>
      </c>
      <c r="NFO95" t="s">
        <v>790</v>
      </c>
      <c r="NFP95" t="s">
        <v>790</v>
      </c>
      <c r="NFQ95" t="s">
        <v>790</v>
      </c>
      <c r="NFR95" t="s">
        <v>790</v>
      </c>
      <c r="NFS95" t="s">
        <v>790</v>
      </c>
      <c r="NFT95" t="s">
        <v>790</v>
      </c>
      <c r="NFU95" t="s">
        <v>790</v>
      </c>
      <c r="NFV95" t="s">
        <v>790</v>
      </c>
      <c r="NFW95" t="s">
        <v>790</v>
      </c>
      <c r="NFX95" t="s">
        <v>790</v>
      </c>
      <c r="NFY95" t="s">
        <v>790</v>
      </c>
      <c r="NFZ95" t="s">
        <v>790</v>
      </c>
      <c r="NGA95" t="s">
        <v>790</v>
      </c>
      <c r="NGB95" t="s">
        <v>790</v>
      </c>
      <c r="NGC95" t="s">
        <v>790</v>
      </c>
      <c r="NGD95" t="s">
        <v>790</v>
      </c>
      <c r="NGE95" t="s">
        <v>790</v>
      </c>
      <c r="NGF95" t="s">
        <v>790</v>
      </c>
      <c r="NGG95" t="s">
        <v>790</v>
      </c>
      <c r="NGH95" t="s">
        <v>790</v>
      </c>
      <c r="NGI95" t="s">
        <v>790</v>
      </c>
      <c r="NGJ95" t="s">
        <v>790</v>
      </c>
      <c r="NGK95" t="s">
        <v>790</v>
      </c>
      <c r="NGL95" t="s">
        <v>790</v>
      </c>
      <c r="NGM95" t="s">
        <v>790</v>
      </c>
      <c r="NGN95" t="s">
        <v>790</v>
      </c>
      <c r="NGO95" t="s">
        <v>790</v>
      </c>
      <c r="NGP95" t="s">
        <v>790</v>
      </c>
      <c r="NGQ95" t="s">
        <v>790</v>
      </c>
      <c r="NGR95" t="s">
        <v>790</v>
      </c>
      <c r="NGS95" t="s">
        <v>790</v>
      </c>
      <c r="NGT95" t="s">
        <v>790</v>
      </c>
      <c r="NGU95" t="s">
        <v>790</v>
      </c>
      <c r="NGV95" t="s">
        <v>790</v>
      </c>
      <c r="NGW95" t="s">
        <v>790</v>
      </c>
      <c r="NGX95" t="s">
        <v>790</v>
      </c>
      <c r="NGY95" t="s">
        <v>790</v>
      </c>
      <c r="NGZ95" t="s">
        <v>790</v>
      </c>
      <c r="NHA95" t="s">
        <v>790</v>
      </c>
      <c r="NHB95" t="s">
        <v>790</v>
      </c>
      <c r="NHC95" t="s">
        <v>790</v>
      </c>
      <c r="NHD95" t="s">
        <v>790</v>
      </c>
      <c r="NHE95" t="s">
        <v>790</v>
      </c>
      <c r="NHF95" t="s">
        <v>790</v>
      </c>
      <c r="NHG95" t="s">
        <v>790</v>
      </c>
      <c r="NHH95" t="s">
        <v>790</v>
      </c>
      <c r="NHI95" t="s">
        <v>790</v>
      </c>
      <c r="NHJ95" t="s">
        <v>790</v>
      </c>
      <c r="NHK95" t="s">
        <v>790</v>
      </c>
      <c r="NHL95" t="s">
        <v>790</v>
      </c>
      <c r="NHM95" t="s">
        <v>790</v>
      </c>
      <c r="NHN95" t="s">
        <v>790</v>
      </c>
      <c r="NHO95" t="s">
        <v>790</v>
      </c>
      <c r="NHP95" t="s">
        <v>790</v>
      </c>
      <c r="NHQ95" t="s">
        <v>790</v>
      </c>
      <c r="NHR95" t="s">
        <v>790</v>
      </c>
      <c r="NHS95" t="s">
        <v>790</v>
      </c>
      <c r="NHT95" t="s">
        <v>790</v>
      </c>
      <c r="NHU95" t="s">
        <v>790</v>
      </c>
      <c r="NHV95" t="s">
        <v>790</v>
      </c>
      <c r="NHW95" t="s">
        <v>790</v>
      </c>
      <c r="NHX95" t="s">
        <v>790</v>
      </c>
      <c r="NHY95" t="s">
        <v>790</v>
      </c>
      <c r="NHZ95" t="s">
        <v>790</v>
      </c>
      <c r="NIA95" t="s">
        <v>790</v>
      </c>
      <c r="NIB95" t="s">
        <v>790</v>
      </c>
      <c r="NIC95" t="s">
        <v>790</v>
      </c>
      <c r="NID95" t="s">
        <v>790</v>
      </c>
      <c r="NIE95" t="s">
        <v>790</v>
      </c>
      <c r="NIF95" t="s">
        <v>790</v>
      </c>
      <c r="NIG95" t="s">
        <v>790</v>
      </c>
      <c r="NIH95" t="s">
        <v>790</v>
      </c>
      <c r="NII95" t="s">
        <v>790</v>
      </c>
      <c r="NIJ95" t="s">
        <v>790</v>
      </c>
      <c r="NIK95" t="s">
        <v>790</v>
      </c>
      <c r="NIL95" t="s">
        <v>790</v>
      </c>
      <c r="NIM95" t="s">
        <v>790</v>
      </c>
      <c r="NIN95" t="s">
        <v>790</v>
      </c>
      <c r="NIO95" t="s">
        <v>790</v>
      </c>
      <c r="NIP95" t="s">
        <v>790</v>
      </c>
      <c r="NIQ95" t="s">
        <v>790</v>
      </c>
      <c r="NIR95" t="s">
        <v>790</v>
      </c>
      <c r="NIS95" t="s">
        <v>790</v>
      </c>
      <c r="NIT95" t="s">
        <v>790</v>
      </c>
      <c r="NIU95" t="s">
        <v>790</v>
      </c>
      <c r="NIV95" t="s">
        <v>790</v>
      </c>
      <c r="NIW95" t="s">
        <v>790</v>
      </c>
      <c r="NIX95" t="s">
        <v>790</v>
      </c>
      <c r="NIY95" t="s">
        <v>790</v>
      </c>
      <c r="NIZ95" t="s">
        <v>790</v>
      </c>
      <c r="NJA95" t="s">
        <v>790</v>
      </c>
      <c r="NJB95" t="s">
        <v>790</v>
      </c>
      <c r="NJC95" t="s">
        <v>790</v>
      </c>
      <c r="NJD95" t="s">
        <v>790</v>
      </c>
      <c r="NJE95" t="s">
        <v>790</v>
      </c>
      <c r="NJF95" t="s">
        <v>790</v>
      </c>
      <c r="NJG95" t="s">
        <v>790</v>
      </c>
      <c r="NJH95" t="s">
        <v>790</v>
      </c>
      <c r="NJI95" t="s">
        <v>790</v>
      </c>
      <c r="NJJ95" t="s">
        <v>790</v>
      </c>
      <c r="NJK95" t="s">
        <v>790</v>
      </c>
      <c r="NJL95" t="s">
        <v>790</v>
      </c>
      <c r="NJM95" t="s">
        <v>790</v>
      </c>
      <c r="NJN95" t="s">
        <v>790</v>
      </c>
      <c r="NJO95" t="s">
        <v>790</v>
      </c>
      <c r="NJP95" t="s">
        <v>790</v>
      </c>
      <c r="NJQ95" t="s">
        <v>790</v>
      </c>
      <c r="NJR95" t="s">
        <v>790</v>
      </c>
      <c r="NJS95" t="s">
        <v>790</v>
      </c>
      <c r="NJT95" t="s">
        <v>790</v>
      </c>
      <c r="NJU95" t="s">
        <v>790</v>
      </c>
      <c r="NJV95" t="s">
        <v>790</v>
      </c>
      <c r="NJW95" t="s">
        <v>790</v>
      </c>
      <c r="NJX95" t="s">
        <v>790</v>
      </c>
      <c r="NJY95" t="s">
        <v>790</v>
      </c>
      <c r="NJZ95" t="s">
        <v>790</v>
      </c>
      <c r="NKA95" t="s">
        <v>790</v>
      </c>
      <c r="NKB95" t="s">
        <v>790</v>
      </c>
      <c r="NKC95" t="s">
        <v>790</v>
      </c>
      <c r="NKD95" t="s">
        <v>790</v>
      </c>
      <c r="NKE95" t="s">
        <v>790</v>
      </c>
      <c r="NKF95" t="s">
        <v>790</v>
      </c>
      <c r="NKG95" t="s">
        <v>790</v>
      </c>
      <c r="NKH95" t="s">
        <v>790</v>
      </c>
      <c r="NKI95" t="s">
        <v>790</v>
      </c>
      <c r="NKJ95" t="s">
        <v>790</v>
      </c>
      <c r="NKK95" t="s">
        <v>790</v>
      </c>
      <c r="NKL95" t="s">
        <v>790</v>
      </c>
      <c r="NKM95" t="s">
        <v>790</v>
      </c>
      <c r="NKN95" t="s">
        <v>790</v>
      </c>
      <c r="NKO95" t="s">
        <v>790</v>
      </c>
      <c r="NKP95" t="s">
        <v>790</v>
      </c>
      <c r="NKQ95" t="s">
        <v>790</v>
      </c>
      <c r="NKR95" t="s">
        <v>790</v>
      </c>
      <c r="NKS95" t="s">
        <v>790</v>
      </c>
      <c r="NKT95" t="s">
        <v>790</v>
      </c>
      <c r="NKU95" t="s">
        <v>790</v>
      </c>
      <c r="NKV95" t="s">
        <v>790</v>
      </c>
      <c r="NKW95" t="s">
        <v>790</v>
      </c>
      <c r="NKX95" t="s">
        <v>790</v>
      </c>
      <c r="NKY95" t="s">
        <v>790</v>
      </c>
      <c r="NKZ95" t="s">
        <v>790</v>
      </c>
      <c r="NLA95" t="s">
        <v>790</v>
      </c>
      <c r="NLB95" t="s">
        <v>790</v>
      </c>
      <c r="NLC95" t="s">
        <v>790</v>
      </c>
      <c r="NLD95" t="s">
        <v>790</v>
      </c>
      <c r="NLE95" t="s">
        <v>790</v>
      </c>
      <c r="NLF95" t="s">
        <v>790</v>
      </c>
      <c r="NLG95" t="s">
        <v>790</v>
      </c>
      <c r="NLH95" t="s">
        <v>790</v>
      </c>
      <c r="NLI95" t="s">
        <v>790</v>
      </c>
      <c r="NLJ95" t="s">
        <v>790</v>
      </c>
      <c r="NLK95" t="s">
        <v>790</v>
      </c>
      <c r="NLL95" t="s">
        <v>790</v>
      </c>
      <c r="NLM95" t="s">
        <v>790</v>
      </c>
      <c r="NLN95" t="s">
        <v>790</v>
      </c>
      <c r="NLO95" t="s">
        <v>790</v>
      </c>
      <c r="NLP95" t="s">
        <v>790</v>
      </c>
      <c r="NLQ95" t="s">
        <v>790</v>
      </c>
      <c r="NLR95" t="s">
        <v>790</v>
      </c>
      <c r="NLS95" t="s">
        <v>790</v>
      </c>
      <c r="NLT95" t="s">
        <v>790</v>
      </c>
      <c r="NLU95" t="s">
        <v>790</v>
      </c>
      <c r="NLV95" t="s">
        <v>790</v>
      </c>
      <c r="NLW95" t="s">
        <v>790</v>
      </c>
      <c r="NLX95" t="s">
        <v>790</v>
      </c>
      <c r="NLY95" t="s">
        <v>790</v>
      </c>
      <c r="NLZ95" t="s">
        <v>790</v>
      </c>
      <c r="NMA95" t="s">
        <v>790</v>
      </c>
      <c r="NMB95" t="s">
        <v>790</v>
      </c>
      <c r="NMC95" t="s">
        <v>790</v>
      </c>
      <c r="NMD95" t="s">
        <v>790</v>
      </c>
      <c r="NME95" t="s">
        <v>790</v>
      </c>
      <c r="NMF95" t="s">
        <v>790</v>
      </c>
      <c r="NMG95" t="s">
        <v>790</v>
      </c>
      <c r="NMH95" t="s">
        <v>790</v>
      </c>
      <c r="NMI95" t="s">
        <v>790</v>
      </c>
      <c r="NMJ95" t="s">
        <v>790</v>
      </c>
      <c r="NMK95" t="s">
        <v>790</v>
      </c>
      <c r="NML95" t="s">
        <v>790</v>
      </c>
      <c r="NMM95" t="s">
        <v>790</v>
      </c>
      <c r="NMN95" t="s">
        <v>790</v>
      </c>
      <c r="NMO95" t="s">
        <v>790</v>
      </c>
      <c r="NMP95" t="s">
        <v>790</v>
      </c>
      <c r="NMQ95" t="s">
        <v>790</v>
      </c>
      <c r="NMR95" t="s">
        <v>790</v>
      </c>
      <c r="NMS95" t="s">
        <v>790</v>
      </c>
      <c r="NMT95" t="s">
        <v>790</v>
      </c>
      <c r="NMU95" t="s">
        <v>790</v>
      </c>
      <c r="NMV95" t="s">
        <v>790</v>
      </c>
      <c r="NMW95" t="s">
        <v>790</v>
      </c>
      <c r="NMX95" t="s">
        <v>790</v>
      </c>
      <c r="NMY95" t="s">
        <v>790</v>
      </c>
      <c r="NMZ95" t="s">
        <v>790</v>
      </c>
      <c r="NNA95" t="s">
        <v>790</v>
      </c>
      <c r="NNB95" t="s">
        <v>790</v>
      </c>
      <c r="NNC95" t="s">
        <v>790</v>
      </c>
      <c r="NND95" t="s">
        <v>790</v>
      </c>
      <c r="NNE95" t="s">
        <v>790</v>
      </c>
      <c r="NNF95" t="s">
        <v>790</v>
      </c>
      <c r="NNG95" t="s">
        <v>790</v>
      </c>
      <c r="NNH95" t="s">
        <v>790</v>
      </c>
      <c r="NNI95" t="s">
        <v>790</v>
      </c>
      <c r="NNJ95" t="s">
        <v>790</v>
      </c>
      <c r="NNK95" t="s">
        <v>790</v>
      </c>
      <c r="NNL95" t="s">
        <v>790</v>
      </c>
      <c r="NNM95" t="s">
        <v>790</v>
      </c>
      <c r="NNN95" t="s">
        <v>790</v>
      </c>
      <c r="NNO95" t="s">
        <v>790</v>
      </c>
      <c r="NNP95" t="s">
        <v>790</v>
      </c>
      <c r="NNQ95" t="s">
        <v>790</v>
      </c>
      <c r="NNR95" t="s">
        <v>790</v>
      </c>
      <c r="NNS95" t="s">
        <v>790</v>
      </c>
      <c r="NNT95" t="s">
        <v>790</v>
      </c>
      <c r="NNU95" t="s">
        <v>790</v>
      </c>
      <c r="NNV95" t="s">
        <v>790</v>
      </c>
      <c r="NNW95" t="s">
        <v>790</v>
      </c>
      <c r="NNX95" t="s">
        <v>790</v>
      </c>
      <c r="NNY95" t="s">
        <v>790</v>
      </c>
      <c r="NNZ95" t="s">
        <v>790</v>
      </c>
      <c r="NOA95" t="s">
        <v>790</v>
      </c>
      <c r="NOB95" t="s">
        <v>790</v>
      </c>
      <c r="NOC95" t="s">
        <v>790</v>
      </c>
      <c r="NOD95" t="s">
        <v>790</v>
      </c>
      <c r="NOE95" t="s">
        <v>790</v>
      </c>
      <c r="NOF95" t="s">
        <v>790</v>
      </c>
      <c r="NOG95" t="s">
        <v>790</v>
      </c>
      <c r="NOH95" t="s">
        <v>790</v>
      </c>
      <c r="NOI95" t="s">
        <v>790</v>
      </c>
      <c r="NOJ95" t="s">
        <v>790</v>
      </c>
      <c r="NOK95" t="s">
        <v>790</v>
      </c>
      <c r="NOL95" t="s">
        <v>790</v>
      </c>
      <c r="NOM95" t="s">
        <v>790</v>
      </c>
      <c r="NON95" t="s">
        <v>790</v>
      </c>
      <c r="NOO95" t="s">
        <v>790</v>
      </c>
      <c r="NOP95" t="s">
        <v>790</v>
      </c>
      <c r="NOQ95" t="s">
        <v>790</v>
      </c>
      <c r="NOR95" t="s">
        <v>790</v>
      </c>
      <c r="NOS95" t="s">
        <v>790</v>
      </c>
      <c r="NOT95" t="s">
        <v>790</v>
      </c>
      <c r="NOU95" t="s">
        <v>790</v>
      </c>
      <c r="NOV95" t="s">
        <v>790</v>
      </c>
      <c r="NOW95" t="s">
        <v>790</v>
      </c>
      <c r="NOX95" t="s">
        <v>790</v>
      </c>
      <c r="NOY95" t="s">
        <v>790</v>
      </c>
      <c r="NOZ95" t="s">
        <v>790</v>
      </c>
      <c r="NPA95" t="s">
        <v>790</v>
      </c>
      <c r="NPB95" t="s">
        <v>790</v>
      </c>
      <c r="NPC95" t="s">
        <v>790</v>
      </c>
      <c r="NPD95" t="s">
        <v>790</v>
      </c>
      <c r="NPE95" t="s">
        <v>790</v>
      </c>
      <c r="NPF95" t="s">
        <v>790</v>
      </c>
      <c r="NPG95" t="s">
        <v>790</v>
      </c>
      <c r="NPH95" t="s">
        <v>790</v>
      </c>
      <c r="NPI95" t="s">
        <v>790</v>
      </c>
      <c r="NPJ95" t="s">
        <v>790</v>
      </c>
      <c r="NPK95" t="s">
        <v>790</v>
      </c>
      <c r="NPL95" t="s">
        <v>790</v>
      </c>
      <c r="NPM95" t="s">
        <v>790</v>
      </c>
      <c r="NPN95" t="s">
        <v>790</v>
      </c>
      <c r="NPO95" t="s">
        <v>790</v>
      </c>
      <c r="NPP95" t="s">
        <v>790</v>
      </c>
      <c r="NPQ95" t="s">
        <v>790</v>
      </c>
      <c r="NPR95" t="s">
        <v>790</v>
      </c>
      <c r="NPS95" t="s">
        <v>790</v>
      </c>
      <c r="NPT95" t="s">
        <v>790</v>
      </c>
      <c r="NPU95" t="s">
        <v>790</v>
      </c>
      <c r="NPV95" t="s">
        <v>790</v>
      </c>
      <c r="NPW95" t="s">
        <v>790</v>
      </c>
      <c r="NPX95" t="s">
        <v>790</v>
      </c>
      <c r="NPY95" t="s">
        <v>790</v>
      </c>
      <c r="NPZ95" t="s">
        <v>790</v>
      </c>
      <c r="NQA95" t="s">
        <v>790</v>
      </c>
      <c r="NQB95" t="s">
        <v>790</v>
      </c>
      <c r="NQC95" t="s">
        <v>790</v>
      </c>
      <c r="NQD95" t="s">
        <v>790</v>
      </c>
      <c r="NQE95" t="s">
        <v>790</v>
      </c>
      <c r="NQF95" t="s">
        <v>790</v>
      </c>
      <c r="NQG95" t="s">
        <v>790</v>
      </c>
      <c r="NQH95" t="s">
        <v>790</v>
      </c>
      <c r="NQI95" t="s">
        <v>790</v>
      </c>
      <c r="NQJ95" t="s">
        <v>790</v>
      </c>
      <c r="NQK95" t="s">
        <v>790</v>
      </c>
      <c r="NQL95" t="s">
        <v>790</v>
      </c>
      <c r="NQM95" t="s">
        <v>790</v>
      </c>
      <c r="NQN95" t="s">
        <v>790</v>
      </c>
      <c r="NQO95" t="s">
        <v>790</v>
      </c>
      <c r="NQP95" t="s">
        <v>790</v>
      </c>
      <c r="NQQ95" t="s">
        <v>790</v>
      </c>
      <c r="NQR95" t="s">
        <v>790</v>
      </c>
      <c r="NQS95" t="s">
        <v>790</v>
      </c>
      <c r="NQT95" t="s">
        <v>790</v>
      </c>
      <c r="NQU95" t="s">
        <v>790</v>
      </c>
      <c r="NQV95" t="s">
        <v>790</v>
      </c>
      <c r="NQW95" t="s">
        <v>790</v>
      </c>
      <c r="NQX95" t="s">
        <v>790</v>
      </c>
      <c r="NQY95" t="s">
        <v>790</v>
      </c>
      <c r="NQZ95" t="s">
        <v>790</v>
      </c>
      <c r="NRA95" t="s">
        <v>790</v>
      </c>
      <c r="NRB95" t="s">
        <v>790</v>
      </c>
      <c r="NRC95" t="s">
        <v>790</v>
      </c>
      <c r="NRD95" t="s">
        <v>790</v>
      </c>
      <c r="NRE95" t="s">
        <v>790</v>
      </c>
      <c r="NRF95" t="s">
        <v>790</v>
      </c>
      <c r="NRG95" t="s">
        <v>790</v>
      </c>
      <c r="NRH95" t="s">
        <v>790</v>
      </c>
      <c r="NRI95" t="s">
        <v>790</v>
      </c>
      <c r="NRJ95" t="s">
        <v>790</v>
      </c>
      <c r="NRK95" t="s">
        <v>790</v>
      </c>
      <c r="NRL95" t="s">
        <v>790</v>
      </c>
      <c r="NRM95" t="s">
        <v>790</v>
      </c>
      <c r="NRN95" t="s">
        <v>790</v>
      </c>
      <c r="NRO95" t="s">
        <v>790</v>
      </c>
      <c r="NRP95" t="s">
        <v>790</v>
      </c>
      <c r="NRQ95" t="s">
        <v>790</v>
      </c>
      <c r="NRR95" t="s">
        <v>790</v>
      </c>
      <c r="NRS95" t="s">
        <v>790</v>
      </c>
      <c r="NRT95" t="s">
        <v>790</v>
      </c>
      <c r="NRU95" t="s">
        <v>790</v>
      </c>
      <c r="NRV95" t="s">
        <v>790</v>
      </c>
      <c r="NRW95" t="s">
        <v>790</v>
      </c>
      <c r="NRX95" t="s">
        <v>790</v>
      </c>
      <c r="NRY95" t="s">
        <v>790</v>
      </c>
      <c r="NRZ95" t="s">
        <v>790</v>
      </c>
      <c r="NSA95" t="s">
        <v>790</v>
      </c>
      <c r="NSB95" t="s">
        <v>790</v>
      </c>
      <c r="NSC95" t="s">
        <v>790</v>
      </c>
      <c r="NSD95" t="s">
        <v>790</v>
      </c>
      <c r="NSE95" t="s">
        <v>790</v>
      </c>
      <c r="NSF95" t="s">
        <v>790</v>
      </c>
      <c r="NSG95" t="s">
        <v>790</v>
      </c>
      <c r="NSH95" t="s">
        <v>790</v>
      </c>
      <c r="NSI95" t="s">
        <v>790</v>
      </c>
      <c r="NSJ95" t="s">
        <v>790</v>
      </c>
      <c r="NSK95" t="s">
        <v>790</v>
      </c>
      <c r="NSL95" t="s">
        <v>790</v>
      </c>
      <c r="NSM95" t="s">
        <v>790</v>
      </c>
      <c r="NSN95" t="s">
        <v>790</v>
      </c>
      <c r="NSO95" t="s">
        <v>790</v>
      </c>
      <c r="NSP95" t="s">
        <v>790</v>
      </c>
      <c r="NSQ95" t="s">
        <v>790</v>
      </c>
      <c r="NSR95" t="s">
        <v>790</v>
      </c>
      <c r="NSS95" t="s">
        <v>790</v>
      </c>
      <c r="NST95" t="s">
        <v>790</v>
      </c>
      <c r="NSU95" t="s">
        <v>790</v>
      </c>
      <c r="NSV95" t="s">
        <v>790</v>
      </c>
      <c r="NSW95" t="s">
        <v>790</v>
      </c>
      <c r="NSX95" t="s">
        <v>790</v>
      </c>
      <c r="NSY95" t="s">
        <v>790</v>
      </c>
      <c r="NSZ95" t="s">
        <v>790</v>
      </c>
      <c r="NTA95" t="s">
        <v>790</v>
      </c>
      <c r="NTB95" t="s">
        <v>790</v>
      </c>
      <c r="NTC95" t="s">
        <v>790</v>
      </c>
      <c r="NTD95" t="s">
        <v>790</v>
      </c>
      <c r="NTE95" t="s">
        <v>790</v>
      </c>
      <c r="NTF95" t="s">
        <v>790</v>
      </c>
      <c r="NTG95" t="s">
        <v>790</v>
      </c>
      <c r="NTH95" t="s">
        <v>790</v>
      </c>
      <c r="NTI95" t="s">
        <v>790</v>
      </c>
      <c r="NTJ95" t="s">
        <v>790</v>
      </c>
      <c r="NTK95" t="s">
        <v>790</v>
      </c>
      <c r="NTL95" t="s">
        <v>790</v>
      </c>
      <c r="NTM95" t="s">
        <v>790</v>
      </c>
      <c r="NTN95" t="s">
        <v>790</v>
      </c>
      <c r="NTO95" t="s">
        <v>790</v>
      </c>
      <c r="NTP95" t="s">
        <v>790</v>
      </c>
      <c r="NTQ95" t="s">
        <v>790</v>
      </c>
      <c r="NTR95" t="s">
        <v>790</v>
      </c>
      <c r="NTS95" t="s">
        <v>790</v>
      </c>
      <c r="NTT95" t="s">
        <v>790</v>
      </c>
      <c r="NTU95" t="s">
        <v>790</v>
      </c>
      <c r="NTV95" t="s">
        <v>790</v>
      </c>
      <c r="NTW95" t="s">
        <v>790</v>
      </c>
      <c r="NTX95" t="s">
        <v>790</v>
      </c>
      <c r="NTY95" t="s">
        <v>790</v>
      </c>
      <c r="NTZ95" t="s">
        <v>790</v>
      </c>
      <c r="NUA95" t="s">
        <v>790</v>
      </c>
      <c r="NUB95" t="s">
        <v>790</v>
      </c>
      <c r="NUC95" t="s">
        <v>790</v>
      </c>
      <c r="NUD95" t="s">
        <v>790</v>
      </c>
      <c r="NUE95" t="s">
        <v>790</v>
      </c>
      <c r="NUF95" t="s">
        <v>790</v>
      </c>
      <c r="NUG95" t="s">
        <v>790</v>
      </c>
      <c r="NUH95" t="s">
        <v>790</v>
      </c>
      <c r="NUI95" t="s">
        <v>790</v>
      </c>
      <c r="NUJ95" t="s">
        <v>790</v>
      </c>
      <c r="NUK95" t="s">
        <v>790</v>
      </c>
      <c r="NUL95" t="s">
        <v>790</v>
      </c>
      <c r="NUM95" t="s">
        <v>790</v>
      </c>
      <c r="NUN95" t="s">
        <v>790</v>
      </c>
      <c r="NUO95" t="s">
        <v>790</v>
      </c>
      <c r="NUP95" t="s">
        <v>790</v>
      </c>
      <c r="NUQ95" t="s">
        <v>790</v>
      </c>
      <c r="NUR95" t="s">
        <v>790</v>
      </c>
      <c r="NUS95" t="s">
        <v>790</v>
      </c>
      <c r="NUT95" t="s">
        <v>790</v>
      </c>
      <c r="NUU95" t="s">
        <v>790</v>
      </c>
      <c r="NUV95" t="s">
        <v>790</v>
      </c>
      <c r="NUW95" t="s">
        <v>790</v>
      </c>
      <c r="NUX95" t="s">
        <v>790</v>
      </c>
      <c r="NUY95" t="s">
        <v>790</v>
      </c>
      <c r="NUZ95" t="s">
        <v>790</v>
      </c>
      <c r="NVA95" t="s">
        <v>790</v>
      </c>
      <c r="NVB95" t="s">
        <v>790</v>
      </c>
      <c r="NVC95" t="s">
        <v>790</v>
      </c>
      <c r="NVD95" t="s">
        <v>790</v>
      </c>
      <c r="NVE95" t="s">
        <v>790</v>
      </c>
      <c r="NVF95" t="s">
        <v>790</v>
      </c>
      <c r="NVG95" t="s">
        <v>790</v>
      </c>
      <c r="NVH95" t="s">
        <v>790</v>
      </c>
      <c r="NVI95" t="s">
        <v>790</v>
      </c>
      <c r="NVJ95" t="s">
        <v>790</v>
      </c>
      <c r="NVK95" t="s">
        <v>790</v>
      </c>
      <c r="NVL95" t="s">
        <v>790</v>
      </c>
      <c r="NVM95" t="s">
        <v>790</v>
      </c>
      <c r="NVN95" t="s">
        <v>790</v>
      </c>
      <c r="NVO95" t="s">
        <v>790</v>
      </c>
      <c r="NVP95" t="s">
        <v>790</v>
      </c>
      <c r="NVQ95" t="s">
        <v>790</v>
      </c>
      <c r="NVR95" t="s">
        <v>790</v>
      </c>
      <c r="NVS95" t="s">
        <v>790</v>
      </c>
      <c r="NVT95" t="s">
        <v>790</v>
      </c>
      <c r="NVU95" t="s">
        <v>790</v>
      </c>
      <c r="NVV95" t="s">
        <v>790</v>
      </c>
      <c r="NVW95" t="s">
        <v>790</v>
      </c>
      <c r="NVX95" t="s">
        <v>790</v>
      </c>
      <c r="NVY95" t="s">
        <v>790</v>
      </c>
      <c r="NVZ95" t="s">
        <v>790</v>
      </c>
      <c r="NWA95" t="s">
        <v>790</v>
      </c>
      <c r="NWB95" t="s">
        <v>790</v>
      </c>
      <c r="NWC95" t="s">
        <v>790</v>
      </c>
      <c r="NWD95" t="s">
        <v>790</v>
      </c>
      <c r="NWE95" t="s">
        <v>790</v>
      </c>
      <c r="NWF95" t="s">
        <v>790</v>
      </c>
      <c r="NWG95" t="s">
        <v>790</v>
      </c>
      <c r="NWH95" t="s">
        <v>790</v>
      </c>
      <c r="NWI95" t="s">
        <v>790</v>
      </c>
      <c r="NWJ95" t="s">
        <v>790</v>
      </c>
      <c r="NWK95" t="s">
        <v>790</v>
      </c>
      <c r="NWL95" t="s">
        <v>790</v>
      </c>
      <c r="NWM95" t="s">
        <v>790</v>
      </c>
      <c r="NWN95" t="s">
        <v>790</v>
      </c>
      <c r="NWO95" t="s">
        <v>790</v>
      </c>
      <c r="NWP95" t="s">
        <v>790</v>
      </c>
      <c r="NWQ95" t="s">
        <v>790</v>
      </c>
      <c r="NWR95" t="s">
        <v>790</v>
      </c>
      <c r="NWS95" t="s">
        <v>790</v>
      </c>
      <c r="NWT95" t="s">
        <v>790</v>
      </c>
      <c r="NWU95" t="s">
        <v>790</v>
      </c>
      <c r="NWV95" t="s">
        <v>790</v>
      </c>
      <c r="NWW95" t="s">
        <v>790</v>
      </c>
      <c r="NWX95" t="s">
        <v>790</v>
      </c>
      <c r="NWY95" t="s">
        <v>790</v>
      </c>
      <c r="NWZ95" t="s">
        <v>790</v>
      </c>
      <c r="NXA95" t="s">
        <v>790</v>
      </c>
      <c r="NXB95" t="s">
        <v>790</v>
      </c>
      <c r="NXC95" t="s">
        <v>790</v>
      </c>
      <c r="NXD95" t="s">
        <v>790</v>
      </c>
      <c r="NXE95" t="s">
        <v>790</v>
      </c>
      <c r="NXF95" t="s">
        <v>790</v>
      </c>
      <c r="NXG95" t="s">
        <v>790</v>
      </c>
      <c r="NXH95" t="s">
        <v>790</v>
      </c>
      <c r="NXI95" t="s">
        <v>790</v>
      </c>
      <c r="NXJ95" t="s">
        <v>790</v>
      </c>
      <c r="NXK95" t="s">
        <v>790</v>
      </c>
      <c r="NXL95" t="s">
        <v>790</v>
      </c>
      <c r="NXM95" t="s">
        <v>790</v>
      </c>
      <c r="NXN95" t="s">
        <v>790</v>
      </c>
      <c r="NXO95" t="s">
        <v>790</v>
      </c>
      <c r="NXP95" t="s">
        <v>790</v>
      </c>
      <c r="NXQ95" t="s">
        <v>790</v>
      </c>
      <c r="NXR95" t="s">
        <v>790</v>
      </c>
      <c r="NXS95" t="s">
        <v>790</v>
      </c>
      <c r="NXT95" t="s">
        <v>790</v>
      </c>
      <c r="NXU95" t="s">
        <v>790</v>
      </c>
      <c r="NXV95" t="s">
        <v>790</v>
      </c>
      <c r="NXW95" t="s">
        <v>790</v>
      </c>
      <c r="NXX95" t="s">
        <v>790</v>
      </c>
      <c r="NXY95" t="s">
        <v>790</v>
      </c>
      <c r="NXZ95" t="s">
        <v>790</v>
      </c>
      <c r="NYA95" t="s">
        <v>790</v>
      </c>
      <c r="NYB95" t="s">
        <v>790</v>
      </c>
      <c r="NYC95" t="s">
        <v>790</v>
      </c>
      <c r="NYD95" t="s">
        <v>790</v>
      </c>
      <c r="NYE95" t="s">
        <v>790</v>
      </c>
      <c r="NYF95" t="s">
        <v>790</v>
      </c>
      <c r="NYG95" t="s">
        <v>790</v>
      </c>
      <c r="NYH95" t="s">
        <v>790</v>
      </c>
      <c r="NYI95" t="s">
        <v>790</v>
      </c>
      <c r="NYJ95" t="s">
        <v>790</v>
      </c>
      <c r="NYK95" t="s">
        <v>790</v>
      </c>
      <c r="NYL95" t="s">
        <v>790</v>
      </c>
      <c r="NYM95" t="s">
        <v>790</v>
      </c>
      <c r="NYN95" t="s">
        <v>790</v>
      </c>
      <c r="NYO95" t="s">
        <v>790</v>
      </c>
      <c r="NYP95" t="s">
        <v>790</v>
      </c>
      <c r="NYQ95" t="s">
        <v>790</v>
      </c>
      <c r="NYR95" t="s">
        <v>790</v>
      </c>
      <c r="NYS95" t="s">
        <v>790</v>
      </c>
      <c r="NYT95" t="s">
        <v>790</v>
      </c>
      <c r="NYU95" t="s">
        <v>790</v>
      </c>
      <c r="NYV95" t="s">
        <v>790</v>
      </c>
      <c r="NYW95" t="s">
        <v>790</v>
      </c>
      <c r="NYX95" t="s">
        <v>790</v>
      </c>
      <c r="NYY95" t="s">
        <v>790</v>
      </c>
      <c r="NYZ95" t="s">
        <v>790</v>
      </c>
      <c r="NZA95" t="s">
        <v>790</v>
      </c>
      <c r="NZB95" t="s">
        <v>790</v>
      </c>
      <c r="NZC95" t="s">
        <v>790</v>
      </c>
      <c r="NZD95" t="s">
        <v>790</v>
      </c>
      <c r="NZE95" t="s">
        <v>790</v>
      </c>
      <c r="NZF95" t="s">
        <v>790</v>
      </c>
      <c r="NZG95" t="s">
        <v>790</v>
      </c>
      <c r="NZH95" t="s">
        <v>790</v>
      </c>
      <c r="NZI95" t="s">
        <v>790</v>
      </c>
      <c r="NZJ95" t="s">
        <v>790</v>
      </c>
      <c r="NZK95" t="s">
        <v>790</v>
      </c>
      <c r="NZL95" t="s">
        <v>790</v>
      </c>
      <c r="NZM95" t="s">
        <v>790</v>
      </c>
      <c r="NZN95" t="s">
        <v>790</v>
      </c>
      <c r="NZO95" t="s">
        <v>790</v>
      </c>
      <c r="NZP95" t="s">
        <v>790</v>
      </c>
      <c r="NZQ95" t="s">
        <v>790</v>
      </c>
      <c r="NZR95" t="s">
        <v>790</v>
      </c>
      <c r="NZS95" t="s">
        <v>790</v>
      </c>
      <c r="NZT95" t="s">
        <v>790</v>
      </c>
      <c r="NZU95" t="s">
        <v>790</v>
      </c>
      <c r="NZV95" t="s">
        <v>790</v>
      </c>
      <c r="NZW95" t="s">
        <v>790</v>
      </c>
      <c r="NZX95" t="s">
        <v>790</v>
      </c>
      <c r="NZY95" t="s">
        <v>790</v>
      </c>
      <c r="NZZ95" t="s">
        <v>790</v>
      </c>
      <c r="OAA95" t="s">
        <v>790</v>
      </c>
      <c r="OAB95" t="s">
        <v>790</v>
      </c>
      <c r="OAC95" t="s">
        <v>790</v>
      </c>
      <c r="OAD95" t="s">
        <v>790</v>
      </c>
      <c r="OAE95" t="s">
        <v>790</v>
      </c>
      <c r="OAF95" t="s">
        <v>790</v>
      </c>
      <c r="OAG95" t="s">
        <v>790</v>
      </c>
      <c r="OAH95" t="s">
        <v>790</v>
      </c>
      <c r="OAI95" t="s">
        <v>790</v>
      </c>
      <c r="OAJ95" t="s">
        <v>790</v>
      </c>
      <c r="OAK95" t="s">
        <v>790</v>
      </c>
      <c r="OAL95" t="s">
        <v>790</v>
      </c>
      <c r="OAM95" t="s">
        <v>790</v>
      </c>
      <c r="OAN95" t="s">
        <v>790</v>
      </c>
      <c r="OAO95" t="s">
        <v>790</v>
      </c>
      <c r="OAP95" t="s">
        <v>790</v>
      </c>
      <c r="OAQ95" t="s">
        <v>790</v>
      </c>
      <c r="OAR95" t="s">
        <v>790</v>
      </c>
      <c r="OAS95" t="s">
        <v>790</v>
      </c>
      <c r="OAT95" t="s">
        <v>790</v>
      </c>
      <c r="OAU95" t="s">
        <v>790</v>
      </c>
      <c r="OAV95" t="s">
        <v>790</v>
      </c>
      <c r="OAW95" t="s">
        <v>790</v>
      </c>
      <c r="OAX95" t="s">
        <v>790</v>
      </c>
      <c r="OAY95" t="s">
        <v>790</v>
      </c>
      <c r="OAZ95" t="s">
        <v>790</v>
      </c>
      <c r="OBA95" t="s">
        <v>790</v>
      </c>
      <c r="OBB95" t="s">
        <v>790</v>
      </c>
      <c r="OBC95" t="s">
        <v>790</v>
      </c>
      <c r="OBD95" t="s">
        <v>790</v>
      </c>
      <c r="OBE95" t="s">
        <v>790</v>
      </c>
      <c r="OBF95" t="s">
        <v>790</v>
      </c>
      <c r="OBG95" t="s">
        <v>790</v>
      </c>
      <c r="OBH95" t="s">
        <v>790</v>
      </c>
      <c r="OBI95" t="s">
        <v>790</v>
      </c>
      <c r="OBJ95" t="s">
        <v>790</v>
      </c>
      <c r="OBK95" t="s">
        <v>790</v>
      </c>
      <c r="OBL95" t="s">
        <v>790</v>
      </c>
      <c r="OBM95" t="s">
        <v>790</v>
      </c>
      <c r="OBN95" t="s">
        <v>790</v>
      </c>
      <c r="OBO95" t="s">
        <v>790</v>
      </c>
      <c r="OBP95" t="s">
        <v>790</v>
      </c>
      <c r="OBQ95" t="s">
        <v>790</v>
      </c>
      <c r="OBR95" t="s">
        <v>790</v>
      </c>
      <c r="OBS95" t="s">
        <v>790</v>
      </c>
      <c r="OBT95" t="s">
        <v>790</v>
      </c>
      <c r="OBU95" t="s">
        <v>790</v>
      </c>
      <c r="OBV95" t="s">
        <v>790</v>
      </c>
      <c r="OBW95" t="s">
        <v>790</v>
      </c>
      <c r="OBX95" t="s">
        <v>790</v>
      </c>
      <c r="OBY95" t="s">
        <v>790</v>
      </c>
      <c r="OBZ95" t="s">
        <v>790</v>
      </c>
      <c r="OCA95" t="s">
        <v>790</v>
      </c>
      <c r="OCB95" t="s">
        <v>790</v>
      </c>
      <c r="OCC95" t="s">
        <v>790</v>
      </c>
      <c r="OCD95" t="s">
        <v>790</v>
      </c>
      <c r="OCE95" t="s">
        <v>790</v>
      </c>
      <c r="OCF95" t="s">
        <v>790</v>
      </c>
      <c r="OCG95" t="s">
        <v>790</v>
      </c>
      <c r="OCH95" t="s">
        <v>790</v>
      </c>
      <c r="OCI95" t="s">
        <v>790</v>
      </c>
      <c r="OCJ95" t="s">
        <v>790</v>
      </c>
      <c r="OCK95" t="s">
        <v>790</v>
      </c>
      <c r="OCL95" t="s">
        <v>790</v>
      </c>
      <c r="OCM95" t="s">
        <v>790</v>
      </c>
      <c r="OCN95" t="s">
        <v>790</v>
      </c>
      <c r="OCO95" t="s">
        <v>790</v>
      </c>
      <c r="OCP95" t="s">
        <v>790</v>
      </c>
      <c r="OCQ95" t="s">
        <v>790</v>
      </c>
      <c r="OCR95" t="s">
        <v>790</v>
      </c>
      <c r="OCS95" t="s">
        <v>790</v>
      </c>
      <c r="OCT95" t="s">
        <v>790</v>
      </c>
      <c r="OCU95" t="s">
        <v>790</v>
      </c>
      <c r="OCV95" t="s">
        <v>790</v>
      </c>
      <c r="OCW95" t="s">
        <v>790</v>
      </c>
      <c r="OCX95" t="s">
        <v>790</v>
      </c>
      <c r="OCY95" t="s">
        <v>790</v>
      </c>
      <c r="OCZ95" t="s">
        <v>790</v>
      </c>
      <c r="ODA95" t="s">
        <v>790</v>
      </c>
      <c r="ODB95" t="s">
        <v>790</v>
      </c>
      <c r="ODC95" t="s">
        <v>790</v>
      </c>
      <c r="ODD95" t="s">
        <v>790</v>
      </c>
      <c r="ODE95" t="s">
        <v>790</v>
      </c>
      <c r="ODF95" t="s">
        <v>790</v>
      </c>
      <c r="ODG95" t="s">
        <v>790</v>
      </c>
      <c r="ODH95" t="s">
        <v>790</v>
      </c>
      <c r="ODI95" t="s">
        <v>790</v>
      </c>
      <c r="ODJ95" t="s">
        <v>790</v>
      </c>
      <c r="ODK95" t="s">
        <v>790</v>
      </c>
      <c r="ODL95" t="s">
        <v>790</v>
      </c>
      <c r="ODM95" t="s">
        <v>790</v>
      </c>
      <c r="ODN95" t="s">
        <v>790</v>
      </c>
      <c r="ODO95" t="s">
        <v>790</v>
      </c>
      <c r="ODP95" t="s">
        <v>790</v>
      </c>
      <c r="ODQ95" t="s">
        <v>790</v>
      </c>
      <c r="ODR95" t="s">
        <v>790</v>
      </c>
      <c r="ODS95" t="s">
        <v>790</v>
      </c>
      <c r="ODT95" t="s">
        <v>790</v>
      </c>
      <c r="ODU95" t="s">
        <v>790</v>
      </c>
      <c r="ODV95" t="s">
        <v>790</v>
      </c>
      <c r="ODW95" t="s">
        <v>790</v>
      </c>
      <c r="ODX95" t="s">
        <v>790</v>
      </c>
      <c r="ODY95" t="s">
        <v>790</v>
      </c>
      <c r="ODZ95" t="s">
        <v>790</v>
      </c>
      <c r="OEA95" t="s">
        <v>790</v>
      </c>
      <c r="OEB95" t="s">
        <v>790</v>
      </c>
      <c r="OEC95" t="s">
        <v>790</v>
      </c>
      <c r="OED95" t="s">
        <v>790</v>
      </c>
      <c r="OEE95" t="s">
        <v>790</v>
      </c>
      <c r="OEF95" t="s">
        <v>790</v>
      </c>
      <c r="OEG95" t="s">
        <v>790</v>
      </c>
      <c r="OEH95" t="s">
        <v>790</v>
      </c>
      <c r="OEI95" t="s">
        <v>790</v>
      </c>
      <c r="OEJ95" t="s">
        <v>790</v>
      </c>
      <c r="OEK95" t="s">
        <v>790</v>
      </c>
      <c r="OEL95" t="s">
        <v>790</v>
      </c>
      <c r="OEM95" t="s">
        <v>790</v>
      </c>
      <c r="OEN95" t="s">
        <v>790</v>
      </c>
      <c r="OEO95" t="s">
        <v>790</v>
      </c>
      <c r="OEP95" t="s">
        <v>790</v>
      </c>
      <c r="OEQ95" t="s">
        <v>790</v>
      </c>
      <c r="OER95" t="s">
        <v>790</v>
      </c>
      <c r="OES95" t="s">
        <v>790</v>
      </c>
      <c r="OET95" t="s">
        <v>790</v>
      </c>
      <c r="OEU95" t="s">
        <v>790</v>
      </c>
      <c r="OEV95" t="s">
        <v>790</v>
      </c>
      <c r="OEW95" t="s">
        <v>790</v>
      </c>
      <c r="OEX95" t="s">
        <v>790</v>
      </c>
      <c r="OEY95" t="s">
        <v>790</v>
      </c>
      <c r="OEZ95" t="s">
        <v>790</v>
      </c>
      <c r="OFA95" t="s">
        <v>790</v>
      </c>
      <c r="OFB95" t="s">
        <v>790</v>
      </c>
      <c r="OFC95" t="s">
        <v>790</v>
      </c>
      <c r="OFD95" t="s">
        <v>790</v>
      </c>
      <c r="OFE95" t="s">
        <v>790</v>
      </c>
      <c r="OFF95" t="s">
        <v>790</v>
      </c>
      <c r="OFG95" t="s">
        <v>790</v>
      </c>
      <c r="OFH95" t="s">
        <v>790</v>
      </c>
      <c r="OFI95" t="s">
        <v>790</v>
      </c>
      <c r="OFJ95" t="s">
        <v>790</v>
      </c>
      <c r="OFK95" t="s">
        <v>790</v>
      </c>
      <c r="OFL95" t="s">
        <v>790</v>
      </c>
      <c r="OFM95" t="s">
        <v>790</v>
      </c>
      <c r="OFN95" t="s">
        <v>790</v>
      </c>
      <c r="OFO95" t="s">
        <v>790</v>
      </c>
      <c r="OFP95" t="s">
        <v>790</v>
      </c>
      <c r="OFQ95" t="s">
        <v>790</v>
      </c>
      <c r="OFR95" t="s">
        <v>790</v>
      </c>
      <c r="OFS95" t="s">
        <v>790</v>
      </c>
      <c r="OFT95" t="s">
        <v>790</v>
      </c>
      <c r="OFU95" t="s">
        <v>790</v>
      </c>
      <c r="OFV95" t="s">
        <v>790</v>
      </c>
      <c r="OFW95" t="s">
        <v>790</v>
      </c>
      <c r="OFX95" t="s">
        <v>790</v>
      </c>
      <c r="OFY95" t="s">
        <v>790</v>
      </c>
      <c r="OFZ95" t="s">
        <v>790</v>
      </c>
      <c r="OGA95" t="s">
        <v>790</v>
      </c>
      <c r="OGB95" t="s">
        <v>790</v>
      </c>
      <c r="OGC95" t="s">
        <v>790</v>
      </c>
      <c r="OGD95" t="s">
        <v>790</v>
      </c>
      <c r="OGE95" t="s">
        <v>790</v>
      </c>
      <c r="OGF95" t="s">
        <v>790</v>
      </c>
      <c r="OGG95" t="s">
        <v>790</v>
      </c>
      <c r="OGH95" t="s">
        <v>790</v>
      </c>
      <c r="OGI95" t="s">
        <v>790</v>
      </c>
      <c r="OGJ95" t="s">
        <v>790</v>
      </c>
      <c r="OGK95" t="s">
        <v>790</v>
      </c>
      <c r="OGL95" t="s">
        <v>790</v>
      </c>
      <c r="OGM95" t="s">
        <v>790</v>
      </c>
      <c r="OGN95" t="s">
        <v>790</v>
      </c>
      <c r="OGO95" t="s">
        <v>790</v>
      </c>
      <c r="OGP95" t="s">
        <v>790</v>
      </c>
      <c r="OGQ95" t="s">
        <v>790</v>
      </c>
      <c r="OGR95" t="s">
        <v>790</v>
      </c>
      <c r="OGS95" t="s">
        <v>790</v>
      </c>
      <c r="OGT95" t="s">
        <v>790</v>
      </c>
      <c r="OGU95" t="s">
        <v>790</v>
      </c>
      <c r="OGV95" t="s">
        <v>790</v>
      </c>
      <c r="OGW95" t="s">
        <v>790</v>
      </c>
      <c r="OGX95" t="s">
        <v>790</v>
      </c>
      <c r="OGY95" t="s">
        <v>790</v>
      </c>
      <c r="OGZ95" t="s">
        <v>790</v>
      </c>
      <c r="OHA95" t="s">
        <v>790</v>
      </c>
      <c r="OHB95" t="s">
        <v>790</v>
      </c>
      <c r="OHC95" t="s">
        <v>790</v>
      </c>
      <c r="OHD95" t="s">
        <v>790</v>
      </c>
      <c r="OHE95" t="s">
        <v>790</v>
      </c>
      <c r="OHF95" t="s">
        <v>790</v>
      </c>
      <c r="OHG95" t="s">
        <v>790</v>
      </c>
      <c r="OHH95" t="s">
        <v>790</v>
      </c>
      <c r="OHI95" t="s">
        <v>790</v>
      </c>
      <c r="OHJ95" t="s">
        <v>790</v>
      </c>
      <c r="OHK95" t="s">
        <v>790</v>
      </c>
      <c r="OHL95" t="s">
        <v>790</v>
      </c>
      <c r="OHM95" t="s">
        <v>790</v>
      </c>
      <c r="OHN95" t="s">
        <v>790</v>
      </c>
      <c r="OHO95" t="s">
        <v>790</v>
      </c>
      <c r="OHP95" t="s">
        <v>790</v>
      </c>
      <c r="OHQ95" t="s">
        <v>790</v>
      </c>
      <c r="OHR95" t="s">
        <v>790</v>
      </c>
      <c r="OHS95" t="s">
        <v>790</v>
      </c>
      <c r="OHT95" t="s">
        <v>790</v>
      </c>
      <c r="OHU95" t="s">
        <v>790</v>
      </c>
      <c r="OHV95" t="s">
        <v>790</v>
      </c>
      <c r="OHW95" t="s">
        <v>790</v>
      </c>
      <c r="OHX95" t="s">
        <v>790</v>
      </c>
      <c r="OHY95" t="s">
        <v>790</v>
      </c>
      <c r="OHZ95" t="s">
        <v>790</v>
      </c>
      <c r="OIA95" t="s">
        <v>790</v>
      </c>
      <c r="OIB95" t="s">
        <v>790</v>
      </c>
      <c r="OIC95" t="s">
        <v>790</v>
      </c>
      <c r="OID95" t="s">
        <v>790</v>
      </c>
      <c r="OIE95" t="s">
        <v>790</v>
      </c>
      <c r="OIF95" t="s">
        <v>790</v>
      </c>
      <c r="OIG95" t="s">
        <v>790</v>
      </c>
      <c r="OIH95" t="s">
        <v>790</v>
      </c>
      <c r="OII95" t="s">
        <v>790</v>
      </c>
      <c r="OIJ95" t="s">
        <v>790</v>
      </c>
      <c r="OIK95" t="s">
        <v>790</v>
      </c>
      <c r="OIL95" t="s">
        <v>790</v>
      </c>
      <c r="OIM95" t="s">
        <v>790</v>
      </c>
      <c r="OIN95" t="s">
        <v>790</v>
      </c>
      <c r="OIO95" t="s">
        <v>790</v>
      </c>
      <c r="OIP95" t="s">
        <v>790</v>
      </c>
      <c r="OIQ95" t="s">
        <v>790</v>
      </c>
      <c r="OIR95" t="s">
        <v>790</v>
      </c>
      <c r="OIS95" t="s">
        <v>790</v>
      </c>
      <c r="OIT95" t="s">
        <v>790</v>
      </c>
      <c r="OIU95" t="s">
        <v>790</v>
      </c>
      <c r="OIV95" t="s">
        <v>790</v>
      </c>
      <c r="OIW95" t="s">
        <v>790</v>
      </c>
      <c r="OIX95" t="s">
        <v>790</v>
      </c>
      <c r="OIY95" t="s">
        <v>790</v>
      </c>
      <c r="OIZ95" t="s">
        <v>790</v>
      </c>
      <c r="OJA95" t="s">
        <v>790</v>
      </c>
      <c r="OJB95" t="s">
        <v>790</v>
      </c>
      <c r="OJC95" t="s">
        <v>790</v>
      </c>
      <c r="OJD95" t="s">
        <v>790</v>
      </c>
      <c r="OJE95" t="s">
        <v>790</v>
      </c>
      <c r="OJF95" t="s">
        <v>790</v>
      </c>
      <c r="OJG95" t="s">
        <v>790</v>
      </c>
      <c r="OJH95" t="s">
        <v>790</v>
      </c>
      <c r="OJI95" t="s">
        <v>790</v>
      </c>
      <c r="OJJ95" t="s">
        <v>790</v>
      </c>
      <c r="OJK95" t="s">
        <v>790</v>
      </c>
      <c r="OJL95" t="s">
        <v>790</v>
      </c>
      <c r="OJM95" t="s">
        <v>790</v>
      </c>
      <c r="OJN95" t="s">
        <v>790</v>
      </c>
      <c r="OJO95" t="s">
        <v>790</v>
      </c>
      <c r="OJP95" t="s">
        <v>790</v>
      </c>
      <c r="OJQ95" t="s">
        <v>790</v>
      </c>
      <c r="OJR95" t="s">
        <v>790</v>
      </c>
      <c r="OJS95" t="s">
        <v>790</v>
      </c>
      <c r="OJT95" t="s">
        <v>790</v>
      </c>
      <c r="OJU95" t="s">
        <v>790</v>
      </c>
      <c r="OJV95" t="s">
        <v>790</v>
      </c>
      <c r="OJW95" t="s">
        <v>790</v>
      </c>
      <c r="OJX95" t="s">
        <v>790</v>
      </c>
      <c r="OJY95" t="s">
        <v>790</v>
      </c>
      <c r="OJZ95" t="s">
        <v>790</v>
      </c>
      <c r="OKA95" t="s">
        <v>790</v>
      </c>
      <c r="OKB95" t="s">
        <v>790</v>
      </c>
      <c r="OKC95" t="s">
        <v>790</v>
      </c>
      <c r="OKD95" t="s">
        <v>790</v>
      </c>
      <c r="OKE95" t="s">
        <v>790</v>
      </c>
      <c r="OKF95" t="s">
        <v>790</v>
      </c>
      <c r="OKG95" t="s">
        <v>790</v>
      </c>
      <c r="OKH95" t="s">
        <v>790</v>
      </c>
      <c r="OKI95" t="s">
        <v>790</v>
      </c>
      <c r="OKJ95" t="s">
        <v>790</v>
      </c>
      <c r="OKK95" t="s">
        <v>790</v>
      </c>
      <c r="OKL95" t="s">
        <v>790</v>
      </c>
      <c r="OKM95" t="s">
        <v>790</v>
      </c>
      <c r="OKN95" t="s">
        <v>790</v>
      </c>
      <c r="OKO95" t="s">
        <v>790</v>
      </c>
      <c r="OKP95" t="s">
        <v>790</v>
      </c>
      <c r="OKQ95" t="s">
        <v>790</v>
      </c>
      <c r="OKR95" t="s">
        <v>790</v>
      </c>
      <c r="OKS95" t="s">
        <v>790</v>
      </c>
      <c r="OKT95" t="s">
        <v>790</v>
      </c>
      <c r="OKU95" t="s">
        <v>790</v>
      </c>
      <c r="OKV95" t="s">
        <v>790</v>
      </c>
      <c r="OKW95" t="s">
        <v>790</v>
      </c>
      <c r="OKX95" t="s">
        <v>790</v>
      </c>
      <c r="OKY95" t="s">
        <v>790</v>
      </c>
      <c r="OKZ95" t="s">
        <v>790</v>
      </c>
      <c r="OLA95" t="s">
        <v>790</v>
      </c>
      <c r="OLB95" t="s">
        <v>790</v>
      </c>
      <c r="OLC95" t="s">
        <v>790</v>
      </c>
      <c r="OLD95" t="s">
        <v>790</v>
      </c>
      <c r="OLE95" t="s">
        <v>790</v>
      </c>
      <c r="OLF95" t="s">
        <v>790</v>
      </c>
      <c r="OLG95" t="s">
        <v>790</v>
      </c>
      <c r="OLH95" t="s">
        <v>790</v>
      </c>
      <c r="OLI95" t="s">
        <v>790</v>
      </c>
      <c r="OLJ95" t="s">
        <v>790</v>
      </c>
      <c r="OLK95" t="s">
        <v>790</v>
      </c>
      <c r="OLL95" t="s">
        <v>790</v>
      </c>
      <c r="OLM95" t="s">
        <v>790</v>
      </c>
      <c r="OLN95" t="s">
        <v>790</v>
      </c>
      <c r="OLO95" t="s">
        <v>790</v>
      </c>
      <c r="OLP95" t="s">
        <v>790</v>
      </c>
      <c r="OLQ95" t="s">
        <v>790</v>
      </c>
      <c r="OLR95" t="s">
        <v>790</v>
      </c>
      <c r="OLS95" t="s">
        <v>790</v>
      </c>
      <c r="OLT95" t="s">
        <v>790</v>
      </c>
      <c r="OLU95" t="s">
        <v>790</v>
      </c>
      <c r="OLV95" t="s">
        <v>790</v>
      </c>
      <c r="OLW95" t="s">
        <v>790</v>
      </c>
      <c r="OLX95" t="s">
        <v>790</v>
      </c>
      <c r="OLY95" t="s">
        <v>790</v>
      </c>
      <c r="OLZ95" t="s">
        <v>790</v>
      </c>
      <c r="OMA95" t="s">
        <v>790</v>
      </c>
      <c r="OMB95" t="s">
        <v>790</v>
      </c>
      <c r="OMC95" t="s">
        <v>790</v>
      </c>
      <c r="OMD95" t="s">
        <v>790</v>
      </c>
      <c r="OME95" t="s">
        <v>790</v>
      </c>
      <c r="OMF95" t="s">
        <v>790</v>
      </c>
      <c r="OMG95" t="s">
        <v>790</v>
      </c>
      <c r="OMH95" t="s">
        <v>790</v>
      </c>
      <c r="OMI95" t="s">
        <v>790</v>
      </c>
      <c r="OMJ95" t="s">
        <v>790</v>
      </c>
      <c r="OMK95" t="s">
        <v>790</v>
      </c>
      <c r="OML95" t="s">
        <v>790</v>
      </c>
      <c r="OMM95" t="s">
        <v>790</v>
      </c>
      <c r="OMN95" t="s">
        <v>790</v>
      </c>
      <c r="OMO95" t="s">
        <v>790</v>
      </c>
      <c r="OMP95" t="s">
        <v>790</v>
      </c>
      <c r="OMQ95" t="s">
        <v>790</v>
      </c>
      <c r="OMR95" t="s">
        <v>790</v>
      </c>
      <c r="OMS95" t="s">
        <v>790</v>
      </c>
      <c r="OMT95" t="s">
        <v>790</v>
      </c>
      <c r="OMU95" t="s">
        <v>790</v>
      </c>
      <c r="OMV95" t="s">
        <v>790</v>
      </c>
      <c r="OMW95" t="s">
        <v>790</v>
      </c>
      <c r="OMX95" t="s">
        <v>790</v>
      </c>
      <c r="OMY95" t="s">
        <v>790</v>
      </c>
      <c r="OMZ95" t="s">
        <v>790</v>
      </c>
      <c r="ONA95" t="s">
        <v>790</v>
      </c>
      <c r="ONB95" t="s">
        <v>790</v>
      </c>
      <c r="ONC95" t="s">
        <v>790</v>
      </c>
      <c r="OND95" t="s">
        <v>790</v>
      </c>
      <c r="ONE95" t="s">
        <v>790</v>
      </c>
      <c r="ONF95" t="s">
        <v>790</v>
      </c>
      <c r="ONG95" t="s">
        <v>790</v>
      </c>
      <c r="ONH95" t="s">
        <v>790</v>
      </c>
      <c r="ONI95" t="s">
        <v>790</v>
      </c>
      <c r="ONJ95" t="s">
        <v>790</v>
      </c>
      <c r="ONK95" t="s">
        <v>790</v>
      </c>
      <c r="ONL95" t="s">
        <v>790</v>
      </c>
      <c r="ONM95" t="s">
        <v>790</v>
      </c>
      <c r="ONN95" t="s">
        <v>790</v>
      </c>
      <c r="ONO95" t="s">
        <v>790</v>
      </c>
      <c r="ONP95" t="s">
        <v>790</v>
      </c>
      <c r="ONQ95" t="s">
        <v>790</v>
      </c>
      <c r="ONR95" t="s">
        <v>790</v>
      </c>
      <c r="ONS95" t="s">
        <v>790</v>
      </c>
      <c r="ONT95" t="s">
        <v>790</v>
      </c>
      <c r="ONU95" t="s">
        <v>790</v>
      </c>
      <c r="ONV95" t="s">
        <v>790</v>
      </c>
      <c r="ONW95" t="s">
        <v>790</v>
      </c>
      <c r="ONX95" t="s">
        <v>790</v>
      </c>
      <c r="ONY95" t="s">
        <v>790</v>
      </c>
      <c r="ONZ95" t="s">
        <v>790</v>
      </c>
      <c r="OOA95" t="s">
        <v>790</v>
      </c>
      <c r="OOB95" t="s">
        <v>790</v>
      </c>
      <c r="OOC95" t="s">
        <v>790</v>
      </c>
      <c r="OOD95" t="s">
        <v>790</v>
      </c>
      <c r="OOE95" t="s">
        <v>790</v>
      </c>
      <c r="OOF95" t="s">
        <v>790</v>
      </c>
      <c r="OOG95" t="s">
        <v>790</v>
      </c>
      <c r="OOH95" t="s">
        <v>790</v>
      </c>
      <c r="OOI95" t="s">
        <v>790</v>
      </c>
      <c r="OOJ95" t="s">
        <v>790</v>
      </c>
      <c r="OOK95" t="s">
        <v>790</v>
      </c>
      <c r="OOL95" t="s">
        <v>790</v>
      </c>
      <c r="OOM95" t="s">
        <v>790</v>
      </c>
      <c r="OON95" t="s">
        <v>790</v>
      </c>
      <c r="OOO95" t="s">
        <v>790</v>
      </c>
      <c r="OOP95" t="s">
        <v>790</v>
      </c>
      <c r="OOQ95" t="s">
        <v>790</v>
      </c>
      <c r="OOR95" t="s">
        <v>790</v>
      </c>
      <c r="OOS95" t="s">
        <v>790</v>
      </c>
      <c r="OOT95" t="s">
        <v>790</v>
      </c>
      <c r="OOU95" t="s">
        <v>790</v>
      </c>
      <c r="OOV95" t="s">
        <v>790</v>
      </c>
      <c r="OOW95" t="s">
        <v>790</v>
      </c>
      <c r="OOX95" t="s">
        <v>790</v>
      </c>
      <c r="OOY95" t="s">
        <v>790</v>
      </c>
      <c r="OOZ95" t="s">
        <v>790</v>
      </c>
      <c r="OPA95" t="s">
        <v>790</v>
      </c>
      <c r="OPB95" t="s">
        <v>790</v>
      </c>
      <c r="OPC95" t="s">
        <v>790</v>
      </c>
      <c r="OPD95" t="s">
        <v>790</v>
      </c>
      <c r="OPE95" t="s">
        <v>790</v>
      </c>
      <c r="OPF95" t="s">
        <v>790</v>
      </c>
      <c r="OPG95" t="s">
        <v>790</v>
      </c>
      <c r="OPH95" t="s">
        <v>790</v>
      </c>
      <c r="OPI95" t="s">
        <v>790</v>
      </c>
      <c r="OPJ95" t="s">
        <v>790</v>
      </c>
      <c r="OPK95" t="s">
        <v>790</v>
      </c>
      <c r="OPL95" t="s">
        <v>790</v>
      </c>
      <c r="OPM95" t="s">
        <v>790</v>
      </c>
      <c r="OPN95" t="s">
        <v>790</v>
      </c>
      <c r="OPO95" t="s">
        <v>790</v>
      </c>
      <c r="OPP95" t="s">
        <v>790</v>
      </c>
      <c r="OPQ95" t="s">
        <v>790</v>
      </c>
      <c r="OPR95" t="s">
        <v>790</v>
      </c>
      <c r="OPS95" t="s">
        <v>790</v>
      </c>
      <c r="OPT95" t="s">
        <v>790</v>
      </c>
      <c r="OPU95" t="s">
        <v>790</v>
      </c>
      <c r="OPV95" t="s">
        <v>790</v>
      </c>
      <c r="OPW95" t="s">
        <v>790</v>
      </c>
      <c r="OPX95" t="s">
        <v>790</v>
      </c>
      <c r="OPY95" t="s">
        <v>790</v>
      </c>
      <c r="OPZ95" t="s">
        <v>790</v>
      </c>
      <c r="OQA95" t="s">
        <v>790</v>
      </c>
      <c r="OQB95" t="s">
        <v>790</v>
      </c>
      <c r="OQC95" t="s">
        <v>790</v>
      </c>
      <c r="OQD95" t="s">
        <v>790</v>
      </c>
      <c r="OQE95" t="s">
        <v>790</v>
      </c>
      <c r="OQF95" t="s">
        <v>790</v>
      </c>
      <c r="OQG95" t="s">
        <v>790</v>
      </c>
      <c r="OQH95" t="s">
        <v>790</v>
      </c>
      <c r="OQI95" t="s">
        <v>790</v>
      </c>
      <c r="OQJ95" t="s">
        <v>790</v>
      </c>
      <c r="OQK95" t="s">
        <v>790</v>
      </c>
      <c r="OQL95" t="s">
        <v>790</v>
      </c>
      <c r="OQM95" t="s">
        <v>790</v>
      </c>
      <c r="OQN95" t="s">
        <v>790</v>
      </c>
      <c r="OQO95" t="s">
        <v>790</v>
      </c>
      <c r="OQP95" t="s">
        <v>790</v>
      </c>
      <c r="OQQ95" t="s">
        <v>790</v>
      </c>
      <c r="OQR95" t="s">
        <v>790</v>
      </c>
      <c r="OQS95" t="s">
        <v>790</v>
      </c>
      <c r="OQT95" t="s">
        <v>790</v>
      </c>
      <c r="OQU95" t="s">
        <v>790</v>
      </c>
      <c r="OQV95" t="s">
        <v>790</v>
      </c>
      <c r="OQW95" t="s">
        <v>790</v>
      </c>
      <c r="OQX95" t="s">
        <v>790</v>
      </c>
      <c r="OQY95" t="s">
        <v>790</v>
      </c>
      <c r="OQZ95" t="s">
        <v>790</v>
      </c>
      <c r="ORA95" t="s">
        <v>790</v>
      </c>
      <c r="ORB95" t="s">
        <v>790</v>
      </c>
      <c r="ORC95" t="s">
        <v>790</v>
      </c>
      <c r="ORD95" t="s">
        <v>790</v>
      </c>
      <c r="ORE95" t="s">
        <v>790</v>
      </c>
      <c r="ORF95" t="s">
        <v>790</v>
      </c>
      <c r="ORG95" t="s">
        <v>790</v>
      </c>
      <c r="ORH95" t="s">
        <v>790</v>
      </c>
      <c r="ORI95" t="s">
        <v>790</v>
      </c>
      <c r="ORJ95" t="s">
        <v>790</v>
      </c>
      <c r="ORK95" t="s">
        <v>790</v>
      </c>
      <c r="ORL95" t="s">
        <v>790</v>
      </c>
      <c r="ORM95" t="s">
        <v>790</v>
      </c>
      <c r="ORN95" t="s">
        <v>790</v>
      </c>
      <c r="ORO95" t="s">
        <v>790</v>
      </c>
      <c r="ORP95" t="s">
        <v>790</v>
      </c>
      <c r="ORQ95" t="s">
        <v>790</v>
      </c>
      <c r="ORR95" t="s">
        <v>790</v>
      </c>
      <c r="ORS95" t="s">
        <v>790</v>
      </c>
      <c r="ORT95" t="s">
        <v>790</v>
      </c>
      <c r="ORU95" t="s">
        <v>790</v>
      </c>
      <c r="ORV95" t="s">
        <v>790</v>
      </c>
      <c r="ORW95" t="s">
        <v>790</v>
      </c>
      <c r="ORX95" t="s">
        <v>790</v>
      </c>
      <c r="ORY95" t="s">
        <v>790</v>
      </c>
      <c r="ORZ95" t="s">
        <v>790</v>
      </c>
      <c r="OSA95" t="s">
        <v>790</v>
      </c>
      <c r="OSB95" t="s">
        <v>790</v>
      </c>
      <c r="OSC95" t="s">
        <v>790</v>
      </c>
      <c r="OSD95" t="s">
        <v>790</v>
      </c>
      <c r="OSE95" t="s">
        <v>790</v>
      </c>
      <c r="OSF95" t="s">
        <v>790</v>
      </c>
      <c r="OSG95" t="s">
        <v>790</v>
      </c>
      <c r="OSH95" t="s">
        <v>790</v>
      </c>
      <c r="OSI95" t="s">
        <v>790</v>
      </c>
      <c r="OSJ95" t="s">
        <v>790</v>
      </c>
      <c r="OSK95" t="s">
        <v>790</v>
      </c>
      <c r="OSL95" t="s">
        <v>790</v>
      </c>
      <c r="OSM95" t="s">
        <v>790</v>
      </c>
      <c r="OSN95" t="s">
        <v>790</v>
      </c>
      <c r="OSO95" t="s">
        <v>790</v>
      </c>
      <c r="OSP95" t="s">
        <v>790</v>
      </c>
      <c r="OSQ95" t="s">
        <v>790</v>
      </c>
      <c r="OSR95" t="s">
        <v>790</v>
      </c>
      <c r="OSS95" t="s">
        <v>790</v>
      </c>
      <c r="OST95" t="s">
        <v>790</v>
      </c>
      <c r="OSU95" t="s">
        <v>790</v>
      </c>
      <c r="OSV95" t="s">
        <v>790</v>
      </c>
      <c r="OSW95" t="s">
        <v>790</v>
      </c>
      <c r="OSX95" t="s">
        <v>790</v>
      </c>
      <c r="OSY95" t="s">
        <v>790</v>
      </c>
      <c r="OSZ95" t="s">
        <v>790</v>
      </c>
      <c r="OTA95" t="s">
        <v>790</v>
      </c>
      <c r="OTB95" t="s">
        <v>790</v>
      </c>
      <c r="OTC95" t="s">
        <v>790</v>
      </c>
      <c r="OTD95" t="s">
        <v>790</v>
      </c>
      <c r="OTE95" t="s">
        <v>790</v>
      </c>
      <c r="OTF95" t="s">
        <v>790</v>
      </c>
      <c r="OTG95" t="s">
        <v>790</v>
      </c>
      <c r="OTH95" t="s">
        <v>790</v>
      </c>
      <c r="OTI95" t="s">
        <v>790</v>
      </c>
      <c r="OTJ95" t="s">
        <v>790</v>
      </c>
      <c r="OTK95" t="s">
        <v>790</v>
      </c>
      <c r="OTL95" t="s">
        <v>790</v>
      </c>
      <c r="OTM95" t="s">
        <v>790</v>
      </c>
      <c r="OTN95" t="s">
        <v>790</v>
      </c>
      <c r="OTO95" t="s">
        <v>790</v>
      </c>
      <c r="OTP95" t="s">
        <v>790</v>
      </c>
      <c r="OTQ95" t="s">
        <v>790</v>
      </c>
      <c r="OTR95" t="s">
        <v>790</v>
      </c>
      <c r="OTS95" t="s">
        <v>790</v>
      </c>
      <c r="OTT95" t="s">
        <v>790</v>
      </c>
      <c r="OTU95" t="s">
        <v>790</v>
      </c>
      <c r="OTV95" t="s">
        <v>790</v>
      </c>
      <c r="OTW95" t="s">
        <v>790</v>
      </c>
      <c r="OTX95" t="s">
        <v>790</v>
      </c>
      <c r="OTY95" t="s">
        <v>790</v>
      </c>
      <c r="OTZ95" t="s">
        <v>790</v>
      </c>
      <c r="OUA95" t="s">
        <v>790</v>
      </c>
      <c r="OUB95" t="s">
        <v>790</v>
      </c>
      <c r="OUC95" t="s">
        <v>790</v>
      </c>
      <c r="OUD95" t="s">
        <v>790</v>
      </c>
      <c r="OUE95" t="s">
        <v>790</v>
      </c>
      <c r="OUF95" t="s">
        <v>790</v>
      </c>
      <c r="OUG95" t="s">
        <v>790</v>
      </c>
      <c r="OUH95" t="s">
        <v>790</v>
      </c>
      <c r="OUI95" t="s">
        <v>790</v>
      </c>
      <c r="OUJ95" t="s">
        <v>790</v>
      </c>
      <c r="OUK95" t="s">
        <v>790</v>
      </c>
      <c r="OUL95" t="s">
        <v>790</v>
      </c>
      <c r="OUM95" t="s">
        <v>790</v>
      </c>
      <c r="OUN95" t="s">
        <v>790</v>
      </c>
      <c r="OUO95" t="s">
        <v>790</v>
      </c>
      <c r="OUP95" t="s">
        <v>790</v>
      </c>
      <c r="OUQ95" t="s">
        <v>790</v>
      </c>
      <c r="OUR95" t="s">
        <v>790</v>
      </c>
      <c r="OUS95" t="s">
        <v>790</v>
      </c>
      <c r="OUT95" t="s">
        <v>790</v>
      </c>
      <c r="OUU95" t="s">
        <v>790</v>
      </c>
      <c r="OUV95" t="s">
        <v>790</v>
      </c>
      <c r="OUW95" t="s">
        <v>790</v>
      </c>
      <c r="OUX95" t="s">
        <v>790</v>
      </c>
      <c r="OUY95" t="s">
        <v>790</v>
      </c>
      <c r="OUZ95" t="s">
        <v>790</v>
      </c>
      <c r="OVA95" t="s">
        <v>790</v>
      </c>
      <c r="OVB95" t="s">
        <v>790</v>
      </c>
      <c r="OVC95" t="s">
        <v>790</v>
      </c>
      <c r="OVD95" t="s">
        <v>790</v>
      </c>
      <c r="OVE95" t="s">
        <v>790</v>
      </c>
      <c r="OVF95" t="s">
        <v>790</v>
      </c>
      <c r="OVG95" t="s">
        <v>790</v>
      </c>
      <c r="OVH95" t="s">
        <v>790</v>
      </c>
      <c r="OVI95" t="s">
        <v>790</v>
      </c>
      <c r="OVJ95" t="s">
        <v>790</v>
      </c>
      <c r="OVK95" t="s">
        <v>790</v>
      </c>
      <c r="OVL95" t="s">
        <v>790</v>
      </c>
      <c r="OVM95" t="s">
        <v>790</v>
      </c>
      <c r="OVN95" t="s">
        <v>790</v>
      </c>
      <c r="OVO95" t="s">
        <v>790</v>
      </c>
      <c r="OVP95" t="s">
        <v>790</v>
      </c>
      <c r="OVQ95" t="s">
        <v>790</v>
      </c>
      <c r="OVR95" t="s">
        <v>790</v>
      </c>
      <c r="OVS95" t="s">
        <v>790</v>
      </c>
      <c r="OVT95" t="s">
        <v>790</v>
      </c>
      <c r="OVU95" t="s">
        <v>790</v>
      </c>
      <c r="OVV95" t="s">
        <v>790</v>
      </c>
      <c r="OVW95" t="s">
        <v>790</v>
      </c>
      <c r="OVX95" t="s">
        <v>790</v>
      </c>
      <c r="OVY95" t="s">
        <v>790</v>
      </c>
      <c r="OVZ95" t="s">
        <v>790</v>
      </c>
      <c r="OWA95" t="s">
        <v>790</v>
      </c>
      <c r="OWB95" t="s">
        <v>790</v>
      </c>
      <c r="OWC95" t="s">
        <v>790</v>
      </c>
      <c r="OWD95" t="s">
        <v>790</v>
      </c>
      <c r="OWE95" t="s">
        <v>790</v>
      </c>
      <c r="OWF95" t="s">
        <v>790</v>
      </c>
      <c r="OWG95" t="s">
        <v>790</v>
      </c>
      <c r="OWH95" t="s">
        <v>790</v>
      </c>
      <c r="OWI95" t="s">
        <v>790</v>
      </c>
      <c r="OWJ95" t="s">
        <v>790</v>
      </c>
      <c r="OWK95" t="s">
        <v>790</v>
      </c>
      <c r="OWL95" t="s">
        <v>790</v>
      </c>
      <c r="OWM95" t="s">
        <v>790</v>
      </c>
      <c r="OWN95" t="s">
        <v>790</v>
      </c>
      <c r="OWO95" t="s">
        <v>790</v>
      </c>
      <c r="OWP95" t="s">
        <v>790</v>
      </c>
      <c r="OWQ95" t="s">
        <v>790</v>
      </c>
      <c r="OWR95" t="s">
        <v>790</v>
      </c>
      <c r="OWS95" t="s">
        <v>790</v>
      </c>
      <c r="OWT95" t="s">
        <v>790</v>
      </c>
      <c r="OWU95" t="s">
        <v>790</v>
      </c>
      <c r="OWV95" t="s">
        <v>790</v>
      </c>
      <c r="OWW95" t="s">
        <v>790</v>
      </c>
      <c r="OWX95" t="s">
        <v>790</v>
      </c>
      <c r="OWY95" t="s">
        <v>790</v>
      </c>
      <c r="OWZ95" t="s">
        <v>790</v>
      </c>
      <c r="OXA95" t="s">
        <v>790</v>
      </c>
      <c r="OXB95" t="s">
        <v>790</v>
      </c>
      <c r="OXC95" t="s">
        <v>790</v>
      </c>
      <c r="OXD95" t="s">
        <v>790</v>
      </c>
      <c r="OXE95" t="s">
        <v>790</v>
      </c>
      <c r="OXF95" t="s">
        <v>790</v>
      </c>
      <c r="OXG95" t="s">
        <v>790</v>
      </c>
      <c r="OXH95" t="s">
        <v>790</v>
      </c>
      <c r="OXI95" t="s">
        <v>790</v>
      </c>
      <c r="OXJ95" t="s">
        <v>790</v>
      </c>
      <c r="OXK95" t="s">
        <v>790</v>
      </c>
      <c r="OXL95" t="s">
        <v>790</v>
      </c>
      <c r="OXM95" t="s">
        <v>790</v>
      </c>
      <c r="OXN95" t="s">
        <v>790</v>
      </c>
      <c r="OXO95" t="s">
        <v>790</v>
      </c>
      <c r="OXP95" t="s">
        <v>790</v>
      </c>
      <c r="OXQ95" t="s">
        <v>790</v>
      </c>
      <c r="OXR95" t="s">
        <v>790</v>
      </c>
      <c r="OXS95" t="s">
        <v>790</v>
      </c>
      <c r="OXT95" t="s">
        <v>790</v>
      </c>
      <c r="OXU95" t="s">
        <v>790</v>
      </c>
      <c r="OXV95" t="s">
        <v>790</v>
      </c>
      <c r="OXW95" t="s">
        <v>790</v>
      </c>
      <c r="OXX95" t="s">
        <v>790</v>
      </c>
      <c r="OXY95" t="s">
        <v>790</v>
      </c>
      <c r="OXZ95" t="s">
        <v>790</v>
      </c>
      <c r="OYA95" t="s">
        <v>790</v>
      </c>
      <c r="OYB95" t="s">
        <v>790</v>
      </c>
      <c r="OYC95" t="s">
        <v>790</v>
      </c>
      <c r="OYD95" t="s">
        <v>790</v>
      </c>
      <c r="OYE95" t="s">
        <v>790</v>
      </c>
      <c r="OYF95" t="s">
        <v>790</v>
      </c>
      <c r="OYG95" t="s">
        <v>790</v>
      </c>
      <c r="OYH95" t="s">
        <v>790</v>
      </c>
      <c r="OYI95" t="s">
        <v>790</v>
      </c>
      <c r="OYJ95" t="s">
        <v>790</v>
      </c>
      <c r="OYK95" t="s">
        <v>790</v>
      </c>
      <c r="OYL95" t="s">
        <v>790</v>
      </c>
      <c r="OYM95" t="s">
        <v>790</v>
      </c>
      <c r="OYN95" t="s">
        <v>790</v>
      </c>
      <c r="OYO95" t="s">
        <v>790</v>
      </c>
      <c r="OYP95" t="s">
        <v>790</v>
      </c>
      <c r="OYQ95" t="s">
        <v>790</v>
      </c>
      <c r="OYR95" t="s">
        <v>790</v>
      </c>
      <c r="OYS95" t="s">
        <v>790</v>
      </c>
      <c r="OYT95" t="s">
        <v>790</v>
      </c>
      <c r="OYU95" t="s">
        <v>790</v>
      </c>
      <c r="OYV95" t="s">
        <v>790</v>
      </c>
      <c r="OYW95" t="s">
        <v>790</v>
      </c>
      <c r="OYX95" t="s">
        <v>790</v>
      </c>
      <c r="OYY95" t="s">
        <v>790</v>
      </c>
      <c r="OYZ95" t="s">
        <v>790</v>
      </c>
      <c r="OZA95" t="s">
        <v>790</v>
      </c>
      <c r="OZB95" t="s">
        <v>790</v>
      </c>
      <c r="OZC95" t="s">
        <v>790</v>
      </c>
      <c r="OZD95" t="s">
        <v>790</v>
      </c>
      <c r="OZE95" t="s">
        <v>790</v>
      </c>
      <c r="OZF95" t="s">
        <v>790</v>
      </c>
      <c r="OZG95" t="s">
        <v>790</v>
      </c>
      <c r="OZH95" t="s">
        <v>790</v>
      </c>
      <c r="OZI95" t="s">
        <v>790</v>
      </c>
      <c r="OZJ95" t="s">
        <v>790</v>
      </c>
      <c r="OZK95" t="s">
        <v>790</v>
      </c>
      <c r="OZL95" t="s">
        <v>790</v>
      </c>
      <c r="OZM95" t="s">
        <v>790</v>
      </c>
      <c r="OZN95" t="s">
        <v>790</v>
      </c>
      <c r="OZO95" t="s">
        <v>790</v>
      </c>
      <c r="OZP95" t="s">
        <v>790</v>
      </c>
      <c r="OZQ95" t="s">
        <v>790</v>
      </c>
      <c r="OZR95" t="s">
        <v>790</v>
      </c>
      <c r="OZS95" t="s">
        <v>790</v>
      </c>
      <c r="OZT95" t="s">
        <v>790</v>
      </c>
      <c r="OZU95" t="s">
        <v>790</v>
      </c>
      <c r="OZV95" t="s">
        <v>790</v>
      </c>
      <c r="OZW95" t="s">
        <v>790</v>
      </c>
      <c r="OZX95" t="s">
        <v>790</v>
      </c>
      <c r="OZY95" t="s">
        <v>790</v>
      </c>
      <c r="OZZ95" t="s">
        <v>790</v>
      </c>
      <c r="PAA95" t="s">
        <v>790</v>
      </c>
      <c r="PAB95" t="s">
        <v>790</v>
      </c>
      <c r="PAC95" t="s">
        <v>790</v>
      </c>
      <c r="PAD95" t="s">
        <v>790</v>
      </c>
      <c r="PAE95" t="s">
        <v>790</v>
      </c>
      <c r="PAF95" t="s">
        <v>790</v>
      </c>
      <c r="PAG95" t="s">
        <v>790</v>
      </c>
      <c r="PAH95" t="s">
        <v>790</v>
      </c>
      <c r="PAI95" t="s">
        <v>790</v>
      </c>
      <c r="PAJ95" t="s">
        <v>790</v>
      </c>
      <c r="PAK95" t="s">
        <v>790</v>
      </c>
      <c r="PAL95" t="s">
        <v>790</v>
      </c>
      <c r="PAM95" t="s">
        <v>790</v>
      </c>
      <c r="PAN95" t="s">
        <v>790</v>
      </c>
      <c r="PAO95" t="s">
        <v>790</v>
      </c>
      <c r="PAP95" t="s">
        <v>790</v>
      </c>
      <c r="PAQ95" t="s">
        <v>790</v>
      </c>
      <c r="PAR95" t="s">
        <v>790</v>
      </c>
      <c r="PAS95" t="s">
        <v>790</v>
      </c>
      <c r="PAT95" t="s">
        <v>790</v>
      </c>
      <c r="PAU95" t="s">
        <v>790</v>
      </c>
      <c r="PAV95" t="s">
        <v>790</v>
      </c>
      <c r="PAW95" t="s">
        <v>790</v>
      </c>
      <c r="PAX95" t="s">
        <v>790</v>
      </c>
      <c r="PAY95" t="s">
        <v>790</v>
      </c>
      <c r="PAZ95" t="s">
        <v>790</v>
      </c>
      <c r="PBA95" t="s">
        <v>790</v>
      </c>
      <c r="PBB95" t="s">
        <v>790</v>
      </c>
      <c r="PBC95" t="s">
        <v>790</v>
      </c>
      <c r="PBD95" t="s">
        <v>790</v>
      </c>
      <c r="PBE95" t="s">
        <v>790</v>
      </c>
      <c r="PBF95" t="s">
        <v>790</v>
      </c>
      <c r="PBG95" t="s">
        <v>790</v>
      </c>
      <c r="PBH95" t="s">
        <v>790</v>
      </c>
      <c r="PBI95" t="s">
        <v>790</v>
      </c>
      <c r="PBJ95" t="s">
        <v>790</v>
      </c>
      <c r="PBK95" t="s">
        <v>790</v>
      </c>
      <c r="PBL95" t="s">
        <v>790</v>
      </c>
      <c r="PBM95" t="s">
        <v>790</v>
      </c>
      <c r="PBN95" t="s">
        <v>790</v>
      </c>
      <c r="PBO95" t="s">
        <v>790</v>
      </c>
      <c r="PBP95" t="s">
        <v>790</v>
      </c>
      <c r="PBQ95" t="s">
        <v>790</v>
      </c>
      <c r="PBR95" t="s">
        <v>790</v>
      </c>
      <c r="PBS95" t="s">
        <v>790</v>
      </c>
      <c r="PBT95" t="s">
        <v>790</v>
      </c>
      <c r="PBU95" t="s">
        <v>790</v>
      </c>
      <c r="PBV95" t="s">
        <v>790</v>
      </c>
      <c r="PBW95" t="s">
        <v>790</v>
      </c>
      <c r="PBX95" t="s">
        <v>790</v>
      </c>
      <c r="PBY95" t="s">
        <v>790</v>
      </c>
      <c r="PBZ95" t="s">
        <v>790</v>
      </c>
      <c r="PCA95" t="s">
        <v>790</v>
      </c>
      <c r="PCB95" t="s">
        <v>790</v>
      </c>
      <c r="PCC95" t="s">
        <v>790</v>
      </c>
      <c r="PCD95" t="s">
        <v>790</v>
      </c>
      <c r="PCE95" t="s">
        <v>790</v>
      </c>
      <c r="PCF95" t="s">
        <v>790</v>
      </c>
      <c r="PCG95" t="s">
        <v>790</v>
      </c>
      <c r="PCH95" t="s">
        <v>790</v>
      </c>
      <c r="PCI95" t="s">
        <v>790</v>
      </c>
      <c r="PCJ95" t="s">
        <v>790</v>
      </c>
      <c r="PCK95" t="s">
        <v>790</v>
      </c>
      <c r="PCL95" t="s">
        <v>790</v>
      </c>
      <c r="PCM95" t="s">
        <v>790</v>
      </c>
      <c r="PCN95" t="s">
        <v>790</v>
      </c>
      <c r="PCO95" t="s">
        <v>790</v>
      </c>
      <c r="PCP95" t="s">
        <v>790</v>
      </c>
      <c r="PCQ95" t="s">
        <v>790</v>
      </c>
      <c r="PCR95" t="s">
        <v>790</v>
      </c>
      <c r="PCS95" t="s">
        <v>790</v>
      </c>
      <c r="PCT95" t="s">
        <v>790</v>
      </c>
      <c r="PCU95" t="s">
        <v>790</v>
      </c>
      <c r="PCV95" t="s">
        <v>790</v>
      </c>
      <c r="PCW95" t="s">
        <v>790</v>
      </c>
      <c r="PCX95" t="s">
        <v>790</v>
      </c>
      <c r="PCY95" t="s">
        <v>790</v>
      </c>
      <c r="PCZ95" t="s">
        <v>790</v>
      </c>
      <c r="PDA95" t="s">
        <v>790</v>
      </c>
      <c r="PDB95" t="s">
        <v>790</v>
      </c>
      <c r="PDC95" t="s">
        <v>790</v>
      </c>
      <c r="PDD95" t="s">
        <v>790</v>
      </c>
      <c r="PDE95" t="s">
        <v>790</v>
      </c>
      <c r="PDF95" t="s">
        <v>790</v>
      </c>
      <c r="PDG95" t="s">
        <v>790</v>
      </c>
      <c r="PDH95" t="s">
        <v>790</v>
      </c>
      <c r="PDI95" t="s">
        <v>790</v>
      </c>
      <c r="PDJ95" t="s">
        <v>790</v>
      </c>
      <c r="PDK95" t="s">
        <v>790</v>
      </c>
      <c r="PDL95" t="s">
        <v>790</v>
      </c>
      <c r="PDM95" t="s">
        <v>790</v>
      </c>
      <c r="PDN95" t="s">
        <v>790</v>
      </c>
      <c r="PDO95" t="s">
        <v>790</v>
      </c>
      <c r="PDP95" t="s">
        <v>790</v>
      </c>
      <c r="PDQ95" t="s">
        <v>790</v>
      </c>
      <c r="PDR95" t="s">
        <v>790</v>
      </c>
      <c r="PDS95" t="s">
        <v>790</v>
      </c>
      <c r="PDT95" t="s">
        <v>790</v>
      </c>
      <c r="PDU95" t="s">
        <v>790</v>
      </c>
      <c r="PDV95" t="s">
        <v>790</v>
      </c>
      <c r="PDW95" t="s">
        <v>790</v>
      </c>
      <c r="PDX95" t="s">
        <v>790</v>
      </c>
      <c r="PDY95" t="s">
        <v>790</v>
      </c>
      <c r="PDZ95" t="s">
        <v>790</v>
      </c>
      <c r="PEA95" t="s">
        <v>790</v>
      </c>
      <c r="PEB95" t="s">
        <v>790</v>
      </c>
      <c r="PEC95" t="s">
        <v>790</v>
      </c>
      <c r="PED95" t="s">
        <v>790</v>
      </c>
      <c r="PEE95" t="s">
        <v>790</v>
      </c>
      <c r="PEF95" t="s">
        <v>790</v>
      </c>
      <c r="PEG95" t="s">
        <v>790</v>
      </c>
      <c r="PEH95" t="s">
        <v>790</v>
      </c>
      <c r="PEI95" t="s">
        <v>790</v>
      </c>
      <c r="PEJ95" t="s">
        <v>790</v>
      </c>
      <c r="PEK95" t="s">
        <v>790</v>
      </c>
      <c r="PEL95" t="s">
        <v>790</v>
      </c>
      <c r="PEM95" t="s">
        <v>790</v>
      </c>
      <c r="PEN95" t="s">
        <v>790</v>
      </c>
      <c r="PEO95" t="s">
        <v>790</v>
      </c>
      <c r="PEP95" t="s">
        <v>790</v>
      </c>
      <c r="PEQ95" t="s">
        <v>790</v>
      </c>
      <c r="PER95" t="s">
        <v>790</v>
      </c>
      <c r="PES95" t="s">
        <v>790</v>
      </c>
      <c r="PET95" t="s">
        <v>790</v>
      </c>
      <c r="PEU95" t="s">
        <v>790</v>
      </c>
      <c r="PEV95" t="s">
        <v>790</v>
      </c>
      <c r="PEW95" t="s">
        <v>790</v>
      </c>
      <c r="PEX95" t="s">
        <v>790</v>
      </c>
      <c r="PEY95" t="s">
        <v>790</v>
      </c>
      <c r="PEZ95" t="s">
        <v>790</v>
      </c>
      <c r="PFA95" t="s">
        <v>790</v>
      </c>
      <c r="PFB95" t="s">
        <v>790</v>
      </c>
      <c r="PFC95" t="s">
        <v>790</v>
      </c>
      <c r="PFD95" t="s">
        <v>790</v>
      </c>
      <c r="PFE95" t="s">
        <v>790</v>
      </c>
      <c r="PFF95" t="s">
        <v>790</v>
      </c>
      <c r="PFG95" t="s">
        <v>790</v>
      </c>
      <c r="PFH95" t="s">
        <v>790</v>
      </c>
      <c r="PFI95" t="s">
        <v>790</v>
      </c>
      <c r="PFJ95" t="s">
        <v>790</v>
      </c>
      <c r="PFK95" t="s">
        <v>790</v>
      </c>
      <c r="PFL95" t="s">
        <v>790</v>
      </c>
      <c r="PFM95" t="s">
        <v>790</v>
      </c>
      <c r="PFN95" t="s">
        <v>790</v>
      </c>
      <c r="PFO95" t="s">
        <v>790</v>
      </c>
      <c r="PFP95" t="s">
        <v>790</v>
      </c>
      <c r="PFQ95" t="s">
        <v>790</v>
      </c>
      <c r="PFR95" t="s">
        <v>790</v>
      </c>
      <c r="PFS95" t="s">
        <v>790</v>
      </c>
      <c r="PFT95" t="s">
        <v>790</v>
      </c>
      <c r="PFU95" t="s">
        <v>790</v>
      </c>
      <c r="PFV95" t="s">
        <v>790</v>
      </c>
      <c r="PFW95" t="s">
        <v>790</v>
      </c>
      <c r="PFX95" t="s">
        <v>790</v>
      </c>
      <c r="PFY95" t="s">
        <v>790</v>
      </c>
      <c r="PFZ95" t="s">
        <v>790</v>
      </c>
      <c r="PGA95" t="s">
        <v>790</v>
      </c>
      <c r="PGB95" t="s">
        <v>790</v>
      </c>
      <c r="PGC95" t="s">
        <v>790</v>
      </c>
      <c r="PGD95" t="s">
        <v>790</v>
      </c>
      <c r="PGE95" t="s">
        <v>790</v>
      </c>
      <c r="PGF95" t="s">
        <v>790</v>
      </c>
      <c r="PGG95" t="s">
        <v>790</v>
      </c>
      <c r="PGH95" t="s">
        <v>790</v>
      </c>
      <c r="PGI95" t="s">
        <v>790</v>
      </c>
      <c r="PGJ95" t="s">
        <v>790</v>
      </c>
      <c r="PGK95" t="s">
        <v>790</v>
      </c>
      <c r="PGL95" t="s">
        <v>790</v>
      </c>
      <c r="PGM95" t="s">
        <v>790</v>
      </c>
      <c r="PGN95" t="s">
        <v>790</v>
      </c>
      <c r="PGO95" t="s">
        <v>790</v>
      </c>
      <c r="PGP95" t="s">
        <v>790</v>
      </c>
      <c r="PGQ95" t="s">
        <v>790</v>
      </c>
      <c r="PGR95" t="s">
        <v>790</v>
      </c>
      <c r="PGS95" t="s">
        <v>790</v>
      </c>
      <c r="PGT95" t="s">
        <v>790</v>
      </c>
      <c r="PGU95" t="s">
        <v>790</v>
      </c>
      <c r="PGV95" t="s">
        <v>790</v>
      </c>
      <c r="PGW95" t="s">
        <v>790</v>
      </c>
      <c r="PGX95" t="s">
        <v>790</v>
      </c>
      <c r="PGY95" t="s">
        <v>790</v>
      </c>
      <c r="PGZ95" t="s">
        <v>790</v>
      </c>
      <c r="PHA95" t="s">
        <v>790</v>
      </c>
      <c r="PHB95" t="s">
        <v>790</v>
      </c>
      <c r="PHC95" t="s">
        <v>790</v>
      </c>
      <c r="PHD95" t="s">
        <v>790</v>
      </c>
      <c r="PHE95" t="s">
        <v>790</v>
      </c>
      <c r="PHF95" t="s">
        <v>790</v>
      </c>
      <c r="PHG95" t="s">
        <v>790</v>
      </c>
      <c r="PHH95" t="s">
        <v>790</v>
      </c>
      <c r="PHI95" t="s">
        <v>790</v>
      </c>
      <c r="PHJ95" t="s">
        <v>790</v>
      </c>
      <c r="PHK95" t="s">
        <v>790</v>
      </c>
      <c r="PHL95" t="s">
        <v>790</v>
      </c>
      <c r="PHM95" t="s">
        <v>790</v>
      </c>
      <c r="PHN95" t="s">
        <v>790</v>
      </c>
      <c r="PHO95" t="s">
        <v>790</v>
      </c>
      <c r="PHP95" t="s">
        <v>790</v>
      </c>
      <c r="PHQ95" t="s">
        <v>790</v>
      </c>
      <c r="PHR95" t="s">
        <v>790</v>
      </c>
      <c r="PHS95" t="s">
        <v>790</v>
      </c>
      <c r="PHT95" t="s">
        <v>790</v>
      </c>
      <c r="PHU95" t="s">
        <v>790</v>
      </c>
      <c r="PHV95" t="s">
        <v>790</v>
      </c>
      <c r="PHW95" t="s">
        <v>790</v>
      </c>
      <c r="PHX95" t="s">
        <v>790</v>
      </c>
      <c r="PHY95" t="s">
        <v>790</v>
      </c>
      <c r="PHZ95" t="s">
        <v>790</v>
      </c>
      <c r="PIA95" t="s">
        <v>790</v>
      </c>
      <c r="PIB95" t="s">
        <v>790</v>
      </c>
      <c r="PIC95" t="s">
        <v>790</v>
      </c>
      <c r="PID95" t="s">
        <v>790</v>
      </c>
      <c r="PIE95" t="s">
        <v>790</v>
      </c>
      <c r="PIF95" t="s">
        <v>790</v>
      </c>
      <c r="PIG95" t="s">
        <v>790</v>
      </c>
      <c r="PIH95" t="s">
        <v>790</v>
      </c>
      <c r="PII95" t="s">
        <v>790</v>
      </c>
      <c r="PIJ95" t="s">
        <v>790</v>
      </c>
      <c r="PIK95" t="s">
        <v>790</v>
      </c>
      <c r="PIL95" t="s">
        <v>790</v>
      </c>
      <c r="PIM95" t="s">
        <v>790</v>
      </c>
      <c r="PIN95" t="s">
        <v>790</v>
      </c>
      <c r="PIO95" t="s">
        <v>790</v>
      </c>
      <c r="PIP95" t="s">
        <v>790</v>
      </c>
      <c r="PIQ95" t="s">
        <v>790</v>
      </c>
      <c r="PIR95" t="s">
        <v>790</v>
      </c>
      <c r="PIS95" t="s">
        <v>790</v>
      </c>
      <c r="PIT95" t="s">
        <v>790</v>
      </c>
      <c r="PIU95" t="s">
        <v>790</v>
      </c>
      <c r="PIV95" t="s">
        <v>790</v>
      </c>
      <c r="PIW95" t="s">
        <v>790</v>
      </c>
      <c r="PIX95" t="s">
        <v>790</v>
      </c>
      <c r="PIY95" t="s">
        <v>790</v>
      </c>
      <c r="PIZ95" t="s">
        <v>790</v>
      </c>
      <c r="PJA95" t="s">
        <v>790</v>
      </c>
      <c r="PJB95" t="s">
        <v>790</v>
      </c>
      <c r="PJC95" t="s">
        <v>790</v>
      </c>
      <c r="PJD95" t="s">
        <v>790</v>
      </c>
      <c r="PJE95" t="s">
        <v>790</v>
      </c>
      <c r="PJF95" t="s">
        <v>790</v>
      </c>
      <c r="PJG95" t="s">
        <v>790</v>
      </c>
      <c r="PJH95" t="s">
        <v>790</v>
      </c>
      <c r="PJI95" t="s">
        <v>790</v>
      </c>
      <c r="PJJ95" t="s">
        <v>790</v>
      </c>
      <c r="PJK95" t="s">
        <v>790</v>
      </c>
      <c r="PJL95" t="s">
        <v>790</v>
      </c>
      <c r="PJM95" t="s">
        <v>790</v>
      </c>
      <c r="PJN95" t="s">
        <v>790</v>
      </c>
      <c r="PJO95" t="s">
        <v>790</v>
      </c>
      <c r="PJP95" t="s">
        <v>790</v>
      </c>
      <c r="PJQ95" t="s">
        <v>790</v>
      </c>
      <c r="PJR95" t="s">
        <v>790</v>
      </c>
      <c r="PJS95" t="s">
        <v>790</v>
      </c>
      <c r="PJT95" t="s">
        <v>790</v>
      </c>
      <c r="PJU95" t="s">
        <v>790</v>
      </c>
      <c r="PJV95" t="s">
        <v>790</v>
      </c>
      <c r="PJW95" t="s">
        <v>790</v>
      </c>
      <c r="PJX95" t="s">
        <v>790</v>
      </c>
      <c r="PJY95" t="s">
        <v>790</v>
      </c>
      <c r="PJZ95" t="s">
        <v>790</v>
      </c>
      <c r="PKA95" t="s">
        <v>790</v>
      </c>
      <c r="PKB95" t="s">
        <v>790</v>
      </c>
      <c r="PKC95" t="s">
        <v>790</v>
      </c>
      <c r="PKD95" t="s">
        <v>790</v>
      </c>
      <c r="PKE95" t="s">
        <v>790</v>
      </c>
      <c r="PKF95" t="s">
        <v>790</v>
      </c>
      <c r="PKG95" t="s">
        <v>790</v>
      </c>
      <c r="PKH95" t="s">
        <v>790</v>
      </c>
      <c r="PKI95" t="s">
        <v>790</v>
      </c>
      <c r="PKJ95" t="s">
        <v>790</v>
      </c>
      <c r="PKK95" t="s">
        <v>790</v>
      </c>
      <c r="PKL95" t="s">
        <v>790</v>
      </c>
      <c r="PKM95" t="s">
        <v>790</v>
      </c>
      <c r="PKN95" t="s">
        <v>790</v>
      </c>
      <c r="PKO95" t="s">
        <v>790</v>
      </c>
      <c r="PKP95" t="s">
        <v>790</v>
      </c>
      <c r="PKQ95" t="s">
        <v>790</v>
      </c>
      <c r="PKR95" t="s">
        <v>790</v>
      </c>
      <c r="PKS95" t="s">
        <v>790</v>
      </c>
      <c r="PKT95" t="s">
        <v>790</v>
      </c>
      <c r="PKU95" t="s">
        <v>790</v>
      </c>
      <c r="PKV95" t="s">
        <v>790</v>
      </c>
      <c r="PKW95" t="s">
        <v>790</v>
      </c>
      <c r="PKX95" t="s">
        <v>790</v>
      </c>
      <c r="PKY95" t="s">
        <v>790</v>
      </c>
      <c r="PKZ95" t="s">
        <v>790</v>
      </c>
      <c r="PLA95" t="s">
        <v>790</v>
      </c>
      <c r="PLB95" t="s">
        <v>790</v>
      </c>
      <c r="PLC95" t="s">
        <v>790</v>
      </c>
      <c r="PLD95" t="s">
        <v>790</v>
      </c>
      <c r="PLE95" t="s">
        <v>790</v>
      </c>
      <c r="PLF95" t="s">
        <v>790</v>
      </c>
      <c r="PLG95" t="s">
        <v>790</v>
      </c>
      <c r="PLH95" t="s">
        <v>790</v>
      </c>
      <c r="PLI95" t="s">
        <v>790</v>
      </c>
      <c r="PLJ95" t="s">
        <v>790</v>
      </c>
      <c r="PLK95" t="s">
        <v>790</v>
      </c>
      <c r="PLL95" t="s">
        <v>790</v>
      </c>
      <c r="PLM95" t="s">
        <v>790</v>
      </c>
      <c r="PLN95" t="s">
        <v>790</v>
      </c>
      <c r="PLO95" t="s">
        <v>790</v>
      </c>
      <c r="PLP95" t="s">
        <v>790</v>
      </c>
      <c r="PLQ95" t="s">
        <v>790</v>
      </c>
      <c r="PLR95" t="s">
        <v>790</v>
      </c>
      <c r="PLS95" t="s">
        <v>790</v>
      </c>
      <c r="PLT95" t="s">
        <v>790</v>
      </c>
      <c r="PLU95" t="s">
        <v>790</v>
      </c>
      <c r="PLV95" t="s">
        <v>790</v>
      </c>
      <c r="PLW95" t="s">
        <v>790</v>
      </c>
      <c r="PLX95" t="s">
        <v>790</v>
      </c>
      <c r="PLY95" t="s">
        <v>790</v>
      </c>
      <c r="PLZ95" t="s">
        <v>790</v>
      </c>
      <c r="PMA95" t="s">
        <v>790</v>
      </c>
      <c r="PMB95" t="s">
        <v>790</v>
      </c>
      <c r="PMC95" t="s">
        <v>790</v>
      </c>
      <c r="PMD95" t="s">
        <v>790</v>
      </c>
      <c r="PME95" t="s">
        <v>790</v>
      </c>
      <c r="PMF95" t="s">
        <v>790</v>
      </c>
      <c r="PMG95" t="s">
        <v>790</v>
      </c>
      <c r="PMH95" t="s">
        <v>790</v>
      </c>
      <c r="PMI95" t="s">
        <v>790</v>
      </c>
      <c r="PMJ95" t="s">
        <v>790</v>
      </c>
      <c r="PMK95" t="s">
        <v>790</v>
      </c>
      <c r="PML95" t="s">
        <v>790</v>
      </c>
      <c r="PMM95" t="s">
        <v>790</v>
      </c>
      <c r="PMN95" t="s">
        <v>790</v>
      </c>
      <c r="PMO95" t="s">
        <v>790</v>
      </c>
      <c r="PMP95" t="s">
        <v>790</v>
      </c>
      <c r="PMQ95" t="s">
        <v>790</v>
      </c>
      <c r="PMR95" t="s">
        <v>790</v>
      </c>
      <c r="PMS95" t="s">
        <v>790</v>
      </c>
      <c r="PMT95" t="s">
        <v>790</v>
      </c>
      <c r="PMU95" t="s">
        <v>790</v>
      </c>
      <c r="PMV95" t="s">
        <v>790</v>
      </c>
      <c r="PMW95" t="s">
        <v>790</v>
      </c>
      <c r="PMX95" t="s">
        <v>790</v>
      </c>
      <c r="PMY95" t="s">
        <v>790</v>
      </c>
      <c r="PMZ95" t="s">
        <v>790</v>
      </c>
      <c r="PNA95" t="s">
        <v>790</v>
      </c>
      <c r="PNB95" t="s">
        <v>790</v>
      </c>
      <c r="PNC95" t="s">
        <v>790</v>
      </c>
      <c r="PND95" t="s">
        <v>790</v>
      </c>
      <c r="PNE95" t="s">
        <v>790</v>
      </c>
      <c r="PNF95" t="s">
        <v>790</v>
      </c>
      <c r="PNG95" t="s">
        <v>790</v>
      </c>
      <c r="PNH95" t="s">
        <v>790</v>
      </c>
      <c r="PNI95" t="s">
        <v>790</v>
      </c>
      <c r="PNJ95" t="s">
        <v>790</v>
      </c>
      <c r="PNK95" t="s">
        <v>790</v>
      </c>
      <c r="PNL95" t="s">
        <v>790</v>
      </c>
      <c r="PNM95" t="s">
        <v>790</v>
      </c>
      <c r="PNN95" t="s">
        <v>790</v>
      </c>
      <c r="PNO95" t="s">
        <v>790</v>
      </c>
      <c r="PNP95" t="s">
        <v>790</v>
      </c>
      <c r="PNQ95" t="s">
        <v>790</v>
      </c>
      <c r="PNR95" t="s">
        <v>790</v>
      </c>
      <c r="PNS95" t="s">
        <v>790</v>
      </c>
      <c r="PNT95" t="s">
        <v>790</v>
      </c>
      <c r="PNU95" t="s">
        <v>790</v>
      </c>
      <c r="PNV95" t="s">
        <v>790</v>
      </c>
      <c r="PNW95" t="s">
        <v>790</v>
      </c>
      <c r="PNX95" t="s">
        <v>790</v>
      </c>
      <c r="PNY95" t="s">
        <v>790</v>
      </c>
      <c r="PNZ95" t="s">
        <v>790</v>
      </c>
      <c r="POA95" t="s">
        <v>790</v>
      </c>
      <c r="POB95" t="s">
        <v>790</v>
      </c>
      <c r="POC95" t="s">
        <v>790</v>
      </c>
      <c r="POD95" t="s">
        <v>790</v>
      </c>
      <c r="POE95" t="s">
        <v>790</v>
      </c>
      <c r="POF95" t="s">
        <v>790</v>
      </c>
      <c r="POG95" t="s">
        <v>790</v>
      </c>
      <c r="POH95" t="s">
        <v>790</v>
      </c>
      <c r="POI95" t="s">
        <v>790</v>
      </c>
      <c r="POJ95" t="s">
        <v>790</v>
      </c>
      <c r="POK95" t="s">
        <v>790</v>
      </c>
      <c r="POL95" t="s">
        <v>790</v>
      </c>
      <c r="POM95" t="s">
        <v>790</v>
      </c>
      <c r="PON95" t="s">
        <v>790</v>
      </c>
      <c r="POO95" t="s">
        <v>790</v>
      </c>
      <c r="POP95" t="s">
        <v>790</v>
      </c>
      <c r="POQ95" t="s">
        <v>790</v>
      </c>
      <c r="POR95" t="s">
        <v>790</v>
      </c>
      <c r="POS95" t="s">
        <v>790</v>
      </c>
      <c r="POT95" t="s">
        <v>790</v>
      </c>
      <c r="POU95" t="s">
        <v>790</v>
      </c>
      <c r="POV95" t="s">
        <v>790</v>
      </c>
      <c r="POW95" t="s">
        <v>790</v>
      </c>
      <c r="POX95" t="s">
        <v>790</v>
      </c>
      <c r="POY95" t="s">
        <v>790</v>
      </c>
      <c r="POZ95" t="s">
        <v>790</v>
      </c>
      <c r="PPA95" t="s">
        <v>790</v>
      </c>
      <c r="PPB95" t="s">
        <v>790</v>
      </c>
      <c r="PPC95" t="s">
        <v>790</v>
      </c>
      <c r="PPD95" t="s">
        <v>790</v>
      </c>
      <c r="PPE95" t="s">
        <v>790</v>
      </c>
      <c r="PPF95" t="s">
        <v>790</v>
      </c>
      <c r="PPG95" t="s">
        <v>790</v>
      </c>
      <c r="PPH95" t="s">
        <v>790</v>
      </c>
      <c r="PPI95" t="s">
        <v>790</v>
      </c>
      <c r="PPJ95" t="s">
        <v>790</v>
      </c>
      <c r="PPK95" t="s">
        <v>790</v>
      </c>
      <c r="PPL95" t="s">
        <v>790</v>
      </c>
      <c r="PPM95" t="s">
        <v>790</v>
      </c>
      <c r="PPN95" t="s">
        <v>790</v>
      </c>
      <c r="PPO95" t="s">
        <v>790</v>
      </c>
      <c r="PPP95" t="s">
        <v>790</v>
      </c>
      <c r="PPQ95" t="s">
        <v>790</v>
      </c>
      <c r="PPR95" t="s">
        <v>790</v>
      </c>
      <c r="PPS95" t="s">
        <v>790</v>
      </c>
      <c r="PPT95" t="s">
        <v>790</v>
      </c>
      <c r="PPU95" t="s">
        <v>790</v>
      </c>
      <c r="PPV95" t="s">
        <v>790</v>
      </c>
      <c r="PPW95" t="s">
        <v>790</v>
      </c>
      <c r="PPX95" t="s">
        <v>790</v>
      </c>
      <c r="PPY95" t="s">
        <v>790</v>
      </c>
      <c r="PPZ95" t="s">
        <v>790</v>
      </c>
      <c r="PQA95" t="s">
        <v>790</v>
      </c>
      <c r="PQB95" t="s">
        <v>790</v>
      </c>
      <c r="PQC95" t="s">
        <v>790</v>
      </c>
      <c r="PQD95" t="s">
        <v>790</v>
      </c>
      <c r="PQE95" t="s">
        <v>790</v>
      </c>
      <c r="PQF95" t="s">
        <v>790</v>
      </c>
      <c r="PQG95" t="s">
        <v>790</v>
      </c>
      <c r="PQH95" t="s">
        <v>790</v>
      </c>
      <c r="PQI95" t="s">
        <v>790</v>
      </c>
      <c r="PQJ95" t="s">
        <v>790</v>
      </c>
      <c r="PQK95" t="s">
        <v>790</v>
      </c>
      <c r="PQL95" t="s">
        <v>790</v>
      </c>
      <c r="PQM95" t="s">
        <v>790</v>
      </c>
      <c r="PQN95" t="s">
        <v>790</v>
      </c>
      <c r="PQO95" t="s">
        <v>790</v>
      </c>
      <c r="PQP95" t="s">
        <v>790</v>
      </c>
      <c r="PQQ95" t="s">
        <v>790</v>
      </c>
      <c r="PQR95" t="s">
        <v>790</v>
      </c>
      <c r="PQS95" t="s">
        <v>790</v>
      </c>
      <c r="PQT95" t="s">
        <v>790</v>
      </c>
      <c r="PQU95" t="s">
        <v>790</v>
      </c>
      <c r="PQV95" t="s">
        <v>790</v>
      </c>
      <c r="PQW95" t="s">
        <v>790</v>
      </c>
      <c r="PQX95" t="s">
        <v>790</v>
      </c>
      <c r="PQY95" t="s">
        <v>790</v>
      </c>
      <c r="PQZ95" t="s">
        <v>790</v>
      </c>
      <c r="PRA95" t="s">
        <v>790</v>
      </c>
      <c r="PRB95" t="s">
        <v>790</v>
      </c>
      <c r="PRC95" t="s">
        <v>790</v>
      </c>
      <c r="PRD95" t="s">
        <v>790</v>
      </c>
      <c r="PRE95" t="s">
        <v>790</v>
      </c>
      <c r="PRF95" t="s">
        <v>790</v>
      </c>
      <c r="PRG95" t="s">
        <v>790</v>
      </c>
      <c r="PRH95" t="s">
        <v>790</v>
      </c>
      <c r="PRI95" t="s">
        <v>790</v>
      </c>
      <c r="PRJ95" t="s">
        <v>790</v>
      </c>
      <c r="PRK95" t="s">
        <v>790</v>
      </c>
      <c r="PRL95" t="s">
        <v>790</v>
      </c>
      <c r="PRM95" t="s">
        <v>790</v>
      </c>
      <c r="PRN95" t="s">
        <v>790</v>
      </c>
      <c r="PRO95" t="s">
        <v>790</v>
      </c>
      <c r="PRP95" t="s">
        <v>790</v>
      </c>
      <c r="PRQ95" t="s">
        <v>790</v>
      </c>
      <c r="PRR95" t="s">
        <v>790</v>
      </c>
      <c r="PRS95" t="s">
        <v>790</v>
      </c>
      <c r="PRT95" t="s">
        <v>790</v>
      </c>
      <c r="PRU95" t="s">
        <v>790</v>
      </c>
      <c r="PRV95" t="s">
        <v>790</v>
      </c>
      <c r="PRW95" t="s">
        <v>790</v>
      </c>
      <c r="PRX95" t="s">
        <v>790</v>
      </c>
      <c r="PRY95" t="s">
        <v>790</v>
      </c>
      <c r="PRZ95" t="s">
        <v>790</v>
      </c>
      <c r="PSA95" t="s">
        <v>790</v>
      </c>
      <c r="PSB95" t="s">
        <v>790</v>
      </c>
      <c r="PSC95" t="s">
        <v>790</v>
      </c>
      <c r="PSD95" t="s">
        <v>790</v>
      </c>
      <c r="PSE95" t="s">
        <v>790</v>
      </c>
      <c r="PSF95" t="s">
        <v>790</v>
      </c>
      <c r="PSG95" t="s">
        <v>790</v>
      </c>
      <c r="PSH95" t="s">
        <v>790</v>
      </c>
      <c r="PSI95" t="s">
        <v>790</v>
      </c>
      <c r="PSJ95" t="s">
        <v>790</v>
      </c>
      <c r="PSK95" t="s">
        <v>790</v>
      </c>
      <c r="PSL95" t="s">
        <v>790</v>
      </c>
      <c r="PSM95" t="s">
        <v>790</v>
      </c>
      <c r="PSN95" t="s">
        <v>790</v>
      </c>
      <c r="PSO95" t="s">
        <v>790</v>
      </c>
      <c r="PSP95" t="s">
        <v>790</v>
      </c>
      <c r="PSQ95" t="s">
        <v>790</v>
      </c>
      <c r="PSR95" t="s">
        <v>790</v>
      </c>
      <c r="PSS95" t="s">
        <v>790</v>
      </c>
      <c r="PST95" t="s">
        <v>790</v>
      </c>
      <c r="PSU95" t="s">
        <v>790</v>
      </c>
      <c r="PSV95" t="s">
        <v>790</v>
      </c>
      <c r="PSW95" t="s">
        <v>790</v>
      </c>
      <c r="PSX95" t="s">
        <v>790</v>
      </c>
      <c r="PSY95" t="s">
        <v>790</v>
      </c>
      <c r="PSZ95" t="s">
        <v>790</v>
      </c>
      <c r="PTA95" t="s">
        <v>790</v>
      </c>
      <c r="PTB95" t="s">
        <v>790</v>
      </c>
      <c r="PTC95" t="s">
        <v>790</v>
      </c>
      <c r="PTD95" t="s">
        <v>790</v>
      </c>
      <c r="PTE95" t="s">
        <v>790</v>
      </c>
      <c r="PTF95" t="s">
        <v>790</v>
      </c>
      <c r="PTG95" t="s">
        <v>790</v>
      </c>
      <c r="PTH95" t="s">
        <v>790</v>
      </c>
      <c r="PTI95" t="s">
        <v>790</v>
      </c>
      <c r="PTJ95" t="s">
        <v>790</v>
      </c>
      <c r="PTK95" t="s">
        <v>790</v>
      </c>
      <c r="PTL95" t="s">
        <v>790</v>
      </c>
      <c r="PTM95" t="s">
        <v>790</v>
      </c>
      <c r="PTN95" t="s">
        <v>790</v>
      </c>
      <c r="PTO95" t="s">
        <v>790</v>
      </c>
      <c r="PTP95" t="s">
        <v>790</v>
      </c>
      <c r="PTQ95" t="s">
        <v>790</v>
      </c>
      <c r="PTR95" t="s">
        <v>790</v>
      </c>
      <c r="PTS95" t="s">
        <v>790</v>
      </c>
      <c r="PTT95" t="s">
        <v>790</v>
      </c>
      <c r="PTU95" t="s">
        <v>790</v>
      </c>
      <c r="PTV95" t="s">
        <v>790</v>
      </c>
      <c r="PTW95" t="s">
        <v>790</v>
      </c>
      <c r="PTX95" t="s">
        <v>790</v>
      </c>
      <c r="PTY95" t="s">
        <v>790</v>
      </c>
      <c r="PTZ95" t="s">
        <v>790</v>
      </c>
      <c r="PUA95" t="s">
        <v>790</v>
      </c>
      <c r="PUB95" t="s">
        <v>790</v>
      </c>
      <c r="PUC95" t="s">
        <v>790</v>
      </c>
      <c r="PUD95" t="s">
        <v>790</v>
      </c>
      <c r="PUE95" t="s">
        <v>790</v>
      </c>
      <c r="PUF95" t="s">
        <v>790</v>
      </c>
      <c r="PUG95" t="s">
        <v>790</v>
      </c>
      <c r="PUH95" t="s">
        <v>790</v>
      </c>
      <c r="PUI95" t="s">
        <v>790</v>
      </c>
      <c r="PUJ95" t="s">
        <v>790</v>
      </c>
      <c r="PUK95" t="s">
        <v>790</v>
      </c>
      <c r="PUL95" t="s">
        <v>790</v>
      </c>
      <c r="PUM95" t="s">
        <v>790</v>
      </c>
      <c r="PUN95" t="s">
        <v>790</v>
      </c>
      <c r="PUO95" t="s">
        <v>790</v>
      </c>
      <c r="PUP95" t="s">
        <v>790</v>
      </c>
      <c r="PUQ95" t="s">
        <v>790</v>
      </c>
      <c r="PUR95" t="s">
        <v>790</v>
      </c>
      <c r="PUS95" t="s">
        <v>790</v>
      </c>
      <c r="PUT95" t="s">
        <v>790</v>
      </c>
      <c r="PUU95" t="s">
        <v>790</v>
      </c>
      <c r="PUV95" t="s">
        <v>790</v>
      </c>
      <c r="PUW95" t="s">
        <v>790</v>
      </c>
      <c r="PUX95" t="s">
        <v>790</v>
      </c>
      <c r="PUY95" t="s">
        <v>790</v>
      </c>
      <c r="PUZ95" t="s">
        <v>790</v>
      </c>
      <c r="PVA95" t="s">
        <v>790</v>
      </c>
      <c r="PVB95" t="s">
        <v>790</v>
      </c>
      <c r="PVC95" t="s">
        <v>790</v>
      </c>
      <c r="PVD95" t="s">
        <v>790</v>
      </c>
      <c r="PVE95" t="s">
        <v>790</v>
      </c>
      <c r="PVF95" t="s">
        <v>790</v>
      </c>
      <c r="PVG95" t="s">
        <v>790</v>
      </c>
      <c r="PVH95" t="s">
        <v>790</v>
      </c>
      <c r="PVI95" t="s">
        <v>790</v>
      </c>
      <c r="PVJ95" t="s">
        <v>790</v>
      </c>
      <c r="PVK95" t="s">
        <v>790</v>
      </c>
      <c r="PVL95" t="s">
        <v>790</v>
      </c>
      <c r="PVM95" t="s">
        <v>790</v>
      </c>
      <c r="PVN95" t="s">
        <v>790</v>
      </c>
      <c r="PVO95" t="s">
        <v>790</v>
      </c>
      <c r="PVP95" t="s">
        <v>790</v>
      </c>
      <c r="PVQ95" t="s">
        <v>790</v>
      </c>
      <c r="PVR95" t="s">
        <v>790</v>
      </c>
      <c r="PVS95" t="s">
        <v>790</v>
      </c>
      <c r="PVT95" t="s">
        <v>790</v>
      </c>
      <c r="PVU95" t="s">
        <v>790</v>
      </c>
      <c r="PVV95" t="s">
        <v>790</v>
      </c>
      <c r="PVW95" t="s">
        <v>790</v>
      </c>
      <c r="PVX95" t="s">
        <v>790</v>
      </c>
      <c r="PVY95" t="s">
        <v>790</v>
      </c>
      <c r="PVZ95" t="s">
        <v>790</v>
      </c>
      <c r="PWA95" t="s">
        <v>790</v>
      </c>
      <c r="PWB95" t="s">
        <v>790</v>
      </c>
      <c r="PWC95" t="s">
        <v>790</v>
      </c>
      <c r="PWD95" t="s">
        <v>790</v>
      </c>
      <c r="PWE95" t="s">
        <v>790</v>
      </c>
      <c r="PWF95" t="s">
        <v>790</v>
      </c>
      <c r="PWG95" t="s">
        <v>790</v>
      </c>
      <c r="PWH95" t="s">
        <v>790</v>
      </c>
      <c r="PWI95" t="s">
        <v>790</v>
      </c>
      <c r="PWJ95" t="s">
        <v>790</v>
      </c>
      <c r="PWK95" t="s">
        <v>790</v>
      </c>
      <c r="PWL95" t="s">
        <v>790</v>
      </c>
      <c r="PWM95" t="s">
        <v>790</v>
      </c>
      <c r="PWN95" t="s">
        <v>790</v>
      </c>
      <c r="PWO95" t="s">
        <v>790</v>
      </c>
      <c r="PWP95" t="s">
        <v>790</v>
      </c>
      <c r="PWQ95" t="s">
        <v>790</v>
      </c>
      <c r="PWR95" t="s">
        <v>790</v>
      </c>
      <c r="PWS95" t="s">
        <v>790</v>
      </c>
      <c r="PWT95" t="s">
        <v>790</v>
      </c>
      <c r="PWU95" t="s">
        <v>790</v>
      </c>
      <c r="PWV95" t="s">
        <v>790</v>
      </c>
      <c r="PWW95" t="s">
        <v>790</v>
      </c>
      <c r="PWX95" t="s">
        <v>790</v>
      </c>
      <c r="PWY95" t="s">
        <v>790</v>
      </c>
      <c r="PWZ95" t="s">
        <v>790</v>
      </c>
      <c r="PXA95" t="s">
        <v>790</v>
      </c>
      <c r="PXB95" t="s">
        <v>790</v>
      </c>
      <c r="PXC95" t="s">
        <v>790</v>
      </c>
      <c r="PXD95" t="s">
        <v>790</v>
      </c>
      <c r="PXE95" t="s">
        <v>790</v>
      </c>
      <c r="PXF95" t="s">
        <v>790</v>
      </c>
      <c r="PXG95" t="s">
        <v>790</v>
      </c>
      <c r="PXH95" t="s">
        <v>790</v>
      </c>
      <c r="PXI95" t="s">
        <v>790</v>
      </c>
      <c r="PXJ95" t="s">
        <v>790</v>
      </c>
      <c r="PXK95" t="s">
        <v>790</v>
      </c>
      <c r="PXL95" t="s">
        <v>790</v>
      </c>
      <c r="PXM95" t="s">
        <v>790</v>
      </c>
      <c r="PXN95" t="s">
        <v>790</v>
      </c>
      <c r="PXO95" t="s">
        <v>790</v>
      </c>
      <c r="PXP95" t="s">
        <v>790</v>
      </c>
      <c r="PXQ95" t="s">
        <v>790</v>
      </c>
      <c r="PXR95" t="s">
        <v>790</v>
      </c>
      <c r="PXS95" t="s">
        <v>790</v>
      </c>
      <c r="PXT95" t="s">
        <v>790</v>
      </c>
      <c r="PXU95" t="s">
        <v>790</v>
      </c>
      <c r="PXV95" t="s">
        <v>790</v>
      </c>
      <c r="PXW95" t="s">
        <v>790</v>
      </c>
      <c r="PXX95" t="s">
        <v>790</v>
      </c>
      <c r="PXY95" t="s">
        <v>790</v>
      </c>
      <c r="PXZ95" t="s">
        <v>790</v>
      </c>
      <c r="PYA95" t="s">
        <v>790</v>
      </c>
      <c r="PYB95" t="s">
        <v>790</v>
      </c>
      <c r="PYC95" t="s">
        <v>790</v>
      </c>
      <c r="PYD95" t="s">
        <v>790</v>
      </c>
      <c r="PYE95" t="s">
        <v>790</v>
      </c>
      <c r="PYF95" t="s">
        <v>790</v>
      </c>
      <c r="PYG95" t="s">
        <v>790</v>
      </c>
      <c r="PYH95" t="s">
        <v>790</v>
      </c>
      <c r="PYI95" t="s">
        <v>790</v>
      </c>
      <c r="PYJ95" t="s">
        <v>790</v>
      </c>
      <c r="PYK95" t="s">
        <v>790</v>
      </c>
      <c r="PYL95" t="s">
        <v>790</v>
      </c>
      <c r="PYM95" t="s">
        <v>790</v>
      </c>
      <c r="PYN95" t="s">
        <v>790</v>
      </c>
      <c r="PYO95" t="s">
        <v>790</v>
      </c>
      <c r="PYP95" t="s">
        <v>790</v>
      </c>
      <c r="PYQ95" t="s">
        <v>790</v>
      </c>
      <c r="PYR95" t="s">
        <v>790</v>
      </c>
      <c r="PYS95" t="s">
        <v>790</v>
      </c>
      <c r="PYT95" t="s">
        <v>790</v>
      </c>
      <c r="PYU95" t="s">
        <v>790</v>
      </c>
      <c r="PYV95" t="s">
        <v>790</v>
      </c>
      <c r="PYW95" t="s">
        <v>790</v>
      </c>
      <c r="PYX95" t="s">
        <v>790</v>
      </c>
      <c r="PYY95" t="s">
        <v>790</v>
      </c>
      <c r="PYZ95" t="s">
        <v>790</v>
      </c>
      <c r="PZA95" t="s">
        <v>790</v>
      </c>
      <c r="PZB95" t="s">
        <v>790</v>
      </c>
      <c r="PZC95" t="s">
        <v>790</v>
      </c>
      <c r="PZD95" t="s">
        <v>790</v>
      </c>
      <c r="PZE95" t="s">
        <v>790</v>
      </c>
      <c r="PZF95" t="s">
        <v>790</v>
      </c>
      <c r="PZG95" t="s">
        <v>790</v>
      </c>
      <c r="PZH95" t="s">
        <v>790</v>
      </c>
      <c r="PZI95" t="s">
        <v>790</v>
      </c>
      <c r="PZJ95" t="s">
        <v>790</v>
      </c>
      <c r="PZK95" t="s">
        <v>790</v>
      </c>
      <c r="PZL95" t="s">
        <v>790</v>
      </c>
      <c r="PZM95" t="s">
        <v>790</v>
      </c>
      <c r="PZN95" t="s">
        <v>790</v>
      </c>
      <c r="PZO95" t="s">
        <v>790</v>
      </c>
      <c r="PZP95" t="s">
        <v>790</v>
      </c>
      <c r="PZQ95" t="s">
        <v>790</v>
      </c>
      <c r="PZR95" t="s">
        <v>790</v>
      </c>
      <c r="PZS95" t="s">
        <v>790</v>
      </c>
      <c r="PZT95" t="s">
        <v>790</v>
      </c>
      <c r="PZU95" t="s">
        <v>790</v>
      </c>
      <c r="PZV95" t="s">
        <v>790</v>
      </c>
      <c r="PZW95" t="s">
        <v>790</v>
      </c>
      <c r="PZX95" t="s">
        <v>790</v>
      </c>
      <c r="PZY95" t="s">
        <v>790</v>
      </c>
      <c r="PZZ95" t="s">
        <v>790</v>
      </c>
      <c r="QAA95" t="s">
        <v>790</v>
      </c>
      <c r="QAB95" t="s">
        <v>790</v>
      </c>
      <c r="QAC95" t="s">
        <v>790</v>
      </c>
      <c r="QAD95" t="s">
        <v>790</v>
      </c>
      <c r="QAE95" t="s">
        <v>790</v>
      </c>
      <c r="QAF95" t="s">
        <v>790</v>
      </c>
      <c r="QAG95" t="s">
        <v>790</v>
      </c>
      <c r="QAH95" t="s">
        <v>790</v>
      </c>
      <c r="QAI95" t="s">
        <v>790</v>
      </c>
      <c r="QAJ95" t="s">
        <v>790</v>
      </c>
      <c r="QAK95" t="s">
        <v>790</v>
      </c>
      <c r="QAL95" t="s">
        <v>790</v>
      </c>
      <c r="QAM95" t="s">
        <v>790</v>
      </c>
      <c r="QAN95" t="s">
        <v>790</v>
      </c>
      <c r="QAO95" t="s">
        <v>790</v>
      </c>
      <c r="QAP95" t="s">
        <v>790</v>
      </c>
      <c r="QAQ95" t="s">
        <v>790</v>
      </c>
      <c r="QAR95" t="s">
        <v>790</v>
      </c>
      <c r="QAS95" t="s">
        <v>790</v>
      </c>
      <c r="QAT95" t="s">
        <v>790</v>
      </c>
      <c r="QAU95" t="s">
        <v>790</v>
      </c>
      <c r="QAV95" t="s">
        <v>790</v>
      </c>
      <c r="QAW95" t="s">
        <v>790</v>
      </c>
      <c r="QAX95" t="s">
        <v>790</v>
      </c>
      <c r="QAY95" t="s">
        <v>790</v>
      </c>
      <c r="QAZ95" t="s">
        <v>790</v>
      </c>
      <c r="QBA95" t="s">
        <v>790</v>
      </c>
      <c r="QBB95" t="s">
        <v>790</v>
      </c>
      <c r="QBC95" t="s">
        <v>790</v>
      </c>
      <c r="QBD95" t="s">
        <v>790</v>
      </c>
      <c r="QBE95" t="s">
        <v>790</v>
      </c>
      <c r="QBF95" t="s">
        <v>790</v>
      </c>
      <c r="QBG95" t="s">
        <v>790</v>
      </c>
      <c r="QBH95" t="s">
        <v>790</v>
      </c>
      <c r="QBI95" t="s">
        <v>790</v>
      </c>
      <c r="QBJ95" t="s">
        <v>790</v>
      </c>
      <c r="QBK95" t="s">
        <v>790</v>
      </c>
      <c r="QBL95" t="s">
        <v>790</v>
      </c>
      <c r="QBM95" t="s">
        <v>790</v>
      </c>
      <c r="QBN95" t="s">
        <v>790</v>
      </c>
      <c r="QBO95" t="s">
        <v>790</v>
      </c>
      <c r="QBP95" t="s">
        <v>790</v>
      </c>
      <c r="QBQ95" t="s">
        <v>790</v>
      </c>
      <c r="QBR95" t="s">
        <v>790</v>
      </c>
      <c r="QBS95" t="s">
        <v>790</v>
      </c>
      <c r="QBT95" t="s">
        <v>790</v>
      </c>
      <c r="QBU95" t="s">
        <v>790</v>
      </c>
      <c r="QBV95" t="s">
        <v>790</v>
      </c>
      <c r="QBW95" t="s">
        <v>790</v>
      </c>
      <c r="QBX95" t="s">
        <v>790</v>
      </c>
      <c r="QBY95" t="s">
        <v>790</v>
      </c>
      <c r="QBZ95" t="s">
        <v>790</v>
      </c>
      <c r="QCA95" t="s">
        <v>790</v>
      </c>
      <c r="QCB95" t="s">
        <v>790</v>
      </c>
      <c r="QCC95" t="s">
        <v>790</v>
      </c>
      <c r="QCD95" t="s">
        <v>790</v>
      </c>
      <c r="QCE95" t="s">
        <v>790</v>
      </c>
      <c r="QCF95" t="s">
        <v>790</v>
      </c>
      <c r="QCG95" t="s">
        <v>790</v>
      </c>
      <c r="QCH95" t="s">
        <v>790</v>
      </c>
      <c r="QCI95" t="s">
        <v>790</v>
      </c>
      <c r="QCJ95" t="s">
        <v>790</v>
      </c>
      <c r="QCK95" t="s">
        <v>790</v>
      </c>
      <c r="QCL95" t="s">
        <v>790</v>
      </c>
      <c r="QCM95" t="s">
        <v>790</v>
      </c>
      <c r="QCN95" t="s">
        <v>790</v>
      </c>
      <c r="QCO95" t="s">
        <v>790</v>
      </c>
      <c r="QCP95" t="s">
        <v>790</v>
      </c>
      <c r="QCQ95" t="s">
        <v>790</v>
      </c>
      <c r="QCR95" t="s">
        <v>790</v>
      </c>
      <c r="QCS95" t="s">
        <v>790</v>
      </c>
      <c r="QCT95" t="s">
        <v>790</v>
      </c>
      <c r="QCU95" t="s">
        <v>790</v>
      </c>
      <c r="QCV95" t="s">
        <v>790</v>
      </c>
      <c r="QCW95" t="s">
        <v>790</v>
      </c>
      <c r="QCX95" t="s">
        <v>790</v>
      </c>
      <c r="QCY95" t="s">
        <v>790</v>
      </c>
      <c r="QCZ95" t="s">
        <v>790</v>
      </c>
      <c r="QDA95" t="s">
        <v>790</v>
      </c>
      <c r="QDB95" t="s">
        <v>790</v>
      </c>
      <c r="QDC95" t="s">
        <v>790</v>
      </c>
      <c r="QDD95" t="s">
        <v>790</v>
      </c>
      <c r="QDE95" t="s">
        <v>790</v>
      </c>
      <c r="QDF95" t="s">
        <v>790</v>
      </c>
      <c r="QDG95" t="s">
        <v>790</v>
      </c>
      <c r="QDH95" t="s">
        <v>790</v>
      </c>
      <c r="QDI95" t="s">
        <v>790</v>
      </c>
      <c r="QDJ95" t="s">
        <v>790</v>
      </c>
      <c r="QDK95" t="s">
        <v>790</v>
      </c>
      <c r="QDL95" t="s">
        <v>790</v>
      </c>
      <c r="QDM95" t="s">
        <v>790</v>
      </c>
      <c r="QDN95" t="s">
        <v>790</v>
      </c>
      <c r="QDO95" t="s">
        <v>790</v>
      </c>
      <c r="QDP95" t="s">
        <v>790</v>
      </c>
      <c r="QDQ95" t="s">
        <v>790</v>
      </c>
      <c r="QDR95" t="s">
        <v>790</v>
      </c>
      <c r="QDS95" t="s">
        <v>790</v>
      </c>
      <c r="QDT95" t="s">
        <v>790</v>
      </c>
      <c r="QDU95" t="s">
        <v>790</v>
      </c>
      <c r="QDV95" t="s">
        <v>790</v>
      </c>
      <c r="QDW95" t="s">
        <v>790</v>
      </c>
      <c r="QDX95" t="s">
        <v>790</v>
      </c>
      <c r="QDY95" t="s">
        <v>790</v>
      </c>
      <c r="QDZ95" t="s">
        <v>790</v>
      </c>
      <c r="QEA95" t="s">
        <v>790</v>
      </c>
      <c r="QEB95" t="s">
        <v>790</v>
      </c>
      <c r="QEC95" t="s">
        <v>790</v>
      </c>
      <c r="QED95" t="s">
        <v>790</v>
      </c>
      <c r="QEE95" t="s">
        <v>790</v>
      </c>
      <c r="QEF95" t="s">
        <v>790</v>
      </c>
      <c r="QEG95" t="s">
        <v>790</v>
      </c>
      <c r="QEH95" t="s">
        <v>790</v>
      </c>
      <c r="QEI95" t="s">
        <v>790</v>
      </c>
      <c r="QEJ95" t="s">
        <v>790</v>
      </c>
      <c r="QEK95" t="s">
        <v>790</v>
      </c>
      <c r="QEL95" t="s">
        <v>790</v>
      </c>
      <c r="QEM95" t="s">
        <v>790</v>
      </c>
      <c r="QEN95" t="s">
        <v>790</v>
      </c>
      <c r="QEO95" t="s">
        <v>790</v>
      </c>
      <c r="QEP95" t="s">
        <v>790</v>
      </c>
      <c r="QEQ95" t="s">
        <v>790</v>
      </c>
      <c r="QER95" t="s">
        <v>790</v>
      </c>
      <c r="QES95" t="s">
        <v>790</v>
      </c>
      <c r="QET95" t="s">
        <v>790</v>
      </c>
      <c r="QEU95" t="s">
        <v>790</v>
      </c>
      <c r="QEV95" t="s">
        <v>790</v>
      </c>
      <c r="QEW95" t="s">
        <v>790</v>
      </c>
      <c r="QEX95" t="s">
        <v>790</v>
      </c>
      <c r="QEY95" t="s">
        <v>790</v>
      </c>
      <c r="QEZ95" t="s">
        <v>790</v>
      </c>
      <c r="QFA95" t="s">
        <v>790</v>
      </c>
      <c r="QFB95" t="s">
        <v>790</v>
      </c>
      <c r="QFC95" t="s">
        <v>790</v>
      </c>
      <c r="QFD95" t="s">
        <v>790</v>
      </c>
      <c r="QFE95" t="s">
        <v>790</v>
      </c>
      <c r="QFF95" t="s">
        <v>790</v>
      </c>
      <c r="QFG95" t="s">
        <v>790</v>
      </c>
      <c r="QFH95" t="s">
        <v>790</v>
      </c>
      <c r="QFI95" t="s">
        <v>790</v>
      </c>
      <c r="QFJ95" t="s">
        <v>790</v>
      </c>
      <c r="QFK95" t="s">
        <v>790</v>
      </c>
      <c r="QFL95" t="s">
        <v>790</v>
      </c>
      <c r="QFM95" t="s">
        <v>790</v>
      </c>
      <c r="QFN95" t="s">
        <v>790</v>
      </c>
      <c r="QFO95" t="s">
        <v>790</v>
      </c>
      <c r="QFP95" t="s">
        <v>790</v>
      </c>
      <c r="QFQ95" t="s">
        <v>790</v>
      </c>
      <c r="QFR95" t="s">
        <v>790</v>
      </c>
      <c r="QFS95" t="s">
        <v>790</v>
      </c>
      <c r="QFT95" t="s">
        <v>790</v>
      </c>
      <c r="QFU95" t="s">
        <v>790</v>
      </c>
      <c r="QFV95" t="s">
        <v>790</v>
      </c>
      <c r="QFW95" t="s">
        <v>790</v>
      </c>
      <c r="QFX95" t="s">
        <v>790</v>
      </c>
      <c r="QFY95" t="s">
        <v>790</v>
      </c>
      <c r="QFZ95" t="s">
        <v>790</v>
      </c>
      <c r="QGA95" t="s">
        <v>790</v>
      </c>
      <c r="QGB95" t="s">
        <v>790</v>
      </c>
      <c r="QGC95" t="s">
        <v>790</v>
      </c>
      <c r="QGD95" t="s">
        <v>790</v>
      </c>
      <c r="QGE95" t="s">
        <v>790</v>
      </c>
      <c r="QGF95" t="s">
        <v>790</v>
      </c>
      <c r="QGG95" t="s">
        <v>790</v>
      </c>
      <c r="QGH95" t="s">
        <v>790</v>
      </c>
      <c r="QGI95" t="s">
        <v>790</v>
      </c>
      <c r="QGJ95" t="s">
        <v>790</v>
      </c>
      <c r="QGK95" t="s">
        <v>790</v>
      </c>
      <c r="QGL95" t="s">
        <v>790</v>
      </c>
      <c r="QGM95" t="s">
        <v>790</v>
      </c>
      <c r="QGN95" t="s">
        <v>790</v>
      </c>
      <c r="QGO95" t="s">
        <v>790</v>
      </c>
      <c r="QGP95" t="s">
        <v>790</v>
      </c>
      <c r="QGQ95" t="s">
        <v>790</v>
      </c>
      <c r="QGR95" t="s">
        <v>790</v>
      </c>
      <c r="QGS95" t="s">
        <v>790</v>
      </c>
      <c r="QGT95" t="s">
        <v>790</v>
      </c>
      <c r="QGU95" t="s">
        <v>790</v>
      </c>
      <c r="QGV95" t="s">
        <v>790</v>
      </c>
      <c r="QGW95" t="s">
        <v>790</v>
      </c>
      <c r="QGX95" t="s">
        <v>790</v>
      </c>
      <c r="QGY95" t="s">
        <v>790</v>
      </c>
      <c r="QGZ95" t="s">
        <v>790</v>
      </c>
      <c r="QHA95" t="s">
        <v>790</v>
      </c>
      <c r="QHB95" t="s">
        <v>790</v>
      </c>
      <c r="QHC95" t="s">
        <v>790</v>
      </c>
      <c r="QHD95" t="s">
        <v>790</v>
      </c>
      <c r="QHE95" t="s">
        <v>790</v>
      </c>
      <c r="QHF95" t="s">
        <v>790</v>
      </c>
      <c r="QHG95" t="s">
        <v>790</v>
      </c>
      <c r="QHH95" t="s">
        <v>790</v>
      </c>
      <c r="QHI95" t="s">
        <v>790</v>
      </c>
      <c r="QHJ95" t="s">
        <v>790</v>
      </c>
      <c r="QHK95" t="s">
        <v>790</v>
      </c>
      <c r="QHL95" t="s">
        <v>790</v>
      </c>
      <c r="QHM95" t="s">
        <v>790</v>
      </c>
      <c r="QHN95" t="s">
        <v>790</v>
      </c>
      <c r="QHO95" t="s">
        <v>790</v>
      </c>
      <c r="QHP95" t="s">
        <v>790</v>
      </c>
      <c r="QHQ95" t="s">
        <v>790</v>
      </c>
      <c r="QHR95" t="s">
        <v>790</v>
      </c>
      <c r="QHS95" t="s">
        <v>790</v>
      </c>
      <c r="QHT95" t="s">
        <v>790</v>
      </c>
      <c r="QHU95" t="s">
        <v>790</v>
      </c>
      <c r="QHV95" t="s">
        <v>790</v>
      </c>
      <c r="QHW95" t="s">
        <v>790</v>
      </c>
      <c r="QHX95" t="s">
        <v>790</v>
      </c>
      <c r="QHY95" t="s">
        <v>790</v>
      </c>
      <c r="QHZ95" t="s">
        <v>790</v>
      </c>
      <c r="QIA95" t="s">
        <v>790</v>
      </c>
      <c r="QIB95" t="s">
        <v>790</v>
      </c>
      <c r="QIC95" t="s">
        <v>790</v>
      </c>
      <c r="QID95" t="s">
        <v>790</v>
      </c>
      <c r="QIE95" t="s">
        <v>790</v>
      </c>
      <c r="QIF95" t="s">
        <v>790</v>
      </c>
      <c r="QIG95" t="s">
        <v>790</v>
      </c>
      <c r="QIH95" t="s">
        <v>790</v>
      </c>
      <c r="QII95" t="s">
        <v>790</v>
      </c>
      <c r="QIJ95" t="s">
        <v>790</v>
      </c>
      <c r="QIK95" t="s">
        <v>790</v>
      </c>
      <c r="QIL95" t="s">
        <v>790</v>
      </c>
      <c r="QIM95" t="s">
        <v>790</v>
      </c>
      <c r="QIN95" t="s">
        <v>790</v>
      </c>
      <c r="QIO95" t="s">
        <v>790</v>
      </c>
      <c r="QIP95" t="s">
        <v>790</v>
      </c>
      <c r="QIQ95" t="s">
        <v>790</v>
      </c>
      <c r="QIR95" t="s">
        <v>790</v>
      </c>
      <c r="QIS95" t="s">
        <v>790</v>
      </c>
      <c r="QIT95" t="s">
        <v>790</v>
      </c>
      <c r="QIU95" t="s">
        <v>790</v>
      </c>
      <c r="QIV95" t="s">
        <v>790</v>
      </c>
      <c r="QIW95" t="s">
        <v>790</v>
      </c>
      <c r="QIX95" t="s">
        <v>790</v>
      </c>
      <c r="QIY95" t="s">
        <v>790</v>
      </c>
      <c r="QIZ95" t="s">
        <v>790</v>
      </c>
      <c r="QJA95" t="s">
        <v>790</v>
      </c>
      <c r="QJB95" t="s">
        <v>790</v>
      </c>
      <c r="QJC95" t="s">
        <v>790</v>
      </c>
      <c r="QJD95" t="s">
        <v>790</v>
      </c>
      <c r="QJE95" t="s">
        <v>790</v>
      </c>
      <c r="QJF95" t="s">
        <v>790</v>
      </c>
      <c r="QJG95" t="s">
        <v>790</v>
      </c>
      <c r="QJH95" t="s">
        <v>790</v>
      </c>
      <c r="QJI95" t="s">
        <v>790</v>
      </c>
      <c r="QJJ95" t="s">
        <v>790</v>
      </c>
      <c r="QJK95" t="s">
        <v>790</v>
      </c>
      <c r="QJL95" t="s">
        <v>790</v>
      </c>
      <c r="QJM95" t="s">
        <v>790</v>
      </c>
      <c r="QJN95" t="s">
        <v>790</v>
      </c>
      <c r="QJO95" t="s">
        <v>790</v>
      </c>
      <c r="QJP95" t="s">
        <v>790</v>
      </c>
      <c r="QJQ95" t="s">
        <v>790</v>
      </c>
      <c r="QJR95" t="s">
        <v>790</v>
      </c>
      <c r="QJS95" t="s">
        <v>790</v>
      </c>
      <c r="QJT95" t="s">
        <v>790</v>
      </c>
      <c r="QJU95" t="s">
        <v>790</v>
      </c>
      <c r="QJV95" t="s">
        <v>790</v>
      </c>
      <c r="QJW95" t="s">
        <v>790</v>
      </c>
      <c r="QJX95" t="s">
        <v>790</v>
      </c>
      <c r="QJY95" t="s">
        <v>790</v>
      </c>
      <c r="QJZ95" t="s">
        <v>790</v>
      </c>
      <c r="QKA95" t="s">
        <v>790</v>
      </c>
      <c r="QKB95" t="s">
        <v>790</v>
      </c>
      <c r="QKC95" t="s">
        <v>790</v>
      </c>
      <c r="QKD95" t="s">
        <v>790</v>
      </c>
      <c r="QKE95" t="s">
        <v>790</v>
      </c>
      <c r="QKF95" t="s">
        <v>790</v>
      </c>
      <c r="QKG95" t="s">
        <v>790</v>
      </c>
      <c r="QKH95" t="s">
        <v>790</v>
      </c>
      <c r="QKI95" t="s">
        <v>790</v>
      </c>
      <c r="QKJ95" t="s">
        <v>790</v>
      </c>
      <c r="QKK95" t="s">
        <v>790</v>
      </c>
      <c r="QKL95" t="s">
        <v>790</v>
      </c>
      <c r="QKM95" t="s">
        <v>790</v>
      </c>
      <c r="QKN95" t="s">
        <v>790</v>
      </c>
      <c r="QKO95" t="s">
        <v>790</v>
      </c>
      <c r="QKP95" t="s">
        <v>790</v>
      </c>
      <c r="QKQ95" t="s">
        <v>790</v>
      </c>
      <c r="QKR95" t="s">
        <v>790</v>
      </c>
      <c r="QKS95" t="s">
        <v>790</v>
      </c>
      <c r="QKT95" t="s">
        <v>790</v>
      </c>
      <c r="QKU95" t="s">
        <v>790</v>
      </c>
      <c r="QKV95" t="s">
        <v>790</v>
      </c>
      <c r="QKW95" t="s">
        <v>790</v>
      </c>
      <c r="QKX95" t="s">
        <v>790</v>
      </c>
      <c r="QKY95" t="s">
        <v>790</v>
      </c>
      <c r="QKZ95" t="s">
        <v>790</v>
      </c>
      <c r="QLA95" t="s">
        <v>790</v>
      </c>
      <c r="QLB95" t="s">
        <v>790</v>
      </c>
      <c r="QLC95" t="s">
        <v>790</v>
      </c>
      <c r="QLD95" t="s">
        <v>790</v>
      </c>
      <c r="QLE95" t="s">
        <v>790</v>
      </c>
      <c r="QLF95" t="s">
        <v>790</v>
      </c>
      <c r="QLG95" t="s">
        <v>790</v>
      </c>
      <c r="QLH95" t="s">
        <v>790</v>
      </c>
      <c r="QLI95" t="s">
        <v>790</v>
      </c>
      <c r="QLJ95" t="s">
        <v>790</v>
      </c>
      <c r="QLK95" t="s">
        <v>790</v>
      </c>
      <c r="QLL95" t="s">
        <v>790</v>
      </c>
      <c r="QLM95" t="s">
        <v>790</v>
      </c>
      <c r="QLN95" t="s">
        <v>790</v>
      </c>
      <c r="QLO95" t="s">
        <v>790</v>
      </c>
      <c r="QLP95" t="s">
        <v>790</v>
      </c>
      <c r="QLQ95" t="s">
        <v>790</v>
      </c>
      <c r="QLR95" t="s">
        <v>790</v>
      </c>
      <c r="QLS95" t="s">
        <v>790</v>
      </c>
      <c r="QLT95" t="s">
        <v>790</v>
      </c>
      <c r="QLU95" t="s">
        <v>790</v>
      </c>
      <c r="QLV95" t="s">
        <v>790</v>
      </c>
      <c r="QLW95" t="s">
        <v>790</v>
      </c>
      <c r="QLX95" t="s">
        <v>790</v>
      </c>
      <c r="QLY95" t="s">
        <v>790</v>
      </c>
      <c r="QLZ95" t="s">
        <v>790</v>
      </c>
      <c r="QMA95" t="s">
        <v>790</v>
      </c>
      <c r="QMB95" t="s">
        <v>790</v>
      </c>
      <c r="QMC95" t="s">
        <v>790</v>
      </c>
      <c r="QMD95" t="s">
        <v>790</v>
      </c>
      <c r="QME95" t="s">
        <v>790</v>
      </c>
      <c r="QMF95" t="s">
        <v>790</v>
      </c>
      <c r="QMG95" t="s">
        <v>790</v>
      </c>
      <c r="QMH95" t="s">
        <v>790</v>
      </c>
      <c r="QMI95" t="s">
        <v>790</v>
      </c>
      <c r="QMJ95" t="s">
        <v>790</v>
      </c>
      <c r="QMK95" t="s">
        <v>790</v>
      </c>
      <c r="QML95" t="s">
        <v>790</v>
      </c>
      <c r="QMM95" t="s">
        <v>790</v>
      </c>
      <c r="QMN95" t="s">
        <v>790</v>
      </c>
      <c r="QMO95" t="s">
        <v>790</v>
      </c>
      <c r="QMP95" t="s">
        <v>790</v>
      </c>
      <c r="QMQ95" t="s">
        <v>790</v>
      </c>
      <c r="QMR95" t="s">
        <v>790</v>
      </c>
      <c r="QMS95" t="s">
        <v>790</v>
      </c>
      <c r="QMT95" t="s">
        <v>790</v>
      </c>
      <c r="QMU95" t="s">
        <v>790</v>
      </c>
      <c r="QMV95" t="s">
        <v>790</v>
      </c>
      <c r="QMW95" t="s">
        <v>790</v>
      </c>
      <c r="QMX95" t="s">
        <v>790</v>
      </c>
      <c r="QMY95" t="s">
        <v>790</v>
      </c>
      <c r="QMZ95" t="s">
        <v>790</v>
      </c>
      <c r="QNA95" t="s">
        <v>790</v>
      </c>
      <c r="QNB95" t="s">
        <v>790</v>
      </c>
      <c r="QNC95" t="s">
        <v>790</v>
      </c>
      <c r="QND95" t="s">
        <v>790</v>
      </c>
      <c r="QNE95" t="s">
        <v>790</v>
      </c>
      <c r="QNF95" t="s">
        <v>790</v>
      </c>
      <c r="QNG95" t="s">
        <v>790</v>
      </c>
      <c r="QNH95" t="s">
        <v>790</v>
      </c>
      <c r="QNI95" t="s">
        <v>790</v>
      </c>
      <c r="QNJ95" t="s">
        <v>790</v>
      </c>
      <c r="QNK95" t="s">
        <v>790</v>
      </c>
      <c r="QNL95" t="s">
        <v>790</v>
      </c>
      <c r="QNM95" t="s">
        <v>790</v>
      </c>
      <c r="QNN95" t="s">
        <v>790</v>
      </c>
      <c r="QNO95" t="s">
        <v>790</v>
      </c>
      <c r="QNP95" t="s">
        <v>790</v>
      </c>
      <c r="QNQ95" t="s">
        <v>790</v>
      </c>
      <c r="QNR95" t="s">
        <v>790</v>
      </c>
      <c r="QNS95" t="s">
        <v>790</v>
      </c>
      <c r="QNT95" t="s">
        <v>790</v>
      </c>
      <c r="QNU95" t="s">
        <v>790</v>
      </c>
      <c r="QNV95" t="s">
        <v>790</v>
      </c>
      <c r="QNW95" t="s">
        <v>790</v>
      </c>
      <c r="QNX95" t="s">
        <v>790</v>
      </c>
      <c r="QNY95" t="s">
        <v>790</v>
      </c>
      <c r="QNZ95" t="s">
        <v>790</v>
      </c>
      <c r="QOA95" t="s">
        <v>790</v>
      </c>
      <c r="QOB95" t="s">
        <v>790</v>
      </c>
      <c r="QOC95" t="s">
        <v>790</v>
      </c>
      <c r="QOD95" t="s">
        <v>790</v>
      </c>
      <c r="QOE95" t="s">
        <v>790</v>
      </c>
      <c r="QOF95" t="s">
        <v>790</v>
      </c>
      <c r="QOG95" t="s">
        <v>790</v>
      </c>
      <c r="QOH95" t="s">
        <v>790</v>
      </c>
      <c r="QOI95" t="s">
        <v>790</v>
      </c>
      <c r="QOJ95" t="s">
        <v>790</v>
      </c>
      <c r="QOK95" t="s">
        <v>790</v>
      </c>
      <c r="QOL95" t="s">
        <v>790</v>
      </c>
      <c r="QOM95" t="s">
        <v>790</v>
      </c>
      <c r="QON95" t="s">
        <v>790</v>
      </c>
      <c r="QOO95" t="s">
        <v>790</v>
      </c>
      <c r="QOP95" t="s">
        <v>790</v>
      </c>
      <c r="QOQ95" t="s">
        <v>790</v>
      </c>
      <c r="QOR95" t="s">
        <v>790</v>
      </c>
      <c r="QOS95" t="s">
        <v>790</v>
      </c>
      <c r="QOT95" t="s">
        <v>790</v>
      </c>
      <c r="QOU95" t="s">
        <v>790</v>
      </c>
      <c r="QOV95" t="s">
        <v>790</v>
      </c>
      <c r="QOW95" t="s">
        <v>790</v>
      </c>
      <c r="QOX95" t="s">
        <v>790</v>
      </c>
      <c r="QOY95" t="s">
        <v>790</v>
      </c>
      <c r="QOZ95" t="s">
        <v>790</v>
      </c>
      <c r="QPA95" t="s">
        <v>790</v>
      </c>
      <c r="QPB95" t="s">
        <v>790</v>
      </c>
      <c r="QPC95" t="s">
        <v>790</v>
      </c>
      <c r="QPD95" t="s">
        <v>790</v>
      </c>
      <c r="QPE95" t="s">
        <v>790</v>
      </c>
      <c r="QPF95" t="s">
        <v>790</v>
      </c>
      <c r="QPG95" t="s">
        <v>790</v>
      </c>
      <c r="QPH95" t="s">
        <v>790</v>
      </c>
      <c r="QPI95" t="s">
        <v>790</v>
      </c>
      <c r="QPJ95" t="s">
        <v>790</v>
      </c>
      <c r="QPK95" t="s">
        <v>790</v>
      </c>
      <c r="QPL95" t="s">
        <v>790</v>
      </c>
      <c r="QPM95" t="s">
        <v>790</v>
      </c>
      <c r="QPN95" t="s">
        <v>790</v>
      </c>
      <c r="QPO95" t="s">
        <v>790</v>
      </c>
      <c r="QPP95" t="s">
        <v>790</v>
      </c>
      <c r="QPQ95" t="s">
        <v>790</v>
      </c>
      <c r="QPR95" t="s">
        <v>790</v>
      </c>
      <c r="QPS95" t="s">
        <v>790</v>
      </c>
      <c r="QPT95" t="s">
        <v>790</v>
      </c>
      <c r="QPU95" t="s">
        <v>790</v>
      </c>
      <c r="QPV95" t="s">
        <v>790</v>
      </c>
      <c r="QPW95" t="s">
        <v>790</v>
      </c>
      <c r="QPX95" t="s">
        <v>790</v>
      </c>
      <c r="QPY95" t="s">
        <v>790</v>
      </c>
      <c r="QPZ95" t="s">
        <v>790</v>
      </c>
      <c r="QQA95" t="s">
        <v>790</v>
      </c>
      <c r="QQB95" t="s">
        <v>790</v>
      </c>
      <c r="QQC95" t="s">
        <v>790</v>
      </c>
      <c r="QQD95" t="s">
        <v>790</v>
      </c>
      <c r="QQE95" t="s">
        <v>790</v>
      </c>
      <c r="QQF95" t="s">
        <v>790</v>
      </c>
      <c r="QQG95" t="s">
        <v>790</v>
      </c>
      <c r="QQH95" t="s">
        <v>790</v>
      </c>
      <c r="QQI95" t="s">
        <v>790</v>
      </c>
      <c r="QQJ95" t="s">
        <v>790</v>
      </c>
      <c r="QQK95" t="s">
        <v>790</v>
      </c>
      <c r="QQL95" t="s">
        <v>790</v>
      </c>
      <c r="QQM95" t="s">
        <v>790</v>
      </c>
      <c r="QQN95" t="s">
        <v>790</v>
      </c>
      <c r="QQO95" t="s">
        <v>790</v>
      </c>
      <c r="QQP95" t="s">
        <v>790</v>
      </c>
      <c r="QQQ95" t="s">
        <v>790</v>
      </c>
      <c r="QQR95" t="s">
        <v>790</v>
      </c>
      <c r="QQS95" t="s">
        <v>790</v>
      </c>
      <c r="QQT95" t="s">
        <v>790</v>
      </c>
      <c r="QQU95" t="s">
        <v>790</v>
      </c>
      <c r="QQV95" t="s">
        <v>790</v>
      </c>
      <c r="QQW95" t="s">
        <v>790</v>
      </c>
      <c r="QQX95" t="s">
        <v>790</v>
      </c>
      <c r="QQY95" t="s">
        <v>790</v>
      </c>
      <c r="QQZ95" t="s">
        <v>790</v>
      </c>
      <c r="QRA95" t="s">
        <v>790</v>
      </c>
      <c r="QRB95" t="s">
        <v>790</v>
      </c>
      <c r="QRC95" t="s">
        <v>790</v>
      </c>
      <c r="QRD95" t="s">
        <v>790</v>
      </c>
      <c r="QRE95" t="s">
        <v>790</v>
      </c>
      <c r="QRF95" t="s">
        <v>790</v>
      </c>
      <c r="QRG95" t="s">
        <v>790</v>
      </c>
      <c r="QRH95" t="s">
        <v>790</v>
      </c>
      <c r="QRI95" t="s">
        <v>790</v>
      </c>
      <c r="QRJ95" t="s">
        <v>790</v>
      </c>
      <c r="QRK95" t="s">
        <v>790</v>
      </c>
      <c r="QRL95" t="s">
        <v>790</v>
      </c>
      <c r="QRM95" t="s">
        <v>790</v>
      </c>
      <c r="QRN95" t="s">
        <v>790</v>
      </c>
      <c r="QRO95" t="s">
        <v>790</v>
      </c>
      <c r="QRP95" t="s">
        <v>790</v>
      </c>
      <c r="QRQ95" t="s">
        <v>790</v>
      </c>
      <c r="QRR95" t="s">
        <v>790</v>
      </c>
      <c r="QRS95" t="s">
        <v>790</v>
      </c>
      <c r="QRT95" t="s">
        <v>790</v>
      </c>
      <c r="QRU95" t="s">
        <v>790</v>
      </c>
      <c r="QRV95" t="s">
        <v>790</v>
      </c>
      <c r="QRW95" t="s">
        <v>790</v>
      </c>
      <c r="QRX95" t="s">
        <v>790</v>
      </c>
      <c r="QRY95" t="s">
        <v>790</v>
      </c>
      <c r="QRZ95" t="s">
        <v>790</v>
      </c>
      <c r="QSA95" t="s">
        <v>790</v>
      </c>
      <c r="QSB95" t="s">
        <v>790</v>
      </c>
      <c r="QSC95" t="s">
        <v>790</v>
      </c>
      <c r="QSD95" t="s">
        <v>790</v>
      </c>
      <c r="QSE95" t="s">
        <v>790</v>
      </c>
      <c r="QSF95" t="s">
        <v>790</v>
      </c>
      <c r="QSG95" t="s">
        <v>790</v>
      </c>
      <c r="QSH95" t="s">
        <v>790</v>
      </c>
      <c r="QSI95" t="s">
        <v>790</v>
      </c>
      <c r="QSJ95" t="s">
        <v>790</v>
      </c>
      <c r="QSK95" t="s">
        <v>790</v>
      </c>
      <c r="QSL95" t="s">
        <v>790</v>
      </c>
      <c r="QSM95" t="s">
        <v>790</v>
      </c>
      <c r="QSN95" t="s">
        <v>790</v>
      </c>
      <c r="QSO95" t="s">
        <v>790</v>
      </c>
      <c r="QSP95" t="s">
        <v>790</v>
      </c>
      <c r="QSQ95" t="s">
        <v>790</v>
      </c>
      <c r="QSR95" t="s">
        <v>790</v>
      </c>
      <c r="QSS95" t="s">
        <v>790</v>
      </c>
      <c r="QST95" t="s">
        <v>790</v>
      </c>
      <c r="QSU95" t="s">
        <v>790</v>
      </c>
      <c r="QSV95" t="s">
        <v>790</v>
      </c>
      <c r="QSW95" t="s">
        <v>790</v>
      </c>
      <c r="QSX95" t="s">
        <v>790</v>
      </c>
      <c r="QSY95" t="s">
        <v>790</v>
      </c>
      <c r="QSZ95" t="s">
        <v>790</v>
      </c>
      <c r="QTA95" t="s">
        <v>790</v>
      </c>
      <c r="QTB95" t="s">
        <v>790</v>
      </c>
      <c r="QTC95" t="s">
        <v>790</v>
      </c>
      <c r="QTD95" t="s">
        <v>790</v>
      </c>
      <c r="QTE95" t="s">
        <v>790</v>
      </c>
      <c r="QTF95" t="s">
        <v>790</v>
      </c>
      <c r="QTG95" t="s">
        <v>790</v>
      </c>
      <c r="QTH95" t="s">
        <v>790</v>
      </c>
      <c r="QTI95" t="s">
        <v>790</v>
      </c>
      <c r="QTJ95" t="s">
        <v>790</v>
      </c>
      <c r="QTK95" t="s">
        <v>790</v>
      </c>
      <c r="QTL95" t="s">
        <v>790</v>
      </c>
      <c r="QTM95" t="s">
        <v>790</v>
      </c>
      <c r="QTN95" t="s">
        <v>790</v>
      </c>
      <c r="QTO95" t="s">
        <v>790</v>
      </c>
      <c r="QTP95" t="s">
        <v>790</v>
      </c>
      <c r="QTQ95" t="s">
        <v>790</v>
      </c>
      <c r="QTR95" t="s">
        <v>790</v>
      </c>
      <c r="QTS95" t="s">
        <v>790</v>
      </c>
      <c r="QTT95" t="s">
        <v>790</v>
      </c>
      <c r="QTU95" t="s">
        <v>790</v>
      </c>
      <c r="QTV95" t="s">
        <v>790</v>
      </c>
      <c r="QTW95" t="s">
        <v>790</v>
      </c>
      <c r="QTX95" t="s">
        <v>790</v>
      </c>
      <c r="QTY95" t="s">
        <v>790</v>
      </c>
      <c r="QTZ95" t="s">
        <v>790</v>
      </c>
      <c r="QUA95" t="s">
        <v>790</v>
      </c>
      <c r="QUB95" t="s">
        <v>790</v>
      </c>
      <c r="QUC95" t="s">
        <v>790</v>
      </c>
      <c r="QUD95" t="s">
        <v>790</v>
      </c>
      <c r="QUE95" t="s">
        <v>790</v>
      </c>
      <c r="QUF95" t="s">
        <v>790</v>
      </c>
      <c r="QUG95" t="s">
        <v>790</v>
      </c>
      <c r="QUH95" t="s">
        <v>790</v>
      </c>
      <c r="QUI95" t="s">
        <v>790</v>
      </c>
      <c r="QUJ95" t="s">
        <v>790</v>
      </c>
      <c r="QUK95" t="s">
        <v>790</v>
      </c>
      <c r="QUL95" t="s">
        <v>790</v>
      </c>
      <c r="QUM95" t="s">
        <v>790</v>
      </c>
      <c r="QUN95" t="s">
        <v>790</v>
      </c>
      <c r="QUO95" t="s">
        <v>790</v>
      </c>
      <c r="QUP95" t="s">
        <v>790</v>
      </c>
      <c r="QUQ95" t="s">
        <v>790</v>
      </c>
      <c r="QUR95" t="s">
        <v>790</v>
      </c>
      <c r="QUS95" t="s">
        <v>790</v>
      </c>
      <c r="QUT95" t="s">
        <v>790</v>
      </c>
      <c r="QUU95" t="s">
        <v>790</v>
      </c>
      <c r="QUV95" t="s">
        <v>790</v>
      </c>
      <c r="QUW95" t="s">
        <v>790</v>
      </c>
      <c r="QUX95" t="s">
        <v>790</v>
      </c>
      <c r="QUY95" t="s">
        <v>790</v>
      </c>
      <c r="QUZ95" t="s">
        <v>790</v>
      </c>
      <c r="QVA95" t="s">
        <v>790</v>
      </c>
      <c r="QVB95" t="s">
        <v>790</v>
      </c>
      <c r="QVC95" t="s">
        <v>790</v>
      </c>
      <c r="QVD95" t="s">
        <v>790</v>
      </c>
      <c r="QVE95" t="s">
        <v>790</v>
      </c>
      <c r="QVF95" t="s">
        <v>790</v>
      </c>
      <c r="QVG95" t="s">
        <v>790</v>
      </c>
      <c r="QVH95" t="s">
        <v>790</v>
      </c>
      <c r="QVI95" t="s">
        <v>790</v>
      </c>
      <c r="QVJ95" t="s">
        <v>790</v>
      </c>
      <c r="QVK95" t="s">
        <v>790</v>
      </c>
      <c r="QVL95" t="s">
        <v>790</v>
      </c>
      <c r="QVM95" t="s">
        <v>790</v>
      </c>
      <c r="QVN95" t="s">
        <v>790</v>
      </c>
      <c r="QVO95" t="s">
        <v>790</v>
      </c>
      <c r="QVP95" t="s">
        <v>790</v>
      </c>
      <c r="QVQ95" t="s">
        <v>790</v>
      </c>
      <c r="QVR95" t="s">
        <v>790</v>
      </c>
      <c r="QVS95" t="s">
        <v>790</v>
      </c>
      <c r="QVT95" t="s">
        <v>790</v>
      </c>
      <c r="QVU95" t="s">
        <v>790</v>
      </c>
      <c r="QVV95" t="s">
        <v>790</v>
      </c>
      <c r="QVW95" t="s">
        <v>790</v>
      </c>
      <c r="QVX95" t="s">
        <v>790</v>
      </c>
      <c r="QVY95" t="s">
        <v>790</v>
      </c>
      <c r="QVZ95" t="s">
        <v>790</v>
      </c>
      <c r="QWA95" t="s">
        <v>790</v>
      </c>
      <c r="QWB95" t="s">
        <v>790</v>
      </c>
      <c r="QWC95" t="s">
        <v>790</v>
      </c>
      <c r="QWD95" t="s">
        <v>790</v>
      </c>
      <c r="QWE95" t="s">
        <v>790</v>
      </c>
      <c r="QWF95" t="s">
        <v>790</v>
      </c>
      <c r="QWG95" t="s">
        <v>790</v>
      </c>
      <c r="QWH95" t="s">
        <v>790</v>
      </c>
      <c r="QWI95" t="s">
        <v>790</v>
      </c>
      <c r="QWJ95" t="s">
        <v>790</v>
      </c>
      <c r="QWK95" t="s">
        <v>790</v>
      </c>
      <c r="QWL95" t="s">
        <v>790</v>
      </c>
      <c r="QWM95" t="s">
        <v>790</v>
      </c>
      <c r="QWN95" t="s">
        <v>790</v>
      </c>
      <c r="QWO95" t="s">
        <v>790</v>
      </c>
      <c r="QWP95" t="s">
        <v>790</v>
      </c>
      <c r="QWQ95" t="s">
        <v>790</v>
      </c>
      <c r="QWR95" t="s">
        <v>790</v>
      </c>
      <c r="QWS95" t="s">
        <v>790</v>
      </c>
      <c r="QWT95" t="s">
        <v>790</v>
      </c>
      <c r="QWU95" t="s">
        <v>790</v>
      </c>
      <c r="QWV95" t="s">
        <v>790</v>
      </c>
      <c r="QWW95" t="s">
        <v>790</v>
      </c>
      <c r="QWX95" t="s">
        <v>790</v>
      </c>
      <c r="QWY95" t="s">
        <v>790</v>
      </c>
      <c r="QWZ95" t="s">
        <v>790</v>
      </c>
      <c r="QXA95" t="s">
        <v>790</v>
      </c>
      <c r="QXB95" t="s">
        <v>790</v>
      </c>
      <c r="QXC95" t="s">
        <v>790</v>
      </c>
      <c r="QXD95" t="s">
        <v>790</v>
      </c>
      <c r="QXE95" t="s">
        <v>790</v>
      </c>
      <c r="QXF95" t="s">
        <v>790</v>
      </c>
      <c r="QXG95" t="s">
        <v>790</v>
      </c>
      <c r="QXH95" t="s">
        <v>790</v>
      </c>
      <c r="QXI95" t="s">
        <v>790</v>
      </c>
      <c r="QXJ95" t="s">
        <v>790</v>
      </c>
      <c r="QXK95" t="s">
        <v>790</v>
      </c>
      <c r="QXL95" t="s">
        <v>790</v>
      </c>
      <c r="QXM95" t="s">
        <v>790</v>
      </c>
      <c r="QXN95" t="s">
        <v>790</v>
      </c>
      <c r="QXO95" t="s">
        <v>790</v>
      </c>
      <c r="QXP95" t="s">
        <v>790</v>
      </c>
      <c r="QXQ95" t="s">
        <v>790</v>
      </c>
      <c r="QXR95" t="s">
        <v>790</v>
      </c>
      <c r="QXS95" t="s">
        <v>790</v>
      </c>
      <c r="QXT95" t="s">
        <v>790</v>
      </c>
      <c r="QXU95" t="s">
        <v>790</v>
      </c>
      <c r="QXV95" t="s">
        <v>790</v>
      </c>
      <c r="QXW95" t="s">
        <v>790</v>
      </c>
      <c r="QXX95" t="s">
        <v>790</v>
      </c>
      <c r="QXY95" t="s">
        <v>790</v>
      </c>
      <c r="QXZ95" t="s">
        <v>790</v>
      </c>
      <c r="QYA95" t="s">
        <v>790</v>
      </c>
      <c r="QYB95" t="s">
        <v>790</v>
      </c>
      <c r="QYC95" t="s">
        <v>790</v>
      </c>
      <c r="QYD95" t="s">
        <v>790</v>
      </c>
      <c r="QYE95" t="s">
        <v>790</v>
      </c>
      <c r="QYF95" t="s">
        <v>790</v>
      </c>
      <c r="QYG95" t="s">
        <v>790</v>
      </c>
      <c r="QYH95" t="s">
        <v>790</v>
      </c>
      <c r="QYI95" t="s">
        <v>790</v>
      </c>
      <c r="QYJ95" t="s">
        <v>790</v>
      </c>
      <c r="QYK95" t="s">
        <v>790</v>
      </c>
      <c r="QYL95" t="s">
        <v>790</v>
      </c>
      <c r="QYM95" t="s">
        <v>790</v>
      </c>
      <c r="QYN95" t="s">
        <v>790</v>
      </c>
      <c r="QYO95" t="s">
        <v>790</v>
      </c>
      <c r="QYP95" t="s">
        <v>790</v>
      </c>
      <c r="QYQ95" t="s">
        <v>790</v>
      </c>
      <c r="QYR95" t="s">
        <v>790</v>
      </c>
      <c r="QYS95" t="s">
        <v>790</v>
      </c>
      <c r="QYT95" t="s">
        <v>790</v>
      </c>
      <c r="QYU95" t="s">
        <v>790</v>
      </c>
      <c r="QYV95" t="s">
        <v>790</v>
      </c>
      <c r="QYW95" t="s">
        <v>790</v>
      </c>
      <c r="QYX95" t="s">
        <v>790</v>
      </c>
      <c r="QYY95" t="s">
        <v>790</v>
      </c>
      <c r="QYZ95" t="s">
        <v>790</v>
      </c>
      <c r="QZA95" t="s">
        <v>790</v>
      </c>
      <c r="QZB95" t="s">
        <v>790</v>
      </c>
      <c r="QZC95" t="s">
        <v>790</v>
      </c>
      <c r="QZD95" t="s">
        <v>790</v>
      </c>
      <c r="QZE95" t="s">
        <v>790</v>
      </c>
      <c r="QZF95" t="s">
        <v>790</v>
      </c>
      <c r="QZG95" t="s">
        <v>790</v>
      </c>
      <c r="QZH95" t="s">
        <v>790</v>
      </c>
      <c r="QZI95" t="s">
        <v>790</v>
      </c>
      <c r="QZJ95" t="s">
        <v>790</v>
      </c>
      <c r="QZK95" t="s">
        <v>790</v>
      </c>
      <c r="QZL95" t="s">
        <v>790</v>
      </c>
      <c r="QZM95" t="s">
        <v>790</v>
      </c>
      <c r="QZN95" t="s">
        <v>790</v>
      </c>
      <c r="QZO95" t="s">
        <v>790</v>
      </c>
      <c r="QZP95" t="s">
        <v>790</v>
      </c>
      <c r="QZQ95" t="s">
        <v>790</v>
      </c>
      <c r="QZR95" t="s">
        <v>790</v>
      </c>
      <c r="QZS95" t="s">
        <v>790</v>
      </c>
      <c r="QZT95" t="s">
        <v>790</v>
      </c>
      <c r="QZU95" t="s">
        <v>790</v>
      </c>
      <c r="QZV95" t="s">
        <v>790</v>
      </c>
      <c r="QZW95" t="s">
        <v>790</v>
      </c>
      <c r="QZX95" t="s">
        <v>790</v>
      </c>
      <c r="QZY95" t="s">
        <v>790</v>
      </c>
      <c r="QZZ95" t="s">
        <v>790</v>
      </c>
      <c r="RAA95" t="s">
        <v>790</v>
      </c>
      <c r="RAB95" t="s">
        <v>790</v>
      </c>
      <c r="RAC95" t="s">
        <v>790</v>
      </c>
      <c r="RAD95" t="s">
        <v>790</v>
      </c>
      <c r="RAE95" t="s">
        <v>790</v>
      </c>
      <c r="RAF95" t="s">
        <v>790</v>
      </c>
      <c r="RAG95" t="s">
        <v>790</v>
      </c>
      <c r="RAH95" t="s">
        <v>790</v>
      </c>
      <c r="RAI95" t="s">
        <v>790</v>
      </c>
      <c r="RAJ95" t="s">
        <v>790</v>
      </c>
      <c r="RAK95" t="s">
        <v>790</v>
      </c>
      <c r="RAL95" t="s">
        <v>790</v>
      </c>
      <c r="RAM95" t="s">
        <v>790</v>
      </c>
      <c r="RAN95" t="s">
        <v>790</v>
      </c>
      <c r="RAO95" t="s">
        <v>790</v>
      </c>
      <c r="RAP95" t="s">
        <v>790</v>
      </c>
      <c r="RAQ95" t="s">
        <v>790</v>
      </c>
      <c r="RAR95" t="s">
        <v>790</v>
      </c>
      <c r="RAS95" t="s">
        <v>790</v>
      </c>
      <c r="RAT95" t="s">
        <v>790</v>
      </c>
      <c r="RAU95" t="s">
        <v>790</v>
      </c>
      <c r="RAV95" t="s">
        <v>790</v>
      </c>
      <c r="RAW95" t="s">
        <v>790</v>
      </c>
      <c r="RAX95" t="s">
        <v>790</v>
      </c>
      <c r="RAY95" t="s">
        <v>790</v>
      </c>
      <c r="RAZ95" t="s">
        <v>790</v>
      </c>
      <c r="RBA95" t="s">
        <v>790</v>
      </c>
      <c r="RBB95" t="s">
        <v>790</v>
      </c>
      <c r="RBC95" t="s">
        <v>790</v>
      </c>
      <c r="RBD95" t="s">
        <v>790</v>
      </c>
      <c r="RBE95" t="s">
        <v>790</v>
      </c>
      <c r="RBF95" t="s">
        <v>790</v>
      </c>
      <c r="RBG95" t="s">
        <v>790</v>
      </c>
      <c r="RBH95" t="s">
        <v>790</v>
      </c>
      <c r="RBI95" t="s">
        <v>790</v>
      </c>
      <c r="RBJ95" t="s">
        <v>790</v>
      </c>
      <c r="RBK95" t="s">
        <v>790</v>
      </c>
      <c r="RBL95" t="s">
        <v>790</v>
      </c>
      <c r="RBM95" t="s">
        <v>790</v>
      </c>
      <c r="RBN95" t="s">
        <v>790</v>
      </c>
      <c r="RBO95" t="s">
        <v>790</v>
      </c>
      <c r="RBP95" t="s">
        <v>790</v>
      </c>
      <c r="RBQ95" t="s">
        <v>790</v>
      </c>
      <c r="RBR95" t="s">
        <v>790</v>
      </c>
      <c r="RBS95" t="s">
        <v>790</v>
      </c>
      <c r="RBT95" t="s">
        <v>790</v>
      </c>
      <c r="RBU95" t="s">
        <v>790</v>
      </c>
      <c r="RBV95" t="s">
        <v>790</v>
      </c>
      <c r="RBW95" t="s">
        <v>790</v>
      </c>
      <c r="RBX95" t="s">
        <v>790</v>
      </c>
      <c r="RBY95" t="s">
        <v>790</v>
      </c>
      <c r="RBZ95" t="s">
        <v>790</v>
      </c>
      <c r="RCA95" t="s">
        <v>790</v>
      </c>
      <c r="RCB95" t="s">
        <v>790</v>
      </c>
      <c r="RCC95" t="s">
        <v>790</v>
      </c>
      <c r="RCD95" t="s">
        <v>790</v>
      </c>
      <c r="RCE95" t="s">
        <v>790</v>
      </c>
      <c r="RCF95" t="s">
        <v>790</v>
      </c>
      <c r="RCG95" t="s">
        <v>790</v>
      </c>
      <c r="RCH95" t="s">
        <v>790</v>
      </c>
      <c r="RCI95" t="s">
        <v>790</v>
      </c>
      <c r="RCJ95" t="s">
        <v>790</v>
      </c>
      <c r="RCK95" t="s">
        <v>790</v>
      </c>
      <c r="RCL95" t="s">
        <v>790</v>
      </c>
      <c r="RCM95" t="s">
        <v>790</v>
      </c>
      <c r="RCN95" t="s">
        <v>790</v>
      </c>
      <c r="RCO95" t="s">
        <v>790</v>
      </c>
      <c r="RCP95" t="s">
        <v>790</v>
      </c>
      <c r="RCQ95" t="s">
        <v>790</v>
      </c>
      <c r="RCR95" t="s">
        <v>790</v>
      </c>
      <c r="RCS95" t="s">
        <v>790</v>
      </c>
      <c r="RCT95" t="s">
        <v>790</v>
      </c>
      <c r="RCU95" t="s">
        <v>790</v>
      </c>
      <c r="RCV95" t="s">
        <v>790</v>
      </c>
      <c r="RCW95" t="s">
        <v>790</v>
      </c>
      <c r="RCX95" t="s">
        <v>790</v>
      </c>
      <c r="RCY95" t="s">
        <v>790</v>
      </c>
      <c r="RCZ95" t="s">
        <v>790</v>
      </c>
      <c r="RDA95" t="s">
        <v>790</v>
      </c>
      <c r="RDB95" t="s">
        <v>790</v>
      </c>
      <c r="RDC95" t="s">
        <v>790</v>
      </c>
      <c r="RDD95" t="s">
        <v>790</v>
      </c>
      <c r="RDE95" t="s">
        <v>790</v>
      </c>
      <c r="RDF95" t="s">
        <v>790</v>
      </c>
      <c r="RDG95" t="s">
        <v>790</v>
      </c>
      <c r="RDH95" t="s">
        <v>790</v>
      </c>
      <c r="RDI95" t="s">
        <v>790</v>
      </c>
      <c r="RDJ95" t="s">
        <v>790</v>
      </c>
      <c r="RDK95" t="s">
        <v>790</v>
      </c>
      <c r="RDL95" t="s">
        <v>790</v>
      </c>
      <c r="RDM95" t="s">
        <v>790</v>
      </c>
      <c r="RDN95" t="s">
        <v>790</v>
      </c>
      <c r="RDO95" t="s">
        <v>790</v>
      </c>
      <c r="RDP95" t="s">
        <v>790</v>
      </c>
      <c r="RDQ95" t="s">
        <v>790</v>
      </c>
      <c r="RDR95" t="s">
        <v>790</v>
      </c>
      <c r="RDS95" t="s">
        <v>790</v>
      </c>
      <c r="RDT95" t="s">
        <v>790</v>
      </c>
      <c r="RDU95" t="s">
        <v>790</v>
      </c>
      <c r="RDV95" t="s">
        <v>790</v>
      </c>
      <c r="RDW95" t="s">
        <v>790</v>
      </c>
      <c r="RDX95" t="s">
        <v>790</v>
      </c>
      <c r="RDY95" t="s">
        <v>790</v>
      </c>
      <c r="RDZ95" t="s">
        <v>790</v>
      </c>
      <c r="REA95" t="s">
        <v>790</v>
      </c>
      <c r="REB95" t="s">
        <v>790</v>
      </c>
      <c r="REC95" t="s">
        <v>790</v>
      </c>
      <c r="RED95" t="s">
        <v>790</v>
      </c>
      <c r="REE95" t="s">
        <v>790</v>
      </c>
      <c r="REF95" t="s">
        <v>790</v>
      </c>
      <c r="REG95" t="s">
        <v>790</v>
      </c>
      <c r="REH95" t="s">
        <v>790</v>
      </c>
      <c r="REI95" t="s">
        <v>790</v>
      </c>
      <c r="REJ95" t="s">
        <v>790</v>
      </c>
      <c r="REK95" t="s">
        <v>790</v>
      </c>
      <c r="REL95" t="s">
        <v>790</v>
      </c>
      <c r="REM95" t="s">
        <v>790</v>
      </c>
      <c r="REN95" t="s">
        <v>790</v>
      </c>
      <c r="REO95" t="s">
        <v>790</v>
      </c>
      <c r="REP95" t="s">
        <v>790</v>
      </c>
      <c r="REQ95" t="s">
        <v>790</v>
      </c>
      <c r="RER95" t="s">
        <v>790</v>
      </c>
      <c r="RES95" t="s">
        <v>790</v>
      </c>
      <c r="RET95" t="s">
        <v>790</v>
      </c>
      <c r="REU95" t="s">
        <v>790</v>
      </c>
      <c r="REV95" t="s">
        <v>790</v>
      </c>
      <c r="REW95" t="s">
        <v>790</v>
      </c>
      <c r="REX95" t="s">
        <v>790</v>
      </c>
      <c r="REY95" t="s">
        <v>790</v>
      </c>
      <c r="REZ95" t="s">
        <v>790</v>
      </c>
      <c r="RFA95" t="s">
        <v>790</v>
      </c>
      <c r="RFB95" t="s">
        <v>790</v>
      </c>
      <c r="RFC95" t="s">
        <v>790</v>
      </c>
      <c r="RFD95" t="s">
        <v>790</v>
      </c>
      <c r="RFE95" t="s">
        <v>790</v>
      </c>
      <c r="RFF95" t="s">
        <v>790</v>
      </c>
      <c r="RFG95" t="s">
        <v>790</v>
      </c>
      <c r="RFH95" t="s">
        <v>790</v>
      </c>
      <c r="RFI95" t="s">
        <v>790</v>
      </c>
      <c r="RFJ95" t="s">
        <v>790</v>
      </c>
      <c r="RFK95" t="s">
        <v>790</v>
      </c>
      <c r="RFL95" t="s">
        <v>790</v>
      </c>
      <c r="RFM95" t="s">
        <v>790</v>
      </c>
      <c r="RFN95" t="s">
        <v>790</v>
      </c>
      <c r="RFO95" t="s">
        <v>790</v>
      </c>
      <c r="RFP95" t="s">
        <v>790</v>
      </c>
      <c r="RFQ95" t="s">
        <v>790</v>
      </c>
      <c r="RFR95" t="s">
        <v>790</v>
      </c>
      <c r="RFS95" t="s">
        <v>790</v>
      </c>
      <c r="RFT95" t="s">
        <v>790</v>
      </c>
      <c r="RFU95" t="s">
        <v>790</v>
      </c>
      <c r="RFV95" t="s">
        <v>790</v>
      </c>
      <c r="RFW95" t="s">
        <v>790</v>
      </c>
      <c r="RFX95" t="s">
        <v>790</v>
      </c>
      <c r="RFY95" t="s">
        <v>790</v>
      </c>
      <c r="RFZ95" t="s">
        <v>790</v>
      </c>
      <c r="RGA95" t="s">
        <v>790</v>
      </c>
      <c r="RGB95" t="s">
        <v>790</v>
      </c>
      <c r="RGC95" t="s">
        <v>790</v>
      </c>
      <c r="RGD95" t="s">
        <v>790</v>
      </c>
      <c r="RGE95" t="s">
        <v>790</v>
      </c>
      <c r="RGF95" t="s">
        <v>790</v>
      </c>
      <c r="RGG95" t="s">
        <v>790</v>
      </c>
      <c r="RGH95" t="s">
        <v>790</v>
      </c>
      <c r="RGI95" t="s">
        <v>790</v>
      </c>
      <c r="RGJ95" t="s">
        <v>790</v>
      </c>
      <c r="RGK95" t="s">
        <v>790</v>
      </c>
      <c r="RGL95" t="s">
        <v>790</v>
      </c>
      <c r="RGM95" t="s">
        <v>790</v>
      </c>
      <c r="RGN95" t="s">
        <v>790</v>
      </c>
      <c r="RGO95" t="s">
        <v>790</v>
      </c>
      <c r="RGP95" t="s">
        <v>790</v>
      </c>
      <c r="RGQ95" t="s">
        <v>790</v>
      </c>
      <c r="RGR95" t="s">
        <v>790</v>
      </c>
      <c r="RGS95" t="s">
        <v>790</v>
      </c>
      <c r="RGT95" t="s">
        <v>790</v>
      </c>
      <c r="RGU95" t="s">
        <v>790</v>
      </c>
      <c r="RGV95" t="s">
        <v>790</v>
      </c>
      <c r="RGW95" t="s">
        <v>790</v>
      </c>
      <c r="RGX95" t="s">
        <v>790</v>
      </c>
      <c r="RGY95" t="s">
        <v>790</v>
      </c>
      <c r="RGZ95" t="s">
        <v>790</v>
      </c>
      <c r="RHA95" t="s">
        <v>790</v>
      </c>
      <c r="RHB95" t="s">
        <v>790</v>
      </c>
      <c r="RHC95" t="s">
        <v>790</v>
      </c>
      <c r="RHD95" t="s">
        <v>790</v>
      </c>
      <c r="RHE95" t="s">
        <v>790</v>
      </c>
      <c r="RHF95" t="s">
        <v>790</v>
      </c>
      <c r="RHG95" t="s">
        <v>790</v>
      </c>
      <c r="RHH95" t="s">
        <v>790</v>
      </c>
      <c r="RHI95" t="s">
        <v>790</v>
      </c>
      <c r="RHJ95" t="s">
        <v>790</v>
      </c>
      <c r="RHK95" t="s">
        <v>790</v>
      </c>
      <c r="RHL95" t="s">
        <v>790</v>
      </c>
      <c r="RHM95" t="s">
        <v>790</v>
      </c>
      <c r="RHN95" t="s">
        <v>790</v>
      </c>
      <c r="RHO95" t="s">
        <v>790</v>
      </c>
      <c r="RHP95" t="s">
        <v>790</v>
      </c>
      <c r="RHQ95" t="s">
        <v>790</v>
      </c>
      <c r="RHR95" t="s">
        <v>790</v>
      </c>
      <c r="RHS95" t="s">
        <v>790</v>
      </c>
      <c r="RHT95" t="s">
        <v>790</v>
      </c>
      <c r="RHU95" t="s">
        <v>790</v>
      </c>
      <c r="RHV95" t="s">
        <v>790</v>
      </c>
      <c r="RHW95" t="s">
        <v>790</v>
      </c>
      <c r="RHX95" t="s">
        <v>790</v>
      </c>
      <c r="RHY95" t="s">
        <v>790</v>
      </c>
      <c r="RHZ95" t="s">
        <v>790</v>
      </c>
      <c r="RIA95" t="s">
        <v>790</v>
      </c>
      <c r="RIB95" t="s">
        <v>790</v>
      </c>
      <c r="RIC95" t="s">
        <v>790</v>
      </c>
      <c r="RID95" t="s">
        <v>790</v>
      </c>
      <c r="RIE95" t="s">
        <v>790</v>
      </c>
      <c r="RIF95" t="s">
        <v>790</v>
      </c>
      <c r="RIG95" t="s">
        <v>790</v>
      </c>
      <c r="RIH95" t="s">
        <v>790</v>
      </c>
      <c r="RII95" t="s">
        <v>790</v>
      </c>
      <c r="RIJ95" t="s">
        <v>790</v>
      </c>
      <c r="RIK95" t="s">
        <v>790</v>
      </c>
      <c r="RIL95" t="s">
        <v>790</v>
      </c>
      <c r="RIM95" t="s">
        <v>790</v>
      </c>
      <c r="RIN95" t="s">
        <v>790</v>
      </c>
      <c r="RIO95" t="s">
        <v>790</v>
      </c>
      <c r="RIP95" t="s">
        <v>790</v>
      </c>
      <c r="RIQ95" t="s">
        <v>790</v>
      </c>
      <c r="RIR95" t="s">
        <v>790</v>
      </c>
      <c r="RIS95" t="s">
        <v>790</v>
      </c>
      <c r="RIT95" t="s">
        <v>790</v>
      </c>
      <c r="RIU95" t="s">
        <v>790</v>
      </c>
      <c r="RIV95" t="s">
        <v>790</v>
      </c>
      <c r="RIW95" t="s">
        <v>790</v>
      </c>
      <c r="RIX95" t="s">
        <v>790</v>
      </c>
      <c r="RIY95" t="s">
        <v>790</v>
      </c>
      <c r="RIZ95" t="s">
        <v>790</v>
      </c>
      <c r="RJA95" t="s">
        <v>790</v>
      </c>
      <c r="RJB95" t="s">
        <v>790</v>
      </c>
      <c r="RJC95" t="s">
        <v>790</v>
      </c>
      <c r="RJD95" t="s">
        <v>790</v>
      </c>
      <c r="RJE95" t="s">
        <v>790</v>
      </c>
      <c r="RJF95" t="s">
        <v>790</v>
      </c>
      <c r="RJG95" t="s">
        <v>790</v>
      </c>
      <c r="RJH95" t="s">
        <v>790</v>
      </c>
      <c r="RJI95" t="s">
        <v>790</v>
      </c>
      <c r="RJJ95" t="s">
        <v>790</v>
      </c>
      <c r="RJK95" t="s">
        <v>790</v>
      </c>
      <c r="RJL95" t="s">
        <v>790</v>
      </c>
      <c r="RJM95" t="s">
        <v>790</v>
      </c>
      <c r="RJN95" t="s">
        <v>790</v>
      </c>
      <c r="RJO95" t="s">
        <v>790</v>
      </c>
      <c r="RJP95" t="s">
        <v>790</v>
      </c>
      <c r="RJQ95" t="s">
        <v>790</v>
      </c>
      <c r="RJR95" t="s">
        <v>790</v>
      </c>
      <c r="RJS95" t="s">
        <v>790</v>
      </c>
      <c r="RJT95" t="s">
        <v>790</v>
      </c>
      <c r="RJU95" t="s">
        <v>790</v>
      </c>
      <c r="RJV95" t="s">
        <v>790</v>
      </c>
      <c r="RJW95" t="s">
        <v>790</v>
      </c>
      <c r="RJX95" t="s">
        <v>790</v>
      </c>
      <c r="RJY95" t="s">
        <v>790</v>
      </c>
      <c r="RJZ95" t="s">
        <v>790</v>
      </c>
      <c r="RKA95" t="s">
        <v>790</v>
      </c>
      <c r="RKB95" t="s">
        <v>790</v>
      </c>
      <c r="RKC95" t="s">
        <v>790</v>
      </c>
      <c r="RKD95" t="s">
        <v>790</v>
      </c>
      <c r="RKE95" t="s">
        <v>790</v>
      </c>
      <c r="RKF95" t="s">
        <v>790</v>
      </c>
      <c r="RKG95" t="s">
        <v>790</v>
      </c>
      <c r="RKH95" t="s">
        <v>790</v>
      </c>
      <c r="RKI95" t="s">
        <v>790</v>
      </c>
      <c r="RKJ95" t="s">
        <v>790</v>
      </c>
      <c r="RKK95" t="s">
        <v>790</v>
      </c>
      <c r="RKL95" t="s">
        <v>790</v>
      </c>
      <c r="RKM95" t="s">
        <v>790</v>
      </c>
      <c r="RKN95" t="s">
        <v>790</v>
      </c>
      <c r="RKO95" t="s">
        <v>790</v>
      </c>
      <c r="RKP95" t="s">
        <v>790</v>
      </c>
      <c r="RKQ95" t="s">
        <v>790</v>
      </c>
      <c r="RKR95" t="s">
        <v>790</v>
      </c>
      <c r="RKS95" t="s">
        <v>790</v>
      </c>
      <c r="RKT95" t="s">
        <v>790</v>
      </c>
      <c r="RKU95" t="s">
        <v>790</v>
      </c>
      <c r="RKV95" t="s">
        <v>790</v>
      </c>
      <c r="RKW95" t="s">
        <v>790</v>
      </c>
      <c r="RKX95" t="s">
        <v>790</v>
      </c>
      <c r="RKY95" t="s">
        <v>790</v>
      </c>
      <c r="RKZ95" t="s">
        <v>790</v>
      </c>
      <c r="RLA95" t="s">
        <v>790</v>
      </c>
      <c r="RLB95" t="s">
        <v>790</v>
      </c>
      <c r="RLC95" t="s">
        <v>790</v>
      </c>
      <c r="RLD95" t="s">
        <v>790</v>
      </c>
      <c r="RLE95" t="s">
        <v>790</v>
      </c>
      <c r="RLF95" t="s">
        <v>790</v>
      </c>
      <c r="RLG95" t="s">
        <v>790</v>
      </c>
      <c r="RLH95" t="s">
        <v>790</v>
      </c>
      <c r="RLI95" t="s">
        <v>790</v>
      </c>
      <c r="RLJ95" t="s">
        <v>790</v>
      </c>
      <c r="RLK95" t="s">
        <v>790</v>
      </c>
      <c r="RLL95" t="s">
        <v>790</v>
      </c>
      <c r="RLM95" t="s">
        <v>790</v>
      </c>
      <c r="RLN95" t="s">
        <v>790</v>
      </c>
      <c r="RLO95" t="s">
        <v>790</v>
      </c>
      <c r="RLP95" t="s">
        <v>790</v>
      </c>
      <c r="RLQ95" t="s">
        <v>790</v>
      </c>
      <c r="RLR95" t="s">
        <v>790</v>
      </c>
      <c r="RLS95" t="s">
        <v>790</v>
      </c>
      <c r="RLT95" t="s">
        <v>790</v>
      </c>
      <c r="RLU95" t="s">
        <v>790</v>
      </c>
      <c r="RLV95" t="s">
        <v>790</v>
      </c>
      <c r="RLW95" t="s">
        <v>790</v>
      </c>
      <c r="RLX95" t="s">
        <v>790</v>
      </c>
      <c r="RLY95" t="s">
        <v>790</v>
      </c>
      <c r="RLZ95" t="s">
        <v>790</v>
      </c>
      <c r="RMA95" t="s">
        <v>790</v>
      </c>
      <c r="RMB95" t="s">
        <v>790</v>
      </c>
      <c r="RMC95" t="s">
        <v>790</v>
      </c>
      <c r="RMD95" t="s">
        <v>790</v>
      </c>
      <c r="RME95" t="s">
        <v>790</v>
      </c>
      <c r="RMF95" t="s">
        <v>790</v>
      </c>
      <c r="RMG95" t="s">
        <v>790</v>
      </c>
      <c r="RMH95" t="s">
        <v>790</v>
      </c>
      <c r="RMI95" t="s">
        <v>790</v>
      </c>
      <c r="RMJ95" t="s">
        <v>790</v>
      </c>
      <c r="RMK95" t="s">
        <v>790</v>
      </c>
      <c r="RML95" t="s">
        <v>790</v>
      </c>
      <c r="RMM95" t="s">
        <v>790</v>
      </c>
      <c r="RMN95" t="s">
        <v>790</v>
      </c>
      <c r="RMO95" t="s">
        <v>790</v>
      </c>
      <c r="RMP95" t="s">
        <v>790</v>
      </c>
      <c r="RMQ95" t="s">
        <v>790</v>
      </c>
      <c r="RMR95" t="s">
        <v>790</v>
      </c>
      <c r="RMS95" t="s">
        <v>790</v>
      </c>
      <c r="RMT95" t="s">
        <v>790</v>
      </c>
      <c r="RMU95" t="s">
        <v>790</v>
      </c>
      <c r="RMV95" t="s">
        <v>790</v>
      </c>
      <c r="RMW95" t="s">
        <v>790</v>
      </c>
      <c r="RMX95" t="s">
        <v>790</v>
      </c>
      <c r="RMY95" t="s">
        <v>790</v>
      </c>
      <c r="RMZ95" t="s">
        <v>790</v>
      </c>
      <c r="RNA95" t="s">
        <v>790</v>
      </c>
      <c r="RNB95" t="s">
        <v>790</v>
      </c>
      <c r="RNC95" t="s">
        <v>790</v>
      </c>
      <c r="RND95" t="s">
        <v>790</v>
      </c>
      <c r="RNE95" t="s">
        <v>790</v>
      </c>
      <c r="RNF95" t="s">
        <v>790</v>
      </c>
      <c r="RNG95" t="s">
        <v>790</v>
      </c>
      <c r="RNH95" t="s">
        <v>790</v>
      </c>
      <c r="RNI95" t="s">
        <v>790</v>
      </c>
      <c r="RNJ95" t="s">
        <v>790</v>
      </c>
      <c r="RNK95" t="s">
        <v>790</v>
      </c>
      <c r="RNL95" t="s">
        <v>790</v>
      </c>
      <c r="RNM95" t="s">
        <v>790</v>
      </c>
      <c r="RNN95" t="s">
        <v>790</v>
      </c>
      <c r="RNO95" t="s">
        <v>790</v>
      </c>
      <c r="RNP95" t="s">
        <v>790</v>
      </c>
      <c r="RNQ95" t="s">
        <v>790</v>
      </c>
      <c r="RNR95" t="s">
        <v>790</v>
      </c>
      <c r="RNS95" t="s">
        <v>790</v>
      </c>
      <c r="RNT95" t="s">
        <v>790</v>
      </c>
      <c r="RNU95" t="s">
        <v>790</v>
      </c>
      <c r="RNV95" t="s">
        <v>790</v>
      </c>
      <c r="RNW95" t="s">
        <v>790</v>
      </c>
      <c r="RNX95" t="s">
        <v>790</v>
      </c>
      <c r="RNY95" t="s">
        <v>790</v>
      </c>
      <c r="RNZ95" t="s">
        <v>790</v>
      </c>
      <c r="ROA95" t="s">
        <v>790</v>
      </c>
      <c r="ROB95" t="s">
        <v>790</v>
      </c>
      <c r="ROC95" t="s">
        <v>790</v>
      </c>
      <c r="ROD95" t="s">
        <v>790</v>
      </c>
      <c r="ROE95" t="s">
        <v>790</v>
      </c>
      <c r="ROF95" t="s">
        <v>790</v>
      </c>
      <c r="ROG95" t="s">
        <v>790</v>
      </c>
      <c r="ROH95" t="s">
        <v>790</v>
      </c>
      <c r="ROI95" t="s">
        <v>790</v>
      </c>
      <c r="ROJ95" t="s">
        <v>790</v>
      </c>
      <c r="ROK95" t="s">
        <v>790</v>
      </c>
      <c r="ROL95" t="s">
        <v>790</v>
      </c>
      <c r="ROM95" t="s">
        <v>790</v>
      </c>
      <c r="RON95" t="s">
        <v>790</v>
      </c>
      <c r="ROO95" t="s">
        <v>790</v>
      </c>
      <c r="ROP95" t="s">
        <v>790</v>
      </c>
      <c r="ROQ95" t="s">
        <v>790</v>
      </c>
      <c r="ROR95" t="s">
        <v>790</v>
      </c>
      <c r="ROS95" t="s">
        <v>790</v>
      </c>
      <c r="ROT95" t="s">
        <v>790</v>
      </c>
      <c r="ROU95" t="s">
        <v>790</v>
      </c>
      <c r="ROV95" t="s">
        <v>790</v>
      </c>
      <c r="ROW95" t="s">
        <v>790</v>
      </c>
      <c r="ROX95" t="s">
        <v>790</v>
      </c>
      <c r="ROY95" t="s">
        <v>790</v>
      </c>
      <c r="ROZ95" t="s">
        <v>790</v>
      </c>
      <c r="RPA95" t="s">
        <v>790</v>
      </c>
      <c r="RPB95" t="s">
        <v>790</v>
      </c>
      <c r="RPC95" t="s">
        <v>790</v>
      </c>
      <c r="RPD95" t="s">
        <v>790</v>
      </c>
      <c r="RPE95" t="s">
        <v>790</v>
      </c>
      <c r="RPF95" t="s">
        <v>790</v>
      </c>
      <c r="RPG95" t="s">
        <v>790</v>
      </c>
      <c r="RPH95" t="s">
        <v>790</v>
      </c>
      <c r="RPI95" t="s">
        <v>790</v>
      </c>
      <c r="RPJ95" t="s">
        <v>790</v>
      </c>
      <c r="RPK95" t="s">
        <v>790</v>
      </c>
      <c r="RPL95" t="s">
        <v>790</v>
      </c>
      <c r="RPM95" t="s">
        <v>790</v>
      </c>
      <c r="RPN95" t="s">
        <v>790</v>
      </c>
      <c r="RPO95" t="s">
        <v>790</v>
      </c>
      <c r="RPP95" t="s">
        <v>790</v>
      </c>
      <c r="RPQ95" t="s">
        <v>790</v>
      </c>
      <c r="RPR95" t="s">
        <v>790</v>
      </c>
      <c r="RPS95" t="s">
        <v>790</v>
      </c>
      <c r="RPT95" t="s">
        <v>790</v>
      </c>
      <c r="RPU95" t="s">
        <v>790</v>
      </c>
      <c r="RPV95" t="s">
        <v>790</v>
      </c>
      <c r="RPW95" t="s">
        <v>790</v>
      </c>
      <c r="RPX95" t="s">
        <v>790</v>
      </c>
      <c r="RPY95" t="s">
        <v>790</v>
      </c>
      <c r="RPZ95" t="s">
        <v>790</v>
      </c>
      <c r="RQA95" t="s">
        <v>790</v>
      </c>
      <c r="RQB95" t="s">
        <v>790</v>
      </c>
      <c r="RQC95" t="s">
        <v>790</v>
      </c>
      <c r="RQD95" t="s">
        <v>790</v>
      </c>
      <c r="RQE95" t="s">
        <v>790</v>
      </c>
      <c r="RQF95" t="s">
        <v>790</v>
      </c>
      <c r="RQG95" t="s">
        <v>790</v>
      </c>
      <c r="RQH95" t="s">
        <v>790</v>
      </c>
      <c r="RQI95" t="s">
        <v>790</v>
      </c>
      <c r="RQJ95" t="s">
        <v>790</v>
      </c>
      <c r="RQK95" t="s">
        <v>790</v>
      </c>
      <c r="RQL95" t="s">
        <v>790</v>
      </c>
      <c r="RQM95" t="s">
        <v>790</v>
      </c>
      <c r="RQN95" t="s">
        <v>790</v>
      </c>
      <c r="RQO95" t="s">
        <v>790</v>
      </c>
      <c r="RQP95" t="s">
        <v>790</v>
      </c>
      <c r="RQQ95" t="s">
        <v>790</v>
      </c>
      <c r="RQR95" t="s">
        <v>790</v>
      </c>
      <c r="RQS95" t="s">
        <v>790</v>
      </c>
      <c r="RQT95" t="s">
        <v>790</v>
      </c>
      <c r="RQU95" t="s">
        <v>790</v>
      </c>
      <c r="RQV95" t="s">
        <v>790</v>
      </c>
      <c r="RQW95" t="s">
        <v>790</v>
      </c>
      <c r="RQX95" t="s">
        <v>790</v>
      </c>
      <c r="RQY95" t="s">
        <v>790</v>
      </c>
      <c r="RQZ95" t="s">
        <v>790</v>
      </c>
      <c r="RRA95" t="s">
        <v>790</v>
      </c>
      <c r="RRB95" t="s">
        <v>790</v>
      </c>
      <c r="RRC95" t="s">
        <v>790</v>
      </c>
      <c r="RRD95" t="s">
        <v>790</v>
      </c>
      <c r="RRE95" t="s">
        <v>790</v>
      </c>
      <c r="RRF95" t="s">
        <v>790</v>
      </c>
      <c r="RRG95" t="s">
        <v>790</v>
      </c>
      <c r="RRH95" t="s">
        <v>790</v>
      </c>
      <c r="RRI95" t="s">
        <v>790</v>
      </c>
      <c r="RRJ95" t="s">
        <v>790</v>
      </c>
      <c r="RRK95" t="s">
        <v>790</v>
      </c>
      <c r="RRL95" t="s">
        <v>790</v>
      </c>
      <c r="RRM95" t="s">
        <v>790</v>
      </c>
      <c r="RRN95" t="s">
        <v>790</v>
      </c>
      <c r="RRO95" t="s">
        <v>790</v>
      </c>
      <c r="RRP95" t="s">
        <v>790</v>
      </c>
      <c r="RRQ95" t="s">
        <v>790</v>
      </c>
      <c r="RRR95" t="s">
        <v>790</v>
      </c>
      <c r="RRS95" t="s">
        <v>790</v>
      </c>
      <c r="RRT95" t="s">
        <v>790</v>
      </c>
      <c r="RRU95" t="s">
        <v>790</v>
      </c>
      <c r="RRV95" t="s">
        <v>790</v>
      </c>
      <c r="RRW95" t="s">
        <v>790</v>
      </c>
      <c r="RRX95" t="s">
        <v>790</v>
      </c>
      <c r="RRY95" t="s">
        <v>790</v>
      </c>
      <c r="RRZ95" t="s">
        <v>790</v>
      </c>
      <c r="RSA95" t="s">
        <v>790</v>
      </c>
      <c r="RSB95" t="s">
        <v>790</v>
      </c>
      <c r="RSC95" t="s">
        <v>790</v>
      </c>
      <c r="RSD95" t="s">
        <v>790</v>
      </c>
      <c r="RSE95" t="s">
        <v>790</v>
      </c>
      <c r="RSF95" t="s">
        <v>790</v>
      </c>
      <c r="RSG95" t="s">
        <v>790</v>
      </c>
      <c r="RSH95" t="s">
        <v>790</v>
      </c>
      <c r="RSI95" t="s">
        <v>790</v>
      </c>
      <c r="RSJ95" t="s">
        <v>790</v>
      </c>
      <c r="RSK95" t="s">
        <v>790</v>
      </c>
      <c r="RSL95" t="s">
        <v>790</v>
      </c>
      <c r="RSM95" t="s">
        <v>790</v>
      </c>
      <c r="RSN95" t="s">
        <v>790</v>
      </c>
      <c r="RSO95" t="s">
        <v>790</v>
      </c>
      <c r="RSP95" t="s">
        <v>790</v>
      </c>
      <c r="RSQ95" t="s">
        <v>790</v>
      </c>
      <c r="RSR95" t="s">
        <v>790</v>
      </c>
      <c r="RSS95" t="s">
        <v>790</v>
      </c>
      <c r="RST95" t="s">
        <v>790</v>
      </c>
      <c r="RSU95" t="s">
        <v>790</v>
      </c>
      <c r="RSV95" t="s">
        <v>790</v>
      </c>
      <c r="RSW95" t="s">
        <v>790</v>
      </c>
      <c r="RSX95" t="s">
        <v>790</v>
      </c>
      <c r="RSY95" t="s">
        <v>790</v>
      </c>
      <c r="RSZ95" t="s">
        <v>790</v>
      </c>
      <c r="RTA95" t="s">
        <v>790</v>
      </c>
      <c r="RTB95" t="s">
        <v>790</v>
      </c>
      <c r="RTC95" t="s">
        <v>790</v>
      </c>
      <c r="RTD95" t="s">
        <v>790</v>
      </c>
      <c r="RTE95" t="s">
        <v>790</v>
      </c>
      <c r="RTF95" t="s">
        <v>790</v>
      </c>
      <c r="RTG95" t="s">
        <v>790</v>
      </c>
      <c r="RTH95" t="s">
        <v>790</v>
      </c>
      <c r="RTI95" t="s">
        <v>790</v>
      </c>
      <c r="RTJ95" t="s">
        <v>790</v>
      </c>
      <c r="RTK95" t="s">
        <v>790</v>
      </c>
      <c r="RTL95" t="s">
        <v>790</v>
      </c>
      <c r="RTM95" t="s">
        <v>790</v>
      </c>
      <c r="RTN95" t="s">
        <v>790</v>
      </c>
      <c r="RTO95" t="s">
        <v>790</v>
      </c>
      <c r="RTP95" t="s">
        <v>790</v>
      </c>
      <c r="RTQ95" t="s">
        <v>790</v>
      </c>
      <c r="RTR95" t="s">
        <v>790</v>
      </c>
      <c r="RTS95" t="s">
        <v>790</v>
      </c>
      <c r="RTT95" t="s">
        <v>790</v>
      </c>
      <c r="RTU95" t="s">
        <v>790</v>
      </c>
      <c r="RTV95" t="s">
        <v>790</v>
      </c>
      <c r="RTW95" t="s">
        <v>790</v>
      </c>
      <c r="RTX95" t="s">
        <v>790</v>
      </c>
      <c r="RTY95" t="s">
        <v>790</v>
      </c>
      <c r="RTZ95" t="s">
        <v>790</v>
      </c>
      <c r="RUA95" t="s">
        <v>790</v>
      </c>
      <c r="RUB95" t="s">
        <v>790</v>
      </c>
      <c r="RUC95" t="s">
        <v>790</v>
      </c>
      <c r="RUD95" t="s">
        <v>790</v>
      </c>
      <c r="RUE95" t="s">
        <v>790</v>
      </c>
      <c r="RUF95" t="s">
        <v>790</v>
      </c>
      <c r="RUG95" t="s">
        <v>790</v>
      </c>
      <c r="RUH95" t="s">
        <v>790</v>
      </c>
      <c r="RUI95" t="s">
        <v>790</v>
      </c>
      <c r="RUJ95" t="s">
        <v>790</v>
      </c>
      <c r="RUK95" t="s">
        <v>790</v>
      </c>
      <c r="RUL95" t="s">
        <v>790</v>
      </c>
      <c r="RUM95" t="s">
        <v>790</v>
      </c>
      <c r="RUN95" t="s">
        <v>790</v>
      </c>
      <c r="RUO95" t="s">
        <v>790</v>
      </c>
      <c r="RUP95" t="s">
        <v>790</v>
      </c>
      <c r="RUQ95" t="s">
        <v>790</v>
      </c>
      <c r="RUR95" t="s">
        <v>790</v>
      </c>
      <c r="RUS95" t="s">
        <v>790</v>
      </c>
      <c r="RUT95" t="s">
        <v>790</v>
      </c>
      <c r="RUU95" t="s">
        <v>790</v>
      </c>
      <c r="RUV95" t="s">
        <v>790</v>
      </c>
      <c r="RUW95" t="s">
        <v>790</v>
      </c>
      <c r="RUX95" t="s">
        <v>790</v>
      </c>
      <c r="RUY95" t="s">
        <v>790</v>
      </c>
      <c r="RUZ95" t="s">
        <v>790</v>
      </c>
      <c r="RVA95" t="s">
        <v>790</v>
      </c>
      <c r="RVB95" t="s">
        <v>790</v>
      </c>
      <c r="RVC95" t="s">
        <v>790</v>
      </c>
      <c r="RVD95" t="s">
        <v>790</v>
      </c>
      <c r="RVE95" t="s">
        <v>790</v>
      </c>
      <c r="RVF95" t="s">
        <v>790</v>
      </c>
      <c r="RVG95" t="s">
        <v>790</v>
      </c>
      <c r="RVH95" t="s">
        <v>790</v>
      </c>
      <c r="RVI95" t="s">
        <v>790</v>
      </c>
      <c r="RVJ95" t="s">
        <v>790</v>
      </c>
      <c r="RVK95" t="s">
        <v>790</v>
      </c>
      <c r="RVL95" t="s">
        <v>790</v>
      </c>
      <c r="RVM95" t="s">
        <v>790</v>
      </c>
      <c r="RVN95" t="s">
        <v>790</v>
      </c>
      <c r="RVO95" t="s">
        <v>790</v>
      </c>
      <c r="RVP95" t="s">
        <v>790</v>
      </c>
      <c r="RVQ95" t="s">
        <v>790</v>
      </c>
      <c r="RVR95" t="s">
        <v>790</v>
      </c>
      <c r="RVS95" t="s">
        <v>790</v>
      </c>
      <c r="RVT95" t="s">
        <v>790</v>
      </c>
      <c r="RVU95" t="s">
        <v>790</v>
      </c>
      <c r="RVV95" t="s">
        <v>790</v>
      </c>
      <c r="RVW95" t="s">
        <v>790</v>
      </c>
      <c r="RVX95" t="s">
        <v>790</v>
      </c>
      <c r="RVY95" t="s">
        <v>790</v>
      </c>
      <c r="RVZ95" t="s">
        <v>790</v>
      </c>
      <c r="RWA95" t="s">
        <v>790</v>
      </c>
      <c r="RWB95" t="s">
        <v>790</v>
      </c>
      <c r="RWC95" t="s">
        <v>790</v>
      </c>
      <c r="RWD95" t="s">
        <v>790</v>
      </c>
      <c r="RWE95" t="s">
        <v>790</v>
      </c>
      <c r="RWF95" t="s">
        <v>790</v>
      </c>
      <c r="RWG95" t="s">
        <v>790</v>
      </c>
      <c r="RWH95" t="s">
        <v>790</v>
      </c>
      <c r="RWI95" t="s">
        <v>790</v>
      </c>
      <c r="RWJ95" t="s">
        <v>790</v>
      </c>
      <c r="RWK95" t="s">
        <v>790</v>
      </c>
      <c r="RWL95" t="s">
        <v>790</v>
      </c>
      <c r="RWM95" t="s">
        <v>790</v>
      </c>
      <c r="RWN95" t="s">
        <v>790</v>
      </c>
      <c r="RWO95" t="s">
        <v>790</v>
      </c>
      <c r="RWP95" t="s">
        <v>790</v>
      </c>
      <c r="RWQ95" t="s">
        <v>790</v>
      </c>
      <c r="RWR95" t="s">
        <v>790</v>
      </c>
      <c r="RWS95" t="s">
        <v>790</v>
      </c>
      <c r="RWT95" t="s">
        <v>790</v>
      </c>
      <c r="RWU95" t="s">
        <v>790</v>
      </c>
      <c r="RWV95" t="s">
        <v>790</v>
      </c>
      <c r="RWW95" t="s">
        <v>790</v>
      </c>
      <c r="RWX95" t="s">
        <v>790</v>
      </c>
      <c r="RWY95" t="s">
        <v>790</v>
      </c>
      <c r="RWZ95" t="s">
        <v>790</v>
      </c>
      <c r="RXA95" t="s">
        <v>790</v>
      </c>
      <c r="RXB95" t="s">
        <v>790</v>
      </c>
      <c r="RXC95" t="s">
        <v>790</v>
      </c>
      <c r="RXD95" t="s">
        <v>790</v>
      </c>
      <c r="RXE95" t="s">
        <v>790</v>
      </c>
      <c r="RXF95" t="s">
        <v>790</v>
      </c>
      <c r="RXG95" t="s">
        <v>790</v>
      </c>
      <c r="RXH95" t="s">
        <v>790</v>
      </c>
      <c r="RXI95" t="s">
        <v>790</v>
      </c>
      <c r="RXJ95" t="s">
        <v>790</v>
      </c>
      <c r="RXK95" t="s">
        <v>790</v>
      </c>
      <c r="RXL95" t="s">
        <v>790</v>
      </c>
      <c r="RXM95" t="s">
        <v>790</v>
      </c>
      <c r="RXN95" t="s">
        <v>790</v>
      </c>
      <c r="RXO95" t="s">
        <v>790</v>
      </c>
      <c r="RXP95" t="s">
        <v>790</v>
      </c>
      <c r="RXQ95" t="s">
        <v>790</v>
      </c>
      <c r="RXR95" t="s">
        <v>790</v>
      </c>
      <c r="RXS95" t="s">
        <v>790</v>
      </c>
      <c r="RXT95" t="s">
        <v>790</v>
      </c>
      <c r="RXU95" t="s">
        <v>790</v>
      </c>
      <c r="RXV95" t="s">
        <v>790</v>
      </c>
      <c r="RXW95" t="s">
        <v>790</v>
      </c>
      <c r="RXX95" t="s">
        <v>790</v>
      </c>
      <c r="RXY95" t="s">
        <v>790</v>
      </c>
      <c r="RXZ95" t="s">
        <v>790</v>
      </c>
      <c r="RYA95" t="s">
        <v>790</v>
      </c>
      <c r="RYB95" t="s">
        <v>790</v>
      </c>
      <c r="RYC95" t="s">
        <v>790</v>
      </c>
      <c r="RYD95" t="s">
        <v>790</v>
      </c>
      <c r="RYE95" t="s">
        <v>790</v>
      </c>
      <c r="RYF95" t="s">
        <v>790</v>
      </c>
      <c r="RYG95" t="s">
        <v>790</v>
      </c>
      <c r="RYH95" t="s">
        <v>790</v>
      </c>
      <c r="RYI95" t="s">
        <v>790</v>
      </c>
      <c r="RYJ95" t="s">
        <v>790</v>
      </c>
      <c r="RYK95" t="s">
        <v>790</v>
      </c>
      <c r="RYL95" t="s">
        <v>790</v>
      </c>
      <c r="RYM95" t="s">
        <v>790</v>
      </c>
      <c r="RYN95" t="s">
        <v>790</v>
      </c>
      <c r="RYO95" t="s">
        <v>790</v>
      </c>
      <c r="RYP95" t="s">
        <v>790</v>
      </c>
      <c r="RYQ95" t="s">
        <v>790</v>
      </c>
      <c r="RYR95" t="s">
        <v>790</v>
      </c>
      <c r="RYS95" t="s">
        <v>790</v>
      </c>
      <c r="RYT95" t="s">
        <v>790</v>
      </c>
      <c r="RYU95" t="s">
        <v>790</v>
      </c>
      <c r="RYV95" t="s">
        <v>790</v>
      </c>
      <c r="RYW95" t="s">
        <v>790</v>
      </c>
      <c r="RYX95" t="s">
        <v>790</v>
      </c>
      <c r="RYY95" t="s">
        <v>790</v>
      </c>
      <c r="RYZ95" t="s">
        <v>790</v>
      </c>
      <c r="RZA95" t="s">
        <v>790</v>
      </c>
      <c r="RZB95" t="s">
        <v>790</v>
      </c>
      <c r="RZC95" t="s">
        <v>790</v>
      </c>
      <c r="RZD95" t="s">
        <v>790</v>
      </c>
      <c r="RZE95" t="s">
        <v>790</v>
      </c>
      <c r="RZF95" t="s">
        <v>790</v>
      </c>
      <c r="RZG95" t="s">
        <v>790</v>
      </c>
      <c r="RZH95" t="s">
        <v>790</v>
      </c>
      <c r="RZI95" t="s">
        <v>790</v>
      </c>
      <c r="RZJ95" t="s">
        <v>790</v>
      </c>
      <c r="RZK95" t="s">
        <v>790</v>
      </c>
      <c r="RZL95" t="s">
        <v>790</v>
      </c>
      <c r="RZM95" t="s">
        <v>790</v>
      </c>
      <c r="RZN95" t="s">
        <v>790</v>
      </c>
      <c r="RZO95" t="s">
        <v>790</v>
      </c>
      <c r="RZP95" t="s">
        <v>790</v>
      </c>
      <c r="RZQ95" t="s">
        <v>790</v>
      </c>
      <c r="RZR95" t="s">
        <v>790</v>
      </c>
      <c r="RZS95" t="s">
        <v>790</v>
      </c>
      <c r="RZT95" t="s">
        <v>790</v>
      </c>
      <c r="RZU95" t="s">
        <v>790</v>
      </c>
      <c r="RZV95" t="s">
        <v>790</v>
      </c>
      <c r="RZW95" t="s">
        <v>790</v>
      </c>
      <c r="RZX95" t="s">
        <v>790</v>
      </c>
      <c r="RZY95" t="s">
        <v>790</v>
      </c>
      <c r="RZZ95" t="s">
        <v>790</v>
      </c>
      <c r="SAA95" t="s">
        <v>790</v>
      </c>
      <c r="SAB95" t="s">
        <v>790</v>
      </c>
      <c r="SAC95" t="s">
        <v>790</v>
      </c>
      <c r="SAD95" t="s">
        <v>790</v>
      </c>
      <c r="SAE95" t="s">
        <v>790</v>
      </c>
      <c r="SAF95" t="s">
        <v>790</v>
      </c>
      <c r="SAG95" t="s">
        <v>790</v>
      </c>
      <c r="SAH95" t="s">
        <v>790</v>
      </c>
      <c r="SAI95" t="s">
        <v>790</v>
      </c>
      <c r="SAJ95" t="s">
        <v>790</v>
      </c>
      <c r="SAK95" t="s">
        <v>790</v>
      </c>
      <c r="SAL95" t="s">
        <v>790</v>
      </c>
      <c r="SAM95" t="s">
        <v>790</v>
      </c>
      <c r="SAN95" t="s">
        <v>790</v>
      </c>
      <c r="SAO95" t="s">
        <v>790</v>
      </c>
      <c r="SAP95" t="s">
        <v>790</v>
      </c>
      <c r="SAQ95" t="s">
        <v>790</v>
      </c>
      <c r="SAR95" t="s">
        <v>790</v>
      </c>
      <c r="SAS95" t="s">
        <v>790</v>
      </c>
      <c r="SAT95" t="s">
        <v>790</v>
      </c>
      <c r="SAU95" t="s">
        <v>790</v>
      </c>
      <c r="SAV95" t="s">
        <v>790</v>
      </c>
      <c r="SAW95" t="s">
        <v>790</v>
      </c>
      <c r="SAX95" t="s">
        <v>790</v>
      </c>
      <c r="SAY95" t="s">
        <v>790</v>
      </c>
      <c r="SAZ95" t="s">
        <v>790</v>
      </c>
      <c r="SBA95" t="s">
        <v>790</v>
      </c>
      <c r="SBB95" t="s">
        <v>790</v>
      </c>
      <c r="SBC95" t="s">
        <v>790</v>
      </c>
      <c r="SBD95" t="s">
        <v>790</v>
      </c>
      <c r="SBE95" t="s">
        <v>790</v>
      </c>
      <c r="SBF95" t="s">
        <v>790</v>
      </c>
      <c r="SBG95" t="s">
        <v>790</v>
      </c>
      <c r="SBH95" t="s">
        <v>790</v>
      </c>
      <c r="SBI95" t="s">
        <v>790</v>
      </c>
      <c r="SBJ95" t="s">
        <v>790</v>
      </c>
      <c r="SBK95" t="s">
        <v>790</v>
      </c>
      <c r="SBL95" t="s">
        <v>790</v>
      </c>
      <c r="SBM95" t="s">
        <v>790</v>
      </c>
      <c r="SBN95" t="s">
        <v>790</v>
      </c>
      <c r="SBO95" t="s">
        <v>790</v>
      </c>
      <c r="SBP95" t="s">
        <v>790</v>
      </c>
      <c r="SBQ95" t="s">
        <v>790</v>
      </c>
      <c r="SBR95" t="s">
        <v>790</v>
      </c>
      <c r="SBS95" t="s">
        <v>790</v>
      </c>
      <c r="SBT95" t="s">
        <v>790</v>
      </c>
      <c r="SBU95" t="s">
        <v>790</v>
      </c>
      <c r="SBV95" t="s">
        <v>790</v>
      </c>
      <c r="SBW95" t="s">
        <v>790</v>
      </c>
      <c r="SBX95" t="s">
        <v>790</v>
      </c>
      <c r="SBY95" t="s">
        <v>790</v>
      </c>
      <c r="SBZ95" t="s">
        <v>790</v>
      </c>
      <c r="SCA95" t="s">
        <v>790</v>
      </c>
      <c r="SCB95" t="s">
        <v>790</v>
      </c>
      <c r="SCC95" t="s">
        <v>790</v>
      </c>
      <c r="SCD95" t="s">
        <v>790</v>
      </c>
      <c r="SCE95" t="s">
        <v>790</v>
      </c>
      <c r="SCF95" t="s">
        <v>790</v>
      </c>
      <c r="SCG95" t="s">
        <v>790</v>
      </c>
      <c r="SCH95" t="s">
        <v>790</v>
      </c>
      <c r="SCI95" t="s">
        <v>790</v>
      </c>
      <c r="SCJ95" t="s">
        <v>790</v>
      </c>
      <c r="SCK95" t="s">
        <v>790</v>
      </c>
      <c r="SCL95" t="s">
        <v>790</v>
      </c>
      <c r="SCM95" t="s">
        <v>790</v>
      </c>
      <c r="SCN95" t="s">
        <v>790</v>
      </c>
      <c r="SCO95" t="s">
        <v>790</v>
      </c>
      <c r="SCP95" t="s">
        <v>790</v>
      </c>
      <c r="SCQ95" t="s">
        <v>790</v>
      </c>
      <c r="SCR95" t="s">
        <v>790</v>
      </c>
      <c r="SCS95" t="s">
        <v>790</v>
      </c>
      <c r="SCT95" t="s">
        <v>790</v>
      </c>
      <c r="SCU95" t="s">
        <v>790</v>
      </c>
      <c r="SCV95" t="s">
        <v>790</v>
      </c>
      <c r="SCW95" t="s">
        <v>790</v>
      </c>
      <c r="SCX95" t="s">
        <v>790</v>
      </c>
      <c r="SCY95" t="s">
        <v>790</v>
      </c>
      <c r="SCZ95" t="s">
        <v>790</v>
      </c>
      <c r="SDA95" t="s">
        <v>790</v>
      </c>
      <c r="SDB95" t="s">
        <v>790</v>
      </c>
      <c r="SDC95" t="s">
        <v>790</v>
      </c>
      <c r="SDD95" t="s">
        <v>790</v>
      </c>
      <c r="SDE95" t="s">
        <v>790</v>
      </c>
      <c r="SDF95" t="s">
        <v>790</v>
      </c>
      <c r="SDG95" t="s">
        <v>790</v>
      </c>
      <c r="SDH95" t="s">
        <v>790</v>
      </c>
      <c r="SDI95" t="s">
        <v>790</v>
      </c>
      <c r="SDJ95" t="s">
        <v>790</v>
      </c>
      <c r="SDK95" t="s">
        <v>790</v>
      </c>
      <c r="SDL95" t="s">
        <v>790</v>
      </c>
      <c r="SDM95" t="s">
        <v>790</v>
      </c>
      <c r="SDN95" t="s">
        <v>790</v>
      </c>
      <c r="SDO95" t="s">
        <v>790</v>
      </c>
      <c r="SDP95" t="s">
        <v>790</v>
      </c>
      <c r="SDQ95" t="s">
        <v>790</v>
      </c>
      <c r="SDR95" t="s">
        <v>790</v>
      </c>
      <c r="SDS95" t="s">
        <v>790</v>
      </c>
      <c r="SDT95" t="s">
        <v>790</v>
      </c>
      <c r="SDU95" t="s">
        <v>790</v>
      </c>
      <c r="SDV95" t="s">
        <v>790</v>
      </c>
      <c r="SDW95" t="s">
        <v>790</v>
      </c>
      <c r="SDX95" t="s">
        <v>790</v>
      </c>
      <c r="SDY95" t="s">
        <v>790</v>
      </c>
      <c r="SDZ95" t="s">
        <v>790</v>
      </c>
      <c r="SEA95" t="s">
        <v>790</v>
      </c>
      <c r="SEB95" t="s">
        <v>790</v>
      </c>
      <c r="SEC95" t="s">
        <v>790</v>
      </c>
      <c r="SED95" t="s">
        <v>790</v>
      </c>
      <c r="SEE95" t="s">
        <v>790</v>
      </c>
      <c r="SEF95" t="s">
        <v>790</v>
      </c>
      <c r="SEG95" t="s">
        <v>790</v>
      </c>
      <c r="SEH95" t="s">
        <v>790</v>
      </c>
      <c r="SEI95" t="s">
        <v>790</v>
      </c>
      <c r="SEJ95" t="s">
        <v>790</v>
      </c>
      <c r="SEK95" t="s">
        <v>790</v>
      </c>
      <c r="SEL95" t="s">
        <v>790</v>
      </c>
      <c r="SEM95" t="s">
        <v>790</v>
      </c>
      <c r="SEN95" t="s">
        <v>790</v>
      </c>
      <c r="SEO95" t="s">
        <v>790</v>
      </c>
      <c r="SEP95" t="s">
        <v>790</v>
      </c>
      <c r="SEQ95" t="s">
        <v>790</v>
      </c>
      <c r="SER95" t="s">
        <v>790</v>
      </c>
      <c r="SES95" t="s">
        <v>790</v>
      </c>
      <c r="SET95" t="s">
        <v>790</v>
      </c>
      <c r="SEU95" t="s">
        <v>790</v>
      </c>
      <c r="SEV95" t="s">
        <v>790</v>
      </c>
      <c r="SEW95" t="s">
        <v>790</v>
      </c>
      <c r="SEX95" t="s">
        <v>790</v>
      </c>
      <c r="SEY95" t="s">
        <v>790</v>
      </c>
      <c r="SEZ95" t="s">
        <v>790</v>
      </c>
      <c r="SFA95" t="s">
        <v>790</v>
      </c>
      <c r="SFB95" t="s">
        <v>790</v>
      </c>
      <c r="SFC95" t="s">
        <v>790</v>
      </c>
      <c r="SFD95" t="s">
        <v>790</v>
      </c>
      <c r="SFE95" t="s">
        <v>790</v>
      </c>
      <c r="SFF95" t="s">
        <v>790</v>
      </c>
      <c r="SFG95" t="s">
        <v>790</v>
      </c>
      <c r="SFH95" t="s">
        <v>790</v>
      </c>
      <c r="SFI95" t="s">
        <v>790</v>
      </c>
      <c r="SFJ95" t="s">
        <v>790</v>
      </c>
      <c r="SFK95" t="s">
        <v>790</v>
      </c>
      <c r="SFL95" t="s">
        <v>790</v>
      </c>
      <c r="SFM95" t="s">
        <v>790</v>
      </c>
      <c r="SFN95" t="s">
        <v>790</v>
      </c>
      <c r="SFO95" t="s">
        <v>790</v>
      </c>
      <c r="SFP95" t="s">
        <v>790</v>
      </c>
      <c r="SFQ95" t="s">
        <v>790</v>
      </c>
      <c r="SFR95" t="s">
        <v>790</v>
      </c>
      <c r="SFS95" t="s">
        <v>790</v>
      </c>
      <c r="SFT95" t="s">
        <v>790</v>
      </c>
      <c r="SFU95" t="s">
        <v>790</v>
      </c>
      <c r="SFV95" t="s">
        <v>790</v>
      </c>
      <c r="SFW95" t="s">
        <v>790</v>
      </c>
      <c r="SFX95" t="s">
        <v>790</v>
      </c>
      <c r="SFY95" t="s">
        <v>790</v>
      </c>
      <c r="SFZ95" t="s">
        <v>790</v>
      </c>
      <c r="SGA95" t="s">
        <v>790</v>
      </c>
      <c r="SGB95" t="s">
        <v>790</v>
      </c>
      <c r="SGC95" t="s">
        <v>790</v>
      </c>
      <c r="SGD95" t="s">
        <v>790</v>
      </c>
      <c r="SGE95" t="s">
        <v>790</v>
      </c>
      <c r="SGF95" t="s">
        <v>790</v>
      </c>
      <c r="SGG95" t="s">
        <v>790</v>
      </c>
      <c r="SGH95" t="s">
        <v>790</v>
      </c>
      <c r="SGI95" t="s">
        <v>790</v>
      </c>
      <c r="SGJ95" t="s">
        <v>790</v>
      </c>
      <c r="SGK95" t="s">
        <v>790</v>
      </c>
      <c r="SGL95" t="s">
        <v>790</v>
      </c>
      <c r="SGM95" t="s">
        <v>790</v>
      </c>
      <c r="SGN95" t="s">
        <v>790</v>
      </c>
      <c r="SGO95" t="s">
        <v>790</v>
      </c>
      <c r="SGP95" t="s">
        <v>790</v>
      </c>
      <c r="SGQ95" t="s">
        <v>790</v>
      </c>
      <c r="SGR95" t="s">
        <v>790</v>
      </c>
      <c r="SGS95" t="s">
        <v>790</v>
      </c>
      <c r="SGT95" t="s">
        <v>790</v>
      </c>
      <c r="SGU95" t="s">
        <v>790</v>
      </c>
      <c r="SGV95" t="s">
        <v>790</v>
      </c>
      <c r="SGW95" t="s">
        <v>790</v>
      </c>
      <c r="SGX95" t="s">
        <v>790</v>
      </c>
      <c r="SGY95" t="s">
        <v>790</v>
      </c>
      <c r="SGZ95" t="s">
        <v>790</v>
      </c>
      <c r="SHA95" t="s">
        <v>790</v>
      </c>
      <c r="SHB95" t="s">
        <v>790</v>
      </c>
      <c r="SHC95" t="s">
        <v>790</v>
      </c>
      <c r="SHD95" t="s">
        <v>790</v>
      </c>
      <c r="SHE95" t="s">
        <v>790</v>
      </c>
      <c r="SHF95" t="s">
        <v>790</v>
      </c>
      <c r="SHG95" t="s">
        <v>790</v>
      </c>
      <c r="SHH95" t="s">
        <v>790</v>
      </c>
      <c r="SHI95" t="s">
        <v>790</v>
      </c>
      <c r="SHJ95" t="s">
        <v>790</v>
      </c>
      <c r="SHK95" t="s">
        <v>790</v>
      </c>
      <c r="SHL95" t="s">
        <v>790</v>
      </c>
      <c r="SHM95" t="s">
        <v>790</v>
      </c>
      <c r="SHN95" t="s">
        <v>790</v>
      </c>
      <c r="SHO95" t="s">
        <v>790</v>
      </c>
      <c r="SHP95" t="s">
        <v>790</v>
      </c>
      <c r="SHQ95" t="s">
        <v>790</v>
      </c>
      <c r="SHR95" t="s">
        <v>790</v>
      </c>
      <c r="SHS95" t="s">
        <v>790</v>
      </c>
      <c r="SHT95" t="s">
        <v>790</v>
      </c>
      <c r="SHU95" t="s">
        <v>790</v>
      </c>
      <c r="SHV95" t="s">
        <v>790</v>
      </c>
      <c r="SHW95" t="s">
        <v>790</v>
      </c>
      <c r="SHX95" t="s">
        <v>790</v>
      </c>
      <c r="SHY95" t="s">
        <v>790</v>
      </c>
      <c r="SHZ95" t="s">
        <v>790</v>
      </c>
      <c r="SIA95" t="s">
        <v>790</v>
      </c>
      <c r="SIB95" t="s">
        <v>790</v>
      </c>
      <c r="SIC95" t="s">
        <v>790</v>
      </c>
      <c r="SID95" t="s">
        <v>790</v>
      </c>
      <c r="SIE95" t="s">
        <v>790</v>
      </c>
      <c r="SIF95" t="s">
        <v>790</v>
      </c>
      <c r="SIG95" t="s">
        <v>790</v>
      </c>
      <c r="SIH95" t="s">
        <v>790</v>
      </c>
      <c r="SII95" t="s">
        <v>790</v>
      </c>
      <c r="SIJ95" t="s">
        <v>790</v>
      </c>
      <c r="SIK95" t="s">
        <v>790</v>
      </c>
      <c r="SIL95" t="s">
        <v>790</v>
      </c>
      <c r="SIM95" t="s">
        <v>790</v>
      </c>
      <c r="SIN95" t="s">
        <v>790</v>
      </c>
      <c r="SIO95" t="s">
        <v>790</v>
      </c>
      <c r="SIP95" t="s">
        <v>790</v>
      </c>
      <c r="SIQ95" t="s">
        <v>790</v>
      </c>
      <c r="SIR95" t="s">
        <v>790</v>
      </c>
      <c r="SIS95" t="s">
        <v>790</v>
      </c>
      <c r="SIT95" t="s">
        <v>790</v>
      </c>
      <c r="SIU95" t="s">
        <v>790</v>
      </c>
      <c r="SIV95" t="s">
        <v>790</v>
      </c>
      <c r="SIW95" t="s">
        <v>790</v>
      </c>
      <c r="SIX95" t="s">
        <v>790</v>
      </c>
      <c r="SIY95" t="s">
        <v>790</v>
      </c>
      <c r="SIZ95" t="s">
        <v>790</v>
      </c>
      <c r="SJA95" t="s">
        <v>790</v>
      </c>
      <c r="SJB95" t="s">
        <v>790</v>
      </c>
      <c r="SJC95" t="s">
        <v>790</v>
      </c>
      <c r="SJD95" t="s">
        <v>790</v>
      </c>
      <c r="SJE95" t="s">
        <v>790</v>
      </c>
      <c r="SJF95" t="s">
        <v>790</v>
      </c>
      <c r="SJG95" t="s">
        <v>790</v>
      </c>
      <c r="SJH95" t="s">
        <v>790</v>
      </c>
      <c r="SJI95" t="s">
        <v>790</v>
      </c>
      <c r="SJJ95" t="s">
        <v>790</v>
      </c>
      <c r="SJK95" t="s">
        <v>790</v>
      </c>
      <c r="SJL95" t="s">
        <v>790</v>
      </c>
      <c r="SJM95" t="s">
        <v>790</v>
      </c>
      <c r="SJN95" t="s">
        <v>790</v>
      </c>
      <c r="SJO95" t="s">
        <v>790</v>
      </c>
      <c r="SJP95" t="s">
        <v>790</v>
      </c>
      <c r="SJQ95" t="s">
        <v>790</v>
      </c>
      <c r="SJR95" t="s">
        <v>790</v>
      </c>
      <c r="SJS95" t="s">
        <v>790</v>
      </c>
      <c r="SJT95" t="s">
        <v>790</v>
      </c>
      <c r="SJU95" t="s">
        <v>790</v>
      </c>
      <c r="SJV95" t="s">
        <v>790</v>
      </c>
      <c r="SJW95" t="s">
        <v>790</v>
      </c>
      <c r="SJX95" t="s">
        <v>790</v>
      </c>
      <c r="SJY95" t="s">
        <v>790</v>
      </c>
      <c r="SJZ95" t="s">
        <v>790</v>
      </c>
      <c r="SKA95" t="s">
        <v>790</v>
      </c>
      <c r="SKB95" t="s">
        <v>790</v>
      </c>
      <c r="SKC95" t="s">
        <v>790</v>
      </c>
      <c r="SKD95" t="s">
        <v>790</v>
      </c>
      <c r="SKE95" t="s">
        <v>790</v>
      </c>
      <c r="SKF95" t="s">
        <v>790</v>
      </c>
      <c r="SKG95" t="s">
        <v>790</v>
      </c>
      <c r="SKH95" t="s">
        <v>790</v>
      </c>
      <c r="SKI95" t="s">
        <v>790</v>
      </c>
      <c r="SKJ95" t="s">
        <v>790</v>
      </c>
      <c r="SKK95" t="s">
        <v>790</v>
      </c>
      <c r="SKL95" t="s">
        <v>790</v>
      </c>
      <c r="SKM95" t="s">
        <v>790</v>
      </c>
      <c r="SKN95" t="s">
        <v>790</v>
      </c>
      <c r="SKO95" t="s">
        <v>790</v>
      </c>
      <c r="SKP95" t="s">
        <v>790</v>
      </c>
      <c r="SKQ95" t="s">
        <v>790</v>
      </c>
      <c r="SKR95" t="s">
        <v>790</v>
      </c>
      <c r="SKS95" t="s">
        <v>790</v>
      </c>
      <c r="SKT95" t="s">
        <v>790</v>
      </c>
      <c r="SKU95" t="s">
        <v>790</v>
      </c>
      <c r="SKV95" t="s">
        <v>790</v>
      </c>
      <c r="SKW95" t="s">
        <v>790</v>
      </c>
      <c r="SKX95" t="s">
        <v>790</v>
      </c>
      <c r="SKY95" t="s">
        <v>790</v>
      </c>
      <c r="SKZ95" t="s">
        <v>790</v>
      </c>
      <c r="SLA95" t="s">
        <v>790</v>
      </c>
      <c r="SLB95" t="s">
        <v>790</v>
      </c>
      <c r="SLC95" t="s">
        <v>790</v>
      </c>
      <c r="SLD95" t="s">
        <v>790</v>
      </c>
      <c r="SLE95" t="s">
        <v>790</v>
      </c>
      <c r="SLF95" t="s">
        <v>790</v>
      </c>
      <c r="SLG95" t="s">
        <v>790</v>
      </c>
      <c r="SLH95" t="s">
        <v>790</v>
      </c>
      <c r="SLI95" t="s">
        <v>790</v>
      </c>
      <c r="SLJ95" t="s">
        <v>790</v>
      </c>
      <c r="SLK95" t="s">
        <v>790</v>
      </c>
      <c r="SLL95" t="s">
        <v>790</v>
      </c>
      <c r="SLM95" t="s">
        <v>790</v>
      </c>
      <c r="SLN95" t="s">
        <v>790</v>
      </c>
      <c r="SLO95" t="s">
        <v>790</v>
      </c>
      <c r="SLP95" t="s">
        <v>790</v>
      </c>
      <c r="SLQ95" t="s">
        <v>790</v>
      </c>
      <c r="SLR95" t="s">
        <v>790</v>
      </c>
      <c r="SLS95" t="s">
        <v>790</v>
      </c>
      <c r="SLT95" t="s">
        <v>790</v>
      </c>
      <c r="SLU95" t="s">
        <v>790</v>
      </c>
      <c r="SLV95" t="s">
        <v>790</v>
      </c>
      <c r="SLW95" t="s">
        <v>790</v>
      </c>
      <c r="SLX95" t="s">
        <v>790</v>
      </c>
      <c r="SLY95" t="s">
        <v>790</v>
      </c>
      <c r="SLZ95" t="s">
        <v>790</v>
      </c>
      <c r="SMA95" t="s">
        <v>790</v>
      </c>
      <c r="SMB95" t="s">
        <v>790</v>
      </c>
      <c r="SMC95" t="s">
        <v>790</v>
      </c>
      <c r="SMD95" t="s">
        <v>790</v>
      </c>
      <c r="SME95" t="s">
        <v>790</v>
      </c>
      <c r="SMF95" t="s">
        <v>790</v>
      </c>
      <c r="SMG95" t="s">
        <v>790</v>
      </c>
      <c r="SMH95" t="s">
        <v>790</v>
      </c>
      <c r="SMI95" t="s">
        <v>790</v>
      </c>
      <c r="SMJ95" t="s">
        <v>790</v>
      </c>
      <c r="SMK95" t="s">
        <v>790</v>
      </c>
      <c r="SML95" t="s">
        <v>790</v>
      </c>
      <c r="SMM95" t="s">
        <v>790</v>
      </c>
      <c r="SMN95" t="s">
        <v>790</v>
      </c>
      <c r="SMO95" t="s">
        <v>790</v>
      </c>
      <c r="SMP95" t="s">
        <v>790</v>
      </c>
      <c r="SMQ95" t="s">
        <v>790</v>
      </c>
      <c r="SMR95" t="s">
        <v>790</v>
      </c>
      <c r="SMS95" t="s">
        <v>790</v>
      </c>
      <c r="SMT95" t="s">
        <v>790</v>
      </c>
      <c r="SMU95" t="s">
        <v>790</v>
      </c>
      <c r="SMV95" t="s">
        <v>790</v>
      </c>
      <c r="SMW95" t="s">
        <v>790</v>
      </c>
      <c r="SMX95" t="s">
        <v>790</v>
      </c>
      <c r="SMY95" t="s">
        <v>790</v>
      </c>
      <c r="SMZ95" t="s">
        <v>790</v>
      </c>
      <c r="SNA95" t="s">
        <v>790</v>
      </c>
      <c r="SNB95" t="s">
        <v>790</v>
      </c>
      <c r="SNC95" t="s">
        <v>790</v>
      </c>
      <c r="SND95" t="s">
        <v>790</v>
      </c>
      <c r="SNE95" t="s">
        <v>790</v>
      </c>
      <c r="SNF95" t="s">
        <v>790</v>
      </c>
      <c r="SNG95" t="s">
        <v>790</v>
      </c>
      <c r="SNH95" t="s">
        <v>790</v>
      </c>
      <c r="SNI95" t="s">
        <v>790</v>
      </c>
      <c r="SNJ95" t="s">
        <v>790</v>
      </c>
      <c r="SNK95" t="s">
        <v>790</v>
      </c>
      <c r="SNL95" t="s">
        <v>790</v>
      </c>
      <c r="SNM95" t="s">
        <v>790</v>
      </c>
      <c r="SNN95" t="s">
        <v>790</v>
      </c>
      <c r="SNO95" t="s">
        <v>790</v>
      </c>
      <c r="SNP95" t="s">
        <v>790</v>
      </c>
      <c r="SNQ95" t="s">
        <v>790</v>
      </c>
      <c r="SNR95" t="s">
        <v>790</v>
      </c>
      <c r="SNS95" t="s">
        <v>790</v>
      </c>
      <c r="SNT95" t="s">
        <v>790</v>
      </c>
      <c r="SNU95" t="s">
        <v>790</v>
      </c>
      <c r="SNV95" t="s">
        <v>790</v>
      </c>
      <c r="SNW95" t="s">
        <v>790</v>
      </c>
      <c r="SNX95" t="s">
        <v>790</v>
      </c>
      <c r="SNY95" t="s">
        <v>790</v>
      </c>
      <c r="SNZ95" t="s">
        <v>790</v>
      </c>
      <c r="SOA95" t="s">
        <v>790</v>
      </c>
      <c r="SOB95" t="s">
        <v>790</v>
      </c>
      <c r="SOC95" t="s">
        <v>790</v>
      </c>
      <c r="SOD95" t="s">
        <v>790</v>
      </c>
      <c r="SOE95" t="s">
        <v>790</v>
      </c>
      <c r="SOF95" t="s">
        <v>790</v>
      </c>
      <c r="SOG95" t="s">
        <v>790</v>
      </c>
      <c r="SOH95" t="s">
        <v>790</v>
      </c>
      <c r="SOI95" t="s">
        <v>790</v>
      </c>
      <c r="SOJ95" t="s">
        <v>790</v>
      </c>
      <c r="SOK95" t="s">
        <v>790</v>
      </c>
      <c r="SOL95" t="s">
        <v>790</v>
      </c>
      <c r="SOM95" t="s">
        <v>790</v>
      </c>
      <c r="SON95" t="s">
        <v>790</v>
      </c>
      <c r="SOO95" t="s">
        <v>790</v>
      </c>
      <c r="SOP95" t="s">
        <v>790</v>
      </c>
      <c r="SOQ95" t="s">
        <v>790</v>
      </c>
      <c r="SOR95" t="s">
        <v>790</v>
      </c>
      <c r="SOS95" t="s">
        <v>790</v>
      </c>
      <c r="SOT95" t="s">
        <v>790</v>
      </c>
      <c r="SOU95" t="s">
        <v>790</v>
      </c>
      <c r="SOV95" t="s">
        <v>790</v>
      </c>
      <c r="SOW95" t="s">
        <v>790</v>
      </c>
      <c r="SOX95" t="s">
        <v>790</v>
      </c>
      <c r="SOY95" t="s">
        <v>790</v>
      </c>
      <c r="SOZ95" t="s">
        <v>790</v>
      </c>
      <c r="SPA95" t="s">
        <v>790</v>
      </c>
      <c r="SPB95" t="s">
        <v>790</v>
      </c>
      <c r="SPC95" t="s">
        <v>790</v>
      </c>
      <c r="SPD95" t="s">
        <v>790</v>
      </c>
      <c r="SPE95" t="s">
        <v>790</v>
      </c>
      <c r="SPF95" t="s">
        <v>790</v>
      </c>
      <c r="SPG95" t="s">
        <v>790</v>
      </c>
      <c r="SPH95" t="s">
        <v>790</v>
      </c>
      <c r="SPI95" t="s">
        <v>790</v>
      </c>
      <c r="SPJ95" t="s">
        <v>790</v>
      </c>
      <c r="SPK95" t="s">
        <v>790</v>
      </c>
      <c r="SPL95" t="s">
        <v>790</v>
      </c>
      <c r="SPM95" t="s">
        <v>790</v>
      </c>
      <c r="SPN95" t="s">
        <v>790</v>
      </c>
      <c r="SPO95" t="s">
        <v>790</v>
      </c>
      <c r="SPP95" t="s">
        <v>790</v>
      </c>
      <c r="SPQ95" t="s">
        <v>790</v>
      </c>
      <c r="SPR95" t="s">
        <v>790</v>
      </c>
      <c r="SPS95" t="s">
        <v>790</v>
      </c>
      <c r="SPT95" t="s">
        <v>790</v>
      </c>
      <c r="SPU95" t="s">
        <v>790</v>
      </c>
      <c r="SPV95" t="s">
        <v>790</v>
      </c>
      <c r="SPW95" t="s">
        <v>790</v>
      </c>
      <c r="SPX95" t="s">
        <v>790</v>
      </c>
      <c r="SPY95" t="s">
        <v>790</v>
      </c>
      <c r="SPZ95" t="s">
        <v>790</v>
      </c>
      <c r="SQA95" t="s">
        <v>790</v>
      </c>
      <c r="SQB95" t="s">
        <v>790</v>
      </c>
      <c r="SQC95" t="s">
        <v>790</v>
      </c>
      <c r="SQD95" t="s">
        <v>790</v>
      </c>
      <c r="SQE95" t="s">
        <v>790</v>
      </c>
      <c r="SQF95" t="s">
        <v>790</v>
      </c>
      <c r="SQG95" t="s">
        <v>790</v>
      </c>
      <c r="SQH95" t="s">
        <v>790</v>
      </c>
      <c r="SQI95" t="s">
        <v>790</v>
      </c>
      <c r="SQJ95" t="s">
        <v>790</v>
      </c>
      <c r="SQK95" t="s">
        <v>790</v>
      </c>
      <c r="SQL95" t="s">
        <v>790</v>
      </c>
      <c r="SQM95" t="s">
        <v>790</v>
      </c>
      <c r="SQN95" t="s">
        <v>790</v>
      </c>
      <c r="SQO95" t="s">
        <v>790</v>
      </c>
      <c r="SQP95" t="s">
        <v>790</v>
      </c>
      <c r="SQQ95" t="s">
        <v>790</v>
      </c>
      <c r="SQR95" t="s">
        <v>790</v>
      </c>
      <c r="SQS95" t="s">
        <v>790</v>
      </c>
      <c r="SQT95" t="s">
        <v>790</v>
      </c>
      <c r="SQU95" t="s">
        <v>790</v>
      </c>
      <c r="SQV95" t="s">
        <v>790</v>
      </c>
      <c r="SQW95" t="s">
        <v>790</v>
      </c>
      <c r="SQX95" t="s">
        <v>790</v>
      </c>
      <c r="SQY95" t="s">
        <v>790</v>
      </c>
      <c r="SQZ95" t="s">
        <v>790</v>
      </c>
      <c r="SRA95" t="s">
        <v>790</v>
      </c>
      <c r="SRB95" t="s">
        <v>790</v>
      </c>
      <c r="SRC95" t="s">
        <v>790</v>
      </c>
      <c r="SRD95" t="s">
        <v>790</v>
      </c>
      <c r="SRE95" t="s">
        <v>790</v>
      </c>
      <c r="SRF95" t="s">
        <v>790</v>
      </c>
      <c r="SRG95" t="s">
        <v>790</v>
      </c>
      <c r="SRH95" t="s">
        <v>790</v>
      </c>
      <c r="SRI95" t="s">
        <v>790</v>
      </c>
      <c r="SRJ95" t="s">
        <v>790</v>
      </c>
      <c r="SRK95" t="s">
        <v>790</v>
      </c>
      <c r="SRL95" t="s">
        <v>790</v>
      </c>
      <c r="SRM95" t="s">
        <v>790</v>
      </c>
      <c r="SRN95" t="s">
        <v>790</v>
      </c>
      <c r="SRO95" t="s">
        <v>790</v>
      </c>
      <c r="SRP95" t="s">
        <v>790</v>
      </c>
      <c r="SRQ95" t="s">
        <v>790</v>
      </c>
      <c r="SRR95" t="s">
        <v>790</v>
      </c>
      <c r="SRS95" t="s">
        <v>790</v>
      </c>
      <c r="SRT95" t="s">
        <v>790</v>
      </c>
      <c r="SRU95" t="s">
        <v>790</v>
      </c>
      <c r="SRV95" t="s">
        <v>790</v>
      </c>
      <c r="SRW95" t="s">
        <v>790</v>
      </c>
      <c r="SRX95" t="s">
        <v>790</v>
      </c>
      <c r="SRY95" t="s">
        <v>790</v>
      </c>
      <c r="SRZ95" t="s">
        <v>790</v>
      </c>
      <c r="SSA95" t="s">
        <v>790</v>
      </c>
      <c r="SSB95" t="s">
        <v>790</v>
      </c>
      <c r="SSC95" t="s">
        <v>790</v>
      </c>
      <c r="SSD95" t="s">
        <v>790</v>
      </c>
      <c r="SSE95" t="s">
        <v>790</v>
      </c>
      <c r="SSF95" t="s">
        <v>790</v>
      </c>
      <c r="SSG95" t="s">
        <v>790</v>
      </c>
      <c r="SSH95" t="s">
        <v>790</v>
      </c>
      <c r="SSI95" t="s">
        <v>790</v>
      </c>
      <c r="SSJ95" t="s">
        <v>790</v>
      </c>
      <c r="SSK95" t="s">
        <v>790</v>
      </c>
      <c r="SSL95" t="s">
        <v>790</v>
      </c>
      <c r="SSM95" t="s">
        <v>790</v>
      </c>
      <c r="SSN95" t="s">
        <v>790</v>
      </c>
      <c r="SSO95" t="s">
        <v>790</v>
      </c>
      <c r="SSP95" t="s">
        <v>790</v>
      </c>
      <c r="SSQ95" t="s">
        <v>790</v>
      </c>
      <c r="SSR95" t="s">
        <v>790</v>
      </c>
      <c r="SSS95" t="s">
        <v>790</v>
      </c>
      <c r="SST95" t="s">
        <v>790</v>
      </c>
      <c r="SSU95" t="s">
        <v>790</v>
      </c>
      <c r="SSV95" t="s">
        <v>790</v>
      </c>
      <c r="SSW95" t="s">
        <v>790</v>
      </c>
      <c r="SSX95" t="s">
        <v>790</v>
      </c>
      <c r="SSY95" t="s">
        <v>790</v>
      </c>
      <c r="SSZ95" t="s">
        <v>790</v>
      </c>
      <c r="STA95" t="s">
        <v>790</v>
      </c>
      <c r="STB95" t="s">
        <v>790</v>
      </c>
      <c r="STC95" t="s">
        <v>790</v>
      </c>
      <c r="STD95" t="s">
        <v>790</v>
      </c>
      <c r="STE95" t="s">
        <v>790</v>
      </c>
      <c r="STF95" t="s">
        <v>790</v>
      </c>
      <c r="STG95" t="s">
        <v>790</v>
      </c>
      <c r="STH95" t="s">
        <v>790</v>
      </c>
      <c r="STI95" t="s">
        <v>790</v>
      </c>
      <c r="STJ95" t="s">
        <v>790</v>
      </c>
      <c r="STK95" t="s">
        <v>790</v>
      </c>
      <c r="STL95" t="s">
        <v>790</v>
      </c>
      <c r="STM95" t="s">
        <v>790</v>
      </c>
      <c r="STN95" t="s">
        <v>790</v>
      </c>
      <c r="STO95" t="s">
        <v>790</v>
      </c>
      <c r="STP95" t="s">
        <v>790</v>
      </c>
      <c r="STQ95" t="s">
        <v>790</v>
      </c>
      <c r="STR95" t="s">
        <v>790</v>
      </c>
      <c r="STS95" t="s">
        <v>790</v>
      </c>
      <c r="STT95" t="s">
        <v>790</v>
      </c>
      <c r="STU95" t="s">
        <v>790</v>
      </c>
      <c r="STV95" t="s">
        <v>790</v>
      </c>
      <c r="STW95" t="s">
        <v>790</v>
      </c>
      <c r="STX95" t="s">
        <v>790</v>
      </c>
      <c r="STY95" t="s">
        <v>790</v>
      </c>
      <c r="STZ95" t="s">
        <v>790</v>
      </c>
      <c r="SUA95" t="s">
        <v>790</v>
      </c>
      <c r="SUB95" t="s">
        <v>790</v>
      </c>
      <c r="SUC95" t="s">
        <v>790</v>
      </c>
      <c r="SUD95" t="s">
        <v>790</v>
      </c>
      <c r="SUE95" t="s">
        <v>790</v>
      </c>
      <c r="SUF95" t="s">
        <v>790</v>
      </c>
      <c r="SUG95" t="s">
        <v>790</v>
      </c>
      <c r="SUH95" t="s">
        <v>790</v>
      </c>
      <c r="SUI95" t="s">
        <v>790</v>
      </c>
      <c r="SUJ95" t="s">
        <v>790</v>
      </c>
      <c r="SUK95" t="s">
        <v>790</v>
      </c>
      <c r="SUL95" t="s">
        <v>790</v>
      </c>
      <c r="SUM95" t="s">
        <v>790</v>
      </c>
      <c r="SUN95" t="s">
        <v>790</v>
      </c>
      <c r="SUO95" t="s">
        <v>790</v>
      </c>
      <c r="SUP95" t="s">
        <v>790</v>
      </c>
      <c r="SUQ95" t="s">
        <v>790</v>
      </c>
      <c r="SUR95" t="s">
        <v>790</v>
      </c>
      <c r="SUS95" t="s">
        <v>790</v>
      </c>
      <c r="SUT95" t="s">
        <v>790</v>
      </c>
      <c r="SUU95" t="s">
        <v>790</v>
      </c>
      <c r="SUV95" t="s">
        <v>790</v>
      </c>
      <c r="SUW95" t="s">
        <v>790</v>
      </c>
      <c r="SUX95" t="s">
        <v>790</v>
      </c>
      <c r="SUY95" t="s">
        <v>790</v>
      </c>
      <c r="SUZ95" t="s">
        <v>790</v>
      </c>
      <c r="SVA95" t="s">
        <v>790</v>
      </c>
      <c r="SVB95" t="s">
        <v>790</v>
      </c>
      <c r="SVC95" t="s">
        <v>790</v>
      </c>
      <c r="SVD95" t="s">
        <v>790</v>
      </c>
      <c r="SVE95" t="s">
        <v>790</v>
      </c>
      <c r="SVF95" t="s">
        <v>790</v>
      </c>
      <c r="SVG95" t="s">
        <v>790</v>
      </c>
      <c r="SVH95" t="s">
        <v>790</v>
      </c>
      <c r="SVI95" t="s">
        <v>790</v>
      </c>
      <c r="SVJ95" t="s">
        <v>790</v>
      </c>
      <c r="SVK95" t="s">
        <v>790</v>
      </c>
      <c r="SVL95" t="s">
        <v>790</v>
      </c>
      <c r="SVM95" t="s">
        <v>790</v>
      </c>
      <c r="SVN95" t="s">
        <v>790</v>
      </c>
      <c r="SVO95" t="s">
        <v>790</v>
      </c>
      <c r="SVP95" t="s">
        <v>790</v>
      </c>
      <c r="SVQ95" t="s">
        <v>790</v>
      </c>
      <c r="SVR95" t="s">
        <v>790</v>
      </c>
      <c r="SVS95" t="s">
        <v>790</v>
      </c>
      <c r="SVT95" t="s">
        <v>790</v>
      </c>
      <c r="SVU95" t="s">
        <v>790</v>
      </c>
      <c r="SVV95" t="s">
        <v>790</v>
      </c>
      <c r="SVW95" t="s">
        <v>790</v>
      </c>
      <c r="SVX95" t="s">
        <v>790</v>
      </c>
      <c r="SVY95" t="s">
        <v>790</v>
      </c>
      <c r="SVZ95" t="s">
        <v>790</v>
      </c>
      <c r="SWA95" t="s">
        <v>790</v>
      </c>
      <c r="SWB95" t="s">
        <v>790</v>
      </c>
      <c r="SWC95" t="s">
        <v>790</v>
      </c>
      <c r="SWD95" t="s">
        <v>790</v>
      </c>
      <c r="SWE95" t="s">
        <v>790</v>
      </c>
      <c r="SWF95" t="s">
        <v>790</v>
      </c>
      <c r="SWG95" t="s">
        <v>790</v>
      </c>
      <c r="SWH95" t="s">
        <v>790</v>
      </c>
      <c r="SWI95" t="s">
        <v>790</v>
      </c>
      <c r="SWJ95" t="s">
        <v>790</v>
      </c>
      <c r="SWK95" t="s">
        <v>790</v>
      </c>
      <c r="SWL95" t="s">
        <v>790</v>
      </c>
      <c r="SWM95" t="s">
        <v>790</v>
      </c>
      <c r="SWN95" t="s">
        <v>790</v>
      </c>
      <c r="SWO95" t="s">
        <v>790</v>
      </c>
      <c r="SWP95" t="s">
        <v>790</v>
      </c>
      <c r="SWQ95" t="s">
        <v>790</v>
      </c>
      <c r="SWR95" t="s">
        <v>790</v>
      </c>
      <c r="SWS95" t="s">
        <v>790</v>
      </c>
      <c r="SWT95" t="s">
        <v>790</v>
      </c>
      <c r="SWU95" t="s">
        <v>790</v>
      </c>
      <c r="SWV95" t="s">
        <v>790</v>
      </c>
      <c r="SWW95" t="s">
        <v>790</v>
      </c>
      <c r="SWX95" t="s">
        <v>790</v>
      </c>
      <c r="SWY95" t="s">
        <v>790</v>
      </c>
      <c r="SWZ95" t="s">
        <v>790</v>
      </c>
      <c r="SXA95" t="s">
        <v>790</v>
      </c>
      <c r="SXB95" t="s">
        <v>790</v>
      </c>
      <c r="SXC95" t="s">
        <v>790</v>
      </c>
      <c r="SXD95" t="s">
        <v>790</v>
      </c>
      <c r="SXE95" t="s">
        <v>790</v>
      </c>
      <c r="SXF95" t="s">
        <v>790</v>
      </c>
      <c r="SXG95" t="s">
        <v>790</v>
      </c>
      <c r="SXH95" t="s">
        <v>790</v>
      </c>
      <c r="SXI95" t="s">
        <v>790</v>
      </c>
      <c r="SXJ95" t="s">
        <v>790</v>
      </c>
      <c r="SXK95" t="s">
        <v>790</v>
      </c>
      <c r="SXL95" t="s">
        <v>790</v>
      </c>
      <c r="SXM95" t="s">
        <v>790</v>
      </c>
      <c r="SXN95" t="s">
        <v>790</v>
      </c>
      <c r="SXO95" t="s">
        <v>790</v>
      </c>
      <c r="SXP95" t="s">
        <v>790</v>
      </c>
      <c r="SXQ95" t="s">
        <v>790</v>
      </c>
      <c r="SXR95" t="s">
        <v>790</v>
      </c>
      <c r="SXS95" t="s">
        <v>790</v>
      </c>
      <c r="SXT95" t="s">
        <v>790</v>
      </c>
      <c r="SXU95" t="s">
        <v>790</v>
      </c>
      <c r="SXV95" t="s">
        <v>790</v>
      </c>
      <c r="SXW95" t="s">
        <v>790</v>
      </c>
      <c r="SXX95" t="s">
        <v>790</v>
      </c>
      <c r="SXY95" t="s">
        <v>790</v>
      </c>
      <c r="SXZ95" t="s">
        <v>790</v>
      </c>
      <c r="SYA95" t="s">
        <v>790</v>
      </c>
      <c r="SYB95" t="s">
        <v>790</v>
      </c>
      <c r="SYC95" t="s">
        <v>790</v>
      </c>
      <c r="SYD95" t="s">
        <v>790</v>
      </c>
      <c r="SYE95" t="s">
        <v>790</v>
      </c>
      <c r="SYF95" t="s">
        <v>790</v>
      </c>
      <c r="SYG95" t="s">
        <v>790</v>
      </c>
      <c r="SYH95" t="s">
        <v>790</v>
      </c>
      <c r="SYI95" t="s">
        <v>790</v>
      </c>
      <c r="SYJ95" t="s">
        <v>790</v>
      </c>
      <c r="SYK95" t="s">
        <v>790</v>
      </c>
      <c r="SYL95" t="s">
        <v>790</v>
      </c>
      <c r="SYM95" t="s">
        <v>790</v>
      </c>
      <c r="SYN95" t="s">
        <v>790</v>
      </c>
      <c r="SYO95" t="s">
        <v>790</v>
      </c>
      <c r="SYP95" t="s">
        <v>790</v>
      </c>
      <c r="SYQ95" t="s">
        <v>790</v>
      </c>
      <c r="SYR95" t="s">
        <v>790</v>
      </c>
      <c r="SYS95" t="s">
        <v>790</v>
      </c>
      <c r="SYT95" t="s">
        <v>790</v>
      </c>
      <c r="SYU95" t="s">
        <v>790</v>
      </c>
      <c r="SYV95" t="s">
        <v>790</v>
      </c>
      <c r="SYW95" t="s">
        <v>790</v>
      </c>
      <c r="SYX95" t="s">
        <v>790</v>
      </c>
      <c r="SYY95" t="s">
        <v>790</v>
      </c>
      <c r="SYZ95" t="s">
        <v>790</v>
      </c>
      <c r="SZA95" t="s">
        <v>790</v>
      </c>
      <c r="SZB95" t="s">
        <v>790</v>
      </c>
      <c r="SZC95" t="s">
        <v>790</v>
      </c>
      <c r="SZD95" t="s">
        <v>790</v>
      </c>
      <c r="SZE95" t="s">
        <v>790</v>
      </c>
      <c r="SZF95" t="s">
        <v>790</v>
      </c>
      <c r="SZG95" t="s">
        <v>790</v>
      </c>
      <c r="SZH95" t="s">
        <v>790</v>
      </c>
      <c r="SZI95" t="s">
        <v>790</v>
      </c>
      <c r="SZJ95" t="s">
        <v>790</v>
      </c>
      <c r="SZK95" t="s">
        <v>790</v>
      </c>
      <c r="SZL95" t="s">
        <v>790</v>
      </c>
      <c r="SZM95" t="s">
        <v>790</v>
      </c>
      <c r="SZN95" t="s">
        <v>790</v>
      </c>
      <c r="SZO95" t="s">
        <v>790</v>
      </c>
      <c r="SZP95" t="s">
        <v>790</v>
      </c>
      <c r="SZQ95" t="s">
        <v>790</v>
      </c>
      <c r="SZR95" t="s">
        <v>790</v>
      </c>
      <c r="SZS95" t="s">
        <v>790</v>
      </c>
      <c r="SZT95" t="s">
        <v>790</v>
      </c>
      <c r="SZU95" t="s">
        <v>790</v>
      </c>
      <c r="SZV95" t="s">
        <v>790</v>
      </c>
      <c r="SZW95" t="s">
        <v>790</v>
      </c>
      <c r="SZX95" t="s">
        <v>790</v>
      </c>
      <c r="SZY95" t="s">
        <v>790</v>
      </c>
      <c r="SZZ95" t="s">
        <v>790</v>
      </c>
      <c r="TAA95" t="s">
        <v>790</v>
      </c>
      <c r="TAB95" t="s">
        <v>790</v>
      </c>
      <c r="TAC95" t="s">
        <v>790</v>
      </c>
      <c r="TAD95" t="s">
        <v>790</v>
      </c>
      <c r="TAE95" t="s">
        <v>790</v>
      </c>
      <c r="TAF95" t="s">
        <v>790</v>
      </c>
      <c r="TAG95" t="s">
        <v>790</v>
      </c>
      <c r="TAH95" t="s">
        <v>790</v>
      </c>
      <c r="TAI95" t="s">
        <v>790</v>
      </c>
      <c r="TAJ95" t="s">
        <v>790</v>
      </c>
      <c r="TAK95" t="s">
        <v>790</v>
      </c>
      <c r="TAL95" t="s">
        <v>790</v>
      </c>
      <c r="TAM95" t="s">
        <v>790</v>
      </c>
      <c r="TAN95" t="s">
        <v>790</v>
      </c>
      <c r="TAO95" t="s">
        <v>790</v>
      </c>
      <c r="TAP95" t="s">
        <v>790</v>
      </c>
      <c r="TAQ95" t="s">
        <v>790</v>
      </c>
      <c r="TAR95" t="s">
        <v>790</v>
      </c>
      <c r="TAS95" t="s">
        <v>790</v>
      </c>
      <c r="TAT95" t="s">
        <v>790</v>
      </c>
      <c r="TAU95" t="s">
        <v>790</v>
      </c>
      <c r="TAV95" t="s">
        <v>790</v>
      </c>
      <c r="TAW95" t="s">
        <v>790</v>
      </c>
      <c r="TAX95" t="s">
        <v>790</v>
      </c>
      <c r="TAY95" t="s">
        <v>790</v>
      </c>
      <c r="TAZ95" t="s">
        <v>790</v>
      </c>
      <c r="TBA95" t="s">
        <v>790</v>
      </c>
      <c r="TBB95" t="s">
        <v>790</v>
      </c>
      <c r="TBC95" t="s">
        <v>790</v>
      </c>
      <c r="TBD95" t="s">
        <v>790</v>
      </c>
      <c r="TBE95" t="s">
        <v>790</v>
      </c>
      <c r="TBF95" t="s">
        <v>790</v>
      </c>
      <c r="TBG95" t="s">
        <v>790</v>
      </c>
      <c r="TBH95" t="s">
        <v>790</v>
      </c>
      <c r="TBI95" t="s">
        <v>790</v>
      </c>
      <c r="TBJ95" t="s">
        <v>790</v>
      </c>
      <c r="TBK95" t="s">
        <v>790</v>
      </c>
      <c r="TBL95" t="s">
        <v>790</v>
      </c>
      <c r="TBM95" t="s">
        <v>790</v>
      </c>
      <c r="TBN95" t="s">
        <v>790</v>
      </c>
      <c r="TBO95" t="s">
        <v>790</v>
      </c>
      <c r="TBP95" t="s">
        <v>790</v>
      </c>
      <c r="TBQ95" t="s">
        <v>790</v>
      </c>
      <c r="TBR95" t="s">
        <v>790</v>
      </c>
      <c r="TBS95" t="s">
        <v>790</v>
      </c>
      <c r="TBT95" t="s">
        <v>790</v>
      </c>
      <c r="TBU95" t="s">
        <v>790</v>
      </c>
      <c r="TBV95" t="s">
        <v>790</v>
      </c>
      <c r="TBW95" t="s">
        <v>790</v>
      </c>
      <c r="TBX95" t="s">
        <v>790</v>
      </c>
      <c r="TBY95" t="s">
        <v>790</v>
      </c>
      <c r="TBZ95" t="s">
        <v>790</v>
      </c>
      <c r="TCA95" t="s">
        <v>790</v>
      </c>
      <c r="TCB95" t="s">
        <v>790</v>
      </c>
      <c r="TCC95" t="s">
        <v>790</v>
      </c>
      <c r="TCD95" t="s">
        <v>790</v>
      </c>
      <c r="TCE95" t="s">
        <v>790</v>
      </c>
      <c r="TCF95" t="s">
        <v>790</v>
      </c>
      <c r="TCG95" t="s">
        <v>790</v>
      </c>
      <c r="TCH95" t="s">
        <v>790</v>
      </c>
      <c r="TCI95" t="s">
        <v>790</v>
      </c>
      <c r="TCJ95" t="s">
        <v>790</v>
      </c>
      <c r="TCK95" t="s">
        <v>790</v>
      </c>
      <c r="TCL95" t="s">
        <v>790</v>
      </c>
      <c r="TCM95" t="s">
        <v>790</v>
      </c>
      <c r="TCN95" t="s">
        <v>790</v>
      </c>
      <c r="TCO95" t="s">
        <v>790</v>
      </c>
      <c r="TCP95" t="s">
        <v>790</v>
      </c>
      <c r="TCQ95" t="s">
        <v>790</v>
      </c>
      <c r="TCR95" t="s">
        <v>790</v>
      </c>
      <c r="TCS95" t="s">
        <v>790</v>
      </c>
      <c r="TCT95" t="s">
        <v>790</v>
      </c>
      <c r="TCU95" t="s">
        <v>790</v>
      </c>
      <c r="TCV95" t="s">
        <v>790</v>
      </c>
      <c r="TCW95" t="s">
        <v>790</v>
      </c>
      <c r="TCX95" t="s">
        <v>790</v>
      </c>
      <c r="TCY95" t="s">
        <v>790</v>
      </c>
      <c r="TCZ95" t="s">
        <v>790</v>
      </c>
      <c r="TDA95" t="s">
        <v>790</v>
      </c>
      <c r="TDB95" t="s">
        <v>790</v>
      </c>
      <c r="TDC95" t="s">
        <v>790</v>
      </c>
      <c r="TDD95" t="s">
        <v>790</v>
      </c>
      <c r="TDE95" t="s">
        <v>790</v>
      </c>
      <c r="TDF95" t="s">
        <v>790</v>
      </c>
      <c r="TDG95" t="s">
        <v>790</v>
      </c>
      <c r="TDH95" t="s">
        <v>790</v>
      </c>
      <c r="TDI95" t="s">
        <v>790</v>
      </c>
      <c r="TDJ95" t="s">
        <v>790</v>
      </c>
      <c r="TDK95" t="s">
        <v>790</v>
      </c>
      <c r="TDL95" t="s">
        <v>790</v>
      </c>
      <c r="TDM95" t="s">
        <v>790</v>
      </c>
      <c r="TDN95" t="s">
        <v>790</v>
      </c>
      <c r="TDO95" t="s">
        <v>790</v>
      </c>
      <c r="TDP95" t="s">
        <v>790</v>
      </c>
      <c r="TDQ95" t="s">
        <v>790</v>
      </c>
      <c r="TDR95" t="s">
        <v>790</v>
      </c>
      <c r="TDS95" t="s">
        <v>790</v>
      </c>
      <c r="TDT95" t="s">
        <v>790</v>
      </c>
      <c r="TDU95" t="s">
        <v>790</v>
      </c>
      <c r="TDV95" t="s">
        <v>790</v>
      </c>
      <c r="TDW95" t="s">
        <v>790</v>
      </c>
      <c r="TDX95" t="s">
        <v>790</v>
      </c>
      <c r="TDY95" t="s">
        <v>790</v>
      </c>
      <c r="TDZ95" t="s">
        <v>790</v>
      </c>
      <c r="TEA95" t="s">
        <v>790</v>
      </c>
      <c r="TEB95" t="s">
        <v>790</v>
      </c>
      <c r="TEC95" t="s">
        <v>790</v>
      </c>
      <c r="TED95" t="s">
        <v>790</v>
      </c>
      <c r="TEE95" t="s">
        <v>790</v>
      </c>
      <c r="TEF95" t="s">
        <v>790</v>
      </c>
      <c r="TEG95" t="s">
        <v>790</v>
      </c>
      <c r="TEH95" t="s">
        <v>790</v>
      </c>
      <c r="TEI95" t="s">
        <v>790</v>
      </c>
      <c r="TEJ95" t="s">
        <v>790</v>
      </c>
      <c r="TEK95" t="s">
        <v>790</v>
      </c>
      <c r="TEL95" t="s">
        <v>790</v>
      </c>
      <c r="TEM95" t="s">
        <v>790</v>
      </c>
      <c r="TEN95" t="s">
        <v>790</v>
      </c>
      <c r="TEO95" t="s">
        <v>790</v>
      </c>
      <c r="TEP95" t="s">
        <v>790</v>
      </c>
      <c r="TEQ95" t="s">
        <v>790</v>
      </c>
      <c r="TER95" t="s">
        <v>790</v>
      </c>
      <c r="TES95" t="s">
        <v>790</v>
      </c>
      <c r="TET95" t="s">
        <v>790</v>
      </c>
      <c r="TEU95" t="s">
        <v>790</v>
      </c>
      <c r="TEV95" t="s">
        <v>790</v>
      </c>
      <c r="TEW95" t="s">
        <v>790</v>
      </c>
      <c r="TEX95" t="s">
        <v>790</v>
      </c>
      <c r="TEY95" t="s">
        <v>790</v>
      </c>
      <c r="TEZ95" t="s">
        <v>790</v>
      </c>
      <c r="TFA95" t="s">
        <v>790</v>
      </c>
      <c r="TFB95" t="s">
        <v>790</v>
      </c>
      <c r="TFC95" t="s">
        <v>790</v>
      </c>
      <c r="TFD95" t="s">
        <v>790</v>
      </c>
      <c r="TFE95" t="s">
        <v>790</v>
      </c>
      <c r="TFF95" t="s">
        <v>790</v>
      </c>
      <c r="TFG95" t="s">
        <v>790</v>
      </c>
      <c r="TFH95" t="s">
        <v>790</v>
      </c>
      <c r="TFI95" t="s">
        <v>790</v>
      </c>
      <c r="TFJ95" t="s">
        <v>790</v>
      </c>
      <c r="TFK95" t="s">
        <v>790</v>
      </c>
      <c r="TFL95" t="s">
        <v>790</v>
      </c>
      <c r="TFM95" t="s">
        <v>790</v>
      </c>
      <c r="TFN95" t="s">
        <v>790</v>
      </c>
      <c r="TFO95" t="s">
        <v>790</v>
      </c>
      <c r="TFP95" t="s">
        <v>790</v>
      </c>
      <c r="TFQ95" t="s">
        <v>790</v>
      </c>
      <c r="TFR95" t="s">
        <v>790</v>
      </c>
      <c r="TFS95" t="s">
        <v>790</v>
      </c>
      <c r="TFT95" t="s">
        <v>790</v>
      </c>
      <c r="TFU95" t="s">
        <v>790</v>
      </c>
      <c r="TFV95" t="s">
        <v>790</v>
      </c>
      <c r="TFW95" t="s">
        <v>790</v>
      </c>
      <c r="TFX95" t="s">
        <v>790</v>
      </c>
      <c r="TFY95" t="s">
        <v>790</v>
      </c>
      <c r="TFZ95" t="s">
        <v>790</v>
      </c>
      <c r="TGA95" t="s">
        <v>790</v>
      </c>
      <c r="TGB95" t="s">
        <v>790</v>
      </c>
      <c r="TGC95" t="s">
        <v>790</v>
      </c>
      <c r="TGD95" t="s">
        <v>790</v>
      </c>
      <c r="TGE95" t="s">
        <v>790</v>
      </c>
      <c r="TGF95" t="s">
        <v>790</v>
      </c>
      <c r="TGG95" t="s">
        <v>790</v>
      </c>
      <c r="TGH95" t="s">
        <v>790</v>
      </c>
      <c r="TGI95" t="s">
        <v>790</v>
      </c>
      <c r="TGJ95" t="s">
        <v>790</v>
      </c>
      <c r="TGK95" t="s">
        <v>790</v>
      </c>
      <c r="TGL95" t="s">
        <v>790</v>
      </c>
      <c r="TGM95" t="s">
        <v>790</v>
      </c>
      <c r="TGN95" t="s">
        <v>790</v>
      </c>
      <c r="TGO95" t="s">
        <v>790</v>
      </c>
      <c r="TGP95" t="s">
        <v>790</v>
      </c>
      <c r="TGQ95" t="s">
        <v>790</v>
      </c>
      <c r="TGR95" t="s">
        <v>790</v>
      </c>
      <c r="TGS95" t="s">
        <v>790</v>
      </c>
      <c r="TGT95" t="s">
        <v>790</v>
      </c>
      <c r="TGU95" t="s">
        <v>790</v>
      </c>
      <c r="TGV95" t="s">
        <v>790</v>
      </c>
      <c r="TGW95" t="s">
        <v>790</v>
      </c>
      <c r="TGX95" t="s">
        <v>790</v>
      </c>
      <c r="TGY95" t="s">
        <v>790</v>
      </c>
      <c r="TGZ95" t="s">
        <v>790</v>
      </c>
      <c r="THA95" t="s">
        <v>790</v>
      </c>
      <c r="THB95" t="s">
        <v>790</v>
      </c>
      <c r="THC95" t="s">
        <v>790</v>
      </c>
      <c r="THD95" t="s">
        <v>790</v>
      </c>
      <c r="THE95" t="s">
        <v>790</v>
      </c>
      <c r="THF95" t="s">
        <v>790</v>
      </c>
      <c r="THG95" t="s">
        <v>790</v>
      </c>
      <c r="THH95" t="s">
        <v>790</v>
      </c>
      <c r="THI95" t="s">
        <v>790</v>
      </c>
      <c r="THJ95" t="s">
        <v>790</v>
      </c>
      <c r="THK95" t="s">
        <v>790</v>
      </c>
      <c r="THL95" t="s">
        <v>790</v>
      </c>
      <c r="THM95" t="s">
        <v>790</v>
      </c>
      <c r="THN95" t="s">
        <v>790</v>
      </c>
      <c r="THO95" t="s">
        <v>790</v>
      </c>
      <c r="THP95" t="s">
        <v>790</v>
      </c>
      <c r="THQ95" t="s">
        <v>790</v>
      </c>
      <c r="THR95" t="s">
        <v>790</v>
      </c>
      <c r="THS95" t="s">
        <v>790</v>
      </c>
      <c r="THT95" t="s">
        <v>790</v>
      </c>
      <c r="THU95" t="s">
        <v>790</v>
      </c>
      <c r="THV95" t="s">
        <v>790</v>
      </c>
      <c r="THW95" t="s">
        <v>790</v>
      </c>
      <c r="THX95" t="s">
        <v>790</v>
      </c>
      <c r="THY95" t="s">
        <v>790</v>
      </c>
      <c r="THZ95" t="s">
        <v>790</v>
      </c>
      <c r="TIA95" t="s">
        <v>790</v>
      </c>
      <c r="TIB95" t="s">
        <v>790</v>
      </c>
      <c r="TIC95" t="s">
        <v>790</v>
      </c>
      <c r="TID95" t="s">
        <v>790</v>
      </c>
      <c r="TIE95" t="s">
        <v>790</v>
      </c>
      <c r="TIF95" t="s">
        <v>790</v>
      </c>
      <c r="TIG95" t="s">
        <v>790</v>
      </c>
      <c r="TIH95" t="s">
        <v>790</v>
      </c>
      <c r="TII95" t="s">
        <v>790</v>
      </c>
      <c r="TIJ95" t="s">
        <v>790</v>
      </c>
      <c r="TIK95" t="s">
        <v>790</v>
      </c>
      <c r="TIL95" t="s">
        <v>790</v>
      </c>
      <c r="TIM95" t="s">
        <v>790</v>
      </c>
      <c r="TIN95" t="s">
        <v>790</v>
      </c>
      <c r="TIO95" t="s">
        <v>790</v>
      </c>
      <c r="TIP95" t="s">
        <v>790</v>
      </c>
      <c r="TIQ95" t="s">
        <v>790</v>
      </c>
      <c r="TIR95" t="s">
        <v>790</v>
      </c>
      <c r="TIS95" t="s">
        <v>790</v>
      </c>
      <c r="TIT95" t="s">
        <v>790</v>
      </c>
      <c r="TIU95" t="s">
        <v>790</v>
      </c>
      <c r="TIV95" t="s">
        <v>790</v>
      </c>
      <c r="TIW95" t="s">
        <v>790</v>
      </c>
      <c r="TIX95" t="s">
        <v>790</v>
      </c>
      <c r="TIY95" t="s">
        <v>790</v>
      </c>
      <c r="TIZ95" t="s">
        <v>790</v>
      </c>
      <c r="TJA95" t="s">
        <v>790</v>
      </c>
      <c r="TJB95" t="s">
        <v>790</v>
      </c>
      <c r="TJC95" t="s">
        <v>790</v>
      </c>
      <c r="TJD95" t="s">
        <v>790</v>
      </c>
      <c r="TJE95" t="s">
        <v>790</v>
      </c>
      <c r="TJF95" t="s">
        <v>790</v>
      </c>
      <c r="TJG95" t="s">
        <v>790</v>
      </c>
      <c r="TJH95" t="s">
        <v>790</v>
      </c>
      <c r="TJI95" t="s">
        <v>790</v>
      </c>
      <c r="TJJ95" t="s">
        <v>790</v>
      </c>
      <c r="TJK95" t="s">
        <v>790</v>
      </c>
      <c r="TJL95" t="s">
        <v>790</v>
      </c>
      <c r="TJM95" t="s">
        <v>790</v>
      </c>
      <c r="TJN95" t="s">
        <v>790</v>
      </c>
      <c r="TJO95" t="s">
        <v>790</v>
      </c>
      <c r="TJP95" t="s">
        <v>790</v>
      </c>
      <c r="TJQ95" t="s">
        <v>790</v>
      </c>
      <c r="TJR95" t="s">
        <v>790</v>
      </c>
      <c r="TJS95" t="s">
        <v>790</v>
      </c>
      <c r="TJT95" t="s">
        <v>790</v>
      </c>
      <c r="TJU95" t="s">
        <v>790</v>
      </c>
      <c r="TJV95" t="s">
        <v>790</v>
      </c>
      <c r="TJW95" t="s">
        <v>790</v>
      </c>
      <c r="TJX95" t="s">
        <v>790</v>
      </c>
      <c r="TJY95" t="s">
        <v>790</v>
      </c>
      <c r="TJZ95" t="s">
        <v>790</v>
      </c>
      <c r="TKA95" t="s">
        <v>790</v>
      </c>
      <c r="TKB95" t="s">
        <v>790</v>
      </c>
      <c r="TKC95" t="s">
        <v>790</v>
      </c>
      <c r="TKD95" t="s">
        <v>790</v>
      </c>
      <c r="TKE95" t="s">
        <v>790</v>
      </c>
      <c r="TKF95" t="s">
        <v>790</v>
      </c>
      <c r="TKG95" t="s">
        <v>790</v>
      </c>
      <c r="TKH95" t="s">
        <v>790</v>
      </c>
      <c r="TKI95" t="s">
        <v>790</v>
      </c>
      <c r="TKJ95" t="s">
        <v>790</v>
      </c>
      <c r="TKK95" t="s">
        <v>790</v>
      </c>
      <c r="TKL95" t="s">
        <v>790</v>
      </c>
      <c r="TKM95" t="s">
        <v>790</v>
      </c>
      <c r="TKN95" t="s">
        <v>790</v>
      </c>
      <c r="TKO95" t="s">
        <v>790</v>
      </c>
      <c r="TKP95" t="s">
        <v>790</v>
      </c>
      <c r="TKQ95" t="s">
        <v>790</v>
      </c>
      <c r="TKR95" t="s">
        <v>790</v>
      </c>
      <c r="TKS95" t="s">
        <v>790</v>
      </c>
      <c r="TKT95" t="s">
        <v>790</v>
      </c>
      <c r="TKU95" t="s">
        <v>790</v>
      </c>
      <c r="TKV95" t="s">
        <v>790</v>
      </c>
      <c r="TKW95" t="s">
        <v>790</v>
      </c>
      <c r="TKX95" t="s">
        <v>790</v>
      </c>
      <c r="TKY95" t="s">
        <v>790</v>
      </c>
      <c r="TKZ95" t="s">
        <v>790</v>
      </c>
      <c r="TLA95" t="s">
        <v>790</v>
      </c>
      <c r="TLB95" t="s">
        <v>790</v>
      </c>
      <c r="TLC95" t="s">
        <v>790</v>
      </c>
      <c r="TLD95" t="s">
        <v>790</v>
      </c>
      <c r="TLE95" t="s">
        <v>790</v>
      </c>
      <c r="TLF95" t="s">
        <v>790</v>
      </c>
      <c r="TLG95" t="s">
        <v>790</v>
      </c>
      <c r="TLH95" t="s">
        <v>790</v>
      </c>
      <c r="TLI95" t="s">
        <v>790</v>
      </c>
      <c r="TLJ95" t="s">
        <v>790</v>
      </c>
      <c r="TLK95" t="s">
        <v>790</v>
      </c>
      <c r="TLL95" t="s">
        <v>790</v>
      </c>
      <c r="TLM95" t="s">
        <v>790</v>
      </c>
      <c r="TLN95" t="s">
        <v>790</v>
      </c>
      <c r="TLO95" t="s">
        <v>790</v>
      </c>
      <c r="TLP95" t="s">
        <v>790</v>
      </c>
      <c r="TLQ95" t="s">
        <v>790</v>
      </c>
      <c r="TLR95" t="s">
        <v>790</v>
      </c>
      <c r="TLS95" t="s">
        <v>790</v>
      </c>
      <c r="TLT95" t="s">
        <v>790</v>
      </c>
      <c r="TLU95" t="s">
        <v>790</v>
      </c>
      <c r="TLV95" t="s">
        <v>790</v>
      </c>
      <c r="TLW95" t="s">
        <v>790</v>
      </c>
      <c r="TLX95" t="s">
        <v>790</v>
      </c>
      <c r="TLY95" t="s">
        <v>790</v>
      </c>
      <c r="TLZ95" t="s">
        <v>790</v>
      </c>
      <c r="TMA95" t="s">
        <v>790</v>
      </c>
      <c r="TMB95" t="s">
        <v>790</v>
      </c>
      <c r="TMC95" t="s">
        <v>790</v>
      </c>
      <c r="TMD95" t="s">
        <v>790</v>
      </c>
      <c r="TME95" t="s">
        <v>790</v>
      </c>
      <c r="TMF95" t="s">
        <v>790</v>
      </c>
      <c r="TMG95" t="s">
        <v>790</v>
      </c>
      <c r="TMH95" t="s">
        <v>790</v>
      </c>
      <c r="TMI95" t="s">
        <v>790</v>
      </c>
      <c r="TMJ95" t="s">
        <v>790</v>
      </c>
      <c r="TMK95" t="s">
        <v>790</v>
      </c>
      <c r="TML95" t="s">
        <v>790</v>
      </c>
      <c r="TMM95" t="s">
        <v>790</v>
      </c>
      <c r="TMN95" t="s">
        <v>790</v>
      </c>
      <c r="TMO95" t="s">
        <v>790</v>
      </c>
      <c r="TMP95" t="s">
        <v>790</v>
      </c>
      <c r="TMQ95" t="s">
        <v>790</v>
      </c>
      <c r="TMR95" t="s">
        <v>790</v>
      </c>
      <c r="TMS95" t="s">
        <v>790</v>
      </c>
      <c r="TMT95" t="s">
        <v>790</v>
      </c>
      <c r="TMU95" t="s">
        <v>790</v>
      </c>
      <c r="TMV95" t="s">
        <v>790</v>
      </c>
      <c r="TMW95" t="s">
        <v>790</v>
      </c>
      <c r="TMX95" t="s">
        <v>790</v>
      </c>
      <c r="TMY95" t="s">
        <v>790</v>
      </c>
      <c r="TMZ95" t="s">
        <v>790</v>
      </c>
      <c r="TNA95" t="s">
        <v>790</v>
      </c>
      <c r="TNB95" t="s">
        <v>790</v>
      </c>
      <c r="TNC95" t="s">
        <v>790</v>
      </c>
      <c r="TND95" t="s">
        <v>790</v>
      </c>
      <c r="TNE95" t="s">
        <v>790</v>
      </c>
      <c r="TNF95" t="s">
        <v>790</v>
      </c>
      <c r="TNG95" t="s">
        <v>790</v>
      </c>
      <c r="TNH95" t="s">
        <v>790</v>
      </c>
      <c r="TNI95" t="s">
        <v>790</v>
      </c>
      <c r="TNJ95" t="s">
        <v>790</v>
      </c>
      <c r="TNK95" t="s">
        <v>790</v>
      </c>
      <c r="TNL95" t="s">
        <v>790</v>
      </c>
      <c r="TNM95" t="s">
        <v>790</v>
      </c>
      <c r="TNN95" t="s">
        <v>790</v>
      </c>
      <c r="TNO95" t="s">
        <v>790</v>
      </c>
      <c r="TNP95" t="s">
        <v>790</v>
      </c>
      <c r="TNQ95" t="s">
        <v>790</v>
      </c>
      <c r="TNR95" t="s">
        <v>790</v>
      </c>
      <c r="TNS95" t="s">
        <v>790</v>
      </c>
      <c r="TNT95" t="s">
        <v>790</v>
      </c>
      <c r="TNU95" t="s">
        <v>790</v>
      </c>
      <c r="TNV95" t="s">
        <v>790</v>
      </c>
      <c r="TNW95" t="s">
        <v>790</v>
      </c>
      <c r="TNX95" t="s">
        <v>790</v>
      </c>
      <c r="TNY95" t="s">
        <v>790</v>
      </c>
      <c r="TNZ95" t="s">
        <v>790</v>
      </c>
      <c r="TOA95" t="s">
        <v>790</v>
      </c>
      <c r="TOB95" t="s">
        <v>790</v>
      </c>
      <c r="TOC95" t="s">
        <v>790</v>
      </c>
      <c r="TOD95" t="s">
        <v>790</v>
      </c>
      <c r="TOE95" t="s">
        <v>790</v>
      </c>
      <c r="TOF95" t="s">
        <v>790</v>
      </c>
      <c r="TOG95" t="s">
        <v>790</v>
      </c>
      <c r="TOH95" t="s">
        <v>790</v>
      </c>
      <c r="TOI95" t="s">
        <v>790</v>
      </c>
      <c r="TOJ95" t="s">
        <v>790</v>
      </c>
      <c r="TOK95" t="s">
        <v>790</v>
      </c>
      <c r="TOL95" t="s">
        <v>790</v>
      </c>
      <c r="TOM95" t="s">
        <v>790</v>
      </c>
      <c r="TON95" t="s">
        <v>790</v>
      </c>
      <c r="TOO95" t="s">
        <v>790</v>
      </c>
      <c r="TOP95" t="s">
        <v>790</v>
      </c>
      <c r="TOQ95" t="s">
        <v>790</v>
      </c>
      <c r="TOR95" t="s">
        <v>790</v>
      </c>
      <c r="TOS95" t="s">
        <v>790</v>
      </c>
      <c r="TOT95" t="s">
        <v>790</v>
      </c>
      <c r="TOU95" t="s">
        <v>790</v>
      </c>
      <c r="TOV95" t="s">
        <v>790</v>
      </c>
      <c r="TOW95" t="s">
        <v>790</v>
      </c>
      <c r="TOX95" t="s">
        <v>790</v>
      </c>
      <c r="TOY95" t="s">
        <v>790</v>
      </c>
      <c r="TOZ95" t="s">
        <v>790</v>
      </c>
      <c r="TPA95" t="s">
        <v>790</v>
      </c>
      <c r="TPB95" t="s">
        <v>790</v>
      </c>
      <c r="TPC95" t="s">
        <v>790</v>
      </c>
      <c r="TPD95" t="s">
        <v>790</v>
      </c>
      <c r="TPE95" t="s">
        <v>790</v>
      </c>
      <c r="TPF95" t="s">
        <v>790</v>
      </c>
      <c r="TPG95" t="s">
        <v>790</v>
      </c>
      <c r="TPH95" t="s">
        <v>790</v>
      </c>
      <c r="TPI95" t="s">
        <v>790</v>
      </c>
      <c r="TPJ95" t="s">
        <v>790</v>
      </c>
      <c r="TPK95" t="s">
        <v>790</v>
      </c>
      <c r="TPL95" t="s">
        <v>790</v>
      </c>
      <c r="TPM95" t="s">
        <v>790</v>
      </c>
      <c r="TPN95" t="s">
        <v>790</v>
      </c>
      <c r="TPO95" t="s">
        <v>790</v>
      </c>
      <c r="TPP95" t="s">
        <v>790</v>
      </c>
      <c r="TPQ95" t="s">
        <v>790</v>
      </c>
      <c r="TPR95" t="s">
        <v>790</v>
      </c>
      <c r="TPS95" t="s">
        <v>790</v>
      </c>
      <c r="TPT95" t="s">
        <v>790</v>
      </c>
      <c r="TPU95" t="s">
        <v>790</v>
      </c>
      <c r="TPV95" t="s">
        <v>790</v>
      </c>
      <c r="TPW95" t="s">
        <v>790</v>
      </c>
      <c r="TPX95" t="s">
        <v>790</v>
      </c>
      <c r="TPY95" t="s">
        <v>790</v>
      </c>
      <c r="TPZ95" t="s">
        <v>790</v>
      </c>
      <c r="TQA95" t="s">
        <v>790</v>
      </c>
      <c r="TQB95" t="s">
        <v>790</v>
      </c>
      <c r="TQC95" t="s">
        <v>790</v>
      </c>
      <c r="TQD95" t="s">
        <v>790</v>
      </c>
      <c r="TQE95" t="s">
        <v>790</v>
      </c>
      <c r="TQF95" t="s">
        <v>790</v>
      </c>
      <c r="TQG95" t="s">
        <v>790</v>
      </c>
      <c r="TQH95" t="s">
        <v>790</v>
      </c>
      <c r="TQI95" t="s">
        <v>790</v>
      </c>
      <c r="TQJ95" t="s">
        <v>790</v>
      </c>
      <c r="TQK95" t="s">
        <v>790</v>
      </c>
      <c r="TQL95" t="s">
        <v>790</v>
      </c>
      <c r="TQM95" t="s">
        <v>790</v>
      </c>
      <c r="TQN95" t="s">
        <v>790</v>
      </c>
      <c r="TQO95" t="s">
        <v>790</v>
      </c>
      <c r="TQP95" t="s">
        <v>790</v>
      </c>
      <c r="TQQ95" t="s">
        <v>790</v>
      </c>
      <c r="TQR95" t="s">
        <v>790</v>
      </c>
      <c r="TQS95" t="s">
        <v>790</v>
      </c>
      <c r="TQT95" t="s">
        <v>790</v>
      </c>
      <c r="TQU95" t="s">
        <v>790</v>
      </c>
      <c r="TQV95" t="s">
        <v>790</v>
      </c>
      <c r="TQW95" t="s">
        <v>790</v>
      </c>
      <c r="TQX95" t="s">
        <v>790</v>
      </c>
      <c r="TQY95" t="s">
        <v>790</v>
      </c>
      <c r="TQZ95" t="s">
        <v>790</v>
      </c>
      <c r="TRA95" t="s">
        <v>790</v>
      </c>
      <c r="TRB95" t="s">
        <v>790</v>
      </c>
      <c r="TRC95" t="s">
        <v>790</v>
      </c>
      <c r="TRD95" t="s">
        <v>790</v>
      </c>
      <c r="TRE95" t="s">
        <v>790</v>
      </c>
      <c r="TRF95" t="s">
        <v>790</v>
      </c>
      <c r="TRG95" t="s">
        <v>790</v>
      </c>
      <c r="TRH95" t="s">
        <v>790</v>
      </c>
      <c r="TRI95" t="s">
        <v>790</v>
      </c>
      <c r="TRJ95" t="s">
        <v>790</v>
      </c>
      <c r="TRK95" t="s">
        <v>790</v>
      </c>
      <c r="TRL95" t="s">
        <v>790</v>
      </c>
      <c r="TRM95" t="s">
        <v>790</v>
      </c>
      <c r="TRN95" t="s">
        <v>790</v>
      </c>
      <c r="TRO95" t="s">
        <v>790</v>
      </c>
      <c r="TRP95" t="s">
        <v>790</v>
      </c>
      <c r="TRQ95" t="s">
        <v>790</v>
      </c>
      <c r="TRR95" t="s">
        <v>790</v>
      </c>
      <c r="TRS95" t="s">
        <v>790</v>
      </c>
      <c r="TRT95" t="s">
        <v>790</v>
      </c>
      <c r="TRU95" t="s">
        <v>790</v>
      </c>
      <c r="TRV95" t="s">
        <v>790</v>
      </c>
      <c r="TRW95" t="s">
        <v>790</v>
      </c>
      <c r="TRX95" t="s">
        <v>790</v>
      </c>
      <c r="TRY95" t="s">
        <v>790</v>
      </c>
      <c r="TRZ95" t="s">
        <v>790</v>
      </c>
      <c r="TSA95" t="s">
        <v>790</v>
      </c>
      <c r="TSB95" t="s">
        <v>790</v>
      </c>
      <c r="TSC95" t="s">
        <v>790</v>
      </c>
      <c r="TSD95" t="s">
        <v>790</v>
      </c>
      <c r="TSE95" t="s">
        <v>790</v>
      </c>
      <c r="TSF95" t="s">
        <v>790</v>
      </c>
      <c r="TSG95" t="s">
        <v>790</v>
      </c>
      <c r="TSH95" t="s">
        <v>790</v>
      </c>
      <c r="TSI95" t="s">
        <v>790</v>
      </c>
      <c r="TSJ95" t="s">
        <v>790</v>
      </c>
      <c r="TSK95" t="s">
        <v>790</v>
      </c>
      <c r="TSL95" t="s">
        <v>790</v>
      </c>
      <c r="TSM95" t="s">
        <v>790</v>
      </c>
      <c r="TSN95" t="s">
        <v>790</v>
      </c>
      <c r="TSO95" t="s">
        <v>790</v>
      </c>
      <c r="TSP95" t="s">
        <v>790</v>
      </c>
      <c r="TSQ95" t="s">
        <v>790</v>
      </c>
      <c r="TSR95" t="s">
        <v>790</v>
      </c>
      <c r="TSS95" t="s">
        <v>790</v>
      </c>
      <c r="TST95" t="s">
        <v>790</v>
      </c>
      <c r="TSU95" t="s">
        <v>790</v>
      </c>
      <c r="TSV95" t="s">
        <v>790</v>
      </c>
      <c r="TSW95" t="s">
        <v>790</v>
      </c>
      <c r="TSX95" t="s">
        <v>790</v>
      </c>
      <c r="TSY95" t="s">
        <v>790</v>
      </c>
      <c r="TSZ95" t="s">
        <v>790</v>
      </c>
      <c r="TTA95" t="s">
        <v>790</v>
      </c>
      <c r="TTB95" t="s">
        <v>790</v>
      </c>
      <c r="TTC95" t="s">
        <v>790</v>
      </c>
      <c r="TTD95" t="s">
        <v>790</v>
      </c>
      <c r="TTE95" t="s">
        <v>790</v>
      </c>
      <c r="TTF95" t="s">
        <v>790</v>
      </c>
      <c r="TTG95" t="s">
        <v>790</v>
      </c>
      <c r="TTH95" t="s">
        <v>790</v>
      </c>
      <c r="TTI95" t="s">
        <v>790</v>
      </c>
      <c r="TTJ95" t="s">
        <v>790</v>
      </c>
      <c r="TTK95" t="s">
        <v>790</v>
      </c>
      <c r="TTL95" t="s">
        <v>790</v>
      </c>
      <c r="TTM95" t="s">
        <v>790</v>
      </c>
      <c r="TTN95" t="s">
        <v>790</v>
      </c>
      <c r="TTO95" t="s">
        <v>790</v>
      </c>
      <c r="TTP95" t="s">
        <v>790</v>
      </c>
      <c r="TTQ95" t="s">
        <v>790</v>
      </c>
      <c r="TTR95" t="s">
        <v>790</v>
      </c>
      <c r="TTS95" t="s">
        <v>790</v>
      </c>
      <c r="TTT95" t="s">
        <v>790</v>
      </c>
      <c r="TTU95" t="s">
        <v>790</v>
      </c>
      <c r="TTV95" t="s">
        <v>790</v>
      </c>
      <c r="TTW95" t="s">
        <v>790</v>
      </c>
      <c r="TTX95" t="s">
        <v>790</v>
      </c>
      <c r="TTY95" t="s">
        <v>790</v>
      </c>
      <c r="TTZ95" t="s">
        <v>790</v>
      </c>
      <c r="TUA95" t="s">
        <v>790</v>
      </c>
      <c r="TUB95" t="s">
        <v>790</v>
      </c>
      <c r="TUC95" t="s">
        <v>790</v>
      </c>
      <c r="TUD95" t="s">
        <v>790</v>
      </c>
      <c r="TUE95" t="s">
        <v>790</v>
      </c>
      <c r="TUF95" t="s">
        <v>790</v>
      </c>
      <c r="TUG95" t="s">
        <v>790</v>
      </c>
      <c r="TUH95" t="s">
        <v>790</v>
      </c>
      <c r="TUI95" t="s">
        <v>790</v>
      </c>
      <c r="TUJ95" t="s">
        <v>790</v>
      </c>
      <c r="TUK95" t="s">
        <v>790</v>
      </c>
      <c r="TUL95" t="s">
        <v>790</v>
      </c>
      <c r="TUM95" t="s">
        <v>790</v>
      </c>
      <c r="TUN95" t="s">
        <v>790</v>
      </c>
      <c r="TUO95" t="s">
        <v>790</v>
      </c>
      <c r="TUP95" t="s">
        <v>790</v>
      </c>
      <c r="TUQ95" t="s">
        <v>790</v>
      </c>
      <c r="TUR95" t="s">
        <v>790</v>
      </c>
      <c r="TUS95" t="s">
        <v>790</v>
      </c>
      <c r="TUT95" t="s">
        <v>790</v>
      </c>
      <c r="TUU95" t="s">
        <v>790</v>
      </c>
      <c r="TUV95" t="s">
        <v>790</v>
      </c>
      <c r="TUW95" t="s">
        <v>790</v>
      </c>
      <c r="TUX95" t="s">
        <v>790</v>
      </c>
      <c r="TUY95" t="s">
        <v>790</v>
      </c>
      <c r="TUZ95" t="s">
        <v>790</v>
      </c>
      <c r="TVA95" t="s">
        <v>790</v>
      </c>
      <c r="TVB95" t="s">
        <v>790</v>
      </c>
      <c r="TVC95" t="s">
        <v>790</v>
      </c>
      <c r="TVD95" t="s">
        <v>790</v>
      </c>
      <c r="TVE95" t="s">
        <v>790</v>
      </c>
      <c r="TVF95" t="s">
        <v>790</v>
      </c>
      <c r="TVG95" t="s">
        <v>790</v>
      </c>
      <c r="TVH95" t="s">
        <v>790</v>
      </c>
      <c r="TVI95" t="s">
        <v>790</v>
      </c>
      <c r="TVJ95" t="s">
        <v>790</v>
      </c>
      <c r="TVK95" t="s">
        <v>790</v>
      </c>
      <c r="TVL95" t="s">
        <v>790</v>
      </c>
      <c r="TVM95" t="s">
        <v>790</v>
      </c>
      <c r="TVN95" t="s">
        <v>790</v>
      </c>
      <c r="TVO95" t="s">
        <v>790</v>
      </c>
      <c r="TVP95" t="s">
        <v>790</v>
      </c>
      <c r="TVQ95" t="s">
        <v>790</v>
      </c>
      <c r="TVR95" t="s">
        <v>790</v>
      </c>
      <c r="TVS95" t="s">
        <v>790</v>
      </c>
      <c r="TVT95" t="s">
        <v>790</v>
      </c>
      <c r="TVU95" t="s">
        <v>790</v>
      </c>
      <c r="TVV95" t="s">
        <v>790</v>
      </c>
      <c r="TVW95" t="s">
        <v>790</v>
      </c>
      <c r="TVX95" t="s">
        <v>790</v>
      </c>
      <c r="TVY95" t="s">
        <v>790</v>
      </c>
      <c r="TVZ95" t="s">
        <v>790</v>
      </c>
      <c r="TWA95" t="s">
        <v>790</v>
      </c>
      <c r="TWB95" t="s">
        <v>790</v>
      </c>
      <c r="TWC95" t="s">
        <v>790</v>
      </c>
      <c r="TWD95" t="s">
        <v>790</v>
      </c>
      <c r="TWE95" t="s">
        <v>790</v>
      </c>
      <c r="TWF95" t="s">
        <v>790</v>
      </c>
      <c r="TWG95" t="s">
        <v>790</v>
      </c>
      <c r="TWH95" t="s">
        <v>790</v>
      </c>
      <c r="TWI95" t="s">
        <v>790</v>
      </c>
      <c r="TWJ95" t="s">
        <v>790</v>
      </c>
      <c r="TWK95" t="s">
        <v>790</v>
      </c>
      <c r="TWL95" t="s">
        <v>790</v>
      </c>
      <c r="TWM95" t="s">
        <v>790</v>
      </c>
      <c r="TWN95" t="s">
        <v>790</v>
      </c>
      <c r="TWO95" t="s">
        <v>790</v>
      </c>
      <c r="TWP95" t="s">
        <v>790</v>
      </c>
      <c r="TWQ95" t="s">
        <v>790</v>
      </c>
      <c r="TWR95" t="s">
        <v>790</v>
      </c>
      <c r="TWS95" t="s">
        <v>790</v>
      </c>
      <c r="TWT95" t="s">
        <v>790</v>
      </c>
      <c r="TWU95" t="s">
        <v>790</v>
      </c>
      <c r="TWV95" t="s">
        <v>790</v>
      </c>
      <c r="TWW95" t="s">
        <v>790</v>
      </c>
      <c r="TWX95" t="s">
        <v>790</v>
      </c>
      <c r="TWY95" t="s">
        <v>790</v>
      </c>
      <c r="TWZ95" t="s">
        <v>790</v>
      </c>
      <c r="TXA95" t="s">
        <v>790</v>
      </c>
      <c r="TXB95" t="s">
        <v>790</v>
      </c>
      <c r="TXC95" t="s">
        <v>790</v>
      </c>
      <c r="TXD95" t="s">
        <v>790</v>
      </c>
      <c r="TXE95" t="s">
        <v>790</v>
      </c>
      <c r="TXF95" t="s">
        <v>790</v>
      </c>
      <c r="TXG95" t="s">
        <v>790</v>
      </c>
      <c r="TXH95" t="s">
        <v>790</v>
      </c>
      <c r="TXI95" t="s">
        <v>790</v>
      </c>
      <c r="TXJ95" t="s">
        <v>790</v>
      </c>
      <c r="TXK95" t="s">
        <v>790</v>
      </c>
      <c r="TXL95" t="s">
        <v>790</v>
      </c>
      <c r="TXM95" t="s">
        <v>790</v>
      </c>
      <c r="TXN95" t="s">
        <v>790</v>
      </c>
      <c r="TXO95" t="s">
        <v>790</v>
      </c>
      <c r="TXP95" t="s">
        <v>790</v>
      </c>
      <c r="TXQ95" t="s">
        <v>790</v>
      </c>
      <c r="TXR95" t="s">
        <v>790</v>
      </c>
      <c r="TXS95" t="s">
        <v>790</v>
      </c>
      <c r="TXT95" t="s">
        <v>790</v>
      </c>
      <c r="TXU95" t="s">
        <v>790</v>
      </c>
      <c r="TXV95" t="s">
        <v>790</v>
      </c>
      <c r="TXW95" t="s">
        <v>790</v>
      </c>
      <c r="TXX95" t="s">
        <v>790</v>
      </c>
      <c r="TXY95" t="s">
        <v>790</v>
      </c>
      <c r="TXZ95" t="s">
        <v>790</v>
      </c>
      <c r="TYA95" t="s">
        <v>790</v>
      </c>
      <c r="TYB95" t="s">
        <v>790</v>
      </c>
      <c r="TYC95" t="s">
        <v>790</v>
      </c>
      <c r="TYD95" t="s">
        <v>790</v>
      </c>
      <c r="TYE95" t="s">
        <v>790</v>
      </c>
      <c r="TYF95" t="s">
        <v>790</v>
      </c>
      <c r="TYG95" t="s">
        <v>790</v>
      </c>
      <c r="TYH95" t="s">
        <v>790</v>
      </c>
      <c r="TYI95" t="s">
        <v>790</v>
      </c>
      <c r="TYJ95" t="s">
        <v>790</v>
      </c>
      <c r="TYK95" t="s">
        <v>790</v>
      </c>
      <c r="TYL95" t="s">
        <v>790</v>
      </c>
      <c r="TYM95" t="s">
        <v>790</v>
      </c>
      <c r="TYN95" t="s">
        <v>790</v>
      </c>
      <c r="TYO95" t="s">
        <v>790</v>
      </c>
      <c r="TYP95" t="s">
        <v>790</v>
      </c>
      <c r="TYQ95" t="s">
        <v>790</v>
      </c>
      <c r="TYR95" t="s">
        <v>790</v>
      </c>
      <c r="TYS95" t="s">
        <v>790</v>
      </c>
      <c r="TYT95" t="s">
        <v>790</v>
      </c>
      <c r="TYU95" t="s">
        <v>790</v>
      </c>
      <c r="TYV95" t="s">
        <v>790</v>
      </c>
      <c r="TYW95" t="s">
        <v>790</v>
      </c>
      <c r="TYX95" t="s">
        <v>790</v>
      </c>
      <c r="TYY95" t="s">
        <v>790</v>
      </c>
      <c r="TYZ95" t="s">
        <v>790</v>
      </c>
      <c r="TZA95" t="s">
        <v>790</v>
      </c>
      <c r="TZB95" t="s">
        <v>790</v>
      </c>
      <c r="TZC95" t="s">
        <v>790</v>
      </c>
      <c r="TZD95" t="s">
        <v>790</v>
      </c>
      <c r="TZE95" t="s">
        <v>790</v>
      </c>
      <c r="TZF95" t="s">
        <v>790</v>
      </c>
      <c r="TZG95" t="s">
        <v>790</v>
      </c>
      <c r="TZH95" t="s">
        <v>790</v>
      </c>
      <c r="TZI95" t="s">
        <v>790</v>
      </c>
      <c r="TZJ95" t="s">
        <v>790</v>
      </c>
      <c r="TZK95" t="s">
        <v>790</v>
      </c>
      <c r="TZL95" t="s">
        <v>790</v>
      </c>
      <c r="TZM95" t="s">
        <v>790</v>
      </c>
      <c r="TZN95" t="s">
        <v>790</v>
      </c>
      <c r="TZO95" t="s">
        <v>790</v>
      </c>
      <c r="TZP95" t="s">
        <v>790</v>
      </c>
      <c r="TZQ95" t="s">
        <v>790</v>
      </c>
      <c r="TZR95" t="s">
        <v>790</v>
      </c>
      <c r="TZS95" t="s">
        <v>790</v>
      </c>
      <c r="TZT95" t="s">
        <v>790</v>
      </c>
      <c r="TZU95" t="s">
        <v>790</v>
      </c>
      <c r="TZV95" t="s">
        <v>790</v>
      </c>
      <c r="TZW95" t="s">
        <v>790</v>
      </c>
      <c r="TZX95" t="s">
        <v>790</v>
      </c>
      <c r="TZY95" t="s">
        <v>790</v>
      </c>
      <c r="TZZ95" t="s">
        <v>790</v>
      </c>
      <c r="UAA95" t="s">
        <v>790</v>
      </c>
      <c r="UAB95" t="s">
        <v>790</v>
      </c>
      <c r="UAC95" t="s">
        <v>790</v>
      </c>
      <c r="UAD95" t="s">
        <v>790</v>
      </c>
      <c r="UAE95" t="s">
        <v>790</v>
      </c>
      <c r="UAF95" t="s">
        <v>790</v>
      </c>
      <c r="UAG95" t="s">
        <v>790</v>
      </c>
      <c r="UAH95" t="s">
        <v>790</v>
      </c>
      <c r="UAI95" t="s">
        <v>790</v>
      </c>
      <c r="UAJ95" t="s">
        <v>790</v>
      </c>
      <c r="UAK95" t="s">
        <v>790</v>
      </c>
      <c r="UAL95" t="s">
        <v>790</v>
      </c>
      <c r="UAM95" t="s">
        <v>790</v>
      </c>
      <c r="UAN95" t="s">
        <v>790</v>
      </c>
      <c r="UAO95" t="s">
        <v>790</v>
      </c>
      <c r="UAP95" t="s">
        <v>790</v>
      </c>
      <c r="UAQ95" t="s">
        <v>790</v>
      </c>
      <c r="UAR95" t="s">
        <v>790</v>
      </c>
      <c r="UAS95" t="s">
        <v>790</v>
      </c>
      <c r="UAT95" t="s">
        <v>790</v>
      </c>
      <c r="UAU95" t="s">
        <v>790</v>
      </c>
      <c r="UAV95" t="s">
        <v>790</v>
      </c>
      <c r="UAW95" t="s">
        <v>790</v>
      </c>
      <c r="UAX95" t="s">
        <v>790</v>
      </c>
      <c r="UAY95" t="s">
        <v>790</v>
      </c>
      <c r="UAZ95" t="s">
        <v>790</v>
      </c>
      <c r="UBA95" t="s">
        <v>790</v>
      </c>
      <c r="UBB95" t="s">
        <v>790</v>
      </c>
      <c r="UBC95" t="s">
        <v>790</v>
      </c>
      <c r="UBD95" t="s">
        <v>790</v>
      </c>
      <c r="UBE95" t="s">
        <v>790</v>
      </c>
      <c r="UBF95" t="s">
        <v>790</v>
      </c>
      <c r="UBG95" t="s">
        <v>790</v>
      </c>
      <c r="UBH95" t="s">
        <v>790</v>
      </c>
      <c r="UBI95" t="s">
        <v>790</v>
      </c>
      <c r="UBJ95" t="s">
        <v>790</v>
      </c>
      <c r="UBK95" t="s">
        <v>790</v>
      </c>
      <c r="UBL95" t="s">
        <v>790</v>
      </c>
      <c r="UBM95" t="s">
        <v>790</v>
      </c>
      <c r="UBN95" t="s">
        <v>790</v>
      </c>
      <c r="UBO95" t="s">
        <v>790</v>
      </c>
      <c r="UBP95" t="s">
        <v>790</v>
      </c>
      <c r="UBQ95" t="s">
        <v>790</v>
      </c>
      <c r="UBR95" t="s">
        <v>790</v>
      </c>
      <c r="UBS95" t="s">
        <v>790</v>
      </c>
      <c r="UBT95" t="s">
        <v>790</v>
      </c>
      <c r="UBU95" t="s">
        <v>790</v>
      </c>
      <c r="UBV95" t="s">
        <v>790</v>
      </c>
      <c r="UBW95" t="s">
        <v>790</v>
      </c>
      <c r="UBX95" t="s">
        <v>790</v>
      </c>
      <c r="UBY95" t="s">
        <v>790</v>
      </c>
      <c r="UBZ95" t="s">
        <v>790</v>
      </c>
      <c r="UCA95" t="s">
        <v>790</v>
      </c>
      <c r="UCB95" t="s">
        <v>790</v>
      </c>
      <c r="UCC95" t="s">
        <v>790</v>
      </c>
      <c r="UCD95" t="s">
        <v>790</v>
      </c>
      <c r="UCE95" t="s">
        <v>790</v>
      </c>
      <c r="UCF95" t="s">
        <v>790</v>
      </c>
      <c r="UCG95" t="s">
        <v>790</v>
      </c>
      <c r="UCH95" t="s">
        <v>790</v>
      </c>
      <c r="UCI95" t="s">
        <v>790</v>
      </c>
      <c r="UCJ95" t="s">
        <v>790</v>
      </c>
      <c r="UCK95" t="s">
        <v>790</v>
      </c>
      <c r="UCL95" t="s">
        <v>790</v>
      </c>
      <c r="UCM95" t="s">
        <v>790</v>
      </c>
      <c r="UCN95" t="s">
        <v>790</v>
      </c>
      <c r="UCO95" t="s">
        <v>790</v>
      </c>
      <c r="UCP95" t="s">
        <v>790</v>
      </c>
      <c r="UCQ95" t="s">
        <v>790</v>
      </c>
      <c r="UCR95" t="s">
        <v>790</v>
      </c>
      <c r="UCS95" t="s">
        <v>790</v>
      </c>
      <c r="UCT95" t="s">
        <v>790</v>
      </c>
      <c r="UCU95" t="s">
        <v>790</v>
      </c>
      <c r="UCV95" t="s">
        <v>790</v>
      </c>
      <c r="UCW95" t="s">
        <v>790</v>
      </c>
      <c r="UCX95" t="s">
        <v>790</v>
      </c>
      <c r="UCY95" t="s">
        <v>790</v>
      </c>
      <c r="UCZ95" t="s">
        <v>790</v>
      </c>
      <c r="UDA95" t="s">
        <v>790</v>
      </c>
      <c r="UDB95" t="s">
        <v>790</v>
      </c>
      <c r="UDC95" t="s">
        <v>790</v>
      </c>
      <c r="UDD95" t="s">
        <v>790</v>
      </c>
      <c r="UDE95" t="s">
        <v>790</v>
      </c>
      <c r="UDF95" t="s">
        <v>790</v>
      </c>
      <c r="UDG95" t="s">
        <v>790</v>
      </c>
      <c r="UDH95" t="s">
        <v>790</v>
      </c>
      <c r="UDI95" t="s">
        <v>790</v>
      </c>
      <c r="UDJ95" t="s">
        <v>790</v>
      </c>
      <c r="UDK95" t="s">
        <v>790</v>
      </c>
      <c r="UDL95" t="s">
        <v>790</v>
      </c>
      <c r="UDM95" t="s">
        <v>790</v>
      </c>
      <c r="UDN95" t="s">
        <v>790</v>
      </c>
      <c r="UDO95" t="s">
        <v>790</v>
      </c>
      <c r="UDP95" t="s">
        <v>790</v>
      </c>
      <c r="UDQ95" t="s">
        <v>790</v>
      </c>
      <c r="UDR95" t="s">
        <v>790</v>
      </c>
      <c r="UDS95" t="s">
        <v>790</v>
      </c>
      <c r="UDT95" t="s">
        <v>790</v>
      </c>
      <c r="UDU95" t="s">
        <v>790</v>
      </c>
      <c r="UDV95" t="s">
        <v>790</v>
      </c>
      <c r="UDW95" t="s">
        <v>790</v>
      </c>
      <c r="UDX95" t="s">
        <v>790</v>
      </c>
      <c r="UDY95" t="s">
        <v>790</v>
      </c>
      <c r="UDZ95" t="s">
        <v>790</v>
      </c>
      <c r="UEA95" t="s">
        <v>790</v>
      </c>
      <c r="UEB95" t="s">
        <v>790</v>
      </c>
      <c r="UEC95" t="s">
        <v>790</v>
      </c>
      <c r="UED95" t="s">
        <v>790</v>
      </c>
      <c r="UEE95" t="s">
        <v>790</v>
      </c>
      <c r="UEF95" t="s">
        <v>790</v>
      </c>
      <c r="UEG95" t="s">
        <v>790</v>
      </c>
      <c r="UEH95" t="s">
        <v>790</v>
      </c>
      <c r="UEI95" t="s">
        <v>790</v>
      </c>
      <c r="UEJ95" t="s">
        <v>790</v>
      </c>
      <c r="UEK95" t="s">
        <v>790</v>
      </c>
      <c r="UEL95" t="s">
        <v>790</v>
      </c>
      <c r="UEM95" t="s">
        <v>790</v>
      </c>
      <c r="UEN95" t="s">
        <v>790</v>
      </c>
      <c r="UEO95" t="s">
        <v>790</v>
      </c>
      <c r="UEP95" t="s">
        <v>790</v>
      </c>
      <c r="UEQ95" t="s">
        <v>790</v>
      </c>
      <c r="UER95" t="s">
        <v>790</v>
      </c>
      <c r="UES95" t="s">
        <v>790</v>
      </c>
      <c r="UET95" t="s">
        <v>790</v>
      </c>
      <c r="UEU95" t="s">
        <v>790</v>
      </c>
      <c r="UEV95" t="s">
        <v>790</v>
      </c>
      <c r="UEW95" t="s">
        <v>790</v>
      </c>
      <c r="UEX95" t="s">
        <v>790</v>
      </c>
      <c r="UEY95" t="s">
        <v>790</v>
      </c>
      <c r="UEZ95" t="s">
        <v>790</v>
      </c>
      <c r="UFA95" t="s">
        <v>790</v>
      </c>
      <c r="UFB95" t="s">
        <v>790</v>
      </c>
      <c r="UFC95" t="s">
        <v>790</v>
      </c>
      <c r="UFD95" t="s">
        <v>790</v>
      </c>
      <c r="UFE95" t="s">
        <v>790</v>
      </c>
      <c r="UFF95" t="s">
        <v>790</v>
      </c>
      <c r="UFG95" t="s">
        <v>790</v>
      </c>
      <c r="UFH95" t="s">
        <v>790</v>
      </c>
      <c r="UFI95" t="s">
        <v>790</v>
      </c>
      <c r="UFJ95" t="s">
        <v>790</v>
      </c>
      <c r="UFK95" t="s">
        <v>790</v>
      </c>
      <c r="UFL95" t="s">
        <v>790</v>
      </c>
      <c r="UFM95" t="s">
        <v>790</v>
      </c>
      <c r="UFN95" t="s">
        <v>790</v>
      </c>
      <c r="UFO95" t="s">
        <v>790</v>
      </c>
      <c r="UFP95" t="s">
        <v>790</v>
      </c>
      <c r="UFQ95" t="s">
        <v>790</v>
      </c>
      <c r="UFR95" t="s">
        <v>790</v>
      </c>
      <c r="UFS95" t="s">
        <v>790</v>
      </c>
      <c r="UFT95" t="s">
        <v>790</v>
      </c>
      <c r="UFU95" t="s">
        <v>790</v>
      </c>
      <c r="UFV95" t="s">
        <v>790</v>
      </c>
      <c r="UFW95" t="s">
        <v>790</v>
      </c>
      <c r="UFX95" t="s">
        <v>790</v>
      </c>
      <c r="UFY95" t="s">
        <v>790</v>
      </c>
      <c r="UFZ95" t="s">
        <v>790</v>
      </c>
      <c r="UGA95" t="s">
        <v>790</v>
      </c>
      <c r="UGB95" t="s">
        <v>790</v>
      </c>
      <c r="UGC95" t="s">
        <v>790</v>
      </c>
      <c r="UGD95" t="s">
        <v>790</v>
      </c>
      <c r="UGE95" t="s">
        <v>790</v>
      </c>
      <c r="UGF95" t="s">
        <v>790</v>
      </c>
      <c r="UGG95" t="s">
        <v>790</v>
      </c>
      <c r="UGH95" t="s">
        <v>790</v>
      </c>
      <c r="UGI95" t="s">
        <v>790</v>
      </c>
      <c r="UGJ95" t="s">
        <v>790</v>
      </c>
      <c r="UGK95" t="s">
        <v>790</v>
      </c>
      <c r="UGL95" t="s">
        <v>790</v>
      </c>
      <c r="UGM95" t="s">
        <v>790</v>
      </c>
      <c r="UGN95" t="s">
        <v>790</v>
      </c>
      <c r="UGO95" t="s">
        <v>790</v>
      </c>
      <c r="UGP95" t="s">
        <v>790</v>
      </c>
      <c r="UGQ95" t="s">
        <v>790</v>
      </c>
      <c r="UGR95" t="s">
        <v>790</v>
      </c>
      <c r="UGS95" t="s">
        <v>790</v>
      </c>
      <c r="UGT95" t="s">
        <v>790</v>
      </c>
      <c r="UGU95" t="s">
        <v>790</v>
      </c>
      <c r="UGV95" t="s">
        <v>790</v>
      </c>
      <c r="UGW95" t="s">
        <v>790</v>
      </c>
      <c r="UGX95" t="s">
        <v>790</v>
      </c>
      <c r="UGY95" t="s">
        <v>790</v>
      </c>
      <c r="UGZ95" t="s">
        <v>790</v>
      </c>
      <c r="UHA95" t="s">
        <v>790</v>
      </c>
      <c r="UHB95" t="s">
        <v>790</v>
      </c>
      <c r="UHC95" t="s">
        <v>790</v>
      </c>
      <c r="UHD95" t="s">
        <v>790</v>
      </c>
      <c r="UHE95" t="s">
        <v>790</v>
      </c>
      <c r="UHF95" t="s">
        <v>790</v>
      </c>
      <c r="UHG95" t="s">
        <v>790</v>
      </c>
      <c r="UHH95" t="s">
        <v>790</v>
      </c>
      <c r="UHI95" t="s">
        <v>790</v>
      </c>
      <c r="UHJ95" t="s">
        <v>790</v>
      </c>
      <c r="UHK95" t="s">
        <v>790</v>
      </c>
      <c r="UHL95" t="s">
        <v>790</v>
      </c>
      <c r="UHM95" t="s">
        <v>790</v>
      </c>
      <c r="UHN95" t="s">
        <v>790</v>
      </c>
      <c r="UHO95" t="s">
        <v>790</v>
      </c>
      <c r="UHP95" t="s">
        <v>790</v>
      </c>
      <c r="UHQ95" t="s">
        <v>790</v>
      </c>
      <c r="UHR95" t="s">
        <v>790</v>
      </c>
      <c r="UHS95" t="s">
        <v>790</v>
      </c>
      <c r="UHT95" t="s">
        <v>790</v>
      </c>
      <c r="UHU95" t="s">
        <v>790</v>
      </c>
      <c r="UHV95" t="s">
        <v>790</v>
      </c>
      <c r="UHW95" t="s">
        <v>790</v>
      </c>
      <c r="UHX95" t="s">
        <v>790</v>
      </c>
      <c r="UHY95" t="s">
        <v>790</v>
      </c>
      <c r="UHZ95" t="s">
        <v>790</v>
      </c>
      <c r="UIA95" t="s">
        <v>790</v>
      </c>
      <c r="UIB95" t="s">
        <v>790</v>
      </c>
      <c r="UIC95" t="s">
        <v>790</v>
      </c>
      <c r="UID95" t="s">
        <v>790</v>
      </c>
      <c r="UIE95" t="s">
        <v>790</v>
      </c>
      <c r="UIF95" t="s">
        <v>790</v>
      </c>
      <c r="UIG95" t="s">
        <v>790</v>
      </c>
      <c r="UIH95" t="s">
        <v>790</v>
      </c>
      <c r="UII95" t="s">
        <v>790</v>
      </c>
      <c r="UIJ95" t="s">
        <v>790</v>
      </c>
      <c r="UIK95" t="s">
        <v>790</v>
      </c>
      <c r="UIL95" t="s">
        <v>790</v>
      </c>
      <c r="UIM95" t="s">
        <v>790</v>
      </c>
      <c r="UIN95" t="s">
        <v>790</v>
      </c>
      <c r="UIO95" t="s">
        <v>790</v>
      </c>
      <c r="UIP95" t="s">
        <v>790</v>
      </c>
      <c r="UIQ95" t="s">
        <v>790</v>
      </c>
      <c r="UIR95" t="s">
        <v>790</v>
      </c>
      <c r="UIS95" t="s">
        <v>790</v>
      </c>
      <c r="UIT95" t="s">
        <v>790</v>
      </c>
      <c r="UIU95" t="s">
        <v>790</v>
      </c>
      <c r="UIV95" t="s">
        <v>790</v>
      </c>
      <c r="UIW95" t="s">
        <v>790</v>
      </c>
      <c r="UIX95" t="s">
        <v>790</v>
      </c>
      <c r="UIY95" t="s">
        <v>790</v>
      </c>
      <c r="UIZ95" t="s">
        <v>790</v>
      </c>
      <c r="UJA95" t="s">
        <v>790</v>
      </c>
      <c r="UJB95" t="s">
        <v>790</v>
      </c>
      <c r="UJC95" t="s">
        <v>790</v>
      </c>
      <c r="UJD95" t="s">
        <v>790</v>
      </c>
      <c r="UJE95" t="s">
        <v>790</v>
      </c>
      <c r="UJF95" t="s">
        <v>790</v>
      </c>
      <c r="UJG95" t="s">
        <v>790</v>
      </c>
      <c r="UJH95" t="s">
        <v>790</v>
      </c>
      <c r="UJI95" t="s">
        <v>790</v>
      </c>
      <c r="UJJ95" t="s">
        <v>790</v>
      </c>
      <c r="UJK95" t="s">
        <v>790</v>
      </c>
      <c r="UJL95" t="s">
        <v>790</v>
      </c>
      <c r="UJM95" t="s">
        <v>790</v>
      </c>
      <c r="UJN95" t="s">
        <v>790</v>
      </c>
      <c r="UJO95" t="s">
        <v>790</v>
      </c>
      <c r="UJP95" t="s">
        <v>790</v>
      </c>
      <c r="UJQ95" t="s">
        <v>790</v>
      </c>
      <c r="UJR95" t="s">
        <v>790</v>
      </c>
      <c r="UJS95" t="s">
        <v>790</v>
      </c>
      <c r="UJT95" t="s">
        <v>790</v>
      </c>
      <c r="UJU95" t="s">
        <v>790</v>
      </c>
      <c r="UJV95" t="s">
        <v>790</v>
      </c>
      <c r="UJW95" t="s">
        <v>790</v>
      </c>
      <c r="UJX95" t="s">
        <v>790</v>
      </c>
      <c r="UJY95" t="s">
        <v>790</v>
      </c>
      <c r="UJZ95" t="s">
        <v>790</v>
      </c>
      <c r="UKA95" t="s">
        <v>790</v>
      </c>
      <c r="UKB95" t="s">
        <v>790</v>
      </c>
      <c r="UKC95" t="s">
        <v>790</v>
      </c>
      <c r="UKD95" t="s">
        <v>790</v>
      </c>
      <c r="UKE95" t="s">
        <v>790</v>
      </c>
      <c r="UKF95" t="s">
        <v>790</v>
      </c>
      <c r="UKG95" t="s">
        <v>790</v>
      </c>
      <c r="UKH95" t="s">
        <v>790</v>
      </c>
      <c r="UKI95" t="s">
        <v>790</v>
      </c>
      <c r="UKJ95" t="s">
        <v>790</v>
      </c>
      <c r="UKK95" t="s">
        <v>790</v>
      </c>
      <c r="UKL95" t="s">
        <v>790</v>
      </c>
      <c r="UKM95" t="s">
        <v>790</v>
      </c>
      <c r="UKN95" t="s">
        <v>790</v>
      </c>
      <c r="UKO95" t="s">
        <v>790</v>
      </c>
      <c r="UKP95" t="s">
        <v>790</v>
      </c>
      <c r="UKQ95" t="s">
        <v>790</v>
      </c>
      <c r="UKR95" t="s">
        <v>790</v>
      </c>
      <c r="UKS95" t="s">
        <v>790</v>
      </c>
      <c r="UKT95" t="s">
        <v>790</v>
      </c>
      <c r="UKU95" t="s">
        <v>790</v>
      </c>
      <c r="UKV95" t="s">
        <v>790</v>
      </c>
      <c r="UKW95" t="s">
        <v>790</v>
      </c>
      <c r="UKX95" t="s">
        <v>790</v>
      </c>
      <c r="UKY95" t="s">
        <v>790</v>
      </c>
      <c r="UKZ95" t="s">
        <v>790</v>
      </c>
      <c r="ULA95" t="s">
        <v>790</v>
      </c>
      <c r="ULB95" t="s">
        <v>790</v>
      </c>
      <c r="ULC95" t="s">
        <v>790</v>
      </c>
      <c r="ULD95" t="s">
        <v>790</v>
      </c>
      <c r="ULE95" t="s">
        <v>790</v>
      </c>
      <c r="ULF95" t="s">
        <v>790</v>
      </c>
      <c r="ULG95" t="s">
        <v>790</v>
      </c>
      <c r="ULH95" t="s">
        <v>790</v>
      </c>
      <c r="ULI95" t="s">
        <v>790</v>
      </c>
      <c r="ULJ95" t="s">
        <v>790</v>
      </c>
      <c r="ULK95" t="s">
        <v>790</v>
      </c>
      <c r="ULL95" t="s">
        <v>790</v>
      </c>
      <c r="ULM95" t="s">
        <v>790</v>
      </c>
      <c r="ULN95" t="s">
        <v>790</v>
      </c>
      <c r="ULO95" t="s">
        <v>790</v>
      </c>
      <c r="ULP95" t="s">
        <v>790</v>
      </c>
      <c r="ULQ95" t="s">
        <v>790</v>
      </c>
      <c r="ULR95" t="s">
        <v>790</v>
      </c>
      <c r="ULS95" t="s">
        <v>790</v>
      </c>
      <c r="ULT95" t="s">
        <v>790</v>
      </c>
      <c r="ULU95" t="s">
        <v>790</v>
      </c>
      <c r="ULV95" t="s">
        <v>790</v>
      </c>
      <c r="ULW95" t="s">
        <v>790</v>
      </c>
      <c r="ULX95" t="s">
        <v>790</v>
      </c>
      <c r="ULY95" t="s">
        <v>790</v>
      </c>
      <c r="ULZ95" t="s">
        <v>790</v>
      </c>
      <c r="UMA95" t="s">
        <v>790</v>
      </c>
      <c r="UMB95" t="s">
        <v>790</v>
      </c>
      <c r="UMC95" t="s">
        <v>790</v>
      </c>
      <c r="UMD95" t="s">
        <v>790</v>
      </c>
      <c r="UME95" t="s">
        <v>790</v>
      </c>
      <c r="UMF95" t="s">
        <v>790</v>
      </c>
      <c r="UMG95" t="s">
        <v>790</v>
      </c>
      <c r="UMH95" t="s">
        <v>790</v>
      </c>
      <c r="UMI95" t="s">
        <v>790</v>
      </c>
      <c r="UMJ95" t="s">
        <v>790</v>
      </c>
      <c r="UMK95" t="s">
        <v>790</v>
      </c>
      <c r="UML95" t="s">
        <v>790</v>
      </c>
      <c r="UMM95" t="s">
        <v>790</v>
      </c>
      <c r="UMN95" t="s">
        <v>790</v>
      </c>
      <c r="UMO95" t="s">
        <v>790</v>
      </c>
      <c r="UMP95" t="s">
        <v>790</v>
      </c>
      <c r="UMQ95" t="s">
        <v>790</v>
      </c>
      <c r="UMR95" t="s">
        <v>790</v>
      </c>
      <c r="UMS95" t="s">
        <v>790</v>
      </c>
      <c r="UMT95" t="s">
        <v>790</v>
      </c>
      <c r="UMU95" t="s">
        <v>790</v>
      </c>
      <c r="UMV95" t="s">
        <v>790</v>
      </c>
      <c r="UMW95" t="s">
        <v>790</v>
      </c>
      <c r="UMX95" t="s">
        <v>790</v>
      </c>
      <c r="UMY95" t="s">
        <v>790</v>
      </c>
      <c r="UMZ95" t="s">
        <v>790</v>
      </c>
      <c r="UNA95" t="s">
        <v>790</v>
      </c>
      <c r="UNB95" t="s">
        <v>790</v>
      </c>
      <c r="UNC95" t="s">
        <v>790</v>
      </c>
      <c r="UND95" t="s">
        <v>790</v>
      </c>
      <c r="UNE95" t="s">
        <v>790</v>
      </c>
      <c r="UNF95" t="s">
        <v>790</v>
      </c>
      <c r="UNG95" t="s">
        <v>790</v>
      </c>
      <c r="UNH95" t="s">
        <v>790</v>
      </c>
      <c r="UNI95" t="s">
        <v>790</v>
      </c>
      <c r="UNJ95" t="s">
        <v>790</v>
      </c>
      <c r="UNK95" t="s">
        <v>790</v>
      </c>
      <c r="UNL95" t="s">
        <v>790</v>
      </c>
      <c r="UNM95" t="s">
        <v>790</v>
      </c>
      <c r="UNN95" t="s">
        <v>790</v>
      </c>
      <c r="UNO95" t="s">
        <v>790</v>
      </c>
      <c r="UNP95" t="s">
        <v>790</v>
      </c>
      <c r="UNQ95" t="s">
        <v>790</v>
      </c>
      <c r="UNR95" t="s">
        <v>790</v>
      </c>
      <c r="UNS95" t="s">
        <v>790</v>
      </c>
      <c r="UNT95" t="s">
        <v>790</v>
      </c>
      <c r="UNU95" t="s">
        <v>790</v>
      </c>
      <c r="UNV95" t="s">
        <v>790</v>
      </c>
      <c r="UNW95" t="s">
        <v>790</v>
      </c>
      <c r="UNX95" t="s">
        <v>790</v>
      </c>
      <c r="UNY95" t="s">
        <v>790</v>
      </c>
      <c r="UNZ95" t="s">
        <v>790</v>
      </c>
      <c r="UOA95" t="s">
        <v>790</v>
      </c>
      <c r="UOB95" t="s">
        <v>790</v>
      </c>
      <c r="UOC95" t="s">
        <v>790</v>
      </c>
      <c r="UOD95" t="s">
        <v>790</v>
      </c>
      <c r="UOE95" t="s">
        <v>790</v>
      </c>
      <c r="UOF95" t="s">
        <v>790</v>
      </c>
      <c r="UOG95" t="s">
        <v>790</v>
      </c>
      <c r="UOH95" t="s">
        <v>790</v>
      </c>
      <c r="UOI95" t="s">
        <v>790</v>
      </c>
      <c r="UOJ95" t="s">
        <v>790</v>
      </c>
      <c r="UOK95" t="s">
        <v>790</v>
      </c>
      <c r="UOL95" t="s">
        <v>790</v>
      </c>
      <c r="UOM95" t="s">
        <v>790</v>
      </c>
      <c r="UON95" t="s">
        <v>790</v>
      </c>
      <c r="UOO95" t="s">
        <v>790</v>
      </c>
      <c r="UOP95" t="s">
        <v>790</v>
      </c>
      <c r="UOQ95" t="s">
        <v>790</v>
      </c>
      <c r="UOR95" t="s">
        <v>790</v>
      </c>
      <c r="UOS95" t="s">
        <v>790</v>
      </c>
      <c r="UOT95" t="s">
        <v>790</v>
      </c>
      <c r="UOU95" t="s">
        <v>790</v>
      </c>
      <c r="UOV95" t="s">
        <v>790</v>
      </c>
      <c r="UOW95" t="s">
        <v>790</v>
      </c>
      <c r="UOX95" t="s">
        <v>790</v>
      </c>
      <c r="UOY95" t="s">
        <v>790</v>
      </c>
      <c r="UOZ95" t="s">
        <v>790</v>
      </c>
      <c r="UPA95" t="s">
        <v>790</v>
      </c>
      <c r="UPB95" t="s">
        <v>790</v>
      </c>
      <c r="UPC95" t="s">
        <v>790</v>
      </c>
      <c r="UPD95" t="s">
        <v>790</v>
      </c>
      <c r="UPE95" t="s">
        <v>790</v>
      </c>
      <c r="UPF95" t="s">
        <v>790</v>
      </c>
      <c r="UPG95" t="s">
        <v>790</v>
      </c>
      <c r="UPH95" t="s">
        <v>790</v>
      </c>
      <c r="UPI95" t="s">
        <v>790</v>
      </c>
      <c r="UPJ95" t="s">
        <v>790</v>
      </c>
      <c r="UPK95" t="s">
        <v>790</v>
      </c>
      <c r="UPL95" t="s">
        <v>790</v>
      </c>
      <c r="UPM95" t="s">
        <v>790</v>
      </c>
      <c r="UPN95" t="s">
        <v>790</v>
      </c>
      <c r="UPO95" t="s">
        <v>790</v>
      </c>
      <c r="UPP95" t="s">
        <v>790</v>
      </c>
      <c r="UPQ95" t="s">
        <v>790</v>
      </c>
      <c r="UPR95" t="s">
        <v>790</v>
      </c>
      <c r="UPS95" t="s">
        <v>790</v>
      </c>
      <c r="UPT95" t="s">
        <v>790</v>
      </c>
      <c r="UPU95" t="s">
        <v>790</v>
      </c>
      <c r="UPV95" t="s">
        <v>790</v>
      </c>
      <c r="UPW95" t="s">
        <v>790</v>
      </c>
      <c r="UPX95" t="s">
        <v>790</v>
      </c>
      <c r="UPY95" t="s">
        <v>790</v>
      </c>
      <c r="UPZ95" t="s">
        <v>790</v>
      </c>
      <c r="UQA95" t="s">
        <v>790</v>
      </c>
      <c r="UQB95" t="s">
        <v>790</v>
      </c>
      <c r="UQC95" t="s">
        <v>790</v>
      </c>
      <c r="UQD95" t="s">
        <v>790</v>
      </c>
      <c r="UQE95" t="s">
        <v>790</v>
      </c>
      <c r="UQF95" t="s">
        <v>790</v>
      </c>
      <c r="UQG95" t="s">
        <v>790</v>
      </c>
      <c r="UQH95" t="s">
        <v>790</v>
      </c>
      <c r="UQI95" t="s">
        <v>790</v>
      </c>
      <c r="UQJ95" t="s">
        <v>790</v>
      </c>
      <c r="UQK95" t="s">
        <v>790</v>
      </c>
      <c r="UQL95" t="s">
        <v>790</v>
      </c>
      <c r="UQM95" t="s">
        <v>790</v>
      </c>
      <c r="UQN95" t="s">
        <v>790</v>
      </c>
      <c r="UQO95" t="s">
        <v>790</v>
      </c>
      <c r="UQP95" t="s">
        <v>790</v>
      </c>
      <c r="UQQ95" t="s">
        <v>790</v>
      </c>
      <c r="UQR95" t="s">
        <v>790</v>
      </c>
      <c r="UQS95" t="s">
        <v>790</v>
      </c>
      <c r="UQT95" t="s">
        <v>790</v>
      </c>
      <c r="UQU95" t="s">
        <v>790</v>
      </c>
      <c r="UQV95" t="s">
        <v>790</v>
      </c>
      <c r="UQW95" t="s">
        <v>790</v>
      </c>
      <c r="UQX95" t="s">
        <v>790</v>
      </c>
      <c r="UQY95" t="s">
        <v>790</v>
      </c>
      <c r="UQZ95" t="s">
        <v>790</v>
      </c>
      <c r="URA95" t="s">
        <v>790</v>
      </c>
      <c r="URB95" t="s">
        <v>790</v>
      </c>
      <c r="URC95" t="s">
        <v>790</v>
      </c>
      <c r="URD95" t="s">
        <v>790</v>
      </c>
      <c r="URE95" t="s">
        <v>790</v>
      </c>
      <c r="URF95" t="s">
        <v>790</v>
      </c>
      <c r="URG95" t="s">
        <v>790</v>
      </c>
      <c r="URH95" t="s">
        <v>790</v>
      </c>
      <c r="URI95" t="s">
        <v>790</v>
      </c>
      <c r="URJ95" t="s">
        <v>790</v>
      </c>
      <c r="URK95" t="s">
        <v>790</v>
      </c>
      <c r="URL95" t="s">
        <v>790</v>
      </c>
      <c r="URM95" t="s">
        <v>790</v>
      </c>
      <c r="URN95" t="s">
        <v>790</v>
      </c>
      <c r="URO95" t="s">
        <v>790</v>
      </c>
      <c r="URP95" t="s">
        <v>790</v>
      </c>
      <c r="URQ95" t="s">
        <v>790</v>
      </c>
      <c r="URR95" t="s">
        <v>790</v>
      </c>
      <c r="URS95" t="s">
        <v>790</v>
      </c>
      <c r="URT95" t="s">
        <v>790</v>
      </c>
      <c r="URU95" t="s">
        <v>790</v>
      </c>
      <c r="URV95" t="s">
        <v>790</v>
      </c>
      <c r="URW95" t="s">
        <v>790</v>
      </c>
      <c r="URX95" t="s">
        <v>790</v>
      </c>
      <c r="URY95" t="s">
        <v>790</v>
      </c>
      <c r="URZ95" t="s">
        <v>790</v>
      </c>
      <c r="USA95" t="s">
        <v>790</v>
      </c>
      <c r="USB95" t="s">
        <v>790</v>
      </c>
      <c r="USC95" t="s">
        <v>790</v>
      </c>
      <c r="USD95" t="s">
        <v>790</v>
      </c>
      <c r="USE95" t="s">
        <v>790</v>
      </c>
      <c r="USF95" t="s">
        <v>790</v>
      </c>
      <c r="USG95" t="s">
        <v>790</v>
      </c>
      <c r="USH95" t="s">
        <v>790</v>
      </c>
      <c r="USI95" t="s">
        <v>790</v>
      </c>
      <c r="USJ95" t="s">
        <v>790</v>
      </c>
      <c r="USK95" t="s">
        <v>790</v>
      </c>
      <c r="USL95" t="s">
        <v>790</v>
      </c>
      <c r="USM95" t="s">
        <v>790</v>
      </c>
      <c r="USN95" t="s">
        <v>790</v>
      </c>
      <c r="USO95" t="s">
        <v>790</v>
      </c>
      <c r="USP95" t="s">
        <v>790</v>
      </c>
      <c r="USQ95" t="s">
        <v>790</v>
      </c>
      <c r="USR95" t="s">
        <v>790</v>
      </c>
      <c r="USS95" t="s">
        <v>790</v>
      </c>
      <c r="UST95" t="s">
        <v>790</v>
      </c>
      <c r="USU95" t="s">
        <v>790</v>
      </c>
      <c r="USV95" t="s">
        <v>790</v>
      </c>
      <c r="USW95" t="s">
        <v>790</v>
      </c>
      <c r="USX95" t="s">
        <v>790</v>
      </c>
      <c r="USY95" t="s">
        <v>790</v>
      </c>
      <c r="USZ95" t="s">
        <v>790</v>
      </c>
      <c r="UTA95" t="s">
        <v>790</v>
      </c>
      <c r="UTB95" t="s">
        <v>790</v>
      </c>
      <c r="UTC95" t="s">
        <v>790</v>
      </c>
      <c r="UTD95" t="s">
        <v>790</v>
      </c>
      <c r="UTE95" t="s">
        <v>790</v>
      </c>
      <c r="UTF95" t="s">
        <v>790</v>
      </c>
      <c r="UTG95" t="s">
        <v>790</v>
      </c>
      <c r="UTH95" t="s">
        <v>790</v>
      </c>
      <c r="UTI95" t="s">
        <v>790</v>
      </c>
      <c r="UTJ95" t="s">
        <v>790</v>
      </c>
      <c r="UTK95" t="s">
        <v>790</v>
      </c>
      <c r="UTL95" t="s">
        <v>790</v>
      </c>
      <c r="UTM95" t="s">
        <v>790</v>
      </c>
      <c r="UTN95" t="s">
        <v>790</v>
      </c>
      <c r="UTO95" t="s">
        <v>790</v>
      </c>
      <c r="UTP95" t="s">
        <v>790</v>
      </c>
      <c r="UTQ95" t="s">
        <v>790</v>
      </c>
      <c r="UTR95" t="s">
        <v>790</v>
      </c>
      <c r="UTS95" t="s">
        <v>790</v>
      </c>
      <c r="UTT95" t="s">
        <v>790</v>
      </c>
      <c r="UTU95" t="s">
        <v>790</v>
      </c>
      <c r="UTV95" t="s">
        <v>790</v>
      </c>
      <c r="UTW95" t="s">
        <v>790</v>
      </c>
      <c r="UTX95" t="s">
        <v>790</v>
      </c>
      <c r="UTY95" t="s">
        <v>790</v>
      </c>
      <c r="UTZ95" t="s">
        <v>790</v>
      </c>
      <c r="UUA95" t="s">
        <v>790</v>
      </c>
      <c r="UUB95" t="s">
        <v>790</v>
      </c>
      <c r="UUC95" t="s">
        <v>790</v>
      </c>
      <c r="UUD95" t="s">
        <v>790</v>
      </c>
      <c r="UUE95" t="s">
        <v>790</v>
      </c>
      <c r="UUF95" t="s">
        <v>790</v>
      </c>
      <c r="UUG95" t="s">
        <v>790</v>
      </c>
      <c r="UUH95" t="s">
        <v>790</v>
      </c>
      <c r="UUI95" t="s">
        <v>790</v>
      </c>
      <c r="UUJ95" t="s">
        <v>790</v>
      </c>
      <c r="UUK95" t="s">
        <v>790</v>
      </c>
      <c r="UUL95" t="s">
        <v>790</v>
      </c>
      <c r="UUM95" t="s">
        <v>790</v>
      </c>
      <c r="UUN95" t="s">
        <v>790</v>
      </c>
      <c r="UUO95" t="s">
        <v>790</v>
      </c>
      <c r="UUP95" t="s">
        <v>790</v>
      </c>
      <c r="UUQ95" t="s">
        <v>790</v>
      </c>
      <c r="UUR95" t="s">
        <v>790</v>
      </c>
      <c r="UUS95" t="s">
        <v>790</v>
      </c>
      <c r="UUT95" t="s">
        <v>790</v>
      </c>
      <c r="UUU95" t="s">
        <v>790</v>
      </c>
      <c r="UUV95" t="s">
        <v>790</v>
      </c>
      <c r="UUW95" t="s">
        <v>790</v>
      </c>
      <c r="UUX95" t="s">
        <v>790</v>
      </c>
      <c r="UUY95" t="s">
        <v>790</v>
      </c>
      <c r="UUZ95" t="s">
        <v>790</v>
      </c>
      <c r="UVA95" t="s">
        <v>790</v>
      </c>
      <c r="UVB95" t="s">
        <v>790</v>
      </c>
      <c r="UVC95" t="s">
        <v>790</v>
      </c>
      <c r="UVD95" t="s">
        <v>790</v>
      </c>
      <c r="UVE95" t="s">
        <v>790</v>
      </c>
      <c r="UVF95" t="s">
        <v>790</v>
      </c>
      <c r="UVG95" t="s">
        <v>790</v>
      </c>
      <c r="UVH95" t="s">
        <v>790</v>
      </c>
      <c r="UVI95" t="s">
        <v>790</v>
      </c>
      <c r="UVJ95" t="s">
        <v>790</v>
      </c>
      <c r="UVK95" t="s">
        <v>790</v>
      </c>
      <c r="UVL95" t="s">
        <v>790</v>
      </c>
      <c r="UVM95" t="s">
        <v>790</v>
      </c>
      <c r="UVN95" t="s">
        <v>790</v>
      </c>
      <c r="UVO95" t="s">
        <v>790</v>
      </c>
      <c r="UVP95" t="s">
        <v>790</v>
      </c>
      <c r="UVQ95" t="s">
        <v>790</v>
      </c>
      <c r="UVR95" t="s">
        <v>790</v>
      </c>
      <c r="UVS95" t="s">
        <v>790</v>
      </c>
      <c r="UVT95" t="s">
        <v>790</v>
      </c>
      <c r="UVU95" t="s">
        <v>790</v>
      </c>
      <c r="UVV95" t="s">
        <v>790</v>
      </c>
      <c r="UVW95" t="s">
        <v>790</v>
      </c>
      <c r="UVX95" t="s">
        <v>790</v>
      </c>
      <c r="UVY95" t="s">
        <v>790</v>
      </c>
      <c r="UVZ95" t="s">
        <v>790</v>
      </c>
      <c r="UWA95" t="s">
        <v>790</v>
      </c>
      <c r="UWB95" t="s">
        <v>790</v>
      </c>
      <c r="UWC95" t="s">
        <v>790</v>
      </c>
      <c r="UWD95" t="s">
        <v>790</v>
      </c>
      <c r="UWE95" t="s">
        <v>790</v>
      </c>
      <c r="UWF95" t="s">
        <v>790</v>
      </c>
      <c r="UWG95" t="s">
        <v>790</v>
      </c>
      <c r="UWH95" t="s">
        <v>790</v>
      </c>
      <c r="UWI95" t="s">
        <v>790</v>
      </c>
      <c r="UWJ95" t="s">
        <v>790</v>
      </c>
      <c r="UWK95" t="s">
        <v>790</v>
      </c>
      <c r="UWL95" t="s">
        <v>790</v>
      </c>
      <c r="UWM95" t="s">
        <v>790</v>
      </c>
      <c r="UWN95" t="s">
        <v>790</v>
      </c>
      <c r="UWO95" t="s">
        <v>790</v>
      </c>
      <c r="UWP95" t="s">
        <v>790</v>
      </c>
      <c r="UWQ95" t="s">
        <v>790</v>
      </c>
      <c r="UWR95" t="s">
        <v>790</v>
      </c>
      <c r="UWS95" t="s">
        <v>790</v>
      </c>
      <c r="UWT95" t="s">
        <v>790</v>
      </c>
      <c r="UWU95" t="s">
        <v>790</v>
      </c>
      <c r="UWV95" t="s">
        <v>790</v>
      </c>
      <c r="UWW95" t="s">
        <v>790</v>
      </c>
      <c r="UWX95" t="s">
        <v>790</v>
      </c>
      <c r="UWY95" t="s">
        <v>790</v>
      </c>
      <c r="UWZ95" t="s">
        <v>790</v>
      </c>
      <c r="UXA95" t="s">
        <v>790</v>
      </c>
      <c r="UXB95" t="s">
        <v>790</v>
      </c>
      <c r="UXC95" t="s">
        <v>790</v>
      </c>
      <c r="UXD95" t="s">
        <v>790</v>
      </c>
      <c r="UXE95" t="s">
        <v>790</v>
      </c>
      <c r="UXF95" t="s">
        <v>790</v>
      </c>
      <c r="UXG95" t="s">
        <v>790</v>
      </c>
      <c r="UXH95" t="s">
        <v>790</v>
      </c>
      <c r="UXI95" t="s">
        <v>790</v>
      </c>
      <c r="UXJ95" t="s">
        <v>790</v>
      </c>
      <c r="UXK95" t="s">
        <v>790</v>
      </c>
      <c r="UXL95" t="s">
        <v>790</v>
      </c>
      <c r="UXM95" t="s">
        <v>790</v>
      </c>
      <c r="UXN95" t="s">
        <v>790</v>
      </c>
      <c r="UXO95" t="s">
        <v>790</v>
      </c>
      <c r="UXP95" t="s">
        <v>790</v>
      </c>
      <c r="UXQ95" t="s">
        <v>790</v>
      </c>
      <c r="UXR95" t="s">
        <v>790</v>
      </c>
      <c r="UXS95" t="s">
        <v>790</v>
      </c>
      <c r="UXT95" t="s">
        <v>790</v>
      </c>
      <c r="UXU95" t="s">
        <v>790</v>
      </c>
      <c r="UXV95" t="s">
        <v>790</v>
      </c>
      <c r="UXW95" t="s">
        <v>790</v>
      </c>
      <c r="UXX95" t="s">
        <v>790</v>
      </c>
      <c r="UXY95" t="s">
        <v>790</v>
      </c>
      <c r="UXZ95" t="s">
        <v>790</v>
      </c>
      <c r="UYA95" t="s">
        <v>790</v>
      </c>
      <c r="UYB95" t="s">
        <v>790</v>
      </c>
      <c r="UYC95" t="s">
        <v>790</v>
      </c>
      <c r="UYD95" t="s">
        <v>790</v>
      </c>
      <c r="UYE95" t="s">
        <v>790</v>
      </c>
      <c r="UYF95" t="s">
        <v>790</v>
      </c>
      <c r="UYG95" t="s">
        <v>790</v>
      </c>
      <c r="UYH95" t="s">
        <v>790</v>
      </c>
      <c r="UYI95" t="s">
        <v>790</v>
      </c>
      <c r="UYJ95" t="s">
        <v>790</v>
      </c>
      <c r="UYK95" t="s">
        <v>790</v>
      </c>
      <c r="UYL95" t="s">
        <v>790</v>
      </c>
      <c r="UYM95" t="s">
        <v>790</v>
      </c>
      <c r="UYN95" t="s">
        <v>790</v>
      </c>
      <c r="UYO95" t="s">
        <v>790</v>
      </c>
      <c r="UYP95" t="s">
        <v>790</v>
      </c>
      <c r="UYQ95" t="s">
        <v>790</v>
      </c>
      <c r="UYR95" t="s">
        <v>790</v>
      </c>
      <c r="UYS95" t="s">
        <v>790</v>
      </c>
      <c r="UYT95" t="s">
        <v>790</v>
      </c>
      <c r="UYU95" t="s">
        <v>790</v>
      </c>
      <c r="UYV95" t="s">
        <v>790</v>
      </c>
      <c r="UYW95" t="s">
        <v>790</v>
      </c>
      <c r="UYX95" t="s">
        <v>790</v>
      </c>
      <c r="UYY95" t="s">
        <v>790</v>
      </c>
      <c r="UYZ95" t="s">
        <v>790</v>
      </c>
      <c r="UZA95" t="s">
        <v>790</v>
      </c>
      <c r="UZB95" t="s">
        <v>790</v>
      </c>
      <c r="UZC95" t="s">
        <v>790</v>
      </c>
      <c r="UZD95" t="s">
        <v>790</v>
      </c>
      <c r="UZE95" t="s">
        <v>790</v>
      </c>
      <c r="UZF95" t="s">
        <v>790</v>
      </c>
      <c r="UZG95" t="s">
        <v>790</v>
      </c>
      <c r="UZH95" t="s">
        <v>790</v>
      </c>
      <c r="UZI95" t="s">
        <v>790</v>
      </c>
      <c r="UZJ95" t="s">
        <v>790</v>
      </c>
      <c r="UZK95" t="s">
        <v>790</v>
      </c>
      <c r="UZL95" t="s">
        <v>790</v>
      </c>
      <c r="UZM95" t="s">
        <v>790</v>
      </c>
      <c r="UZN95" t="s">
        <v>790</v>
      </c>
      <c r="UZO95" t="s">
        <v>790</v>
      </c>
      <c r="UZP95" t="s">
        <v>790</v>
      </c>
      <c r="UZQ95" t="s">
        <v>790</v>
      </c>
      <c r="UZR95" t="s">
        <v>790</v>
      </c>
      <c r="UZS95" t="s">
        <v>790</v>
      </c>
      <c r="UZT95" t="s">
        <v>790</v>
      </c>
      <c r="UZU95" t="s">
        <v>790</v>
      </c>
      <c r="UZV95" t="s">
        <v>790</v>
      </c>
      <c r="UZW95" t="s">
        <v>790</v>
      </c>
      <c r="UZX95" t="s">
        <v>790</v>
      </c>
      <c r="UZY95" t="s">
        <v>790</v>
      </c>
      <c r="UZZ95" t="s">
        <v>790</v>
      </c>
      <c r="VAA95" t="s">
        <v>790</v>
      </c>
      <c r="VAB95" t="s">
        <v>790</v>
      </c>
      <c r="VAC95" t="s">
        <v>790</v>
      </c>
      <c r="VAD95" t="s">
        <v>790</v>
      </c>
      <c r="VAE95" t="s">
        <v>790</v>
      </c>
      <c r="VAF95" t="s">
        <v>790</v>
      </c>
      <c r="VAG95" t="s">
        <v>790</v>
      </c>
      <c r="VAH95" t="s">
        <v>790</v>
      </c>
      <c r="VAI95" t="s">
        <v>790</v>
      </c>
      <c r="VAJ95" t="s">
        <v>790</v>
      </c>
      <c r="VAK95" t="s">
        <v>790</v>
      </c>
      <c r="VAL95" t="s">
        <v>790</v>
      </c>
      <c r="VAM95" t="s">
        <v>790</v>
      </c>
      <c r="VAN95" t="s">
        <v>790</v>
      </c>
      <c r="VAO95" t="s">
        <v>790</v>
      </c>
      <c r="VAP95" t="s">
        <v>790</v>
      </c>
      <c r="VAQ95" t="s">
        <v>790</v>
      </c>
      <c r="VAR95" t="s">
        <v>790</v>
      </c>
      <c r="VAS95" t="s">
        <v>790</v>
      </c>
      <c r="VAT95" t="s">
        <v>790</v>
      </c>
      <c r="VAU95" t="s">
        <v>790</v>
      </c>
      <c r="VAV95" t="s">
        <v>790</v>
      </c>
      <c r="VAW95" t="s">
        <v>790</v>
      </c>
      <c r="VAX95" t="s">
        <v>790</v>
      </c>
      <c r="VAY95" t="s">
        <v>790</v>
      </c>
      <c r="VAZ95" t="s">
        <v>790</v>
      </c>
      <c r="VBA95" t="s">
        <v>790</v>
      </c>
      <c r="VBB95" t="s">
        <v>790</v>
      </c>
      <c r="VBC95" t="s">
        <v>790</v>
      </c>
      <c r="VBD95" t="s">
        <v>790</v>
      </c>
      <c r="VBE95" t="s">
        <v>790</v>
      </c>
      <c r="VBF95" t="s">
        <v>790</v>
      </c>
      <c r="VBG95" t="s">
        <v>790</v>
      </c>
      <c r="VBH95" t="s">
        <v>790</v>
      </c>
      <c r="VBI95" t="s">
        <v>790</v>
      </c>
      <c r="VBJ95" t="s">
        <v>790</v>
      </c>
      <c r="VBK95" t="s">
        <v>790</v>
      </c>
      <c r="VBL95" t="s">
        <v>790</v>
      </c>
      <c r="VBM95" t="s">
        <v>790</v>
      </c>
      <c r="VBN95" t="s">
        <v>790</v>
      </c>
      <c r="VBO95" t="s">
        <v>790</v>
      </c>
      <c r="VBP95" t="s">
        <v>790</v>
      </c>
      <c r="VBQ95" t="s">
        <v>790</v>
      </c>
      <c r="VBR95" t="s">
        <v>790</v>
      </c>
      <c r="VBS95" t="s">
        <v>790</v>
      </c>
      <c r="VBT95" t="s">
        <v>790</v>
      </c>
      <c r="VBU95" t="s">
        <v>790</v>
      </c>
      <c r="VBV95" t="s">
        <v>790</v>
      </c>
      <c r="VBW95" t="s">
        <v>790</v>
      </c>
      <c r="VBX95" t="s">
        <v>790</v>
      </c>
      <c r="VBY95" t="s">
        <v>790</v>
      </c>
      <c r="VBZ95" t="s">
        <v>790</v>
      </c>
      <c r="VCA95" t="s">
        <v>790</v>
      </c>
      <c r="VCB95" t="s">
        <v>790</v>
      </c>
      <c r="VCC95" t="s">
        <v>790</v>
      </c>
      <c r="VCD95" t="s">
        <v>790</v>
      </c>
      <c r="VCE95" t="s">
        <v>790</v>
      </c>
      <c r="VCF95" t="s">
        <v>790</v>
      </c>
      <c r="VCG95" t="s">
        <v>790</v>
      </c>
      <c r="VCH95" t="s">
        <v>790</v>
      </c>
      <c r="VCI95" t="s">
        <v>790</v>
      </c>
      <c r="VCJ95" t="s">
        <v>790</v>
      </c>
      <c r="VCK95" t="s">
        <v>790</v>
      </c>
      <c r="VCL95" t="s">
        <v>790</v>
      </c>
      <c r="VCM95" t="s">
        <v>790</v>
      </c>
      <c r="VCN95" t="s">
        <v>790</v>
      </c>
      <c r="VCO95" t="s">
        <v>790</v>
      </c>
      <c r="VCP95" t="s">
        <v>790</v>
      </c>
      <c r="VCQ95" t="s">
        <v>790</v>
      </c>
      <c r="VCR95" t="s">
        <v>790</v>
      </c>
      <c r="VCS95" t="s">
        <v>790</v>
      </c>
      <c r="VCT95" t="s">
        <v>790</v>
      </c>
      <c r="VCU95" t="s">
        <v>790</v>
      </c>
      <c r="VCV95" t="s">
        <v>790</v>
      </c>
      <c r="VCW95" t="s">
        <v>790</v>
      </c>
      <c r="VCX95" t="s">
        <v>790</v>
      </c>
      <c r="VCY95" t="s">
        <v>790</v>
      </c>
      <c r="VCZ95" t="s">
        <v>790</v>
      </c>
      <c r="VDA95" t="s">
        <v>790</v>
      </c>
      <c r="VDB95" t="s">
        <v>790</v>
      </c>
      <c r="VDC95" t="s">
        <v>790</v>
      </c>
      <c r="VDD95" t="s">
        <v>790</v>
      </c>
      <c r="VDE95" t="s">
        <v>790</v>
      </c>
      <c r="VDF95" t="s">
        <v>790</v>
      </c>
      <c r="VDG95" t="s">
        <v>790</v>
      </c>
      <c r="VDH95" t="s">
        <v>790</v>
      </c>
      <c r="VDI95" t="s">
        <v>790</v>
      </c>
      <c r="VDJ95" t="s">
        <v>790</v>
      </c>
      <c r="VDK95" t="s">
        <v>790</v>
      </c>
      <c r="VDL95" t="s">
        <v>790</v>
      </c>
      <c r="VDM95" t="s">
        <v>790</v>
      </c>
      <c r="VDN95" t="s">
        <v>790</v>
      </c>
      <c r="VDO95" t="s">
        <v>790</v>
      </c>
      <c r="VDP95" t="s">
        <v>790</v>
      </c>
      <c r="VDQ95" t="s">
        <v>790</v>
      </c>
      <c r="VDR95" t="s">
        <v>790</v>
      </c>
      <c r="VDS95" t="s">
        <v>790</v>
      </c>
      <c r="VDT95" t="s">
        <v>790</v>
      </c>
      <c r="VDU95" t="s">
        <v>790</v>
      </c>
      <c r="VDV95" t="s">
        <v>790</v>
      </c>
      <c r="VDW95" t="s">
        <v>790</v>
      </c>
      <c r="VDX95" t="s">
        <v>790</v>
      </c>
      <c r="VDY95" t="s">
        <v>790</v>
      </c>
      <c r="VDZ95" t="s">
        <v>790</v>
      </c>
      <c r="VEA95" t="s">
        <v>790</v>
      </c>
      <c r="VEB95" t="s">
        <v>790</v>
      </c>
      <c r="VEC95" t="s">
        <v>790</v>
      </c>
      <c r="VED95" t="s">
        <v>790</v>
      </c>
      <c r="VEE95" t="s">
        <v>790</v>
      </c>
      <c r="VEF95" t="s">
        <v>790</v>
      </c>
      <c r="VEG95" t="s">
        <v>790</v>
      </c>
      <c r="VEH95" t="s">
        <v>790</v>
      </c>
      <c r="VEI95" t="s">
        <v>790</v>
      </c>
      <c r="VEJ95" t="s">
        <v>790</v>
      </c>
      <c r="VEK95" t="s">
        <v>790</v>
      </c>
      <c r="VEL95" t="s">
        <v>790</v>
      </c>
      <c r="VEM95" t="s">
        <v>790</v>
      </c>
      <c r="VEN95" t="s">
        <v>790</v>
      </c>
      <c r="VEO95" t="s">
        <v>790</v>
      </c>
      <c r="VEP95" t="s">
        <v>790</v>
      </c>
      <c r="VEQ95" t="s">
        <v>790</v>
      </c>
      <c r="VER95" t="s">
        <v>790</v>
      </c>
      <c r="VES95" t="s">
        <v>790</v>
      </c>
      <c r="VET95" t="s">
        <v>790</v>
      </c>
      <c r="VEU95" t="s">
        <v>790</v>
      </c>
      <c r="VEV95" t="s">
        <v>790</v>
      </c>
      <c r="VEW95" t="s">
        <v>790</v>
      </c>
      <c r="VEX95" t="s">
        <v>790</v>
      </c>
      <c r="VEY95" t="s">
        <v>790</v>
      </c>
      <c r="VEZ95" t="s">
        <v>790</v>
      </c>
      <c r="VFA95" t="s">
        <v>790</v>
      </c>
      <c r="VFB95" t="s">
        <v>790</v>
      </c>
      <c r="VFC95" t="s">
        <v>790</v>
      </c>
      <c r="VFD95" t="s">
        <v>790</v>
      </c>
      <c r="VFE95" t="s">
        <v>790</v>
      </c>
      <c r="VFF95" t="s">
        <v>790</v>
      </c>
      <c r="VFG95" t="s">
        <v>790</v>
      </c>
      <c r="VFH95" t="s">
        <v>790</v>
      </c>
      <c r="VFI95" t="s">
        <v>790</v>
      </c>
      <c r="VFJ95" t="s">
        <v>790</v>
      </c>
      <c r="VFK95" t="s">
        <v>790</v>
      </c>
      <c r="VFL95" t="s">
        <v>790</v>
      </c>
      <c r="VFM95" t="s">
        <v>790</v>
      </c>
      <c r="VFN95" t="s">
        <v>790</v>
      </c>
      <c r="VFO95" t="s">
        <v>790</v>
      </c>
      <c r="VFP95" t="s">
        <v>790</v>
      </c>
      <c r="VFQ95" t="s">
        <v>790</v>
      </c>
      <c r="VFR95" t="s">
        <v>790</v>
      </c>
      <c r="VFS95" t="s">
        <v>790</v>
      </c>
      <c r="VFT95" t="s">
        <v>790</v>
      </c>
      <c r="VFU95" t="s">
        <v>790</v>
      </c>
      <c r="VFV95" t="s">
        <v>790</v>
      </c>
      <c r="VFW95" t="s">
        <v>790</v>
      </c>
      <c r="VFX95" t="s">
        <v>790</v>
      </c>
      <c r="VFY95" t="s">
        <v>790</v>
      </c>
      <c r="VFZ95" t="s">
        <v>790</v>
      </c>
      <c r="VGA95" t="s">
        <v>790</v>
      </c>
      <c r="VGB95" t="s">
        <v>790</v>
      </c>
      <c r="VGC95" t="s">
        <v>790</v>
      </c>
      <c r="VGD95" t="s">
        <v>790</v>
      </c>
      <c r="VGE95" t="s">
        <v>790</v>
      </c>
      <c r="VGF95" t="s">
        <v>790</v>
      </c>
      <c r="VGG95" t="s">
        <v>790</v>
      </c>
      <c r="VGH95" t="s">
        <v>790</v>
      </c>
      <c r="VGI95" t="s">
        <v>790</v>
      </c>
      <c r="VGJ95" t="s">
        <v>790</v>
      </c>
      <c r="VGK95" t="s">
        <v>790</v>
      </c>
      <c r="VGL95" t="s">
        <v>790</v>
      </c>
      <c r="VGM95" t="s">
        <v>790</v>
      </c>
      <c r="VGN95" t="s">
        <v>790</v>
      </c>
      <c r="VGO95" t="s">
        <v>790</v>
      </c>
      <c r="VGP95" t="s">
        <v>790</v>
      </c>
      <c r="VGQ95" t="s">
        <v>790</v>
      </c>
      <c r="VGR95" t="s">
        <v>790</v>
      </c>
      <c r="VGS95" t="s">
        <v>790</v>
      </c>
      <c r="VGT95" t="s">
        <v>790</v>
      </c>
      <c r="VGU95" t="s">
        <v>790</v>
      </c>
      <c r="VGV95" t="s">
        <v>790</v>
      </c>
      <c r="VGW95" t="s">
        <v>790</v>
      </c>
      <c r="VGX95" t="s">
        <v>790</v>
      </c>
      <c r="VGY95" t="s">
        <v>790</v>
      </c>
      <c r="VGZ95" t="s">
        <v>790</v>
      </c>
      <c r="VHA95" t="s">
        <v>790</v>
      </c>
      <c r="VHB95" t="s">
        <v>790</v>
      </c>
      <c r="VHC95" t="s">
        <v>790</v>
      </c>
      <c r="VHD95" t="s">
        <v>790</v>
      </c>
      <c r="VHE95" t="s">
        <v>790</v>
      </c>
      <c r="VHF95" t="s">
        <v>790</v>
      </c>
      <c r="VHG95" t="s">
        <v>790</v>
      </c>
      <c r="VHH95" t="s">
        <v>790</v>
      </c>
      <c r="VHI95" t="s">
        <v>790</v>
      </c>
      <c r="VHJ95" t="s">
        <v>790</v>
      </c>
      <c r="VHK95" t="s">
        <v>790</v>
      </c>
      <c r="VHL95" t="s">
        <v>790</v>
      </c>
      <c r="VHM95" t="s">
        <v>790</v>
      </c>
      <c r="VHN95" t="s">
        <v>790</v>
      </c>
      <c r="VHO95" t="s">
        <v>790</v>
      </c>
      <c r="VHP95" t="s">
        <v>790</v>
      </c>
      <c r="VHQ95" t="s">
        <v>790</v>
      </c>
      <c r="VHR95" t="s">
        <v>790</v>
      </c>
      <c r="VHS95" t="s">
        <v>790</v>
      </c>
      <c r="VHT95" t="s">
        <v>790</v>
      </c>
      <c r="VHU95" t="s">
        <v>790</v>
      </c>
      <c r="VHV95" t="s">
        <v>790</v>
      </c>
      <c r="VHW95" t="s">
        <v>790</v>
      </c>
      <c r="VHX95" t="s">
        <v>790</v>
      </c>
      <c r="VHY95" t="s">
        <v>790</v>
      </c>
      <c r="VHZ95" t="s">
        <v>790</v>
      </c>
      <c r="VIA95" t="s">
        <v>790</v>
      </c>
      <c r="VIB95" t="s">
        <v>790</v>
      </c>
      <c r="VIC95" t="s">
        <v>790</v>
      </c>
      <c r="VID95" t="s">
        <v>790</v>
      </c>
      <c r="VIE95" t="s">
        <v>790</v>
      </c>
      <c r="VIF95" t="s">
        <v>790</v>
      </c>
      <c r="VIG95" t="s">
        <v>790</v>
      </c>
      <c r="VIH95" t="s">
        <v>790</v>
      </c>
      <c r="VII95" t="s">
        <v>790</v>
      </c>
      <c r="VIJ95" t="s">
        <v>790</v>
      </c>
      <c r="VIK95" t="s">
        <v>790</v>
      </c>
      <c r="VIL95" t="s">
        <v>790</v>
      </c>
      <c r="VIM95" t="s">
        <v>790</v>
      </c>
      <c r="VIN95" t="s">
        <v>790</v>
      </c>
      <c r="VIO95" t="s">
        <v>790</v>
      </c>
      <c r="VIP95" t="s">
        <v>790</v>
      </c>
      <c r="VIQ95" t="s">
        <v>790</v>
      </c>
      <c r="VIR95" t="s">
        <v>790</v>
      </c>
      <c r="VIS95" t="s">
        <v>790</v>
      </c>
      <c r="VIT95" t="s">
        <v>790</v>
      </c>
      <c r="VIU95" t="s">
        <v>790</v>
      </c>
      <c r="VIV95" t="s">
        <v>790</v>
      </c>
      <c r="VIW95" t="s">
        <v>790</v>
      </c>
      <c r="VIX95" t="s">
        <v>790</v>
      </c>
      <c r="VIY95" t="s">
        <v>790</v>
      </c>
      <c r="VIZ95" t="s">
        <v>790</v>
      </c>
      <c r="VJA95" t="s">
        <v>790</v>
      </c>
      <c r="VJB95" t="s">
        <v>790</v>
      </c>
      <c r="VJC95" t="s">
        <v>790</v>
      </c>
      <c r="VJD95" t="s">
        <v>790</v>
      </c>
      <c r="VJE95" t="s">
        <v>790</v>
      </c>
      <c r="VJF95" t="s">
        <v>790</v>
      </c>
      <c r="VJG95" t="s">
        <v>790</v>
      </c>
      <c r="VJH95" t="s">
        <v>790</v>
      </c>
      <c r="VJI95" t="s">
        <v>790</v>
      </c>
      <c r="VJJ95" t="s">
        <v>790</v>
      </c>
      <c r="VJK95" t="s">
        <v>790</v>
      </c>
      <c r="VJL95" t="s">
        <v>790</v>
      </c>
      <c r="VJM95" t="s">
        <v>790</v>
      </c>
      <c r="VJN95" t="s">
        <v>790</v>
      </c>
      <c r="VJO95" t="s">
        <v>790</v>
      </c>
      <c r="VJP95" t="s">
        <v>790</v>
      </c>
      <c r="VJQ95" t="s">
        <v>790</v>
      </c>
      <c r="VJR95" t="s">
        <v>790</v>
      </c>
      <c r="VJS95" t="s">
        <v>790</v>
      </c>
      <c r="VJT95" t="s">
        <v>790</v>
      </c>
      <c r="VJU95" t="s">
        <v>790</v>
      </c>
      <c r="VJV95" t="s">
        <v>790</v>
      </c>
      <c r="VJW95" t="s">
        <v>790</v>
      </c>
      <c r="VJX95" t="s">
        <v>790</v>
      </c>
      <c r="VJY95" t="s">
        <v>790</v>
      </c>
      <c r="VJZ95" t="s">
        <v>790</v>
      </c>
      <c r="VKA95" t="s">
        <v>790</v>
      </c>
      <c r="VKB95" t="s">
        <v>790</v>
      </c>
      <c r="VKC95" t="s">
        <v>790</v>
      </c>
      <c r="VKD95" t="s">
        <v>790</v>
      </c>
      <c r="VKE95" t="s">
        <v>790</v>
      </c>
      <c r="VKF95" t="s">
        <v>790</v>
      </c>
      <c r="VKG95" t="s">
        <v>790</v>
      </c>
      <c r="VKH95" t="s">
        <v>790</v>
      </c>
      <c r="VKI95" t="s">
        <v>790</v>
      </c>
      <c r="VKJ95" t="s">
        <v>790</v>
      </c>
      <c r="VKK95" t="s">
        <v>790</v>
      </c>
      <c r="VKL95" t="s">
        <v>790</v>
      </c>
      <c r="VKM95" t="s">
        <v>790</v>
      </c>
      <c r="VKN95" t="s">
        <v>790</v>
      </c>
      <c r="VKO95" t="s">
        <v>790</v>
      </c>
      <c r="VKP95" t="s">
        <v>790</v>
      </c>
      <c r="VKQ95" t="s">
        <v>790</v>
      </c>
      <c r="VKR95" t="s">
        <v>790</v>
      </c>
      <c r="VKS95" t="s">
        <v>790</v>
      </c>
      <c r="VKT95" t="s">
        <v>790</v>
      </c>
      <c r="VKU95" t="s">
        <v>790</v>
      </c>
      <c r="VKV95" t="s">
        <v>790</v>
      </c>
      <c r="VKW95" t="s">
        <v>790</v>
      </c>
      <c r="VKX95" t="s">
        <v>790</v>
      </c>
      <c r="VKY95" t="s">
        <v>790</v>
      </c>
      <c r="VKZ95" t="s">
        <v>790</v>
      </c>
      <c r="VLA95" t="s">
        <v>790</v>
      </c>
      <c r="VLB95" t="s">
        <v>790</v>
      </c>
      <c r="VLC95" t="s">
        <v>790</v>
      </c>
      <c r="VLD95" t="s">
        <v>790</v>
      </c>
      <c r="VLE95" t="s">
        <v>790</v>
      </c>
      <c r="VLF95" t="s">
        <v>790</v>
      </c>
      <c r="VLG95" t="s">
        <v>790</v>
      </c>
      <c r="VLH95" t="s">
        <v>790</v>
      </c>
      <c r="VLI95" t="s">
        <v>790</v>
      </c>
      <c r="VLJ95" t="s">
        <v>790</v>
      </c>
      <c r="VLK95" t="s">
        <v>790</v>
      </c>
      <c r="VLL95" t="s">
        <v>790</v>
      </c>
      <c r="VLM95" t="s">
        <v>790</v>
      </c>
      <c r="VLN95" t="s">
        <v>790</v>
      </c>
      <c r="VLO95" t="s">
        <v>790</v>
      </c>
      <c r="VLP95" t="s">
        <v>790</v>
      </c>
      <c r="VLQ95" t="s">
        <v>790</v>
      </c>
      <c r="VLR95" t="s">
        <v>790</v>
      </c>
      <c r="VLS95" t="s">
        <v>790</v>
      </c>
      <c r="VLT95" t="s">
        <v>790</v>
      </c>
      <c r="VLU95" t="s">
        <v>790</v>
      </c>
      <c r="VLV95" t="s">
        <v>790</v>
      </c>
      <c r="VLW95" t="s">
        <v>790</v>
      </c>
      <c r="VLX95" t="s">
        <v>790</v>
      </c>
      <c r="VLY95" t="s">
        <v>790</v>
      </c>
      <c r="VLZ95" t="s">
        <v>790</v>
      </c>
      <c r="VMA95" t="s">
        <v>790</v>
      </c>
      <c r="VMB95" t="s">
        <v>790</v>
      </c>
      <c r="VMC95" t="s">
        <v>790</v>
      </c>
      <c r="VMD95" t="s">
        <v>790</v>
      </c>
      <c r="VME95" t="s">
        <v>790</v>
      </c>
      <c r="VMF95" t="s">
        <v>790</v>
      </c>
      <c r="VMG95" t="s">
        <v>790</v>
      </c>
      <c r="VMH95" t="s">
        <v>790</v>
      </c>
      <c r="VMI95" t="s">
        <v>790</v>
      </c>
      <c r="VMJ95" t="s">
        <v>790</v>
      </c>
      <c r="VMK95" t="s">
        <v>790</v>
      </c>
      <c r="VML95" t="s">
        <v>790</v>
      </c>
      <c r="VMM95" t="s">
        <v>790</v>
      </c>
      <c r="VMN95" t="s">
        <v>790</v>
      </c>
      <c r="VMO95" t="s">
        <v>790</v>
      </c>
      <c r="VMP95" t="s">
        <v>790</v>
      </c>
      <c r="VMQ95" t="s">
        <v>790</v>
      </c>
      <c r="VMR95" t="s">
        <v>790</v>
      </c>
      <c r="VMS95" t="s">
        <v>790</v>
      </c>
      <c r="VMT95" t="s">
        <v>790</v>
      </c>
      <c r="VMU95" t="s">
        <v>790</v>
      </c>
      <c r="VMV95" t="s">
        <v>790</v>
      </c>
      <c r="VMW95" t="s">
        <v>790</v>
      </c>
      <c r="VMX95" t="s">
        <v>790</v>
      </c>
      <c r="VMY95" t="s">
        <v>790</v>
      </c>
      <c r="VMZ95" t="s">
        <v>790</v>
      </c>
      <c r="VNA95" t="s">
        <v>790</v>
      </c>
      <c r="VNB95" t="s">
        <v>790</v>
      </c>
      <c r="VNC95" t="s">
        <v>790</v>
      </c>
      <c r="VND95" t="s">
        <v>790</v>
      </c>
      <c r="VNE95" t="s">
        <v>790</v>
      </c>
      <c r="VNF95" t="s">
        <v>790</v>
      </c>
      <c r="VNG95" t="s">
        <v>790</v>
      </c>
      <c r="VNH95" t="s">
        <v>790</v>
      </c>
      <c r="VNI95" t="s">
        <v>790</v>
      </c>
      <c r="VNJ95" t="s">
        <v>790</v>
      </c>
      <c r="VNK95" t="s">
        <v>790</v>
      </c>
      <c r="VNL95" t="s">
        <v>790</v>
      </c>
      <c r="VNM95" t="s">
        <v>790</v>
      </c>
      <c r="VNN95" t="s">
        <v>790</v>
      </c>
      <c r="VNO95" t="s">
        <v>790</v>
      </c>
      <c r="VNP95" t="s">
        <v>790</v>
      </c>
      <c r="VNQ95" t="s">
        <v>790</v>
      </c>
      <c r="VNR95" t="s">
        <v>790</v>
      </c>
      <c r="VNS95" t="s">
        <v>790</v>
      </c>
      <c r="VNT95" t="s">
        <v>790</v>
      </c>
      <c r="VNU95" t="s">
        <v>790</v>
      </c>
      <c r="VNV95" t="s">
        <v>790</v>
      </c>
      <c r="VNW95" t="s">
        <v>790</v>
      </c>
      <c r="VNX95" t="s">
        <v>790</v>
      </c>
      <c r="VNY95" t="s">
        <v>790</v>
      </c>
      <c r="VNZ95" t="s">
        <v>790</v>
      </c>
      <c r="VOA95" t="s">
        <v>790</v>
      </c>
      <c r="VOB95" t="s">
        <v>790</v>
      </c>
      <c r="VOC95" t="s">
        <v>790</v>
      </c>
      <c r="VOD95" t="s">
        <v>790</v>
      </c>
      <c r="VOE95" t="s">
        <v>790</v>
      </c>
      <c r="VOF95" t="s">
        <v>790</v>
      </c>
      <c r="VOG95" t="s">
        <v>790</v>
      </c>
      <c r="VOH95" t="s">
        <v>790</v>
      </c>
      <c r="VOI95" t="s">
        <v>790</v>
      </c>
      <c r="VOJ95" t="s">
        <v>790</v>
      </c>
      <c r="VOK95" t="s">
        <v>790</v>
      </c>
      <c r="VOL95" t="s">
        <v>790</v>
      </c>
      <c r="VOM95" t="s">
        <v>790</v>
      </c>
      <c r="VON95" t="s">
        <v>790</v>
      </c>
      <c r="VOO95" t="s">
        <v>790</v>
      </c>
      <c r="VOP95" t="s">
        <v>790</v>
      </c>
      <c r="VOQ95" t="s">
        <v>790</v>
      </c>
      <c r="VOR95" t="s">
        <v>790</v>
      </c>
      <c r="VOS95" t="s">
        <v>790</v>
      </c>
      <c r="VOT95" t="s">
        <v>790</v>
      </c>
      <c r="VOU95" t="s">
        <v>790</v>
      </c>
      <c r="VOV95" t="s">
        <v>790</v>
      </c>
      <c r="VOW95" t="s">
        <v>790</v>
      </c>
      <c r="VOX95" t="s">
        <v>790</v>
      </c>
      <c r="VOY95" t="s">
        <v>790</v>
      </c>
      <c r="VOZ95" t="s">
        <v>790</v>
      </c>
      <c r="VPA95" t="s">
        <v>790</v>
      </c>
      <c r="VPB95" t="s">
        <v>790</v>
      </c>
      <c r="VPC95" t="s">
        <v>790</v>
      </c>
      <c r="VPD95" t="s">
        <v>790</v>
      </c>
      <c r="VPE95" t="s">
        <v>790</v>
      </c>
      <c r="VPF95" t="s">
        <v>790</v>
      </c>
      <c r="VPG95" t="s">
        <v>790</v>
      </c>
      <c r="VPH95" t="s">
        <v>790</v>
      </c>
      <c r="VPI95" t="s">
        <v>790</v>
      </c>
      <c r="VPJ95" t="s">
        <v>790</v>
      </c>
      <c r="VPK95" t="s">
        <v>790</v>
      </c>
      <c r="VPL95" t="s">
        <v>790</v>
      </c>
      <c r="VPM95" t="s">
        <v>790</v>
      </c>
      <c r="VPN95" t="s">
        <v>790</v>
      </c>
      <c r="VPO95" t="s">
        <v>790</v>
      </c>
      <c r="VPP95" t="s">
        <v>790</v>
      </c>
      <c r="VPQ95" t="s">
        <v>790</v>
      </c>
      <c r="VPR95" t="s">
        <v>790</v>
      </c>
      <c r="VPS95" t="s">
        <v>790</v>
      </c>
      <c r="VPT95" t="s">
        <v>790</v>
      </c>
      <c r="VPU95" t="s">
        <v>790</v>
      </c>
      <c r="VPV95" t="s">
        <v>790</v>
      </c>
      <c r="VPW95" t="s">
        <v>790</v>
      </c>
      <c r="VPX95" t="s">
        <v>790</v>
      </c>
      <c r="VPY95" t="s">
        <v>790</v>
      </c>
      <c r="VPZ95" t="s">
        <v>790</v>
      </c>
      <c r="VQA95" t="s">
        <v>790</v>
      </c>
      <c r="VQB95" t="s">
        <v>790</v>
      </c>
      <c r="VQC95" t="s">
        <v>790</v>
      </c>
      <c r="VQD95" t="s">
        <v>790</v>
      </c>
      <c r="VQE95" t="s">
        <v>790</v>
      </c>
      <c r="VQF95" t="s">
        <v>790</v>
      </c>
      <c r="VQG95" t="s">
        <v>790</v>
      </c>
      <c r="VQH95" t="s">
        <v>790</v>
      </c>
      <c r="VQI95" t="s">
        <v>790</v>
      </c>
      <c r="VQJ95" t="s">
        <v>790</v>
      </c>
      <c r="VQK95" t="s">
        <v>790</v>
      </c>
      <c r="VQL95" t="s">
        <v>790</v>
      </c>
      <c r="VQM95" t="s">
        <v>790</v>
      </c>
      <c r="VQN95" t="s">
        <v>790</v>
      </c>
      <c r="VQO95" t="s">
        <v>790</v>
      </c>
      <c r="VQP95" t="s">
        <v>790</v>
      </c>
      <c r="VQQ95" t="s">
        <v>790</v>
      </c>
      <c r="VQR95" t="s">
        <v>790</v>
      </c>
      <c r="VQS95" t="s">
        <v>790</v>
      </c>
      <c r="VQT95" t="s">
        <v>790</v>
      </c>
      <c r="VQU95" t="s">
        <v>790</v>
      </c>
      <c r="VQV95" t="s">
        <v>790</v>
      </c>
      <c r="VQW95" t="s">
        <v>790</v>
      </c>
      <c r="VQX95" t="s">
        <v>790</v>
      </c>
      <c r="VQY95" t="s">
        <v>790</v>
      </c>
      <c r="VQZ95" t="s">
        <v>790</v>
      </c>
      <c r="VRA95" t="s">
        <v>790</v>
      </c>
      <c r="VRB95" t="s">
        <v>790</v>
      </c>
      <c r="VRC95" t="s">
        <v>790</v>
      </c>
      <c r="VRD95" t="s">
        <v>790</v>
      </c>
      <c r="VRE95" t="s">
        <v>790</v>
      </c>
      <c r="VRF95" t="s">
        <v>790</v>
      </c>
      <c r="VRG95" t="s">
        <v>790</v>
      </c>
      <c r="VRH95" t="s">
        <v>790</v>
      </c>
      <c r="VRI95" t="s">
        <v>790</v>
      </c>
      <c r="VRJ95" t="s">
        <v>790</v>
      </c>
      <c r="VRK95" t="s">
        <v>790</v>
      </c>
      <c r="VRL95" t="s">
        <v>790</v>
      </c>
      <c r="VRM95" t="s">
        <v>790</v>
      </c>
      <c r="VRN95" t="s">
        <v>790</v>
      </c>
      <c r="VRO95" t="s">
        <v>790</v>
      </c>
      <c r="VRP95" t="s">
        <v>790</v>
      </c>
      <c r="VRQ95" t="s">
        <v>790</v>
      </c>
      <c r="VRR95" t="s">
        <v>790</v>
      </c>
      <c r="VRS95" t="s">
        <v>790</v>
      </c>
      <c r="VRT95" t="s">
        <v>790</v>
      </c>
      <c r="VRU95" t="s">
        <v>790</v>
      </c>
      <c r="VRV95" t="s">
        <v>790</v>
      </c>
      <c r="VRW95" t="s">
        <v>790</v>
      </c>
      <c r="VRX95" t="s">
        <v>790</v>
      </c>
      <c r="VRY95" t="s">
        <v>790</v>
      </c>
      <c r="VRZ95" t="s">
        <v>790</v>
      </c>
      <c r="VSA95" t="s">
        <v>790</v>
      </c>
      <c r="VSB95" t="s">
        <v>790</v>
      </c>
      <c r="VSC95" t="s">
        <v>790</v>
      </c>
      <c r="VSD95" t="s">
        <v>790</v>
      </c>
      <c r="VSE95" t="s">
        <v>790</v>
      </c>
      <c r="VSF95" t="s">
        <v>790</v>
      </c>
      <c r="VSG95" t="s">
        <v>790</v>
      </c>
      <c r="VSH95" t="s">
        <v>790</v>
      </c>
      <c r="VSI95" t="s">
        <v>790</v>
      </c>
      <c r="VSJ95" t="s">
        <v>790</v>
      </c>
      <c r="VSK95" t="s">
        <v>790</v>
      </c>
      <c r="VSL95" t="s">
        <v>790</v>
      </c>
      <c r="VSM95" t="s">
        <v>790</v>
      </c>
      <c r="VSN95" t="s">
        <v>790</v>
      </c>
      <c r="VSO95" t="s">
        <v>790</v>
      </c>
      <c r="VSP95" t="s">
        <v>790</v>
      </c>
      <c r="VSQ95" t="s">
        <v>790</v>
      </c>
      <c r="VSR95" t="s">
        <v>790</v>
      </c>
      <c r="VSS95" t="s">
        <v>790</v>
      </c>
      <c r="VST95" t="s">
        <v>790</v>
      </c>
      <c r="VSU95" t="s">
        <v>790</v>
      </c>
      <c r="VSV95" t="s">
        <v>790</v>
      </c>
      <c r="VSW95" t="s">
        <v>790</v>
      </c>
      <c r="VSX95" t="s">
        <v>790</v>
      </c>
      <c r="VSY95" t="s">
        <v>790</v>
      </c>
      <c r="VSZ95" t="s">
        <v>790</v>
      </c>
      <c r="VTA95" t="s">
        <v>790</v>
      </c>
      <c r="VTB95" t="s">
        <v>790</v>
      </c>
      <c r="VTC95" t="s">
        <v>790</v>
      </c>
      <c r="VTD95" t="s">
        <v>790</v>
      </c>
      <c r="VTE95" t="s">
        <v>790</v>
      </c>
      <c r="VTF95" t="s">
        <v>790</v>
      </c>
      <c r="VTG95" t="s">
        <v>790</v>
      </c>
      <c r="VTH95" t="s">
        <v>790</v>
      </c>
      <c r="VTI95" t="s">
        <v>790</v>
      </c>
      <c r="VTJ95" t="s">
        <v>790</v>
      </c>
      <c r="VTK95" t="s">
        <v>790</v>
      </c>
      <c r="VTL95" t="s">
        <v>790</v>
      </c>
      <c r="VTM95" t="s">
        <v>790</v>
      </c>
      <c r="VTN95" t="s">
        <v>790</v>
      </c>
      <c r="VTO95" t="s">
        <v>790</v>
      </c>
      <c r="VTP95" t="s">
        <v>790</v>
      </c>
      <c r="VTQ95" t="s">
        <v>790</v>
      </c>
      <c r="VTR95" t="s">
        <v>790</v>
      </c>
      <c r="VTS95" t="s">
        <v>790</v>
      </c>
      <c r="VTT95" t="s">
        <v>790</v>
      </c>
      <c r="VTU95" t="s">
        <v>790</v>
      </c>
      <c r="VTV95" t="s">
        <v>790</v>
      </c>
      <c r="VTW95" t="s">
        <v>790</v>
      </c>
      <c r="VTX95" t="s">
        <v>790</v>
      </c>
      <c r="VTY95" t="s">
        <v>790</v>
      </c>
      <c r="VTZ95" t="s">
        <v>790</v>
      </c>
      <c r="VUA95" t="s">
        <v>790</v>
      </c>
      <c r="VUB95" t="s">
        <v>790</v>
      </c>
      <c r="VUC95" t="s">
        <v>790</v>
      </c>
      <c r="VUD95" t="s">
        <v>790</v>
      </c>
      <c r="VUE95" t="s">
        <v>790</v>
      </c>
      <c r="VUF95" t="s">
        <v>790</v>
      </c>
      <c r="VUG95" t="s">
        <v>790</v>
      </c>
      <c r="VUH95" t="s">
        <v>790</v>
      </c>
      <c r="VUI95" t="s">
        <v>790</v>
      </c>
      <c r="VUJ95" t="s">
        <v>790</v>
      </c>
      <c r="VUK95" t="s">
        <v>790</v>
      </c>
      <c r="VUL95" t="s">
        <v>790</v>
      </c>
      <c r="VUM95" t="s">
        <v>790</v>
      </c>
      <c r="VUN95" t="s">
        <v>790</v>
      </c>
      <c r="VUO95" t="s">
        <v>790</v>
      </c>
      <c r="VUP95" t="s">
        <v>790</v>
      </c>
      <c r="VUQ95" t="s">
        <v>790</v>
      </c>
      <c r="VUR95" t="s">
        <v>790</v>
      </c>
      <c r="VUS95" t="s">
        <v>790</v>
      </c>
      <c r="VUT95" t="s">
        <v>790</v>
      </c>
      <c r="VUU95" t="s">
        <v>790</v>
      </c>
      <c r="VUV95" t="s">
        <v>790</v>
      </c>
      <c r="VUW95" t="s">
        <v>790</v>
      </c>
      <c r="VUX95" t="s">
        <v>790</v>
      </c>
      <c r="VUY95" t="s">
        <v>790</v>
      </c>
      <c r="VUZ95" t="s">
        <v>790</v>
      </c>
      <c r="VVA95" t="s">
        <v>790</v>
      </c>
      <c r="VVB95" t="s">
        <v>790</v>
      </c>
      <c r="VVC95" t="s">
        <v>790</v>
      </c>
      <c r="VVD95" t="s">
        <v>790</v>
      </c>
      <c r="VVE95" t="s">
        <v>790</v>
      </c>
      <c r="VVF95" t="s">
        <v>790</v>
      </c>
      <c r="VVG95" t="s">
        <v>790</v>
      </c>
      <c r="VVH95" t="s">
        <v>790</v>
      </c>
      <c r="VVI95" t="s">
        <v>790</v>
      </c>
      <c r="VVJ95" t="s">
        <v>790</v>
      </c>
      <c r="VVK95" t="s">
        <v>790</v>
      </c>
      <c r="VVL95" t="s">
        <v>790</v>
      </c>
      <c r="VVM95" t="s">
        <v>790</v>
      </c>
      <c r="VVN95" t="s">
        <v>790</v>
      </c>
      <c r="VVO95" t="s">
        <v>790</v>
      </c>
      <c r="VVP95" t="s">
        <v>790</v>
      </c>
      <c r="VVQ95" t="s">
        <v>790</v>
      </c>
      <c r="VVR95" t="s">
        <v>790</v>
      </c>
      <c r="VVS95" t="s">
        <v>790</v>
      </c>
      <c r="VVT95" t="s">
        <v>790</v>
      </c>
      <c r="VVU95" t="s">
        <v>790</v>
      </c>
      <c r="VVV95" t="s">
        <v>790</v>
      </c>
      <c r="VVW95" t="s">
        <v>790</v>
      </c>
      <c r="VVX95" t="s">
        <v>790</v>
      </c>
      <c r="VVY95" t="s">
        <v>790</v>
      </c>
      <c r="VVZ95" t="s">
        <v>790</v>
      </c>
      <c r="VWA95" t="s">
        <v>790</v>
      </c>
      <c r="VWB95" t="s">
        <v>790</v>
      </c>
      <c r="VWC95" t="s">
        <v>790</v>
      </c>
      <c r="VWD95" t="s">
        <v>790</v>
      </c>
      <c r="VWE95" t="s">
        <v>790</v>
      </c>
      <c r="VWF95" t="s">
        <v>790</v>
      </c>
      <c r="VWG95" t="s">
        <v>790</v>
      </c>
      <c r="VWH95" t="s">
        <v>790</v>
      </c>
      <c r="VWI95" t="s">
        <v>790</v>
      </c>
      <c r="VWJ95" t="s">
        <v>790</v>
      </c>
      <c r="VWK95" t="s">
        <v>790</v>
      </c>
      <c r="VWL95" t="s">
        <v>790</v>
      </c>
      <c r="VWM95" t="s">
        <v>790</v>
      </c>
      <c r="VWN95" t="s">
        <v>790</v>
      </c>
      <c r="VWO95" t="s">
        <v>790</v>
      </c>
      <c r="VWP95" t="s">
        <v>790</v>
      </c>
      <c r="VWQ95" t="s">
        <v>790</v>
      </c>
      <c r="VWR95" t="s">
        <v>790</v>
      </c>
      <c r="VWS95" t="s">
        <v>790</v>
      </c>
      <c r="VWT95" t="s">
        <v>790</v>
      </c>
      <c r="VWU95" t="s">
        <v>790</v>
      </c>
      <c r="VWV95" t="s">
        <v>790</v>
      </c>
      <c r="VWW95" t="s">
        <v>790</v>
      </c>
      <c r="VWX95" t="s">
        <v>790</v>
      </c>
      <c r="VWY95" t="s">
        <v>790</v>
      </c>
      <c r="VWZ95" t="s">
        <v>790</v>
      </c>
      <c r="VXA95" t="s">
        <v>790</v>
      </c>
      <c r="VXB95" t="s">
        <v>790</v>
      </c>
      <c r="VXC95" t="s">
        <v>790</v>
      </c>
      <c r="VXD95" t="s">
        <v>790</v>
      </c>
      <c r="VXE95" t="s">
        <v>790</v>
      </c>
      <c r="VXF95" t="s">
        <v>790</v>
      </c>
      <c r="VXG95" t="s">
        <v>790</v>
      </c>
      <c r="VXH95" t="s">
        <v>790</v>
      </c>
      <c r="VXI95" t="s">
        <v>790</v>
      </c>
      <c r="VXJ95" t="s">
        <v>790</v>
      </c>
      <c r="VXK95" t="s">
        <v>790</v>
      </c>
      <c r="VXL95" t="s">
        <v>790</v>
      </c>
      <c r="VXM95" t="s">
        <v>790</v>
      </c>
      <c r="VXN95" t="s">
        <v>790</v>
      </c>
      <c r="VXO95" t="s">
        <v>790</v>
      </c>
      <c r="VXP95" t="s">
        <v>790</v>
      </c>
      <c r="VXQ95" t="s">
        <v>790</v>
      </c>
      <c r="VXR95" t="s">
        <v>790</v>
      </c>
      <c r="VXS95" t="s">
        <v>790</v>
      </c>
      <c r="VXT95" t="s">
        <v>790</v>
      </c>
      <c r="VXU95" t="s">
        <v>790</v>
      </c>
      <c r="VXV95" t="s">
        <v>790</v>
      </c>
      <c r="VXW95" t="s">
        <v>790</v>
      </c>
      <c r="VXX95" t="s">
        <v>790</v>
      </c>
      <c r="VXY95" t="s">
        <v>790</v>
      </c>
      <c r="VXZ95" t="s">
        <v>790</v>
      </c>
      <c r="VYA95" t="s">
        <v>790</v>
      </c>
      <c r="VYB95" t="s">
        <v>790</v>
      </c>
      <c r="VYC95" t="s">
        <v>790</v>
      </c>
      <c r="VYD95" t="s">
        <v>790</v>
      </c>
      <c r="VYE95" t="s">
        <v>790</v>
      </c>
      <c r="VYF95" t="s">
        <v>790</v>
      </c>
      <c r="VYG95" t="s">
        <v>790</v>
      </c>
      <c r="VYH95" t="s">
        <v>790</v>
      </c>
      <c r="VYI95" t="s">
        <v>790</v>
      </c>
      <c r="VYJ95" t="s">
        <v>790</v>
      </c>
      <c r="VYK95" t="s">
        <v>790</v>
      </c>
      <c r="VYL95" t="s">
        <v>790</v>
      </c>
      <c r="VYM95" t="s">
        <v>790</v>
      </c>
      <c r="VYN95" t="s">
        <v>790</v>
      </c>
      <c r="VYO95" t="s">
        <v>790</v>
      </c>
      <c r="VYP95" t="s">
        <v>790</v>
      </c>
      <c r="VYQ95" t="s">
        <v>790</v>
      </c>
      <c r="VYR95" t="s">
        <v>790</v>
      </c>
      <c r="VYS95" t="s">
        <v>790</v>
      </c>
      <c r="VYT95" t="s">
        <v>790</v>
      </c>
      <c r="VYU95" t="s">
        <v>790</v>
      </c>
      <c r="VYV95" t="s">
        <v>790</v>
      </c>
      <c r="VYW95" t="s">
        <v>790</v>
      </c>
      <c r="VYX95" t="s">
        <v>790</v>
      </c>
      <c r="VYY95" t="s">
        <v>790</v>
      </c>
      <c r="VYZ95" t="s">
        <v>790</v>
      </c>
      <c r="VZA95" t="s">
        <v>790</v>
      </c>
      <c r="VZB95" t="s">
        <v>790</v>
      </c>
      <c r="VZC95" t="s">
        <v>790</v>
      </c>
      <c r="VZD95" t="s">
        <v>790</v>
      </c>
      <c r="VZE95" t="s">
        <v>790</v>
      </c>
      <c r="VZF95" t="s">
        <v>790</v>
      </c>
      <c r="VZG95" t="s">
        <v>790</v>
      </c>
      <c r="VZH95" t="s">
        <v>790</v>
      </c>
      <c r="VZI95" t="s">
        <v>790</v>
      </c>
      <c r="VZJ95" t="s">
        <v>790</v>
      </c>
      <c r="VZK95" t="s">
        <v>790</v>
      </c>
      <c r="VZL95" t="s">
        <v>790</v>
      </c>
      <c r="VZM95" t="s">
        <v>790</v>
      </c>
      <c r="VZN95" t="s">
        <v>790</v>
      </c>
      <c r="VZO95" t="s">
        <v>790</v>
      </c>
      <c r="VZP95" t="s">
        <v>790</v>
      </c>
      <c r="VZQ95" t="s">
        <v>790</v>
      </c>
      <c r="VZR95" t="s">
        <v>790</v>
      </c>
      <c r="VZS95" t="s">
        <v>790</v>
      </c>
      <c r="VZT95" t="s">
        <v>790</v>
      </c>
      <c r="VZU95" t="s">
        <v>790</v>
      </c>
      <c r="VZV95" t="s">
        <v>790</v>
      </c>
      <c r="VZW95" t="s">
        <v>790</v>
      </c>
      <c r="VZX95" t="s">
        <v>790</v>
      </c>
      <c r="VZY95" t="s">
        <v>790</v>
      </c>
      <c r="VZZ95" t="s">
        <v>790</v>
      </c>
      <c r="WAA95" t="s">
        <v>790</v>
      </c>
      <c r="WAB95" t="s">
        <v>790</v>
      </c>
      <c r="WAC95" t="s">
        <v>790</v>
      </c>
      <c r="WAD95" t="s">
        <v>790</v>
      </c>
      <c r="WAE95" t="s">
        <v>790</v>
      </c>
      <c r="WAF95" t="s">
        <v>790</v>
      </c>
      <c r="WAG95" t="s">
        <v>790</v>
      </c>
      <c r="WAH95" t="s">
        <v>790</v>
      </c>
      <c r="WAI95" t="s">
        <v>790</v>
      </c>
      <c r="WAJ95" t="s">
        <v>790</v>
      </c>
      <c r="WAK95" t="s">
        <v>790</v>
      </c>
      <c r="WAL95" t="s">
        <v>790</v>
      </c>
      <c r="WAM95" t="s">
        <v>790</v>
      </c>
      <c r="WAN95" t="s">
        <v>790</v>
      </c>
      <c r="WAO95" t="s">
        <v>790</v>
      </c>
      <c r="WAP95" t="s">
        <v>790</v>
      </c>
      <c r="WAQ95" t="s">
        <v>790</v>
      </c>
      <c r="WAR95" t="s">
        <v>790</v>
      </c>
      <c r="WAS95" t="s">
        <v>790</v>
      </c>
      <c r="WAT95" t="s">
        <v>790</v>
      </c>
      <c r="WAU95" t="s">
        <v>790</v>
      </c>
      <c r="WAV95" t="s">
        <v>790</v>
      </c>
      <c r="WAW95" t="s">
        <v>790</v>
      </c>
      <c r="WAX95" t="s">
        <v>790</v>
      </c>
      <c r="WAY95" t="s">
        <v>790</v>
      </c>
      <c r="WAZ95" t="s">
        <v>790</v>
      </c>
      <c r="WBA95" t="s">
        <v>790</v>
      </c>
      <c r="WBB95" t="s">
        <v>790</v>
      </c>
      <c r="WBC95" t="s">
        <v>790</v>
      </c>
      <c r="WBD95" t="s">
        <v>790</v>
      </c>
      <c r="WBE95" t="s">
        <v>790</v>
      </c>
      <c r="WBF95" t="s">
        <v>790</v>
      </c>
      <c r="WBG95" t="s">
        <v>790</v>
      </c>
      <c r="WBH95" t="s">
        <v>790</v>
      </c>
      <c r="WBI95" t="s">
        <v>790</v>
      </c>
      <c r="WBJ95" t="s">
        <v>790</v>
      </c>
      <c r="WBK95" t="s">
        <v>790</v>
      </c>
      <c r="WBL95" t="s">
        <v>790</v>
      </c>
      <c r="WBM95" t="s">
        <v>790</v>
      </c>
      <c r="WBN95" t="s">
        <v>790</v>
      </c>
      <c r="WBO95" t="s">
        <v>790</v>
      </c>
      <c r="WBP95" t="s">
        <v>790</v>
      </c>
      <c r="WBQ95" t="s">
        <v>790</v>
      </c>
      <c r="WBR95" t="s">
        <v>790</v>
      </c>
      <c r="WBS95" t="s">
        <v>790</v>
      </c>
      <c r="WBT95" t="s">
        <v>790</v>
      </c>
      <c r="WBU95" t="s">
        <v>790</v>
      </c>
      <c r="WBV95" t="s">
        <v>790</v>
      </c>
      <c r="WBW95" t="s">
        <v>790</v>
      </c>
      <c r="WBX95" t="s">
        <v>790</v>
      </c>
      <c r="WBY95" t="s">
        <v>790</v>
      </c>
      <c r="WBZ95" t="s">
        <v>790</v>
      </c>
      <c r="WCA95" t="s">
        <v>790</v>
      </c>
      <c r="WCB95" t="s">
        <v>790</v>
      </c>
      <c r="WCC95" t="s">
        <v>790</v>
      </c>
      <c r="WCD95" t="s">
        <v>790</v>
      </c>
      <c r="WCE95" t="s">
        <v>790</v>
      </c>
      <c r="WCF95" t="s">
        <v>790</v>
      </c>
      <c r="WCG95" t="s">
        <v>790</v>
      </c>
      <c r="WCH95" t="s">
        <v>790</v>
      </c>
      <c r="WCI95" t="s">
        <v>790</v>
      </c>
      <c r="WCJ95" t="s">
        <v>790</v>
      </c>
      <c r="WCK95" t="s">
        <v>790</v>
      </c>
      <c r="WCL95" t="s">
        <v>790</v>
      </c>
      <c r="WCM95" t="s">
        <v>790</v>
      </c>
      <c r="WCN95" t="s">
        <v>790</v>
      </c>
      <c r="WCO95" t="s">
        <v>790</v>
      </c>
      <c r="WCP95" t="s">
        <v>790</v>
      </c>
      <c r="WCQ95" t="s">
        <v>790</v>
      </c>
      <c r="WCR95" t="s">
        <v>790</v>
      </c>
      <c r="WCS95" t="s">
        <v>790</v>
      </c>
      <c r="WCT95" t="s">
        <v>790</v>
      </c>
      <c r="WCU95" t="s">
        <v>790</v>
      </c>
      <c r="WCV95" t="s">
        <v>790</v>
      </c>
      <c r="WCW95" t="s">
        <v>790</v>
      </c>
      <c r="WCX95" t="s">
        <v>790</v>
      </c>
      <c r="WCY95" t="s">
        <v>790</v>
      </c>
      <c r="WCZ95" t="s">
        <v>790</v>
      </c>
      <c r="WDA95" t="s">
        <v>790</v>
      </c>
      <c r="WDB95" t="s">
        <v>790</v>
      </c>
      <c r="WDC95" t="s">
        <v>790</v>
      </c>
      <c r="WDD95" t="s">
        <v>790</v>
      </c>
      <c r="WDE95" t="s">
        <v>790</v>
      </c>
      <c r="WDF95" t="s">
        <v>790</v>
      </c>
      <c r="WDG95" t="s">
        <v>790</v>
      </c>
      <c r="WDH95" t="s">
        <v>790</v>
      </c>
      <c r="WDI95" t="s">
        <v>790</v>
      </c>
      <c r="WDJ95" t="s">
        <v>790</v>
      </c>
      <c r="WDK95" t="s">
        <v>790</v>
      </c>
      <c r="WDL95" t="s">
        <v>790</v>
      </c>
      <c r="WDM95" t="s">
        <v>790</v>
      </c>
      <c r="WDN95" t="s">
        <v>790</v>
      </c>
      <c r="WDO95" t="s">
        <v>790</v>
      </c>
      <c r="WDP95" t="s">
        <v>790</v>
      </c>
      <c r="WDQ95" t="s">
        <v>790</v>
      </c>
      <c r="WDR95" t="s">
        <v>790</v>
      </c>
      <c r="WDS95" t="s">
        <v>790</v>
      </c>
      <c r="WDT95" t="s">
        <v>790</v>
      </c>
      <c r="WDU95" t="s">
        <v>790</v>
      </c>
      <c r="WDV95" t="s">
        <v>790</v>
      </c>
      <c r="WDW95" t="s">
        <v>790</v>
      </c>
      <c r="WDX95" t="s">
        <v>790</v>
      </c>
      <c r="WDY95" t="s">
        <v>790</v>
      </c>
      <c r="WDZ95" t="s">
        <v>790</v>
      </c>
      <c r="WEA95" t="s">
        <v>790</v>
      </c>
      <c r="WEB95" t="s">
        <v>790</v>
      </c>
      <c r="WEC95" t="s">
        <v>790</v>
      </c>
      <c r="WED95" t="s">
        <v>790</v>
      </c>
      <c r="WEE95" t="s">
        <v>790</v>
      </c>
      <c r="WEF95" t="s">
        <v>790</v>
      </c>
      <c r="WEG95" t="s">
        <v>790</v>
      </c>
      <c r="WEH95" t="s">
        <v>790</v>
      </c>
      <c r="WEI95" t="s">
        <v>790</v>
      </c>
      <c r="WEJ95" t="s">
        <v>790</v>
      </c>
      <c r="WEK95" t="s">
        <v>790</v>
      </c>
      <c r="WEL95" t="s">
        <v>790</v>
      </c>
      <c r="WEM95" t="s">
        <v>790</v>
      </c>
      <c r="WEN95" t="s">
        <v>790</v>
      </c>
      <c r="WEO95" t="s">
        <v>790</v>
      </c>
      <c r="WEP95" t="s">
        <v>790</v>
      </c>
      <c r="WEQ95" t="s">
        <v>790</v>
      </c>
      <c r="WER95" t="s">
        <v>790</v>
      </c>
      <c r="WES95" t="s">
        <v>790</v>
      </c>
      <c r="WET95" t="s">
        <v>790</v>
      </c>
      <c r="WEU95" t="s">
        <v>790</v>
      </c>
      <c r="WEV95" t="s">
        <v>790</v>
      </c>
      <c r="WEW95" t="s">
        <v>790</v>
      </c>
      <c r="WEX95" t="s">
        <v>790</v>
      </c>
      <c r="WEY95" t="s">
        <v>790</v>
      </c>
      <c r="WEZ95" t="s">
        <v>790</v>
      </c>
      <c r="WFA95" t="s">
        <v>790</v>
      </c>
      <c r="WFB95" t="s">
        <v>790</v>
      </c>
      <c r="WFC95" t="s">
        <v>790</v>
      </c>
      <c r="WFD95" t="s">
        <v>790</v>
      </c>
      <c r="WFE95" t="s">
        <v>790</v>
      </c>
      <c r="WFF95" t="s">
        <v>790</v>
      </c>
      <c r="WFG95" t="s">
        <v>790</v>
      </c>
      <c r="WFH95" t="s">
        <v>790</v>
      </c>
      <c r="WFI95" t="s">
        <v>790</v>
      </c>
      <c r="WFJ95" t="s">
        <v>790</v>
      </c>
      <c r="WFK95" t="s">
        <v>790</v>
      </c>
      <c r="WFL95" t="s">
        <v>790</v>
      </c>
      <c r="WFM95" t="s">
        <v>790</v>
      </c>
      <c r="WFN95" t="s">
        <v>790</v>
      </c>
      <c r="WFO95" t="s">
        <v>790</v>
      </c>
      <c r="WFP95" t="s">
        <v>790</v>
      </c>
      <c r="WFQ95" t="s">
        <v>790</v>
      </c>
      <c r="WFR95" t="s">
        <v>790</v>
      </c>
      <c r="WFS95" t="s">
        <v>790</v>
      </c>
      <c r="WFT95" t="s">
        <v>790</v>
      </c>
      <c r="WFU95" t="s">
        <v>790</v>
      </c>
      <c r="WFV95" t="s">
        <v>790</v>
      </c>
      <c r="WFW95" t="s">
        <v>790</v>
      </c>
      <c r="WFX95" t="s">
        <v>790</v>
      </c>
      <c r="WFY95" t="s">
        <v>790</v>
      </c>
      <c r="WFZ95" t="s">
        <v>790</v>
      </c>
      <c r="WGA95" t="s">
        <v>790</v>
      </c>
      <c r="WGB95" t="s">
        <v>790</v>
      </c>
      <c r="WGC95" t="s">
        <v>790</v>
      </c>
      <c r="WGD95" t="s">
        <v>790</v>
      </c>
      <c r="WGE95" t="s">
        <v>790</v>
      </c>
      <c r="WGF95" t="s">
        <v>790</v>
      </c>
      <c r="WGG95" t="s">
        <v>790</v>
      </c>
      <c r="WGH95" t="s">
        <v>790</v>
      </c>
      <c r="WGI95" t="s">
        <v>790</v>
      </c>
      <c r="WGJ95" t="s">
        <v>790</v>
      </c>
      <c r="WGK95" t="s">
        <v>790</v>
      </c>
      <c r="WGL95" t="s">
        <v>790</v>
      </c>
      <c r="WGM95" t="s">
        <v>790</v>
      </c>
      <c r="WGN95" t="s">
        <v>790</v>
      </c>
      <c r="WGO95" t="s">
        <v>790</v>
      </c>
      <c r="WGP95" t="s">
        <v>790</v>
      </c>
      <c r="WGQ95" t="s">
        <v>790</v>
      </c>
      <c r="WGR95" t="s">
        <v>790</v>
      </c>
      <c r="WGS95" t="s">
        <v>790</v>
      </c>
      <c r="WGT95" t="s">
        <v>790</v>
      </c>
      <c r="WGU95" t="s">
        <v>790</v>
      </c>
      <c r="WGV95" t="s">
        <v>790</v>
      </c>
      <c r="WGW95" t="s">
        <v>790</v>
      </c>
      <c r="WGX95" t="s">
        <v>790</v>
      </c>
      <c r="WGY95" t="s">
        <v>790</v>
      </c>
      <c r="WGZ95" t="s">
        <v>790</v>
      </c>
      <c r="WHA95" t="s">
        <v>790</v>
      </c>
      <c r="WHB95" t="s">
        <v>790</v>
      </c>
      <c r="WHC95" t="s">
        <v>790</v>
      </c>
      <c r="WHD95" t="s">
        <v>790</v>
      </c>
      <c r="WHE95" t="s">
        <v>790</v>
      </c>
      <c r="WHF95" t="s">
        <v>790</v>
      </c>
      <c r="WHG95" t="s">
        <v>790</v>
      </c>
      <c r="WHH95" t="s">
        <v>790</v>
      </c>
      <c r="WHI95" t="s">
        <v>790</v>
      </c>
      <c r="WHJ95" t="s">
        <v>790</v>
      </c>
      <c r="WHK95" t="s">
        <v>790</v>
      </c>
      <c r="WHL95" t="s">
        <v>790</v>
      </c>
      <c r="WHM95" t="s">
        <v>790</v>
      </c>
      <c r="WHN95" t="s">
        <v>790</v>
      </c>
      <c r="WHO95" t="s">
        <v>790</v>
      </c>
      <c r="WHP95" t="s">
        <v>790</v>
      </c>
      <c r="WHQ95" t="s">
        <v>790</v>
      </c>
      <c r="WHR95" t="s">
        <v>790</v>
      </c>
      <c r="WHS95" t="s">
        <v>790</v>
      </c>
      <c r="WHT95" t="s">
        <v>790</v>
      </c>
      <c r="WHU95" t="s">
        <v>790</v>
      </c>
      <c r="WHV95" t="s">
        <v>790</v>
      </c>
      <c r="WHW95" t="s">
        <v>790</v>
      </c>
      <c r="WHX95" t="s">
        <v>790</v>
      </c>
      <c r="WHY95" t="s">
        <v>790</v>
      </c>
      <c r="WHZ95" t="s">
        <v>790</v>
      </c>
      <c r="WIA95" t="s">
        <v>790</v>
      </c>
      <c r="WIB95" t="s">
        <v>790</v>
      </c>
      <c r="WIC95" t="s">
        <v>790</v>
      </c>
      <c r="WID95" t="s">
        <v>790</v>
      </c>
      <c r="WIE95" t="s">
        <v>790</v>
      </c>
      <c r="WIF95" t="s">
        <v>790</v>
      </c>
      <c r="WIG95" t="s">
        <v>790</v>
      </c>
      <c r="WIH95" t="s">
        <v>790</v>
      </c>
      <c r="WII95" t="s">
        <v>790</v>
      </c>
      <c r="WIJ95" t="s">
        <v>790</v>
      </c>
      <c r="WIK95" t="s">
        <v>790</v>
      </c>
      <c r="WIL95" t="s">
        <v>790</v>
      </c>
      <c r="WIM95" t="s">
        <v>790</v>
      </c>
      <c r="WIN95" t="s">
        <v>790</v>
      </c>
      <c r="WIO95" t="s">
        <v>790</v>
      </c>
      <c r="WIP95" t="s">
        <v>790</v>
      </c>
      <c r="WIQ95" t="s">
        <v>790</v>
      </c>
      <c r="WIR95" t="s">
        <v>790</v>
      </c>
      <c r="WIS95" t="s">
        <v>790</v>
      </c>
      <c r="WIT95" t="s">
        <v>790</v>
      </c>
      <c r="WIU95" t="s">
        <v>790</v>
      </c>
      <c r="WIV95" t="s">
        <v>790</v>
      </c>
      <c r="WIW95" t="s">
        <v>790</v>
      </c>
      <c r="WIX95" t="s">
        <v>790</v>
      </c>
      <c r="WIY95" t="s">
        <v>790</v>
      </c>
      <c r="WIZ95" t="s">
        <v>790</v>
      </c>
      <c r="WJA95" t="s">
        <v>790</v>
      </c>
      <c r="WJB95" t="s">
        <v>790</v>
      </c>
      <c r="WJC95" t="s">
        <v>790</v>
      </c>
      <c r="WJD95" t="s">
        <v>790</v>
      </c>
      <c r="WJE95" t="s">
        <v>790</v>
      </c>
      <c r="WJF95" t="s">
        <v>790</v>
      </c>
      <c r="WJG95" t="s">
        <v>790</v>
      </c>
      <c r="WJH95" t="s">
        <v>790</v>
      </c>
      <c r="WJI95" t="s">
        <v>790</v>
      </c>
      <c r="WJJ95" t="s">
        <v>790</v>
      </c>
      <c r="WJK95" t="s">
        <v>790</v>
      </c>
      <c r="WJL95" t="s">
        <v>790</v>
      </c>
      <c r="WJM95" t="s">
        <v>790</v>
      </c>
      <c r="WJN95" t="s">
        <v>790</v>
      </c>
      <c r="WJO95" t="s">
        <v>790</v>
      </c>
      <c r="WJP95" t="s">
        <v>790</v>
      </c>
      <c r="WJQ95" t="s">
        <v>790</v>
      </c>
      <c r="WJR95" t="s">
        <v>790</v>
      </c>
      <c r="WJS95" t="s">
        <v>790</v>
      </c>
      <c r="WJT95" t="s">
        <v>790</v>
      </c>
      <c r="WJU95" t="s">
        <v>790</v>
      </c>
      <c r="WJV95" t="s">
        <v>790</v>
      </c>
      <c r="WJW95" t="s">
        <v>790</v>
      </c>
      <c r="WJX95" t="s">
        <v>790</v>
      </c>
      <c r="WJY95" t="s">
        <v>790</v>
      </c>
      <c r="WJZ95" t="s">
        <v>790</v>
      </c>
      <c r="WKA95" t="s">
        <v>790</v>
      </c>
      <c r="WKB95" t="s">
        <v>790</v>
      </c>
      <c r="WKC95" t="s">
        <v>790</v>
      </c>
      <c r="WKD95" t="s">
        <v>790</v>
      </c>
      <c r="WKE95" t="s">
        <v>790</v>
      </c>
      <c r="WKF95" t="s">
        <v>790</v>
      </c>
      <c r="WKG95" t="s">
        <v>790</v>
      </c>
      <c r="WKH95" t="s">
        <v>790</v>
      </c>
      <c r="WKI95" t="s">
        <v>790</v>
      </c>
      <c r="WKJ95" t="s">
        <v>790</v>
      </c>
      <c r="WKK95" t="s">
        <v>790</v>
      </c>
      <c r="WKL95" t="s">
        <v>790</v>
      </c>
      <c r="WKM95" t="s">
        <v>790</v>
      </c>
      <c r="WKN95" t="s">
        <v>790</v>
      </c>
      <c r="WKO95" t="s">
        <v>790</v>
      </c>
      <c r="WKP95" t="s">
        <v>790</v>
      </c>
      <c r="WKQ95" t="s">
        <v>790</v>
      </c>
      <c r="WKR95" t="s">
        <v>790</v>
      </c>
      <c r="WKS95" t="s">
        <v>790</v>
      </c>
      <c r="WKT95" t="s">
        <v>790</v>
      </c>
      <c r="WKU95" t="s">
        <v>790</v>
      </c>
      <c r="WKV95" t="s">
        <v>790</v>
      </c>
      <c r="WKW95" t="s">
        <v>790</v>
      </c>
      <c r="WKX95" t="s">
        <v>790</v>
      </c>
      <c r="WKY95" t="s">
        <v>790</v>
      </c>
      <c r="WKZ95" t="s">
        <v>790</v>
      </c>
      <c r="WLA95" t="s">
        <v>790</v>
      </c>
      <c r="WLB95" t="s">
        <v>790</v>
      </c>
      <c r="WLC95" t="s">
        <v>790</v>
      </c>
      <c r="WLD95" t="s">
        <v>790</v>
      </c>
      <c r="WLE95" t="s">
        <v>790</v>
      </c>
      <c r="WLF95" t="s">
        <v>790</v>
      </c>
      <c r="WLG95" t="s">
        <v>790</v>
      </c>
      <c r="WLH95" t="s">
        <v>790</v>
      </c>
      <c r="WLI95" t="s">
        <v>790</v>
      </c>
      <c r="WLJ95" t="s">
        <v>790</v>
      </c>
      <c r="WLK95" t="s">
        <v>790</v>
      </c>
      <c r="WLL95" t="s">
        <v>790</v>
      </c>
      <c r="WLM95" t="s">
        <v>790</v>
      </c>
      <c r="WLN95" t="s">
        <v>790</v>
      </c>
      <c r="WLO95" t="s">
        <v>790</v>
      </c>
      <c r="WLP95" t="s">
        <v>790</v>
      </c>
      <c r="WLQ95" t="s">
        <v>790</v>
      </c>
      <c r="WLR95" t="s">
        <v>790</v>
      </c>
      <c r="WLS95" t="s">
        <v>790</v>
      </c>
      <c r="WLT95" t="s">
        <v>790</v>
      </c>
      <c r="WLU95" t="s">
        <v>790</v>
      </c>
      <c r="WLV95" t="s">
        <v>790</v>
      </c>
      <c r="WLW95" t="s">
        <v>790</v>
      </c>
      <c r="WLX95" t="s">
        <v>790</v>
      </c>
      <c r="WLY95" t="s">
        <v>790</v>
      </c>
      <c r="WLZ95" t="s">
        <v>790</v>
      </c>
      <c r="WMA95" t="s">
        <v>790</v>
      </c>
      <c r="WMB95" t="s">
        <v>790</v>
      </c>
      <c r="WMC95" t="s">
        <v>790</v>
      </c>
      <c r="WMD95" t="s">
        <v>790</v>
      </c>
      <c r="WME95" t="s">
        <v>790</v>
      </c>
      <c r="WMF95" t="s">
        <v>790</v>
      </c>
      <c r="WMG95" t="s">
        <v>790</v>
      </c>
      <c r="WMH95" t="s">
        <v>790</v>
      </c>
      <c r="WMI95" t="s">
        <v>790</v>
      </c>
      <c r="WMJ95" t="s">
        <v>790</v>
      </c>
      <c r="WMK95" t="s">
        <v>790</v>
      </c>
      <c r="WML95" t="s">
        <v>790</v>
      </c>
      <c r="WMM95" t="s">
        <v>790</v>
      </c>
      <c r="WMN95" t="s">
        <v>790</v>
      </c>
      <c r="WMO95" t="s">
        <v>790</v>
      </c>
      <c r="WMP95" t="s">
        <v>790</v>
      </c>
      <c r="WMQ95" t="s">
        <v>790</v>
      </c>
      <c r="WMR95" t="s">
        <v>790</v>
      </c>
      <c r="WMS95" t="s">
        <v>790</v>
      </c>
      <c r="WMT95" t="s">
        <v>790</v>
      </c>
      <c r="WMU95" t="s">
        <v>790</v>
      </c>
      <c r="WMV95" t="s">
        <v>790</v>
      </c>
      <c r="WMW95" t="s">
        <v>790</v>
      </c>
      <c r="WMX95" t="s">
        <v>790</v>
      </c>
      <c r="WMY95" t="s">
        <v>790</v>
      </c>
      <c r="WMZ95" t="s">
        <v>790</v>
      </c>
      <c r="WNA95" t="s">
        <v>790</v>
      </c>
      <c r="WNB95" t="s">
        <v>790</v>
      </c>
      <c r="WNC95" t="s">
        <v>790</v>
      </c>
      <c r="WND95" t="s">
        <v>790</v>
      </c>
      <c r="WNE95" t="s">
        <v>790</v>
      </c>
      <c r="WNF95" t="s">
        <v>790</v>
      </c>
      <c r="WNG95" t="s">
        <v>790</v>
      </c>
      <c r="WNH95" t="s">
        <v>790</v>
      </c>
      <c r="WNI95" t="s">
        <v>790</v>
      </c>
      <c r="WNJ95" t="s">
        <v>790</v>
      </c>
      <c r="WNK95" t="s">
        <v>790</v>
      </c>
      <c r="WNL95" t="s">
        <v>790</v>
      </c>
      <c r="WNM95" t="s">
        <v>790</v>
      </c>
      <c r="WNN95" t="s">
        <v>790</v>
      </c>
      <c r="WNO95" t="s">
        <v>790</v>
      </c>
      <c r="WNP95" t="s">
        <v>790</v>
      </c>
      <c r="WNQ95" t="s">
        <v>790</v>
      </c>
      <c r="WNR95" t="s">
        <v>790</v>
      </c>
      <c r="WNS95" t="s">
        <v>790</v>
      </c>
      <c r="WNT95" t="s">
        <v>790</v>
      </c>
      <c r="WNU95" t="s">
        <v>790</v>
      </c>
      <c r="WNV95" t="s">
        <v>790</v>
      </c>
      <c r="WNW95" t="s">
        <v>790</v>
      </c>
      <c r="WNX95" t="s">
        <v>790</v>
      </c>
      <c r="WNY95" t="s">
        <v>790</v>
      </c>
      <c r="WNZ95" t="s">
        <v>790</v>
      </c>
      <c r="WOA95" t="s">
        <v>790</v>
      </c>
      <c r="WOB95" t="s">
        <v>790</v>
      </c>
      <c r="WOC95" t="s">
        <v>790</v>
      </c>
      <c r="WOD95" t="s">
        <v>790</v>
      </c>
      <c r="WOE95" t="s">
        <v>790</v>
      </c>
      <c r="WOF95" t="s">
        <v>790</v>
      </c>
      <c r="WOG95" t="s">
        <v>790</v>
      </c>
      <c r="WOH95" t="s">
        <v>790</v>
      </c>
      <c r="WOI95" t="s">
        <v>790</v>
      </c>
      <c r="WOJ95" t="s">
        <v>790</v>
      </c>
      <c r="WOK95" t="s">
        <v>790</v>
      </c>
      <c r="WOL95" t="s">
        <v>790</v>
      </c>
      <c r="WOM95" t="s">
        <v>790</v>
      </c>
      <c r="WON95" t="s">
        <v>790</v>
      </c>
      <c r="WOO95" t="s">
        <v>790</v>
      </c>
      <c r="WOP95" t="s">
        <v>790</v>
      </c>
      <c r="WOQ95" t="s">
        <v>790</v>
      </c>
      <c r="WOR95" t="s">
        <v>790</v>
      </c>
      <c r="WOS95" t="s">
        <v>790</v>
      </c>
      <c r="WOT95" t="s">
        <v>790</v>
      </c>
      <c r="WOU95" t="s">
        <v>790</v>
      </c>
      <c r="WOV95" t="s">
        <v>790</v>
      </c>
      <c r="WOW95" t="s">
        <v>790</v>
      </c>
      <c r="WOX95" t="s">
        <v>790</v>
      </c>
      <c r="WOY95" t="s">
        <v>790</v>
      </c>
      <c r="WOZ95" t="s">
        <v>790</v>
      </c>
      <c r="WPA95" t="s">
        <v>790</v>
      </c>
      <c r="WPB95" t="s">
        <v>790</v>
      </c>
      <c r="WPC95" t="s">
        <v>790</v>
      </c>
      <c r="WPD95" t="s">
        <v>790</v>
      </c>
      <c r="WPE95" t="s">
        <v>790</v>
      </c>
      <c r="WPF95" t="s">
        <v>790</v>
      </c>
      <c r="WPG95" t="s">
        <v>790</v>
      </c>
      <c r="WPH95" t="s">
        <v>790</v>
      </c>
      <c r="WPI95" t="s">
        <v>790</v>
      </c>
      <c r="WPJ95" t="s">
        <v>790</v>
      </c>
      <c r="WPK95" t="s">
        <v>790</v>
      </c>
      <c r="WPL95" t="s">
        <v>790</v>
      </c>
      <c r="WPM95" t="s">
        <v>790</v>
      </c>
      <c r="WPN95" t="s">
        <v>790</v>
      </c>
      <c r="WPO95" t="s">
        <v>790</v>
      </c>
      <c r="WPP95" t="s">
        <v>790</v>
      </c>
      <c r="WPQ95" t="s">
        <v>790</v>
      </c>
      <c r="WPR95" t="s">
        <v>790</v>
      </c>
      <c r="WPS95" t="s">
        <v>790</v>
      </c>
      <c r="WPT95" t="s">
        <v>790</v>
      </c>
      <c r="WPU95" t="s">
        <v>790</v>
      </c>
      <c r="WPV95" t="s">
        <v>790</v>
      </c>
      <c r="WPW95" t="s">
        <v>790</v>
      </c>
      <c r="WPX95" t="s">
        <v>790</v>
      </c>
      <c r="WPY95" t="s">
        <v>790</v>
      </c>
      <c r="WPZ95" t="s">
        <v>790</v>
      </c>
      <c r="WQA95" t="s">
        <v>790</v>
      </c>
      <c r="WQB95" t="s">
        <v>790</v>
      </c>
      <c r="WQC95" t="s">
        <v>790</v>
      </c>
      <c r="WQD95" t="s">
        <v>790</v>
      </c>
      <c r="WQE95" t="s">
        <v>790</v>
      </c>
      <c r="WQF95" t="s">
        <v>790</v>
      </c>
      <c r="WQG95" t="s">
        <v>790</v>
      </c>
      <c r="WQH95" t="s">
        <v>790</v>
      </c>
      <c r="WQI95" t="s">
        <v>790</v>
      </c>
      <c r="WQJ95" t="s">
        <v>790</v>
      </c>
      <c r="WQK95" t="s">
        <v>790</v>
      </c>
      <c r="WQL95" t="s">
        <v>790</v>
      </c>
      <c r="WQM95" t="s">
        <v>790</v>
      </c>
      <c r="WQN95" t="s">
        <v>790</v>
      </c>
      <c r="WQO95" t="s">
        <v>790</v>
      </c>
      <c r="WQP95" t="s">
        <v>790</v>
      </c>
      <c r="WQQ95" t="s">
        <v>790</v>
      </c>
      <c r="WQR95" t="s">
        <v>790</v>
      </c>
      <c r="WQS95" t="s">
        <v>790</v>
      </c>
      <c r="WQT95" t="s">
        <v>790</v>
      </c>
      <c r="WQU95" t="s">
        <v>790</v>
      </c>
      <c r="WQV95" t="s">
        <v>790</v>
      </c>
      <c r="WQW95" t="s">
        <v>790</v>
      </c>
      <c r="WQX95" t="s">
        <v>790</v>
      </c>
      <c r="WQY95" t="s">
        <v>790</v>
      </c>
      <c r="WQZ95" t="s">
        <v>790</v>
      </c>
      <c r="WRA95" t="s">
        <v>790</v>
      </c>
      <c r="WRB95" t="s">
        <v>790</v>
      </c>
      <c r="WRC95" t="s">
        <v>790</v>
      </c>
      <c r="WRD95" t="s">
        <v>790</v>
      </c>
      <c r="WRE95" t="s">
        <v>790</v>
      </c>
      <c r="WRF95" t="s">
        <v>790</v>
      </c>
      <c r="WRG95" t="s">
        <v>790</v>
      </c>
      <c r="WRH95" t="s">
        <v>790</v>
      </c>
      <c r="WRI95" t="s">
        <v>790</v>
      </c>
      <c r="WRJ95" t="s">
        <v>790</v>
      </c>
      <c r="WRK95" t="s">
        <v>790</v>
      </c>
      <c r="WRL95" t="s">
        <v>790</v>
      </c>
      <c r="WRM95" t="s">
        <v>790</v>
      </c>
      <c r="WRN95" t="s">
        <v>790</v>
      </c>
      <c r="WRO95" t="s">
        <v>790</v>
      </c>
      <c r="WRP95" t="s">
        <v>790</v>
      </c>
      <c r="WRQ95" t="s">
        <v>790</v>
      </c>
      <c r="WRR95" t="s">
        <v>790</v>
      </c>
      <c r="WRS95" t="s">
        <v>790</v>
      </c>
      <c r="WRT95" t="s">
        <v>790</v>
      </c>
      <c r="WRU95" t="s">
        <v>790</v>
      </c>
      <c r="WRV95" t="s">
        <v>790</v>
      </c>
      <c r="WRW95" t="s">
        <v>790</v>
      </c>
      <c r="WRX95" t="s">
        <v>790</v>
      </c>
      <c r="WRY95" t="s">
        <v>790</v>
      </c>
      <c r="WRZ95" t="s">
        <v>790</v>
      </c>
      <c r="WSA95" t="s">
        <v>790</v>
      </c>
      <c r="WSB95" t="s">
        <v>790</v>
      </c>
      <c r="WSC95" t="s">
        <v>790</v>
      </c>
      <c r="WSD95" t="s">
        <v>790</v>
      </c>
      <c r="WSE95" t="s">
        <v>790</v>
      </c>
      <c r="WSF95" t="s">
        <v>790</v>
      </c>
      <c r="WSG95" t="s">
        <v>790</v>
      </c>
      <c r="WSH95" t="s">
        <v>790</v>
      </c>
      <c r="WSI95" t="s">
        <v>790</v>
      </c>
      <c r="WSJ95" t="s">
        <v>790</v>
      </c>
      <c r="WSK95" t="s">
        <v>790</v>
      </c>
      <c r="WSL95" t="s">
        <v>790</v>
      </c>
      <c r="WSM95" t="s">
        <v>790</v>
      </c>
      <c r="WSN95" t="s">
        <v>790</v>
      </c>
      <c r="WSO95" t="s">
        <v>790</v>
      </c>
      <c r="WSP95" t="s">
        <v>790</v>
      </c>
      <c r="WSQ95" t="s">
        <v>790</v>
      </c>
      <c r="WSR95" t="s">
        <v>790</v>
      </c>
      <c r="WSS95" t="s">
        <v>790</v>
      </c>
      <c r="WST95" t="s">
        <v>790</v>
      </c>
      <c r="WSU95" t="s">
        <v>790</v>
      </c>
      <c r="WSV95" t="s">
        <v>790</v>
      </c>
      <c r="WSW95" t="s">
        <v>790</v>
      </c>
      <c r="WSX95" t="s">
        <v>790</v>
      </c>
      <c r="WSY95" t="s">
        <v>790</v>
      </c>
      <c r="WSZ95" t="s">
        <v>790</v>
      </c>
      <c r="WTA95" t="s">
        <v>790</v>
      </c>
      <c r="WTB95" t="s">
        <v>790</v>
      </c>
      <c r="WTC95" t="s">
        <v>790</v>
      </c>
      <c r="WTD95" t="s">
        <v>790</v>
      </c>
      <c r="WTE95" t="s">
        <v>790</v>
      </c>
      <c r="WTF95" t="s">
        <v>790</v>
      </c>
      <c r="WTG95" t="s">
        <v>790</v>
      </c>
      <c r="WTH95" t="s">
        <v>790</v>
      </c>
      <c r="WTI95" t="s">
        <v>790</v>
      </c>
      <c r="WTJ95" t="s">
        <v>790</v>
      </c>
      <c r="WTK95" t="s">
        <v>790</v>
      </c>
      <c r="WTL95" t="s">
        <v>790</v>
      </c>
      <c r="WTM95" t="s">
        <v>790</v>
      </c>
      <c r="WTN95" t="s">
        <v>790</v>
      </c>
      <c r="WTO95" t="s">
        <v>790</v>
      </c>
      <c r="WTP95" t="s">
        <v>790</v>
      </c>
      <c r="WTQ95" t="s">
        <v>790</v>
      </c>
      <c r="WTR95" t="s">
        <v>790</v>
      </c>
      <c r="WTS95" t="s">
        <v>790</v>
      </c>
      <c r="WTT95" t="s">
        <v>790</v>
      </c>
      <c r="WTU95" t="s">
        <v>790</v>
      </c>
      <c r="WTV95" t="s">
        <v>790</v>
      </c>
      <c r="WTW95" t="s">
        <v>790</v>
      </c>
      <c r="WTX95" t="s">
        <v>790</v>
      </c>
      <c r="WTY95" t="s">
        <v>790</v>
      </c>
      <c r="WTZ95" t="s">
        <v>790</v>
      </c>
      <c r="WUA95" t="s">
        <v>790</v>
      </c>
      <c r="WUB95" t="s">
        <v>790</v>
      </c>
      <c r="WUC95" t="s">
        <v>790</v>
      </c>
      <c r="WUD95" t="s">
        <v>790</v>
      </c>
      <c r="WUE95" t="s">
        <v>790</v>
      </c>
      <c r="WUF95" t="s">
        <v>790</v>
      </c>
      <c r="WUG95" t="s">
        <v>790</v>
      </c>
      <c r="WUH95" t="s">
        <v>790</v>
      </c>
      <c r="WUI95" t="s">
        <v>790</v>
      </c>
      <c r="WUJ95" t="s">
        <v>790</v>
      </c>
      <c r="WUK95" t="s">
        <v>790</v>
      </c>
      <c r="WUL95" t="s">
        <v>790</v>
      </c>
      <c r="WUM95" t="s">
        <v>790</v>
      </c>
      <c r="WUN95" t="s">
        <v>790</v>
      </c>
      <c r="WUO95" t="s">
        <v>790</v>
      </c>
      <c r="WUP95" t="s">
        <v>790</v>
      </c>
      <c r="WUQ95" t="s">
        <v>790</v>
      </c>
      <c r="WUR95" t="s">
        <v>790</v>
      </c>
      <c r="WUS95" t="s">
        <v>790</v>
      </c>
      <c r="WUT95" t="s">
        <v>790</v>
      </c>
      <c r="WUU95" t="s">
        <v>790</v>
      </c>
      <c r="WUV95" t="s">
        <v>790</v>
      </c>
      <c r="WUW95" t="s">
        <v>790</v>
      </c>
      <c r="WUX95" t="s">
        <v>790</v>
      </c>
      <c r="WUY95" t="s">
        <v>790</v>
      </c>
      <c r="WUZ95" t="s">
        <v>790</v>
      </c>
      <c r="WVA95" t="s">
        <v>790</v>
      </c>
      <c r="WVB95" t="s">
        <v>790</v>
      </c>
      <c r="WVC95" t="s">
        <v>790</v>
      </c>
      <c r="WVD95" t="s">
        <v>790</v>
      </c>
      <c r="WVE95" t="s">
        <v>790</v>
      </c>
      <c r="WVF95" t="s">
        <v>790</v>
      </c>
      <c r="WVG95" t="s">
        <v>790</v>
      </c>
      <c r="WVH95" t="s">
        <v>790</v>
      </c>
      <c r="WVI95" t="s">
        <v>790</v>
      </c>
      <c r="WVJ95" t="s">
        <v>790</v>
      </c>
      <c r="WVK95" t="s">
        <v>790</v>
      </c>
      <c r="WVL95" t="s">
        <v>790</v>
      </c>
      <c r="WVM95" t="s">
        <v>790</v>
      </c>
      <c r="WVN95" t="s">
        <v>790</v>
      </c>
      <c r="WVO95" t="s">
        <v>790</v>
      </c>
      <c r="WVP95" t="s">
        <v>790</v>
      </c>
      <c r="WVQ95" t="s">
        <v>790</v>
      </c>
      <c r="WVR95" t="s">
        <v>790</v>
      </c>
      <c r="WVS95" t="s">
        <v>790</v>
      </c>
      <c r="WVT95" t="s">
        <v>790</v>
      </c>
      <c r="WVU95" t="s">
        <v>790</v>
      </c>
      <c r="WVV95" t="s">
        <v>790</v>
      </c>
      <c r="WVW95" t="s">
        <v>790</v>
      </c>
      <c r="WVX95" t="s">
        <v>790</v>
      </c>
      <c r="WVY95" t="s">
        <v>790</v>
      </c>
      <c r="WVZ95" t="s">
        <v>790</v>
      </c>
      <c r="WWA95" t="s">
        <v>790</v>
      </c>
      <c r="WWB95" t="s">
        <v>790</v>
      </c>
      <c r="WWC95" t="s">
        <v>790</v>
      </c>
      <c r="WWD95" t="s">
        <v>790</v>
      </c>
      <c r="WWE95" t="s">
        <v>790</v>
      </c>
      <c r="WWF95" t="s">
        <v>790</v>
      </c>
      <c r="WWG95" t="s">
        <v>790</v>
      </c>
      <c r="WWH95" t="s">
        <v>790</v>
      </c>
      <c r="WWI95" t="s">
        <v>790</v>
      </c>
      <c r="WWJ95" t="s">
        <v>790</v>
      </c>
      <c r="WWK95" t="s">
        <v>790</v>
      </c>
      <c r="WWL95" t="s">
        <v>790</v>
      </c>
      <c r="WWM95" t="s">
        <v>790</v>
      </c>
      <c r="WWN95" t="s">
        <v>790</v>
      </c>
      <c r="WWO95" t="s">
        <v>790</v>
      </c>
      <c r="WWP95" t="s">
        <v>790</v>
      </c>
      <c r="WWQ95" t="s">
        <v>790</v>
      </c>
      <c r="WWR95" t="s">
        <v>790</v>
      </c>
      <c r="WWS95" t="s">
        <v>790</v>
      </c>
      <c r="WWT95" t="s">
        <v>790</v>
      </c>
      <c r="WWU95" t="s">
        <v>790</v>
      </c>
      <c r="WWV95" t="s">
        <v>790</v>
      </c>
      <c r="WWW95" t="s">
        <v>790</v>
      </c>
      <c r="WWX95" t="s">
        <v>790</v>
      </c>
      <c r="WWY95" t="s">
        <v>790</v>
      </c>
      <c r="WWZ95" t="s">
        <v>790</v>
      </c>
      <c r="WXA95" t="s">
        <v>790</v>
      </c>
      <c r="WXB95" t="s">
        <v>790</v>
      </c>
      <c r="WXC95" t="s">
        <v>790</v>
      </c>
      <c r="WXD95" t="s">
        <v>790</v>
      </c>
      <c r="WXE95" t="s">
        <v>790</v>
      </c>
      <c r="WXF95" t="s">
        <v>790</v>
      </c>
      <c r="WXG95" t="s">
        <v>790</v>
      </c>
      <c r="WXH95" t="s">
        <v>790</v>
      </c>
      <c r="WXI95" t="s">
        <v>790</v>
      </c>
      <c r="WXJ95" t="s">
        <v>790</v>
      </c>
      <c r="WXK95" t="s">
        <v>790</v>
      </c>
      <c r="WXL95" t="s">
        <v>790</v>
      </c>
      <c r="WXM95" t="s">
        <v>790</v>
      </c>
      <c r="WXN95" t="s">
        <v>790</v>
      </c>
      <c r="WXO95" t="s">
        <v>790</v>
      </c>
      <c r="WXP95" t="s">
        <v>790</v>
      </c>
      <c r="WXQ95" t="s">
        <v>790</v>
      </c>
      <c r="WXR95" t="s">
        <v>790</v>
      </c>
      <c r="WXS95" t="s">
        <v>790</v>
      </c>
      <c r="WXT95" t="s">
        <v>790</v>
      </c>
      <c r="WXU95" t="s">
        <v>790</v>
      </c>
      <c r="WXV95" t="s">
        <v>790</v>
      </c>
      <c r="WXW95" t="s">
        <v>790</v>
      </c>
      <c r="WXX95" t="s">
        <v>790</v>
      </c>
      <c r="WXY95" t="s">
        <v>790</v>
      </c>
      <c r="WXZ95" t="s">
        <v>790</v>
      </c>
      <c r="WYA95" t="s">
        <v>790</v>
      </c>
      <c r="WYB95" t="s">
        <v>790</v>
      </c>
      <c r="WYC95" t="s">
        <v>790</v>
      </c>
      <c r="WYD95" t="s">
        <v>790</v>
      </c>
      <c r="WYE95" t="s">
        <v>790</v>
      </c>
      <c r="WYF95" t="s">
        <v>790</v>
      </c>
      <c r="WYG95" t="s">
        <v>790</v>
      </c>
      <c r="WYH95" t="s">
        <v>790</v>
      </c>
      <c r="WYI95" t="s">
        <v>790</v>
      </c>
      <c r="WYJ95" t="s">
        <v>790</v>
      </c>
      <c r="WYK95" t="s">
        <v>790</v>
      </c>
      <c r="WYL95" t="s">
        <v>790</v>
      </c>
      <c r="WYM95" t="s">
        <v>790</v>
      </c>
      <c r="WYN95" t="s">
        <v>790</v>
      </c>
      <c r="WYO95" t="s">
        <v>790</v>
      </c>
      <c r="WYP95" t="s">
        <v>790</v>
      </c>
      <c r="WYQ95" t="s">
        <v>790</v>
      </c>
      <c r="WYR95" t="s">
        <v>790</v>
      </c>
      <c r="WYS95" t="s">
        <v>790</v>
      </c>
      <c r="WYT95" t="s">
        <v>790</v>
      </c>
      <c r="WYU95" t="s">
        <v>790</v>
      </c>
      <c r="WYV95" t="s">
        <v>790</v>
      </c>
      <c r="WYW95" t="s">
        <v>790</v>
      </c>
      <c r="WYX95" t="s">
        <v>790</v>
      </c>
      <c r="WYY95" t="s">
        <v>790</v>
      </c>
      <c r="WYZ95" t="s">
        <v>790</v>
      </c>
      <c r="WZA95" t="s">
        <v>790</v>
      </c>
      <c r="WZB95" t="s">
        <v>790</v>
      </c>
      <c r="WZC95" t="s">
        <v>790</v>
      </c>
      <c r="WZD95" t="s">
        <v>790</v>
      </c>
      <c r="WZE95" t="s">
        <v>790</v>
      </c>
      <c r="WZF95" t="s">
        <v>790</v>
      </c>
      <c r="WZG95" t="s">
        <v>790</v>
      </c>
      <c r="WZH95" t="s">
        <v>790</v>
      </c>
      <c r="WZI95" t="s">
        <v>790</v>
      </c>
      <c r="WZJ95" t="s">
        <v>790</v>
      </c>
      <c r="WZK95" t="s">
        <v>790</v>
      </c>
      <c r="WZL95" t="s">
        <v>790</v>
      </c>
      <c r="WZM95" t="s">
        <v>790</v>
      </c>
      <c r="WZN95" t="s">
        <v>790</v>
      </c>
      <c r="WZO95" t="s">
        <v>790</v>
      </c>
      <c r="WZP95" t="s">
        <v>790</v>
      </c>
      <c r="WZQ95" t="s">
        <v>790</v>
      </c>
      <c r="WZR95" t="s">
        <v>790</v>
      </c>
      <c r="WZS95" t="s">
        <v>790</v>
      </c>
      <c r="WZT95" t="s">
        <v>790</v>
      </c>
      <c r="WZU95" t="s">
        <v>790</v>
      </c>
      <c r="WZV95" t="s">
        <v>790</v>
      </c>
      <c r="WZW95" t="s">
        <v>790</v>
      </c>
      <c r="WZX95" t="s">
        <v>790</v>
      </c>
      <c r="WZY95" t="s">
        <v>790</v>
      </c>
      <c r="WZZ95" t="s">
        <v>790</v>
      </c>
      <c r="XAA95" t="s">
        <v>790</v>
      </c>
      <c r="XAB95" t="s">
        <v>790</v>
      </c>
      <c r="XAC95" t="s">
        <v>790</v>
      </c>
      <c r="XAD95" t="s">
        <v>790</v>
      </c>
      <c r="XAE95" t="s">
        <v>790</v>
      </c>
      <c r="XAF95" t="s">
        <v>790</v>
      </c>
      <c r="XAG95" t="s">
        <v>790</v>
      </c>
      <c r="XAH95" t="s">
        <v>790</v>
      </c>
      <c r="XAI95" t="s">
        <v>790</v>
      </c>
      <c r="XAJ95" t="s">
        <v>790</v>
      </c>
      <c r="XAK95" t="s">
        <v>790</v>
      </c>
      <c r="XAL95" t="s">
        <v>790</v>
      </c>
      <c r="XAM95" t="s">
        <v>790</v>
      </c>
      <c r="XAN95" t="s">
        <v>790</v>
      </c>
      <c r="XAO95" t="s">
        <v>790</v>
      </c>
      <c r="XAP95" t="s">
        <v>790</v>
      </c>
      <c r="XAQ95" t="s">
        <v>790</v>
      </c>
      <c r="XAR95" t="s">
        <v>790</v>
      </c>
      <c r="XAS95" t="s">
        <v>790</v>
      </c>
      <c r="XAT95" t="s">
        <v>790</v>
      </c>
      <c r="XAU95" t="s">
        <v>790</v>
      </c>
      <c r="XAV95" t="s">
        <v>790</v>
      </c>
      <c r="XAW95" t="s">
        <v>790</v>
      </c>
      <c r="XAX95" t="s">
        <v>790</v>
      </c>
      <c r="XAY95" t="s">
        <v>790</v>
      </c>
      <c r="XAZ95" t="s">
        <v>790</v>
      </c>
      <c r="XBA95" t="s">
        <v>790</v>
      </c>
      <c r="XBB95" t="s">
        <v>790</v>
      </c>
      <c r="XBC95" t="s">
        <v>790</v>
      </c>
      <c r="XBD95" t="s">
        <v>790</v>
      </c>
      <c r="XBE95" t="s">
        <v>790</v>
      </c>
      <c r="XBF95" t="s">
        <v>790</v>
      </c>
      <c r="XBG95" t="s">
        <v>790</v>
      </c>
      <c r="XBH95" t="s">
        <v>790</v>
      </c>
      <c r="XBI95" t="s">
        <v>790</v>
      </c>
      <c r="XBJ95" t="s">
        <v>790</v>
      </c>
      <c r="XBK95" t="s">
        <v>790</v>
      </c>
      <c r="XBL95" t="s">
        <v>790</v>
      </c>
      <c r="XBM95" t="s">
        <v>790</v>
      </c>
      <c r="XBN95" t="s">
        <v>790</v>
      </c>
      <c r="XBO95" t="s">
        <v>790</v>
      </c>
      <c r="XBP95" t="s">
        <v>790</v>
      </c>
      <c r="XBQ95" t="s">
        <v>790</v>
      </c>
      <c r="XBR95" t="s">
        <v>790</v>
      </c>
      <c r="XBS95" t="s">
        <v>790</v>
      </c>
      <c r="XBT95" t="s">
        <v>790</v>
      </c>
      <c r="XBU95" t="s">
        <v>790</v>
      </c>
      <c r="XBV95" t="s">
        <v>790</v>
      </c>
      <c r="XBW95" t="s">
        <v>790</v>
      </c>
      <c r="XBX95" t="s">
        <v>790</v>
      </c>
      <c r="XBY95" t="s">
        <v>790</v>
      </c>
      <c r="XBZ95" t="s">
        <v>790</v>
      </c>
      <c r="XCA95" t="s">
        <v>790</v>
      </c>
      <c r="XCB95" t="s">
        <v>790</v>
      </c>
      <c r="XCC95" t="s">
        <v>790</v>
      </c>
      <c r="XCD95" t="s">
        <v>790</v>
      </c>
      <c r="XCE95" t="s">
        <v>790</v>
      </c>
      <c r="XCF95" t="s">
        <v>790</v>
      </c>
      <c r="XCG95" t="s">
        <v>790</v>
      </c>
      <c r="XCH95" t="s">
        <v>790</v>
      </c>
      <c r="XCI95" t="s">
        <v>790</v>
      </c>
      <c r="XCJ95" t="s">
        <v>790</v>
      </c>
      <c r="XCK95" t="s">
        <v>790</v>
      </c>
      <c r="XCL95" t="s">
        <v>790</v>
      </c>
      <c r="XCM95" t="s">
        <v>790</v>
      </c>
      <c r="XCN95" t="s">
        <v>790</v>
      </c>
      <c r="XCO95" t="s">
        <v>790</v>
      </c>
      <c r="XCP95" t="s">
        <v>790</v>
      </c>
      <c r="XCQ95" t="s">
        <v>790</v>
      </c>
      <c r="XCR95" t="s">
        <v>790</v>
      </c>
      <c r="XCS95" t="s">
        <v>790</v>
      </c>
      <c r="XCT95" t="s">
        <v>790</v>
      </c>
      <c r="XCU95" t="s">
        <v>790</v>
      </c>
      <c r="XCV95" t="s">
        <v>790</v>
      </c>
      <c r="XCW95" t="s">
        <v>790</v>
      </c>
      <c r="XCX95" t="s">
        <v>790</v>
      </c>
      <c r="XCY95" t="s">
        <v>790</v>
      </c>
      <c r="XCZ95" t="s">
        <v>790</v>
      </c>
      <c r="XDA95" t="s">
        <v>790</v>
      </c>
      <c r="XDB95" t="s">
        <v>790</v>
      </c>
      <c r="XDC95" t="s">
        <v>790</v>
      </c>
      <c r="XDD95" t="s">
        <v>790</v>
      </c>
      <c r="XDE95" t="s">
        <v>790</v>
      </c>
      <c r="XDF95" t="s">
        <v>790</v>
      </c>
      <c r="XDG95" t="s">
        <v>790</v>
      </c>
      <c r="XDH95" t="s">
        <v>790</v>
      </c>
      <c r="XDI95" t="s">
        <v>790</v>
      </c>
      <c r="XDJ95" t="s">
        <v>790</v>
      </c>
      <c r="XDK95" t="s">
        <v>790</v>
      </c>
      <c r="XDL95" t="s">
        <v>790</v>
      </c>
      <c r="XDM95" t="s">
        <v>790</v>
      </c>
      <c r="XDN95" t="s">
        <v>790</v>
      </c>
      <c r="XDO95" t="s">
        <v>790</v>
      </c>
      <c r="XDP95" t="s">
        <v>790</v>
      </c>
      <c r="XDQ95" t="s">
        <v>790</v>
      </c>
      <c r="XDR95" t="s">
        <v>790</v>
      </c>
      <c r="XDS95" t="s">
        <v>790</v>
      </c>
      <c r="XDT95" t="s">
        <v>790</v>
      </c>
      <c r="XDU95" t="s">
        <v>790</v>
      </c>
      <c r="XDV95" t="s">
        <v>790</v>
      </c>
      <c r="XDW95" t="s">
        <v>790</v>
      </c>
      <c r="XDX95" t="s">
        <v>790</v>
      </c>
      <c r="XDY95" t="s">
        <v>790</v>
      </c>
      <c r="XDZ95" t="s">
        <v>790</v>
      </c>
      <c r="XEA95" t="s">
        <v>790</v>
      </c>
      <c r="XEB95" t="s">
        <v>790</v>
      </c>
      <c r="XEC95" t="s">
        <v>790</v>
      </c>
      <c r="XED95" t="s">
        <v>790</v>
      </c>
      <c r="XEE95" t="s">
        <v>790</v>
      </c>
      <c r="XEF95" t="s">
        <v>790</v>
      </c>
      <c r="XEG95" t="s">
        <v>790</v>
      </c>
      <c r="XEH95" t="s">
        <v>790</v>
      </c>
      <c r="XEI95" t="s">
        <v>790</v>
      </c>
      <c r="XEJ95" t="s">
        <v>790</v>
      </c>
      <c r="XEK95" t="s">
        <v>790</v>
      </c>
      <c r="XEL95" t="s">
        <v>790</v>
      </c>
      <c r="XEM95" t="s">
        <v>790</v>
      </c>
      <c r="XEN95" t="s">
        <v>790</v>
      </c>
      <c r="XEO95" t="s">
        <v>790</v>
      </c>
      <c r="XEP95" t="s">
        <v>790</v>
      </c>
      <c r="XEQ95" t="s">
        <v>790</v>
      </c>
      <c r="XER95" t="s">
        <v>790</v>
      </c>
      <c r="XES95" t="s">
        <v>790</v>
      </c>
      <c r="XET95" t="s">
        <v>790</v>
      </c>
      <c r="XEU95" t="s">
        <v>790</v>
      </c>
      <c r="XEV95" t="s">
        <v>790</v>
      </c>
      <c r="XEW95" t="s">
        <v>790</v>
      </c>
      <c r="XEX95" t="s">
        <v>790</v>
      </c>
      <c r="XEY95" t="s">
        <v>790</v>
      </c>
      <c r="XEZ95" t="s">
        <v>790</v>
      </c>
      <c r="XFA95" t="s">
        <v>790</v>
      </c>
      <c r="XFB95" t="s">
        <v>790</v>
      </c>
      <c r="XFC95" t="s">
        <v>790</v>
      </c>
      <c r="XFD95" t="s">
        <v>790</v>
      </c>
    </row>
    <row r="96" spans="2:16384" x14ac:dyDescent="0.45">
      <c r="C96" t="s">
        <v>921</v>
      </c>
      <c r="D96" s="3" t="s">
        <v>227</v>
      </c>
      <c r="H96" s="54">
        <f t="shared" ca="1" si="18"/>
        <v>-172057.23028065643</v>
      </c>
      <c r="I96" s="164">
        <f ca="1">SUMIF(IRR!$I$7:$DT$7,AFS!I$3,IRR!$I58:$DT58)</f>
        <v>0</v>
      </c>
      <c r="J96" s="164">
        <f ca="1">SUMIF(IRR!$I$7:$DT$7,AFS!J$3,IRR!$I58:$DT58)</f>
        <v>0</v>
      </c>
      <c r="K96" s="164">
        <f ca="1">SUMIF(IRR!$I$7:$DT$7,AFS!K$3,IRR!$I58:$DT58)</f>
        <v>0</v>
      </c>
      <c r="L96" s="164">
        <f ca="1">SUMIF(IRR!$I$7:$DT$7,AFS!L$3,IRR!$I58:$DT58)</f>
        <v>-67360.294430426526</v>
      </c>
      <c r="M96" s="164">
        <f ca="1">SUMIF(IRR!$I$7:$DT$7,AFS!M$3,IRR!$I58:$DT58)</f>
        <v>-104696.93585022989</v>
      </c>
      <c r="N96" s="164">
        <f ca="1">SUMIF(IRR!$I$7:$DT$7,AFS!N$3,IRR!$I58:$DT58)</f>
        <v>0</v>
      </c>
      <c r="O96" s="164">
        <f ca="1">SUMIF(IRR!$I$7:$DT$7,AFS!O$3,IRR!$I58:$DT58)</f>
        <v>0</v>
      </c>
      <c r="P96" s="164">
        <f ca="1">SUMIF(IRR!$I$7:$DT$7,AFS!P$3,IRR!$I58:$DT58)</f>
        <v>0</v>
      </c>
      <c r="Q96" s="164">
        <f ca="1">SUMIF(IRR!$I$7:$DT$7,AFS!Q$3,IRR!$I58:$DT58)</f>
        <v>0</v>
      </c>
      <c r="R96" s="164">
        <f ca="1">SUMIF(IRR!$I$7:$DT$7,AFS!R$3,IRR!$I58:$DT58)</f>
        <v>0</v>
      </c>
      <c r="S96" s="164">
        <f ca="1">SUMIF(IRR!$I$7:$DT$7,AFS!S$3,IRR!$I58:$DT58)</f>
        <v>0</v>
      </c>
      <c r="T96" s="164">
        <f ca="1">SUMIF(IRR!$I$7:$DT$7,AFS!T$3,IRR!$I58:$DT58)</f>
        <v>0</v>
      </c>
      <c r="U96" s="164">
        <f ca="1">SUMIF(IRR!$I$7:$DT$7,AFS!U$3,IRR!$I58:$DT58)</f>
        <v>0</v>
      </c>
      <c r="V96" s="164">
        <f ca="1">SUMIF(IRR!$I$7:$DT$7,AFS!V$3,IRR!$I58:$DT58)</f>
        <v>0</v>
      </c>
      <c r="W96" s="164">
        <f ca="1">SUMIF(IRR!$I$7:$DT$7,AFS!W$3,IRR!$I58:$DT58)</f>
        <v>0</v>
      </c>
      <c r="X96" s="164">
        <f ca="1">SUMIF(IRR!$I$7:$DT$7,AFS!X$3,IRR!$I58:$DT58)</f>
        <v>0</v>
      </c>
      <c r="Y96" s="164">
        <f ca="1">SUMIF(IRR!$I$7:$DT$7,AFS!Y$3,IRR!$I58:$DT58)</f>
        <v>0</v>
      </c>
      <c r="Z96" s="164">
        <f ca="1">SUMIF(IRR!$I$7:$DT$7,AFS!Z$3,IRR!$I58:$DT58)</f>
        <v>0</v>
      </c>
      <c r="AA96" s="164">
        <f ca="1">SUMIF(IRR!$I$7:$DT$7,AFS!AA$3,IRR!$I58:$DT58)</f>
        <v>0</v>
      </c>
      <c r="AB96" s="164">
        <f ca="1">SUMIF(IRR!$I$7:$DT$7,AFS!AB$3,IRR!$I58:$DT58)</f>
        <v>0</v>
      </c>
      <c r="AC96" s="164">
        <f ca="1">SUMIF(IRR!$I$7:$DT$7,AFS!AC$3,IRR!$I58:$DT58)</f>
        <v>0</v>
      </c>
      <c r="AD96" s="164">
        <f ca="1">SUMIF(IRR!$I$7:$DT$7,AFS!AD$3,IRR!$I58:$DT58)</f>
        <v>0</v>
      </c>
      <c r="AE96" s="164">
        <f ca="1">SUMIF(IRR!$I$7:$DT$7,AFS!AE$3,IRR!$I58:$DT58)</f>
        <v>0</v>
      </c>
      <c r="AF96" s="164">
        <f ca="1">SUMIF(IRR!$I$7:$DT$7,AFS!AF$3,IRR!$I58:$DT58)</f>
        <v>0</v>
      </c>
      <c r="AG96" s="164">
        <f ca="1">SUMIF(IRR!$I$7:$DT$7,AFS!AG$3,IRR!$I58:$DT58)</f>
        <v>0</v>
      </c>
      <c r="AH96" s="164">
        <f ca="1">SUMIF(IRR!$I$7:$DT$7,AFS!AH$3,IRR!$I58:$DT58)</f>
        <v>0</v>
      </c>
      <c r="AI96" s="164">
        <f ca="1">SUMIF(IRR!$I$7:$DT$7,AFS!AI$3,IRR!$I58:$DT58)</f>
        <v>0</v>
      </c>
      <c r="AJ96" s="164">
        <f ca="1">SUMIF(IRR!$I$7:$DT$7,AFS!AJ$3,IRR!$I58:$DT58)</f>
        <v>0</v>
      </c>
      <c r="AK96" s="164">
        <f ca="1">SUMIF(IRR!$I$7:$DT$7,AFS!AK$3,IRR!$I58:$DT58)</f>
        <v>0</v>
      </c>
      <c r="AL96" s="164">
        <f ca="1">SUMIF(IRR!$I$7:$DT$7,AFS!AL$3,IRR!$I58:$DT58)</f>
        <v>0</v>
      </c>
      <c r="AM96" s="164">
        <f ca="1">SUMIF(IRR!$I$7:$DT$7,AFS!AM$3,IRR!$I58:$DT58)</f>
        <v>0</v>
      </c>
      <c r="AN96" s="164">
        <f ca="1">SUMIF(IRR!$I$7:$DT$7,AFS!AN$3,IRR!$I58:$DT58)</f>
        <v>0</v>
      </c>
      <c r="AO96" s="164">
        <f ca="1">SUMIF(IRR!$I$7:$DT$7,AFS!AO$3,IRR!$I58:$DT58)</f>
        <v>0</v>
      </c>
      <c r="AP96" s="164">
        <f ca="1">SUMIF(IRR!$I$7:$DT$7,AFS!AP$3,IRR!$I58:$DT58)</f>
        <v>0</v>
      </c>
      <c r="AQ96" s="164">
        <f ca="1">SUMIF(IRR!$I$7:$DT$7,AFS!AQ$3,IRR!$I58:$DT58)</f>
        <v>0</v>
      </c>
      <c r="AR96" s="164">
        <f ca="1">SUMIF(IRR!$I$7:$DT$7,AFS!AR$3,IRR!$I58:$DT58)</f>
        <v>0</v>
      </c>
    </row>
    <row r="97" spans="2:44" x14ac:dyDescent="0.45">
      <c r="C97" t="s">
        <v>911</v>
      </c>
      <c r="D97" s="3" t="s">
        <v>227</v>
      </c>
      <c r="H97" s="54">
        <f t="shared" ca="1" si="18"/>
        <v>5046281.8232771698</v>
      </c>
      <c r="I97" s="164">
        <f ca="1">SUMIF(IRR!$I$7:$DT$7,AFS!I$3,IRR!$I59:$DT59)</f>
        <v>0</v>
      </c>
      <c r="J97" s="164">
        <f ca="1">SUMIF(IRR!$I$7:$DT$7,AFS!J$3,IRR!$I59:$DT59)</f>
        <v>0</v>
      </c>
      <c r="K97" s="164">
        <f ca="1">SUMIF(IRR!$I$7:$DT$7,AFS!K$3,IRR!$I59:$DT59)</f>
        <v>0</v>
      </c>
      <c r="L97" s="164">
        <f ca="1">SUMIF(IRR!$I$7:$DT$7,AFS!L$3,IRR!$I59:$DT59)</f>
        <v>0</v>
      </c>
      <c r="M97" s="164">
        <f ca="1">SUMIF(IRR!$I$7:$DT$7,AFS!M$3,IRR!$I59:$DT59)</f>
        <v>0</v>
      </c>
      <c r="N97" s="164">
        <f ca="1">SUMIF(IRR!$I$7:$DT$7,AFS!N$3,IRR!$I59:$DT59)</f>
        <v>0</v>
      </c>
      <c r="O97" s="164">
        <f ca="1">SUMIF(IRR!$I$7:$DT$7,AFS!O$3,IRR!$I59:$DT59)</f>
        <v>0</v>
      </c>
      <c r="P97" s="164">
        <f ca="1">SUMIF(IRR!$I$7:$DT$7,AFS!P$3,IRR!$I59:$DT59)</f>
        <v>0</v>
      </c>
      <c r="Q97" s="164">
        <f ca="1">SUMIF(IRR!$I$7:$DT$7,AFS!Q$3,IRR!$I59:$DT59)</f>
        <v>0</v>
      </c>
      <c r="R97" s="164">
        <f ca="1">SUMIF(IRR!$I$7:$DT$7,AFS!R$3,IRR!$I59:$DT59)</f>
        <v>0</v>
      </c>
      <c r="S97" s="164">
        <f ca="1">SUMIF(IRR!$I$7:$DT$7,AFS!S$3,IRR!$I59:$DT59)</f>
        <v>0</v>
      </c>
      <c r="T97" s="164">
        <f ca="1">SUMIF(IRR!$I$7:$DT$7,AFS!T$3,IRR!$I59:$DT59)</f>
        <v>0</v>
      </c>
      <c r="U97" s="164">
        <f ca="1">SUMIF(IRR!$I$7:$DT$7,AFS!U$3,IRR!$I59:$DT59)</f>
        <v>0</v>
      </c>
      <c r="V97" s="164">
        <f ca="1">SUMIF(IRR!$I$7:$DT$7,AFS!V$3,IRR!$I59:$DT59)</f>
        <v>0</v>
      </c>
      <c r="W97" s="164">
        <f ca="1">SUMIF(IRR!$I$7:$DT$7,AFS!W$3,IRR!$I59:$DT59)</f>
        <v>0</v>
      </c>
      <c r="X97" s="164">
        <f ca="1">SUMIF(IRR!$I$7:$DT$7,AFS!X$3,IRR!$I59:$DT59)</f>
        <v>0</v>
      </c>
      <c r="Y97" s="164">
        <f ca="1">SUMIF(IRR!$I$7:$DT$7,AFS!Y$3,IRR!$I59:$DT59)</f>
        <v>0</v>
      </c>
      <c r="Z97" s="164">
        <f ca="1">SUMIF(IRR!$I$7:$DT$7,AFS!Z$3,IRR!$I59:$DT59)</f>
        <v>0</v>
      </c>
      <c r="AA97" s="164">
        <f ca="1">SUMIF(IRR!$I$7:$DT$7,AFS!AA$3,IRR!$I59:$DT59)</f>
        <v>0</v>
      </c>
      <c r="AB97" s="164">
        <f ca="1">SUMIF(IRR!$I$7:$DT$7,AFS!AB$3,IRR!$I59:$DT59)</f>
        <v>0</v>
      </c>
      <c r="AC97" s="164">
        <f ca="1">SUMIF(IRR!$I$7:$DT$7,AFS!AC$3,IRR!$I59:$DT59)</f>
        <v>0</v>
      </c>
      <c r="AD97" s="164">
        <f ca="1">SUMIF(IRR!$I$7:$DT$7,AFS!AD$3,IRR!$I59:$DT59)</f>
        <v>0</v>
      </c>
      <c r="AE97" s="164">
        <f ca="1">SUMIF(IRR!$I$7:$DT$7,AFS!AE$3,IRR!$I59:$DT59)</f>
        <v>0</v>
      </c>
      <c r="AF97" s="164">
        <f ca="1">SUMIF(IRR!$I$7:$DT$7,AFS!AF$3,IRR!$I59:$DT59)</f>
        <v>249288.51201452926</v>
      </c>
      <c r="AG97" s="164">
        <f ca="1">SUMIF(IRR!$I$7:$DT$7,AFS!AG$3,IRR!$I59:$DT59)</f>
        <v>0</v>
      </c>
      <c r="AH97" s="164">
        <f ca="1">SUMIF(IRR!$I$7:$DT$7,AFS!AH$3,IRR!$I59:$DT59)</f>
        <v>0</v>
      </c>
      <c r="AI97" s="164">
        <f ca="1">SUMIF(IRR!$I$7:$DT$7,AFS!AI$3,IRR!$I59:$DT59)</f>
        <v>0</v>
      </c>
      <c r="AJ97" s="164">
        <f ca="1">SUMIF(IRR!$I$7:$DT$7,AFS!AJ$3,IRR!$I59:$DT59)</f>
        <v>0</v>
      </c>
      <c r="AK97" s="164">
        <f ca="1">SUMIF(IRR!$I$7:$DT$7,AFS!AK$3,IRR!$I59:$DT59)</f>
        <v>0</v>
      </c>
      <c r="AL97" s="164">
        <f ca="1">SUMIF(IRR!$I$7:$DT$7,AFS!AL$3,IRR!$I59:$DT59)</f>
        <v>0</v>
      </c>
      <c r="AM97" s="164">
        <f ca="1">SUMIF(IRR!$I$7:$DT$7,AFS!AM$3,IRR!$I59:$DT59)</f>
        <v>0</v>
      </c>
      <c r="AN97" s="164">
        <f ca="1">SUMIF(IRR!$I$7:$DT$7,AFS!AN$3,IRR!$I59:$DT59)</f>
        <v>0</v>
      </c>
      <c r="AO97" s="164">
        <f ca="1">SUMIF(IRR!$I$7:$DT$7,AFS!AO$3,IRR!$I59:$DT59)</f>
        <v>0</v>
      </c>
      <c r="AP97" s="164">
        <f ca="1">SUMIF(IRR!$I$7:$DT$7,AFS!AP$3,IRR!$I59:$DT59)</f>
        <v>0</v>
      </c>
      <c r="AQ97" s="164">
        <f ca="1">SUMIF(IRR!$I$7:$DT$7,AFS!AQ$3,IRR!$I59:$DT59)</f>
        <v>0</v>
      </c>
      <c r="AR97" s="164">
        <f ca="1">SUMIF(IRR!$I$7:$DT$7,AFS!AR$3,IRR!$I59:$DT59)</f>
        <v>4675081.2952765254</v>
      </c>
    </row>
    <row r="99" spans="2:44" x14ac:dyDescent="0.45">
      <c r="B99" t="s">
        <v>922</v>
      </c>
    </row>
    <row r="100" spans="2:44" x14ac:dyDescent="0.45">
      <c r="C100" t="s">
        <v>915</v>
      </c>
      <c r="D100" s="3" t="s">
        <v>227</v>
      </c>
      <c r="H100" s="54">
        <f t="shared" ref="H100:H105" ca="1" si="19">SUM(I100:AR100)</f>
        <v>-401466.87065486488</v>
      </c>
      <c r="I100" s="164">
        <f ca="1">SUMIF(IRR!$I$7:$DT$7,AFS!I$3,IRR!$I65:$DT65)</f>
        <v>0</v>
      </c>
      <c r="J100" s="164">
        <f ca="1">SUMIF(IRR!$I$7:$DT$7,AFS!J$3,IRR!$I65:$DT65)</f>
        <v>0</v>
      </c>
      <c r="K100" s="164">
        <f ca="1">SUMIF(IRR!$I$7:$DT$7,AFS!K$3,IRR!$I65:$DT65)</f>
        <v>0</v>
      </c>
      <c r="L100" s="164">
        <f ca="1">SUMIF(IRR!$I$7:$DT$7,AFS!L$3,IRR!$I65:$DT65)</f>
        <v>-157174.02033766187</v>
      </c>
      <c r="M100" s="164">
        <f ca="1">SUMIF(IRR!$I$7:$DT$7,AFS!M$3,IRR!$I65:$DT65)</f>
        <v>-244292.850317203</v>
      </c>
      <c r="N100" s="164">
        <f ca="1">SUMIF(IRR!$I$7:$DT$7,AFS!N$3,IRR!$I65:$DT65)</f>
        <v>0</v>
      </c>
      <c r="O100" s="164">
        <f ca="1">SUMIF(IRR!$I$7:$DT$7,AFS!O$3,IRR!$I65:$DT65)</f>
        <v>0</v>
      </c>
      <c r="P100" s="164">
        <f ca="1">SUMIF(IRR!$I$7:$DT$7,AFS!P$3,IRR!$I65:$DT65)</f>
        <v>0</v>
      </c>
      <c r="Q100" s="164">
        <f ca="1">SUMIF(IRR!$I$7:$DT$7,AFS!Q$3,IRR!$I65:$DT65)</f>
        <v>0</v>
      </c>
      <c r="R100" s="164">
        <f ca="1">SUMIF(IRR!$I$7:$DT$7,AFS!R$3,IRR!$I65:$DT65)</f>
        <v>0</v>
      </c>
      <c r="S100" s="164">
        <f ca="1">SUMIF(IRR!$I$7:$DT$7,AFS!S$3,IRR!$I65:$DT65)</f>
        <v>0</v>
      </c>
      <c r="T100" s="164">
        <f ca="1">SUMIF(IRR!$I$7:$DT$7,AFS!T$3,IRR!$I65:$DT65)</f>
        <v>0</v>
      </c>
      <c r="U100" s="164">
        <f ca="1">SUMIF(IRR!$I$7:$DT$7,AFS!U$3,IRR!$I65:$DT65)</f>
        <v>0</v>
      </c>
      <c r="V100" s="164">
        <f ca="1">SUMIF(IRR!$I$7:$DT$7,AFS!V$3,IRR!$I65:$DT65)</f>
        <v>0</v>
      </c>
      <c r="W100" s="164">
        <f ca="1">SUMIF(IRR!$I$7:$DT$7,AFS!W$3,IRR!$I65:$DT65)</f>
        <v>0</v>
      </c>
      <c r="X100" s="164">
        <f ca="1">SUMIF(IRR!$I$7:$DT$7,AFS!X$3,IRR!$I65:$DT65)</f>
        <v>0</v>
      </c>
      <c r="Y100" s="164">
        <f ca="1">SUMIF(IRR!$I$7:$DT$7,AFS!Y$3,IRR!$I65:$DT65)</f>
        <v>0</v>
      </c>
      <c r="Z100" s="164">
        <f ca="1">SUMIF(IRR!$I$7:$DT$7,AFS!Z$3,IRR!$I65:$DT65)</f>
        <v>0</v>
      </c>
      <c r="AA100" s="164">
        <f ca="1">SUMIF(IRR!$I$7:$DT$7,AFS!AA$3,IRR!$I65:$DT65)</f>
        <v>0</v>
      </c>
      <c r="AB100" s="164">
        <f ca="1">SUMIF(IRR!$I$7:$DT$7,AFS!AB$3,IRR!$I65:$DT65)</f>
        <v>0</v>
      </c>
      <c r="AC100" s="164">
        <f ca="1">SUMIF(IRR!$I$7:$DT$7,AFS!AC$3,IRR!$I65:$DT65)</f>
        <v>0</v>
      </c>
      <c r="AD100" s="164">
        <f ca="1">SUMIF(IRR!$I$7:$DT$7,AFS!AD$3,IRR!$I65:$DT65)</f>
        <v>0</v>
      </c>
      <c r="AE100" s="164">
        <f ca="1">SUMIF(IRR!$I$7:$DT$7,AFS!AE$3,IRR!$I65:$DT65)</f>
        <v>0</v>
      </c>
      <c r="AF100" s="164">
        <f ca="1">SUMIF(IRR!$I$7:$DT$7,AFS!AF$3,IRR!$I65:$DT65)</f>
        <v>0</v>
      </c>
      <c r="AG100" s="164">
        <f ca="1">SUMIF(IRR!$I$7:$DT$7,AFS!AG$3,IRR!$I65:$DT65)</f>
        <v>0</v>
      </c>
      <c r="AH100" s="164">
        <f ca="1">SUMIF(IRR!$I$7:$DT$7,AFS!AH$3,IRR!$I65:$DT65)</f>
        <v>0</v>
      </c>
      <c r="AI100" s="164">
        <f ca="1">SUMIF(IRR!$I$7:$DT$7,AFS!AI$3,IRR!$I65:$DT65)</f>
        <v>0</v>
      </c>
      <c r="AJ100" s="164">
        <f ca="1">SUMIF(IRR!$I$7:$DT$7,AFS!AJ$3,IRR!$I65:$DT65)</f>
        <v>0</v>
      </c>
      <c r="AK100" s="164">
        <f ca="1">SUMIF(IRR!$I$7:$DT$7,AFS!AK$3,IRR!$I65:$DT65)</f>
        <v>0</v>
      </c>
      <c r="AL100" s="164">
        <f ca="1">SUMIF(IRR!$I$7:$DT$7,AFS!AL$3,IRR!$I65:$DT65)</f>
        <v>0</v>
      </c>
      <c r="AM100" s="164">
        <f ca="1">SUMIF(IRR!$I$7:$DT$7,AFS!AM$3,IRR!$I65:$DT65)</f>
        <v>0</v>
      </c>
      <c r="AN100" s="164">
        <f ca="1">SUMIF(IRR!$I$7:$DT$7,AFS!AN$3,IRR!$I65:$DT65)</f>
        <v>0</v>
      </c>
      <c r="AO100" s="164">
        <f ca="1">SUMIF(IRR!$I$7:$DT$7,AFS!AO$3,IRR!$I65:$DT65)</f>
        <v>0</v>
      </c>
      <c r="AP100" s="164">
        <f ca="1">SUMIF(IRR!$I$7:$DT$7,AFS!AP$3,IRR!$I65:$DT65)</f>
        <v>0</v>
      </c>
      <c r="AQ100" s="164">
        <f ca="1">SUMIF(IRR!$I$7:$DT$7,AFS!AQ$3,IRR!$I65:$DT65)</f>
        <v>0</v>
      </c>
      <c r="AR100" s="164">
        <f ca="1">SUMIF(IRR!$I$7:$DT$7,AFS!AR$3,IRR!$I65:$DT65)</f>
        <v>0</v>
      </c>
    </row>
    <row r="101" spans="2:44" x14ac:dyDescent="0.45">
      <c r="C101" t="s">
        <v>917</v>
      </c>
      <c r="D101" s="3" t="s">
        <v>227</v>
      </c>
      <c r="H101" s="54">
        <f t="shared" ca="1" si="19"/>
        <v>18321.508207037041</v>
      </c>
      <c r="I101" s="164">
        <f ca="1">SUMIF(IRR!$I$7:$DT$7,AFS!I$3,IRR!$I66:$DT66)</f>
        <v>0</v>
      </c>
      <c r="J101" s="164">
        <f ca="1">SUMIF(IRR!$I$7:$DT$7,AFS!J$3,IRR!$I66:$DT66)</f>
        <v>0</v>
      </c>
      <c r="K101" s="164">
        <f ca="1">SUMIF(IRR!$I$7:$DT$7,AFS!K$3,IRR!$I66:$DT66)</f>
        <v>0</v>
      </c>
      <c r="L101" s="164">
        <f ca="1">SUMIF(IRR!$I$7:$DT$7,AFS!L$3,IRR!$I66:$DT66)</f>
        <v>2607.2862723485414</v>
      </c>
      <c r="M101" s="164">
        <f ca="1">SUMIF(IRR!$I$7:$DT$7,AFS!M$3,IRR!$I66:$DT66)</f>
        <v>15714.221934688499</v>
      </c>
      <c r="N101" s="164">
        <f ca="1">SUMIF(IRR!$I$7:$DT$7,AFS!N$3,IRR!$I66:$DT66)</f>
        <v>0</v>
      </c>
      <c r="O101" s="164">
        <f ca="1">SUMIF(IRR!$I$7:$DT$7,AFS!O$3,IRR!$I66:$DT66)</f>
        <v>0</v>
      </c>
      <c r="P101" s="164">
        <f ca="1">SUMIF(IRR!$I$7:$DT$7,AFS!P$3,IRR!$I66:$DT66)</f>
        <v>0</v>
      </c>
      <c r="Q101" s="164">
        <f ca="1">SUMIF(IRR!$I$7:$DT$7,AFS!Q$3,IRR!$I66:$DT66)</f>
        <v>0</v>
      </c>
      <c r="R101" s="164">
        <f ca="1">SUMIF(IRR!$I$7:$DT$7,AFS!R$3,IRR!$I66:$DT66)</f>
        <v>0</v>
      </c>
      <c r="S101" s="164">
        <f ca="1">SUMIF(IRR!$I$7:$DT$7,AFS!S$3,IRR!$I66:$DT66)</f>
        <v>0</v>
      </c>
      <c r="T101" s="164">
        <f ca="1">SUMIF(IRR!$I$7:$DT$7,AFS!T$3,IRR!$I66:$DT66)</f>
        <v>0</v>
      </c>
      <c r="U101" s="164">
        <f ca="1">SUMIF(IRR!$I$7:$DT$7,AFS!U$3,IRR!$I66:$DT66)</f>
        <v>0</v>
      </c>
      <c r="V101" s="164">
        <f ca="1">SUMIF(IRR!$I$7:$DT$7,AFS!V$3,IRR!$I66:$DT66)</f>
        <v>0</v>
      </c>
      <c r="W101" s="164">
        <f ca="1">SUMIF(IRR!$I$7:$DT$7,AFS!W$3,IRR!$I66:$DT66)</f>
        <v>0</v>
      </c>
      <c r="X101" s="164">
        <f ca="1">SUMIF(IRR!$I$7:$DT$7,AFS!X$3,IRR!$I66:$DT66)</f>
        <v>0</v>
      </c>
      <c r="Y101" s="164">
        <f ca="1">SUMIF(IRR!$I$7:$DT$7,AFS!Y$3,IRR!$I66:$DT66)</f>
        <v>0</v>
      </c>
      <c r="Z101" s="164">
        <f ca="1">SUMIF(IRR!$I$7:$DT$7,AFS!Z$3,IRR!$I66:$DT66)</f>
        <v>0</v>
      </c>
      <c r="AA101" s="164">
        <f ca="1">SUMIF(IRR!$I$7:$DT$7,AFS!AA$3,IRR!$I66:$DT66)</f>
        <v>0</v>
      </c>
      <c r="AB101" s="164">
        <f ca="1">SUMIF(IRR!$I$7:$DT$7,AFS!AB$3,IRR!$I66:$DT66)</f>
        <v>0</v>
      </c>
      <c r="AC101" s="164">
        <f ca="1">SUMIF(IRR!$I$7:$DT$7,AFS!AC$3,IRR!$I66:$DT66)</f>
        <v>0</v>
      </c>
      <c r="AD101" s="164">
        <f ca="1">SUMIF(IRR!$I$7:$DT$7,AFS!AD$3,IRR!$I66:$DT66)</f>
        <v>0</v>
      </c>
      <c r="AE101" s="164">
        <f ca="1">SUMIF(IRR!$I$7:$DT$7,AFS!AE$3,IRR!$I66:$DT66)</f>
        <v>0</v>
      </c>
      <c r="AF101" s="164">
        <f ca="1">SUMIF(IRR!$I$7:$DT$7,AFS!AF$3,IRR!$I66:$DT66)</f>
        <v>0</v>
      </c>
      <c r="AG101" s="164">
        <f ca="1">SUMIF(IRR!$I$7:$DT$7,AFS!AG$3,IRR!$I66:$DT66)</f>
        <v>0</v>
      </c>
      <c r="AH101" s="164">
        <f ca="1">SUMIF(IRR!$I$7:$DT$7,AFS!AH$3,IRR!$I66:$DT66)</f>
        <v>0</v>
      </c>
      <c r="AI101" s="164">
        <f ca="1">SUMIF(IRR!$I$7:$DT$7,AFS!AI$3,IRR!$I66:$DT66)</f>
        <v>0</v>
      </c>
      <c r="AJ101" s="164">
        <f ca="1">SUMIF(IRR!$I$7:$DT$7,AFS!AJ$3,IRR!$I66:$DT66)</f>
        <v>0</v>
      </c>
      <c r="AK101" s="164">
        <f ca="1">SUMIF(IRR!$I$7:$DT$7,AFS!AK$3,IRR!$I66:$DT66)</f>
        <v>0</v>
      </c>
      <c r="AL101" s="164">
        <f ca="1">SUMIF(IRR!$I$7:$DT$7,AFS!AL$3,IRR!$I66:$DT66)</f>
        <v>0</v>
      </c>
      <c r="AM101" s="164">
        <f ca="1">SUMIF(IRR!$I$7:$DT$7,AFS!AM$3,IRR!$I66:$DT66)</f>
        <v>0</v>
      </c>
      <c r="AN101" s="164">
        <f ca="1">SUMIF(IRR!$I$7:$DT$7,AFS!AN$3,IRR!$I66:$DT66)</f>
        <v>0</v>
      </c>
      <c r="AO101" s="164">
        <f ca="1">SUMIF(IRR!$I$7:$DT$7,AFS!AO$3,IRR!$I66:$DT66)</f>
        <v>0</v>
      </c>
      <c r="AP101" s="164">
        <f ca="1">SUMIF(IRR!$I$7:$DT$7,AFS!AP$3,IRR!$I66:$DT66)</f>
        <v>0</v>
      </c>
      <c r="AQ101" s="164">
        <f ca="1">SUMIF(IRR!$I$7:$DT$7,AFS!AQ$3,IRR!$I66:$DT66)</f>
        <v>0</v>
      </c>
      <c r="AR101" s="164">
        <f ca="1">SUMIF(IRR!$I$7:$DT$7,AFS!AR$3,IRR!$I66:$DT66)</f>
        <v>0</v>
      </c>
    </row>
    <row r="102" spans="2:44" x14ac:dyDescent="0.45">
      <c r="C102" t="s">
        <v>918</v>
      </c>
      <c r="D102" s="3" t="s">
        <v>227</v>
      </c>
      <c r="H102" s="54">
        <f t="shared" ca="1" si="19"/>
        <v>478304.95580208552</v>
      </c>
      <c r="I102" s="164">
        <f ca="1">SUMIF(IRR!$I$7:$DT$7,AFS!I$3,IRR!$I67:$DT67)</f>
        <v>0</v>
      </c>
      <c r="J102" s="164">
        <f ca="1">SUMIF(IRR!$I$7:$DT$7,AFS!J$3,IRR!$I67:$DT67)</f>
        <v>0</v>
      </c>
      <c r="K102" s="164">
        <f ca="1">SUMIF(IRR!$I$7:$DT$7,AFS!K$3,IRR!$I67:$DT67)</f>
        <v>0</v>
      </c>
      <c r="L102" s="164">
        <f ca="1">SUMIF(IRR!$I$7:$DT$7,AFS!L$3,IRR!$I67:$DT67)</f>
        <v>0</v>
      </c>
      <c r="M102" s="164">
        <f ca="1">SUMIF(IRR!$I$7:$DT$7,AFS!M$3,IRR!$I67:$DT67)</f>
        <v>0</v>
      </c>
      <c r="N102" s="164">
        <f ca="1">SUMIF(IRR!$I$7:$DT$7,AFS!N$3,IRR!$I67:$DT67)</f>
        <v>1389.7884660329746</v>
      </c>
      <c r="O102" s="164">
        <f ca="1">SUMIF(IRR!$I$7:$DT$7,AFS!O$3,IRR!$I67:$DT67)</f>
        <v>4447.5444099327924</v>
      </c>
      <c r="P102" s="164">
        <f ca="1">SUMIF(IRR!$I$7:$DT$7,AFS!P$3,IRR!$I67:$DT67)</f>
        <v>7033.2466485063596</v>
      </c>
      <c r="Q102" s="164">
        <f ca="1">SUMIF(IRR!$I$7:$DT$7,AFS!Q$3,IRR!$I67:$DT67)</f>
        <v>8043.5004172471599</v>
      </c>
      <c r="R102" s="164">
        <f ca="1">SUMIF(IRR!$I$7:$DT$7,AFS!R$3,IRR!$I67:$DT67)</f>
        <v>10540.441640042398</v>
      </c>
      <c r="S102" s="164">
        <f ca="1">SUMIF(IRR!$I$7:$DT$7,AFS!S$3,IRR!$I67:$DT67)</f>
        <v>11545.703139591726</v>
      </c>
      <c r="T102" s="164">
        <f ca="1">SUMIF(IRR!$I$7:$DT$7,AFS!T$3,IRR!$I67:$DT67)</f>
        <v>11306.481797883549</v>
      </c>
      <c r="U102" s="164">
        <f ca="1">SUMIF(IRR!$I$7:$DT$7,AFS!U$3,IRR!$I67:$DT67)</f>
        <v>8846.8203285938616</v>
      </c>
      <c r="V102" s="164">
        <f ca="1">SUMIF(IRR!$I$7:$DT$7,AFS!V$3,IRR!$I67:$DT67)</f>
        <v>9591.9179519636964</v>
      </c>
      <c r="W102" s="164">
        <f ca="1">SUMIF(IRR!$I$7:$DT$7,AFS!W$3,IRR!$I67:$DT67)</f>
        <v>10555.868694196612</v>
      </c>
      <c r="X102" s="164">
        <f ca="1">SUMIF(IRR!$I$7:$DT$7,AFS!X$3,IRR!$I67:$DT67)</f>
        <v>10433.064786620231</v>
      </c>
      <c r="Y102" s="164">
        <f ca="1">SUMIF(IRR!$I$7:$DT$7,AFS!Y$3,IRR!$I67:$DT67)</f>
        <v>10880.061160168694</v>
      </c>
      <c r="Z102" s="164">
        <f ca="1">SUMIF(IRR!$I$7:$DT$7,AFS!Z$3,IRR!$I67:$DT67)</f>
        <v>8792.4528243520726</v>
      </c>
      <c r="AA102" s="164">
        <f ca="1">SUMIF(IRR!$I$7:$DT$7,AFS!AA$3,IRR!$I67:$DT67)</f>
        <v>9937.5853763498817</v>
      </c>
      <c r="AB102" s="164">
        <f ca="1">SUMIF(IRR!$I$7:$DT$7,AFS!AB$3,IRR!$I67:$DT67)</f>
        <v>5181.8915929092473</v>
      </c>
      <c r="AC102" s="164">
        <f ca="1">SUMIF(IRR!$I$7:$DT$7,AFS!AC$3,IRR!$I67:$DT67)</f>
        <v>5949.199963026942</v>
      </c>
      <c r="AD102" s="164">
        <f ca="1">SUMIF(IRR!$I$7:$DT$7,AFS!AD$3,IRR!$I67:$DT67)</f>
        <v>6630.0519305503258</v>
      </c>
      <c r="AE102" s="164">
        <f ca="1">SUMIF(IRR!$I$7:$DT$7,AFS!AE$3,IRR!$I67:$DT67)</f>
        <v>95.634021381116327</v>
      </c>
      <c r="AF102" s="164">
        <f ca="1">SUMIF(IRR!$I$7:$DT$7,AFS!AF$3,IRR!$I67:$DT67)</f>
        <v>51932.213544666243</v>
      </c>
      <c r="AG102" s="164">
        <f ca="1">SUMIF(IRR!$I$7:$DT$7,AFS!AG$3,IRR!$I67:$DT67)</f>
        <v>20065.309942497755</v>
      </c>
      <c r="AH102" s="164">
        <f ca="1">SUMIF(IRR!$I$7:$DT$7,AFS!AH$3,IRR!$I67:$DT67)</f>
        <v>20065.409888860795</v>
      </c>
      <c r="AI102" s="164">
        <f ca="1">SUMIF(IRR!$I$7:$DT$7,AFS!AI$3,IRR!$I67:$DT67)</f>
        <v>24437.063281188079</v>
      </c>
      <c r="AJ102" s="164">
        <f ca="1">SUMIF(IRR!$I$7:$DT$7,AFS!AJ$3,IRR!$I67:$DT67)</f>
        <v>27494.957538001312</v>
      </c>
      <c r="AK102" s="164">
        <f ca="1">SUMIF(IRR!$I$7:$DT$7,AFS!AK$3,IRR!$I67:$DT67)</f>
        <v>26437.932535605407</v>
      </c>
      <c r="AL102" s="164">
        <f ca="1">SUMIF(IRR!$I$7:$DT$7,AFS!AL$3,IRR!$I67:$DT67)</f>
        <v>25537.813896343203</v>
      </c>
      <c r="AM102" s="164">
        <f ca="1">SUMIF(IRR!$I$7:$DT$7,AFS!AM$3,IRR!$I67:$DT67)</f>
        <v>24830.997781793198</v>
      </c>
      <c r="AN102" s="164">
        <f ca="1">SUMIF(IRR!$I$7:$DT$7,AFS!AN$3,IRR!$I67:$DT67)</f>
        <v>24303.839216790009</v>
      </c>
      <c r="AO102" s="164">
        <f ca="1">SUMIF(IRR!$I$7:$DT$7,AFS!AO$3,IRR!$I67:$DT67)</f>
        <v>23791.007772467616</v>
      </c>
      <c r="AP102" s="164">
        <f ca="1">SUMIF(IRR!$I$7:$DT$7,AFS!AP$3,IRR!$I67:$DT67)</f>
        <v>23243.732596512178</v>
      </c>
      <c r="AQ102" s="164">
        <f ca="1">SUMIF(IRR!$I$7:$DT$7,AFS!AQ$3,IRR!$I67:$DT67)</f>
        <v>22734.630810566996</v>
      </c>
      <c r="AR102" s="164">
        <f ca="1">SUMIF(IRR!$I$7:$DT$7,AFS!AR$3,IRR!$I67:$DT67)</f>
        <v>0</v>
      </c>
    </row>
    <row r="103" spans="2:44" x14ac:dyDescent="0.45">
      <c r="C103" t="s">
        <v>919</v>
      </c>
      <c r="D103" s="3" t="s">
        <v>227</v>
      </c>
      <c r="H103" s="54">
        <f t="shared" ca="1" si="19"/>
        <v>322139.75013076392</v>
      </c>
      <c r="I103" s="164">
        <f ca="1">SUMIF(IRR!$I$7:$DT$7,AFS!I$3,IRR!$I68:$DT68)</f>
        <v>0</v>
      </c>
      <c r="J103" s="164">
        <f ca="1">SUMIF(IRR!$I$7:$DT$7,AFS!J$3,IRR!$I68:$DT68)</f>
        <v>0</v>
      </c>
      <c r="K103" s="164">
        <f ca="1">SUMIF(IRR!$I$7:$DT$7,AFS!K$3,IRR!$I68:$DT68)</f>
        <v>0</v>
      </c>
      <c r="L103" s="164">
        <f ca="1">SUMIF(IRR!$I$7:$DT$7,AFS!L$3,IRR!$I68:$DT68)</f>
        <v>0</v>
      </c>
      <c r="M103" s="164">
        <f ca="1">SUMIF(IRR!$I$7:$DT$7,AFS!M$3,IRR!$I68:$DT68)</f>
        <v>0</v>
      </c>
      <c r="N103" s="164">
        <f ca="1">SUMIF(IRR!$I$7:$DT$7,AFS!N$3,IRR!$I68:$DT68)</f>
        <v>4.5474735088646412E-13</v>
      </c>
      <c r="O103" s="164">
        <f ca="1">SUMIF(IRR!$I$7:$DT$7,AFS!O$3,IRR!$I68:$DT68)</f>
        <v>0</v>
      </c>
      <c r="P103" s="164">
        <f ca="1">SUMIF(IRR!$I$7:$DT$7,AFS!P$3,IRR!$I68:$DT68)</f>
        <v>0</v>
      </c>
      <c r="Q103" s="164">
        <f ca="1">SUMIF(IRR!$I$7:$DT$7,AFS!Q$3,IRR!$I68:$DT68)</f>
        <v>0</v>
      </c>
      <c r="R103" s="164">
        <f ca="1">SUMIF(IRR!$I$7:$DT$7,AFS!R$3,IRR!$I68:$DT68)</f>
        <v>0</v>
      </c>
      <c r="S103" s="164">
        <f ca="1">SUMIF(IRR!$I$7:$DT$7,AFS!S$3,IRR!$I68:$DT68)</f>
        <v>0</v>
      </c>
      <c r="T103" s="164">
        <f ca="1">SUMIF(IRR!$I$7:$DT$7,AFS!T$3,IRR!$I68:$DT68)</f>
        <v>0</v>
      </c>
      <c r="U103" s="164">
        <f ca="1">SUMIF(IRR!$I$7:$DT$7,AFS!U$3,IRR!$I68:$DT68)</f>
        <v>0</v>
      </c>
      <c r="V103" s="164">
        <f ca="1">SUMIF(IRR!$I$7:$DT$7,AFS!V$3,IRR!$I68:$DT68)</f>
        <v>0</v>
      </c>
      <c r="W103" s="164">
        <f ca="1">SUMIF(IRR!$I$7:$DT$7,AFS!W$3,IRR!$I68:$DT68)</f>
        <v>9.0949470177292824E-13</v>
      </c>
      <c r="X103" s="164">
        <f ca="1">SUMIF(IRR!$I$7:$DT$7,AFS!X$3,IRR!$I68:$DT68)</f>
        <v>1.8189894035458565E-12</v>
      </c>
      <c r="Y103" s="164">
        <f ca="1">SUMIF(IRR!$I$7:$DT$7,AFS!Y$3,IRR!$I68:$DT68)</f>
        <v>1.8189894035458565E-12</v>
      </c>
      <c r="Z103" s="164">
        <f ca="1">SUMIF(IRR!$I$7:$DT$7,AFS!Z$3,IRR!$I68:$DT68)</f>
        <v>0</v>
      </c>
      <c r="AA103" s="164">
        <f ca="1">SUMIF(IRR!$I$7:$DT$7,AFS!AA$3,IRR!$I68:$DT68)</f>
        <v>0</v>
      </c>
      <c r="AB103" s="164">
        <f ca="1">SUMIF(IRR!$I$7:$DT$7,AFS!AB$3,IRR!$I68:$DT68)</f>
        <v>1.8189894035458565E-12</v>
      </c>
      <c r="AC103" s="164">
        <f ca="1">SUMIF(IRR!$I$7:$DT$7,AFS!AC$3,IRR!$I68:$DT68)</f>
        <v>3.637978807091713E-12</v>
      </c>
      <c r="AD103" s="164">
        <f ca="1">SUMIF(IRR!$I$7:$DT$7,AFS!AD$3,IRR!$I68:$DT68)</f>
        <v>1.8189894035458565E-12</v>
      </c>
      <c r="AE103" s="164">
        <f ca="1">SUMIF(IRR!$I$7:$DT$7,AFS!AE$3,IRR!$I68:$DT68)</f>
        <v>0</v>
      </c>
      <c r="AF103" s="164">
        <f ca="1">SUMIF(IRR!$I$7:$DT$7,AFS!AF$3,IRR!$I68:$DT68)</f>
        <v>247661.02629270777</v>
      </c>
      <c r="AG103" s="164">
        <f ca="1">SUMIF(IRR!$I$7:$DT$7,AFS!AG$3,IRR!$I68:$DT68)</f>
        <v>74478.737150932415</v>
      </c>
      <c r="AH103" s="164">
        <f ca="1">SUMIF(IRR!$I$7:$DT$7,AFS!AH$3,IRR!$I68:$DT68)</f>
        <v>0</v>
      </c>
      <c r="AI103" s="164">
        <f ca="1">SUMIF(IRR!$I$7:$DT$7,AFS!AI$3,IRR!$I68:$DT68)</f>
        <v>0</v>
      </c>
      <c r="AJ103" s="164">
        <f ca="1">SUMIF(IRR!$I$7:$DT$7,AFS!AJ$3,IRR!$I68:$DT68)</f>
        <v>0</v>
      </c>
      <c r="AK103" s="164">
        <f ca="1">SUMIF(IRR!$I$7:$DT$7,AFS!AK$3,IRR!$I68:$DT68)</f>
        <v>0</v>
      </c>
      <c r="AL103" s="164">
        <f ca="1">SUMIF(IRR!$I$7:$DT$7,AFS!AL$3,IRR!$I68:$DT68)</f>
        <v>0</v>
      </c>
      <c r="AM103" s="164">
        <f ca="1">SUMIF(IRR!$I$7:$DT$7,AFS!AM$3,IRR!$I68:$DT68)</f>
        <v>0</v>
      </c>
      <c r="AN103" s="164">
        <f ca="1">SUMIF(IRR!$I$7:$DT$7,AFS!AN$3,IRR!$I68:$DT68)</f>
        <v>0</v>
      </c>
      <c r="AO103" s="164">
        <f ca="1">SUMIF(IRR!$I$7:$DT$7,AFS!AO$3,IRR!$I68:$DT68)</f>
        <v>0</v>
      </c>
      <c r="AP103" s="164">
        <f ca="1">SUMIF(IRR!$I$7:$DT$7,AFS!AP$3,IRR!$I68:$DT68)</f>
        <v>0</v>
      </c>
      <c r="AQ103" s="164">
        <f ca="1">SUMIF(IRR!$I$7:$DT$7,AFS!AQ$3,IRR!$I68:$DT68)</f>
        <v>0</v>
      </c>
      <c r="AR103" s="164">
        <f ca="1">SUMIF(IRR!$I$7:$DT$7,AFS!AR$3,IRR!$I68:$DT68)</f>
        <v>0</v>
      </c>
    </row>
    <row r="104" spans="2:44" x14ac:dyDescent="0.45">
      <c r="C104" t="s">
        <v>921</v>
      </c>
      <c r="D104" s="3" t="s">
        <v>227</v>
      </c>
      <c r="H104" s="54">
        <f t="shared" ca="1" si="19"/>
        <v>-548313.42369456892</v>
      </c>
      <c r="I104" s="164">
        <f>SUMIF(IRR!$I$7:$DT$7,AFS!I$3,IRR!$I70:$DT70)</f>
        <v>0</v>
      </c>
      <c r="J104" s="164">
        <f>SUMIF(IRR!$I$7:$DT$7,AFS!J$3,IRR!$I70:$DT70)</f>
        <v>0</v>
      </c>
      <c r="K104" s="164">
        <f>SUMIF(IRR!$I$7:$DT$7,AFS!K$3,IRR!$I70:$DT70)</f>
        <v>0</v>
      </c>
      <c r="L104" s="164">
        <f ca="1">SUMIF(IRR!$I$7:$DT$7,AFS!L$3,IRR!$I70:$DT70)</f>
        <v>-443616.48784433899</v>
      </c>
      <c r="M104" s="164">
        <f ca="1">SUMIF(IRR!$I$7:$DT$7,AFS!M$3,IRR!$I70:$DT70)</f>
        <v>-104696.93585022989</v>
      </c>
      <c r="N104" s="164">
        <f ca="1">SUMIF(IRR!$I$7:$DT$7,AFS!N$3,IRR!$I70:$DT70)</f>
        <v>0</v>
      </c>
      <c r="O104" s="164">
        <f ca="1">SUMIF(IRR!$I$7:$DT$7,AFS!O$3,IRR!$I70:$DT70)</f>
        <v>0</v>
      </c>
      <c r="P104" s="164">
        <f ca="1">SUMIF(IRR!$I$7:$DT$7,AFS!P$3,IRR!$I70:$DT70)</f>
        <v>0</v>
      </c>
      <c r="Q104" s="164">
        <f ca="1">SUMIF(IRR!$I$7:$DT$7,AFS!Q$3,IRR!$I70:$DT70)</f>
        <v>0</v>
      </c>
      <c r="R104" s="164">
        <f ca="1">SUMIF(IRR!$I$7:$DT$7,AFS!R$3,IRR!$I70:$DT70)</f>
        <v>0</v>
      </c>
      <c r="S104" s="164">
        <f ca="1">SUMIF(IRR!$I$7:$DT$7,AFS!S$3,IRR!$I70:$DT70)</f>
        <v>0</v>
      </c>
      <c r="T104" s="164">
        <f ca="1">SUMIF(IRR!$I$7:$DT$7,AFS!T$3,IRR!$I70:$DT70)</f>
        <v>0</v>
      </c>
      <c r="U104" s="164">
        <f ca="1">SUMIF(IRR!$I$7:$DT$7,AFS!U$3,IRR!$I70:$DT70)</f>
        <v>0</v>
      </c>
      <c r="V104" s="164">
        <f ca="1">SUMIF(IRR!$I$7:$DT$7,AFS!V$3,IRR!$I70:$DT70)</f>
        <v>0</v>
      </c>
      <c r="W104" s="164">
        <f ca="1">SUMIF(IRR!$I$7:$DT$7,AFS!W$3,IRR!$I70:$DT70)</f>
        <v>0</v>
      </c>
      <c r="X104" s="164">
        <f ca="1">SUMIF(IRR!$I$7:$DT$7,AFS!X$3,IRR!$I70:$DT70)</f>
        <v>0</v>
      </c>
      <c r="Y104" s="164">
        <f ca="1">SUMIF(IRR!$I$7:$DT$7,AFS!Y$3,IRR!$I70:$DT70)</f>
        <v>0</v>
      </c>
      <c r="Z104" s="164">
        <f ca="1">SUMIF(IRR!$I$7:$DT$7,AFS!Z$3,IRR!$I70:$DT70)</f>
        <v>0</v>
      </c>
      <c r="AA104" s="164">
        <f ca="1">SUMIF(IRR!$I$7:$DT$7,AFS!AA$3,IRR!$I70:$DT70)</f>
        <v>0</v>
      </c>
      <c r="AB104" s="164">
        <f ca="1">SUMIF(IRR!$I$7:$DT$7,AFS!AB$3,IRR!$I70:$DT70)</f>
        <v>0</v>
      </c>
      <c r="AC104" s="164">
        <f ca="1">SUMIF(IRR!$I$7:$DT$7,AFS!AC$3,IRR!$I70:$DT70)</f>
        <v>0</v>
      </c>
      <c r="AD104" s="164">
        <f ca="1">SUMIF(IRR!$I$7:$DT$7,AFS!AD$3,IRR!$I70:$DT70)</f>
        <v>0</v>
      </c>
      <c r="AE104" s="164">
        <f ca="1">SUMIF(IRR!$I$7:$DT$7,AFS!AE$3,IRR!$I70:$DT70)</f>
        <v>0</v>
      </c>
      <c r="AF104" s="164">
        <f ca="1">SUMIF(IRR!$I$7:$DT$7,AFS!AF$3,IRR!$I70:$DT70)</f>
        <v>0</v>
      </c>
      <c r="AG104" s="164">
        <f ca="1">SUMIF(IRR!$I$7:$DT$7,AFS!AG$3,IRR!$I70:$DT70)</f>
        <v>0</v>
      </c>
      <c r="AH104" s="164">
        <f ca="1">SUMIF(IRR!$I$7:$DT$7,AFS!AH$3,IRR!$I70:$DT70)</f>
        <v>0</v>
      </c>
      <c r="AI104" s="164">
        <f ca="1">SUMIF(IRR!$I$7:$DT$7,AFS!AI$3,IRR!$I70:$DT70)</f>
        <v>0</v>
      </c>
      <c r="AJ104" s="164">
        <f ca="1">SUMIF(IRR!$I$7:$DT$7,AFS!AJ$3,IRR!$I70:$DT70)</f>
        <v>0</v>
      </c>
      <c r="AK104" s="164">
        <f ca="1">SUMIF(IRR!$I$7:$DT$7,AFS!AK$3,IRR!$I70:$DT70)</f>
        <v>0</v>
      </c>
      <c r="AL104" s="164">
        <f ca="1">SUMIF(IRR!$I$7:$DT$7,AFS!AL$3,IRR!$I70:$DT70)</f>
        <v>0</v>
      </c>
      <c r="AM104" s="164">
        <f ca="1">SUMIF(IRR!$I$7:$DT$7,AFS!AM$3,IRR!$I70:$DT70)</f>
        <v>0</v>
      </c>
      <c r="AN104" s="164">
        <f ca="1">SUMIF(IRR!$I$7:$DT$7,AFS!AN$3,IRR!$I70:$DT70)</f>
        <v>0</v>
      </c>
      <c r="AO104" s="164">
        <f ca="1">SUMIF(IRR!$I$7:$DT$7,AFS!AO$3,IRR!$I70:$DT70)</f>
        <v>0</v>
      </c>
      <c r="AP104" s="164">
        <f ca="1">SUMIF(IRR!$I$7:$DT$7,AFS!AP$3,IRR!$I70:$DT70)</f>
        <v>0</v>
      </c>
      <c r="AQ104" s="164">
        <f ca="1">SUMIF(IRR!$I$7:$DT$7,AFS!AQ$3,IRR!$I70:$DT70)</f>
        <v>0</v>
      </c>
      <c r="AR104" s="164">
        <f ca="1">SUMIF(IRR!$I$7:$DT$7,AFS!AR$3,IRR!$I70:$DT70)</f>
        <v>0</v>
      </c>
    </row>
    <row r="105" spans="2:44" x14ac:dyDescent="0.45">
      <c r="C105" t="s">
        <v>911</v>
      </c>
      <c r="D105" s="3" t="s">
        <v>227</v>
      </c>
      <c r="H105" s="54">
        <f t="shared" ca="1" si="19"/>
        <v>5046281.8232771698</v>
      </c>
      <c r="I105" s="164">
        <f ca="1">SUMIF(IRR!$I$7:$DT$7,AFS!I$3,IRR!$I71:$DT71)</f>
        <v>0</v>
      </c>
      <c r="J105" s="164">
        <f ca="1">SUMIF(IRR!$I$7:$DT$7,AFS!J$3,IRR!$I71:$DT71)</f>
        <v>0</v>
      </c>
      <c r="K105" s="164">
        <f ca="1">SUMIF(IRR!$I$7:$DT$7,AFS!K$3,IRR!$I71:$DT71)</f>
        <v>0</v>
      </c>
      <c r="L105" s="164">
        <f ca="1">SUMIF(IRR!$I$7:$DT$7,AFS!L$3,IRR!$I71:$DT71)</f>
        <v>0</v>
      </c>
      <c r="M105" s="164">
        <f ca="1">SUMIF(IRR!$I$7:$DT$7,AFS!M$3,IRR!$I71:$DT71)</f>
        <v>0</v>
      </c>
      <c r="N105" s="164">
        <f ca="1">SUMIF(IRR!$I$7:$DT$7,AFS!N$3,IRR!$I71:$DT71)</f>
        <v>0</v>
      </c>
      <c r="O105" s="164">
        <f ca="1">SUMIF(IRR!$I$7:$DT$7,AFS!O$3,IRR!$I71:$DT71)</f>
        <v>0</v>
      </c>
      <c r="P105" s="164">
        <f ca="1">SUMIF(IRR!$I$7:$DT$7,AFS!P$3,IRR!$I71:$DT71)</f>
        <v>0</v>
      </c>
      <c r="Q105" s="164">
        <f ca="1">SUMIF(IRR!$I$7:$DT$7,AFS!Q$3,IRR!$I71:$DT71)</f>
        <v>0</v>
      </c>
      <c r="R105" s="164">
        <f ca="1">SUMIF(IRR!$I$7:$DT$7,AFS!R$3,IRR!$I71:$DT71)</f>
        <v>0</v>
      </c>
      <c r="S105" s="164">
        <f ca="1">SUMIF(IRR!$I$7:$DT$7,AFS!S$3,IRR!$I71:$DT71)</f>
        <v>0</v>
      </c>
      <c r="T105" s="164">
        <f ca="1">SUMIF(IRR!$I$7:$DT$7,AFS!T$3,IRR!$I71:$DT71)</f>
        <v>0</v>
      </c>
      <c r="U105" s="164">
        <f ca="1">SUMIF(IRR!$I$7:$DT$7,AFS!U$3,IRR!$I71:$DT71)</f>
        <v>0</v>
      </c>
      <c r="V105" s="164">
        <f ca="1">SUMIF(IRR!$I$7:$DT$7,AFS!V$3,IRR!$I71:$DT71)</f>
        <v>0</v>
      </c>
      <c r="W105" s="164">
        <f ca="1">SUMIF(IRR!$I$7:$DT$7,AFS!W$3,IRR!$I71:$DT71)</f>
        <v>0</v>
      </c>
      <c r="X105" s="164">
        <f ca="1">SUMIF(IRR!$I$7:$DT$7,AFS!X$3,IRR!$I71:$DT71)</f>
        <v>0</v>
      </c>
      <c r="Y105" s="164">
        <f ca="1">SUMIF(IRR!$I$7:$DT$7,AFS!Y$3,IRR!$I71:$DT71)</f>
        <v>0</v>
      </c>
      <c r="Z105" s="164">
        <f ca="1">SUMIF(IRR!$I$7:$DT$7,AFS!Z$3,IRR!$I71:$DT71)</f>
        <v>0</v>
      </c>
      <c r="AA105" s="164">
        <f ca="1">SUMIF(IRR!$I$7:$DT$7,AFS!AA$3,IRR!$I71:$DT71)</f>
        <v>0</v>
      </c>
      <c r="AB105" s="164">
        <f ca="1">SUMIF(IRR!$I$7:$DT$7,AFS!AB$3,IRR!$I71:$DT71)</f>
        <v>0</v>
      </c>
      <c r="AC105" s="164">
        <f ca="1">SUMIF(IRR!$I$7:$DT$7,AFS!AC$3,IRR!$I71:$DT71)</f>
        <v>0</v>
      </c>
      <c r="AD105" s="164">
        <f ca="1">SUMIF(IRR!$I$7:$DT$7,AFS!AD$3,IRR!$I71:$DT71)</f>
        <v>0</v>
      </c>
      <c r="AE105" s="164">
        <f ca="1">SUMIF(IRR!$I$7:$DT$7,AFS!AE$3,IRR!$I71:$DT71)</f>
        <v>0</v>
      </c>
      <c r="AF105" s="164">
        <f ca="1">SUMIF(IRR!$I$7:$DT$7,AFS!AF$3,IRR!$I71:$DT71)</f>
        <v>249288.51201452926</v>
      </c>
      <c r="AG105" s="164">
        <f ca="1">SUMIF(IRR!$I$7:$DT$7,AFS!AG$3,IRR!$I71:$DT71)</f>
        <v>0</v>
      </c>
      <c r="AH105" s="164">
        <f ca="1">SUMIF(IRR!$I$7:$DT$7,AFS!AH$3,IRR!$I71:$DT71)</f>
        <v>0</v>
      </c>
      <c r="AI105" s="164">
        <f ca="1">SUMIF(IRR!$I$7:$DT$7,AFS!AI$3,IRR!$I71:$DT71)</f>
        <v>0</v>
      </c>
      <c r="AJ105" s="164">
        <f ca="1">SUMIF(IRR!$I$7:$DT$7,AFS!AJ$3,IRR!$I71:$DT71)</f>
        <v>0</v>
      </c>
      <c r="AK105" s="164">
        <f ca="1">SUMIF(IRR!$I$7:$DT$7,AFS!AK$3,IRR!$I71:$DT71)</f>
        <v>0</v>
      </c>
      <c r="AL105" s="164">
        <f ca="1">SUMIF(IRR!$I$7:$DT$7,AFS!AL$3,IRR!$I71:$DT71)</f>
        <v>0</v>
      </c>
      <c r="AM105" s="164">
        <f ca="1">SUMIF(IRR!$I$7:$DT$7,AFS!AM$3,IRR!$I71:$DT71)</f>
        <v>0</v>
      </c>
      <c r="AN105" s="164">
        <f ca="1">SUMIF(IRR!$I$7:$DT$7,AFS!AN$3,IRR!$I71:$DT71)</f>
        <v>0</v>
      </c>
      <c r="AO105" s="164">
        <f ca="1">SUMIF(IRR!$I$7:$DT$7,AFS!AO$3,IRR!$I71:$DT71)</f>
        <v>0</v>
      </c>
      <c r="AP105" s="164">
        <f ca="1">SUMIF(IRR!$I$7:$DT$7,AFS!AP$3,IRR!$I71:$DT71)</f>
        <v>0</v>
      </c>
      <c r="AQ105" s="164">
        <f ca="1">SUMIF(IRR!$I$7:$DT$7,AFS!AQ$3,IRR!$I71:$DT71)</f>
        <v>0</v>
      </c>
      <c r="AR105" s="164">
        <f ca="1">SUMIF(IRR!$I$7:$DT$7,AFS!AR$3,IRR!$I71:$DT71)</f>
        <v>4675081.2952765254</v>
      </c>
    </row>
    <row r="106" spans="2:44" x14ac:dyDescent="0.45">
      <c r="H106" s="54"/>
    </row>
    <row r="107" spans="2:44" x14ac:dyDescent="0.45">
      <c r="B107" t="s">
        <v>912</v>
      </c>
    </row>
    <row r="108" spans="2:44" x14ac:dyDescent="0.45">
      <c r="C108" t="s">
        <v>462</v>
      </c>
      <c r="D108" s="3" t="s">
        <v>227</v>
      </c>
      <c r="I108" s="54">
        <f ca="1">I15</f>
        <v>0</v>
      </c>
      <c r="J108" s="54">
        <f t="shared" ref="J108:AR108" ca="1" si="20">J15</f>
        <v>0</v>
      </c>
      <c r="K108" s="54">
        <f t="shared" ca="1" si="20"/>
        <v>0</v>
      </c>
      <c r="L108" s="54">
        <f t="shared" ca="1" si="20"/>
        <v>0</v>
      </c>
      <c r="M108" s="54">
        <f t="shared" ca="1" si="20"/>
        <v>0</v>
      </c>
      <c r="N108" s="54">
        <f t="shared" ca="1" si="20"/>
        <v>182900.84136440649</v>
      </c>
      <c r="O108" s="54">
        <f t="shared" ca="1" si="20"/>
        <v>207450.99997743644</v>
      </c>
      <c r="P108" s="54">
        <f t="shared" ca="1" si="20"/>
        <v>214016.670074136</v>
      </c>
      <c r="Q108" s="54">
        <f t="shared" ca="1" si="20"/>
        <v>243885.47145848058</v>
      </c>
      <c r="R108" s="54">
        <f t="shared" ca="1" si="20"/>
        <v>254510.51389701251</v>
      </c>
      <c r="S108" s="54">
        <f t="shared" ca="1" si="20"/>
        <v>264643.63417840039</v>
      </c>
      <c r="T108" s="54">
        <f t="shared" ca="1" si="20"/>
        <v>271308.2206734572</v>
      </c>
      <c r="U108" s="54">
        <f t="shared" ca="1" si="20"/>
        <v>278602.70063040755</v>
      </c>
      <c r="V108" s="54">
        <f t="shared" ca="1" si="20"/>
        <v>294135.5300246441</v>
      </c>
      <c r="W108" s="54">
        <f t="shared" ca="1" si="20"/>
        <v>303804.57665459753</v>
      </c>
      <c r="X108" s="54">
        <f t="shared" ca="1" si="20"/>
        <v>311195.01332796842</v>
      </c>
      <c r="Y108" s="54">
        <f t="shared" ca="1" si="20"/>
        <v>320085.16380378022</v>
      </c>
      <c r="Z108" s="54">
        <f t="shared" ca="1" si="20"/>
        <v>329251.85640453396</v>
      </c>
      <c r="AA108" s="54">
        <f t="shared" ca="1" si="20"/>
        <v>340024.61284005572</v>
      </c>
      <c r="AB108" s="54">
        <f t="shared" ca="1" si="20"/>
        <v>348412.94454683032</v>
      </c>
      <c r="AC108" s="54">
        <f t="shared" ca="1" si="20"/>
        <v>625468.01104983781</v>
      </c>
      <c r="AD108" s="54">
        <f t="shared" ca="1" si="20"/>
        <v>663005.19305503275</v>
      </c>
      <c r="AE108" s="54">
        <f t="shared" ca="1" si="20"/>
        <v>716924.35530665913</v>
      </c>
      <c r="AF108" s="54">
        <f t="shared" ca="1" si="20"/>
        <v>760478.78340317286</v>
      </c>
      <c r="AG108" s="54">
        <f t="shared" ca="1" si="20"/>
        <v>804675.91678973613</v>
      </c>
      <c r="AH108" s="54">
        <f t="shared" ca="1" si="20"/>
        <v>841955.7739148949</v>
      </c>
      <c r="AI108" s="54">
        <f t="shared" ca="1" si="20"/>
        <v>900726.07977348426</v>
      </c>
      <c r="AJ108" s="54">
        <f t="shared" ca="1" si="20"/>
        <v>873710.27072936576</v>
      </c>
      <c r="AK108" s="54">
        <f t="shared" ca="1" si="20"/>
        <v>929555.05335953552</v>
      </c>
      <c r="AL108" s="54">
        <f t="shared" ca="1" si="20"/>
        <v>956703.11252548196</v>
      </c>
      <c r="AM108" s="54">
        <f t="shared" ca="1" si="20"/>
        <v>987126.20840274147</v>
      </c>
      <c r="AN108" s="54">
        <f t="shared" ca="1" si="20"/>
        <v>1011916.0534128803</v>
      </c>
      <c r="AO108" s="54">
        <f t="shared" ca="1" si="20"/>
        <v>1040698.8226557686</v>
      </c>
      <c r="AP108" s="54">
        <f t="shared" ca="1" si="20"/>
        <v>1070266.5698338377</v>
      </c>
      <c r="AQ108" s="54">
        <f t="shared" ca="1" si="20"/>
        <v>1309969.17832682</v>
      </c>
      <c r="AR108" s="54">
        <f t="shared" ca="1" si="20"/>
        <v>0</v>
      </c>
    </row>
    <row r="109" spans="2:44" x14ac:dyDescent="0.45">
      <c r="C109" t="s">
        <v>913</v>
      </c>
      <c r="D109" s="3" t="s">
        <v>227</v>
      </c>
      <c r="I109" s="54">
        <f t="shared" ref="I109:AR109" ca="1" si="21">-SUM(I16:I17)</f>
        <v>0</v>
      </c>
      <c r="J109" s="54">
        <f t="shared" ca="1" si="21"/>
        <v>0</v>
      </c>
      <c r="K109" s="54">
        <f t="shared" ca="1" si="21"/>
        <v>0</v>
      </c>
      <c r="L109" s="54">
        <f t="shared" ca="1" si="21"/>
        <v>0</v>
      </c>
      <c r="M109" s="54">
        <f t="shared" ca="1" si="21"/>
        <v>0</v>
      </c>
      <c r="N109" s="54">
        <f t="shared" ca="1" si="21"/>
        <v>155105.072043747</v>
      </c>
      <c r="O109" s="54">
        <f t="shared" ca="1" si="21"/>
        <v>165960.79998194915</v>
      </c>
      <c r="P109" s="54">
        <f t="shared" ca="1" si="21"/>
        <v>171213.33605930879</v>
      </c>
      <c r="Q109" s="54">
        <f t="shared" ca="1" si="21"/>
        <v>195108.37716678448</v>
      </c>
      <c r="R109" s="54">
        <f t="shared" ca="1" si="21"/>
        <v>203608.41111761</v>
      </c>
      <c r="S109" s="54">
        <f t="shared" ca="1" si="21"/>
        <v>211714.90734272034</v>
      </c>
      <c r="T109" s="54">
        <f t="shared" ca="1" si="21"/>
        <v>217046.57653876574</v>
      </c>
      <c r="U109" s="54">
        <f t="shared" ca="1" si="21"/>
        <v>222882.16050432605</v>
      </c>
      <c r="V109" s="54">
        <f t="shared" ca="1" si="21"/>
        <v>235308.42401971525</v>
      </c>
      <c r="W109" s="54">
        <f t="shared" ca="1" si="21"/>
        <v>243043.66132367798</v>
      </c>
      <c r="X109" s="54">
        <f t="shared" ca="1" si="21"/>
        <v>248956.01066237473</v>
      </c>
      <c r="Y109" s="54">
        <f t="shared" ca="1" si="21"/>
        <v>256068.13104302419</v>
      </c>
      <c r="Z109" s="54">
        <f t="shared" ca="1" si="21"/>
        <v>263401.48512362718</v>
      </c>
      <c r="AA109" s="54">
        <f t="shared" ca="1" si="21"/>
        <v>272019.69027204462</v>
      </c>
      <c r="AB109" s="54">
        <f t="shared" ca="1" si="21"/>
        <v>278730.35563746426</v>
      </c>
      <c r="AC109" s="54">
        <f t="shared" ca="1" si="21"/>
        <v>500374.40883987024</v>
      </c>
      <c r="AD109" s="54">
        <f t="shared" ca="1" si="21"/>
        <v>530404.15444402618</v>
      </c>
      <c r="AE109" s="54">
        <f t="shared" ca="1" si="21"/>
        <v>573539.4842453273</v>
      </c>
      <c r="AF109" s="54">
        <f t="shared" ca="1" si="21"/>
        <v>250048.37682083249</v>
      </c>
      <c r="AG109" s="54">
        <f t="shared" ca="1" si="21"/>
        <v>0</v>
      </c>
      <c r="AH109" s="54">
        <f t="shared" ca="1" si="21"/>
        <v>0</v>
      </c>
      <c r="AI109" s="54">
        <f t="shared" ca="1" si="21"/>
        <v>0</v>
      </c>
      <c r="AJ109" s="54">
        <f t="shared" ca="1" si="21"/>
        <v>0</v>
      </c>
      <c r="AK109" s="54">
        <f t="shared" ca="1" si="21"/>
        <v>0</v>
      </c>
      <c r="AL109" s="54">
        <f t="shared" ca="1" si="21"/>
        <v>0</v>
      </c>
      <c r="AM109" s="54">
        <f t="shared" ca="1" si="21"/>
        <v>0</v>
      </c>
      <c r="AN109" s="54">
        <f t="shared" ca="1" si="21"/>
        <v>0</v>
      </c>
      <c r="AO109" s="54">
        <f t="shared" ca="1" si="21"/>
        <v>0</v>
      </c>
      <c r="AP109" s="54">
        <f t="shared" ca="1" si="21"/>
        <v>0</v>
      </c>
      <c r="AQ109" s="54">
        <f t="shared" ca="1" si="21"/>
        <v>0</v>
      </c>
      <c r="AR109" s="54">
        <f t="shared" ca="1" si="21"/>
        <v>0</v>
      </c>
    </row>
    <row r="110" spans="2:44" x14ac:dyDescent="0.45">
      <c r="C110" t="s">
        <v>441</v>
      </c>
      <c r="D110" s="3" t="s">
        <v>160</v>
      </c>
      <c r="I110" s="8" t="str">
        <f ca="1">IF(I109=0,"-",I108/I109)</f>
        <v>-</v>
      </c>
      <c r="J110" s="8" t="str">
        <f t="shared" ref="J110:AR110" ca="1" si="22">IF(J109=0,"-",J108/J109)</f>
        <v>-</v>
      </c>
      <c r="K110" s="8" t="str">
        <f t="shared" ca="1" si="22"/>
        <v>-</v>
      </c>
      <c r="L110" s="8" t="str">
        <f t="shared" ca="1" si="22"/>
        <v>-</v>
      </c>
      <c r="M110" s="8" t="str">
        <f t="shared" ca="1" si="22"/>
        <v>-</v>
      </c>
      <c r="N110" s="8">
        <f t="shared" ca="1" si="22"/>
        <v>1.179206063053952</v>
      </c>
      <c r="O110" s="8">
        <f t="shared" ca="1" si="22"/>
        <v>1.25</v>
      </c>
      <c r="P110" s="8">
        <f t="shared" ca="1" si="22"/>
        <v>1.25</v>
      </c>
      <c r="Q110" s="8">
        <f t="shared" ca="1" si="22"/>
        <v>1.2499999999999998</v>
      </c>
      <c r="R110" s="8">
        <f t="shared" ca="1" si="22"/>
        <v>1.25</v>
      </c>
      <c r="S110" s="8">
        <f t="shared" ca="1" si="22"/>
        <v>1.2499999999999998</v>
      </c>
      <c r="T110" s="8">
        <f t="shared" ca="1" si="22"/>
        <v>1.25</v>
      </c>
      <c r="U110" s="8">
        <f t="shared" ca="1" si="22"/>
        <v>1.25</v>
      </c>
      <c r="V110" s="8">
        <f t="shared" ca="1" si="22"/>
        <v>1.2500000000000002</v>
      </c>
      <c r="W110" s="8">
        <f t="shared" ca="1" si="22"/>
        <v>1.2500000000000002</v>
      </c>
      <c r="X110" s="8">
        <f t="shared" ca="1" si="22"/>
        <v>1.25</v>
      </c>
      <c r="Y110" s="8">
        <f t="shared" ca="1" si="22"/>
        <v>1.25</v>
      </c>
      <c r="Z110" s="8">
        <f t="shared" ca="1" si="22"/>
        <v>1.25</v>
      </c>
      <c r="AA110" s="8">
        <f t="shared" ca="1" si="22"/>
        <v>1.2499999999999998</v>
      </c>
      <c r="AB110" s="8">
        <f t="shared" ca="1" si="22"/>
        <v>1.25</v>
      </c>
      <c r="AC110" s="8">
        <f t="shared" ca="1" si="22"/>
        <v>1.25</v>
      </c>
      <c r="AD110" s="8">
        <f t="shared" ca="1" si="22"/>
        <v>1.25</v>
      </c>
      <c r="AE110" s="8">
        <f t="shared" ca="1" si="22"/>
        <v>1.25</v>
      </c>
      <c r="AF110" s="8">
        <f t="shared" ca="1" si="22"/>
        <v>3.0413266147617497</v>
      </c>
      <c r="AG110" s="8" t="str">
        <f t="shared" ca="1" si="22"/>
        <v>-</v>
      </c>
      <c r="AH110" s="8" t="str">
        <f t="shared" ca="1" si="22"/>
        <v>-</v>
      </c>
      <c r="AI110" s="8" t="str">
        <f t="shared" ca="1" si="22"/>
        <v>-</v>
      </c>
      <c r="AJ110" s="8" t="str">
        <f t="shared" ca="1" si="22"/>
        <v>-</v>
      </c>
      <c r="AK110" s="8" t="str">
        <f t="shared" ca="1" si="22"/>
        <v>-</v>
      </c>
      <c r="AL110" s="8" t="str">
        <f t="shared" ca="1" si="22"/>
        <v>-</v>
      </c>
      <c r="AM110" s="8" t="str">
        <f t="shared" ca="1" si="22"/>
        <v>-</v>
      </c>
      <c r="AN110" s="8" t="str">
        <f t="shared" ca="1" si="22"/>
        <v>-</v>
      </c>
      <c r="AO110" s="8" t="str">
        <f t="shared" ca="1" si="22"/>
        <v>-</v>
      </c>
      <c r="AP110" s="8" t="str">
        <f t="shared" ca="1" si="22"/>
        <v>-</v>
      </c>
      <c r="AQ110" s="8" t="str">
        <f t="shared" ca="1" si="22"/>
        <v>-</v>
      </c>
      <c r="AR110" s="8" t="str">
        <f t="shared" ca="1" si="22"/>
        <v>-</v>
      </c>
    </row>
    <row r="111" spans="2:44" x14ac:dyDescent="0.45">
      <c r="C111" t="s">
        <v>673</v>
      </c>
      <c r="I111" s="54">
        <f ca="1">I57</f>
        <v>0</v>
      </c>
      <c r="J111" s="54">
        <f t="shared" ref="J111:AR111" ca="1" si="23">J57</f>
        <v>0</v>
      </c>
      <c r="K111" s="54">
        <f t="shared" ca="1" si="23"/>
        <v>0</v>
      </c>
      <c r="L111" s="54">
        <f t="shared" ca="1" si="23"/>
        <v>0</v>
      </c>
      <c r="M111" s="54">
        <f t="shared" ca="1" si="23"/>
        <v>159234.48101484313</v>
      </c>
      <c r="N111" s="54">
        <f t="shared" ca="1" si="23"/>
        <v>346667.28291625815</v>
      </c>
      <c r="O111" s="54">
        <f t="shared" ca="1" si="23"/>
        <v>402947.80265923619</v>
      </c>
      <c r="P111" s="54">
        <f t="shared" ca="1" si="23"/>
        <v>429604.52375402744</v>
      </c>
      <c r="Q111" s="54">
        <f t="shared" ca="1" si="23"/>
        <v>467813.37737053289</v>
      </c>
      <c r="R111" s="54">
        <f t="shared" ca="1" si="23"/>
        <v>485568.8916913704</v>
      </c>
      <c r="S111" s="54">
        <f t="shared" ca="1" si="23"/>
        <v>501373.98180050973</v>
      </c>
      <c r="T111" s="54">
        <f t="shared" ca="1" si="23"/>
        <v>517621.02914798108</v>
      </c>
      <c r="U111" s="54">
        <f t="shared" ca="1" si="23"/>
        <v>547187.77301658387</v>
      </c>
      <c r="V111" s="54">
        <f t="shared" ca="1" si="23"/>
        <v>597791.58732175548</v>
      </c>
      <c r="W111" s="54">
        <f t="shared" ca="1" si="23"/>
        <v>619549.77866560651</v>
      </c>
      <c r="X111" s="54">
        <f t="shared" ca="1" si="23"/>
        <v>642475.54086204071</v>
      </c>
      <c r="Y111" s="54">
        <f t="shared" ca="1" si="23"/>
        <v>666574.29596722638</v>
      </c>
      <c r="Z111" s="54">
        <f t="shared" ca="1" si="23"/>
        <v>692965.12574432511</v>
      </c>
      <c r="AA111" s="54">
        <f t="shared" ca="1" si="23"/>
        <v>718651.08310659742</v>
      </c>
      <c r="AB111" s="54">
        <f t="shared" ca="1" si="23"/>
        <v>762378.90039855265</v>
      </c>
      <c r="AC111" s="54">
        <f t="shared" ca="1" si="23"/>
        <v>939491.8220562248</v>
      </c>
      <c r="AD111" s="54">
        <f t="shared" ca="1" si="23"/>
        <v>1149087.976073816</v>
      </c>
      <c r="AE111" s="54">
        <f t="shared" ca="1" si="23"/>
        <v>1374354.9593752553</v>
      </c>
      <c r="AF111" s="54">
        <f t="shared" ca="1" si="23"/>
        <v>307284.52349623479</v>
      </c>
      <c r="AG111" s="54">
        <f t="shared" ca="1" si="23"/>
        <v>67180975.085453019</v>
      </c>
      <c r="AH111" s="54">
        <f t="shared" ca="1" si="23"/>
        <v>302331121112.92694</v>
      </c>
      <c r="AI111" s="54">
        <f t="shared" ca="1" si="23"/>
        <v>125064970415460.28</v>
      </c>
      <c r="AJ111" s="54">
        <f t="shared" ca="1" si="23"/>
        <v>1.5664258541069344E+16</v>
      </c>
      <c r="AK111" s="54">
        <f t="shared" ca="1" si="23"/>
        <v>8.2686939122728384E+17</v>
      </c>
      <c r="AL111" s="54">
        <f t="shared" ca="1" si="23"/>
        <v>2.1776543849853796E+19</v>
      </c>
      <c r="AM111" s="54">
        <f t="shared" ca="1" si="23"/>
        <v>3.1504244629399208E+20</v>
      </c>
      <c r="AN111" s="54">
        <f t="shared" ca="1" si="23"/>
        <v>2.6422676867439243E+21</v>
      </c>
      <c r="AO111" s="54">
        <f t="shared" ca="1" si="23"/>
        <v>1.3091310111429654E+22</v>
      </c>
      <c r="AP111" s="54">
        <f t="shared" ca="1" si="23"/>
        <v>3.695627065390437E+22</v>
      </c>
      <c r="AQ111" s="54">
        <f t="shared" ca="1" si="23"/>
        <v>4.6298073647100983E+22</v>
      </c>
      <c r="AR111" s="54">
        <f t="shared" ca="1" si="23"/>
        <v>2.3270178084245054E+23</v>
      </c>
    </row>
    <row r="113" customFormat="1" x14ac:dyDescent="0.45"/>
    <row r="114" customFormat="1" x14ac:dyDescent="0.45"/>
    <row r="115" customFormat="1" x14ac:dyDescent="0.45"/>
    <row r="116" customFormat="1" x14ac:dyDescent="0.45"/>
    <row r="117" customFormat="1" x14ac:dyDescent="0.4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 moveWithCells="1">
                  <from>
                    <xdr:col>5</xdr:col>
                    <xdr:colOff>171450</xdr:colOff>
                    <xdr:row>0</xdr:row>
                    <xdr:rowOff>104775</xdr:rowOff>
                  </from>
                  <to>
                    <xdr:col>7</xdr:col>
                    <xdr:colOff>695325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olve_Circularity">
                <anchor moveWithCells="1" sizeWithCells="1">
                  <from>
                    <xdr:col>3</xdr:col>
                    <xdr:colOff>33338</xdr:colOff>
                    <xdr:row>1</xdr:row>
                    <xdr:rowOff>33338</xdr:rowOff>
                  </from>
                  <to>
                    <xdr:col>4</xdr:col>
                    <xdr:colOff>514350</xdr:colOff>
                    <xdr:row>2</xdr:row>
                    <xdr:rowOff>119063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97C68-FF57-4853-84C3-F5CE6AA4FA5C}">
  <sheetPr codeName="Sheet13">
    <tabColor theme="5"/>
  </sheetPr>
  <dimension ref="A1:XFD307"/>
  <sheetViews>
    <sheetView zoomScale="72" workbookViewId="0">
      <pane xSplit="8" ySplit="12" topLeftCell="CU13" activePane="bottomRight" state="frozen"/>
      <selection activeCell="I13" sqref="I13"/>
      <selection pane="topRight" activeCell="I13" sqref="I13"/>
      <selection pane="bottomLeft" activeCell="I13" sqref="I13"/>
      <selection pane="bottomRight"/>
    </sheetView>
  </sheetViews>
  <sheetFormatPr defaultColWidth="0" defaultRowHeight="14.25" x14ac:dyDescent="0.45"/>
  <cols>
    <col min="1" max="1" width="1.59765625" customWidth="1"/>
    <col min="2" max="2" width="1.59765625" style="35" customWidth="1"/>
    <col min="3" max="3" width="50.59765625" customWidth="1"/>
    <col min="4" max="4" width="9" style="3" customWidth="1"/>
    <col min="5" max="5" width="12.1328125" customWidth="1"/>
    <col min="6" max="6" width="12" customWidth="1"/>
    <col min="7" max="7" width="13.3984375" customWidth="1"/>
    <col min="8" max="121" width="12.73046875" customWidth="1"/>
    <col min="122" max="122" width="13.265625" customWidth="1"/>
    <col min="123" max="124" width="12.73046875" customWidth="1"/>
    <col min="125" max="125" width="9" customWidth="1"/>
    <col min="126" max="16384" width="9" hidden="1"/>
  </cols>
  <sheetData>
    <row r="1" spans="1:136" s="4" customFormat="1" ht="23.25" customHeight="1" x14ac:dyDescent="0.7">
      <c r="A1" s="4" t="s">
        <v>717</v>
      </c>
      <c r="B1" s="111"/>
      <c r="D1" s="118" t="s">
        <v>279</v>
      </c>
      <c r="E1" s="55">
        <f>Scenario!D4</f>
        <v>1</v>
      </c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</row>
    <row r="2" spans="1:136" s="57" customFormat="1" x14ac:dyDescent="0.45">
      <c r="B2" s="111"/>
      <c r="D2" s="119"/>
      <c r="E2" s="58" t="s">
        <v>280</v>
      </c>
      <c r="F2" s="58" t="s">
        <v>280</v>
      </c>
      <c r="G2" s="59"/>
      <c r="H2" s="58"/>
    </row>
    <row r="3" spans="1:136" s="57" customFormat="1" x14ac:dyDescent="0.45">
      <c r="B3" s="111"/>
      <c r="D3" s="119" t="s">
        <v>281</v>
      </c>
      <c r="E3" s="58" t="s">
        <v>0</v>
      </c>
      <c r="F3" s="59" t="s">
        <v>282</v>
      </c>
      <c r="G3" s="59" t="s">
        <v>283</v>
      </c>
      <c r="H3" s="58" t="s">
        <v>284</v>
      </c>
    </row>
    <row r="4" spans="1:136" x14ac:dyDescent="0.45"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  <c r="DO4" s="54"/>
      <c r="DP4" s="54"/>
      <c r="DQ4" s="54"/>
      <c r="DR4" s="54"/>
      <c r="DS4" s="54"/>
      <c r="DT4" s="54"/>
    </row>
    <row r="5" spans="1:136" x14ac:dyDescent="0.45">
      <c r="C5" t="s">
        <v>285</v>
      </c>
      <c r="D5" s="3" t="s">
        <v>286</v>
      </c>
      <c r="I5" s="54">
        <v>1</v>
      </c>
      <c r="J5" s="54">
        <f t="shared" ref="J5:BU5" si="0">I5+1</f>
        <v>2</v>
      </c>
      <c r="K5" s="54">
        <f t="shared" si="0"/>
        <v>3</v>
      </c>
      <c r="L5" s="54">
        <f t="shared" si="0"/>
        <v>4</v>
      </c>
      <c r="M5" s="54">
        <f t="shared" si="0"/>
        <v>5</v>
      </c>
      <c r="N5" s="54">
        <f t="shared" si="0"/>
        <v>6</v>
      </c>
      <c r="O5" s="54">
        <f t="shared" si="0"/>
        <v>7</v>
      </c>
      <c r="P5" s="54">
        <f t="shared" si="0"/>
        <v>8</v>
      </c>
      <c r="Q5" s="54">
        <f t="shared" si="0"/>
        <v>9</v>
      </c>
      <c r="R5" s="54">
        <f t="shared" si="0"/>
        <v>10</v>
      </c>
      <c r="S5" s="54">
        <f t="shared" si="0"/>
        <v>11</v>
      </c>
      <c r="T5" s="54">
        <f t="shared" si="0"/>
        <v>12</v>
      </c>
      <c r="U5" s="54">
        <f t="shared" si="0"/>
        <v>13</v>
      </c>
      <c r="V5" s="54">
        <f t="shared" si="0"/>
        <v>14</v>
      </c>
      <c r="W5" s="54">
        <f t="shared" si="0"/>
        <v>15</v>
      </c>
      <c r="X5" s="54">
        <f t="shared" si="0"/>
        <v>16</v>
      </c>
      <c r="Y5" s="54">
        <f t="shared" si="0"/>
        <v>17</v>
      </c>
      <c r="Z5" s="54">
        <f t="shared" si="0"/>
        <v>18</v>
      </c>
      <c r="AA5" s="54">
        <f t="shared" si="0"/>
        <v>19</v>
      </c>
      <c r="AB5" s="54">
        <f t="shared" si="0"/>
        <v>20</v>
      </c>
      <c r="AC5" s="54">
        <f t="shared" si="0"/>
        <v>21</v>
      </c>
      <c r="AD5" s="54">
        <f t="shared" si="0"/>
        <v>22</v>
      </c>
      <c r="AE5" s="54">
        <f t="shared" si="0"/>
        <v>23</v>
      </c>
      <c r="AF5" s="54">
        <f t="shared" si="0"/>
        <v>24</v>
      </c>
      <c r="AG5" s="54">
        <f t="shared" si="0"/>
        <v>25</v>
      </c>
      <c r="AH5" s="54">
        <f t="shared" si="0"/>
        <v>26</v>
      </c>
      <c r="AI5" s="54">
        <f t="shared" si="0"/>
        <v>27</v>
      </c>
      <c r="AJ5" s="54">
        <f t="shared" si="0"/>
        <v>28</v>
      </c>
      <c r="AK5" s="54">
        <f t="shared" si="0"/>
        <v>29</v>
      </c>
      <c r="AL5" s="54">
        <f t="shared" si="0"/>
        <v>30</v>
      </c>
      <c r="AM5" s="54">
        <f t="shared" si="0"/>
        <v>31</v>
      </c>
      <c r="AN5" s="54">
        <f t="shared" si="0"/>
        <v>32</v>
      </c>
      <c r="AO5" s="54">
        <f t="shared" si="0"/>
        <v>33</v>
      </c>
      <c r="AP5" s="54">
        <f t="shared" si="0"/>
        <v>34</v>
      </c>
      <c r="AQ5" s="54">
        <f t="shared" si="0"/>
        <v>35</v>
      </c>
      <c r="AR5" s="54">
        <f t="shared" si="0"/>
        <v>36</v>
      </c>
      <c r="AS5" s="54">
        <f t="shared" si="0"/>
        <v>37</v>
      </c>
      <c r="AT5" s="54">
        <f t="shared" si="0"/>
        <v>38</v>
      </c>
      <c r="AU5" s="54">
        <f t="shared" si="0"/>
        <v>39</v>
      </c>
      <c r="AV5" s="54">
        <f t="shared" si="0"/>
        <v>40</v>
      </c>
      <c r="AW5" s="54">
        <f t="shared" si="0"/>
        <v>41</v>
      </c>
      <c r="AX5" s="54">
        <f t="shared" si="0"/>
        <v>42</v>
      </c>
      <c r="AY5" s="54">
        <f t="shared" si="0"/>
        <v>43</v>
      </c>
      <c r="AZ5" s="54">
        <f t="shared" si="0"/>
        <v>44</v>
      </c>
      <c r="BA5" s="54">
        <f t="shared" si="0"/>
        <v>45</v>
      </c>
      <c r="BB5" s="54">
        <f t="shared" si="0"/>
        <v>46</v>
      </c>
      <c r="BC5" s="54">
        <f t="shared" si="0"/>
        <v>47</v>
      </c>
      <c r="BD5" s="54">
        <f t="shared" si="0"/>
        <v>48</v>
      </c>
      <c r="BE5" s="54">
        <f t="shared" si="0"/>
        <v>49</v>
      </c>
      <c r="BF5" s="54">
        <f t="shared" si="0"/>
        <v>50</v>
      </c>
      <c r="BG5" s="54">
        <f t="shared" si="0"/>
        <v>51</v>
      </c>
      <c r="BH5" s="54">
        <f t="shared" si="0"/>
        <v>52</v>
      </c>
      <c r="BI5" s="54">
        <f t="shared" si="0"/>
        <v>53</v>
      </c>
      <c r="BJ5" s="54">
        <f t="shared" si="0"/>
        <v>54</v>
      </c>
      <c r="BK5" s="54">
        <f t="shared" si="0"/>
        <v>55</v>
      </c>
      <c r="BL5" s="54">
        <f t="shared" si="0"/>
        <v>56</v>
      </c>
      <c r="BM5" s="54">
        <f t="shared" si="0"/>
        <v>57</v>
      </c>
      <c r="BN5" s="54">
        <f t="shared" si="0"/>
        <v>58</v>
      </c>
      <c r="BO5" s="54">
        <f t="shared" si="0"/>
        <v>59</v>
      </c>
      <c r="BP5" s="54">
        <f t="shared" si="0"/>
        <v>60</v>
      </c>
      <c r="BQ5" s="54">
        <f t="shared" si="0"/>
        <v>61</v>
      </c>
      <c r="BR5" s="54">
        <f t="shared" si="0"/>
        <v>62</v>
      </c>
      <c r="BS5" s="54">
        <f t="shared" si="0"/>
        <v>63</v>
      </c>
      <c r="BT5" s="54">
        <f t="shared" si="0"/>
        <v>64</v>
      </c>
      <c r="BU5" s="54">
        <f t="shared" si="0"/>
        <v>65</v>
      </c>
      <c r="BV5" s="54">
        <f t="shared" ref="BV5:DT5" si="1">BU5+1</f>
        <v>66</v>
      </c>
      <c r="BW5" s="54">
        <f t="shared" si="1"/>
        <v>67</v>
      </c>
      <c r="BX5" s="54">
        <f t="shared" si="1"/>
        <v>68</v>
      </c>
      <c r="BY5" s="54">
        <f t="shared" si="1"/>
        <v>69</v>
      </c>
      <c r="BZ5" s="54">
        <f t="shared" si="1"/>
        <v>70</v>
      </c>
      <c r="CA5" s="54">
        <f t="shared" si="1"/>
        <v>71</v>
      </c>
      <c r="CB5" s="54">
        <f t="shared" si="1"/>
        <v>72</v>
      </c>
      <c r="CC5" s="54">
        <f t="shared" si="1"/>
        <v>73</v>
      </c>
      <c r="CD5" s="54">
        <f t="shared" si="1"/>
        <v>74</v>
      </c>
      <c r="CE5" s="54">
        <f t="shared" si="1"/>
        <v>75</v>
      </c>
      <c r="CF5" s="54">
        <f t="shared" si="1"/>
        <v>76</v>
      </c>
      <c r="CG5" s="54">
        <f t="shared" si="1"/>
        <v>77</v>
      </c>
      <c r="CH5" s="54">
        <f t="shared" si="1"/>
        <v>78</v>
      </c>
      <c r="CI5" s="54">
        <f t="shared" si="1"/>
        <v>79</v>
      </c>
      <c r="CJ5" s="54">
        <f t="shared" si="1"/>
        <v>80</v>
      </c>
      <c r="CK5" s="54">
        <f t="shared" si="1"/>
        <v>81</v>
      </c>
      <c r="CL5" s="54">
        <f t="shared" si="1"/>
        <v>82</v>
      </c>
      <c r="CM5" s="54">
        <f t="shared" si="1"/>
        <v>83</v>
      </c>
      <c r="CN5" s="54">
        <f t="shared" si="1"/>
        <v>84</v>
      </c>
      <c r="CO5" s="54">
        <f t="shared" si="1"/>
        <v>85</v>
      </c>
      <c r="CP5" s="54">
        <f t="shared" si="1"/>
        <v>86</v>
      </c>
      <c r="CQ5" s="54">
        <f t="shared" si="1"/>
        <v>87</v>
      </c>
      <c r="CR5" s="54">
        <f t="shared" si="1"/>
        <v>88</v>
      </c>
      <c r="CS5" s="54">
        <f t="shared" si="1"/>
        <v>89</v>
      </c>
      <c r="CT5" s="54">
        <f t="shared" si="1"/>
        <v>90</v>
      </c>
      <c r="CU5" s="54">
        <f t="shared" si="1"/>
        <v>91</v>
      </c>
      <c r="CV5" s="54">
        <f t="shared" si="1"/>
        <v>92</v>
      </c>
      <c r="CW5" s="54">
        <f t="shared" si="1"/>
        <v>93</v>
      </c>
      <c r="CX5" s="54">
        <f t="shared" si="1"/>
        <v>94</v>
      </c>
      <c r="CY5" s="54">
        <f t="shared" si="1"/>
        <v>95</v>
      </c>
      <c r="CZ5" s="54">
        <f t="shared" si="1"/>
        <v>96</v>
      </c>
      <c r="DA5" s="54">
        <f t="shared" si="1"/>
        <v>97</v>
      </c>
      <c r="DB5" s="54">
        <f t="shared" si="1"/>
        <v>98</v>
      </c>
      <c r="DC5" s="54">
        <f t="shared" si="1"/>
        <v>99</v>
      </c>
      <c r="DD5" s="54">
        <f t="shared" si="1"/>
        <v>100</v>
      </c>
      <c r="DE5" s="54">
        <f t="shared" si="1"/>
        <v>101</v>
      </c>
      <c r="DF5" s="54">
        <f t="shared" si="1"/>
        <v>102</v>
      </c>
      <c r="DG5" s="54">
        <f t="shared" si="1"/>
        <v>103</v>
      </c>
      <c r="DH5" s="54">
        <f t="shared" si="1"/>
        <v>104</v>
      </c>
      <c r="DI5" s="54">
        <f t="shared" si="1"/>
        <v>105</v>
      </c>
      <c r="DJ5" s="54">
        <f t="shared" si="1"/>
        <v>106</v>
      </c>
      <c r="DK5" s="54">
        <f t="shared" si="1"/>
        <v>107</v>
      </c>
      <c r="DL5" s="54">
        <f t="shared" si="1"/>
        <v>108</v>
      </c>
      <c r="DM5" s="54">
        <f t="shared" si="1"/>
        <v>109</v>
      </c>
      <c r="DN5" s="54">
        <f t="shared" si="1"/>
        <v>110</v>
      </c>
      <c r="DO5" s="54">
        <f t="shared" si="1"/>
        <v>111</v>
      </c>
      <c r="DP5" s="54">
        <f t="shared" si="1"/>
        <v>112</v>
      </c>
      <c r="DQ5" s="54">
        <f t="shared" si="1"/>
        <v>113</v>
      </c>
      <c r="DR5" s="54">
        <f t="shared" si="1"/>
        <v>114</v>
      </c>
      <c r="DS5" s="54">
        <f t="shared" si="1"/>
        <v>115</v>
      </c>
      <c r="DT5" s="54">
        <f t="shared" si="1"/>
        <v>116</v>
      </c>
    </row>
    <row r="6" spans="1:136" x14ac:dyDescent="0.45">
      <c r="C6" t="s">
        <v>287</v>
      </c>
      <c r="D6" s="3" t="s">
        <v>4</v>
      </c>
      <c r="E6">
        <f>'Constant Inputs'!E6</f>
        <v>1</v>
      </c>
      <c r="F6">
        <f>'Constant Inputs'!E7</f>
        <v>6</v>
      </c>
      <c r="I6" s="54">
        <f t="shared" ref="I6:BT6" si="2">IF(I8&lt;$F$11,$E$6,$F$6)</f>
        <v>1</v>
      </c>
      <c r="J6" s="54">
        <f t="shared" si="2"/>
        <v>1</v>
      </c>
      <c r="K6" s="54">
        <f t="shared" si="2"/>
        <v>1</v>
      </c>
      <c r="L6" s="54">
        <f t="shared" si="2"/>
        <v>1</v>
      </c>
      <c r="M6" s="54">
        <f t="shared" si="2"/>
        <v>1</v>
      </c>
      <c r="N6" s="54">
        <f t="shared" si="2"/>
        <v>1</v>
      </c>
      <c r="O6" s="54">
        <f t="shared" si="2"/>
        <v>1</v>
      </c>
      <c r="P6" s="54">
        <f t="shared" si="2"/>
        <v>1</v>
      </c>
      <c r="Q6" s="54">
        <f t="shared" si="2"/>
        <v>1</v>
      </c>
      <c r="R6" s="54">
        <f t="shared" si="2"/>
        <v>1</v>
      </c>
      <c r="S6" s="54">
        <f t="shared" si="2"/>
        <v>1</v>
      </c>
      <c r="T6" s="54">
        <f t="shared" si="2"/>
        <v>1</v>
      </c>
      <c r="U6" s="54">
        <f t="shared" si="2"/>
        <v>1</v>
      </c>
      <c r="V6" s="54">
        <f t="shared" si="2"/>
        <v>1</v>
      </c>
      <c r="W6" s="54">
        <f t="shared" si="2"/>
        <v>1</v>
      </c>
      <c r="X6" s="54">
        <f t="shared" si="2"/>
        <v>1</v>
      </c>
      <c r="Y6" s="54">
        <f t="shared" si="2"/>
        <v>1</v>
      </c>
      <c r="Z6" s="54">
        <f t="shared" si="2"/>
        <v>1</v>
      </c>
      <c r="AA6" s="54">
        <f t="shared" si="2"/>
        <v>1</v>
      </c>
      <c r="AB6" s="54">
        <f t="shared" si="2"/>
        <v>1</v>
      </c>
      <c r="AC6" s="54">
        <f t="shared" si="2"/>
        <v>1</v>
      </c>
      <c r="AD6" s="54">
        <f t="shared" si="2"/>
        <v>1</v>
      </c>
      <c r="AE6" s="54">
        <f t="shared" si="2"/>
        <v>1</v>
      </c>
      <c r="AF6" s="54">
        <f t="shared" si="2"/>
        <v>1</v>
      </c>
      <c r="AG6" s="54">
        <f t="shared" si="2"/>
        <v>1</v>
      </c>
      <c r="AH6" s="54">
        <f t="shared" si="2"/>
        <v>1</v>
      </c>
      <c r="AI6" s="54">
        <f t="shared" si="2"/>
        <v>1</v>
      </c>
      <c r="AJ6" s="54">
        <f t="shared" si="2"/>
        <v>1</v>
      </c>
      <c r="AK6" s="54">
        <f t="shared" si="2"/>
        <v>1</v>
      </c>
      <c r="AL6" s="54">
        <f t="shared" si="2"/>
        <v>1</v>
      </c>
      <c r="AM6" s="54">
        <f t="shared" si="2"/>
        <v>1</v>
      </c>
      <c r="AN6" s="54">
        <f t="shared" si="2"/>
        <v>1</v>
      </c>
      <c r="AO6" s="54">
        <f t="shared" si="2"/>
        <v>1</v>
      </c>
      <c r="AP6" s="54">
        <f t="shared" si="2"/>
        <v>1</v>
      </c>
      <c r="AQ6" s="54">
        <f t="shared" si="2"/>
        <v>1</v>
      </c>
      <c r="AR6" s="54">
        <f t="shared" si="2"/>
        <v>1</v>
      </c>
      <c r="AS6" s="54">
        <f t="shared" si="2"/>
        <v>1</v>
      </c>
      <c r="AT6" s="54">
        <f t="shared" si="2"/>
        <v>1</v>
      </c>
      <c r="AU6" s="54">
        <f t="shared" si="2"/>
        <v>1</v>
      </c>
      <c r="AV6" s="54">
        <f t="shared" si="2"/>
        <v>1</v>
      </c>
      <c r="AW6" s="54">
        <f t="shared" si="2"/>
        <v>1</v>
      </c>
      <c r="AX6" s="54">
        <f t="shared" si="2"/>
        <v>1</v>
      </c>
      <c r="AY6" s="54">
        <f t="shared" si="2"/>
        <v>1</v>
      </c>
      <c r="AZ6" s="54">
        <f t="shared" si="2"/>
        <v>1</v>
      </c>
      <c r="BA6" s="54">
        <f t="shared" si="2"/>
        <v>1</v>
      </c>
      <c r="BB6" s="54">
        <f t="shared" si="2"/>
        <v>1</v>
      </c>
      <c r="BC6" s="54">
        <f t="shared" si="2"/>
        <v>1</v>
      </c>
      <c r="BD6" s="54">
        <f t="shared" si="2"/>
        <v>1</v>
      </c>
      <c r="BE6" s="54">
        <f t="shared" si="2"/>
        <v>1</v>
      </c>
      <c r="BF6" s="54">
        <f t="shared" si="2"/>
        <v>1</v>
      </c>
      <c r="BG6" s="54">
        <f t="shared" si="2"/>
        <v>1</v>
      </c>
      <c r="BH6" s="54">
        <f t="shared" si="2"/>
        <v>1</v>
      </c>
      <c r="BI6" s="54">
        <f t="shared" si="2"/>
        <v>1</v>
      </c>
      <c r="BJ6" s="54">
        <f t="shared" si="2"/>
        <v>1</v>
      </c>
      <c r="BK6" s="54">
        <f t="shared" si="2"/>
        <v>6</v>
      </c>
      <c r="BL6" s="54">
        <f t="shared" si="2"/>
        <v>6</v>
      </c>
      <c r="BM6" s="54">
        <f t="shared" si="2"/>
        <v>6</v>
      </c>
      <c r="BN6" s="54">
        <f t="shared" si="2"/>
        <v>6</v>
      </c>
      <c r="BO6" s="54">
        <f t="shared" si="2"/>
        <v>6</v>
      </c>
      <c r="BP6" s="54">
        <f t="shared" si="2"/>
        <v>6</v>
      </c>
      <c r="BQ6" s="54">
        <f t="shared" si="2"/>
        <v>6</v>
      </c>
      <c r="BR6" s="54">
        <f t="shared" si="2"/>
        <v>6</v>
      </c>
      <c r="BS6" s="54">
        <f t="shared" si="2"/>
        <v>6</v>
      </c>
      <c r="BT6" s="54">
        <f t="shared" si="2"/>
        <v>6</v>
      </c>
      <c r="BU6" s="54">
        <f t="shared" ref="BU6:DT6" si="3">IF(BU8&lt;$F$11,$E$6,$F$6)</f>
        <v>6</v>
      </c>
      <c r="BV6" s="54">
        <f t="shared" si="3"/>
        <v>6</v>
      </c>
      <c r="BW6" s="54">
        <f t="shared" si="3"/>
        <v>6</v>
      </c>
      <c r="BX6" s="54">
        <f t="shared" si="3"/>
        <v>6</v>
      </c>
      <c r="BY6" s="54">
        <f t="shared" si="3"/>
        <v>6</v>
      </c>
      <c r="BZ6" s="54">
        <f t="shared" si="3"/>
        <v>6</v>
      </c>
      <c r="CA6" s="54">
        <f t="shared" si="3"/>
        <v>6</v>
      </c>
      <c r="CB6" s="54">
        <f t="shared" si="3"/>
        <v>6</v>
      </c>
      <c r="CC6" s="54">
        <f t="shared" si="3"/>
        <v>6</v>
      </c>
      <c r="CD6" s="54">
        <f t="shared" si="3"/>
        <v>6</v>
      </c>
      <c r="CE6" s="54">
        <f t="shared" si="3"/>
        <v>6</v>
      </c>
      <c r="CF6" s="54">
        <f t="shared" si="3"/>
        <v>6</v>
      </c>
      <c r="CG6" s="54">
        <f t="shared" si="3"/>
        <v>6</v>
      </c>
      <c r="CH6" s="54">
        <f t="shared" si="3"/>
        <v>6</v>
      </c>
      <c r="CI6" s="54">
        <f t="shared" si="3"/>
        <v>6</v>
      </c>
      <c r="CJ6" s="54">
        <f t="shared" si="3"/>
        <v>6</v>
      </c>
      <c r="CK6" s="54">
        <f t="shared" si="3"/>
        <v>6</v>
      </c>
      <c r="CL6" s="54">
        <f t="shared" si="3"/>
        <v>6</v>
      </c>
      <c r="CM6" s="54">
        <f t="shared" si="3"/>
        <v>6</v>
      </c>
      <c r="CN6" s="54">
        <f t="shared" si="3"/>
        <v>6</v>
      </c>
      <c r="CO6" s="54">
        <f t="shared" si="3"/>
        <v>6</v>
      </c>
      <c r="CP6" s="54">
        <f t="shared" si="3"/>
        <v>6</v>
      </c>
      <c r="CQ6" s="54">
        <f t="shared" si="3"/>
        <v>6</v>
      </c>
      <c r="CR6" s="54">
        <f t="shared" si="3"/>
        <v>6</v>
      </c>
      <c r="CS6" s="54">
        <f t="shared" si="3"/>
        <v>6</v>
      </c>
      <c r="CT6" s="54">
        <f t="shared" si="3"/>
        <v>6</v>
      </c>
      <c r="CU6" s="54">
        <f t="shared" si="3"/>
        <v>6</v>
      </c>
      <c r="CV6" s="54">
        <f t="shared" si="3"/>
        <v>6</v>
      </c>
      <c r="CW6" s="54">
        <f t="shared" si="3"/>
        <v>6</v>
      </c>
      <c r="CX6" s="54">
        <f t="shared" si="3"/>
        <v>6</v>
      </c>
      <c r="CY6" s="54">
        <f t="shared" si="3"/>
        <v>6</v>
      </c>
      <c r="CZ6" s="54">
        <f t="shared" si="3"/>
        <v>6</v>
      </c>
      <c r="DA6" s="54">
        <f t="shared" si="3"/>
        <v>6</v>
      </c>
      <c r="DB6" s="54">
        <f t="shared" si="3"/>
        <v>6</v>
      </c>
      <c r="DC6" s="54">
        <f t="shared" si="3"/>
        <v>6</v>
      </c>
      <c r="DD6" s="54">
        <f t="shared" si="3"/>
        <v>6</v>
      </c>
      <c r="DE6" s="54">
        <f t="shared" si="3"/>
        <v>6</v>
      </c>
      <c r="DF6" s="54">
        <f t="shared" si="3"/>
        <v>6</v>
      </c>
      <c r="DG6" s="54">
        <f t="shared" si="3"/>
        <v>6</v>
      </c>
      <c r="DH6" s="54">
        <f t="shared" si="3"/>
        <v>6</v>
      </c>
      <c r="DI6" s="54">
        <f t="shared" si="3"/>
        <v>6</v>
      </c>
      <c r="DJ6" s="54">
        <f t="shared" si="3"/>
        <v>6</v>
      </c>
      <c r="DK6" s="54">
        <f t="shared" si="3"/>
        <v>6</v>
      </c>
      <c r="DL6" s="54">
        <f t="shared" si="3"/>
        <v>6</v>
      </c>
      <c r="DM6" s="54">
        <f t="shared" si="3"/>
        <v>6</v>
      </c>
      <c r="DN6" s="54">
        <f t="shared" si="3"/>
        <v>6</v>
      </c>
      <c r="DO6" s="54">
        <f t="shared" si="3"/>
        <v>6</v>
      </c>
      <c r="DP6" s="54">
        <f t="shared" si="3"/>
        <v>6</v>
      </c>
      <c r="DQ6" s="54">
        <f t="shared" si="3"/>
        <v>6</v>
      </c>
      <c r="DR6" s="54">
        <f t="shared" si="3"/>
        <v>6</v>
      </c>
      <c r="DS6" s="54">
        <f t="shared" si="3"/>
        <v>6</v>
      </c>
      <c r="DT6" s="54">
        <f t="shared" si="3"/>
        <v>6</v>
      </c>
    </row>
    <row r="7" spans="1:136" x14ac:dyDescent="0.45">
      <c r="C7" t="s">
        <v>204</v>
      </c>
      <c r="D7" s="3" t="s">
        <v>60</v>
      </c>
      <c r="I7" s="61">
        <f t="shared" ref="I7:BT7" si="4">YEAR(I8)</f>
        <v>2022</v>
      </c>
      <c r="J7" s="61">
        <f t="shared" si="4"/>
        <v>2022</v>
      </c>
      <c r="K7" s="61">
        <f t="shared" si="4"/>
        <v>2022</v>
      </c>
      <c r="L7" s="61">
        <f t="shared" si="4"/>
        <v>2022</v>
      </c>
      <c r="M7" s="61">
        <f t="shared" si="4"/>
        <v>2022</v>
      </c>
      <c r="N7" s="61">
        <f t="shared" si="4"/>
        <v>2022</v>
      </c>
      <c r="O7" s="61">
        <f t="shared" si="4"/>
        <v>2023</v>
      </c>
      <c r="P7" s="61">
        <f t="shared" si="4"/>
        <v>2023</v>
      </c>
      <c r="Q7" s="61">
        <f t="shared" si="4"/>
        <v>2023</v>
      </c>
      <c r="R7" s="61">
        <f t="shared" si="4"/>
        <v>2023</v>
      </c>
      <c r="S7" s="61">
        <f t="shared" si="4"/>
        <v>2023</v>
      </c>
      <c r="T7" s="61">
        <f t="shared" si="4"/>
        <v>2023</v>
      </c>
      <c r="U7" s="61">
        <f t="shared" si="4"/>
        <v>2023</v>
      </c>
      <c r="V7" s="61">
        <f t="shared" si="4"/>
        <v>2023</v>
      </c>
      <c r="W7" s="61">
        <f t="shared" si="4"/>
        <v>2023</v>
      </c>
      <c r="X7" s="61">
        <f t="shared" si="4"/>
        <v>2023</v>
      </c>
      <c r="Y7" s="61">
        <f t="shared" si="4"/>
        <v>2023</v>
      </c>
      <c r="Z7" s="61">
        <f t="shared" si="4"/>
        <v>2023</v>
      </c>
      <c r="AA7" s="61">
        <f t="shared" si="4"/>
        <v>2024</v>
      </c>
      <c r="AB7" s="61">
        <f t="shared" si="4"/>
        <v>2024</v>
      </c>
      <c r="AC7" s="61">
        <f t="shared" si="4"/>
        <v>2024</v>
      </c>
      <c r="AD7" s="61">
        <f t="shared" si="4"/>
        <v>2024</v>
      </c>
      <c r="AE7" s="61">
        <f t="shared" si="4"/>
        <v>2024</v>
      </c>
      <c r="AF7" s="61">
        <f t="shared" si="4"/>
        <v>2024</v>
      </c>
      <c r="AG7" s="61">
        <f t="shared" si="4"/>
        <v>2024</v>
      </c>
      <c r="AH7" s="61">
        <f t="shared" si="4"/>
        <v>2024</v>
      </c>
      <c r="AI7" s="61">
        <f t="shared" si="4"/>
        <v>2024</v>
      </c>
      <c r="AJ7" s="61">
        <f t="shared" si="4"/>
        <v>2024</v>
      </c>
      <c r="AK7" s="61">
        <f t="shared" si="4"/>
        <v>2024</v>
      </c>
      <c r="AL7" s="61">
        <f t="shared" si="4"/>
        <v>2024</v>
      </c>
      <c r="AM7" s="61">
        <f t="shared" si="4"/>
        <v>2025</v>
      </c>
      <c r="AN7" s="61">
        <f t="shared" si="4"/>
        <v>2025</v>
      </c>
      <c r="AO7" s="61">
        <f t="shared" si="4"/>
        <v>2025</v>
      </c>
      <c r="AP7" s="61">
        <f t="shared" si="4"/>
        <v>2025</v>
      </c>
      <c r="AQ7" s="61">
        <f t="shared" si="4"/>
        <v>2025</v>
      </c>
      <c r="AR7" s="61">
        <f t="shared" si="4"/>
        <v>2025</v>
      </c>
      <c r="AS7" s="61">
        <f t="shared" si="4"/>
        <v>2025</v>
      </c>
      <c r="AT7" s="61">
        <f t="shared" si="4"/>
        <v>2025</v>
      </c>
      <c r="AU7" s="61">
        <f t="shared" si="4"/>
        <v>2025</v>
      </c>
      <c r="AV7" s="61">
        <f t="shared" si="4"/>
        <v>2025</v>
      </c>
      <c r="AW7" s="61">
        <f t="shared" si="4"/>
        <v>2025</v>
      </c>
      <c r="AX7" s="61">
        <f t="shared" si="4"/>
        <v>2025</v>
      </c>
      <c r="AY7" s="61">
        <f t="shared" si="4"/>
        <v>2026</v>
      </c>
      <c r="AZ7" s="61">
        <f t="shared" si="4"/>
        <v>2026</v>
      </c>
      <c r="BA7" s="61">
        <f t="shared" si="4"/>
        <v>2026</v>
      </c>
      <c r="BB7" s="61">
        <f t="shared" si="4"/>
        <v>2026</v>
      </c>
      <c r="BC7" s="61">
        <f t="shared" si="4"/>
        <v>2026</v>
      </c>
      <c r="BD7" s="61">
        <f t="shared" si="4"/>
        <v>2026</v>
      </c>
      <c r="BE7" s="61">
        <f t="shared" si="4"/>
        <v>2026</v>
      </c>
      <c r="BF7" s="61">
        <f t="shared" si="4"/>
        <v>2026</v>
      </c>
      <c r="BG7" s="61">
        <f t="shared" si="4"/>
        <v>2026</v>
      </c>
      <c r="BH7" s="61">
        <f t="shared" si="4"/>
        <v>2026</v>
      </c>
      <c r="BI7" s="61">
        <f t="shared" si="4"/>
        <v>2026</v>
      </c>
      <c r="BJ7" s="61">
        <f t="shared" si="4"/>
        <v>2026</v>
      </c>
      <c r="BK7" s="61">
        <f t="shared" si="4"/>
        <v>2027</v>
      </c>
      <c r="BL7" s="61">
        <f t="shared" si="4"/>
        <v>2027</v>
      </c>
      <c r="BM7" s="61">
        <f t="shared" si="4"/>
        <v>2028</v>
      </c>
      <c r="BN7" s="61">
        <f t="shared" si="4"/>
        <v>2028</v>
      </c>
      <c r="BO7" s="61">
        <f t="shared" si="4"/>
        <v>2029</v>
      </c>
      <c r="BP7" s="61">
        <f t="shared" si="4"/>
        <v>2029</v>
      </c>
      <c r="BQ7" s="61">
        <f t="shared" si="4"/>
        <v>2030</v>
      </c>
      <c r="BR7" s="61">
        <f t="shared" si="4"/>
        <v>2030</v>
      </c>
      <c r="BS7" s="61">
        <f t="shared" si="4"/>
        <v>2031</v>
      </c>
      <c r="BT7" s="61">
        <f t="shared" si="4"/>
        <v>2031</v>
      </c>
      <c r="BU7" s="61">
        <f t="shared" ref="BU7:DT7" si="5">YEAR(BU8)</f>
        <v>2032</v>
      </c>
      <c r="BV7" s="61">
        <f t="shared" si="5"/>
        <v>2032</v>
      </c>
      <c r="BW7" s="61">
        <f t="shared" si="5"/>
        <v>2033</v>
      </c>
      <c r="BX7" s="61">
        <f t="shared" si="5"/>
        <v>2033</v>
      </c>
      <c r="BY7" s="61">
        <f t="shared" si="5"/>
        <v>2034</v>
      </c>
      <c r="BZ7" s="61">
        <f t="shared" si="5"/>
        <v>2034</v>
      </c>
      <c r="CA7" s="61">
        <f t="shared" si="5"/>
        <v>2035</v>
      </c>
      <c r="CB7" s="61">
        <f t="shared" si="5"/>
        <v>2035</v>
      </c>
      <c r="CC7" s="61">
        <f t="shared" si="5"/>
        <v>2036</v>
      </c>
      <c r="CD7" s="61">
        <f t="shared" si="5"/>
        <v>2036</v>
      </c>
      <c r="CE7" s="61">
        <f t="shared" si="5"/>
        <v>2037</v>
      </c>
      <c r="CF7" s="61">
        <f t="shared" si="5"/>
        <v>2037</v>
      </c>
      <c r="CG7" s="61">
        <f t="shared" si="5"/>
        <v>2038</v>
      </c>
      <c r="CH7" s="61">
        <f t="shared" si="5"/>
        <v>2038</v>
      </c>
      <c r="CI7" s="61">
        <f t="shared" si="5"/>
        <v>2039</v>
      </c>
      <c r="CJ7" s="61">
        <f t="shared" si="5"/>
        <v>2039</v>
      </c>
      <c r="CK7" s="61">
        <f t="shared" si="5"/>
        <v>2040</v>
      </c>
      <c r="CL7" s="61">
        <f t="shared" si="5"/>
        <v>2040</v>
      </c>
      <c r="CM7" s="61">
        <f t="shared" si="5"/>
        <v>2041</v>
      </c>
      <c r="CN7" s="61">
        <f t="shared" si="5"/>
        <v>2041</v>
      </c>
      <c r="CO7" s="61">
        <f t="shared" si="5"/>
        <v>2042</v>
      </c>
      <c r="CP7" s="61">
        <f t="shared" si="5"/>
        <v>2042</v>
      </c>
      <c r="CQ7" s="61">
        <f t="shared" si="5"/>
        <v>2043</v>
      </c>
      <c r="CR7" s="61">
        <f t="shared" si="5"/>
        <v>2043</v>
      </c>
      <c r="CS7" s="61">
        <f t="shared" si="5"/>
        <v>2044</v>
      </c>
      <c r="CT7" s="61">
        <f t="shared" si="5"/>
        <v>2044</v>
      </c>
      <c r="CU7" s="61">
        <f t="shared" si="5"/>
        <v>2045</v>
      </c>
      <c r="CV7" s="61">
        <f t="shared" si="5"/>
        <v>2045</v>
      </c>
      <c r="CW7" s="61">
        <f t="shared" si="5"/>
        <v>2046</v>
      </c>
      <c r="CX7" s="61">
        <f t="shared" si="5"/>
        <v>2046</v>
      </c>
      <c r="CY7" s="61">
        <f t="shared" si="5"/>
        <v>2047</v>
      </c>
      <c r="CZ7" s="61">
        <f t="shared" si="5"/>
        <v>2047</v>
      </c>
      <c r="DA7" s="61">
        <f t="shared" si="5"/>
        <v>2048</v>
      </c>
      <c r="DB7" s="61">
        <f t="shared" si="5"/>
        <v>2048</v>
      </c>
      <c r="DC7" s="61">
        <f t="shared" si="5"/>
        <v>2049</v>
      </c>
      <c r="DD7" s="61">
        <f t="shared" si="5"/>
        <v>2049</v>
      </c>
      <c r="DE7" s="61">
        <f t="shared" si="5"/>
        <v>2050</v>
      </c>
      <c r="DF7" s="61">
        <f t="shared" si="5"/>
        <v>2050</v>
      </c>
      <c r="DG7" s="61">
        <f t="shared" si="5"/>
        <v>2051</v>
      </c>
      <c r="DH7" s="61">
        <f t="shared" si="5"/>
        <v>2051</v>
      </c>
      <c r="DI7" s="61">
        <f t="shared" si="5"/>
        <v>2052</v>
      </c>
      <c r="DJ7" s="61">
        <f t="shared" si="5"/>
        <v>2052</v>
      </c>
      <c r="DK7" s="61">
        <f t="shared" si="5"/>
        <v>2053</v>
      </c>
      <c r="DL7" s="61">
        <f t="shared" si="5"/>
        <v>2053</v>
      </c>
      <c r="DM7" s="61">
        <f t="shared" si="5"/>
        <v>2054</v>
      </c>
      <c r="DN7" s="61">
        <f t="shared" si="5"/>
        <v>2054</v>
      </c>
      <c r="DO7" s="61">
        <f t="shared" si="5"/>
        <v>2055</v>
      </c>
      <c r="DP7" s="61">
        <f t="shared" si="5"/>
        <v>2055</v>
      </c>
      <c r="DQ7" s="61">
        <f t="shared" si="5"/>
        <v>2056</v>
      </c>
      <c r="DR7" s="61">
        <f t="shared" si="5"/>
        <v>2056</v>
      </c>
      <c r="DS7" s="61">
        <f t="shared" si="5"/>
        <v>2057</v>
      </c>
      <c r="DT7" s="61">
        <f t="shared" si="5"/>
        <v>2057</v>
      </c>
    </row>
    <row r="8" spans="1:136" x14ac:dyDescent="0.45">
      <c r="C8" t="s">
        <v>288</v>
      </c>
      <c r="D8" s="3" t="s">
        <v>9</v>
      </c>
      <c r="I8" s="9">
        <f>'Constant Inputs'!$E$10</f>
        <v>44743</v>
      </c>
      <c r="J8" s="9">
        <f t="shared" ref="J8:BU8" si="6">I9+1</f>
        <v>44774</v>
      </c>
      <c r="K8" s="9">
        <f t="shared" si="6"/>
        <v>44805</v>
      </c>
      <c r="L8" s="9">
        <f t="shared" si="6"/>
        <v>44835</v>
      </c>
      <c r="M8" s="9">
        <f t="shared" si="6"/>
        <v>44866</v>
      </c>
      <c r="N8" s="9">
        <f t="shared" si="6"/>
        <v>44896</v>
      </c>
      <c r="O8" s="9">
        <f t="shared" si="6"/>
        <v>44927</v>
      </c>
      <c r="P8" s="9">
        <f t="shared" si="6"/>
        <v>44958</v>
      </c>
      <c r="Q8" s="9">
        <f t="shared" si="6"/>
        <v>44986</v>
      </c>
      <c r="R8" s="9">
        <f t="shared" si="6"/>
        <v>45017</v>
      </c>
      <c r="S8" s="9">
        <f t="shared" si="6"/>
        <v>45047</v>
      </c>
      <c r="T8" s="9">
        <f t="shared" si="6"/>
        <v>45078</v>
      </c>
      <c r="U8" s="9">
        <f t="shared" si="6"/>
        <v>45108</v>
      </c>
      <c r="V8" s="9">
        <f t="shared" si="6"/>
        <v>45139</v>
      </c>
      <c r="W8" s="9">
        <f t="shared" si="6"/>
        <v>45170</v>
      </c>
      <c r="X8" s="9">
        <f t="shared" si="6"/>
        <v>45200</v>
      </c>
      <c r="Y8" s="9">
        <f t="shared" si="6"/>
        <v>45231</v>
      </c>
      <c r="Z8" s="9">
        <f t="shared" si="6"/>
        <v>45261</v>
      </c>
      <c r="AA8" s="9">
        <f t="shared" si="6"/>
        <v>45292</v>
      </c>
      <c r="AB8" s="9">
        <f t="shared" si="6"/>
        <v>45323</v>
      </c>
      <c r="AC8" s="9">
        <f t="shared" si="6"/>
        <v>45352</v>
      </c>
      <c r="AD8" s="9">
        <f t="shared" si="6"/>
        <v>45383</v>
      </c>
      <c r="AE8" s="9">
        <f t="shared" si="6"/>
        <v>45413</v>
      </c>
      <c r="AF8" s="9">
        <f t="shared" si="6"/>
        <v>45444</v>
      </c>
      <c r="AG8" s="9">
        <f t="shared" si="6"/>
        <v>45474</v>
      </c>
      <c r="AH8" s="9">
        <f t="shared" si="6"/>
        <v>45505</v>
      </c>
      <c r="AI8" s="9">
        <f t="shared" si="6"/>
        <v>45536</v>
      </c>
      <c r="AJ8" s="9">
        <f t="shared" si="6"/>
        <v>45566</v>
      </c>
      <c r="AK8" s="9">
        <f t="shared" si="6"/>
        <v>45597</v>
      </c>
      <c r="AL8" s="9">
        <f t="shared" si="6"/>
        <v>45627</v>
      </c>
      <c r="AM8" s="9">
        <f t="shared" si="6"/>
        <v>45658</v>
      </c>
      <c r="AN8" s="9">
        <f t="shared" si="6"/>
        <v>45689</v>
      </c>
      <c r="AO8" s="9">
        <f t="shared" si="6"/>
        <v>45717</v>
      </c>
      <c r="AP8" s="9">
        <f t="shared" si="6"/>
        <v>45748</v>
      </c>
      <c r="AQ8" s="9">
        <f t="shared" si="6"/>
        <v>45778</v>
      </c>
      <c r="AR8" s="9">
        <f t="shared" si="6"/>
        <v>45809</v>
      </c>
      <c r="AS8" s="9">
        <f t="shared" si="6"/>
        <v>45839</v>
      </c>
      <c r="AT8" s="9">
        <f t="shared" si="6"/>
        <v>45870</v>
      </c>
      <c r="AU8" s="9">
        <f t="shared" si="6"/>
        <v>45901</v>
      </c>
      <c r="AV8" s="9">
        <f t="shared" si="6"/>
        <v>45931</v>
      </c>
      <c r="AW8" s="9">
        <f t="shared" si="6"/>
        <v>45962</v>
      </c>
      <c r="AX8" s="9">
        <f t="shared" si="6"/>
        <v>45992</v>
      </c>
      <c r="AY8" s="9">
        <f t="shared" si="6"/>
        <v>46023</v>
      </c>
      <c r="AZ8" s="9">
        <f t="shared" si="6"/>
        <v>46054</v>
      </c>
      <c r="BA8" s="9">
        <f t="shared" si="6"/>
        <v>46082</v>
      </c>
      <c r="BB8" s="9">
        <f t="shared" si="6"/>
        <v>46113</v>
      </c>
      <c r="BC8" s="9">
        <f t="shared" si="6"/>
        <v>46143</v>
      </c>
      <c r="BD8" s="9">
        <f t="shared" si="6"/>
        <v>46174</v>
      </c>
      <c r="BE8" s="9">
        <f t="shared" si="6"/>
        <v>46204</v>
      </c>
      <c r="BF8" s="9">
        <f t="shared" si="6"/>
        <v>46235</v>
      </c>
      <c r="BG8" s="9">
        <f t="shared" si="6"/>
        <v>46266</v>
      </c>
      <c r="BH8" s="9">
        <f t="shared" si="6"/>
        <v>46296</v>
      </c>
      <c r="BI8" s="9">
        <f t="shared" si="6"/>
        <v>46327</v>
      </c>
      <c r="BJ8" s="9">
        <f t="shared" si="6"/>
        <v>46357</v>
      </c>
      <c r="BK8" s="9">
        <f t="shared" si="6"/>
        <v>46388</v>
      </c>
      <c r="BL8" s="9">
        <f t="shared" si="6"/>
        <v>46569</v>
      </c>
      <c r="BM8" s="9">
        <f t="shared" si="6"/>
        <v>46753</v>
      </c>
      <c r="BN8" s="9">
        <f t="shared" si="6"/>
        <v>46935</v>
      </c>
      <c r="BO8" s="9">
        <f t="shared" si="6"/>
        <v>47119</v>
      </c>
      <c r="BP8" s="9">
        <f t="shared" si="6"/>
        <v>47300</v>
      </c>
      <c r="BQ8" s="9">
        <f t="shared" si="6"/>
        <v>47484</v>
      </c>
      <c r="BR8" s="9">
        <f t="shared" si="6"/>
        <v>47665</v>
      </c>
      <c r="BS8" s="9">
        <f t="shared" si="6"/>
        <v>47849</v>
      </c>
      <c r="BT8" s="9">
        <f t="shared" si="6"/>
        <v>48030</v>
      </c>
      <c r="BU8" s="9">
        <f t="shared" si="6"/>
        <v>48214</v>
      </c>
      <c r="BV8" s="9">
        <f t="shared" ref="BV8:DT8" si="7">BU9+1</f>
        <v>48396</v>
      </c>
      <c r="BW8" s="9">
        <f t="shared" si="7"/>
        <v>48580</v>
      </c>
      <c r="BX8" s="9">
        <f t="shared" si="7"/>
        <v>48761</v>
      </c>
      <c r="BY8" s="9">
        <f t="shared" si="7"/>
        <v>48945</v>
      </c>
      <c r="BZ8" s="9">
        <f t="shared" si="7"/>
        <v>49126</v>
      </c>
      <c r="CA8" s="9">
        <f t="shared" si="7"/>
        <v>49310</v>
      </c>
      <c r="CB8" s="9">
        <f t="shared" si="7"/>
        <v>49491</v>
      </c>
      <c r="CC8" s="9">
        <f t="shared" si="7"/>
        <v>49675</v>
      </c>
      <c r="CD8" s="9">
        <f t="shared" si="7"/>
        <v>49857</v>
      </c>
      <c r="CE8" s="9">
        <f t="shared" si="7"/>
        <v>50041</v>
      </c>
      <c r="CF8" s="9">
        <f t="shared" si="7"/>
        <v>50222</v>
      </c>
      <c r="CG8" s="9">
        <f t="shared" si="7"/>
        <v>50406</v>
      </c>
      <c r="CH8" s="9">
        <f t="shared" si="7"/>
        <v>50587</v>
      </c>
      <c r="CI8" s="9">
        <f t="shared" si="7"/>
        <v>50771</v>
      </c>
      <c r="CJ8" s="9">
        <f t="shared" si="7"/>
        <v>50952</v>
      </c>
      <c r="CK8" s="9">
        <f t="shared" si="7"/>
        <v>51136</v>
      </c>
      <c r="CL8" s="9">
        <f t="shared" si="7"/>
        <v>51318</v>
      </c>
      <c r="CM8" s="9">
        <f t="shared" si="7"/>
        <v>51502</v>
      </c>
      <c r="CN8" s="9">
        <f t="shared" si="7"/>
        <v>51683</v>
      </c>
      <c r="CO8" s="9">
        <f t="shared" si="7"/>
        <v>51867</v>
      </c>
      <c r="CP8" s="9">
        <f t="shared" si="7"/>
        <v>52048</v>
      </c>
      <c r="CQ8" s="9">
        <f t="shared" si="7"/>
        <v>52232</v>
      </c>
      <c r="CR8" s="9">
        <f t="shared" si="7"/>
        <v>52413</v>
      </c>
      <c r="CS8" s="9">
        <f t="shared" si="7"/>
        <v>52597</v>
      </c>
      <c r="CT8" s="9">
        <f t="shared" si="7"/>
        <v>52779</v>
      </c>
      <c r="CU8" s="9">
        <f t="shared" si="7"/>
        <v>52963</v>
      </c>
      <c r="CV8" s="9">
        <f t="shared" si="7"/>
        <v>53144</v>
      </c>
      <c r="CW8" s="9">
        <f t="shared" si="7"/>
        <v>53328</v>
      </c>
      <c r="CX8" s="9">
        <f t="shared" si="7"/>
        <v>53509</v>
      </c>
      <c r="CY8" s="9">
        <f t="shared" si="7"/>
        <v>53693</v>
      </c>
      <c r="CZ8" s="9">
        <f t="shared" si="7"/>
        <v>53874</v>
      </c>
      <c r="DA8" s="9">
        <f t="shared" si="7"/>
        <v>54058</v>
      </c>
      <c r="DB8" s="9">
        <f t="shared" si="7"/>
        <v>54240</v>
      </c>
      <c r="DC8" s="9">
        <f t="shared" si="7"/>
        <v>54424</v>
      </c>
      <c r="DD8" s="9">
        <f t="shared" si="7"/>
        <v>54605</v>
      </c>
      <c r="DE8" s="9">
        <f t="shared" si="7"/>
        <v>54789</v>
      </c>
      <c r="DF8" s="9">
        <f t="shared" si="7"/>
        <v>54970</v>
      </c>
      <c r="DG8" s="9">
        <f t="shared" si="7"/>
        <v>55154</v>
      </c>
      <c r="DH8" s="9">
        <f t="shared" si="7"/>
        <v>55335</v>
      </c>
      <c r="DI8" s="9">
        <f t="shared" si="7"/>
        <v>55519</v>
      </c>
      <c r="DJ8" s="9">
        <f t="shared" si="7"/>
        <v>55701</v>
      </c>
      <c r="DK8" s="9">
        <f t="shared" si="7"/>
        <v>55885</v>
      </c>
      <c r="DL8" s="9">
        <f t="shared" si="7"/>
        <v>56066</v>
      </c>
      <c r="DM8" s="9">
        <f t="shared" si="7"/>
        <v>56250</v>
      </c>
      <c r="DN8" s="9">
        <f t="shared" si="7"/>
        <v>56431</v>
      </c>
      <c r="DO8" s="9">
        <f t="shared" si="7"/>
        <v>56615</v>
      </c>
      <c r="DP8" s="9">
        <f t="shared" si="7"/>
        <v>56796</v>
      </c>
      <c r="DQ8" s="9">
        <f t="shared" si="7"/>
        <v>56980</v>
      </c>
      <c r="DR8" s="9">
        <f t="shared" si="7"/>
        <v>57162</v>
      </c>
      <c r="DS8" s="9">
        <f t="shared" si="7"/>
        <v>57346</v>
      </c>
      <c r="DT8" s="9">
        <f t="shared" si="7"/>
        <v>57527</v>
      </c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</row>
    <row r="9" spans="1:136" x14ac:dyDescent="0.45">
      <c r="C9" t="s">
        <v>289</v>
      </c>
      <c r="D9" s="3" t="s">
        <v>9</v>
      </c>
      <c r="H9" s="9">
        <f>I9-1</f>
        <v>44772</v>
      </c>
      <c r="I9" s="9">
        <f t="shared" ref="I9:BT9" si="8">EDATE(I8,I6)-1</f>
        <v>44773</v>
      </c>
      <c r="J9" s="9">
        <f t="shared" si="8"/>
        <v>44804</v>
      </c>
      <c r="K9" s="9">
        <f t="shared" si="8"/>
        <v>44834</v>
      </c>
      <c r="L9" s="9">
        <f t="shared" si="8"/>
        <v>44865</v>
      </c>
      <c r="M9" s="9">
        <f t="shared" si="8"/>
        <v>44895</v>
      </c>
      <c r="N9" s="9">
        <f t="shared" si="8"/>
        <v>44926</v>
      </c>
      <c r="O9" s="9">
        <f t="shared" si="8"/>
        <v>44957</v>
      </c>
      <c r="P9" s="9">
        <f t="shared" si="8"/>
        <v>44985</v>
      </c>
      <c r="Q9" s="9">
        <f t="shared" si="8"/>
        <v>45016</v>
      </c>
      <c r="R9" s="9">
        <f t="shared" si="8"/>
        <v>45046</v>
      </c>
      <c r="S9" s="9">
        <f t="shared" si="8"/>
        <v>45077</v>
      </c>
      <c r="T9" s="9">
        <f t="shared" si="8"/>
        <v>45107</v>
      </c>
      <c r="U9" s="9">
        <f t="shared" si="8"/>
        <v>45138</v>
      </c>
      <c r="V9" s="9">
        <f t="shared" si="8"/>
        <v>45169</v>
      </c>
      <c r="W9" s="9">
        <f t="shared" si="8"/>
        <v>45199</v>
      </c>
      <c r="X9" s="9">
        <f t="shared" si="8"/>
        <v>45230</v>
      </c>
      <c r="Y9" s="9">
        <f t="shared" si="8"/>
        <v>45260</v>
      </c>
      <c r="Z9" s="9">
        <f t="shared" si="8"/>
        <v>45291</v>
      </c>
      <c r="AA9" s="9">
        <f t="shared" si="8"/>
        <v>45322</v>
      </c>
      <c r="AB9" s="9">
        <f t="shared" si="8"/>
        <v>45351</v>
      </c>
      <c r="AC9" s="9">
        <f t="shared" si="8"/>
        <v>45382</v>
      </c>
      <c r="AD9" s="9">
        <f t="shared" si="8"/>
        <v>45412</v>
      </c>
      <c r="AE9" s="9">
        <f t="shared" si="8"/>
        <v>45443</v>
      </c>
      <c r="AF9" s="9">
        <f t="shared" si="8"/>
        <v>45473</v>
      </c>
      <c r="AG9" s="9">
        <f t="shared" si="8"/>
        <v>45504</v>
      </c>
      <c r="AH9" s="9">
        <f t="shared" si="8"/>
        <v>45535</v>
      </c>
      <c r="AI9" s="9">
        <f t="shared" si="8"/>
        <v>45565</v>
      </c>
      <c r="AJ9" s="9">
        <f t="shared" si="8"/>
        <v>45596</v>
      </c>
      <c r="AK9" s="9">
        <f t="shared" si="8"/>
        <v>45626</v>
      </c>
      <c r="AL9" s="9">
        <f t="shared" si="8"/>
        <v>45657</v>
      </c>
      <c r="AM9" s="9">
        <f t="shared" si="8"/>
        <v>45688</v>
      </c>
      <c r="AN9" s="9">
        <f t="shared" si="8"/>
        <v>45716</v>
      </c>
      <c r="AO9" s="9">
        <f t="shared" si="8"/>
        <v>45747</v>
      </c>
      <c r="AP9" s="9">
        <f t="shared" si="8"/>
        <v>45777</v>
      </c>
      <c r="AQ9" s="9">
        <f t="shared" si="8"/>
        <v>45808</v>
      </c>
      <c r="AR9" s="9">
        <f t="shared" si="8"/>
        <v>45838</v>
      </c>
      <c r="AS9" s="9">
        <f t="shared" si="8"/>
        <v>45869</v>
      </c>
      <c r="AT9" s="9">
        <f t="shared" si="8"/>
        <v>45900</v>
      </c>
      <c r="AU9" s="9">
        <f t="shared" si="8"/>
        <v>45930</v>
      </c>
      <c r="AV9" s="9">
        <f t="shared" si="8"/>
        <v>45961</v>
      </c>
      <c r="AW9" s="9">
        <f t="shared" si="8"/>
        <v>45991</v>
      </c>
      <c r="AX9" s="9">
        <f t="shared" si="8"/>
        <v>46022</v>
      </c>
      <c r="AY9" s="9">
        <f t="shared" si="8"/>
        <v>46053</v>
      </c>
      <c r="AZ9" s="9">
        <f t="shared" si="8"/>
        <v>46081</v>
      </c>
      <c r="BA9" s="9">
        <f t="shared" si="8"/>
        <v>46112</v>
      </c>
      <c r="BB9" s="9">
        <f t="shared" si="8"/>
        <v>46142</v>
      </c>
      <c r="BC9" s="9">
        <f t="shared" si="8"/>
        <v>46173</v>
      </c>
      <c r="BD9" s="9">
        <f t="shared" si="8"/>
        <v>46203</v>
      </c>
      <c r="BE9" s="9">
        <f t="shared" si="8"/>
        <v>46234</v>
      </c>
      <c r="BF9" s="9">
        <f t="shared" si="8"/>
        <v>46265</v>
      </c>
      <c r="BG9" s="9">
        <f t="shared" si="8"/>
        <v>46295</v>
      </c>
      <c r="BH9" s="9">
        <f t="shared" si="8"/>
        <v>46326</v>
      </c>
      <c r="BI9" s="9">
        <f t="shared" si="8"/>
        <v>46356</v>
      </c>
      <c r="BJ9" s="9">
        <f t="shared" si="8"/>
        <v>46387</v>
      </c>
      <c r="BK9" s="9">
        <f t="shared" si="8"/>
        <v>46568</v>
      </c>
      <c r="BL9" s="9">
        <f t="shared" si="8"/>
        <v>46752</v>
      </c>
      <c r="BM9" s="9">
        <f t="shared" si="8"/>
        <v>46934</v>
      </c>
      <c r="BN9" s="9">
        <f t="shared" si="8"/>
        <v>47118</v>
      </c>
      <c r="BO9" s="9">
        <f t="shared" si="8"/>
        <v>47299</v>
      </c>
      <c r="BP9" s="9">
        <f t="shared" si="8"/>
        <v>47483</v>
      </c>
      <c r="BQ9" s="9">
        <f t="shared" si="8"/>
        <v>47664</v>
      </c>
      <c r="BR9" s="9">
        <f t="shared" si="8"/>
        <v>47848</v>
      </c>
      <c r="BS9" s="9">
        <f t="shared" si="8"/>
        <v>48029</v>
      </c>
      <c r="BT9" s="9">
        <f t="shared" si="8"/>
        <v>48213</v>
      </c>
      <c r="BU9" s="9">
        <f t="shared" ref="BU9:DT9" si="9">EDATE(BU8,BU6)-1</f>
        <v>48395</v>
      </c>
      <c r="BV9" s="9">
        <f t="shared" si="9"/>
        <v>48579</v>
      </c>
      <c r="BW9" s="9">
        <f t="shared" si="9"/>
        <v>48760</v>
      </c>
      <c r="BX9" s="9">
        <f t="shared" si="9"/>
        <v>48944</v>
      </c>
      <c r="BY9" s="9">
        <f t="shared" si="9"/>
        <v>49125</v>
      </c>
      <c r="BZ9" s="9">
        <f t="shared" si="9"/>
        <v>49309</v>
      </c>
      <c r="CA9" s="9">
        <f t="shared" si="9"/>
        <v>49490</v>
      </c>
      <c r="CB9" s="9">
        <f t="shared" si="9"/>
        <v>49674</v>
      </c>
      <c r="CC9" s="9">
        <f t="shared" si="9"/>
        <v>49856</v>
      </c>
      <c r="CD9" s="9">
        <f t="shared" si="9"/>
        <v>50040</v>
      </c>
      <c r="CE9" s="9">
        <f t="shared" si="9"/>
        <v>50221</v>
      </c>
      <c r="CF9" s="9">
        <f t="shared" si="9"/>
        <v>50405</v>
      </c>
      <c r="CG9" s="9">
        <f t="shared" si="9"/>
        <v>50586</v>
      </c>
      <c r="CH9" s="9">
        <f t="shared" si="9"/>
        <v>50770</v>
      </c>
      <c r="CI9" s="9">
        <f t="shared" si="9"/>
        <v>50951</v>
      </c>
      <c r="CJ9" s="9">
        <f t="shared" si="9"/>
        <v>51135</v>
      </c>
      <c r="CK9" s="9">
        <f t="shared" si="9"/>
        <v>51317</v>
      </c>
      <c r="CL9" s="9">
        <f t="shared" si="9"/>
        <v>51501</v>
      </c>
      <c r="CM9" s="9">
        <f t="shared" si="9"/>
        <v>51682</v>
      </c>
      <c r="CN9" s="9">
        <f t="shared" si="9"/>
        <v>51866</v>
      </c>
      <c r="CO9" s="9">
        <f t="shared" si="9"/>
        <v>52047</v>
      </c>
      <c r="CP9" s="9">
        <f t="shared" si="9"/>
        <v>52231</v>
      </c>
      <c r="CQ9" s="9">
        <f t="shared" si="9"/>
        <v>52412</v>
      </c>
      <c r="CR9" s="9">
        <f t="shared" si="9"/>
        <v>52596</v>
      </c>
      <c r="CS9" s="9">
        <f t="shared" si="9"/>
        <v>52778</v>
      </c>
      <c r="CT9" s="9">
        <f t="shared" si="9"/>
        <v>52962</v>
      </c>
      <c r="CU9" s="9">
        <f t="shared" si="9"/>
        <v>53143</v>
      </c>
      <c r="CV9" s="9">
        <f t="shared" si="9"/>
        <v>53327</v>
      </c>
      <c r="CW9" s="9">
        <f t="shared" si="9"/>
        <v>53508</v>
      </c>
      <c r="CX9" s="9">
        <f t="shared" si="9"/>
        <v>53692</v>
      </c>
      <c r="CY9" s="9">
        <f t="shared" si="9"/>
        <v>53873</v>
      </c>
      <c r="CZ9" s="9">
        <f t="shared" si="9"/>
        <v>54057</v>
      </c>
      <c r="DA9" s="9">
        <f t="shared" si="9"/>
        <v>54239</v>
      </c>
      <c r="DB9" s="9">
        <f t="shared" si="9"/>
        <v>54423</v>
      </c>
      <c r="DC9" s="9">
        <f t="shared" si="9"/>
        <v>54604</v>
      </c>
      <c r="DD9" s="9">
        <f t="shared" si="9"/>
        <v>54788</v>
      </c>
      <c r="DE9" s="9">
        <f t="shared" si="9"/>
        <v>54969</v>
      </c>
      <c r="DF9" s="9">
        <f t="shared" si="9"/>
        <v>55153</v>
      </c>
      <c r="DG9" s="9">
        <f t="shared" si="9"/>
        <v>55334</v>
      </c>
      <c r="DH9" s="9">
        <f t="shared" si="9"/>
        <v>55518</v>
      </c>
      <c r="DI9" s="9">
        <f t="shared" si="9"/>
        <v>55700</v>
      </c>
      <c r="DJ9" s="9">
        <f t="shared" si="9"/>
        <v>55884</v>
      </c>
      <c r="DK9" s="9">
        <f t="shared" si="9"/>
        <v>56065</v>
      </c>
      <c r="DL9" s="9">
        <f t="shared" si="9"/>
        <v>56249</v>
      </c>
      <c r="DM9" s="9">
        <f t="shared" si="9"/>
        <v>56430</v>
      </c>
      <c r="DN9" s="9">
        <f t="shared" si="9"/>
        <v>56614</v>
      </c>
      <c r="DO9" s="9">
        <f t="shared" si="9"/>
        <v>56795</v>
      </c>
      <c r="DP9" s="9">
        <f t="shared" si="9"/>
        <v>56979</v>
      </c>
      <c r="DQ9" s="9">
        <f t="shared" si="9"/>
        <v>57161</v>
      </c>
      <c r="DR9" s="9">
        <f t="shared" si="9"/>
        <v>57345</v>
      </c>
      <c r="DS9" s="9">
        <f t="shared" si="9"/>
        <v>57526</v>
      </c>
      <c r="DT9" s="9">
        <f t="shared" si="9"/>
        <v>57710</v>
      </c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</row>
    <row r="10" spans="1:136" x14ac:dyDescent="0.45">
      <c r="C10" t="s">
        <v>290</v>
      </c>
      <c r="D10" s="3" t="s">
        <v>291</v>
      </c>
      <c r="E10" s="9">
        <f>'Constant Inputs'!E10</f>
        <v>44743</v>
      </c>
      <c r="F10" s="9">
        <f>'Constant Inputs'!E12</f>
        <v>45838</v>
      </c>
      <c r="I10" s="54">
        <f t="shared" ref="I10:X12" si="10">IF(AND(I$8&gt;=$E10,I$9&lt;=$F10),1,0)</f>
        <v>1</v>
      </c>
      <c r="J10" s="54">
        <f t="shared" si="10"/>
        <v>1</v>
      </c>
      <c r="K10" s="54">
        <f t="shared" si="10"/>
        <v>1</v>
      </c>
      <c r="L10" s="54">
        <f t="shared" si="10"/>
        <v>1</v>
      </c>
      <c r="M10" s="54">
        <f t="shared" si="10"/>
        <v>1</v>
      </c>
      <c r="N10" s="54">
        <f t="shared" si="10"/>
        <v>1</v>
      </c>
      <c r="O10" s="54">
        <f t="shared" si="10"/>
        <v>1</v>
      </c>
      <c r="P10" s="54">
        <f t="shared" si="10"/>
        <v>1</v>
      </c>
      <c r="Q10" s="54">
        <f t="shared" si="10"/>
        <v>1</v>
      </c>
      <c r="R10" s="54">
        <f t="shared" si="10"/>
        <v>1</v>
      </c>
      <c r="S10" s="54">
        <f t="shared" si="10"/>
        <v>1</v>
      </c>
      <c r="T10" s="54">
        <f t="shared" si="10"/>
        <v>1</v>
      </c>
      <c r="U10" s="54">
        <f t="shared" si="10"/>
        <v>1</v>
      </c>
      <c r="V10" s="54">
        <f t="shared" si="10"/>
        <v>1</v>
      </c>
      <c r="W10" s="54">
        <f t="shared" si="10"/>
        <v>1</v>
      </c>
      <c r="X10" s="54">
        <f t="shared" si="10"/>
        <v>1</v>
      </c>
      <c r="Y10" s="54">
        <f t="shared" ref="Y10:AN12" si="11">IF(AND(Y$8&gt;=$E10,Y$9&lt;=$F10),1,0)</f>
        <v>1</v>
      </c>
      <c r="Z10" s="54">
        <f t="shared" si="11"/>
        <v>1</v>
      </c>
      <c r="AA10" s="54">
        <f t="shared" si="11"/>
        <v>1</v>
      </c>
      <c r="AB10" s="54">
        <f t="shared" si="11"/>
        <v>1</v>
      </c>
      <c r="AC10" s="54">
        <f t="shared" si="11"/>
        <v>1</v>
      </c>
      <c r="AD10" s="54">
        <f t="shared" si="11"/>
        <v>1</v>
      </c>
      <c r="AE10" s="54">
        <f t="shared" si="11"/>
        <v>1</v>
      </c>
      <c r="AF10" s="54">
        <f t="shared" si="11"/>
        <v>1</v>
      </c>
      <c r="AG10" s="54">
        <f t="shared" si="11"/>
        <v>1</v>
      </c>
      <c r="AH10" s="54">
        <f t="shared" si="11"/>
        <v>1</v>
      </c>
      <c r="AI10" s="54">
        <f t="shared" si="11"/>
        <v>1</v>
      </c>
      <c r="AJ10" s="54">
        <f t="shared" si="11"/>
        <v>1</v>
      </c>
      <c r="AK10" s="54">
        <f t="shared" si="11"/>
        <v>1</v>
      </c>
      <c r="AL10" s="54">
        <f t="shared" si="11"/>
        <v>1</v>
      </c>
      <c r="AM10" s="54">
        <f t="shared" si="11"/>
        <v>1</v>
      </c>
      <c r="AN10" s="54">
        <f t="shared" si="11"/>
        <v>1</v>
      </c>
      <c r="AO10" s="54">
        <f t="shared" ref="AO10:BD12" si="12">IF(AND(AO$8&gt;=$E10,AO$9&lt;=$F10),1,0)</f>
        <v>1</v>
      </c>
      <c r="AP10" s="54">
        <f t="shared" si="12"/>
        <v>1</v>
      </c>
      <c r="AQ10" s="54">
        <f t="shared" si="12"/>
        <v>1</v>
      </c>
      <c r="AR10" s="54">
        <f t="shared" si="12"/>
        <v>1</v>
      </c>
      <c r="AS10" s="54">
        <f t="shared" si="12"/>
        <v>0</v>
      </c>
      <c r="AT10" s="54">
        <f t="shared" si="12"/>
        <v>0</v>
      </c>
      <c r="AU10" s="54">
        <f t="shared" si="12"/>
        <v>0</v>
      </c>
      <c r="AV10" s="54">
        <f t="shared" si="12"/>
        <v>0</v>
      </c>
      <c r="AW10" s="54">
        <f t="shared" si="12"/>
        <v>0</v>
      </c>
      <c r="AX10" s="54">
        <f t="shared" si="12"/>
        <v>0</v>
      </c>
      <c r="AY10" s="54">
        <f t="shared" si="12"/>
        <v>0</v>
      </c>
      <c r="AZ10" s="54">
        <f t="shared" si="12"/>
        <v>0</v>
      </c>
      <c r="BA10" s="54">
        <f t="shared" si="12"/>
        <v>0</v>
      </c>
      <c r="BB10" s="54">
        <f t="shared" si="12"/>
        <v>0</v>
      </c>
      <c r="BC10" s="54">
        <f t="shared" si="12"/>
        <v>0</v>
      </c>
      <c r="BD10" s="54">
        <f t="shared" si="12"/>
        <v>0</v>
      </c>
      <c r="BE10" s="54">
        <f t="shared" ref="BE10:BT12" si="13">IF(AND(BE$8&gt;=$E10,BE$9&lt;=$F10),1,0)</f>
        <v>0</v>
      </c>
      <c r="BF10" s="54">
        <f t="shared" si="13"/>
        <v>0</v>
      </c>
      <c r="BG10" s="54">
        <f t="shared" si="13"/>
        <v>0</v>
      </c>
      <c r="BH10" s="54">
        <f t="shared" si="13"/>
        <v>0</v>
      </c>
      <c r="BI10" s="54">
        <f t="shared" si="13"/>
        <v>0</v>
      </c>
      <c r="BJ10" s="54">
        <f t="shared" si="13"/>
        <v>0</v>
      </c>
      <c r="BK10" s="54">
        <f t="shared" si="13"/>
        <v>0</v>
      </c>
      <c r="BL10" s="54">
        <f t="shared" si="13"/>
        <v>0</v>
      </c>
      <c r="BM10" s="54">
        <f t="shared" si="13"/>
        <v>0</v>
      </c>
      <c r="BN10" s="54">
        <f t="shared" si="13"/>
        <v>0</v>
      </c>
      <c r="BO10" s="54">
        <f t="shared" si="13"/>
        <v>0</v>
      </c>
      <c r="BP10" s="54">
        <f t="shared" si="13"/>
        <v>0</v>
      </c>
      <c r="BQ10" s="54">
        <f t="shared" si="13"/>
        <v>0</v>
      </c>
      <c r="BR10" s="54">
        <f t="shared" si="13"/>
        <v>0</v>
      </c>
      <c r="BS10" s="54">
        <f t="shared" si="13"/>
        <v>0</v>
      </c>
      <c r="BT10" s="54">
        <f t="shared" si="13"/>
        <v>0</v>
      </c>
      <c r="BU10" s="54">
        <f t="shared" ref="BU10:CJ12" si="14">IF(AND(BU$8&gt;=$E10,BU$9&lt;=$F10),1,0)</f>
        <v>0</v>
      </c>
      <c r="BV10" s="54">
        <f t="shared" si="14"/>
        <v>0</v>
      </c>
      <c r="BW10" s="54">
        <f t="shared" si="14"/>
        <v>0</v>
      </c>
      <c r="BX10" s="54">
        <f t="shared" si="14"/>
        <v>0</v>
      </c>
      <c r="BY10" s="54">
        <f t="shared" si="14"/>
        <v>0</v>
      </c>
      <c r="BZ10" s="54">
        <f t="shared" si="14"/>
        <v>0</v>
      </c>
      <c r="CA10" s="54">
        <f t="shared" si="14"/>
        <v>0</v>
      </c>
      <c r="CB10" s="54">
        <f t="shared" si="14"/>
        <v>0</v>
      </c>
      <c r="CC10" s="54">
        <f t="shared" si="14"/>
        <v>0</v>
      </c>
      <c r="CD10" s="54">
        <f t="shared" si="14"/>
        <v>0</v>
      </c>
      <c r="CE10" s="54">
        <f t="shared" si="14"/>
        <v>0</v>
      </c>
      <c r="CF10" s="54">
        <f t="shared" si="14"/>
        <v>0</v>
      </c>
      <c r="CG10" s="54">
        <f t="shared" si="14"/>
        <v>0</v>
      </c>
      <c r="CH10" s="54">
        <f t="shared" si="14"/>
        <v>0</v>
      </c>
      <c r="CI10" s="54">
        <f t="shared" si="14"/>
        <v>0</v>
      </c>
      <c r="CJ10" s="54">
        <f t="shared" si="14"/>
        <v>0</v>
      </c>
      <c r="CK10" s="54">
        <f t="shared" ref="CK10:CZ12" si="15">IF(AND(CK$8&gt;=$E10,CK$9&lt;=$F10),1,0)</f>
        <v>0</v>
      </c>
      <c r="CL10" s="54">
        <f t="shared" si="15"/>
        <v>0</v>
      </c>
      <c r="CM10" s="54">
        <f t="shared" si="15"/>
        <v>0</v>
      </c>
      <c r="CN10" s="54">
        <f t="shared" si="15"/>
        <v>0</v>
      </c>
      <c r="CO10" s="54">
        <f t="shared" si="15"/>
        <v>0</v>
      </c>
      <c r="CP10" s="54">
        <f t="shared" si="15"/>
        <v>0</v>
      </c>
      <c r="CQ10" s="54">
        <f t="shared" si="15"/>
        <v>0</v>
      </c>
      <c r="CR10" s="54">
        <f t="shared" si="15"/>
        <v>0</v>
      </c>
      <c r="CS10" s="54">
        <f t="shared" si="15"/>
        <v>0</v>
      </c>
      <c r="CT10" s="54">
        <f t="shared" si="15"/>
        <v>0</v>
      </c>
      <c r="CU10" s="54">
        <f t="shared" si="15"/>
        <v>0</v>
      </c>
      <c r="CV10" s="54">
        <f t="shared" si="15"/>
        <v>0</v>
      </c>
      <c r="CW10" s="54">
        <f t="shared" si="15"/>
        <v>0</v>
      </c>
      <c r="CX10" s="54">
        <f t="shared" si="15"/>
        <v>0</v>
      </c>
      <c r="CY10" s="54">
        <f t="shared" si="15"/>
        <v>0</v>
      </c>
      <c r="CZ10" s="54">
        <f t="shared" si="15"/>
        <v>0</v>
      </c>
      <c r="DA10" s="54">
        <f t="shared" ref="DA10:DP12" si="16">IF(AND(DA$8&gt;=$E10,DA$9&lt;=$F10),1,0)</f>
        <v>0</v>
      </c>
      <c r="DB10" s="54">
        <f t="shared" si="16"/>
        <v>0</v>
      </c>
      <c r="DC10" s="54">
        <f t="shared" si="16"/>
        <v>0</v>
      </c>
      <c r="DD10" s="54">
        <f t="shared" si="16"/>
        <v>0</v>
      </c>
      <c r="DE10" s="54">
        <f t="shared" si="16"/>
        <v>0</v>
      </c>
      <c r="DF10" s="54">
        <f t="shared" si="16"/>
        <v>0</v>
      </c>
      <c r="DG10" s="54">
        <f t="shared" si="16"/>
        <v>0</v>
      </c>
      <c r="DH10" s="54">
        <f t="shared" si="16"/>
        <v>0</v>
      </c>
      <c r="DI10" s="54">
        <f t="shared" si="16"/>
        <v>0</v>
      </c>
      <c r="DJ10" s="54">
        <f t="shared" si="16"/>
        <v>0</v>
      </c>
      <c r="DK10" s="54">
        <f t="shared" si="16"/>
        <v>0</v>
      </c>
      <c r="DL10" s="54">
        <f t="shared" si="16"/>
        <v>0</v>
      </c>
      <c r="DM10" s="54">
        <f t="shared" si="16"/>
        <v>0</v>
      </c>
      <c r="DN10" s="54">
        <f t="shared" si="16"/>
        <v>0</v>
      </c>
      <c r="DO10" s="54">
        <f t="shared" si="16"/>
        <v>0</v>
      </c>
      <c r="DP10" s="54">
        <f t="shared" si="16"/>
        <v>0</v>
      </c>
      <c r="DQ10" s="54">
        <f t="shared" ref="DO10:DT12" si="17">IF(AND(DQ$8&gt;=$E10,DQ$9&lt;=$F10),1,0)</f>
        <v>0</v>
      </c>
      <c r="DR10" s="54">
        <f t="shared" si="17"/>
        <v>0</v>
      </c>
      <c r="DS10" s="54">
        <f t="shared" si="17"/>
        <v>0</v>
      </c>
      <c r="DT10" s="54">
        <f t="shared" si="17"/>
        <v>0</v>
      </c>
    </row>
    <row r="11" spans="1:136" x14ac:dyDescent="0.45">
      <c r="C11" t="s">
        <v>15</v>
      </c>
      <c r="D11" s="3" t="s">
        <v>291</v>
      </c>
      <c r="E11" s="9">
        <f>'Constant Inputs'!E14</f>
        <v>45839</v>
      </c>
      <c r="F11" s="9">
        <f>'Constant Inputs'!E16</f>
        <v>46387</v>
      </c>
      <c r="I11" s="54">
        <f t="shared" si="10"/>
        <v>0</v>
      </c>
      <c r="J11" s="54">
        <f t="shared" si="10"/>
        <v>0</v>
      </c>
      <c r="K11" s="54">
        <f t="shared" si="10"/>
        <v>0</v>
      </c>
      <c r="L11" s="54">
        <f t="shared" si="10"/>
        <v>0</v>
      </c>
      <c r="M11" s="54">
        <f t="shared" si="10"/>
        <v>0</v>
      </c>
      <c r="N11" s="54">
        <f t="shared" si="10"/>
        <v>0</v>
      </c>
      <c r="O11" s="54">
        <f t="shared" si="10"/>
        <v>0</v>
      </c>
      <c r="P11" s="54">
        <f t="shared" si="10"/>
        <v>0</v>
      </c>
      <c r="Q11" s="54">
        <f t="shared" si="10"/>
        <v>0</v>
      </c>
      <c r="R11" s="54">
        <f t="shared" si="10"/>
        <v>0</v>
      </c>
      <c r="S11" s="54">
        <f t="shared" si="10"/>
        <v>0</v>
      </c>
      <c r="T11" s="54">
        <f t="shared" si="10"/>
        <v>0</v>
      </c>
      <c r="U11" s="54">
        <f t="shared" si="10"/>
        <v>0</v>
      </c>
      <c r="V11" s="54">
        <f t="shared" si="10"/>
        <v>0</v>
      </c>
      <c r="W11" s="54">
        <f t="shared" si="10"/>
        <v>0</v>
      </c>
      <c r="X11" s="54">
        <f t="shared" si="10"/>
        <v>0</v>
      </c>
      <c r="Y11" s="54">
        <f t="shared" si="11"/>
        <v>0</v>
      </c>
      <c r="Z11" s="54">
        <f t="shared" si="11"/>
        <v>0</v>
      </c>
      <c r="AA11" s="54">
        <f t="shared" si="11"/>
        <v>0</v>
      </c>
      <c r="AB11" s="54">
        <f t="shared" si="11"/>
        <v>0</v>
      </c>
      <c r="AC11" s="54">
        <f t="shared" si="11"/>
        <v>0</v>
      </c>
      <c r="AD11" s="54">
        <f t="shared" si="11"/>
        <v>0</v>
      </c>
      <c r="AE11" s="54">
        <f t="shared" si="11"/>
        <v>0</v>
      </c>
      <c r="AF11" s="54">
        <f t="shared" si="11"/>
        <v>0</v>
      </c>
      <c r="AG11" s="54">
        <f t="shared" si="11"/>
        <v>0</v>
      </c>
      <c r="AH11" s="54">
        <f t="shared" si="11"/>
        <v>0</v>
      </c>
      <c r="AI11" s="54">
        <f t="shared" si="11"/>
        <v>0</v>
      </c>
      <c r="AJ11" s="54">
        <f t="shared" si="11"/>
        <v>0</v>
      </c>
      <c r="AK11" s="54">
        <f t="shared" si="11"/>
        <v>0</v>
      </c>
      <c r="AL11" s="54">
        <f t="shared" si="11"/>
        <v>0</v>
      </c>
      <c r="AM11" s="54">
        <f t="shared" si="11"/>
        <v>0</v>
      </c>
      <c r="AN11" s="54">
        <f t="shared" si="11"/>
        <v>0</v>
      </c>
      <c r="AO11" s="54">
        <f t="shared" si="12"/>
        <v>0</v>
      </c>
      <c r="AP11" s="54">
        <f t="shared" si="12"/>
        <v>0</v>
      </c>
      <c r="AQ11" s="54">
        <f t="shared" si="12"/>
        <v>0</v>
      </c>
      <c r="AR11" s="54">
        <f t="shared" si="12"/>
        <v>0</v>
      </c>
      <c r="AS11" s="54">
        <f t="shared" si="12"/>
        <v>1</v>
      </c>
      <c r="AT11" s="54">
        <f t="shared" si="12"/>
        <v>1</v>
      </c>
      <c r="AU11" s="54">
        <f t="shared" si="12"/>
        <v>1</v>
      </c>
      <c r="AV11" s="54">
        <f t="shared" si="12"/>
        <v>1</v>
      </c>
      <c r="AW11" s="54">
        <f t="shared" si="12"/>
        <v>1</v>
      </c>
      <c r="AX11" s="54">
        <f t="shared" si="12"/>
        <v>1</v>
      </c>
      <c r="AY11" s="54">
        <f t="shared" si="12"/>
        <v>1</v>
      </c>
      <c r="AZ11" s="54">
        <f t="shared" si="12"/>
        <v>1</v>
      </c>
      <c r="BA11" s="54">
        <f t="shared" si="12"/>
        <v>1</v>
      </c>
      <c r="BB11" s="54">
        <f t="shared" si="12"/>
        <v>1</v>
      </c>
      <c r="BC11" s="54">
        <f t="shared" si="12"/>
        <v>1</v>
      </c>
      <c r="BD11" s="54">
        <f t="shared" si="12"/>
        <v>1</v>
      </c>
      <c r="BE11" s="54">
        <f t="shared" si="13"/>
        <v>1</v>
      </c>
      <c r="BF11" s="54">
        <f t="shared" si="13"/>
        <v>1</v>
      </c>
      <c r="BG11" s="54">
        <f t="shared" si="13"/>
        <v>1</v>
      </c>
      <c r="BH11" s="54">
        <f t="shared" si="13"/>
        <v>1</v>
      </c>
      <c r="BI11" s="54">
        <f t="shared" si="13"/>
        <v>1</v>
      </c>
      <c r="BJ11" s="54">
        <f t="shared" si="13"/>
        <v>1</v>
      </c>
      <c r="BK11" s="54">
        <f t="shared" si="13"/>
        <v>0</v>
      </c>
      <c r="BL11" s="54">
        <f t="shared" si="13"/>
        <v>0</v>
      </c>
      <c r="BM11" s="54">
        <f t="shared" si="13"/>
        <v>0</v>
      </c>
      <c r="BN11" s="54">
        <f t="shared" si="13"/>
        <v>0</v>
      </c>
      <c r="BO11" s="54">
        <f t="shared" si="13"/>
        <v>0</v>
      </c>
      <c r="BP11" s="54">
        <f t="shared" si="13"/>
        <v>0</v>
      </c>
      <c r="BQ11" s="54">
        <f t="shared" si="13"/>
        <v>0</v>
      </c>
      <c r="BR11" s="54">
        <f t="shared" si="13"/>
        <v>0</v>
      </c>
      <c r="BS11" s="54">
        <f t="shared" si="13"/>
        <v>0</v>
      </c>
      <c r="BT11" s="54">
        <f t="shared" si="13"/>
        <v>0</v>
      </c>
      <c r="BU11" s="54">
        <f t="shared" si="14"/>
        <v>0</v>
      </c>
      <c r="BV11" s="54">
        <f t="shared" si="14"/>
        <v>0</v>
      </c>
      <c r="BW11" s="54">
        <f t="shared" si="14"/>
        <v>0</v>
      </c>
      <c r="BX11" s="54">
        <f t="shared" si="14"/>
        <v>0</v>
      </c>
      <c r="BY11" s="54">
        <f t="shared" si="14"/>
        <v>0</v>
      </c>
      <c r="BZ11" s="54">
        <f t="shared" si="14"/>
        <v>0</v>
      </c>
      <c r="CA11" s="54">
        <f t="shared" si="14"/>
        <v>0</v>
      </c>
      <c r="CB11" s="54">
        <f t="shared" si="14"/>
        <v>0</v>
      </c>
      <c r="CC11" s="54">
        <f t="shared" si="14"/>
        <v>0</v>
      </c>
      <c r="CD11" s="54">
        <f t="shared" si="14"/>
        <v>0</v>
      </c>
      <c r="CE11" s="54">
        <f t="shared" si="14"/>
        <v>0</v>
      </c>
      <c r="CF11" s="54">
        <f t="shared" si="14"/>
        <v>0</v>
      </c>
      <c r="CG11" s="54">
        <f t="shared" si="14"/>
        <v>0</v>
      </c>
      <c r="CH11" s="54">
        <f t="shared" si="14"/>
        <v>0</v>
      </c>
      <c r="CI11" s="54">
        <f t="shared" si="14"/>
        <v>0</v>
      </c>
      <c r="CJ11" s="54">
        <f t="shared" si="14"/>
        <v>0</v>
      </c>
      <c r="CK11" s="54">
        <f t="shared" si="15"/>
        <v>0</v>
      </c>
      <c r="CL11" s="54">
        <f t="shared" si="15"/>
        <v>0</v>
      </c>
      <c r="CM11" s="54">
        <f t="shared" si="15"/>
        <v>0</v>
      </c>
      <c r="CN11" s="54">
        <f t="shared" si="15"/>
        <v>0</v>
      </c>
      <c r="CO11" s="54">
        <f t="shared" si="15"/>
        <v>0</v>
      </c>
      <c r="CP11" s="54">
        <f t="shared" si="15"/>
        <v>0</v>
      </c>
      <c r="CQ11" s="54">
        <f t="shared" si="15"/>
        <v>0</v>
      </c>
      <c r="CR11" s="54">
        <f t="shared" si="15"/>
        <v>0</v>
      </c>
      <c r="CS11" s="54">
        <f t="shared" si="15"/>
        <v>0</v>
      </c>
      <c r="CT11" s="54">
        <f t="shared" si="15"/>
        <v>0</v>
      </c>
      <c r="CU11" s="54">
        <f t="shared" si="15"/>
        <v>0</v>
      </c>
      <c r="CV11" s="54">
        <f t="shared" si="15"/>
        <v>0</v>
      </c>
      <c r="CW11" s="54">
        <f t="shared" si="15"/>
        <v>0</v>
      </c>
      <c r="CX11" s="54">
        <f t="shared" si="15"/>
        <v>0</v>
      </c>
      <c r="CY11" s="54">
        <f t="shared" si="15"/>
        <v>0</v>
      </c>
      <c r="CZ11" s="54">
        <f t="shared" si="15"/>
        <v>0</v>
      </c>
      <c r="DA11" s="54">
        <f t="shared" si="16"/>
        <v>0</v>
      </c>
      <c r="DB11" s="54">
        <f t="shared" si="16"/>
        <v>0</v>
      </c>
      <c r="DC11" s="54">
        <f t="shared" si="16"/>
        <v>0</v>
      </c>
      <c r="DD11" s="54">
        <f t="shared" si="16"/>
        <v>0</v>
      </c>
      <c r="DE11" s="54">
        <f t="shared" si="16"/>
        <v>0</v>
      </c>
      <c r="DF11" s="54">
        <f t="shared" si="16"/>
        <v>0</v>
      </c>
      <c r="DG11" s="54">
        <f t="shared" si="16"/>
        <v>0</v>
      </c>
      <c r="DH11" s="54">
        <f t="shared" si="16"/>
        <v>0</v>
      </c>
      <c r="DI11" s="54">
        <f t="shared" si="16"/>
        <v>0</v>
      </c>
      <c r="DJ11" s="54">
        <f t="shared" si="16"/>
        <v>0</v>
      </c>
      <c r="DK11" s="54">
        <f t="shared" si="16"/>
        <v>0</v>
      </c>
      <c r="DL11" s="54">
        <f t="shared" si="16"/>
        <v>0</v>
      </c>
      <c r="DM11" s="54">
        <f t="shared" si="16"/>
        <v>0</v>
      </c>
      <c r="DN11" s="54">
        <f t="shared" si="16"/>
        <v>0</v>
      </c>
      <c r="DO11" s="54">
        <f t="shared" si="17"/>
        <v>0</v>
      </c>
      <c r="DP11" s="54">
        <f t="shared" si="17"/>
        <v>0</v>
      </c>
      <c r="DQ11" s="54">
        <f t="shared" si="17"/>
        <v>0</v>
      </c>
      <c r="DR11" s="54">
        <f t="shared" si="17"/>
        <v>0</v>
      </c>
      <c r="DS11" s="54">
        <f t="shared" si="17"/>
        <v>0</v>
      </c>
      <c r="DT11" s="54">
        <f t="shared" si="17"/>
        <v>0</v>
      </c>
    </row>
    <row r="12" spans="1:136" x14ac:dyDescent="0.45">
      <c r="C12" t="s">
        <v>20</v>
      </c>
      <c r="D12" s="3" t="s">
        <v>291</v>
      </c>
      <c r="E12" s="9">
        <f>'Constant Inputs'!E18</f>
        <v>46388</v>
      </c>
      <c r="F12" s="9">
        <f>'Constant Inputs'!E20</f>
        <v>57345</v>
      </c>
      <c r="I12" s="54">
        <f t="shared" si="10"/>
        <v>0</v>
      </c>
      <c r="J12" s="54">
        <f t="shared" si="10"/>
        <v>0</v>
      </c>
      <c r="K12" s="54">
        <f t="shared" si="10"/>
        <v>0</v>
      </c>
      <c r="L12" s="54">
        <f t="shared" si="10"/>
        <v>0</v>
      </c>
      <c r="M12" s="54">
        <f t="shared" si="10"/>
        <v>0</v>
      </c>
      <c r="N12" s="54">
        <f t="shared" si="10"/>
        <v>0</v>
      </c>
      <c r="O12" s="54">
        <f t="shared" si="10"/>
        <v>0</v>
      </c>
      <c r="P12" s="54">
        <f t="shared" si="10"/>
        <v>0</v>
      </c>
      <c r="Q12" s="54">
        <f t="shared" si="10"/>
        <v>0</v>
      </c>
      <c r="R12" s="54">
        <f t="shared" si="10"/>
        <v>0</v>
      </c>
      <c r="S12" s="54">
        <f t="shared" si="10"/>
        <v>0</v>
      </c>
      <c r="T12" s="54">
        <f t="shared" si="10"/>
        <v>0</v>
      </c>
      <c r="U12" s="54">
        <f t="shared" si="10"/>
        <v>0</v>
      </c>
      <c r="V12" s="54">
        <f t="shared" si="10"/>
        <v>0</v>
      </c>
      <c r="W12" s="54">
        <f t="shared" si="10"/>
        <v>0</v>
      </c>
      <c r="X12" s="54">
        <f t="shared" si="10"/>
        <v>0</v>
      </c>
      <c r="Y12" s="54">
        <f t="shared" si="11"/>
        <v>0</v>
      </c>
      <c r="Z12" s="54">
        <f t="shared" si="11"/>
        <v>0</v>
      </c>
      <c r="AA12" s="54">
        <f t="shared" si="11"/>
        <v>0</v>
      </c>
      <c r="AB12" s="54">
        <f t="shared" si="11"/>
        <v>0</v>
      </c>
      <c r="AC12" s="54">
        <f t="shared" si="11"/>
        <v>0</v>
      </c>
      <c r="AD12" s="54">
        <f t="shared" si="11"/>
        <v>0</v>
      </c>
      <c r="AE12" s="54">
        <f t="shared" si="11"/>
        <v>0</v>
      </c>
      <c r="AF12" s="54">
        <f t="shared" si="11"/>
        <v>0</v>
      </c>
      <c r="AG12" s="54">
        <f t="shared" si="11"/>
        <v>0</v>
      </c>
      <c r="AH12" s="54">
        <f t="shared" si="11"/>
        <v>0</v>
      </c>
      <c r="AI12" s="54">
        <f t="shared" si="11"/>
        <v>0</v>
      </c>
      <c r="AJ12" s="54">
        <f t="shared" si="11"/>
        <v>0</v>
      </c>
      <c r="AK12" s="54">
        <f t="shared" si="11"/>
        <v>0</v>
      </c>
      <c r="AL12" s="54">
        <f t="shared" si="11"/>
        <v>0</v>
      </c>
      <c r="AM12" s="54">
        <f t="shared" si="11"/>
        <v>0</v>
      </c>
      <c r="AN12" s="54">
        <f t="shared" si="11"/>
        <v>0</v>
      </c>
      <c r="AO12" s="54">
        <f t="shared" si="12"/>
        <v>0</v>
      </c>
      <c r="AP12" s="54">
        <f t="shared" si="12"/>
        <v>0</v>
      </c>
      <c r="AQ12" s="54">
        <f t="shared" si="12"/>
        <v>0</v>
      </c>
      <c r="AR12" s="54">
        <f t="shared" si="12"/>
        <v>0</v>
      </c>
      <c r="AS12" s="54">
        <f t="shared" si="12"/>
        <v>0</v>
      </c>
      <c r="AT12" s="54">
        <f t="shared" si="12"/>
        <v>0</v>
      </c>
      <c r="AU12" s="54">
        <f t="shared" si="12"/>
        <v>0</v>
      </c>
      <c r="AV12" s="54">
        <f t="shared" si="12"/>
        <v>0</v>
      </c>
      <c r="AW12" s="54">
        <f t="shared" si="12"/>
        <v>0</v>
      </c>
      <c r="AX12" s="54">
        <f t="shared" si="12"/>
        <v>0</v>
      </c>
      <c r="AY12" s="54">
        <f t="shared" si="12"/>
        <v>0</v>
      </c>
      <c r="AZ12" s="54">
        <f t="shared" si="12"/>
        <v>0</v>
      </c>
      <c r="BA12" s="54">
        <f t="shared" si="12"/>
        <v>0</v>
      </c>
      <c r="BB12" s="54">
        <f t="shared" si="12"/>
        <v>0</v>
      </c>
      <c r="BC12" s="54">
        <f t="shared" si="12"/>
        <v>0</v>
      </c>
      <c r="BD12" s="54">
        <f t="shared" si="12"/>
        <v>0</v>
      </c>
      <c r="BE12" s="54">
        <f t="shared" si="13"/>
        <v>0</v>
      </c>
      <c r="BF12" s="54">
        <f t="shared" si="13"/>
        <v>0</v>
      </c>
      <c r="BG12" s="54">
        <f t="shared" si="13"/>
        <v>0</v>
      </c>
      <c r="BH12" s="54">
        <f t="shared" si="13"/>
        <v>0</v>
      </c>
      <c r="BI12" s="54">
        <f t="shared" si="13"/>
        <v>0</v>
      </c>
      <c r="BJ12" s="54">
        <f t="shared" si="13"/>
        <v>0</v>
      </c>
      <c r="BK12" s="54">
        <f t="shared" si="13"/>
        <v>1</v>
      </c>
      <c r="BL12" s="54">
        <f t="shared" si="13"/>
        <v>1</v>
      </c>
      <c r="BM12" s="54">
        <f t="shared" si="13"/>
        <v>1</v>
      </c>
      <c r="BN12" s="54">
        <f t="shared" si="13"/>
        <v>1</v>
      </c>
      <c r="BO12" s="54">
        <f t="shared" si="13"/>
        <v>1</v>
      </c>
      <c r="BP12" s="54">
        <f t="shared" si="13"/>
        <v>1</v>
      </c>
      <c r="BQ12" s="54">
        <f t="shared" si="13"/>
        <v>1</v>
      </c>
      <c r="BR12" s="54">
        <f t="shared" si="13"/>
        <v>1</v>
      </c>
      <c r="BS12" s="54">
        <f t="shared" si="13"/>
        <v>1</v>
      </c>
      <c r="BT12" s="54">
        <f t="shared" si="13"/>
        <v>1</v>
      </c>
      <c r="BU12" s="54">
        <f t="shared" si="14"/>
        <v>1</v>
      </c>
      <c r="BV12" s="54">
        <f t="shared" si="14"/>
        <v>1</v>
      </c>
      <c r="BW12" s="54">
        <f t="shared" si="14"/>
        <v>1</v>
      </c>
      <c r="BX12" s="54">
        <f t="shared" si="14"/>
        <v>1</v>
      </c>
      <c r="BY12" s="54">
        <f t="shared" si="14"/>
        <v>1</v>
      </c>
      <c r="BZ12" s="54">
        <f t="shared" si="14"/>
        <v>1</v>
      </c>
      <c r="CA12" s="54">
        <f t="shared" si="14"/>
        <v>1</v>
      </c>
      <c r="CB12" s="54">
        <f t="shared" si="14"/>
        <v>1</v>
      </c>
      <c r="CC12" s="54">
        <f t="shared" si="14"/>
        <v>1</v>
      </c>
      <c r="CD12" s="54">
        <f t="shared" si="14"/>
        <v>1</v>
      </c>
      <c r="CE12" s="54">
        <f t="shared" si="14"/>
        <v>1</v>
      </c>
      <c r="CF12" s="54">
        <f t="shared" si="14"/>
        <v>1</v>
      </c>
      <c r="CG12" s="54">
        <f t="shared" si="14"/>
        <v>1</v>
      </c>
      <c r="CH12" s="54">
        <f t="shared" si="14"/>
        <v>1</v>
      </c>
      <c r="CI12" s="54">
        <f t="shared" si="14"/>
        <v>1</v>
      </c>
      <c r="CJ12" s="54">
        <f t="shared" si="14"/>
        <v>1</v>
      </c>
      <c r="CK12" s="54">
        <f t="shared" si="15"/>
        <v>1</v>
      </c>
      <c r="CL12" s="54">
        <f t="shared" si="15"/>
        <v>1</v>
      </c>
      <c r="CM12" s="54">
        <f t="shared" si="15"/>
        <v>1</v>
      </c>
      <c r="CN12" s="54">
        <f t="shared" si="15"/>
        <v>1</v>
      </c>
      <c r="CO12" s="54">
        <f t="shared" si="15"/>
        <v>1</v>
      </c>
      <c r="CP12" s="54">
        <f t="shared" si="15"/>
        <v>1</v>
      </c>
      <c r="CQ12" s="54">
        <f t="shared" si="15"/>
        <v>1</v>
      </c>
      <c r="CR12" s="54">
        <f t="shared" si="15"/>
        <v>1</v>
      </c>
      <c r="CS12" s="54">
        <f t="shared" si="15"/>
        <v>1</v>
      </c>
      <c r="CT12" s="54">
        <f t="shared" si="15"/>
        <v>1</v>
      </c>
      <c r="CU12" s="54">
        <f t="shared" si="15"/>
        <v>1</v>
      </c>
      <c r="CV12" s="54">
        <f t="shared" si="15"/>
        <v>1</v>
      </c>
      <c r="CW12" s="54">
        <f t="shared" si="15"/>
        <v>1</v>
      </c>
      <c r="CX12" s="54">
        <f t="shared" si="15"/>
        <v>1</v>
      </c>
      <c r="CY12" s="54">
        <f t="shared" si="15"/>
        <v>1</v>
      </c>
      <c r="CZ12" s="54">
        <f t="shared" si="15"/>
        <v>1</v>
      </c>
      <c r="DA12" s="54">
        <f t="shared" si="16"/>
        <v>1</v>
      </c>
      <c r="DB12" s="54">
        <f t="shared" si="16"/>
        <v>1</v>
      </c>
      <c r="DC12" s="54">
        <f t="shared" si="16"/>
        <v>1</v>
      </c>
      <c r="DD12" s="54">
        <f t="shared" si="16"/>
        <v>1</v>
      </c>
      <c r="DE12" s="54">
        <f t="shared" si="16"/>
        <v>1</v>
      </c>
      <c r="DF12" s="54">
        <f t="shared" si="16"/>
        <v>1</v>
      </c>
      <c r="DG12" s="54">
        <f t="shared" si="16"/>
        <v>1</v>
      </c>
      <c r="DH12" s="54">
        <f t="shared" si="16"/>
        <v>1</v>
      </c>
      <c r="DI12" s="54">
        <f t="shared" si="16"/>
        <v>1</v>
      </c>
      <c r="DJ12" s="54">
        <f t="shared" si="16"/>
        <v>1</v>
      </c>
      <c r="DK12" s="54">
        <f t="shared" si="16"/>
        <v>1</v>
      </c>
      <c r="DL12" s="54">
        <f t="shared" si="16"/>
        <v>1</v>
      </c>
      <c r="DM12" s="54">
        <f t="shared" si="16"/>
        <v>1</v>
      </c>
      <c r="DN12" s="54">
        <f t="shared" si="16"/>
        <v>1</v>
      </c>
      <c r="DO12" s="54">
        <f t="shared" si="17"/>
        <v>1</v>
      </c>
      <c r="DP12" s="54">
        <f t="shared" si="17"/>
        <v>1</v>
      </c>
      <c r="DQ12" s="54">
        <f t="shared" si="17"/>
        <v>1</v>
      </c>
      <c r="DR12" s="54">
        <f t="shared" si="17"/>
        <v>1</v>
      </c>
      <c r="DS12" s="54">
        <f t="shared" si="17"/>
        <v>0</v>
      </c>
      <c r="DT12" s="54">
        <f t="shared" si="17"/>
        <v>0</v>
      </c>
    </row>
    <row r="14" spans="1:136" s="5" customFormat="1" ht="15.75" customHeight="1" x14ac:dyDescent="0.5">
      <c r="A14" s="5" t="s">
        <v>765</v>
      </c>
      <c r="B14" s="112"/>
      <c r="D14" s="120"/>
    </row>
    <row r="16" spans="1:136" x14ac:dyDescent="0.45">
      <c r="B16" s="35" t="s">
        <v>777</v>
      </c>
    </row>
    <row r="17" spans="1:124" x14ac:dyDescent="0.45">
      <c r="C17" t="s">
        <v>351</v>
      </c>
      <c r="D17" s="3" t="s">
        <v>227</v>
      </c>
      <c r="I17" s="54">
        <f>Operating!I54-Operating!I69</f>
        <v>0</v>
      </c>
      <c r="J17" s="54">
        <f>Operating!J54-Operating!J69</f>
        <v>0</v>
      </c>
      <c r="K17" s="54">
        <f>Operating!K54-Operating!K69</f>
        <v>0</v>
      </c>
      <c r="L17" s="54">
        <f>Operating!L54-Operating!L69</f>
        <v>0</v>
      </c>
      <c r="M17" s="54">
        <f>Operating!M54-Operating!M69</f>
        <v>0</v>
      </c>
      <c r="N17" s="54">
        <f>Operating!N54-Operating!N69</f>
        <v>0</v>
      </c>
      <c r="O17" s="54">
        <f>Operating!O54-Operating!O69</f>
        <v>0</v>
      </c>
      <c r="P17" s="54">
        <f>Operating!P54-Operating!P69</f>
        <v>0</v>
      </c>
      <c r="Q17" s="54">
        <f>Operating!Q54-Operating!Q69</f>
        <v>0</v>
      </c>
      <c r="R17" s="54">
        <f>Operating!R54-Operating!R69</f>
        <v>0</v>
      </c>
      <c r="S17" s="54">
        <f>Operating!S54-Operating!S69</f>
        <v>0</v>
      </c>
      <c r="T17" s="54">
        <f>Operating!T54-Operating!T69</f>
        <v>0</v>
      </c>
      <c r="U17" s="54">
        <f>Operating!U54-Operating!U69</f>
        <v>0</v>
      </c>
      <c r="V17" s="54">
        <f>Operating!V54-Operating!V69</f>
        <v>0</v>
      </c>
      <c r="W17" s="54">
        <f>Operating!W54-Operating!W69</f>
        <v>0</v>
      </c>
      <c r="X17" s="54">
        <f>Operating!X54-Operating!X69</f>
        <v>0</v>
      </c>
      <c r="Y17" s="54">
        <f>Operating!Y54-Operating!Y69</f>
        <v>0</v>
      </c>
      <c r="Z17" s="54">
        <f>Operating!Z54-Operating!Z69</f>
        <v>0</v>
      </c>
      <c r="AA17" s="54">
        <f>Operating!AA54-Operating!AA69</f>
        <v>0</v>
      </c>
      <c r="AB17" s="54">
        <f>Operating!AB54-Operating!AB69</f>
        <v>0</v>
      </c>
      <c r="AC17" s="54">
        <f>Operating!AC54-Operating!AC69</f>
        <v>0</v>
      </c>
      <c r="AD17" s="54">
        <f>Operating!AD54-Operating!AD69</f>
        <v>0</v>
      </c>
      <c r="AE17" s="54">
        <f>Operating!AE54-Operating!AE69</f>
        <v>0</v>
      </c>
      <c r="AF17" s="54">
        <f>Operating!AF54-Operating!AF69</f>
        <v>0</v>
      </c>
      <c r="AG17" s="54">
        <f>Operating!AG54-Operating!AG69</f>
        <v>0</v>
      </c>
      <c r="AH17" s="54">
        <f>Operating!AH54-Operating!AH69</f>
        <v>0</v>
      </c>
      <c r="AI17" s="54">
        <f>Operating!AI54-Operating!AI69</f>
        <v>0</v>
      </c>
      <c r="AJ17" s="54">
        <f>Operating!AJ54-Operating!AJ69</f>
        <v>0</v>
      </c>
      <c r="AK17" s="54">
        <f>Operating!AK54-Operating!AK69</f>
        <v>0</v>
      </c>
      <c r="AL17" s="54">
        <f>Operating!AL54-Operating!AL69</f>
        <v>0</v>
      </c>
      <c r="AM17" s="54">
        <f>Operating!AM54-Operating!AM69</f>
        <v>0</v>
      </c>
      <c r="AN17" s="54">
        <f>Operating!AN54-Operating!AN69</f>
        <v>0</v>
      </c>
      <c r="AO17" s="54">
        <f>Operating!AO54-Operating!AO69</f>
        <v>0</v>
      </c>
      <c r="AP17" s="54">
        <f>Operating!AP54-Operating!AP69</f>
        <v>0</v>
      </c>
      <c r="AQ17" s="54">
        <f>Operating!AQ54-Operating!AQ69</f>
        <v>0</v>
      </c>
      <c r="AR17" s="54">
        <f>Operating!AR54-Operating!AR69</f>
        <v>0</v>
      </c>
      <c r="AS17" s="54">
        <f>Operating!AS54-Operating!AS69</f>
        <v>0</v>
      </c>
      <c r="AT17" s="54">
        <f>Operating!AT54-Operating!AT69</f>
        <v>0</v>
      </c>
      <c r="AU17" s="54">
        <f>Operating!AU54-Operating!AU69</f>
        <v>0</v>
      </c>
      <c r="AV17" s="54">
        <f>Operating!AV54-Operating!AV69</f>
        <v>0</v>
      </c>
      <c r="AW17" s="54">
        <f>Operating!AW54-Operating!AW69</f>
        <v>0</v>
      </c>
      <c r="AX17" s="54">
        <f>Operating!AX54-Operating!AX69</f>
        <v>0</v>
      </c>
      <c r="AY17" s="54">
        <f>Operating!AY54-Operating!AY69</f>
        <v>0</v>
      </c>
      <c r="AZ17" s="54">
        <f>Operating!AZ54-Operating!AZ69</f>
        <v>0</v>
      </c>
      <c r="BA17" s="54">
        <f>Operating!BA54-Operating!BA69</f>
        <v>0</v>
      </c>
      <c r="BB17" s="54">
        <f>Operating!BB54-Operating!BB69</f>
        <v>0</v>
      </c>
      <c r="BC17" s="54">
        <f>Operating!BC54-Operating!BC69</f>
        <v>0</v>
      </c>
      <c r="BD17" s="54">
        <f>Operating!BD54-Operating!BD69</f>
        <v>0</v>
      </c>
      <c r="BE17" s="54">
        <f>Operating!BE54-Operating!BE69</f>
        <v>0</v>
      </c>
      <c r="BF17" s="54">
        <f>Operating!BF54-Operating!BF69</f>
        <v>0</v>
      </c>
      <c r="BG17" s="54">
        <f>Operating!BG54-Operating!BG69</f>
        <v>0</v>
      </c>
      <c r="BH17" s="54">
        <f>Operating!BH54-Operating!BH69</f>
        <v>0</v>
      </c>
      <c r="BI17" s="54">
        <f>Operating!BI54-Operating!BI69</f>
        <v>0</v>
      </c>
      <c r="BJ17" s="54">
        <f>Operating!BJ54-Operating!BJ69</f>
        <v>0</v>
      </c>
      <c r="BK17" s="54">
        <f ca="1">Operating!BK54-Operating!BK69</f>
        <v>97419.184438663011</v>
      </c>
      <c r="BL17" s="54">
        <f ca="1">Operating!BL54-Operating!BL69</f>
        <v>102242.76612686964</v>
      </c>
      <c r="BM17" s="54">
        <f ca="1">Operating!BM54-Operating!BM69</f>
        <v>102065.79428100491</v>
      </c>
      <c r="BN17" s="54">
        <f ca="1">Operating!BN54-Operating!BN69</f>
        <v>106001.37031791422</v>
      </c>
      <c r="BO17" s="54">
        <f ca="1">Operating!BO54-Operating!BO69</f>
        <v>104778.85457440096</v>
      </c>
      <c r="BP17" s="54">
        <f ca="1">Operating!BP54-Operating!BP69</f>
        <v>109872.41259420972</v>
      </c>
      <c r="BQ17" s="54">
        <f ca="1">Operating!BQ54-Operating!BQ69</f>
        <v>120475.84018659516</v>
      </c>
      <c r="BR17" s="54">
        <f ca="1">Operating!BR54-Operating!BR69</f>
        <v>126063.98787535123</v>
      </c>
      <c r="BS17" s="54">
        <f ca="1">Operating!BS54-Operating!BS69</f>
        <v>124747.12754532188</v>
      </c>
      <c r="BT17" s="54">
        <f ca="1">Operating!BT54-Operating!BT69</f>
        <v>130488.75860195326</v>
      </c>
      <c r="BU17" s="54">
        <f ca="1">Operating!BU54-Operating!BU69</f>
        <v>130346.43136306742</v>
      </c>
      <c r="BV17" s="54">
        <f ca="1">Operating!BV54-Operating!BV69</f>
        <v>135043.95658266236</v>
      </c>
      <c r="BW17" s="54">
        <f ca="1">Operating!BW54-Operating!BW69</f>
        <v>133672.14648144518</v>
      </c>
      <c r="BX17" s="54">
        <f ca="1">Operating!BX54-Operating!BX69</f>
        <v>139733.18522886772</v>
      </c>
      <c r="BY17" s="54">
        <f ca="1">Operating!BY54-Operating!BY69</f>
        <v>138332.96119327995</v>
      </c>
      <c r="BZ17" s="54">
        <f ca="1">Operating!BZ54-Operating!BZ69</f>
        <v>144560.14472301875</v>
      </c>
      <c r="CA17" s="54">
        <f ca="1">Operating!CA54-Operating!CA69</f>
        <v>147625.77946525841</v>
      </c>
      <c r="CB17" s="54">
        <f ca="1">Operating!CB54-Operating!CB69</f>
        <v>154157.87671703717</v>
      </c>
      <c r="CC17" s="54">
        <f ca="1">Operating!CC54-Operating!CC69</f>
        <v>154040.31345276284</v>
      </c>
      <c r="CD17" s="54">
        <f ca="1">Operating!CD54-Operating!CD69</f>
        <v>159392.94106637855</v>
      </c>
      <c r="CE17" s="54">
        <f ca="1">Operating!CE54-Operating!CE69</f>
        <v>157886.40215308411</v>
      </c>
      <c r="CF17" s="54">
        <f ca="1">Operating!CF54-Operating!CF69</f>
        <v>164780.61360403377</v>
      </c>
      <c r="CG17" s="54">
        <f ca="1">Operating!CG54-Operating!CG69</f>
        <v>163242.53191196764</v>
      </c>
      <c r="CH17" s="54">
        <f ca="1">Operating!CH54-Operating!CH69</f>
        <v>170325.0908869445</v>
      </c>
      <c r="CI17" s="54">
        <f ca="1">Operating!CI54-Operating!CI69</f>
        <v>168754.74343702357</v>
      </c>
      <c r="CJ17" s="54">
        <f ca="1">Operating!CJ54-Operating!CJ69</f>
        <v>176030.68193014327</v>
      </c>
      <c r="CK17" s="54">
        <f ca="1">Operating!CK54-Operating!CK69</f>
        <v>175933.30982391167</v>
      </c>
      <c r="CL17" s="54">
        <f ca="1">Operating!CL54-Operating!CL69</f>
        <v>181901.81118396862</v>
      </c>
      <c r="CM17" s="54">
        <f ca="1">Operating!CM54-Operating!CM69</f>
        <v>180264.69248771935</v>
      </c>
      <c r="CN17" s="54">
        <f ca="1">Operating!CN54-Operating!CN69</f>
        <v>187943.02158963648</v>
      </c>
      <c r="CO17" s="54">
        <f ca="1">Operating!CO54-Operating!CO69</f>
        <v>340105.52496715781</v>
      </c>
      <c r="CP17" s="54">
        <f ca="1">Operating!CP54-Operating!CP69</f>
        <v>352590.21939604043</v>
      </c>
      <c r="CQ17" s="54">
        <f ca="1">Operating!CQ54-Operating!CQ69</f>
        <v>358996.93991760904</v>
      </c>
      <c r="CR17" s="54">
        <f ca="1">Operating!CR54-Operating!CR69</f>
        <v>372076.34849614545</v>
      </c>
      <c r="CS17" s="54">
        <f ca="1">Operating!CS54-Operating!CS69</f>
        <v>392588.34034405672</v>
      </c>
      <c r="CT17" s="54">
        <f ca="1">Operating!CT54-Operating!CT69</f>
        <v>403889.2364481375</v>
      </c>
      <c r="CU17" s="54">
        <f ca="1">Operating!CU54-Operating!CU69</f>
        <v>417681.17789478146</v>
      </c>
      <c r="CV17" s="54">
        <f ca="1">Operating!CV54-Operating!CV69</f>
        <v>432575.80046928022</v>
      </c>
      <c r="CW17" s="54">
        <f ca="1">Operating!CW54-Operating!CW69</f>
        <v>445291.90179435496</v>
      </c>
      <c r="CX17" s="54">
        <f ca="1">Operating!CX54-Operating!CX69</f>
        <v>461042.99275192874</v>
      </c>
      <c r="CY17" s="54">
        <f ca="1">Operating!CY54-Operating!CY69</f>
        <v>469660.32811508945</v>
      </c>
      <c r="CZ17" s="54">
        <f ca="1">Operating!CZ54-Operating!CZ69</f>
        <v>486171.4045793477</v>
      </c>
      <c r="DA17" s="54">
        <f ca="1">Operating!DA54-Operating!DA69</f>
        <v>504003.93625598453</v>
      </c>
      <c r="DB17" s="54">
        <f ca="1">Operating!DB54-Operating!DB69</f>
        <v>518095.94388564856</v>
      </c>
      <c r="DC17" s="54">
        <f ca="1">Operating!DC54-Operating!DC69</f>
        <v>485616.29870473477</v>
      </c>
      <c r="DD17" s="54">
        <f ca="1">Operating!DD54-Operating!DD69</f>
        <v>502668.98877944489</v>
      </c>
      <c r="DE17" s="54">
        <f ca="1">Operating!DE54-Operating!DE69</f>
        <v>518284.03678769292</v>
      </c>
      <c r="DF17" s="54">
        <f ca="1">Operating!DF54-Operating!DF69</f>
        <v>536345.97890131164</v>
      </c>
      <c r="DG17" s="54">
        <f ca="1">Operating!DG54-Operating!DG69</f>
        <v>533295.27092063404</v>
      </c>
      <c r="DH17" s="54">
        <f ca="1">Operating!DH54-Operating!DH69</f>
        <v>551839.25928484427</v>
      </c>
      <c r="DI17" s="54">
        <f ca="1">Operating!DI54-Operating!DI69</f>
        <v>552393.55570024322</v>
      </c>
      <c r="DJ17" s="54">
        <f ca="1">Operating!DJ54-Operating!DJ69</f>
        <v>567756.93267473532</v>
      </c>
      <c r="DK17" s="54">
        <f ca="1">Operating!DK54-Operating!DK69</f>
        <v>564563.72564334841</v>
      </c>
      <c r="DL17" s="54">
        <f ca="1">Operating!DL54-Operating!DL69</f>
        <v>584110.35135314404</v>
      </c>
      <c r="DM17" s="54">
        <f ca="1">Operating!DM54-Operating!DM69</f>
        <v>580843.27251097537</v>
      </c>
      <c r="DN17" s="54">
        <f ca="1">Operating!DN54-Operating!DN69</f>
        <v>600911.16788254213</v>
      </c>
      <c r="DO17" s="54">
        <f ca="1">Operating!DO54-Operating!DO69</f>
        <v>597568.4100640876</v>
      </c>
      <c r="DP17" s="54">
        <f ca="1">Operating!DP54-Operating!DP69</f>
        <v>618171.34300538106</v>
      </c>
      <c r="DQ17" s="54">
        <f ca="1">Operating!DQ54-Operating!DQ69</f>
        <v>618826.54027084238</v>
      </c>
      <c r="DR17" s="54">
        <f ca="1">Operating!DR54-Operating!DR69</f>
        <v>635903.15375102614</v>
      </c>
      <c r="DS17" s="54">
        <f ca="1">Operating!DS54-Operating!DS69</f>
        <v>0</v>
      </c>
      <c r="DT17" s="54">
        <f ca="1">Operating!DT54-Operating!DT69</f>
        <v>0</v>
      </c>
    </row>
    <row r="18" spans="1:124" x14ac:dyDescent="0.45">
      <c r="C18" t="s">
        <v>766</v>
      </c>
      <c r="D18" s="3" t="s">
        <v>227</v>
      </c>
      <c r="I18" s="164">
        <f>-Operating!I99</f>
        <v>-15664.160000000009</v>
      </c>
      <c r="J18" s="164">
        <f>-Operating!J99</f>
        <v>-15664.160000000009</v>
      </c>
      <c r="K18" s="164">
        <f>-Operating!K99</f>
        <v>-15664.160000000009</v>
      </c>
      <c r="L18" s="164">
        <f>-Operating!L99</f>
        <v>-15664.160000000009</v>
      </c>
      <c r="M18" s="164">
        <f>-Operating!M99</f>
        <v>-15664.160000000009</v>
      </c>
      <c r="N18" s="164">
        <f>-Operating!N99</f>
        <v>-15664.160000000009</v>
      </c>
      <c r="O18" s="164">
        <f>-Operating!O99</f>
        <v>-20223.739999999998</v>
      </c>
      <c r="P18" s="164">
        <f>-Operating!P99</f>
        <v>-20223.739999999998</v>
      </c>
      <c r="Q18" s="164">
        <f>-Operating!Q99</f>
        <v>-20223.739999999998</v>
      </c>
      <c r="R18" s="164">
        <f>-Operating!R99</f>
        <v>-20223.739999999998</v>
      </c>
      <c r="S18" s="164">
        <f>-Operating!S99</f>
        <v>-20223.739999999998</v>
      </c>
      <c r="T18" s="164">
        <f>-Operating!T99</f>
        <v>-20223.739999999998</v>
      </c>
      <c r="U18" s="164">
        <f>-Operating!U99</f>
        <v>-27481.653333333317</v>
      </c>
      <c r="V18" s="164">
        <f>-Operating!V99</f>
        <v>-27481.653333333317</v>
      </c>
      <c r="W18" s="164">
        <f>-Operating!W99</f>
        <v>-27481.653333333317</v>
      </c>
      <c r="X18" s="164">
        <f>-Operating!X99</f>
        <v>-27481.653333333317</v>
      </c>
      <c r="Y18" s="164">
        <f>-Operating!Y99</f>
        <v>-27481.653333333317</v>
      </c>
      <c r="Z18" s="164">
        <f>-Operating!Z99</f>
        <v>-27481.653333333317</v>
      </c>
      <c r="AA18" s="164">
        <f>-Operating!AA99</f>
        <v>-34571.653333333328</v>
      </c>
      <c r="AB18" s="164">
        <f>-Operating!AB99</f>
        <v>-34571.653333333328</v>
      </c>
      <c r="AC18" s="164">
        <f>-Operating!AC99</f>
        <v>-34571.653333333328</v>
      </c>
      <c r="AD18" s="164">
        <f>-Operating!AD99</f>
        <v>-34571.653333333328</v>
      </c>
      <c r="AE18" s="164">
        <f>-Operating!AE99</f>
        <v>-34571.653333333328</v>
      </c>
      <c r="AF18" s="164">
        <f>-Operating!AF99</f>
        <v>-34571.653333333328</v>
      </c>
      <c r="AG18" s="164">
        <f>-Operating!AG99</f>
        <v>-51412.900000000009</v>
      </c>
      <c r="AH18" s="164">
        <f>-Operating!AH99</f>
        <v>-51412.900000000009</v>
      </c>
      <c r="AI18" s="164">
        <f>-Operating!AI99</f>
        <v>-51412.900000000009</v>
      </c>
      <c r="AJ18" s="164">
        <f>-Operating!AJ99</f>
        <v>-51412.900000000009</v>
      </c>
      <c r="AK18" s="164">
        <f>-Operating!AK99</f>
        <v>-51412.900000000009</v>
      </c>
      <c r="AL18" s="164">
        <f>-Operating!AL99</f>
        <v>-51412.900000000009</v>
      </c>
      <c r="AM18" s="164">
        <f>-Operating!AM99</f>
        <v>-45704.159999999996</v>
      </c>
      <c r="AN18" s="164">
        <f>-Operating!AN99</f>
        <v>-45704.159999999996</v>
      </c>
      <c r="AO18" s="164">
        <f>-Operating!AO99</f>
        <v>-45704.159999999996</v>
      </c>
      <c r="AP18" s="164">
        <f>-Operating!AP99</f>
        <v>-45704.159999999996</v>
      </c>
      <c r="AQ18" s="164">
        <f>-Operating!AQ99</f>
        <v>-45704.159999999996</v>
      </c>
      <c r="AR18" s="164">
        <f>-Operating!AR99</f>
        <v>-45704.159999999996</v>
      </c>
      <c r="AS18" s="164">
        <f>-Operating!AS99</f>
        <v>0</v>
      </c>
      <c r="AT18" s="164">
        <f>-Operating!AT99</f>
        <v>0</v>
      </c>
      <c r="AU18" s="164">
        <f>-Operating!AU99</f>
        <v>0</v>
      </c>
      <c r="AV18" s="164">
        <f>-Operating!AV99</f>
        <v>0</v>
      </c>
      <c r="AW18" s="164">
        <f>-Operating!AW99</f>
        <v>0</v>
      </c>
      <c r="AX18" s="164">
        <f>-Operating!AX99</f>
        <v>0</v>
      </c>
      <c r="AY18" s="164">
        <f>-Operating!AY99</f>
        <v>0</v>
      </c>
      <c r="AZ18" s="164">
        <f>-Operating!AZ99</f>
        <v>0</v>
      </c>
      <c r="BA18" s="164">
        <f>-Operating!BA99</f>
        <v>0</v>
      </c>
      <c r="BB18" s="164">
        <f>-Operating!BB99</f>
        <v>0</v>
      </c>
      <c r="BC18" s="164">
        <f>-Operating!BC99</f>
        <v>0</v>
      </c>
      <c r="BD18" s="164">
        <f>-Operating!BD99</f>
        <v>0</v>
      </c>
      <c r="BE18" s="164">
        <f>-Operating!BE99</f>
        <v>0</v>
      </c>
      <c r="BF18" s="164">
        <f>-Operating!BF99</f>
        <v>0</v>
      </c>
      <c r="BG18" s="164">
        <f>-Operating!BG99</f>
        <v>0</v>
      </c>
      <c r="BH18" s="164">
        <f>-Operating!BH99</f>
        <v>0</v>
      </c>
      <c r="BI18" s="164">
        <f>-Operating!BI99</f>
        <v>0</v>
      </c>
      <c r="BJ18" s="164">
        <f>-Operating!BJ99</f>
        <v>0</v>
      </c>
      <c r="BK18" s="164">
        <f>-Operating!BK99</f>
        <v>0</v>
      </c>
      <c r="BL18" s="164">
        <f>-Operating!BL99</f>
        <v>0</v>
      </c>
      <c r="BM18" s="164">
        <f>-Operating!BM99</f>
        <v>0</v>
      </c>
      <c r="BN18" s="164">
        <f>-Operating!BN99</f>
        <v>0</v>
      </c>
      <c r="BO18" s="164">
        <f>-Operating!BO99</f>
        <v>0</v>
      </c>
      <c r="BP18" s="164">
        <f>-Operating!BP99</f>
        <v>0</v>
      </c>
      <c r="BQ18" s="164">
        <f>-Operating!BQ99</f>
        <v>0</v>
      </c>
      <c r="BR18" s="164">
        <f>-Operating!BR99</f>
        <v>0</v>
      </c>
      <c r="BS18" s="164">
        <f>-Operating!BS99</f>
        <v>0</v>
      </c>
      <c r="BT18" s="164">
        <f>-Operating!BT99</f>
        <v>0</v>
      </c>
      <c r="BU18" s="164">
        <f>-Operating!BU99</f>
        <v>0</v>
      </c>
      <c r="BV18" s="164">
        <f>-Operating!BV99</f>
        <v>0</v>
      </c>
      <c r="BW18" s="164">
        <f>-Operating!BW99</f>
        <v>0</v>
      </c>
      <c r="BX18" s="164">
        <f>-Operating!BX99</f>
        <v>0</v>
      </c>
      <c r="BY18" s="164">
        <f>-Operating!BY99</f>
        <v>0</v>
      </c>
      <c r="BZ18" s="164">
        <f>-Operating!BZ99</f>
        <v>0</v>
      </c>
      <c r="CA18" s="164">
        <f>-Operating!CA99</f>
        <v>0</v>
      </c>
      <c r="CB18" s="164">
        <f>-Operating!CB99</f>
        <v>0</v>
      </c>
      <c r="CC18" s="164">
        <f>-Operating!CC99</f>
        <v>0</v>
      </c>
      <c r="CD18" s="164">
        <f>-Operating!CD99</f>
        <v>0</v>
      </c>
      <c r="CE18" s="164">
        <f>-Operating!CE99</f>
        <v>0</v>
      </c>
      <c r="CF18" s="164">
        <f>-Operating!CF99</f>
        <v>0</v>
      </c>
      <c r="CG18" s="164">
        <f>-Operating!CG99</f>
        <v>0</v>
      </c>
      <c r="CH18" s="164">
        <f>-Operating!CH99</f>
        <v>0</v>
      </c>
      <c r="CI18" s="164">
        <f>-Operating!CI99</f>
        <v>0</v>
      </c>
      <c r="CJ18" s="164">
        <f>-Operating!CJ99</f>
        <v>0</v>
      </c>
      <c r="CK18" s="164">
        <f>-Operating!CK99</f>
        <v>0</v>
      </c>
      <c r="CL18" s="164">
        <f>-Operating!CL99</f>
        <v>0</v>
      </c>
      <c r="CM18" s="164">
        <f>-Operating!CM99</f>
        <v>0</v>
      </c>
      <c r="CN18" s="164">
        <f>-Operating!CN99</f>
        <v>0</v>
      </c>
      <c r="CO18" s="164">
        <f>-Operating!CO99</f>
        <v>0</v>
      </c>
      <c r="CP18" s="164">
        <f>-Operating!CP99</f>
        <v>0</v>
      </c>
      <c r="CQ18" s="164">
        <f>-Operating!CQ99</f>
        <v>0</v>
      </c>
      <c r="CR18" s="164">
        <f>-Operating!CR99</f>
        <v>0</v>
      </c>
      <c r="CS18" s="164">
        <f>-Operating!CS99</f>
        <v>0</v>
      </c>
      <c r="CT18" s="164">
        <f>-Operating!CT99</f>
        <v>0</v>
      </c>
      <c r="CU18" s="164">
        <f>-Operating!CU99</f>
        <v>0</v>
      </c>
      <c r="CV18" s="164">
        <f>-Operating!CV99</f>
        <v>0</v>
      </c>
      <c r="CW18" s="164">
        <f>-Operating!CW99</f>
        <v>0</v>
      </c>
      <c r="CX18" s="164">
        <f>-Operating!CX99</f>
        <v>0</v>
      </c>
      <c r="CY18" s="164">
        <f>-Operating!CY99</f>
        <v>0</v>
      </c>
      <c r="CZ18" s="164">
        <f>-Operating!CZ99</f>
        <v>0</v>
      </c>
      <c r="DA18" s="164">
        <f>-Operating!DA99</f>
        <v>0</v>
      </c>
      <c r="DB18" s="164">
        <f>-Operating!DB99</f>
        <v>0</v>
      </c>
      <c r="DC18" s="164">
        <f>-Operating!DC99</f>
        <v>0</v>
      </c>
      <c r="DD18" s="164">
        <f>-Operating!DD99</f>
        <v>0</v>
      </c>
      <c r="DE18" s="164">
        <f>-Operating!DE99</f>
        <v>0</v>
      </c>
      <c r="DF18" s="164">
        <f>-Operating!DF99</f>
        <v>0</v>
      </c>
      <c r="DG18" s="164">
        <f>-Operating!DG99</f>
        <v>0</v>
      </c>
      <c r="DH18" s="164">
        <f>-Operating!DH99</f>
        <v>0</v>
      </c>
      <c r="DI18" s="164">
        <f>-Operating!DI99</f>
        <v>0</v>
      </c>
      <c r="DJ18" s="164">
        <f>-Operating!DJ99</f>
        <v>0</v>
      </c>
      <c r="DK18" s="164">
        <f>-Operating!DK99</f>
        <v>0</v>
      </c>
      <c r="DL18" s="164">
        <f>-Operating!DL99</f>
        <v>0</v>
      </c>
      <c r="DM18" s="164">
        <f>-Operating!DM99</f>
        <v>0</v>
      </c>
      <c r="DN18" s="164">
        <f>-Operating!DN99</f>
        <v>0</v>
      </c>
      <c r="DO18" s="164">
        <f>-Operating!DO99</f>
        <v>0</v>
      </c>
      <c r="DP18" s="164">
        <f>-Operating!DP99</f>
        <v>0</v>
      </c>
      <c r="DQ18" s="164">
        <f>-Operating!DQ99</f>
        <v>0</v>
      </c>
      <c r="DR18" s="164">
        <f>-Operating!DR99</f>
        <v>0</v>
      </c>
      <c r="DS18" s="164">
        <f>-Operating!DS99</f>
        <v>0</v>
      </c>
      <c r="DT18" s="164">
        <f>-Operating!DT99</f>
        <v>0</v>
      </c>
    </row>
    <row r="19" spans="1:124" x14ac:dyDescent="0.45">
      <c r="C19" t="s">
        <v>767</v>
      </c>
      <c r="D19" s="3" t="s">
        <v>227</v>
      </c>
      <c r="I19" s="164">
        <f>-Operating!I126</f>
        <v>0</v>
      </c>
      <c r="J19" s="164">
        <f>-Operating!J126</f>
        <v>0</v>
      </c>
      <c r="K19" s="164">
        <f>-Operating!K126</f>
        <v>0</v>
      </c>
      <c r="L19" s="164">
        <f>-Operating!L126</f>
        <v>0</v>
      </c>
      <c r="M19" s="164">
        <f>-Operating!M126</f>
        <v>0</v>
      </c>
      <c r="N19" s="164">
        <f>-Operating!N126</f>
        <v>0</v>
      </c>
      <c r="O19" s="164">
        <f>-Operating!O126</f>
        <v>0</v>
      </c>
      <c r="P19" s="164">
        <f>-Operating!P126</f>
        <v>0</v>
      </c>
      <c r="Q19" s="164">
        <f>-Operating!Q126</f>
        <v>0</v>
      </c>
      <c r="R19" s="164">
        <f>-Operating!R126</f>
        <v>0</v>
      </c>
      <c r="S19" s="164">
        <f>-Operating!S126</f>
        <v>0</v>
      </c>
      <c r="T19" s="164">
        <f>-Operating!T126</f>
        <v>0</v>
      </c>
      <c r="U19" s="164">
        <f>-Operating!U126</f>
        <v>0</v>
      </c>
      <c r="V19" s="164">
        <f>-Operating!V126</f>
        <v>0</v>
      </c>
      <c r="W19" s="164">
        <f>-Operating!W126</f>
        <v>0</v>
      </c>
      <c r="X19" s="164">
        <f>-Operating!X126</f>
        <v>0</v>
      </c>
      <c r="Y19" s="164">
        <f>-Operating!Y126</f>
        <v>0</v>
      </c>
      <c r="Z19" s="164">
        <f>-Operating!Z126</f>
        <v>0</v>
      </c>
      <c r="AA19" s="164">
        <f>-Operating!AA126</f>
        <v>0</v>
      </c>
      <c r="AB19" s="164">
        <f>-Operating!AB126</f>
        <v>0</v>
      </c>
      <c r="AC19" s="164">
        <f>-Operating!AC126</f>
        <v>0</v>
      </c>
      <c r="AD19" s="164">
        <f>-Operating!AD126</f>
        <v>0</v>
      </c>
      <c r="AE19" s="164">
        <f>-Operating!AE126</f>
        <v>0</v>
      </c>
      <c r="AF19" s="164">
        <f>-Operating!AF126</f>
        <v>0</v>
      </c>
      <c r="AG19" s="164">
        <f>-Operating!AG126</f>
        <v>0</v>
      </c>
      <c r="AH19" s="164">
        <f>-Operating!AH126</f>
        <v>0</v>
      </c>
      <c r="AI19" s="164">
        <f>-Operating!AI126</f>
        <v>0</v>
      </c>
      <c r="AJ19" s="164">
        <f>-Operating!AJ126</f>
        <v>0</v>
      </c>
      <c r="AK19" s="164">
        <f>-Operating!AK126</f>
        <v>0</v>
      </c>
      <c r="AL19" s="164">
        <f>-Operating!AL126</f>
        <v>0</v>
      </c>
      <c r="AM19" s="164">
        <f>-Operating!AM126</f>
        <v>0</v>
      </c>
      <c r="AN19" s="164">
        <f>-Operating!AN126</f>
        <v>0</v>
      </c>
      <c r="AO19" s="164">
        <f>-Operating!AO126</f>
        <v>0</v>
      </c>
      <c r="AP19" s="164">
        <f>-Operating!AP126</f>
        <v>0</v>
      </c>
      <c r="AQ19" s="164">
        <f>-Operating!AQ126</f>
        <v>0</v>
      </c>
      <c r="AR19" s="164">
        <f>-Operating!AR126</f>
        <v>0</v>
      </c>
      <c r="AS19" s="164">
        <f>-Operating!AS126</f>
        <v>-186578.33333333334</v>
      </c>
      <c r="AT19" s="164">
        <f>-Operating!AT126</f>
        <v>-186578.33333333334</v>
      </c>
      <c r="AU19" s="164">
        <f>-Operating!AU126</f>
        <v>-186578.33333333334</v>
      </c>
      <c r="AV19" s="164">
        <f>-Operating!AV126</f>
        <v>-186578.33333333334</v>
      </c>
      <c r="AW19" s="164">
        <f>-Operating!AW126</f>
        <v>-186578.33333333334</v>
      </c>
      <c r="AX19" s="164">
        <f>-Operating!AX126</f>
        <v>-186578.33333333334</v>
      </c>
      <c r="AY19" s="164">
        <f>-Operating!AY126</f>
        <v>-189401.6666666666</v>
      </c>
      <c r="AZ19" s="164">
        <f>-Operating!AZ126</f>
        <v>-189401.6666666666</v>
      </c>
      <c r="BA19" s="164">
        <f>-Operating!BA126</f>
        <v>-189401.6666666666</v>
      </c>
      <c r="BB19" s="164">
        <f>-Operating!BB126</f>
        <v>-189401.6666666666</v>
      </c>
      <c r="BC19" s="164">
        <f>-Operating!BC126</f>
        <v>-189401.6666666666</v>
      </c>
      <c r="BD19" s="164">
        <f>-Operating!BD126</f>
        <v>-189401.6666666666</v>
      </c>
      <c r="BE19" s="164">
        <f>-Operating!BE126</f>
        <v>-175669.99999999994</v>
      </c>
      <c r="BF19" s="164">
        <f>-Operating!BF126</f>
        <v>-175669.99999999994</v>
      </c>
      <c r="BG19" s="164">
        <f>-Operating!BG126</f>
        <v>-175669.99999999994</v>
      </c>
      <c r="BH19" s="164">
        <f>-Operating!BH126</f>
        <v>-175669.99999999994</v>
      </c>
      <c r="BI19" s="164">
        <f>-Operating!BI126</f>
        <v>-175669.99999999994</v>
      </c>
      <c r="BJ19" s="164">
        <f>-Operating!BJ126</f>
        <v>-175669.99999999994</v>
      </c>
      <c r="BK19" s="164">
        <f>-Operating!BK126</f>
        <v>0</v>
      </c>
      <c r="BL19" s="164">
        <f>-Operating!BL126</f>
        <v>0</v>
      </c>
      <c r="BM19" s="164">
        <f>-Operating!BM126</f>
        <v>0</v>
      </c>
      <c r="BN19" s="164">
        <f>-Operating!BN126</f>
        <v>0</v>
      </c>
      <c r="BO19" s="164">
        <f>-Operating!BO126</f>
        <v>0</v>
      </c>
      <c r="BP19" s="164">
        <f>-Operating!BP126</f>
        <v>0</v>
      </c>
      <c r="BQ19" s="164">
        <f>-Operating!BQ126</f>
        <v>0</v>
      </c>
      <c r="BR19" s="164">
        <f>-Operating!BR126</f>
        <v>0</v>
      </c>
      <c r="BS19" s="164">
        <f>-Operating!BS126</f>
        <v>0</v>
      </c>
      <c r="BT19" s="164">
        <f>-Operating!BT126</f>
        <v>0</v>
      </c>
      <c r="BU19" s="164">
        <f>-Operating!BU126</f>
        <v>0</v>
      </c>
      <c r="BV19" s="164">
        <f>-Operating!BV126</f>
        <v>0</v>
      </c>
      <c r="BW19" s="164">
        <f>-Operating!BW126</f>
        <v>0</v>
      </c>
      <c r="BX19" s="164">
        <f>-Operating!BX126</f>
        <v>0</v>
      </c>
      <c r="BY19" s="164">
        <f>-Operating!BY126</f>
        <v>0</v>
      </c>
      <c r="BZ19" s="164">
        <f>-Operating!BZ126</f>
        <v>0</v>
      </c>
      <c r="CA19" s="164">
        <f>-Operating!CA126</f>
        <v>0</v>
      </c>
      <c r="CB19" s="164">
        <f>-Operating!CB126</f>
        <v>0</v>
      </c>
      <c r="CC19" s="164">
        <f>-Operating!CC126</f>
        <v>0</v>
      </c>
      <c r="CD19" s="164">
        <f>-Operating!CD126</f>
        <v>0</v>
      </c>
      <c r="CE19" s="164">
        <f>-Operating!CE126</f>
        <v>0</v>
      </c>
      <c r="CF19" s="164">
        <f>-Operating!CF126</f>
        <v>0</v>
      </c>
      <c r="CG19" s="164">
        <f>-Operating!CG126</f>
        <v>0</v>
      </c>
      <c r="CH19" s="164">
        <f>-Operating!CH126</f>
        <v>0</v>
      </c>
      <c r="CI19" s="164">
        <f>-Operating!CI126</f>
        <v>0</v>
      </c>
      <c r="CJ19" s="164">
        <f>-Operating!CJ126</f>
        <v>0</v>
      </c>
      <c r="CK19" s="164">
        <f>-Operating!CK126</f>
        <v>0</v>
      </c>
      <c r="CL19" s="164">
        <f>-Operating!CL126</f>
        <v>0</v>
      </c>
      <c r="CM19" s="164">
        <f>-Operating!CM126</f>
        <v>0</v>
      </c>
      <c r="CN19" s="164">
        <f>-Operating!CN126</f>
        <v>0</v>
      </c>
      <c r="CO19" s="164">
        <f>-Operating!CO126</f>
        <v>0</v>
      </c>
      <c r="CP19" s="164">
        <f>-Operating!CP126</f>
        <v>0</v>
      </c>
      <c r="CQ19" s="164">
        <f>-Operating!CQ126</f>
        <v>0</v>
      </c>
      <c r="CR19" s="164">
        <f>-Operating!CR126</f>
        <v>0</v>
      </c>
      <c r="CS19" s="164">
        <f>-Operating!CS126</f>
        <v>0</v>
      </c>
      <c r="CT19" s="164">
        <f>-Operating!CT126</f>
        <v>0</v>
      </c>
      <c r="CU19" s="164">
        <f>-Operating!CU126</f>
        <v>0</v>
      </c>
      <c r="CV19" s="164">
        <f>-Operating!CV126</f>
        <v>0</v>
      </c>
      <c r="CW19" s="164">
        <f>-Operating!CW126</f>
        <v>0</v>
      </c>
      <c r="CX19" s="164">
        <f>-Operating!CX126</f>
        <v>0</v>
      </c>
      <c r="CY19" s="164">
        <f>-Operating!CY126</f>
        <v>0</v>
      </c>
      <c r="CZ19" s="164">
        <f>-Operating!CZ126</f>
        <v>0</v>
      </c>
      <c r="DA19" s="164">
        <f>-Operating!DA126</f>
        <v>0</v>
      </c>
      <c r="DB19" s="164">
        <f>-Operating!DB126</f>
        <v>0</v>
      </c>
      <c r="DC19" s="164">
        <f>-Operating!DC126</f>
        <v>0</v>
      </c>
      <c r="DD19" s="164">
        <f>-Operating!DD126</f>
        <v>0</v>
      </c>
      <c r="DE19" s="164">
        <f>-Operating!DE126</f>
        <v>0</v>
      </c>
      <c r="DF19" s="164">
        <f>-Operating!DF126</f>
        <v>0</v>
      </c>
      <c r="DG19" s="164">
        <f>-Operating!DG126</f>
        <v>0</v>
      </c>
      <c r="DH19" s="164">
        <f>-Operating!DH126</f>
        <v>0</v>
      </c>
      <c r="DI19" s="164">
        <f>-Operating!DI126</f>
        <v>0</v>
      </c>
      <c r="DJ19" s="164">
        <f>-Operating!DJ126</f>
        <v>0</v>
      </c>
      <c r="DK19" s="164">
        <f>-Operating!DK126</f>
        <v>0</v>
      </c>
      <c r="DL19" s="164">
        <f>-Operating!DL126</f>
        <v>0</v>
      </c>
      <c r="DM19" s="164">
        <f>-Operating!DM126</f>
        <v>0</v>
      </c>
      <c r="DN19" s="164">
        <f>-Operating!DN126</f>
        <v>0</v>
      </c>
      <c r="DO19" s="164">
        <f>-Operating!DO126</f>
        <v>0</v>
      </c>
      <c r="DP19" s="164">
        <f>-Operating!DP126</f>
        <v>0</v>
      </c>
      <c r="DQ19" s="164">
        <f>-Operating!DQ126</f>
        <v>0</v>
      </c>
      <c r="DR19" s="164">
        <f>-Operating!DR126</f>
        <v>0</v>
      </c>
      <c r="DS19" s="164">
        <f>-Operating!DS126</f>
        <v>0</v>
      </c>
      <c r="DT19" s="164">
        <f>-Operating!DT126</f>
        <v>0</v>
      </c>
    </row>
    <row r="20" spans="1:124" ht="14.65" thickBot="1" x14ac:dyDescent="0.5">
      <c r="C20" s="73" t="s">
        <v>773</v>
      </c>
      <c r="D20" s="26" t="s">
        <v>227</v>
      </c>
      <c r="E20" s="73"/>
      <c r="F20" s="73"/>
      <c r="G20" s="73"/>
      <c r="H20" s="73"/>
      <c r="I20" s="74">
        <f>SUM(I17:I19)</f>
        <v>-15664.160000000009</v>
      </c>
      <c r="J20" s="74">
        <f t="shared" ref="J20:BU20" si="18">SUM(J17:J19)</f>
        <v>-15664.160000000009</v>
      </c>
      <c r="K20" s="74">
        <f t="shared" si="18"/>
        <v>-15664.160000000009</v>
      </c>
      <c r="L20" s="74">
        <f t="shared" si="18"/>
        <v>-15664.160000000009</v>
      </c>
      <c r="M20" s="74">
        <f t="shared" si="18"/>
        <v>-15664.160000000009</v>
      </c>
      <c r="N20" s="74">
        <f t="shared" si="18"/>
        <v>-15664.160000000009</v>
      </c>
      <c r="O20" s="74">
        <f t="shared" si="18"/>
        <v>-20223.739999999998</v>
      </c>
      <c r="P20" s="74">
        <f t="shared" si="18"/>
        <v>-20223.739999999998</v>
      </c>
      <c r="Q20" s="74">
        <f t="shared" si="18"/>
        <v>-20223.739999999998</v>
      </c>
      <c r="R20" s="74">
        <f t="shared" si="18"/>
        <v>-20223.739999999998</v>
      </c>
      <c r="S20" s="74">
        <f t="shared" si="18"/>
        <v>-20223.739999999998</v>
      </c>
      <c r="T20" s="74">
        <f t="shared" si="18"/>
        <v>-20223.739999999998</v>
      </c>
      <c r="U20" s="74">
        <f t="shared" si="18"/>
        <v>-27481.653333333317</v>
      </c>
      <c r="V20" s="74">
        <f t="shared" si="18"/>
        <v>-27481.653333333317</v>
      </c>
      <c r="W20" s="74">
        <f t="shared" si="18"/>
        <v>-27481.653333333317</v>
      </c>
      <c r="X20" s="74">
        <f t="shared" si="18"/>
        <v>-27481.653333333317</v>
      </c>
      <c r="Y20" s="74">
        <f t="shared" si="18"/>
        <v>-27481.653333333317</v>
      </c>
      <c r="Z20" s="74">
        <f t="shared" si="18"/>
        <v>-27481.653333333317</v>
      </c>
      <c r="AA20" s="74">
        <f t="shared" si="18"/>
        <v>-34571.653333333328</v>
      </c>
      <c r="AB20" s="74">
        <f t="shared" si="18"/>
        <v>-34571.653333333328</v>
      </c>
      <c r="AC20" s="74">
        <f t="shared" si="18"/>
        <v>-34571.653333333328</v>
      </c>
      <c r="AD20" s="74">
        <f t="shared" si="18"/>
        <v>-34571.653333333328</v>
      </c>
      <c r="AE20" s="74">
        <f t="shared" si="18"/>
        <v>-34571.653333333328</v>
      </c>
      <c r="AF20" s="74">
        <f t="shared" si="18"/>
        <v>-34571.653333333328</v>
      </c>
      <c r="AG20" s="74">
        <f t="shared" si="18"/>
        <v>-51412.900000000009</v>
      </c>
      <c r="AH20" s="74">
        <f t="shared" si="18"/>
        <v>-51412.900000000009</v>
      </c>
      <c r="AI20" s="74">
        <f t="shared" si="18"/>
        <v>-51412.900000000009</v>
      </c>
      <c r="AJ20" s="74">
        <f t="shared" si="18"/>
        <v>-51412.900000000009</v>
      </c>
      <c r="AK20" s="74">
        <f t="shared" si="18"/>
        <v>-51412.900000000009</v>
      </c>
      <c r="AL20" s="74">
        <f t="shared" si="18"/>
        <v>-51412.900000000009</v>
      </c>
      <c r="AM20" s="74">
        <f t="shared" si="18"/>
        <v>-45704.159999999996</v>
      </c>
      <c r="AN20" s="74">
        <f t="shared" si="18"/>
        <v>-45704.159999999996</v>
      </c>
      <c r="AO20" s="74">
        <f t="shared" si="18"/>
        <v>-45704.159999999996</v>
      </c>
      <c r="AP20" s="74">
        <f t="shared" si="18"/>
        <v>-45704.159999999996</v>
      </c>
      <c r="AQ20" s="74">
        <f t="shared" si="18"/>
        <v>-45704.159999999996</v>
      </c>
      <c r="AR20" s="74">
        <f t="shared" si="18"/>
        <v>-45704.159999999996</v>
      </c>
      <c r="AS20" s="74">
        <f t="shared" si="18"/>
        <v>-186578.33333333334</v>
      </c>
      <c r="AT20" s="74">
        <f t="shared" si="18"/>
        <v>-186578.33333333334</v>
      </c>
      <c r="AU20" s="74">
        <f t="shared" si="18"/>
        <v>-186578.33333333334</v>
      </c>
      <c r="AV20" s="74">
        <f t="shared" si="18"/>
        <v>-186578.33333333334</v>
      </c>
      <c r="AW20" s="74">
        <f t="shared" si="18"/>
        <v>-186578.33333333334</v>
      </c>
      <c r="AX20" s="74">
        <f t="shared" si="18"/>
        <v>-186578.33333333334</v>
      </c>
      <c r="AY20" s="74">
        <f t="shared" si="18"/>
        <v>-189401.6666666666</v>
      </c>
      <c r="AZ20" s="74">
        <f t="shared" si="18"/>
        <v>-189401.6666666666</v>
      </c>
      <c r="BA20" s="74">
        <f t="shared" si="18"/>
        <v>-189401.6666666666</v>
      </c>
      <c r="BB20" s="74">
        <f t="shared" si="18"/>
        <v>-189401.6666666666</v>
      </c>
      <c r="BC20" s="74">
        <f t="shared" si="18"/>
        <v>-189401.6666666666</v>
      </c>
      <c r="BD20" s="74">
        <f t="shared" si="18"/>
        <v>-189401.6666666666</v>
      </c>
      <c r="BE20" s="74">
        <f t="shared" si="18"/>
        <v>-175669.99999999994</v>
      </c>
      <c r="BF20" s="74">
        <f t="shared" si="18"/>
        <v>-175669.99999999994</v>
      </c>
      <c r="BG20" s="74">
        <f t="shared" si="18"/>
        <v>-175669.99999999994</v>
      </c>
      <c r="BH20" s="74">
        <f t="shared" si="18"/>
        <v>-175669.99999999994</v>
      </c>
      <c r="BI20" s="74">
        <f t="shared" si="18"/>
        <v>-175669.99999999994</v>
      </c>
      <c r="BJ20" s="74">
        <f t="shared" si="18"/>
        <v>-175669.99999999994</v>
      </c>
      <c r="BK20" s="74">
        <f t="shared" ca="1" si="18"/>
        <v>97419.184438663011</v>
      </c>
      <c r="BL20" s="74">
        <f t="shared" ca="1" si="18"/>
        <v>102242.76612686964</v>
      </c>
      <c r="BM20" s="74">
        <f t="shared" ca="1" si="18"/>
        <v>102065.79428100491</v>
      </c>
      <c r="BN20" s="74">
        <f t="shared" ca="1" si="18"/>
        <v>106001.37031791422</v>
      </c>
      <c r="BO20" s="74">
        <f t="shared" ca="1" si="18"/>
        <v>104778.85457440096</v>
      </c>
      <c r="BP20" s="74">
        <f t="shared" ca="1" si="18"/>
        <v>109872.41259420972</v>
      </c>
      <c r="BQ20" s="74">
        <f t="shared" ca="1" si="18"/>
        <v>120475.84018659516</v>
      </c>
      <c r="BR20" s="74">
        <f t="shared" ca="1" si="18"/>
        <v>126063.98787535123</v>
      </c>
      <c r="BS20" s="74">
        <f t="shared" ca="1" si="18"/>
        <v>124747.12754532188</v>
      </c>
      <c r="BT20" s="74">
        <f t="shared" ca="1" si="18"/>
        <v>130488.75860195326</v>
      </c>
      <c r="BU20" s="74">
        <f t="shared" ca="1" si="18"/>
        <v>130346.43136306742</v>
      </c>
      <c r="BV20" s="74">
        <f t="shared" ref="BV20:DT20" ca="1" si="19">SUM(BV17:BV19)</f>
        <v>135043.95658266236</v>
      </c>
      <c r="BW20" s="74">
        <f t="shared" ca="1" si="19"/>
        <v>133672.14648144518</v>
      </c>
      <c r="BX20" s="74">
        <f t="shared" ca="1" si="19"/>
        <v>139733.18522886772</v>
      </c>
      <c r="BY20" s="74">
        <f t="shared" ca="1" si="19"/>
        <v>138332.96119327995</v>
      </c>
      <c r="BZ20" s="74">
        <f t="shared" ca="1" si="19"/>
        <v>144560.14472301875</v>
      </c>
      <c r="CA20" s="74">
        <f t="shared" ca="1" si="19"/>
        <v>147625.77946525841</v>
      </c>
      <c r="CB20" s="74">
        <f t="shared" ca="1" si="19"/>
        <v>154157.87671703717</v>
      </c>
      <c r="CC20" s="74">
        <f t="shared" ca="1" si="19"/>
        <v>154040.31345276284</v>
      </c>
      <c r="CD20" s="74">
        <f t="shared" ca="1" si="19"/>
        <v>159392.94106637855</v>
      </c>
      <c r="CE20" s="74">
        <f t="shared" ca="1" si="19"/>
        <v>157886.40215308411</v>
      </c>
      <c r="CF20" s="74">
        <f t="shared" ca="1" si="19"/>
        <v>164780.61360403377</v>
      </c>
      <c r="CG20" s="74">
        <f t="shared" ca="1" si="19"/>
        <v>163242.53191196764</v>
      </c>
      <c r="CH20" s="74">
        <f t="shared" ca="1" si="19"/>
        <v>170325.0908869445</v>
      </c>
      <c r="CI20" s="74">
        <f t="shared" ca="1" si="19"/>
        <v>168754.74343702357</v>
      </c>
      <c r="CJ20" s="74">
        <f t="shared" ca="1" si="19"/>
        <v>176030.68193014327</v>
      </c>
      <c r="CK20" s="74">
        <f t="shared" ca="1" si="19"/>
        <v>175933.30982391167</v>
      </c>
      <c r="CL20" s="74">
        <f t="shared" ca="1" si="19"/>
        <v>181901.81118396862</v>
      </c>
      <c r="CM20" s="74">
        <f t="shared" ca="1" si="19"/>
        <v>180264.69248771935</v>
      </c>
      <c r="CN20" s="74">
        <f t="shared" ca="1" si="19"/>
        <v>187943.02158963648</v>
      </c>
      <c r="CO20" s="74">
        <f t="shared" ca="1" si="19"/>
        <v>340105.52496715781</v>
      </c>
      <c r="CP20" s="74">
        <f t="shared" ca="1" si="19"/>
        <v>352590.21939604043</v>
      </c>
      <c r="CQ20" s="74">
        <f t="shared" ca="1" si="19"/>
        <v>358996.93991760904</v>
      </c>
      <c r="CR20" s="74">
        <f t="shared" ca="1" si="19"/>
        <v>372076.34849614545</v>
      </c>
      <c r="CS20" s="74">
        <f t="shared" ca="1" si="19"/>
        <v>392588.34034405672</v>
      </c>
      <c r="CT20" s="74">
        <f t="shared" ca="1" si="19"/>
        <v>403889.2364481375</v>
      </c>
      <c r="CU20" s="74">
        <f t="shared" ca="1" si="19"/>
        <v>417681.17789478146</v>
      </c>
      <c r="CV20" s="74">
        <f t="shared" ca="1" si="19"/>
        <v>432575.80046928022</v>
      </c>
      <c r="CW20" s="74">
        <f t="shared" ca="1" si="19"/>
        <v>445291.90179435496</v>
      </c>
      <c r="CX20" s="74">
        <f t="shared" ca="1" si="19"/>
        <v>461042.99275192874</v>
      </c>
      <c r="CY20" s="74">
        <f t="shared" ca="1" si="19"/>
        <v>469660.32811508945</v>
      </c>
      <c r="CZ20" s="74">
        <f t="shared" ca="1" si="19"/>
        <v>486171.4045793477</v>
      </c>
      <c r="DA20" s="74">
        <f t="shared" ca="1" si="19"/>
        <v>504003.93625598453</v>
      </c>
      <c r="DB20" s="74">
        <f t="shared" ca="1" si="19"/>
        <v>518095.94388564856</v>
      </c>
      <c r="DC20" s="74">
        <f t="shared" ca="1" si="19"/>
        <v>485616.29870473477</v>
      </c>
      <c r="DD20" s="74">
        <f t="shared" ca="1" si="19"/>
        <v>502668.98877944489</v>
      </c>
      <c r="DE20" s="74">
        <f t="shared" ca="1" si="19"/>
        <v>518284.03678769292</v>
      </c>
      <c r="DF20" s="74">
        <f t="shared" ca="1" si="19"/>
        <v>536345.97890131164</v>
      </c>
      <c r="DG20" s="74">
        <f t="shared" ca="1" si="19"/>
        <v>533295.27092063404</v>
      </c>
      <c r="DH20" s="74">
        <f t="shared" ca="1" si="19"/>
        <v>551839.25928484427</v>
      </c>
      <c r="DI20" s="74">
        <f t="shared" ca="1" si="19"/>
        <v>552393.55570024322</v>
      </c>
      <c r="DJ20" s="74">
        <f t="shared" ca="1" si="19"/>
        <v>567756.93267473532</v>
      </c>
      <c r="DK20" s="74">
        <f t="shared" ca="1" si="19"/>
        <v>564563.72564334841</v>
      </c>
      <c r="DL20" s="74">
        <f t="shared" ca="1" si="19"/>
        <v>584110.35135314404</v>
      </c>
      <c r="DM20" s="74">
        <f t="shared" ca="1" si="19"/>
        <v>580843.27251097537</v>
      </c>
      <c r="DN20" s="74">
        <f t="shared" ca="1" si="19"/>
        <v>600911.16788254213</v>
      </c>
      <c r="DO20" s="74">
        <f t="shared" ca="1" si="19"/>
        <v>597568.4100640876</v>
      </c>
      <c r="DP20" s="74">
        <f t="shared" ca="1" si="19"/>
        <v>618171.34300538106</v>
      </c>
      <c r="DQ20" s="74">
        <f t="shared" ca="1" si="19"/>
        <v>618826.54027084238</v>
      </c>
      <c r="DR20" s="74">
        <f t="shared" ca="1" si="19"/>
        <v>635903.15375102614</v>
      </c>
      <c r="DS20" s="74">
        <f t="shared" ca="1" si="19"/>
        <v>0</v>
      </c>
      <c r="DT20" s="74">
        <f t="shared" ca="1" si="19"/>
        <v>0</v>
      </c>
    </row>
    <row r="21" spans="1:124" x14ac:dyDescent="0.45">
      <c r="D21" s="117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  <c r="DO21" s="54"/>
      <c r="DP21" s="54"/>
      <c r="DQ21" s="54"/>
      <c r="DR21" s="54"/>
      <c r="DS21" s="54"/>
      <c r="DT21" s="54"/>
    </row>
    <row r="22" spans="1:124" ht="14.65" thickBot="1" x14ac:dyDescent="0.5">
      <c r="C22" s="125" t="s">
        <v>717</v>
      </c>
      <c r="D22" s="126"/>
      <c r="E22" s="127">
        <f ca="1">XIRR(I20:DT20,I9:DT9,0.05)</f>
        <v>8.0022153258323681E-2</v>
      </c>
    </row>
    <row r="23" spans="1:124" ht="14.65" thickTop="1" x14ac:dyDescent="0.45"/>
    <row r="24" spans="1:124" x14ac:dyDescent="0.45">
      <c r="B24" s="35" t="s">
        <v>776</v>
      </c>
    </row>
    <row r="25" spans="1:124" x14ac:dyDescent="0.45">
      <c r="C25" t="s">
        <v>770</v>
      </c>
      <c r="D25" s="3" t="s">
        <v>227</v>
      </c>
      <c r="I25" s="164">
        <f>-Operating!I206</f>
        <v>0</v>
      </c>
      <c r="J25" s="164">
        <f ca="1">-Operating!J206</f>
        <v>0</v>
      </c>
      <c r="K25" s="164">
        <f ca="1">-Operating!K206</f>
        <v>0</v>
      </c>
      <c r="L25" s="164">
        <f ca="1">-Operating!L206</f>
        <v>0</v>
      </c>
      <c r="M25" s="164">
        <f ca="1">-Operating!M206</f>
        <v>0</v>
      </c>
      <c r="N25" s="164">
        <f ca="1">-Operating!N206</f>
        <v>0</v>
      </c>
      <c r="O25" s="164">
        <f ca="1">-Operating!O206</f>
        <v>0</v>
      </c>
      <c r="P25" s="164">
        <f ca="1">-Operating!P206</f>
        <v>0</v>
      </c>
      <c r="Q25" s="164">
        <f ca="1">-Operating!Q206</f>
        <v>0</v>
      </c>
      <c r="R25" s="164">
        <f ca="1">-Operating!R206</f>
        <v>0</v>
      </c>
      <c r="S25" s="164">
        <f ca="1">-Operating!S206</f>
        <v>0</v>
      </c>
      <c r="T25" s="164">
        <f ca="1">-Operating!T206</f>
        <v>0</v>
      </c>
      <c r="U25" s="164">
        <f ca="1">-Operating!U206</f>
        <v>0</v>
      </c>
      <c r="V25" s="164">
        <f ca="1">-Operating!V206</f>
        <v>0</v>
      </c>
      <c r="W25" s="164">
        <f ca="1">-Operating!W206</f>
        <v>0</v>
      </c>
      <c r="X25" s="164">
        <f ca="1">-Operating!X206</f>
        <v>0</v>
      </c>
      <c r="Y25" s="164">
        <f ca="1">-Operating!Y206</f>
        <v>0</v>
      </c>
      <c r="Z25" s="164">
        <f ca="1">-Operating!Z206</f>
        <v>0</v>
      </c>
      <c r="AA25" s="164">
        <f ca="1">-Operating!AA206</f>
        <v>0</v>
      </c>
      <c r="AB25" s="164">
        <f ca="1">-Operating!AB206</f>
        <v>0</v>
      </c>
      <c r="AC25" s="164">
        <f ca="1">-Operating!AC206</f>
        <v>0</v>
      </c>
      <c r="AD25" s="164">
        <f ca="1">-Operating!AD206</f>
        <v>0</v>
      </c>
      <c r="AE25" s="164">
        <f ca="1">-Operating!AE206</f>
        <v>0</v>
      </c>
      <c r="AF25" s="164">
        <f ca="1">-Operating!AF206</f>
        <v>0</v>
      </c>
      <c r="AG25" s="164">
        <f ca="1">-Operating!AG206</f>
        <v>0</v>
      </c>
      <c r="AH25" s="164">
        <f ca="1">-Operating!AH206</f>
        <v>0</v>
      </c>
      <c r="AI25" s="164">
        <f ca="1">-Operating!AI206</f>
        <v>0</v>
      </c>
      <c r="AJ25" s="164">
        <f ca="1">-Operating!AJ206</f>
        <v>0</v>
      </c>
      <c r="AK25" s="164">
        <f ca="1">-Operating!AK206</f>
        <v>0</v>
      </c>
      <c r="AL25" s="164">
        <f ca="1">-Operating!AL206</f>
        <v>0</v>
      </c>
      <c r="AM25" s="164">
        <f ca="1">-Operating!AM206</f>
        <v>0</v>
      </c>
      <c r="AN25" s="164">
        <f ca="1">-Operating!AN206</f>
        <v>0</v>
      </c>
      <c r="AO25" s="164">
        <f ca="1">-Operating!AO206</f>
        <v>0</v>
      </c>
      <c r="AP25" s="164">
        <f ca="1">-Operating!AP206</f>
        <v>0</v>
      </c>
      <c r="AQ25" s="164">
        <f ca="1">-Operating!AQ206</f>
        <v>0</v>
      </c>
      <c r="AR25" s="164">
        <f ca="1">-Operating!AR206</f>
        <v>0</v>
      </c>
      <c r="AS25" s="164">
        <f ca="1">-Operating!AS206</f>
        <v>0</v>
      </c>
      <c r="AT25" s="164">
        <f ca="1">-Operating!AT206</f>
        <v>0</v>
      </c>
      <c r="AU25" s="164">
        <f ca="1">-Operating!AU206</f>
        <v>0</v>
      </c>
      <c r="AV25" s="164">
        <f ca="1">-Operating!AV206</f>
        <v>0</v>
      </c>
      <c r="AW25" s="164">
        <f ca="1">-Operating!AW206</f>
        <v>0</v>
      </c>
      <c r="AX25" s="164">
        <f ca="1">-Operating!AX206</f>
        <v>0</v>
      </c>
      <c r="AY25" s="164">
        <f ca="1">-Operating!AY206</f>
        <v>0</v>
      </c>
      <c r="AZ25" s="164">
        <f ca="1">-Operating!AZ206</f>
        <v>0</v>
      </c>
      <c r="BA25" s="164">
        <f ca="1">-Operating!BA206</f>
        <v>0</v>
      </c>
      <c r="BB25" s="164">
        <f ca="1">-Operating!BB206</f>
        <v>0</v>
      </c>
      <c r="BC25" s="164">
        <f ca="1">-Operating!BC206</f>
        <v>0</v>
      </c>
      <c r="BD25" s="164">
        <f ca="1">-Operating!BD206</f>
        <v>0</v>
      </c>
      <c r="BE25" s="164">
        <f ca="1">-Operating!BE206</f>
        <v>0</v>
      </c>
      <c r="BF25" s="164">
        <f ca="1">-Operating!BF206</f>
        <v>0</v>
      </c>
      <c r="BG25" s="164">
        <f ca="1">-Operating!BG206</f>
        <v>0</v>
      </c>
      <c r="BH25" s="164">
        <f ca="1">-Operating!BH206</f>
        <v>0</v>
      </c>
      <c r="BI25" s="164">
        <f ca="1">-Operating!BI206</f>
        <v>0</v>
      </c>
      <c r="BJ25" s="164">
        <f ca="1">-Operating!BJ206</f>
        <v>0</v>
      </c>
      <c r="BK25" s="164">
        <f ca="1">-Operating!BK206</f>
        <v>-3512461.9793119589</v>
      </c>
      <c r="BL25" s="164">
        <f ca="1">-Operating!BL206</f>
        <v>-69051.805372571485</v>
      </c>
      <c r="BM25" s="164">
        <f ca="1">-Operating!BM206</f>
        <v>-61236.41704430501</v>
      </c>
      <c r="BN25" s="164">
        <f ca="1">-Operating!BN206</f>
        <v>-50508.548333913132</v>
      </c>
      <c r="BO25" s="164">
        <f ca="1">-Operating!BO206</f>
        <v>-45752.89966262388</v>
      </c>
      <c r="BP25" s="164">
        <f ca="1">-Operating!BP206</f>
        <v>-35538.25965193328</v>
      </c>
      <c r="BQ25" s="164">
        <f ca="1">-Operating!BQ206</f>
        <v>-20554.077945852681</v>
      </c>
      <c r="BR25" s="164">
        <f ca="1">-Operating!BR206</f>
        <v>-11064.170531332529</v>
      </c>
      <c r="BS25" s="164">
        <f ca="1">-Operating!BS206</f>
        <v>-8791.1435762080982</v>
      </c>
      <c r="BT25" s="164">
        <f ca="1">-Operating!BT206</f>
        <v>57.354565900877787</v>
      </c>
      <c r="BU25" s="164">
        <f ca="1">-Operating!BU206</f>
        <v>2710.644655392749</v>
      </c>
      <c r="BV25" s="164">
        <f ca="1">-Operating!BV206</f>
        <v>7431.34101631669</v>
      </c>
      <c r="BW25" s="164">
        <f ca="1">-Operating!BW206</f>
        <v>7882.1991008074929</v>
      </c>
      <c r="BX25" s="164">
        <f ca="1">-Operating!BX206</f>
        <v>11885.72233708256</v>
      </c>
      <c r="BY25" s="164">
        <f ca="1">-Operating!BY206</f>
        <v>12110.679466055044</v>
      </c>
      <c r="BZ25" s="164">
        <f ca="1">-Operating!BZ206</f>
        <v>16028.954936706086</v>
      </c>
      <c r="CA25" s="164">
        <f ca="1">-Operating!CA206</f>
        <v>18269.95494372382</v>
      </c>
      <c r="CB25" s="164">
        <f ca="1">-Operating!CB206</f>
        <v>22199.534149680854</v>
      </c>
      <c r="CC25" s="164">
        <f ca="1">-Operating!CC206</f>
        <v>22882.348226959308</v>
      </c>
      <c r="CD25" s="164">
        <f ca="1">-Operating!CD206</f>
        <v>26213.862543030638</v>
      </c>
      <c r="CE25" s="164">
        <f ca="1">-Operating!CE206</f>
        <v>26141.247148875038</v>
      </c>
      <c r="CF25" s="164">
        <f ca="1">-Operating!CF206</f>
        <v>30200.556326038208</v>
      </c>
      <c r="CG25" s="164">
        <f ca="1">-Operating!CG206</f>
        <v>30093.556846023432</v>
      </c>
      <c r="CH25" s="164">
        <f ca="1">-Operating!CH206</f>
        <v>34251.16888146141</v>
      </c>
      <c r="CI25" s="164">
        <f ca="1">-Operating!CI206</f>
        <v>34141.735793201922</v>
      </c>
      <c r="CJ25" s="164">
        <f ca="1">-Operating!CJ206</f>
        <v>38387.342451583041</v>
      </c>
      <c r="CK25" s="164">
        <f ca="1">-Operating!CK206</f>
        <v>39004.769397534488</v>
      </c>
      <c r="CL25" s="164">
        <f ca="1">-Operating!CL206</f>
        <v>42651.680636045538</v>
      </c>
      <c r="CM25" s="164">
        <f ca="1">-Operating!CM206</f>
        <v>42565.94803971699</v>
      </c>
      <c r="CN25" s="164">
        <f ca="1">-Operating!CN206</f>
        <v>47116.685958718153</v>
      </c>
      <c r="CO25" s="164">
        <f ca="1">-Operating!CO206</f>
        <v>123828.8716839665</v>
      </c>
      <c r="CP25" s="164">
        <f ca="1">-Operating!CP206</f>
        <v>132042.4107173424</v>
      </c>
      <c r="CQ25" s="164">
        <f ca="1">-Operating!CQ206</f>
        <v>137452.18114370503</v>
      </c>
      <c r="CR25" s="164">
        <f ca="1">-Operating!CR206</f>
        <v>146281.1435272239</v>
      </c>
      <c r="CS25" s="164">
        <f ca="1">-Operating!CS206</f>
        <v>161070.83228246251</v>
      </c>
      <c r="CT25" s="164">
        <f ca="1">-Operating!CT206</f>
        <v>170330.9515366212</v>
      </c>
      <c r="CU25" s="164">
        <f ca="1">-Operating!CU206</f>
        <v>179970.966652731</v>
      </c>
      <c r="CV25" s="164">
        <f ca="1">-Operating!CV206</f>
        <v>193591.95774519394</v>
      </c>
      <c r="CW25" s="164">
        <f ca="1">-Operating!CW206</f>
        <v>204376.94115280994</v>
      </c>
      <c r="CX25" s="164">
        <f ca="1">-Operating!CX206</f>
        <v>232368.30585944376</v>
      </c>
      <c r="CY25" s="164">
        <f ca="1">-Operating!CY206</f>
        <v>216657.88215877835</v>
      </c>
      <c r="CZ25" s="164">
        <f ca="1">-Operating!CZ206</f>
        <v>245021.3718853991</v>
      </c>
      <c r="DA25" s="164">
        <f ca="1">-Operating!DA206</f>
        <v>229539.70545191728</v>
      </c>
      <c r="DB25" s="164">
        <f ca="1">-Operating!DB206</f>
        <v>261058.81773084356</v>
      </c>
      <c r="DC25" s="164">
        <f ca="1">-Operating!DC206</f>
        <v>217357.28542362736</v>
      </c>
      <c r="DD25" s="164">
        <f ca="1">-Operating!DD206</f>
        <v>253409.29515135795</v>
      </c>
      <c r="DE25" s="164">
        <f ca="1">-Operating!DE206</f>
        <v>234807.28195545817</v>
      </c>
      <c r="DF25" s="164">
        <f ca="1">-Operating!DF206</f>
        <v>270302.47348994046</v>
      </c>
      <c r="DG25" s="164">
        <f ca="1">-Operating!DG206</f>
        <v>243263.66910969585</v>
      </c>
      <c r="DH25" s="164">
        <f ca="1">-Operating!DH206</f>
        <v>278096.08032736415</v>
      </c>
      <c r="DI25" s="164">
        <f ca="1">-Operating!DI206</f>
        <v>253563.22094526226</v>
      </c>
      <c r="DJ25" s="164">
        <f ca="1">-Operating!DJ206</f>
        <v>286095.41718214151</v>
      </c>
      <c r="DK25" s="164">
        <f ca="1">-Operating!DK206</f>
        <v>260213.12392056381</v>
      </c>
      <c r="DL25" s="164">
        <f ca="1">-Operating!DL206</f>
        <v>294307.17318188015</v>
      </c>
      <c r="DM25" s="164">
        <f ca="1">-Operating!DM206</f>
        <v>268898.36889737926</v>
      </c>
      <c r="DN25" s="164">
        <f ca="1">-Operating!DN206</f>
        <v>302738.00190382655</v>
      </c>
      <c r="DO25" s="164">
        <f ca="1">-Operating!DO206</f>
        <v>277836.58341716352</v>
      </c>
      <c r="DP25" s="164">
        <f ca="1">-Operating!DP206</f>
        <v>311394.56458869809</v>
      </c>
      <c r="DQ25" s="164">
        <f ca="1">-Operating!DQ206</f>
        <v>288999.4707621166</v>
      </c>
      <c r="DR25" s="164">
        <f ca="1">-Operating!DR206</f>
        <v>0</v>
      </c>
      <c r="DS25" s="164">
        <f ca="1">-Operating!DS206</f>
        <v>-44457.585287671987</v>
      </c>
      <c r="DT25" s="164">
        <f ca="1">-Operating!DT206</f>
        <v>-1304.975069229137</v>
      </c>
    </row>
    <row r="26" spans="1:124" x14ac:dyDescent="0.45">
      <c r="C26" s="34" t="s">
        <v>769</v>
      </c>
      <c r="D26" s="75" t="s">
        <v>227</v>
      </c>
      <c r="E26" s="34"/>
      <c r="F26" s="34"/>
      <c r="G26" s="34"/>
      <c r="H26" s="34"/>
      <c r="I26" s="76">
        <f>SUM(I25,I20)</f>
        <v>-15664.160000000009</v>
      </c>
      <c r="J26" s="76">
        <f t="shared" ref="J26:BU26" ca="1" si="20">SUM(J25,J20)</f>
        <v>-15664.160000000009</v>
      </c>
      <c r="K26" s="76">
        <f t="shared" ca="1" si="20"/>
        <v>-15664.160000000009</v>
      </c>
      <c r="L26" s="76">
        <f t="shared" ca="1" si="20"/>
        <v>-15664.160000000009</v>
      </c>
      <c r="M26" s="76">
        <f t="shared" ca="1" si="20"/>
        <v>-15664.160000000009</v>
      </c>
      <c r="N26" s="76">
        <f t="shared" ca="1" si="20"/>
        <v>-15664.160000000009</v>
      </c>
      <c r="O26" s="76">
        <f t="shared" ca="1" si="20"/>
        <v>-20223.739999999998</v>
      </c>
      <c r="P26" s="76">
        <f t="shared" ca="1" si="20"/>
        <v>-20223.739999999998</v>
      </c>
      <c r="Q26" s="76">
        <f t="shared" ca="1" si="20"/>
        <v>-20223.739999999998</v>
      </c>
      <c r="R26" s="76">
        <f t="shared" ca="1" si="20"/>
        <v>-20223.739999999998</v>
      </c>
      <c r="S26" s="76">
        <f t="shared" ca="1" si="20"/>
        <v>-20223.739999999998</v>
      </c>
      <c r="T26" s="76">
        <f t="shared" ca="1" si="20"/>
        <v>-20223.739999999998</v>
      </c>
      <c r="U26" s="76">
        <f t="shared" ca="1" si="20"/>
        <v>-27481.653333333317</v>
      </c>
      <c r="V26" s="76">
        <f t="shared" ca="1" si="20"/>
        <v>-27481.653333333317</v>
      </c>
      <c r="W26" s="76">
        <f t="shared" ca="1" si="20"/>
        <v>-27481.653333333317</v>
      </c>
      <c r="X26" s="76">
        <f t="shared" ca="1" si="20"/>
        <v>-27481.653333333317</v>
      </c>
      <c r="Y26" s="76">
        <f t="shared" ca="1" si="20"/>
        <v>-27481.653333333317</v>
      </c>
      <c r="Z26" s="76">
        <f t="shared" ca="1" si="20"/>
        <v>-27481.653333333317</v>
      </c>
      <c r="AA26" s="76">
        <f t="shared" ca="1" si="20"/>
        <v>-34571.653333333328</v>
      </c>
      <c r="AB26" s="76">
        <f t="shared" ca="1" si="20"/>
        <v>-34571.653333333328</v>
      </c>
      <c r="AC26" s="76">
        <f t="shared" ca="1" si="20"/>
        <v>-34571.653333333328</v>
      </c>
      <c r="AD26" s="76">
        <f t="shared" ca="1" si="20"/>
        <v>-34571.653333333328</v>
      </c>
      <c r="AE26" s="76">
        <f t="shared" ca="1" si="20"/>
        <v>-34571.653333333328</v>
      </c>
      <c r="AF26" s="76">
        <f t="shared" ca="1" si="20"/>
        <v>-34571.653333333328</v>
      </c>
      <c r="AG26" s="76">
        <f t="shared" ca="1" si="20"/>
        <v>-51412.900000000009</v>
      </c>
      <c r="AH26" s="76">
        <f t="shared" ca="1" si="20"/>
        <v>-51412.900000000009</v>
      </c>
      <c r="AI26" s="76">
        <f t="shared" ca="1" si="20"/>
        <v>-51412.900000000009</v>
      </c>
      <c r="AJ26" s="76">
        <f t="shared" ca="1" si="20"/>
        <v>-51412.900000000009</v>
      </c>
      <c r="AK26" s="76">
        <f t="shared" ca="1" si="20"/>
        <v>-51412.900000000009</v>
      </c>
      <c r="AL26" s="76">
        <f t="shared" ca="1" si="20"/>
        <v>-51412.900000000009</v>
      </c>
      <c r="AM26" s="76">
        <f t="shared" ca="1" si="20"/>
        <v>-45704.159999999996</v>
      </c>
      <c r="AN26" s="76">
        <f t="shared" ca="1" si="20"/>
        <v>-45704.159999999996</v>
      </c>
      <c r="AO26" s="76">
        <f t="shared" ca="1" si="20"/>
        <v>-45704.159999999996</v>
      </c>
      <c r="AP26" s="76">
        <f t="shared" ca="1" si="20"/>
        <v>-45704.159999999996</v>
      </c>
      <c r="AQ26" s="76">
        <f t="shared" ca="1" si="20"/>
        <v>-45704.159999999996</v>
      </c>
      <c r="AR26" s="76">
        <f t="shared" ca="1" si="20"/>
        <v>-45704.159999999996</v>
      </c>
      <c r="AS26" s="76">
        <f t="shared" ca="1" si="20"/>
        <v>-186578.33333333334</v>
      </c>
      <c r="AT26" s="76">
        <f t="shared" ca="1" si="20"/>
        <v>-186578.33333333334</v>
      </c>
      <c r="AU26" s="76">
        <f t="shared" ca="1" si="20"/>
        <v>-186578.33333333334</v>
      </c>
      <c r="AV26" s="76">
        <f t="shared" ca="1" si="20"/>
        <v>-186578.33333333334</v>
      </c>
      <c r="AW26" s="76">
        <f t="shared" ca="1" si="20"/>
        <v>-186578.33333333334</v>
      </c>
      <c r="AX26" s="76">
        <f t="shared" ca="1" si="20"/>
        <v>-186578.33333333334</v>
      </c>
      <c r="AY26" s="76">
        <f t="shared" ca="1" si="20"/>
        <v>-189401.6666666666</v>
      </c>
      <c r="AZ26" s="76">
        <f t="shared" ca="1" si="20"/>
        <v>-189401.6666666666</v>
      </c>
      <c r="BA26" s="76">
        <f t="shared" ca="1" si="20"/>
        <v>-189401.6666666666</v>
      </c>
      <c r="BB26" s="76">
        <f t="shared" ca="1" si="20"/>
        <v>-189401.6666666666</v>
      </c>
      <c r="BC26" s="76">
        <f t="shared" ca="1" si="20"/>
        <v>-189401.6666666666</v>
      </c>
      <c r="BD26" s="76">
        <f t="shared" ca="1" si="20"/>
        <v>-189401.6666666666</v>
      </c>
      <c r="BE26" s="76">
        <f t="shared" ca="1" si="20"/>
        <v>-175669.99999999994</v>
      </c>
      <c r="BF26" s="76">
        <f t="shared" ca="1" si="20"/>
        <v>-175669.99999999994</v>
      </c>
      <c r="BG26" s="76">
        <f t="shared" ca="1" si="20"/>
        <v>-175669.99999999994</v>
      </c>
      <c r="BH26" s="76">
        <f t="shared" ca="1" si="20"/>
        <v>-175669.99999999994</v>
      </c>
      <c r="BI26" s="76">
        <f t="shared" ca="1" si="20"/>
        <v>-175669.99999999994</v>
      </c>
      <c r="BJ26" s="76">
        <f t="shared" ca="1" si="20"/>
        <v>-175669.99999999994</v>
      </c>
      <c r="BK26" s="76">
        <f t="shared" ca="1" si="20"/>
        <v>-3415042.7948732958</v>
      </c>
      <c r="BL26" s="76">
        <f t="shared" ca="1" si="20"/>
        <v>33190.960754298154</v>
      </c>
      <c r="BM26" s="76">
        <f t="shared" ca="1" si="20"/>
        <v>40829.377236699904</v>
      </c>
      <c r="BN26" s="76">
        <f t="shared" ca="1" si="20"/>
        <v>55492.821984001086</v>
      </c>
      <c r="BO26" s="76">
        <f t="shared" ca="1" si="20"/>
        <v>59025.95491177708</v>
      </c>
      <c r="BP26" s="76">
        <f t="shared" ca="1" si="20"/>
        <v>74334.152942276443</v>
      </c>
      <c r="BQ26" s="76">
        <f t="shared" ca="1" si="20"/>
        <v>99921.762240742479</v>
      </c>
      <c r="BR26" s="76">
        <f t="shared" ca="1" si="20"/>
        <v>114999.81734401869</v>
      </c>
      <c r="BS26" s="76">
        <f t="shared" ca="1" si="20"/>
        <v>115955.98396911379</v>
      </c>
      <c r="BT26" s="76">
        <f t="shared" ca="1" si="20"/>
        <v>130546.11316785414</v>
      </c>
      <c r="BU26" s="76">
        <f t="shared" ca="1" si="20"/>
        <v>133057.07601846015</v>
      </c>
      <c r="BV26" s="76">
        <f t="shared" ref="BV26:DT26" ca="1" si="21">SUM(BV25,BV20)</f>
        <v>142475.29759897906</v>
      </c>
      <c r="BW26" s="76">
        <f t="shared" ca="1" si="21"/>
        <v>141554.34558225266</v>
      </c>
      <c r="BX26" s="76">
        <f t="shared" ca="1" si="21"/>
        <v>151618.90756595027</v>
      </c>
      <c r="BY26" s="76">
        <f t="shared" ca="1" si="21"/>
        <v>150443.64065933498</v>
      </c>
      <c r="BZ26" s="76">
        <f t="shared" ca="1" si="21"/>
        <v>160589.09965972483</v>
      </c>
      <c r="CA26" s="76">
        <f t="shared" ca="1" si="21"/>
        <v>165895.73440898224</v>
      </c>
      <c r="CB26" s="76">
        <f t="shared" ca="1" si="21"/>
        <v>176357.41086671804</v>
      </c>
      <c r="CC26" s="76">
        <f t="shared" ca="1" si="21"/>
        <v>176922.66167972214</v>
      </c>
      <c r="CD26" s="76">
        <f t="shared" ca="1" si="21"/>
        <v>185606.80360940919</v>
      </c>
      <c r="CE26" s="76">
        <f t="shared" ca="1" si="21"/>
        <v>184027.64930195914</v>
      </c>
      <c r="CF26" s="76">
        <f t="shared" ca="1" si="21"/>
        <v>194981.16993007198</v>
      </c>
      <c r="CG26" s="76">
        <f t="shared" ca="1" si="21"/>
        <v>193336.08875799106</v>
      </c>
      <c r="CH26" s="76">
        <f t="shared" ca="1" si="21"/>
        <v>204576.2597684059</v>
      </c>
      <c r="CI26" s="76">
        <f t="shared" ca="1" si="21"/>
        <v>202896.47923022549</v>
      </c>
      <c r="CJ26" s="76">
        <f t="shared" ca="1" si="21"/>
        <v>214418.02438172631</v>
      </c>
      <c r="CK26" s="76">
        <f t="shared" ca="1" si="21"/>
        <v>214938.07922144615</v>
      </c>
      <c r="CL26" s="76">
        <f t="shared" ca="1" si="21"/>
        <v>224553.49182001414</v>
      </c>
      <c r="CM26" s="76">
        <f t="shared" ca="1" si="21"/>
        <v>222830.64052743634</v>
      </c>
      <c r="CN26" s="76">
        <f t="shared" ca="1" si="21"/>
        <v>235059.70754835464</v>
      </c>
      <c r="CO26" s="76">
        <f t="shared" ca="1" si="21"/>
        <v>463934.39665112429</v>
      </c>
      <c r="CP26" s="76">
        <f t="shared" ca="1" si="21"/>
        <v>484632.63011338282</v>
      </c>
      <c r="CQ26" s="76">
        <f t="shared" ca="1" si="21"/>
        <v>496449.12106131407</v>
      </c>
      <c r="CR26" s="76">
        <f t="shared" ca="1" si="21"/>
        <v>518357.49202336936</v>
      </c>
      <c r="CS26" s="76">
        <f t="shared" ca="1" si="21"/>
        <v>553659.17262651923</v>
      </c>
      <c r="CT26" s="76">
        <f t="shared" ca="1" si="21"/>
        <v>574220.18798475876</v>
      </c>
      <c r="CU26" s="76">
        <f t="shared" ca="1" si="21"/>
        <v>597652.14454751252</v>
      </c>
      <c r="CV26" s="76">
        <f t="shared" ca="1" si="21"/>
        <v>626167.75821447419</v>
      </c>
      <c r="CW26" s="76">
        <f t="shared" ca="1" si="21"/>
        <v>649668.8429471649</v>
      </c>
      <c r="CX26" s="76">
        <f t="shared" ca="1" si="21"/>
        <v>693411.29861137248</v>
      </c>
      <c r="CY26" s="76">
        <f t="shared" ca="1" si="21"/>
        <v>686318.21027386782</v>
      </c>
      <c r="CZ26" s="76">
        <f t="shared" ca="1" si="21"/>
        <v>731192.7764647468</v>
      </c>
      <c r="DA26" s="76">
        <f t="shared" ca="1" si="21"/>
        <v>733543.64170790184</v>
      </c>
      <c r="DB26" s="76">
        <f t="shared" ca="1" si="21"/>
        <v>779154.76161649218</v>
      </c>
      <c r="DC26" s="76">
        <f t="shared" ca="1" si="21"/>
        <v>702973.58412836213</v>
      </c>
      <c r="DD26" s="76">
        <f t="shared" ca="1" si="21"/>
        <v>756078.28393080283</v>
      </c>
      <c r="DE26" s="76">
        <f t="shared" ca="1" si="21"/>
        <v>753091.31874315115</v>
      </c>
      <c r="DF26" s="76">
        <f t="shared" ca="1" si="21"/>
        <v>806648.45239125215</v>
      </c>
      <c r="DG26" s="76">
        <f t="shared" ca="1" si="21"/>
        <v>776558.94003032986</v>
      </c>
      <c r="DH26" s="76">
        <f t="shared" ca="1" si="21"/>
        <v>829935.33961220842</v>
      </c>
      <c r="DI26" s="76">
        <f t="shared" ca="1" si="21"/>
        <v>805956.77664550545</v>
      </c>
      <c r="DJ26" s="76">
        <f t="shared" ca="1" si="21"/>
        <v>853852.34985687677</v>
      </c>
      <c r="DK26" s="76">
        <f t="shared" ca="1" si="21"/>
        <v>824776.84956391226</v>
      </c>
      <c r="DL26" s="76">
        <f t="shared" ca="1" si="21"/>
        <v>878417.52453502419</v>
      </c>
      <c r="DM26" s="76">
        <f t="shared" ca="1" si="21"/>
        <v>849741.64140835463</v>
      </c>
      <c r="DN26" s="76">
        <f t="shared" ca="1" si="21"/>
        <v>903649.16978636873</v>
      </c>
      <c r="DO26" s="76">
        <f t="shared" ca="1" si="21"/>
        <v>875404.99348125118</v>
      </c>
      <c r="DP26" s="76">
        <f t="shared" ca="1" si="21"/>
        <v>929565.90759407915</v>
      </c>
      <c r="DQ26" s="76">
        <f t="shared" ca="1" si="21"/>
        <v>907826.01103295898</v>
      </c>
      <c r="DR26" s="76">
        <f t="shared" ca="1" si="21"/>
        <v>635903.15375102614</v>
      </c>
      <c r="DS26" s="76">
        <f t="shared" ca="1" si="21"/>
        <v>-44457.585287671987</v>
      </c>
      <c r="DT26" s="76">
        <f t="shared" ca="1" si="21"/>
        <v>-1304.975069229137</v>
      </c>
    </row>
    <row r="27" spans="1:124" x14ac:dyDescent="0.45">
      <c r="C27" t="s">
        <v>771</v>
      </c>
      <c r="D27" s="3" t="s">
        <v>227</v>
      </c>
      <c r="E27" s="99">
        <f>'Constant Inputs'!E268</f>
        <v>0.25</v>
      </c>
      <c r="I27" s="123">
        <f>I26*$E$27</f>
        <v>-3916.0400000000022</v>
      </c>
      <c r="J27" s="123">
        <f t="shared" ref="J27:BU27" ca="1" si="22">J26*$E$27</f>
        <v>-3916.0400000000022</v>
      </c>
      <c r="K27" s="123">
        <f t="shared" ca="1" si="22"/>
        <v>-3916.0400000000022</v>
      </c>
      <c r="L27" s="123">
        <f t="shared" ca="1" si="22"/>
        <v>-3916.0400000000022</v>
      </c>
      <c r="M27" s="123">
        <f t="shared" ca="1" si="22"/>
        <v>-3916.0400000000022</v>
      </c>
      <c r="N27" s="123">
        <f t="shared" ca="1" si="22"/>
        <v>-3916.0400000000022</v>
      </c>
      <c r="O27" s="123">
        <f t="shared" ca="1" si="22"/>
        <v>-5055.9349999999995</v>
      </c>
      <c r="P27" s="123">
        <f t="shared" ca="1" si="22"/>
        <v>-5055.9349999999995</v>
      </c>
      <c r="Q27" s="123">
        <f t="shared" ca="1" si="22"/>
        <v>-5055.9349999999995</v>
      </c>
      <c r="R27" s="123">
        <f t="shared" ca="1" si="22"/>
        <v>-5055.9349999999995</v>
      </c>
      <c r="S27" s="123">
        <f t="shared" ca="1" si="22"/>
        <v>-5055.9349999999995</v>
      </c>
      <c r="T27" s="123">
        <f t="shared" ca="1" si="22"/>
        <v>-5055.9349999999995</v>
      </c>
      <c r="U27" s="123">
        <f t="shared" ca="1" si="22"/>
        <v>-6870.4133333333293</v>
      </c>
      <c r="V27" s="123">
        <f t="shared" ca="1" si="22"/>
        <v>-6870.4133333333293</v>
      </c>
      <c r="W27" s="123">
        <f t="shared" ca="1" si="22"/>
        <v>-6870.4133333333293</v>
      </c>
      <c r="X27" s="123">
        <f t="shared" ca="1" si="22"/>
        <v>-6870.4133333333293</v>
      </c>
      <c r="Y27" s="123">
        <f t="shared" ca="1" si="22"/>
        <v>-6870.4133333333293</v>
      </c>
      <c r="Z27" s="123">
        <f t="shared" ca="1" si="22"/>
        <v>-6870.4133333333293</v>
      </c>
      <c r="AA27" s="123">
        <f t="shared" ca="1" si="22"/>
        <v>-8642.913333333332</v>
      </c>
      <c r="AB27" s="123">
        <f t="shared" ca="1" si="22"/>
        <v>-8642.913333333332</v>
      </c>
      <c r="AC27" s="123">
        <f t="shared" ca="1" si="22"/>
        <v>-8642.913333333332</v>
      </c>
      <c r="AD27" s="123">
        <f t="shared" ca="1" si="22"/>
        <v>-8642.913333333332</v>
      </c>
      <c r="AE27" s="123">
        <f t="shared" ca="1" si="22"/>
        <v>-8642.913333333332</v>
      </c>
      <c r="AF27" s="123">
        <f t="shared" ca="1" si="22"/>
        <v>-8642.913333333332</v>
      </c>
      <c r="AG27" s="123">
        <f t="shared" ca="1" si="22"/>
        <v>-12853.225000000002</v>
      </c>
      <c r="AH27" s="123">
        <f t="shared" ca="1" si="22"/>
        <v>-12853.225000000002</v>
      </c>
      <c r="AI27" s="123">
        <f t="shared" ca="1" si="22"/>
        <v>-12853.225000000002</v>
      </c>
      <c r="AJ27" s="123">
        <f t="shared" ca="1" si="22"/>
        <v>-12853.225000000002</v>
      </c>
      <c r="AK27" s="123">
        <f t="shared" ca="1" si="22"/>
        <v>-12853.225000000002</v>
      </c>
      <c r="AL27" s="123">
        <f t="shared" ca="1" si="22"/>
        <v>-12853.225000000002</v>
      </c>
      <c r="AM27" s="123">
        <f t="shared" ca="1" si="22"/>
        <v>-11426.039999999999</v>
      </c>
      <c r="AN27" s="123">
        <f t="shared" ca="1" si="22"/>
        <v>-11426.039999999999</v>
      </c>
      <c r="AO27" s="123">
        <f t="shared" ca="1" si="22"/>
        <v>-11426.039999999999</v>
      </c>
      <c r="AP27" s="123">
        <f t="shared" ca="1" si="22"/>
        <v>-11426.039999999999</v>
      </c>
      <c r="AQ27" s="123">
        <f t="shared" ca="1" si="22"/>
        <v>-11426.039999999999</v>
      </c>
      <c r="AR27" s="123">
        <f t="shared" ca="1" si="22"/>
        <v>-11426.039999999999</v>
      </c>
      <c r="AS27" s="123">
        <f t="shared" ca="1" si="22"/>
        <v>-46644.583333333336</v>
      </c>
      <c r="AT27" s="123">
        <f t="shared" ca="1" si="22"/>
        <v>-46644.583333333336</v>
      </c>
      <c r="AU27" s="123">
        <f t="shared" ca="1" si="22"/>
        <v>-46644.583333333336</v>
      </c>
      <c r="AV27" s="123">
        <f t="shared" ca="1" si="22"/>
        <v>-46644.583333333336</v>
      </c>
      <c r="AW27" s="123">
        <f t="shared" ca="1" si="22"/>
        <v>-46644.583333333336</v>
      </c>
      <c r="AX27" s="123">
        <f t="shared" ca="1" si="22"/>
        <v>-46644.583333333336</v>
      </c>
      <c r="AY27" s="123">
        <f t="shared" ca="1" si="22"/>
        <v>-47350.41666666665</v>
      </c>
      <c r="AZ27" s="123">
        <f t="shared" ca="1" si="22"/>
        <v>-47350.41666666665</v>
      </c>
      <c r="BA27" s="123">
        <f t="shared" ca="1" si="22"/>
        <v>-47350.41666666665</v>
      </c>
      <c r="BB27" s="123">
        <f t="shared" ca="1" si="22"/>
        <v>-47350.41666666665</v>
      </c>
      <c r="BC27" s="123">
        <f t="shared" ca="1" si="22"/>
        <v>-47350.41666666665</v>
      </c>
      <c r="BD27" s="123">
        <f t="shared" ca="1" si="22"/>
        <v>-47350.41666666665</v>
      </c>
      <c r="BE27" s="123">
        <f t="shared" ca="1" si="22"/>
        <v>-43917.499999999985</v>
      </c>
      <c r="BF27" s="123">
        <f t="shared" ca="1" si="22"/>
        <v>-43917.499999999985</v>
      </c>
      <c r="BG27" s="123">
        <f t="shared" ca="1" si="22"/>
        <v>-43917.499999999985</v>
      </c>
      <c r="BH27" s="123">
        <f t="shared" ca="1" si="22"/>
        <v>-43917.499999999985</v>
      </c>
      <c r="BI27" s="123">
        <f t="shared" ca="1" si="22"/>
        <v>-43917.499999999985</v>
      </c>
      <c r="BJ27" s="123">
        <f t="shared" ca="1" si="22"/>
        <v>-43917.499999999985</v>
      </c>
      <c r="BK27" s="123">
        <f t="shared" ca="1" si="22"/>
        <v>-853760.69871832395</v>
      </c>
      <c r="BL27" s="123">
        <f t="shared" ca="1" si="22"/>
        <v>8297.7401885745385</v>
      </c>
      <c r="BM27" s="123">
        <f t="shared" ca="1" si="22"/>
        <v>10207.344309174976</v>
      </c>
      <c r="BN27" s="123">
        <f t="shared" ca="1" si="22"/>
        <v>13873.205496000272</v>
      </c>
      <c r="BO27" s="123">
        <f t="shared" ca="1" si="22"/>
        <v>14756.48872794427</v>
      </c>
      <c r="BP27" s="123">
        <f t="shared" ca="1" si="22"/>
        <v>18583.538235569111</v>
      </c>
      <c r="BQ27" s="123">
        <f t="shared" ca="1" si="22"/>
        <v>24980.44056018562</v>
      </c>
      <c r="BR27" s="123">
        <f t="shared" ca="1" si="22"/>
        <v>28749.954336004674</v>
      </c>
      <c r="BS27" s="123">
        <f t="shared" ca="1" si="22"/>
        <v>28988.995992278447</v>
      </c>
      <c r="BT27" s="123">
        <f t="shared" ca="1" si="22"/>
        <v>32636.528291963536</v>
      </c>
      <c r="BU27" s="123">
        <f t="shared" ca="1" si="22"/>
        <v>33264.269004615038</v>
      </c>
      <c r="BV27" s="123">
        <f t="shared" ref="BV27:DT27" ca="1" si="23">BV26*$E$27</f>
        <v>35618.824399744764</v>
      </c>
      <c r="BW27" s="123">
        <f t="shared" ca="1" si="23"/>
        <v>35388.586395563165</v>
      </c>
      <c r="BX27" s="123">
        <f t="shared" ca="1" si="23"/>
        <v>37904.726891487568</v>
      </c>
      <c r="BY27" s="123">
        <f t="shared" ca="1" si="23"/>
        <v>37610.910164833746</v>
      </c>
      <c r="BZ27" s="123">
        <f t="shared" ca="1" si="23"/>
        <v>40147.274914931208</v>
      </c>
      <c r="CA27" s="123">
        <f t="shared" ca="1" si="23"/>
        <v>41473.933602245561</v>
      </c>
      <c r="CB27" s="123">
        <f t="shared" ca="1" si="23"/>
        <v>44089.35271667951</v>
      </c>
      <c r="CC27" s="123">
        <f t="shared" ca="1" si="23"/>
        <v>44230.665419930534</v>
      </c>
      <c r="CD27" s="123">
        <f t="shared" ca="1" si="23"/>
        <v>46401.700902352299</v>
      </c>
      <c r="CE27" s="123">
        <f t="shared" ca="1" si="23"/>
        <v>46006.912325489786</v>
      </c>
      <c r="CF27" s="123">
        <f t="shared" ca="1" si="23"/>
        <v>48745.292482517994</v>
      </c>
      <c r="CG27" s="123">
        <f t="shared" ca="1" si="23"/>
        <v>48334.022189497766</v>
      </c>
      <c r="CH27" s="123">
        <f t="shared" ca="1" si="23"/>
        <v>51144.064942101475</v>
      </c>
      <c r="CI27" s="123">
        <f t="shared" ca="1" si="23"/>
        <v>50724.119807556373</v>
      </c>
      <c r="CJ27" s="123">
        <f t="shared" ca="1" si="23"/>
        <v>53604.506095431578</v>
      </c>
      <c r="CK27" s="123">
        <f t="shared" ca="1" si="23"/>
        <v>53734.519805361539</v>
      </c>
      <c r="CL27" s="123">
        <f t="shared" ca="1" si="23"/>
        <v>56138.372955003535</v>
      </c>
      <c r="CM27" s="123">
        <f t="shared" ca="1" si="23"/>
        <v>55707.660131859084</v>
      </c>
      <c r="CN27" s="123">
        <f t="shared" ca="1" si="23"/>
        <v>58764.926887088659</v>
      </c>
      <c r="CO27" s="123">
        <f t="shared" ca="1" si="23"/>
        <v>115983.59916278107</v>
      </c>
      <c r="CP27" s="123">
        <f t="shared" ca="1" si="23"/>
        <v>121158.15752834571</v>
      </c>
      <c r="CQ27" s="123">
        <f t="shared" ca="1" si="23"/>
        <v>124112.28026532852</v>
      </c>
      <c r="CR27" s="123">
        <f t="shared" ca="1" si="23"/>
        <v>129589.37300584234</v>
      </c>
      <c r="CS27" s="123">
        <f t="shared" ca="1" si="23"/>
        <v>138414.79315662981</v>
      </c>
      <c r="CT27" s="123">
        <f t="shared" ca="1" si="23"/>
        <v>143555.04699618969</v>
      </c>
      <c r="CU27" s="123">
        <f t="shared" ca="1" si="23"/>
        <v>149413.03613687813</v>
      </c>
      <c r="CV27" s="123">
        <f t="shared" ca="1" si="23"/>
        <v>156541.93955361855</v>
      </c>
      <c r="CW27" s="123">
        <f t="shared" ca="1" si="23"/>
        <v>162417.21073679122</v>
      </c>
      <c r="CX27" s="123">
        <f t="shared" ca="1" si="23"/>
        <v>173352.82465284312</v>
      </c>
      <c r="CY27" s="123">
        <f t="shared" ca="1" si="23"/>
        <v>171579.55256846696</v>
      </c>
      <c r="CZ27" s="123">
        <f t="shared" ca="1" si="23"/>
        <v>182798.1941161867</v>
      </c>
      <c r="DA27" s="123">
        <f t="shared" ca="1" si="23"/>
        <v>183385.91042697546</v>
      </c>
      <c r="DB27" s="123">
        <f t="shared" ca="1" si="23"/>
        <v>194788.69040412304</v>
      </c>
      <c r="DC27" s="123">
        <f t="shared" ca="1" si="23"/>
        <v>175743.39603209053</v>
      </c>
      <c r="DD27" s="123">
        <f t="shared" ca="1" si="23"/>
        <v>189019.57098270071</v>
      </c>
      <c r="DE27" s="123">
        <f t="shared" ca="1" si="23"/>
        <v>188272.82968578779</v>
      </c>
      <c r="DF27" s="123">
        <f t="shared" ca="1" si="23"/>
        <v>201662.11309781304</v>
      </c>
      <c r="DG27" s="123">
        <f t="shared" ca="1" si="23"/>
        <v>194139.73500758247</v>
      </c>
      <c r="DH27" s="123">
        <f t="shared" ca="1" si="23"/>
        <v>207483.83490305211</v>
      </c>
      <c r="DI27" s="123">
        <f t="shared" ca="1" si="23"/>
        <v>201489.19416137636</v>
      </c>
      <c r="DJ27" s="123">
        <f t="shared" ca="1" si="23"/>
        <v>213463.08746421919</v>
      </c>
      <c r="DK27" s="123">
        <f t="shared" ca="1" si="23"/>
        <v>206194.21239097806</v>
      </c>
      <c r="DL27" s="123">
        <f t="shared" ca="1" si="23"/>
        <v>219604.38113375605</v>
      </c>
      <c r="DM27" s="123">
        <f t="shared" ca="1" si="23"/>
        <v>212435.41035208866</v>
      </c>
      <c r="DN27" s="123">
        <f t="shared" ca="1" si="23"/>
        <v>225912.29244659218</v>
      </c>
      <c r="DO27" s="123">
        <f t="shared" ca="1" si="23"/>
        <v>218851.24837031279</v>
      </c>
      <c r="DP27" s="123">
        <f t="shared" ca="1" si="23"/>
        <v>232391.47689851979</v>
      </c>
      <c r="DQ27" s="123">
        <f t="shared" ca="1" si="23"/>
        <v>226956.50275823975</v>
      </c>
      <c r="DR27" s="123">
        <f t="shared" ca="1" si="23"/>
        <v>158975.78843775654</v>
      </c>
      <c r="DS27" s="123">
        <f t="shared" ca="1" si="23"/>
        <v>-11114.396321917997</v>
      </c>
      <c r="DT27" s="123">
        <f t="shared" ca="1" si="23"/>
        <v>-326.24376730728426</v>
      </c>
    </row>
    <row r="28" spans="1:124" ht="14.65" thickBot="1" x14ac:dyDescent="0.5">
      <c r="C28" s="73" t="s">
        <v>768</v>
      </c>
      <c r="D28" s="26"/>
      <c r="E28" s="73"/>
      <c r="F28" s="73"/>
      <c r="G28" s="73"/>
      <c r="H28" s="73"/>
      <c r="I28" s="74">
        <f>SUM(I26:I27)</f>
        <v>-19580.200000000012</v>
      </c>
      <c r="J28" s="74">
        <f t="shared" ref="J28:BU28" ca="1" si="24">SUM(J26:J27)</f>
        <v>-19580.200000000012</v>
      </c>
      <c r="K28" s="74">
        <f t="shared" ca="1" si="24"/>
        <v>-19580.200000000012</v>
      </c>
      <c r="L28" s="74">
        <f t="shared" ca="1" si="24"/>
        <v>-19580.200000000012</v>
      </c>
      <c r="M28" s="74">
        <f t="shared" ca="1" si="24"/>
        <v>-19580.200000000012</v>
      </c>
      <c r="N28" s="74">
        <f t="shared" ca="1" si="24"/>
        <v>-19580.200000000012</v>
      </c>
      <c r="O28" s="74">
        <f t="shared" ca="1" si="24"/>
        <v>-25279.674999999996</v>
      </c>
      <c r="P28" s="74">
        <f t="shared" ca="1" si="24"/>
        <v>-25279.674999999996</v>
      </c>
      <c r="Q28" s="74">
        <f t="shared" ca="1" si="24"/>
        <v>-25279.674999999996</v>
      </c>
      <c r="R28" s="74">
        <f t="shared" ca="1" si="24"/>
        <v>-25279.674999999996</v>
      </c>
      <c r="S28" s="74">
        <f t="shared" ca="1" si="24"/>
        <v>-25279.674999999996</v>
      </c>
      <c r="T28" s="74">
        <f t="shared" ca="1" si="24"/>
        <v>-25279.674999999996</v>
      </c>
      <c r="U28" s="74">
        <f t="shared" ca="1" si="24"/>
        <v>-34352.066666666644</v>
      </c>
      <c r="V28" s="74">
        <f t="shared" ca="1" si="24"/>
        <v>-34352.066666666644</v>
      </c>
      <c r="W28" s="74">
        <f t="shared" ca="1" si="24"/>
        <v>-34352.066666666644</v>
      </c>
      <c r="X28" s="74">
        <f t="shared" ca="1" si="24"/>
        <v>-34352.066666666644</v>
      </c>
      <c r="Y28" s="74">
        <f t="shared" ca="1" si="24"/>
        <v>-34352.066666666644</v>
      </c>
      <c r="Z28" s="74">
        <f t="shared" ca="1" si="24"/>
        <v>-34352.066666666644</v>
      </c>
      <c r="AA28" s="74">
        <f t="shared" ca="1" si="24"/>
        <v>-43214.566666666658</v>
      </c>
      <c r="AB28" s="74">
        <f t="shared" ca="1" si="24"/>
        <v>-43214.566666666658</v>
      </c>
      <c r="AC28" s="74">
        <f t="shared" ca="1" si="24"/>
        <v>-43214.566666666658</v>
      </c>
      <c r="AD28" s="74">
        <f t="shared" ca="1" si="24"/>
        <v>-43214.566666666658</v>
      </c>
      <c r="AE28" s="74">
        <f t="shared" ca="1" si="24"/>
        <v>-43214.566666666658</v>
      </c>
      <c r="AF28" s="74">
        <f t="shared" ca="1" si="24"/>
        <v>-43214.566666666658</v>
      </c>
      <c r="AG28" s="74">
        <f t="shared" ca="1" si="24"/>
        <v>-64266.125000000015</v>
      </c>
      <c r="AH28" s="74">
        <f t="shared" ca="1" si="24"/>
        <v>-64266.125000000015</v>
      </c>
      <c r="AI28" s="74">
        <f t="shared" ca="1" si="24"/>
        <v>-64266.125000000015</v>
      </c>
      <c r="AJ28" s="74">
        <f t="shared" ca="1" si="24"/>
        <v>-64266.125000000015</v>
      </c>
      <c r="AK28" s="74">
        <f t="shared" ca="1" si="24"/>
        <v>-64266.125000000015</v>
      </c>
      <c r="AL28" s="74">
        <f t="shared" ca="1" si="24"/>
        <v>-64266.125000000015</v>
      </c>
      <c r="AM28" s="74">
        <f t="shared" ca="1" si="24"/>
        <v>-57130.2</v>
      </c>
      <c r="AN28" s="74">
        <f t="shared" ca="1" si="24"/>
        <v>-57130.2</v>
      </c>
      <c r="AO28" s="74">
        <f t="shared" ca="1" si="24"/>
        <v>-57130.2</v>
      </c>
      <c r="AP28" s="74">
        <f t="shared" ca="1" si="24"/>
        <v>-57130.2</v>
      </c>
      <c r="AQ28" s="74">
        <f t="shared" ca="1" si="24"/>
        <v>-57130.2</v>
      </c>
      <c r="AR28" s="74">
        <f t="shared" ca="1" si="24"/>
        <v>-57130.2</v>
      </c>
      <c r="AS28" s="74">
        <f t="shared" ca="1" si="24"/>
        <v>-233222.91666666669</v>
      </c>
      <c r="AT28" s="74">
        <f t="shared" ca="1" si="24"/>
        <v>-233222.91666666669</v>
      </c>
      <c r="AU28" s="74">
        <f t="shared" ca="1" si="24"/>
        <v>-233222.91666666669</v>
      </c>
      <c r="AV28" s="74">
        <f t="shared" ca="1" si="24"/>
        <v>-233222.91666666669</v>
      </c>
      <c r="AW28" s="74">
        <f t="shared" ca="1" si="24"/>
        <v>-233222.91666666669</v>
      </c>
      <c r="AX28" s="74">
        <f t="shared" ca="1" si="24"/>
        <v>-233222.91666666669</v>
      </c>
      <c r="AY28" s="74">
        <f t="shared" ca="1" si="24"/>
        <v>-236752.08333333326</v>
      </c>
      <c r="AZ28" s="74">
        <f t="shared" ca="1" si="24"/>
        <v>-236752.08333333326</v>
      </c>
      <c r="BA28" s="74">
        <f t="shared" ca="1" si="24"/>
        <v>-236752.08333333326</v>
      </c>
      <c r="BB28" s="74">
        <f t="shared" ca="1" si="24"/>
        <v>-236752.08333333326</v>
      </c>
      <c r="BC28" s="74">
        <f t="shared" ca="1" si="24"/>
        <v>-236752.08333333326</v>
      </c>
      <c r="BD28" s="74">
        <f t="shared" ca="1" si="24"/>
        <v>-236752.08333333326</v>
      </c>
      <c r="BE28" s="74">
        <f t="shared" ca="1" si="24"/>
        <v>-219587.49999999994</v>
      </c>
      <c r="BF28" s="74">
        <f t="shared" ca="1" si="24"/>
        <v>-219587.49999999994</v>
      </c>
      <c r="BG28" s="74">
        <f t="shared" ca="1" si="24"/>
        <v>-219587.49999999994</v>
      </c>
      <c r="BH28" s="74">
        <f t="shared" ca="1" si="24"/>
        <v>-219587.49999999994</v>
      </c>
      <c r="BI28" s="74">
        <f t="shared" ca="1" si="24"/>
        <v>-219587.49999999994</v>
      </c>
      <c r="BJ28" s="74">
        <f t="shared" ca="1" si="24"/>
        <v>-219587.49999999994</v>
      </c>
      <c r="BK28" s="74">
        <f t="shared" ca="1" si="24"/>
        <v>-4268803.4935916197</v>
      </c>
      <c r="BL28" s="74">
        <f t="shared" ca="1" si="24"/>
        <v>41488.700942872689</v>
      </c>
      <c r="BM28" s="74">
        <f t="shared" ca="1" si="24"/>
        <v>51036.721545874883</v>
      </c>
      <c r="BN28" s="74">
        <f t="shared" ca="1" si="24"/>
        <v>69366.027480001358</v>
      </c>
      <c r="BO28" s="74">
        <f t="shared" ca="1" si="24"/>
        <v>73782.443639721343</v>
      </c>
      <c r="BP28" s="74">
        <f t="shared" ca="1" si="24"/>
        <v>92917.691177845554</v>
      </c>
      <c r="BQ28" s="74">
        <f t="shared" ca="1" si="24"/>
        <v>124902.20280092809</v>
      </c>
      <c r="BR28" s="74">
        <f t="shared" ca="1" si="24"/>
        <v>143749.77168002338</v>
      </c>
      <c r="BS28" s="74">
        <f t="shared" ca="1" si="24"/>
        <v>144944.97996139224</v>
      </c>
      <c r="BT28" s="74">
        <f t="shared" ca="1" si="24"/>
        <v>163182.64145981768</v>
      </c>
      <c r="BU28" s="74">
        <f t="shared" ca="1" si="24"/>
        <v>166321.34502307518</v>
      </c>
      <c r="BV28" s="74">
        <f t="shared" ref="BV28:DT28" ca="1" si="25">SUM(BV26:BV27)</f>
        <v>178094.12199872383</v>
      </c>
      <c r="BW28" s="74">
        <f t="shared" ca="1" si="25"/>
        <v>176942.93197781581</v>
      </c>
      <c r="BX28" s="74">
        <f t="shared" ca="1" si="25"/>
        <v>189523.63445743785</v>
      </c>
      <c r="BY28" s="74">
        <f t="shared" ca="1" si="25"/>
        <v>188054.55082416872</v>
      </c>
      <c r="BZ28" s="74">
        <f t="shared" ca="1" si="25"/>
        <v>200736.37457465605</v>
      </c>
      <c r="CA28" s="74">
        <f t="shared" ca="1" si="25"/>
        <v>207369.6680112278</v>
      </c>
      <c r="CB28" s="74">
        <f t="shared" ca="1" si="25"/>
        <v>220446.76358339755</v>
      </c>
      <c r="CC28" s="74">
        <f t="shared" ca="1" si="25"/>
        <v>221153.32709965267</v>
      </c>
      <c r="CD28" s="74">
        <f t="shared" ca="1" si="25"/>
        <v>232008.50451176148</v>
      </c>
      <c r="CE28" s="74">
        <f t="shared" ca="1" si="25"/>
        <v>230034.56162744894</v>
      </c>
      <c r="CF28" s="74">
        <f t="shared" ca="1" si="25"/>
        <v>243726.46241258999</v>
      </c>
      <c r="CG28" s="74">
        <f t="shared" ca="1" si="25"/>
        <v>241670.11094748884</v>
      </c>
      <c r="CH28" s="74">
        <f t="shared" ca="1" si="25"/>
        <v>255720.32471050738</v>
      </c>
      <c r="CI28" s="74">
        <f t="shared" ca="1" si="25"/>
        <v>253620.59903778188</v>
      </c>
      <c r="CJ28" s="74">
        <f t="shared" ca="1" si="25"/>
        <v>268022.53047715791</v>
      </c>
      <c r="CK28" s="74">
        <f t="shared" ca="1" si="25"/>
        <v>268672.5990268077</v>
      </c>
      <c r="CL28" s="74">
        <f t="shared" ca="1" si="25"/>
        <v>280691.86477501766</v>
      </c>
      <c r="CM28" s="74">
        <f t="shared" ca="1" si="25"/>
        <v>278538.3006592954</v>
      </c>
      <c r="CN28" s="74">
        <f t="shared" ca="1" si="25"/>
        <v>293824.63443544332</v>
      </c>
      <c r="CO28" s="74">
        <f t="shared" ca="1" si="25"/>
        <v>579917.99581390538</v>
      </c>
      <c r="CP28" s="74">
        <f t="shared" ca="1" si="25"/>
        <v>605790.78764172853</v>
      </c>
      <c r="CQ28" s="74">
        <f t="shared" ca="1" si="25"/>
        <v>620561.4013266426</v>
      </c>
      <c r="CR28" s="74">
        <f t="shared" ca="1" si="25"/>
        <v>647946.86502921174</v>
      </c>
      <c r="CS28" s="74">
        <f t="shared" ca="1" si="25"/>
        <v>692073.965783149</v>
      </c>
      <c r="CT28" s="74">
        <f t="shared" ca="1" si="25"/>
        <v>717775.2349809485</v>
      </c>
      <c r="CU28" s="74">
        <f t="shared" ca="1" si="25"/>
        <v>747065.18068439071</v>
      </c>
      <c r="CV28" s="74">
        <f t="shared" ca="1" si="25"/>
        <v>782709.69776809274</v>
      </c>
      <c r="CW28" s="74">
        <f t="shared" ca="1" si="25"/>
        <v>812086.05368395615</v>
      </c>
      <c r="CX28" s="74">
        <f t="shared" ca="1" si="25"/>
        <v>866764.12326421565</v>
      </c>
      <c r="CY28" s="74">
        <f t="shared" ca="1" si="25"/>
        <v>857897.76284233481</v>
      </c>
      <c r="CZ28" s="74">
        <f t="shared" ca="1" si="25"/>
        <v>913990.9705809335</v>
      </c>
      <c r="DA28" s="74">
        <f t="shared" ca="1" si="25"/>
        <v>916929.5521348773</v>
      </c>
      <c r="DB28" s="74">
        <f t="shared" ca="1" si="25"/>
        <v>973943.45202061522</v>
      </c>
      <c r="DC28" s="74">
        <f t="shared" ca="1" si="25"/>
        <v>878716.98016045266</v>
      </c>
      <c r="DD28" s="74">
        <f t="shared" ca="1" si="25"/>
        <v>945097.85491350351</v>
      </c>
      <c r="DE28" s="74">
        <f t="shared" ca="1" si="25"/>
        <v>941364.14842893893</v>
      </c>
      <c r="DF28" s="74">
        <f t="shared" ca="1" si="25"/>
        <v>1008310.5654890651</v>
      </c>
      <c r="DG28" s="74">
        <f t="shared" ca="1" si="25"/>
        <v>970698.67503791233</v>
      </c>
      <c r="DH28" s="74">
        <f t="shared" ca="1" si="25"/>
        <v>1037419.1745152605</v>
      </c>
      <c r="DI28" s="74">
        <f t="shared" ca="1" si="25"/>
        <v>1007445.9708068818</v>
      </c>
      <c r="DJ28" s="74">
        <f t="shared" ca="1" si="25"/>
        <v>1067315.437321096</v>
      </c>
      <c r="DK28" s="74">
        <f t="shared" ca="1" si="25"/>
        <v>1030971.0619548904</v>
      </c>
      <c r="DL28" s="74">
        <f t="shared" ca="1" si="25"/>
        <v>1098021.9056687802</v>
      </c>
      <c r="DM28" s="74">
        <f t="shared" ca="1" si="25"/>
        <v>1062177.0517604433</v>
      </c>
      <c r="DN28" s="74">
        <f t="shared" ca="1" si="25"/>
        <v>1129561.4622329609</v>
      </c>
      <c r="DO28" s="74">
        <f t="shared" ca="1" si="25"/>
        <v>1094256.241851564</v>
      </c>
      <c r="DP28" s="74">
        <f t="shared" ca="1" si="25"/>
        <v>1161957.3844925989</v>
      </c>
      <c r="DQ28" s="74">
        <f t="shared" ca="1" si="25"/>
        <v>1134782.5137911988</v>
      </c>
      <c r="DR28" s="74">
        <f t="shared" ca="1" si="25"/>
        <v>794878.94218878262</v>
      </c>
      <c r="DS28" s="74">
        <f t="shared" ca="1" si="25"/>
        <v>-55571.981609589988</v>
      </c>
      <c r="DT28" s="74">
        <f t="shared" ca="1" si="25"/>
        <v>-1631.2188365364213</v>
      </c>
    </row>
    <row r="30" spans="1:124" ht="14.65" thickBot="1" x14ac:dyDescent="0.5">
      <c r="C30" s="96" t="s">
        <v>772</v>
      </c>
      <c r="D30" s="97"/>
      <c r="E30" s="124">
        <f ca="1">XIRR(I28:DT28,I9:DT9,0.05)</f>
        <v>6.0887739062309265E-2</v>
      </c>
    </row>
    <row r="31" spans="1:124" ht="14.65" thickTop="1" x14ac:dyDescent="0.45"/>
    <row r="32" spans="1:124" s="5" customFormat="1" ht="15.75" x14ac:dyDescent="0.5">
      <c r="A32" s="5" t="s">
        <v>775</v>
      </c>
      <c r="B32" s="112"/>
    </row>
    <row r="34" spans="1:125" x14ac:dyDescent="0.45">
      <c r="C34" t="s">
        <v>778</v>
      </c>
      <c r="D34" s="3" t="s">
        <v>227</v>
      </c>
      <c r="H34" s="54">
        <f ca="1">SUM(I34:DT34)</f>
        <v>-3100000</v>
      </c>
      <c r="I34" s="164">
        <f ca="1">-Funding!I310</f>
        <v>0</v>
      </c>
      <c r="J34" s="164">
        <f ca="1">-Funding!J310</f>
        <v>0</v>
      </c>
      <c r="K34" s="164">
        <f ca="1">-Funding!K310</f>
        <v>0</v>
      </c>
      <c r="L34" s="164">
        <f ca="1">-Funding!L310</f>
        <v>0</v>
      </c>
      <c r="M34" s="164">
        <f ca="1">-Funding!M310</f>
        <v>0</v>
      </c>
      <c r="N34" s="164">
        <f ca="1">-Funding!N310</f>
        <v>0</v>
      </c>
      <c r="O34" s="164">
        <f ca="1">-Funding!O310</f>
        <v>0</v>
      </c>
      <c r="P34" s="164">
        <f ca="1">-Funding!P310</f>
        <v>0</v>
      </c>
      <c r="Q34" s="164">
        <f ca="1">-Funding!Q310</f>
        <v>0</v>
      </c>
      <c r="R34" s="164">
        <f ca="1">-Funding!R310</f>
        <v>0</v>
      </c>
      <c r="S34" s="164">
        <f ca="1">-Funding!S310</f>
        <v>0</v>
      </c>
      <c r="T34" s="164">
        <f ca="1">-Funding!T310</f>
        <v>0</v>
      </c>
      <c r="U34" s="164">
        <f ca="1">-Funding!U310</f>
        <v>0</v>
      </c>
      <c r="V34" s="164">
        <f ca="1">-Funding!V310</f>
        <v>0</v>
      </c>
      <c r="W34" s="164">
        <f ca="1">-Funding!W310</f>
        <v>0</v>
      </c>
      <c r="X34" s="164">
        <f ca="1">-Funding!X310</f>
        <v>0</v>
      </c>
      <c r="Y34" s="164">
        <f ca="1">-Funding!Y310</f>
        <v>0</v>
      </c>
      <c r="Z34" s="164">
        <f ca="1">-Funding!Z310</f>
        <v>0</v>
      </c>
      <c r="AA34" s="164">
        <f ca="1">-Funding!AA310</f>
        <v>0</v>
      </c>
      <c r="AB34" s="164">
        <f ca="1">-Funding!AB310</f>
        <v>0</v>
      </c>
      <c r="AC34" s="164">
        <f ca="1">-Funding!AC310</f>
        <v>0</v>
      </c>
      <c r="AD34" s="164">
        <f ca="1">-Funding!AD310</f>
        <v>0</v>
      </c>
      <c r="AE34" s="164">
        <f ca="1">-Funding!AE310</f>
        <v>0</v>
      </c>
      <c r="AF34" s="164">
        <f ca="1">-Funding!AF310</f>
        <v>0</v>
      </c>
      <c r="AG34" s="164">
        <f ca="1">-Funding!AG310</f>
        <v>0</v>
      </c>
      <c r="AH34" s="164">
        <f ca="1">-Funding!AH310</f>
        <v>0</v>
      </c>
      <c r="AI34" s="164">
        <f ca="1">-Funding!AI310</f>
        <v>0</v>
      </c>
      <c r="AJ34" s="164">
        <f ca="1">-Funding!AJ310</f>
        <v>0</v>
      </c>
      <c r="AK34" s="164">
        <f ca="1">-Funding!AK310</f>
        <v>0</v>
      </c>
      <c r="AL34" s="164">
        <f ca="1">-Funding!AL310</f>
        <v>0</v>
      </c>
      <c r="AM34" s="164">
        <f ca="1">-Funding!AM310</f>
        <v>0</v>
      </c>
      <c r="AN34" s="164">
        <f ca="1">-Funding!AN310</f>
        <v>0</v>
      </c>
      <c r="AO34" s="164">
        <f ca="1">-Funding!AO310</f>
        <v>0</v>
      </c>
      <c r="AP34" s="164">
        <f ca="1">-Funding!AP310</f>
        <v>0</v>
      </c>
      <c r="AQ34" s="164">
        <f ca="1">-Funding!AQ310</f>
        <v>0</v>
      </c>
      <c r="AR34" s="164">
        <f ca="1">-Funding!AR310</f>
        <v>0</v>
      </c>
      <c r="AS34" s="164">
        <f ca="1">-Funding!AS310</f>
        <v>-574534.99137451279</v>
      </c>
      <c r="AT34" s="164">
        <f ca="1">-Funding!AT310</f>
        <v>-143545.77073534764</v>
      </c>
      <c r="AU34" s="164">
        <f ca="1">-Funding!AU310</f>
        <v>-143545.77073534764</v>
      </c>
      <c r="AV34" s="164">
        <f ca="1">-Funding!AV310</f>
        <v>-143545.77073534764</v>
      </c>
      <c r="AW34" s="164">
        <f ca="1">-Funding!AW310</f>
        <v>-143545.77073534764</v>
      </c>
      <c r="AX34" s="164">
        <f ca="1">-Funding!AX310</f>
        <v>-143545.77073534764</v>
      </c>
      <c r="AY34" s="164">
        <f ca="1">-Funding!AY310</f>
        <v>-145717.92841376396</v>
      </c>
      <c r="AZ34" s="164">
        <f ca="1">-Funding!AZ310</f>
        <v>-145717.92841376396</v>
      </c>
      <c r="BA34" s="164">
        <f ca="1">-Funding!BA310</f>
        <v>-145717.92841376396</v>
      </c>
      <c r="BB34" s="164">
        <f ca="1">-Funding!BB310</f>
        <v>-145717.92841376396</v>
      </c>
      <c r="BC34" s="164">
        <f ca="1">-Funding!BC310</f>
        <v>-145717.92841376396</v>
      </c>
      <c r="BD34" s="164">
        <f ca="1">-Funding!BD310</f>
        <v>-145717.92841376396</v>
      </c>
      <c r="BE34" s="164">
        <f ca="1">-Funding!BE310</f>
        <v>-135153.3433414661</v>
      </c>
      <c r="BF34" s="164">
        <f ca="1">-Funding!BF310</f>
        <v>-135153.3433414661</v>
      </c>
      <c r="BG34" s="164">
        <f ca="1">-Funding!BG310</f>
        <v>-135153.3433414661</v>
      </c>
      <c r="BH34" s="164">
        <f ca="1">-Funding!BH310</f>
        <v>-135153.3433414661</v>
      </c>
      <c r="BI34" s="164">
        <f ca="1">-Funding!BI310</f>
        <v>-135153.3433414661</v>
      </c>
      <c r="BJ34" s="164">
        <f ca="1">-Funding!BJ310</f>
        <v>-257661.86775883543</v>
      </c>
      <c r="BK34" s="164">
        <f ca="1">-Funding!BK310</f>
        <v>0</v>
      </c>
      <c r="BL34" s="164">
        <f ca="1">-Funding!BL310</f>
        <v>0</v>
      </c>
      <c r="BM34" s="164">
        <f ca="1">-Funding!BM310</f>
        <v>0</v>
      </c>
      <c r="BN34" s="164">
        <f ca="1">-Funding!BN310</f>
        <v>0</v>
      </c>
      <c r="BO34" s="164">
        <f ca="1">-Funding!BO310</f>
        <v>0</v>
      </c>
      <c r="BP34" s="164">
        <f ca="1">-Funding!BP310</f>
        <v>0</v>
      </c>
      <c r="BQ34" s="164">
        <f ca="1">-Funding!BQ310</f>
        <v>0</v>
      </c>
      <c r="BR34" s="164">
        <f ca="1">-Funding!BR310</f>
        <v>0</v>
      </c>
      <c r="BS34" s="164">
        <f ca="1">-Funding!BS310</f>
        <v>0</v>
      </c>
      <c r="BT34" s="164">
        <f ca="1">-Funding!BT310</f>
        <v>0</v>
      </c>
      <c r="BU34" s="164">
        <f ca="1">-Funding!BU310</f>
        <v>0</v>
      </c>
      <c r="BV34" s="164">
        <f ca="1">-Funding!BV310</f>
        <v>0</v>
      </c>
      <c r="BW34" s="164">
        <f ca="1">-Funding!BW310</f>
        <v>0</v>
      </c>
      <c r="BX34" s="164">
        <f ca="1">-Funding!BX310</f>
        <v>0</v>
      </c>
      <c r="BY34" s="164">
        <f ca="1">-Funding!BY310</f>
        <v>0</v>
      </c>
      <c r="BZ34" s="164">
        <f ca="1">-Funding!BZ310</f>
        <v>0</v>
      </c>
      <c r="CA34" s="164">
        <f ca="1">-Funding!CA310</f>
        <v>0</v>
      </c>
      <c r="CB34" s="164">
        <f ca="1">-Funding!CB310</f>
        <v>0</v>
      </c>
      <c r="CC34" s="164">
        <f ca="1">-Funding!CC310</f>
        <v>0</v>
      </c>
      <c r="CD34" s="164">
        <f ca="1">-Funding!CD310</f>
        <v>0</v>
      </c>
      <c r="CE34" s="164">
        <f ca="1">-Funding!CE310</f>
        <v>0</v>
      </c>
      <c r="CF34" s="164">
        <f ca="1">-Funding!CF310</f>
        <v>0</v>
      </c>
      <c r="CG34" s="164">
        <f ca="1">-Funding!CG310</f>
        <v>0</v>
      </c>
      <c r="CH34" s="164">
        <f ca="1">-Funding!CH310</f>
        <v>0</v>
      </c>
      <c r="CI34" s="164">
        <f ca="1">-Funding!CI310</f>
        <v>0</v>
      </c>
      <c r="CJ34" s="164">
        <f ca="1">-Funding!CJ310</f>
        <v>0</v>
      </c>
      <c r="CK34" s="164">
        <f ca="1">-Funding!CK310</f>
        <v>0</v>
      </c>
      <c r="CL34" s="164">
        <f ca="1">-Funding!CL310</f>
        <v>0</v>
      </c>
      <c r="CM34" s="164">
        <f ca="1">-Funding!CM310</f>
        <v>0</v>
      </c>
      <c r="CN34" s="164">
        <f ca="1">-Funding!CN310</f>
        <v>0</v>
      </c>
      <c r="CO34" s="164">
        <f ca="1">-Funding!CO310</f>
        <v>0</v>
      </c>
      <c r="CP34" s="164">
        <f ca="1">-Funding!CP310</f>
        <v>0</v>
      </c>
      <c r="CQ34" s="164">
        <f ca="1">-Funding!CQ310</f>
        <v>0</v>
      </c>
      <c r="CR34" s="164">
        <f ca="1">-Funding!CR310</f>
        <v>0</v>
      </c>
      <c r="CS34" s="164">
        <f ca="1">-Funding!CS310</f>
        <v>0</v>
      </c>
      <c r="CT34" s="164">
        <f ca="1">-Funding!CT310</f>
        <v>0</v>
      </c>
      <c r="CU34" s="164">
        <f ca="1">-Funding!CU310</f>
        <v>0</v>
      </c>
      <c r="CV34" s="164">
        <f ca="1">-Funding!CV310</f>
        <v>0</v>
      </c>
      <c r="CW34" s="164">
        <f ca="1">-Funding!CW310</f>
        <v>0</v>
      </c>
      <c r="CX34" s="164">
        <f ca="1">-Funding!CX310</f>
        <v>0</v>
      </c>
      <c r="CY34" s="164">
        <f ca="1">-Funding!CY310</f>
        <v>0</v>
      </c>
      <c r="CZ34" s="164">
        <f ca="1">-Funding!CZ310</f>
        <v>0</v>
      </c>
      <c r="DA34" s="164">
        <f ca="1">-Funding!DA310</f>
        <v>0</v>
      </c>
      <c r="DB34" s="164">
        <f ca="1">-Funding!DB310</f>
        <v>0</v>
      </c>
      <c r="DC34" s="164">
        <f ca="1">-Funding!DC310</f>
        <v>0</v>
      </c>
      <c r="DD34" s="164">
        <f ca="1">-Funding!DD310</f>
        <v>0</v>
      </c>
      <c r="DE34" s="164">
        <f ca="1">-Funding!DE310</f>
        <v>0</v>
      </c>
      <c r="DF34" s="164">
        <f ca="1">-Funding!DF310</f>
        <v>0</v>
      </c>
      <c r="DG34" s="164">
        <f ca="1">-Funding!DG310</f>
        <v>0</v>
      </c>
      <c r="DH34" s="164">
        <f ca="1">-Funding!DH310</f>
        <v>0</v>
      </c>
      <c r="DI34" s="164">
        <f ca="1">-Funding!DI310</f>
        <v>0</v>
      </c>
      <c r="DJ34" s="164">
        <f ca="1">-Funding!DJ310</f>
        <v>0</v>
      </c>
      <c r="DK34" s="164">
        <f ca="1">-Funding!DK310</f>
        <v>0</v>
      </c>
      <c r="DL34" s="164">
        <f ca="1">-Funding!DL310</f>
        <v>0</v>
      </c>
      <c r="DM34" s="164">
        <f ca="1">-Funding!DM310</f>
        <v>0</v>
      </c>
      <c r="DN34" s="164">
        <f ca="1">-Funding!DN310</f>
        <v>0</v>
      </c>
      <c r="DO34" s="164">
        <f ca="1">-Funding!DO310</f>
        <v>0</v>
      </c>
      <c r="DP34" s="164">
        <f ca="1">-Funding!DP310</f>
        <v>0</v>
      </c>
      <c r="DQ34" s="164">
        <f ca="1">-Funding!DQ310</f>
        <v>0</v>
      </c>
      <c r="DR34" s="164">
        <f ca="1">-Funding!DR310</f>
        <v>0</v>
      </c>
      <c r="DS34" s="164">
        <f ca="1">-Funding!DS310</f>
        <v>0</v>
      </c>
      <c r="DT34" s="164">
        <f ca="1">-Funding!DT310</f>
        <v>0</v>
      </c>
    </row>
    <row r="35" spans="1:125" x14ac:dyDescent="0.45">
      <c r="C35" t="s">
        <v>779</v>
      </c>
      <c r="D35" s="3" t="s">
        <v>227</v>
      </c>
      <c r="H35" s="54">
        <f t="shared" ref="H35:H40" ca="1" si="26">SUM(I35:DT35)</f>
        <v>134173.47764363125</v>
      </c>
      <c r="I35" s="164">
        <f>Funding!I321</f>
        <v>0</v>
      </c>
      <c r="J35" s="164">
        <f ca="1">Funding!J321</f>
        <v>0</v>
      </c>
      <c r="K35" s="164">
        <f ca="1">Funding!K321</f>
        <v>0</v>
      </c>
      <c r="L35" s="164">
        <f ca="1">Funding!L321</f>
        <v>0</v>
      </c>
      <c r="M35" s="164">
        <f ca="1">Funding!M321</f>
        <v>0</v>
      </c>
      <c r="N35" s="164">
        <f ca="1">Funding!N321</f>
        <v>0</v>
      </c>
      <c r="O35" s="164">
        <f ca="1">Funding!O321</f>
        <v>0</v>
      </c>
      <c r="P35" s="164">
        <f ca="1">Funding!P321</f>
        <v>0</v>
      </c>
      <c r="Q35" s="164">
        <f ca="1">Funding!Q321</f>
        <v>0</v>
      </c>
      <c r="R35" s="164">
        <f ca="1">Funding!R321</f>
        <v>0</v>
      </c>
      <c r="S35" s="164">
        <f ca="1">Funding!S321</f>
        <v>0</v>
      </c>
      <c r="T35" s="164">
        <f ca="1">Funding!T321</f>
        <v>0</v>
      </c>
      <c r="U35" s="164">
        <f ca="1">Funding!U321</f>
        <v>0</v>
      </c>
      <c r="V35" s="164">
        <f ca="1">Funding!V321</f>
        <v>0</v>
      </c>
      <c r="W35" s="164">
        <f ca="1">Funding!W321</f>
        <v>0</v>
      </c>
      <c r="X35" s="164">
        <f ca="1">Funding!X321</f>
        <v>0</v>
      </c>
      <c r="Y35" s="164">
        <f ca="1">Funding!Y321</f>
        <v>0</v>
      </c>
      <c r="Z35" s="164">
        <f ca="1">Funding!Z321</f>
        <v>0</v>
      </c>
      <c r="AA35" s="164">
        <f ca="1">Funding!AA321</f>
        <v>0</v>
      </c>
      <c r="AB35" s="164">
        <f ca="1">Funding!AB321</f>
        <v>0</v>
      </c>
      <c r="AC35" s="164">
        <f ca="1">Funding!AC321</f>
        <v>0</v>
      </c>
      <c r="AD35" s="164">
        <f ca="1">Funding!AD321</f>
        <v>0</v>
      </c>
      <c r="AE35" s="164">
        <f ca="1">Funding!AE321</f>
        <v>0</v>
      </c>
      <c r="AF35" s="164">
        <f ca="1">Funding!AF321</f>
        <v>0</v>
      </c>
      <c r="AG35" s="164">
        <f ca="1">Funding!AG321</f>
        <v>0</v>
      </c>
      <c r="AH35" s="164">
        <f ca="1">Funding!AH321</f>
        <v>0</v>
      </c>
      <c r="AI35" s="164">
        <f ca="1">Funding!AI321</f>
        <v>0</v>
      </c>
      <c r="AJ35" s="164">
        <f ca="1">Funding!AJ321</f>
        <v>0</v>
      </c>
      <c r="AK35" s="164">
        <f ca="1">Funding!AK321</f>
        <v>0</v>
      </c>
      <c r="AL35" s="164">
        <f ca="1">Funding!AL321</f>
        <v>0</v>
      </c>
      <c r="AM35" s="164">
        <f ca="1">Funding!AM321</f>
        <v>0</v>
      </c>
      <c r="AN35" s="164">
        <f ca="1">Funding!AN321</f>
        <v>0</v>
      </c>
      <c r="AO35" s="164">
        <f ca="1">Funding!AO321</f>
        <v>0</v>
      </c>
      <c r="AP35" s="164">
        <f ca="1">Funding!AP321</f>
        <v>0</v>
      </c>
      <c r="AQ35" s="164">
        <f ca="1">Funding!AQ321</f>
        <v>0</v>
      </c>
      <c r="AR35" s="164">
        <f ca="1">Funding!AR321</f>
        <v>0</v>
      </c>
      <c r="AS35" s="164">
        <f ca="1">Funding!AS321</f>
        <v>0</v>
      </c>
      <c r="AT35" s="164">
        <f ca="1">Funding!AT321</f>
        <v>2633.2853771331838</v>
      </c>
      <c r="AU35" s="164">
        <f ca="1">Funding!AU321</f>
        <v>3291.203493003527</v>
      </c>
      <c r="AV35" s="164">
        <f ca="1">Funding!AV321</f>
        <v>3949.1216088738702</v>
      </c>
      <c r="AW35" s="164">
        <f ca="1">Funding!AW321</f>
        <v>4607.0397247442133</v>
      </c>
      <c r="AX35" s="164">
        <f ca="1">Funding!AX321</f>
        <v>5264.9578406145565</v>
      </c>
      <c r="AY35" s="164">
        <f ca="1">Funding!AY321</f>
        <v>5922.8759564848997</v>
      </c>
      <c r="AZ35" s="164">
        <f ca="1">Funding!AZ321</f>
        <v>6590.7497950479847</v>
      </c>
      <c r="BA35" s="164">
        <f ca="1">Funding!BA321</f>
        <v>7258.6236336110687</v>
      </c>
      <c r="BB35" s="164">
        <f ca="1">Funding!BB321</f>
        <v>7926.4974721741528</v>
      </c>
      <c r="BC35" s="164">
        <f ca="1">Funding!BC321</f>
        <v>8594.3713107372369</v>
      </c>
      <c r="BD35" s="164">
        <f ca="1">Funding!BD321</f>
        <v>9262.2451493003227</v>
      </c>
      <c r="BE35" s="164">
        <f ca="1">Funding!BE321</f>
        <v>9930.1189878634068</v>
      </c>
      <c r="BF35" s="164">
        <f ca="1">Funding!BF321</f>
        <v>10549.571811511792</v>
      </c>
      <c r="BG35" s="164">
        <f ca="1">Funding!BG321</f>
        <v>11169.024635160178</v>
      </c>
      <c r="BH35" s="164">
        <f ca="1">Funding!BH321</f>
        <v>11788.477458808564</v>
      </c>
      <c r="BI35" s="164">
        <f ca="1">Funding!BI321</f>
        <v>12407.930282456951</v>
      </c>
      <c r="BJ35" s="164">
        <f ca="1">Funding!BJ321</f>
        <v>13027.383106105337</v>
      </c>
      <c r="BK35" s="164">
        <f ca="1">Funding!BK321</f>
        <v>0</v>
      </c>
      <c r="BL35" s="164">
        <f ca="1">Funding!BL321</f>
        <v>0</v>
      </c>
      <c r="BM35" s="164">
        <f ca="1">Funding!BM321</f>
        <v>0</v>
      </c>
      <c r="BN35" s="164">
        <f ca="1">Funding!BN321</f>
        <v>0</v>
      </c>
      <c r="BO35" s="164">
        <f ca="1">Funding!BO321</f>
        <v>0</v>
      </c>
      <c r="BP35" s="164">
        <f ca="1">Funding!BP321</f>
        <v>0</v>
      </c>
      <c r="BQ35" s="164">
        <f ca="1">Funding!BQ321</f>
        <v>0</v>
      </c>
      <c r="BR35" s="164">
        <f ca="1">Funding!BR321</f>
        <v>0</v>
      </c>
      <c r="BS35" s="164">
        <f ca="1">Funding!BS321</f>
        <v>0</v>
      </c>
      <c r="BT35" s="164">
        <f ca="1">Funding!BT321</f>
        <v>0</v>
      </c>
      <c r="BU35" s="164">
        <f ca="1">Funding!BU321</f>
        <v>0</v>
      </c>
      <c r="BV35" s="164">
        <f ca="1">Funding!BV321</f>
        <v>0</v>
      </c>
      <c r="BW35" s="164">
        <f ca="1">Funding!BW321</f>
        <v>0</v>
      </c>
      <c r="BX35" s="164">
        <f ca="1">Funding!BX321</f>
        <v>0</v>
      </c>
      <c r="BY35" s="164">
        <f ca="1">Funding!BY321</f>
        <v>0</v>
      </c>
      <c r="BZ35" s="164">
        <f ca="1">Funding!BZ321</f>
        <v>0</v>
      </c>
      <c r="CA35" s="164">
        <f ca="1">Funding!CA321</f>
        <v>0</v>
      </c>
      <c r="CB35" s="164">
        <f ca="1">Funding!CB321</f>
        <v>0</v>
      </c>
      <c r="CC35" s="164">
        <f ca="1">Funding!CC321</f>
        <v>0</v>
      </c>
      <c r="CD35" s="164">
        <f ca="1">Funding!CD321</f>
        <v>0</v>
      </c>
      <c r="CE35" s="164">
        <f ca="1">Funding!CE321</f>
        <v>0</v>
      </c>
      <c r="CF35" s="164">
        <f ca="1">Funding!CF321</f>
        <v>0</v>
      </c>
      <c r="CG35" s="164">
        <f ca="1">Funding!CG321</f>
        <v>0</v>
      </c>
      <c r="CH35" s="164">
        <f ca="1">Funding!CH321</f>
        <v>0</v>
      </c>
      <c r="CI35" s="164">
        <f ca="1">Funding!CI321</f>
        <v>0</v>
      </c>
      <c r="CJ35" s="164">
        <f ca="1">Funding!CJ321</f>
        <v>0</v>
      </c>
      <c r="CK35" s="164">
        <f ca="1">Funding!CK321</f>
        <v>0</v>
      </c>
      <c r="CL35" s="164">
        <f ca="1">Funding!CL321</f>
        <v>0</v>
      </c>
      <c r="CM35" s="164">
        <f ca="1">Funding!CM321</f>
        <v>0</v>
      </c>
      <c r="CN35" s="164">
        <f ca="1">Funding!CN321</f>
        <v>0</v>
      </c>
      <c r="CO35" s="164">
        <f ca="1">Funding!CO321</f>
        <v>0</v>
      </c>
      <c r="CP35" s="164">
        <f ca="1">Funding!CP321</f>
        <v>0</v>
      </c>
      <c r="CQ35" s="164">
        <f ca="1">Funding!CQ321</f>
        <v>0</v>
      </c>
      <c r="CR35" s="164">
        <f ca="1">Funding!CR321</f>
        <v>0</v>
      </c>
      <c r="CS35" s="164">
        <f ca="1">Funding!CS321</f>
        <v>0</v>
      </c>
      <c r="CT35" s="164">
        <f ca="1">Funding!CT321</f>
        <v>0</v>
      </c>
      <c r="CU35" s="164">
        <f ca="1">Funding!CU321</f>
        <v>0</v>
      </c>
      <c r="CV35" s="164">
        <f ca="1">Funding!CV321</f>
        <v>0</v>
      </c>
      <c r="CW35" s="164">
        <f ca="1">Funding!CW321</f>
        <v>0</v>
      </c>
      <c r="CX35" s="164">
        <f ca="1">Funding!CX321</f>
        <v>0</v>
      </c>
      <c r="CY35" s="164">
        <f ca="1">Funding!CY321</f>
        <v>0</v>
      </c>
      <c r="CZ35" s="164">
        <f ca="1">Funding!CZ321</f>
        <v>0</v>
      </c>
      <c r="DA35" s="164">
        <f ca="1">Funding!DA321</f>
        <v>0</v>
      </c>
      <c r="DB35" s="164">
        <f ca="1">Funding!DB321</f>
        <v>0</v>
      </c>
      <c r="DC35" s="164">
        <f ca="1">Funding!DC321</f>
        <v>0</v>
      </c>
      <c r="DD35" s="164">
        <f ca="1">Funding!DD321</f>
        <v>0</v>
      </c>
      <c r="DE35" s="164">
        <f ca="1">Funding!DE321</f>
        <v>0</v>
      </c>
      <c r="DF35" s="164">
        <f ca="1">Funding!DF321</f>
        <v>0</v>
      </c>
      <c r="DG35" s="164">
        <f ca="1">Funding!DG321</f>
        <v>0</v>
      </c>
      <c r="DH35" s="164">
        <f ca="1">Funding!DH321</f>
        <v>0</v>
      </c>
      <c r="DI35" s="164">
        <f ca="1">Funding!DI321</f>
        <v>0</v>
      </c>
      <c r="DJ35" s="164">
        <f ca="1">Funding!DJ321</f>
        <v>0</v>
      </c>
      <c r="DK35" s="164">
        <f ca="1">Funding!DK321</f>
        <v>0</v>
      </c>
      <c r="DL35" s="164">
        <f ca="1">Funding!DL321</f>
        <v>0</v>
      </c>
      <c r="DM35" s="164">
        <f ca="1">Funding!DM321</f>
        <v>0</v>
      </c>
      <c r="DN35" s="164">
        <f ca="1">Funding!DN321</f>
        <v>0</v>
      </c>
      <c r="DO35" s="164">
        <f ca="1">Funding!DO321</f>
        <v>0</v>
      </c>
      <c r="DP35" s="164">
        <f ca="1">Funding!DP321</f>
        <v>0</v>
      </c>
      <c r="DQ35" s="164">
        <f ca="1">Funding!DQ321</f>
        <v>0</v>
      </c>
      <c r="DR35" s="164">
        <f ca="1">Funding!DR321</f>
        <v>0</v>
      </c>
      <c r="DS35" s="164">
        <f ca="1">Funding!DS321</f>
        <v>0</v>
      </c>
      <c r="DT35" s="164">
        <f ca="1">Funding!DT321</f>
        <v>0</v>
      </c>
    </row>
    <row r="36" spans="1:125" x14ac:dyDescent="0.45">
      <c r="C36" t="s">
        <v>780</v>
      </c>
      <c r="D36" s="3" t="s">
        <v>227</v>
      </c>
      <c r="H36" s="54">
        <f t="shared" ca="1" si="26"/>
        <v>46904.822246612493</v>
      </c>
      <c r="I36" s="164">
        <f>Funding!I336</f>
        <v>0</v>
      </c>
      <c r="J36" s="164">
        <f ca="1">Funding!J336</f>
        <v>0</v>
      </c>
      <c r="K36" s="164">
        <f ca="1">Funding!K336</f>
        <v>0</v>
      </c>
      <c r="L36" s="164">
        <f ca="1">Funding!L336</f>
        <v>0</v>
      </c>
      <c r="M36" s="164">
        <f ca="1">Funding!M336</f>
        <v>0</v>
      </c>
      <c r="N36" s="164">
        <f ca="1">Funding!N336</f>
        <v>0</v>
      </c>
      <c r="O36" s="164">
        <f ca="1">Funding!O336</f>
        <v>0</v>
      </c>
      <c r="P36" s="164">
        <f ca="1">Funding!P336</f>
        <v>0</v>
      </c>
      <c r="Q36" s="164">
        <f ca="1">Funding!Q336</f>
        <v>0</v>
      </c>
      <c r="R36" s="164">
        <f ca="1">Funding!R336</f>
        <v>0</v>
      </c>
      <c r="S36" s="164">
        <f ca="1">Funding!S336</f>
        <v>0</v>
      </c>
      <c r="T36" s="164">
        <f ca="1">Funding!T336</f>
        <v>0</v>
      </c>
      <c r="U36" s="164">
        <f ca="1">Funding!U336</f>
        <v>0</v>
      </c>
      <c r="V36" s="164">
        <f ca="1">Funding!V336</f>
        <v>0</v>
      </c>
      <c r="W36" s="164">
        <f ca="1">Funding!W336</f>
        <v>0</v>
      </c>
      <c r="X36" s="164">
        <f ca="1">Funding!X336</f>
        <v>0</v>
      </c>
      <c r="Y36" s="164">
        <f ca="1">Funding!Y336</f>
        <v>0</v>
      </c>
      <c r="Z36" s="164">
        <f ca="1">Funding!Z336</f>
        <v>0</v>
      </c>
      <c r="AA36" s="164">
        <f ca="1">Funding!AA336</f>
        <v>0</v>
      </c>
      <c r="AB36" s="164">
        <f ca="1">Funding!AB336</f>
        <v>0</v>
      </c>
      <c r="AC36" s="164">
        <f ca="1">Funding!AC336</f>
        <v>0</v>
      </c>
      <c r="AD36" s="164">
        <f ca="1">Funding!AD336</f>
        <v>0</v>
      </c>
      <c r="AE36" s="164">
        <f ca="1">Funding!AE336</f>
        <v>0</v>
      </c>
      <c r="AF36" s="164">
        <f ca="1">Funding!AF336</f>
        <v>0</v>
      </c>
      <c r="AG36" s="164">
        <f ca="1">Funding!AG336</f>
        <v>0</v>
      </c>
      <c r="AH36" s="164">
        <f ca="1">Funding!AH336</f>
        <v>0</v>
      </c>
      <c r="AI36" s="164">
        <f ca="1">Funding!AI336</f>
        <v>0</v>
      </c>
      <c r="AJ36" s="164">
        <f ca="1">Funding!AJ336</f>
        <v>0</v>
      </c>
      <c r="AK36" s="164">
        <f ca="1">Funding!AK336</f>
        <v>0</v>
      </c>
      <c r="AL36" s="164">
        <f ca="1">Funding!AL336</f>
        <v>0</v>
      </c>
      <c r="AM36" s="164">
        <f ca="1">Funding!AM336</f>
        <v>0</v>
      </c>
      <c r="AN36" s="164">
        <f ca="1">Funding!AN336</f>
        <v>0</v>
      </c>
      <c r="AO36" s="164">
        <f ca="1">Funding!AO336</f>
        <v>0</v>
      </c>
      <c r="AP36" s="164">
        <f ca="1">Funding!AP336</f>
        <v>0</v>
      </c>
      <c r="AQ36" s="164">
        <f ca="1">Funding!AQ336</f>
        <v>0</v>
      </c>
      <c r="AR36" s="164">
        <f ca="1">Funding!AR336</f>
        <v>0</v>
      </c>
      <c r="AS36" s="164">
        <f ca="1">Funding!AS336</f>
        <v>27383.333333333332</v>
      </c>
      <c r="AT36" s="164">
        <f ca="1">Funding!AT336</f>
        <v>2104.554173854573</v>
      </c>
      <c r="AU36" s="164">
        <f ca="1">Funding!AU336</f>
        <v>1984.9326982417831</v>
      </c>
      <c r="AV36" s="164">
        <f ca="1">Funding!AV336</f>
        <v>1865.3112226289934</v>
      </c>
      <c r="AW36" s="164">
        <f ca="1">Funding!AW336</f>
        <v>1745.6897470162037</v>
      </c>
      <c r="AX36" s="164">
        <f ca="1">Funding!AX336</f>
        <v>1626.068271403414</v>
      </c>
      <c r="AY36" s="164">
        <f ca="1">Funding!AY336</f>
        <v>1506.4467957906243</v>
      </c>
      <c r="AZ36" s="164">
        <f ca="1">Funding!AZ336</f>
        <v>1385.0151887791544</v>
      </c>
      <c r="BA36" s="164">
        <f ca="1">Funding!BA336</f>
        <v>1263.5835817676846</v>
      </c>
      <c r="BB36" s="164">
        <f ca="1">Funding!BB336</f>
        <v>1142.1519747562147</v>
      </c>
      <c r="BC36" s="164">
        <f ca="1">Funding!BC336</f>
        <v>1020.7203677447447</v>
      </c>
      <c r="BD36" s="164">
        <f ca="1">Funding!BD336</f>
        <v>899.28876073327478</v>
      </c>
      <c r="BE36" s="164">
        <f ca="1">Funding!BE336</f>
        <v>777.85715372180493</v>
      </c>
      <c r="BF36" s="164">
        <f ca="1">Funding!BF336</f>
        <v>665.22936760391656</v>
      </c>
      <c r="BG36" s="164">
        <f ca="1">Funding!BG336</f>
        <v>552.60158148602818</v>
      </c>
      <c r="BH36" s="164">
        <f ca="1">Funding!BH336</f>
        <v>439.9737953681398</v>
      </c>
      <c r="BI36" s="164">
        <f ca="1">Funding!BI336</f>
        <v>327.34600925025143</v>
      </c>
      <c r="BJ36" s="164">
        <f ca="1">Funding!BJ336</f>
        <v>214.71822313236308</v>
      </c>
      <c r="BK36" s="164">
        <f ca="1">Funding!BK336</f>
        <v>0</v>
      </c>
      <c r="BL36" s="164">
        <f ca="1">Funding!BL336</f>
        <v>0</v>
      </c>
      <c r="BM36" s="164">
        <f ca="1">Funding!BM336</f>
        <v>0</v>
      </c>
      <c r="BN36" s="164">
        <f ca="1">Funding!BN336</f>
        <v>0</v>
      </c>
      <c r="BO36" s="164">
        <f ca="1">Funding!BO336</f>
        <v>0</v>
      </c>
      <c r="BP36" s="164">
        <f ca="1">Funding!BP336</f>
        <v>0</v>
      </c>
      <c r="BQ36" s="164">
        <f ca="1">Funding!BQ336</f>
        <v>0</v>
      </c>
      <c r="BR36" s="164">
        <f ca="1">Funding!BR336</f>
        <v>0</v>
      </c>
      <c r="BS36" s="164">
        <f ca="1">Funding!BS336</f>
        <v>0</v>
      </c>
      <c r="BT36" s="164">
        <f ca="1">Funding!BT336</f>
        <v>0</v>
      </c>
      <c r="BU36" s="164">
        <f ca="1">Funding!BU336</f>
        <v>0</v>
      </c>
      <c r="BV36" s="164">
        <f ca="1">Funding!BV336</f>
        <v>0</v>
      </c>
      <c r="BW36" s="164">
        <f ca="1">Funding!BW336</f>
        <v>0</v>
      </c>
      <c r="BX36" s="164">
        <f ca="1">Funding!BX336</f>
        <v>0</v>
      </c>
      <c r="BY36" s="164">
        <f ca="1">Funding!BY336</f>
        <v>0</v>
      </c>
      <c r="BZ36" s="164">
        <f ca="1">Funding!BZ336</f>
        <v>0</v>
      </c>
      <c r="CA36" s="164">
        <f ca="1">Funding!CA336</f>
        <v>0</v>
      </c>
      <c r="CB36" s="164">
        <f ca="1">Funding!CB336</f>
        <v>0</v>
      </c>
      <c r="CC36" s="164">
        <f ca="1">Funding!CC336</f>
        <v>0</v>
      </c>
      <c r="CD36" s="164">
        <f ca="1">Funding!CD336</f>
        <v>0</v>
      </c>
      <c r="CE36" s="164">
        <f ca="1">Funding!CE336</f>
        <v>0</v>
      </c>
      <c r="CF36" s="164">
        <f ca="1">Funding!CF336</f>
        <v>0</v>
      </c>
      <c r="CG36" s="164">
        <f ca="1">Funding!CG336</f>
        <v>0</v>
      </c>
      <c r="CH36" s="164">
        <f ca="1">Funding!CH336</f>
        <v>0</v>
      </c>
      <c r="CI36" s="164">
        <f ca="1">Funding!CI336</f>
        <v>0</v>
      </c>
      <c r="CJ36" s="164">
        <f ca="1">Funding!CJ336</f>
        <v>0</v>
      </c>
      <c r="CK36" s="164">
        <f ca="1">Funding!CK336</f>
        <v>0</v>
      </c>
      <c r="CL36" s="164">
        <f ca="1">Funding!CL336</f>
        <v>0</v>
      </c>
      <c r="CM36" s="164">
        <f ca="1">Funding!CM336</f>
        <v>0</v>
      </c>
      <c r="CN36" s="164">
        <f ca="1">Funding!CN336</f>
        <v>0</v>
      </c>
      <c r="CO36" s="164">
        <f ca="1">Funding!CO336</f>
        <v>0</v>
      </c>
      <c r="CP36" s="164">
        <f ca="1">Funding!CP336</f>
        <v>0</v>
      </c>
      <c r="CQ36" s="164">
        <f ca="1">Funding!CQ336</f>
        <v>0</v>
      </c>
      <c r="CR36" s="164">
        <f ca="1">Funding!CR336</f>
        <v>0</v>
      </c>
      <c r="CS36" s="164">
        <f ca="1">Funding!CS336</f>
        <v>0</v>
      </c>
      <c r="CT36" s="164">
        <f ca="1">Funding!CT336</f>
        <v>0</v>
      </c>
      <c r="CU36" s="164">
        <f ca="1">Funding!CU336</f>
        <v>0</v>
      </c>
      <c r="CV36" s="164">
        <f ca="1">Funding!CV336</f>
        <v>0</v>
      </c>
      <c r="CW36" s="164">
        <f ca="1">Funding!CW336</f>
        <v>0</v>
      </c>
      <c r="CX36" s="164">
        <f ca="1">Funding!CX336</f>
        <v>0</v>
      </c>
      <c r="CY36" s="164">
        <f ca="1">Funding!CY336</f>
        <v>0</v>
      </c>
      <c r="CZ36" s="164">
        <f ca="1">Funding!CZ336</f>
        <v>0</v>
      </c>
      <c r="DA36" s="164">
        <f ca="1">Funding!DA336</f>
        <v>0</v>
      </c>
      <c r="DB36" s="164">
        <f ca="1">Funding!DB336</f>
        <v>0</v>
      </c>
      <c r="DC36" s="164">
        <f ca="1">Funding!DC336</f>
        <v>0</v>
      </c>
      <c r="DD36" s="164">
        <f ca="1">Funding!DD336</f>
        <v>0</v>
      </c>
      <c r="DE36" s="164">
        <f ca="1">Funding!DE336</f>
        <v>0</v>
      </c>
      <c r="DF36" s="164">
        <f ca="1">Funding!DF336</f>
        <v>0</v>
      </c>
      <c r="DG36" s="164">
        <f ca="1">Funding!DG336</f>
        <v>0</v>
      </c>
      <c r="DH36" s="164">
        <f ca="1">Funding!DH336</f>
        <v>0</v>
      </c>
      <c r="DI36" s="164">
        <f ca="1">Funding!DI336</f>
        <v>0</v>
      </c>
      <c r="DJ36" s="164">
        <f ca="1">Funding!DJ336</f>
        <v>0</v>
      </c>
      <c r="DK36" s="164">
        <f ca="1">Funding!DK336</f>
        <v>0</v>
      </c>
      <c r="DL36" s="164">
        <f ca="1">Funding!DL336</f>
        <v>0</v>
      </c>
      <c r="DM36" s="164">
        <f ca="1">Funding!DM336</f>
        <v>0</v>
      </c>
      <c r="DN36" s="164">
        <f ca="1">Funding!DN336</f>
        <v>0</v>
      </c>
      <c r="DO36" s="164">
        <f ca="1">Funding!DO336</f>
        <v>0</v>
      </c>
      <c r="DP36" s="164">
        <f ca="1">Funding!DP336</f>
        <v>0</v>
      </c>
      <c r="DQ36" s="164">
        <f ca="1">Funding!DQ336</f>
        <v>0</v>
      </c>
      <c r="DR36" s="164">
        <f ca="1">Funding!DR336</f>
        <v>0</v>
      </c>
      <c r="DS36" s="164">
        <f ca="1">Funding!DS336</f>
        <v>0</v>
      </c>
      <c r="DT36" s="164">
        <f ca="1">Funding!DT336</f>
        <v>0</v>
      </c>
    </row>
    <row r="37" spans="1:125" x14ac:dyDescent="0.45">
      <c r="C37" t="s">
        <v>781</v>
      </c>
      <c r="D37" s="3" t="s">
        <v>227</v>
      </c>
      <c r="H37" s="54">
        <f t="shared" ca="1" si="26"/>
        <v>2094533.8231871801</v>
      </c>
      <c r="I37" s="164">
        <f>-Funding!I31</f>
        <v>0</v>
      </c>
      <c r="J37" s="164">
        <f ca="1">-Funding!J31</f>
        <v>0</v>
      </c>
      <c r="K37" s="164">
        <f ca="1">-Funding!K31</f>
        <v>0</v>
      </c>
      <c r="L37" s="164">
        <f ca="1">-Funding!L31</f>
        <v>0</v>
      </c>
      <c r="M37" s="164">
        <f ca="1">-Funding!M31</f>
        <v>0</v>
      </c>
      <c r="N37" s="164">
        <f ca="1">-Funding!N31</f>
        <v>0</v>
      </c>
      <c r="O37" s="164">
        <f ca="1">-Funding!O31</f>
        <v>0</v>
      </c>
      <c r="P37" s="164">
        <f ca="1">-Funding!P31</f>
        <v>0</v>
      </c>
      <c r="Q37" s="164">
        <f ca="1">-Funding!Q31</f>
        <v>0</v>
      </c>
      <c r="R37" s="164">
        <f ca="1">-Funding!R31</f>
        <v>0</v>
      </c>
      <c r="S37" s="164">
        <f ca="1">-Funding!S31</f>
        <v>0</v>
      </c>
      <c r="T37" s="164">
        <f ca="1">-Funding!T31</f>
        <v>0</v>
      </c>
      <c r="U37" s="164">
        <f ca="1">-Funding!U31</f>
        <v>0</v>
      </c>
      <c r="V37" s="164">
        <f ca="1">-Funding!V31</f>
        <v>0</v>
      </c>
      <c r="W37" s="164">
        <f ca="1">-Funding!W31</f>
        <v>0</v>
      </c>
      <c r="X37" s="164">
        <f ca="1">-Funding!X31</f>
        <v>0</v>
      </c>
      <c r="Y37" s="164">
        <f ca="1">-Funding!Y31</f>
        <v>0</v>
      </c>
      <c r="Z37" s="164">
        <f ca="1">-Funding!Z31</f>
        <v>0</v>
      </c>
      <c r="AA37" s="164">
        <f ca="1">-Funding!AA31</f>
        <v>0</v>
      </c>
      <c r="AB37" s="164">
        <f ca="1">-Funding!AB31</f>
        <v>0</v>
      </c>
      <c r="AC37" s="164">
        <f ca="1">-Funding!AC31</f>
        <v>0</v>
      </c>
      <c r="AD37" s="164">
        <f ca="1">-Funding!AD31</f>
        <v>0</v>
      </c>
      <c r="AE37" s="164">
        <f ca="1">-Funding!AE31</f>
        <v>0</v>
      </c>
      <c r="AF37" s="164">
        <f ca="1">-Funding!AF31</f>
        <v>0</v>
      </c>
      <c r="AG37" s="164">
        <f ca="1">-Funding!AG31</f>
        <v>0</v>
      </c>
      <c r="AH37" s="164">
        <f ca="1">-Funding!AH31</f>
        <v>0</v>
      </c>
      <c r="AI37" s="164">
        <f ca="1">-Funding!AI31</f>
        <v>0</v>
      </c>
      <c r="AJ37" s="164">
        <f ca="1">-Funding!AJ31</f>
        <v>0</v>
      </c>
      <c r="AK37" s="164">
        <f ca="1">-Funding!AK31</f>
        <v>0</v>
      </c>
      <c r="AL37" s="164">
        <f ca="1">-Funding!AL31</f>
        <v>0</v>
      </c>
      <c r="AM37" s="164">
        <f ca="1">-Funding!AM31</f>
        <v>0</v>
      </c>
      <c r="AN37" s="164">
        <f ca="1">-Funding!AN31</f>
        <v>0</v>
      </c>
      <c r="AO37" s="164">
        <f ca="1">-Funding!AO31</f>
        <v>0</v>
      </c>
      <c r="AP37" s="164">
        <f ca="1">-Funding!AP31</f>
        <v>0</v>
      </c>
      <c r="AQ37" s="164">
        <f ca="1">-Funding!AQ31</f>
        <v>0</v>
      </c>
      <c r="AR37" s="164">
        <f ca="1">-Funding!AR31</f>
        <v>0</v>
      </c>
      <c r="AS37" s="164">
        <f ca="1">-Funding!AS31</f>
        <v>0</v>
      </c>
      <c r="AT37" s="164">
        <f ca="1">-Funding!AT31</f>
        <v>0</v>
      </c>
      <c r="AU37" s="164">
        <f ca="1">-Funding!AU31</f>
        <v>0</v>
      </c>
      <c r="AV37" s="164">
        <f ca="1">-Funding!AV31</f>
        <v>0</v>
      </c>
      <c r="AW37" s="164">
        <f ca="1">-Funding!AW31</f>
        <v>0</v>
      </c>
      <c r="AX37" s="164">
        <f ca="1">-Funding!AX31</f>
        <v>0</v>
      </c>
      <c r="AY37" s="164">
        <f ca="1">-Funding!AY31</f>
        <v>0</v>
      </c>
      <c r="AZ37" s="164">
        <f ca="1">-Funding!AZ31</f>
        <v>0</v>
      </c>
      <c r="BA37" s="164">
        <f ca="1">-Funding!BA31</f>
        <v>0</v>
      </c>
      <c r="BB37" s="164">
        <f ca="1">-Funding!BB31</f>
        <v>0</v>
      </c>
      <c r="BC37" s="164">
        <f ca="1">-Funding!BC31</f>
        <v>0</v>
      </c>
      <c r="BD37" s="164">
        <f ca="1">-Funding!BD31</f>
        <v>0</v>
      </c>
      <c r="BE37" s="164">
        <f ca="1">-Funding!BE31</f>
        <v>0</v>
      </c>
      <c r="BF37" s="164">
        <f ca="1">-Funding!BF31</f>
        <v>0</v>
      </c>
      <c r="BG37" s="164">
        <f ca="1">-Funding!BG31</f>
        <v>0</v>
      </c>
      <c r="BH37" s="164">
        <f ca="1">-Funding!BH31</f>
        <v>0</v>
      </c>
      <c r="BI37" s="164">
        <f ca="1">-Funding!BI31</f>
        <v>0</v>
      </c>
      <c r="BJ37" s="164">
        <f ca="1">-Funding!BJ31</f>
        <v>0</v>
      </c>
      <c r="BK37" s="164">
        <f ca="1">-Funding!BK31</f>
        <v>73730.521911330477</v>
      </c>
      <c r="BL37" s="164">
        <f ca="1">-Funding!BL31</f>
        <v>73525.35821633313</v>
      </c>
      <c r="BM37" s="164">
        <f ca="1">-Funding!BM31</f>
        <v>73253.052643507996</v>
      </c>
      <c r="BN37" s="164">
        <f ca="1">-Funding!BN31</f>
        <v>73040.932150759734</v>
      </c>
      <c r="BO37" s="164">
        <f ca="1">-Funding!BO31</f>
        <v>72800.213645172815</v>
      </c>
      <c r="BP37" s="164">
        <f ca="1">-Funding!BP31</f>
        <v>72604.548864432771</v>
      </c>
      <c r="BQ37" s="164">
        <f ca="1">-Funding!BQ31</f>
        <v>72343.713256432398</v>
      </c>
      <c r="BR37" s="164">
        <f ca="1">-Funding!BR31</f>
        <v>71925.763137873815</v>
      </c>
      <c r="BS37" s="164">
        <f ca="1">-Funding!BS31</f>
        <v>71380.090086865093</v>
      </c>
      <c r="BT37" s="164">
        <f ca="1">-Funding!BT31</f>
        <v>70850.090884845049</v>
      </c>
      <c r="BU37" s="164">
        <f ca="1">-Funding!BU31</f>
        <v>70215.082808766703</v>
      </c>
      <c r="BV37" s="164">
        <f ca="1">-Funding!BV31</f>
        <v>69564.615653428336</v>
      </c>
      <c r="BW37" s="164">
        <f ca="1">-Funding!BW31</f>
        <v>68815.803526440795</v>
      </c>
      <c r="BX37" s="164">
        <f ca="1">-Funding!BX31</f>
        <v>68078.119389859232</v>
      </c>
      <c r="BY37" s="164">
        <f ca="1">-Funding!BY31</f>
        <v>67213.857718059066</v>
      </c>
      <c r="BZ37" s="164">
        <f ca="1">-Funding!BZ31</f>
        <v>66360.570362465485</v>
      </c>
      <c r="CA37" s="164">
        <f ca="1">-Funding!CA31</f>
        <v>65369.964249712008</v>
      </c>
      <c r="CB37" s="164">
        <f ca="1">-Funding!CB31</f>
        <v>64311.900424860127</v>
      </c>
      <c r="CC37" s="164">
        <f ca="1">-Funding!CC31</f>
        <v>63098.076173821973</v>
      </c>
      <c r="CD37" s="164">
        <f ca="1">-Funding!CD31</f>
        <v>61858.199705679515</v>
      </c>
      <c r="CE37" s="164">
        <f ca="1">-Funding!CE31</f>
        <v>60482.792178798787</v>
      </c>
      <c r="CF37" s="164">
        <f ca="1">-Funding!CF31</f>
        <v>59100.519136540192</v>
      </c>
      <c r="CG37" s="164">
        <f ca="1">-Funding!CG31</f>
        <v>57547.485152277899</v>
      </c>
      <c r="CH37" s="164">
        <f ca="1">-Funding!CH31</f>
        <v>55985.168299740893</v>
      </c>
      <c r="CI37" s="164">
        <f ca="1">-Funding!CI31</f>
        <v>54243.061813437947</v>
      </c>
      <c r="CJ37" s="164">
        <f ca="1">-Funding!CJ31</f>
        <v>52488.016135513513</v>
      </c>
      <c r="CK37" s="164">
        <f ca="1">-Funding!CK31</f>
        <v>50544.323319393676</v>
      </c>
      <c r="CL37" s="164">
        <f ca="1">-Funding!CL31</f>
        <v>48555.90440982514</v>
      </c>
      <c r="CM37" s="164">
        <f ca="1">-Funding!CM31</f>
        <v>46399.118124183798</v>
      </c>
      <c r="CN37" s="164">
        <f ca="1">-Funding!CN31</f>
        <v>44220.379372838521</v>
      </c>
      <c r="CO37" s="164">
        <f ca="1">-Funding!CO31</f>
        <v>41835.023448419146</v>
      </c>
      <c r="CP37" s="164">
        <f ca="1">-Funding!CP31</f>
        <v>36868.8667916841</v>
      </c>
      <c r="CQ37" s="164">
        <f ca="1">-Funding!CQ31</f>
        <v>31403.615129662012</v>
      </c>
      <c r="CR37" s="164">
        <f ca="1">-Funding!CR31</f>
        <v>25718.991679531526</v>
      </c>
      <c r="CS37" s="164">
        <f ca="1">-Funding!CS31</f>
        <v>19627.18706044323</v>
      </c>
      <c r="CT37" s="164">
        <f ca="1">-Funding!CT31</f>
        <v>13062.384467994803</v>
      </c>
      <c r="CU37" s="164">
        <f ca="1">-Funding!CU31</f>
        <v>6110.5118562488533</v>
      </c>
      <c r="CV37" s="164">
        <f ca="1">-Funding!CV31</f>
        <v>0</v>
      </c>
      <c r="CW37" s="164">
        <f ca="1">-Funding!CW31</f>
        <v>0</v>
      </c>
      <c r="CX37" s="164">
        <f ca="1">-Funding!CX31</f>
        <v>0</v>
      </c>
      <c r="CY37" s="164">
        <f ca="1">-Funding!CY31</f>
        <v>0</v>
      </c>
      <c r="CZ37" s="164">
        <f ca="1">-Funding!CZ31</f>
        <v>0</v>
      </c>
      <c r="DA37" s="164">
        <f ca="1">-Funding!DA31</f>
        <v>0</v>
      </c>
      <c r="DB37" s="164">
        <f ca="1">-Funding!DB31</f>
        <v>0</v>
      </c>
      <c r="DC37" s="164">
        <f ca="1">-Funding!DC31</f>
        <v>0</v>
      </c>
      <c r="DD37" s="164">
        <f ca="1">-Funding!DD31</f>
        <v>0</v>
      </c>
      <c r="DE37" s="164">
        <f ca="1">-Funding!DE31</f>
        <v>0</v>
      </c>
      <c r="DF37" s="164">
        <f ca="1">-Funding!DF31</f>
        <v>0</v>
      </c>
      <c r="DG37" s="164">
        <f ca="1">-Funding!DG31</f>
        <v>0</v>
      </c>
      <c r="DH37" s="164">
        <f ca="1">-Funding!DH31</f>
        <v>0</v>
      </c>
      <c r="DI37" s="164">
        <f ca="1">-Funding!DI31</f>
        <v>0</v>
      </c>
      <c r="DJ37" s="164">
        <f ca="1">-Funding!DJ31</f>
        <v>0</v>
      </c>
      <c r="DK37" s="164">
        <f ca="1">-Funding!DK31</f>
        <v>0</v>
      </c>
      <c r="DL37" s="164">
        <f ca="1">-Funding!DL31</f>
        <v>0</v>
      </c>
      <c r="DM37" s="164">
        <f ca="1">-Funding!DM31</f>
        <v>0</v>
      </c>
      <c r="DN37" s="164">
        <f ca="1">-Funding!DN31</f>
        <v>0</v>
      </c>
      <c r="DO37" s="164">
        <f ca="1">-Funding!DO31</f>
        <v>0</v>
      </c>
      <c r="DP37" s="164">
        <f ca="1">-Funding!DP31</f>
        <v>0</v>
      </c>
      <c r="DQ37" s="164">
        <f ca="1">-Funding!DQ31</f>
        <v>0</v>
      </c>
      <c r="DR37" s="164">
        <f ca="1">-Funding!DR31</f>
        <v>0</v>
      </c>
      <c r="DS37" s="164">
        <f ca="1">-Funding!DS31</f>
        <v>0</v>
      </c>
      <c r="DT37" s="164">
        <f ca="1">-Funding!DT31</f>
        <v>0</v>
      </c>
    </row>
    <row r="38" spans="1:125" x14ac:dyDescent="0.45">
      <c r="C38" t="s">
        <v>782</v>
      </c>
      <c r="D38" s="3" t="s">
        <v>227</v>
      </c>
      <c r="H38" s="54">
        <f t="shared" ca="1" si="26"/>
        <v>3099999.9999999986</v>
      </c>
      <c r="I38" s="164">
        <f ca="1">-Funding!I41</f>
        <v>0</v>
      </c>
      <c r="J38" s="164">
        <f ca="1">-Funding!J41</f>
        <v>0</v>
      </c>
      <c r="K38" s="164">
        <f ca="1">-Funding!K41</f>
        <v>0</v>
      </c>
      <c r="L38" s="164">
        <f ca="1">-Funding!L41</f>
        <v>0</v>
      </c>
      <c r="M38" s="164">
        <f ca="1">-Funding!M41</f>
        <v>0</v>
      </c>
      <c r="N38" s="164">
        <f ca="1">-Funding!N41</f>
        <v>0</v>
      </c>
      <c r="O38" s="164">
        <f ca="1">-Funding!O41</f>
        <v>0</v>
      </c>
      <c r="P38" s="164">
        <f ca="1">-Funding!P41</f>
        <v>0</v>
      </c>
      <c r="Q38" s="164">
        <f ca="1">-Funding!Q41</f>
        <v>0</v>
      </c>
      <c r="R38" s="164">
        <f ca="1">-Funding!R41</f>
        <v>0</v>
      </c>
      <c r="S38" s="164">
        <f ca="1">-Funding!S41</f>
        <v>0</v>
      </c>
      <c r="T38" s="164">
        <f ca="1">-Funding!T41</f>
        <v>0</v>
      </c>
      <c r="U38" s="164">
        <f ca="1">-Funding!U41</f>
        <v>0</v>
      </c>
      <c r="V38" s="164">
        <f ca="1">-Funding!V41</f>
        <v>0</v>
      </c>
      <c r="W38" s="164">
        <f ca="1">-Funding!W41</f>
        <v>0</v>
      </c>
      <c r="X38" s="164">
        <f ca="1">-Funding!X41</f>
        <v>0</v>
      </c>
      <c r="Y38" s="164">
        <f ca="1">-Funding!Y41</f>
        <v>0</v>
      </c>
      <c r="Z38" s="164">
        <f ca="1">-Funding!Z41</f>
        <v>0</v>
      </c>
      <c r="AA38" s="164">
        <f ca="1">-Funding!AA41</f>
        <v>0</v>
      </c>
      <c r="AB38" s="164">
        <f ca="1">-Funding!AB41</f>
        <v>0</v>
      </c>
      <c r="AC38" s="164">
        <f ca="1">-Funding!AC41</f>
        <v>0</v>
      </c>
      <c r="AD38" s="164">
        <f ca="1">-Funding!AD41</f>
        <v>0</v>
      </c>
      <c r="AE38" s="164">
        <f ca="1">-Funding!AE41</f>
        <v>0</v>
      </c>
      <c r="AF38" s="164">
        <f ca="1">-Funding!AF41</f>
        <v>0</v>
      </c>
      <c r="AG38" s="164">
        <f ca="1">-Funding!AG41</f>
        <v>0</v>
      </c>
      <c r="AH38" s="164">
        <f ca="1">-Funding!AH41</f>
        <v>0</v>
      </c>
      <c r="AI38" s="164">
        <f ca="1">-Funding!AI41</f>
        <v>0</v>
      </c>
      <c r="AJ38" s="164">
        <f ca="1">-Funding!AJ41</f>
        <v>0</v>
      </c>
      <c r="AK38" s="164">
        <f ca="1">-Funding!AK41</f>
        <v>0</v>
      </c>
      <c r="AL38" s="164">
        <f ca="1">-Funding!AL41</f>
        <v>0</v>
      </c>
      <c r="AM38" s="164">
        <f ca="1">-Funding!AM41</f>
        <v>0</v>
      </c>
      <c r="AN38" s="164">
        <f ca="1">-Funding!AN41</f>
        <v>0</v>
      </c>
      <c r="AO38" s="164">
        <f ca="1">-Funding!AO41</f>
        <v>0</v>
      </c>
      <c r="AP38" s="164">
        <f ca="1">-Funding!AP41</f>
        <v>0</v>
      </c>
      <c r="AQ38" s="164">
        <f ca="1">-Funding!AQ41</f>
        <v>0</v>
      </c>
      <c r="AR38" s="164">
        <f ca="1">-Funding!AR41</f>
        <v>0</v>
      </c>
      <c r="AS38" s="164">
        <f ca="1">-Funding!AS41</f>
        <v>0</v>
      </c>
      <c r="AT38" s="164">
        <f ca="1">-Funding!AT41</f>
        <v>0</v>
      </c>
      <c r="AU38" s="164">
        <f ca="1">-Funding!AU41</f>
        <v>0</v>
      </c>
      <c r="AV38" s="164">
        <f ca="1">-Funding!AV41</f>
        <v>0</v>
      </c>
      <c r="AW38" s="164">
        <f ca="1">-Funding!AW41</f>
        <v>0</v>
      </c>
      <c r="AX38" s="164">
        <f ca="1">-Funding!AX41</f>
        <v>0</v>
      </c>
      <c r="AY38" s="164">
        <f ca="1">-Funding!AY41</f>
        <v>0</v>
      </c>
      <c r="AZ38" s="164">
        <f ca="1">-Funding!AZ41</f>
        <v>0</v>
      </c>
      <c r="BA38" s="164">
        <f ca="1">-Funding!BA41</f>
        <v>0</v>
      </c>
      <c r="BB38" s="164">
        <f ca="1">-Funding!BB41</f>
        <v>0</v>
      </c>
      <c r="BC38" s="164">
        <f ca="1">-Funding!BC41</f>
        <v>0</v>
      </c>
      <c r="BD38" s="164">
        <f ca="1">-Funding!BD41</f>
        <v>0</v>
      </c>
      <c r="BE38" s="164">
        <f ca="1">-Funding!BE41</f>
        <v>0</v>
      </c>
      <c r="BF38" s="164">
        <f ca="1">-Funding!BF41</f>
        <v>0</v>
      </c>
      <c r="BG38" s="164">
        <f ca="1">-Funding!BG41</f>
        <v>0</v>
      </c>
      <c r="BH38" s="164">
        <f ca="1">-Funding!BH41</f>
        <v>0</v>
      </c>
      <c r="BI38" s="164">
        <f ca="1">-Funding!BI41</f>
        <v>0</v>
      </c>
      <c r="BJ38" s="164">
        <f ca="1">-Funding!BJ41</f>
        <v>0</v>
      </c>
      <c r="BK38" s="164">
        <f ca="1">-Funding!BK41</f>
        <v>0</v>
      </c>
      <c r="BL38" s="164">
        <f ca="1">-Funding!BL41</f>
        <v>7849.1919160833786</v>
      </c>
      <c r="BM38" s="164">
        <f ca="1">-Funding!BM41</f>
        <v>8274.8841601851746</v>
      </c>
      <c r="BN38" s="164">
        <f ca="1">-Funding!BN41</f>
        <v>11391.931027496234</v>
      </c>
      <c r="BO38" s="164">
        <f ca="1">-Funding!BO41</f>
        <v>10954.175129181589</v>
      </c>
      <c r="BP38" s="164">
        <f ca="1">-Funding!BP41</f>
        <v>14854.398420521611</v>
      </c>
      <c r="BQ38" s="164">
        <f ca="1">-Funding!BQ41</f>
        <v>22383.01026829789</v>
      </c>
      <c r="BR38" s="164">
        <f ca="1">-Funding!BR41</f>
        <v>28455.890504180352</v>
      </c>
      <c r="BS38" s="164">
        <f ca="1">-Funding!BS41</f>
        <v>28317.643626455669</v>
      </c>
      <c r="BT38" s="164">
        <f ca="1">-Funding!BT41</f>
        <v>33060.586519444201</v>
      </c>
      <c r="BU38" s="164">
        <f ca="1">-Funding!BU41</f>
        <v>33891.837387211868</v>
      </c>
      <c r="BV38" s="164">
        <f ca="1">-Funding!BV41</f>
        <v>38043.371493313418</v>
      </c>
      <c r="BW38" s="164">
        <f ca="1">-Funding!BW41</f>
        <v>37523.375421772405</v>
      </c>
      <c r="BX38" s="164">
        <f ca="1">-Funding!BX41</f>
        <v>42629.278200693312</v>
      </c>
      <c r="BY38" s="164">
        <f ca="1">-Funding!BY41</f>
        <v>41956.635579950511</v>
      </c>
      <c r="BZ38" s="164">
        <f ca="1">-Funding!BZ41</f>
        <v>47351.096843850974</v>
      </c>
      <c r="CA38" s="164">
        <f ca="1">-Funding!CA41</f>
        <v>49800.138577777223</v>
      </c>
      <c r="CB38" s="164">
        <f ca="1">-Funding!CB41</f>
        <v>55826.420767365897</v>
      </c>
      <c r="CC38" s="164">
        <f ca="1">-Funding!CC41</f>
        <v>56486.459280182491</v>
      </c>
      <c r="CD38" s="164">
        <f ca="1">-Funding!CD41</f>
        <v>61600.926163994016</v>
      </c>
      <c r="CE38" s="164">
        <f ca="1">-Funding!CE41</f>
        <v>61436.029018984947</v>
      </c>
      <c r="CF38" s="164">
        <f ca="1">-Funding!CF41</f>
        <v>67936.670328050823</v>
      </c>
      <c r="CG38" s="164">
        <f ca="1">-Funding!CG41</f>
        <v>67851.330466431769</v>
      </c>
      <c r="CH38" s="164">
        <f ca="1">-Funding!CH41</f>
        <v>74684.147124573617</v>
      </c>
      <c r="CI38" s="164">
        <f ca="1">-Funding!CI41</f>
        <v>74747.583539250874</v>
      </c>
      <c r="CJ38" s="164">
        <f ca="1">-Funding!CJ41</f>
        <v>81922.823635424837</v>
      </c>
      <c r="CK38" s="164">
        <f ca="1">-Funding!CK41</f>
        <v>83282.673443915992</v>
      </c>
      <c r="CL38" s="164">
        <f ca="1">-Funding!CL41</f>
        <v>89636.789098909794</v>
      </c>
      <c r="CM38" s="164">
        <f ca="1">-Funding!CM41</f>
        <v>90102.982644328469</v>
      </c>
      <c r="CN38" s="164">
        <f ca="1">-Funding!CN41</f>
        <v>98007.875496113484</v>
      </c>
      <c r="CO38" s="164">
        <f ca="1">-Funding!CO41</f>
        <v>201126.92113111875</v>
      </c>
      <c r="CP38" s="164">
        <f ca="1">-Funding!CP41</f>
        <v>220543.59746864828</v>
      </c>
      <c r="CQ38" s="164">
        <f ca="1">-Funding!CQ41</f>
        <v>228760.53625393662</v>
      </c>
      <c r="CR38" s="164">
        <f ca="1">-Funding!CR41</f>
        <v>244521.01138089609</v>
      </c>
      <c r="CS38" s="164">
        <f ca="1">-Funding!CS41</f>
        <v>262928.24214097764</v>
      </c>
      <c r="CT38" s="164">
        <f ca="1">-Funding!CT41</f>
        <v>277921.67057591164</v>
      </c>
      <c r="CU38" s="164">
        <f ca="1">-Funding!CU41</f>
        <v>243937.86496456701</v>
      </c>
      <c r="CV38" s="164">
        <f ca="1">-Funding!CV41</f>
        <v>0</v>
      </c>
      <c r="CW38" s="164">
        <f ca="1">-Funding!CW41</f>
        <v>0</v>
      </c>
      <c r="CX38" s="164">
        <f ca="1">-Funding!CX41</f>
        <v>0</v>
      </c>
      <c r="CY38" s="164">
        <f ca="1">-Funding!CY41</f>
        <v>0</v>
      </c>
      <c r="CZ38" s="164">
        <f ca="1">-Funding!CZ41</f>
        <v>0</v>
      </c>
      <c r="DA38" s="164">
        <f ca="1">-Funding!DA41</f>
        <v>0</v>
      </c>
      <c r="DB38" s="164">
        <f ca="1">-Funding!DB41</f>
        <v>0</v>
      </c>
      <c r="DC38" s="164">
        <f ca="1">-Funding!DC41</f>
        <v>0</v>
      </c>
      <c r="DD38" s="164">
        <f ca="1">-Funding!DD41</f>
        <v>0</v>
      </c>
      <c r="DE38" s="164">
        <f ca="1">-Funding!DE41</f>
        <v>0</v>
      </c>
      <c r="DF38" s="164">
        <f ca="1">-Funding!DF41</f>
        <v>0</v>
      </c>
      <c r="DG38" s="164">
        <f ca="1">-Funding!DG41</f>
        <v>0</v>
      </c>
      <c r="DH38" s="164">
        <f ca="1">-Funding!DH41</f>
        <v>0</v>
      </c>
      <c r="DI38" s="164">
        <f ca="1">-Funding!DI41</f>
        <v>0</v>
      </c>
      <c r="DJ38" s="164">
        <f ca="1">-Funding!DJ41</f>
        <v>0</v>
      </c>
      <c r="DK38" s="164">
        <f ca="1">-Funding!DK41</f>
        <v>0</v>
      </c>
      <c r="DL38" s="164">
        <f ca="1">-Funding!DL41</f>
        <v>0</v>
      </c>
      <c r="DM38" s="164">
        <f ca="1">-Funding!DM41</f>
        <v>0</v>
      </c>
      <c r="DN38" s="164">
        <f ca="1">-Funding!DN41</f>
        <v>0</v>
      </c>
      <c r="DO38" s="164">
        <f ca="1">-Funding!DO41</f>
        <v>0</v>
      </c>
      <c r="DP38" s="164">
        <f ca="1">-Funding!DP41</f>
        <v>0</v>
      </c>
      <c r="DQ38" s="164">
        <f ca="1">-Funding!DQ41</f>
        <v>0</v>
      </c>
      <c r="DR38" s="164">
        <f ca="1">-Funding!DR41</f>
        <v>0</v>
      </c>
      <c r="DS38" s="164">
        <f ca="1">-Funding!DS41</f>
        <v>0</v>
      </c>
      <c r="DT38" s="164">
        <f ca="1">-Funding!DT41</f>
        <v>0</v>
      </c>
    </row>
    <row r="39" spans="1:125" x14ac:dyDescent="0.45">
      <c r="C39" t="s">
        <v>783</v>
      </c>
      <c r="D39" s="3" t="s">
        <v>227</v>
      </c>
      <c r="H39" s="54">
        <f t="shared" ca="1" si="26"/>
        <v>0</v>
      </c>
      <c r="I39" s="164">
        <f>Funding!I322+Funding!I332</f>
        <v>0</v>
      </c>
      <c r="J39" s="164">
        <f ca="1">Funding!J322+Funding!J332</f>
        <v>0</v>
      </c>
      <c r="K39" s="164">
        <f ca="1">Funding!K322+Funding!K332</f>
        <v>0</v>
      </c>
      <c r="L39" s="164">
        <f ca="1">Funding!L322+Funding!L332</f>
        <v>0</v>
      </c>
      <c r="M39" s="164">
        <f ca="1">Funding!M322+Funding!M332</f>
        <v>0</v>
      </c>
      <c r="N39" s="164">
        <f ca="1">Funding!N322+Funding!N332</f>
        <v>0</v>
      </c>
      <c r="O39" s="164">
        <f ca="1">Funding!O322+Funding!O332</f>
        <v>0</v>
      </c>
      <c r="P39" s="164">
        <f ca="1">Funding!P322+Funding!P332</f>
        <v>0</v>
      </c>
      <c r="Q39" s="164">
        <f ca="1">Funding!Q322+Funding!Q332</f>
        <v>0</v>
      </c>
      <c r="R39" s="164">
        <f ca="1">Funding!R322+Funding!R332</f>
        <v>0</v>
      </c>
      <c r="S39" s="164">
        <f ca="1">Funding!S322+Funding!S332</f>
        <v>0</v>
      </c>
      <c r="T39" s="164">
        <f ca="1">Funding!T322+Funding!T332</f>
        <v>0</v>
      </c>
      <c r="U39" s="164">
        <f ca="1">Funding!U322+Funding!U332</f>
        <v>0</v>
      </c>
      <c r="V39" s="164">
        <f ca="1">Funding!V322+Funding!V332</f>
        <v>0</v>
      </c>
      <c r="W39" s="164">
        <f ca="1">Funding!W322+Funding!W332</f>
        <v>0</v>
      </c>
      <c r="X39" s="164">
        <f ca="1">Funding!X322+Funding!X332</f>
        <v>0</v>
      </c>
      <c r="Y39" s="164">
        <f ca="1">Funding!Y322+Funding!Y332</f>
        <v>0</v>
      </c>
      <c r="Z39" s="164">
        <f ca="1">Funding!Z322+Funding!Z332</f>
        <v>0</v>
      </c>
      <c r="AA39" s="164">
        <f ca="1">Funding!AA322+Funding!AA332</f>
        <v>0</v>
      </c>
      <c r="AB39" s="164">
        <f ca="1">Funding!AB322+Funding!AB332</f>
        <v>0</v>
      </c>
      <c r="AC39" s="164">
        <f ca="1">Funding!AC322+Funding!AC332</f>
        <v>0</v>
      </c>
      <c r="AD39" s="164">
        <f ca="1">Funding!AD322+Funding!AD332</f>
        <v>0</v>
      </c>
      <c r="AE39" s="164">
        <f ca="1">Funding!AE322+Funding!AE332</f>
        <v>0</v>
      </c>
      <c r="AF39" s="164">
        <f ca="1">Funding!AF322+Funding!AF332</f>
        <v>0</v>
      </c>
      <c r="AG39" s="164">
        <f ca="1">Funding!AG322+Funding!AG332</f>
        <v>0</v>
      </c>
      <c r="AH39" s="164">
        <f ca="1">Funding!AH322+Funding!AH332</f>
        <v>0</v>
      </c>
      <c r="AI39" s="164">
        <f ca="1">Funding!AI322+Funding!AI332</f>
        <v>0</v>
      </c>
      <c r="AJ39" s="164">
        <f ca="1">Funding!AJ322+Funding!AJ332</f>
        <v>0</v>
      </c>
      <c r="AK39" s="164">
        <f ca="1">Funding!AK322+Funding!AK332</f>
        <v>0</v>
      </c>
      <c r="AL39" s="164">
        <f ca="1">Funding!AL322+Funding!AL332</f>
        <v>0</v>
      </c>
      <c r="AM39" s="164">
        <f ca="1">Funding!AM322+Funding!AM332</f>
        <v>0</v>
      </c>
      <c r="AN39" s="164">
        <f ca="1">Funding!AN322+Funding!AN332</f>
        <v>0</v>
      </c>
      <c r="AO39" s="164">
        <f ca="1">Funding!AO322+Funding!AO332</f>
        <v>0</v>
      </c>
      <c r="AP39" s="164">
        <f ca="1">Funding!AP322+Funding!AP332</f>
        <v>0</v>
      </c>
      <c r="AQ39" s="164">
        <f ca="1">Funding!AQ322+Funding!AQ332</f>
        <v>0</v>
      </c>
      <c r="AR39" s="164">
        <f ca="1">Funding!AR322+Funding!AR332</f>
        <v>0</v>
      </c>
      <c r="AS39" s="164">
        <f ca="1">Funding!AS322+Funding!AS332</f>
        <v>0</v>
      </c>
      <c r="AT39" s="164">
        <f ca="1">Funding!AT322+Funding!AT332</f>
        <v>0</v>
      </c>
      <c r="AU39" s="164">
        <f ca="1">Funding!AU322+Funding!AU332</f>
        <v>0</v>
      </c>
      <c r="AV39" s="164">
        <f ca="1">Funding!AV322+Funding!AV332</f>
        <v>0</v>
      </c>
      <c r="AW39" s="164">
        <f ca="1">Funding!AW322+Funding!AW332</f>
        <v>0</v>
      </c>
      <c r="AX39" s="164">
        <f ca="1">Funding!AX322+Funding!AX332</f>
        <v>0</v>
      </c>
      <c r="AY39" s="164">
        <f ca="1">Funding!AY322+Funding!AY332</f>
        <v>0</v>
      </c>
      <c r="AZ39" s="164">
        <f ca="1">Funding!AZ322+Funding!AZ332</f>
        <v>0</v>
      </c>
      <c r="BA39" s="164">
        <f ca="1">Funding!BA322+Funding!BA332</f>
        <v>0</v>
      </c>
      <c r="BB39" s="164">
        <f ca="1">Funding!BB322+Funding!BB332</f>
        <v>0</v>
      </c>
      <c r="BC39" s="164">
        <f ca="1">Funding!BC322+Funding!BC332</f>
        <v>0</v>
      </c>
      <c r="BD39" s="164">
        <f ca="1">Funding!BD322+Funding!BD332</f>
        <v>0</v>
      </c>
      <c r="BE39" s="164">
        <f ca="1">Funding!BE322+Funding!BE332</f>
        <v>0</v>
      </c>
      <c r="BF39" s="164">
        <f ca="1">Funding!BF322+Funding!BF332</f>
        <v>0</v>
      </c>
      <c r="BG39" s="164">
        <f ca="1">Funding!BG322+Funding!BG332</f>
        <v>0</v>
      </c>
      <c r="BH39" s="164">
        <f ca="1">Funding!BH322+Funding!BH332</f>
        <v>0</v>
      </c>
      <c r="BI39" s="164">
        <f ca="1">Funding!BI322+Funding!BI332</f>
        <v>0</v>
      </c>
      <c r="BJ39" s="164">
        <f ca="1">Funding!BJ322+Funding!BJ332</f>
        <v>0</v>
      </c>
      <c r="BK39" s="164">
        <f ca="1">Funding!BK322+Funding!BK332</f>
        <v>0</v>
      </c>
      <c r="BL39" s="164">
        <f ca="1">Funding!BL322+Funding!BL332</f>
        <v>0</v>
      </c>
      <c r="BM39" s="164">
        <f ca="1">Funding!BM322+Funding!BM332</f>
        <v>0</v>
      </c>
      <c r="BN39" s="164">
        <f ca="1">Funding!BN322+Funding!BN332</f>
        <v>0</v>
      </c>
      <c r="BO39" s="164">
        <f ca="1">Funding!BO322+Funding!BO332</f>
        <v>0</v>
      </c>
      <c r="BP39" s="164">
        <f ca="1">Funding!BP322+Funding!BP332</f>
        <v>0</v>
      </c>
      <c r="BQ39" s="164">
        <f ca="1">Funding!BQ322+Funding!BQ332</f>
        <v>0</v>
      </c>
      <c r="BR39" s="164">
        <f ca="1">Funding!BR322+Funding!BR332</f>
        <v>0</v>
      </c>
      <c r="BS39" s="164">
        <f ca="1">Funding!BS322+Funding!BS332</f>
        <v>0</v>
      </c>
      <c r="BT39" s="164">
        <f ca="1">Funding!BT322+Funding!BT332</f>
        <v>0</v>
      </c>
      <c r="BU39" s="164">
        <f ca="1">Funding!BU322+Funding!BU332</f>
        <v>0</v>
      </c>
      <c r="BV39" s="164">
        <f ca="1">Funding!BV322+Funding!BV332</f>
        <v>0</v>
      </c>
      <c r="BW39" s="164">
        <f ca="1">Funding!BW322+Funding!BW332</f>
        <v>0</v>
      </c>
      <c r="BX39" s="164">
        <f ca="1">Funding!BX322+Funding!BX332</f>
        <v>0</v>
      </c>
      <c r="BY39" s="164">
        <f ca="1">Funding!BY322+Funding!BY332</f>
        <v>0</v>
      </c>
      <c r="BZ39" s="164">
        <f ca="1">Funding!BZ322+Funding!BZ332</f>
        <v>0</v>
      </c>
      <c r="CA39" s="164">
        <f ca="1">Funding!CA322+Funding!CA332</f>
        <v>0</v>
      </c>
      <c r="CB39" s="164">
        <f ca="1">Funding!CB322+Funding!CB332</f>
        <v>0</v>
      </c>
      <c r="CC39" s="164">
        <f ca="1">Funding!CC322+Funding!CC332</f>
        <v>0</v>
      </c>
      <c r="CD39" s="164">
        <f ca="1">Funding!CD322+Funding!CD332</f>
        <v>0</v>
      </c>
      <c r="CE39" s="164">
        <f ca="1">Funding!CE322+Funding!CE332</f>
        <v>0</v>
      </c>
      <c r="CF39" s="164">
        <f ca="1">Funding!CF322+Funding!CF332</f>
        <v>0</v>
      </c>
      <c r="CG39" s="164">
        <f ca="1">Funding!CG322+Funding!CG332</f>
        <v>0</v>
      </c>
      <c r="CH39" s="164">
        <f ca="1">Funding!CH322+Funding!CH332</f>
        <v>0</v>
      </c>
      <c r="CI39" s="164">
        <f ca="1">Funding!CI322+Funding!CI332</f>
        <v>0</v>
      </c>
      <c r="CJ39" s="164">
        <f ca="1">Funding!CJ322+Funding!CJ332</f>
        <v>0</v>
      </c>
      <c r="CK39" s="164">
        <f ca="1">Funding!CK322+Funding!CK332</f>
        <v>0</v>
      </c>
      <c r="CL39" s="164">
        <f ca="1">Funding!CL322+Funding!CL332</f>
        <v>0</v>
      </c>
      <c r="CM39" s="164">
        <f ca="1">Funding!CM322+Funding!CM332</f>
        <v>0</v>
      </c>
      <c r="CN39" s="164">
        <f ca="1">Funding!CN322+Funding!CN332</f>
        <v>0</v>
      </c>
      <c r="CO39" s="164">
        <f ca="1">Funding!CO322+Funding!CO332</f>
        <v>0</v>
      </c>
      <c r="CP39" s="164">
        <f ca="1">Funding!CP322+Funding!CP332</f>
        <v>0</v>
      </c>
      <c r="CQ39" s="164">
        <f ca="1">Funding!CQ322+Funding!CQ332</f>
        <v>0</v>
      </c>
      <c r="CR39" s="164">
        <f ca="1">Funding!CR322+Funding!CR332</f>
        <v>0</v>
      </c>
      <c r="CS39" s="164">
        <f ca="1">Funding!CS322+Funding!CS332</f>
        <v>0</v>
      </c>
      <c r="CT39" s="164">
        <f ca="1">Funding!CT322+Funding!CT332</f>
        <v>0</v>
      </c>
      <c r="CU39" s="164">
        <f ca="1">Funding!CU322+Funding!CU332</f>
        <v>0</v>
      </c>
      <c r="CV39" s="164">
        <f ca="1">Funding!CV322+Funding!CV332</f>
        <v>0</v>
      </c>
      <c r="CW39" s="164">
        <f ca="1">Funding!CW322+Funding!CW332</f>
        <v>0</v>
      </c>
      <c r="CX39" s="164">
        <f ca="1">Funding!CX322+Funding!CX332</f>
        <v>0</v>
      </c>
      <c r="CY39" s="164">
        <f ca="1">Funding!CY322+Funding!CY332</f>
        <v>0</v>
      </c>
      <c r="CZ39" s="164">
        <f ca="1">Funding!CZ322+Funding!CZ332</f>
        <v>0</v>
      </c>
      <c r="DA39" s="164">
        <f ca="1">Funding!DA322+Funding!DA332</f>
        <v>0</v>
      </c>
      <c r="DB39" s="164">
        <f ca="1">Funding!DB322+Funding!DB332</f>
        <v>0</v>
      </c>
      <c r="DC39" s="164">
        <f ca="1">Funding!DC322+Funding!DC332</f>
        <v>0</v>
      </c>
      <c r="DD39" s="164">
        <f ca="1">Funding!DD322+Funding!DD332</f>
        <v>0</v>
      </c>
      <c r="DE39" s="164">
        <f ca="1">Funding!DE322+Funding!DE332</f>
        <v>0</v>
      </c>
      <c r="DF39" s="164">
        <f ca="1">Funding!DF322+Funding!DF332</f>
        <v>0</v>
      </c>
      <c r="DG39" s="164">
        <f ca="1">Funding!DG322+Funding!DG332</f>
        <v>0</v>
      </c>
      <c r="DH39" s="164">
        <f ca="1">Funding!DH322+Funding!DH332</f>
        <v>0</v>
      </c>
      <c r="DI39" s="164">
        <f ca="1">Funding!DI322+Funding!DI332</f>
        <v>0</v>
      </c>
      <c r="DJ39" s="164">
        <f ca="1">Funding!DJ322+Funding!DJ332</f>
        <v>0</v>
      </c>
      <c r="DK39" s="164">
        <f ca="1">Funding!DK322+Funding!DK332</f>
        <v>0</v>
      </c>
      <c r="DL39" s="164">
        <f ca="1">Funding!DL322+Funding!DL332</f>
        <v>0</v>
      </c>
      <c r="DM39" s="164">
        <f ca="1">Funding!DM322+Funding!DM332</f>
        <v>0</v>
      </c>
      <c r="DN39" s="164">
        <f ca="1">Funding!DN322+Funding!DN332</f>
        <v>0</v>
      </c>
      <c r="DO39" s="164">
        <f ca="1">Funding!DO322+Funding!DO332</f>
        <v>0</v>
      </c>
      <c r="DP39" s="164">
        <f ca="1">Funding!DP322+Funding!DP332</f>
        <v>0</v>
      </c>
      <c r="DQ39" s="164">
        <f ca="1">Funding!DQ322+Funding!DQ332</f>
        <v>0</v>
      </c>
      <c r="DR39" s="164">
        <f ca="1">Funding!DR322+Funding!DR332</f>
        <v>0</v>
      </c>
      <c r="DS39" s="164">
        <f ca="1">Funding!DS322+Funding!DS332</f>
        <v>0</v>
      </c>
      <c r="DT39" s="164">
        <f ca="1">Funding!DT322+Funding!DT332</f>
        <v>0</v>
      </c>
    </row>
    <row r="40" spans="1:125" ht="14.65" thickBot="1" x14ac:dyDescent="0.5">
      <c r="C40" s="73" t="s">
        <v>784</v>
      </c>
      <c r="D40" s="26" t="s">
        <v>227</v>
      </c>
      <c r="E40" s="73"/>
      <c r="F40" s="73"/>
      <c r="G40" s="73"/>
      <c r="H40" s="74">
        <f t="shared" ca="1" si="26"/>
        <v>2275612.1230774228</v>
      </c>
      <c r="I40" s="74">
        <f ca="1">SUM(I34:I39)</f>
        <v>0</v>
      </c>
      <c r="J40" s="74">
        <f t="shared" ref="J40:BU40" ca="1" si="27">SUM(J34:J39)</f>
        <v>0</v>
      </c>
      <c r="K40" s="74">
        <f t="shared" ca="1" si="27"/>
        <v>0</v>
      </c>
      <c r="L40" s="74">
        <f t="shared" ca="1" si="27"/>
        <v>0</v>
      </c>
      <c r="M40" s="74">
        <f t="shared" ca="1" si="27"/>
        <v>0</v>
      </c>
      <c r="N40" s="74">
        <f t="shared" ca="1" si="27"/>
        <v>0</v>
      </c>
      <c r="O40" s="74">
        <f t="shared" ca="1" si="27"/>
        <v>0</v>
      </c>
      <c r="P40" s="74">
        <f t="shared" ca="1" si="27"/>
        <v>0</v>
      </c>
      <c r="Q40" s="74">
        <f t="shared" ca="1" si="27"/>
        <v>0</v>
      </c>
      <c r="R40" s="74">
        <f t="shared" ca="1" si="27"/>
        <v>0</v>
      </c>
      <c r="S40" s="74">
        <f t="shared" ca="1" si="27"/>
        <v>0</v>
      </c>
      <c r="T40" s="74">
        <f t="shared" ca="1" si="27"/>
        <v>0</v>
      </c>
      <c r="U40" s="74">
        <f t="shared" ca="1" si="27"/>
        <v>0</v>
      </c>
      <c r="V40" s="74">
        <f t="shared" ca="1" si="27"/>
        <v>0</v>
      </c>
      <c r="W40" s="74">
        <f t="shared" ca="1" si="27"/>
        <v>0</v>
      </c>
      <c r="X40" s="74">
        <f t="shared" ca="1" si="27"/>
        <v>0</v>
      </c>
      <c r="Y40" s="74">
        <f t="shared" ca="1" si="27"/>
        <v>0</v>
      </c>
      <c r="Z40" s="74">
        <f t="shared" ca="1" si="27"/>
        <v>0</v>
      </c>
      <c r="AA40" s="74">
        <f t="shared" ca="1" si="27"/>
        <v>0</v>
      </c>
      <c r="AB40" s="74">
        <f t="shared" ca="1" si="27"/>
        <v>0</v>
      </c>
      <c r="AC40" s="74">
        <f t="shared" ca="1" si="27"/>
        <v>0</v>
      </c>
      <c r="AD40" s="74">
        <f t="shared" ca="1" si="27"/>
        <v>0</v>
      </c>
      <c r="AE40" s="74">
        <f t="shared" ca="1" si="27"/>
        <v>0</v>
      </c>
      <c r="AF40" s="74">
        <f t="shared" ca="1" si="27"/>
        <v>0</v>
      </c>
      <c r="AG40" s="74">
        <f t="shared" ca="1" si="27"/>
        <v>0</v>
      </c>
      <c r="AH40" s="74">
        <f t="shared" ca="1" si="27"/>
        <v>0</v>
      </c>
      <c r="AI40" s="74">
        <f t="shared" ca="1" si="27"/>
        <v>0</v>
      </c>
      <c r="AJ40" s="74">
        <f t="shared" ca="1" si="27"/>
        <v>0</v>
      </c>
      <c r="AK40" s="74">
        <f t="shared" ca="1" si="27"/>
        <v>0</v>
      </c>
      <c r="AL40" s="74">
        <f t="shared" ca="1" si="27"/>
        <v>0</v>
      </c>
      <c r="AM40" s="74">
        <f t="shared" ca="1" si="27"/>
        <v>0</v>
      </c>
      <c r="AN40" s="74">
        <f t="shared" ca="1" si="27"/>
        <v>0</v>
      </c>
      <c r="AO40" s="74">
        <f t="shared" ca="1" si="27"/>
        <v>0</v>
      </c>
      <c r="AP40" s="74">
        <f t="shared" ca="1" si="27"/>
        <v>0</v>
      </c>
      <c r="AQ40" s="74">
        <f t="shared" ca="1" si="27"/>
        <v>0</v>
      </c>
      <c r="AR40" s="74">
        <f t="shared" ca="1" si="27"/>
        <v>0</v>
      </c>
      <c r="AS40" s="74">
        <f t="shared" ca="1" si="27"/>
        <v>-547151.65804117941</v>
      </c>
      <c r="AT40" s="74">
        <f t="shared" ca="1" si="27"/>
        <v>-138807.93118435988</v>
      </c>
      <c r="AU40" s="74">
        <f t="shared" ca="1" si="27"/>
        <v>-138269.63454410233</v>
      </c>
      <c r="AV40" s="74">
        <f t="shared" ca="1" si="27"/>
        <v>-137731.3379038448</v>
      </c>
      <c r="AW40" s="74">
        <f t="shared" ca="1" si="27"/>
        <v>-137193.04126358722</v>
      </c>
      <c r="AX40" s="74">
        <f t="shared" ca="1" si="27"/>
        <v>-136654.74462332969</v>
      </c>
      <c r="AY40" s="74">
        <f t="shared" ca="1" si="27"/>
        <v>-138288.60566148843</v>
      </c>
      <c r="AZ40" s="74">
        <f t="shared" ca="1" si="27"/>
        <v>-137742.16342993683</v>
      </c>
      <c r="BA40" s="74">
        <f t="shared" ca="1" si="27"/>
        <v>-137195.7211983852</v>
      </c>
      <c r="BB40" s="74">
        <f t="shared" ca="1" si="27"/>
        <v>-136649.2789668336</v>
      </c>
      <c r="BC40" s="74">
        <f t="shared" ca="1" si="27"/>
        <v>-136102.83673528198</v>
      </c>
      <c r="BD40" s="74">
        <f t="shared" ca="1" si="27"/>
        <v>-135556.39450373038</v>
      </c>
      <c r="BE40" s="74">
        <f t="shared" ca="1" si="27"/>
        <v>-124445.36719988089</v>
      </c>
      <c r="BF40" s="74">
        <f t="shared" ca="1" si="27"/>
        <v>-123938.54216235039</v>
      </c>
      <c r="BG40" s="74">
        <f t="shared" ca="1" si="27"/>
        <v>-123431.71712481989</v>
      </c>
      <c r="BH40" s="74">
        <f t="shared" ca="1" si="27"/>
        <v>-122924.89208728938</v>
      </c>
      <c r="BI40" s="74">
        <f t="shared" ca="1" si="27"/>
        <v>-122418.0670497589</v>
      </c>
      <c r="BJ40" s="74">
        <f t="shared" ca="1" si="27"/>
        <v>-244419.76642959772</v>
      </c>
      <c r="BK40" s="74">
        <f t="shared" ca="1" si="27"/>
        <v>73730.521911330477</v>
      </c>
      <c r="BL40" s="74">
        <f t="shared" ca="1" si="27"/>
        <v>81374.550132416509</v>
      </c>
      <c r="BM40" s="74">
        <f t="shared" ca="1" si="27"/>
        <v>81527.93680369317</v>
      </c>
      <c r="BN40" s="74">
        <f t="shared" ca="1" si="27"/>
        <v>84432.863178255968</v>
      </c>
      <c r="BO40" s="74">
        <f t="shared" ca="1" si="27"/>
        <v>83754.388774354404</v>
      </c>
      <c r="BP40" s="74">
        <f t="shared" ca="1" si="27"/>
        <v>87458.947284954382</v>
      </c>
      <c r="BQ40" s="74">
        <f t="shared" ca="1" si="27"/>
        <v>94726.723524730289</v>
      </c>
      <c r="BR40" s="74">
        <f t="shared" ca="1" si="27"/>
        <v>100381.65364205417</v>
      </c>
      <c r="BS40" s="74">
        <f t="shared" ca="1" si="27"/>
        <v>99697.733713320762</v>
      </c>
      <c r="BT40" s="74">
        <f t="shared" ca="1" si="27"/>
        <v>103910.67740428925</v>
      </c>
      <c r="BU40" s="74">
        <f t="shared" ca="1" si="27"/>
        <v>104106.92019597857</v>
      </c>
      <c r="BV40" s="74">
        <f t="shared" ref="BV40:DT40" ca="1" si="28">SUM(BV34:BV39)</f>
        <v>107607.98714674175</v>
      </c>
      <c r="BW40" s="74">
        <f t="shared" ca="1" si="28"/>
        <v>106339.1789482132</v>
      </c>
      <c r="BX40" s="74">
        <f t="shared" ca="1" si="28"/>
        <v>110707.39759055254</v>
      </c>
      <c r="BY40" s="74">
        <f t="shared" ca="1" si="28"/>
        <v>109170.49329800958</v>
      </c>
      <c r="BZ40" s="74">
        <f t="shared" ca="1" si="28"/>
        <v>113711.66720631646</v>
      </c>
      <c r="CA40" s="74">
        <f t="shared" ca="1" si="28"/>
        <v>115170.10282748923</v>
      </c>
      <c r="CB40" s="74">
        <f t="shared" ca="1" si="28"/>
        <v>120138.32119222602</v>
      </c>
      <c r="CC40" s="74">
        <f t="shared" ca="1" si="28"/>
        <v>119584.53545400446</v>
      </c>
      <c r="CD40" s="74">
        <f t="shared" ca="1" si="28"/>
        <v>123459.12586967353</v>
      </c>
      <c r="CE40" s="74">
        <f t="shared" ca="1" si="28"/>
        <v>121918.82119778373</v>
      </c>
      <c r="CF40" s="74">
        <f t="shared" ca="1" si="28"/>
        <v>127037.18946459101</v>
      </c>
      <c r="CG40" s="74">
        <f t="shared" ca="1" si="28"/>
        <v>125398.81561870966</v>
      </c>
      <c r="CH40" s="74">
        <f t="shared" ca="1" si="28"/>
        <v>130669.31542431451</v>
      </c>
      <c r="CI40" s="74">
        <f t="shared" ca="1" si="28"/>
        <v>128990.64535268882</v>
      </c>
      <c r="CJ40" s="74">
        <f t="shared" ca="1" si="28"/>
        <v>134410.83977093836</v>
      </c>
      <c r="CK40" s="74">
        <f t="shared" ca="1" si="28"/>
        <v>133826.99676330967</v>
      </c>
      <c r="CL40" s="74">
        <f t="shared" ca="1" si="28"/>
        <v>138192.69350873493</v>
      </c>
      <c r="CM40" s="74">
        <f t="shared" ca="1" si="28"/>
        <v>136502.10076851226</v>
      </c>
      <c r="CN40" s="74">
        <f t="shared" ca="1" si="28"/>
        <v>142228.254868952</v>
      </c>
      <c r="CO40" s="74">
        <f t="shared" ca="1" si="28"/>
        <v>242961.9445795379</v>
      </c>
      <c r="CP40" s="74">
        <f t="shared" ca="1" si="28"/>
        <v>257412.46426033237</v>
      </c>
      <c r="CQ40" s="74">
        <f t="shared" ca="1" si="28"/>
        <v>260164.15138359863</v>
      </c>
      <c r="CR40" s="74">
        <f t="shared" ca="1" si="28"/>
        <v>270240.00306042761</v>
      </c>
      <c r="CS40" s="74">
        <f t="shared" ca="1" si="28"/>
        <v>282555.42920142086</v>
      </c>
      <c r="CT40" s="74">
        <f t="shared" ca="1" si="28"/>
        <v>290984.05504390644</v>
      </c>
      <c r="CU40" s="74">
        <f t="shared" ca="1" si="28"/>
        <v>250048.37682081587</v>
      </c>
      <c r="CV40" s="74">
        <f t="shared" ca="1" si="28"/>
        <v>0</v>
      </c>
      <c r="CW40" s="74">
        <f t="shared" ca="1" si="28"/>
        <v>0</v>
      </c>
      <c r="CX40" s="74">
        <f t="shared" ca="1" si="28"/>
        <v>0</v>
      </c>
      <c r="CY40" s="74">
        <f t="shared" ca="1" si="28"/>
        <v>0</v>
      </c>
      <c r="CZ40" s="74">
        <f t="shared" ca="1" si="28"/>
        <v>0</v>
      </c>
      <c r="DA40" s="74">
        <f t="shared" ca="1" si="28"/>
        <v>0</v>
      </c>
      <c r="DB40" s="74">
        <f t="shared" ca="1" si="28"/>
        <v>0</v>
      </c>
      <c r="DC40" s="74">
        <f t="shared" ca="1" si="28"/>
        <v>0</v>
      </c>
      <c r="DD40" s="74">
        <f t="shared" ca="1" si="28"/>
        <v>0</v>
      </c>
      <c r="DE40" s="74">
        <f t="shared" ca="1" si="28"/>
        <v>0</v>
      </c>
      <c r="DF40" s="74">
        <f t="shared" ca="1" si="28"/>
        <v>0</v>
      </c>
      <c r="DG40" s="74">
        <f t="shared" ca="1" si="28"/>
        <v>0</v>
      </c>
      <c r="DH40" s="74">
        <f t="shared" ca="1" si="28"/>
        <v>0</v>
      </c>
      <c r="DI40" s="74">
        <f t="shared" ca="1" si="28"/>
        <v>0</v>
      </c>
      <c r="DJ40" s="74">
        <f t="shared" ca="1" si="28"/>
        <v>0</v>
      </c>
      <c r="DK40" s="74">
        <f t="shared" ca="1" si="28"/>
        <v>0</v>
      </c>
      <c r="DL40" s="74">
        <f t="shared" ca="1" si="28"/>
        <v>0</v>
      </c>
      <c r="DM40" s="74">
        <f t="shared" ca="1" si="28"/>
        <v>0</v>
      </c>
      <c r="DN40" s="74">
        <f t="shared" ca="1" si="28"/>
        <v>0</v>
      </c>
      <c r="DO40" s="74">
        <f t="shared" ca="1" si="28"/>
        <v>0</v>
      </c>
      <c r="DP40" s="74">
        <f t="shared" ca="1" si="28"/>
        <v>0</v>
      </c>
      <c r="DQ40" s="74">
        <f t="shared" ca="1" si="28"/>
        <v>0</v>
      </c>
      <c r="DR40" s="74">
        <f t="shared" ca="1" si="28"/>
        <v>0</v>
      </c>
      <c r="DS40" s="74">
        <f t="shared" ca="1" si="28"/>
        <v>0</v>
      </c>
      <c r="DT40" s="74">
        <f t="shared" ca="1" si="28"/>
        <v>0</v>
      </c>
    </row>
    <row r="42" spans="1:125" ht="14.65" thickBot="1" x14ac:dyDescent="0.5">
      <c r="C42" s="96" t="s">
        <v>785</v>
      </c>
      <c r="D42" s="97" t="s">
        <v>113</v>
      </c>
      <c r="E42" s="124">
        <f ca="1">XIRR(OFFSET($I$40,0,MATCH(TRUE,INDEX($I$40:$DT$40&lt;&gt;0,0),0)-1,1,200),
      OFFSET($I$8, 0,MATCH(TRUE,INDEX($I$40:$DT$40&lt;&gt;0,0),0)-1,1,200), 0.05)</f>
        <v>5.3013125061988839E-2</v>
      </c>
    </row>
    <row r="43" spans="1:125" ht="14.65" thickTop="1" x14ac:dyDescent="0.45">
      <c r="E43" s="53"/>
    </row>
    <row r="45" spans="1:125" s="5" customFormat="1" ht="15.75" customHeight="1" x14ac:dyDescent="0.5">
      <c r="A45"/>
      <c r="B45" s="35"/>
      <c r="C45"/>
      <c r="D45" s="3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</row>
    <row r="47" spans="1:125" s="5" customFormat="1" ht="15.75" x14ac:dyDescent="0.5">
      <c r="A47" s="5" t="s">
        <v>786</v>
      </c>
      <c r="B47" s="112"/>
    </row>
    <row r="49" spans="2:124" x14ac:dyDescent="0.45">
      <c r="B49" s="35" t="s">
        <v>797</v>
      </c>
    </row>
    <row r="50" spans="2:124" x14ac:dyDescent="0.45">
      <c r="C50" t="s">
        <v>788</v>
      </c>
      <c r="D50" s="3" t="s">
        <v>227</v>
      </c>
      <c r="H50" s="54">
        <f>SUM(I50:DT50)</f>
        <v>-1170349.5999999999</v>
      </c>
      <c r="I50" s="164">
        <f>-Funding!I241</f>
        <v>-15664.160000000009</v>
      </c>
      <c r="J50" s="164">
        <f>-Funding!J241</f>
        <v>-15664.160000000009</v>
      </c>
      <c r="K50" s="164">
        <f>-Funding!K241</f>
        <v>-15664.160000000009</v>
      </c>
      <c r="L50" s="164">
        <f>-Funding!L241</f>
        <v>-15664.160000000009</v>
      </c>
      <c r="M50" s="164">
        <f>-Funding!M241</f>
        <v>-15664.160000000009</v>
      </c>
      <c r="N50" s="164">
        <f>-Funding!N241</f>
        <v>-15664.160000000009</v>
      </c>
      <c r="O50" s="164">
        <f>-Funding!O241</f>
        <v>-20223.739999999998</v>
      </c>
      <c r="P50" s="164">
        <f>-Funding!P241</f>
        <v>-20223.739999999998</v>
      </c>
      <c r="Q50" s="164">
        <f>-Funding!Q241</f>
        <v>-20223.739999999998</v>
      </c>
      <c r="R50" s="164">
        <f>-Funding!R241</f>
        <v>-20223.739999999998</v>
      </c>
      <c r="S50" s="164">
        <f>-Funding!S241</f>
        <v>-20223.739999999998</v>
      </c>
      <c r="T50" s="164">
        <f>-Funding!T241</f>
        <v>-20223.739999999998</v>
      </c>
      <c r="U50" s="164">
        <f>-Funding!U241</f>
        <v>-27481.653333333317</v>
      </c>
      <c r="V50" s="164">
        <f>-Funding!V241</f>
        <v>-27481.653333333317</v>
      </c>
      <c r="W50" s="164">
        <f>-Funding!W241</f>
        <v>-27481.653333333317</v>
      </c>
      <c r="X50" s="164">
        <f>-Funding!X241</f>
        <v>-27481.653333333317</v>
      </c>
      <c r="Y50" s="164">
        <f>-Funding!Y241</f>
        <v>-27481.653333333317</v>
      </c>
      <c r="Z50" s="164">
        <f>-Funding!Z241</f>
        <v>-27481.653333333317</v>
      </c>
      <c r="AA50" s="164">
        <f>-Funding!AA241</f>
        <v>-34571.653333333328</v>
      </c>
      <c r="AB50" s="164">
        <f>-Funding!AB241</f>
        <v>-34571.653333333328</v>
      </c>
      <c r="AC50" s="164">
        <f>-Funding!AC241</f>
        <v>-34571.653333333328</v>
      </c>
      <c r="AD50" s="164">
        <f>-Funding!AD241</f>
        <v>-34571.653333333328</v>
      </c>
      <c r="AE50" s="164">
        <f>-Funding!AE241</f>
        <v>-34571.653333333328</v>
      </c>
      <c r="AF50" s="164">
        <f>-Funding!AF241</f>
        <v>-34571.653333333328</v>
      </c>
      <c r="AG50" s="164">
        <f>-Funding!AG241</f>
        <v>-51412.900000000009</v>
      </c>
      <c r="AH50" s="164">
        <f>-Funding!AH241</f>
        <v>-51412.900000000009</v>
      </c>
      <c r="AI50" s="164">
        <f>-Funding!AI241</f>
        <v>-51412.900000000009</v>
      </c>
      <c r="AJ50" s="164">
        <f>-Funding!AJ241</f>
        <v>-51412.900000000009</v>
      </c>
      <c r="AK50" s="164">
        <f>-Funding!AK241</f>
        <v>-51412.900000000009</v>
      </c>
      <c r="AL50" s="164">
        <f>-Funding!AL241</f>
        <v>-51412.900000000009</v>
      </c>
      <c r="AM50" s="164">
        <f>-Funding!AM241</f>
        <v>-45704.159999999996</v>
      </c>
      <c r="AN50" s="164">
        <f>-Funding!AN241</f>
        <v>-45704.159999999996</v>
      </c>
      <c r="AO50" s="164">
        <f>-Funding!AO241</f>
        <v>-45704.159999999996</v>
      </c>
      <c r="AP50" s="164">
        <f>-Funding!AP241</f>
        <v>-45704.159999999996</v>
      </c>
      <c r="AQ50" s="164">
        <f>-Funding!AQ241</f>
        <v>-45704.159999999996</v>
      </c>
      <c r="AR50" s="164">
        <f>-Funding!AR241</f>
        <v>-45704.159999999996</v>
      </c>
      <c r="AS50" s="164">
        <f>-Funding!AS241</f>
        <v>0</v>
      </c>
      <c r="AT50" s="164">
        <f>-Funding!AT241</f>
        <v>0</v>
      </c>
      <c r="AU50" s="164">
        <f>-Funding!AU241</f>
        <v>0</v>
      </c>
      <c r="AV50" s="164">
        <f>-Funding!AV241</f>
        <v>0</v>
      </c>
      <c r="AW50" s="164">
        <f>-Funding!AW241</f>
        <v>0</v>
      </c>
      <c r="AX50" s="164">
        <f>-Funding!AX241</f>
        <v>0</v>
      </c>
      <c r="AY50" s="164">
        <f>-Funding!AY241</f>
        <v>0</v>
      </c>
      <c r="AZ50" s="164">
        <f>-Funding!AZ241</f>
        <v>0</v>
      </c>
      <c r="BA50" s="164">
        <f>-Funding!BA241</f>
        <v>0</v>
      </c>
      <c r="BB50" s="164">
        <f>-Funding!BB241</f>
        <v>0</v>
      </c>
      <c r="BC50" s="164">
        <f>-Funding!BC241</f>
        <v>0</v>
      </c>
      <c r="BD50" s="164">
        <f>-Funding!BD241</f>
        <v>0</v>
      </c>
      <c r="BE50" s="164">
        <f>-Funding!BE241</f>
        <v>0</v>
      </c>
      <c r="BF50" s="164">
        <f>-Funding!BF241</f>
        <v>0</v>
      </c>
      <c r="BG50" s="164">
        <f>-Funding!BG241</f>
        <v>0</v>
      </c>
      <c r="BH50" s="164">
        <f>-Funding!BH241</f>
        <v>0</v>
      </c>
      <c r="BI50" s="164">
        <f>-Funding!BI241</f>
        <v>0</v>
      </c>
      <c r="BJ50" s="164">
        <f>-Funding!BJ241</f>
        <v>0</v>
      </c>
      <c r="BK50" s="164">
        <f>-Funding!BK241</f>
        <v>0</v>
      </c>
      <c r="BL50" s="164">
        <f>-Funding!BL241</f>
        <v>0</v>
      </c>
      <c r="BM50" s="164">
        <f>-Funding!BM241</f>
        <v>0</v>
      </c>
      <c r="BN50" s="164">
        <f>-Funding!BN241</f>
        <v>0</v>
      </c>
      <c r="BO50" s="164">
        <f>-Funding!BO241</f>
        <v>0</v>
      </c>
      <c r="BP50" s="164">
        <f>-Funding!BP241</f>
        <v>0</v>
      </c>
      <c r="BQ50" s="164">
        <f>-Funding!BQ241</f>
        <v>0</v>
      </c>
      <c r="BR50" s="164">
        <f>-Funding!BR241</f>
        <v>0</v>
      </c>
      <c r="BS50" s="164">
        <f>-Funding!BS241</f>
        <v>0</v>
      </c>
      <c r="BT50" s="164">
        <f>-Funding!BT241</f>
        <v>0</v>
      </c>
      <c r="BU50" s="164">
        <f>-Funding!BU241</f>
        <v>0</v>
      </c>
      <c r="BV50" s="164">
        <f>-Funding!BV241</f>
        <v>0</v>
      </c>
      <c r="BW50" s="164">
        <f>-Funding!BW241</f>
        <v>0</v>
      </c>
      <c r="BX50" s="164">
        <f>-Funding!BX241</f>
        <v>0</v>
      </c>
      <c r="BY50" s="164">
        <f>-Funding!BY241</f>
        <v>0</v>
      </c>
      <c r="BZ50" s="164">
        <f>-Funding!BZ241</f>
        <v>0</v>
      </c>
      <c r="CA50" s="164">
        <f>-Funding!CA241</f>
        <v>0</v>
      </c>
      <c r="CB50" s="164">
        <f>-Funding!CB241</f>
        <v>0</v>
      </c>
      <c r="CC50" s="164">
        <f>-Funding!CC241</f>
        <v>0</v>
      </c>
      <c r="CD50" s="164">
        <f>-Funding!CD241</f>
        <v>0</v>
      </c>
      <c r="CE50" s="164">
        <f>-Funding!CE241</f>
        <v>0</v>
      </c>
      <c r="CF50" s="164">
        <f>-Funding!CF241</f>
        <v>0</v>
      </c>
      <c r="CG50" s="164">
        <f>-Funding!CG241</f>
        <v>0</v>
      </c>
      <c r="CH50" s="164">
        <f>-Funding!CH241</f>
        <v>0</v>
      </c>
      <c r="CI50" s="164">
        <f>-Funding!CI241</f>
        <v>0</v>
      </c>
      <c r="CJ50" s="164">
        <f>-Funding!CJ241</f>
        <v>0</v>
      </c>
      <c r="CK50" s="164">
        <f>-Funding!CK241</f>
        <v>0</v>
      </c>
      <c r="CL50" s="164">
        <f>-Funding!CL241</f>
        <v>0</v>
      </c>
      <c r="CM50" s="164">
        <f>-Funding!CM241</f>
        <v>0</v>
      </c>
      <c r="CN50" s="164">
        <f>-Funding!CN241</f>
        <v>0</v>
      </c>
      <c r="CO50" s="164">
        <f>-Funding!CO241</f>
        <v>0</v>
      </c>
      <c r="CP50" s="164">
        <f>-Funding!CP241</f>
        <v>0</v>
      </c>
      <c r="CQ50" s="164">
        <f>-Funding!CQ241</f>
        <v>0</v>
      </c>
      <c r="CR50" s="164">
        <f>-Funding!CR241</f>
        <v>0</v>
      </c>
      <c r="CS50" s="164">
        <f>-Funding!CS241</f>
        <v>0</v>
      </c>
      <c r="CT50" s="164">
        <f>-Funding!CT241</f>
        <v>0</v>
      </c>
      <c r="CU50" s="164">
        <f>-Funding!CU241</f>
        <v>0</v>
      </c>
      <c r="CV50" s="164">
        <f>-Funding!CV241</f>
        <v>0</v>
      </c>
      <c r="CW50" s="164">
        <f>-Funding!CW241</f>
        <v>0</v>
      </c>
      <c r="CX50" s="164">
        <f>-Funding!CX241</f>
        <v>0</v>
      </c>
      <c r="CY50" s="164">
        <f>-Funding!CY241</f>
        <v>0</v>
      </c>
      <c r="CZ50" s="164">
        <f>-Funding!CZ241</f>
        <v>0</v>
      </c>
      <c r="DA50" s="164">
        <f>-Funding!DA241</f>
        <v>0</v>
      </c>
      <c r="DB50" s="164">
        <f>-Funding!DB241</f>
        <v>0</v>
      </c>
      <c r="DC50" s="164">
        <f>-Funding!DC241</f>
        <v>0</v>
      </c>
      <c r="DD50" s="164">
        <f>-Funding!DD241</f>
        <v>0</v>
      </c>
      <c r="DE50" s="164">
        <f>-Funding!DE241</f>
        <v>0</v>
      </c>
      <c r="DF50" s="164">
        <f>-Funding!DF241</f>
        <v>0</v>
      </c>
      <c r="DG50" s="164">
        <f>-Funding!DG241</f>
        <v>0</v>
      </c>
      <c r="DH50" s="164">
        <f>-Funding!DH241</f>
        <v>0</v>
      </c>
      <c r="DI50" s="164">
        <f>-Funding!DI241</f>
        <v>0</v>
      </c>
      <c r="DJ50" s="164">
        <f>-Funding!DJ241</f>
        <v>0</v>
      </c>
      <c r="DK50" s="164">
        <f>-Funding!DK241</f>
        <v>0</v>
      </c>
      <c r="DL50" s="164">
        <f>-Funding!DL241</f>
        <v>0</v>
      </c>
      <c r="DM50" s="164">
        <f>-Funding!DM241</f>
        <v>0</v>
      </c>
      <c r="DN50" s="164">
        <f>-Funding!DN241</f>
        <v>0</v>
      </c>
      <c r="DO50" s="164">
        <f>-Funding!DO241</f>
        <v>0</v>
      </c>
      <c r="DP50" s="164">
        <f>-Funding!DP241</f>
        <v>0</v>
      </c>
      <c r="DQ50" s="164">
        <f>-Funding!DQ241</f>
        <v>0</v>
      </c>
      <c r="DR50" s="164">
        <f>-Funding!DR241</f>
        <v>0</v>
      </c>
      <c r="DS50" s="164">
        <f>-Funding!DS241</f>
        <v>0</v>
      </c>
      <c r="DT50" s="164">
        <f>-Funding!DT241</f>
        <v>0</v>
      </c>
    </row>
    <row r="51" spans="2:124" x14ac:dyDescent="0.45">
      <c r="C51" t="s">
        <v>789</v>
      </c>
      <c r="D51" s="3" t="s">
        <v>227</v>
      </c>
      <c r="H51" s="54">
        <f t="shared" ref="H51:H60" ca="1" si="29">SUM(I51:DT51)</f>
        <v>-401466.87065486488</v>
      </c>
      <c r="I51" s="164">
        <f ca="1">-Funding!I257</f>
        <v>0</v>
      </c>
      <c r="J51" s="164">
        <f ca="1">-Funding!J257</f>
        <v>0</v>
      </c>
      <c r="K51" s="164">
        <f ca="1">-Funding!K257</f>
        <v>0</v>
      </c>
      <c r="L51" s="164">
        <f ca="1">-Funding!L257</f>
        <v>0</v>
      </c>
      <c r="M51" s="164">
        <f ca="1">-Funding!M257</f>
        <v>0</v>
      </c>
      <c r="N51" s="164">
        <f ca="1">-Funding!N257</f>
        <v>0</v>
      </c>
      <c r="O51" s="164">
        <f ca="1">-Funding!O257</f>
        <v>0</v>
      </c>
      <c r="P51" s="164">
        <f ca="1">-Funding!P257</f>
        <v>0</v>
      </c>
      <c r="Q51" s="164">
        <f ca="1">-Funding!Q257</f>
        <v>0</v>
      </c>
      <c r="R51" s="164">
        <f ca="1">-Funding!R257</f>
        <v>0</v>
      </c>
      <c r="S51" s="164">
        <f ca="1">-Funding!S257</f>
        <v>0</v>
      </c>
      <c r="T51" s="164">
        <f ca="1">-Funding!T257</f>
        <v>0</v>
      </c>
      <c r="U51" s="164">
        <f ca="1">-Funding!U257</f>
        <v>0</v>
      </c>
      <c r="V51" s="164">
        <f ca="1">-Funding!V257</f>
        <v>0</v>
      </c>
      <c r="W51" s="164">
        <f ca="1">-Funding!W257</f>
        <v>0</v>
      </c>
      <c r="X51" s="164">
        <f ca="1">-Funding!X257</f>
        <v>0</v>
      </c>
      <c r="Y51" s="164">
        <f ca="1">-Funding!Y257</f>
        <v>0</v>
      </c>
      <c r="Z51" s="164">
        <f ca="1">-Funding!Z257</f>
        <v>0</v>
      </c>
      <c r="AA51" s="164">
        <f ca="1">-Funding!AA257</f>
        <v>0</v>
      </c>
      <c r="AB51" s="164">
        <f ca="1">-Funding!AB257</f>
        <v>0</v>
      </c>
      <c r="AC51" s="164">
        <f ca="1">-Funding!AC257</f>
        <v>0</v>
      </c>
      <c r="AD51" s="164">
        <f ca="1">-Funding!AD257</f>
        <v>0</v>
      </c>
      <c r="AE51" s="164">
        <f ca="1">-Funding!AE257</f>
        <v>0</v>
      </c>
      <c r="AF51" s="164">
        <f ca="1">-Funding!AF257</f>
        <v>0</v>
      </c>
      <c r="AG51" s="164">
        <f ca="1">-Funding!AG257</f>
        <v>0</v>
      </c>
      <c r="AH51" s="164">
        <f ca="1">-Funding!AH257</f>
        <v>0</v>
      </c>
      <c r="AI51" s="164">
        <f ca="1">-Funding!AI257</f>
        <v>0</v>
      </c>
      <c r="AJ51" s="164">
        <f ca="1">-Funding!AJ257</f>
        <v>0</v>
      </c>
      <c r="AK51" s="164">
        <f ca="1">-Funding!AK257</f>
        <v>0</v>
      </c>
      <c r="AL51" s="164">
        <f ca="1">-Funding!AL257</f>
        <v>0</v>
      </c>
      <c r="AM51" s="164">
        <f ca="1">-Funding!AM257</f>
        <v>0</v>
      </c>
      <c r="AN51" s="164">
        <f ca="1">-Funding!AN257</f>
        <v>0</v>
      </c>
      <c r="AO51" s="164">
        <f ca="1">-Funding!AO257</f>
        <v>0</v>
      </c>
      <c r="AP51" s="164">
        <f ca="1">-Funding!AP257</f>
        <v>0</v>
      </c>
      <c r="AQ51" s="164">
        <f ca="1">-Funding!AQ257</f>
        <v>0</v>
      </c>
      <c r="AR51" s="164">
        <f ca="1">-Funding!AR257</f>
        <v>0</v>
      </c>
      <c r="AS51" s="164">
        <f ca="1">-Funding!AS257</f>
        <v>-69866.677945412914</v>
      </c>
      <c r="AT51" s="164">
        <f ca="1">-Funding!AT257</f>
        <v>-16964.174124949659</v>
      </c>
      <c r="AU51" s="164">
        <f ca="1">-Funding!AU257</f>
        <v>-17211.952558477125</v>
      </c>
      <c r="AV51" s="164">
        <f ca="1">-Funding!AV257</f>
        <v>-17460.598216521939</v>
      </c>
      <c r="AW51" s="164">
        <f ca="1">-Funding!AW257</f>
        <v>-17710.114134369909</v>
      </c>
      <c r="AX51" s="164">
        <f ca="1">-Funding!AX257</f>
        <v>-17960.503357930349</v>
      </c>
      <c r="AY51" s="164">
        <f ca="1">-Funding!AY257</f>
        <v>-18439.680422994174</v>
      </c>
      <c r="AZ51" s="164">
        <f ca="1">-Funding!AZ257</f>
        <v>-18695.474085517719</v>
      </c>
      <c r="BA51" s="164">
        <f ca="1">-Funding!BA257</f>
        <v>-18952.163025860096</v>
      </c>
      <c r="BB51" s="164">
        <f ca="1">-Funding!BB257</f>
        <v>-19209.75037749367</v>
      </c>
      <c r="BC51" s="164">
        <f ca="1">-Funding!BC257</f>
        <v>-19468.239284857966</v>
      </c>
      <c r="BD51" s="164">
        <f ca="1">-Funding!BD257</f>
        <v>-19727.632903398029</v>
      </c>
      <c r="BE51" s="164">
        <f ca="1">-Funding!BE257</f>
        <v>-18879.455841573912</v>
      </c>
      <c r="BF51" s="164">
        <f ca="1">-Funding!BF257</f>
        <v>-19122.922700155093</v>
      </c>
      <c r="BG51" s="164">
        <f ca="1">-Funding!BG257</f>
        <v>-19367.241692741311</v>
      </c>
      <c r="BH51" s="164">
        <f ca="1">-Funding!BH257</f>
        <v>-19612.415801801577</v>
      </c>
      <c r="BI51" s="164">
        <f ca="1">-Funding!BI257</f>
        <v>-19858.448020243559</v>
      </c>
      <c r="BJ51" s="164">
        <f ca="1">-Funding!BJ257</f>
        <v>-32959.426160565927</v>
      </c>
      <c r="BK51" s="164">
        <f ca="1">-Funding!BK257</f>
        <v>0</v>
      </c>
      <c r="BL51" s="164">
        <f ca="1">-Funding!BL257</f>
        <v>0</v>
      </c>
      <c r="BM51" s="164">
        <f ca="1">-Funding!BM257</f>
        <v>0</v>
      </c>
      <c r="BN51" s="164">
        <f ca="1">-Funding!BN257</f>
        <v>0</v>
      </c>
      <c r="BO51" s="164">
        <f ca="1">-Funding!BO257</f>
        <v>0</v>
      </c>
      <c r="BP51" s="164">
        <f ca="1">-Funding!BP257</f>
        <v>0</v>
      </c>
      <c r="BQ51" s="164">
        <f ca="1">-Funding!BQ257</f>
        <v>0</v>
      </c>
      <c r="BR51" s="164">
        <f ca="1">-Funding!BR257</f>
        <v>0</v>
      </c>
      <c r="BS51" s="164">
        <f ca="1">-Funding!BS257</f>
        <v>0</v>
      </c>
      <c r="BT51" s="164">
        <f ca="1">-Funding!BT257</f>
        <v>0</v>
      </c>
      <c r="BU51" s="164">
        <f ca="1">-Funding!BU257</f>
        <v>0</v>
      </c>
      <c r="BV51" s="164">
        <f ca="1">-Funding!BV257</f>
        <v>0</v>
      </c>
      <c r="BW51" s="164">
        <f ca="1">-Funding!BW257</f>
        <v>0</v>
      </c>
      <c r="BX51" s="164">
        <f ca="1">-Funding!BX257</f>
        <v>0</v>
      </c>
      <c r="BY51" s="164">
        <f ca="1">-Funding!BY257</f>
        <v>0</v>
      </c>
      <c r="BZ51" s="164">
        <f ca="1">-Funding!BZ257</f>
        <v>0</v>
      </c>
      <c r="CA51" s="164">
        <f ca="1">-Funding!CA257</f>
        <v>0</v>
      </c>
      <c r="CB51" s="164">
        <f ca="1">-Funding!CB257</f>
        <v>0</v>
      </c>
      <c r="CC51" s="164">
        <f ca="1">-Funding!CC257</f>
        <v>0</v>
      </c>
      <c r="CD51" s="164">
        <f ca="1">-Funding!CD257</f>
        <v>0</v>
      </c>
      <c r="CE51" s="164">
        <f ca="1">-Funding!CE257</f>
        <v>0</v>
      </c>
      <c r="CF51" s="164">
        <f ca="1">-Funding!CF257</f>
        <v>0</v>
      </c>
      <c r="CG51" s="164">
        <f ca="1">-Funding!CG257</f>
        <v>0</v>
      </c>
      <c r="CH51" s="164">
        <f ca="1">-Funding!CH257</f>
        <v>0</v>
      </c>
      <c r="CI51" s="164">
        <f ca="1">-Funding!CI257</f>
        <v>0</v>
      </c>
      <c r="CJ51" s="164">
        <f ca="1">-Funding!CJ257</f>
        <v>0</v>
      </c>
      <c r="CK51" s="164">
        <f ca="1">-Funding!CK257</f>
        <v>0</v>
      </c>
      <c r="CL51" s="164">
        <f ca="1">-Funding!CL257</f>
        <v>0</v>
      </c>
      <c r="CM51" s="164">
        <f ca="1">-Funding!CM257</f>
        <v>0</v>
      </c>
      <c r="CN51" s="164">
        <f ca="1">-Funding!CN257</f>
        <v>0</v>
      </c>
      <c r="CO51" s="164">
        <f ca="1">-Funding!CO257</f>
        <v>0</v>
      </c>
      <c r="CP51" s="164">
        <f ca="1">-Funding!CP257</f>
        <v>0</v>
      </c>
      <c r="CQ51" s="164">
        <f ca="1">-Funding!CQ257</f>
        <v>0</v>
      </c>
      <c r="CR51" s="164">
        <f ca="1">-Funding!CR257</f>
        <v>0</v>
      </c>
      <c r="CS51" s="164">
        <f ca="1">-Funding!CS257</f>
        <v>0</v>
      </c>
      <c r="CT51" s="164">
        <f ca="1">-Funding!CT257</f>
        <v>0</v>
      </c>
      <c r="CU51" s="164">
        <f ca="1">-Funding!CU257</f>
        <v>0</v>
      </c>
      <c r="CV51" s="164">
        <f ca="1">-Funding!CV257</f>
        <v>0</v>
      </c>
      <c r="CW51" s="164">
        <f ca="1">-Funding!CW257</f>
        <v>0</v>
      </c>
      <c r="CX51" s="164">
        <f ca="1">-Funding!CX257</f>
        <v>0</v>
      </c>
      <c r="CY51" s="164">
        <f ca="1">-Funding!CY257</f>
        <v>0</v>
      </c>
      <c r="CZ51" s="164">
        <f ca="1">-Funding!CZ257</f>
        <v>0</v>
      </c>
      <c r="DA51" s="164">
        <f ca="1">-Funding!DA257</f>
        <v>0</v>
      </c>
      <c r="DB51" s="164">
        <f ca="1">-Funding!DB257</f>
        <v>0</v>
      </c>
      <c r="DC51" s="164">
        <f ca="1">-Funding!DC257</f>
        <v>0</v>
      </c>
      <c r="DD51" s="164">
        <f ca="1">-Funding!DD257</f>
        <v>0</v>
      </c>
      <c r="DE51" s="164">
        <f ca="1">-Funding!DE257</f>
        <v>0</v>
      </c>
      <c r="DF51" s="164">
        <f ca="1">-Funding!DF257</f>
        <v>0</v>
      </c>
      <c r="DG51" s="164">
        <f ca="1">-Funding!DG257</f>
        <v>0</v>
      </c>
      <c r="DH51" s="164">
        <f ca="1">-Funding!DH257</f>
        <v>0</v>
      </c>
      <c r="DI51" s="164">
        <f ca="1">-Funding!DI257</f>
        <v>0</v>
      </c>
      <c r="DJ51" s="164">
        <f ca="1">-Funding!DJ257</f>
        <v>0</v>
      </c>
      <c r="DK51" s="164">
        <f ca="1">-Funding!DK257</f>
        <v>0</v>
      </c>
      <c r="DL51" s="164">
        <f ca="1">-Funding!DL257</f>
        <v>0</v>
      </c>
      <c r="DM51" s="164">
        <f ca="1">-Funding!DM257</f>
        <v>0</v>
      </c>
      <c r="DN51" s="164">
        <f ca="1">-Funding!DN257</f>
        <v>0</v>
      </c>
      <c r="DO51" s="164">
        <f ca="1">-Funding!DO257</f>
        <v>0</v>
      </c>
      <c r="DP51" s="164">
        <f ca="1">-Funding!DP257</f>
        <v>0</v>
      </c>
      <c r="DQ51" s="164">
        <f ca="1">-Funding!DQ257</f>
        <v>0</v>
      </c>
      <c r="DR51" s="164">
        <f ca="1">-Funding!DR257</f>
        <v>0</v>
      </c>
      <c r="DS51" s="164">
        <f ca="1">-Funding!DS257</f>
        <v>0</v>
      </c>
      <c r="DT51" s="164">
        <f ca="1">-Funding!DT257</f>
        <v>0</v>
      </c>
    </row>
    <row r="52" spans="2:124" x14ac:dyDescent="0.45">
      <c r="C52" t="s">
        <v>795</v>
      </c>
      <c r="D52" s="3" t="s">
        <v>227</v>
      </c>
      <c r="H52" s="54">
        <f t="shared" si="29"/>
        <v>877931.11796579545</v>
      </c>
      <c r="I52" s="164">
        <f>Funding!I247</f>
        <v>0</v>
      </c>
      <c r="J52" s="164">
        <f>Funding!J247</f>
        <v>0</v>
      </c>
      <c r="K52" s="164">
        <f>Funding!K247</f>
        <v>0</v>
      </c>
      <c r="L52" s="164">
        <f>Funding!L247</f>
        <v>0</v>
      </c>
      <c r="M52" s="164">
        <f>Funding!M247</f>
        <v>0</v>
      </c>
      <c r="N52" s="164">
        <f>Funding!N247</f>
        <v>0</v>
      </c>
      <c r="O52" s="164">
        <f>Funding!O247</f>
        <v>0</v>
      </c>
      <c r="P52" s="164">
        <f>Funding!P247</f>
        <v>0</v>
      </c>
      <c r="Q52" s="164">
        <f>Funding!Q247</f>
        <v>0</v>
      </c>
      <c r="R52" s="164">
        <f>Funding!R247</f>
        <v>0</v>
      </c>
      <c r="S52" s="164">
        <f>Funding!S247</f>
        <v>0</v>
      </c>
      <c r="T52" s="164">
        <f>Funding!T247</f>
        <v>0</v>
      </c>
      <c r="U52" s="164">
        <f>Funding!U247</f>
        <v>0</v>
      </c>
      <c r="V52" s="164">
        <f>Funding!V247</f>
        <v>0</v>
      </c>
      <c r="W52" s="164">
        <f>Funding!W247</f>
        <v>0</v>
      </c>
      <c r="X52" s="164">
        <f>Funding!X247</f>
        <v>0</v>
      </c>
      <c r="Y52" s="164">
        <f>Funding!Y247</f>
        <v>0</v>
      </c>
      <c r="Z52" s="164">
        <f>Funding!Z247</f>
        <v>0</v>
      </c>
      <c r="AA52" s="164">
        <f>Funding!AA247</f>
        <v>0</v>
      </c>
      <c r="AB52" s="164">
        <f>Funding!AB247</f>
        <v>0</v>
      </c>
      <c r="AC52" s="164">
        <f>Funding!AC247</f>
        <v>0</v>
      </c>
      <c r="AD52" s="164">
        <f>Funding!AD247</f>
        <v>0</v>
      </c>
      <c r="AE52" s="164">
        <f>Funding!AE247</f>
        <v>0</v>
      </c>
      <c r="AF52" s="164">
        <f>Funding!AF247</f>
        <v>0</v>
      </c>
      <c r="AG52" s="164">
        <f>Funding!AG247</f>
        <v>0</v>
      </c>
      <c r="AH52" s="164">
        <f>Funding!AH247</f>
        <v>0</v>
      </c>
      <c r="AI52" s="164">
        <f>Funding!AI247</f>
        <v>0</v>
      </c>
      <c r="AJ52" s="164">
        <f>Funding!AJ247</f>
        <v>0</v>
      </c>
      <c r="AK52" s="164">
        <f>Funding!AK247</f>
        <v>0</v>
      </c>
      <c r="AL52" s="164">
        <f>Funding!AL247</f>
        <v>0</v>
      </c>
      <c r="AM52" s="164">
        <f>Funding!AM247</f>
        <v>0</v>
      </c>
      <c r="AN52" s="164">
        <f>Funding!AN247</f>
        <v>0</v>
      </c>
      <c r="AO52" s="164">
        <f>Funding!AO247</f>
        <v>0</v>
      </c>
      <c r="AP52" s="164">
        <f>Funding!AP247</f>
        <v>0</v>
      </c>
      <c r="AQ52" s="164">
        <f>Funding!AQ247</f>
        <v>0</v>
      </c>
      <c r="AR52" s="164">
        <f>Funding!AR247</f>
        <v>0</v>
      </c>
      <c r="AS52" s="164">
        <f>Funding!AS247</f>
        <v>877931.11796579545</v>
      </c>
      <c r="AT52" s="164">
        <f>Funding!AT247</f>
        <v>0</v>
      </c>
      <c r="AU52" s="164">
        <f>Funding!AU247</f>
        <v>0</v>
      </c>
      <c r="AV52" s="164">
        <f>Funding!AV247</f>
        <v>0</v>
      </c>
      <c r="AW52" s="164">
        <f>Funding!AW247</f>
        <v>0</v>
      </c>
      <c r="AX52" s="164">
        <f>Funding!AX247</f>
        <v>0</v>
      </c>
      <c r="AY52" s="164">
        <f>Funding!AY247</f>
        <v>0</v>
      </c>
      <c r="AZ52" s="164">
        <f>Funding!AZ247</f>
        <v>0</v>
      </c>
      <c r="BA52" s="164">
        <f>Funding!BA247</f>
        <v>0</v>
      </c>
      <c r="BB52" s="164">
        <f>Funding!BB247</f>
        <v>0</v>
      </c>
      <c r="BC52" s="164">
        <f>Funding!BC247</f>
        <v>0</v>
      </c>
      <c r="BD52" s="164">
        <f>Funding!BD247</f>
        <v>0</v>
      </c>
      <c r="BE52" s="164">
        <f>Funding!BE247</f>
        <v>0</v>
      </c>
      <c r="BF52" s="164">
        <f>Funding!BF247</f>
        <v>0</v>
      </c>
      <c r="BG52" s="164">
        <f>Funding!BG247</f>
        <v>0</v>
      </c>
      <c r="BH52" s="164">
        <f>Funding!BH247</f>
        <v>0</v>
      </c>
      <c r="BI52" s="164">
        <f>Funding!BI247</f>
        <v>0</v>
      </c>
      <c r="BJ52" s="164">
        <f>Funding!BJ247</f>
        <v>0</v>
      </c>
      <c r="BK52" s="164">
        <f>Funding!BK247</f>
        <v>0</v>
      </c>
      <c r="BL52" s="164">
        <f>Funding!BL247</f>
        <v>0</v>
      </c>
      <c r="BM52" s="164">
        <f>Funding!BM247</f>
        <v>0</v>
      </c>
      <c r="BN52" s="164">
        <f>Funding!BN247</f>
        <v>0</v>
      </c>
      <c r="BO52" s="164">
        <f>Funding!BO247</f>
        <v>0</v>
      </c>
      <c r="BP52" s="164">
        <f>Funding!BP247</f>
        <v>0</v>
      </c>
      <c r="BQ52" s="164">
        <f>Funding!BQ247</f>
        <v>0</v>
      </c>
      <c r="BR52" s="164">
        <f>Funding!BR247</f>
        <v>0</v>
      </c>
      <c r="BS52" s="164">
        <f>Funding!BS247</f>
        <v>0</v>
      </c>
      <c r="BT52" s="164">
        <f>Funding!BT247</f>
        <v>0</v>
      </c>
      <c r="BU52" s="164">
        <f>Funding!BU247</f>
        <v>0</v>
      </c>
      <c r="BV52" s="164">
        <f>Funding!BV247</f>
        <v>0</v>
      </c>
      <c r="BW52" s="164">
        <f>Funding!BW247</f>
        <v>0</v>
      </c>
      <c r="BX52" s="164">
        <f>Funding!BX247</f>
        <v>0</v>
      </c>
      <c r="BY52" s="164">
        <f>Funding!BY247</f>
        <v>0</v>
      </c>
      <c r="BZ52" s="164">
        <f>Funding!BZ247</f>
        <v>0</v>
      </c>
      <c r="CA52" s="164">
        <f>Funding!CA247</f>
        <v>0</v>
      </c>
      <c r="CB52" s="164">
        <f>Funding!CB247</f>
        <v>0</v>
      </c>
      <c r="CC52" s="164">
        <f>Funding!CC247</f>
        <v>0</v>
      </c>
      <c r="CD52" s="164">
        <f>Funding!CD247</f>
        <v>0</v>
      </c>
      <c r="CE52" s="164">
        <f>Funding!CE247</f>
        <v>0</v>
      </c>
      <c r="CF52" s="164">
        <f>Funding!CF247</f>
        <v>0</v>
      </c>
      <c r="CG52" s="164">
        <f>Funding!CG247</f>
        <v>0</v>
      </c>
      <c r="CH52" s="164">
        <f>Funding!CH247</f>
        <v>0</v>
      </c>
      <c r="CI52" s="164">
        <f>Funding!CI247</f>
        <v>0</v>
      </c>
      <c r="CJ52" s="164">
        <f>Funding!CJ247</f>
        <v>0</v>
      </c>
      <c r="CK52" s="164">
        <f>Funding!CK247</f>
        <v>0</v>
      </c>
      <c r="CL52" s="164">
        <f>Funding!CL247</f>
        <v>0</v>
      </c>
      <c r="CM52" s="164">
        <f>Funding!CM247</f>
        <v>0</v>
      </c>
      <c r="CN52" s="164">
        <f>Funding!CN247</f>
        <v>0</v>
      </c>
      <c r="CO52" s="164">
        <f>Funding!CO247</f>
        <v>0</v>
      </c>
      <c r="CP52" s="164">
        <f>Funding!CP247</f>
        <v>0</v>
      </c>
      <c r="CQ52" s="164">
        <f>Funding!CQ247</f>
        <v>0</v>
      </c>
      <c r="CR52" s="164">
        <f>Funding!CR247</f>
        <v>0</v>
      </c>
      <c r="CS52" s="164">
        <f>Funding!CS247</f>
        <v>0</v>
      </c>
      <c r="CT52" s="164">
        <f>Funding!CT247</f>
        <v>0</v>
      </c>
      <c r="CU52" s="164">
        <f>Funding!CU247</f>
        <v>0</v>
      </c>
      <c r="CV52" s="164">
        <f>Funding!CV247</f>
        <v>0</v>
      </c>
      <c r="CW52" s="164">
        <f>Funding!CW247</f>
        <v>0</v>
      </c>
      <c r="CX52" s="164">
        <f>Funding!CX247</f>
        <v>0</v>
      </c>
      <c r="CY52" s="164">
        <f>Funding!CY247</f>
        <v>0</v>
      </c>
      <c r="CZ52" s="164">
        <f>Funding!CZ247</f>
        <v>0</v>
      </c>
      <c r="DA52" s="164">
        <f>Funding!DA247</f>
        <v>0</v>
      </c>
      <c r="DB52" s="164">
        <f>Funding!DB247</f>
        <v>0</v>
      </c>
      <c r="DC52" s="164">
        <f>Funding!DC247</f>
        <v>0</v>
      </c>
      <c r="DD52" s="164">
        <f>Funding!DD247</f>
        <v>0</v>
      </c>
      <c r="DE52" s="164">
        <f>Funding!DE247</f>
        <v>0</v>
      </c>
      <c r="DF52" s="164">
        <f>Funding!DF247</f>
        <v>0</v>
      </c>
      <c r="DG52" s="164">
        <f>Funding!DG247</f>
        <v>0</v>
      </c>
      <c r="DH52" s="164">
        <f>Funding!DH247</f>
        <v>0</v>
      </c>
      <c r="DI52" s="164">
        <f>Funding!DI247</f>
        <v>0</v>
      </c>
      <c r="DJ52" s="164">
        <f>Funding!DJ247</f>
        <v>0</v>
      </c>
      <c r="DK52" s="164">
        <f>Funding!DK247</f>
        <v>0</v>
      </c>
      <c r="DL52" s="164">
        <f>Funding!DL247</f>
        <v>0</v>
      </c>
      <c r="DM52" s="164">
        <f>Funding!DM247</f>
        <v>0</v>
      </c>
      <c r="DN52" s="164">
        <f>Funding!DN247</f>
        <v>0</v>
      </c>
      <c r="DO52" s="164">
        <f>Funding!DO247</f>
        <v>0</v>
      </c>
      <c r="DP52" s="164">
        <f>Funding!DP247</f>
        <v>0</v>
      </c>
      <c r="DQ52" s="164">
        <f>Funding!DQ247</f>
        <v>0</v>
      </c>
      <c r="DR52" s="164">
        <f>Funding!DR247</f>
        <v>0</v>
      </c>
      <c r="DS52" s="164">
        <f>Funding!DS247</f>
        <v>0</v>
      </c>
      <c r="DT52" s="164">
        <f>Funding!DT247</f>
        <v>0</v>
      </c>
    </row>
    <row r="53" spans="2:124" x14ac:dyDescent="0.45">
      <c r="C53" t="s">
        <v>791</v>
      </c>
      <c r="D53" s="3" t="s">
        <v>227</v>
      </c>
      <c r="H53" s="54">
        <f t="shared" ca="1" si="29"/>
        <v>18321.508207037044</v>
      </c>
      <c r="I53" s="164">
        <f>Funding!I297</f>
        <v>0</v>
      </c>
      <c r="J53" s="164">
        <f ca="1">Funding!J297</f>
        <v>0</v>
      </c>
      <c r="K53" s="164">
        <f ca="1">Funding!K297</f>
        <v>0</v>
      </c>
      <c r="L53" s="164">
        <f ca="1">Funding!L297</f>
        <v>0</v>
      </c>
      <c r="M53" s="164">
        <f ca="1">Funding!M297</f>
        <v>0</v>
      </c>
      <c r="N53" s="164">
        <f ca="1">Funding!N297</f>
        <v>0</v>
      </c>
      <c r="O53" s="164">
        <f ca="1">Funding!O297</f>
        <v>0</v>
      </c>
      <c r="P53" s="164">
        <f ca="1">Funding!P297</f>
        <v>0</v>
      </c>
      <c r="Q53" s="164">
        <f ca="1">Funding!Q297</f>
        <v>0</v>
      </c>
      <c r="R53" s="164">
        <f ca="1">Funding!R297</f>
        <v>0</v>
      </c>
      <c r="S53" s="164">
        <f ca="1">Funding!S297</f>
        <v>0</v>
      </c>
      <c r="T53" s="164">
        <f ca="1">Funding!T297</f>
        <v>0</v>
      </c>
      <c r="U53" s="164">
        <f ca="1">Funding!U297</f>
        <v>0</v>
      </c>
      <c r="V53" s="164">
        <f ca="1">Funding!V297</f>
        <v>0</v>
      </c>
      <c r="W53" s="164">
        <f ca="1">Funding!W297</f>
        <v>0</v>
      </c>
      <c r="X53" s="164">
        <f ca="1">Funding!X297</f>
        <v>0</v>
      </c>
      <c r="Y53" s="164">
        <f ca="1">Funding!Y297</f>
        <v>0</v>
      </c>
      <c r="Z53" s="164">
        <f ca="1">Funding!Z297</f>
        <v>0</v>
      </c>
      <c r="AA53" s="164">
        <f ca="1">Funding!AA297</f>
        <v>0</v>
      </c>
      <c r="AB53" s="164">
        <f ca="1">Funding!AB297</f>
        <v>0</v>
      </c>
      <c r="AC53" s="164">
        <f ca="1">Funding!AC297</f>
        <v>0</v>
      </c>
      <c r="AD53" s="164">
        <f ca="1">Funding!AD297</f>
        <v>0</v>
      </c>
      <c r="AE53" s="164">
        <f ca="1">Funding!AE297</f>
        <v>0</v>
      </c>
      <c r="AF53" s="164">
        <f ca="1">Funding!AF297</f>
        <v>0</v>
      </c>
      <c r="AG53" s="164">
        <f ca="1">Funding!AG297</f>
        <v>0</v>
      </c>
      <c r="AH53" s="164">
        <f ca="1">Funding!AH297</f>
        <v>0</v>
      </c>
      <c r="AI53" s="164">
        <f ca="1">Funding!AI297</f>
        <v>0</v>
      </c>
      <c r="AJ53" s="164">
        <f ca="1">Funding!AJ297</f>
        <v>0</v>
      </c>
      <c r="AK53" s="164">
        <f ca="1">Funding!AK297</f>
        <v>0</v>
      </c>
      <c r="AL53" s="164">
        <f ca="1">Funding!AL297</f>
        <v>0</v>
      </c>
      <c r="AM53" s="164">
        <f ca="1">Funding!AM297</f>
        <v>0</v>
      </c>
      <c r="AN53" s="164">
        <f ca="1">Funding!AN297</f>
        <v>0</v>
      </c>
      <c r="AO53" s="164">
        <f ca="1">Funding!AO297</f>
        <v>0</v>
      </c>
      <c r="AP53" s="164">
        <f ca="1">Funding!AP297</f>
        <v>0</v>
      </c>
      <c r="AQ53" s="164">
        <f ca="1">Funding!AQ297</f>
        <v>0</v>
      </c>
      <c r="AR53" s="164">
        <f ca="1">Funding!AR297</f>
        <v>0</v>
      </c>
      <c r="AS53" s="164">
        <f ca="1">Funding!AS297</f>
        <v>0</v>
      </c>
      <c r="AT53" s="164">
        <f ca="1">Funding!AT297</f>
        <v>349.33338972706457</v>
      </c>
      <c r="AU53" s="164">
        <f ca="1">Funding!AU297</f>
        <v>434.15426035181287</v>
      </c>
      <c r="AV53" s="164">
        <f ca="1">Funding!AV297</f>
        <v>520.21402314419845</v>
      </c>
      <c r="AW53" s="164">
        <f ca="1">Funding!AW297</f>
        <v>607.5170142268081</v>
      </c>
      <c r="AX53" s="164">
        <f ca="1">Funding!AX297</f>
        <v>696.06758489865763</v>
      </c>
      <c r="AY53" s="164">
        <f ca="1">Funding!AY297</f>
        <v>785.87010168830943</v>
      </c>
      <c r="AZ53" s="164">
        <f ca="1">Funding!AZ297</f>
        <v>878.06850380328024</v>
      </c>
      <c r="BA53" s="164">
        <f ca="1">Funding!BA297</f>
        <v>971.54587423086878</v>
      </c>
      <c r="BB53" s="164">
        <f ca="1">Funding!BB297</f>
        <v>1066.3066893601692</v>
      </c>
      <c r="BC53" s="164">
        <f ca="1">Funding!BC297</f>
        <v>1162.3554412476376</v>
      </c>
      <c r="BD53" s="164">
        <f ca="1">Funding!BD297</f>
        <v>1259.6966376719274</v>
      </c>
      <c r="BE53" s="164">
        <f ca="1">Funding!BE297</f>
        <v>1358.3348021889176</v>
      </c>
      <c r="BF53" s="164">
        <f ca="1">Funding!BF297</f>
        <v>1452.732081396787</v>
      </c>
      <c r="BG53" s="164">
        <f ca="1">Funding!BG297</f>
        <v>1548.3466948975627</v>
      </c>
      <c r="BH53" s="164">
        <f ca="1">Funding!BH297</f>
        <v>1645.1829033612689</v>
      </c>
      <c r="BI53" s="164">
        <f ca="1">Funding!BI297</f>
        <v>1743.2449823702771</v>
      </c>
      <c r="BJ53" s="164">
        <f ca="1">Funding!BJ297</f>
        <v>1842.5372224714947</v>
      </c>
      <c r="BK53" s="164">
        <f ca="1">Funding!BK297</f>
        <v>0</v>
      </c>
      <c r="BL53" s="164">
        <f ca="1">Funding!BL297</f>
        <v>0</v>
      </c>
      <c r="BM53" s="164">
        <f ca="1">Funding!BM297</f>
        <v>0</v>
      </c>
      <c r="BN53" s="164">
        <f ca="1">Funding!BN297</f>
        <v>0</v>
      </c>
      <c r="BO53" s="164">
        <f ca="1">Funding!BO297</f>
        <v>0</v>
      </c>
      <c r="BP53" s="164">
        <f ca="1">Funding!BP297</f>
        <v>0</v>
      </c>
      <c r="BQ53" s="164">
        <f ca="1">Funding!BQ297</f>
        <v>0</v>
      </c>
      <c r="BR53" s="164">
        <f ca="1">Funding!BR297</f>
        <v>0</v>
      </c>
      <c r="BS53" s="164">
        <f ca="1">Funding!BS297</f>
        <v>0</v>
      </c>
      <c r="BT53" s="164">
        <f ca="1">Funding!BT297</f>
        <v>0</v>
      </c>
      <c r="BU53" s="164">
        <f ca="1">Funding!BU297</f>
        <v>0</v>
      </c>
      <c r="BV53" s="164">
        <f ca="1">Funding!BV297</f>
        <v>0</v>
      </c>
      <c r="BW53" s="164">
        <f ca="1">Funding!BW297</f>
        <v>0</v>
      </c>
      <c r="BX53" s="164">
        <f ca="1">Funding!BX297</f>
        <v>0</v>
      </c>
      <c r="BY53" s="164">
        <f ca="1">Funding!BY297</f>
        <v>0</v>
      </c>
      <c r="BZ53" s="164">
        <f ca="1">Funding!BZ297</f>
        <v>0</v>
      </c>
      <c r="CA53" s="164">
        <f ca="1">Funding!CA297</f>
        <v>0</v>
      </c>
      <c r="CB53" s="164">
        <f ca="1">Funding!CB297</f>
        <v>0</v>
      </c>
      <c r="CC53" s="164">
        <f ca="1">Funding!CC297</f>
        <v>0</v>
      </c>
      <c r="CD53" s="164">
        <f ca="1">Funding!CD297</f>
        <v>0</v>
      </c>
      <c r="CE53" s="164">
        <f ca="1">Funding!CE297</f>
        <v>0</v>
      </c>
      <c r="CF53" s="164">
        <f ca="1">Funding!CF297</f>
        <v>0</v>
      </c>
      <c r="CG53" s="164">
        <f ca="1">Funding!CG297</f>
        <v>0</v>
      </c>
      <c r="CH53" s="164">
        <f ca="1">Funding!CH297</f>
        <v>0</v>
      </c>
      <c r="CI53" s="164">
        <f ca="1">Funding!CI297</f>
        <v>0</v>
      </c>
      <c r="CJ53" s="164">
        <f ca="1">Funding!CJ297</f>
        <v>0</v>
      </c>
      <c r="CK53" s="164">
        <f ca="1">Funding!CK297</f>
        <v>0</v>
      </c>
      <c r="CL53" s="164">
        <f ca="1">Funding!CL297</f>
        <v>0</v>
      </c>
      <c r="CM53" s="164">
        <f ca="1">Funding!CM297</f>
        <v>0</v>
      </c>
      <c r="CN53" s="164">
        <f ca="1">Funding!CN297</f>
        <v>0</v>
      </c>
      <c r="CO53" s="164">
        <f ca="1">Funding!CO297</f>
        <v>0</v>
      </c>
      <c r="CP53" s="164">
        <f ca="1">Funding!CP297</f>
        <v>0</v>
      </c>
      <c r="CQ53" s="164">
        <f ca="1">Funding!CQ297</f>
        <v>0</v>
      </c>
      <c r="CR53" s="164">
        <f ca="1">Funding!CR297</f>
        <v>0</v>
      </c>
      <c r="CS53" s="164">
        <f ca="1">Funding!CS297</f>
        <v>0</v>
      </c>
      <c r="CT53" s="164">
        <f ca="1">Funding!CT297</f>
        <v>0</v>
      </c>
      <c r="CU53" s="164">
        <f ca="1">Funding!CU297</f>
        <v>0</v>
      </c>
      <c r="CV53" s="164">
        <f ca="1">Funding!CV297</f>
        <v>0</v>
      </c>
      <c r="CW53" s="164">
        <f ca="1">Funding!CW297</f>
        <v>0</v>
      </c>
      <c r="CX53" s="164">
        <f ca="1">Funding!CX297</f>
        <v>0</v>
      </c>
      <c r="CY53" s="164">
        <f ca="1">Funding!CY297</f>
        <v>0</v>
      </c>
      <c r="CZ53" s="164">
        <f ca="1">Funding!CZ297</f>
        <v>0</v>
      </c>
      <c r="DA53" s="164">
        <f ca="1">Funding!DA297</f>
        <v>0</v>
      </c>
      <c r="DB53" s="164">
        <f ca="1">Funding!DB297</f>
        <v>0</v>
      </c>
      <c r="DC53" s="164">
        <f ca="1">Funding!DC297</f>
        <v>0</v>
      </c>
      <c r="DD53" s="164">
        <f ca="1">Funding!DD297</f>
        <v>0</v>
      </c>
      <c r="DE53" s="164">
        <f ca="1">Funding!DE297</f>
        <v>0</v>
      </c>
      <c r="DF53" s="164">
        <f ca="1">Funding!DF297</f>
        <v>0</v>
      </c>
      <c r="DG53" s="164">
        <f ca="1">Funding!DG297</f>
        <v>0</v>
      </c>
      <c r="DH53" s="164">
        <f ca="1">Funding!DH297</f>
        <v>0</v>
      </c>
      <c r="DI53" s="164">
        <f ca="1">Funding!DI297</f>
        <v>0</v>
      </c>
      <c r="DJ53" s="164">
        <f ca="1">Funding!DJ297</f>
        <v>0</v>
      </c>
      <c r="DK53" s="164">
        <f ca="1">Funding!DK297</f>
        <v>0</v>
      </c>
      <c r="DL53" s="164">
        <f ca="1">Funding!DL297</f>
        <v>0</v>
      </c>
      <c r="DM53" s="164">
        <f ca="1">Funding!DM297</f>
        <v>0</v>
      </c>
      <c r="DN53" s="164">
        <f ca="1">Funding!DN297</f>
        <v>0</v>
      </c>
      <c r="DO53" s="164">
        <f ca="1">Funding!DO297</f>
        <v>0</v>
      </c>
      <c r="DP53" s="164">
        <f ca="1">Funding!DP297</f>
        <v>0</v>
      </c>
      <c r="DQ53" s="164">
        <f ca="1">Funding!DQ297</f>
        <v>0</v>
      </c>
      <c r="DR53" s="164">
        <f ca="1">Funding!DR297</f>
        <v>0</v>
      </c>
      <c r="DS53" s="164">
        <f ca="1">Funding!DS297</f>
        <v>0</v>
      </c>
      <c r="DT53" s="164">
        <f ca="1">Funding!DT297</f>
        <v>0</v>
      </c>
    </row>
    <row r="54" spans="2:124" x14ac:dyDescent="0.45">
      <c r="C54" t="s">
        <v>793</v>
      </c>
      <c r="D54" s="3" t="s">
        <v>227</v>
      </c>
      <c r="E54" s="66">
        <f>'Constant Inputs'!E136</f>
        <v>0.5</v>
      </c>
      <c r="H54" s="54">
        <f t="shared" ca="1" si="29"/>
        <v>456076.16395464243</v>
      </c>
      <c r="I54" s="164">
        <f ca="1">Funding!I147*$E$54</f>
        <v>0</v>
      </c>
      <c r="J54" s="164">
        <f ca="1">Funding!J147*$E$54</f>
        <v>0</v>
      </c>
      <c r="K54" s="164">
        <f ca="1">Funding!K147*$E$54</f>
        <v>0</v>
      </c>
      <c r="L54" s="164">
        <f ca="1">Funding!L147*$E$54</f>
        <v>0</v>
      </c>
      <c r="M54" s="164">
        <f ca="1">Funding!M147*$E$54</f>
        <v>0</v>
      </c>
      <c r="N54" s="164">
        <f ca="1">Funding!N147*$E$54</f>
        <v>0</v>
      </c>
      <c r="O54" s="164">
        <f ca="1">Funding!O147*$E$54</f>
        <v>0</v>
      </c>
      <c r="P54" s="164">
        <f ca="1">Funding!P147*$E$54</f>
        <v>0</v>
      </c>
      <c r="Q54" s="164">
        <f ca="1">Funding!Q147*$E$54</f>
        <v>0</v>
      </c>
      <c r="R54" s="164">
        <f ca="1">Funding!R147*$E$54</f>
        <v>0</v>
      </c>
      <c r="S54" s="164">
        <f ca="1">Funding!S147*$E$54</f>
        <v>0</v>
      </c>
      <c r="T54" s="164">
        <f ca="1">Funding!T147*$E$54</f>
        <v>0</v>
      </c>
      <c r="U54" s="164">
        <f ca="1">Funding!U147*$E$54</f>
        <v>0</v>
      </c>
      <c r="V54" s="164">
        <f ca="1">Funding!V147*$E$54</f>
        <v>0</v>
      </c>
      <c r="W54" s="164">
        <f ca="1">Funding!W147*$E$54</f>
        <v>0</v>
      </c>
      <c r="X54" s="164">
        <f ca="1">Funding!X147*$E$54</f>
        <v>0</v>
      </c>
      <c r="Y54" s="164">
        <f ca="1">Funding!Y147*$E$54</f>
        <v>0</v>
      </c>
      <c r="Z54" s="164">
        <f ca="1">Funding!Z147*$E$54</f>
        <v>0</v>
      </c>
      <c r="AA54" s="164">
        <f ca="1">Funding!AA147*$E$54</f>
        <v>0</v>
      </c>
      <c r="AB54" s="164">
        <f ca="1">Funding!AB147*$E$54</f>
        <v>0</v>
      </c>
      <c r="AC54" s="164">
        <f ca="1">Funding!AC147*$E$54</f>
        <v>0</v>
      </c>
      <c r="AD54" s="164">
        <f ca="1">Funding!AD147*$E$54</f>
        <v>0</v>
      </c>
      <c r="AE54" s="164">
        <f ca="1">Funding!AE147*$E$54</f>
        <v>0</v>
      </c>
      <c r="AF54" s="164">
        <f ca="1">Funding!AF147*$E$54</f>
        <v>0</v>
      </c>
      <c r="AG54" s="164">
        <f ca="1">Funding!AG147*$E$54</f>
        <v>0</v>
      </c>
      <c r="AH54" s="164">
        <f ca="1">Funding!AH147*$E$54</f>
        <v>0</v>
      </c>
      <c r="AI54" s="164">
        <f ca="1">Funding!AI147*$E$54</f>
        <v>0</v>
      </c>
      <c r="AJ54" s="164">
        <f ca="1">Funding!AJ147*$E$54</f>
        <v>0</v>
      </c>
      <c r="AK54" s="164">
        <f ca="1">Funding!AK147*$E$54</f>
        <v>0</v>
      </c>
      <c r="AL54" s="164">
        <f ca="1">Funding!AL147*$E$54</f>
        <v>0</v>
      </c>
      <c r="AM54" s="164">
        <f ca="1">Funding!AM147*$E$54</f>
        <v>0</v>
      </c>
      <c r="AN54" s="164">
        <f ca="1">Funding!AN147*$E$54</f>
        <v>0</v>
      </c>
      <c r="AO54" s="164">
        <f ca="1">Funding!AO147*$E$54</f>
        <v>0</v>
      </c>
      <c r="AP54" s="164">
        <f ca="1">Funding!AP147*$E$54</f>
        <v>0</v>
      </c>
      <c r="AQ54" s="164">
        <f ca="1">Funding!AQ147*$E$54</f>
        <v>0</v>
      </c>
      <c r="AR54" s="164">
        <f ca="1">Funding!AR147*$E$54</f>
        <v>0</v>
      </c>
      <c r="AS54" s="164">
        <f ca="1">Funding!AS147*$E$54</f>
        <v>0</v>
      </c>
      <c r="AT54" s="164">
        <f ca="1">Funding!AT147*$E$54</f>
        <v>0</v>
      </c>
      <c r="AU54" s="164">
        <f ca="1">Funding!AU147*$E$54</f>
        <v>0</v>
      </c>
      <c r="AV54" s="164">
        <f ca="1">Funding!AV147*$E$54</f>
        <v>0</v>
      </c>
      <c r="AW54" s="164">
        <f ca="1">Funding!AW147*$E$54</f>
        <v>0</v>
      </c>
      <c r="AX54" s="164">
        <f ca="1">Funding!AX147*$E$54</f>
        <v>0</v>
      </c>
      <c r="AY54" s="164">
        <f ca="1">Funding!AY147*$E$54</f>
        <v>0</v>
      </c>
      <c r="AZ54" s="164">
        <f ca="1">Funding!AZ147*$E$54</f>
        <v>0</v>
      </c>
      <c r="BA54" s="164">
        <f ca="1">Funding!BA147*$E$54</f>
        <v>0</v>
      </c>
      <c r="BB54" s="164">
        <f ca="1">Funding!BB147*$E$54</f>
        <v>0</v>
      </c>
      <c r="BC54" s="164">
        <f ca="1">Funding!BC147*$E$54</f>
        <v>0</v>
      </c>
      <c r="BD54" s="164">
        <f ca="1">Funding!BD147*$E$54</f>
        <v>0</v>
      </c>
      <c r="BE54" s="164">
        <f ca="1">Funding!BE147*$E$54</f>
        <v>0</v>
      </c>
      <c r="BF54" s="164">
        <f ca="1">Funding!BF147*$E$54</f>
        <v>0</v>
      </c>
      <c r="BG54" s="164">
        <f ca="1">Funding!BG147*$E$54</f>
        <v>0</v>
      </c>
      <c r="BH54" s="164">
        <f ca="1">Funding!BH147*$E$54</f>
        <v>0</v>
      </c>
      <c r="BI54" s="164">
        <f ca="1">Funding!BI147*$E$54</f>
        <v>0</v>
      </c>
      <c r="BJ54" s="164">
        <f ca="1">Funding!BJ147*$E$54</f>
        <v>0</v>
      </c>
      <c r="BK54" s="164">
        <f ca="1">Funding!BK147*$E$54</f>
        <v>372.60658937776861</v>
      </c>
      <c r="BL54" s="164">
        <f ca="1">Funding!BL147*$E$54</f>
        <v>1017.181876655206</v>
      </c>
      <c r="BM54" s="164">
        <f ca="1">Funding!BM147*$E$54</f>
        <v>1019.0992100461644</v>
      </c>
      <c r="BN54" s="164">
        <f ca="1">Funding!BN147*$E$54</f>
        <v>3428.445199886628</v>
      </c>
      <c r="BO54" s="164">
        <f ca="1">Funding!BO147*$E$54</f>
        <v>4086.6646286541472</v>
      </c>
      <c r="BP54" s="164">
        <f ca="1">Funding!BP147*$E$54</f>
        <v>2946.5820198522124</v>
      </c>
      <c r="BQ54" s="164">
        <f ca="1">Funding!BQ147*$E$54</f>
        <v>3038.5821573035864</v>
      </c>
      <c r="BR54" s="164">
        <f ca="1">Funding!BR147*$E$54</f>
        <v>5004.9182599435735</v>
      </c>
      <c r="BS54" s="164">
        <f ca="1">Funding!BS147*$E$54</f>
        <v>5246.2489243662021</v>
      </c>
      <c r="BT54" s="164">
        <f ca="1">Funding!BT147*$E$54</f>
        <v>5294.1927156761958</v>
      </c>
      <c r="BU54" s="164">
        <f ca="1">Funding!BU147*$E$54</f>
        <v>5442.1131763840094</v>
      </c>
      <c r="BV54" s="164">
        <f ca="1">Funding!BV147*$E$54</f>
        <v>6103.5899632077162</v>
      </c>
      <c r="BW54" s="164">
        <f ca="1">Funding!BW147*$E$54</f>
        <v>5465.2753166484545</v>
      </c>
      <c r="BX54" s="164">
        <f ca="1">Funding!BX147*$E$54</f>
        <v>5841.2064812350945</v>
      </c>
      <c r="BY54" s="164">
        <f ca="1">Funding!BY147*$E$54</f>
        <v>5592.7904350758727</v>
      </c>
      <c r="BZ54" s="164">
        <f ca="1">Funding!BZ147*$E$54</f>
        <v>3254.029893517989</v>
      </c>
      <c r="CA54" s="164">
        <f ca="1">Funding!CA147*$E$54</f>
        <v>3514.9857065704491</v>
      </c>
      <c r="CB54" s="164">
        <f ca="1">Funding!CB147*$E$54</f>
        <v>6076.9322453932473</v>
      </c>
      <c r="CC54" s="164">
        <f ca="1">Funding!CC147*$E$54</f>
        <v>4975.5585975666763</v>
      </c>
      <c r="CD54" s="164">
        <f ca="1">Funding!CD147*$E$54</f>
        <v>5580.3100966299353</v>
      </c>
      <c r="CE54" s="164">
        <f ca="1">Funding!CE147*$E$54</f>
        <v>4984.390259089123</v>
      </c>
      <c r="CF54" s="164">
        <f ca="1">Funding!CF147*$E$54</f>
        <v>5448.6745275311077</v>
      </c>
      <c r="CG54" s="164">
        <f ca="1">Funding!CG147*$E$54</f>
        <v>5261.417377232432</v>
      </c>
      <c r="CH54" s="164">
        <f ca="1">Funding!CH147*$E$54</f>
        <v>5618.6437829362621</v>
      </c>
      <c r="CI54" s="164">
        <f ca="1">Funding!CI147*$E$54</f>
        <v>4390.8696505596981</v>
      </c>
      <c r="CJ54" s="164">
        <f ca="1">Funding!CJ147*$E$54</f>
        <v>4401.5831737923745</v>
      </c>
      <c r="CK54" s="164">
        <f ca="1">Funding!CK147*$E$54</f>
        <v>4672.1042013496444</v>
      </c>
      <c r="CL54" s="164">
        <f ca="1">Funding!CL147*$E$54</f>
        <v>5265.4811750002373</v>
      </c>
      <c r="CM54" s="164">
        <f ca="1">Funding!CM147*$E$54</f>
        <v>5181.8915929092473</v>
      </c>
      <c r="CN54" s="164">
        <f ca="1">Funding!CN147*$E$54</f>
        <v>0</v>
      </c>
      <c r="CO54" s="164">
        <f ca="1">Funding!CO147*$E$54</f>
        <v>2731.5441597727913</v>
      </c>
      <c r="CP54" s="164">
        <f ca="1">Funding!CP147*$E$54</f>
        <v>3217.6558032541507</v>
      </c>
      <c r="CQ54" s="164">
        <f ca="1">Funding!CQ147*$E$54</f>
        <v>3252.0518922949777</v>
      </c>
      <c r="CR54" s="164">
        <f ca="1">Funding!CR147*$E$54</f>
        <v>3378.000038255348</v>
      </c>
      <c r="CS54" s="164">
        <f ca="1">Funding!CS147*$E$54</f>
        <v>0</v>
      </c>
      <c r="CT54" s="164">
        <f ca="1">Funding!CT147*$E$54</f>
        <v>95.634021382164065</v>
      </c>
      <c r="CU54" s="164">
        <f ca="1">Funding!CU147*$E$54</f>
        <v>27495.13934664111</v>
      </c>
      <c r="CV54" s="164">
        <f ca="1">Funding!CV147*$E$54</f>
        <v>24437.074192767453</v>
      </c>
      <c r="CW54" s="164">
        <f ca="1">Funding!CW147*$E$54</f>
        <v>20065.308412204831</v>
      </c>
      <c r="CX54" s="164">
        <f ca="1">Funding!CX147*$E$54</f>
        <v>17830.948378268789</v>
      </c>
      <c r="CY54" s="164">
        <f ca="1">Funding!CY147*$E$54</f>
        <v>0</v>
      </c>
      <c r="CZ54" s="164">
        <f ca="1">Funding!CZ147*$E$54</f>
        <v>20065.409888860795</v>
      </c>
      <c r="DA54" s="164">
        <f ca="1">Funding!DA147*$E$54</f>
        <v>0</v>
      </c>
      <c r="DB54" s="164">
        <f ca="1">Funding!DB147*$E$54</f>
        <v>24437.063281188079</v>
      </c>
      <c r="DC54" s="164">
        <f ca="1">Funding!DC147*$E$54</f>
        <v>0</v>
      </c>
      <c r="DD54" s="164">
        <f ca="1">Funding!DD147*$E$54</f>
        <v>27494.957538001312</v>
      </c>
      <c r="DE54" s="164">
        <f ca="1">Funding!DE147*$E$54</f>
        <v>0</v>
      </c>
      <c r="DF54" s="164">
        <f ca="1">Funding!DF147*$E$54</f>
        <v>26437.932535605407</v>
      </c>
      <c r="DG54" s="164">
        <f ca="1">Funding!DG147*$E$54</f>
        <v>0</v>
      </c>
      <c r="DH54" s="164">
        <f ca="1">Funding!DH147*$E$54</f>
        <v>25537.813896343203</v>
      </c>
      <c r="DI54" s="164">
        <f ca="1">Funding!DI147*$E$54</f>
        <v>0</v>
      </c>
      <c r="DJ54" s="164">
        <f ca="1">Funding!DJ147*$E$54</f>
        <v>24830.997781793198</v>
      </c>
      <c r="DK54" s="164">
        <f ca="1">Funding!DK147*$E$54</f>
        <v>0</v>
      </c>
      <c r="DL54" s="164">
        <f ca="1">Funding!DL147*$E$54</f>
        <v>24303.839216790009</v>
      </c>
      <c r="DM54" s="164">
        <f ca="1">Funding!DM147*$E$54</f>
        <v>0</v>
      </c>
      <c r="DN54" s="164">
        <f ca="1">Funding!DN147*$E$54</f>
        <v>23791.007772467616</v>
      </c>
      <c r="DO54" s="164">
        <f ca="1">Funding!DO147*$E$54</f>
        <v>0</v>
      </c>
      <c r="DP54" s="164">
        <f ca="1">Funding!DP147*$E$54</f>
        <v>23243.732596512178</v>
      </c>
      <c r="DQ54" s="164">
        <f ca="1">Funding!DQ147*$E$54</f>
        <v>0</v>
      </c>
      <c r="DR54" s="164">
        <f ca="1">Funding!DR147*$E$54</f>
        <v>22734.630810566996</v>
      </c>
      <c r="DS54" s="164">
        <f ca="1">Funding!DS147*$E$54</f>
        <v>0</v>
      </c>
      <c r="DT54" s="164">
        <f ca="1">Funding!DT147*$E$54</f>
        <v>0</v>
      </c>
    </row>
    <row r="55" spans="2:124" x14ac:dyDescent="0.45">
      <c r="C55" t="s">
        <v>790</v>
      </c>
      <c r="D55" s="3" t="s">
        <v>227</v>
      </c>
      <c r="E55" s="66">
        <f>'Constant Inputs'!E136</f>
        <v>0.5</v>
      </c>
      <c r="H55" s="54">
        <f t="shared" ca="1" si="29"/>
        <v>322139.7634436402</v>
      </c>
      <c r="I55" s="164">
        <f ca="1">-Funding!I156*$E$55</f>
        <v>0</v>
      </c>
      <c r="J55" s="164">
        <f ca="1">-Funding!J156*$E$55</f>
        <v>0</v>
      </c>
      <c r="K55" s="164">
        <f ca="1">-Funding!K156*$E$55</f>
        <v>0</v>
      </c>
      <c r="L55" s="164">
        <f ca="1">-Funding!L156*$E$55</f>
        <v>0</v>
      </c>
      <c r="M55" s="164">
        <f ca="1">-Funding!M156*$E$55</f>
        <v>0</v>
      </c>
      <c r="N55" s="164">
        <f ca="1">-Funding!N156*$E$55</f>
        <v>0</v>
      </c>
      <c r="O55" s="164">
        <f ca="1">-Funding!O156*$E$55</f>
        <v>0</v>
      </c>
      <c r="P55" s="164">
        <f ca="1">-Funding!P156*$E$55</f>
        <v>0</v>
      </c>
      <c r="Q55" s="164">
        <f ca="1">-Funding!Q156*$E$55</f>
        <v>0</v>
      </c>
      <c r="R55" s="164">
        <f ca="1">-Funding!R156*$E$55</f>
        <v>0</v>
      </c>
      <c r="S55" s="164">
        <f ca="1">-Funding!S156*$E$55</f>
        <v>0</v>
      </c>
      <c r="T55" s="164">
        <f ca="1">-Funding!T156*$E$55</f>
        <v>0</v>
      </c>
      <c r="U55" s="164">
        <f ca="1">-Funding!U156*$E$55</f>
        <v>0</v>
      </c>
      <c r="V55" s="164">
        <f ca="1">-Funding!V156*$E$55</f>
        <v>0</v>
      </c>
      <c r="W55" s="164">
        <f ca="1">-Funding!W156*$E$55</f>
        <v>0</v>
      </c>
      <c r="X55" s="164">
        <f ca="1">-Funding!X156*$E$55</f>
        <v>0</v>
      </c>
      <c r="Y55" s="164">
        <f ca="1">-Funding!Y156*$E$55</f>
        <v>0</v>
      </c>
      <c r="Z55" s="164">
        <f ca="1">-Funding!Z156*$E$55</f>
        <v>0</v>
      </c>
      <c r="AA55" s="164">
        <f ca="1">-Funding!AA156*$E$55</f>
        <v>0</v>
      </c>
      <c r="AB55" s="164">
        <f ca="1">-Funding!AB156*$E$55</f>
        <v>0</v>
      </c>
      <c r="AC55" s="164">
        <f ca="1">-Funding!AC156*$E$55</f>
        <v>0</v>
      </c>
      <c r="AD55" s="164">
        <f ca="1">-Funding!AD156*$E$55</f>
        <v>0</v>
      </c>
      <c r="AE55" s="164">
        <f ca="1">-Funding!AE156*$E$55</f>
        <v>0</v>
      </c>
      <c r="AF55" s="164">
        <f ca="1">-Funding!AF156*$E$55</f>
        <v>0</v>
      </c>
      <c r="AG55" s="164">
        <f ca="1">-Funding!AG156*$E$55</f>
        <v>0</v>
      </c>
      <c r="AH55" s="164">
        <f ca="1">-Funding!AH156*$E$55</f>
        <v>0</v>
      </c>
      <c r="AI55" s="164">
        <f ca="1">-Funding!AI156*$E$55</f>
        <v>0</v>
      </c>
      <c r="AJ55" s="164">
        <f ca="1">-Funding!AJ156*$E$55</f>
        <v>0</v>
      </c>
      <c r="AK55" s="164">
        <f ca="1">-Funding!AK156*$E$55</f>
        <v>0</v>
      </c>
      <c r="AL55" s="164">
        <f ca="1">-Funding!AL156*$E$55</f>
        <v>0</v>
      </c>
      <c r="AM55" s="164">
        <f ca="1">-Funding!AM156*$E$55</f>
        <v>0</v>
      </c>
      <c r="AN55" s="164">
        <f ca="1">-Funding!AN156*$E$55</f>
        <v>0</v>
      </c>
      <c r="AO55" s="164">
        <f ca="1">-Funding!AO156*$E$55</f>
        <v>0</v>
      </c>
      <c r="AP55" s="164">
        <f ca="1">-Funding!AP156*$E$55</f>
        <v>0</v>
      </c>
      <c r="AQ55" s="164">
        <f ca="1">-Funding!AQ156*$E$55</f>
        <v>0</v>
      </c>
      <c r="AR55" s="164">
        <f ca="1">-Funding!AR156*$E$55</f>
        <v>0</v>
      </c>
      <c r="AS55" s="164">
        <f ca="1">-Funding!AS156*$E$55</f>
        <v>0</v>
      </c>
      <c r="AT55" s="164">
        <f ca="1">-Funding!AT156*$E$55</f>
        <v>0</v>
      </c>
      <c r="AU55" s="164">
        <f ca="1">-Funding!AU156*$E$55</f>
        <v>0</v>
      </c>
      <c r="AV55" s="164">
        <f ca="1">-Funding!AV156*$E$55</f>
        <v>0</v>
      </c>
      <c r="AW55" s="164">
        <f ca="1">-Funding!AW156*$E$55</f>
        <v>0</v>
      </c>
      <c r="AX55" s="164">
        <f ca="1">-Funding!AX156*$E$55</f>
        <v>0</v>
      </c>
      <c r="AY55" s="164">
        <f ca="1">-Funding!AY156*$E$55</f>
        <v>0</v>
      </c>
      <c r="AZ55" s="164">
        <f ca="1">-Funding!AZ156*$E$55</f>
        <v>0</v>
      </c>
      <c r="BA55" s="164">
        <f ca="1">-Funding!BA156*$E$55</f>
        <v>0</v>
      </c>
      <c r="BB55" s="164">
        <f ca="1">-Funding!BB156*$E$55</f>
        <v>0</v>
      </c>
      <c r="BC55" s="164">
        <f ca="1">-Funding!BC156*$E$55</f>
        <v>0</v>
      </c>
      <c r="BD55" s="164">
        <f ca="1">-Funding!BD156*$E$55</f>
        <v>0</v>
      </c>
      <c r="BE55" s="164">
        <f ca="1">-Funding!BE156*$E$55</f>
        <v>0</v>
      </c>
      <c r="BF55" s="164">
        <f ca="1">-Funding!BF156*$E$55</f>
        <v>0</v>
      </c>
      <c r="BG55" s="164">
        <f ca="1">-Funding!BG156*$E$55</f>
        <v>0</v>
      </c>
      <c r="BH55" s="164">
        <f ca="1">-Funding!BH156*$E$55</f>
        <v>0</v>
      </c>
      <c r="BI55" s="164">
        <f ca="1">-Funding!BI156*$E$55</f>
        <v>0</v>
      </c>
      <c r="BJ55" s="164">
        <f ca="1">-Funding!BJ156*$E$55</f>
        <v>0</v>
      </c>
      <c r="BK55" s="164">
        <f ca="1">-Funding!BK156*$E$55</f>
        <v>0</v>
      </c>
      <c r="BL55" s="164">
        <f ca="1">-Funding!BL156*$E$55</f>
        <v>4.5474735088646412E-13</v>
      </c>
      <c r="BM55" s="164">
        <f ca="1">-Funding!BM156*$E$55</f>
        <v>0</v>
      </c>
      <c r="BN55" s="164">
        <f ca="1">-Funding!BN156*$E$55</f>
        <v>0</v>
      </c>
      <c r="BO55" s="164">
        <f ca="1">-Funding!BO156*$E$55</f>
        <v>0</v>
      </c>
      <c r="BP55" s="164">
        <f ca="1">-Funding!BP156*$E$55</f>
        <v>0</v>
      </c>
      <c r="BQ55" s="164">
        <f ca="1">-Funding!BQ156*$E$55</f>
        <v>0</v>
      </c>
      <c r="BR55" s="164">
        <f ca="1">-Funding!BR156*$E$55</f>
        <v>0</v>
      </c>
      <c r="BS55" s="164">
        <f ca="1">-Funding!BS156*$E$55</f>
        <v>0</v>
      </c>
      <c r="BT55" s="164">
        <f ca="1">-Funding!BT156*$E$55</f>
        <v>0</v>
      </c>
      <c r="BU55" s="164">
        <f ca="1">-Funding!BU156*$E$55</f>
        <v>0</v>
      </c>
      <c r="BV55" s="164">
        <f ca="1">-Funding!BV156*$E$55</f>
        <v>0</v>
      </c>
      <c r="BW55" s="164">
        <f ca="1">-Funding!BW156*$E$55</f>
        <v>0</v>
      </c>
      <c r="BX55" s="164">
        <f ca="1">-Funding!BX156*$E$55</f>
        <v>0</v>
      </c>
      <c r="BY55" s="164">
        <f ca="1">-Funding!BY156*$E$55</f>
        <v>0</v>
      </c>
      <c r="BZ55" s="164">
        <f ca="1">-Funding!BZ156*$E$55</f>
        <v>0</v>
      </c>
      <c r="CA55" s="164">
        <f ca="1">-Funding!CA156*$E$55</f>
        <v>0</v>
      </c>
      <c r="CB55" s="164">
        <f ca="1">-Funding!CB156*$E$55</f>
        <v>0</v>
      </c>
      <c r="CC55" s="164">
        <f ca="1">-Funding!CC156*$E$55</f>
        <v>9.0949470177292824E-13</v>
      </c>
      <c r="CD55" s="164">
        <f ca="1">-Funding!CD156*$E$55</f>
        <v>0</v>
      </c>
      <c r="CE55" s="164">
        <f ca="1">-Funding!CE156*$E$55</f>
        <v>9.0949470177292824E-13</v>
      </c>
      <c r="CF55" s="164">
        <f ca="1">-Funding!CF156*$E$55</f>
        <v>9.0949470177292824E-13</v>
      </c>
      <c r="CG55" s="164">
        <f ca="1">-Funding!CG156*$E$55</f>
        <v>9.0949470177292824E-13</v>
      </c>
      <c r="CH55" s="164">
        <f ca="1">-Funding!CH156*$E$55</f>
        <v>9.0949470177292824E-13</v>
      </c>
      <c r="CI55" s="164">
        <f ca="1">-Funding!CI156*$E$55</f>
        <v>0</v>
      </c>
      <c r="CJ55" s="164">
        <f ca="1">-Funding!CJ156*$E$55</f>
        <v>0</v>
      </c>
      <c r="CK55" s="164">
        <f ca="1">-Funding!CK156*$E$55</f>
        <v>0</v>
      </c>
      <c r="CL55" s="164">
        <f ca="1">-Funding!CL156*$E$55</f>
        <v>0</v>
      </c>
      <c r="CM55" s="164">
        <f ca="1">-Funding!CM156*$E$55</f>
        <v>1.8189894035458565E-12</v>
      </c>
      <c r="CN55" s="164">
        <f ca="1">-Funding!CN156*$E$55</f>
        <v>0</v>
      </c>
      <c r="CO55" s="164">
        <f ca="1">-Funding!CO156*$E$55</f>
        <v>1.8189894035458565E-12</v>
      </c>
      <c r="CP55" s="164">
        <f ca="1">-Funding!CP156*$E$55</f>
        <v>1.8189894035458565E-12</v>
      </c>
      <c r="CQ55" s="164">
        <f ca="1">-Funding!CQ156*$E$55</f>
        <v>1.8189894035458565E-12</v>
      </c>
      <c r="CR55" s="164">
        <f ca="1">-Funding!CR156*$E$55</f>
        <v>0</v>
      </c>
      <c r="CS55" s="164">
        <f ca="1">-Funding!CS156*$E$55</f>
        <v>0</v>
      </c>
      <c r="CT55" s="164">
        <f ca="1">-Funding!CT156*$E$55</f>
        <v>0</v>
      </c>
      <c r="CU55" s="164">
        <f ca="1">-Funding!CU156*$E$55</f>
        <v>101935.50516479455</v>
      </c>
      <c r="CV55" s="164">
        <f ca="1">-Funding!CV156*$E$55</f>
        <v>145725.52094280458</v>
      </c>
      <c r="CW55" s="164">
        <f ca="1">-Funding!CW156*$E$55</f>
        <v>74478.679792092851</v>
      </c>
      <c r="CX55" s="164">
        <f ca="1">-Funding!CX156*$E$55</f>
        <v>594364.87658922863</v>
      </c>
      <c r="CY55" s="164">
        <f ca="1">-Funding!CY156*$E$55</f>
        <v>0</v>
      </c>
      <c r="CZ55" s="164">
        <f ca="1">-Funding!CZ156*$E$55</f>
        <v>0</v>
      </c>
      <c r="DA55" s="164">
        <f ca="1">-Funding!DA156*$E$55</f>
        <v>0</v>
      </c>
      <c r="DB55" s="164">
        <f ca="1">-Funding!DB156*$E$55</f>
        <v>0</v>
      </c>
      <c r="DC55" s="164">
        <f ca="1">-Funding!DC156*$E$55</f>
        <v>0</v>
      </c>
      <c r="DD55" s="164">
        <f ca="1">-Funding!DD156*$E$55</f>
        <v>0</v>
      </c>
      <c r="DE55" s="164">
        <f ca="1">-Funding!DE156*$E$55</f>
        <v>0</v>
      </c>
      <c r="DF55" s="164">
        <f ca="1">-Funding!DF156*$E$55</f>
        <v>0</v>
      </c>
      <c r="DG55" s="164">
        <f ca="1">-Funding!DG156*$E$55</f>
        <v>0</v>
      </c>
      <c r="DH55" s="164">
        <f ca="1">-Funding!DH156*$E$55</f>
        <v>0</v>
      </c>
      <c r="DI55" s="164">
        <f ca="1">-Funding!DI156*$E$55</f>
        <v>0</v>
      </c>
      <c r="DJ55" s="164">
        <f ca="1">-Funding!DJ156*$E$55</f>
        <v>0</v>
      </c>
      <c r="DK55" s="164">
        <f ca="1">-Funding!DK156*$E$55</f>
        <v>0</v>
      </c>
      <c r="DL55" s="164">
        <f ca="1">-Funding!DL156*$E$55</f>
        <v>0</v>
      </c>
      <c r="DM55" s="164">
        <f ca="1">-Funding!DM156*$E$55</f>
        <v>0</v>
      </c>
      <c r="DN55" s="164">
        <f ca="1">-Funding!DN156*$E$55</f>
        <v>0</v>
      </c>
      <c r="DO55" s="164">
        <f ca="1">-Funding!DO156*$E$55</f>
        <v>0</v>
      </c>
      <c r="DP55" s="164">
        <f ca="1">-Funding!DP156*$E$55</f>
        <v>0</v>
      </c>
      <c r="DQ55" s="164">
        <f ca="1">-Funding!DQ156*$E$55</f>
        <v>0</v>
      </c>
      <c r="DR55" s="164">
        <f ca="1">-Funding!DR156*$E$55</f>
        <v>0</v>
      </c>
      <c r="DS55" s="164">
        <f ca="1">-Funding!DS156*$E$55</f>
        <v>0</v>
      </c>
      <c r="DT55" s="164">
        <f ca="1">-Funding!DT156*$E$55</f>
        <v>0</v>
      </c>
    </row>
    <row r="56" spans="2:124" x14ac:dyDescent="0.45">
      <c r="C56" t="s">
        <v>796</v>
      </c>
      <c r="D56" s="3" t="s">
        <v>227</v>
      </c>
      <c r="H56" s="54">
        <f t="shared" si="29"/>
        <v>58517.479999999996</v>
      </c>
      <c r="I56" s="164">
        <f>Funding!I191</f>
        <v>0</v>
      </c>
      <c r="J56" s="164">
        <f>Funding!J191</f>
        <v>0</v>
      </c>
      <c r="K56" s="164">
        <f>Funding!K191</f>
        <v>0</v>
      </c>
      <c r="L56" s="164">
        <f>Funding!L191</f>
        <v>0</v>
      </c>
      <c r="M56" s="164">
        <f>Funding!M191</f>
        <v>0</v>
      </c>
      <c r="N56" s="164">
        <f>Funding!N191</f>
        <v>0</v>
      </c>
      <c r="O56" s="164">
        <f>Funding!O191</f>
        <v>0</v>
      </c>
      <c r="P56" s="164">
        <f>Funding!P191</f>
        <v>0</v>
      </c>
      <c r="Q56" s="164">
        <f>Funding!Q191</f>
        <v>0</v>
      </c>
      <c r="R56" s="164">
        <f>Funding!R191</f>
        <v>0</v>
      </c>
      <c r="S56" s="164">
        <f>Funding!S191</f>
        <v>0</v>
      </c>
      <c r="T56" s="164">
        <f>Funding!T191</f>
        <v>0</v>
      </c>
      <c r="U56" s="164">
        <f>Funding!U191</f>
        <v>0</v>
      </c>
      <c r="V56" s="164">
        <f>Funding!V191</f>
        <v>0</v>
      </c>
      <c r="W56" s="164">
        <f>Funding!W191</f>
        <v>0</v>
      </c>
      <c r="X56" s="164">
        <f>Funding!X191</f>
        <v>0</v>
      </c>
      <c r="Y56" s="164">
        <f>Funding!Y191</f>
        <v>0</v>
      </c>
      <c r="Z56" s="164">
        <f>Funding!Z191</f>
        <v>0</v>
      </c>
      <c r="AA56" s="164">
        <f>Funding!AA191</f>
        <v>0</v>
      </c>
      <c r="AB56" s="164">
        <f>Funding!AB191</f>
        <v>0</v>
      </c>
      <c r="AC56" s="164">
        <f>Funding!AC191</f>
        <v>0</v>
      </c>
      <c r="AD56" s="164">
        <f>Funding!AD191</f>
        <v>0</v>
      </c>
      <c r="AE56" s="164">
        <f>Funding!AE191</f>
        <v>0</v>
      </c>
      <c r="AF56" s="164">
        <f>Funding!AF191</f>
        <v>0</v>
      </c>
      <c r="AG56" s="164">
        <f>Funding!AG191</f>
        <v>0</v>
      </c>
      <c r="AH56" s="164">
        <f>Funding!AH191</f>
        <v>0</v>
      </c>
      <c r="AI56" s="164">
        <f>Funding!AI191</f>
        <v>0</v>
      </c>
      <c r="AJ56" s="164">
        <f>Funding!AJ191</f>
        <v>0</v>
      </c>
      <c r="AK56" s="164">
        <f>Funding!AK191</f>
        <v>0</v>
      </c>
      <c r="AL56" s="164">
        <f>Funding!AL191</f>
        <v>0</v>
      </c>
      <c r="AM56" s="164">
        <f>Funding!AM191</f>
        <v>0</v>
      </c>
      <c r="AN56" s="164">
        <f>Funding!AN191</f>
        <v>0</v>
      </c>
      <c r="AO56" s="164">
        <f>Funding!AO191</f>
        <v>0</v>
      </c>
      <c r="AP56" s="164">
        <f>Funding!AP191</f>
        <v>0</v>
      </c>
      <c r="AQ56" s="164">
        <f>Funding!AQ191</f>
        <v>0</v>
      </c>
      <c r="AR56" s="164">
        <f>Funding!AR191</f>
        <v>0</v>
      </c>
      <c r="AS56" s="164">
        <f>Funding!AS191</f>
        <v>58517.479999999996</v>
      </c>
      <c r="AT56" s="164">
        <f>Funding!AT191</f>
        <v>0</v>
      </c>
      <c r="AU56" s="164">
        <f>Funding!AU191</f>
        <v>0</v>
      </c>
      <c r="AV56" s="164">
        <f>Funding!AV191</f>
        <v>0</v>
      </c>
      <c r="AW56" s="164">
        <f>Funding!AW191</f>
        <v>0</v>
      </c>
      <c r="AX56" s="164">
        <f>Funding!AX191</f>
        <v>0</v>
      </c>
      <c r="AY56" s="164">
        <f>Funding!AY191</f>
        <v>0</v>
      </c>
      <c r="AZ56" s="164">
        <f>Funding!AZ191</f>
        <v>0</v>
      </c>
      <c r="BA56" s="164">
        <f>Funding!BA191</f>
        <v>0</v>
      </c>
      <c r="BB56" s="164">
        <f>Funding!BB191</f>
        <v>0</v>
      </c>
      <c r="BC56" s="164">
        <f>Funding!BC191</f>
        <v>0</v>
      </c>
      <c r="BD56" s="164">
        <f>Funding!BD191</f>
        <v>0</v>
      </c>
      <c r="BE56" s="164">
        <f>Funding!BE191</f>
        <v>0</v>
      </c>
      <c r="BF56" s="164">
        <f>Funding!BF191</f>
        <v>0</v>
      </c>
      <c r="BG56" s="164">
        <f>Funding!BG191</f>
        <v>0</v>
      </c>
      <c r="BH56" s="164">
        <f>Funding!BH191</f>
        <v>0</v>
      </c>
      <c r="BI56" s="164">
        <f>Funding!BI191</f>
        <v>0</v>
      </c>
      <c r="BJ56" s="164">
        <f>Funding!BJ191</f>
        <v>0</v>
      </c>
      <c r="BK56" s="164">
        <f>Funding!BK191</f>
        <v>0</v>
      </c>
      <c r="BL56" s="164">
        <f>Funding!BL191</f>
        <v>0</v>
      </c>
      <c r="BM56" s="164">
        <f>Funding!BM191</f>
        <v>0</v>
      </c>
      <c r="BN56" s="164">
        <f>Funding!BN191</f>
        <v>0</v>
      </c>
      <c r="BO56" s="164">
        <f>Funding!BO191</f>
        <v>0</v>
      </c>
      <c r="BP56" s="164">
        <f>Funding!BP191</f>
        <v>0</v>
      </c>
      <c r="BQ56" s="164">
        <f>Funding!BQ191</f>
        <v>0</v>
      </c>
      <c r="BR56" s="164">
        <f>Funding!BR191</f>
        <v>0</v>
      </c>
      <c r="BS56" s="164">
        <f>Funding!BS191</f>
        <v>0</v>
      </c>
      <c r="BT56" s="164">
        <f>Funding!BT191</f>
        <v>0</v>
      </c>
      <c r="BU56" s="164">
        <f>Funding!BU191</f>
        <v>0</v>
      </c>
      <c r="BV56" s="164">
        <f>Funding!BV191</f>
        <v>0</v>
      </c>
      <c r="BW56" s="164">
        <f>Funding!BW191</f>
        <v>0</v>
      </c>
      <c r="BX56" s="164">
        <f>Funding!BX191</f>
        <v>0</v>
      </c>
      <c r="BY56" s="164">
        <f>Funding!BY191</f>
        <v>0</v>
      </c>
      <c r="BZ56" s="164">
        <f>Funding!BZ191</f>
        <v>0</v>
      </c>
      <c r="CA56" s="164">
        <f>Funding!CA191</f>
        <v>0</v>
      </c>
      <c r="CB56" s="164">
        <f>Funding!CB191</f>
        <v>0</v>
      </c>
      <c r="CC56" s="164">
        <f>Funding!CC191</f>
        <v>0</v>
      </c>
      <c r="CD56" s="164">
        <f>Funding!CD191</f>
        <v>0</v>
      </c>
      <c r="CE56" s="164">
        <f>Funding!CE191</f>
        <v>0</v>
      </c>
      <c r="CF56" s="164">
        <f>Funding!CF191</f>
        <v>0</v>
      </c>
      <c r="CG56" s="164">
        <f>Funding!CG191</f>
        <v>0</v>
      </c>
      <c r="CH56" s="164">
        <f>Funding!CH191</f>
        <v>0</v>
      </c>
      <c r="CI56" s="164">
        <f>Funding!CI191</f>
        <v>0</v>
      </c>
      <c r="CJ56" s="164">
        <f>Funding!CJ191</f>
        <v>0</v>
      </c>
      <c r="CK56" s="164">
        <f>Funding!CK191</f>
        <v>0</v>
      </c>
      <c r="CL56" s="164">
        <f>Funding!CL191</f>
        <v>0</v>
      </c>
      <c r="CM56" s="164">
        <f>Funding!CM191</f>
        <v>0</v>
      </c>
      <c r="CN56" s="164">
        <f>Funding!CN191</f>
        <v>0</v>
      </c>
      <c r="CO56" s="164">
        <f>Funding!CO191</f>
        <v>0</v>
      </c>
      <c r="CP56" s="164">
        <f>Funding!CP191</f>
        <v>0</v>
      </c>
      <c r="CQ56" s="164">
        <f>Funding!CQ191</f>
        <v>0</v>
      </c>
      <c r="CR56" s="164">
        <f>Funding!CR191</f>
        <v>0</v>
      </c>
      <c r="CS56" s="164">
        <f>Funding!CS191</f>
        <v>0</v>
      </c>
      <c r="CT56" s="164">
        <f>Funding!CT191</f>
        <v>0</v>
      </c>
      <c r="CU56" s="164">
        <f>Funding!CU191</f>
        <v>0</v>
      </c>
      <c r="CV56" s="164">
        <f>Funding!CV191</f>
        <v>0</v>
      </c>
      <c r="CW56" s="164">
        <f>Funding!CW191</f>
        <v>0</v>
      </c>
      <c r="CX56" s="164">
        <f>Funding!CX191</f>
        <v>0</v>
      </c>
      <c r="CY56" s="164">
        <f>Funding!CY191</f>
        <v>0</v>
      </c>
      <c r="CZ56" s="164">
        <f>Funding!CZ191</f>
        <v>0</v>
      </c>
      <c r="DA56" s="164">
        <f>Funding!DA191</f>
        <v>0</v>
      </c>
      <c r="DB56" s="164">
        <f>Funding!DB191</f>
        <v>0</v>
      </c>
      <c r="DC56" s="164">
        <f>Funding!DC191</f>
        <v>0</v>
      </c>
      <c r="DD56" s="164">
        <f>Funding!DD191</f>
        <v>0</v>
      </c>
      <c r="DE56" s="164">
        <f>Funding!DE191</f>
        <v>0</v>
      </c>
      <c r="DF56" s="164">
        <f>Funding!DF191</f>
        <v>0</v>
      </c>
      <c r="DG56" s="164">
        <f>Funding!DG191</f>
        <v>0</v>
      </c>
      <c r="DH56" s="164">
        <f>Funding!DH191</f>
        <v>0</v>
      </c>
      <c r="DI56" s="164">
        <f>Funding!DI191</f>
        <v>0</v>
      </c>
      <c r="DJ56" s="164">
        <f>Funding!DJ191</f>
        <v>0</v>
      </c>
      <c r="DK56" s="164">
        <f>Funding!DK191</f>
        <v>0</v>
      </c>
      <c r="DL56" s="164">
        <f>Funding!DL191</f>
        <v>0</v>
      </c>
      <c r="DM56" s="164">
        <f>Funding!DM191</f>
        <v>0</v>
      </c>
      <c r="DN56" s="164">
        <f>Funding!DN191</f>
        <v>0</v>
      </c>
      <c r="DO56" s="164">
        <f>Funding!DO191</f>
        <v>0</v>
      </c>
      <c r="DP56" s="164">
        <f>Funding!DP191</f>
        <v>0</v>
      </c>
      <c r="DQ56" s="164">
        <f>Funding!DQ191</f>
        <v>0</v>
      </c>
      <c r="DR56" s="164">
        <f>Funding!DR191</f>
        <v>0</v>
      </c>
      <c r="DS56" s="164">
        <f>Funding!DS191</f>
        <v>0</v>
      </c>
      <c r="DT56" s="164">
        <f>Funding!DT191</f>
        <v>0</v>
      </c>
    </row>
    <row r="57" spans="2:124" x14ac:dyDescent="0.45">
      <c r="H57" s="5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  <c r="AY57" s="164"/>
      <c r="AZ57" s="164"/>
      <c r="BA57" s="164"/>
      <c r="BB57" s="164"/>
      <c r="BC57" s="164"/>
      <c r="BD57" s="164"/>
      <c r="BE57" s="164"/>
      <c r="BF57" s="164"/>
      <c r="BG57" s="164"/>
      <c r="BH57" s="164"/>
      <c r="BI57" s="164"/>
      <c r="BJ57" s="164"/>
      <c r="BK57" s="164"/>
      <c r="BL57" s="164"/>
      <c r="BM57" s="164"/>
      <c r="BN57" s="164"/>
      <c r="BO57" s="164"/>
      <c r="BP57" s="164"/>
      <c r="BQ57" s="164"/>
      <c r="BR57" s="164"/>
      <c r="BS57" s="164"/>
      <c r="BT57" s="164"/>
      <c r="BU57" s="164"/>
      <c r="BV57" s="164"/>
      <c r="BW57" s="164"/>
      <c r="BX57" s="164"/>
      <c r="BY57" s="164"/>
      <c r="BZ57" s="164"/>
      <c r="CA57" s="164"/>
      <c r="CB57" s="164"/>
      <c r="CC57" s="164"/>
      <c r="CD57" s="164"/>
      <c r="CE57" s="164"/>
      <c r="CF57" s="164"/>
      <c r="CG57" s="164"/>
      <c r="CH57" s="164"/>
      <c r="CI57" s="164"/>
      <c r="CJ57" s="164"/>
      <c r="CK57" s="164"/>
      <c r="CL57" s="164"/>
      <c r="CM57" s="164"/>
      <c r="CN57" s="164"/>
      <c r="CO57" s="164"/>
      <c r="CP57" s="164"/>
      <c r="CQ57" s="164"/>
      <c r="CR57" s="164"/>
      <c r="CS57" s="164"/>
      <c r="CT57" s="164"/>
      <c r="CU57" s="164"/>
      <c r="CV57" s="164"/>
      <c r="CW57" s="164"/>
      <c r="CX57" s="164"/>
      <c r="CY57" s="164"/>
      <c r="CZ57" s="164"/>
      <c r="DA57" s="164"/>
      <c r="DB57" s="164"/>
      <c r="DC57" s="164"/>
      <c r="DD57" s="164"/>
      <c r="DE57" s="164"/>
      <c r="DF57" s="164"/>
      <c r="DG57" s="164"/>
      <c r="DH57" s="164"/>
      <c r="DI57" s="164"/>
      <c r="DJ57" s="164"/>
      <c r="DK57" s="164"/>
      <c r="DL57" s="164"/>
      <c r="DM57" s="164"/>
      <c r="DN57" s="164"/>
      <c r="DO57" s="164"/>
      <c r="DP57" s="164"/>
      <c r="DQ57" s="164"/>
      <c r="DR57" s="164"/>
      <c r="DS57" s="164"/>
      <c r="DT57" s="164"/>
    </row>
    <row r="58" spans="2:124" x14ac:dyDescent="0.45">
      <c r="C58" t="s">
        <v>792</v>
      </c>
      <c r="D58" s="3" t="s">
        <v>227</v>
      </c>
      <c r="H58" s="54">
        <f t="shared" ca="1" si="29"/>
        <v>-172057.23028065643</v>
      </c>
      <c r="I58" s="164">
        <f ca="1">-Funding!I267</f>
        <v>0</v>
      </c>
      <c r="J58" s="164">
        <f ca="1">-Funding!J267</f>
        <v>0</v>
      </c>
      <c r="K58" s="164">
        <f ca="1">-Funding!K267</f>
        <v>0</v>
      </c>
      <c r="L58" s="164">
        <f ca="1">-Funding!L267</f>
        <v>0</v>
      </c>
      <c r="M58" s="164">
        <f ca="1">-Funding!M267</f>
        <v>0</v>
      </c>
      <c r="N58" s="164">
        <f ca="1">-Funding!N267</f>
        <v>0</v>
      </c>
      <c r="O58" s="164">
        <f ca="1">-Funding!O267</f>
        <v>0</v>
      </c>
      <c r="P58" s="164">
        <f ca="1">-Funding!P267</f>
        <v>0</v>
      </c>
      <c r="Q58" s="164">
        <f ca="1">-Funding!Q267</f>
        <v>0</v>
      </c>
      <c r="R58" s="164">
        <f ca="1">-Funding!R267</f>
        <v>0</v>
      </c>
      <c r="S58" s="164">
        <f ca="1">-Funding!S267</f>
        <v>0</v>
      </c>
      <c r="T58" s="164">
        <f ca="1">-Funding!T267</f>
        <v>0</v>
      </c>
      <c r="U58" s="164">
        <f ca="1">-Funding!U267</f>
        <v>0</v>
      </c>
      <c r="V58" s="164">
        <f ca="1">-Funding!V267</f>
        <v>0</v>
      </c>
      <c r="W58" s="164">
        <f ca="1">-Funding!W267</f>
        <v>0</v>
      </c>
      <c r="X58" s="164">
        <f ca="1">-Funding!X267</f>
        <v>0</v>
      </c>
      <c r="Y58" s="164">
        <f ca="1">-Funding!Y267</f>
        <v>0</v>
      </c>
      <c r="Z58" s="164">
        <f ca="1">-Funding!Z267</f>
        <v>0</v>
      </c>
      <c r="AA58" s="164">
        <f ca="1">-Funding!AA267</f>
        <v>0</v>
      </c>
      <c r="AB58" s="164">
        <f ca="1">-Funding!AB267</f>
        <v>0</v>
      </c>
      <c r="AC58" s="164">
        <f ca="1">-Funding!AC267</f>
        <v>0</v>
      </c>
      <c r="AD58" s="164">
        <f ca="1">-Funding!AD267</f>
        <v>0</v>
      </c>
      <c r="AE58" s="164">
        <f ca="1">-Funding!AE267</f>
        <v>0</v>
      </c>
      <c r="AF58" s="164">
        <f ca="1">-Funding!AF267</f>
        <v>0</v>
      </c>
      <c r="AG58" s="164">
        <f ca="1">-Funding!AG267</f>
        <v>0</v>
      </c>
      <c r="AH58" s="164">
        <f ca="1">-Funding!AH267</f>
        <v>0</v>
      </c>
      <c r="AI58" s="164">
        <f ca="1">-Funding!AI267</f>
        <v>0</v>
      </c>
      <c r="AJ58" s="164">
        <f ca="1">-Funding!AJ267</f>
        <v>0</v>
      </c>
      <c r="AK58" s="164">
        <f ca="1">-Funding!AK267</f>
        <v>0</v>
      </c>
      <c r="AL58" s="164">
        <f ca="1">-Funding!AL267</f>
        <v>0</v>
      </c>
      <c r="AM58" s="164">
        <f ca="1">-Funding!AM267</f>
        <v>0</v>
      </c>
      <c r="AN58" s="164">
        <f ca="1">-Funding!AN267</f>
        <v>0</v>
      </c>
      <c r="AO58" s="164">
        <f ca="1">-Funding!AO267</f>
        <v>0</v>
      </c>
      <c r="AP58" s="164">
        <f ca="1">-Funding!AP267</f>
        <v>0</v>
      </c>
      <c r="AQ58" s="164">
        <f ca="1">-Funding!AQ267</f>
        <v>0</v>
      </c>
      <c r="AR58" s="164">
        <f ca="1">-Funding!AR267</f>
        <v>0</v>
      </c>
      <c r="AS58" s="164">
        <f ca="1">-Funding!AS267</f>
        <v>-29942.861976605534</v>
      </c>
      <c r="AT58" s="164">
        <f ca="1">-Funding!AT267</f>
        <v>-7270.3603392641398</v>
      </c>
      <c r="AU58" s="164">
        <f ca="1">-Funding!AU267</f>
        <v>-7376.5510964901969</v>
      </c>
      <c r="AV58" s="164">
        <f ca="1">-Funding!AV267</f>
        <v>-7483.1135213665457</v>
      </c>
      <c r="AW58" s="164">
        <f ca="1">-Funding!AW267</f>
        <v>-7590.0489147299613</v>
      </c>
      <c r="AX58" s="164">
        <f ca="1">-Funding!AX267</f>
        <v>-7697.3585819701493</v>
      </c>
      <c r="AY58" s="164">
        <f ca="1">-Funding!AY267</f>
        <v>-7902.7201812832182</v>
      </c>
      <c r="AZ58" s="164">
        <f ca="1">-Funding!AZ267</f>
        <v>-8012.3460366504514</v>
      </c>
      <c r="BA58" s="164">
        <f ca="1">-Funding!BA267</f>
        <v>-8122.3555825114699</v>
      </c>
      <c r="BB58" s="164">
        <f ca="1">-Funding!BB267</f>
        <v>-8232.7501617830021</v>
      </c>
      <c r="BC58" s="164">
        <f ca="1">-Funding!BC267</f>
        <v>-8343.5311220819858</v>
      </c>
      <c r="BD58" s="164">
        <f ca="1">-Funding!BD267</f>
        <v>-8454.699815742013</v>
      </c>
      <c r="BE58" s="164">
        <f ca="1">-Funding!BE267</f>
        <v>-8091.1953606745337</v>
      </c>
      <c r="BF58" s="164">
        <f ca="1">-Funding!BF267</f>
        <v>-8195.5383000664679</v>
      </c>
      <c r="BG58" s="164">
        <f ca="1">-Funding!BG267</f>
        <v>-8300.2464397462772</v>
      </c>
      <c r="BH58" s="164">
        <f ca="1">-Funding!BH267</f>
        <v>-8405.3210579149618</v>
      </c>
      <c r="BI58" s="164">
        <f ca="1">-Funding!BI267</f>
        <v>-8510.7634372472403</v>
      </c>
      <c r="BJ58" s="164">
        <f ca="1">-Funding!BJ267</f>
        <v>-14125.468354528255</v>
      </c>
      <c r="BK58" s="164">
        <f ca="1">-Funding!BK267</f>
        <v>0</v>
      </c>
      <c r="BL58" s="164">
        <f ca="1">-Funding!BL267</f>
        <v>0</v>
      </c>
      <c r="BM58" s="164">
        <f ca="1">-Funding!BM267</f>
        <v>0</v>
      </c>
      <c r="BN58" s="164">
        <f ca="1">-Funding!BN267</f>
        <v>0</v>
      </c>
      <c r="BO58" s="164">
        <f ca="1">-Funding!BO267</f>
        <v>0</v>
      </c>
      <c r="BP58" s="164">
        <f ca="1">-Funding!BP267</f>
        <v>0</v>
      </c>
      <c r="BQ58" s="164">
        <f ca="1">-Funding!BQ267</f>
        <v>0</v>
      </c>
      <c r="BR58" s="164">
        <f ca="1">-Funding!BR267</f>
        <v>0</v>
      </c>
      <c r="BS58" s="164">
        <f ca="1">-Funding!BS267</f>
        <v>0</v>
      </c>
      <c r="BT58" s="164">
        <f ca="1">-Funding!BT267</f>
        <v>0</v>
      </c>
      <c r="BU58" s="164">
        <f ca="1">-Funding!BU267</f>
        <v>0</v>
      </c>
      <c r="BV58" s="164">
        <f ca="1">-Funding!BV267</f>
        <v>0</v>
      </c>
      <c r="BW58" s="164">
        <f ca="1">-Funding!BW267</f>
        <v>0</v>
      </c>
      <c r="BX58" s="164">
        <f ca="1">-Funding!BX267</f>
        <v>0</v>
      </c>
      <c r="BY58" s="164">
        <f ca="1">-Funding!BY267</f>
        <v>0</v>
      </c>
      <c r="BZ58" s="164">
        <f ca="1">-Funding!BZ267</f>
        <v>0</v>
      </c>
      <c r="CA58" s="164">
        <f ca="1">-Funding!CA267</f>
        <v>0</v>
      </c>
      <c r="CB58" s="164">
        <f ca="1">-Funding!CB267</f>
        <v>0</v>
      </c>
      <c r="CC58" s="164">
        <f ca="1">-Funding!CC267</f>
        <v>0</v>
      </c>
      <c r="CD58" s="164">
        <f ca="1">-Funding!CD267</f>
        <v>0</v>
      </c>
      <c r="CE58" s="164">
        <f ca="1">-Funding!CE267</f>
        <v>0</v>
      </c>
      <c r="CF58" s="164">
        <f ca="1">-Funding!CF267</f>
        <v>0</v>
      </c>
      <c r="CG58" s="164">
        <f ca="1">-Funding!CG267</f>
        <v>0</v>
      </c>
      <c r="CH58" s="164">
        <f ca="1">-Funding!CH267</f>
        <v>0</v>
      </c>
      <c r="CI58" s="164">
        <f ca="1">-Funding!CI267</f>
        <v>0</v>
      </c>
      <c r="CJ58" s="164">
        <f ca="1">-Funding!CJ267</f>
        <v>0</v>
      </c>
      <c r="CK58" s="164">
        <f ca="1">-Funding!CK267</f>
        <v>0</v>
      </c>
      <c r="CL58" s="164">
        <f ca="1">-Funding!CL267</f>
        <v>0</v>
      </c>
      <c r="CM58" s="164">
        <f ca="1">-Funding!CM267</f>
        <v>0</v>
      </c>
      <c r="CN58" s="164">
        <f ca="1">-Funding!CN267</f>
        <v>0</v>
      </c>
      <c r="CO58" s="164">
        <f ca="1">-Funding!CO267</f>
        <v>0</v>
      </c>
      <c r="CP58" s="164">
        <f ca="1">-Funding!CP267</f>
        <v>0</v>
      </c>
      <c r="CQ58" s="164">
        <f ca="1">-Funding!CQ267</f>
        <v>0</v>
      </c>
      <c r="CR58" s="164">
        <f ca="1">-Funding!CR267</f>
        <v>0</v>
      </c>
      <c r="CS58" s="164">
        <f ca="1">-Funding!CS267</f>
        <v>0</v>
      </c>
      <c r="CT58" s="164">
        <f ca="1">-Funding!CT267</f>
        <v>0</v>
      </c>
      <c r="CU58" s="164">
        <f ca="1">-Funding!CU267</f>
        <v>0</v>
      </c>
      <c r="CV58" s="164">
        <f ca="1">-Funding!CV267</f>
        <v>0</v>
      </c>
      <c r="CW58" s="164">
        <f ca="1">-Funding!CW267</f>
        <v>0</v>
      </c>
      <c r="CX58" s="164">
        <f ca="1">-Funding!CX267</f>
        <v>0</v>
      </c>
      <c r="CY58" s="164">
        <f ca="1">-Funding!CY267</f>
        <v>0</v>
      </c>
      <c r="CZ58" s="164">
        <f ca="1">-Funding!CZ267</f>
        <v>0</v>
      </c>
      <c r="DA58" s="164">
        <f ca="1">-Funding!DA267</f>
        <v>0</v>
      </c>
      <c r="DB58" s="164">
        <f ca="1">-Funding!DB267</f>
        <v>0</v>
      </c>
      <c r="DC58" s="164">
        <f ca="1">-Funding!DC267</f>
        <v>0</v>
      </c>
      <c r="DD58" s="164">
        <f ca="1">-Funding!DD267</f>
        <v>0</v>
      </c>
      <c r="DE58" s="164">
        <f ca="1">-Funding!DE267</f>
        <v>0</v>
      </c>
      <c r="DF58" s="164">
        <f ca="1">-Funding!DF267</f>
        <v>0</v>
      </c>
      <c r="DG58" s="164">
        <f ca="1">-Funding!DG267</f>
        <v>0</v>
      </c>
      <c r="DH58" s="164">
        <f ca="1">-Funding!DH267</f>
        <v>0</v>
      </c>
      <c r="DI58" s="164">
        <f ca="1">-Funding!DI267</f>
        <v>0</v>
      </c>
      <c r="DJ58" s="164">
        <f ca="1">-Funding!DJ267</f>
        <v>0</v>
      </c>
      <c r="DK58" s="164">
        <f ca="1">-Funding!DK267</f>
        <v>0</v>
      </c>
      <c r="DL58" s="164">
        <f ca="1">-Funding!DL267</f>
        <v>0</v>
      </c>
      <c r="DM58" s="164">
        <f ca="1">-Funding!DM267</f>
        <v>0</v>
      </c>
      <c r="DN58" s="164">
        <f ca="1">-Funding!DN267</f>
        <v>0</v>
      </c>
      <c r="DO58" s="164">
        <f ca="1">-Funding!DO267</f>
        <v>0</v>
      </c>
      <c r="DP58" s="164">
        <f ca="1">-Funding!DP267</f>
        <v>0</v>
      </c>
      <c r="DQ58" s="164">
        <f ca="1">-Funding!DQ267</f>
        <v>0</v>
      </c>
      <c r="DR58" s="164">
        <f ca="1">-Funding!DR267</f>
        <v>0</v>
      </c>
      <c r="DS58" s="164">
        <f ca="1">-Funding!DS267</f>
        <v>0</v>
      </c>
      <c r="DT58" s="164">
        <f ca="1">-Funding!DT267</f>
        <v>0</v>
      </c>
    </row>
    <row r="59" spans="2:124" x14ac:dyDescent="0.45">
      <c r="C59" t="s">
        <v>794</v>
      </c>
      <c r="D59" s="3" t="s">
        <v>227</v>
      </c>
      <c r="E59" s="66">
        <f>'Constant Inputs'!E136</f>
        <v>0.5</v>
      </c>
      <c r="H59" s="54">
        <f t="shared" ca="1" si="29"/>
        <v>4924369.8072910551</v>
      </c>
      <c r="I59" s="164">
        <f ca="1">-FS!I57*IRR!$E$59</f>
        <v>0</v>
      </c>
      <c r="J59" s="164">
        <f ca="1">-FS!J57*IRR!$E$59</f>
        <v>0</v>
      </c>
      <c r="K59" s="164">
        <f ca="1">-FS!K57*IRR!$E$59</f>
        <v>0</v>
      </c>
      <c r="L59" s="164">
        <f ca="1">-FS!L57*IRR!$E$59</f>
        <v>0</v>
      </c>
      <c r="M59" s="164">
        <f ca="1">-FS!M57*IRR!$E$59</f>
        <v>0</v>
      </c>
      <c r="N59" s="164">
        <f ca="1">-FS!N57*IRR!$E$59</f>
        <v>0</v>
      </c>
      <c r="O59" s="164">
        <f ca="1">-FS!O57*IRR!$E$59</f>
        <v>0</v>
      </c>
      <c r="P59" s="164">
        <f ca="1">-FS!P57*IRR!$E$59</f>
        <v>0</v>
      </c>
      <c r="Q59" s="164">
        <f ca="1">-FS!Q57*IRR!$E$59</f>
        <v>0</v>
      </c>
      <c r="R59" s="164">
        <f ca="1">-FS!R57*IRR!$E$59</f>
        <v>0</v>
      </c>
      <c r="S59" s="164">
        <f ca="1">-FS!S57*IRR!$E$59</f>
        <v>0</v>
      </c>
      <c r="T59" s="164">
        <f ca="1">-FS!T57*IRR!$E$59</f>
        <v>0</v>
      </c>
      <c r="U59" s="164">
        <f ca="1">-FS!U57*IRR!$E$59</f>
        <v>0</v>
      </c>
      <c r="V59" s="164">
        <f ca="1">-FS!V57*IRR!$E$59</f>
        <v>0</v>
      </c>
      <c r="W59" s="164">
        <f ca="1">-FS!W57*IRR!$E$59</f>
        <v>0</v>
      </c>
      <c r="X59" s="164">
        <f ca="1">-FS!X57*IRR!$E$59</f>
        <v>0</v>
      </c>
      <c r="Y59" s="164">
        <f ca="1">-FS!Y57*IRR!$E$59</f>
        <v>0</v>
      </c>
      <c r="Z59" s="164">
        <f ca="1">-FS!Z57*IRR!$E$59</f>
        <v>0</v>
      </c>
      <c r="AA59" s="164">
        <f ca="1">-FS!AA57*IRR!$E$59</f>
        <v>0</v>
      </c>
      <c r="AB59" s="164">
        <f ca="1">-FS!AB57*IRR!$E$59</f>
        <v>0</v>
      </c>
      <c r="AC59" s="164">
        <f ca="1">-FS!AC57*IRR!$E$59</f>
        <v>0</v>
      </c>
      <c r="AD59" s="164">
        <f ca="1">-FS!AD57*IRR!$E$59</f>
        <v>0</v>
      </c>
      <c r="AE59" s="164">
        <f ca="1">-FS!AE57*IRR!$E$59</f>
        <v>0</v>
      </c>
      <c r="AF59" s="164">
        <f ca="1">-FS!AF57*IRR!$E$59</f>
        <v>0</v>
      </c>
      <c r="AG59" s="164">
        <f ca="1">-FS!AG57*IRR!$E$59</f>
        <v>0</v>
      </c>
      <c r="AH59" s="164">
        <f ca="1">-FS!AH57*IRR!$E$59</f>
        <v>0</v>
      </c>
      <c r="AI59" s="164">
        <f ca="1">-FS!AI57*IRR!$E$59</f>
        <v>0</v>
      </c>
      <c r="AJ59" s="164">
        <f ca="1">-FS!AJ57*IRR!$E$59</f>
        <v>0</v>
      </c>
      <c r="AK59" s="164">
        <f ca="1">-FS!AK57*IRR!$E$59</f>
        <v>0</v>
      </c>
      <c r="AL59" s="164">
        <f ca="1">-FS!AL57*IRR!$E$59</f>
        <v>0</v>
      </c>
      <c r="AM59" s="164">
        <f ca="1">-FS!AM57*IRR!$E$59</f>
        <v>0</v>
      </c>
      <c r="AN59" s="164">
        <f ca="1">-FS!AN57*IRR!$E$59</f>
        <v>0</v>
      </c>
      <c r="AO59" s="164">
        <f ca="1">-FS!AO57*IRR!$E$59</f>
        <v>0</v>
      </c>
      <c r="AP59" s="164">
        <f ca="1">-FS!AP57*IRR!$E$59</f>
        <v>0</v>
      </c>
      <c r="AQ59" s="164">
        <f ca="1">-FS!AQ57*IRR!$E$59</f>
        <v>0</v>
      </c>
      <c r="AR59" s="164">
        <f ca="1">-FS!AR57*IRR!$E$59</f>
        <v>0</v>
      </c>
      <c r="AS59" s="164">
        <f ca="1">-FS!AS57*IRR!$E$59</f>
        <v>0</v>
      </c>
      <c r="AT59" s="164">
        <f ca="1">-FS!AT57*IRR!$E$59</f>
        <v>0</v>
      </c>
      <c r="AU59" s="164">
        <f ca="1">-FS!AU57*IRR!$E$59</f>
        <v>0</v>
      </c>
      <c r="AV59" s="164">
        <f ca="1">-FS!AV57*IRR!$E$59</f>
        <v>0</v>
      </c>
      <c r="AW59" s="164">
        <f ca="1">-FS!AW57*IRR!$E$59</f>
        <v>0</v>
      </c>
      <c r="AX59" s="164">
        <f ca="1">-FS!AX57*IRR!$E$59</f>
        <v>0</v>
      </c>
      <c r="AY59" s="164">
        <f ca="1">-FS!AY57*IRR!$E$59</f>
        <v>0</v>
      </c>
      <c r="AZ59" s="164">
        <f ca="1">-FS!AZ57*IRR!$E$59</f>
        <v>0</v>
      </c>
      <c r="BA59" s="164">
        <f ca="1">-FS!BA57*IRR!$E$59</f>
        <v>0</v>
      </c>
      <c r="BB59" s="164">
        <f ca="1">-FS!BB57*IRR!$E$59</f>
        <v>0</v>
      </c>
      <c r="BC59" s="164">
        <f ca="1">-FS!BC57*IRR!$E$59</f>
        <v>0</v>
      </c>
      <c r="BD59" s="164">
        <f ca="1">-FS!BD57*IRR!$E$59</f>
        <v>0</v>
      </c>
      <c r="BE59" s="164">
        <f ca="1">-FS!BE57*IRR!$E$59</f>
        <v>0</v>
      </c>
      <c r="BF59" s="164">
        <f ca="1">-FS!BF57*IRR!$E$59</f>
        <v>0</v>
      </c>
      <c r="BG59" s="164">
        <f ca="1">-FS!BG57*IRR!$E$59</f>
        <v>0</v>
      </c>
      <c r="BH59" s="164">
        <f ca="1">-FS!BH57*IRR!$E$59</f>
        <v>0</v>
      </c>
      <c r="BI59" s="164">
        <f ca="1">-FS!BI57*IRR!$E$59</f>
        <v>0</v>
      </c>
      <c r="BJ59" s="164">
        <f ca="1">-FS!BJ57*IRR!$E$59</f>
        <v>0</v>
      </c>
      <c r="BK59" s="164">
        <f ca="1">-FS!BK57*IRR!$E$59</f>
        <v>0</v>
      </c>
      <c r="BL59" s="164">
        <f ca="1">-FS!BL57*IRR!$E$59</f>
        <v>0</v>
      </c>
      <c r="BM59" s="164">
        <f ca="1">-FS!BM57*IRR!$E$59</f>
        <v>0</v>
      </c>
      <c r="BN59" s="164">
        <f ca="1">-FS!BN57*IRR!$E$59</f>
        <v>0</v>
      </c>
      <c r="BO59" s="164">
        <f ca="1">-FS!BO57*IRR!$E$59</f>
        <v>0</v>
      </c>
      <c r="BP59" s="164">
        <f ca="1">-FS!BP57*IRR!$E$59</f>
        <v>0</v>
      </c>
      <c r="BQ59" s="164">
        <f ca="1">-FS!BQ57*IRR!$E$59</f>
        <v>0</v>
      </c>
      <c r="BR59" s="164">
        <f ca="1">-FS!BR57*IRR!$E$59</f>
        <v>0</v>
      </c>
      <c r="BS59" s="164">
        <f ca="1">-FS!BS57*IRR!$E$59</f>
        <v>0</v>
      </c>
      <c r="BT59" s="164">
        <f ca="1">-FS!BT57*IRR!$E$59</f>
        <v>0</v>
      </c>
      <c r="BU59" s="164">
        <f ca="1">-FS!BU57*IRR!$E$59</f>
        <v>0</v>
      </c>
      <c r="BV59" s="164">
        <f ca="1">-FS!BV57*IRR!$E$59</f>
        <v>0</v>
      </c>
      <c r="BW59" s="164">
        <f ca="1">-FS!BW57*IRR!$E$59</f>
        <v>0</v>
      </c>
      <c r="BX59" s="164">
        <f ca="1">-FS!BX57*IRR!$E$59</f>
        <v>0</v>
      </c>
      <c r="BY59" s="164">
        <f ca="1">-FS!BY57*IRR!$E$59</f>
        <v>0</v>
      </c>
      <c r="BZ59" s="164">
        <f ca="1">-FS!BZ57*IRR!$E$59</f>
        <v>0</v>
      </c>
      <c r="CA59" s="164">
        <f ca="1">-FS!CA57*IRR!$E$59</f>
        <v>0</v>
      </c>
      <c r="CB59" s="164">
        <f ca="1">-FS!CB57*IRR!$E$59</f>
        <v>0</v>
      </c>
      <c r="CC59" s="164">
        <f ca="1">-FS!CC57*IRR!$E$59</f>
        <v>0</v>
      </c>
      <c r="CD59" s="164">
        <f ca="1">-FS!CD57*IRR!$E$59</f>
        <v>0</v>
      </c>
      <c r="CE59" s="164">
        <f ca="1">-FS!CE57*IRR!$E$59</f>
        <v>0</v>
      </c>
      <c r="CF59" s="164">
        <f ca="1">-FS!CF57*IRR!$E$59</f>
        <v>0</v>
      </c>
      <c r="CG59" s="164">
        <f ca="1">-FS!CG57*IRR!$E$59</f>
        <v>0</v>
      </c>
      <c r="CH59" s="164">
        <f ca="1">-FS!CH57*IRR!$E$59</f>
        <v>0</v>
      </c>
      <c r="CI59" s="164">
        <f ca="1">-FS!CI57*IRR!$E$59</f>
        <v>0</v>
      </c>
      <c r="CJ59" s="164">
        <f ca="1">-FS!CJ57*IRR!$E$59</f>
        <v>0</v>
      </c>
      <c r="CK59" s="164">
        <f ca="1">-FS!CK57*IRR!$E$59</f>
        <v>0</v>
      </c>
      <c r="CL59" s="164">
        <f ca="1">-FS!CL57*IRR!$E$59</f>
        <v>0</v>
      </c>
      <c r="CM59" s="164">
        <f ca="1">-FS!CM57*IRR!$E$59</f>
        <v>0</v>
      </c>
      <c r="CN59" s="164">
        <f ca="1">-FS!CN57*IRR!$E$59</f>
        <v>0</v>
      </c>
      <c r="CO59" s="164">
        <f ca="1">-FS!CO57*IRR!$E$59</f>
        <v>0</v>
      </c>
      <c r="CP59" s="164">
        <f ca="1">-FS!CP57*IRR!$E$59</f>
        <v>0</v>
      </c>
      <c r="CQ59" s="164">
        <f ca="1">-FS!CQ57*IRR!$E$59</f>
        <v>0</v>
      </c>
      <c r="CR59" s="164">
        <f ca="1">-FS!CR57*IRR!$E$59</f>
        <v>0</v>
      </c>
      <c r="CS59" s="164">
        <f ca="1">-FS!CS57*IRR!$E$59</f>
        <v>0</v>
      </c>
      <c r="CT59" s="164">
        <f ca="1">-FS!CT57*IRR!$E$59</f>
        <v>0</v>
      </c>
      <c r="CU59" s="164">
        <f ca="1">-FS!CU57*IRR!$E$59</f>
        <v>121274.07971236965</v>
      </c>
      <c r="CV59" s="164">
        <f ca="1">-FS!CV57*IRR!$E$59</f>
        <v>128014.42700616152</v>
      </c>
      <c r="CW59" s="164">
        <f ca="1">-FS!CW57*IRR!$E$59</f>
        <v>16122.044716422577</v>
      </c>
      <c r="CX59" s="164">
        <f ca="1">-FS!CX57*IRR!$E$59</f>
        <v>0</v>
      </c>
      <c r="CY59" s="164">
        <f ca="1">-FS!CY57*IRR!$E$59</f>
        <v>0</v>
      </c>
      <c r="CZ59" s="164">
        <f ca="1">-FS!CZ57*IRR!$E$59</f>
        <v>0</v>
      </c>
      <c r="DA59" s="164">
        <f ca="1">-FS!DA57*IRR!$E$59</f>
        <v>0</v>
      </c>
      <c r="DB59" s="164">
        <f ca="1">-FS!DB57*IRR!$E$59</f>
        <v>0</v>
      </c>
      <c r="DC59" s="164">
        <f ca="1">-FS!DC57*IRR!$E$59</f>
        <v>0</v>
      </c>
      <c r="DD59" s="164">
        <f ca="1">-FS!DD57*IRR!$E$59</f>
        <v>0</v>
      </c>
      <c r="DE59" s="164">
        <f ca="1">-FS!DE57*IRR!$E$59</f>
        <v>0</v>
      </c>
      <c r="DF59" s="164">
        <f ca="1">-FS!DF57*IRR!$E$59</f>
        <v>0</v>
      </c>
      <c r="DG59" s="164">
        <f ca="1">-FS!DG57*IRR!$E$59</f>
        <v>0</v>
      </c>
      <c r="DH59" s="164">
        <f ca="1">-FS!DH57*IRR!$E$59</f>
        <v>0</v>
      </c>
      <c r="DI59" s="164">
        <f ca="1">-FS!DI57*IRR!$E$59</f>
        <v>0</v>
      </c>
      <c r="DJ59" s="164">
        <f ca="1">-FS!DJ57*IRR!$E$59</f>
        <v>0</v>
      </c>
      <c r="DK59" s="164">
        <f ca="1">-FS!DK57*IRR!$E$59</f>
        <v>0</v>
      </c>
      <c r="DL59" s="164">
        <f ca="1">-FS!DL57*IRR!$E$59</f>
        <v>0</v>
      </c>
      <c r="DM59" s="164">
        <f ca="1">-FS!DM57*IRR!$E$59</f>
        <v>0</v>
      </c>
      <c r="DN59" s="164">
        <f ca="1">-FS!DN57*IRR!$E$59</f>
        <v>0</v>
      </c>
      <c r="DO59" s="164">
        <f ca="1">-FS!DO57*IRR!$E$59</f>
        <v>0</v>
      </c>
      <c r="DP59" s="164">
        <f ca="1">-FS!DP57*IRR!$E$59</f>
        <v>0</v>
      </c>
      <c r="DQ59" s="164">
        <f ca="1">-FS!DQ57*IRR!$E$59</f>
        <v>0</v>
      </c>
      <c r="DR59" s="164">
        <f ca="1">-FS!DR57*IRR!$E$59</f>
        <v>0</v>
      </c>
      <c r="DS59" s="164">
        <f ca="1">-FS!DS57*IRR!$E$59</f>
        <v>4660058.4740307322</v>
      </c>
      <c r="DT59" s="164">
        <f ca="1">-FS!DT57*IRR!$E$59</f>
        <v>0</v>
      </c>
    </row>
    <row r="60" spans="2:124" ht="14.65" thickBot="1" x14ac:dyDescent="0.5">
      <c r="C60" s="73" t="s">
        <v>787</v>
      </c>
      <c r="D60" s="26" t="s">
        <v>227</v>
      </c>
      <c r="E60" s="73"/>
      <c r="F60" s="73"/>
      <c r="G60" s="73"/>
      <c r="H60" s="74">
        <f t="shared" ca="1" si="29"/>
        <v>4913482.1399266487</v>
      </c>
      <c r="I60" s="74">
        <f ca="1">SUM(I50:I59)</f>
        <v>-15664.160000000009</v>
      </c>
      <c r="J60" s="74">
        <f t="shared" ref="J60:BU60" ca="1" si="30">SUM(J50:J59)</f>
        <v>-15664.160000000009</v>
      </c>
      <c r="K60" s="74">
        <f t="shared" ca="1" si="30"/>
        <v>-15664.160000000009</v>
      </c>
      <c r="L60" s="74">
        <f t="shared" ca="1" si="30"/>
        <v>-15664.160000000009</v>
      </c>
      <c r="M60" s="74">
        <f t="shared" ca="1" si="30"/>
        <v>-15664.160000000009</v>
      </c>
      <c r="N60" s="74">
        <f t="shared" ca="1" si="30"/>
        <v>-15664.160000000009</v>
      </c>
      <c r="O60" s="74">
        <f t="shared" ca="1" si="30"/>
        <v>-20223.739999999998</v>
      </c>
      <c r="P60" s="74">
        <f t="shared" ca="1" si="30"/>
        <v>-20223.739999999998</v>
      </c>
      <c r="Q60" s="74">
        <f t="shared" ca="1" si="30"/>
        <v>-20223.739999999998</v>
      </c>
      <c r="R60" s="74">
        <f t="shared" ca="1" si="30"/>
        <v>-20223.739999999998</v>
      </c>
      <c r="S60" s="74">
        <f t="shared" ca="1" si="30"/>
        <v>-20223.739999999998</v>
      </c>
      <c r="T60" s="74">
        <f t="shared" ca="1" si="30"/>
        <v>-20223.739999999998</v>
      </c>
      <c r="U60" s="74">
        <f t="shared" ca="1" si="30"/>
        <v>-27481.653333333317</v>
      </c>
      <c r="V60" s="74">
        <f t="shared" ca="1" si="30"/>
        <v>-27481.653333333317</v>
      </c>
      <c r="W60" s="74">
        <f t="shared" ca="1" si="30"/>
        <v>-27481.653333333317</v>
      </c>
      <c r="X60" s="74">
        <f t="shared" ca="1" si="30"/>
        <v>-27481.653333333317</v>
      </c>
      <c r="Y60" s="74">
        <f t="shared" ca="1" si="30"/>
        <v>-27481.653333333317</v>
      </c>
      <c r="Z60" s="74">
        <f t="shared" ca="1" si="30"/>
        <v>-27481.653333333317</v>
      </c>
      <c r="AA60" s="74">
        <f t="shared" ca="1" si="30"/>
        <v>-34571.653333333328</v>
      </c>
      <c r="AB60" s="74">
        <f t="shared" ca="1" si="30"/>
        <v>-34571.653333333328</v>
      </c>
      <c r="AC60" s="74">
        <f t="shared" ca="1" si="30"/>
        <v>-34571.653333333328</v>
      </c>
      <c r="AD60" s="74">
        <f t="shared" ca="1" si="30"/>
        <v>-34571.653333333328</v>
      </c>
      <c r="AE60" s="74">
        <f t="shared" ca="1" si="30"/>
        <v>-34571.653333333328</v>
      </c>
      <c r="AF60" s="74">
        <f t="shared" ca="1" si="30"/>
        <v>-34571.653333333328</v>
      </c>
      <c r="AG60" s="74">
        <f t="shared" ca="1" si="30"/>
        <v>-51412.900000000009</v>
      </c>
      <c r="AH60" s="74">
        <f t="shared" ca="1" si="30"/>
        <v>-51412.900000000009</v>
      </c>
      <c r="AI60" s="74">
        <f t="shared" ca="1" si="30"/>
        <v>-51412.900000000009</v>
      </c>
      <c r="AJ60" s="74">
        <f t="shared" ca="1" si="30"/>
        <v>-51412.900000000009</v>
      </c>
      <c r="AK60" s="74">
        <f t="shared" ca="1" si="30"/>
        <v>-51412.900000000009</v>
      </c>
      <c r="AL60" s="74">
        <f t="shared" ca="1" si="30"/>
        <v>-51412.900000000009</v>
      </c>
      <c r="AM60" s="74">
        <f t="shared" ca="1" si="30"/>
        <v>-45704.159999999996</v>
      </c>
      <c r="AN60" s="74">
        <f t="shared" ca="1" si="30"/>
        <v>-45704.159999999996</v>
      </c>
      <c r="AO60" s="74">
        <f t="shared" ca="1" si="30"/>
        <v>-45704.159999999996</v>
      </c>
      <c r="AP60" s="74">
        <f t="shared" ca="1" si="30"/>
        <v>-45704.159999999996</v>
      </c>
      <c r="AQ60" s="74">
        <f t="shared" ca="1" si="30"/>
        <v>-45704.159999999996</v>
      </c>
      <c r="AR60" s="74">
        <f t="shared" ca="1" si="30"/>
        <v>-45704.159999999996</v>
      </c>
      <c r="AS60" s="74">
        <f ca="1">SUM(AS50:AS59)</f>
        <v>836639.05804377701</v>
      </c>
      <c r="AT60" s="74">
        <f t="shared" ca="1" si="30"/>
        <v>-23885.201074486737</v>
      </c>
      <c r="AU60" s="74">
        <f t="shared" ca="1" si="30"/>
        <v>-24154.349394615507</v>
      </c>
      <c r="AV60" s="74">
        <f t="shared" ca="1" si="30"/>
        <v>-24423.497714744284</v>
      </c>
      <c r="AW60" s="74">
        <f t="shared" ca="1" si="30"/>
        <v>-24692.646034873062</v>
      </c>
      <c r="AX60" s="74">
        <f t="shared" ca="1" si="30"/>
        <v>-24961.794355001839</v>
      </c>
      <c r="AY60" s="74">
        <f t="shared" ca="1" si="30"/>
        <v>-25556.530502589081</v>
      </c>
      <c r="AZ60" s="74">
        <f t="shared" ca="1" si="30"/>
        <v>-25829.751618364891</v>
      </c>
      <c r="BA60" s="74">
        <f t="shared" ca="1" si="30"/>
        <v>-26102.972734140698</v>
      </c>
      <c r="BB60" s="74">
        <f t="shared" ca="1" si="30"/>
        <v>-26376.193849916504</v>
      </c>
      <c r="BC60" s="74">
        <f t="shared" ca="1" si="30"/>
        <v>-26649.414965692315</v>
      </c>
      <c r="BD60" s="74">
        <f t="shared" ca="1" si="30"/>
        <v>-26922.636081468114</v>
      </c>
      <c r="BE60" s="74">
        <f t="shared" ca="1" si="30"/>
        <v>-25612.316400059528</v>
      </c>
      <c r="BF60" s="74">
        <f t="shared" ca="1" si="30"/>
        <v>-25865.728918824774</v>
      </c>
      <c r="BG60" s="74">
        <f t="shared" ca="1" si="30"/>
        <v>-26119.141437590028</v>
      </c>
      <c r="BH60" s="74">
        <f t="shared" ca="1" si="30"/>
        <v>-26372.553956355267</v>
      </c>
      <c r="BI60" s="74">
        <f t="shared" ca="1" si="30"/>
        <v>-26625.96647512052</v>
      </c>
      <c r="BJ60" s="74">
        <f t="shared" ca="1" si="30"/>
        <v>-45242.357292622684</v>
      </c>
      <c r="BK60" s="74">
        <f t="shared" ca="1" si="30"/>
        <v>372.60658937776861</v>
      </c>
      <c r="BL60" s="74">
        <f t="shared" ca="1" si="30"/>
        <v>1017.1818766552065</v>
      </c>
      <c r="BM60" s="74">
        <f t="shared" ca="1" si="30"/>
        <v>1019.0992100461644</v>
      </c>
      <c r="BN60" s="74">
        <f t="shared" ca="1" si="30"/>
        <v>3428.445199886628</v>
      </c>
      <c r="BO60" s="74">
        <f t="shared" ca="1" si="30"/>
        <v>4086.6646286541472</v>
      </c>
      <c r="BP60" s="74">
        <f t="shared" ca="1" si="30"/>
        <v>2946.5820198522124</v>
      </c>
      <c r="BQ60" s="74">
        <f t="shared" ca="1" si="30"/>
        <v>3038.5821573035864</v>
      </c>
      <c r="BR60" s="74">
        <f t="shared" ca="1" si="30"/>
        <v>5004.9182599435735</v>
      </c>
      <c r="BS60" s="74">
        <f t="shared" ca="1" si="30"/>
        <v>5246.2489243662021</v>
      </c>
      <c r="BT60" s="74">
        <f t="shared" ca="1" si="30"/>
        <v>5294.1927156761958</v>
      </c>
      <c r="BU60" s="74">
        <f t="shared" ca="1" si="30"/>
        <v>5442.1131763840094</v>
      </c>
      <c r="BV60" s="74">
        <f t="shared" ref="BV60:DR60" ca="1" si="31">SUM(BV50:BV59)</f>
        <v>6103.5899632077162</v>
      </c>
      <c r="BW60" s="74">
        <f t="shared" ca="1" si="31"/>
        <v>5465.2753166484545</v>
      </c>
      <c r="BX60" s="74">
        <f t="shared" ca="1" si="31"/>
        <v>5841.2064812350945</v>
      </c>
      <c r="BY60" s="74">
        <f t="shared" ca="1" si="31"/>
        <v>5592.7904350758727</v>
      </c>
      <c r="BZ60" s="74">
        <f t="shared" ca="1" si="31"/>
        <v>3254.029893517989</v>
      </c>
      <c r="CA60" s="74">
        <f t="shared" ca="1" si="31"/>
        <v>3514.9857065704491</v>
      </c>
      <c r="CB60" s="74">
        <f t="shared" ca="1" si="31"/>
        <v>6076.9322453932473</v>
      </c>
      <c r="CC60" s="74">
        <f t="shared" ca="1" si="31"/>
        <v>4975.5585975666772</v>
      </c>
      <c r="CD60" s="74">
        <f t="shared" ca="1" si="31"/>
        <v>5580.3100966299353</v>
      </c>
      <c r="CE60" s="74">
        <f t="shared" ca="1" si="31"/>
        <v>4984.3902590891239</v>
      </c>
      <c r="CF60" s="74">
        <f t="shared" ca="1" si="31"/>
        <v>5448.6745275311087</v>
      </c>
      <c r="CG60" s="74">
        <f t="shared" ca="1" si="31"/>
        <v>5261.417377232433</v>
      </c>
      <c r="CH60" s="74">
        <f t="shared" ca="1" si="31"/>
        <v>5618.6437829362631</v>
      </c>
      <c r="CI60" s="74">
        <f t="shared" ca="1" si="31"/>
        <v>4390.8696505596981</v>
      </c>
      <c r="CJ60" s="74">
        <f t="shared" ca="1" si="31"/>
        <v>4401.5831737923745</v>
      </c>
      <c r="CK60" s="74">
        <f t="shared" ca="1" si="31"/>
        <v>4672.1042013496444</v>
      </c>
      <c r="CL60" s="74">
        <f t="shared" ca="1" si="31"/>
        <v>5265.4811750002373</v>
      </c>
      <c r="CM60" s="74">
        <f t="shared" ca="1" si="31"/>
        <v>5181.8915929092491</v>
      </c>
      <c r="CN60" s="74">
        <f t="shared" ca="1" si="31"/>
        <v>0</v>
      </c>
      <c r="CO60" s="74">
        <f t="shared" ca="1" si="31"/>
        <v>2731.5441597727931</v>
      </c>
      <c r="CP60" s="74">
        <f t="shared" ca="1" si="31"/>
        <v>3217.6558032541525</v>
      </c>
      <c r="CQ60" s="74">
        <f t="shared" ca="1" si="31"/>
        <v>3252.0518922949796</v>
      </c>
      <c r="CR60" s="74">
        <f t="shared" ca="1" si="31"/>
        <v>3378.000038255348</v>
      </c>
      <c r="CS60" s="74">
        <f t="shared" ca="1" si="31"/>
        <v>0</v>
      </c>
      <c r="CT60" s="74">
        <f t="shared" ca="1" si="31"/>
        <v>95.634021382164065</v>
      </c>
      <c r="CU60" s="74">
        <f t="shared" ca="1" si="31"/>
        <v>250704.7242238053</v>
      </c>
      <c r="CV60" s="74">
        <f t="shared" ca="1" si="31"/>
        <v>298177.02214173356</v>
      </c>
      <c r="CW60" s="74">
        <f t="shared" ca="1" si="31"/>
        <v>110666.03292072026</v>
      </c>
      <c r="CX60" s="74">
        <f t="shared" ca="1" si="31"/>
        <v>612195.82496749738</v>
      </c>
      <c r="CY60" s="74">
        <f t="shared" ca="1" si="31"/>
        <v>0</v>
      </c>
      <c r="CZ60" s="74">
        <f t="shared" ca="1" si="31"/>
        <v>20065.409888860795</v>
      </c>
      <c r="DA60" s="74">
        <f t="shared" ca="1" si="31"/>
        <v>0</v>
      </c>
      <c r="DB60" s="74">
        <f t="shared" ca="1" si="31"/>
        <v>24437.063281188079</v>
      </c>
      <c r="DC60" s="74">
        <f t="shared" ca="1" si="31"/>
        <v>0</v>
      </c>
      <c r="DD60" s="74">
        <f t="shared" ca="1" si="31"/>
        <v>27494.957538001312</v>
      </c>
      <c r="DE60" s="74">
        <f t="shared" ca="1" si="31"/>
        <v>0</v>
      </c>
      <c r="DF60" s="74">
        <f t="shared" ca="1" si="31"/>
        <v>26437.932535605407</v>
      </c>
      <c r="DG60" s="74">
        <f t="shared" ca="1" si="31"/>
        <v>0</v>
      </c>
      <c r="DH60" s="74">
        <f t="shared" ca="1" si="31"/>
        <v>25537.813896343203</v>
      </c>
      <c r="DI60" s="74">
        <f t="shared" ca="1" si="31"/>
        <v>0</v>
      </c>
      <c r="DJ60" s="74">
        <f t="shared" ca="1" si="31"/>
        <v>24830.997781793198</v>
      </c>
      <c r="DK60" s="74">
        <f t="shared" ca="1" si="31"/>
        <v>0</v>
      </c>
      <c r="DL60" s="74">
        <f t="shared" ca="1" si="31"/>
        <v>24303.839216790009</v>
      </c>
      <c r="DM60" s="74">
        <f t="shared" ca="1" si="31"/>
        <v>0</v>
      </c>
      <c r="DN60" s="74">
        <f t="shared" ca="1" si="31"/>
        <v>23791.007772467616</v>
      </c>
      <c r="DO60" s="74">
        <f t="shared" ca="1" si="31"/>
        <v>0</v>
      </c>
      <c r="DP60" s="74">
        <f t="shared" ca="1" si="31"/>
        <v>23243.732596512178</v>
      </c>
      <c r="DQ60" s="74">
        <f t="shared" ca="1" si="31"/>
        <v>0</v>
      </c>
      <c r="DR60" s="74">
        <f t="shared" ca="1" si="31"/>
        <v>22734.630810566996</v>
      </c>
      <c r="DS60" s="74">
        <f ca="1">SUM(DS50:DS59)</f>
        <v>4660058.4740307322</v>
      </c>
      <c r="DT60" s="74">
        <f ca="1">SUM(DT50:DT59)</f>
        <v>0</v>
      </c>
    </row>
    <row r="62" spans="2:124" ht="14.65" thickBot="1" x14ac:dyDescent="0.5">
      <c r="C62" s="96" t="s">
        <v>797</v>
      </c>
      <c r="D62" s="97" t="s">
        <v>113</v>
      </c>
      <c r="E62" s="124">
        <f ca="1">XIRR(I60:DT60,I9:DT9)</f>
        <v>7.3864719271659871E-2</v>
      </c>
    </row>
    <row r="63" spans="2:124" ht="14.65" thickTop="1" x14ac:dyDescent="0.45"/>
    <row r="64" spans="2:124" x14ac:dyDescent="0.45">
      <c r="B64" s="35" t="s">
        <v>798</v>
      </c>
    </row>
    <row r="65" spans="1:125" x14ac:dyDescent="0.45">
      <c r="C65" t="s">
        <v>789</v>
      </c>
      <c r="D65" s="3" t="s">
        <v>227</v>
      </c>
      <c r="H65" s="54">
        <f t="shared" ref="H65:H71" ca="1" si="32">SUM(I65:DT65)</f>
        <v>-401466.87065486488</v>
      </c>
      <c r="I65" s="164">
        <f ca="1">-Funding!I273</f>
        <v>0</v>
      </c>
      <c r="J65" s="164">
        <f ca="1">-Funding!J273</f>
        <v>0</v>
      </c>
      <c r="K65" s="164">
        <f ca="1">-Funding!K273</f>
        <v>0</v>
      </c>
      <c r="L65" s="164">
        <f ca="1">-Funding!L273</f>
        <v>0</v>
      </c>
      <c r="M65" s="164">
        <f ca="1">-Funding!M273</f>
        <v>0</v>
      </c>
      <c r="N65" s="164">
        <f ca="1">-Funding!N273</f>
        <v>0</v>
      </c>
      <c r="O65" s="164">
        <f ca="1">-Funding!O273</f>
        <v>0</v>
      </c>
      <c r="P65" s="164">
        <f ca="1">-Funding!P273</f>
        <v>0</v>
      </c>
      <c r="Q65" s="164">
        <f ca="1">-Funding!Q273</f>
        <v>0</v>
      </c>
      <c r="R65" s="164">
        <f ca="1">-Funding!R273</f>
        <v>0</v>
      </c>
      <c r="S65" s="164">
        <f ca="1">-Funding!S273</f>
        <v>0</v>
      </c>
      <c r="T65" s="164">
        <f ca="1">-Funding!T273</f>
        <v>0</v>
      </c>
      <c r="U65" s="164">
        <f ca="1">-Funding!U273</f>
        <v>0</v>
      </c>
      <c r="V65" s="164">
        <f ca="1">-Funding!V273</f>
        <v>0</v>
      </c>
      <c r="W65" s="164">
        <f ca="1">-Funding!W273</f>
        <v>0</v>
      </c>
      <c r="X65" s="164">
        <f ca="1">-Funding!X273</f>
        <v>0</v>
      </c>
      <c r="Y65" s="164">
        <f ca="1">-Funding!Y273</f>
        <v>0</v>
      </c>
      <c r="Z65" s="164">
        <f ca="1">-Funding!Z273</f>
        <v>0</v>
      </c>
      <c r="AA65" s="164">
        <f ca="1">-Funding!AA273</f>
        <v>0</v>
      </c>
      <c r="AB65" s="164">
        <f ca="1">-Funding!AB273</f>
        <v>0</v>
      </c>
      <c r="AC65" s="164">
        <f ca="1">-Funding!AC273</f>
        <v>0</v>
      </c>
      <c r="AD65" s="164">
        <f ca="1">-Funding!AD273</f>
        <v>0</v>
      </c>
      <c r="AE65" s="164">
        <f ca="1">-Funding!AE273</f>
        <v>0</v>
      </c>
      <c r="AF65" s="164">
        <f ca="1">-Funding!AF273</f>
        <v>0</v>
      </c>
      <c r="AG65" s="164">
        <f ca="1">-Funding!AG273</f>
        <v>0</v>
      </c>
      <c r="AH65" s="164">
        <f ca="1">-Funding!AH273</f>
        <v>0</v>
      </c>
      <c r="AI65" s="164">
        <f ca="1">-Funding!AI273</f>
        <v>0</v>
      </c>
      <c r="AJ65" s="164">
        <f ca="1">-Funding!AJ273</f>
        <v>0</v>
      </c>
      <c r="AK65" s="164">
        <f ca="1">-Funding!AK273</f>
        <v>0</v>
      </c>
      <c r="AL65" s="164">
        <f ca="1">-Funding!AL273</f>
        <v>0</v>
      </c>
      <c r="AM65" s="164">
        <f ca="1">-Funding!AM273</f>
        <v>0</v>
      </c>
      <c r="AN65" s="164">
        <f ca="1">-Funding!AN273</f>
        <v>0</v>
      </c>
      <c r="AO65" s="164">
        <f ca="1">-Funding!AO273</f>
        <v>0</v>
      </c>
      <c r="AP65" s="164">
        <f ca="1">-Funding!AP273</f>
        <v>0</v>
      </c>
      <c r="AQ65" s="164">
        <f ca="1">-Funding!AQ273</f>
        <v>0</v>
      </c>
      <c r="AR65" s="164">
        <f ca="1">-Funding!AR273</f>
        <v>0</v>
      </c>
      <c r="AS65" s="164">
        <f ca="1">-Funding!AS273</f>
        <v>-69866.677945412914</v>
      </c>
      <c r="AT65" s="164">
        <f ca="1">-Funding!AT273</f>
        <v>-16964.174124949659</v>
      </c>
      <c r="AU65" s="164">
        <f ca="1">-Funding!AU273</f>
        <v>-17211.952558477125</v>
      </c>
      <c r="AV65" s="164">
        <f ca="1">-Funding!AV273</f>
        <v>-17460.598216521939</v>
      </c>
      <c r="AW65" s="164">
        <f ca="1">-Funding!AW273</f>
        <v>-17710.114134369909</v>
      </c>
      <c r="AX65" s="164">
        <f ca="1">-Funding!AX273</f>
        <v>-17960.503357930349</v>
      </c>
      <c r="AY65" s="164">
        <f ca="1">-Funding!AY273</f>
        <v>-18439.680422994174</v>
      </c>
      <c r="AZ65" s="164">
        <f ca="1">-Funding!AZ273</f>
        <v>-18695.474085517719</v>
      </c>
      <c r="BA65" s="164">
        <f ca="1">-Funding!BA273</f>
        <v>-18952.163025860096</v>
      </c>
      <c r="BB65" s="164">
        <f ca="1">-Funding!BB273</f>
        <v>-19209.75037749367</v>
      </c>
      <c r="BC65" s="164">
        <f ca="1">-Funding!BC273</f>
        <v>-19468.239284857966</v>
      </c>
      <c r="BD65" s="164">
        <f ca="1">-Funding!BD273</f>
        <v>-19727.632903398029</v>
      </c>
      <c r="BE65" s="164">
        <f ca="1">-Funding!BE273</f>
        <v>-18879.455841573912</v>
      </c>
      <c r="BF65" s="164">
        <f ca="1">-Funding!BF273</f>
        <v>-19122.922700155093</v>
      </c>
      <c r="BG65" s="164">
        <f ca="1">-Funding!BG273</f>
        <v>-19367.241692741311</v>
      </c>
      <c r="BH65" s="164">
        <f ca="1">-Funding!BH273</f>
        <v>-19612.415801801577</v>
      </c>
      <c r="BI65" s="164">
        <f ca="1">-Funding!BI273</f>
        <v>-19858.448020243559</v>
      </c>
      <c r="BJ65" s="164">
        <f ca="1">-Funding!BJ273</f>
        <v>-32959.426160565927</v>
      </c>
      <c r="BK65" s="164">
        <f ca="1">-Funding!BK273</f>
        <v>0</v>
      </c>
      <c r="BL65" s="164">
        <f ca="1">-Funding!BL273</f>
        <v>0</v>
      </c>
      <c r="BM65" s="164">
        <f ca="1">-Funding!BM273</f>
        <v>0</v>
      </c>
      <c r="BN65" s="164">
        <f ca="1">-Funding!BN273</f>
        <v>0</v>
      </c>
      <c r="BO65" s="164">
        <f ca="1">-Funding!BO273</f>
        <v>0</v>
      </c>
      <c r="BP65" s="164">
        <f ca="1">-Funding!BP273</f>
        <v>0</v>
      </c>
      <c r="BQ65" s="164">
        <f ca="1">-Funding!BQ273</f>
        <v>0</v>
      </c>
      <c r="BR65" s="164">
        <f ca="1">-Funding!BR273</f>
        <v>0</v>
      </c>
      <c r="BS65" s="164">
        <f ca="1">-Funding!BS273</f>
        <v>0</v>
      </c>
      <c r="BT65" s="164">
        <f ca="1">-Funding!BT273</f>
        <v>0</v>
      </c>
      <c r="BU65" s="164">
        <f ca="1">-Funding!BU273</f>
        <v>0</v>
      </c>
      <c r="BV65" s="164">
        <f ca="1">-Funding!BV273</f>
        <v>0</v>
      </c>
      <c r="BW65" s="164">
        <f ca="1">-Funding!BW273</f>
        <v>0</v>
      </c>
      <c r="BX65" s="164">
        <f ca="1">-Funding!BX273</f>
        <v>0</v>
      </c>
      <c r="BY65" s="164">
        <f ca="1">-Funding!BY273</f>
        <v>0</v>
      </c>
      <c r="BZ65" s="164">
        <f ca="1">-Funding!BZ273</f>
        <v>0</v>
      </c>
      <c r="CA65" s="164">
        <f ca="1">-Funding!CA273</f>
        <v>0</v>
      </c>
      <c r="CB65" s="164">
        <f ca="1">-Funding!CB273</f>
        <v>0</v>
      </c>
      <c r="CC65" s="164">
        <f ca="1">-Funding!CC273</f>
        <v>0</v>
      </c>
      <c r="CD65" s="164">
        <f ca="1">-Funding!CD273</f>
        <v>0</v>
      </c>
      <c r="CE65" s="164">
        <f ca="1">-Funding!CE273</f>
        <v>0</v>
      </c>
      <c r="CF65" s="164">
        <f ca="1">-Funding!CF273</f>
        <v>0</v>
      </c>
      <c r="CG65" s="164">
        <f ca="1">-Funding!CG273</f>
        <v>0</v>
      </c>
      <c r="CH65" s="164">
        <f ca="1">-Funding!CH273</f>
        <v>0</v>
      </c>
      <c r="CI65" s="164">
        <f ca="1">-Funding!CI273</f>
        <v>0</v>
      </c>
      <c r="CJ65" s="164">
        <f ca="1">-Funding!CJ273</f>
        <v>0</v>
      </c>
      <c r="CK65" s="164">
        <f ca="1">-Funding!CK273</f>
        <v>0</v>
      </c>
      <c r="CL65" s="164">
        <f ca="1">-Funding!CL273</f>
        <v>0</v>
      </c>
      <c r="CM65" s="164">
        <f ca="1">-Funding!CM273</f>
        <v>0</v>
      </c>
      <c r="CN65" s="164">
        <f ca="1">-Funding!CN273</f>
        <v>0</v>
      </c>
      <c r="CO65" s="164">
        <f ca="1">-Funding!CO273</f>
        <v>0</v>
      </c>
      <c r="CP65" s="164">
        <f ca="1">-Funding!CP273</f>
        <v>0</v>
      </c>
      <c r="CQ65" s="164">
        <f ca="1">-Funding!CQ273</f>
        <v>0</v>
      </c>
      <c r="CR65" s="164">
        <f ca="1">-Funding!CR273</f>
        <v>0</v>
      </c>
      <c r="CS65" s="164">
        <f ca="1">-Funding!CS273</f>
        <v>0</v>
      </c>
      <c r="CT65" s="164">
        <f ca="1">-Funding!CT273</f>
        <v>0</v>
      </c>
      <c r="CU65" s="164">
        <f ca="1">-Funding!CU273</f>
        <v>0</v>
      </c>
      <c r="CV65" s="164">
        <f ca="1">-Funding!CV273</f>
        <v>0</v>
      </c>
      <c r="CW65" s="164">
        <f ca="1">-Funding!CW273</f>
        <v>0</v>
      </c>
      <c r="CX65" s="164">
        <f ca="1">-Funding!CX273</f>
        <v>0</v>
      </c>
      <c r="CY65" s="164">
        <f ca="1">-Funding!CY273</f>
        <v>0</v>
      </c>
      <c r="CZ65" s="164">
        <f ca="1">-Funding!CZ273</f>
        <v>0</v>
      </c>
      <c r="DA65" s="164">
        <f ca="1">-Funding!DA273</f>
        <v>0</v>
      </c>
      <c r="DB65" s="164">
        <f ca="1">-Funding!DB273</f>
        <v>0</v>
      </c>
      <c r="DC65" s="164">
        <f ca="1">-Funding!DC273</f>
        <v>0</v>
      </c>
      <c r="DD65" s="164">
        <f ca="1">-Funding!DD273</f>
        <v>0</v>
      </c>
      <c r="DE65" s="164">
        <f ca="1">-Funding!DE273</f>
        <v>0</v>
      </c>
      <c r="DF65" s="164">
        <f ca="1">-Funding!DF273</f>
        <v>0</v>
      </c>
      <c r="DG65" s="164">
        <f ca="1">-Funding!DG273</f>
        <v>0</v>
      </c>
      <c r="DH65" s="164">
        <f ca="1">-Funding!DH273</f>
        <v>0</v>
      </c>
      <c r="DI65" s="164">
        <f ca="1">-Funding!DI273</f>
        <v>0</v>
      </c>
      <c r="DJ65" s="164">
        <f ca="1">-Funding!DJ273</f>
        <v>0</v>
      </c>
      <c r="DK65" s="164">
        <f ca="1">-Funding!DK273</f>
        <v>0</v>
      </c>
      <c r="DL65" s="164">
        <f ca="1">-Funding!DL273</f>
        <v>0</v>
      </c>
      <c r="DM65" s="164">
        <f ca="1">-Funding!DM273</f>
        <v>0</v>
      </c>
      <c r="DN65" s="164">
        <f ca="1">-Funding!DN273</f>
        <v>0</v>
      </c>
      <c r="DO65" s="164">
        <f ca="1">-Funding!DO273</f>
        <v>0</v>
      </c>
      <c r="DP65" s="164">
        <f ca="1">-Funding!DP273</f>
        <v>0</v>
      </c>
      <c r="DQ65" s="164">
        <f ca="1">-Funding!DQ273</f>
        <v>0</v>
      </c>
      <c r="DR65" s="164">
        <f ca="1">-Funding!DR273</f>
        <v>0</v>
      </c>
      <c r="DS65" s="164">
        <f ca="1">-Funding!DS273</f>
        <v>0</v>
      </c>
      <c r="DT65" s="164">
        <f ca="1">-Funding!DT273</f>
        <v>0</v>
      </c>
    </row>
    <row r="66" spans="1:125" x14ac:dyDescent="0.45">
      <c r="C66" t="s">
        <v>791</v>
      </c>
      <c r="D66" s="3" t="s">
        <v>227</v>
      </c>
      <c r="H66" s="54">
        <f t="shared" ca="1" si="32"/>
        <v>18321.508207037044</v>
      </c>
      <c r="I66" s="164">
        <f>Funding!I298</f>
        <v>0</v>
      </c>
      <c r="J66" s="164">
        <f ca="1">Funding!J298</f>
        <v>0</v>
      </c>
      <c r="K66" s="164">
        <f ca="1">Funding!K298</f>
        <v>0</v>
      </c>
      <c r="L66" s="164">
        <f ca="1">Funding!L298</f>
        <v>0</v>
      </c>
      <c r="M66" s="164">
        <f ca="1">Funding!M298</f>
        <v>0</v>
      </c>
      <c r="N66" s="164">
        <f ca="1">Funding!N298</f>
        <v>0</v>
      </c>
      <c r="O66" s="164">
        <f ca="1">Funding!O298</f>
        <v>0</v>
      </c>
      <c r="P66" s="164">
        <f ca="1">Funding!P298</f>
        <v>0</v>
      </c>
      <c r="Q66" s="164">
        <f ca="1">Funding!Q298</f>
        <v>0</v>
      </c>
      <c r="R66" s="164">
        <f ca="1">Funding!R298</f>
        <v>0</v>
      </c>
      <c r="S66" s="164">
        <f ca="1">Funding!S298</f>
        <v>0</v>
      </c>
      <c r="T66" s="164">
        <f ca="1">Funding!T298</f>
        <v>0</v>
      </c>
      <c r="U66" s="164">
        <f ca="1">Funding!U298</f>
        <v>0</v>
      </c>
      <c r="V66" s="164">
        <f ca="1">Funding!V298</f>
        <v>0</v>
      </c>
      <c r="W66" s="164">
        <f ca="1">Funding!W298</f>
        <v>0</v>
      </c>
      <c r="X66" s="164">
        <f ca="1">Funding!X298</f>
        <v>0</v>
      </c>
      <c r="Y66" s="164">
        <f ca="1">Funding!Y298</f>
        <v>0</v>
      </c>
      <c r="Z66" s="164">
        <f ca="1">Funding!Z298</f>
        <v>0</v>
      </c>
      <c r="AA66" s="164">
        <f ca="1">Funding!AA298</f>
        <v>0</v>
      </c>
      <c r="AB66" s="164">
        <f ca="1">Funding!AB298</f>
        <v>0</v>
      </c>
      <c r="AC66" s="164">
        <f ca="1">Funding!AC298</f>
        <v>0</v>
      </c>
      <c r="AD66" s="164">
        <f ca="1">Funding!AD298</f>
        <v>0</v>
      </c>
      <c r="AE66" s="164">
        <f ca="1">Funding!AE298</f>
        <v>0</v>
      </c>
      <c r="AF66" s="164">
        <f ca="1">Funding!AF298</f>
        <v>0</v>
      </c>
      <c r="AG66" s="164">
        <f ca="1">Funding!AG298</f>
        <v>0</v>
      </c>
      <c r="AH66" s="164">
        <f ca="1">Funding!AH298</f>
        <v>0</v>
      </c>
      <c r="AI66" s="164">
        <f ca="1">Funding!AI298</f>
        <v>0</v>
      </c>
      <c r="AJ66" s="164">
        <f ca="1">Funding!AJ298</f>
        <v>0</v>
      </c>
      <c r="AK66" s="164">
        <f ca="1">Funding!AK298</f>
        <v>0</v>
      </c>
      <c r="AL66" s="164">
        <f ca="1">Funding!AL298</f>
        <v>0</v>
      </c>
      <c r="AM66" s="164">
        <f ca="1">Funding!AM298</f>
        <v>0</v>
      </c>
      <c r="AN66" s="164">
        <f ca="1">Funding!AN298</f>
        <v>0</v>
      </c>
      <c r="AO66" s="164">
        <f ca="1">Funding!AO298</f>
        <v>0</v>
      </c>
      <c r="AP66" s="164">
        <f ca="1">Funding!AP298</f>
        <v>0</v>
      </c>
      <c r="AQ66" s="164">
        <f ca="1">Funding!AQ298</f>
        <v>0</v>
      </c>
      <c r="AR66" s="164">
        <f ca="1">Funding!AR298</f>
        <v>0</v>
      </c>
      <c r="AS66" s="164">
        <f ca="1">Funding!AS298</f>
        <v>0</v>
      </c>
      <c r="AT66" s="164">
        <f ca="1">Funding!AT298</f>
        <v>349.33338972706457</v>
      </c>
      <c r="AU66" s="164">
        <f ca="1">Funding!AU298</f>
        <v>434.15426035181287</v>
      </c>
      <c r="AV66" s="164">
        <f ca="1">Funding!AV298</f>
        <v>520.21402314419845</v>
      </c>
      <c r="AW66" s="164">
        <f ca="1">Funding!AW298</f>
        <v>607.5170142268081</v>
      </c>
      <c r="AX66" s="164">
        <f ca="1">Funding!AX298</f>
        <v>696.06758489865763</v>
      </c>
      <c r="AY66" s="164">
        <f ca="1">Funding!AY298</f>
        <v>785.87010168830943</v>
      </c>
      <c r="AZ66" s="164">
        <f ca="1">Funding!AZ298</f>
        <v>878.06850380328024</v>
      </c>
      <c r="BA66" s="164">
        <f ca="1">Funding!BA298</f>
        <v>971.54587423086878</v>
      </c>
      <c r="BB66" s="164">
        <f ca="1">Funding!BB298</f>
        <v>1066.3066893601692</v>
      </c>
      <c r="BC66" s="164">
        <f ca="1">Funding!BC298</f>
        <v>1162.3554412476376</v>
      </c>
      <c r="BD66" s="164">
        <f ca="1">Funding!BD298</f>
        <v>1259.6966376719274</v>
      </c>
      <c r="BE66" s="164">
        <f ca="1">Funding!BE298</f>
        <v>1358.3348021889176</v>
      </c>
      <c r="BF66" s="164">
        <f ca="1">Funding!BF298</f>
        <v>1452.732081396787</v>
      </c>
      <c r="BG66" s="164">
        <f ca="1">Funding!BG298</f>
        <v>1548.3466948975627</v>
      </c>
      <c r="BH66" s="164">
        <f ca="1">Funding!BH298</f>
        <v>1645.1829033612689</v>
      </c>
      <c r="BI66" s="164">
        <f ca="1">Funding!BI298</f>
        <v>1743.2449823702771</v>
      </c>
      <c r="BJ66" s="164">
        <f ca="1">Funding!BJ298</f>
        <v>1842.5372224714947</v>
      </c>
      <c r="BK66" s="164">
        <f ca="1">Funding!BK298</f>
        <v>0</v>
      </c>
      <c r="BL66" s="164">
        <f ca="1">Funding!BL298</f>
        <v>0</v>
      </c>
      <c r="BM66" s="164">
        <f ca="1">Funding!BM298</f>
        <v>0</v>
      </c>
      <c r="BN66" s="164">
        <f ca="1">Funding!BN298</f>
        <v>0</v>
      </c>
      <c r="BO66" s="164">
        <f ca="1">Funding!BO298</f>
        <v>0</v>
      </c>
      <c r="BP66" s="164">
        <f ca="1">Funding!BP298</f>
        <v>0</v>
      </c>
      <c r="BQ66" s="164">
        <f ca="1">Funding!BQ298</f>
        <v>0</v>
      </c>
      <c r="BR66" s="164">
        <f ca="1">Funding!BR298</f>
        <v>0</v>
      </c>
      <c r="BS66" s="164">
        <f ca="1">Funding!BS298</f>
        <v>0</v>
      </c>
      <c r="BT66" s="164">
        <f ca="1">Funding!BT298</f>
        <v>0</v>
      </c>
      <c r="BU66" s="164">
        <f ca="1">Funding!BU298</f>
        <v>0</v>
      </c>
      <c r="BV66" s="164">
        <f ca="1">Funding!BV298</f>
        <v>0</v>
      </c>
      <c r="BW66" s="164">
        <f ca="1">Funding!BW298</f>
        <v>0</v>
      </c>
      <c r="BX66" s="164">
        <f ca="1">Funding!BX298</f>
        <v>0</v>
      </c>
      <c r="BY66" s="164">
        <f ca="1">Funding!BY298</f>
        <v>0</v>
      </c>
      <c r="BZ66" s="164">
        <f ca="1">Funding!BZ298</f>
        <v>0</v>
      </c>
      <c r="CA66" s="164">
        <f ca="1">Funding!CA298</f>
        <v>0</v>
      </c>
      <c r="CB66" s="164">
        <f ca="1">Funding!CB298</f>
        <v>0</v>
      </c>
      <c r="CC66" s="164">
        <f ca="1">Funding!CC298</f>
        <v>0</v>
      </c>
      <c r="CD66" s="164">
        <f ca="1">Funding!CD298</f>
        <v>0</v>
      </c>
      <c r="CE66" s="164">
        <f ca="1">Funding!CE298</f>
        <v>0</v>
      </c>
      <c r="CF66" s="164">
        <f ca="1">Funding!CF298</f>
        <v>0</v>
      </c>
      <c r="CG66" s="164">
        <f ca="1">Funding!CG298</f>
        <v>0</v>
      </c>
      <c r="CH66" s="164">
        <f ca="1">Funding!CH298</f>
        <v>0</v>
      </c>
      <c r="CI66" s="164">
        <f ca="1">Funding!CI298</f>
        <v>0</v>
      </c>
      <c r="CJ66" s="164">
        <f ca="1">Funding!CJ298</f>
        <v>0</v>
      </c>
      <c r="CK66" s="164">
        <f ca="1">Funding!CK298</f>
        <v>0</v>
      </c>
      <c r="CL66" s="164">
        <f ca="1">Funding!CL298</f>
        <v>0</v>
      </c>
      <c r="CM66" s="164">
        <f ca="1">Funding!CM298</f>
        <v>0</v>
      </c>
      <c r="CN66" s="164">
        <f ca="1">Funding!CN298</f>
        <v>0</v>
      </c>
      <c r="CO66" s="164">
        <f ca="1">Funding!CO298</f>
        <v>0</v>
      </c>
      <c r="CP66" s="164">
        <f ca="1">Funding!CP298</f>
        <v>0</v>
      </c>
      <c r="CQ66" s="164">
        <f ca="1">Funding!CQ298</f>
        <v>0</v>
      </c>
      <c r="CR66" s="164">
        <f ca="1">Funding!CR298</f>
        <v>0</v>
      </c>
      <c r="CS66" s="164">
        <f ca="1">Funding!CS298</f>
        <v>0</v>
      </c>
      <c r="CT66" s="164">
        <f ca="1">Funding!CT298</f>
        <v>0</v>
      </c>
      <c r="CU66" s="164">
        <f ca="1">Funding!CU298</f>
        <v>0</v>
      </c>
      <c r="CV66" s="164">
        <f ca="1">Funding!CV298</f>
        <v>0</v>
      </c>
      <c r="CW66" s="164">
        <f ca="1">Funding!CW298</f>
        <v>0</v>
      </c>
      <c r="CX66" s="164">
        <f ca="1">Funding!CX298</f>
        <v>0</v>
      </c>
      <c r="CY66" s="164">
        <f ca="1">Funding!CY298</f>
        <v>0</v>
      </c>
      <c r="CZ66" s="164">
        <f ca="1">Funding!CZ298</f>
        <v>0</v>
      </c>
      <c r="DA66" s="164">
        <f ca="1">Funding!DA298</f>
        <v>0</v>
      </c>
      <c r="DB66" s="164">
        <f ca="1">Funding!DB298</f>
        <v>0</v>
      </c>
      <c r="DC66" s="164">
        <f ca="1">Funding!DC298</f>
        <v>0</v>
      </c>
      <c r="DD66" s="164">
        <f ca="1">Funding!DD298</f>
        <v>0</v>
      </c>
      <c r="DE66" s="164">
        <f ca="1">Funding!DE298</f>
        <v>0</v>
      </c>
      <c r="DF66" s="164">
        <f ca="1">Funding!DF298</f>
        <v>0</v>
      </c>
      <c r="DG66" s="164">
        <f ca="1">Funding!DG298</f>
        <v>0</v>
      </c>
      <c r="DH66" s="164">
        <f ca="1">Funding!DH298</f>
        <v>0</v>
      </c>
      <c r="DI66" s="164">
        <f ca="1">Funding!DI298</f>
        <v>0</v>
      </c>
      <c r="DJ66" s="164">
        <f ca="1">Funding!DJ298</f>
        <v>0</v>
      </c>
      <c r="DK66" s="164">
        <f ca="1">Funding!DK298</f>
        <v>0</v>
      </c>
      <c r="DL66" s="164">
        <f ca="1">Funding!DL298</f>
        <v>0</v>
      </c>
      <c r="DM66" s="164">
        <f ca="1">Funding!DM298</f>
        <v>0</v>
      </c>
      <c r="DN66" s="164">
        <f ca="1">Funding!DN298</f>
        <v>0</v>
      </c>
      <c r="DO66" s="164">
        <f ca="1">Funding!DO298</f>
        <v>0</v>
      </c>
      <c r="DP66" s="164">
        <f ca="1">Funding!DP298</f>
        <v>0</v>
      </c>
      <c r="DQ66" s="164">
        <f ca="1">Funding!DQ298</f>
        <v>0</v>
      </c>
      <c r="DR66" s="164">
        <f ca="1">Funding!DR298</f>
        <v>0</v>
      </c>
      <c r="DS66" s="164">
        <f ca="1">Funding!DS298</f>
        <v>0</v>
      </c>
      <c r="DT66" s="164">
        <f ca="1">Funding!DT298</f>
        <v>0</v>
      </c>
    </row>
    <row r="67" spans="1:125" x14ac:dyDescent="0.45">
      <c r="C67" t="s">
        <v>793</v>
      </c>
      <c r="D67" s="3" t="s">
        <v>227</v>
      </c>
      <c r="E67" s="66">
        <f>'Constant Inputs'!E137</f>
        <v>0.5</v>
      </c>
      <c r="H67" s="54">
        <f t="shared" ca="1" si="32"/>
        <v>456076.16395464243</v>
      </c>
      <c r="I67" s="164">
        <f ca="1">Funding!I147*$E$67</f>
        <v>0</v>
      </c>
      <c r="J67" s="164">
        <f ca="1">Funding!J147*$E$67</f>
        <v>0</v>
      </c>
      <c r="K67" s="164">
        <f ca="1">Funding!K147*$E$67</f>
        <v>0</v>
      </c>
      <c r="L67" s="164">
        <f ca="1">Funding!L147*$E$67</f>
        <v>0</v>
      </c>
      <c r="M67" s="164">
        <f ca="1">Funding!M147*$E$67</f>
        <v>0</v>
      </c>
      <c r="N67" s="164">
        <f ca="1">Funding!N147*$E$67</f>
        <v>0</v>
      </c>
      <c r="O67" s="164">
        <f ca="1">Funding!O147*$E$67</f>
        <v>0</v>
      </c>
      <c r="P67" s="164">
        <f ca="1">Funding!P147*$E$67</f>
        <v>0</v>
      </c>
      <c r="Q67" s="164">
        <f ca="1">Funding!Q147*$E$67</f>
        <v>0</v>
      </c>
      <c r="R67" s="164">
        <f ca="1">Funding!R147*$E$67</f>
        <v>0</v>
      </c>
      <c r="S67" s="164">
        <f ca="1">Funding!S147*$E$67</f>
        <v>0</v>
      </c>
      <c r="T67" s="164">
        <f ca="1">Funding!T147*$E$67</f>
        <v>0</v>
      </c>
      <c r="U67" s="164">
        <f ca="1">Funding!U147*$E$67</f>
        <v>0</v>
      </c>
      <c r="V67" s="164">
        <f ca="1">Funding!V147*$E$67</f>
        <v>0</v>
      </c>
      <c r="W67" s="164">
        <f ca="1">Funding!W147*$E$67</f>
        <v>0</v>
      </c>
      <c r="X67" s="164">
        <f ca="1">Funding!X147*$E$67</f>
        <v>0</v>
      </c>
      <c r="Y67" s="164">
        <f ca="1">Funding!Y147*$E$67</f>
        <v>0</v>
      </c>
      <c r="Z67" s="164">
        <f ca="1">Funding!Z147*$E$67</f>
        <v>0</v>
      </c>
      <c r="AA67" s="164">
        <f ca="1">Funding!AA147*$E$67</f>
        <v>0</v>
      </c>
      <c r="AB67" s="164">
        <f ca="1">Funding!AB147*$E$67</f>
        <v>0</v>
      </c>
      <c r="AC67" s="164">
        <f ca="1">Funding!AC147*$E$67</f>
        <v>0</v>
      </c>
      <c r="AD67" s="164">
        <f ca="1">Funding!AD147*$E$67</f>
        <v>0</v>
      </c>
      <c r="AE67" s="164">
        <f ca="1">Funding!AE147*$E$67</f>
        <v>0</v>
      </c>
      <c r="AF67" s="164">
        <f ca="1">Funding!AF147*$E$67</f>
        <v>0</v>
      </c>
      <c r="AG67" s="164">
        <f ca="1">Funding!AG147*$E$67</f>
        <v>0</v>
      </c>
      <c r="AH67" s="164">
        <f ca="1">Funding!AH147*$E$67</f>
        <v>0</v>
      </c>
      <c r="AI67" s="164">
        <f ca="1">Funding!AI147*$E$67</f>
        <v>0</v>
      </c>
      <c r="AJ67" s="164">
        <f ca="1">Funding!AJ147*$E$67</f>
        <v>0</v>
      </c>
      <c r="AK67" s="164">
        <f ca="1">Funding!AK147*$E$67</f>
        <v>0</v>
      </c>
      <c r="AL67" s="164">
        <f ca="1">Funding!AL147*$E$67</f>
        <v>0</v>
      </c>
      <c r="AM67" s="164">
        <f ca="1">Funding!AM147*$E$67</f>
        <v>0</v>
      </c>
      <c r="AN67" s="164">
        <f ca="1">Funding!AN147*$E$67</f>
        <v>0</v>
      </c>
      <c r="AO67" s="164">
        <f ca="1">Funding!AO147*$E$67</f>
        <v>0</v>
      </c>
      <c r="AP67" s="164">
        <f ca="1">Funding!AP147*$E$67</f>
        <v>0</v>
      </c>
      <c r="AQ67" s="164">
        <f ca="1">Funding!AQ147*$E$67</f>
        <v>0</v>
      </c>
      <c r="AR67" s="164">
        <f ca="1">Funding!AR147*$E$67</f>
        <v>0</v>
      </c>
      <c r="AS67" s="164">
        <f ca="1">Funding!AS147*$E$67</f>
        <v>0</v>
      </c>
      <c r="AT67" s="164">
        <f ca="1">Funding!AT147*$E$67</f>
        <v>0</v>
      </c>
      <c r="AU67" s="164">
        <f ca="1">Funding!AU147*$E$67</f>
        <v>0</v>
      </c>
      <c r="AV67" s="164">
        <f ca="1">Funding!AV147*$E$67</f>
        <v>0</v>
      </c>
      <c r="AW67" s="164">
        <f ca="1">Funding!AW147*$E$67</f>
        <v>0</v>
      </c>
      <c r="AX67" s="164">
        <f ca="1">Funding!AX147*$E$67</f>
        <v>0</v>
      </c>
      <c r="AY67" s="164">
        <f ca="1">Funding!AY147*$E$67</f>
        <v>0</v>
      </c>
      <c r="AZ67" s="164">
        <f ca="1">Funding!AZ147*$E$67</f>
        <v>0</v>
      </c>
      <c r="BA67" s="164">
        <f ca="1">Funding!BA147*$E$67</f>
        <v>0</v>
      </c>
      <c r="BB67" s="164">
        <f ca="1">Funding!BB147*$E$67</f>
        <v>0</v>
      </c>
      <c r="BC67" s="164">
        <f ca="1">Funding!BC147*$E$67</f>
        <v>0</v>
      </c>
      <c r="BD67" s="164">
        <f ca="1">Funding!BD147*$E$67</f>
        <v>0</v>
      </c>
      <c r="BE67" s="164">
        <f ca="1">Funding!BE147*$E$67</f>
        <v>0</v>
      </c>
      <c r="BF67" s="164">
        <f ca="1">Funding!BF147*$E$67</f>
        <v>0</v>
      </c>
      <c r="BG67" s="164">
        <f ca="1">Funding!BG147*$E$67</f>
        <v>0</v>
      </c>
      <c r="BH67" s="164">
        <f ca="1">Funding!BH147*$E$67</f>
        <v>0</v>
      </c>
      <c r="BI67" s="164">
        <f ca="1">Funding!BI147*$E$67</f>
        <v>0</v>
      </c>
      <c r="BJ67" s="164">
        <f ca="1">Funding!BJ147*$E$67</f>
        <v>0</v>
      </c>
      <c r="BK67" s="164">
        <f ca="1">Funding!BK147*$E$67</f>
        <v>372.60658937776861</v>
      </c>
      <c r="BL67" s="164">
        <f ca="1">Funding!BL147*$E$67</f>
        <v>1017.181876655206</v>
      </c>
      <c r="BM67" s="164">
        <f ca="1">Funding!BM147*$E$67</f>
        <v>1019.0992100461644</v>
      </c>
      <c r="BN67" s="164">
        <f ca="1">Funding!BN147*$E$67</f>
        <v>3428.445199886628</v>
      </c>
      <c r="BO67" s="164">
        <f ca="1">Funding!BO147*$E$67</f>
        <v>4086.6646286541472</v>
      </c>
      <c r="BP67" s="164">
        <f ca="1">Funding!BP147*$E$67</f>
        <v>2946.5820198522124</v>
      </c>
      <c r="BQ67" s="164">
        <f ca="1">Funding!BQ147*$E$67</f>
        <v>3038.5821573035864</v>
      </c>
      <c r="BR67" s="164">
        <f ca="1">Funding!BR147*$E$67</f>
        <v>5004.9182599435735</v>
      </c>
      <c r="BS67" s="164">
        <f ca="1">Funding!BS147*$E$67</f>
        <v>5246.2489243662021</v>
      </c>
      <c r="BT67" s="164">
        <f ca="1">Funding!BT147*$E$67</f>
        <v>5294.1927156761958</v>
      </c>
      <c r="BU67" s="164">
        <f ca="1">Funding!BU147*$E$67</f>
        <v>5442.1131763840094</v>
      </c>
      <c r="BV67" s="164">
        <f ca="1">Funding!BV147*$E$67</f>
        <v>6103.5899632077162</v>
      </c>
      <c r="BW67" s="164">
        <f ca="1">Funding!BW147*$E$67</f>
        <v>5465.2753166484545</v>
      </c>
      <c r="BX67" s="164">
        <f ca="1">Funding!BX147*$E$67</f>
        <v>5841.2064812350945</v>
      </c>
      <c r="BY67" s="164">
        <f ca="1">Funding!BY147*$E$67</f>
        <v>5592.7904350758727</v>
      </c>
      <c r="BZ67" s="164">
        <f ca="1">Funding!BZ147*$E$67</f>
        <v>3254.029893517989</v>
      </c>
      <c r="CA67" s="164">
        <f ca="1">Funding!CA147*$E$67</f>
        <v>3514.9857065704491</v>
      </c>
      <c r="CB67" s="164">
        <f ca="1">Funding!CB147*$E$67</f>
        <v>6076.9322453932473</v>
      </c>
      <c r="CC67" s="164">
        <f ca="1">Funding!CC147*$E$67</f>
        <v>4975.5585975666763</v>
      </c>
      <c r="CD67" s="164">
        <f ca="1">Funding!CD147*$E$67</f>
        <v>5580.3100966299353</v>
      </c>
      <c r="CE67" s="164">
        <f ca="1">Funding!CE147*$E$67</f>
        <v>4984.390259089123</v>
      </c>
      <c r="CF67" s="164">
        <f ca="1">Funding!CF147*$E$67</f>
        <v>5448.6745275311077</v>
      </c>
      <c r="CG67" s="164">
        <f ca="1">Funding!CG147*$E$67</f>
        <v>5261.417377232432</v>
      </c>
      <c r="CH67" s="164">
        <f ca="1">Funding!CH147*$E$67</f>
        <v>5618.6437829362621</v>
      </c>
      <c r="CI67" s="164">
        <f ca="1">Funding!CI147*$E$67</f>
        <v>4390.8696505596981</v>
      </c>
      <c r="CJ67" s="164">
        <f ca="1">Funding!CJ147*$E$67</f>
        <v>4401.5831737923745</v>
      </c>
      <c r="CK67" s="164">
        <f ca="1">Funding!CK147*$E$67</f>
        <v>4672.1042013496444</v>
      </c>
      <c r="CL67" s="164">
        <f ca="1">Funding!CL147*$E$67</f>
        <v>5265.4811750002373</v>
      </c>
      <c r="CM67" s="164">
        <f ca="1">Funding!CM147*$E$67</f>
        <v>5181.8915929092473</v>
      </c>
      <c r="CN67" s="164">
        <f ca="1">Funding!CN147*$E$67</f>
        <v>0</v>
      </c>
      <c r="CO67" s="164">
        <f ca="1">Funding!CO147*$E$67</f>
        <v>2731.5441597727913</v>
      </c>
      <c r="CP67" s="164">
        <f ca="1">Funding!CP147*$E$67</f>
        <v>3217.6558032541507</v>
      </c>
      <c r="CQ67" s="164">
        <f ca="1">Funding!CQ147*$E$67</f>
        <v>3252.0518922949777</v>
      </c>
      <c r="CR67" s="164">
        <f ca="1">Funding!CR147*$E$67</f>
        <v>3378.000038255348</v>
      </c>
      <c r="CS67" s="164">
        <f ca="1">Funding!CS147*$E$67</f>
        <v>0</v>
      </c>
      <c r="CT67" s="164">
        <f ca="1">Funding!CT147*$E$67</f>
        <v>95.634021382164065</v>
      </c>
      <c r="CU67" s="164">
        <f ca="1">Funding!CU147*$E$67</f>
        <v>27495.13934664111</v>
      </c>
      <c r="CV67" s="164">
        <f ca="1">Funding!CV147*$E$67</f>
        <v>24437.074192767453</v>
      </c>
      <c r="CW67" s="164">
        <f ca="1">Funding!CW147*$E$67</f>
        <v>20065.308412204831</v>
      </c>
      <c r="CX67" s="164">
        <f ca="1">Funding!CX147*$E$67</f>
        <v>17830.948378268789</v>
      </c>
      <c r="CY67" s="164">
        <f ca="1">Funding!CY147*$E$67</f>
        <v>0</v>
      </c>
      <c r="CZ67" s="164">
        <f ca="1">Funding!CZ147*$E$67</f>
        <v>20065.409888860795</v>
      </c>
      <c r="DA67" s="164">
        <f ca="1">Funding!DA147*$E$67</f>
        <v>0</v>
      </c>
      <c r="DB67" s="164">
        <f ca="1">Funding!DB147*$E$67</f>
        <v>24437.063281188079</v>
      </c>
      <c r="DC67" s="164">
        <f ca="1">Funding!DC147*$E$67</f>
        <v>0</v>
      </c>
      <c r="DD67" s="164">
        <f ca="1">Funding!DD147*$E$67</f>
        <v>27494.957538001312</v>
      </c>
      <c r="DE67" s="164">
        <f ca="1">Funding!DE147*$E$67</f>
        <v>0</v>
      </c>
      <c r="DF67" s="164">
        <f ca="1">Funding!DF147*$E$67</f>
        <v>26437.932535605407</v>
      </c>
      <c r="DG67" s="164">
        <f ca="1">Funding!DG147*$E$67</f>
        <v>0</v>
      </c>
      <c r="DH67" s="164">
        <f ca="1">Funding!DH147*$E$67</f>
        <v>25537.813896343203</v>
      </c>
      <c r="DI67" s="164">
        <f ca="1">Funding!DI147*$E$67</f>
        <v>0</v>
      </c>
      <c r="DJ67" s="164">
        <f ca="1">Funding!DJ147*$E$67</f>
        <v>24830.997781793198</v>
      </c>
      <c r="DK67" s="164">
        <f ca="1">Funding!DK147*$E$67</f>
        <v>0</v>
      </c>
      <c r="DL67" s="164">
        <f ca="1">Funding!DL147*$E$67</f>
        <v>24303.839216790009</v>
      </c>
      <c r="DM67" s="164">
        <f ca="1">Funding!DM147*$E$67</f>
        <v>0</v>
      </c>
      <c r="DN67" s="164">
        <f ca="1">Funding!DN147*$E$67</f>
        <v>23791.007772467616</v>
      </c>
      <c r="DO67" s="164">
        <f ca="1">Funding!DO147*$E$67</f>
        <v>0</v>
      </c>
      <c r="DP67" s="164">
        <f ca="1">Funding!DP147*$E$67</f>
        <v>23243.732596512178</v>
      </c>
      <c r="DQ67" s="164">
        <f ca="1">Funding!DQ147*$E$67</f>
        <v>0</v>
      </c>
      <c r="DR67" s="164">
        <f ca="1">Funding!DR147*$E$67</f>
        <v>22734.630810566996</v>
      </c>
      <c r="DS67" s="164">
        <f ca="1">Funding!DS147*$E$67</f>
        <v>0</v>
      </c>
      <c r="DT67" s="164">
        <f ca="1">Funding!DT147*$E$67</f>
        <v>0</v>
      </c>
    </row>
    <row r="68" spans="1:125" x14ac:dyDescent="0.45">
      <c r="C68" t="s">
        <v>790</v>
      </c>
      <c r="D68" s="3" t="s">
        <v>227</v>
      </c>
      <c r="E68" s="66">
        <f>'Constant Inputs'!E137</f>
        <v>0.5</v>
      </c>
      <c r="H68" s="54">
        <f t="shared" ca="1" si="32"/>
        <v>322139.7634436402</v>
      </c>
      <c r="I68" s="164">
        <f ca="1">-Funding!I156*$E$68</f>
        <v>0</v>
      </c>
      <c r="J68" s="164">
        <f ca="1">-Funding!J156*$E$68</f>
        <v>0</v>
      </c>
      <c r="K68" s="164">
        <f ca="1">-Funding!K156*$E$68</f>
        <v>0</v>
      </c>
      <c r="L68" s="164">
        <f ca="1">-Funding!L156*$E$68</f>
        <v>0</v>
      </c>
      <c r="M68" s="164">
        <f ca="1">-Funding!M156*$E$68</f>
        <v>0</v>
      </c>
      <c r="N68" s="164">
        <f ca="1">-Funding!N156*$E$68</f>
        <v>0</v>
      </c>
      <c r="O68" s="164">
        <f ca="1">-Funding!O156*$E$68</f>
        <v>0</v>
      </c>
      <c r="P68" s="164">
        <f ca="1">-Funding!P156*$E$68</f>
        <v>0</v>
      </c>
      <c r="Q68" s="164">
        <f ca="1">-Funding!Q156*$E$68</f>
        <v>0</v>
      </c>
      <c r="R68" s="164">
        <f ca="1">-Funding!R156*$E$68</f>
        <v>0</v>
      </c>
      <c r="S68" s="164">
        <f ca="1">-Funding!S156*$E$68</f>
        <v>0</v>
      </c>
      <c r="T68" s="164">
        <f ca="1">-Funding!T156*$E$68</f>
        <v>0</v>
      </c>
      <c r="U68" s="164">
        <f ca="1">-Funding!U156*$E$68</f>
        <v>0</v>
      </c>
      <c r="V68" s="164">
        <f ca="1">-Funding!V156*$E$68</f>
        <v>0</v>
      </c>
      <c r="W68" s="164">
        <f ca="1">-Funding!W156*$E$68</f>
        <v>0</v>
      </c>
      <c r="X68" s="164">
        <f ca="1">-Funding!X156*$E$68</f>
        <v>0</v>
      </c>
      <c r="Y68" s="164">
        <f ca="1">-Funding!Y156*$E$68</f>
        <v>0</v>
      </c>
      <c r="Z68" s="164">
        <f ca="1">-Funding!Z156*$E$68</f>
        <v>0</v>
      </c>
      <c r="AA68" s="164">
        <f ca="1">-Funding!AA156*$E$68</f>
        <v>0</v>
      </c>
      <c r="AB68" s="164">
        <f ca="1">-Funding!AB156*$E$68</f>
        <v>0</v>
      </c>
      <c r="AC68" s="164">
        <f ca="1">-Funding!AC156*$E$68</f>
        <v>0</v>
      </c>
      <c r="AD68" s="164">
        <f ca="1">-Funding!AD156*$E$68</f>
        <v>0</v>
      </c>
      <c r="AE68" s="164">
        <f ca="1">-Funding!AE156*$E$68</f>
        <v>0</v>
      </c>
      <c r="AF68" s="164">
        <f ca="1">-Funding!AF156*$E$68</f>
        <v>0</v>
      </c>
      <c r="AG68" s="164">
        <f ca="1">-Funding!AG156*$E$68</f>
        <v>0</v>
      </c>
      <c r="AH68" s="164">
        <f ca="1">-Funding!AH156*$E$68</f>
        <v>0</v>
      </c>
      <c r="AI68" s="164">
        <f ca="1">-Funding!AI156*$E$68</f>
        <v>0</v>
      </c>
      <c r="AJ68" s="164">
        <f ca="1">-Funding!AJ156*$E$68</f>
        <v>0</v>
      </c>
      <c r="AK68" s="164">
        <f ca="1">-Funding!AK156*$E$68</f>
        <v>0</v>
      </c>
      <c r="AL68" s="164">
        <f ca="1">-Funding!AL156*$E$68</f>
        <v>0</v>
      </c>
      <c r="AM68" s="164">
        <f ca="1">-Funding!AM156*$E$68</f>
        <v>0</v>
      </c>
      <c r="AN68" s="164">
        <f ca="1">-Funding!AN156*$E$68</f>
        <v>0</v>
      </c>
      <c r="AO68" s="164">
        <f ca="1">-Funding!AO156*$E$68</f>
        <v>0</v>
      </c>
      <c r="AP68" s="164">
        <f ca="1">-Funding!AP156*$E$68</f>
        <v>0</v>
      </c>
      <c r="AQ68" s="164">
        <f ca="1">-Funding!AQ156*$E$68</f>
        <v>0</v>
      </c>
      <c r="AR68" s="164">
        <f ca="1">-Funding!AR156*$E$68</f>
        <v>0</v>
      </c>
      <c r="AS68" s="164">
        <f ca="1">-Funding!AS156*$E$68</f>
        <v>0</v>
      </c>
      <c r="AT68" s="164">
        <f ca="1">-Funding!AT156*$E$68</f>
        <v>0</v>
      </c>
      <c r="AU68" s="164">
        <f ca="1">-Funding!AU156*$E$68</f>
        <v>0</v>
      </c>
      <c r="AV68" s="164">
        <f ca="1">-Funding!AV156*$E$68</f>
        <v>0</v>
      </c>
      <c r="AW68" s="164">
        <f ca="1">-Funding!AW156*$E$68</f>
        <v>0</v>
      </c>
      <c r="AX68" s="164">
        <f ca="1">-Funding!AX156*$E$68</f>
        <v>0</v>
      </c>
      <c r="AY68" s="164">
        <f ca="1">-Funding!AY156*$E$68</f>
        <v>0</v>
      </c>
      <c r="AZ68" s="164">
        <f ca="1">-Funding!AZ156*$E$68</f>
        <v>0</v>
      </c>
      <c r="BA68" s="164">
        <f ca="1">-Funding!BA156*$E$68</f>
        <v>0</v>
      </c>
      <c r="BB68" s="164">
        <f ca="1">-Funding!BB156*$E$68</f>
        <v>0</v>
      </c>
      <c r="BC68" s="164">
        <f ca="1">-Funding!BC156*$E$68</f>
        <v>0</v>
      </c>
      <c r="BD68" s="164">
        <f ca="1">-Funding!BD156*$E$68</f>
        <v>0</v>
      </c>
      <c r="BE68" s="164">
        <f ca="1">-Funding!BE156*$E$68</f>
        <v>0</v>
      </c>
      <c r="BF68" s="164">
        <f ca="1">-Funding!BF156*$E$68</f>
        <v>0</v>
      </c>
      <c r="BG68" s="164">
        <f ca="1">-Funding!BG156*$E$68</f>
        <v>0</v>
      </c>
      <c r="BH68" s="164">
        <f ca="1">-Funding!BH156*$E$68</f>
        <v>0</v>
      </c>
      <c r="BI68" s="164">
        <f ca="1">-Funding!BI156*$E$68</f>
        <v>0</v>
      </c>
      <c r="BJ68" s="164">
        <f ca="1">-Funding!BJ156*$E$68</f>
        <v>0</v>
      </c>
      <c r="BK68" s="164">
        <f ca="1">-Funding!BK156*$E$68</f>
        <v>0</v>
      </c>
      <c r="BL68" s="164">
        <f ca="1">-Funding!BL156*$E$68</f>
        <v>4.5474735088646412E-13</v>
      </c>
      <c r="BM68" s="164">
        <f ca="1">-Funding!BM156*$E$68</f>
        <v>0</v>
      </c>
      <c r="BN68" s="164">
        <f ca="1">-Funding!BN156*$E$68</f>
        <v>0</v>
      </c>
      <c r="BO68" s="164">
        <f ca="1">-Funding!BO156*$E$68</f>
        <v>0</v>
      </c>
      <c r="BP68" s="164">
        <f ca="1">-Funding!BP156*$E$68</f>
        <v>0</v>
      </c>
      <c r="BQ68" s="164">
        <f ca="1">-Funding!BQ156*$E$68</f>
        <v>0</v>
      </c>
      <c r="BR68" s="164">
        <f ca="1">-Funding!BR156*$E$68</f>
        <v>0</v>
      </c>
      <c r="BS68" s="164">
        <f ca="1">-Funding!BS156*$E$68</f>
        <v>0</v>
      </c>
      <c r="BT68" s="164">
        <f ca="1">-Funding!BT156*$E$68</f>
        <v>0</v>
      </c>
      <c r="BU68" s="164">
        <f ca="1">-Funding!BU156*$E$68</f>
        <v>0</v>
      </c>
      <c r="BV68" s="164">
        <f ca="1">-Funding!BV156*$E$68</f>
        <v>0</v>
      </c>
      <c r="BW68" s="164">
        <f ca="1">-Funding!BW156*$E$68</f>
        <v>0</v>
      </c>
      <c r="BX68" s="164">
        <f ca="1">-Funding!BX156*$E$68</f>
        <v>0</v>
      </c>
      <c r="BY68" s="164">
        <f ca="1">-Funding!BY156*$E$68</f>
        <v>0</v>
      </c>
      <c r="BZ68" s="164">
        <f ca="1">-Funding!BZ156*$E$68</f>
        <v>0</v>
      </c>
      <c r="CA68" s="164">
        <f ca="1">-Funding!CA156*$E$68</f>
        <v>0</v>
      </c>
      <c r="CB68" s="164">
        <f ca="1">-Funding!CB156*$E$68</f>
        <v>0</v>
      </c>
      <c r="CC68" s="164">
        <f ca="1">-Funding!CC156*$E$68</f>
        <v>9.0949470177292824E-13</v>
      </c>
      <c r="CD68" s="164">
        <f ca="1">-Funding!CD156*$E$68</f>
        <v>0</v>
      </c>
      <c r="CE68" s="164">
        <f ca="1">-Funding!CE156*$E$68</f>
        <v>9.0949470177292824E-13</v>
      </c>
      <c r="CF68" s="164">
        <f ca="1">-Funding!CF156*$E$68</f>
        <v>9.0949470177292824E-13</v>
      </c>
      <c r="CG68" s="164">
        <f ca="1">-Funding!CG156*$E$68</f>
        <v>9.0949470177292824E-13</v>
      </c>
      <c r="CH68" s="164">
        <f ca="1">-Funding!CH156*$E$68</f>
        <v>9.0949470177292824E-13</v>
      </c>
      <c r="CI68" s="164">
        <f ca="1">-Funding!CI156*$E$68</f>
        <v>0</v>
      </c>
      <c r="CJ68" s="164">
        <f ca="1">-Funding!CJ156*$E$68</f>
        <v>0</v>
      </c>
      <c r="CK68" s="164">
        <f ca="1">-Funding!CK156*$E$68</f>
        <v>0</v>
      </c>
      <c r="CL68" s="164">
        <f ca="1">-Funding!CL156*$E$68</f>
        <v>0</v>
      </c>
      <c r="CM68" s="164">
        <f ca="1">-Funding!CM156*$E$68</f>
        <v>1.8189894035458565E-12</v>
      </c>
      <c r="CN68" s="164">
        <f ca="1">-Funding!CN156*$E$68</f>
        <v>0</v>
      </c>
      <c r="CO68" s="164">
        <f ca="1">-Funding!CO156*$E$68</f>
        <v>1.8189894035458565E-12</v>
      </c>
      <c r="CP68" s="164">
        <f ca="1">-Funding!CP156*$E$68</f>
        <v>1.8189894035458565E-12</v>
      </c>
      <c r="CQ68" s="164">
        <f ca="1">-Funding!CQ156*$E$68</f>
        <v>1.8189894035458565E-12</v>
      </c>
      <c r="CR68" s="164">
        <f ca="1">-Funding!CR156*$E$68</f>
        <v>0</v>
      </c>
      <c r="CS68" s="164">
        <f ca="1">-Funding!CS156*$E$68</f>
        <v>0</v>
      </c>
      <c r="CT68" s="164">
        <f ca="1">-Funding!CT156*$E$68</f>
        <v>0</v>
      </c>
      <c r="CU68" s="164">
        <f ca="1">-Funding!CU156*$E$68</f>
        <v>101935.50516479455</v>
      </c>
      <c r="CV68" s="164">
        <f ca="1">-Funding!CV156*$E$68</f>
        <v>145725.52094280458</v>
      </c>
      <c r="CW68" s="164">
        <f ca="1">-Funding!CW156*$E$68</f>
        <v>74478.679792092851</v>
      </c>
      <c r="CX68" s="164">
        <f ca="1">-Funding!CX156*$E$68</f>
        <v>594364.87658922863</v>
      </c>
      <c r="CY68" s="164">
        <f ca="1">-Funding!CY156*$E$68</f>
        <v>0</v>
      </c>
      <c r="CZ68" s="164">
        <f ca="1">-Funding!CZ156*$E$68</f>
        <v>0</v>
      </c>
      <c r="DA68" s="164">
        <f ca="1">-Funding!DA156*$E$68</f>
        <v>0</v>
      </c>
      <c r="DB68" s="164">
        <f ca="1">-Funding!DB156*$E$68</f>
        <v>0</v>
      </c>
      <c r="DC68" s="164">
        <f ca="1">-Funding!DC156*$E$68</f>
        <v>0</v>
      </c>
      <c r="DD68" s="164">
        <f ca="1">-Funding!DD156*$E$68</f>
        <v>0</v>
      </c>
      <c r="DE68" s="164">
        <f ca="1">-Funding!DE156*$E$68</f>
        <v>0</v>
      </c>
      <c r="DF68" s="164">
        <f ca="1">-Funding!DF156*$E$68</f>
        <v>0</v>
      </c>
      <c r="DG68" s="164">
        <f ca="1">-Funding!DG156*$E$68</f>
        <v>0</v>
      </c>
      <c r="DH68" s="164">
        <f ca="1">-Funding!DH156*$E$68</f>
        <v>0</v>
      </c>
      <c r="DI68" s="164">
        <f ca="1">-Funding!DI156*$E$68</f>
        <v>0</v>
      </c>
      <c r="DJ68" s="164">
        <f ca="1">-Funding!DJ156*$E$68</f>
        <v>0</v>
      </c>
      <c r="DK68" s="164">
        <f ca="1">-Funding!DK156*$E$68</f>
        <v>0</v>
      </c>
      <c r="DL68" s="164">
        <f ca="1">-Funding!DL156*$E$68</f>
        <v>0</v>
      </c>
      <c r="DM68" s="164">
        <f ca="1">-Funding!DM156*$E$68</f>
        <v>0</v>
      </c>
      <c r="DN68" s="164">
        <f ca="1">-Funding!DN156*$E$68</f>
        <v>0</v>
      </c>
      <c r="DO68" s="164">
        <f ca="1">-Funding!DO156*$E$68</f>
        <v>0</v>
      </c>
      <c r="DP68" s="164">
        <f ca="1">-Funding!DP156*$E$68</f>
        <v>0</v>
      </c>
      <c r="DQ68" s="164">
        <f ca="1">-Funding!DQ156*$E$68</f>
        <v>0</v>
      </c>
      <c r="DR68" s="164">
        <f ca="1">-Funding!DR156*$E$68</f>
        <v>0</v>
      </c>
      <c r="DS68" s="164">
        <f ca="1">-Funding!DS156*$E$68</f>
        <v>0</v>
      </c>
      <c r="DT68" s="164">
        <f ca="1">-Funding!DT156*$E$68</f>
        <v>0</v>
      </c>
    </row>
    <row r="69" spans="1:125" x14ac:dyDescent="0.45">
      <c r="H69" s="54"/>
      <c r="I69" s="164"/>
      <c r="J69" s="164"/>
      <c r="K69" s="164"/>
      <c r="L69" s="164"/>
      <c r="M69" s="164"/>
      <c r="N69" s="164"/>
      <c r="O69" s="164"/>
      <c r="P69" s="164"/>
      <c r="Q69" s="164"/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4"/>
      <c r="AE69" s="164"/>
      <c r="AF69" s="164"/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  <c r="AY69" s="164"/>
      <c r="AZ69" s="164"/>
      <c r="BA69" s="164"/>
      <c r="BB69" s="164"/>
      <c r="BC69" s="164"/>
      <c r="BD69" s="164"/>
      <c r="BE69" s="164"/>
      <c r="BF69" s="164"/>
      <c r="BG69" s="164"/>
      <c r="BH69" s="164"/>
      <c r="BI69" s="164"/>
      <c r="BJ69" s="164"/>
      <c r="BK69" s="164"/>
      <c r="BL69" s="164"/>
      <c r="BM69" s="164"/>
      <c r="BN69" s="164"/>
      <c r="BO69" s="164"/>
      <c r="BP69" s="164"/>
      <c r="BQ69" s="164"/>
      <c r="BR69" s="164"/>
      <c r="BS69" s="164"/>
      <c r="BT69" s="164"/>
      <c r="BU69" s="164"/>
      <c r="BV69" s="164"/>
      <c r="BW69" s="164"/>
      <c r="BX69" s="164"/>
      <c r="BY69" s="164"/>
      <c r="BZ69" s="164"/>
      <c r="CA69" s="164"/>
      <c r="CB69" s="164"/>
      <c r="CC69" s="164"/>
      <c r="CD69" s="164"/>
      <c r="CE69" s="164"/>
      <c r="CF69" s="164"/>
      <c r="CG69" s="164"/>
      <c r="CH69" s="164"/>
      <c r="CI69" s="164"/>
      <c r="CJ69" s="164"/>
      <c r="CK69" s="164"/>
      <c r="CL69" s="164"/>
      <c r="CM69" s="164"/>
      <c r="CN69" s="164"/>
      <c r="CO69" s="164"/>
      <c r="CP69" s="164"/>
      <c r="CQ69" s="164"/>
      <c r="CR69" s="164"/>
      <c r="CS69" s="164"/>
      <c r="CT69" s="164"/>
      <c r="CU69" s="164"/>
      <c r="CV69" s="164"/>
      <c r="CW69" s="164"/>
      <c r="CX69" s="164"/>
      <c r="CY69" s="164"/>
      <c r="CZ69" s="164"/>
      <c r="DA69" s="164"/>
      <c r="DB69" s="164"/>
      <c r="DC69" s="164"/>
      <c r="DD69" s="164"/>
      <c r="DE69" s="164"/>
      <c r="DF69" s="164"/>
      <c r="DG69" s="164"/>
      <c r="DH69" s="164"/>
      <c r="DI69" s="164"/>
      <c r="DJ69" s="164"/>
      <c r="DK69" s="164"/>
      <c r="DL69" s="164"/>
      <c r="DM69" s="164"/>
      <c r="DN69" s="164"/>
      <c r="DO69" s="164"/>
      <c r="DP69" s="164"/>
      <c r="DQ69" s="164"/>
      <c r="DR69" s="164"/>
      <c r="DS69" s="164"/>
      <c r="DT69" s="164"/>
    </row>
    <row r="70" spans="1:125" x14ac:dyDescent="0.45">
      <c r="C70" t="s">
        <v>792</v>
      </c>
      <c r="D70" s="3" t="s">
        <v>227</v>
      </c>
      <c r="H70" s="54">
        <f t="shared" ca="1" si="32"/>
        <v>-548313.42369456892</v>
      </c>
      <c r="I70" s="164">
        <f>-Funding!I280</f>
        <v>0</v>
      </c>
      <c r="J70" s="164">
        <f>-Funding!J280</f>
        <v>0</v>
      </c>
      <c r="K70" s="164">
        <f>-Funding!K280</f>
        <v>0</v>
      </c>
      <c r="L70" s="164">
        <f>-Funding!L280</f>
        <v>0</v>
      </c>
      <c r="M70" s="164">
        <f>-Funding!M280</f>
        <v>0</v>
      </c>
      <c r="N70" s="164">
        <f>-Funding!N280</f>
        <v>0</v>
      </c>
      <c r="O70" s="164">
        <f>-Funding!O280</f>
        <v>0</v>
      </c>
      <c r="P70" s="164">
        <f>-Funding!P280</f>
        <v>0</v>
      </c>
      <c r="Q70" s="164">
        <f>-Funding!Q280</f>
        <v>0</v>
      </c>
      <c r="R70" s="164">
        <f>-Funding!R280</f>
        <v>0</v>
      </c>
      <c r="S70" s="164">
        <f>-Funding!S280</f>
        <v>0</v>
      </c>
      <c r="T70" s="164">
        <f>-Funding!T280</f>
        <v>0</v>
      </c>
      <c r="U70" s="164">
        <f>-Funding!U280</f>
        <v>0</v>
      </c>
      <c r="V70" s="164">
        <f>-Funding!V280</f>
        <v>0</v>
      </c>
      <c r="W70" s="164">
        <f>-Funding!W280</f>
        <v>0</v>
      </c>
      <c r="X70" s="164">
        <f>-Funding!X280</f>
        <v>0</v>
      </c>
      <c r="Y70" s="164">
        <f>-Funding!Y280</f>
        <v>0</v>
      </c>
      <c r="Z70" s="164">
        <f>-Funding!Z280</f>
        <v>0</v>
      </c>
      <c r="AA70" s="164">
        <f>-Funding!AA280</f>
        <v>0</v>
      </c>
      <c r="AB70" s="164">
        <f>-Funding!AB280</f>
        <v>0</v>
      </c>
      <c r="AC70" s="164">
        <f>-Funding!AC280</f>
        <v>0</v>
      </c>
      <c r="AD70" s="164">
        <f>-Funding!AD280</f>
        <v>0</v>
      </c>
      <c r="AE70" s="164">
        <f>-Funding!AE280</f>
        <v>0</v>
      </c>
      <c r="AF70" s="164">
        <f>-Funding!AF280</f>
        <v>0</v>
      </c>
      <c r="AG70" s="164">
        <f>-Funding!AG280</f>
        <v>0</v>
      </c>
      <c r="AH70" s="164">
        <f>-Funding!AH280</f>
        <v>0</v>
      </c>
      <c r="AI70" s="164">
        <f>-Funding!AI280</f>
        <v>0</v>
      </c>
      <c r="AJ70" s="164">
        <f>-Funding!AJ280</f>
        <v>0</v>
      </c>
      <c r="AK70" s="164">
        <f>-Funding!AK280</f>
        <v>0</v>
      </c>
      <c r="AL70" s="164">
        <f>-Funding!AL280</f>
        <v>0</v>
      </c>
      <c r="AM70" s="164">
        <f>-Funding!AM280</f>
        <v>0</v>
      </c>
      <c r="AN70" s="164">
        <f>-Funding!AN280</f>
        <v>0</v>
      </c>
      <c r="AO70" s="164">
        <f>-Funding!AO280</f>
        <v>0</v>
      </c>
      <c r="AP70" s="164">
        <f>-Funding!AP280</f>
        <v>0</v>
      </c>
      <c r="AQ70" s="164">
        <f>-Funding!AQ280</f>
        <v>0</v>
      </c>
      <c r="AR70" s="164">
        <f>-Funding!AR280</f>
        <v>0</v>
      </c>
      <c r="AS70" s="164">
        <f ca="1">-Funding!AS280</f>
        <v>-406199.05539051798</v>
      </c>
      <c r="AT70" s="164">
        <f ca="1">-Funding!AT280</f>
        <v>-7270.3603392641398</v>
      </c>
      <c r="AU70" s="164">
        <f ca="1">-Funding!AU280</f>
        <v>-7376.5510964901969</v>
      </c>
      <c r="AV70" s="164">
        <f ca="1">-Funding!AV280</f>
        <v>-7483.1135213665457</v>
      </c>
      <c r="AW70" s="164">
        <f ca="1">-Funding!AW280</f>
        <v>-7590.0489147299613</v>
      </c>
      <c r="AX70" s="164">
        <f ca="1">-Funding!AX280</f>
        <v>-7697.3585819701493</v>
      </c>
      <c r="AY70" s="164">
        <f ca="1">-Funding!AY280</f>
        <v>-7902.7201812832182</v>
      </c>
      <c r="AZ70" s="164">
        <f ca="1">-Funding!AZ280</f>
        <v>-8012.3460366504514</v>
      </c>
      <c r="BA70" s="164">
        <f ca="1">-Funding!BA280</f>
        <v>-8122.3555825114699</v>
      </c>
      <c r="BB70" s="164">
        <f ca="1">-Funding!BB280</f>
        <v>-8232.7501617830021</v>
      </c>
      <c r="BC70" s="164">
        <f ca="1">-Funding!BC280</f>
        <v>-8343.5311220819858</v>
      </c>
      <c r="BD70" s="164">
        <f ca="1">-Funding!BD280</f>
        <v>-8454.699815742013</v>
      </c>
      <c r="BE70" s="164">
        <f ca="1">-Funding!BE280</f>
        <v>-8091.1953606745337</v>
      </c>
      <c r="BF70" s="164">
        <f ca="1">-Funding!BF280</f>
        <v>-8195.5383000664679</v>
      </c>
      <c r="BG70" s="164">
        <f ca="1">-Funding!BG280</f>
        <v>-8300.2464397462772</v>
      </c>
      <c r="BH70" s="164">
        <f ca="1">-Funding!BH280</f>
        <v>-8405.3210579149618</v>
      </c>
      <c r="BI70" s="164">
        <f ca="1">-Funding!BI280</f>
        <v>-8510.7634372472403</v>
      </c>
      <c r="BJ70" s="164">
        <f ca="1">-Funding!BJ280</f>
        <v>-14125.468354528255</v>
      </c>
      <c r="BK70" s="164">
        <f ca="1">-Funding!BK280</f>
        <v>0</v>
      </c>
      <c r="BL70" s="164">
        <f ca="1">-Funding!BL280</f>
        <v>0</v>
      </c>
      <c r="BM70" s="164">
        <f ca="1">-Funding!BM280</f>
        <v>0</v>
      </c>
      <c r="BN70" s="164">
        <f ca="1">-Funding!BN280</f>
        <v>0</v>
      </c>
      <c r="BO70" s="164">
        <f ca="1">-Funding!BO280</f>
        <v>0</v>
      </c>
      <c r="BP70" s="164">
        <f ca="1">-Funding!BP280</f>
        <v>0</v>
      </c>
      <c r="BQ70" s="164">
        <f ca="1">-Funding!BQ280</f>
        <v>0</v>
      </c>
      <c r="BR70" s="164">
        <f ca="1">-Funding!BR280</f>
        <v>0</v>
      </c>
      <c r="BS70" s="164">
        <f ca="1">-Funding!BS280</f>
        <v>0</v>
      </c>
      <c r="BT70" s="164">
        <f ca="1">-Funding!BT280</f>
        <v>0</v>
      </c>
      <c r="BU70" s="164">
        <f ca="1">-Funding!BU280</f>
        <v>0</v>
      </c>
      <c r="BV70" s="164">
        <f ca="1">-Funding!BV280</f>
        <v>0</v>
      </c>
      <c r="BW70" s="164">
        <f ca="1">-Funding!BW280</f>
        <v>0</v>
      </c>
      <c r="BX70" s="164">
        <f ca="1">-Funding!BX280</f>
        <v>0</v>
      </c>
      <c r="BY70" s="164">
        <f ca="1">-Funding!BY280</f>
        <v>0</v>
      </c>
      <c r="BZ70" s="164">
        <f ca="1">-Funding!BZ280</f>
        <v>0</v>
      </c>
      <c r="CA70" s="164">
        <f ca="1">-Funding!CA280</f>
        <v>0</v>
      </c>
      <c r="CB70" s="164">
        <f ca="1">-Funding!CB280</f>
        <v>0</v>
      </c>
      <c r="CC70" s="164">
        <f ca="1">-Funding!CC280</f>
        <v>0</v>
      </c>
      <c r="CD70" s="164">
        <f ca="1">-Funding!CD280</f>
        <v>0</v>
      </c>
      <c r="CE70" s="164">
        <f ca="1">-Funding!CE280</f>
        <v>0</v>
      </c>
      <c r="CF70" s="164">
        <f ca="1">-Funding!CF280</f>
        <v>0</v>
      </c>
      <c r="CG70" s="164">
        <f ca="1">-Funding!CG280</f>
        <v>0</v>
      </c>
      <c r="CH70" s="164">
        <f ca="1">-Funding!CH280</f>
        <v>0</v>
      </c>
      <c r="CI70" s="164">
        <f ca="1">-Funding!CI280</f>
        <v>0</v>
      </c>
      <c r="CJ70" s="164">
        <f ca="1">-Funding!CJ280</f>
        <v>0</v>
      </c>
      <c r="CK70" s="164">
        <f ca="1">-Funding!CK280</f>
        <v>0</v>
      </c>
      <c r="CL70" s="164">
        <f ca="1">-Funding!CL280</f>
        <v>0</v>
      </c>
      <c r="CM70" s="164">
        <f ca="1">-Funding!CM280</f>
        <v>0</v>
      </c>
      <c r="CN70" s="164">
        <f ca="1">-Funding!CN280</f>
        <v>0</v>
      </c>
      <c r="CO70" s="164">
        <f ca="1">-Funding!CO280</f>
        <v>0</v>
      </c>
      <c r="CP70" s="164">
        <f ca="1">-Funding!CP280</f>
        <v>0</v>
      </c>
      <c r="CQ70" s="164">
        <f ca="1">-Funding!CQ280</f>
        <v>0</v>
      </c>
      <c r="CR70" s="164">
        <f ca="1">-Funding!CR280</f>
        <v>0</v>
      </c>
      <c r="CS70" s="164">
        <f ca="1">-Funding!CS280</f>
        <v>0</v>
      </c>
      <c r="CT70" s="164">
        <f ca="1">-Funding!CT280</f>
        <v>0</v>
      </c>
      <c r="CU70" s="164">
        <f ca="1">-Funding!CU280</f>
        <v>0</v>
      </c>
      <c r="CV70" s="164">
        <f ca="1">-Funding!CV280</f>
        <v>0</v>
      </c>
      <c r="CW70" s="164">
        <f ca="1">-Funding!CW280</f>
        <v>0</v>
      </c>
      <c r="CX70" s="164">
        <f ca="1">-Funding!CX280</f>
        <v>0</v>
      </c>
      <c r="CY70" s="164">
        <f ca="1">-Funding!CY280</f>
        <v>0</v>
      </c>
      <c r="CZ70" s="164">
        <f ca="1">-Funding!CZ280</f>
        <v>0</v>
      </c>
      <c r="DA70" s="164">
        <f ca="1">-Funding!DA280</f>
        <v>0</v>
      </c>
      <c r="DB70" s="164">
        <f ca="1">-Funding!DB280</f>
        <v>0</v>
      </c>
      <c r="DC70" s="164">
        <f ca="1">-Funding!DC280</f>
        <v>0</v>
      </c>
      <c r="DD70" s="164">
        <f ca="1">-Funding!DD280</f>
        <v>0</v>
      </c>
      <c r="DE70" s="164">
        <f ca="1">-Funding!DE280</f>
        <v>0</v>
      </c>
      <c r="DF70" s="164">
        <f ca="1">-Funding!DF280</f>
        <v>0</v>
      </c>
      <c r="DG70" s="164">
        <f ca="1">-Funding!DG280</f>
        <v>0</v>
      </c>
      <c r="DH70" s="164">
        <f ca="1">-Funding!DH280</f>
        <v>0</v>
      </c>
      <c r="DI70" s="164">
        <f ca="1">-Funding!DI280</f>
        <v>0</v>
      </c>
      <c r="DJ70" s="164">
        <f ca="1">-Funding!DJ280</f>
        <v>0</v>
      </c>
      <c r="DK70" s="164">
        <f ca="1">-Funding!DK280</f>
        <v>0</v>
      </c>
      <c r="DL70" s="164">
        <f ca="1">-Funding!DL280</f>
        <v>0</v>
      </c>
      <c r="DM70" s="164">
        <f ca="1">-Funding!DM280</f>
        <v>0</v>
      </c>
      <c r="DN70" s="164">
        <f ca="1">-Funding!DN280</f>
        <v>0</v>
      </c>
      <c r="DO70" s="164">
        <f ca="1">-Funding!DO280</f>
        <v>0</v>
      </c>
      <c r="DP70" s="164">
        <f ca="1">-Funding!DP280</f>
        <v>0</v>
      </c>
      <c r="DQ70" s="164">
        <f ca="1">-Funding!DQ280</f>
        <v>0</v>
      </c>
      <c r="DR70" s="164">
        <f ca="1">-Funding!DR280</f>
        <v>0</v>
      </c>
      <c r="DS70" s="164">
        <f ca="1">-Funding!DS280</f>
        <v>0</v>
      </c>
      <c r="DT70" s="164">
        <f ca="1">-Funding!DT280</f>
        <v>0</v>
      </c>
    </row>
    <row r="71" spans="1:125" x14ac:dyDescent="0.45">
      <c r="C71" t="s">
        <v>794</v>
      </c>
      <c r="D71" s="3" t="s">
        <v>227</v>
      </c>
      <c r="E71" s="66">
        <f>'Constant Inputs'!E137</f>
        <v>0.5</v>
      </c>
      <c r="H71" s="54">
        <f t="shared" ca="1" si="32"/>
        <v>4924369.8072910551</v>
      </c>
      <c r="I71" s="164">
        <f ca="1">-FS!I57*$E$71</f>
        <v>0</v>
      </c>
      <c r="J71" s="164">
        <f ca="1">-FS!J57*$E$71</f>
        <v>0</v>
      </c>
      <c r="K71" s="164">
        <f ca="1">-FS!K57*$E$71</f>
        <v>0</v>
      </c>
      <c r="L71" s="164">
        <f ca="1">-FS!L57*$E$71</f>
        <v>0</v>
      </c>
      <c r="M71" s="164">
        <f ca="1">-FS!M57*$E$71</f>
        <v>0</v>
      </c>
      <c r="N71" s="164">
        <f ca="1">-FS!N57*$E$71</f>
        <v>0</v>
      </c>
      <c r="O71" s="164">
        <f ca="1">-FS!O57*$E$71</f>
        <v>0</v>
      </c>
      <c r="P71" s="164">
        <f ca="1">-FS!P57*$E$71</f>
        <v>0</v>
      </c>
      <c r="Q71" s="164">
        <f ca="1">-FS!Q57*$E$71</f>
        <v>0</v>
      </c>
      <c r="R71" s="164">
        <f ca="1">-FS!R57*$E$71</f>
        <v>0</v>
      </c>
      <c r="S71" s="164">
        <f ca="1">-FS!S57*$E$71</f>
        <v>0</v>
      </c>
      <c r="T71" s="164">
        <f ca="1">-FS!T57*$E$71</f>
        <v>0</v>
      </c>
      <c r="U71" s="164">
        <f ca="1">-FS!U57*$E$71</f>
        <v>0</v>
      </c>
      <c r="V71" s="164">
        <f ca="1">-FS!V57*$E$71</f>
        <v>0</v>
      </c>
      <c r="W71" s="164">
        <f ca="1">-FS!W57*$E$71</f>
        <v>0</v>
      </c>
      <c r="X71" s="164">
        <f ca="1">-FS!X57*$E$71</f>
        <v>0</v>
      </c>
      <c r="Y71" s="164">
        <f ca="1">-FS!Y57*$E$71</f>
        <v>0</v>
      </c>
      <c r="Z71" s="164">
        <f ca="1">-FS!Z57*$E$71</f>
        <v>0</v>
      </c>
      <c r="AA71" s="164">
        <f ca="1">-FS!AA57*$E$71</f>
        <v>0</v>
      </c>
      <c r="AB71" s="164">
        <f ca="1">-FS!AB57*$E$71</f>
        <v>0</v>
      </c>
      <c r="AC71" s="164">
        <f ca="1">-FS!AC57*$E$71</f>
        <v>0</v>
      </c>
      <c r="AD71" s="164">
        <f ca="1">-FS!AD57*$E$71</f>
        <v>0</v>
      </c>
      <c r="AE71" s="164">
        <f ca="1">-FS!AE57*$E$71</f>
        <v>0</v>
      </c>
      <c r="AF71" s="164">
        <f ca="1">-FS!AF57*$E$71</f>
        <v>0</v>
      </c>
      <c r="AG71" s="164">
        <f ca="1">-FS!AG57*$E$71</f>
        <v>0</v>
      </c>
      <c r="AH71" s="164">
        <f ca="1">-FS!AH57*$E$71</f>
        <v>0</v>
      </c>
      <c r="AI71" s="164">
        <f ca="1">-FS!AI57*$E$71</f>
        <v>0</v>
      </c>
      <c r="AJ71" s="164">
        <f ca="1">-FS!AJ57*$E$71</f>
        <v>0</v>
      </c>
      <c r="AK71" s="164">
        <f ca="1">-FS!AK57*$E$71</f>
        <v>0</v>
      </c>
      <c r="AL71" s="164">
        <f ca="1">-FS!AL57*$E$71</f>
        <v>0</v>
      </c>
      <c r="AM71" s="164">
        <f ca="1">-FS!AM57*$E$71</f>
        <v>0</v>
      </c>
      <c r="AN71" s="164">
        <f ca="1">-FS!AN57*$E$71</f>
        <v>0</v>
      </c>
      <c r="AO71" s="164">
        <f ca="1">-FS!AO57*$E$71</f>
        <v>0</v>
      </c>
      <c r="AP71" s="164">
        <f ca="1">-FS!AP57*$E$71</f>
        <v>0</v>
      </c>
      <c r="AQ71" s="164">
        <f ca="1">-FS!AQ57*$E$71</f>
        <v>0</v>
      </c>
      <c r="AR71" s="164">
        <f ca="1">-FS!AR57*$E$71</f>
        <v>0</v>
      </c>
      <c r="AS71" s="164">
        <f ca="1">-FS!AS57*$E$71</f>
        <v>0</v>
      </c>
      <c r="AT71" s="164">
        <f ca="1">-FS!AT57*$E$71</f>
        <v>0</v>
      </c>
      <c r="AU71" s="164">
        <f ca="1">-FS!AU57*$E$71</f>
        <v>0</v>
      </c>
      <c r="AV71" s="164">
        <f ca="1">-FS!AV57*$E$71</f>
        <v>0</v>
      </c>
      <c r="AW71" s="164">
        <f ca="1">-FS!AW57*$E$71</f>
        <v>0</v>
      </c>
      <c r="AX71" s="164">
        <f ca="1">-FS!AX57*$E$71</f>
        <v>0</v>
      </c>
      <c r="AY71" s="164">
        <f ca="1">-FS!AY57*$E$71</f>
        <v>0</v>
      </c>
      <c r="AZ71" s="164">
        <f ca="1">-FS!AZ57*$E$71</f>
        <v>0</v>
      </c>
      <c r="BA71" s="164">
        <f ca="1">-FS!BA57*$E$71</f>
        <v>0</v>
      </c>
      <c r="BB71" s="164">
        <f ca="1">-FS!BB57*$E$71</f>
        <v>0</v>
      </c>
      <c r="BC71" s="164">
        <f ca="1">-FS!BC57*$E$71</f>
        <v>0</v>
      </c>
      <c r="BD71" s="164">
        <f ca="1">-FS!BD57*$E$71</f>
        <v>0</v>
      </c>
      <c r="BE71" s="164">
        <f ca="1">-FS!BE57*$E$71</f>
        <v>0</v>
      </c>
      <c r="BF71" s="164">
        <f ca="1">-FS!BF57*$E$71</f>
        <v>0</v>
      </c>
      <c r="BG71" s="164">
        <f ca="1">-FS!BG57*$E$71</f>
        <v>0</v>
      </c>
      <c r="BH71" s="164">
        <f ca="1">-FS!BH57*$E$71</f>
        <v>0</v>
      </c>
      <c r="BI71" s="164">
        <f ca="1">-FS!BI57*$E$71</f>
        <v>0</v>
      </c>
      <c r="BJ71" s="164">
        <f ca="1">-FS!BJ57*$E$71</f>
        <v>0</v>
      </c>
      <c r="BK71" s="164">
        <f ca="1">-FS!BK57*$E$71</f>
        <v>0</v>
      </c>
      <c r="BL71" s="164">
        <f ca="1">-FS!BL57*$E$71</f>
        <v>0</v>
      </c>
      <c r="BM71" s="164">
        <f ca="1">-FS!BM57*$E$71</f>
        <v>0</v>
      </c>
      <c r="BN71" s="164">
        <f ca="1">-FS!BN57*$E$71</f>
        <v>0</v>
      </c>
      <c r="BO71" s="164">
        <f ca="1">-FS!BO57*$E$71</f>
        <v>0</v>
      </c>
      <c r="BP71" s="164">
        <f ca="1">-FS!BP57*$E$71</f>
        <v>0</v>
      </c>
      <c r="BQ71" s="164">
        <f ca="1">-FS!BQ57*$E$71</f>
        <v>0</v>
      </c>
      <c r="BR71" s="164">
        <f ca="1">-FS!BR57*$E$71</f>
        <v>0</v>
      </c>
      <c r="BS71" s="164">
        <f ca="1">-FS!BS57*$E$71</f>
        <v>0</v>
      </c>
      <c r="BT71" s="164">
        <f ca="1">-FS!BT57*$E$71</f>
        <v>0</v>
      </c>
      <c r="BU71" s="164">
        <f ca="1">-FS!BU57*$E$71</f>
        <v>0</v>
      </c>
      <c r="BV71" s="164">
        <f ca="1">-FS!BV57*$E$71</f>
        <v>0</v>
      </c>
      <c r="BW71" s="164">
        <f ca="1">-FS!BW57*$E$71</f>
        <v>0</v>
      </c>
      <c r="BX71" s="164">
        <f ca="1">-FS!BX57*$E$71</f>
        <v>0</v>
      </c>
      <c r="BY71" s="164">
        <f ca="1">-FS!BY57*$E$71</f>
        <v>0</v>
      </c>
      <c r="BZ71" s="164">
        <f ca="1">-FS!BZ57*$E$71</f>
        <v>0</v>
      </c>
      <c r="CA71" s="164">
        <f ca="1">-FS!CA57*$E$71</f>
        <v>0</v>
      </c>
      <c r="CB71" s="164">
        <f ca="1">-FS!CB57*$E$71</f>
        <v>0</v>
      </c>
      <c r="CC71" s="164">
        <f ca="1">-FS!CC57*$E$71</f>
        <v>0</v>
      </c>
      <c r="CD71" s="164">
        <f ca="1">-FS!CD57*$E$71</f>
        <v>0</v>
      </c>
      <c r="CE71" s="164">
        <f ca="1">-FS!CE57*$E$71</f>
        <v>0</v>
      </c>
      <c r="CF71" s="164">
        <f ca="1">-FS!CF57*$E$71</f>
        <v>0</v>
      </c>
      <c r="CG71" s="164">
        <f ca="1">-FS!CG57*$E$71</f>
        <v>0</v>
      </c>
      <c r="CH71" s="164">
        <f ca="1">-FS!CH57*$E$71</f>
        <v>0</v>
      </c>
      <c r="CI71" s="164">
        <f ca="1">-FS!CI57*$E$71</f>
        <v>0</v>
      </c>
      <c r="CJ71" s="164">
        <f ca="1">-FS!CJ57*$E$71</f>
        <v>0</v>
      </c>
      <c r="CK71" s="164">
        <f ca="1">-FS!CK57*$E$71</f>
        <v>0</v>
      </c>
      <c r="CL71" s="164">
        <f ca="1">-FS!CL57*$E$71</f>
        <v>0</v>
      </c>
      <c r="CM71" s="164">
        <f ca="1">-FS!CM57*$E$71</f>
        <v>0</v>
      </c>
      <c r="CN71" s="164">
        <f ca="1">-FS!CN57*$E$71</f>
        <v>0</v>
      </c>
      <c r="CO71" s="164">
        <f ca="1">-FS!CO57*$E$71</f>
        <v>0</v>
      </c>
      <c r="CP71" s="164">
        <f ca="1">-FS!CP57*$E$71</f>
        <v>0</v>
      </c>
      <c r="CQ71" s="164">
        <f ca="1">-FS!CQ57*$E$71</f>
        <v>0</v>
      </c>
      <c r="CR71" s="164">
        <f ca="1">-FS!CR57*$E$71</f>
        <v>0</v>
      </c>
      <c r="CS71" s="164">
        <f ca="1">-FS!CS57*$E$71</f>
        <v>0</v>
      </c>
      <c r="CT71" s="164">
        <f ca="1">-FS!CT57*$E$71</f>
        <v>0</v>
      </c>
      <c r="CU71" s="164">
        <f ca="1">-FS!CU57*$E$71</f>
        <v>121274.07971236965</v>
      </c>
      <c r="CV71" s="164">
        <f ca="1">-FS!CV57*$E$71</f>
        <v>128014.42700616152</v>
      </c>
      <c r="CW71" s="164">
        <f ca="1">-FS!CW57*$E$71</f>
        <v>16122.044716422577</v>
      </c>
      <c r="CX71" s="164">
        <f ca="1">-FS!CX57*$E$71</f>
        <v>0</v>
      </c>
      <c r="CY71" s="164">
        <f ca="1">-FS!CY57*$E$71</f>
        <v>0</v>
      </c>
      <c r="CZ71" s="164">
        <f ca="1">-FS!CZ57*$E$71</f>
        <v>0</v>
      </c>
      <c r="DA71" s="164">
        <f ca="1">-FS!DA57*$E$71</f>
        <v>0</v>
      </c>
      <c r="DB71" s="164">
        <f ca="1">-FS!DB57*$E$71</f>
        <v>0</v>
      </c>
      <c r="DC71" s="164">
        <f ca="1">-FS!DC57*$E$71</f>
        <v>0</v>
      </c>
      <c r="DD71" s="164">
        <f ca="1">-FS!DD57*$E$71</f>
        <v>0</v>
      </c>
      <c r="DE71" s="164">
        <f ca="1">-FS!DE57*$E$71</f>
        <v>0</v>
      </c>
      <c r="DF71" s="164">
        <f ca="1">-FS!DF57*$E$71</f>
        <v>0</v>
      </c>
      <c r="DG71" s="164">
        <f ca="1">-FS!DG57*$E$71</f>
        <v>0</v>
      </c>
      <c r="DH71" s="164">
        <f ca="1">-FS!DH57*$E$71</f>
        <v>0</v>
      </c>
      <c r="DI71" s="164">
        <f ca="1">-FS!DI57*$E$71</f>
        <v>0</v>
      </c>
      <c r="DJ71" s="164">
        <f ca="1">-FS!DJ57*$E$71</f>
        <v>0</v>
      </c>
      <c r="DK71" s="164">
        <f ca="1">-FS!DK57*$E$71</f>
        <v>0</v>
      </c>
      <c r="DL71" s="164">
        <f ca="1">-FS!DL57*$E$71</f>
        <v>0</v>
      </c>
      <c r="DM71" s="164">
        <f ca="1">-FS!DM57*$E$71</f>
        <v>0</v>
      </c>
      <c r="DN71" s="164">
        <f ca="1">-FS!DN57*$E$71</f>
        <v>0</v>
      </c>
      <c r="DO71" s="164">
        <f ca="1">-FS!DO57*$E$71</f>
        <v>0</v>
      </c>
      <c r="DP71" s="164">
        <f ca="1">-FS!DP57*$E$71</f>
        <v>0</v>
      </c>
      <c r="DQ71" s="164">
        <f ca="1">-FS!DQ57*$E$71</f>
        <v>0</v>
      </c>
      <c r="DR71" s="164">
        <f ca="1">-FS!DR57*$E$71</f>
        <v>0</v>
      </c>
      <c r="DS71" s="164">
        <f ca="1">-FS!DS57*$E$71</f>
        <v>4660058.4740307322</v>
      </c>
      <c r="DT71" s="164">
        <f ca="1">-FS!DT57*$E$71</f>
        <v>0</v>
      </c>
    </row>
    <row r="72" spans="1:125" ht="14.65" thickBot="1" x14ac:dyDescent="0.5">
      <c r="C72" s="73" t="s">
        <v>799</v>
      </c>
      <c r="D72" s="26" t="s">
        <v>227</v>
      </c>
      <c r="E72" s="73"/>
      <c r="F72" s="73"/>
      <c r="G72" s="73"/>
      <c r="H72" s="74">
        <v>0</v>
      </c>
      <c r="I72" s="74">
        <f t="shared" ref="I72:AN72" ca="1" si="33">SUM(I65:I71)</f>
        <v>0</v>
      </c>
      <c r="J72" s="74">
        <f t="shared" ca="1" si="33"/>
        <v>0</v>
      </c>
      <c r="K72" s="74">
        <f t="shared" ca="1" si="33"/>
        <v>0</v>
      </c>
      <c r="L72" s="74">
        <f t="shared" ca="1" si="33"/>
        <v>0</v>
      </c>
      <c r="M72" s="74">
        <f t="shared" ca="1" si="33"/>
        <v>0</v>
      </c>
      <c r="N72" s="74">
        <f t="shared" ca="1" si="33"/>
        <v>0</v>
      </c>
      <c r="O72" s="74">
        <f t="shared" ca="1" si="33"/>
        <v>0</v>
      </c>
      <c r="P72" s="74">
        <f t="shared" ca="1" si="33"/>
        <v>0</v>
      </c>
      <c r="Q72" s="74">
        <f t="shared" ca="1" si="33"/>
        <v>0</v>
      </c>
      <c r="R72" s="74">
        <f t="shared" ca="1" si="33"/>
        <v>0</v>
      </c>
      <c r="S72" s="74">
        <f t="shared" ca="1" si="33"/>
        <v>0</v>
      </c>
      <c r="T72" s="74">
        <f t="shared" ca="1" si="33"/>
        <v>0</v>
      </c>
      <c r="U72" s="74">
        <f t="shared" ca="1" si="33"/>
        <v>0</v>
      </c>
      <c r="V72" s="74">
        <f t="shared" ca="1" si="33"/>
        <v>0</v>
      </c>
      <c r="W72" s="74">
        <f t="shared" ca="1" si="33"/>
        <v>0</v>
      </c>
      <c r="X72" s="74">
        <f t="shared" ca="1" si="33"/>
        <v>0</v>
      </c>
      <c r="Y72" s="74">
        <f t="shared" ca="1" si="33"/>
        <v>0</v>
      </c>
      <c r="Z72" s="74">
        <f t="shared" ca="1" si="33"/>
        <v>0</v>
      </c>
      <c r="AA72" s="74">
        <f t="shared" ca="1" si="33"/>
        <v>0</v>
      </c>
      <c r="AB72" s="74">
        <f t="shared" ca="1" si="33"/>
        <v>0</v>
      </c>
      <c r="AC72" s="74">
        <f t="shared" ca="1" si="33"/>
        <v>0</v>
      </c>
      <c r="AD72" s="74">
        <f t="shared" ca="1" si="33"/>
        <v>0</v>
      </c>
      <c r="AE72" s="74">
        <f t="shared" ca="1" si="33"/>
        <v>0</v>
      </c>
      <c r="AF72" s="74">
        <f t="shared" ca="1" si="33"/>
        <v>0</v>
      </c>
      <c r="AG72" s="74">
        <f t="shared" ca="1" si="33"/>
        <v>0</v>
      </c>
      <c r="AH72" s="74">
        <f t="shared" ca="1" si="33"/>
        <v>0</v>
      </c>
      <c r="AI72" s="74">
        <f t="shared" ca="1" si="33"/>
        <v>0</v>
      </c>
      <c r="AJ72" s="74">
        <f t="shared" ca="1" si="33"/>
        <v>0</v>
      </c>
      <c r="AK72" s="74">
        <f t="shared" ca="1" si="33"/>
        <v>0</v>
      </c>
      <c r="AL72" s="74">
        <f t="shared" ca="1" si="33"/>
        <v>0</v>
      </c>
      <c r="AM72" s="74">
        <f t="shared" ca="1" si="33"/>
        <v>0</v>
      </c>
      <c r="AN72" s="74">
        <f t="shared" ca="1" si="33"/>
        <v>0</v>
      </c>
      <c r="AO72" s="74">
        <f t="shared" ref="AO72:BT72" ca="1" si="34">SUM(AO65:AO71)</f>
        <v>0</v>
      </c>
      <c r="AP72" s="74">
        <f t="shared" ca="1" si="34"/>
        <v>0</v>
      </c>
      <c r="AQ72" s="74">
        <f t="shared" ca="1" si="34"/>
        <v>0</v>
      </c>
      <c r="AR72" s="74">
        <f t="shared" ca="1" si="34"/>
        <v>0</v>
      </c>
      <c r="AS72" s="74">
        <f t="shared" ca="1" si="34"/>
        <v>-476065.73333593091</v>
      </c>
      <c r="AT72" s="74">
        <f t="shared" ca="1" si="34"/>
        <v>-23885.201074486737</v>
      </c>
      <c r="AU72" s="74">
        <f t="shared" ca="1" si="34"/>
        <v>-24154.349394615507</v>
      </c>
      <c r="AV72" s="74">
        <f t="shared" ca="1" si="34"/>
        <v>-24423.497714744284</v>
      </c>
      <c r="AW72" s="74">
        <f t="shared" ca="1" si="34"/>
        <v>-24692.646034873062</v>
      </c>
      <c r="AX72" s="74">
        <f t="shared" ca="1" si="34"/>
        <v>-24961.794355001839</v>
      </c>
      <c r="AY72" s="74">
        <f t="shared" ca="1" si="34"/>
        <v>-25556.530502589081</v>
      </c>
      <c r="AZ72" s="74">
        <f t="shared" ca="1" si="34"/>
        <v>-25829.751618364891</v>
      </c>
      <c r="BA72" s="74">
        <f t="shared" ca="1" si="34"/>
        <v>-26102.972734140698</v>
      </c>
      <c r="BB72" s="74">
        <f t="shared" ca="1" si="34"/>
        <v>-26376.193849916504</v>
      </c>
      <c r="BC72" s="74">
        <f t="shared" ca="1" si="34"/>
        <v>-26649.414965692315</v>
      </c>
      <c r="BD72" s="74">
        <f t="shared" ca="1" si="34"/>
        <v>-26922.636081468114</v>
      </c>
      <c r="BE72" s="74">
        <f t="shared" ca="1" si="34"/>
        <v>-25612.316400059528</v>
      </c>
      <c r="BF72" s="74">
        <f t="shared" ca="1" si="34"/>
        <v>-25865.728918824774</v>
      </c>
      <c r="BG72" s="74">
        <f t="shared" ca="1" si="34"/>
        <v>-26119.141437590028</v>
      </c>
      <c r="BH72" s="74">
        <f t="shared" ca="1" si="34"/>
        <v>-26372.553956355267</v>
      </c>
      <c r="BI72" s="74">
        <f t="shared" ca="1" si="34"/>
        <v>-26625.96647512052</v>
      </c>
      <c r="BJ72" s="74">
        <f t="shared" ca="1" si="34"/>
        <v>-45242.357292622684</v>
      </c>
      <c r="BK72" s="74">
        <f t="shared" ca="1" si="34"/>
        <v>372.60658937776861</v>
      </c>
      <c r="BL72" s="74">
        <f t="shared" ca="1" si="34"/>
        <v>1017.1818766552065</v>
      </c>
      <c r="BM72" s="74">
        <f t="shared" ca="1" si="34"/>
        <v>1019.0992100461644</v>
      </c>
      <c r="BN72" s="74">
        <f t="shared" ca="1" si="34"/>
        <v>3428.445199886628</v>
      </c>
      <c r="BO72" s="74">
        <f t="shared" ca="1" si="34"/>
        <v>4086.6646286541472</v>
      </c>
      <c r="BP72" s="74">
        <f t="shared" ca="1" si="34"/>
        <v>2946.5820198522124</v>
      </c>
      <c r="BQ72" s="74">
        <f t="shared" ca="1" si="34"/>
        <v>3038.5821573035864</v>
      </c>
      <c r="BR72" s="74">
        <f t="shared" ca="1" si="34"/>
        <v>5004.9182599435735</v>
      </c>
      <c r="BS72" s="74">
        <f t="shared" ca="1" si="34"/>
        <v>5246.2489243662021</v>
      </c>
      <c r="BT72" s="74">
        <f t="shared" ca="1" si="34"/>
        <v>5294.1927156761958</v>
      </c>
      <c r="BU72" s="74">
        <f t="shared" ref="BU72:CZ72" ca="1" si="35">SUM(BU65:BU71)</f>
        <v>5442.1131763840094</v>
      </c>
      <c r="BV72" s="74">
        <f t="shared" ca="1" si="35"/>
        <v>6103.5899632077162</v>
      </c>
      <c r="BW72" s="74">
        <f t="shared" ca="1" si="35"/>
        <v>5465.2753166484545</v>
      </c>
      <c r="BX72" s="74">
        <f t="shared" ca="1" si="35"/>
        <v>5841.2064812350945</v>
      </c>
      <c r="BY72" s="74">
        <f t="shared" ca="1" si="35"/>
        <v>5592.7904350758727</v>
      </c>
      <c r="BZ72" s="74">
        <f t="shared" ca="1" si="35"/>
        <v>3254.029893517989</v>
      </c>
      <c r="CA72" s="74">
        <f t="shared" ca="1" si="35"/>
        <v>3514.9857065704491</v>
      </c>
      <c r="CB72" s="74">
        <f t="shared" ca="1" si="35"/>
        <v>6076.9322453932473</v>
      </c>
      <c r="CC72" s="74">
        <f t="shared" ca="1" si="35"/>
        <v>4975.5585975666772</v>
      </c>
      <c r="CD72" s="74">
        <f t="shared" ca="1" si="35"/>
        <v>5580.3100966299353</v>
      </c>
      <c r="CE72" s="74">
        <f t="shared" ca="1" si="35"/>
        <v>4984.3902590891239</v>
      </c>
      <c r="CF72" s="74">
        <f t="shared" ca="1" si="35"/>
        <v>5448.6745275311087</v>
      </c>
      <c r="CG72" s="74">
        <f t="shared" ca="1" si="35"/>
        <v>5261.417377232433</v>
      </c>
      <c r="CH72" s="74">
        <f t="shared" ca="1" si="35"/>
        <v>5618.6437829362631</v>
      </c>
      <c r="CI72" s="74">
        <f t="shared" ca="1" si="35"/>
        <v>4390.8696505596981</v>
      </c>
      <c r="CJ72" s="74">
        <f t="shared" ca="1" si="35"/>
        <v>4401.5831737923745</v>
      </c>
      <c r="CK72" s="74">
        <f t="shared" ca="1" si="35"/>
        <v>4672.1042013496444</v>
      </c>
      <c r="CL72" s="74">
        <f t="shared" ca="1" si="35"/>
        <v>5265.4811750002373</v>
      </c>
      <c r="CM72" s="74">
        <f t="shared" ca="1" si="35"/>
        <v>5181.8915929092491</v>
      </c>
      <c r="CN72" s="74">
        <f t="shared" ca="1" si="35"/>
        <v>0</v>
      </c>
      <c r="CO72" s="74">
        <f t="shared" ca="1" si="35"/>
        <v>2731.5441597727931</v>
      </c>
      <c r="CP72" s="74">
        <f t="shared" ca="1" si="35"/>
        <v>3217.6558032541525</v>
      </c>
      <c r="CQ72" s="74">
        <f t="shared" ca="1" si="35"/>
        <v>3252.0518922949796</v>
      </c>
      <c r="CR72" s="74">
        <f t="shared" ca="1" si="35"/>
        <v>3378.000038255348</v>
      </c>
      <c r="CS72" s="74">
        <f t="shared" ca="1" si="35"/>
        <v>0</v>
      </c>
      <c r="CT72" s="74">
        <f t="shared" ca="1" si="35"/>
        <v>95.634021382164065</v>
      </c>
      <c r="CU72" s="74">
        <f t="shared" ca="1" si="35"/>
        <v>250704.7242238053</v>
      </c>
      <c r="CV72" s="74">
        <f t="shared" ca="1" si="35"/>
        <v>298177.02214173356</v>
      </c>
      <c r="CW72" s="74">
        <f t="shared" ca="1" si="35"/>
        <v>110666.03292072026</v>
      </c>
      <c r="CX72" s="74">
        <f t="shared" ca="1" si="35"/>
        <v>612195.82496749738</v>
      </c>
      <c r="CY72" s="74">
        <f t="shared" ca="1" si="35"/>
        <v>0</v>
      </c>
      <c r="CZ72" s="74">
        <f t="shared" ca="1" si="35"/>
        <v>20065.409888860795</v>
      </c>
      <c r="DA72" s="74">
        <f t="shared" ref="DA72:DT72" ca="1" si="36">SUM(DA65:DA71)</f>
        <v>0</v>
      </c>
      <c r="DB72" s="74">
        <f t="shared" ca="1" si="36"/>
        <v>24437.063281188079</v>
      </c>
      <c r="DC72" s="74">
        <f t="shared" ca="1" si="36"/>
        <v>0</v>
      </c>
      <c r="DD72" s="74">
        <f t="shared" ca="1" si="36"/>
        <v>27494.957538001312</v>
      </c>
      <c r="DE72" s="74">
        <f t="shared" ca="1" si="36"/>
        <v>0</v>
      </c>
      <c r="DF72" s="74">
        <f t="shared" ca="1" si="36"/>
        <v>26437.932535605407</v>
      </c>
      <c r="DG72" s="74">
        <f t="shared" ca="1" si="36"/>
        <v>0</v>
      </c>
      <c r="DH72" s="74">
        <f t="shared" ca="1" si="36"/>
        <v>25537.813896343203</v>
      </c>
      <c r="DI72" s="74">
        <f t="shared" ca="1" si="36"/>
        <v>0</v>
      </c>
      <c r="DJ72" s="74">
        <f t="shared" ca="1" si="36"/>
        <v>24830.997781793198</v>
      </c>
      <c r="DK72" s="74">
        <f t="shared" ca="1" si="36"/>
        <v>0</v>
      </c>
      <c r="DL72" s="74">
        <f t="shared" ca="1" si="36"/>
        <v>24303.839216790009</v>
      </c>
      <c r="DM72" s="74">
        <f t="shared" ca="1" si="36"/>
        <v>0</v>
      </c>
      <c r="DN72" s="74">
        <f t="shared" ca="1" si="36"/>
        <v>23791.007772467616</v>
      </c>
      <c r="DO72" s="74">
        <f t="shared" ca="1" si="36"/>
        <v>0</v>
      </c>
      <c r="DP72" s="74">
        <f t="shared" ca="1" si="36"/>
        <v>23243.732596512178</v>
      </c>
      <c r="DQ72" s="74">
        <f t="shared" ca="1" si="36"/>
        <v>0</v>
      </c>
      <c r="DR72" s="74">
        <f t="shared" ca="1" si="36"/>
        <v>22734.630810566996</v>
      </c>
      <c r="DS72" s="74">
        <f t="shared" ca="1" si="36"/>
        <v>4660058.4740307322</v>
      </c>
      <c r="DT72" s="74">
        <f t="shared" ca="1" si="36"/>
        <v>0</v>
      </c>
    </row>
    <row r="74" spans="1:125" ht="14.65" thickBot="1" x14ac:dyDescent="0.5">
      <c r="C74" s="96" t="s">
        <v>802</v>
      </c>
      <c r="D74" s="97" t="s">
        <v>113</v>
      </c>
      <c r="E74" s="124">
        <f ca="1">XIRR(OFFSET($I$72,0,MATCH(TRUE,INDEX($I$72:$DT$72&lt;&gt;0,0),0)-1,1,200),
      OFFSET($I$9, 0,MATCH(TRUE,INDEX($I$72:$DT$72&lt;&gt;0,0),0)-1,1,200), 0.05)</f>
        <v>7.2285929322242759E-2</v>
      </c>
    </row>
    <row r="75" spans="1:125" ht="14.65" thickTop="1" x14ac:dyDescent="0.45"/>
    <row r="80" spans="1:125" s="5" customFormat="1" ht="15.75" customHeight="1" x14ac:dyDescent="0.5">
      <c r="A80"/>
      <c r="B80" s="35"/>
      <c r="C80"/>
      <c r="D80" s="3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</row>
    <row r="119" spans="1:124" s="5" customFormat="1" ht="15.75" customHeight="1" x14ac:dyDescent="0.5">
      <c r="A119"/>
      <c r="B119" s="35"/>
      <c r="C119"/>
      <c r="D119" s="3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37" spans="1:124" s="5" customFormat="1" ht="15.75" customHeight="1" x14ac:dyDescent="0.5">
      <c r="A137"/>
      <c r="B137" s="35"/>
      <c r="C137"/>
      <c r="D137" s="3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61" spans="1:124" s="5" customFormat="1" ht="15.75" customHeight="1" x14ac:dyDescent="0.5">
      <c r="A161"/>
      <c r="B161" s="35"/>
      <c r="C161"/>
      <c r="D161" s="3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87" spans="1:124" s="5" customFormat="1" ht="15.75" customHeight="1" x14ac:dyDescent="0.5">
      <c r="A187"/>
      <c r="B187" s="35"/>
      <c r="C187"/>
      <c r="D187" s="3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</row>
    <row r="204" ht="15.75" customHeight="1" x14ac:dyDescent="0.45"/>
    <row r="205" ht="15.75" customHeight="1" x14ac:dyDescent="0.45"/>
    <row r="210" spans="1:124" ht="15.75" customHeight="1" x14ac:dyDescent="0.45"/>
    <row r="211" spans="1:124" ht="15.75" customHeight="1" x14ac:dyDescent="0.45"/>
    <row r="212" spans="1:124" ht="15.75" customHeight="1" x14ac:dyDescent="0.45"/>
    <row r="214" spans="1:124" s="5" customFormat="1" ht="15.75" customHeight="1" x14ac:dyDescent="0.5">
      <c r="A214"/>
      <c r="B214" s="35"/>
      <c r="C214"/>
      <c r="D214" s="3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</row>
    <row r="221" spans="1:124" ht="15.75" customHeight="1" x14ac:dyDescent="0.45"/>
    <row r="230" spans="1:124" s="5" customFormat="1" ht="15.75" customHeight="1" x14ac:dyDescent="0.5">
      <c r="A230"/>
      <c r="B230" s="35"/>
      <c r="C230"/>
      <c r="D230" s="3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</row>
    <row r="262" spans="126:16384" ht="15.75" customHeight="1" x14ac:dyDescent="0.45"/>
    <row r="265" spans="126:16384" x14ac:dyDescent="0.45">
      <c r="DV265" t="s">
        <v>359</v>
      </c>
      <c r="DW265" t="s">
        <v>359</v>
      </c>
      <c r="DX265" t="s">
        <v>359</v>
      </c>
      <c r="DY265" t="s">
        <v>359</v>
      </c>
      <c r="DZ265" t="s">
        <v>359</v>
      </c>
      <c r="EA265" t="s">
        <v>359</v>
      </c>
      <c r="EB265" t="s">
        <v>359</v>
      </c>
      <c r="EC265" t="s">
        <v>359</v>
      </c>
      <c r="ED265" t="s">
        <v>359</v>
      </c>
      <c r="EE265" t="s">
        <v>359</v>
      </c>
      <c r="EF265" t="s">
        <v>359</v>
      </c>
      <c r="EG265" t="s">
        <v>359</v>
      </c>
      <c r="EH265" t="s">
        <v>359</v>
      </c>
      <c r="EI265" t="s">
        <v>359</v>
      </c>
      <c r="EJ265" t="s">
        <v>359</v>
      </c>
      <c r="EK265" t="s">
        <v>359</v>
      </c>
      <c r="EL265" t="s">
        <v>359</v>
      </c>
      <c r="EM265" t="s">
        <v>359</v>
      </c>
      <c r="EN265" t="s">
        <v>359</v>
      </c>
      <c r="EO265" t="s">
        <v>359</v>
      </c>
      <c r="EP265" t="s">
        <v>359</v>
      </c>
      <c r="EQ265" t="s">
        <v>359</v>
      </c>
      <c r="ER265" t="s">
        <v>359</v>
      </c>
      <c r="ES265" t="s">
        <v>359</v>
      </c>
      <c r="ET265" t="s">
        <v>359</v>
      </c>
      <c r="EU265" t="s">
        <v>359</v>
      </c>
      <c r="EV265" t="s">
        <v>359</v>
      </c>
      <c r="EW265" t="s">
        <v>359</v>
      </c>
      <c r="EX265" t="s">
        <v>359</v>
      </c>
      <c r="EY265" t="s">
        <v>359</v>
      </c>
      <c r="EZ265" t="s">
        <v>359</v>
      </c>
      <c r="FA265" t="s">
        <v>359</v>
      </c>
      <c r="FB265" t="s">
        <v>359</v>
      </c>
      <c r="FC265" t="s">
        <v>359</v>
      </c>
      <c r="FD265" t="s">
        <v>359</v>
      </c>
      <c r="FE265" t="s">
        <v>359</v>
      </c>
      <c r="FF265" t="s">
        <v>359</v>
      </c>
      <c r="FG265" t="s">
        <v>359</v>
      </c>
      <c r="FH265" t="s">
        <v>359</v>
      </c>
      <c r="FI265" t="s">
        <v>359</v>
      </c>
      <c r="FJ265" t="s">
        <v>359</v>
      </c>
      <c r="FK265" t="s">
        <v>359</v>
      </c>
      <c r="FL265" t="s">
        <v>359</v>
      </c>
      <c r="FM265" t="s">
        <v>359</v>
      </c>
      <c r="FN265" t="s">
        <v>359</v>
      </c>
      <c r="FO265" t="s">
        <v>359</v>
      </c>
      <c r="FP265" t="s">
        <v>359</v>
      </c>
      <c r="FQ265" t="s">
        <v>359</v>
      </c>
      <c r="FR265" t="s">
        <v>359</v>
      </c>
      <c r="FS265" t="s">
        <v>359</v>
      </c>
      <c r="FT265" t="s">
        <v>359</v>
      </c>
      <c r="FU265" t="s">
        <v>359</v>
      </c>
      <c r="FV265" t="s">
        <v>359</v>
      </c>
      <c r="FW265" t="s">
        <v>359</v>
      </c>
      <c r="FX265" t="s">
        <v>359</v>
      </c>
      <c r="FY265" t="s">
        <v>359</v>
      </c>
      <c r="FZ265" t="s">
        <v>359</v>
      </c>
      <c r="GA265" t="s">
        <v>359</v>
      </c>
      <c r="GB265" t="s">
        <v>359</v>
      </c>
      <c r="GC265" t="s">
        <v>359</v>
      </c>
      <c r="GD265" t="s">
        <v>359</v>
      </c>
      <c r="GE265" t="s">
        <v>359</v>
      </c>
      <c r="GF265" t="s">
        <v>359</v>
      </c>
      <c r="GG265" t="s">
        <v>359</v>
      </c>
      <c r="GH265" t="s">
        <v>359</v>
      </c>
      <c r="GI265" t="s">
        <v>359</v>
      </c>
      <c r="GJ265" t="s">
        <v>359</v>
      </c>
      <c r="GK265" t="s">
        <v>359</v>
      </c>
      <c r="GL265" t="s">
        <v>359</v>
      </c>
      <c r="GM265" t="s">
        <v>359</v>
      </c>
      <c r="GN265" t="s">
        <v>359</v>
      </c>
      <c r="GO265" t="s">
        <v>359</v>
      </c>
      <c r="GP265" t="s">
        <v>359</v>
      </c>
      <c r="GQ265" t="s">
        <v>359</v>
      </c>
      <c r="GR265" t="s">
        <v>359</v>
      </c>
      <c r="GS265" t="s">
        <v>359</v>
      </c>
      <c r="GT265" t="s">
        <v>359</v>
      </c>
      <c r="GU265" t="s">
        <v>359</v>
      </c>
      <c r="GV265" t="s">
        <v>359</v>
      </c>
      <c r="GW265" t="s">
        <v>359</v>
      </c>
      <c r="GX265" t="s">
        <v>359</v>
      </c>
      <c r="GY265" t="s">
        <v>359</v>
      </c>
      <c r="GZ265" t="s">
        <v>359</v>
      </c>
      <c r="HA265" t="s">
        <v>359</v>
      </c>
      <c r="HB265" t="s">
        <v>359</v>
      </c>
      <c r="HC265" t="s">
        <v>359</v>
      </c>
      <c r="HD265" t="s">
        <v>359</v>
      </c>
      <c r="HE265" t="s">
        <v>359</v>
      </c>
      <c r="HF265" t="s">
        <v>359</v>
      </c>
      <c r="HG265" t="s">
        <v>359</v>
      </c>
      <c r="HH265" t="s">
        <v>359</v>
      </c>
      <c r="HI265" t="s">
        <v>359</v>
      </c>
      <c r="HJ265" t="s">
        <v>359</v>
      </c>
      <c r="HK265" t="s">
        <v>359</v>
      </c>
      <c r="HL265" t="s">
        <v>359</v>
      </c>
      <c r="HM265" t="s">
        <v>359</v>
      </c>
      <c r="HN265" t="s">
        <v>359</v>
      </c>
      <c r="HO265" t="s">
        <v>359</v>
      </c>
      <c r="HP265" t="s">
        <v>359</v>
      </c>
      <c r="HQ265" t="s">
        <v>359</v>
      </c>
      <c r="HR265" t="s">
        <v>359</v>
      </c>
      <c r="HS265" t="s">
        <v>359</v>
      </c>
      <c r="HT265" t="s">
        <v>359</v>
      </c>
      <c r="HU265" t="s">
        <v>359</v>
      </c>
      <c r="HV265" t="s">
        <v>359</v>
      </c>
      <c r="HW265" t="s">
        <v>359</v>
      </c>
      <c r="HX265" t="s">
        <v>359</v>
      </c>
      <c r="HY265" t="s">
        <v>359</v>
      </c>
      <c r="HZ265" t="s">
        <v>359</v>
      </c>
      <c r="IA265" t="s">
        <v>359</v>
      </c>
      <c r="IB265" t="s">
        <v>359</v>
      </c>
      <c r="IC265" t="s">
        <v>359</v>
      </c>
      <c r="ID265" t="s">
        <v>359</v>
      </c>
      <c r="IE265" t="s">
        <v>359</v>
      </c>
      <c r="IF265" t="s">
        <v>359</v>
      </c>
      <c r="IG265" t="s">
        <v>359</v>
      </c>
      <c r="IH265" t="s">
        <v>359</v>
      </c>
      <c r="II265" t="s">
        <v>359</v>
      </c>
      <c r="IJ265" t="s">
        <v>359</v>
      </c>
      <c r="IK265" t="s">
        <v>359</v>
      </c>
      <c r="IL265" t="s">
        <v>359</v>
      </c>
      <c r="IM265" t="s">
        <v>359</v>
      </c>
      <c r="IN265" t="s">
        <v>359</v>
      </c>
      <c r="IO265" t="s">
        <v>359</v>
      </c>
      <c r="IP265" t="s">
        <v>359</v>
      </c>
      <c r="IQ265" t="s">
        <v>359</v>
      </c>
      <c r="IR265" t="s">
        <v>359</v>
      </c>
      <c r="IS265" t="s">
        <v>359</v>
      </c>
      <c r="IT265" t="s">
        <v>359</v>
      </c>
      <c r="IU265" t="s">
        <v>359</v>
      </c>
      <c r="IV265" t="s">
        <v>359</v>
      </c>
      <c r="IW265" t="s">
        <v>359</v>
      </c>
      <c r="IX265" t="s">
        <v>359</v>
      </c>
      <c r="IY265" t="s">
        <v>359</v>
      </c>
      <c r="IZ265" t="s">
        <v>359</v>
      </c>
      <c r="JA265" t="s">
        <v>359</v>
      </c>
      <c r="JB265" t="s">
        <v>359</v>
      </c>
      <c r="JC265" t="s">
        <v>359</v>
      </c>
      <c r="JD265" t="s">
        <v>359</v>
      </c>
      <c r="JE265" t="s">
        <v>359</v>
      </c>
      <c r="JF265" t="s">
        <v>359</v>
      </c>
      <c r="JG265" t="s">
        <v>359</v>
      </c>
      <c r="JH265" t="s">
        <v>359</v>
      </c>
      <c r="JI265" t="s">
        <v>359</v>
      </c>
      <c r="JJ265" t="s">
        <v>359</v>
      </c>
      <c r="JK265" t="s">
        <v>359</v>
      </c>
      <c r="JL265" t="s">
        <v>359</v>
      </c>
      <c r="JM265" t="s">
        <v>359</v>
      </c>
      <c r="JN265" t="s">
        <v>359</v>
      </c>
      <c r="JO265" t="s">
        <v>359</v>
      </c>
      <c r="JP265" t="s">
        <v>359</v>
      </c>
      <c r="JQ265" t="s">
        <v>359</v>
      </c>
      <c r="JR265" t="s">
        <v>359</v>
      </c>
      <c r="JS265" t="s">
        <v>359</v>
      </c>
      <c r="JT265" t="s">
        <v>359</v>
      </c>
      <c r="JU265" t="s">
        <v>359</v>
      </c>
      <c r="JV265" t="s">
        <v>359</v>
      </c>
      <c r="JW265" t="s">
        <v>359</v>
      </c>
      <c r="JX265" t="s">
        <v>359</v>
      </c>
      <c r="JY265" t="s">
        <v>359</v>
      </c>
      <c r="JZ265" t="s">
        <v>359</v>
      </c>
      <c r="KA265" t="s">
        <v>359</v>
      </c>
      <c r="KB265" t="s">
        <v>359</v>
      </c>
      <c r="KC265" t="s">
        <v>359</v>
      </c>
      <c r="KD265" t="s">
        <v>359</v>
      </c>
      <c r="KE265" t="s">
        <v>359</v>
      </c>
      <c r="KF265" t="s">
        <v>359</v>
      </c>
      <c r="KG265" t="s">
        <v>359</v>
      </c>
      <c r="KH265" t="s">
        <v>359</v>
      </c>
      <c r="KI265" t="s">
        <v>359</v>
      </c>
      <c r="KJ265" t="s">
        <v>359</v>
      </c>
      <c r="KK265" t="s">
        <v>359</v>
      </c>
      <c r="KL265" t="s">
        <v>359</v>
      </c>
      <c r="KM265" t="s">
        <v>359</v>
      </c>
      <c r="KN265" t="s">
        <v>359</v>
      </c>
      <c r="KO265" t="s">
        <v>359</v>
      </c>
      <c r="KP265" t="s">
        <v>359</v>
      </c>
      <c r="KQ265" t="s">
        <v>359</v>
      </c>
      <c r="KR265" t="s">
        <v>359</v>
      </c>
      <c r="KS265" t="s">
        <v>359</v>
      </c>
      <c r="KT265" t="s">
        <v>359</v>
      </c>
      <c r="KU265" t="s">
        <v>359</v>
      </c>
      <c r="KV265" t="s">
        <v>359</v>
      </c>
      <c r="KW265" t="s">
        <v>359</v>
      </c>
      <c r="KX265" t="s">
        <v>359</v>
      </c>
      <c r="KY265" t="s">
        <v>359</v>
      </c>
      <c r="KZ265" t="s">
        <v>359</v>
      </c>
      <c r="LA265" t="s">
        <v>359</v>
      </c>
      <c r="LB265" t="s">
        <v>359</v>
      </c>
      <c r="LC265" t="s">
        <v>359</v>
      </c>
      <c r="LD265" t="s">
        <v>359</v>
      </c>
      <c r="LE265" t="s">
        <v>359</v>
      </c>
      <c r="LF265" t="s">
        <v>359</v>
      </c>
      <c r="LG265" t="s">
        <v>359</v>
      </c>
      <c r="LH265" t="s">
        <v>359</v>
      </c>
      <c r="LI265" t="s">
        <v>359</v>
      </c>
      <c r="LJ265" t="s">
        <v>359</v>
      </c>
      <c r="LK265" t="s">
        <v>359</v>
      </c>
      <c r="LL265" t="s">
        <v>359</v>
      </c>
      <c r="LM265" t="s">
        <v>359</v>
      </c>
      <c r="LN265" t="s">
        <v>359</v>
      </c>
      <c r="LO265" t="s">
        <v>359</v>
      </c>
      <c r="LP265" t="s">
        <v>359</v>
      </c>
      <c r="LQ265" t="s">
        <v>359</v>
      </c>
      <c r="LR265" t="s">
        <v>359</v>
      </c>
      <c r="LS265" t="s">
        <v>359</v>
      </c>
      <c r="LT265" t="s">
        <v>359</v>
      </c>
      <c r="LU265" t="s">
        <v>359</v>
      </c>
      <c r="LV265" t="s">
        <v>359</v>
      </c>
      <c r="LW265" t="s">
        <v>359</v>
      </c>
      <c r="LX265" t="s">
        <v>359</v>
      </c>
      <c r="LY265" t="s">
        <v>359</v>
      </c>
      <c r="LZ265" t="s">
        <v>359</v>
      </c>
      <c r="MA265" t="s">
        <v>359</v>
      </c>
      <c r="MB265" t="s">
        <v>359</v>
      </c>
      <c r="MC265" t="s">
        <v>359</v>
      </c>
      <c r="MD265" t="s">
        <v>359</v>
      </c>
      <c r="ME265" t="s">
        <v>359</v>
      </c>
      <c r="MF265" t="s">
        <v>359</v>
      </c>
      <c r="MG265" t="s">
        <v>359</v>
      </c>
      <c r="MH265" t="s">
        <v>359</v>
      </c>
      <c r="MI265" t="s">
        <v>359</v>
      </c>
      <c r="MJ265" t="s">
        <v>359</v>
      </c>
      <c r="MK265" t="s">
        <v>359</v>
      </c>
      <c r="ML265" t="s">
        <v>359</v>
      </c>
      <c r="MM265" t="s">
        <v>359</v>
      </c>
      <c r="MN265" t="s">
        <v>359</v>
      </c>
      <c r="MO265" t="s">
        <v>359</v>
      </c>
      <c r="MP265" t="s">
        <v>359</v>
      </c>
      <c r="MQ265" t="s">
        <v>359</v>
      </c>
      <c r="MR265" t="s">
        <v>359</v>
      </c>
      <c r="MS265" t="s">
        <v>359</v>
      </c>
      <c r="MT265" t="s">
        <v>359</v>
      </c>
      <c r="MU265" t="s">
        <v>359</v>
      </c>
      <c r="MV265" t="s">
        <v>359</v>
      </c>
      <c r="MW265" t="s">
        <v>359</v>
      </c>
      <c r="MX265" t="s">
        <v>359</v>
      </c>
      <c r="MY265" t="s">
        <v>359</v>
      </c>
      <c r="MZ265" t="s">
        <v>359</v>
      </c>
      <c r="NA265" t="s">
        <v>359</v>
      </c>
      <c r="NB265" t="s">
        <v>359</v>
      </c>
      <c r="NC265" t="s">
        <v>359</v>
      </c>
      <c r="ND265" t="s">
        <v>359</v>
      </c>
      <c r="NE265" t="s">
        <v>359</v>
      </c>
      <c r="NF265" t="s">
        <v>359</v>
      </c>
      <c r="NG265" t="s">
        <v>359</v>
      </c>
      <c r="NH265" t="s">
        <v>359</v>
      </c>
      <c r="NI265" t="s">
        <v>359</v>
      </c>
      <c r="NJ265" t="s">
        <v>359</v>
      </c>
      <c r="NK265" t="s">
        <v>359</v>
      </c>
      <c r="NL265" t="s">
        <v>359</v>
      </c>
      <c r="NM265" t="s">
        <v>359</v>
      </c>
      <c r="NN265" t="s">
        <v>359</v>
      </c>
      <c r="NO265" t="s">
        <v>359</v>
      </c>
      <c r="NP265" t="s">
        <v>359</v>
      </c>
      <c r="NQ265" t="s">
        <v>359</v>
      </c>
      <c r="NR265" t="s">
        <v>359</v>
      </c>
      <c r="NS265" t="s">
        <v>359</v>
      </c>
      <c r="NT265" t="s">
        <v>359</v>
      </c>
      <c r="NU265" t="s">
        <v>359</v>
      </c>
      <c r="NV265" t="s">
        <v>359</v>
      </c>
      <c r="NW265" t="s">
        <v>359</v>
      </c>
      <c r="NX265" t="s">
        <v>359</v>
      </c>
      <c r="NY265" t="s">
        <v>359</v>
      </c>
      <c r="NZ265" t="s">
        <v>359</v>
      </c>
      <c r="OA265" t="s">
        <v>359</v>
      </c>
      <c r="OB265" t="s">
        <v>359</v>
      </c>
      <c r="OC265" t="s">
        <v>359</v>
      </c>
      <c r="OD265" t="s">
        <v>359</v>
      </c>
      <c r="OE265" t="s">
        <v>359</v>
      </c>
      <c r="OF265" t="s">
        <v>359</v>
      </c>
      <c r="OG265" t="s">
        <v>359</v>
      </c>
      <c r="OH265" t="s">
        <v>359</v>
      </c>
      <c r="OI265" t="s">
        <v>359</v>
      </c>
      <c r="OJ265" t="s">
        <v>359</v>
      </c>
      <c r="OK265" t="s">
        <v>359</v>
      </c>
      <c r="OL265" t="s">
        <v>359</v>
      </c>
      <c r="OM265" t="s">
        <v>359</v>
      </c>
      <c r="ON265" t="s">
        <v>359</v>
      </c>
      <c r="OO265" t="s">
        <v>359</v>
      </c>
      <c r="OP265" t="s">
        <v>359</v>
      </c>
      <c r="OQ265" t="s">
        <v>359</v>
      </c>
      <c r="OR265" t="s">
        <v>359</v>
      </c>
      <c r="OS265" t="s">
        <v>359</v>
      </c>
      <c r="OT265" t="s">
        <v>359</v>
      </c>
      <c r="OU265" t="s">
        <v>359</v>
      </c>
      <c r="OV265" t="s">
        <v>359</v>
      </c>
      <c r="OW265" t="s">
        <v>359</v>
      </c>
      <c r="OX265" t="s">
        <v>359</v>
      </c>
      <c r="OY265" t="s">
        <v>359</v>
      </c>
      <c r="OZ265" t="s">
        <v>359</v>
      </c>
      <c r="PA265" t="s">
        <v>359</v>
      </c>
      <c r="PB265" t="s">
        <v>359</v>
      </c>
      <c r="PC265" t="s">
        <v>359</v>
      </c>
      <c r="PD265" t="s">
        <v>359</v>
      </c>
      <c r="PE265" t="s">
        <v>359</v>
      </c>
      <c r="PF265" t="s">
        <v>359</v>
      </c>
      <c r="PG265" t="s">
        <v>359</v>
      </c>
      <c r="PH265" t="s">
        <v>359</v>
      </c>
      <c r="PI265" t="s">
        <v>359</v>
      </c>
      <c r="PJ265" t="s">
        <v>359</v>
      </c>
      <c r="PK265" t="s">
        <v>359</v>
      </c>
      <c r="PL265" t="s">
        <v>359</v>
      </c>
      <c r="PM265" t="s">
        <v>359</v>
      </c>
      <c r="PN265" t="s">
        <v>359</v>
      </c>
      <c r="PO265" t="s">
        <v>359</v>
      </c>
      <c r="PP265" t="s">
        <v>359</v>
      </c>
      <c r="PQ265" t="s">
        <v>359</v>
      </c>
      <c r="PR265" t="s">
        <v>359</v>
      </c>
      <c r="PS265" t="s">
        <v>359</v>
      </c>
      <c r="PT265" t="s">
        <v>359</v>
      </c>
      <c r="PU265" t="s">
        <v>359</v>
      </c>
      <c r="PV265" t="s">
        <v>359</v>
      </c>
      <c r="PW265" t="s">
        <v>359</v>
      </c>
      <c r="PX265" t="s">
        <v>359</v>
      </c>
      <c r="PY265" t="s">
        <v>359</v>
      </c>
      <c r="PZ265" t="s">
        <v>359</v>
      </c>
      <c r="QA265" t="s">
        <v>359</v>
      </c>
      <c r="QB265" t="s">
        <v>359</v>
      </c>
      <c r="QC265" t="s">
        <v>359</v>
      </c>
      <c r="QD265" t="s">
        <v>359</v>
      </c>
      <c r="QE265" t="s">
        <v>359</v>
      </c>
      <c r="QF265" t="s">
        <v>359</v>
      </c>
      <c r="QG265" t="s">
        <v>359</v>
      </c>
      <c r="QH265" t="s">
        <v>359</v>
      </c>
      <c r="QI265" t="s">
        <v>359</v>
      </c>
      <c r="QJ265" t="s">
        <v>359</v>
      </c>
      <c r="QK265" t="s">
        <v>359</v>
      </c>
      <c r="QL265" t="s">
        <v>359</v>
      </c>
      <c r="QM265" t="s">
        <v>359</v>
      </c>
      <c r="QN265" t="s">
        <v>359</v>
      </c>
      <c r="QO265" t="s">
        <v>359</v>
      </c>
      <c r="QP265" t="s">
        <v>359</v>
      </c>
      <c r="QQ265" t="s">
        <v>359</v>
      </c>
      <c r="QR265" t="s">
        <v>359</v>
      </c>
      <c r="QS265" t="s">
        <v>359</v>
      </c>
      <c r="QT265" t="s">
        <v>359</v>
      </c>
      <c r="QU265" t="s">
        <v>359</v>
      </c>
      <c r="QV265" t="s">
        <v>359</v>
      </c>
      <c r="QW265" t="s">
        <v>359</v>
      </c>
      <c r="QX265" t="s">
        <v>359</v>
      </c>
      <c r="QY265" t="s">
        <v>359</v>
      </c>
      <c r="QZ265" t="s">
        <v>359</v>
      </c>
      <c r="RA265" t="s">
        <v>359</v>
      </c>
      <c r="RB265" t="s">
        <v>359</v>
      </c>
      <c r="RC265" t="s">
        <v>359</v>
      </c>
      <c r="RD265" t="s">
        <v>359</v>
      </c>
      <c r="RE265" t="s">
        <v>359</v>
      </c>
      <c r="RF265" t="s">
        <v>359</v>
      </c>
      <c r="RG265" t="s">
        <v>359</v>
      </c>
      <c r="RH265" t="s">
        <v>359</v>
      </c>
      <c r="RI265" t="s">
        <v>359</v>
      </c>
      <c r="RJ265" t="s">
        <v>359</v>
      </c>
      <c r="RK265" t="s">
        <v>359</v>
      </c>
      <c r="RL265" t="s">
        <v>359</v>
      </c>
      <c r="RM265" t="s">
        <v>359</v>
      </c>
      <c r="RN265" t="s">
        <v>359</v>
      </c>
      <c r="RO265" t="s">
        <v>359</v>
      </c>
      <c r="RP265" t="s">
        <v>359</v>
      </c>
      <c r="RQ265" t="s">
        <v>359</v>
      </c>
      <c r="RR265" t="s">
        <v>359</v>
      </c>
      <c r="RS265" t="s">
        <v>359</v>
      </c>
      <c r="RT265" t="s">
        <v>359</v>
      </c>
      <c r="RU265" t="s">
        <v>359</v>
      </c>
      <c r="RV265" t="s">
        <v>359</v>
      </c>
      <c r="RW265" t="s">
        <v>359</v>
      </c>
      <c r="RX265" t="s">
        <v>359</v>
      </c>
      <c r="RY265" t="s">
        <v>359</v>
      </c>
      <c r="RZ265" t="s">
        <v>359</v>
      </c>
      <c r="SA265" t="s">
        <v>359</v>
      </c>
      <c r="SB265" t="s">
        <v>359</v>
      </c>
      <c r="SC265" t="s">
        <v>359</v>
      </c>
      <c r="SD265" t="s">
        <v>359</v>
      </c>
      <c r="SE265" t="s">
        <v>359</v>
      </c>
      <c r="SF265" t="s">
        <v>359</v>
      </c>
      <c r="SG265" t="s">
        <v>359</v>
      </c>
      <c r="SH265" t="s">
        <v>359</v>
      </c>
      <c r="SI265" t="s">
        <v>359</v>
      </c>
      <c r="SJ265" t="s">
        <v>359</v>
      </c>
      <c r="SK265" t="s">
        <v>359</v>
      </c>
      <c r="SL265" t="s">
        <v>359</v>
      </c>
      <c r="SM265" t="s">
        <v>359</v>
      </c>
      <c r="SN265" t="s">
        <v>359</v>
      </c>
      <c r="SO265" t="s">
        <v>359</v>
      </c>
      <c r="SP265" t="s">
        <v>359</v>
      </c>
      <c r="SQ265" t="s">
        <v>359</v>
      </c>
      <c r="SR265" t="s">
        <v>359</v>
      </c>
      <c r="SS265" t="s">
        <v>359</v>
      </c>
      <c r="ST265" t="s">
        <v>359</v>
      </c>
      <c r="SU265" t="s">
        <v>359</v>
      </c>
      <c r="SV265" t="s">
        <v>359</v>
      </c>
      <c r="SW265" t="s">
        <v>359</v>
      </c>
      <c r="SX265" t="s">
        <v>359</v>
      </c>
      <c r="SY265" t="s">
        <v>359</v>
      </c>
      <c r="SZ265" t="s">
        <v>359</v>
      </c>
      <c r="TA265" t="s">
        <v>359</v>
      </c>
      <c r="TB265" t="s">
        <v>359</v>
      </c>
      <c r="TC265" t="s">
        <v>359</v>
      </c>
      <c r="TD265" t="s">
        <v>359</v>
      </c>
      <c r="TE265" t="s">
        <v>359</v>
      </c>
      <c r="TF265" t="s">
        <v>359</v>
      </c>
      <c r="TG265" t="s">
        <v>359</v>
      </c>
      <c r="TH265" t="s">
        <v>359</v>
      </c>
      <c r="TI265" t="s">
        <v>359</v>
      </c>
      <c r="TJ265" t="s">
        <v>359</v>
      </c>
      <c r="TK265" t="s">
        <v>359</v>
      </c>
      <c r="TL265" t="s">
        <v>359</v>
      </c>
      <c r="TM265" t="s">
        <v>359</v>
      </c>
      <c r="TN265" t="s">
        <v>359</v>
      </c>
      <c r="TO265" t="s">
        <v>359</v>
      </c>
      <c r="TP265" t="s">
        <v>359</v>
      </c>
      <c r="TQ265" t="s">
        <v>359</v>
      </c>
      <c r="TR265" t="s">
        <v>359</v>
      </c>
      <c r="TS265" t="s">
        <v>359</v>
      </c>
      <c r="TT265" t="s">
        <v>359</v>
      </c>
      <c r="TU265" t="s">
        <v>359</v>
      </c>
      <c r="TV265" t="s">
        <v>359</v>
      </c>
      <c r="TW265" t="s">
        <v>359</v>
      </c>
      <c r="TX265" t="s">
        <v>359</v>
      </c>
      <c r="TY265" t="s">
        <v>359</v>
      </c>
      <c r="TZ265" t="s">
        <v>359</v>
      </c>
      <c r="UA265" t="s">
        <v>359</v>
      </c>
      <c r="UB265" t="s">
        <v>359</v>
      </c>
      <c r="UC265" t="s">
        <v>359</v>
      </c>
      <c r="UD265" t="s">
        <v>359</v>
      </c>
      <c r="UE265" t="s">
        <v>359</v>
      </c>
      <c r="UF265" t="s">
        <v>359</v>
      </c>
      <c r="UG265" t="s">
        <v>359</v>
      </c>
      <c r="UH265" t="s">
        <v>359</v>
      </c>
      <c r="UI265" t="s">
        <v>359</v>
      </c>
      <c r="UJ265" t="s">
        <v>359</v>
      </c>
      <c r="UK265" t="s">
        <v>359</v>
      </c>
      <c r="UL265" t="s">
        <v>359</v>
      </c>
      <c r="UM265" t="s">
        <v>359</v>
      </c>
      <c r="UN265" t="s">
        <v>359</v>
      </c>
      <c r="UO265" t="s">
        <v>359</v>
      </c>
      <c r="UP265" t="s">
        <v>359</v>
      </c>
      <c r="UQ265" t="s">
        <v>359</v>
      </c>
      <c r="UR265" t="s">
        <v>359</v>
      </c>
      <c r="US265" t="s">
        <v>359</v>
      </c>
      <c r="UT265" t="s">
        <v>359</v>
      </c>
      <c r="UU265" t="s">
        <v>359</v>
      </c>
      <c r="UV265" t="s">
        <v>359</v>
      </c>
      <c r="UW265" t="s">
        <v>359</v>
      </c>
      <c r="UX265" t="s">
        <v>359</v>
      </c>
      <c r="UY265" t="s">
        <v>359</v>
      </c>
      <c r="UZ265" t="s">
        <v>359</v>
      </c>
      <c r="VA265" t="s">
        <v>359</v>
      </c>
      <c r="VB265" t="s">
        <v>359</v>
      </c>
      <c r="VC265" t="s">
        <v>359</v>
      </c>
      <c r="VD265" t="s">
        <v>359</v>
      </c>
      <c r="VE265" t="s">
        <v>359</v>
      </c>
      <c r="VF265" t="s">
        <v>359</v>
      </c>
      <c r="VG265" t="s">
        <v>359</v>
      </c>
      <c r="VH265" t="s">
        <v>359</v>
      </c>
      <c r="VI265" t="s">
        <v>359</v>
      </c>
      <c r="VJ265" t="s">
        <v>359</v>
      </c>
      <c r="VK265" t="s">
        <v>359</v>
      </c>
      <c r="VL265" t="s">
        <v>359</v>
      </c>
      <c r="VM265" t="s">
        <v>359</v>
      </c>
      <c r="VN265" t="s">
        <v>359</v>
      </c>
      <c r="VO265" t="s">
        <v>359</v>
      </c>
      <c r="VP265" t="s">
        <v>359</v>
      </c>
      <c r="VQ265" t="s">
        <v>359</v>
      </c>
      <c r="VR265" t="s">
        <v>359</v>
      </c>
      <c r="VS265" t="s">
        <v>359</v>
      </c>
      <c r="VT265" t="s">
        <v>359</v>
      </c>
      <c r="VU265" t="s">
        <v>359</v>
      </c>
      <c r="VV265" t="s">
        <v>359</v>
      </c>
      <c r="VW265" t="s">
        <v>359</v>
      </c>
      <c r="VX265" t="s">
        <v>359</v>
      </c>
      <c r="VY265" t="s">
        <v>359</v>
      </c>
      <c r="VZ265" t="s">
        <v>359</v>
      </c>
      <c r="WA265" t="s">
        <v>359</v>
      </c>
      <c r="WB265" t="s">
        <v>359</v>
      </c>
      <c r="WC265" t="s">
        <v>359</v>
      </c>
      <c r="WD265" t="s">
        <v>359</v>
      </c>
      <c r="WE265" t="s">
        <v>359</v>
      </c>
      <c r="WF265" t="s">
        <v>359</v>
      </c>
      <c r="WG265" t="s">
        <v>359</v>
      </c>
      <c r="WH265" t="s">
        <v>359</v>
      </c>
      <c r="WI265" t="s">
        <v>359</v>
      </c>
      <c r="WJ265" t="s">
        <v>359</v>
      </c>
      <c r="WK265" t="s">
        <v>359</v>
      </c>
      <c r="WL265" t="s">
        <v>359</v>
      </c>
      <c r="WM265" t="s">
        <v>359</v>
      </c>
      <c r="WN265" t="s">
        <v>359</v>
      </c>
      <c r="WO265" t="s">
        <v>359</v>
      </c>
      <c r="WP265" t="s">
        <v>359</v>
      </c>
      <c r="WQ265" t="s">
        <v>359</v>
      </c>
      <c r="WR265" t="s">
        <v>359</v>
      </c>
      <c r="WS265" t="s">
        <v>359</v>
      </c>
      <c r="WT265" t="s">
        <v>359</v>
      </c>
      <c r="WU265" t="s">
        <v>359</v>
      </c>
      <c r="WV265" t="s">
        <v>359</v>
      </c>
      <c r="WW265" t="s">
        <v>359</v>
      </c>
      <c r="WX265" t="s">
        <v>359</v>
      </c>
      <c r="WY265" t="s">
        <v>359</v>
      </c>
      <c r="WZ265" t="s">
        <v>359</v>
      </c>
      <c r="XA265" t="s">
        <v>359</v>
      </c>
      <c r="XB265" t="s">
        <v>359</v>
      </c>
      <c r="XC265" t="s">
        <v>359</v>
      </c>
      <c r="XD265" t="s">
        <v>359</v>
      </c>
      <c r="XE265" t="s">
        <v>359</v>
      </c>
      <c r="XF265" t="s">
        <v>359</v>
      </c>
      <c r="XG265" t="s">
        <v>359</v>
      </c>
      <c r="XH265" t="s">
        <v>359</v>
      </c>
      <c r="XI265" t="s">
        <v>359</v>
      </c>
      <c r="XJ265" t="s">
        <v>359</v>
      </c>
      <c r="XK265" t="s">
        <v>359</v>
      </c>
      <c r="XL265" t="s">
        <v>359</v>
      </c>
      <c r="XM265" t="s">
        <v>359</v>
      </c>
      <c r="XN265" t="s">
        <v>359</v>
      </c>
      <c r="XO265" t="s">
        <v>359</v>
      </c>
      <c r="XP265" t="s">
        <v>359</v>
      </c>
      <c r="XQ265" t="s">
        <v>359</v>
      </c>
      <c r="XR265" t="s">
        <v>359</v>
      </c>
      <c r="XS265" t="s">
        <v>359</v>
      </c>
      <c r="XT265" t="s">
        <v>359</v>
      </c>
      <c r="XU265" t="s">
        <v>359</v>
      </c>
      <c r="XV265" t="s">
        <v>359</v>
      </c>
      <c r="XW265" t="s">
        <v>359</v>
      </c>
      <c r="XX265" t="s">
        <v>359</v>
      </c>
      <c r="XY265" t="s">
        <v>359</v>
      </c>
      <c r="XZ265" t="s">
        <v>359</v>
      </c>
      <c r="YA265" t="s">
        <v>359</v>
      </c>
      <c r="YB265" t="s">
        <v>359</v>
      </c>
      <c r="YC265" t="s">
        <v>359</v>
      </c>
      <c r="YD265" t="s">
        <v>359</v>
      </c>
      <c r="YE265" t="s">
        <v>359</v>
      </c>
      <c r="YF265" t="s">
        <v>359</v>
      </c>
      <c r="YG265" t="s">
        <v>359</v>
      </c>
      <c r="YH265" t="s">
        <v>359</v>
      </c>
      <c r="YI265" t="s">
        <v>359</v>
      </c>
      <c r="YJ265" t="s">
        <v>359</v>
      </c>
      <c r="YK265" t="s">
        <v>359</v>
      </c>
      <c r="YL265" t="s">
        <v>359</v>
      </c>
      <c r="YM265" t="s">
        <v>359</v>
      </c>
      <c r="YN265" t="s">
        <v>359</v>
      </c>
      <c r="YO265" t="s">
        <v>359</v>
      </c>
      <c r="YP265" t="s">
        <v>359</v>
      </c>
      <c r="YQ265" t="s">
        <v>359</v>
      </c>
      <c r="YR265" t="s">
        <v>359</v>
      </c>
      <c r="YS265" t="s">
        <v>359</v>
      </c>
      <c r="YT265" t="s">
        <v>359</v>
      </c>
      <c r="YU265" t="s">
        <v>359</v>
      </c>
      <c r="YV265" t="s">
        <v>359</v>
      </c>
      <c r="YW265" t="s">
        <v>359</v>
      </c>
      <c r="YX265" t="s">
        <v>359</v>
      </c>
      <c r="YY265" t="s">
        <v>359</v>
      </c>
      <c r="YZ265" t="s">
        <v>359</v>
      </c>
      <c r="ZA265" t="s">
        <v>359</v>
      </c>
      <c r="ZB265" t="s">
        <v>359</v>
      </c>
      <c r="ZC265" t="s">
        <v>359</v>
      </c>
      <c r="ZD265" t="s">
        <v>359</v>
      </c>
      <c r="ZE265" t="s">
        <v>359</v>
      </c>
      <c r="ZF265" t="s">
        <v>359</v>
      </c>
      <c r="ZG265" t="s">
        <v>359</v>
      </c>
      <c r="ZH265" t="s">
        <v>359</v>
      </c>
      <c r="ZI265" t="s">
        <v>359</v>
      </c>
      <c r="ZJ265" t="s">
        <v>359</v>
      </c>
      <c r="ZK265" t="s">
        <v>359</v>
      </c>
      <c r="ZL265" t="s">
        <v>359</v>
      </c>
      <c r="ZM265" t="s">
        <v>359</v>
      </c>
      <c r="ZN265" t="s">
        <v>359</v>
      </c>
      <c r="ZO265" t="s">
        <v>359</v>
      </c>
      <c r="ZP265" t="s">
        <v>359</v>
      </c>
      <c r="ZQ265" t="s">
        <v>359</v>
      </c>
      <c r="ZR265" t="s">
        <v>359</v>
      </c>
      <c r="ZS265" t="s">
        <v>359</v>
      </c>
      <c r="ZT265" t="s">
        <v>359</v>
      </c>
      <c r="ZU265" t="s">
        <v>359</v>
      </c>
      <c r="ZV265" t="s">
        <v>359</v>
      </c>
      <c r="ZW265" t="s">
        <v>359</v>
      </c>
      <c r="ZX265" t="s">
        <v>359</v>
      </c>
      <c r="ZY265" t="s">
        <v>359</v>
      </c>
      <c r="ZZ265" t="s">
        <v>359</v>
      </c>
      <c r="AAA265" t="s">
        <v>359</v>
      </c>
      <c r="AAB265" t="s">
        <v>359</v>
      </c>
      <c r="AAC265" t="s">
        <v>359</v>
      </c>
      <c r="AAD265" t="s">
        <v>359</v>
      </c>
      <c r="AAE265" t="s">
        <v>359</v>
      </c>
      <c r="AAF265" t="s">
        <v>359</v>
      </c>
      <c r="AAG265" t="s">
        <v>359</v>
      </c>
      <c r="AAH265" t="s">
        <v>359</v>
      </c>
      <c r="AAI265" t="s">
        <v>359</v>
      </c>
      <c r="AAJ265" t="s">
        <v>359</v>
      </c>
      <c r="AAK265" t="s">
        <v>359</v>
      </c>
      <c r="AAL265" t="s">
        <v>359</v>
      </c>
      <c r="AAM265" t="s">
        <v>359</v>
      </c>
      <c r="AAN265" t="s">
        <v>359</v>
      </c>
      <c r="AAO265" t="s">
        <v>359</v>
      </c>
      <c r="AAP265" t="s">
        <v>359</v>
      </c>
      <c r="AAQ265" t="s">
        <v>359</v>
      </c>
      <c r="AAR265" t="s">
        <v>359</v>
      </c>
      <c r="AAS265" t="s">
        <v>359</v>
      </c>
      <c r="AAT265" t="s">
        <v>359</v>
      </c>
      <c r="AAU265" t="s">
        <v>359</v>
      </c>
      <c r="AAV265" t="s">
        <v>359</v>
      </c>
      <c r="AAW265" t="s">
        <v>359</v>
      </c>
      <c r="AAX265" t="s">
        <v>359</v>
      </c>
      <c r="AAY265" t="s">
        <v>359</v>
      </c>
      <c r="AAZ265" t="s">
        <v>359</v>
      </c>
      <c r="ABA265" t="s">
        <v>359</v>
      </c>
      <c r="ABB265" t="s">
        <v>359</v>
      </c>
      <c r="ABC265" t="s">
        <v>359</v>
      </c>
      <c r="ABD265" t="s">
        <v>359</v>
      </c>
      <c r="ABE265" t="s">
        <v>359</v>
      </c>
      <c r="ABF265" t="s">
        <v>359</v>
      </c>
      <c r="ABG265" t="s">
        <v>359</v>
      </c>
      <c r="ABH265" t="s">
        <v>359</v>
      </c>
      <c r="ABI265" t="s">
        <v>359</v>
      </c>
      <c r="ABJ265" t="s">
        <v>359</v>
      </c>
      <c r="ABK265" t="s">
        <v>359</v>
      </c>
      <c r="ABL265" t="s">
        <v>359</v>
      </c>
      <c r="ABM265" t="s">
        <v>359</v>
      </c>
      <c r="ABN265" t="s">
        <v>359</v>
      </c>
      <c r="ABO265" t="s">
        <v>359</v>
      </c>
      <c r="ABP265" t="s">
        <v>359</v>
      </c>
      <c r="ABQ265" t="s">
        <v>359</v>
      </c>
      <c r="ABR265" t="s">
        <v>359</v>
      </c>
      <c r="ABS265" t="s">
        <v>359</v>
      </c>
      <c r="ABT265" t="s">
        <v>359</v>
      </c>
      <c r="ABU265" t="s">
        <v>359</v>
      </c>
      <c r="ABV265" t="s">
        <v>359</v>
      </c>
      <c r="ABW265" t="s">
        <v>359</v>
      </c>
      <c r="ABX265" t="s">
        <v>359</v>
      </c>
      <c r="ABY265" t="s">
        <v>359</v>
      </c>
      <c r="ABZ265" t="s">
        <v>359</v>
      </c>
      <c r="ACA265" t="s">
        <v>359</v>
      </c>
      <c r="ACB265" t="s">
        <v>359</v>
      </c>
      <c r="ACC265" t="s">
        <v>359</v>
      </c>
      <c r="ACD265" t="s">
        <v>359</v>
      </c>
      <c r="ACE265" t="s">
        <v>359</v>
      </c>
      <c r="ACF265" t="s">
        <v>359</v>
      </c>
      <c r="ACG265" t="s">
        <v>359</v>
      </c>
      <c r="ACH265" t="s">
        <v>359</v>
      </c>
      <c r="ACI265" t="s">
        <v>359</v>
      </c>
      <c r="ACJ265" t="s">
        <v>359</v>
      </c>
      <c r="ACK265" t="s">
        <v>359</v>
      </c>
      <c r="ACL265" t="s">
        <v>359</v>
      </c>
      <c r="ACM265" t="s">
        <v>359</v>
      </c>
      <c r="ACN265" t="s">
        <v>359</v>
      </c>
      <c r="ACO265" t="s">
        <v>359</v>
      </c>
      <c r="ACP265" t="s">
        <v>359</v>
      </c>
      <c r="ACQ265" t="s">
        <v>359</v>
      </c>
      <c r="ACR265" t="s">
        <v>359</v>
      </c>
      <c r="ACS265" t="s">
        <v>359</v>
      </c>
      <c r="ACT265" t="s">
        <v>359</v>
      </c>
      <c r="ACU265" t="s">
        <v>359</v>
      </c>
      <c r="ACV265" t="s">
        <v>359</v>
      </c>
      <c r="ACW265" t="s">
        <v>359</v>
      </c>
      <c r="ACX265" t="s">
        <v>359</v>
      </c>
      <c r="ACY265" t="s">
        <v>359</v>
      </c>
      <c r="ACZ265" t="s">
        <v>359</v>
      </c>
      <c r="ADA265" t="s">
        <v>359</v>
      </c>
      <c r="ADB265" t="s">
        <v>359</v>
      </c>
      <c r="ADC265" t="s">
        <v>359</v>
      </c>
      <c r="ADD265" t="s">
        <v>359</v>
      </c>
      <c r="ADE265" t="s">
        <v>359</v>
      </c>
      <c r="ADF265" t="s">
        <v>359</v>
      </c>
      <c r="ADG265" t="s">
        <v>359</v>
      </c>
      <c r="ADH265" t="s">
        <v>359</v>
      </c>
      <c r="ADI265" t="s">
        <v>359</v>
      </c>
      <c r="ADJ265" t="s">
        <v>359</v>
      </c>
      <c r="ADK265" t="s">
        <v>359</v>
      </c>
      <c r="ADL265" t="s">
        <v>359</v>
      </c>
      <c r="ADM265" t="s">
        <v>359</v>
      </c>
      <c r="ADN265" t="s">
        <v>359</v>
      </c>
      <c r="ADO265" t="s">
        <v>359</v>
      </c>
      <c r="ADP265" t="s">
        <v>359</v>
      </c>
      <c r="ADQ265" t="s">
        <v>359</v>
      </c>
      <c r="ADR265" t="s">
        <v>359</v>
      </c>
      <c r="ADS265" t="s">
        <v>359</v>
      </c>
      <c r="ADT265" t="s">
        <v>359</v>
      </c>
      <c r="ADU265" t="s">
        <v>359</v>
      </c>
      <c r="ADV265" t="s">
        <v>359</v>
      </c>
      <c r="ADW265" t="s">
        <v>359</v>
      </c>
      <c r="ADX265" t="s">
        <v>359</v>
      </c>
      <c r="ADY265" t="s">
        <v>359</v>
      </c>
      <c r="ADZ265" t="s">
        <v>359</v>
      </c>
      <c r="AEA265" t="s">
        <v>359</v>
      </c>
      <c r="AEB265" t="s">
        <v>359</v>
      </c>
      <c r="AEC265" t="s">
        <v>359</v>
      </c>
      <c r="AED265" t="s">
        <v>359</v>
      </c>
      <c r="AEE265" t="s">
        <v>359</v>
      </c>
      <c r="AEF265" t="s">
        <v>359</v>
      </c>
      <c r="AEG265" t="s">
        <v>359</v>
      </c>
      <c r="AEH265" t="s">
        <v>359</v>
      </c>
      <c r="AEI265" t="s">
        <v>359</v>
      </c>
      <c r="AEJ265" t="s">
        <v>359</v>
      </c>
      <c r="AEK265" t="s">
        <v>359</v>
      </c>
      <c r="AEL265" t="s">
        <v>359</v>
      </c>
      <c r="AEM265" t="s">
        <v>359</v>
      </c>
      <c r="AEN265" t="s">
        <v>359</v>
      </c>
      <c r="AEO265" t="s">
        <v>359</v>
      </c>
      <c r="AEP265" t="s">
        <v>359</v>
      </c>
      <c r="AEQ265" t="s">
        <v>359</v>
      </c>
      <c r="AER265" t="s">
        <v>359</v>
      </c>
      <c r="AES265" t="s">
        <v>359</v>
      </c>
      <c r="AET265" t="s">
        <v>359</v>
      </c>
      <c r="AEU265" t="s">
        <v>359</v>
      </c>
      <c r="AEV265" t="s">
        <v>359</v>
      </c>
      <c r="AEW265" t="s">
        <v>359</v>
      </c>
      <c r="AEX265" t="s">
        <v>359</v>
      </c>
      <c r="AEY265" t="s">
        <v>359</v>
      </c>
      <c r="AEZ265" t="s">
        <v>359</v>
      </c>
      <c r="AFA265" t="s">
        <v>359</v>
      </c>
      <c r="AFB265" t="s">
        <v>359</v>
      </c>
      <c r="AFC265" t="s">
        <v>359</v>
      </c>
      <c r="AFD265" t="s">
        <v>359</v>
      </c>
      <c r="AFE265" t="s">
        <v>359</v>
      </c>
      <c r="AFF265" t="s">
        <v>359</v>
      </c>
      <c r="AFG265" t="s">
        <v>359</v>
      </c>
      <c r="AFH265" t="s">
        <v>359</v>
      </c>
      <c r="AFI265" t="s">
        <v>359</v>
      </c>
      <c r="AFJ265" t="s">
        <v>359</v>
      </c>
      <c r="AFK265" t="s">
        <v>359</v>
      </c>
      <c r="AFL265" t="s">
        <v>359</v>
      </c>
      <c r="AFM265" t="s">
        <v>359</v>
      </c>
      <c r="AFN265" t="s">
        <v>359</v>
      </c>
      <c r="AFO265" t="s">
        <v>359</v>
      </c>
      <c r="AFP265" t="s">
        <v>359</v>
      </c>
      <c r="AFQ265" t="s">
        <v>359</v>
      </c>
      <c r="AFR265" t="s">
        <v>359</v>
      </c>
      <c r="AFS265" t="s">
        <v>359</v>
      </c>
      <c r="AFT265" t="s">
        <v>359</v>
      </c>
      <c r="AFU265" t="s">
        <v>359</v>
      </c>
      <c r="AFV265" t="s">
        <v>359</v>
      </c>
      <c r="AFW265" t="s">
        <v>359</v>
      </c>
      <c r="AFX265" t="s">
        <v>359</v>
      </c>
      <c r="AFY265" t="s">
        <v>359</v>
      </c>
      <c r="AFZ265" t="s">
        <v>359</v>
      </c>
      <c r="AGA265" t="s">
        <v>359</v>
      </c>
      <c r="AGB265" t="s">
        <v>359</v>
      </c>
      <c r="AGC265" t="s">
        <v>359</v>
      </c>
      <c r="AGD265" t="s">
        <v>359</v>
      </c>
      <c r="AGE265" t="s">
        <v>359</v>
      </c>
      <c r="AGF265" t="s">
        <v>359</v>
      </c>
      <c r="AGG265" t="s">
        <v>359</v>
      </c>
      <c r="AGH265" t="s">
        <v>359</v>
      </c>
      <c r="AGI265" t="s">
        <v>359</v>
      </c>
      <c r="AGJ265" t="s">
        <v>359</v>
      </c>
      <c r="AGK265" t="s">
        <v>359</v>
      </c>
      <c r="AGL265" t="s">
        <v>359</v>
      </c>
      <c r="AGM265" t="s">
        <v>359</v>
      </c>
      <c r="AGN265" t="s">
        <v>359</v>
      </c>
      <c r="AGO265" t="s">
        <v>359</v>
      </c>
      <c r="AGP265" t="s">
        <v>359</v>
      </c>
      <c r="AGQ265" t="s">
        <v>359</v>
      </c>
      <c r="AGR265" t="s">
        <v>359</v>
      </c>
      <c r="AGS265" t="s">
        <v>359</v>
      </c>
      <c r="AGT265" t="s">
        <v>359</v>
      </c>
      <c r="AGU265" t="s">
        <v>359</v>
      </c>
      <c r="AGV265" t="s">
        <v>359</v>
      </c>
      <c r="AGW265" t="s">
        <v>359</v>
      </c>
      <c r="AGX265" t="s">
        <v>359</v>
      </c>
      <c r="AGY265" t="s">
        <v>359</v>
      </c>
      <c r="AGZ265" t="s">
        <v>359</v>
      </c>
      <c r="AHA265" t="s">
        <v>359</v>
      </c>
      <c r="AHB265" t="s">
        <v>359</v>
      </c>
      <c r="AHC265" t="s">
        <v>359</v>
      </c>
      <c r="AHD265" t="s">
        <v>359</v>
      </c>
      <c r="AHE265" t="s">
        <v>359</v>
      </c>
      <c r="AHF265" t="s">
        <v>359</v>
      </c>
      <c r="AHG265" t="s">
        <v>359</v>
      </c>
      <c r="AHH265" t="s">
        <v>359</v>
      </c>
      <c r="AHI265" t="s">
        <v>359</v>
      </c>
      <c r="AHJ265" t="s">
        <v>359</v>
      </c>
      <c r="AHK265" t="s">
        <v>359</v>
      </c>
      <c r="AHL265" t="s">
        <v>359</v>
      </c>
      <c r="AHM265" t="s">
        <v>359</v>
      </c>
      <c r="AHN265" t="s">
        <v>359</v>
      </c>
      <c r="AHO265" t="s">
        <v>359</v>
      </c>
      <c r="AHP265" t="s">
        <v>359</v>
      </c>
      <c r="AHQ265" t="s">
        <v>359</v>
      </c>
      <c r="AHR265" t="s">
        <v>359</v>
      </c>
      <c r="AHS265" t="s">
        <v>359</v>
      </c>
      <c r="AHT265" t="s">
        <v>359</v>
      </c>
      <c r="AHU265" t="s">
        <v>359</v>
      </c>
      <c r="AHV265" t="s">
        <v>359</v>
      </c>
      <c r="AHW265" t="s">
        <v>359</v>
      </c>
      <c r="AHX265" t="s">
        <v>359</v>
      </c>
      <c r="AHY265" t="s">
        <v>359</v>
      </c>
      <c r="AHZ265" t="s">
        <v>359</v>
      </c>
      <c r="AIA265" t="s">
        <v>359</v>
      </c>
      <c r="AIB265" t="s">
        <v>359</v>
      </c>
      <c r="AIC265" t="s">
        <v>359</v>
      </c>
      <c r="AID265" t="s">
        <v>359</v>
      </c>
      <c r="AIE265" t="s">
        <v>359</v>
      </c>
      <c r="AIF265" t="s">
        <v>359</v>
      </c>
      <c r="AIG265" t="s">
        <v>359</v>
      </c>
      <c r="AIH265" t="s">
        <v>359</v>
      </c>
      <c r="AII265" t="s">
        <v>359</v>
      </c>
      <c r="AIJ265" t="s">
        <v>359</v>
      </c>
      <c r="AIK265" t="s">
        <v>359</v>
      </c>
      <c r="AIL265" t="s">
        <v>359</v>
      </c>
      <c r="AIM265" t="s">
        <v>359</v>
      </c>
      <c r="AIN265" t="s">
        <v>359</v>
      </c>
      <c r="AIO265" t="s">
        <v>359</v>
      </c>
      <c r="AIP265" t="s">
        <v>359</v>
      </c>
      <c r="AIQ265" t="s">
        <v>359</v>
      </c>
      <c r="AIR265" t="s">
        <v>359</v>
      </c>
      <c r="AIS265" t="s">
        <v>359</v>
      </c>
      <c r="AIT265" t="s">
        <v>359</v>
      </c>
      <c r="AIU265" t="s">
        <v>359</v>
      </c>
      <c r="AIV265" t="s">
        <v>359</v>
      </c>
      <c r="AIW265" t="s">
        <v>359</v>
      </c>
      <c r="AIX265" t="s">
        <v>359</v>
      </c>
      <c r="AIY265" t="s">
        <v>359</v>
      </c>
      <c r="AIZ265" t="s">
        <v>359</v>
      </c>
      <c r="AJA265" t="s">
        <v>359</v>
      </c>
      <c r="AJB265" t="s">
        <v>359</v>
      </c>
      <c r="AJC265" t="s">
        <v>359</v>
      </c>
      <c r="AJD265" t="s">
        <v>359</v>
      </c>
      <c r="AJE265" t="s">
        <v>359</v>
      </c>
      <c r="AJF265" t="s">
        <v>359</v>
      </c>
      <c r="AJG265" t="s">
        <v>359</v>
      </c>
      <c r="AJH265" t="s">
        <v>359</v>
      </c>
      <c r="AJI265" t="s">
        <v>359</v>
      </c>
      <c r="AJJ265" t="s">
        <v>359</v>
      </c>
      <c r="AJK265" t="s">
        <v>359</v>
      </c>
      <c r="AJL265" t="s">
        <v>359</v>
      </c>
      <c r="AJM265" t="s">
        <v>359</v>
      </c>
      <c r="AJN265" t="s">
        <v>359</v>
      </c>
      <c r="AJO265" t="s">
        <v>359</v>
      </c>
      <c r="AJP265" t="s">
        <v>359</v>
      </c>
      <c r="AJQ265" t="s">
        <v>359</v>
      </c>
      <c r="AJR265" t="s">
        <v>359</v>
      </c>
      <c r="AJS265" t="s">
        <v>359</v>
      </c>
      <c r="AJT265" t="s">
        <v>359</v>
      </c>
      <c r="AJU265" t="s">
        <v>359</v>
      </c>
      <c r="AJV265" t="s">
        <v>359</v>
      </c>
      <c r="AJW265" t="s">
        <v>359</v>
      </c>
      <c r="AJX265" t="s">
        <v>359</v>
      </c>
      <c r="AJY265" t="s">
        <v>359</v>
      </c>
      <c r="AJZ265" t="s">
        <v>359</v>
      </c>
      <c r="AKA265" t="s">
        <v>359</v>
      </c>
      <c r="AKB265" t="s">
        <v>359</v>
      </c>
      <c r="AKC265" t="s">
        <v>359</v>
      </c>
      <c r="AKD265" t="s">
        <v>359</v>
      </c>
      <c r="AKE265" t="s">
        <v>359</v>
      </c>
      <c r="AKF265" t="s">
        <v>359</v>
      </c>
      <c r="AKG265" t="s">
        <v>359</v>
      </c>
      <c r="AKH265" t="s">
        <v>359</v>
      </c>
      <c r="AKI265" t="s">
        <v>359</v>
      </c>
      <c r="AKJ265" t="s">
        <v>359</v>
      </c>
      <c r="AKK265" t="s">
        <v>359</v>
      </c>
      <c r="AKL265" t="s">
        <v>359</v>
      </c>
      <c r="AKM265" t="s">
        <v>359</v>
      </c>
      <c r="AKN265" t="s">
        <v>359</v>
      </c>
      <c r="AKO265" t="s">
        <v>359</v>
      </c>
      <c r="AKP265" t="s">
        <v>359</v>
      </c>
      <c r="AKQ265" t="s">
        <v>359</v>
      </c>
      <c r="AKR265" t="s">
        <v>359</v>
      </c>
      <c r="AKS265" t="s">
        <v>359</v>
      </c>
      <c r="AKT265" t="s">
        <v>359</v>
      </c>
      <c r="AKU265" t="s">
        <v>359</v>
      </c>
      <c r="AKV265" t="s">
        <v>359</v>
      </c>
      <c r="AKW265" t="s">
        <v>359</v>
      </c>
      <c r="AKX265" t="s">
        <v>359</v>
      </c>
      <c r="AKY265" t="s">
        <v>359</v>
      </c>
      <c r="AKZ265" t="s">
        <v>359</v>
      </c>
      <c r="ALA265" t="s">
        <v>359</v>
      </c>
      <c r="ALB265" t="s">
        <v>359</v>
      </c>
      <c r="ALC265" t="s">
        <v>359</v>
      </c>
      <c r="ALD265" t="s">
        <v>359</v>
      </c>
      <c r="ALE265" t="s">
        <v>359</v>
      </c>
      <c r="ALF265" t="s">
        <v>359</v>
      </c>
      <c r="ALG265" t="s">
        <v>359</v>
      </c>
      <c r="ALH265" t="s">
        <v>359</v>
      </c>
      <c r="ALI265" t="s">
        <v>359</v>
      </c>
      <c r="ALJ265" t="s">
        <v>359</v>
      </c>
      <c r="ALK265" t="s">
        <v>359</v>
      </c>
      <c r="ALL265" t="s">
        <v>359</v>
      </c>
      <c r="ALM265" t="s">
        <v>359</v>
      </c>
      <c r="ALN265" t="s">
        <v>359</v>
      </c>
      <c r="ALO265" t="s">
        <v>359</v>
      </c>
      <c r="ALP265" t="s">
        <v>359</v>
      </c>
      <c r="ALQ265" t="s">
        <v>359</v>
      </c>
      <c r="ALR265" t="s">
        <v>359</v>
      </c>
      <c r="ALS265" t="s">
        <v>359</v>
      </c>
      <c r="ALT265" t="s">
        <v>359</v>
      </c>
      <c r="ALU265" t="s">
        <v>359</v>
      </c>
      <c r="ALV265" t="s">
        <v>359</v>
      </c>
      <c r="ALW265" t="s">
        <v>359</v>
      </c>
      <c r="ALX265" t="s">
        <v>359</v>
      </c>
      <c r="ALY265" t="s">
        <v>359</v>
      </c>
      <c r="ALZ265" t="s">
        <v>359</v>
      </c>
      <c r="AMA265" t="s">
        <v>359</v>
      </c>
      <c r="AMB265" t="s">
        <v>359</v>
      </c>
      <c r="AMC265" t="s">
        <v>359</v>
      </c>
      <c r="AMD265" t="s">
        <v>359</v>
      </c>
      <c r="AME265" t="s">
        <v>359</v>
      </c>
      <c r="AMF265" t="s">
        <v>359</v>
      </c>
      <c r="AMG265" t="s">
        <v>359</v>
      </c>
      <c r="AMH265" t="s">
        <v>359</v>
      </c>
      <c r="AMI265" t="s">
        <v>359</v>
      </c>
      <c r="AMJ265" t="s">
        <v>359</v>
      </c>
      <c r="AMK265" t="s">
        <v>359</v>
      </c>
      <c r="AML265" t="s">
        <v>359</v>
      </c>
      <c r="AMM265" t="s">
        <v>359</v>
      </c>
      <c r="AMN265" t="s">
        <v>359</v>
      </c>
      <c r="AMO265" t="s">
        <v>359</v>
      </c>
      <c r="AMP265" t="s">
        <v>359</v>
      </c>
      <c r="AMQ265" t="s">
        <v>359</v>
      </c>
      <c r="AMR265" t="s">
        <v>359</v>
      </c>
      <c r="AMS265" t="s">
        <v>359</v>
      </c>
      <c r="AMT265" t="s">
        <v>359</v>
      </c>
      <c r="AMU265" t="s">
        <v>359</v>
      </c>
      <c r="AMV265" t="s">
        <v>359</v>
      </c>
      <c r="AMW265" t="s">
        <v>359</v>
      </c>
      <c r="AMX265" t="s">
        <v>359</v>
      </c>
      <c r="AMY265" t="s">
        <v>359</v>
      </c>
      <c r="AMZ265" t="s">
        <v>359</v>
      </c>
      <c r="ANA265" t="s">
        <v>359</v>
      </c>
      <c r="ANB265" t="s">
        <v>359</v>
      </c>
      <c r="ANC265" t="s">
        <v>359</v>
      </c>
      <c r="AND265" t="s">
        <v>359</v>
      </c>
      <c r="ANE265" t="s">
        <v>359</v>
      </c>
      <c r="ANF265" t="s">
        <v>359</v>
      </c>
      <c r="ANG265" t="s">
        <v>359</v>
      </c>
      <c r="ANH265" t="s">
        <v>359</v>
      </c>
      <c r="ANI265" t="s">
        <v>359</v>
      </c>
      <c r="ANJ265" t="s">
        <v>359</v>
      </c>
      <c r="ANK265" t="s">
        <v>359</v>
      </c>
      <c r="ANL265" t="s">
        <v>359</v>
      </c>
      <c r="ANM265" t="s">
        <v>359</v>
      </c>
      <c r="ANN265" t="s">
        <v>359</v>
      </c>
      <c r="ANO265" t="s">
        <v>359</v>
      </c>
      <c r="ANP265" t="s">
        <v>359</v>
      </c>
      <c r="ANQ265" t="s">
        <v>359</v>
      </c>
      <c r="ANR265" t="s">
        <v>359</v>
      </c>
      <c r="ANS265" t="s">
        <v>359</v>
      </c>
      <c r="ANT265" t="s">
        <v>359</v>
      </c>
      <c r="ANU265" t="s">
        <v>359</v>
      </c>
      <c r="ANV265" t="s">
        <v>359</v>
      </c>
      <c r="ANW265" t="s">
        <v>359</v>
      </c>
      <c r="ANX265" t="s">
        <v>359</v>
      </c>
      <c r="ANY265" t="s">
        <v>359</v>
      </c>
      <c r="ANZ265" t="s">
        <v>359</v>
      </c>
      <c r="AOA265" t="s">
        <v>359</v>
      </c>
      <c r="AOB265" t="s">
        <v>359</v>
      </c>
      <c r="AOC265" t="s">
        <v>359</v>
      </c>
      <c r="AOD265" t="s">
        <v>359</v>
      </c>
      <c r="AOE265" t="s">
        <v>359</v>
      </c>
      <c r="AOF265" t="s">
        <v>359</v>
      </c>
      <c r="AOG265" t="s">
        <v>359</v>
      </c>
      <c r="AOH265" t="s">
        <v>359</v>
      </c>
      <c r="AOI265" t="s">
        <v>359</v>
      </c>
      <c r="AOJ265" t="s">
        <v>359</v>
      </c>
      <c r="AOK265" t="s">
        <v>359</v>
      </c>
      <c r="AOL265" t="s">
        <v>359</v>
      </c>
      <c r="AOM265" t="s">
        <v>359</v>
      </c>
      <c r="AON265" t="s">
        <v>359</v>
      </c>
      <c r="AOO265" t="s">
        <v>359</v>
      </c>
      <c r="AOP265" t="s">
        <v>359</v>
      </c>
      <c r="AOQ265" t="s">
        <v>359</v>
      </c>
      <c r="AOR265" t="s">
        <v>359</v>
      </c>
      <c r="AOS265" t="s">
        <v>359</v>
      </c>
      <c r="AOT265" t="s">
        <v>359</v>
      </c>
      <c r="AOU265" t="s">
        <v>359</v>
      </c>
      <c r="AOV265" t="s">
        <v>359</v>
      </c>
      <c r="AOW265" t="s">
        <v>359</v>
      </c>
      <c r="AOX265" t="s">
        <v>359</v>
      </c>
      <c r="AOY265" t="s">
        <v>359</v>
      </c>
      <c r="AOZ265" t="s">
        <v>359</v>
      </c>
      <c r="APA265" t="s">
        <v>359</v>
      </c>
      <c r="APB265" t="s">
        <v>359</v>
      </c>
      <c r="APC265" t="s">
        <v>359</v>
      </c>
      <c r="APD265" t="s">
        <v>359</v>
      </c>
      <c r="APE265" t="s">
        <v>359</v>
      </c>
      <c r="APF265" t="s">
        <v>359</v>
      </c>
      <c r="APG265" t="s">
        <v>359</v>
      </c>
      <c r="APH265" t="s">
        <v>359</v>
      </c>
      <c r="API265" t="s">
        <v>359</v>
      </c>
      <c r="APJ265" t="s">
        <v>359</v>
      </c>
      <c r="APK265" t="s">
        <v>359</v>
      </c>
      <c r="APL265" t="s">
        <v>359</v>
      </c>
      <c r="APM265" t="s">
        <v>359</v>
      </c>
      <c r="APN265" t="s">
        <v>359</v>
      </c>
      <c r="APO265" t="s">
        <v>359</v>
      </c>
      <c r="APP265" t="s">
        <v>359</v>
      </c>
      <c r="APQ265" t="s">
        <v>359</v>
      </c>
      <c r="APR265" t="s">
        <v>359</v>
      </c>
      <c r="APS265" t="s">
        <v>359</v>
      </c>
      <c r="APT265" t="s">
        <v>359</v>
      </c>
      <c r="APU265" t="s">
        <v>359</v>
      </c>
      <c r="APV265" t="s">
        <v>359</v>
      </c>
      <c r="APW265" t="s">
        <v>359</v>
      </c>
      <c r="APX265" t="s">
        <v>359</v>
      </c>
      <c r="APY265" t="s">
        <v>359</v>
      </c>
      <c r="APZ265" t="s">
        <v>359</v>
      </c>
      <c r="AQA265" t="s">
        <v>359</v>
      </c>
      <c r="AQB265" t="s">
        <v>359</v>
      </c>
      <c r="AQC265" t="s">
        <v>359</v>
      </c>
      <c r="AQD265" t="s">
        <v>359</v>
      </c>
      <c r="AQE265" t="s">
        <v>359</v>
      </c>
      <c r="AQF265" t="s">
        <v>359</v>
      </c>
      <c r="AQG265" t="s">
        <v>359</v>
      </c>
      <c r="AQH265" t="s">
        <v>359</v>
      </c>
      <c r="AQI265" t="s">
        <v>359</v>
      </c>
      <c r="AQJ265" t="s">
        <v>359</v>
      </c>
      <c r="AQK265" t="s">
        <v>359</v>
      </c>
      <c r="AQL265" t="s">
        <v>359</v>
      </c>
      <c r="AQM265" t="s">
        <v>359</v>
      </c>
      <c r="AQN265" t="s">
        <v>359</v>
      </c>
      <c r="AQO265" t="s">
        <v>359</v>
      </c>
      <c r="AQP265" t="s">
        <v>359</v>
      </c>
      <c r="AQQ265" t="s">
        <v>359</v>
      </c>
      <c r="AQR265" t="s">
        <v>359</v>
      </c>
      <c r="AQS265" t="s">
        <v>359</v>
      </c>
      <c r="AQT265" t="s">
        <v>359</v>
      </c>
      <c r="AQU265" t="s">
        <v>359</v>
      </c>
      <c r="AQV265" t="s">
        <v>359</v>
      </c>
      <c r="AQW265" t="s">
        <v>359</v>
      </c>
      <c r="AQX265" t="s">
        <v>359</v>
      </c>
      <c r="AQY265" t="s">
        <v>359</v>
      </c>
      <c r="AQZ265" t="s">
        <v>359</v>
      </c>
      <c r="ARA265" t="s">
        <v>359</v>
      </c>
      <c r="ARB265" t="s">
        <v>359</v>
      </c>
      <c r="ARC265" t="s">
        <v>359</v>
      </c>
      <c r="ARD265" t="s">
        <v>359</v>
      </c>
      <c r="ARE265" t="s">
        <v>359</v>
      </c>
      <c r="ARF265" t="s">
        <v>359</v>
      </c>
      <c r="ARG265" t="s">
        <v>359</v>
      </c>
      <c r="ARH265" t="s">
        <v>359</v>
      </c>
      <c r="ARI265" t="s">
        <v>359</v>
      </c>
      <c r="ARJ265" t="s">
        <v>359</v>
      </c>
      <c r="ARK265" t="s">
        <v>359</v>
      </c>
      <c r="ARL265" t="s">
        <v>359</v>
      </c>
      <c r="ARM265" t="s">
        <v>359</v>
      </c>
      <c r="ARN265" t="s">
        <v>359</v>
      </c>
      <c r="ARO265" t="s">
        <v>359</v>
      </c>
      <c r="ARP265" t="s">
        <v>359</v>
      </c>
      <c r="ARQ265" t="s">
        <v>359</v>
      </c>
      <c r="ARR265" t="s">
        <v>359</v>
      </c>
      <c r="ARS265" t="s">
        <v>359</v>
      </c>
      <c r="ART265" t="s">
        <v>359</v>
      </c>
      <c r="ARU265" t="s">
        <v>359</v>
      </c>
      <c r="ARV265" t="s">
        <v>359</v>
      </c>
      <c r="ARW265" t="s">
        <v>359</v>
      </c>
      <c r="ARX265" t="s">
        <v>359</v>
      </c>
      <c r="ARY265" t="s">
        <v>359</v>
      </c>
      <c r="ARZ265" t="s">
        <v>359</v>
      </c>
      <c r="ASA265" t="s">
        <v>359</v>
      </c>
      <c r="ASB265" t="s">
        <v>359</v>
      </c>
      <c r="ASC265" t="s">
        <v>359</v>
      </c>
      <c r="ASD265" t="s">
        <v>359</v>
      </c>
      <c r="ASE265" t="s">
        <v>359</v>
      </c>
      <c r="ASF265" t="s">
        <v>359</v>
      </c>
      <c r="ASG265" t="s">
        <v>359</v>
      </c>
      <c r="ASH265" t="s">
        <v>359</v>
      </c>
      <c r="ASI265" t="s">
        <v>359</v>
      </c>
      <c r="ASJ265" t="s">
        <v>359</v>
      </c>
      <c r="ASK265" t="s">
        <v>359</v>
      </c>
      <c r="ASL265" t="s">
        <v>359</v>
      </c>
      <c r="ASM265" t="s">
        <v>359</v>
      </c>
      <c r="ASN265" t="s">
        <v>359</v>
      </c>
      <c r="ASO265" t="s">
        <v>359</v>
      </c>
      <c r="ASP265" t="s">
        <v>359</v>
      </c>
      <c r="ASQ265" t="s">
        <v>359</v>
      </c>
      <c r="ASR265" t="s">
        <v>359</v>
      </c>
      <c r="ASS265" t="s">
        <v>359</v>
      </c>
      <c r="AST265" t="s">
        <v>359</v>
      </c>
      <c r="ASU265" t="s">
        <v>359</v>
      </c>
      <c r="ASV265" t="s">
        <v>359</v>
      </c>
      <c r="ASW265" t="s">
        <v>359</v>
      </c>
      <c r="ASX265" t="s">
        <v>359</v>
      </c>
      <c r="ASY265" t="s">
        <v>359</v>
      </c>
      <c r="ASZ265" t="s">
        <v>359</v>
      </c>
      <c r="ATA265" t="s">
        <v>359</v>
      </c>
      <c r="ATB265" t="s">
        <v>359</v>
      </c>
      <c r="ATC265" t="s">
        <v>359</v>
      </c>
      <c r="ATD265" t="s">
        <v>359</v>
      </c>
      <c r="ATE265" t="s">
        <v>359</v>
      </c>
      <c r="ATF265" t="s">
        <v>359</v>
      </c>
      <c r="ATG265" t="s">
        <v>359</v>
      </c>
      <c r="ATH265" t="s">
        <v>359</v>
      </c>
      <c r="ATI265" t="s">
        <v>359</v>
      </c>
      <c r="ATJ265" t="s">
        <v>359</v>
      </c>
      <c r="ATK265" t="s">
        <v>359</v>
      </c>
      <c r="ATL265" t="s">
        <v>359</v>
      </c>
      <c r="ATM265" t="s">
        <v>359</v>
      </c>
      <c r="ATN265" t="s">
        <v>359</v>
      </c>
      <c r="ATO265" t="s">
        <v>359</v>
      </c>
      <c r="ATP265" t="s">
        <v>359</v>
      </c>
      <c r="ATQ265" t="s">
        <v>359</v>
      </c>
      <c r="ATR265" t="s">
        <v>359</v>
      </c>
      <c r="ATS265" t="s">
        <v>359</v>
      </c>
      <c r="ATT265" t="s">
        <v>359</v>
      </c>
      <c r="ATU265" t="s">
        <v>359</v>
      </c>
      <c r="ATV265" t="s">
        <v>359</v>
      </c>
      <c r="ATW265" t="s">
        <v>359</v>
      </c>
      <c r="ATX265" t="s">
        <v>359</v>
      </c>
      <c r="ATY265" t="s">
        <v>359</v>
      </c>
      <c r="ATZ265" t="s">
        <v>359</v>
      </c>
      <c r="AUA265" t="s">
        <v>359</v>
      </c>
      <c r="AUB265" t="s">
        <v>359</v>
      </c>
      <c r="AUC265" t="s">
        <v>359</v>
      </c>
      <c r="AUD265" t="s">
        <v>359</v>
      </c>
      <c r="AUE265" t="s">
        <v>359</v>
      </c>
      <c r="AUF265" t="s">
        <v>359</v>
      </c>
      <c r="AUG265" t="s">
        <v>359</v>
      </c>
      <c r="AUH265" t="s">
        <v>359</v>
      </c>
      <c r="AUI265" t="s">
        <v>359</v>
      </c>
      <c r="AUJ265" t="s">
        <v>359</v>
      </c>
      <c r="AUK265" t="s">
        <v>359</v>
      </c>
      <c r="AUL265" t="s">
        <v>359</v>
      </c>
      <c r="AUM265" t="s">
        <v>359</v>
      </c>
      <c r="AUN265" t="s">
        <v>359</v>
      </c>
      <c r="AUO265" t="s">
        <v>359</v>
      </c>
      <c r="AUP265" t="s">
        <v>359</v>
      </c>
      <c r="AUQ265" t="s">
        <v>359</v>
      </c>
      <c r="AUR265" t="s">
        <v>359</v>
      </c>
      <c r="AUS265" t="s">
        <v>359</v>
      </c>
      <c r="AUT265" t="s">
        <v>359</v>
      </c>
      <c r="AUU265" t="s">
        <v>359</v>
      </c>
      <c r="AUV265" t="s">
        <v>359</v>
      </c>
      <c r="AUW265" t="s">
        <v>359</v>
      </c>
      <c r="AUX265" t="s">
        <v>359</v>
      </c>
      <c r="AUY265" t="s">
        <v>359</v>
      </c>
      <c r="AUZ265" t="s">
        <v>359</v>
      </c>
      <c r="AVA265" t="s">
        <v>359</v>
      </c>
      <c r="AVB265" t="s">
        <v>359</v>
      </c>
      <c r="AVC265" t="s">
        <v>359</v>
      </c>
      <c r="AVD265" t="s">
        <v>359</v>
      </c>
      <c r="AVE265" t="s">
        <v>359</v>
      </c>
      <c r="AVF265" t="s">
        <v>359</v>
      </c>
      <c r="AVG265" t="s">
        <v>359</v>
      </c>
      <c r="AVH265" t="s">
        <v>359</v>
      </c>
      <c r="AVI265" t="s">
        <v>359</v>
      </c>
      <c r="AVJ265" t="s">
        <v>359</v>
      </c>
      <c r="AVK265" t="s">
        <v>359</v>
      </c>
      <c r="AVL265" t="s">
        <v>359</v>
      </c>
      <c r="AVM265" t="s">
        <v>359</v>
      </c>
      <c r="AVN265" t="s">
        <v>359</v>
      </c>
      <c r="AVO265" t="s">
        <v>359</v>
      </c>
      <c r="AVP265" t="s">
        <v>359</v>
      </c>
      <c r="AVQ265" t="s">
        <v>359</v>
      </c>
      <c r="AVR265" t="s">
        <v>359</v>
      </c>
      <c r="AVS265" t="s">
        <v>359</v>
      </c>
      <c r="AVT265" t="s">
        <v>359</v>
      </c>
      <c r="AVU265" t="s">
        <v>359</v>
      </c>
      <c r="AVV265" t="s">
        <v>359</v>
      </c>
      <c r="AVW265" t="s">
        <v>359</v>
      </c>
      <c r="AVX265" t="s">
        <v>359</v>
      </c>
      <c r="AVY265" t="s">
        <v>359</v>
      </c>
      <c r="AVZ265" t="s">
        <v>359</v>
      </c>
      <c r="AWA265" t="s">
        <v>359</v>
      </c>
      <c r="AWB265" t="s">
        <v>359</v>
      </c>
      <c r="AWC265" t="s">
        <v>359</v>
      </c>
      <c r="AWD265" t="s">
        <v>359</v>
      </c>
      <c r="AWE265" t="s">
        <v>359</v>
      </c>
      <c r="AWF265" t="s">
        <v>359</v>
      </c>
      <c r="AWG265" t="s">
        <v>359</v>
      </c>
      <c r="AWH265" t="s">
        <v>359</v>
      </c>
      <c r="AWI265" t="s">
        <v>359</v>
      </c>
      <c r="AWJ265" t="s">
        <v>359</v>
      </c>
      <c r="AWK265" t="s">
        <v>359</v>
      </c>
      <c r="AWL265" t="s">
        <v>359</v>
      </c>
      <c r="AWM265" t="s">
        <v>359</v>
      </c>
      <c r="AWN265" t="s">
        <v>359</v>
      </c>
      <c r="AWO265" t="s">
        <v>359</v>
      </c>
      <c r="AWP265" t="s">
        <v>359</v>
      </c>
      <c r="AWQ265" t="s">
        <v>359</v>
      </c>
      <c r="AWR265" t="s">
        <v>359</v>
      </c>
      <c r="AWS265" t="s">
        <v>359</v>
      </c>
      <c r="AWT265" t="s">
        <v>359</v>
      </c>
      <c r="AWU265" t="s">
        <v>359</v>
      </c>
      <c r="AWV265" t="s">
        <v>359</v>
      </c>
      <c r="AWW265" t="s">
        <v>359</v>
      </c>
      <c r="AWX265" t="s">
        <v>359</v>
      </c>
      <c r="AWY265" t="s">
        <v>359</v>
      </c>
      <c r="AWZ265" t="s">
        <v>359</v>
      </c>
      <c r="AXA265" t="s">
        <v>359</v>
      </c>
      <c r="AXB265" t="s">
        <v>359</v>
      </c>
      <c r="AXC265" t="s">
        <v>359</v>
      </c>
      <c r="AXD265" t="s">
        <v>359</v>
      </c>
      <c r="AXE265" t="s">
        <v>359</v>
      </c>
      <c r="AXF265" t="s">
        <v>359</v>
      </c>
      <c r="AXG265" t="s">
        <v>359</v>
      </c>
      <c r="AXH265" t="s">
        <v>359</v>
      </c>
      <c r="AXI265" t="s">
        <v>359</v>
      </c>
      <c r="AXJ265" t="s">
        <v>359</v>
      </c>
      <c r="AXK265" t="s">
        <v>359</v>
      </c>
      <c r="AXL265" t="s">
        <v>359</v>
      </c>
      <c r="AXM265" t="s">
        <v>359</v>
      </c>
      <c r="AXN265" t="s">
        <v>359</v>
      </c>
      <c r="AXO265" t="s">
        <v>359</v>
      </c>
      <c r="AXP265" t="s">
        <v>359</v>
      </c>
      <c r="AXQ265" t="s">
        <v>359</v>
      </c>
      <c r="AXR265" t="s">
        <v>359</v>
      </c>
      <c r="AXS265" t="s">
        <v>359</v>
      </c>
      <c r="AXT265" t="s">
        <v>359</v>
      </c>
      <c r="AXU265" t="s">
        <v>359</v>
      </c>
      <c r="AXV265" t="s">
        <v>359</v>
      </c>
      <c r="AXW265" t="s">
        <v>359</v>
      </c>
      <c r="AXX265" t="s">
        <v>359</v>
      </c>
      <c r="AXY265" t="s">
        <v>359</v>
      </c>
      <c r="AXZ265" t="s">
        <v>359</v>
      </c>
      <c r="AYA265" t="s">
        <v>359</v>
      </c>
      <c r="AYB265" t="s">
        <v>359</v>
      </c>
      <c r="AYC265" t="s">
        <v>359</v>
      </c>
      <c r="AYD265" t="s">
        <v>359</v>
      </c>
      <c r="AYE265" t="s">
        <v>359</v>
      </c>
      <c r="AYF265" t="s">
        <v>359</v>
      </c>
      <c r="AYG265" t="s">
        <v>359</v>
      </c>
      <c r="AYH265" t="s">
        <v>359</v>
      </c>
      <c r="AYI265" t="s">
        <v>359</v>
      </c>
      <c r="AYJ265" t="s">
        <v>359</v>
      </c>
      <c r="AYK265" t="s">
        <v>359</v>
      </c>
      <c r="AYL265" t="s">
        <v>359</v>
      </c>
      <c r="AYM265" t="s">
        <v>359</v>
      </c>
      <c r="AYN265" t="s">
        <v>359</v>
      </c>
      <c r="AYO265" t="s">
        <v>359</v>
      </c>
      <c r="AYP265" t="s">
        <v>359</v>
      </c>
      <c r="AYQ265" t="s">
        <v>359</v>
      </c>
      <c r="AYR265" t="s">
        <v>359</v>
      </c>
      <c r="AYS265" t="s">
        <v>359</v>
      </c>
      <c r="AYT265" t="s">
        <v>359</v>
      </c>
      <c r="AYU265" t="s">
        <v>359</v>
      </c>
      <c r="AYV265" t="s">
        <v>359</v>
      </c>
      <c r="AYW265" t="s">
        <v>359</v>
      </c>
      <c r="AYX265" t="s">
        <v>359</v>
      </c>
      <c r="AYY265" t="s">
        <v>359</v>
      </c>
      <c r="AYZ265" t="s">
        <v>359</v>
      </c>
      <c r="AZA265" t="s">
        <v>359</v>
      </c>
      <c r="AZB265" t="s">
        <v>359</v>
      </c>
      <c r="AZC265" t="s">
        <v>359</v>
      </c>
      <c r="AZD265" t="s">
        <v>359</v>
      </c>
      <c r="AZE265" t="s">
        <v>359</v>
      </c>
      <c r="AZF265" t="s">
        <v>359</v>
      </c>
      <c r="AZG265" t="s">
        <v>359</v>
      </c>
      <c r="AZH265" t="s">
        <v>359</v>
      </c>
      <c r="AZI265" t="s">
        <v>359</v>
      </c>
      <c r="AZJ265" t="s">
        <v>359</v>
      </c>
      <c r="AZK265" t="s">
        <v>359</v>
      </c>
      <c r="AZL265" t="s">
        <v>359</v>
      </c>
      <c r="AZM265" t="s">
        <v>359</v>
      </c>
      <c r="AZN265" t="s">
        <v>359</v>
      </c>
      <c r="AZO265" t="s">
        <v>359</v>
      </c>
      <c r="AZP265" t="s">
        <v>359</v>
      </c>
      <c r="AZQ265" t="s">
        <v>359</v>
      </c>
      <c r="AZR265" t="s">
        <v>359</v>
      </c>
      <c r="AZS265" t="s">
        <v>359</v>
      </c>
      <c r="AZT265" t="s">
        <v>359</v>
      </c>
      <c r="AZU265" t="s">
        <v>359</v>
      </c>
      <c r="AZV265" t="s">
        <v>359</v>
      </c>
      <c r="AZW265" t="s">
        <v>359</v>
      </c>
      <c r="AZX265" t="s">
        <v>359</v>
      </c>
      <c r="AZY265" t="s">
        <v>359</v>
      </c>
      <c r="AZZ265" t="s">
        <v>359</v>
      </c>
      <c r="BAA265" t="s">
        <v>359</v>
      </c>
      <c r="BAB265" t="s">
        <v>359</v>
      </c>
      <c r="BAC265" t="s">
        <v>359</v>
      </c>
      <c r="BAD265" t="s">
        <v>359</v>
      </c>
      <c r="BAE265" t="s">
        <v>359</v>
      </c>
      <c r="BAF265" t="s">
        <v>359</v>
      </c>
      <c r="BAG265" t="s">
        <v>359</v>
      </c>
      <c r="BAH265" t="s">
        <v>359</v>
      </c>
      <c r="BAI265" t="s">
        <v>359</v>
      </c>
      <c r="BAJ265" t="s">
        <v>359</v>
      </c>
      <c r="BAK265" t="s">
        <v>359</v>
      </c>
      <c r="BAL265" t="s">
        <v>359</v>
      </c>
      <c r="BAM265" t="s">
        <v>359</v>
      </c>
      <c r="BAN265" t="s">
        <v>359</v>
      </c>
      <c r="BAO265" t="s">
        <v>359</v>
      </c>
      <c r="BAP265" t="s">
        <v>359</v>
      </c>
      <c r="BAQ265" t="s">
        <v>359</v>
      </c>
      <c r="BAR265" t="s">
        <v>359</v>
      </c>
      <c r="BAS265" t="s">
        <v>359</v>
      </c>
      <c r="BAT265" t="s">
        <v>359</v>
      </c>
      <c r="BAU265" t="s">
        <v>359</v>
      </c>
      <c r="BAV265" t="s">
        <v>359</v>
      </c>
      <c r="BAW265" t="s">
        <v>359</v>
      </c>
      <c r="BAX265" t="s">
        <v>359</v>
      </c>
      <c r="BAY265" t="s">
        <v>359</v>
      </c>
      <c r="BAZ265" t="s">
        <v>359</v>
      </c>
      <c r="BBA265" t="s">
        <v>359</v>
      </c>
      <c r="BBB265" t="s">
        <v>359</v>
      </c>
      <c r="BBC265" t="s">
        <v>359</v>
      </c>
      <c r="BBD265" t="s">
        <v>359</v>
      </c>
      <c r="BBE265" t="s">
        <v>359</v>
      </c>
      <c r="BBF265" t="s">
        <v>359</v>
      </c>
      <c r="BBG265" t="s">
        <v>359</v>
      </c>
      <c r="BBH265" t="s">
        <v>359</v>
      </c>
      <c r="BBI265" t="s">
        <v>359</v>
      </c>
      <c r="BBJ265" t="s">
        <v>359</v>
      </c>
      <c r="BBK265" t="s">
        <v>359</v>
      </c>
      <c r="BBL265" t="s">
        <v>359</v>
      </c>
      <c r="BBM265" t="s">
        <v>359</v>
      </c>
      <c r="BBN265" t="s">
        <v>359</v>
      </c>
      <c r="BBO265" t="s">
        <v>359</v>
      </c>
      <c r="BBP265" t="s">
        <v>359</v>
      </c>
      <c r="BBQ265" t="s">
        <v>359</v>
      </c>
      <c r="BBR265" t="s">
        <v>359</v>
      </c>
      <c r="BBS265" t="s">
        <v>359</v>
      </c>
      <c r="BBT265" t="s">
        <v>359</v>
      </c>
      <c r="BBU265" t="s">
        <v>359</v>
      </c>
      <c r="BBV265" t="s">
        <v>359</v>
      </c>
      <c r="BBW265" t="s">
        <v>359</v>
      </c>
      <c r="BBX265" t="s">
        <v>359</v>
      </c>
      <c r="BBY265" t="s">
        <v>359</v>
      </c>
      <c r="BBZ265" t="s">
        <v>359</v>
      </c>
      <c r="BCA265" t="s">
        <v>359</v>
      </c>
      <c r="BCB265" t="s">
        <v>359</v>
      </c>
      <c r="BCC265" t="s">
        <v>359</v>
      </c>
      <c r="BCD265" t="s">
        <v>359</v>
      </c>
      <c r="BCE265" t="s">
        <v>359</v>
      </c>
      <c r="BCF265" t="s">
        <v>359</v>
      </c>
      <c r="BCG265" t="s">
        <v>359</v>
      </c>
      <c r="BCH265" t="s">
        <v>359</v>
      </c>
      <c r="BCI265" t="s">
        <v>359</v>
      </c>
      <c r="BCJ265" t="s">
        <v>359</v>
      </c>
      <c r="BCK265" t="s">
        <v>359</v>
      </c>
      <c r="BCL265" t="s">
        <v>359</v>
      </c>
      <c r="BCM265" t="s">
        <v>359</v>
      </c>
      <c r="BCN265" t="s">
        <v>359</v>
      </c>
      <c r="BCO265" t="s">
        <v>359</v>
      </c>
      <c r="BCP265" t="s">
        <v>359</v>
      </c>
      <c r="BCQ265" t="s">
        <v>359</v>
      </c>
      <c r="BCR265" t="s">
        <v>359</v>
      </c>
      <c r="BCS265" t="s">
        <v>359</v>
      </c>
      <c r="BCT265" t="s">
        <v>359</v>
      </c>
      <c r="BCU265" t="s">
        <v>359</v>
      </c>
      <c r="BCV265" t="s">
        <v>359</v>
      </c>
      <c r="BCW265" t="s">
        <v>359</v>
      </c>
      <c r="BCX265" t="s">
        <v>359</v>
      </c>
      <c r="BCY265" t="s">
        <v>359</v>
      </c>
      <c r="BCZ265" t="s">
        <v>359</v>
      </c>
      <c r="BDA265" t="s">
        <v>359</v>
      </c>
      <c r="BDB265" t="s">
        <v>359</v>
      </c>
      <c r="BDC265" t="s">
        <v>359</v>
      </c>
      <c r="BDD265" t="s">
        <v>359</v>
      </c>
      <c r="BDE265" t="s">
        <v>359</v>
      </c>
      <c r="BDF265" t="s">
        <v>359</v>
      </c>
      <c r="BDG265" t="s">
        <v>359</v>
      </c>
      <c r="BDH265" t="s">
        <v>359</v>
      </c>
      <c r="BDI265" t="s">
        <v>359</v>
      </c>
      <c r="BDJ265" t="s">
        <v>359</v>
      </c>
      <c r="BDK265" t="s">
        <v>359</v>
      </c>
      <c r="BDL265" t="s">
        <v>359</v>
      </c>
      <c r="BDM265" t="s">
        <v>359</v>
      </c>
      <c r="BDN265" t="s">
        <v>359</v>
      </c>
      <c r="BDO265" t="s">
        <v>359</v>
      </c>
      <c r="BDP265" t="s">
        <v>359</v>
      </c>
      <c r="BDQ265" t="s">
        <v>359</v>
      </c>
      <c r="BDR265" t="s">
        <v>359</v>
      </c>
      <c r="BDS265" t="s">
        <v>359</v>
      </c>
      <c r="BDT265" t="s">
        <v>359</v>
      </c>
      <c r="BDU265" t="s">
        <v>359</v>
      </c>
      <c r="BDV265" t="s">
        <v>359</v>
      </c>
      <c r="BDW265" t="s">
        <v>359</v>
      </c>
      <c r="BDX265" t="s">
        <v>359</v>
      </c>
      <c r="BDY265" t="s">
        <v>359</v>
      </c>
      <c r="BDZ265" t="s">
        <v>359</v>
      </c>
      <c r="BEA265" t="s">
        <v>359</v>
      </c>
      <c r="BEB265" t="s">
        <v>359</v>
      </c>
      <c r="BEC265" t="s">
        <v>359</v>
      </c>
      <c r="BED265" t="s">
        <v>359</v>
      </c>
      <c r="BEE265" t="s">
        <v>359</v>
      </c>
      <c r="BEF265" t="s">
        <v>359</v>
      </c>
      <c r="BEG265" t="s">
        <v>359</v>
      </c>
      <c r="BEH265" t="s">
        <v>359</v>
      </c>
      <c r="BEI265" t="s">
        <v>359</v>
      </c>
      <c r="BEJ265" t="s">
        <v>359</v>
      </c>
      <c r="BEK265" t="s">
        <v>359</v>
      </c>
      <c r="BEL265" t="s">
        <v>359</v>
      </c>
      <c r="BEM265" t="s">
        <v>359</v>
      </c>
      <c r="BEN265" t="s">
        <v>359</v>
      </c>
      <c r="BEO265" t="s">
        <v>359</v>
      </c>
      <c r="BEP265" t="s">
        <v>359</v>
      </c>
      <c r="BEQ265" t="s">
        <v>359</v>
      </c>
      <c r="BER265" t="s">
        <v>359</v>
      </c>
      <c r="BES265" t="s">
        <v>359</v>
      </c>
      <c r="BET265" t="s">
        <v>359</v>
      </c>
      <c r="BEU265" t="s">
        <v>359</v>
      </c>
      <c r="BEV265" t="s">
        <v>359</v>
      </c>
      <c r="BEW265" t="s">
        <v>359</v>
      </c>
      <c r="BEX265" t="s">
        <v>359</v>
      </c>
      <c r="BEY265" t="s">
        <v>359</v>
      </c>
      <c r="BEZ265" t="s">
        <v>359</v>
      </c>
      <c r="BFA265" t="s">
        <v>359</v>
      </c>
      <c r="BFB265" t="s">
        <v>359</v>
      </c>
      <c r="BFC265" t="s">
        <v>359</v>
      </c>
      <c r="BFD265" t="s">
        <v>359</v>
      </c>
      <c r="BFE265" t="s">
        <v>359</v>
      </c>
      <c r="BFF265" t="s">
        <v>359</v>
      </c>
      <c r="BFG265" t="s">
        <v>359</v>
      </c>
      <c r="BFH265" t="s">
        <v>359</v>
      </c>
      <c r="BFI265" t="s">
        <v>359</v>
      </c>
      <c r="BFJ265" t="s">
        <v>359</v>
      </c>
      <c r="BFK265" t="s">
        <v>359</v>
      </c>
      <c r="BFL265" t="s">
        <v>359</v>
      </c>
      <c r="BFM265" t="s">
        <v>359</v>
      </c>
      <c r="BFN265" t="s">
        <v>359</v>
      </c>
      <c r="BFO265" t="s">
        <v>359</v>
      </c>
      <c r="BFP265" t="s">
        <v>359</v>
      </c>
      <c r="BFQ265" t="s">
        <v>359</v>
      </c>
      <c r="BFR265" t="s">
        <v>359</v>
      </c>
      <c r="BFS265" t="s">
        <v>359</v>
      </c>
      <c r="BFT265" t="s">
        <v>359</v>
      </c>
      <c r="BFU265" t="s">
        <v>359</v>
      </c>
      <c r="BFV265" t="s">
        <v>359</v>
      </c>
      <c r="BFW265" t="s">
        <v>359</v>
      </c>
      <c r="BFX265" t="s">
        <v>359</v>
      </c>
      <c r="BFY265" t="s">
        <v>359</v>
      </c>
      <c r="BFZ265" t="s">
        <v>359</v>
      </c>
      <c r="BGA265" t="s">
        <v>359</v>
      </c>
      <c r="BGB265" t="s">
        <v>359</v>
      </c>
      <c r="BGC265" t="s">
        <v>359</v>
      </c>
      <c r="BGD265" t="s">
        <v>359</v>
      </c>
      <c r="BGE265" t="s">
        <v>359</v>
      </c>
      <c r="BGF265" t="s">
        <v>359</v>
      </c>
      <c r="BGG265" t="s">
        <v>359</v>
      </c>
      <c r="BGH265" t="s">
        <v>359</v>
      </c>
      <c r="BGI265" t="s">
        <v>359</v>
      </c>
      <c r="BGJ265" t="s">
        <v>359</v>
      </c>
      <c r="BGK265" t="s">
        <v>359</v>
      </c>
      <c r="BGL265" t="s">
        <v>359</v>
      </c>
      <c r="BGM265" t="s">
        <v>359</v>
      </c>
      <c r="BGN265" t="s">
        <v>359</v>
      </c>
      <c r="BGO265" t="s">
        <v>359</v>
      </c>
      <c r="BGP265" t="s">
        <v>359</v>
      </c>
      <c r="BGQ265" t="s">
        <v>359</v>
      </c>
      <c r="BGR265" t="s">
        <v>359</v>
      </c>
      <c r="BGS265" t="s">
        <v>359</v>
      </c>
      <c r="BGT265" t="s">
        <v>359</v>
      </c>
      <c r="BGU265" t="s">
        <v>359</v>
      </c>
      <c r="BGV265" t="s">
        <v>359</v>
      </c>
      <c r="BGW265" t="s">
        <v>359</v>
      </c>
      <c r="BGX265" t="s">
        <v>359</v>
      </c>
      <c r="BGY265" t="s">
        <v>359</v>
      </c>
      <c r="BGZ265" t="s">
        <v>359</v>
      </c>
      <c r="BHA265" t="s">
        <v>359</v>
      </c>
      <c r="BHB265" t="s">
        <v>359</v>
      </c>
      <c r="BHC265" t="s">
        <v>359</v>
      </c>
      <c r="BHD265" t="s">
        <v>359</v>
      </c>
      <c r="BHE265" t="s">
        <v>359</v>
      </c>
      <c r="BHF265" t="s">
        <v>359</v>
      </c>
      <c r="BHG265" t="s">
        <v>359</v>
      </c>
      <c r="BHH265" t="s">
        <v>359</v>
      </c>
      <c r="BHI265" t="s">
        <v>359</v>
      </c>
      <c r="BHJ265" t="s">
        <v>359</v>
      </c>
      <c r="BHK265" t="s">
        <v>359</v>
      </c>
      <c r="BHL265" t="s">
        <v>359</v>
      </c>
      <c r="BHM265" t="s">
        <v>359</v>
      </c>
      <c r="BHN265" t="s">
        <v>359</v>
      </c>
      <c r="BHO265" t="s">
        <v>359</v>
      </c>
      <c r="BHP265" t="s">
        <v>359</v>
      </c>
      <c r="BHQ265" t="s">
        <v>359</v>
      </c>
      <c r="BHR265" t="s">
        <v>359</v>
      </c>
      <c r="BHS265" t="s">
        <v>359</v>
      </c>
      <c r="BHT265" t="s">
        <v>359</v>
      </c>
      <c r="BHU265" t="s">
        <v>359</v>
      </c>
      <c r="BHV265" t="s">
        <v>359</v>
      </c>
      <c r="BHW265" t="s">
        <v>359</v>
      </c>
      <c r="BHX265" t="s">
        <v>359</v>
      </c>
      <c r="BHY265" t="s">
        <v>359</v>
      </c>
      <c r="BHZ265" t="s">
        <v>359</v>
      </c>
      <c r="BIA265" t="s">
        <v>359</v>
      </c>
      <c r="BIB265" t="s">
        <v>359</v>
      </c>
      <c r="BIC265" t="s">
        <v>359</v>
      </c>
      <c r="BID265" t="s">
        <v>359</v>
      </c>
      <c r="BIE265" t="s">
        <v>359</v>
      </c>
      <c r="BIF265" t="s">
        <v>359</v>
      </c>
      <c r="BIG265" t="s">
        <v>359</v>
      </c>
      <c r="BIH265" t="s">
        <v>359</v>
      </c>
      <c r="BII265" t="s">
        <v>359</v>
      </c>
      <c r="BIJ265" t="s">
        <v>359</v>
      </c>
      <c r="BIK265" t="s">
        <v>359</v>
      </c>
      <c r="BIL265" t="s">
        <v>359</v>
      </c>
      <c r="BIM265" t="s">
        <v>359</v>
      </c>
      <c r="BIN265" t="s">
        <v>359</v>
      </c>
      <c r="BIO265" t="s">
        <v>359</v>
      </c>
      <c r="BIP265" t="s">
        <v>359</v>
      </c>
      <c r="BIQ265" t="s">
        <v>359</v>
      </c>
      <c r="BIR265" t="s">
        <v>359</v>
      </c>
      <c r="BIS265" t="s">
        <v>359</v>
      </c>
      <c r="BIT265" t="s">
        <v>359</v>
      </c>
      <c r="BIU265" t="s">
        <v>359</v>
      </c>
      <c r="BIV265" t="s">
        <v>359</v>
      </c>
      <c r="BIW265" t="s">
        <v>359</v>
      </c>
      <c r="BIX265" t="s">
        <v>359</v>
      </c>
      <c r="BIY265" t="s">
        <v>359</v>
      </c>
      <c r="BIZ265" t="s">
        <v>359</v>
      </c>
      <c r="BJA265" t="s">
        <v>359</v>
      </c>
      <c r="BJB265" t="s">
        <v>359</v>
      </c>
      <c r="BJC265" t="s">
        <v>359</v>
      </c>
      <c r="BJD265" t="s">
        <v>359</v>
      </c>
      <c r="BJE265" t="s">
        <v>359</v>
      </c>
      <c r="BJF265" t="s">
        <v>359</v>
      </c>
      <c r="BJG265" t="s">
        <v>359</v>
      </c>
      <c r="BJH265" t="s">
        <v>359</v>
      </c>
      <c r="BJI265" t="s">
        <v>359</v>
      </c>
      <c r="BJJ265" t="s">
        <v>359</v>
      </c>
      <c r="BJK265" t="s">
        <v>359</v>
      </c>
      <c r="BJL265" t="s">
        <v>359</v>
      </c>
      <c r="BJM265" t="s">
        <v>359</v>
      </c>
      <c r="BJN265" t="s">
        <v>359</v>
      </c>
      <c r="BJO265" t="s">
        <v>359</v>
      </c>
      <c r="BJP265" t="s">
        <v>359</v>
      </c>
      <c r="BJQ265" t="s">
        <v>359</v>
      </c>
      <c r="BJR265" t="s">
        <v>359</v>
      </c>
      <c r="BJS265" t="s">
        <v>359</v>
      </c>
      <c r="BJT265" t="s">
        <v>359</v>
      </c>
      <c r="BJU265" t="s">
        <v>359</v>
      </c>
      <c r="BJV265" t="s">
        <v>359</v>
      </c>
      <c r="BJW265" t="s">
        <v>359</v>
      </c>
      <c r="BJX265" t="s">
        <v>359</v>
      </c>
      <c r="BJY265" t="s">
        <v>359</v>
      </c>
      <c r="BJZ265" t="s">
        <v>359</v>
      </c>
      <c r="BKA265" t="s">
        <v>359</v>
      </c>
      <c r="BKB265" t="s">
        <v>359</v>
      </c>
      <c r="BKC265" t="s">
        <v>359</v>
      </c>
      <c r="BKD265" t="s">
        <v>359</v>
      </c>
      <c r="BKE265" t="s">
        <v>359</v>
      </c>
      <c r="BKF265" t="s">
        <v>359</v>
      </c>
      <c r="BKG265" t="s">
        <v>359</v>
      </c>
      <c r="BKH265" t="s">
        <v>359</v>
      </c>
      <c r="BKI265" t="s">
        <v>359</v>
      </c>
      <c r="BKJ265" t="s">
        <v>359</v>
      </c>
      <c r="BKK265" t="s">
        <v>359</v>
      </c>
      <c r="BKL265" t="s">
        <v>359</v>
      </c>
      <c r="BKM265" t="s">
        <v>359</v>
      </c>
      <c r="BKN265" t="s">
        <v>359</v>
      </c>
      <c r="BKO265" t="s">
        <v>359</v>
      </c>
      <c r="BKP265" t="s">
        <v>359</v>
      </c>
      <c r="BKQ265" t="s">
        <v>359</v>
      </c>
      <c r="BKR265" t="s">
        <v>359</v>
      </c>
      <c r="BKS265" t="s">
        <v>359</v>
      </c>
      <c r="BKT265" t="s">
        <v>359</v>
      </c>
      <c r="BKU265" t="s">
        <v>359</v>
      </c>
      <c r="BKV265" t="s">
        <v>359</v>
      </c>
      <c r="BKW265" t="s">
        <v>359</v>
      </c>
      <c r="BKX265" t="s">
        <v>359</v>
      </c>
      <c r="BKY265" t="s">
        <v>359</v>
      </c>
      <c r="BKZ265" t="s">
        <v>359</v>
      </c>
      <c r="BLA265" t="s">
        <v>359</v>
      </c>
      <c r="BLB265" t="s">
        <v>359</v>
      </c>
      <c r="BLC265" t="s">
        <v>359</v>
      </c>
      <c r="BLD265" t="s">
        <v>359</v>
      </c>
      <c r="BLE265" t="s">
        <v>359</v>
      </c>
      <c r="BLF265" t="s">
        <v>359</v>
      </c>
      <c r="BLG265" t="s">
        <v>359</v>
      </c>
      <c r="BLH265" t="s">
        <v>359</v>
      </c>
      <c r="BLI265" t="s">
        <v>359</v>
      </c>
      <c r="BLJ265" t="s">
        <v>359</v>
      </c>
      <c r="BLK265" t="s">
        <v>359</v>
      </c>
      <c r="BLL265" t="s">
        <v>359</v>
      </c>
      <c r="BLM265" t="s">
        <v>359</v>
      </c>
      <c r="BLN265" t="s">
        <v>359</v>
      </c>
      <c r="BLO265" t="s">
        <v>359</v>
      </c>
      <c r="BLP265" t="s">
        <v>359</v>
      </c>
      <c r="BLQ265" t="s">
        <v>359</v>
      </c>
      <c r="BLR265" t="s">
        <v>359</v>
      </c>
      <c r="BLS265" t="s">
        <v>359</v>
      </c>
      <c r="BLT265" t="s">
        <v>359</v>
      </c>
      <c r="BLU265" t="s">
        <v>359</v>
      </c>
      <c r="BLV265" t="s">
        <v>359</v>
      </c>
      <c r="BLW265" t="s">
        <v>359</v>
      </c>
      <c r="BLX265" t="s">
        <v>359</v>
      </c>
      <c r="BLY265" t="s">
        <v>359</v>
      </c>
      <c r="BLZ265" t="s">
        <v>359</v>
      </c>
      <c r="BMA265" t="s">
        <v>359</v>
      </c>
      <c r="BMB265" t="s">
        <v>359</v>
      </c>
      <c r="BMC265" t="s">
        <v>359</v>
      </c>
      <c r="BMD265" t="s">
        <v>359</v>
      </c>
      <c r="BME265" t="s">
        <v>359</v>
      </c>
      <c r="BMF265" t="s">
        <v>359</v>
      </c>
      <c r="BMG265" t="s">
        <v>359</v>
      </c>
      <c r="BMH265" t="s">
        <v>359</v>
      </c>
      <c r="BMI265" t="s">
        <v>359</v>
      </c>
      <c r="BMJ265" t="s">
        <v>359</v>
      </c>
      <c r="BMK265" t="s">
        <v>359</v>
      </c>
      <c r="BML265" t="s">
        <v>359</v>
      </c>
      <c r="BMM265" t="s">
        <v>359</v>
      </c>
      <c r="BMN265" t="s">
        <v>359</v>
      </c>
      <c r="BMO265" t="s">
        <v>359</v>
      </c>
      <c r="BMP265" t="s">
        <v>359</v>
      </c>
      <c r="BMQ265" t="s">
        <v>359</v>
      </c>
      <c r="BMR265" t="s">
        <v>359</v>
      </c>
      <c r="BMS265" t="s">
        <v>359</v>
      </c>
      <c r="BMT265" t="s">
        <v>359</v>
      </c>
      <c r="BMU265" t="s">
        <v>359</v>
      </c>
      <c r="BMV265" t="s">
        <v>359</v>
      </c>
      <c r="BMW265" t="s">
        <v>359</v>
      </c>
      <c r="BMX265" t="s">
        <v>359</v>
      </c>
      <c r="BMY265" t="s">
        <v>359</v>
      </c>
      <c r="BMZ265" t="s">
        <v>359</v>
      </c>
      <c r="BNA265" t="s">
        <v>359</v>
      </c>
      <c r="BNB265" t="s">
        <v>359</v>
      </c>
      <c r="BNC265" t="s">
        <v>359</v>
      </c>
      <c r="BND265" t="s">
        <v>359</v>
      </c>
      <c r="BNE265" t="s">
        <v>359</v>
      </c>
      <c r="BNF265" t="s">
        <v>359</v>
      </c>
      <c r="BNG265" t="s">
        <v>359</v>
      </c>
      <c r="BNH265" t="s">
        <v>359</v>
      </c>
      <c r="BNI265" t="s">
        <v>359</v>
      </c>
      <c r="BNJ265" t="s">
        <v>359</v>
      </c>
      <c r="BNK265" t="s">
        <v>359</v>
      </c>
      <c r="BNL265" t="s">
        <v>359</v>
      </c>
      <c r="BNM265" t="s">
        <v>359</v>
      </c>
      <c r="BNN265" t="s">
        <v>359</v>
      </c>
      <c r="BNO265" t="s">
        <v>359</v>
      </c>
      <c r="BNP265" t="s">
        <v>359</v>
      </c>
      <c r="BNQ265" t="s">
        <v>359</v>
      </c>
      <c r="BNR265" t="s">
        <v>359</v>
      </c>
      <c r="BNS265" t="s">
        <v>359</v>
      </c>
      <c r="BNT265" t="s">
        <v>359</v>
      </c>
      <c r="BNU265" t="s">
        <v>359</v>
      </c>
      <c r="BNV265" t="s">
        <v>359</v>
      </c>
      <c r="BNW265" t="s">
        <v>359</v>
      </c>
      <c r="BNX265" t="s">
        <v>359</v>
      </c>
      <c r="BNY265" t="s">
        <v>359</v>
      </c>
      <c r="BNZ265" t="s">
        <v>359</v>
      </c>
      <c r="BOA265" t="s">
        <v>359</v>
      </c>
      <c r="BOB265" t="s">
        <v>359</v>
      </c>
      <c r="BOC265" t="s">
        <v>359</v>
      </c>
      <c r="BOD265" t="s">
        <v>359</v>
      </c>
      <c r="BOE265" t="s">
        <v>359</v>
      </c>
      <c r="BOF265" t="s">
        <v>359</v>
      </c>
      <c r="BOG265" t="s">
        <v>359</v>
      </c>
      <c r="BOH265" t="s">
        <v>359</v>
      </c>
      <c r="BOI265" t="s">
        <v>359</v>
      </c>
      <c r="BOJ265" t="s">
        <v>359</v>
      </c>
      <c r="BOK265" t="s">
        <v>359</v>
      </c>
      <c r="BOL265" t="s">
        <v>359</v>
      </c>
      <c r="BOM265" t="s">
        <v>359</v>
      </c>
      <c r="BON265" t="s">
        <v>359</v>
      </c>
      <c r="BOO265" t="s">
        <v>359</v>
      </c>
      <c r="BOP265" t="s">
        <v>359</v>
      </c>
      <c r="BOQ265" t="s">
        <v>359</v>
      </c>
      <c r="BOR265" t="s">
        <v>359</v>
      </c>
      <c r="BOS265" t="s">
        <v>359</v>
      </c>
      <c r="BOT265" t="s">
        <v>359</v>
      </c>
      <c r="BOU265" t="s">
        <v>359</v>
      </c>
      <c r="BOV265" t="s">
        <v>359</v>
      </c>
      <c r="BOW265" t="s">
        <v>359</v>
      </c>
      <c r="BOX265" t="s">
        <v>359</v>
      </c>
      <c r="BOY265" t="s">
        <v>359</v>
      </c>
      <c r="BOZ265" t="s">
        <v>359</v>
      </c>
      <c r="BPA265" t="s">
        <v>359</v>
      </c>
      <c r="BPB265" t="s">
        <v>359</v>
      </c>
      <c r="BPC265" t="s">
        <v>359</v>
      </c>
      <c r="BPD265" t="s">
        <v>359</v>
      </c>
      <c r="BPE265" t="s">
        <v>359</v>
      </c>
      <c r="BPF265" t="s">
        <v>359</v>
      </c>
      <c r="BPG265" t="s">
        <v>359</v>
      </c>
      <c r="BPH265" t="s">
        <v>359</v>
      </c>
      <c r="BPI265" t="s">
        <v>359</v>
      </c>
      <c r="BPJ265" t="s">
        <v>359</v>
      </c>
      <c r="BPK265" t="s">
        <v>359</v>
      </c>
      <c r="BPL265" t="s">
        <v>359</v>
      </c>
      <c r="BPM265" t="s">
        <v>359</v>
      </c>
      <c r="BPN265" t="s">
        <v>359</v>
      </c>
      <c r="BPO265" t="s">
        <v>359</v>
      </c>
      <c r="BPP265" t="s">
        <v>359</v>
      </c>
      <c r="BPQ265" t="s">
        <v>359</v>
      </c>
      <c r="BPR265" t="s">
        <v>359</v>
      </c>
      <c r="BPS265" t="s">
        <v>359</v>
      </c>
      <c r="BPT265" t="s">
        <v>359</v>
      </c>
      <c r="BPU265" t="s">
        <v>359</v>
      </c>
      <c r="BPV265" t="s">
        <v>359</v>
      </c>
      <c r="BPW265" t="s">
        <v>359</v>
      </c>
      <c r="BPX265" t="s">
        <v>359</v>
      </c>
      <c r="BPY265" t="s">
        <v>359</v>
      </c>
      <c r="BPZ265" t="s">
        <v>359</v>
      </c>
      <c r="BQA265" t="s">
        <v>359</v>
      </c>
      <c r="BQB265" t="s">
        <v>359</v>
      </c>
      <c r="BQC265" t="s">
        <v>359</v>
      </c>
      <c r="BQD265" t="s">
        <v>359</v>
      </c>
      <c r="BQE265" t="s">
        <v>359</v>
      </c>
      <c r="BQF265" t="s">
        <v>359</v>
      </c>
      <c r="BQG265" t="s">
        <v>359</v>
      </c>
      <c r="BQH265" t="s">
        <v>359</v>
      </c>
      <c r="BQI265" t="s">
        <v>359</v>
      </c>
      <c r="BQJ265" t="s">
        <v>359</v>
      </c>
      <c r="BQK265" t="s">
        <v>359</v>
      </c>
      <c r="BQL265" t="s">
        <v>359</v>
      </c>
      <c r="BQM265" t="s">
        <v>359</v>
      </c>
      <c r="BQN265" t="s">
        <v>359</v>
      </c>
      <c r="BQO265" t="s">
        <v>359</v>
      </c>
      <c r="BQP265" t="s">
        <v>359</v>
      </c>
      <c r="BQQ265" t="s">
        <v>359</v>
      </c>
      <c r="BQR265" t="s">
        <v>359</v>
      </c>
      <c r="BQS265" t="s">
        <v>359</v>
      </c>
      <c r="BQT265" t="s">
        <v>359</v>
      </c>
      <c r="BQU265" t="s">
        <v>359</v>
      </c>
      <c r="BQV265" t="s">
        <v>359</v>
      </c>
      <c r="BQW265" t="s">
        <v>359</v>
      </c>
      <c r="BQX265" t="s">
        <v>359</v>
      </c>
      <c r="BQY265" t="s">
        <v>359</v>
      </c>
      <c r="BQZ265" t="s">
        <v>359</v>
      </c>
      <c r="BRA265" t="s">
        <v>359</v>
      </c>
      <c r="BRB265" t="s">
        <v>359</v>
      </c>
      <c r="BRC265" t="s">
        <v>359</v>
      </c>
      <c r="BRD265" t="s">
        <v>359</v>
      </c>
      <c r="BRE265" t="s">
        <v>359</v>
      </c>
      <c r="BRF265" t="s">
        <v>359</v>
      </c>
      <c r="BRG265" t="s">
        <v>359</v>
      </c>
      <c r="BRH265" t="s">
        <v>359</v>
      </c>
      <c r="BRI265" t="s">
        <v>359</v>
      </c>
      <c r="BRJ265" t="s">
        <v>359</v>
      </c>
      <c r="BRK265" t="s">
        <v>359</v>
      </c>
      <c r="BRL265" t="s">
        <v>359</v>
      </c>
      <c r="BRM265" t="s">
        <v>359</v>
      </c>
      <c r="BRN265" t="s">
        <v>359</v>
      </c>
      <c r="BRO265" t="s">
        <v>359</v>
      </c>
      <c r="BRP265" t="s">
        <v>359</v>
      </c>
      <c r="BRQ265" t="s">
        <v>359</v>
      </c>
      <c r="BRR265" t="s">
        <v>359</v>
      </c>
      <c r="BRS265" t="s">
        <v>359</v>
      </c>
      <c r="BRT265" t="s">
        <v>359</v>
      </c>
      <c r="BRU265" t="s">
        <v>359</v>
      </c>
      <c r="BRV265" t="s">
        <v>359</v>
      </c>
      <c r="BRW265" t="s">
        <v>359</v>
      </c>
      <c r="BRX265" t="s">
        <v>359</v>
      </c>
      <c r="BRY265" t="s">
        <v>359</v>
      </c>
      <c r="BRZ265" t="s">
        <v>359</v>
      </c>
      <c r="BSA265" t="s">
        <v>359</v>
      </c>
      <c r="BSB265" t="s">
        <v>359</v>
      </c>
      <c r="BSC265" t="s">
        <v>359</v>
      </c>
      <c r="BSD265" t="s">
        <v>359</v>
      </c>
      <c r="BSE265" t="s">
        <v>359</v>
      </c>
      <c r="BSF265" t="s">
        <v>359</v>
      </c>
      <c r="BSG265" t="s">
        <v>359</v>
      </c>
      <c r="BSH265" t="s">
        <v>359</v>
      </c>
      <c r="BSI265" t="s">
        <v>359</v>
      </c>
      <c r="BSJ265" t="s">
        <v>359</v>
      </c>
      <c r="BSK265" t="s">
        <v>359</v>
      </c>
      <c r="BSL265" t="s">
        <v>359</v>
      </c>
      <c r="BSM265" t="s">
        <v>359</v>
      </c>
      <c r="BSN265" t="s">
        <v>359</v>
      </c>
      <c r="BSO265" t="s">
        <v>359</v>
      </c>
      <c r="BSP265" t="s">
        <v>359</v>
      </c>
      <c r="BSQ265" t="s">
        <v>359</v>
      </c>
      <c r="BSR265" t="s">
        <v>359</v>
      </c>
      <c r="BSS265" t="s">
        <v>359</v>
      </c>
      <c r="BST265" t="s">
        <v>359</v>
      </c>
      <c r="BSU265" t="s">
        <v>359</v>
      </c>
      <c r="BSV265" t="s">
        <v>359</v>
      </c>
      <c r="BSW265" t="s">
        <v>359</v>
      </c>
      <c r="BSX265" t="s">
        <v>359</v>
      </c>
      <c r="BSY265" t="s">
        <v>359</v>
      </c>
      <c r="BSZ265" t="s">
        <v>359</v>
      </c>
      <c r="BTA265" t="s">
        <v>359</v>
      </c>
      <c r="BTB265" t="s">
        <v>359</v>
      </c>
      <c r="BTC265" t="s">
        <v>359</v>
      </c>
      <c r="BTD265" t="s">
        <v>359</v>
      </c>
      <c r="BTE265" t="s">
        <v>359</v>
      </c>
      <c r="BTF265" t="s">
        <v>359</v>
      </c>
      <c r="BTG265" t="s">
        <v>359</v>
      </c>
      <c r="BTH265" t="s">
        <v>359</v>
      </c>
      <c r="BTI265" t="s">
        <v>359</v>
      </c>
      <c r="BTJ265" t="s">
        <v>359</v>
      </c>
      <c r="BTK265" t="s">
        <v>359</v>
      </c>
      <c r="BTL265" t="s">
        <v>359</v>
      </c>
      <c r="BTM265" t="s">
        <v>359</v>
      </c>
      <c r="BTN265" t="s">
        <v>359</v>
      </c>
      <c r="BTO265" t="s">
        <v>359</v>
      </c>
      <c r="BTP265" t="s">
        <v>359</v>
      </c>
      <c r="BTQ265" t="s">
        <v>359</v>
      </c>
      <c r="BTR265" t="s">
        <v>359</v>
      </c>
      <c r="BTS265" t="s">
        <v>359</v>
      </c>
      <c r="BTT265" t="s">
        <v>359</v>
      </c>
      <c r="BTU265" t="s">
        <v>359</v>
      </c>
      <c r="BTV265" t="s">
        <v>359</v>
      </c>
      <c r="BTW265" t="s">
        <v>359</v>
      </c>
      <c r="BTX265" t="s">
        <v>359</v>
      </c>
      <c r="BTY265" t="s">
        <v>359</v>
      </c>
      <c r="BTZ265" t="s">
        <v>359</v>
      </c>
      <c r="BUA265" t="s">
        <v>359</v>
      </c>
      <c r="BUB265" t="s">
        <v>359</v>
      </c>
      <c r="BUC265" t="s">
        <v>359</v>
      </c>
      <c r="BUD265" t="s">
        <v>359</v>
      </c>
      <c r="BUE265" t="s">
        <v>359</v>
      </c>
      <c r="BUF265" t="s">
        <v>359</v>
      </c>
      <c r="BUG265" t="s">
        <v>359</v>
      </c>
      <c r="BUH265" t="s">
        <v>359</v>
      </c>
      <c r="BUI265" t="s">
        <v>359</v>
      </c>
      <c r="BUJ265" t="s">
        <v>359</v>
      </c>
      <c r="BUK265" t="s">
        <v>359</v>
      </c>
      <c r="BUL265" t="s">
        <v>359</v>
      </c>
      <c r="BUM265" t="s">
        <v>359</v>
      </c>
      <c r="BUN265" t="s">
        <v>359</v>
      </c>
      <c r="BUO265" t="s">
        <v>359</v>
      </c>
      <c r="BUP265" t="s">
        <v>359</v>
      </c>
      <c r="BUQ265" t="s">
        <v>359</v>
      </c>
      <c r="BUR265" t="s">
        <v>359</v>
      </c>
      <c r="BUS265" t="s">
        <v>359</v>
      </c>
      <c r="BUT265" t="s">
        <v>359</v>
      </c>
      <c r="BUU265" t="s">
        <v>359</v>
      </c>
      <c r="BUV265" t="s">
        <v>359</v>
      </c>
      <c r="BUW265" t="s">
        <v>359</v>
      </c>
      <c r="BUX265" t="s">
        <v>359</v>
      </c>
      <c r="BUY265" t="s">
        <v>359</v>
      </c>
      <c r="BUZ265" t="s">
        <v>359</v>
      </c>
      <c r="BVA265" t="s">
        <v>359</v>
      </c>
      <c r="BVB265" t="s">
        <v>359</v>
      </c>
      <c r="BVC265" t="s">
        <v>359</v>
      </c>
      <c r="BVD265" t="s">
        <v>359</v>
      </c>
      <c r="BVE265" t="s">
        <v>359</v>
      </c>
      <c r="BVF265" t="s">
        <v>359</v>
      </c>
      <c r="BVG265" t="s">
        <v>359</v>
      </c>
      <c r="BVH265" t="s">
        <v>359</v>
      </c>
      <c r="BVI265" t="s">
        <v>359</v>
      </c>
      <c r="BVJ265" t="s">
        <v>359</v>
      </c>
      <c r="BVK265" t="s">
        <v>359</v>
      </c>
      <c r="BVL265" t="s">
        <v>359</v>
      </c>
      <c r="BVM265" t="s">
        <v>359</v>
      </c>
      <c r="BVN265" t="s">
        <v>359</v>
      </c>
      <c r="BVO265" t="s">
        <v>359</v>
      </c>
      <c r="BVP265" t="s">
        <v>359</v>
      </c>
      <c r="BVQ265" t="s">
        <v>359</v>
      </c>
      <c r="BVR265" t="s">
        <v>359</v>
      </c>
      <c r="BVS265" t="s">
        <v>359</v>
      </c>
      <c r="BVT265" t="s">
        <v>359</v>
      </c>
      <c r="BVU265" t="s">
        <v>359</v>
      </c>
      <c r="BVV265" t="s">
        <v>359</v>
      </c>
      <c r="BVW265" t="s">
        <v>359</v>
      </c>
      <c r="BVX265" t="s">
        <v>359</v>
      </c>
      <c r="BVY265" t="s">
        <v>359</v>
      </c>
      <c r="BVZ265" t="s">
        <v>359</v>
      </c>
      <c r="BWA265" t="s">
        <v>359</v>
      </c>
      <c r="BWB265" t="s">
        <v>359</v>
      </c>
      <c r="BWC265" t="s">
        <v>359</v>
      </c>
      <c r="BWD265" t="s">
        <v>359</v>
      </c>
      <c r="BWE265" t="s">
        <v>359</v>
      </c>
      <c r="BWF265" t="s">
        <v>359</v>
      </c>
      <c r="BWG265" t="s">
        <v>359</v>
      </c>
      <c r="BWH265" t="s">
        <v>359</v>
      </c>
      <c r="BWI265" t="s">
        <v>359</v>
      </c>
      <c r="BWJ265" t="s">
        <v>359</v>
      </c>
      <c r="BWK265" t="s">
        <v>359</v>
      </c>
      <c r="BWL265" t="s">
        <v>359</v>
      </c>
      <c r="BWM265" t="s">
        <v>359</v>
      </c>
      <c r="BWN265" t="s">
        <v>359</v>
      </c>
      <c r="BWO265" t="s">
        <v>359</v>
      </c>
      <c r="BWP265" t="s">
        <v>359</v>
      </c>
      <c r="BWQ265" t="s">
        <v>359</v>
      </c>
      <c r="BWR265" t="s">
        <v>359</v>
      </c>
      <c r="BWS265" t="s">
        <v>359</v>
      </c>
      <c r="BWT265" t="s">
        <v>359</v>
      </c>
      <c r="BWU265" t="s">
        <v>359</v>
      </c>
      <c r="BWV265" t="s">
        <v>359</v>
      </c>
      <c r="BWW265" t="s">
        <v>359</v>
      </c>
      <c r="BWX265" t="s">
        <v>359</v>
      </c>
      <c r="BWY265" t="s">
        <v>359</v>
      </c>
      <c r="BWZ265" t="s">
        <v>359</v>
      </c>
      <c r="BXA265" t="s">
        <v>359</v>
      </c>
      <c r="BXB265" t="s">
        <v>359</v>
      </c>
      <c r="BXC265" t="s">
        <v>359</v>
      </c>
      <c r="BXD265" t="s">
        <v>359</v>
      </c>
      <c r="BXE265" t="s">
        <v>359</v>
      </c>
      <c r="BXF265" t="s">
        <v>359</v>
      </c>
      <c r="BXG265" t="s">
        <v>359</v>
      </c>
      <c r="BXH265" t="s">
        <v>359</v>
      </c>
      <c r="BXI265" t="s">
        <v>359</v>
      </c>
      <c r="BXJ265" t="s">
        <v>359</v>
      </c>
      <c r="BXK265" t="s">
        <v>359</v>
      </c>
      <c r="BXL265" t="s">
        <v>359</v>
      </c>
      <c r="BXM265" t="s">
        <v>359</v>
      </c>
      <c r="BXN265" t="s">
        <v>359</v>
      </c>
      <c r="BXO265" t="s">
        <v>359</v>
      </c>
      <c r="BXP265" t="s">
        <v>359</v>
      </c>
      <c r="BXQ265" t="s">
        <v>359</v>
      </c>
      <c r="BXR265" t="s">
        <v>359</v>
      </c>
      <c r="BXS265" t="s">
        <v>359</v>
      </c>
      <c r="BXT265" t="s">
        <v>359</v>
      </c>
      <c r="BXU265" t="s">
        <v>359</v>
      </c>
      <c r="BXV265" t="s">
        <v>359</v>
      </c>
      <c r="BXW265" t="s">
        <v>359</v>
      </c>
      <c r="BXX265" t="s">
        <v>359</v>
      </c>
      <c r="BXY265" t="s">
        <v>359</v>
      </c>
      <c r="BXZ265" t="s">
        <v>359</v>
      </c>
      <c r="BYA265" t="s">
        <v>359</v>
      </c>
      <c r="BYB265" t="s">
        <v>359</v>
      </c>
      <c r="BYC265" t="s">
        <v>359</v>
      </c>
      <c r="BYD265" t="s">
        <v>359</v>
      </c>
      <c r="BYE265" t="s">
        <v>359</v>
      </c>
      <c r="BYF265" t="s">
        <v>359</v>
      </c>
      <c r="BYG265" t="s">
        <v>359</v>
      </c>
      <c r="BYH265" t="s">
        <v>359</v>
      </c>
      <c r="BYI265" t="s">
        <v>359</v>
      </c>
      <c r="BYJ265" t="s">
        <v>359</v>
      </c>
      <c r="BYK265" t="s">
        <v>359</v>
      </c>
      <c r="BYL265" t="s">
        <v>359</v>
      </c>
      <c r="BYM265" t="s">
        <v>359</v>
      </c>
      <c r="BYN265" t="s">
        <v>359</v>
      </c>
      <c r="BYO265" t="s">
        <v>359</v>
      </c>
      <c r="BYP265" t="s">
        <v>359</v>
      </c>
      <c r="BYQ265" t="s">
        <v>359</v>
      </c>
      <c r="BYR265" t="s">
        <v>359</v>
      </c>
      <c r="BYS265" t="s">
        <v>359</v>
      </c>
      <c r="BYT265" t="s">
        <v>359</v>
      </c>
      <c r="BYU265" t="s">
        <v>359</v>
      </c>
      <c r="BYV265" t="s">
        <v>359</v>
      </c>
      <c r="BYW265" t="s">
        <v>359</v>
      </c>
      <c r="BYX265" t="s">
        <v>359</v>
      </c>
      <c r="BYY265" t="s">
        <v>359</v>
      </c>
      <c r="BYZ265" t="s">
        <v>359</v>
      </c>
      <c r="BZA265" t="s">
        <v>359</v>
      </c>
      <c r="BZB265" t="s">
        <v>359</v>
      </c>
      <c r="BZC265" t="s">
        <v>359</v>
      </c>
      <c r="BZD265" t="s">
        <v>359</v>
      </c>
      <c r="BZE265" t="s">
        <v>359</v>
      </c>
      <c r="BZF265" t="s">
        <v>359</v>
      </c>
      <c r="BZG265" t="s">
        <v>359</v>
      </c>
      <c r="BZH265" t="s">
        <v>359</v>
      </c>
      <c r="BZI265" t="s">
        <v>359</v>
      </c>
      <c r="BZJ265" t="s">
        <v>359</v>
      </c>
      <c r="BZK265" t="s">
        <v>359</v>
      </c>
      <c r="BZL265" t="s">
        <v>359</v>
      </c>
      <c r="BZM265" t="s">
        <v>359</v>
      </c>
      <c r="BZN265" t="s">
        <v>359</v>
      </c>
      <c r="BZO265" t="s">
        <v>359</v>
      </c>
      <c r="BZP265" t="s">
        <v>359</v>
      </c>
      <c r="BZQ265" t="s">
        <v>359</v>
      </c>
      <c r="BZR265" t="s">
        <v>359</v>
      </c>
      <c r="BZS265" t="s">
        <v>359</v>
      </c>
      <c r="BZT265" t="s">
        <v>359</v>
      </c>
      <c r="BZU265" t="s">
        <v>359</v>
      </c>
      <c r="BZV265" t="s">
        <v>359</v>
      </c>
      <c r="BZW265" t="s">
        <v>359</v>
      </c>
      <c r="BZX265" t="s">
        <v>359</v>
      </c>
      <c r="BZY265" t="s">
        <v>359</v>
      </c>
      <c r="BZZ265" t="s">
        <v>359</v>
      </c>
      <c r="CAA265" t="s">
        <v>359</v>
      </c>
      <c r="CAB265" t="s">
        <v>359</v>
      </c>
      <c r="CAC265" t="s">
        <v>359</v>
      </c>
      <c r="CAD265" t="s">
        <v>359</v>
      </c>
      <c r="CAE265" t="s">
        <v>359</v>
      </c>
      <c r="CAF265" t="s">
        <v>359</v>
      </c>
      <c r="CAG265" t="s">
        <v>359</v>
      </c>
      <c r="CAH265" t="s">
        <v>359</v>
      </c>
      <c r="CAI265" t="s">
        <v>359</v>
      </c>
      <c r="CAJ265" t="s">
        <v>359</v>
      </c>
      <c r="CAK265" t="s">
        <v>359</v>
      </c>
      <c r="CAL265" t="s">
        <v>359</v>
      </c>
      <c r="CAM265" t="s">
        <v>359</v>
      </c>
      <c r="CAN265" t="s">
        <v>359</v>
      </c>
      <c r="CAO265" t="s">
        <v>359</v>
      </c>
      <c r="CAP265" t="s">
        <v>359</v>
      </c>
      <c r="CAQ265" t="s">
        <v>359</v>
      </c>
      <c r="CAR265" t="s">
        <v>359</v>
      </c>
      <c r="CAS265" t="s">
        <v>359</v>
      </c>
      <c r="CAT265" t="s">
        <v>359</v>
      </c>
      <c r="CAU265" t="s">
        <v>359</v>
      </c>
      <c r="CAV265" t="s">
        <v>359</v>
      </c>
      <c r="CAW265" t="s">
        <v>359</v>
      </c>
      <c r="CAX265" t="s">
        <v>359</v>
      </c>
      <c r="CAY265" t="s">
        <v>359</v>
      </c>
      <c r="CAZ265" t="s">
        <v>359</v>
      </c>
      <c r="CBA265" t="s">
        <v>359</v>
      </c>
      <c r="CBB265" t="s">
        <v>359</v>
      </c>
      <c r="CBC265" t="s">
        <v>359</v>
      </c>
      <c r="CBD265" t="s">
        <v>359</v>
      </c>
      <c r="CBE265" t="s">
        <v>359</v>
      </c>
      <c r="CBF265" t="s">
        <v>359</v>
      </c>
      <c r="CBG265" t="s">
        <v>359</v>
      </c>
      <c r="CBH265" t="s">
        <v>359</v>
      </c>
      <c r="CBI265" t="s">
        <v>359</v>
      </c>
      <c r="CBJ265" t="s">
        <v>359</v>
      </c>
      <c r="CBK265" t="s">
        <v>359</v>
      </c>
      <c r="CBL265" t="s">
        <v>359</v>
      </c>
      <c r="CBM265" t="s">
        <v>359</v>
      </c>
      <c r="CBN265" t="s">
        <v>359</v>
      </c>
      <c r="CBO265" t="s">
        <v>359</v>
      </c>
      <c r="CBP265" t="s">
        <v>359</v>
      </c>
      <c r="CBQ265" t="s">
        <v>359</v>
      </c>
      <c r="CBR265" t="s">
        <v>359</v>
      </c>
      <c r="CBS265" t="s">
        <v>359</v>
      </c>
      <c r="CBT265" t="s">
        <v>359</v>
      </c>
      <c r="CBU265" t="s">
        <v>359</v>
      </c>
      <c r="CBV265" t="s">
        <v>359</v>
      </c>
      <c r="CBW265" t="s">
        <v>359</v>
      </c>
      <c r="CBX265" t="s">
        <v>359</v>
      </c>
      <c r="CBY265" t="s">
        <v>359</v>
      </c>
      <c r="CBZ265" t="s">
        <v>359</v>
      </c>
      <c r="CCA265" t="s">
        <v>359</v>
      </c>
      <c r="CCB265" t="s">
        <v>359</v>
      </c>
      <c r="CCC265" t="s">
        <v>359</v>
      </c>
      <c r="CCD265" t="s">
        <v>359</v>
      </c>
      <c r="CCE265" t="s">
        <v>359</v>
      </c>
      <c r="CCF265" t="s">
        <v>359</v>
      </c>
      <c r="CCG265" t="s">
        <v>359</v>
      </c>
      <c r="CCH265" t="s">
        <v>359</v>
      </c>
      <c r="CCI265" t="s">
        <v>359</v>
      </c>
      <c r="CCJ265" t="s">
        <v>359</v>
      </c>
      <c r="CCK265" t="s">
        <v>359</v>
      </c>
      <c r="CCL265" t="s">
        <v>359</v>
      </c>
      <c r="CCM265" t="s">
        <v>359</v>
      </c>
      <c r="CCN265" t="s">
        <v>359</v>
      </c>
      <c r="CCO265" t="s">
        <v>359</v>
      </c>
      <c r="CCP265" t="s">
        <v>359</v>
      </c>
      <c r="CCQ265" t="s">
        <v>359</v>
      </c>
      <c r="CCR265" t="s">
        <v>359</v>
      </c>
      <c r="CCS265" t="s">
        <v>359</v>
      </c>
      <c r="CCT265" t="s">
        <v>359</v>
      </c>
      <c r="CCU265" t="s">
        <v>359</v>
      </c>
      <c r="CCV265" t="s">
        <v>359</v>
      </c>
      <c r="CCW265" t="s">
        <v>359</v>
      </c>
      <c r="CCX265" t="s">
        <v>359</v>
      </c>
      <c r="CCY265" t="s">
        <v>359</v>
      </c>
      <c r="CCZ265" t="s">
        <v>359</v>
      </c>
      <c r="CDA265" t="s">
        <v>359</v>
      </c>
      <c r="CDB265" t="s">
        <v>359</v>
      </c>
      <c r="CDC265" t="s">
        <v>359</v>
      </c>
      <c r="CDD265" t="s">
        <v>359</v>
      </c>
      <c r="CDE265" t="s">
        <v>359</v>
      </c>
      <c r="CDF265" t="s">
        <v>359</v>
      </c>
      <c r="CDG265" t="s">
        <v>359</v>
      </c>
      <c r="CDH265" t="s">
        <v>359</v>
      </c>
      <c r="CDI265" t="s">
        <v>359</v>
      </c>
      <c r="CDJ265" t="s">
        <v>359</v>
      </c>
      <c r="CDK265" t="s">
        <v>359</v>
      </c>
      <c r="CDL265" t="s">
        <v>359</v>
      </c>
      <c r="CDM265" t="s">
        <v>359</v>
      </c>
      <c r="CDN265" t="s">
        <v>359</v>
      </c>
      <c r="CDO265" t="s">
        <v>359</v>
      </c>
      <c r="CDP265" t="s">
        <v>359</v>
      </c>
      <c r="CDQ265" t="s">
        <v>359</v>
      </c>
      <c r="CDR265" t="s">
        <v>359</v>
      </c>
      <c r="CDS265" t="s">
        <v>359</v>
      </c>
      <c r="CDT265" t="s">
        <v>359</v>
      </c>
      <c r="CDU265" t="s">
        <v>359</v>
      </c>
      <c r="CDV265" t="s">
        <v>359</v>
      </c>
      <c r="CDW265" t="s">
        <v>359</v>
      </c>
      <c r="CDX265" t="s">
        <v>359</v>
      </c>
      <c r="CDY265" t="s">
        <v>359</v>
      </c>
      <c r="CDZ265" t="s">
        <v>359</v>
      </c>
      <c r="CEA265" t="s">
        <v>359</v>
      </c>
      <c r="CEB265" t="s">
        <v>359</v>
      </c>
      <c r="CEC265" t="s">
        <v>359</v>
      </c>
      <c r="CED265" t="s">
        <v>359</v>
      </c>
      <c r="CEE265" t="s">
        <v>359</v>
      </c>
      <c r="CEF265" t="s">
        <v>359</v>
      </c>
      <c r="CEG265" t="s">
        <v>359</v>
      </c>
      <c r="CEH265" t="s">
        <v>359</v>
      </c>
      <c r="CEI265" t="s">
        <v>359</v>
      </c>
      <c r="CEJ265" t="s">
        <v>359</v>
      </c>
      <c r="CEK265" t="s">
        <v>359</v>
      </c>
      <c r="CEL265" t="s">
        <v>359</v>
      </c>
      <c r="CEM265" t="s">
        <v>359</v>
      </c>
      <c r="CEN265" t="s">
        <v>359</v>
      </c>
      <c r="CEO265" t="s">
        <v>359</v>
      </c>
      <c r="CEP265" t="s">
        <v>359</v>
      </c>
      <c r="CEQ265" t="s">
        <v>359</v>
      </c>
      <c r="CER265" t="s">
        <v>359</v>
      </c>
      <c r="CES265" t="s">
        <v>359</v>
      </c>
      <c r="CET265" t="s">
        <v>359</v>
      </c>
      <c r="CEU265" t="s">
        <v>359</v>
      </c>
      <c r="CEV265" t="s">
        <v>359</v>
      </c>
      <c r="CEW265" t="s">
        <v>359</v>
      </c>
      <c r="CEX265" t="s">
        <v>359</v>
      </c>
      <c r="CEY265" t="s">
        <v>359</v>
      </c>
      <c r="CEZ265" t="s">
        <v>359</v>
      </c>
      <c r="CFA265" t="s">
        <v>359</v>
      </c>
      <c r="CFB265" t="s">
        <v>359</v>
      </c>
      <c r="CFC265" t="s">
        <v>359</v>
      </c>
      <c r="CFD265" t="s">
        <v>359</v>
      </c>
      <c r="CFE265" t="s">
        <v>359</v>
      </c>
      <c r="CFF265" t="s">
        <v>359</v>
      </c>
      <c r="CFG265" t="s">
        <v>359</v>
      </c>
      <c r="CFH265" t="s">
        <v>359</v>
      </c>
      <c r="CFI265" t="s">
        <v>359</v>
      </c>
      <c r="CFJ265" t="s">
        <v>359</v>
      </c>
      <c r="CFK265" t="s">
        <v>359</v>
      </c>
      <c r="CFL265" t="s">
        <v>359</v>
      </c>
      <c r="CFM265" t="s">
        <v>359</v>
      </c>
      <c r="CFN265" t="s">
        <v>359</v>
      </c>
      <c r="CFO265" t="s">
        <v>359</v>
      </c>
      <c r="CFP265" t="s">
        <v>359</v>
      </c>
      <c r="CFQ265" t="s">
        <v>359</v>
      </c>
      <c r="CFR265" t="s">
        <v>359</v>
      </c>
      <c r="CFS265" t="s">
        <v>359</v>
      </c>
      <c r="CFT265" t="s">
        <v>359</v>
      </c>
      <c r="CFU265" t="s">
        <v>359</v>
      </c>
      <c r="CFV265" t="s">
        <v>359</v>
      </c>
      <c r="CFW265" t="s">
        <v>359</v>
      </c>
      <c r="CFX265" t="s">
        <v>359</v>
      </c>
      <c r="CFY265" t="s">
        <v>359</v>
      </c>
      <c r="CFZ265" t="s">
        <v>359</v>
      </c>
      <c r="CGA265" t="s">
        <v>359</v>
      </c>
      <c r="CGB265" t="s">
        <v>359</v>
      </c>
      <c r="CGC265" t="s">
        <v>359</v>
      </c>
      <c r="CGD265" t="s">
        <v>359</v>
      </c>
      <c r="CGE265" t="s">
        <v>359</v>
      </c>
      <c r="CGF265" t="s">
        <v>359</v>
      </c>
      <c r="CGG265" t="s">
        <v>359</v>
      </c>
      <c r="CGH265" t="s">
        <v>359</v>
      </c>
      <c r="CGI265" t="s">
        <v>359</v>
      </c>
      <c r="CGJ265" t="s">
        <v>359</v>
      </c>
      <c r="CGK265" t="s">
        <v>359</v>
      </c>
      <c r="CGL265" t="s">
        <v>359</v>
      </c>
      <c r="CGM265" t="s">
        <v>359</v>
      </c>
      <c r="CGN265" t="s">
        <v>359</v>
      </c>
      <c r="CGO265" t="s">
        <v>359</v>
      </c>
      <c r="CGP265" t="s">
        <v>359</v>
      </c>
      <c r="CGQ265" t="s">
        <v>359</v>
      </c>
      <c r="CGR265" t="s">
        <v>359</v>
      </c>
      <c r="CGS265" t="s">
        <v>359</v>
      </c>
      <c r="CGT265" t="s">
        <v>359</v>
      </c>
      <c r="CGU265" t="s">
        <v>359</v>
      </c>
      <c r="CGV265" t="s">
        <v>359</v>
      </c>
      <c r="CGW265" t="s">
        <v>359</v>
      </c>
      <c r="CGX265" t="s">
        <v>359</v>
      </c>
      <c r="CGY265" t="s">
        <v>359</v>
      </c>
      <c r="CGZ265" t="s">
        <v>359</v>
      </c>
      <c r="CHA265" t="s">
        <v>359</v>
      </c>
      <c r="CHB265" t="s">
        <v>359</v>
      </c>
      <c r="CHC265" t="s">
        <v>359</v>
      </c>
      <c r="CHD265" t="s">
        <v>359</v>
      </c>
      <c r="CHE265" t="s">
        <v>359</v>
      </c>
      <c r="CHF265" t="s">
        <v>359</v>
      </c>
      <c r="CHG265" t="s">
        <v>359</v>
      </c>
      <c r="CHH265" t="s">
        <v>359</v>
      </c>
      <c r="CHI265" t="s">
        <v>359</v>
      </c>
      <c r="CHJ265" t="s">
        <v>359</v>
      </c>
      <c r="CHK265" t="s">
        <v>359</v>
      </c>
      <c r="CHL265" t="s">
        <v>359</v>
      </c>
      <c r="CHM265" t="s">
        <v>359</v>
      </c>
      <c r="CHN265" t="s">
        <v>359</v>
      </c>
      <c r="CHO265" t="s">
        <v>359</v>
      </c>
      <c r="CHP265" t="s">
        <v>359</v>
      </c>
      <c r="CHQ265" t="s">
        <v>359</v>
      </c>
      <c r="CHR265" t="s">
        <v>359</v>
      </c>
      <c r="CHS265" t="s">
        <v>359</v>
      </c>
      <c r="CHT265" t="s">
        <v>359</v>
      </c>
      <c r="CHU265" t="s">
        <v>359</v>
      </c>
      <c r="CHV265" t="s">
        <v>359</v>
      </c>
      <c r="CHW265" t="s">
        <v>359</v>
      </c>
      <c r="CHX265" t="s">
        <v>359</v>
      </c>
      <c r="CHY265" t="s">
        <v>359</v>
      </c>
      <c r="CHZ265" t="s">
        <v>359</v>
      </c>
      <c r="CIA265" t="s">
        <v>359</v>
      </c>
      <c r="CIB265" t="s">
        <v>359</v>
      </c>
      <c r="CIC265" t="s">
        <v>359</v>
      </c>
      <c r="CID265" t="s">
        <v>359</v>
      </c>
      <c r="CIE265" t="s">
        <v>359</v>
      </c>
      <c r="CIF265" t="s">
        <v>359</v>
      </c>
      <c r="CIG265" t="s">
        <v>359</v>
      </c>
      <c r="CIH265" t="s">
        <v>359</v>
      </c>
      <c r="CII265" t="s">
        <v>359</v>
      </c>
      <c r="CIJ265" t="s">
        <v>359</v>
      </c>
      <c r="CIK265" t="s">
        <v>359</v>
      </c>
      <c r="CIL265" t="s">
        <v>359</v>
      </c>
      <c r="CIM265" t="s">
        <v>359</v>
      </c>
      <c r="CIN265" t="s">
        <v>359</v>
      </c>
      <c r="CIO265" t="s">
        <v>359</v>
      </c>
      <c r="CIP265" t="s">
        <v>359</v>
      </c>
      <c r="CIQ265" t="s">
        <v>359</v>
      </c>
      <c r="CIR265" t="s">
        <v>359</v>
      </c>
      <c r="CIS265" t="s">
        <v>359</v>
      </c>
      <c r="CIT265" t="s">
        <v>359</v>
      </c>
      <c r="CIU265" t="s">
        <v>359</v>
      </c>
      <c r="CIV265" t="s">
        <v>359</v>
      </c>
      <c r="CIW265" t="s">
        <v>359</v>
      </c>
      <c r="CIX265" t="s">
        <v>359</v>
      </c>
      <c r="CIY265" t="s">
        <v>359</v>
      </c>
      <c r="CIZ265" t="s">
        <v>359</v>
      </c>
      <c r="CJA265" t="s">
        <v>359</v>
      </c>
      <c r="CJB265" t="s">
        <v>359</v>
      </c>
      <c r="CJC265" t="s">
        <v>359</v>
      </c>
      <c r="CJD265" t="s">
        <v>359</v>
      </c>
      <c r="CJE265" t="s">
        <v>359</v>
      </c>
      <c r="CJF265" t="s">
        <v>359</v>
      </c>
      <c r="CJG265" t="s">
        <v>359</v>
      </c>
      <c r="CJH265" t="s">
        <v>359</v>
      </c>
      <c r="CJI265" t="s">
        <v>359</v>
      </c>
      <c r="CJJ265" t="s">
        <v>359</v>
      </c>
      <c r="CJK265" t="s">
        <v>359</v>
      </c>
      <c r="CJL265" t="s">
        <v>359</v>
      </c>
      <c r="CJM265" t="s">
        <v>359</v>
      </c>
      <c r="CJN265" t="s">
        <v>359</v>
      </c>
      <c r="CJO265" t="s">
        <v>359</v>
      </c>
      <c r="CJP265" t="s">
        <v>359</v>
      </c>
      <c r="CJQ265" t="s">
        <v>359</v>
      </c>
      <c r="CJR265" t="s">
        <v>359</v>
      </c>
      <c r="CJS265" t="s">
        <v>359</v>
      </c>
      <c r="CJT265" t="s">
        <v>359</v>
      </c>
      <c r="CJU265" t="s">
        <v>359</v>
      </c>
      <c r="CJV265" t="s">
        <v>359</v>
      </c>
      <c r="CJW265" t="s">
        <v>359</v>
      </c>
      <c r="CJX265" t="s">
        <v>359</v>
      </c>
      <c r="CJY265" t="s">
        <v>359</v>
      </c>
      <c r="CJZ265" t="s">
        <v>359</v>
      </c>
      <c r="CKA265" t="s">
        <v>359</v>
      </c>
      <c r="CKB265" t="s">
        <v>359</v>
      </c>
      <c r="CKC265" t="s">
        <v>359</v>
      </c>
      <c r="CKD265" t="s">
        <v>359</v>
      </c>
      <c r="CKE265" t="s">
        <v>359</v>
      </c>
      <c r="CKF265" t="s">
        <v>359</v>
      </c>
      <c r="CKG265" t="s">
        <v>359</v>
      </c>
      <c r="CKH265" t="s">
        <v>359</v>
      </c>
      <c r="CKI265" t="s">
        <v>359</v>
      </c>
      <c r="CKJ265" t="s">
        <v>359</v>
      </c>
      <c r="CKK265" t="s">
        <v>359</v>
      </c>
      <c r="CKL265" t="s">
        <v>359</v>
      </c>
      <c r="CKM265" t="s">
        <v>359</v>
      </c>
      <c r="CKN265" t="s">
        <v>359</v>
      </c>
      <c r="CKO265" t="s">
        <v>359</v>
      </c>
      <c r="CKP265" t="s">
        <v>359</v>
      </c>
      <c r="CKQ265" t="s">
        <v>359</v>
      </c>
      <c r="CKR265" t="s">
        <v>359</v>
      </c>
      <c r="CKS265" t="s">
        <v>359</v>
      </c>
      <c r="CKT265" t="s">
        <v>359</v>
      </c>
      <c r="CKU265" t="s">
        <v>359</v>
      </c>
      <c r="CKV265" t="s">
        <v>359</v>
      </c>
      <c r="CKW265" t="s">
        <v>359</v>
      </c>
      <c r="CKX265" t="s">
        <v>359</v>
      </c>
      <c r="CKY265" t="s">
        <v>359</v>
      </c>
      <c r="CKZ265" t="s">
        <v>359</v>
      </c>
      <c r="CLA265" t="s">
        <v>359</v>
      </c>
      <c r="CLB265" t="s">
        <v>359</v>
      </c>
      <c r="CLC265" t="s">
        <v>359</v>
      </c>
      <c r="CLD265" t="s">
        <v>359</v>
      </c>
      <c r="CLE265" t="s">
        <v>359</v>
      </c>
      <c r="CLF265" t="s">
        <v>359</v>
      </c>
      <c r="CLG265" t="s">
        <v>359</v>
      </c>
      <c r="CLH265" t="s">
        <v>359</v>
      </c>
      <c r="CLI265" t="s">
        <v>359</v>
      </c>
      <c r="CLJ265" t="s">
        <v>359</v>
      </c>
      <c r="CLK265" t="s">
        <v>359</v>
      </c>
      <c r="CLL265" t="s">
        <v>359</v>
      </c>
      <c r="CLM265" t="s">
        <v>359</v>
      </c>
      <c r="CLN265" t="s">
        <v>359</v>
      </c>
      <c r="CLO265" t="s">
        <v>359</v>
      </c>
      <c r="CLP265" t="s">
        <v>359</v>
      </c>
      <c r="CLQ265" t="s">
        <v>359</v>
      </c>
      <c r="CLR265" t="s">
        <v>359</v>
      </c>
      <c r="CLS265" t="s">
        <v>359</v>
      </c>
      <c r="CLT265" t="s">
        <v>359</v>
      </c>
      <c r="CLU265" t="s">
        <v>359</v>
      </c>
      <c r="CLV265" t="s">
        <v>359</v>
      </c>
      <c r="CLW265" t="s">
        <v>359</v>
      </c>
      <c r="CLX265" t="s">
        <v>359</v>
      </c>
      <c r="CLY265" t="s">
        <v>359</v>
      </c>
      <c r="CLZ265" t="s">
        <v>359</v>
      </c>
      <c r="CMA265" t="s">
        <v>359</v>
      </c>
      <c r="CMB265" t="s">
        <v>359</v>
      </c>
      <c r="CMC265" t="s">
        <v>359</v>
      </c>
      <c r="CMD265" t="s">
        <v>359</v>
      </c>
      <c r="CME265" t="s">
        <v>359</v>
      </c>
      <c r="CMF265" t="s">
        <v>359</v>
      </c>
      <c r="CMG265" t="s">
        <v>359</v>
      </c>
      <c r="CMH265" t="s">
        <v>359</v>
      </c>
      <c r="CMI265" t="s">
        <v>359</v>
      </c>
      <c r="CMJ265" t="s">
        <v>359</v>
      </c>
      <c r="CMK265" t="s">
        <v>359</v>
      </c>
      <c r="CML265" t="s">
        <v>359</v>
      </c>
      <c r="CMM265" t="s">
        <v>359</v>
      </c>
      <c r="CMN265" t="s">
        <v>359</v>
      </c>
      <c r="CMO265" t="s">
        <v>359</v>
      </c>
      <c r="CMP265" t="s">
        <v>359</v>
      </c>
      <c r="CMQ265" t="s">
        <v>359</v>
      </c>
      <c r="CMR265" t="s">
        <v>359</v>
      </c>
      <c r="CMS265" t="s">
        <v>359</v>
      </c>
      <c r="CMT265" t="s">
        <v>359</v>
      </c>
      <c r="CMU265" t="s">
        <v>359</v>
      </c>
      <c r="CMV265" t="s">
        <v>359</v>
      </c>
      <c r="CMW265" t="s">
        <v>359</v>
      </c>
      <c r="CMX265" t="s">
        <v>359</v>
      </c>
      <c r="CMY265" t="s">
        <v>359</v>
      </c>
      <c r="CMZ265" t="s">
        <v>359</v>
      </c>
      <c r="CNA265" t="s">
        <v>359</v>
      </c>
      <c r="CNB265" t="s">
        <v>359</v>
      </c>
      <c r="CNC265" t="s">
        <v>359</v>
      </c>
      <c r="CND265" t="s">
        <v>359</v>
      </c>
      <c r="CNE265" t="s">
        <v>359</v>
      </c>
      <c r="CNF265" t="s">
        <v>359</v>
      </c>
      <c r="CNG265" t="s">
        <v>359</v>
      </c>
      <c r="CNH265" t="s">
        <v>359</v>
      </c>
      <c r="CNI265" t="s">
        <v>359</v>
      </c>
      <c r="CNJ265" t="s">
        <v>359</v>
      </c>
      <c r="CNK265" t="s">
        <v>359</v>
      </c>
      <c r="CNL265" t="s">
        <v>359</v>
      </c>
      <c r="CNM265" t="s">
        <v>359</v>
      </c>
      <c r="CNN265" t="s">
        <v>359</v>
      </c>
      <c r="CNO265" t="s">
        <v>359</v>
      </c>
      <c r="CNP265" t="s">
        <v>359</v>
      </c>
      <c r="CNQ265" t="s">
        <v>359</v>
      </c>
      <c r="CNR265" t="s">
        <v>359</v>
      </c>
      <c r="CNS265" t="s">
        <v>359</v>
      </c>
      <c r="CNT265" t="s">
        <v>359</v>
      </c>
      <c r="CNU265" t="s">
        <v>359</v>
      </c>
      <c r="CNV265" t="s">
        <v>359</v>
      </c>
      <c r="CNW265" t="s">
        <v>359</v>
      </c>
      <c r="CNX265" t="s">
        <v>359</v>
      </c>
      <c r="CNY265" t="s">
        <v>359</v>
      </c>
      <c r="CNZ265" t="s">
        <v>359</v>
      </c>
      <c r="COA265" t="s">
        <v>359</v>
      </c>
      <c r="COB265" t="s">
        <v>359</v>
      </c>
      <c r="COC265" t="s">
        <v>359</v>
      </c>
      <c r="COD265" t="s">
        <v>359</v>
      </c>
      <c r="COE265" t="s">
        <v>359</v>
      </c>
      <c r="COF265" t="s">
        <v>359</v>
      </c>
      <c r="COG265" t="s">
        <v>359</v>
      </c>
      <c r="COH265" t="s">
        <v>359</v>
      </c>
      <c r="COI265" t="s">
        <v>359</v>
      </c>
      <c r="COJ265" t="s">
        <v>359</v>
      </c>
      <c r="COK265" t="s">
        <v>359</v>
      </c>
      <c r="COL265" t="s">
        <v>359</v>
      </c>
      <c r="COM265" t="s">
        <v>359</v>
      </c>
      <c r="CON265" t="s">
        <v>359</v>
      </c>
      <c r="COO265" t="s">
        <v>359</v>
      </c>
      <c r="COP265" t="s">
        <v>359</v>
      </c>
      <c r="COQ265" t="s">
        <v>359</v>
      </c>
      <c r="COR265" t="s">
        <v>359</v>
      </c>
      <c r="COS265" t="s">
        <v>359</v>
      </c>
      <c r="COT265" t="s">
        <v>359</v>
      </c>
      <c r="COU265" t="s">
        <v>359</v>
      </c>
      <c r="COV265" t="s">
        <v>359</v>
      </c>
      <c r="COW265" t="s">
        <v>359</v>
      </c>
      <c r="COX265" t="s">
        <v>359</v>
      </c>
      <c r="COY265" t="s">
        <v>359</v>
      </c>
      <c r="COZ265" t="s">
        <v>359</v>
      </c>
      <c r="CPA265" t="s">
        <v>359</v>
      </c>
      <c r="CPB265" t="s">
        <v>359</v>
      </c>
      <c r="CPC265" t="s">
        <v>359</v>
      </c>
      <c r="CPD265" t="s">
        <v>359</v>
      </c>
      <c r="CPE265" t="s">
        <v>359</v>
      </c>
      <c r="CPF265" t="s">
        <v>359</v>
      </c>
      <c r="CPG265" t="s">
        <v>359</v>
      </c>
      <c r="CPH265" t="s">
        <v>359</v>
      </c>
      <c r="CPI265" t="s">
        <v>359</v>
      </c>
      <c r="CPJ265" t="s">
        <v>359</v>
      </c>
      <c r="CPK265" t="s">
        <v>359</v>
      </c>
      <c r="CPL265" t="s">
        <v>359</v>
      </c>
      <c r="CPM265" t="s">
        <v>359</v>
      </c>
      <c r="CPN265" t="s">
        <v>359</v>
      </c>
      <c r="CPO265" t="s">
        <v>359</v>
      </c>
      <c r="CPP265" t="s">
        <v>359</v>
      </c>
      <c r="CPQ265" t="s">
        <v>359</v>
      </c>
      <c r="CPR265" t="s">
        <v>359</v>
      </c>
      <c r="CPS265" t="s">
        <v>359</v>
      </c>
      <c r="CPT265" t="s">
        <v>359</v>
      </c>
      <c r="CPU265" t="s">
        <v>359</v>
      </c>
      <c r="CPV265" t="s">
        <v>359</v>
      </c>
      <c r="CPW265" t="s">
        <v>359</v>
      </c>
      <c r="CPX265" t="s">
        <v>359</v>
      </c>
      <c r="CPY265" t="s">
        <v>359</v>
      </c>
      <c r="CPZ265" t="s">
        <v>359</v>
      </c>
      <c r="CQA265" t="s">
        <v>359</v>
      </c>
      <c r="CQB265" t="s">
        <v>359</v>
      </c>
      <c r="CQC265" t="s">
        <v>359</v>
      </c>
      <c r="CQD265" t="s">
        <v>359</v>
      </c>
      <c r="CQE265" t="s">
        <v>359</v>
      </c>
      <c r="CQF265" t="s">
        <v>359</v>
      </c>
      <c r="CQG265" t="s">
        <v>359</v>
      </c>
      <c r="CQH265" t="s">
        <v>359</v>
      </c>
      <c r="CQI265" t="s">
        <v>359</v>
      </c>
      <c r="CQJ265" t="s">
        <v>359</v>
      </c>
      <c r="CQK265" t="s">
        <v>359</v>
      </c>
      <c r="CQL265" t="s">
        <v>359</v>
      </c>
      <c r="CQM265" t="s">
        <v>359</v>
      </c>
      <c r="CQN265" t="s">
        <v>359</v>
      </c>
      <c r="CQO265" t="s">
        <v>359</v>
      </c>
      <c r="CQP265" t="s">
        <v>359</v>
      </c>
      <c r="CQQ265" t="s">
        <v>359</v>
      </c>
      <c r="CQR265" t="s">
        <v>359</v>
      </c>
      <c r="CQS265" t="s">
        <v>359</v>
      </c>
      <c r="CQT265" t="s">
        <v>359</v>
      </c>
      <c r="CQU265" t="s">
        <v>359</v>
      </c>
      <c r="CQV265" t="s">
        <v>359</v>
      </c>
      <c r="CQW265" t="s">
        <v>359</v>
      </c>
      <c r="CQX265" t="s">
        <v>359</v>
      </c>
      <c r="CQY265" t="s">
        <v>359</v>
      </c>
      <c r="CQZ265" t="s">
        <v>359</v>
      </c>
      <c r="CRA265" t="s">
        <v>359</v>
      </c>
      <c r="CRB265" t="s">
        <v>359</v>
      </c>
      <c r="CRC265" t="s">
        <v>359</v>
      </c>
      <c r="CRD265" t="s">
        <v>359</v>
      </c>
      <c r="CRE265" t="s">
        <v>359</v>
      </c>
      <c r="CRF265" t="s">
        <v>359</v>
      </c>
      <c r="CRG265" t="s">
        <v>359</v>
      </c>
      <c r="CRH265" t="s">
        <v>359</v>
      </c>
      <c r="CRI265" t="s">
        <v>359</v>
      </c>
      <c r="CRJ265" t="s">
        <v>359</v>
      </c>
      <c r="CRK265" t="s">
        <v>359</v>
      </c>
      <c r="CRL265" t="s">
        <v>359</v>
      </c>
      <c r="CRM265" t="s">
        <v>359</v>
      </c>
      <c r="CRN265" t="s">
        <v>359</v>
      </c>
      <c r="CRO265" t="s">
        <v>359</v>
      </c>
      <c r="CRP265" t="s">
        <v>359</v>
      </c>
      <c r="CRQ265" t="s">
        <v>359</v>
      </c>
      <c r="CRR265" t="s">
        <v>359</v>
      </c>
      <c r="CRS265" t="s">
        <v>359</v>
      </c>
      <c r="CRT265" t="s">
        <v>359</v>
      </c>
      <c r="CRU265" t="s">
        <v>359</v>
      </c>
      <c r="CRV265" t="s">
        <v>359</v>
      </c>
      <c r="CRW265" t="s">
        <v>359</v>
      </c>
      <c r="CRX265" t="s">
        <v>359</v>
      </c>
      <c r="CRY265" t="s">
        <v>359</v>
      </c>
      <c r="CRZ265" t="s">
        <v>359</v>
      </c>
      <c r="CSA265" t="s">
        <v>359</v>
      </c>
      <c r="CSB265" t="s">
        <v>359</v>
      </c>
      <c r="CSC265" t="s">
        <v>359</v>
      </c>
      <c r="CSD265" t="s">
        <v>359</v>
      </c>
      <c r="CSE265" t="s">
        <v>359</v>
      </c>
      <c r="CSF265" t="s">
        <v>359</v>
      </c>
      <c r="CSG265" t="s">
        <v>359</v>
      </c>
      <c r="CSH265" t="s">
        <v>359</v>
      </c>
      <c r="CSI265" t="s">
        <v>359</v>
      </c>
      <c r="CSJ265" t="s">
        <v>359</v>
      </c>
      <c r="CSK265" t="s">
        <v>359</v>
      </c>
      <c r="CSL265" t="s">
        <v>359</v>
      </c>
      <c r="CSM265" t="s">
        <v>359</v>
      </c>
      <c r="CSN265" t="s">
        <v>359</v>
      </c>
      <c r="CSO265" t="s">
        <v>359</v>
      </c>
      <c r="CSP265" t="s">
        <v>359</v>
      </c>
      <c r="CSQ265" t="s">
        <v>359</v>
      </c>
      <c r="CSR265" t="s">
        <v>359</v>
      </c>
      <c r="CSS265" t="s">
        <v>359</v>
      </c>
      <c r="CST265" t="s">
        <v>359</v>
      </c>
      <c r="CSU265" t="s">
        <v>359</v>
      </c>
      <c r="CSV265" t="s">
        <v>359</v>
      </c>
      <c r="CSW265" t="s">
        <v>359</v>
      </c>
      <c r="CSX265" t="s">
        <v>359</v>
      </c>
      <c r="CSY265" t="s">
        <v>359</v>
      </c>
      <c r="CSZ265" t="s">
        <v>359</v>
      </c>
      <c r="CTA265" t="s">
        <v>359</v>
      </c>
      <c r="CTB265" t="s">
        <v>359</v>
      </c>
      <c r="CTC265" t="s">
        <v>359</v>
      </c>
      <c r="CTD265" t="s">
        <v>359</v>
      </c>
      <c r="CTE265" t="s">
        <v>359</v>
      </c>
      <c r="CTF265" t="s">
        <v>359</v>
      </c>
      <c r="CTG265" t="s">
        <v>359</v>
      </c>
      <c r="CTH265" t="s">
        <v>359</v>
      </c>
      <c r="CTI265" t="s">
        <v>359</v>
      </c>
      <c r="CTJ265" t="s">
        <v>359</v>
      </c>
      <c r="CTK265" t="s">
        <v>359</v>
      </c>
      <c r="CTL265" t="s">
        <v>359</v>
      </c>
      <c r="CTM265" t="s">
        <v>359</v>
      </c>
      <c r="CTN265" t="s">
        <v>359</v>
      </c>
      <c r="CTO265" t="s">
        <v>359</v>
      </c>
      <c r="CTP265" t="s">
        <v>359</v>
      </c>
      <c r="CTQ265" t="s">
        <v>359</v>
      </c>
      <c r="CTR265" t="s">
        <v>359</v>
      </c>
      <c r="CTS265" t="s">
        <v>359</v>
      </c>
      <c r="CTT265" t="s">
        <v>359</v>
      </c>
      <c r="CTU265" t="s">
        <v>359</v>
      </c>
      <c r="CTV265" t="s">
        <v>359</v>
      </c>
      <c r="CTW265" t="s">
        <v>359</v>
      </c>
      <c r="CTX265" t="s">
        <v>359</v>
      </c>
      <c r="CTY265" t="s">
        <v>359</v>
      </c>
      <c r="CTZ265" t="s">
        <v>359</v>
      </c>
      <c r="CUA265" t="s">
        <v>359</v>
      </c>
      <c r="CUB265" t="s">
        <v>359</v>
      </c>
      <c r="CUC265" t="s">
        <v>359</v>
      </c>
      <c r="CUD265" t="s">
        <v>359</v>
      </c>
      <c r="CUE265" t="s">
        <v>359</v>
      </c>
      <c r="CUF265" t="s">
        <v>359</v>
      </c>
      <c r="CUG265" t="s">
        <v>359</v>
      </c>
      <c r="CUH265" t="s">
        <v>359</v>
      </c>
      <c r="CUI265" t="s">
        <v>359</v>
      </c>
      <c r="CUJ265" t="s">
        <v>359</v>
      </c>
      <c r="CUK265" t="s">
        <v>359</v>
      </c>
      <c r="CUL265" t="s">
        <v>359</v>
      </c>
      <c r="CUM265" t="s">
        <v>359</v>
      </c>
      <c r="CUN265" t="s">
        <v>359</v>
      </c>
      <c r="CUO265" t="s">
        <v>359</v>
      </c>
      <c r="CUP265" t="s">
        <v>359</v>
      </c>
      <c r="CUQ265" t="s">
        <v>359</v>
      </c>
      <c r="CUR265" t="s">
        <v>359</v>
      </c>
      <c r="CUS265" t="s">
        <v>359</v>
      </c>
      <c r="CUT265" t="s">
        <v>359</v>
      </c>
      <c r="CUU265" t="s">
        <v>359</v>
      </c>
      <c r="CUV265" t="s">
        <v>359</v>
      </c>
      <c r="CUW265" t="s">
        <v>359</v>
      </c>
      <c r="CUX265" t="s">
        <v>359</v>
      </c>
      <c r="CUY265" t="s">
        <v>359</v>
      </c>
      <c r="CUZ265" t="s">
        <v>359</v>
      </c>
      <c r="CVA265" t="s">
        <v>359</v>
      </c>
      <c r="CVB265" t="s">
        <v>359</v>
      </c>
      <c r="CVC265" t="s">
        <v>359</v>
      </c>
      <c r="CVD265" t="s">
        <v>359</v>
      </c>
      <c r="CVE265" t="s">
        <v>359</v>
      </c>
      <c r="CVF265" t="s">
        <v>359</v>
      </c>
      <c r="CVG265" t="s">
        <v>359</v>
      </c>
      <c r="CVH265" t="s">
        <v>359</v>
      </c>
      <c r="CVI265" t="s">
        <v>359</v>
      </c>
      <c r="CVJ265" t="s">
        <v>359</v>
      </c>
      <c r="CVK265" t="s">
        <v>359</v>
      </c>
      <c r="CVL265" t="s">
        <v>359</v>
      </c>
      <c r="CVM265" t="s">
        <v>359</v>
      </c>
      <c r="CVN265" t="s">
        <v>359</v>
      </c>
      <c r="CVO265" t="s">
        <v>359</v>
      </c>
      <c r="CVP265" t="s">
        <v>359</v>
      </c>
      <c r="CVQ265" t="s">
        <v>359</v>
      </c>
      <c r="CVR265" t="s">
        <v>359</v>
      </c>
      <c r="CVS265" t="s">
        <v>359</v>
      </c>
      <c r="CVT265" t="s">
        <v>359</v>
      </c>
      <c r="CVU265" t="s">
        <v>359</v>
      </c>
      <c r="CVV265" t="s">
        <v>359</v>
      </c>
      <c r="CVW265" t="s">
        <v>359</v>
      </c>
      <c r="CVX265" t="s">
        <v>359</v>
      </c>
      <c r="CVY265" t="s">
        <v>359</v>
      </c>
      <c r="CVZ265" t="s">
        <v>359</v>
      </c>
      <c r="CWA265" t="s">
        <v>359</v>
      </c>
      <c r="CWB265" t="s">
        <v>359</v>
      </c>
      <c r="CWC265" t="s">
        <v>359</v>
      </c>
      <c r="CWD265" t="s">
        <v>359</v>
      </c>
      <c r="CWE265" t="s">
        <v>359</v>
      </c>
      <c r="CWF265" t="s">
        <v>359</v>
      </c>
      <c r="CWG265" t="s">
        <v>359</v>
      </c>
      <c r="CWH265" t="s">
        <v>359</v>
      </c>
      <c r="CWI265" t="s">
        <v>359</v>
      </c>
      <c r="CWJ265" t="s">
        <v>359</v>
      </c>
      <c r="CWK265" t="s">
        <v>359</v>
      </c>
      <c r="CWL265" t="s">
        <v>359</v>
      </c>
      <c r="CWM265" t="s">
        <v>359</v>
      </c>
      <c r="CWN265" t="s">
        <v>359</v>
      </c>
      <c r="CWO265" t="s">
        <v>359</v>
      </c>
      <c r="CWP265" t="s">
        <v>359</v>
      </c>
      <c r="CWQ265" t="s">
        <v>359</v>
      </c>
      <c r="CWR265" t="s">
        <v>359</v>
      </c>
      <c r="CWS265" t="s">
        <v>359</v>
      </c>
      <c r="CWT265" t="s">
        <v>359</v>
      </c>
      <c r="CWU265" t="s">
        <v>359</v>
      </c>
      <c r="CWV265" t="s">
        <v>359</v>
      </c>
      <c r="CWW265" t="s">
        <v>359</v>
      </c>
      <c r="CWX265" t="s">
        <v>359</v>
      </c>
      <c r="CWY265" t="s">
        <v>359</v>
      </c>
      <c r="CWZ265" t="s">
        <v>359</v>
      </c>
      <c r="CXA265" t="s">
        <v>359</v>
      </c>
      <c r="CXB265" t="s">
        <v>359</v>
      </c>
      <c r="CXC265" t="s">
        <v>359</v>
      </c>
      <c r="CXD265" t="s">
        <v>359</v>
      </c>
      <c r="CXE265" t="s">
        <v>359</v>
      </c>
      <c r="CXF265" t="s">
        <v>359</v>
      </c>
      <c r="CXG265" t="s">
        <v>359</v>
      </c>
      <c r="CXH265" t="s">
        <v>359</v>
      </c>
      <c r="CXI265" t="s">
        <v>359</v>
      </c>
      <c r="CXJ265" t="s">
        <v>359</v>
      </c>
      <c r="CXK265" t="s">
        <v>359</v>
      </c>
      <c r="CXL265" t="s">
        <v>359</v>
      </c>
      <c r="CXM265" t="s">
        <v>359</v>
      </c>
      <c r="CXN265" t="s">
        <v>359</v>
      </c>
      <c r="CXO265" t="s">
        <v>359</v>
      </c>
      <c r="CXP265" t="s">
        <v>359</v>
      </c>
      <c r="CXQ265" t="s">
        <v>359</v>
      </c>
      <c r="CXR265" t="s">
        <v>359</v>
      </c>
      <c r="CXS265" t="s">
        <v>359</v>
      </c>
      <c r="CXT265" t="s">
        <v>359</v>
      </c>
      <c r="CXU265" t="s">
        <v>359</v>
      </c>
      <c r="CXV265" t="s">
        <v>359</v>
      </c>
      <c r="CXW265" t="s">
        <v>359</v>
      </c>
      <c r="CXX265" t="s">
        <v>359</v>
      </c>
      <c r="CXY265" t="s">
        <v>359</v>
      </c>
      <c r="CXZ265" t="s">
        <v>359</v>
      </c>
      <c r="CYA265" t="s">
        <v>359</v>
      </c>
      <c r="CYB265" t="s">
        <v>359</v>
      </c>
      <c r="CYC265" t="s">
        <v>359</v>
      </c>
      <c r="CYD265" t="s">
        <v>359</v>
      </c>
      <c r="CYE265" t="s">
        <v>359</v>
      </c>
      <c r="CYF265" t="s">
        <v>359</v>
      </c>
      <c r="CYG265" t="s">
        <v>359</v>
      </c>
      <c r="CYH265" t="s">
        <v>359</v>
      </c>
      <c r="CYI265" t="s">
        <v>359</v>
      </c>
      <c r="CYJ265" t="s">
        <v>359</v>
      </c>
      <c r="CYK265" t="s">
        <v>359</v>
      </c>
      <c r="CYL265" t="s">
        <v>359</v>
      </c>
      <c r="CYM265" t="s">
        <v>359</v>
      </c>
      <c r="CYN265" t="s">
        <v>359</v>
      </c>
      <c r="CYO265" t="s">
        <v>359</v>
      </c>
      <c r="CYP265" t="s">
        <v>359</v>
      </c>
      <c r="CYQ265" t="s">
        <v>359</v>
      </c>
      <c r="CYR265" t="s">
        <v>359</v>
      </c>
      <c r="CYS265" t="s">
        <v>359</v>
      </c>
      <c r="CYT265" t="s">
        <v>359</v>
      </c>
      <c r="CYU265" t="s">
        <v>359</v>
      </c>
      <c r="CYV265" t="s">
        <v>359</v>
      </c>
      <c r="CYW265" t="s">
        <v>359</v>
      </c>
      <c r="CYX265" t="s">
        <v>359</v>
      </c>
      <c r="CYY265" t="s">
        <v>359</v>
      </c>
      <c r="CYZ265" t="s">
        <v>359</v>
      </c>
      <c r="CZA265" t="s">
        <v>359</v>
      </c>
      <c r="CZB265" t="s">
        <v>359</v>
      </c>
      <c r="CZC265" t="s">
        <v>359</v>
      </c>
      <c r="CZD265" t="s">
        <v>359</v>
      </c>
      <c r="CZE265" t="s">
        <v>359</v>
      </c>
      <c r="CZF265" t="s">
        <v>359</v>
      </c>
      <c r="CZG265" t="s">
        <v>359</v>
      </c>
      <c r="CZH265" t="s">
        <v>359</v>
      </c>
      <c r="CZI265" t="s">
        <v>359</v>
      </c>
      <c r="CZJ265" t="s">
        <v>359</v>
      </c>
      <c r="CZK265" t="s">
        <v>359</v>
      </c>
      <c r="CZL265" t="s">
        <v>359</v>
      </c>
      <c r="CZM265" t="s">
        <v>359</v>
      </c>
      <c r="CZN265" t="s">
        <v>359</v>
      </c>
      <c r="CZO265" t="s">
        <v>359</v>
      </c>
      <c r="CZP265" t="s">
        <v>359</v>
      </c>
      <c r="CZQ265" t="s">
        <v>359</v>
      </c>
      <c r="CZR265" t="s">
        <v>359</v>
      </c>
      <c r="CZS265" t="s">
        <v>359</v>
      </c>
      <c r="CZT265" t="s">
        <v>359</v>
      </c>
      <c r="CZU265" t="s">
        <v>359</v>
      </c>
      <c r="CZV265" t="s">
        <v>359</v>
      </c>
      <c r="CZW265" t="s">
        <v>359</v>
      </c>
      <c r="CZX265" t="s">
        <v>359</v>
      </c>
      <c r="CZY265" t="s">
        <v>359</v>
      </c>
      <c r="CZZ265" t="s">
        <v>359</v>
      </c>
      <c r="DAA265" t="s">
        <v>359</v>
      </c>
      <c r="DAB265" t="s">
        <v>359</v>
      </c>
      <c r="DAC265" t="s">
        <v>359</v>
      </c>
      <c r="DAD265" t="s">
        <v>359</v>
      </c>
      <c r="DAE265" t="s">
        <v>359</v>
      </c>
      <c r="DAF265" t="s">
        <v>359</v>
      </c>
      <c r="DAG265" t="s">
        <v>359</v>
      </c>
      <c r="DAH265" t="s">
        <v>359</v>
      </c>
      <c r="DAI265" t="s">
        <v>359</v>
      </c>
      <c r="DAJ265" t="s">
        <v>359</v>
      </c>
      <c r="DAK265" t="s">
        <v>359</v>
      </c>
      <c r="DAL265" t="s">
        <v>359</v>
      </c>
      <c r="DAM265" t="s">
        <v>359</v>
      </c>
      <c r="DAN265" t="s">
        <v>359</v>
      </c>
      <c r="DAO265" t="s">
        <v>359</v>
      </c>
      <c r="DAP265" t="s">
        <v>359</v>
      </c>
      <c r="DAQ265" t="s">
        <v>359</v>
      </c>
      <c r="DAR265" t="s">
        <v>359</v>
      </c>
      <c r="DAS265" t="s">
        <v>359</v>
      </c>
      <c r="DAT265" t="s">
        <v>359</v>
      </c>
      <c r="DAU265" t="s">
        <v>359</v>
      </c>
      <c r="DAV265" t="s">
        <v>359</v>
      </c>
      <c r="DAW265" t="s">
        <v>359</v>
      </c>
      <c r="DAX265" t="s">
        <v>359</v>
      </c>
      <c r="DAY265" t="s">
        <v>359</v>
      </c>
      <c r="DAZ265" t="s">
        <v>359</v>
      </c>
      <c r="DBA265" t="s">
        <v>359</v>
      </c>
      <c r="DBB265" t="s">
        <v>359</v>
      </c>
      <c r="DBC265" t="s">
        <v>359</v>
      </c>
      <c r="DBD265" t="s">
        <v>359</v>
      </c>
      <c r="DBE265" t="s">
        <v>359</v>
      </c>
      <c r="DBF265" t="s">
        <v>359</v>
      </c>
      <c r="DBG265" t="s">
        <v>359</v>
      </c>
      <c r="DBH265" t="s">
        <v>359</v>
      </c>
      <c r="DBI265" t="s">
        <v>359</v>
      </c>
      <c r="DBJ265" t="s">
        <v>359</v>
      </c>
      <c r="DBK265" t="s">
        <v>359</v>
      </c>
      <c r="DBL265" t="s">
        <v>359</v>
      </c>
      <c r="DBM265" t="s">
        <v>359</v>
      </c>
      <c r="DBN265" t="s">
        <v>359</v>
      </c>
      <c r="DBO265" t="s">
        <v>359</v>
      </c>
      <c r="DBP265" t="s">
        <v>359</v>
      </c>
      <c r="DBQ265" t="s">
        <v>359</v>
      </c>
      <c r="DBR265" t="s">
        <v>359</v>
      </c>
      <c r="DBS265" t="s">
        <v>359</v>
      </c>
      <c r="DBT265" t="s">
        <v>359</v>
      </c>
      <c r="DBU265" t="s">
        <v>359</v>
      </c>
      <c r="DBV265" t="s">
        <v>359</v>
      </c>
      <c r="DBW265" t="s">
        <v>359</v>
      </c>
      <c r="DBX265" t="s">
        <v>359</v>
      </c>
      <c r="DBY265" t="s">
        <v>359</v>
      </c>
      <c r="DBZ265" t="s">
        <v>359</v>
      </c>
      <c r="DCA265" t="s">
        <v>359</v>
      </c>
      <c r="DCB265" t="s">
        <v>359</v>
      </c>
      <c r="DCC265" t="s">
        <v>359</v>
      </c>
      <c r="DCD265" t="s">
        <v>359</v>
      </c>
      <c r="DCE265" t="s">
        <v>359</v>
      </c>
      <c r="DCF265" t="s">
        <v>359</v>
      </c>
      <c r="DCG265" t="s">
        <v>359</v>
      </c>
      <c r="DCH265" t="s">
        <v>359</v>
      </c>
      <c r="DCI265" t="s">
        <v>359</v>
      </c>
      <c r="DCJ265" t="s">
        <v>359</v>
      </c>
      <c r="DCK265" t="s">
        <v>359</v>
      </c>
      <c r="DCL265" t="s">
        <v>359</v>
      </c>
      <c r="DCM265" t="s">
        <v>359</v>
      </c>
      <c r="DCN265" t="s">
        <v>359</v>
      </c>
      <c r="DCO265" t="s">
        <v>359</v>
      </c>
      <c r="DCP265" t="s">
        <v>359</v>
      </c>
      <c r="DCQ265" t="s">
        <v>359</v>
      </c>
      <c r="DCR265" t="s">
        <v>359</v>
      </c>
      <c r="DCS265" t="s">
        <v>359</v>
      </c>
      <c r="DCT265" t="s">
        <v>359</v>
      </c>
      <c r="DCU265" t="s">
        <v>359</v>
      </c>
      <c r="DCV265" t="s">
        <v>359</v>
      </c>
      <c r="DCW265" t="s">
        <v>359</v>
      </c>
      <c r="DCX265" t="s">
        <v>359</v>
      </c>
      <c r="DCY265" t="s">
        <v>359</v>
      </c>
      <c r="DCZ265" t="s">
        <v>359</v>
      </c>
      <c r="DDA265" t="s">
        <v>359</v>
      </c>
      <c r="DDB265" t="s">
        <v>359</v>
      </c>
      <c r="DDC265" t="s">
        <v>359</v>
      </c>
      <c r="DDD265" t="s">
        <v>359</v>
      </c>
      <c r="DDE265" t="s">
        <v>359</v>
      </c>
      <c r="DDF265" t="s">
        <v>359</v>
      </c>
      <c r="DDG265" t="s">
        <v>359</v>
      </c>
      <c r="DDH265" t="s">
        <v>359</v>
      </c>
      <c r="DDI265" t="s">
        <v>359</v>
      </c>
      <c r="DDJ265" t="s">
        <v>359</v>
      </c>
      <c r="DDK265" t="s">
        <v>359</v>
      </c>
      <c r="DDL265" t="s">
        <v>359</v>
      </c>
      <c r="DDM265" t="s">
        <v>359</v>
      </c>
      <c r="DDN265" t="s">
        <v>359</v>
      </c>
      <c r="DDO265" t="s">
        <v>359</v>
      </c>
      <c r="DDP265" t="s">
        <v>359</v>
      </c>
      <c r="DDQ265" t="s">
        <v>359</v>
      </c>
      <c r="DDR265" t="s">
        <v>359</v>
      </c>
      <c r="DDS265" t="s">
        <v>359</v>
      </c>
      <c r="DDT265" t="s">
        <v>359</v>
      </c>
      <c r="DDU265" t="s">
        <v>359</v>
      </c>
      <c r="DDV265" t="s">
        <v>359</v>
      </c>
      <c r="DDW265" t="s">
        <v>359</v>
      </c>
      <c r="DDX265" t="s">
        <v>359</v>
      </c>
      <c r="DDY265" t="s">
        <v>359</v>
      </c>
      <c r="DDZ265" t="s">
        <v>359</v>
      </c>
      <c r="DEA265" t="s">
        <v>359</v>
      </c>
      <c r="DEB265" t="s">
        <v>359</v>
      </c>
      <c r="DEC265" t="s">
        <v>359</v>
      </c>
      <c r="DED265" t="s">
        <v>359</v>
      </c>
      <c r="DEE265" t="s">
        <v>359</v>
      </c>
      <c r="DEF265" t="s">
        <v>359</v>
      </c>
      <c r="DEG265" t="s">
        <v>359</v>
      </c>
      <c r="DEH265" t="s">
        <v>359</v>
      </c>
      <c r="DEI265" t="s">
        <v>359</v>
      </c>
      <c r="DEJ265" t="s">
        <v>359</v>
      </c>
      <c r="DEK265" t="s">
        <v>359</v>
      </c>
      <c r="DEL265" t="s">
        <v>359</v>
      </c>
      <c r="DEM265" t="s">
        <v>359</v>
      </c>
      <c r="DEN265" t="s">
        <v>359</v>
      </c>
      <c r="DEO265" t="s">
        <v>359</v>
      </c>
      <c r="DEP265" t="s">
        <v>359</v>
      </c>
      <c r="DEQ265" t="s">
        <v>359</v>
      </c>
      <c r="DER265" t="s">
        <v>359</v>
      </c>
      <c r="DES265" t="s">
        <v>359</v>
      </c>
      <c r="DET265" t="s">
        <v>359</v>
      </c>
      <c r="DEU265" t="s">
        <v>359</v>
      </c>
      <c r="DEV265" t="s">
        <v>359</v>
      </c>
      <c r="DEW265" t="s">
        <v>359</v>
      </c>
      <c r="DEX265" t="s">
        <v>359</v>
      </c>
      <c r="DEY265" t="s">
        <v>359</v>
      </c>
      <c r="DEZ265" t="s">
        <v>359</v>
      </c>
      <c r="DFA265" t="s">
        <v>359</v>
      </c>
      <c r="DFB265" t="s">
        <v>359</v>
      </c>
      <c r="DFC265" t="s">
        <v>359</v>
      </c>
      <c r="DFD265" t="s">
        <v>359</v>
      </c>
      <c r="DFE265" t="s">
        <v>359</v>
      </c>
      <c r="DFF265" t="s">
        <v>359</v>
      </c>
      <c r="DFG265" t="s">
        <v>359</v>
      </c>
      <c r="DFH265" t="s">
        <v>359</v>
      </c>
      <c r="DFI265" t="s">
        <v>359</v>
      </c>
      <c r="DFJ265" t="s">
        <v>359</v>
      </c>
      <c r="DFK265" t="s">
        <v>359</v>
      </c>
      <c r="DFL265" t="s">
        <v>359</v>
      </c>
      <c r="DFM265" t="s">
        <v>359</v>
      </c>
      <c r="DFN265" t="s">
        <v>359</v>
      </c>
      <c r="DFO265" t="s">
        <v>359</v>
      </c>
      <c r="DFP265" t="s">
        <v>359</v>
      </c>
      <c r="DFQ265" t="s">
        <v>359</v>
      </c>
      <c r="DFR265" t="s">
        <v>359</v>
      </c>
      <c r="DFS265" t="s">
        <v>359</v>
      </c>
      <c r="DFT265" t="s">
        <v>359</v>
      </c>
      <c r="DFU265" t="s">
        <v>359</v>
      </c>
      <c r="DFV265" t="s">
        <v>359</v>
      </c>
      <c r="DFW265" t="s">
        <v>359</v>
      </c>
      <c r="DFX265" t="s">
        <v>359</v>
      </c>
      <c r="DFY265" t="s">
        <v>359</v>
      </c>
      <c r="DFZ265" t="s">
        <v>359</v>
      </c>
      <c r="DGA265" t="s">
        <v>359</v>
      </c>
      <c r="DGB265" t="s">
        <v>359</v>
      </c>
      <c r="DGC265" t="s">
        <v>359</v>
      </c>
      <c r="DGD265" t="s">
        <v>359</v>
      </c>
      <c r="DGE265" t="s">
        <v>359</v>
      </c>
      <c r="DGF265" t="s">
        <v>359</v>
      </c>
      <c r="DGG265" t="s">
        <v>359</v>
      </c>
      <c r="DGH265" t="s">
        <v>359</v>
      </c>
      <c r="DGI265" t="s">
        <v>359</v>
      </c>
      <c r="DGJ265" t="s">
        <v>359</v>
      </c>
      <c r="DGK265" t="s">
        <v>359</v>
      </c>
      <c r="DGL265" t="s">
        <v>359</v>
      </c>
      <c r="DGM265" t="s">
        <v>359</v>
      </c>
      <c r="DGN265" t="s">
        <v>359</v>
      </c>
      <c r="DGO265" t="s">
        <v>359</v>
      </c>
      <c r="DGP265" t="s">
        <v>359</v>
      </c>
      <c r="DGQ265" t="s">
        <v>359</v>
      </c>
      <c r="DGR265" t="s">
        <v>359</v>
      </c>
      <c r="DGS265" t="s">
        <v>359</v>
      </c>
      <c r="DGT265" t="s">
        <v>359</v>
      </c>
      <c r="DGU265" t="s">
        <v>359</v>
      </c>
      <c r="DGV265" t="s">
        <v>359</v>
      </c>
      <c r="DGW265" t="s">
        <v>359</v>
      </c>
      <c r="DGX265" t="s">
        <v>359</v>
      </c>
      <c r="DGY265" t="s">
        <v>359</v>
      </c>
      <c r="DGZ265" t="s">
        <v>359</v>
      </c>
      <c r="DHA265" t="s">
        <v>359</v>
      </c>
      <c r="DHB265" t="s">
        <v>359</v>
      </c>
      <c r="DHC265" t="s">
        <v>359</v>
      </c>
      <c r="DHD265" t="s">
        <v>359</v>
      </c>
      <c r="DHE265" t="s">
        <v>359</v>
      </c>
      <c r="DHF265" t="s">
        <v>359</v>
      </c>
      <c r="DHG265" t="s">
        <v>359</v>
      </c>
      <c r="DHH265" t="s">
        <v>359</v>
      </c>
      <c r="DHI265" t="s">
        <v>359</v>
      </c>
      <c r="DHJ265" t="s">
        <v>359</v>
      </c>
      <c r="DHK265" t="s">
        <v>359</v>
      </c>
      <c r="DHL265" t="s">
        <v>359</v>
      </c>
      <c r="DHM265" t="s">
        <v>359</v>
      </c>
      <c r="DHN265" t="s">
        <v>359</v>
      </c>
      <c r="DHO265" t="s">
        <v>359</v>
      </c>
      <c r="DHP265" t="s">
        <v>359</v>
      </c>
      <c r="DHQ265" t="s">
        <v>359</v>
      </c>
      <c r="DHR265" t="s">
        <v>359</v>
      </c>
      <c r="DHS265" t="s">
        <v>359</v>
      </c>
      <c r="DHT265" t="s">
        <v>359</v>
      </c>
      <c r="DHU265" t="s">
        <v>359</v>
      </c>
      <c r="DHV265" t="s">
        <v>359</v>
      </c>
      <c r="DHW265" t="s">
        <v>359</v>
      </c>
      <c r="DHX265" t="s">
        <v>359</v>
      </c>
      <c r="DHY265" t="s">
        <v>359</v>
      </c>
      <c r="DHZ265" t="s">
        <v>359</v>
      </c>
      <c r="DIA265" t="s">
        <v>359</v>
      </c>
      <c r="DIB265" t="s">
        <v>359</v>
      </c>
      <c r="DIC265" t="s">
        <v>359</v>
      </c>
      <c r="DID265" t="s">
        <v>359</v>
      </c>
      <c r="DIE265" t="s">
        <v>359</v>
      </c>
      <c r="DIF265" t="s">
        <v>359</v>
      </c>
      <c r="DIG265" t="s">
        <v>359</v>
      </c>
      <c r="DIH265" t="s">
        <v>359</v>
      </c>
      <c r="DII265" t="s">
        <v>359</v>
      </c>
      <c r="DIJ265" t="s">
        <v>359</v>
      </c>
      <c r="DIK265" t="s">
        <v>359</v>
      </c>
      <c r="DIL265" t="s">
        <v>359</v>
      </c>
      <c r="DIM265" t="s">
        <v>359</v>
      </c>
      <c r="DIN265" t="s">
        <v>359</v>
      </c>
      <c r="DIO265" t="s">
        <v>359</v>
      </c>
      <c r="DIP265" t="s">
        <v>359</v>
      </c>
      <c r="DIQ265" t="s">
        <v>359</v>
      </c>
      <c r="DIR265" t="s">
        <v>359</v>
      </c>
      <c r="DIS265" t="s">
        <v>359</v>
      </c>
      <c r="DIT265" t="s">
        <v>359</v>
      </c>
      <c r="DIU265" t="s">
        <v>359</v>
      </c>
      <c r="DIV265" t="s">
        <v>359</v>
      </c>
      <c r="DIW265" t="s">
        <v>359</v>
      </c>
      <c r="DIX265" t="s">
        <v>359</v>
      </c>
      <c r="DIY265" t="s">
        <v>359</v>
      </c>
      <c r="DIZ265" t="s">
        <v>359</v>
      </c>
      <c r="DJA265" t="s">
        <v>359</v>
      </c>
      <c r="DJB265" t="s">
        <v>359</v>
      </c>
      <c r="DJC265" t="s">
        <v>359</v>
      </c>
      <c r="DJD265" t="s">
        <v>359</v>
      </c>
      <c r="DJE265" t="s">
        <v>359</v>
      </c>
      <c r="DJF265" t="s">
        <v>359</v>
      </c>
      <c r="DJG265" t="s">
        <v>359</v>
      </c>
      <c r="DJH265" t="s">
        <v>359</v>
      </c>
      <c r="DJI265" t="s">
        <v>359</v>
      </c>
      <c r="DJJ265" t="s">
        <v>359</v>
      </c>
      <c r="DJK265" t="s">
        <v>359</v>
      </c>
      <c r="DJL265" t="s">
        <v>359</v>
      </c>
      <c r="DJM265" t="s">
        <v>359</v>
      </c>
      <c r="DJN265" t="s">
        <v>359</v>
      </c>
      <c r="DJO265" t="s">
        <v>359</v>
      </c>
      <c r="DJP265" t="s">
        <v>359</v>
      </c>
      <c r="DJQ265" t="s">
        <v>359</v>
      </c>
      <c r="DJR265" t="s">
        <v>359</v>
      </c>
      <c r="DJS265" t="s">
        <v>359</v>
      </c>
      <c r="DJT265" t="s">
        <v>359</v>
      </c>
      <c r="DJU265" t="s">
        <v>359</v>
      </c>
      <c r="DJV265" t="s">
        <v>359</v>
      </c>
      <c r="DJW265" t="s">
        <v>359</v>
      </c>
      <c r="DJX265" t="s">
        <v>359</v>
      </c>
      <c r="DJY265" t="s">
        <v>359</v>
      </c>
      <c r="DJZ265" t="s">
        <v>359</v>
      </c>
      <c r="DKA265" t="s">
        <v>359</v>
      </c>
      <c r="DKB265" t="s">
        <v>359</v>
      </c>
      <c r="DKC265" t="s">
        <v>359</v>
      </c>
      <c r="DKD265" t="s">
        <v>359</v>
      </c>
      <c r="DKE265" t="s">
        <v>359</v>
      </c>
      <c r="DKF265" t="s">
        <v>359</v>
      </c>
      <c r="DKG265" t="s">
        <v>359</v>
      </c>
      <c r="DKH265" t="s">
        <v>359</v>
      </c>
      <c r="DKI265" t="s">
        <v>359</v>
      </c>
      <c r="DKJ265" t="s">
        <v>359</v>
      </c>
      <c r="DKK265" t="s">
        <v>359</v>
      </c>
      <c r="DKL265" t="s">
        <v>359</v>
      </c>
      <c r="DKM265" t="s">
        <v>359</v>
      </c>
      <c r="DKN265" t="s">
        <v>359</v>
      </c>
      <c r="DKO265" t="s">
        <v>359</v>
      </c>
      <c r="DKP265" t="s">
        <v>359</v>
      </c>
      <c r="DKQ265" t="s">
        <v>359</v>
      </c>
      <c r="DKR265" t="s">
        <v>359</v>
      </c>
      <c r="DKS265" t="s">
        <v>359</v>
      </c>
      <c r="DKT265" t="s">
        <v>359</v>
      </c>
      <c r="DKU265" t="s">
        <v>359</v>
      </c>
      <c r="DKV265" t="s">
        <v>359</v>
      </c>
      <c r="DKW265" t="s">
        <v>359</v>
      </c>
      <c r="DKX265" t="s">
        <v>359</v>
      </c>
      <c r="DKY265" t="s">
        <v>359</v>
      </c>
      <c r="DKZ265" t="s">
        <v>359</v>
      </c>
      <c r="DLA265" t="s">
        <v>359</v>
      </c>
      <c r="DLB265" t="s">
        <v>359</v>
      </c>
      <c r="DLC265" t="s">
        <v>359</v>
      </c>
      <c r="DLD265" t="s">
        <v>359</v>
      </c>
      <c r="DLE265" t="s">
        <v>359</v>
      </c>
      <c r="DLF265" t="s">
        <v>359</v>
      </c>
      <c r="DLG265" t="s">
        <v>359</v>
      </c>
      <c r="DLH265" t="s">
        <v>359</v>
      </c>
      <c r="DLI265" t="s">
        <v>359</v>
      </c>
      <c r="DLJ265" t="s">
        <v>359</v>
      </c>
      <c r="DLK265" t="s">
        <v>359</v>
      </c>
      <c r="DLL265" t="s">
        <v>359</v>
      </c>
      <c r="DLM265" t="s">
        <v>359</v>
      </c>
      <c r="DLN265" t="s">
        <v>359</v>
      </c>
      <c r="DLO265" t="s">
        <v>359</v>
      </c>
      <c r="DLP265" t="s">
        <v>359</v>
      </c>
      <c r="DLQ265" t="s">
        <v>359</v>
      </c>
      <c r="DLR265" t="s">
        <v>359</v>
      </c>
      <c r="DLS265" t="s">
        <v>359</v>
      </c>
      <c r="DLT265" t="s">
        <v>359</v>
      </c>
      <c r="DLU265" t="s">
        <v>359</v>
      </c>
      <c r="DLV265" t="s">
        <v>359</v>
      </c>
      <c r="DLW265" t="s">
        <v>359</v>
      </c>
      <c r="DLX265" t="s">
        <v>359</v>
      </c>
      <c r="DLY265" t="s">
        <v>359</v>
      </c>
      <c r="DLZ265" t="s">
        <v>359</v>
      </c>
      <c r="DMA265" t="s">
        <v>359</v>
      </c>
      <c r="DMB265" t="s">
        <v>359</v>
      </c>
      <c r="DMC265" t="s">
        <v>359</v>
      </c>
      <c r="DMD265" t="s">
        <v>359</v>
      </c>
      <c r="DME265" t="s">
        <v>359</v>
      </c>
      <c r="DMF265" t="s">
        <v>359</v>
      </c>
      <c r="DMG265" t="s">
        <v>359</v>
      </c>
      <c r="DMH265" t="s">
        <v>359</v>
      </c>
      <c r="DMI265" t="s">
        <v>359</v>
      </c>
      <c r="DMJ265" t="s">
        <v>359</v>
      </c>
      <c r="DMK265" t="s">
        <v>359</v>
      </c>
      <c r="DML265" t="s">
        <v>359</v>
      </c>
      <c r="DMM265" t="s">
        <v>359</v>
      </c>
      <c r="DMN265" t="s">
        <v>359</v>
      </c>
      <c r="DMO265" t="s">
        <v>359</v>
      </c>
      <c r="DMP265" t="s">
        <v>359</v>
      </c>
      <c r="DMQ265" t="s">
        <v>359</v>
      </c>
      <c r="DMR265" t="s">
        <v>359</v>
      </c>
      <c r="DMS265" t="s">
        <v>359</v>
      </c>
      <c r="DMT265" t="s">
        <v>359</v>
      </c>
      <c r="DMU265" t="s">
        <v>359</v>
      </c>
      <c r="DMV265" t="s">
        <v>359</v>
      </c>
      <c r="DMW265" t="s">
        <v>359</v>
      </c>
      <c r="DMX265" t="s">
        <v>359</v>
      </c>
      <c r="DMY265" t="s">
        <v>359</v>
      </c>
      <c r="DMZ265" t="s">
        <v>359</v>
      </c>
      <c r="DNA265" t="s">
        <v>359</v>
      </c>
      <c r="DNB265" t="s">
        <v>359</v>
      </c>
      <c r="DNC265" t="s">
        <v>359</v>
      </c>
      <c r="DND265" t="s">
        <v>359</v>
      </c>
      <c r="DNE265" t="s">
        <v>359</v>
      </c>
      <c r="DNF265" t="s">
        <v>359</v>
      </c>
      <c r="DNG265" t="s">
        <v>359</v>
      </c>
      <c r="DNH265" t="s">
        <v>359</v>
      </c>
      <c r="DNI265" t="s">
        <v>359</v>
      </c>
      <c r="DNJ265" t="s">
        <v>359</v>
      </c>
      <c r="DNK265" t="s">
        <v>359</v>
      </c>
      <c r="DNL265" t="s">
        <v>359</v>
      </c>
      <c r="DNM265" t="s">
        <v>359</v>
      </c>
      <c r="DNN265" t="s">
        <v>359</v>
      </c>
      <c r="DNO265" t="s">
        <v>359</v>
      </c>
      <c r="DNP265" t="s">
        <v>359</v>
      </c>
      <c r="DNQ265" t="s">
        <v>359</v>
      </c>
      <c r="DNR265" t="s">
        <v>359</v>
      </c>
      <c r="DNS265" t="s">
        <v>359</v>
      </c>
      <c r="DNT265" t="s">
        <v>359</v>
      </c>
      <c r="DNU265" t="s">
        <v>359</v>
      </c>
      <c r="DNV265" t="s">
        <v>359</v>
      </c>
      <c r="DNW265" t="s">
        <v>359</v>
      </c>
      <c r="DNX265" t="s">
        <v>359</v>
      </c>
      <c r="DNY265" t="s">
        <v>359</v>
      </c>
      <c r="DNZ265" t="s">
        <v>359</v>
      </c>
      <c r="DOA265" t="s">
        <v>359</v>
      </c>
      <c r="DOB265" t="s">
        <v>359</v>
      </c>
      <c r="DOC265" t="s">
        <v>359</v>
      </c>
      <c r="DOD265" t="s">
        <v>359</v>
      </c>
      <c r="DOE265" t="s">
        <v>359</v>
      </c>
      <c r="DOF265" t="s">
        <v>359</v>
      </c>
      <c r="DOG265" t="s">
        <v>359</v>
      </c>
      <c r="DOH265" t="s">
        <v>359</v>
      </c>
      <c r="DOI265" t="s">
        <v>359</v>
      </c>
      <c r="DOJ265" t="s">
        <v>359</v>
      </c>
      <c r="DOK265" t="s">
        <v>359</v>
      </c>
      <c r="DOL265" t="s">
        <v>359</v>
      </c>
      <c r="DOM265" t="s">
        <v>359</v>
      </c>
      <c r="DON265" t="s">
        <v>359</v>
      </c>
      <c r="DOO265" t="s">
        <v>359</v>
      </c>
      <c r="DOP265" t="s">
        <v>359</v>
      </c>
      <c r="DOQ265" t="s">
        <v>359</v>
      </c>
      <c r="DOR265" t="s">
        <v>359</v>
      </c>
      <c r="DOS265" t="s">
        <v>359</v>
      </c>
      <c r="DOT265" t="s">
        <v>359</v>
      </c>
      <c r="DOU265" t="s">
        <v>359</v>
      </c>
      <c r="DOV265" t="s">
        <v>359</v>
      </c>
      <c r="DOW265" t="s">
        <v>359</v>
      </c>
      <c r="DOX265" t="s">
        <v>359</v>
      </c>
      <c r="DOY265" t="s">
        <v>359</v>
      </c>
      <c r="DOZ265" t="s">
        <v>359</v>
      </c>
      <c r="DPA265" t="s">
        <v>359</v>
      </c>
      <c r="DPB265" t="s">
        <v>359</v>
      </c>
      <c r="DPC265" t="s">
        <v>359</v>
      </c>
      <c r="DPD265" t="s">
        <v>359</v>
      </c>
      <c r="DPE265" t="s">
        <v>359</v>
      </c>
      <c r="DPF265" t="s">
        <v>359</v>
      </c>
      <c r="DPG265" t="s">
        <v>359</v>
      </c>
      <c r="DPH265" t="s">
        <v>359</v>
      </c>
      <c r="DPI265" t="s">
        <v>359</v>
      </c>
      <c r="DPJ265" t="s">
        <v>359</v>
      </c>
      <c r="DPK265" t="s">
        <v>359</v>
      </c>
      <c r="DPL265" t="s">
        <v>359</v>
      </c>
      <c r="DPM265" t="s">
        <v>359</v>
      </c>
      <c r="DPN265" t="s">
        <v>359</v>
      </c>
      <c r="DPO265" t="s">
        <v>359</v>
      </c>
      <c r="DPP265" t="s">
        <v>359</v>
      </c>
      <c r="DPQ265" t="s">
        <v>359</v>
      </c>
      <c r="DPR265" t="s">
        <v>359</v>
      </c>
      <c r="DPS265" t="s">
        <v>359</v>
      </c>
      <c r="DPT265" t="s">
        <v>359</v>
      </c>
      <c r="DPU265" t="s">
        <v>359</v>
      </c>
      <c r="DPV265" t="s">
        <v>359</v>
      </c>
      <c r="DPW265" t="s">
        <v>359</v>
      </c>
      <c r="DPX265" t="s">
        <v>359</v>
      </c>
      <c r="DPY265" t="s">
        <v>359</v>
      </c>
      <c r="DPZ265" t="s">
        <v>359</v>
      </c>
      <c r="DQA265" t="s">
        <v>359</v>
      </c>
      <c r="DQB265" t="s">
        <v>359</v>
      </c>
      <c r="DQC265" t="s">
        <v>359</v>
      </c>
      <c r="DQD265" t="s">
        <v>359</v>
      </c>
      <c r="DQE265" t="s">
        <v>359</v>
      </c>
      <c r="DQF265" t="s">
        <v>359</v>
      </c>
      <c r="DQG265" t="s">
        <v>359</v>
      </c>
      <c r="DQH265" t="s">
        <v>359</v>
      </c>
      <c r="DQI265" t="s">
        <v>359</v>
      </c>
      <c r="DQJ265" t="s">
        <v>359</v>
      </c>
      <c r="DQK265" t="s">
        <v>359</v>
      </c>
      <c r="DQL265" t="s">
        <v>359</v>
      </c>
      <c r="DQM265" t="s">
        <v>359</v>
      </c>
      <c r="DQN265" t="s">
        <v>359</v>
      </c>
      <c r="DQO265" t="s">
        <v>359</v>
      </c>
      <c r="DQP265" t="s">
        <v>359</v>
      </c>
      <c r="DQQ265" t="s">
        <v>359</v>
      </c>
      <c r="DQR265" t="s">
        <v>359</v>
      </c>
      <c r="DQS265" t="s">
        <v>359</v>
      </c>
      <c r="DQT265" t="s">
        <v>359</v>
      </c>
      <c r="DQU265" t="s">
        <v>359</v>
      </c>
      <c r="DQV265" t="s">
        <v>359</v>
      </c>
      <c r="DQW265" t="s">
        <v>359</v>
      </c>
      <c r="DQX265" t="s">
        <v>359</v>
      </c>
      <c r="DQY265" t="s">
        <v>359</v>
      </c>
      <c r="DQZ265" t="s">
        <v>359</v>
      </c>
      <c r="DRA265" t="s">
        <v>359</v>
      </c>
      <c r="DRB265" t="s">
        <v>359</v>
      </c>
      <c r="DRC265" t="s">
        <v>359</v>
      </c>
      <c r="DRD265" t="s">
        <v>359</v>
      </c>
      <c r="DRE265" t="s">
        <v>359</v>
      </c>
      <c r="DRF265" t="s">
        <v>359</v>
      </c>
      <c r="DRG265" t="s">
        <v>359</v>
      </c>
      <c r="DRH265" t="s">
        <v>359</v>
      </c>
      <c r="DRI265" t="s">
        <v>359</v>
      </c>
      <c r="DRJ265" t="s">
        <v>359</v>
      </c>
      <c r="DRK265" t="s">
        <v>359</v>
      </c>
      <c r="DRL265" t="s">
        <v>359</v>
      </c>
      <c r="DRM265" t="s">
        <v>359</v>
      </c>
      <c r="DRN265" t="s">
        <v>359</v>
      </c>
      <c r="DRO265" t="s">
        <v>359</v>
      </c>
      <c r="DRP265" t="s">
        <v>359</v>
      </c>
      <c r="DRQ265" t="s">
        <v>359</v>
      </c>
      <c r="DRR265" t="s">
        <v>359</v>
      </c>
      <c r="DRS265" t="s">
        <v>359</v>
      </c>
      <c r="DRT265" t="s">
        <v>359</v>
      </c>
      <c r="DRU265" t="s">
        <v>359</v>
      </c>
      <c r="DRV265" t="s">
        <v>359</v>
      </c>
      <c r="DRW265" t="s">
        <v>359</v>
      </c>
      <c r="DRX265" t="s">
        <v>359</v>
      </c>
      <c r="DRY265" t="s">
        <v>359</v>
      </c>
      <c r="DRZ265" t="s">
        <v>359</v>
      </c>
      <c r="DSA265" t="s">
        <v>359</v>
      </c>
      <c r="DSB265" t="s">
        <v>359</v>
      </c>
      <c r="DSC265" t="s">
        <v>359</v>
      </c>
      <c r="DSD265" t="s">
        <v>359</v>
      </c>
      <c r="DSE265" t="s">
        <v>359</v>
      </c>
      <c r="DSF265" t="s">
        <v>359</v>
      </c>
      <c r="DSG265" t="s">
        <v>359</v>
      </c>
      <c r="DSH265" t="s">
        <v>359</v>
      </c>
      <c r="DSI265" t="s">
        <v>359</v>
      </c>
      <c r="DSJ265" t="s">
        <v>359</v>
      </c>
      <c r="DSK265" t="s">
        <v>359</v>
      </c>
      <c r="DSL265" t="s">
        <v>359</v>
      </c>
      <c r="DSM265" t="s">
        <v>359</v>
      </c>
      <c r="DSN265" t="s">
        <v>359</v>
      </c>
      <c r="DSO265" t="s">
        <v>359</v>
      </c>
      <c r="DSP265" t="s">
        <v>359</v>
      </c>
      <c r="DSQ265" t="s">
        <v>359</v>
      </c>
      <c r="DSR265" t="s">
        <v>359</v>
      </c>
      <c r="DSS265" t="s">
        <v>359</v>
      </c>
      <c r="DST265" t="s">
        <v>359</v>
      </c>
      <c r="DSU265" t="s">
        <v>359</v>
      </c>
      <c r="DSV265" t="s">
        <v>359</v>
      </c>
      <c r="DSW265" t="s">
        <v>359</v>
      </c>
      <c r="DSX265" t="s">
        <v>359</v>
      </c>
      <c r="DSY265" t="s">
        <v>359</v>
      </c>
      <c r="DSZ265" t="s">
        <v>359</v>
      </c>
      <c r="DTA265" t="s">
        <v>359</v>
      </c>
      <c r="DTB265" t="s">
        <v>359</v>
      </c>
      <c r="DTC265" t="s">
        <v>359</v>
      </c>
      <c r="DTD265" t="s">
        <v>359</v>
      </c>
      <c r="DTE265" t="s">
        <v>359</v>
      </c>
      <c r="DTF265" t="s">
        <v>359</v>
      </c>
      <c r="DTG265" t="s">
        <v>359</v>
      </c>
      <c r="DTH265" t="s">
        <v>359</v>
      </c>
      <c r="DTI265" t="s">
        <v>359</v>
      </c>
      <c r="DTJ265" t="s">
        <v>359</v>
      </c>
      <c r="DTK265" t="s">
        <v>359</v>
      </c>
      <c r="DTL265" t="s">
        <v>359</v>
      </c>
      <c r="DTM265" t="s">
        <v>359</v>
      </c>
      <c r="DTN265" t="s">
        <v>359</v>
      </c>
      <c r="DTO265" t="s">
        <v>359</v>
      </c>
      <c r="DTP265" t="s">
        <v>359</v>
      </c>
      <c r="DTQ265" t="s">
        <v>359</v>
      </c>
      <c r="DTR265" t="s">
        <v>359</v>
      </c>
      <c r="DTS265" t="s">
        <v>359</v>
      </c>
      <c r="DTT265" t="s">
        <v>359</v>
      </c>
      <c r="DTU265" t="s">
        <v>359</v>
      </c>
      <c r="DTV265" t="s">
        <v>359</v>
      </c>
      <c r="DTW265" t="s">
        <v>359</v>
      </c>
      <c r="DTX265" t="s">
        <v>359</v>
      </c>
      <c r="DTY265" t="s">
        <v>359</v>
      </c>
      <c r="DTZ265" t="s">
        <v>359</v>
      </c>
      <c r="DUA265" t="s">
        <v>359</v>
      </c>
      <c r="DUB265" t="s">
        <v>359</v>
      </c>
      <c r="DUC265" t="s">
        <v>359</v>
      </c>
      <c r="DUD265" t="s">
        <v>359</v>
      </c>
      <c r="DUE265" t="s">
        <v>359</v>
      </c>
      <c r="DUF265" t="s">
        <v>359</v>
      </c>
      <c r="DUG265" t="s">
        <v>359</v>
      </c>
      <c r="DUH265" t="s">
        <v>359</v>
      </c>
      <c r="DUI265" t="s">
        <v>359</v>
      </c>
      <c r="DUJ265" t="s">
        <v>359</v>
      </c>
      <c r="DUK265" t="s">
        <v>359</v>
      </c>
      <c r="DUL265" t="s">
        <v>359</v>
      </c>
      <c r="DUM265" t="s">
        <v>359</v>
      </c>
      <c r="DUN265" t="s">
        <v>359</v>
      </c>
      <c r="DUO265" t="s">
        <v>359</v>
      </c>
      <c r="DUP265" t="s">
        <v>359</v>
      </c>
      <c r="DUQ265" t="s">
        <v>359</v>
      </c>
      <c r="DUR265" t="s">
        <v>359</v>
      </c>
      <c r="DUS265" t="s">
        <v>359</v>
      </c>
      <c r="DUT265" t="s">
        <v>359</v>
      </c>
      <c r="DUU265" t="s">
        <v>359</v>
      </c>
      <c r="DUV265" t="s">
        <v>359</v>
      </c>
      <c r="DUW265" t="s">
        <v>359</v>
      </c>
      <c r="DUX265" t="s">
        <v>359</v>
      </c>
      <c r="DUY265" t="s">
        <v>359</v>
      </c>
      <c r="DUZ265" t="s">
        <v>359</v>
      </c>
      <c r="DVA265" t="s">
        <v>359</v>
      </c>
      <c r="DVB265" t="s">
        <v>359</v>
      </c>
      <c r="DVC265" t="s">
        <v>359</v>
      </c>
      <c r="DVD265" t="s">
        <v>359</v>
      </c>
      <c r="DVE265" t="s">
        <v>359</v>
      </c>
      <c r="DVF265" t="s">
        <v>359</v>
      </c>
      <c r="DVG265" t="s">
        <v>359</v>
      </c>
      <c r="DVH265" t="s">
        <v>359</v>
      </c>
      <c r="DVI265" t="s">
        <v>359</v>
      </c>
      <c r="DVJ265" t="s">
        <v>359</v>
      </c>
      <c r="DVK265" t="s">
        <v>359</v>
      </c>
      <c r="DVL265" t="s">
        <v>359</v>
      </c>
      <c r="DVM265" t="s">
        <v>359</v>
      </c>
      <c r="DVN265" t="s">
        <v>359</v>
      </c>
      <c r="DVO265" t="s">
        <v>359</v>
      </c>
      <c r="DVP265" t="s">
        <v>359</v>
      </c>
      <c r="DVQ265" t="s">
        <v>359</v>
      </c>
      <c r="DVR265" t="s">
        <v>359</v>
      </c>
      <c r="DVS265" t="s">
        <v>359</v>
      </c>
      <c r="DVT265" t="s">
        <v>359</v>
      </c>
      <c r="DVU265" t="s">
        <v>359</v>
      </c>
      <c r="DVV265" t="s">
        <v>359</v>
      </c>
      <c r="DVW265" t="s">
        <v>359</v>
      </c>
      <c r="DVX265" t="s">
        <v>359</v>
      </c>
      <c r="DVY265" t="s">
        <v>359</v>
      </c>
      <c r="DVZ265" t="s">
        <v>359</v>
      </c>
      <c r="DWA265" t="s">
        <v>359</v>
      </c>
      <c r="DWB265" t="s">
        <v>359</v>
      </c>
      <c r="DWC265" t="s">
        <v>359</v>
      </c>
      <c r="DWD265" t="s">
        <v>359</v>
      </c>
      <c r="DWE265" t="s">
        <v>359</v>
      </c>
      <c r="DWF265" t="s">
        <v>359</v>
      </c>
      <c r="DWG265" t="s">
        <v>359</v>
      </c>
      <c r="DWH265" t="s">
        <v>359</v>
      </c>
      <c r="DWI265" t="s">
        <v>359</v>
      </c>
      <c r="DWJ265" t="s">
        <v>359</v>
      </c>
      <c r="DWK265" t="s">
        <v>359</v>
      </c>
      <c r="DWL265" t="s">
        <v>359</v>
      </c>
      <c r="DWM265" t="s">
        <v>359</v>
      </c>
      <c r="DWN265" t="s">
        <v>359</v>
      </c>
      <c r="DWO265" t="s">
        <v>359</v>
      </c>
      <c r="DWP265" t="s">
        <v>359</v>
      </c>
      <c r="DWQ265" t="s">
        <v>359</v>
      </c>
      <c r="DWR265" t="s">
        <v>359</v>
      </c>
      <c r="DWS265" t="s">
        <v>359</v>
      </c>
      <c r="DWT265" t="s">
        <v>359</v>
      </c>
      <c r="DWU265" t="s">
        <v>359</v>
      </c>
      <c r="DWV265" t="s">
        <v>359</v>
      </c>
      <c r="DWW265" t="s">
        <v>359</v>
      </c>
      <c r="DWX265" t="s">
        <v>359</v>
      </c>
      <c r="DWY265" t="s">
        <v>359</v>
      </c>
      <c r="DWZ265" t="s">
        <v>359</v>
      </c>
      <c r="DXA265" t="s">
        <v>359</v>
      </c>
      <c r="DXB265" t="s">
        <v>359</v>
      </c>
      <c r="DXC265" t="s">
        <v>359</v>
      </c>
      <c r="DXD265" t="s">
        <v>359</v>
      </c>
      <c r="DXE265" t="s">
        <v>359</v>
      </c>
      <c r="DXF265" t="s">
        <v>359</v>
      </c>
      <c r="DXG265" t="s">
        <v>359</v>
      </c>
      <c r="DXH265" t="s">
        <v>359</v>
      </c>
      <c r="DXI265" t="s">
        <v>359</v>
      </c>
      <c r="DXJ265" t="s">
        <v>359</v>
      </c>
      <c r="DXK265" t="s">
        <v>359</v>
      </c>
      <c r="DXL265" t="s">
        <v>359</v>
      </c>
      <c r="DXM265" t="s">
        <v>359</v>
      </c>
      <c r="DXN265" t="s">
        <v>359</v>
      </c>
      <c r="DXO265" t="s">
        <v>359</v>
      </c>
      <c r="DXP265" t="s">
        <v>359</v>
      </c>
      <c r="DXQ265" t="s">
        <v>359</v>
      </c>
      <c r="DXR265" t="s">
        <v>359</v>
      </c>
      <c r="DXS265" t="s">
        <v>359</v>
      </c>
      <c r="DXT265" t="s">
        <v>359</v>
      </c>
      <c r="DXU265" t="s">
        <v>359</v>
      </c>
      <c r="DXV265" t="s">
        <v>359</v>
      </c>
      <c r="DXW265" t="s">
        <v>359</v>
      </c>
      <c r="DXX265" t="s">
        <v>359</v>
      </c>
      <c r="DXY265" t="s">
        <v>359</v>
      </c>
      <c r="DXZ265" t="s">
        <v>359</v>
      </c>
      <c r="DYA265" t="s">
        <v>359</v>
      </c>
      <c r="DYB265" t="s">
        <v>359</v>
      </c>
      <c r="DYC265" t="s">
        <v>359</v>
      </c>
      <c r="DYD265" t="s">
        <v>359</v>
      </c>
      <c r="DYE265" t="s">
        <v>359</v>
      </c>
      <c r="DYF265" t="s">
        <v>359</v>
      </c>
      <c r="DYG265" t="s">
        <v>359</v>
      </c>
      <c r="DYH265" t="s">
        <v>359</v>
      </c>
      <c r="DYI265" t="s">
        <v>359</v>
      </c>
      <c r="DYJ265" t="s">
        <v>359</v>
      </c>
      <c r="DYK265" t="s">
        <v>359</v>
      </c>
      <c r="DYL265" t="s">
        <v>359</v>
      </c>
      <c r="DYM265" t="s">
        <v>359</v>
      </c>
      <c r="DYN265" t="s">
        <v>359</v>
      </c>
      <c r="DYO265" t="s">
        <v>359</v>
      </c>
      <c r="DYP265" t="s">
        <v>359</v>
      </c>
      <c r="DYQ265" t="s">
        <v>359</v>
      </c>
      <c r="DYR265" t="s">
        <v>359</v>
      </c>
      <c r="DYS265" t="s">
        <v>359</v>
      </c>
      <c r="DYT265" t="s">
        <v>359</v>
      </c>
      <c r="DYU265" t="s">
        <v>359</v>
      </c>
      <c r="DYV265" t="s">
        <v>359</v>
      </c>
      <c r="DYW265" t="s">
        <v>359</v>
      </c>
      <c r="DYX265" t="s">
        <v>359</v>
      </c>
      <c r="DYY265" t="s">
        <v>359</v>
      </c>
      <c r="DYZ265" t="s">
        <v>359</v>
      </c>
      <c r="DZA265" t="s">
        <v>359</v>
      </c>
      <c r="DZB265" t="s">
        <v>359</v>
      </c>
      <c r="DZC265" t="s">
        <v>359</v>
      </c>
      <c r="DZD265" t="s">
        <v>359</v>
      </c>
      <c r="DZE265" t="s">
        <v>359</v>
      </c>
      <c r="DZF265" t="s">
        <v>359</v>
      </c>
      <c r="DZG265" t="s">
        <v>359</v>
      </c>
      <c r="DZH265" t="s">
        <v>359</v>
      </c>
      <c r="DZI265" t="s">
        <v>359</v>
      </c>
      <c r="DZJ265" t="s">
        <v>359</v>
      </c>
      <c r="DZK265" t="s">
        <v>359</v>
      </c>
      <c r="DZL265" t="s">
        <v>359</v>
      </c>
      <c r="DZM265" t="s">
        <v>359</v>
      </c>
      <c r="DZN265" t="s">
        <v>359</v>
      </c>
      <c r="DZO265" t="s">
        <v>359</v>
      </c>
      <c r="DZP265" t="s">
        <v>359</v>
      </c>
      <c r="DZQ265" t="s">
        <v>359</v>
      </c>
      <c r="DZR265" t="s">
        <v>359</v>
      </c>
      <c r="DZS265" t="s">
        <v>359</v>
      </c>
      <c r="DZT265" t="s">
        <v>359</v>
      </c>
      <c r="DZU265" t="s">
        <v>359</v>
      </c>
      <c r="DZV265" t="s">
        <v>359</v>
      </c>
      <c r="DZW265" t="s">
        <v>359</v>
      </c>
      <c r="DZX265" t="s">
        <v>359</v>
      </c>
      <c r="DZY265" t="s">
        <v>359</v>
      </c>
      <c r="DZZ265" t="s">
        <v>359</v>
      </c>
      <c r="EAA265" t="s">
        <v>359</v>
      </c>
      <c r="EAB265" t="s">
        <v>359</v>
      </c>
      <c r="EAC265" t="s">
        <v>359</v>
      </c>
      <c r="EAD265" t="s">
        <v>359</v>
      </c>
      <c r="EAE265" t="s">
        <v>359</v>
      </c>
      <c r="EAF265" t="s">
        <v>359</v>
      </c>
      <c r="EAG265" t="s">
        <v>359</v>
      </c>
      <c r="EAH265" t="s">
        <v>359</v>
      </c>
      <c r="EAI265" t="s">
        <v>359</v>
      </c>
      <c r="EAJ265" t="s">
        <v>359</v>
      </c>
      <c r="EAK265" t="s">
        <v>359</v>
      </c>
      <c r="EAL265" t="s">
        <v>359</v>
      </c>
      <c r="EAM265" t="s">
        <v>359</v>
      </c>
      <c r="EAN265" t="s">
        <v>359</v>
      </c>
      <c r="EAO265" t="s">
        <v>359</v>
      </c>
      <c r="EAP265" t="s">
        <v>359</v>
      </c>
      <c r="EAQ265" t="s">
        <v>359</v>
      </c>
      <c r="EAR265" t="s">
        <v>359</v>
      </c>
      <c r="EAS265" t="s">
        <v>359</v>
      </c>
      <c r="EAT265" t="s">
        <v>359</v>
      </c>
      <c r="EAU265" t="s">
        <v>359</v>
      </c>
      <c r="EAV265" t="s">
        <v>359</v>
      </c>
      <c r="EAW265" t="s">
        <v>359</v>
      </c>
      <c r="EAX265" t="s">
        <v>359</v>
      </c>
      <c r="EAY265" t="s">
        <v>359</v>
      </c>
      <c r="EAZ265" t="s">
        <v>359</v>
      </c>
      <c r="EBA265" t="s">
        <v>359</v>
      </c>
      <c r="EBB265" t="s">
        <v>359</v>
      </c>
      <c r="EBC265" t="s">
        <v>359</v>
      </c>
      <c r="EBD265" t="s">
        <v>359</v>
      </c>
      <c r="EBE265" t="s">
        <v>359</v>
      </c>
      <c r="EBF265" t="s">
        <v>359</v>
      </c>
      <c r="EBG265" t="s">
        <v>359</v>
      </c>
      <c r="EBH265" t="s">
        <v>359</v>
      </c>
      <c r="EBI265" t="s">
        <v>359</v>
      </c>
      <c r="EBJ265" t="s">
        <v>359</v>
      </c>
      <c r="EBK265" t="s">
        <v>359</v>
      </c>
      <c r="EBL265" t="s">
        <v>359</v>
      </c>
      <c r="EBM265" t="s">
        <v>359</v>
      </c>
      <c r="EBN265" t="s">
        <v>359</v>
      </c>
      <c r="EBO265" t="s">
        <v>359</v>
      </c>
      <c r="EBP265" t="s">
        <v>359</v>
      </c>
      <c r="EBQ265" t="s">
        <v>359</v>
      </c>
      <c r="EBR265" t="s">
        <v>359</v>
      </c>
      <c r="EBS265" t="s">
        <v>359</v>
      </c>
      <c r="EBT265" t="s">
        <v>359</v>
      </c>
      <c r="EBU265" t="s">
        <v>359</v>
      </c>
      <c r="EBV265" t="s">
        <v>359</v>
      </c>
      <c r="EBW265" t="s">
        <v>359</v>
      </c>
      <c r="EBX265" t="s">
        <v>359</v>
      </c>
      <c r="EBY265" t="s">
        <v>359</v>
      </c>
      <c r="EBZ265" t="s">
        <v>359</v>
      </c>
      <c r="ECA265" t="s">
        <v>359</v>
      </c>
      <c r="ECB265" t="s">
        <v>359</v>
      </c>
      <c r="ECC265" t="s">
        <v>359</v>
      </c>
      <c r="ECD265" t="s">
        <v>359</v>
      </c>
      <c r="ECE265" t="s">
        <v>359</v>
      </c>
      <c r="ECF265" t="s">
        <v>359</v>
      </c>
      <c r="ECG265" t="s">
        <v>359</v>
      </c>
      <c r="ECH265" t="s">
        <v>359</v>
      </c>
      <c r="ECI265" t="s">
        <v>359</v>
      </c>
      <c r="ECJ265" t="s">
        <v>359</v>
      </c>
      <c r="ECK265" t="s">
        <v>359</v>
      </c>
      <c r="ECL265" t="s">
        <v>359</v>
      </c>
      <c r="ECM265" t="s">
        <v>359</v>
      </c>
      <c r="ECN265" t="s">
        <v>359</v>
      </c>
      <c r="ECO265" t="s">
        <v>359</v>
      </c>
      <c r="ECP265" t="s">
        <v>359</v>
      </c>
      <c r="ECQ265" t="s">
        <v>359</v>
      </c>
      <c r="ECR265" t="s">
        <v>359</v>
      </c>
      <c r="ECS265" t="s">
        <v>359</v>
      </c>
      <c r="ECT265" t="s">
        <v>359</v>
      </c>
      <c r="ECU265" t="s">
        <v>359</v>
      </c>
      <c r="ECV265" t="s">
        <v>359</v>
      </c>
      <c r="ECW265" t="s">
        <v>359</v>
      </c>
      <c r="ECX265" t="s">
        <v>359</v>
      </c>
      <c r="ECY265" t="s">
        <v>359</v>
      </c>
      <c r="ECZ265" t="s">
        <v>359</v>
      </c>
      <c r="EDA265" t="s">
        <v>359</v>
      </c>
      <c r="EDB265" t="s">
        <v>359</v>
      </c>
      <c r="EDC265" t="s">
        <v>359</v>
      </c>
      <c r="EDD265" t="s">
        <v>359</v>
      </c>
      <c r="EDE265" t="s">
        <v>359</v>
      </c>
      <c r="EDF265" t="s">
        <v>359</v>
      </c>
      <c r="EDG265" t="s">
        <v>359</v>
      </c>
      <c r="EDH265" t="s">
        <v>359</v>
      </c>
      <c r="EDI265" t="s">
        <v>359</v>
      </c>
      <c r="EDJ265" t="s">
        <v>359</v>
      </c>
      <c r="EDK265" t="s">
        <v>359</v>
      </c>
      <c r="EDL265" t="s">
        <v>359</v>
      </c>
      <c r="EDM265" t="s">
        <v>359</v>
      </c>
      <c r="EDN265" t="s">
        <v>359</v>
      </c>
      <c r="EDO265" t="s">
        <v>359</v>
      </c>
      <c r="EDP265" t="s">
        <v>359</v>
      </c>
      <c r="EDQ265" t="s">
        <v>359</v>
      </c>
      <c r="EDR265" t="s">
        <v>359</v>
      </c>
      <c r="EDS265" t="s">
        <v>359</v>
      </c>
      <c r="EDT265" t="s">
        <v>359</v>
      </c>
      <c r="EDU265" t="s">
        <v>359</v>
      </c>
      <c r="EDV265" t="s">
        <v>359</v>
      </c>
      <c r="EDW265" t="s">
        <v>359</v>
      </c>
      <c r="EDX265" t="s">
        <v>359</v>
      </c>
      <c r="EDY265" t="s">
        <v>359</v>
      </c>
      <c r="EDZ265" t="s">
        <v>359</v>
      </c>
      <c r="EEA265" t="s">
        <v>359</v>
      </c>
      <c r="EEB265" t="s">
        <v>359</v>
      </c>
      <c r="EEC265" t="s">
        <v>359</v>
      </c>
      <c r="EED265" t="s">
        <v>359</v>
      </c>
      <c r="EEE265" t="s">
        <v>359</v>
      </c>
      <c r="EEF265" t="s">
        <v>359</v>
      </c>
      <c r="EEG265" t="s">
        <v>359</v>
      </c>
      <c r="EEH265" t="s">
        <v>359</v>
      </c>
      <c r="EEI265" t="s">
        <v>359</v>
      </c>
      <c r="EEJ265" t="s">
        <v>359</v>
      </c>
      <c r="EEK265" t="s">
        <v>359</v>
      </c>
      <c r="EEL265" t="s">
        <v>359</v>
      </c>
      <c r="EEM265" t="s">
        <v>359</v>
      </c>
      <c r="EEN265" t="s">
        <v>359</v>
      </c>
      <c r="EEO265" t="s">
        <v>359</v>
      </c>
      <c r="EEP265" t="s">
        <v>359</v>
      </c>
      <c r="EEQ265" t="s">
        <v>359</v>
      </c>
      <c r="EER265" t="s">
        <v>359</v>
      </c>
      <c r="EES265" t="s">
        <v>359</v>
      </c>
      <c r="EET265" t="s">
        <v>359</v>
      </c>
      <c r="EEU265" t="s">
        <v>359</v>
      </c>
      <c r="EEV265" t="s">
        <v>359</v>
      </c>
      <c r="EEW265" t="s">
        <v>359</v>
      </c>
      <c r="EEX265" t="s">
        <v>359</v>
      </c>
      <c r="EEY265" t="s">
        <v>359</v>
      </c>
      <c r="EEZ265" t="s">
        <v>359</v>
      </c>
      <c r="EFA265" t="s">
        <v>359</v>
      </c>
      <c r="EFB265" t="s">
        <v>359</v>
      </c>
      <c r="EFC265" t="s">
        <v>359</v>
      </c>
      <c r="EFD265" t="s">
        <v>359</v>
      </c>
      <c r="EFE265" t="s">
        <v>359</v>
      </c>
      <c r="EFF265" t="s">
        <v>359</v>
      </c>
      <c r="EFG265" t="s">
        <v>359</v>
      </c>
      <c r="EFH265" t="s">
        <v>359</v>
      </c>
      <c r="EFI265" t="s">
        <v>359</v>
      </c>
      <c r="EFJ265" t="s">
        <v>359</v>
      </c>
      <c r="EFK265" t="s">
        <v>359</v>
      </c>
      <c r="EFL265" t="s">
        <v>359</v>
      </c>
      <c r="EFM265" t="s">
        <v>359</v>
      </c>
      <c r="EFN265" t="s">
        <v>359</v>
      </c>
      <c r="EFO265" t="s">
        <v>359</v>
      </c>
      <c r="EFP265" t="s">
        <v>359</v>
      </c>
      <c r="EFQ265" t="s">
        <v>359</v>
      </c>
      <c r="EFR265" t="s">
        <v>359</v>
      </c>
      <c r="EFS265" t="s">
        <v>359</v>
      </c>
      <c r="EFT265" t="s">
        <v>359</v>
      </c>
      <c r="EFU265" t="s">
        <v>359</v>
      </c>
      <c r="EFV265" t="s">
        <v>359</v>
      </c>
      <c r="EFW265" t="s">
        <v>359</v>
      </c>
      <c r="EFX265" t="s">
        <v>359</v>
      </c>
      <c r="EFY265" t="s">
        <v>359</v>
      </c>
      <c r="EFZ265" t="s">
        <v>359</v>
      </c>
      <c r="EGA265" t="s">
        <v>359</v>
      </c>
      <c r="EGB265" t="s">
        <v>359</v>
      </c>
      <c r="EGC265" t="s">
        <v>359</v>
      </c>
      <c r="EGD265" t="s">
        <v>359</v>
      </c>
      <c r="EGE265" t="s">
        <v>359</v>
      </c>
      <c r="EGF265" t="s">
        <v>359</v>
      </c>
      <c r="EGG265" t="s">
        <v>359</v>
      </c>
      <c r="EGH265" t="s">
        <v>359</v>
      </c>
      <c r="EGI265" t="s">
        <v>359</v>
      </c>
      <c r="EGJ265" t="s">
        <v>359</v>
      </c>
      <c r="EGK265" t="s">
        <v>359</v>
      </c>
      <c r="EGL265" t="s">
        <v>359</v>
      </c>
      <c r="EGM265" t="s">
        <v>359</v>
      </c>
      <c r="EGN265" t="s">
        <v>359</v>
      </c>
      <c r="EGO265" t="s">
        <v>359</v>
      </c>
      <c r="EGP265" t="s">
        <v>359</v>
      </c>
      <c r="EGQ265" t="s">
        <v>359</v>
      </c>
      <c r="EGR265" t="s">
        <v>359</v>
      </c>
      <c r="EGS265" t="s">
        <v>359</v>
      </c>
      <c r="EGT265" t="s">
        <v>359</v>
      </c>
      <c r="EGU265" t="s">
        <v>359</v>
      </c>
      <c r="EGV265" t="s">
        <v>359</v>
      </c>
      <c r="EGW265" t="s">
        <v>359</v>
      </c>
      <c r="EGX265" t="s">
        <v>359</v>
      </c>
      <c r="EGY265" t="s">
        <v>359</v>
      </c>
      <c r="EGZ265" t="s">
        <v>359</v>
      </c>
      <c r="EHA265" t="s">
        <v>359</v>
      </c>
      <c r="EHB265" t="s">
        <v>359</v>
      </c>
      <c r="EHC265" t="s">
        <v>359</v>
      </c>
      <c r="EHD265" t="s">
        <v>359</v>
      </c>
      <c r="EHE265" t="s">
        <v>359</v>
      </c>
      <c r="EHF265" t="s">
        <v>359</v>
      </c>
      <c r="EHG265" t="s">
        <v>359</v>
      </c>
      <c r="EHH265" t="s">
        <v>359</v>
      </c>
      <c r="EHI265" t="s">
        <v>359</v>
      </c>
      <c r="EHJ265" t="s">
        <v>359</v>
      </c>
      <c r="EHK265" t="s">
        <v>359</v>
      </c>
      <c r="EHL265" t="s">
        <v>359</v>
      </c>
      <c r="EHM265" t="s">
        <v>359</v>
      </c>
      <c r="EHN265" t="s">
        <v>359</v>
      </c>
      <c r="EHO265" t="s">
        <v>359</v>
      </c>
      <c r="EHP265" t="s">
        <v>359</v>
      </c>
      <c r="EHQ265" t="s">
        <v>359</v>
      </c>
      <c r="EHR265" t="s">
        <v>359</v>
      </c>
      <c r="EHS265" t="s">
        <v>359</v>
      </c>
      <c r="EHT265" t="s">
        <v>359</v>
      </c>
      <c r="EHU265" t="s">
        <v>359</v>
      </c>
      <c r="EHV265" t="s">
        <v>359</v>
      </c>
      <c r="EHW265" t="s">
        <v>359</v>
      </c>
      <c r="EHX265" t="s">
        <v>359</v>
      </c>
      <c r="EHY265" t="s">
        <v>359</v>
      </c>
      <c r="EHZ265" t="s">
        <v>359</v>
      </c>
      <c r="EIA265" t="s">
        <v>359</v>
      </c>
      <c r="EIB265" t="s">
        <v>359</v>
      </c>
      <c r="EIC265" t="s">
        <v>359</v>
      </c>
      <c r="EID265" t="s">
        <v>359</v>
      </c>
      <c r="EIE265" t="s">
        <v>359</v>
      </c>
      <c r="EIF265" t="s">
        <v>359</v>
      </c>
      <c r="EIG265" t="s">
        <v>359</v>
      </c>
      <c r="EIH265" t="s">
        <v>359</v>
      </c>
      <c r="EII265" t="s">
        <v>359</v>
      </c>
      <c r="EIJ265" t="s">
        <v>359</v>
      </c>
      <c r="EIK265" t="s">
        <v>359</v>
      </c>
      <c r="EIL265" t="s">
        <v>359</v>
      </c>
      <c r="EIM265" t="s">
        <v>359</v>
      </c>
      <c r="EIN265" t="s">
        <v>359</v>
      </c>
      <c r="EIO265" t="s">
        <v>359</v>
      </c>
      <c r="EIP265" t="s">
        <v>359</v>
      </c>
      <c r="EIQ265" t="s">
        <v>359</v>
      </c>
      <c r="EIR265" t="s">
        <v>359</v>
      </c>
      <c r="EIS265" t="s">
        <v>359</v>
      </c>
      <c r="EIT265" t="s">
        <v>359</v>
      </c>
      <c r="EIU265" t="s">
        <v>359</v>
      </c>
      <c r="EIV265" t="s">
        <v>359</v>
      </c>
      <c r="EIW265" t="s">
        <v>359</v>
      </c>
      <c r="EIX265" t="s">
        <v>359</v>
      </c>
      <c r="EIY265" t="s">
        <v>359</v>
      </c>
      <c r="EIZ265" t="s">
        <v>359</v>
      </c>
      <c r="EJA265" t="s">
        <v>359</v>
      </c>
      <c r="EJB265" t="s">
        <v>359</v>
      </c>
      <c r="EJC265" t="s">
        <v>359</v>
      </c>
      <c r="EJD265" t="s">
        <v>359</v>
      </c>
      <c r="EJE265" t="s">
        <v>359</v>
      </c>
      <c r="EJF265" t="s">
        <v>359</v>
      </c>
      <c r="EJG265" t="s">
        <v>359</v>
      </c>
      <c r="EJH265" t="s">
        <v>359</v>
      </c>
      <c r="EJI265" t="s">
        <v>359</v>
      </c>
      <c r="EJJ265" t="s">
        <v>359</v>
      </c>
      <c r="EJK265" t="s">
        <v>359</v>
      </c>
      <c r="EJL265" t="s">
        <v>359</v>
      </c>
      <c r="EJM265" t="s">
        <v>359</v>
      </c>
      <c r="EJN265" t="s">
        <v>359</v>
      </c>
      <c r="EJO265" t="s">
        <v>359</v>
      </c>
      <c r="EJP265" t="s">
        <v>359</v>
      </c>
      <c r="EJQ265" t="s">
        <v>359</v>
      </c>
      <c r="EJR265" t="s">
        <v>359</v>
      </c>
      <c r="EJS265" t="s">
        <v>359</v>
      </c>
      <c r="EJT265" t="s">
        <v>359</v>
      </c>
      <c r="EJU265" t="s">
        <v>359</v>
      </c>
      <c r="EJV265" t="s">
        <v>359</v>
      </c>
      <c r="EJW265" t="s">
        <v>359</v>
      </c>
      <c r="EJX265" t="s">
        <v>359</v>
      </c>
      <c r="EJY265" t="s">
        <v>359</v>
      </c>
      <c r="EJZ265" t="s">
        <v>359</v>
      </c>
      <c r="EKA265" t="s">
        <v>359</v>
      </c>
      <c r="EKB265" t="s">
        <v>359</v>
      </c>
      <c r="EKC265" t="s">
        <v>359</v>
      </c>
      <c r="EKD265" t="s">
        <v>359</v>
      </c>
      <c r="EKE265" t="s">
        <v>359</v>
      </c>
      <c r="EKF265" t="s">
        <v>359</v>
      </c>
      <c r="EKG265" t="s">
        <v>359</v>
      </c>
      <c r="EKH265" t="s">
        <v>359</v>
      </c>
      <c r="EKI265" t="s">
        <v>359</v>
      </c>
      <c r="EKJ265" t="s">
        <v>359</v>
      </c>
      <c r="EKK265" t="s">
        <v>359</v>
      </c>
      <c r="EKL265" t="s">
        <v>359</v>
      </c>
      <c r="EKM265" t="s">
        <v>359</v>
      </c>
      <c r="EKN265" t="s">
        <v>359</v>
      </c>
      <c r="EKO265" t="s">
        <v>359</v>
      </c>
      <c r="EKP265" t="s">
        <v>359</v>
      </c>
      <c r="EKQ265" t="s">
        <v>359</v>
      </c>
      <c r="EKR265" t="s">
        <v>359</v>
      </c>
      <c r="EKS265" t="s">
        <v>359</v>
      </c>
      <c r="EKT265" t="s">
        <v>359</v>
      </c>
      <c r="EKU265" t="s">
        <v>359</v>
      </c>
      <c r="EKV265" t="s">
        <v>359</v>
      </c>
      <c r="EKW265" t="s">
        <v>359</v>
      </c>
      <c r="EKX265" t="s">
        <v>359</v>
      </c>
      <c r="EKY265" t="s">
        <v>359</v>
      </c>
      <c r="EKZ265" t="s">
        <v>359</v>
      </c>
      <c r="ELA265" t="s">
        <v>359</v>
      </c>
      <c r="ELB265" t="s">
        <v>359</v>
      </c>
      <c r="ELC265" t="s">
        <v>359</v>
      </c>
      <c r="ELD265" t="s">
        <v>359</v>
      </c>
      <c r="ELE265" t="s">
        <v>359</v>
      </c>
      <c r="ELF265" t="s">
        <v>359</v>
      </c>
      <c r="ELG265" t="s">
        <v>359</v>
      </c>
      <c r="ELH265" t="s">
        <v>359</v>
      </c>
      <c r="ELI265" t="s">
        <v>359</v>
      </c>
      <c r="ELJ265" t="s">
        <v>359</v>
      </c>
      <c r="ELK265" t="s">
        <v>359</v>
      </c>
      <c r="ELL265" t="s">
        <v>359</v>
      </c>
      <c r="ELM265" t="s">
        <v>359</v>
      </c>
      <c r="ELN265" t="s">
        <v>359</v>
      </c>
      <c r="ELO265" t="s">
        <v>359</v>
      </c>
      <c r="ELP265" t="s">
        <v>359</v>
      </c>
      <c r="ELQ265" t="s">
        <v>359</v>
      </c>
      <c r="ELR265" t="s">
        <v>359</v>
      </c>
      <c r="ELS265" t="s">
        <v>359</v>
      </c>
      <c r="ELT265" t="s">
        <v>359</v>
      </c>
      <c r="ELU265" t="s">
        <v>359</v>
      </c>
      <c r="ELV265" t="s">
        <v>359</v>
      </c>
      <c r="ELW265" t="s">
        <v>359</v>
      </c>
      <c r="ELX265" t="s">
        <v>359</v>
      </c>
      <c r="ELY265" t="s">
        <v>359</v>
      </c>
      <c r="ELZ265" t="s">
        <v>359</v>
      </c>
      <c r="EMA265" t="s">
        <v>359</v>
      </c>
      <c r="EMB265" t="s">
        <v>359</v>
      </c>
      <c r="EMC265" t="s">
        <v>359</v>
      </c>
      <c r="EMD265" t="s">
        <v>359</v>
      </c>
      <c r="EME265" t="s">
        <v>359</v>
      </c>
      <c r="EMF265" t="s">
        <v>359</v>
      </c>
      <c r="EMG265" t="s">
        <v>359</v>
      </c>
      <c r="EMH265" t="s">
        <v>359</v>
      </c>
      <c r="EMI265" t="s">
        <v>359</v>
      </c>
      <c r="EMJ265" t="s">
        <v>359</v>
      </c>
      <c r="EMK265" t="s">
        <v>359</v>
      </c>
      <c r="EML265" t="s">
        <v>359</v>
      </c>
      <c r="EMM265" t="s">
        <v>359</v>
      </c>
      <c r="EMN265" t="s">
        <v>359</v>
      </c>
      <c r="EMO265" t="s">
        <v>359</v>
      </c>
      <c r="EMP265" t="s">
        <v>359</v>
      </c>
      <c r="EMQ265" t="s">
        <v>359</v>
      </c>
      <c r="EMR265" t="s">
        <v>359</v>
      </c>
      <c r="EMS265" t="s">
        <v>359</v>
      </c>
      <c r="EMT265" t="s">
        <v>359</v>
      </c>
      <c r="EMU265" t="s">
        <v>359</v>
      </c>
      <c r="EMV265" t="s">
        <v>359</v>
      </c>
      <c r="EMW265" t="s">
        <v>359</v>
      </c>
      <c r="EMX265" t="s">
        <v>359</v>
      </c>
      <c r="EMY265" t="s">
        <v>359</v>
      </c>
      <c r="EMZ265" t="s">
        <v>359</v>
      </c>
      <c r="ENA265" t="s">
        <v>359</v>
      </c>
      <c r="ENB265" t="s">
        <v>359</v>
      </c>
      <c r="ENC265" t="s">
        <v>359</v>
      </c>
      <c r="END265" t="s">
        <v>359</v>
      </c>
      <c r="ENE265" t="s">
        <v>359</v>
      </c>
      <c r="ENF265" t="s">
        <v>359</v>
      </c>
      <c r="ENG265" t="s">
        <v>359</v>
      </c>
      <c r="ENH265" t="s">
        <v>359</v>
      </c>
      <c r="ENI265" t="s">
        <v>359</v>
      </c>
      <c r="ENJ265" t="s">
        <v>359</v>
      </c>
      <c r="ENK265" t="s">
        <v>359</v>
      </c>
      <c r="ENL265" t="s">
        <v>359</v>
      </c>
      <c r="ENM265" t="s">
        <v>359</v>
      </c>
      <c r="ENN265" t="s">
        <v>359</v>
      </c>
      <c r="ENO265" t="s">
        <v>359</v>
      </c>
      <c r="ENP265" t="s">
        <v>359</v>
      </c>
      <c r="ENQ265" t="s">
        <v>359</v>
      </c>
      <c r="ENR265" t="s">
        <v>359</v>
      </c>
      <c r="ENS265" t="s">
        <v>359</v>
      </c>
      <c r="ENT265" t="s">
        <v>359</v>
      </c>
      <c r="ENU265" t="s">
        <v>359</v>
      </c>
      <c r="ENV265" t="s">
        <v>359</v>
      </c>
      <c r="ENW265" t="s">
        <v>359</v>
      </c>
      <c r="ENX265" t="s">
        <v>359</v>
      </c>
      <c r="ENY265" t="s">
        <v>359</v>
      </c>
      <c r="ENZ265" t="s">
        <v>359</v>
      </c>
      <c r="EOA265" t="s">
        <v>359</v>
      </c>
      <c r="EOB265" t="s">
        <v>359</v>
      </c>
      <c r="EOC265" t="s">
        <v>359</v>
      </c>
      <c r="EOD265" t="s">
        <v>359</v>
      </c>
      <c r="EOE265" t="s">
        <v>359</v>
      </c>
      <c r="EOF265" t="s">
        <v>359</v>
      </c>
      <c r="EOG265" t="s">
        <v>359</v>
      </c>
      <c r="EOH265" t="s">
        <v>359</v>
      </c>
      <c r="EOI265" t="s">
        <v>359</v>
      </c>
      <c r="EOJ265" t="s">
        <v>359</v>
      </c>
      <c r="EOK265" t="s">
        <v>359</v>
      </c>
      <c r="EOL265" t="s">
        <v>359</v>
      </c>
      <c r="EOM265" t="s">
        <v>359</v>
      </c>
      <c r="EON265" t="s">
        <v>359</v>
      </c>
      <c r="EOO265" t="s">
        <v>359</v>
      </c>
      <c r="EOP265" t="s">
        <v>359</v>
      </c>
      <c r="EOQ265" t="s">
        <v>359</v>
      </c>
      <c r="EOR265" t="s">
        <v>359</v>
      </c>
      <c r="EOS265" t="s">
        <v>359</v>
      </c>
      <c r="EOT265" t="s">
        <v>359</v>
      </c>
      <c r="EOU265" t="s">
        <v>359</v>
      </c>
      <c r="EOV265" t="s">
        <v>359</v>
      </c>
      <c r="EOW265" t="s">
        <v>359</v>
      </c>
      <c r="EOX265" t="s">
        <v>359</v>
      </c>
      <c r="EOY265" t="s">
        <v>359</v>
      </c>
      <c r="EOZ265" t="s">
        <v>359</v>
      </c>
      <c r="EPA265" t="s">
        <v>359</v>
      </c>
      <c r="EPB265" t="s">
        <v>359</v>
      </c>
      <c r="EPC265" t="s">
        <v>359</v>
      </c>
      <c r="EPD265" t="s">
        <v>359</v>
      </c>
      <c r="EPE265" t="s">
        <v>359</v>
      </c>
      <c r="EPF265" t="s">
        <v>359</v>
      </c>
      <c r="EPG265" t="s">
        <v>359</v>
      </c>
      <c r="EPH265" t="s">
        <v>359</v>
      </c>
      <c r="EPI265" t="s">
        <v>359</v>
      </c>
      <c r="EPJ265" t="s">
        <v>359</v>
      </c>
      <c r="EPK265" t="s">
        <v>359</v>
      </c>
      <c r="EPL265" t="s">
        <v>359</v>
      </c>
      <c r="EPM265" t="s">
        <v>359</v>
      </c>
      <c r="EPN265" t="s">
        <v>359</v>
      </c>
      <c r="EPO265" t="s">
        <v>359</v>
      </c>
      <c r="EPP265" t="s">
        <v>359</v>
      </c>
      <c r="EPQ265" t="s">
        <v>359</v>
      </c>
      <c r="EPR265" t="s">
        <v>359</v>
      </c>
      <c r="EPS265" t="s">
        <v>359</v>
      </c>
      <c r="EPT265" t="s">
        <v>359</v>
      </c>
      <c r="EPU265" t="s">
        <v>359</v>
      </c>
      <c r="EPV265" t="s">
        <v>359</v>
      </c>
      <c r="EPW265" t="s">
        <v>359</v>
      </c>
      <c r="EPX265" t="s">
        <v>359</v>
      </c>
      <c r="EPY265" t="s">
        <v>359</v>
      </c>
      <c r="EPZ265" t="s">
        <v>359</v>
      </c>
      <c r="EQA265" t="s">
        <v>359</v>
      </c>
      <c r="EQB265" t="s">
        <v>359</v>
      </c>
      <c r="EQC265" t="s">
        <v>359</v>
      </c>
      <c r="EQD265" t="s">
        <v>359</v>
      </c>
      <c r="EQE265" t="s">
        <v>359</v>
      </c>
      <c r="EQF265" t="s">
        <v>359</v>
      </c>
      <c r="EQG265" t="s">
        <v>359</v>
      </c>
      <c r="EQH265" t="s">
        <v>359</v>
      </c>
      <c r="EQI265" t="s">
        <v>359</v>
      </c>
      <c r="EQJ265" t="s">
        <v>359</v>
      </c>
      <c r="EQK265" t="s">
        <v>359</v>
      </c>
      <c r="EQL265" t="s">
        <v>359</v>
      </c>
      <c r="EQM265" t="s">
        <v>359</v>
      </c>
      <c r="EQN265" t="s">
        <v>359</v>
      </c>
      <c r="EQO265" t="s">
        <v>359</v>
      </c>
      <c r="EQP265" t="s">
        <v>359</v>
      </c>
      <c r="EQQ265" t="s">
        <v>359</v>
      </c>
      <c r="EQR265" t="s">
        <v>359</v>
      </c>
      <c r="EQS265" t="s">
        <v>359</v>
      </c>
      <c r="EQT265" t="s">
        <v>359</v>
      </c>
      <c r="EQU265" t="s">
        <v>359</v>
      </c>
      <c r="EQV265" t="s">
        <v>359</v>
      </c>
      <c r="EQW265" t="s">
        <v>359</v>
      </c>
      <c r="EQX265" t="s">
        <v>359</v>
      </c>
      <c r="EQY265" t="s">
        <v>359</v>
      </c>
      <c r="EQZ265" t="s">
        <v>359</v>
      </c>
      <c r="ERA265" t="s">
        <v>359</v>
      </c>
      <c r="ERB265" t="s">
        <v>359</v>
      </c>
      <c r="ERC265" t="s">
        <v>359</v>
      </c>
      <c r="ERD265" t="s">
        <v>359</v>
      </c>
      <c r="ERE265" t="s">
        <v>359</v>
      </c>
      <c r="ERF265" t="s">
        <v>359</v>
      </c>
      <c r="ERG265" t="s">
        <v>359</v>
      </c>
      <c r="ERH265" t="s">
        <v>359</v>
      </c>
      <c r="ERI265" t="s">
        <v>359</v>
      </c>
      <c r="ERJ265" t="s">
        <v>359</v>
      </c>
      <c r="ERK265" t="s">
        <v>359</v>
      </c>
      <c r="ERL265" t="s">
        <v>359</v>
      </c>
      <c r="ERM265" t="s">
        <v>359</v>
      </c>
      <c r="ERN265" t="s">
        <v>359</v>
      </c>
      <c r="ERO265" t="s">
        <v>359</v>
      </c>
      <c r="ERP265" t="s">
        <v>359</v>
      </c>
      <c r="ERQ265" t="s">
        <v>359</v>
      </c>
      <c r="ERR265" t="s">
        <v>359</v>
      </c>
      <c r="ERS265" t="s">
        <v>359</v>
      </c>
      <c r="ERT265" t="s">
        <v>359</v>
      </c>
      <c r="ERU265" t="s">
        <v>359</v>
      </c>
      <c r="ERV265" t="s">
        <v>359</v>
      </c>
      <c r="ERW265" t="s">
        <v>359</v>
      </c>
      <c r="ERX265" t="s">
        <v>359</v>
      </c>
      <c r="ERY265" t="s">
        <v>359</v>
      </c>
      <c r="ERZ265" t="s">
        <v>359</v>
      </c>
      <c r="ESA265" t="s">
        <v>359</v>
      </c>
      <c r="ESB265" t="s">
        <v>359</v>
      </c>
      <c r="ESC265" t="s">
        <v>359</v>
      </c>
      <c r="ESD265" t="s">
        <v>359</v>
      </c>
      <c r="ESE265" t="s">
        <v>359</v>
      </c>
      <c r="ESF265" t="s">
        <v>359</v>
      </c>
      <c r="ESG265" t="s">
        <v>359</v>
      </c>
      <c r="ESH265" t="s">
        <v>359</v>
      </c>
      <c r="ESI265" t="s">
        <v>359</v>
      </c>
      <c r="ESJ265" t="s">
        <v>359</v>
      </c>
      <c r="ESK265" t="s">
        <v>359</v>
      </c>
      <c r="ESL265" t="s">
        <v>359</v>
      </c>
      <c r="ESM265" t="s">
        <v>359</v>
      </c>
      <c r="ESN265" t="s">
        <v>359</v>
      </c>
      <c r="ESO265" t="s">
        <v>359</v>
      </c>
      <c r="ESP265" t="s">
        <v>359</v>
      </c>
      <c r="ESQ265" t="s">
        <v>359</v>
      </c>
      <c r="ESR265" t="s">
        <v>359</v>
      </c>
      <c r="ESS265" t="s">
        <v>359</v>
      </c>
      <c r="EST265" t="s">
        <v>359</v>
      </c>
      <c r="ESU265" t="s">
        <v>359</v>
      </c>
      <c r="ESV265" t="s">
        <v>359</v>
      </c>
      <c r="ESW265" t="s">
        <v>359</v>
      </c>
      <c r="ESX265" t="s">
        <v>359</v>
      </c>
      <c r="ESY265" t="s">
        <v>359</v>
      </c>
      <c r="ESZ265" t="s">
        <v>359</v>
      </c>
      <c r="ETA265" t="s">
        <v>359</v>
      </c>
      <c r="ETB265" t="s">
        <v>359</v>
      </c>
      <c r="ETC265" t="s">
        <v>359</v>
      </c>
      <c r="ETD265" t="s">
        <v>359</v>
      </c>
      <c r="ETE265" t="s">
        <v>359</v>
      </c>
      <c r="ETF265" t="s">
        <v>359</v>
      </c>
      <c r="ETG265" t="s">
        <v>359</v>
      </c>
      <c r="ETH265" t="s">
        <v>359</v>
      </c>
      <c r="ETI265" t="s">
        <v>359</v>
      </c>
      <c r="ETJ265" t="s">
        <v>359</v>
      </c>
      <c r="ETK265" t="s">
        <v>359</v>
      </c>
      <c r="ETL265" t="s">
        <v>359</v>
      </c>
      <c r="ETM265" t="s">
        <v>359</v>
      </c>
      <c r="ETN265" t="s">
        <v>359</v>
      </c>
      <c r="ETO265" t="s">
        <v>359</v>
      </c>
      <c r="ETP265" t="s">
        <v>359</v>
      </c>
      <c r="ETQ265" t="s">
        <v>359</v>
      </c>
      <c r="ETR265" t="s">
        <v>359</v>
      </c>
      <c r="ETS265" t="s">
        <v>359</v>
      </c>
      <c r="ETT265" t="s">
        <v>359</v>
      </c>
      <c r="ETU265" t="s">
        <v>359</v>
      </c>
      <c r="ETV265" t="s">
        <v>359</v>
      </c>
      <c r="ETW265" t="s">
        <v>359</v>
      </c>
      <c r="ETX265" t="s">
        <v>359</v>
      </c>
      <c r="ETY265" t="s">
        <v>359</v>
      </c>
      <c r="ETZ265" t="s">
        <v>359</v>
      </c>
      <c r="EUA265" t="s">
        <v>359</v>
      </c>
      <c r="EUB265" t="s">
        <v>359</v>
      </c>
      <c r="EUC265" t="s">
        <v>359</v>
      </c>
      <c r="EUD265" t="s">
        <v>359</v>
      </c>
      <c r="EUE265" t="s">
        <v>359</v>
      </c>
      <c r="EUF265" t="s">
        <v>359</v>
      </c>
      <c r="EUG265" t="s">
        <v>359</v>
      </c>
      <c r="EUH265" t="s">
        <v>359</v>
      </c>
      <c r="EUI265" t="s">
        <v>359</v>
      </c>
      <c r="EUJ265" t="s">
        <v>359</v>
      </c>
      <c r="EUK265" t="s">
        <v>359</v>
      </c>
      <c r="EUL265" t="s">
        <v>359</v>
      </c>
      <c r="EUM265" t="s">
        <v>359</v>
      </c>
      <c r="EUN265" t="s">
        <v>359</v>
      </c>
      <c r="EUO265" t="s">
        <v>359</v>
      </c>
      <c r="EUP265" t="s">
        <v>359</v>
      </c>
      <c r="EUQ265" t="s">
        <v>359</v>
      </c>
      <c r="EUR265" t="s">
        <v>359</v>
      </c>
      <c r="EUS265" t="s">
        <v>359</v>
      </c>
      <c r="EUT265" t="s">
        <v>359</v>
      </c>
      <c r="EUU265" t="s">
        <v>359</v>
      </c>
      <c r="EUV265" t="s">
        <v>359</v>
      </c>
      <c r="EUW265" t="s">
        <v>359</v>
      </c>
      <c r="EUX265" t="s">
        <v>359</v>
      </c>
      <c r="EUY265" t="s">
        <v>359</v>
      </c>
      <c r="EUZ265" t="s">
        <v>359</v>
      </c>
      <c r="EVA265" t="s">
        <v>359</v>
      </c>
      <c r="EVB265" t="s">
        <v>359</v>
      </c>
      <c r="EVC265" t="s">
        <v>359</v>
      </c>
      <c r="EVD265" t="s">
        <v>359</v>
      </c>
      <c r="EVE265" t="s">
        <v>359</v>
      </c>
      <c r="EVF265" t="s">
        <v>359</v>
      </c>
      <c r="EVG265" t="s">
        <v>359</v>
      </c>
      <c r="EVH265" t="s">
        <v>359</v>
      </c>
      <c r="EVI265" t="s">
        <v>359</v>
      </c>
      <c r="EVJ265" t="s">
        <v>359</v>
      </c>
      <c r="EVK265" t="s">
        <v>359</v>
      </c>
      <c r="EVL265" t="s">
        <v>359</v>
      </c>
      <c r="EVM265" t="s">
        <v>359</v>
      </c>
      <c r="EVN265" t="s">
        <v>359</v>
      </c>
      <c r="EVO265" t="s">
        <v>359</v>
      </c>
      <c r="EVP265" t="s">
        <v>359</v>
      </c>
      <c r="EVQ265" t="s">
        <v>359</v>
      </c>
      <c r="EVR265" t="s">
        <v>359</v>
      </c>
      <c r="EVS265" t="s">
        <v>359</v>
      </c>
      <c r="EVT265" t="s">
        <v>359</v>
      </c>
      <c r="EVU265" t="s">
        <v>359</v>
      </c>
      <c r="EVV265" t="s">
        <v>359</v>
      </c>
      <c r="EVW265" t="s">
        <v>359</v>
      </c>
      <c r="EVX265" t="s">
        <v>359</v>
      </c>
      <c r="EVY265" t="s">
        <v>359</v>
      </c>
      <c r="EVZ265" t="s">
        <v>359</v>
      </c>
      <c r="EWA265" t="s">
        <v>359</v>
      </c>
      <c r="EWB265" t="s">
        <v>359</v>
      </c>
      <c r="EWC265" t="s">
        <v>359</v>
      </c>
      <c r="EWD265" t="s">
        <v>359</v>
      </c>
      <c r="EWE265" t="s">
        <v>359</v>
      </c>
      <c r="EWF265" t="s">
        <v>359</v>
      </c>
      <c r="EWG265" t="s">
        <v>359</v>
      </c>
      <c r="EWH265" t="s">
        <v>359</v>
      </c>
      <c r="EWI265" t="s">
        <v>359</v>
      </c>
      <c r="EWJ265" t="s">
        <v>359</v>
      </c>
      <c r="EWK265" t="s">
        <v>359</v>
      </c>
      <c r="EWL265" t="s">
        <v>359</v>
      </c>
      <c r="EWM265" t="s">
        <v>359</v>
      </c>
      <c r="EWN265" t="s">
        <v>359</v>
      </c>
      <c r="EWO265" t="s">
        <v>359</v>
      </c>
      <c r="EWP265" t="s">
        <v>359</v>
      </c>
      <c r="EWQ265" t="s">
        <v>359</v>
      </c>
      <c r="EWR265" t="s">
        <v>359</v>
      </c>
      <c r="EWS265" t="s">
        <v>359</v>
      </c>
      <c r="EWT265" t="s">
        <v>359</v>
      </c>
      <c r="EWU265" t="s">
        <v>359</v>
      </c>
      <c r="EWV265" t="s">
        <v>359</v>
      </c>
      <c r="EWW265" t="s">
        <v>359</v>
      </c>
      <c r="EWX265" t="s">
        <v>359</v>
      </c>
      <c r="EWY265" t="s">
        <v>359</v>
      </c>
      <c r="EWZ265" t="s">
        <v>359</v>
      </c>
      <c r="EXA265" t="s">
        <v>359</v>
      </c>
      <c r="EXB265" t="s">
        <v>359</v>
      </c>
      <c r="EXC265" t="s">
        <v>359</v>
      </c>
      <c r="EXD265" t="s">
        <v>359</v>
      </c>
      <c r="EXE265" t="s">
        <v>359</v>
      </c>
      <c r="EXF265" t="s">
        <v>359</v>
      </c>
      <c r="EXG265" t="s">
        <v>359</v>
      </c>
      <c r="EXH265" t="s">
        <v>359</v>
      </c>
      <c r="EXI265" t="s">
        <v>359</v>
      </c>
      <c r="EXJ265" t="s">
        <v>359</v>
      </c>
      <c r="EXK265" t="s">
        <v>359</v>
      </c>
      <c r="EXL265" t="s">
        <v>359</v>
      </c>
      <c r="EXM265" t="s">
        <v>359</v>
      </c>
      <c r="EXN265" t="s">
        <v>359</v>
      </c>
      <c r="EXO265" t="s">
        <v>359</v>
      </c>
      <c r="EXP265" t="s">
        <v>359</v>
      </c>
      <c r="EXQ265" t="s">
        <v>359</v>
      </c>
      <c r="EXR265" t="s">
        <v>359</v>
      </c>
      <c r="EXS265" t="s">
        <v>359</v>
      </c>
      <c r="EXT265" t="s">
        <v>359</v>
      </c>
      <c r="EXU265" t="s">
        <v>359</v>
      </c>
      <c r="EXV265" t="s">
        <v>359</v>
      </c>
      <c r="EXW265" t="s">
        <v>359</v>
      </c>
      <c r="EXX265" t="s">
        <v>359</v>
      </c>
      <c r="EXY265" t="s">
        <v>359</v>
      </c>
      <c r="EXZ265" t="s">
        <v>359</v>
      </c>
      <c r="EYA265" t="s">
        <v>359</v>
      </c>
      <c r="EYB265" t="s">
        <v>359</v>
      </c>
      <c r="EYC265" t="s">
        <v>359</v>
      </c>
      <c r="EYD265" t="s">
        <v>359</v>
      </c>
      <c r="EYE265" t="s">
        <v>359</v>
      </c>
      <c r="EYF265" t="s">
        <v>359</v>
      </c>
      <c r="EYG265" t="s">
        <v>359</v>
      </c>
      <c r="EYH265" t="s">
        <v>359</v>
      </c>
      <c r="EYI265" t="s">
        <v>359</v>
      </c>
      <c r="EYJ265" t="s">
        <v>359</v>
      </c>
      <c r="EYK265" t="s">
        <v>359</v>
      </c>
      <c r="EYL265" t="s">
        <v>359</v>
      </c>
      <c r="EYM265" t="s">
        <v>359</v>
      </c>
      <c r="EYN265" t="s">
        <v>359</v>
      </c>
      <c r="EYO265" t="s">
        <v>359</v>
      </c>
      <c r="EYP265" t="s">
        <v>359</v>
      </c>
      <c r="EYQ265" t="s">
        <v>359</v>
      </c>
      <c r="EYR265" t="s">
        <v>359</v>
      </c>
      <c r="EYS265" t="s">
        <v>359</v>
      </c>
      <c r="EYT265" t="s">
        <v>359</v>
      </c>
      <c r="EYU265" t="s">
        <v>359</v>
      </c>
      <c r="EYV265" t="s">
        <v>359</v>
      </c>
      <c r="EYW265" t="s">
        <v>359</v>
      </c>
      <c r="EYX265" t="s">
        <v>359</v>
      </c>
      <c r="EYY265" t="s">
        <v>359</v>
      </c>
      <c r="EYZ265" t="s">
        <v>359</v>
      </c>
      <c r="EZA265" t="s">
        <v>359</v>
      </c>
      <c r="EZB265" t="s">
        <v>359</v>
      </c>
      <c r="EZC265" t="s">
        <v>359</v>
      </c>
      <c r="EZD265" t="s">
        <v>359</v>
      </c>
      <c r="EZE265" t="s">
        <v>359</v>
      </c>
      <c r="EZF265" t="s">
        <v>359</v>
      </c>
      <c r="EZG265" t="s">
        <v>359</v>
      </c>
      <c r="EZH265" t="s">
        <v>359</v>
      </c>
      <c r="EZI265" t="s">
        <v>359</v>
      </c>
      <c r="EZJ265" t="s">
        <v>359</v>
      </c>
      <c r="EZK265" t="s">
        <v>359</v>
      </c>
      <c r="EZL265" t="s">
        <v>359</v>
      </c>
      <c r="EZM265" t="s">
        <v>359</v>
      </c>
      <c r="EZN265" t="s">
        <v>359</v>
      </c>
      <c r="EZO265" t="s">
        <v>359</v>
      </c>
      <c r="EZP265" t="s">
        <v>359</v>
      </c>
      <c r="EZQ265" t="s">
        <v>359</v>
      </c>
      <c r="EZR265" t="s">
        <v>359</v>
      </c>
      <c r="EZS265" t="s">
        <v>359</v>
      </c>
      <c r="EZT265" t="s">
        <v>359</v>
      </c>
      <c r="EZU265" t="s">
        <v>359</v>
      </c>
      <c r="EZV265" t="s">
        <v>359</v>
      </c>
      <c r="EZW265" t="s">
        <v>359</v>
      </c>
      <c r="EZX265" t="s">
        <v>359</v>
      </c>
      <c r="EZY265" t="s">
        <v>359</v>
      </c>
      <c r="EZZ265" t="s">
        <v>359</v>
      </c>
      <c r="FAA265" t="s">
        <v>359</v>
      </c>
      <c r="FAB265" t="s">
        <v>359</v>
      </c>
      <c r="FAC265" t="s">
        <v>359</v>
      </c>
      <c r="FAD265" t="s">
        <v>359</v>
      </c>
      <c r="FAE265" t="s">
        <v>359</v>
      </c>
      <c r="FAF265" t="s">
        <v>359</v>
      </c>
      <c r="FAG265" t="s">
        <v>359</v>
      </c>
      <c r="FAH265" t="s">
        <v>359</v>
      </c>
      <c r="FAI265" t="s">
        <v>359</v>
      </c>
      <c r="FAJ265" t="s">
        <v>359</v>
      </c>
      <c r="FAK265" t="s">
        <v>359</v>
      </c>
      <c r="FAL265" t="s">
        <v>359</v>
      </c>
      <c r="FAM265" t="s">
        <v>359</v>
      </c>
      <c r="FAN265" t="s">
        <v>359</v>
      </c>
      <c r="FAO265" t="s">
        <v>359</v>
      </c>
      <c r="FAP265" t="s">
        <v>359</v>
      </c>
      <c r="FAQ265" t="s">
        <v>359</v>
      </c>
      <c r="FAR265" t="s">
        <v>359</v>
      </c>
      <c r="FAS265" t="s">
        <v>359</v>
      </c>
      <c r="FAT265" t="s">
        <v>359</v>
      </c>
      <c r="FAU265" t="s">
        <v>359</v>
      </c>
      <c r="FAV265" t="s">
        <v>359</v>
      </c>
      <c r="FAW265" t="s">
        <v>359</v>
      </c>
      <c r="FAX265" t="s">
        <v>359</v>
      </c>
      <c r="FAY265" t="s">
        <v>359</v>
      </c>
      <c r="FAZ265" t="s">
        <v>359</v>
      </c>
      <c r="FBA265" t="s">
        <v>359</v>
      </c>
      <c r="FBB265" t="s">
        <v>359</v>
      </c>
      <c r="FBC265" t="s">
        <v>359</v>
      </c>
      <c r="FBD265" t="s">
        <v>359</v>
      </c>
      <c r="FBE265" t="s">
        <v>359</v>
      </c>
      <c r="FBF265" t="s">
        <v>359</v>
      </c>
      <c r="FBG265" t="s">
        <v>359</v>
      </c>
      <c r="FBH265" t="s">
        <v>359</v>
      </c>
      <c r="FBI265" t="s">
        <v>359</v>
      </c>
      <c r="FBJ265" t="s">
        <v>359</v>
      </c>
      <c r="FBK265" t="s">
        <v>359</v>
      </c>
      <c r="FBL265" t="s">
        <v>359</v>
      </c>
      <c r="FBM265" t="s">
        <v>359</v>
      </c>
      <c r="FBN265" t="s">
        <v>359</v>
      </c>
      <c r="FBO265" t="s">
        <v>359</v>
      </c>
      <c r="FBP265" t="s">
        <v>359</v>
      </c>
      <c r="FBQ265" t="s">
        <v>359</v>
      </c>
      <c r="FBR265" t="s">
        <v>359</v>
      </c>
      <c r="FBS265" t="s">
        <v>359</v>
      </c>
      <c r="FBT265" t="s">
        <v>359</v>
      </c>
      <c r="FBU265" t="s">
        <v>359</v>
      </c>
      <c r="FBV265" t="s">
        <v>359</v>
      </c>
      <c r="FBW265" t="s">
        <v>359</v>
      </c>
      <c r="FBX265" t="s">
        <v>359</v>
      </c>
      <c r="FBY265" t="s">
        <v>359</v>
      </c>
      <c r="FBZ265" t="s">
        <v>359</v>
      </c>
      <c r="FCA265" t="s">
        <v>359</v>
      </c>
      <c r="FCB265" t="s">
        <v>359</v>
      </c>
      <c r="FCC265" t="s">
        <v>359</v>
      </c>
      <c r="FCD265" t="s">
        <v>359</v>
      </c>
      <c r="FCE265" t="s">
        <v>359</v>
      </c>
      <c r="FCF265" t="s">
        <v>359</v>
      </c>
      <c r="FCG265" t="s">
        <v>359</v>
      </c>
      <c r="FCH265" t="s">
        <v>359</v>
      </c>
      <c r="FCI265" t="s">
        <v>359</v>
      </c>
      <c r="FCJ265" t="s">
        <v>359</v>
      </c>
      <c r="FCK265" t="s">
        <v>359</v>
      </c>
      <c r="FCL265" t="s">
        <v>359</v>
      </c>
      <c r="FCM265" t="s">
        <v>359</v>
      </c>
      <c r="FCN265" t="s">
        <v>359</v>
      </c>
      <c r="FCO265" t="s">
        <v>359</v>
      </c>
      <c r="FCP265" t="s">
        <v>359</v>
      </c>
      <c r="FCQ265" t="s">
        <v>359</v>
      </c>
      <c r="FCR265" t="s">
        <v>359</v>
      </c>
      <c r="FCS265" t="s">
        <v>359</v>
      </c>
      <c r="FCT265" t="s">
        <v>359</v>
      </c>
      <c r="FCU265" t="s">
        <v>359</v>
      </c>
      <c r="FCV265" t="s">
        <v>359</v>
      </c>
      <c r="FCW265" t="s">
        <v>359</v>
      </c>
      <c r="FCX265" t="s">
        <v>359</v>
      </c>
      <c r="FCY265" t="s">
        <v>359</v>
      </c>
      <c r="FCZ265" t="s">
        <v>359</v>
      </c>
      <c r="FDA265" t="s">
        <v>359</v>
      </c>
      <c r="FDB265" t="s">
        <v>359</v>
      </c>
      <c r="FDC265" t="s">
        <v>359</v>
      </c>
      <c r="FDD265" t="s">
        <v>359</v>
      </c>
      <c r="FDE265" t="s">
        <v>359</v>
      </c>
      <c r="FDF265" t="s">
        <v>359</v>
      </c>
      <c r="FDG265" t="s">
        <v>359</v>
      </c>
      <c r="FDH265" t="s">
        <v>359</v>
      </c>
      <c r="FDI265" t="s">
        <v>359</v>
      </c>
      <c r="FDJ265" t="s">
        <v>359</v>
      </c>
      <c r="FDK265" t="s">
        <v>359</v>
      </c>
      <c r="FDL265" t="s">
        <v>359</v>
      </c>
      <c r="FDM265" t="s">
        <v>359</v>
      </c>
      <c r="FDN265" t="s">
        <v>359</v>
      </c>
      <c r="FDO265" t="s">
        <v>359</v>
      </c>
      <c r="FDP265" t="s">
        <v>359</v>
      </c>
      <c r="FDQ265" t="s">
        <v>359</v>
      </c>
      <c r="FDR265" t="s">
        <v>359</v>
      </c>
      <c r="FDS265" t="s">
        <v>359</v>
      </c>
      <c r="FDT265" t="s">
        <v>359</v>
      </c>
      <c r="FDU265" t="s">
        <v>359</v>
      </c>
      <c r="FDV265" t="s">
        <v>359</v>
      </c>
      <c r="FDW265" t="s">
        <v>359</v>
      </c>
      <c r="FDX265" t="s">
        <v>359</v>
      </c>
      <c r="FDY265" t="s">
        <v>359</v>
      </c>
      <c r="FDZ265" t="s">
        <v>359</v>
      </c>
      <c r="FEA265" t="s">
        <v>359</v>
      </c>
      <c r="FEB265" t="s">
        <v>359</v>
      </c>
      <c r="FEC265" t="s">
        <v>359</v>
      </c>
      <c r="FED265" t="s">
        <v>359</v>
      </c>
      <c r="FEE265" t="s">
        <v>359</v>
      </c>
      <c r="FEF265" t="s">
        <v>359</v>
      </c>
      <c r="FEG265" t="s">
        <v>359</v>
      </c>
      <c r="FEH265" t="s">
        <v>359</v>
      </c>
      <c r="FEI265" t="s">
        <v>359</v>
      </c>
      <c r="FEJ265" t="s">
        <v>359</v>
      </c>
      <c r="FEK265" t="s">
        <v>359</v>
      </c>
      <c r="FEL265" t="s">
        <v>359</v>
      </c>
      <c r="FEM265" t="s">
        <v>359</v>
      </c>
      <c r="FEN265" t="s">
        <v>359</v>
      </c>
      <c r="FEO265" t="s">
        <v>359</v>
      </c>
      <c r="FEP265" t="s">
        <v>359</v>
      </c>
      <c r="FEQ265" t="s">
        <v>359</v>
      </c>
      <c r="FER265" t="s">
        <v>359</v>
      </c>
      <c r="FES265" t="s">
        <v>359</v>
      </c>
      <c r="FET265" t="s">
        <v>359</v>
      </c>
      <c r="FEU265" t="s">
        <v>359</v>
      </c>
      <c r="FEV265" t="s">
        <v>359</v>
      </c>
      <c r="FEW265" t="s">
        <v>359</v>
      </c>
      <c r="FEX265" t="s">
        <v>359</v>
      </c>
      <c r="FEY265" t="s">
        <v>359</v>
      </c>
      <c r="FEZ265" t="s">
        <v>359</v>
      </c>
      <c r="FFA265" t="s">
        <v>359</v>
      </c>
      <c r="FFB265" t="s">
        <v>359</v>
      </c>
      <c r="FFC265" t="s">
        <v>359</v>
      </c>
      <c r="FFD265" t="s">
        <v>359</v>
      </c>
      <c r="FFE265" t="s">
        <v>359</v>
      </c>
      <c r="FFF265" t="s">
        <v>359</v>
      </c>
      <c r="FFG265" t="s">
        <v>359</v>
      </c>
      <c r="FFH265" t="s">
        <v>359</v>
      </c>
      <c r="FFI265" t="s">
        <v>359</v>
      </c>
      <c r="FFJ265" t="s">
        <v>359</v>
      </c>
      <c r="FFK265" t="s">
        <v>359</v>
      </c>
      <c r="FFL265" t="s">
        <v>359</v>
      </c>
      <c r="FFM265" t="s">
        <v>359</v>
      </c>
      <c r="FFN265" t="s">
        <v>359</v>
      </c>
      <c r="FFO265" t="s">
        <v>359</v>
      </c>
      <c r="FFP265" t="s">
        <v>359</v>
      </c>
      <c r="FFQ265" t="s">
        <v>359</v>
      </c>
      <c r="FFR265" t="s">
        <v>359</v>
      </c>
      <c r="FFS265" t="s">
        <v>359</v>
      </c>
      <c r="FFT265" t="s">
        <v>359</v>
      </c>
      <c r="FFU265" t="s">
        <v>359</v>
      </c>
      <c r="FFV265" t="s">
        <v>359</v>
      </c>
      <c r="FFW265" t="s">
        <v>359</v>
      </c>
      <c r="FFX265" t="s">
        <v>359</v>
      </c>
      <c r="FFY265" t="s">
        <v>359</v>
      </c>
      <c r="FFZ265" t="s">
        <v>359</v>
      </c>
      <c r="FGA265" t="s">
        <v>359</v>
      </c>
      <c r="FGB265" t="s">
        <v>359</v>
      </c>
      <c r="FGC265" t="s">
        <v>359</v>
      </c>
      <c r="FGD265" t="s">
        <v>359</v>
      </c>
      <c r="FGE265" t="s">
        <v>359</v>
      </c>
      <c r="FGF265" t="s">
        <v>359</v>
      </c>
      <c r="FGG265" t="s">
        <v>359</v>
      </c>
      <c r="FGH265" t="s">
        <v>359</v>
      </c>
      <c r="FGI265" t="s">
        <v>359</v>
      </c>
      <c r="FGJ265" t="s">
        <v>359</v>
      </c>
      <c r="FGK265" t="s">
        <v>359</v>
      </c>
      <c r="FGL265" t="s">
        <v>359</v>
      </c>
      <c r="FGM265" t="s">
        <v>359</v>
      </c>
      <c r="FGN265" t="s">
        <v>359</v>
      </c>
      <c r="FGO265" t="s">
        <v>359</v>
      </c>
      <c r="FGP265" t="s">
        <v>359</v>
      </c>
      <c r="FGQ265" t="s">
        <v>359</v>
      </c>
      <c r="FGR265" t="s">
        <v>359</v>
      </c>
      <c r="FGS265" t="s">
        <v>359</v>
      </c>
      <c r="FGT265" t="s">
        <v>359</v>
      </c>
      <c r="FGU265" t="s">
        <v>359</v>
      </c>
      <c r="FGV265" t="s">
        <v>359</v>
      </c>
      <c r="FGW265" t="s">
        <v>359</v>
      </c>
      <c r="FGX265" t="s">
        <v>359</v>
      </c>
      <c r="FGY265" t="s">
        <v>359</v>
      </c>
      <c r="FGZ265" t="s">
        <v>359</v>
      </c>
      <c r="FHA265" t="s">
        <v>359</v>
      </c>
      <c r="FHB265" t="s">
        <v>359</v>
      </c>
      <c r="FHC265" t="s">
        <v>359</v>
      </c>
      <c r="FHD265" t="s">
        <v>359</v>
      </c>
      <c r="FHE265" t="s">
        <v>359</v>
      </c>
      <c r="FHF265" t="s">
        <v>359</v>
      </c>
      <c r="FHG265" t="s">
        <v>359</v>
      </c>
      <c r="FHH265" t="s">
        <v>359</v>
      </c>
      <c r="FHI265" t="s">
        <v>359</v>
      </c>
      <c r="FHJ265" t="s">
        <v>359</v>
      </c>
      <c r="FHK265" t="s">
        <v>359</v>
      </c>
      <c r="FHL265" t="s">
        <v>359</v>
      </c>
      <c r="FHM265" t="s">
        <v>359</v>
      </c>
      <c r="FHN265" t="s">
        <v>359</v>
      </c>
      <c r="FHO265" t="s">
        <v>359</v>
      </c>
      <c r="FHP265" t="s">
        <v>359</v>
      </c>
      <c r="FHQ265" t="s">
        <v>359</v>
      </c>
      <c r="FHR265" t="s">
        <v>359</v>
      </c>
      <c r="FHS265" t="s">
        <v>359</v>
      </c>
      <c r="FHT265" t="s">
        <v>359</v>
      </c>
      <c r="FHU265" t="s">
        <v>359</v>
      </c>
      <c r="FHV265" t="s">
        <v>359</v>
      </c>
      <c r="FHW265" t="s">
        <v>359</v>
      </c>
      <c r="FHX265" t="s">
        <v>359</v>
      </c>
      <c r="FHY265" t="s">
        <v>359</v>
      </c>
      <c r="FHZ265" t="s">
        <v>359</v>
      </c>
      <c r="FIA265" t="s">
        <v>359</v>
      </c>
      <c r="FIB265" t="s">
        <v>359</v>
      </c>
      <c r="FIC265" t="s">
        <v>359</v>
      </c>
      <c r="FID265" t="s">
        <v>359</v>
      </c>
      <c r="FIE265" t="s">
        <v>359</v>
      </c>
      <c r="FIF265" t="s">
        <v>359</v>
      </c>
      <c r="FIG265" t="s">
        <v>359</v>
      </c>
      <c r="FIH265" t="s">
        <v>359</v>
      </c>
      <c r="FII265" t="s">
        <v>359</v>
      </c>
      <c r="FIJ265" t="s">
        <v>359</v>
      </c>
      <c r="FIK265" t="s">
        <v>359</v>
      </c>
      <c r="FIL265" t="s">
        <v>359</v>
      </c>
      <c r="FIM265" t="s">
        <v>359</v>
      </c>
      <c r="FIN265" t="s">
        <v>359</v>
      </c>
      <c r="FIO265" t="s">
        <v>359</v>
      </c>
      <c r="FIP265" t="s">
        <v>359</v>
      </c>
      <c r="FIQ265" t="s">
        <v>359</v>
      </c>
      <c r="FIR265" t="s">
        <v>359</v>
      </c>
      <c r="FIS265" t="s">
        <v>359</v>
      </c>
      <c r="FIT265" t="s">
        <v>359</v>
      </c>
      <c r="FIU265" t="s">
        <v>359</v>
      </c>
      <c r="FIV265" t="s">
        <v>359</v>
      </c>
      <c r="FIW265" t="s">
        <v>359</v>
      </c>
      <c r="FIX265" t="s">
        <v>359</v>
      </c>
      <c r="FIY265" t="s">
        <v>359</v>
      </c>
      <c r="FIZ265" t="s">
        <v>359</v>
      </c>
      <c r="FJA265" t="s">
        <v>359</v>
      </c>
      <c r="FJB265" t="s">
        <v>359</v>
      </c>
      <c r="FJC265" t="s">
        <v>359</v>
      </c>
      <c r="FJD265" t="s">
        <v>359</v>
      </c>
      <c r="FJE265" t="s">
        <v>359</v>
      </c>
      <c r="FJF265" t="s">
        <v>359</v>
      </c>
      <c r="FJG265" t="s">
        <v>359</v>
      </c>
      <c r="FJH265" t="s">
        <v>359</v>
      </c>
      <c r="FJI265" t="s">
        <v>359</v>
      </c>
      <c r="FJJ265" t="s">
        <v>359</v>
      </c>
      <c r="FJK265" t="s">
        <v>359</v>
      </c>
      <c r="FJL265" t="s">
        <v>359</v>
      </c>
      <c r="FJM265" t="s">
        <v>359</v>
      </c>
      <c r="FJN265" t="s">
        <v>359</v>
      </c>
      <c r="FJO265" t="s">
        <v>359</v>
      </c>
      <c r="FJP265" t="s">
        <v>359</v>
      </c>
      <c r="FJQ265" t="s">
        <v>359</v>
      </c>
      <c r="FJR265" t="s">
        <v>359</v>
      </c>
      <c r="FJS265" t="s">
        <v>359</v>
      </c>
      <c r="FJT265" t="s">
        <v>359</v>
      </c>
      <c r="FJU265" t="s">
        <v>359</v>
      </c>
      <c r="FJV265" t="s">
        <v>359</v>
      </c>
      <c r="FJW265" t="s">
        <v>359</v>
      </c>
      <c r="FJX265" t="s">
        <v>359</v>
      </c>
      <c r="FJY265" t="s">
        <v>359</v>
      </c>
      <c r="FJZ265" t="s">
        <v>359</v>
      </c>
      <c r="FKA265" t="s">
        <v>359</v>
      </c>
      <c r="FKB265" t="s">
        <v>359</v>
      </c>
      <c r="FKC265" t="s">
        <v>359</v>
      </c>
      <c r="FKD265" t="s">
        <v>359</v>
      </c>
      <c r="FKE265" t="s">
        <v>359</v>
      </c>
      <c r="FKF265" t="s">
        <v>359</v>
      </c>
      <c r="FKG265" t="s">
        <v>359</v>
      </c>
      <c r="FKH265" t="s">
        <v>359</v>
      </c>
      <c r="FKI265" t="s">
        <v>359</v>
      </c>
      <c r="FKJ265" t="s">
        <v>359</v>
      </c>
      <c r="FKK265" t="s">
        <v>359</v>
      </c>
      <c r="FKL265" t="s">
        <v>359</v>
      </c>
      <c r="FKM265" t="s">
        <v>359</v>
      </c>
      <c r="FKN265" t="s">
        <v>359</v>
      </c>
      <c r="FKO265" t="s">
        <v>359</v>
      </c>
      <c r="FKP265" t="s">
        <v>359</v>
      </c>
      <c r="FKQ265" t="s">
        <v>359</v>
      </c>
      <c r="FKR265" t="s">
        <v>359</v>
      </c>
      <c r="FKS265" t="s">
        <v>359</v>
      </c>
      <c r="FKT265" t="s">
        <v>359</v>
      </c>
      <c r="FKU265" t="s">
        <v>359</v>
      </c>
      <c r="FKV265" t="s">
        <v>359</v>
      </c>
      <c r="FKW265" t="s">
        <v>359</v>
      </c>
      <c r="FKX265" t="s">
        <v>359</v>
      </c>
      <c r="FKY265" t="s">
        <v>359</v>
      </c>
      <c r="FKZ265" t="s">
        <v>359</v>
      </c>
      <c r="FLA265" t="s">
        <v>359</v>
      </c>
      <c r="FLB265" t="s">
        <v>359</v>
      </c>
      <c r="FLC265" t="s">
        <v>359</v>
      </c>
      <c r="FLD265" t="s">
        <v>359</v>
      </c>
      <c r="FLE265" t="s">
        <v>359</v>
      </c>
      <c r="FLF265" t="s">
        <v>359</v>
      </c>
      <c r="FLG265" t="s">
        <v>359</v>
      </c>
      <c r="FLH265" t="s">
        <v>359</v>
      </c>
      <c r="FLI265" t="s">
        <v>359</v>
      </c>
      <c r="FLJ265" t="s">
        <v>359</v>
      </c>
      <c r="FLK265" t="s">
        <v>359</v>
      </c>
      <c r="FLL265" t="s">
        <v>359</v>
      </c>
      <c r="FLM265" t="s">
        <v>359</v>
      </c>
      <c r="FLN265" t="s">
        <v>359</v>
      </c>
      <c r="FLO265" t="s">
        <v>359</v>
      </c>
      <c r="FLP265" t="s">
        <v>359</v>
      </c>
      <c r="FLQ265" t="s">
        <v>359</v>
      </c>
      <c r="FLR265" t="s">
        <v>359</v>
      </c>
      <c r="FLS265" t="s">
        <v>359</v>
      </c>
      <c r="FLT265" t="s">
        <v>359</v>
      </c>
      <c r="FLU265" t="s">
        <v>359</v>
      </c>
      <c r="FLV265" t="s">
        <v>359</v>
      </c>
      <c r="FLW265" t="s">
        <v>359</v>
      </c>
      <c r="FLX265" t="s">
        <v>359</v>
      </c>
      <c r="FLY265" t="s">
        <v>359</v>
      </c>
      <c r="FLZ265" t="s">
        <v>359</v>
      </c>
      <c r="FMA265" t="s">
        <v>359</v>
      </c>
      <c r="FMB265" t="s">
        <v>359</v>
      </c>
      <c r="FMC265" t="s">
        <v>359</v>
      </c>
      <c r="FMD265" t="s">
        <v>359</v>
      </c>
      <c r="FME265" t="s">
        <v>359</v>
      </c>
      <c r="FMF265" t="s">
        <v>359</v>
      </c>
      <c r="FMG265" t="s">
        <v>359</v>
      </c>
      <c r="FMH265" t="s">
        <v>359</v>
      </c>
      <c r="FMI265" t="s">
        <v>359</v>
      </c>
      <c r="FMJ265" t="s">
        <v>359</v>
      </c>
      <c r="FMK265" t="s">
        <v>359</v>
      </c>
      <c r="FML265" t="s">
        <v>359</v>
      </c>
      <c r="FMM265" t="s">
        <v>359</v>
      </c>
      <c r="FMN265" t="s">
        <v>359</v>
      </c>
      <c r="FMO265" t="s">
        <v>359</v>
      </c>
      <c r="FMP265" t="s">
        <v>359</v>
      </c>
      <c r="FMQ265" t="s">
        <v>359</v>
      </c>
      <c r="FMR265" t="s">
        <v>359</v>
      </c>
      <c r="FMS265" t="s">
        <v>359</v>
      </c>
      <c r="FMT265" t="s">
        <v>359</v>
      </c>
      <c r="FMU265" t="s">
        <v>359</v>
      </c>
      <c r="FMV265" t="s">
        <v>359</v>
      </c>
      <c r="FMW265" t="s">
        <v>359</v>
      </c>
      <c r="FMX265" t="s">
        <v>359</v>
      </c>
      <c r="FMY265" t="s">
        <v>359</v>
      </c>
      <c r="FMZ265" t="s">
        <v>359</v>
      </c>
      <c r="FNA265" t="s">
        <v>359</v>
      </c>
      <c r="FNB265" t="s">
        <v>359</v>
      </c>
      <c r="FNC265" t="s">
        <v>359</v>
      </c>
      <c r="FND265" t="s">
        <v>359</v>
      </c>
      <c r="FNE265" t="s">
        <v>359</v>
      </c>
      <c r="FNF265" t="s">
        <v>359</v>
      </c>
      <c r="FNG265" t="s">
        <v>359</v>
      </c>
      <c r="FNH265" t="s">
        <v>359</v>
      </c>
      <c r="FNI265" t="s">
        <v>359</v>
      </c>
      <c r="FNJ265" t="s">
        <v>359</v>
      </c>
      <c r="FNK265" t="s">
        <v>359</v>
      </c>
      <c r="FNL265" t="s">
        <v>359</v>
      </c>
      <c r="FNM265" t="s">
        <v>359</v>
      </c>
      <c r="FNN265" t="s">
        <v>359</v>
      </c>
      <c r="FNO265" t="s">
        <v>359</v>
      </c>
      <c r="FNP265" t="s">
        <v>359</v>
      </c>
      <c r="FNQ265" t="s">
        <v>359</v>
      </c>
      <c r="FNR265" t="s">
        <v>359</v>
      </c>
      <c r="FNS265" t="s">
        <v>359</v>
      </c>
      <c r="FNT265" t="s">
        <v>359</v>
      </c>
      <c r="FNU265" t="s">
        <v>359</v>
      </c>
      <c r="FNV265" t="s">
        <v>359</v>
      </c>
      <c r="FNW265" t="s">
        <v>359</v>
      </c>
      <c r="FNX265" t="s">
        <v>359</v>
      </c>
      <c r="FNY265" t="s">
        <v>359</v>
      </c>
      <c r="FNZ265" t="s">
        <v>359</v>
      </c>
      <c r="FOA265" t="s">
        <v>359</v>
      </c>
      <c r="FOB265" t="s">
        <v>359</v>
      </c>
      <c r="FOC265" t="s">
        <v>359</v>
      </c>
      <c r="FOD265" t="s">
        <v>359</v>
      </c>
      <c r="FOE265" t="s">
        <v>359</v>
      </c>
      <c r="FOF265" t="s">
        <v>359</v>
      </c>
      <c r="FOG265" t="s">
        <v>359</v>
      </c>
      <c r="FOH265" t="s">
        <v>359</v>
      </c>
      <c r="FOI265" t="s">
        <v>359</v>
      </c>
      <c r="FOJ265" t="s">
        <v>359</v>
      </c>
      <c r="FOK265" t="s">
        <v>359</v>
      </c>
      <c r="FOL265" t="s">
        <v>359</v>
      </c>
      <c r="FOM265" t="s">
        <v>359</v>
      </c>
      <c r="FON265" t="s">
        <v>359</v>
      </c>
      <c r="FOO265" t="s">
        <v>359</v>
      </c>
      <c r="FOP265" t="s">
        <v>359</v>
      </c>
      <c r="FOQ265" t="s">
        <v>359</v>
      </c>
      <c r="FOR265" t="s">
        <v>359</v>
      </c>
      <c r="FOS265" t="s">
        <v>359</v>
      </c>
      <c r="FOT265" t="s">
        <v>359</v>
      </c>
      <c r="FOU265" t="s">
        <v>359</v>
      </c>
      <c r="FOV265" t="s">
        <v>359</v>
      </c>
      <c r="FOW265" t="s">
        <v>359</v>
      </c>
      <c r="FOX265" t="s">
        <v>359</v>
      </c>
      <c r="FOY265" t="s">
        <v>359</v>
      </c>
      <c r="FOZ265" t="s">
        <v>359</v>
      </c>
      <c r="FPA265" t="s">
        <v>359</v>
      </c>
      <c r="FPB265" t="s">
        <v>359</v>
      </c>
      <c r="FPC265" t="s">
        <v>359</v>
      </c>
      <c r="FPD265" t="s">
        <v>359</v>
      </c>
      <c r="FPE265" t="s">
        <v>359</v>
      </c>
      <c r="FPF265" t="s">
        <v>359</v>
      </c>
      <c r="FPG265" t="s">
        <v>359</v>
      </c>
      <c r="FPH265" t="s">
        <v>359</v>
      </c>
      <c r="FPI265" t="s">
        <v>359</v>
      </c>
      <c r="FPJ265" t="s">
        <v>359</v>
      </c>
      <c r="FPK265" t="s">
        <v>359</v>
      </c>
      <c r="FPL265" t="s">
        <v>359</v>
      </c>
      <c r="FPM265" t="s">
        <v>359</v>
      </c>
      <c r="FPN265" t="s">
        <v>359</v>
      </c>
      <c r="FPO265" t="s">
        <v>359</v>
      </c>
      <c r="FPP265" t="s">
        <v>359</v>
      </c>
      <c r="FPQ265" t="s">
        <v>359</v>
      </c>
      <c r="FPR265" t="s">
        <v>359</v>
      </c>
      <c r="FPS265" t="s">
        <v>359</v>
      </c>
      <c r="FPT265" t="s">
        <v>359</v>
      </c>
      <c r="FPU265" t="s">
        <v>359</v>
      </c>
      <c r="FPV265" t="s">
        <v>359</v>
      </c>
      <c r="FPW265" t="s">
        <v>359</v>
      </c>
      <c r="FPX265" t="s">
        <v>359</v>
      </c>
      <c r="FPY265" t="s">
        <v>359</v>
      </c>
      <c r="FPZ265" t="s">
        <v>359</v>
      </c>
      <c r="FQA265" t="s">
        <v>359</v>
      </c>
      <c r="FQB265" t="s">
        <v>359</v>
      </c>
      <c r="FQC265" t="s">
        <v>359</v>
      </c>
      <c r="FQD265" t="s">
        <v>359</v>
      </c>
      <c r="FQE265" t="s">
        <v>359</v>
      </c>
      <c r="FQF265" t="s">
        <v>359</v>
      </c>
      <c r="FQG265" t="s">
        <v>359</v>
      </c>
      <c r="FQH265" t="s">
        <v>359</v>
      </c>
      <c r="FQI265" t="s">
        <v>359</v>
      </c>
      <c r="FQJ265" t="s">
        <v>359</v>
      </c>
      <c r="FQK265" t="s">
        <v>359</v>
      </c>
      <c r="FQL265" t="s">
        <v>359</v>
      </c>
      <c r="FQM265" t="s">
        <v>359</v>
      </c>
      <c r="FQN265" t="s">
        <v>359</v>
      </c>
      <c r="FQO265" t="s">
        <v>359</v>
      </c>
      <c r="FQP265" t="s">
        <v>359</v>
      </c>
      <c r="FQQ265" t="s">
        <v>359</v>
      </c>
      <c r="FQR265" t="s">
        <v>359</v>
      </c>
      <c r="FQS265" t="s">
        <v>359</v>
      </c>
      <c r="FQT265" t="s">
        <v>359</v>
      </c>
      <c r="FQU265" t="s">
        <v>359</v>
      </c>
      <c r="FQV265" t="s">
        <v>359</v>
      </c>
      <c r="FQW265" t="s">
        <v>359</v>
      </c>
      <c r="FQX265" t="s">
        <v>359</v>
      </c>
      <c r="FQY265" t="s">
        <v>359</v>
      </c>
      <c r="FQZ265" t="s">
        <v>359</v>
      </c>
      <c r="FRA265" t="s">
        <v>359</v>
      </c>
      <c r="FRB265" t="s">
        <v>359</v>
      </c>
      <c r="FRC265" t="s">
        <v>359</v>
      </c>
      <c r="FRD265" t="s">
        <v>359</v>
      </c>
      <c r="FRE265" t="s">
        <v>359</v>
      </c>
      <c r="FRF265" t="s">
        <v>359</v>
      </c>
      <c r="FRG265" t="s">
        <v>359</v>
      </c>
      <c r="FRH265" t="s">
        <v>359</v>
      </c>
      <c r="FRI265" t="s">
        <v>359</v>
      </c>
      <c r="FRJ265" t="s">
        <v>359</v>
      </c>
      <c r="FRK265" t="s">
        <v>359</v>
      </c>
      <c r="FRL265" t="s">
        <v>359</v>
      </c>
      <c r="FRM265" t="s">
        <v>359</v>
      </c>
      <c r="FRN265" t="s">
        <v>359</v>
      </c>
      <c r="FRO265" t="s">
        <v>359</v>
      </c>
      <c r="FRP265" t="s">
        <v>359</v>
      </c>
      <c r="FRQ265" t="s">
        <v>359</v>
      </c>
      <c r="FRR265" t="s">
        <v>359</v>
      </c>
      <c r="FRS265" t="s">
        <v>359</v>
      </c>
      <c r="FRT265" t="s">
        <v>359</v>
      </c>
      <c r="FRU265" t="s">
        <v>359</v>
      </c>
      <c r="FRV265" t="s">
        <v>359</v>
      </c>
      <c r="FRW265" t="s">
        <v>359</v>
      </c>
      <c r="FRX265" t="s">
        <v>359</v>
      </c>
      <c r="FRY265" t="s">
        <v>359</v>
      </c>
      <c r="FRZ265" t="s">
        <v>359</v>
      </c>
      <c r="FSA265" t="s">
        <v>359</v>
      </c>
      <c r="FSB265" t="s">
        <v>359</v>
      </c>
      <c r="FSC265" t="s">
        <v>359</v>
      </c>
      <c r="FSD265" t="s">
        <v>359</v>
      </c>
      <c r="FSE265" t="s">
        <v>359</v>
      </c>
      <c r="FSF265" t="s">
        <v>359</v>
      </c>
      <c r="FSG265" t="s">
        <v>359</v>
      </c>
      <c r="FSH265" t="s">
        <v>359</v>
      </c>
      <c r="FSI265" t="s">
        <v>359</v>
      </c>
      <c r="FSJ265" t="s">
        <v>359</v>
      </c>
      <c r="FSK265" t="s">
        <v>359</v>
      </c>
      <c r="FSL265" t="s">
        <v>359</v>
      </c>
      <c r="FSM265" t="s">
        <v>359</v>
      </c>
      <c r="FSN265" t="s">
        <v>359</v>
      </c>
      <c r="FSO265" t="s">
        <v>359</v>
      </c>
      <c r="FSP265" t="s">
        <v>359</v>
      </c>
      <c r="FSQ265" t="s">
        <v>359</v>
      </c>
      <c r="FSR265" t="s">
        <v>359</v>
      </c>
      <c r="FSS265" t="s">
        <v>359</v>
      </c>
      <c r="FST265" t="s">
        <v>359</v>
      </c>
      <c r="FSU265" t="s">
        <v>359</v>
      </c>
      <c r="FSV265" t="s">
        <v>359</v>
      </c>
      <c r="FSW265" t="s">
        <v>359</v>
      </c>
      <c r="FSX265" t="s">
        <v>359</v>
      </c>
      <c r="FSY265" t="s">
        <v>359</v>
      </c>
      <c r="FSZ265" t="s">
        <v>359</v>
      </c>
      <c r="FTA265" t="s">
        <v>359</v>
      </c>
      <c r="FTB265" t="s">
        <v>359</v>
      </c>
      <c r="FTC265" t="s">
        <v>359</v>
      </c>
      <c r="FTD265" t="s">
        <v>359</v>
      </c>
      <c r="FTE265" t="s">
        <v>359</v>
      </c>
      <c r="FTF265" t="s">
        <v>359</v>
      </c>
      <c r="FTG265" t="s">
        <v>359</v>
      </c>
      <c r="FTH265" t="s">
        <v>359</v>
      </c>
      <c r="FTI265" t="s">
        <v>359</v>
      </c>
      <c r="FTJ265" t="s">
        <v>359</v>
      </c>
      <c r="FTK265" t="s">
        <v>359</v>
      </c>
      <c r="FTL265" t="s">
        <v>359</v>
      </c>
      <c r="FTM265" t="s">
        <v>359</v>
      </c>
      <c r="FTN265" t="s">
        <v>359</v>
      </c>
      <c r="FTO265" t="s">
        <v>359</v>
      </c>
      <c r="FTP265" t="s">
        <v>359</v>
      </c>
      <c r="FTQ265" t="s">
        <v>359</v>
      </c>
      <c r="FTR265" t="s">
        <v>359</v>
      </c>
      <c r="FTS265" t="s">
        <v>359</v>
      </c>
      <c r="FTT265" t="s">
        <v>359</v>
      </c>
      <c r="FTU265" t="s">
        <v>359</v>
      </c>
      <c r="FTV265" t="s">
        <v>359</v>
      </c>
      <c r="FTW265" t="s">
        <v>359</v>
      </c>
      <c r="FTX265" t="s">
        <v>359</v>
      </c>
      <c r="FTY265" t="s">
        <v>359</v>
      </c>
      <c r="FTZ265" t="s">
        <v>359</v>
      </c>
      <c r="FUA265" t="s">
        <v>359</v>
      </c>
      <c r="FUB265" t="s">
        <v>359</v>
      </c>
      <c r="FUC265" t="s">
        <v>359</v>
      </c>
      <c r="FUD265" t="s">
        <v>359</v>
      </c>
      <c r="FUE265" t="s">
        <v>359</v>
      </c>
      <c r="FUF265" t="s">
        <v>359</v>
      </c>
      <c r="FUG265" t="s">
        <v>359</v>
      </c>
      <c r="FUH265" t="s">
        <v>359</v>
      </c>
      <c r="FUI265" t="s">
        <v>359</v>
      </c>
      <c r="FUJ265" t="s">
        <v>359</v>
      </c>
      <c r="FUK265" t="s">
        <v>359</v>
      </c>
      <c r="FUL265" t="s">
        <v>359</v>
      </c>
      <c r="FUM265" t="s">
        <v>359</v>
      </c>
      <c r="FUN265" t="s">
        <v>359</v>
      </c>
      <c r="FUO265" t="s">
        <v>359</v>
      </c>
      <c r="FUP265" t="s">
        <v>359</v>
      </c>
      <c r="FUQ265" t="s">
        <v>359</v>
      </c>
      <c r="FUR265" t="s">
        <v>359</v>
      </c>
      <c r="FUS265" t="s">
        <v>359</v>
      </c>
      <c r="FUT265" t="s">
        <v>359</v>
      </c>
      <c r="FUU265" t="s">
        <v>359</v>
      </c>
      <c r="FUV265" t="s">
        <v>359</v>
      </c>
      <c r="FUW265" t="s">
        <v>359</v>
      </c>
      <c r="FUX265" t="s">
        <v>359</v>
      </c>
      <c r="FUY265" t="s">
        <v>359</v>
      </c>
      <c r="FUZ265" t="s">
        <v>359</v>
      </c>
      <c r="FVA265" t="s">
        <v>359</v>
      </c>
      <c r="FVB265" t="s">
        <v>359</v>
      </c>
      <c r="FVC265" t="s">
        <v>359</v>
      </c>
      <c r="FVD265" t="s">
        <v>359</v>
      </c>
      <c r="FVE265" t="s">
        <v>359</v>
      </c>
      <c r="FVF265" t="s">
        <v>359</v>
      </c>
      <c r="FVG265" t="s">
        <v>359</v>
      </c>
      <c r="FVH265" t="s">
        <v>359</v>
      </c>
      <c r="FVI265" t="s">
        <v>359</v>
      </c>
      <c r="FVJ265" t="s">
        <v>359</v>
      </c>
      <c r="FVK265" t="s">
        <v>359</v>
      </c>
      <c r="FVL265" t="s">
        <v>359</v>
      </c>
      <c r="FVM265" t="s">
        <v>359</v>
      </c>
      <c r="FVN265" t="s">
        <v>359</v>
      </c>
      <c r="FVO265" t="s">
        <v>359</v>
      </c>
      <c r="FVP265" t="s">
        <v>359</v>
      </c>
      <c r="FVQ265" t="s">
        <v>359</v>
      </c>
      <c r="FVR265" t="s">
        <v>359</v>
      </c>
      <c r="FVS265" t="s">
        <v>359</v>
      </c>
      <c r="FVT265" t="s">
        <v>359</v>
      </c>
      <c r="FVU265" t="s">
        <v>359</v>
      </c>
      <c r="FVV265" t="s">
        <v>359</v>
      </c>
      <c r="FVW265" t="s">
        <v>359</v>
      </c>
      <c r="FVX265" t="s">
        <v>359</v>
      </c>
      <c r="FVY265" t="s">
        <v>359</v>
      </c>
      <c r="FVZ265" t="s">
        <v>359</v>
      </c>
      <c r="FWA265" t="s">
        <v>359</v>
      </c>
      <c r="FWB265" t="s">
        <v>359</v>
      </c>
      <c r="FWC265" t="s">
        <v>359</v>
      </c>
      <c r="FWD265" t="s">
        <v>359</v>
      </c>
      <c r="FWE265" t="s">
        <v>359</v>
      </c>
      <c r="FWF265" t="s">
        <v>359</v>
      </c>
      <c r="FWG265" t="s">
        <v>359</v>
      </c>
      <c r="FWH265" t="s">
        <v>359</v>
      </c>
      <c r="FWI265" t="s">
        <v>359</v>
      </c>
      <c r="FWJ265" t="s">
        <v>359</v>
      </c>
      <c r="FWK265" t="s">
        <v>359</v>
      </c>
      <c r="FWL265" t="s">
        <v>359</v>
      </c>
      <c r="FWM265" t="s">
        <v>359</v>
      </c>
      <c r="FWN265" t="s">
        <v>359</v>
      </c>
      <c r="FWO265" t="s">
        <v>359</v>
      </c>
      <c r="FWP265" t="s">
        <v>359</v>
      </c>
      <c r="FWQ265" t="s">
        <v>359</v>
      </c>
      <c r="FWR265" t="s">
        <v>359</v>
      </c>
      <c r="FWS265" t="s">
        <v>359</v>
      </c>
      <c r="FWT265" t="s">
        <v>359</v>
      </c>
      <c r="FWU265" t="s">
        <v>359</v>
      </c>
      <c r="FWV265" t="s">
        <v>359</v>
      </c>
      <c r="FWW265" t="s">
        <v>359</v>
      </c>
      <c r="FWX265" t="s">
        <v>359</v>
      </c>
      <c r="FWY265" t="s">
        <v>359</v>
      </c>
      <c r="FWZ265" t="s">
        <v>359</v>
      </c>
      <c r="FXA265" t="s">
        <v>359</v>
      </c>
      <c r="FXB265" t="s">
        <v>359</v>
      </c>
      <c r="FXC265" t="s">
        <v>359</v>
      </c>
      <c r="FXD265" t="s">
        <v>359</v>
      </c>
      <c r="FXE265" t="s">
        <v>359</v>
      </c>
      <c r="FXF265" t="s">
        <v>359</v>
      </c>
      <c r="FXG265" t="s">
        <v>359</v>
      </c>
      <c r="FXH265" t="s">
        <v>359</v>
      </c>
      <c r="FXI265" t="s">
        <v>359</v>
      </c>
      <c r="FXJ265" t="s">
        <v>359</v>
      </c>
      <c r="FXK265" t="s">
        <v>359</v>
      </c>
      <c r="FXL265" t="s">
        <v>359</v>
      </c>
      <c r="FXM265" t="s">
        <v>359</v>
      </c>
      <c r="FXN265" t="s">
        <v>359</v>
      </c>
      <c r="FXO265" t="s">
        <v>359</v>
      </c>
      <c r="FXP265" t="s">
        <v>359</v>
      </c>
      <c r="FXQ265" t="s">
        <v>359</v>
      </c>
      <c r="FXR265" t="s">
        <v>359</v>
      </c>
      <c r="FXS265" t="s">
        <v>359</v>
      </c>
      <c r="FXT265" t="s">
        <v>359</v>
      </c>
      <c r="FXU265" t="s">
        <v>359</v>
      </c>
      <c r="FXV265" t="s">
        <v>359</v>
      </c>
      <c r="FXW265" t="s">
        <v>359</v>
      </c>
      <c r="FXX265" t="s">
        <v>359</v>
      </c>
      <c r="FXY265" t="s">
        <v>359</v>
      </c>
      <c r="FXZ265" t="s">
        <v>359</v>
      </c>
      <c r="FYA265" t="s">
        <v>359</v>
      </c>
      <c r="FYB265" t="s">
        <v>359</v>
      </c>
      <c r="FYC265" t="s">
        <v>359</v>
      </c>
      <c r="FYD265" t="s">
        <v>359</v>
      </c>
      <c r="FYE265" t="s">
        <v>359</v>
      </c>
      <c r="FYF265" t="s">
        <v>359</v>
      </c>
      <c r="FYG265" t="s">
        <v>359</v>
      </c>
      <c r="FYH265" t="s">
        <v>359</v>
      </c>
      <c r="FYI265" t="s">
        <v>359</v>
      </c>
      <c r="FYJ265" t="s">
        <v>359</v>
      </c>
      <c r="FYK265" t="s">
        <v>359</v>
      </c>
      <c r="FYL265" t="s">
        <v>359</v>
      </c>
      <c r="FYM265" t="s">
        <v>359</v>
      </c>
      <c r="FYN265" t="s">
        <v>359</v>
      </c>
      <c r="FYO265" t="s">
        <v>359</v>
      </c>
      <c r="FYP265" t="s">
        <v>359</v>
      </c>
      <c r="FYQ265" t="s">
        <v>359</v>
      </c>
      <c r="FYR265" t="s">
        <v>359</v>
      </c>
      <c r="FYS265" t="s">
        <v>359</v>
      </c>
      <c r="FYT265" t="s">
        <v>359</v>
      </c>
      <c r="FYU265" t="s">
        <v>359</v>
      </c>
      <c r="FYV265" t="s">
        <v>359</v>
      </c>
      <c r="FYW265" t="s">
        <v>359</v>
      </c>
      <c r="FYX265" t="s">
        <v>359</v>
      </c>
      <c r="FYY265" t="s">
        <v>359</v>
      </c>
      <c r="FYZ265" t="s">
        <v>359</v>
      </c>
      <c r="FZA265" t="s">
        <v>359</v>
      </c>
      <c r="FZB265" t="s">
        <v>359</v>
      </c>
      <c r="FZC265" t="s">
        <v>359</v>
      </c>
      <c r="FZD265" t="s">
        <v>359</v>
      </c>
      <c r="FZE265" t="s">
        <v>359</v>
      </c>
      <c r="FZF265" t="s">
        <v>359</v>
      </c>
      <c r="FZG265" t="s">
        <v>359</v>
      </c>
      <c r="FZH265" t="s">
        <v>359</v>
      </c>
      <c r="FZI265" t="s">
        <v>359</v>
      </c>
      <c r="FZJ265" t="s">
        <v>359</v>
      </c>
      <c r="FZK265" t="s">
        <v>359</v>
      </c>
      <c r="FZL265" t="s">
        <v>359</v>
      </c>
      <c r="FZM265" t="s">
        <v>359</v>
      </c>
      <c r="FZN265" t="s">
        <v>359</v>
      </c>
      <c r="FZO265" t="s">
        <v>359</v>
      </c>
      <c r="FZP265" t="s">
        <v>359</v>
      </c>
      <c r="FZQ265" t="s">
        <v>359</v>
      </c>
      <c r="FZR265" t="s">
        <v>359</v>
      </c>
      <c r="FZS265" t="s">
        <v>359</v>
      </c>
      <c r="FZT265" t="s">
        <v>359</v>
      </c>
      <c r="FZU265" t="s">
        <v>359</v>
      </c>
      <c r="FZV265" t="s">
        <v>359</v>
      </c>
      <c r="FZW265" t="s">
        <v>359</v>
      </c>
      <c r="FZX265" t="s">
        <v>359</v>
      </c>
      <c r="FZY265" t="s">
        <v>359</v>
      </c>
      <c r="FZZ265" t="s">
        <v>359</v>
      </c>
      <c r="GAA265" t="s">
        <v>359</v>
      </c>
      <c r="GAB265" t="s">
        <v>359</v>
      </c>
      <c r="GAC265" t="s">
        <v>359</v>
      </c>
      <c r="GAD265" t="s">
        <v>359</v>
      </c>
      <c r="GAE265" t="s">
        <v>359</v>
      </c>
      <c r="GAF265" t="s">
        <v>359</v>
      </c>
      <c r="GAG265" t="s">
        <v>359</v>
      </c>
      <c r="GAH265" t="s">
        <v>359</v>
      </c>
      <c r="GAI265" t="s">
        <v>359</v>
      </c>
      <c r="GAJ265" t="s">
        <v>359</v>
      </c>
      <c r="GAK265" t="s">
        <v>359</v>
      </c>
      <c r="GAL265" t="s">
        <v>359</v>
      </c>
      <c r="GAM265" t="s">
        <v>359</v>
      </c>
      <c r="GAN265" t="s">
        <v>359</v>
      </c>
      <c r="GAO265" t="s">
        <v>359</v>
      </c>
      <c r="GAP265" t="s">
        <v>359</v>
      </c>
      <c r="GAQ265" t="s">
        <v>359</v>
      </c>
      <c r="GAR265" t="s">
        <v>359</v>
      </c>
      <c r="GAS265" t="s">
        <v>359</v>
      </c>
      <c r="GAT265" t="s">
        <v>359</v>
      </c>
      <c r="GAU265" t="s">
        <v>359</v>
      </c>
      <c r="GAV265" t="s">
        <v>359</v>
      </c>
      <c r="GAW265" t="s">
        <v>359</v>
      </c>
      <c r="GAX265" t="s">
        <v>359</v>
      </c>
      <c r="GAY265" t="s">
        <v>359</v>
      </c>
      <c r="GAZ265" t="s">
        <v>359</v>
      </c>
      <c r="GBA265" t="s">
        <v>359</v>
      </c>
      <c r="GBB265" t="s">
        <v>359</v>
      </c>
      <c r="GBC265" t="s">
        <v>359</v>
      </c>
      <c r="GBD265" t="s">
        <v>359</v>
      </c>
      <c r="GBE265" t="s">
        <v>359</v>
      </c>
      <c r="GBF265" t="s">
        <v>359</v>
      </c>
      <c r="GBG265" t="s">
        <v>359</v>
      </c>
      <c r="GBH265" t="s">
        <v>359</v>
      </c>
      <c r="GBI265" t="s">
        <v>359</v>
      </c>
      <c r="GBJ265" t="s">
        <v>359</v>
      </c>
      <c r="GBK265" t="s">
        <v>359</v>
      </c>
      <c r="GBL265" t="s">
        <v>359</v>
      </c>
      <c r="GBM265" t="s">
        <v>359</v>
      </c>
      <c r="GBN265" t="s">
        <v>359</v>
      </c>
      <c r="GBO265" t="s">
        <v>359</v>
      </c>
      <c r="GBP265" t="s">
        <v>359</v>
      </c>
      <c r="GBQ265" t="s">
        <v>359</v>
      </c>
      <c r="GBR265" t="s">
        <v>359</v>
      </c>
      <c r="GBS265" t="s">
        <v>359</v>
      </c>
      <c r="GBT265" t="s">
        <v>359</v>
      </c>
      <c r="GBU265" t="s">
        <v>359</v>
      </c>
      <c r="GBV265" t="s">
        <v>359</v>
      </c>
      <c r="GBW265" t="s">
        <v>359</v>
      </c>
      <c r="GBX265" t="s">
        <v>359</v>
      </c>
      <c r="GBY265" t="s">
        <v>359</v>
      </c>
      <c r="GBZ265" t="s">
        <v>359</v>
      </c>
      <c r="GCA265" t="s">
        <v>359</v>
      </c>
      <c r="GCB265" t="s">
        <v>359</v>
      </c>
      <c r="GCC265" t="s">
        <v>359</v>
      </c>
      <c r="GCD265" t="s">
        <v>359</v>
      </c>
      <c r="GCE265" t="s">
        <v>359</v>
      </c>
      <c r="GCF265" t="s">
        <v>359</v>
      </c>
      <c r="GCG265" t="s">
        <v>359</v>
      </c>
      <c r="GCH265" t="s">
        <v>359</v>
      </c>
      <c r="GCI265" t="s">
        <v>359</v>
      </c>
      <c r="GCJ265" t="s">
        <v>359</v>
      </c>
      <c r="GCK265" t="s">
        <v>359</v>
      </c>
      <c r="GCL265" t="s">
        <v>359</v>
      </c>
      <c r="GCM265" t="s">
        <v>359</v>
      </c>
      <c r="GCN265" t="s">
        <v>359</v>
      </c>
      <c r="GCO265" t="s">
        <v>359</v>
      </c>
      <c r="GCP265" t="s">
        <v>359</v>
      </c>
      <c r="GCQ265" t="s">
        <v>359</v>
      </c>
      <c r="GCR265" t="s">
        <v>359</v>
      </c>
      <c r="GCS265" t="s">
        <v>359</v>
      </c>
      <c r="GCT265" t="s">
        <v>359</v>
      </c>
      <c r="GCU265" t="s">
        <v>359</v>
      </c>
      <c r="GCV265" t="s">
        <v>359</v>
      </c>
      <c r="GCW265" t="s">
        <v>359</v>
      </c>
      <c r="GCX265" t="s">
        <v>359</v>
      </c>
      <c r="GCY265" t="s">
        <v>359</v>
      </c>
      <c r="GCZ265" t="s">
        <v>359</v>
      </c>
      <c r="GDA265" t="s">
        <v>359</v>
      </c>
      <c r="GDB265" t="s">
        <v>359</v>
      </c>
      <c r="GDC265" t="s">
        <v>359</v>
      </c>
      <c r="GDD265" t="s">
        <v>359</v>
      </c>
      <c r="GDE265" t="s">
        <v>359</v>
      </c>
      <c r="GDF265" t="s">
        <v>359</v>
      </c>
      <c r="GDG265" t="s">
        <v>359</v>
      </c>
      <c r="GDH265" t="s">
        <v>359</v>
      </c>
      <c r="GDI265" t="s">
        <v>359</v>
      </c>
      <c r="GDJ265" t="s">
        <v>359</v>
      </c>
      <c r="GDK265" t="s">
        <v>359</v>
      </c>
      <c r="GDL265" t="s">
        <v>359</v>
      </c>
      <c r="GDM265" t="s">
        <v>359</v>
      </c>
      <c r="GDN265" t="s">
        <v>359</v>
      </c>
      <c r="GDO265" t="s">
        <v>359</v>
      </c>
      <c r="GDP265" t="s">
        <v>359</v>
      </c>
      <c r="GDQ265" t="s">
        <v>359</v>
      </c>
      <c r="GDR265" t="s">
        <v>359</v>
      </c>
      <c r="GDS265" t="s">
        <v>359</v>
      </c>
      <c r="GDT265" t="s">
        <v>359</v>
      </c>
      <c r="GDU265" t="s">
        <v>359</v>
      </c>
      <c r="GDV265" t="s">
        <v>359</v>
      </c>
      <c r="GDW265" t="s">
        <v>359</v>
      </c>
      <c r="GDX265" t="s">
        <v>359</v>
      </c>
      <c r="GDY265" t="s">
        <v>359</v>
      </c>
      <c r="GDZ265" t="s">
        <v>359</v>
      </c>
      <c r="GEA265" t="s">
        <v>359</v>
      </c>
      <c r="GEB265" t="s">
        <v>359</v>
      </c>
      <c r="GEC265" t="s">
        <v>359</v>
      </c>
      <c r="GED265" t="s">
        <v>359</v>
      </c>
      <c r="GEE265" t="s">
        <v>359</v>
      </c>
      <c r="GEF265" t="s">
        <v>359</v>
      </c>
      <c r="GEG265" t="s">
        <v>359</v>
      </c>
      <c r="GEH265" t="s">
        <v>359</v>
      </c>
      <c r="GEI265" t="s">
        <v>359</v>
      </c>
      <c r="GEJ265" t="s">
        <v>359</v>
      </c>
      <c r="GEK265" t="s">
        <v>359</v>
      </c>
      <c r="GEL265" t="s">
        <v>359</v>
      </c>
      <c r="GEM265" t="s">
        <v>359</v>
      </c>
      <c r="GEN265" t="s">
        <v>359</v>
      </c>
      <c r="GEO265" t="s">
        <v>359</v>
      </c>
      <c r="GEP265" t="s">
        <v>359</v>
      </c>
      <c r="GEQ265" t="s">
        <v>359</v>
      </c>
      <c r="GER265" t="s">
        <v>359</v>
      </c>
      <c r="GES265" t="s">
        <v>359</v>
      </c>
      <c r="GET265" t="s">
        <v>359</v>
      </c>
      <c r="GEU265" t="s">
        <v>359</v>
      </c>
      <c r="GEV265" t="s">
        <v>359</v>
      </c>
      <c r="GEW265" t="s">
        <v>359</v>
      </c>
      <c r="GEX265" t="s">
        <v>359</v>
      </c>
      <c r="GEY265" t="s">
        <v>359</v>
      </c>
      <c r="GEZ265" t="s">
        <v>359</v>
      </c>
      <c r="GFA265" t="s">
        <v>359</v>
      </c>
      <c r="GFB265" t="s">
        <v>359</v>
      </c>
      <c r="GFC265" t="s">
        <v>359</v>
      </c>
      <c r="GFD265" t="s">
        <v>359</v>
      </c>
      <c r="GFE265" t="s">
        <v>359</v>
      </c>
      <c r="GFF265" t="s">
        <v>359</v>
      </c>
      <c r="GFG265" t="s">
        <v>359</v>
      </c>
      <c r="GFH265" t="s">
        <v>359</v>
      </c>
      <c r="GFI265" t="s">
        <v>359</v>
      </c>
      <c r="GFJ265" t="s">
        <v>359</v>
      </c>
      <c r="GFK265" t="s">
        <v>359</v>
      </c>
      <c r="GFL265" t="s">
        <v>359</v>
      </c>
      <c r="GFM265" t="s">
        <v>359</v>
      </c>
      <c r="GFN265" t="s">
        <v>359</v>
      </c>
      <c r="GFO265" t="s">
        <v>359</v>
      </c>
      <c r="GFP265" t="s">
        <v>359</v>
      </c>
      <c r="GFQ265" t="s">
        <v>359</v>
      </c>
      <c r="GFR265" t="s">
        <v>359</v>
      </c>
      <c r="GFS265" t="s">
        <v>359</v>
      </c>
      <c r="GFT265" t="s">
        <v>359</v>
      </c>
      <c r="GFU265" t="s">
        <v>359</v>
      </c>
      <c r="GFV265" t="s">
        <v>359</v>
      </c>
      <c r="GFW265" t="s">
        <v>359</v>
      </c>
      <c r="GFX265" t="s">
        <v>359</v>
      </c>
      <c r="GFY265" t="s">
        <v>359</v>
      </c>
      <c r="GFZ265" t="s">
        <v>359</v>
      </c>
      <c r="GGA265" t="s">
        <v>359</v>
      </c>
      <c r="GGB265" t="s">
        <v>359</v>
      </c>
      <c r="GGC265" t="s">
        <v>359</v>
      </c>
      <c r="GGD265" t="s">
        <v>359</v>
      </c>
      <c r="GGE265" t="s">
        <v>359</v>
      </c>
      <c r="GGF265" t="s">
        <v>359</v>
      </c>
      <c r="GGG265" t="s">
        <v>359</v>
      </c>
      <c r="GGH265" t="s">
        <v>359</v>
      </c>
      <c r="GGI265" t="s">
        <v>359</v>
      </c>
      <c r="GGJ265" t="s">
        <v>359</v>
      </c>
      <c r="GGK265" t="s">
        <v>359</v>
      </c>
      <c r="GGL265" t="s">
        <v>359</v>
      </c>
      <c r="GGM265" t="s">
        <v>359</v>
      </c>
      <c r="GGN265" t="s">
        <v>359</v>
      </c>
      <c r="GGO265" t="s">
        <v>359</v>
      </c>
      <c r="GGP265" t="s">
        <v>359</v>
      </c>
      <c r="GGQ265" t="s">
        <v>359</v>
      </c>
      <c r="GGR265" t="s">
        <v>359</v>
      </c>
      <c r="GGS265" t="s">
        <v>359</v>
      </c>
      <c r="GGT265" t="s">
        <v>359</v>
      </c>
      <c r="GGU265" t="s">
        <v>359</v>
      </c>
      <c r="GGV265" t="s">
        <v>359</v>
      </c>
      <c r="GGW265" t="s">
        <v>359</v>
      </c>
      <c r="GGX265" t="s">
        <v>359</v>
      </c>
      <c r="GGY265" t="s">
        <v>359</v>
      </c>
      <c r="GGZ265" t="s">
        <v>359</v>
      </c>
      <c r="GHA265" t="s">
        <v>359</v>
      </c>
      <c r="GHB265" t="s">
        <v>359</v>
      </c>
      <c r="GHC265" t="s">
        <v>359</v>
      </c>
      <c r="GHD265" t="s">
        <v>359</v>
      </c>
      <c r="GHE265" t="s">
        <v>359</v>
      </c>
      <c r="GHF265" t="s">
        <v>359</v>
      </c>
      <c r="GHG265" t="s">
        <v>359</v>
      </c>
      <c r="GHH265" t="s">
        <v>359</v>
      </c>
      <c r="GHI265" t="s">
        <v>359</v>
      </c>
      <c r="GHJ265" t="s">
        <v>359</v>
      </c>
      <c r="GHK265" t="s">
        <v>359</v>
      </c>
      <c r="GHL265" t="s">
        <v>359</v>
      </c>
      <c r="GHM265" t="s">
        <v>359</v>
      </c>
      <c r="GHN265" t="s">
        <v>359</v>
      </c>
      <c r="GHO265" t="s">
        <v>359</v>
      </c>
      <c r="GHP265" t="s">
        <v>359</v>
      </c>
      <c r="GHQ265" t="s">
        <v>359</v>
      </c>
      <c r="GHR265" t="s">
        <v>359</v>
      </c>
      <c r="GHS265" t="s">
        <v>359</v>
      </c>
      <c r="GHT265" t="s">
        <v>359</v>
      </c>
      <c r="GHU265" t="s">
        <v>359</v>
      </c>
      <c r="GHV265" t="s">
        <v>359</v>
      </c>
      <c r="GHW265" t="s">
        <v>359</v>
      </c>
      <c r="GHX265" t="s">
        <v>359</v>
      </c>
      <c r="GHY265" t="s">
        <v>359</v>
      </c>
      <c r="GHZ265" t="s">
        <v>359</v>
      </c>
      <c r="GIA265" t="s">
        <v>359</v>
      </c>
      <c r="GIB265" t="s">
        <v>359</v>
      </c>
      <c r="GIC265" t="s">
        <v>359</v>
      </c>
      <c r="GID265" t="s">
        <v>359</v>
      </c>
      <c r="GIE265" t="s">
        <v>359</v>
      </c>
      <c r="GIF265" t="s">
        <v>359</v>
      </c>
      <c r="GIG265" t="s">
        <v>359</v>
      </c>
      <c r="GIH265" t="s">
        <v>359</v>
      </c>
      <c r="GII265" t="s">
        <v>359</v>
      </c>
      <c r="GIJ265" t="s">
        <v>359</v>
      </c>
      <c r="GIK265" t="s">
        <v>359</v>
      </c>
      <c r="GIL265" t="s">
        <v>359</v>
      </c>
      <c r="GIM265" t="s">
        <v>359</v>
      </c>
      <c r="GIN265" t="s">
        <v>359</v>
      </c>
      <c r="GIO265" t="s">
        <v>359</v>
      </c>
      <c r="GIP265" t="s">
        <v>359</v>
      </c>
      <c r="GIQ265" t="s">
        <v>359</v>
      </c>
      <c r="GIR265" t="s">
        <v>359</v>
      </c>
      <c r="GIS265" t="s">
        <v>359</v>
      </c>
      <c r="GIT265" t="s">
        <v>359</v>
      </c>
      <c r="GIU265" t="s">
        <v>359</v>
      </c>
      <c r="GIV265" t="s">
        <v>359</v>
      </c>
      <c r="GIW265" t="s">
        <v>359</v>
      </c>
      <c r="GIX265" t="s">
        <v>359</v>
      </c>
      <c r="GIY265" t="s">
        <v>359</v>
      </c>
      <c r="GIZ265" t="s">
        <v>359</v>
      </c>
      <c r="GJA265" t="s">
        <v>359</v>
      </c>
      <c r="GJB265" t="s">
        <v>359</v>
      </c>
      <c r="GJC265" t="s">
        <v>359</v>
      </c>
      <c r="GJD265" t="s">
        <v>359</v>
      </c>
      <c r="GJE265" t="s">
        <v>359</v>
      </c>
      <c r="GJF265" t="s">
        <v>359</v>
      </c>
      <c r="GJG265" t="s">
        <v>359</v>
      </c>
      <c r="GJH265" t="s">
        <v>359</v>
      </c>
      <c r="GJI265" t="s">
        <v>359</v>
      </c>
      <c r="GJJ265" t="s">
        <v>359</v>
      </c>
      <c r="GJK265" t="s">
        <v>359</v>
      </c>
      <c r="GJL265" t="s">
        <v>359</v>
      </c>
      <c r="GJM265" t="s">
        <v>359</v>
      </c>
      <c r="GJN265" t="s">
        <v>359</v>
      </c>
      <c r="GJO265" t="s">
        <v>359</v>
      </c>
      <c r="GJP265" t="s">
        <v>359</v>
      </c>
      <c r="GJQ265" t="s">
        <v>359</v>
      </c>
      <c r="GJR265" t="s">
        <v>359</v>
      </c>
      <c r="GJS265" t="s">
        <v>359</v>
      </c>
      <c r="GJT265" t="s">
        <v>359</v>
      </c>
      <c r="GJU265" t="s">
        <v>359</v>
      </c>
      <c r="GJV265" t="s">
        <v>359</v>
      </c>
      <c r="GJW265" t="s">
        <v>359</v>
      </c>
      <c r="GJX265" t="s">
        <v>359</v>
      </c>
      <c r="GJY265" t="s">
        <v>359</v>
      </c>
      <c r="GJZ265" t="s">
        <v>359</v>
      </c>
      <c r="GKA265" t="s">
        <v>359</v>
      </c>
      <c r="GKB265" t="s">
        <v>359</v>
      </c>
      <c r="GKC265" t="s">
        <v>359</v>
      </c>
      <c r="GKD265" t="s">
        <v>359</v>
      </c>
      <c r="GKE265" t="s">
        <v>359</v>
      </c>
      <c r="GKF265" t="s">
        <v>359</v>
      </c>
      <c r="GKG265" t="s">
        <v>359</v>
      </c>
      <c r="GKH265" t="s">
        <v>359</v>
      </c>
      <c r="GKI265" t="s">
        <v>359</v>
      </c>
      <c r="GKJ265" t="s">
        <v>359</v>
      </c>
      <c r="GKK265" t="s">
        <v>359</v>
      </c>
      <c r="GKL265" t="s">
        <v>359</v>
      </c>
      <c r="GKM265" t="s">
        <v>359</v>
      </c>
      <c r="GKN265" t="s">
        <v>359</v>
      </c>
      <c r="GKO265" t="s">
        <v>359</v>
      </c>
      <c r="GKP265" t="s">
        <v>359</v>
      </c>
      <c r="GKQ265" t="s">
        <v>359</v>
      </c>
      <c r="GKR265" t="s">
        <v>359</v>
      </c>
      <c r="GKS265" t="s">
        <v>359</v>
      </c>
      <c r="GKT265" t="s">
        <v>359</v>
      </c>
      <c r="GKU265" t="s">
        <v>359</v>
      </c>
      <c r="GKV265" t="s">
        <v>359</v>
      </c>
      <c r="GKW265" t="s">
        <v>359</v>
      </c>
      <c r="GKX265" t="s">
        <v>359</v>
      </c>
      <c r="GKY265" t="s">
        <v>359</v>
      </c>
      <c r="GKZ265" t="s">
        <v>359</v>
      </c>
      <c r="GLA265" t="s">
        <v>359</v>
      </c>
      <c r="GLB265" t="s">
        <v>359</v>
      </c>
      <c r="GLC265" t="s">
        <v>359</v>
      </c>
      <c r="GLD265" t="s">
        <v>359</v>
      </c>
      <c r="GLE265" t="s">
        <v>359</v>
      </c>
      <c r="GLF265" t="s">
        <v>359</v>
      </c>
      <c r="GLG265" t="s">
        <v>359</v>
      </c>
      <c r="GLH265" t="s">
        <v>359</v>
      </c>
      <c r="GLI265" t="s">
        <v>359</v>
      </c>
      <c r="GLJ265" t="s">
        <v>359</v>
      </c>
      <c r="GLK265" t="s">
        <v>359</v>
      </c>
      <c r="GLL265" t="s">
        <v>359</v>
      </c>
      <c r="GLM265" t="s">
        <v>359</v>
      </c>
      <c r="GLN265" t="s">
        <v>359</v>
      </c>
      <c r="GLO265" t="s">
        <v>359</v>
      </c>
      <c r="GLP265" t="s">
        <v>359</v>
      </c>
      <c r="GLQ265" t="s">
        <v>359</v>
      </c>
      <c r="GLR265" t="s">
        <v>359</v>
      </c>
      <c r="GLS265" t="s">
        <v>359</v>
      </c>
      <c r="GLT265" t="s">
        <v>359</v>
      </c>
      <c r="GLU265" t="s">
        <v>359</v>
      </c>
      <c r="GLV265" t="s">
        <v>359</v>
      </c>
      <c r="GLW265" t="s">
        <v>359</v>
      </c>
      <c r="GLX265" t="s">
        <v>359</v>
      </c>
      <c r="GLY265" t="s">
        <v>359</v>
      </c>
      <c r="GLZ265" t="s">
        <v>359</v>
      </c>
      <c r="GMA265" t="s">
        <v>359</v>
      </c>
      <c r="GMB265" t="s">
        <v>359</v>
      </c>
      <c r="GMC265" t="s">
        <v>359</v>
      </c>
      <c r="GMD265" t="s">
        <v>359</v>
      </c>
      <c r="GME265" t="s">
        <v>359</v>
      </c>
      <c r="GMF265" t="s">
        <v>359</v>
      </c>
      <c r="GMG265" t="s">
        <v>359</v>
      </c>
      <c r="GMH265" t="s">
        <v>359</v>
      </c>
      <c r="GMI265" t="s">
        <v>359</v>
      </c>
      <c r="GMJ265" t="s">
        <v>359</v>
      </c>
      <c r="GMK265" t="s">
        <v>359</v>
      </c>
      <c r="GML265" t="s">
        <v>359</v>
      </c>
      <c r="GMM265" t="s">
        <v>359</v>
      </c>
      <c r="GMN265" t="s">
        <v>359</v>
      </c>
      <c r="GMO265" t="s">
        <v>359</v>
      </c>
      <c r="GMP265" t="s">
        <v>359</v>
      </c>
      <c r="GMQ265" t="s">
        <v>359</v>
      </c>
      <c r="GMR265" t="s">
        <v>359</v>
      </c>
      <c r="GMS265" t="s">
        <v>359</v>
      </c>
      <c r="GMT265" t="s">
        <v>359</v>
      </c>
      <c r="GMU265" t="s">
        <v>359</v>
      </c>
      <c r="GMV265" t="s">
        <v>359</v>
      </c>
      <c r="GMW265" t="s">
        <v>359</v>
      </c>
      <c r="GMX265" t="s">
        <v>359</v>
      </c>
      <c r="GMY265" t="s">
        <v>359</v>
      </c>
      <c r="GMZ265" t="s">
        <v>359</v>
      </c>
      <c r="GNA265" t="s">
        <v>359</v>
      </c>
      <c r="GNB265" t="s">
        <v>359</v>
      </c>
      <c r="GNC265" t="s">
        <v>359</v>
      </c>
      <c r="GND265" t="s">
        <v>359</v>
      </c>
      <c r="GNE265" t="s">
        <v>359</v>
      </c>
      <c r="GNF265" t="s">
        <v>359</v>
      </c>
      <c r="GNG265" t="s">
        <v>359</v>
      </c>
      <c r="GNH265" t="s">
        <v>359</v>
      </c>
      <c r="GNI265" t="s">
        <v>359</v>
      </c>
      <c r="GNJ265" t="s">
        <v>359</v>
      </c>
      <c r="GNK265" t="s">
        <v>359</v>
      </c>
      <c r="GNL265" t="s">
        <v>359</v>
      </c>
      <c r="GNM265" t="s">
        <v>359</v>
      </c>
      <c r="GNN265" t="s">
        <v>359</v>
      </c>
      <c r="GNO265" t="s">
        <v>359</v>
      </c>
      <c r="GNP265" t="s">
        <v>359</v>
      </c>
      <c r="GNQ265" t="s">
        <v>359</v>
      </c>
      <c r="GNR265" t="s">
        <v>359</v>
      </c>
      <c r="GNS265" t="s">
        <v>359</v>
      </c>
      <c r="GNT265" t="s">
        <v>359</v>
      </c>
      <c r="GNU265" t="s">
        <v>359</v>
      </c>
      <c r="GNV265" t="s">
        <v>359</v>
      </c>
      <c r="GNW265" t="s">
        <v>359</v>
      </c>
      <c r="GNX265" t="s">
        <v>359</v>
      </c>
      <c r="GNY265" t="s">
        <v>359</v>
      </c>
      <c r="GNZ265" t="s">
        <v>359</v>
      </c>
      <c r="GOA265" t="s">
        <v>359</v>
      </c>
      <c r="GOB265" t="s">
        <v>359</v>
      </c>
      <c r="GOC265" t="s">
        <v>359</v>
      </c>
      <c r="GOD265" t="s">
        <v>359</v>
      </c>
      <c r="GOE265" t="s">
        <v>359</v>
      </c>
      <c r="GOF265" t="s">
        <v>359</v>
      </c>
      <c r="GOG265" t="s">
        <v>359</v>
      </c>
      <c r="GOH265" t="s">
        <v>359</v>
      </c>
      <c r="GOI265" t="s">
        <v>359</v>
      </c>
      <c r="GOJ265" t="s">
        <v>359</v>
      </c>
      <c r="GOK265" t="s">
        <v>359</v>
      </c>
      <c r="GOL265" t="s">
        <v>359</v>
      </c>
      <c r="GOM265" t="s">
        <v>359</v>
      </c>
      <c r="GON265" t="s">
        <v>359</v>
      </c>
      <c r="GOO265" t="s">
        <v>359</v>
      </c>
      <c r="GOP265" t="s">
        <v>359</v>
      </c>
      <c r="GOQ265" t="s">
        <v>359</v>
      </c>
      <c r="GOR265" t="s">
        <v>359</v>
      </c>
      <c r="GOS265" t="s">
        <v>359</v>
      </c>
      <c r="GOT265" t="s">
        <v>359</v>
      </c>
      <c r="GOU265" t="s">
        <v>359</v>
      </c>
      <c r="GOV265" t="s">
        <v>359</v>
      </c>
      <c r="GOW265" t="s">
        <v>359</v>
      </c>
      <c r="GOX265" t="s">
        <v>359</v>
      </c>
      <c r="GOY265" t="s">
        <v>359</v>
      </c>
      <c r="GOZ265" t="s">
        <v>359</v>
      </c>
      <c r="GPA265" t="s">
        <v>359</v>
      </c>
      <c r="GPB265" t="s">
        <v>359</v>
      </c>
      <c r="GPC265" t="s">
        <v>359</v>
      </c>
      <c r="GPD265" t="s">
        <v>359</v>
      </c>
      <c r="GPE265" t="s">
        <v>359</v>
      </c>
      <c r="GPF265" t="s">
        <v>359</v>
      </c>
      <c r="GPG265" t="s">
        <v>359</v>
      </c>
      <c r="GPH265" t="s">
        <v>359</v>
      </c>
      <c r="GPI265" t="s">
        <v>359</v>
      </c>
      <c r="GPJ265" t="s">
        <v>359</v>
      </c>
      <c r="GPK265" t="s">
        <v>359</v>
      </c>
      <c r="GPL265" t="s">
        <v>359</v>
      </c>
      <c r="GPM265" t="s">
        <v>359</v>
      </c>
      <c r="GPN265" t="s">
        <v>359</v>
      </c>
      <c r="GPO265" t="s">
        <v>359</v>
      </c>
      <c r="GPP265" t="s">
        <v>359</v>
      </c>
      <c r="GPQ265" t="s">
        <v>359</v>
      </c>
      <c r="GPR265" t="s">
        <v>359</v>
      </c>
      <c r="GPS265" t="s">
        <v>359</v>
      </c>
      <c r="GPT265" t="s">
        <v>359</v>
      </c>
      <c r="GPU265" t="s">
        <v>359</v>
      </c>
      <c r="GPV265" t="s">
        <v>359</v>
      </c>
      <c r="GPW265" t="s">
        <v>359</v>
      </c>
      <c r="GPX265" t="s">
        <v>359</v>
      </c>
      <c r="GPY265" t="s">
        <v>359</v>
      </c>
      <c r="GPZ265" t="s">
        <v>359</v>
      </c>
      <c r="GQA265" t="s">
        <v>359</v>
      </c>
      <c r="GQB265" t="s">
        <v>359</v>
      </c>
      <c r="GQC265" t="s">
        <v>359</v>
      </c>
      <c r="GQD265" t="s">
        <v>359</v>
      </c>
      <c r="GQE265" t="s">
        <v>359</v>
      </c>
      <c r="GQF265" t="s">
        <v>359</v>
      </c>
      <c r="GQG265" t="s">
        <v>359</v>
      </c>
      <c r="GQH265" t="s">
        <v>359</v>
      </c>
      <c r="GQI265" t="s">
        <v>359</v>
      </c>
      <c r="GQJ265" t="s">
        <v>359</v>
      </c>
      <c r="GQK265" t="s">
        <v>359</v>
      </c>
      <c r="GQL265" t="s">
        <v>359</v>
      </c>
      <c r="GQM265" t="s">
        <v>359</v>
      </c>
      <c r="GQN265" t="s">
        <v>359</v>
      </c>
      <c r="GQO265" t="s">
        <v>359</v>
      </c>
      <c r="GQP265" t="s">
        <v>359</v>
      </c>
      <c r="GQQ265" t="s">
        <v>359</v>
      </c>
      <c r="GQR265" t="s">
        <v>359</v>
      </c>
      <c r="GQS265" t="s">
        <v>359</v>
      </c>
      <c r="GQT265" t="s">
        <v>359</v>
      </c>
      <c r="GQU265" t="s">
        <v>359</v>
      </c>
      <c r="GQV265" t="s">
        <v>359</v>
      </c>
      <c r="GQW265" t="s">
        <v>359</v>
      </c>
      <c r="GQX265" t="s">
        <v>359</v>
      </c>
      <c r="GQY265" t="s">
        <v>359</v>
      </c>
      <c r="GQZ265" t="s">
        <v>359</v>
      </c>
      <c r="GRA265" t="s">
        <v>359</v>
      </c>
      <c r="GRB265" t="s">
        <v>359</v>
      </c>
      <c r="GRC265" t="s">
        <v>359</v>
      </c>
      <c r="GRD265" t="s">
        <v>359</v>
      </c>
      <c r="GRE265" t="s">
        <v>359</v>
      </c>
      <c r="GRF265" t="s">
        <v>359</v>
      </c>
      <c r="GRG265" t="s">
        <v>359</v>
      </c>
      <c r="GRH265" t="s">
        <v>359</v>
      </c>
      <c r="GRI265" t="s">
        <v>359</v>
      </c>
      <c r="GRJ265" t="s">
        <v>359</v>
      </c>
      <c r="GRK265" t="s">
        <v>359</v>
      </c>
      <c r="GRL265" t="s">
        <v>359</v>
      </c>
      <c r="GRM265" t="s">
        <v>359</v>
      </c>
      <c r="GRN265" t="s">
        <v>359</v>
      </c>
      <c r="GRO265" t="s">
        <v>359</v>
      </c>
      <c r="GRP265" t="s">
        <v>359</v>
      </c>
      <c r="GRQ265" t="s">
        <v>359</v>
      </c>
      <c r="GRR265" t="s">
        <v>359</v>
      </c>
      <c r="GRS265" t="s">
        <v>359</v>
      </c>
      <c r="GRT265" t="s">
        <v>359</v>
      </c>
      <c r="GRU265" t="s">
        <v>359</v>
      </c>
      <c r="GRV265" t="s">
        <v>359</v>
      </c>
      <c r="GRW265" t="s">
        <v>359</v>
      </c>
      <c r="GRX265" t="s">
        <v>359</v>
      </c>
      <c r="GRY265" t="s">
        <v>359</v>
      </c>
      <c r="GRZ265" t="s">
        <v>359</v>
      </c>
      <c r="GSA265" t="s">
        <v>359</v>
      </c>
      <c r="GSB265" t="s">
        <v>359</v>
      </c>
      <c r="GSC265" t="s">
        <v>359</v>
      </c>
      <c r="GSD265" t="s">
        <v>359</v>
      </c>
      <c r="GSE265" t="s">
        <v>359</v>
      </c>
      <c r="GSF265" t="s">
        <v>359</v>
      </c>
      <c r="GSG265" t="s">
        <v>359</v>
      </c>
      <c r="GSH265" t="s">
        <v>359</v>
      </c>
      <c r="GSI265" t="s">
        <v>359</v>
      </c>
      <c r="GSJ265" t="s">
        <v>359</v>
      </c>
      <c r="GSK265" t="s">
        <v>359</v>
      </c>
      <c r="GSL265" t="s">
        <v>359</v>
      </c>
      <c r="GSM265" t="s">
        <v>359</v>
      </c>
      <c r="GSN265" t="s">
        <v>359</v>
      </c>
      <c r="GSO265" t="s">
        <v>359</v>
      </c>
      <c r="GSP265" t="s">
        <v>359</v>
      </c>
      <c r="GSQ265" t="s">
        <v>359</v>
      </c>
      <c r="GSR265" t="s">
        <v>359</v>
      </c>
      <c r="GSS265" t="s">
        <v>359</v>
      </c>
      <c r="GST265" t="s">
        <v>359</v>
      </c>
      <c r="GSU265" t="s">
        <v>359</v>
      </c>
      <c r="GSV265" t="s">
        <v>359</v>
      </c>
      <c r="GSW265" t="s">
        <v>359</v>
      </c>
      <c r="GSX265" t="s">
        <v>359</v>
      </c>
      <c r="GSY265" t="s">
        <v>359</v>
      </c>
      <c r="GSZ265" t="s">
        <v>359</v>
      </c>
      <c r="GTA265" t="s">
        <v>359</v>
      </c>
      <c r="GTB265" t="s">
        <v>359</v>
      </c>
      <c r="GTC265" t="s">
        <v>359</v>
      </c>
      <c r="GTD265" t="s">
        <v>359</v>
      </c>
      <c r="GTE265" t="s">
        <v>359</v>
      </c>
      <c r="GTF265" t="s">
        <v>359</v>
      </c>
      <c r="GTG265" t="s">
        <v>359</v>
      </c>
      <c r="GTH265" t="s">
        <v>359</v>
      </c>
      <c r="GTI265" t="s">
        <v>359</v>
      </c>
      <c r="GTJ265" t="s">
        <v>359</v>
      </c>
      <c r="GTK265" t="s">
        <v>359</v>
      </c>
      <c r="GTL265" t="s">
        <v>359</v>
      </c>
      <c r="GTM265" t="s">
        <v>359</v>
      </c>
      <c r="GTN265" t="s">
        <v>359</v>
      </c>
      <c r="GTO265" t="s">
        <v>359</v>
      </c>
      <c r="GTP265" t="s">
        <v>359</v>
      </c>
      <c r="GTQ265" t="s">
        <v>359</v>
      </c>
      <c r="GTR265" t="s">
        <v>359</v>
      </c>
      <c r="GTS265" t="s">
        <v>359</v>
      </c>
      <c r="GTT265" t="s">
        <v>359</v>
      </c>
      <c r="GTU265" t="s">
        <v>359</v>
      </c>
      <c r="GTV265" t="s">
        <v>359</v>
      </c>
      <c r="GTW265" t="s">
        <v>359</v>
      </c>
      <c r="GTX265" t="s">
        <v>359</v>
      </c>
      <c r="GTY265" t="s">
        <v>359</v>
      </c>
      <c r="GTZ265" t="s">
        <v>359</v>
      </c>
      <c r="GUA265" t="s">
        <v>359</v>
      </c>
      <c r="GUB265" t="s">
        <v>359</v>
      </c>
      <c r="GUC265" t="s">
        <v>359</v>
      </c>
      <c r="GUD265" t="s">
        <v>359</v>
      </c>
      <c r="GUE265" t="s">
        <v>359</v>
      </c>
      <c r="GUF265" t="s">
        <v>359</v>
      </c>
      <c r="GUG265" t="s">
        <v>359</v>
      </c>
      <c r="GUH265" t="s">
        <v>359</v>
      </c>
      <c r="GUI265" t="s">
        <v>359</v>
      </c>
      <c r="GUJ265" t="s">
        <v>359</v>
      </c>
      <c r="GUK265" t="s">
        <v>359</v>
      </c>
      <c r="GUL265" t="s">
        <v>359</v>
      </c>
      <c r="GUM265" t="s">
        <v>359</v>
      </c>
      <c r="GUN265" t="s">
        <v>359</v>
      </c>
      <c r="GUO265" t="s">
        <v>359</v>
      </c>
      <c r="GUP265" t="s">
        <v>359</v>
      </c>
      <c r="GUQ265" t="s">
        <v>359</v>
      </c>
      <c r="GUR265" t="s">
        <v>359</v>
      </c>
      <c r="GUS265" t="s">
        <v>359</v>
      </c>
      <c r="GUT265" t="s">
        <v>359</v>
      </c>
      <c r="GUU265" t="s">
        <v>359</v>
      </c>
      <c r="GUV265" t="s">
        <v>359</v>
      </c>
      <c r="GUW265" t="s">
        <v>359</v>
      </c>
      <c r="GUX265" t="s">
        <v>359</v>
      </c>
      <c r="GUY265" t="s">
        <v>359</v>
      </c>
      <c r="GUZ265" t="s">
        <v>359</v>
      </c>
      <c r="GVA265" t="s">
        <v>359</v>
      </c>
      <c r="GVB265" t="s">
        <v>359</v>
      </c>
      <c r="GVC265" t="s">
        <v>359</v>
      </c>
      <c r="GVD265" t="s">
        <v>359</v>
      </c>
      <c r="GVE265" t="s">
        <v>359</v>
      </c>
      <c r="GVF265" t="s">
        <v>359</v>
      </c>
      <c r="GVG265" t="s">
        <v>359</v>
      </c>
      <c r="GVH265" t="s">
        <v>359</v>
      </c>
      <c r="GVI265" t="s">
        <v>359</v>
      </c>
      <c r="GVJ265" t="s">
        <v>359</v>
      </c>
      <c r="GVK265" t="s">
        <v>359</v>
      </c>
      <c r="GVL265" t="s">
        <v>359</v>
      </c>
      <c r="GVM265" t="s">
        <v>359</v>
      </c>
      <c r="GVN265" t="s">
        <v>359</v>
      </c>
      <c r="GVO265" t="s">
        <v>359</v>
      </c>
      <c r="GVP265" t="s">
        <v>359</v>
      </c>
      <c r="GVQ265" t="s">
        <v>359</v>
      </c>
      <c r="GVR265" t="s">
        <v>359</v>
      </c>
      <c r="GVS265" t="s">
        <v>359</v>
      </c>
      <c r="GVT265" t="s">
        <v>359</v>
      </c>
      <c r="GVU265" t="s">
        <v>359</v>
      </c>
      <c r="GVV265" t="s">
        <v>359</v>
      </c>
      <c r="GVW265" t="s">
        <v>359</v>
      </c>
      <c r="GVX265" t="s">
        <v>359</v>
      </c>
      <c r="GVY265" t="s">
        <v>359</v>
      </c>
      <c r="GVZ265" t="s">
        <v>359</v>
      </c>
      <c r="GWA265" t="s">
        <v>359</v>
      </c>
      <c r="GWB265" t="s">
        <v>359</v>
      </c>
      <c r="GWC265" t="s">
        <v>359</v>
      </c>
      <c r="GWD265" t="s">
        <v>359</v>
      </c>
      <c r="GWE265" t="s">
        <v>359</v>
      </c>
      <c r="GWF265" t="s">
        <v>359</v>
      </c>
      <c r="GWG265" t="s">
        <v>359</v>
      </c>
      <c r="GWH265" t="s">
        <v>359</v>
      </c>
      <c r="GWI265" t="s">
        <v>359</v>
      </c>
      <c r="GWJ265" t="s">
        <v>359</v>
      </c>
      <c r="GWK265" t="s">
        <v>359</v>
      </c>
      <c r="GWL265" t="s">
        <v>359</v>
      </c>
      <c r="GWM265" t="s">
        <v>359</v>
      </c>
      <c r="GWN265" t="s">
        <v>359</v>
      </c>
      <c r="GWO265" t="s">
        <v>359</v>
      </c>
      <c r="GWP265" t="s">
        <v>359</v>
      </c>
      <c r="GWQ265" t="s">
        <v>359</v>
      </c>
      <c r="GWR265" t="s">
        <v>359</v>
      </c>
      <c r="GWS265" t="s">
        <v>359</v>
      </c>
      <c r="GWT265" t="s">
        <v>359</v>
      </c>
      <c r="GWU265" t="s">
        <v>359</v>
      </c>
      <c r="GWV265" t="s">
        <v>359</v>
      </c>
      <c r="GWW265" t="s">
        <v>359</v>
      </c>
      <c r="GWX265" t="s">
        <v>359</v>
      </c>
      <c r="GWY265" t="s">
        <v>359</v>
      </c>
      <c r="GWZ265" t="s">
        <v>359</v>
      </c>
      <c r="GXA265" t="s">
        <v>359</v>
      </c>
      <c r="GXB265" t="s">
        <v>359</v>
      </c>
      <c r="GXC265" t="s">
        <v>359</v>
      </c>
      <c r="GXD265" t="s">
        <v>359</v>
      </c>
      <c r="GXE265" t="s">
        <v>359</v>
      </c>
      <c r="GXF265" t="s">
        <v>359</v>
      </c>
      <c r="GXG265" t="s">
        <v>359</v>
      </c>
      <c r="GXH265" t="s">
        <v>359</v>
      </c>
      <c r="GXI265" t="s">
        <v>359</v>
      </c>
      <c r="GXJ265" t="s">
        <v>359</v>
      </c>
      <c r="GXK265" t="s">
        <v>359</v>
      </c>
      <c r="GXL265" t="s">
        <v>359</v>
      </c>
      <c r="GXM265" t="s">
        <v>359</v>
      </c>
      <c r="GXN265" t="s">
        <v>359</v>
      </c>
      <c r="GXO265" t="s">
        <v>359</v>
      </c>
      <c r="GXP265" t="s">
        <v>359</v>
      </c>
      <c r="GXQ265" t="s">
        <v>359</v>
      </c>
      <c r="GXR265" t="s">
        <v>359</v>
      </c>
      <c r="GXS265" t="s">
        <v>359</v>
      </c>
      <c r="GXT265" t="s">
        <v>359</v>
      </c>
      <c r="GXU265" t="s">
        <v>359</v>
      </c>
      <c r="GXV265" t="s">
        <v>359</v>
      </c>
      <c r="GXW265" t="s">
        <v>359</v>
      </c>
      <c r="GXX265" t="s">
        <v>359</v>
      </c>
      <c r="GXY265" t="s">
        <v>359</v>
      </c>
      <c r="GXZ265" t="s">
        <v>359</v>
      </c>
      <c r="GYA265" t="s">
        <v>359</v>
      </c>
      <c r="GYB265" t="s">
        <v>359</v>
      </c>
      <c r="GYC265" t="s">
        <v>359</v>
      </c>
      <c r="GYD265" t="s">
        <v>359</v>
      </c>
      <c r="GYE265" t="s">
        <v>359</v>
      </c>
      <c r="GYF265" t="s">
        <v>359</v>
      </c>
      <c r="GYG265" t="s">
        <v>359</v>
      </c>
      <c r="GYH265" t="s">
        <v>359</v>
      </c>
      <c r="GYI265" t="s">
        <v>359</v>
      </c>
      <c r="GYJ265" t="s">
        <v>359</v>
      </c>
      <c r="GYK265" t="s">
        <v>359</v>
      </c>
      <c r="GYL265" t="s">
        <v>359</v>
      </c>
      <c r="GYM265" t="s">
        <v>359</v>
      </c>
      <c r="GYN265" t="s">
        <v>359</v>
      </c>
      <c r="GYO265" t="s">
        <v>359</v>
      </c>
      <c r="GYP265" t="s">
        <v>359</v>
      </c>
      <c r="GYQ265" t="s">
        <v>359</v>
      </c>
      <c r="GYR265" t="s">
        <v>359</v>
      </c>
      <c r="GYS265" t="s">
        <v>359</v>
      </c>
      <c r="GYT265" t="s">
        <v>359</v>
      </c>
      <c r="GYU265" t="s">
        <v>359</v>
      </c>
      <c r="GYV265" t="s">
        <v>359</v>
      </c>
      <c r="GYW265" t="s">
        <v>359</v>
      </c>
      <c r="GYX265" t="s">
        <v>359</v>
      </c>
      <c r="GYY265" t="s">
        <v>359</v>
      </c>
      <c r="GYZ265" t="s">
        <v>359</v>
      </c>
      <c r="GZA265" t="s">
        <v>359</v>
      </c>
      <c r="GZB265" t="s">
        <v>359</v>
      </c>
      <c r="GZC265" t="s">
        <v>359</v>
      </c>
      <c r="GZD265" t="s">
        <v>359</v>
      </c>
      <c r="GZE265" t="s">
        <v>359</v>
      </c>
      <c r="GZF265" t="s">
        <v>359</v>
      </c>
      <c r="GZG265" t="s">
        <v>359</v>
      </c>
      <c r="GZH265" t="s">
        <v>359</v>
      </c>
      <c r="GZI265" t="s">
        <v>359</v>
      </c>
      <c r="GZJ265" t="s">
        <v>359</v>
      </c>
      <c r="GZK265" t="s">
        <v>359</v>
      </c>
      <c r="GZL265" t="s">
        <v>359</v>
      </c>
      <c r="GZM265" t="s">
        <v>359</v>
      </c>
      <c r="GZN265" t="s">
        <v>359</v>
      </c>
      <c r="GZO265" t="s">
        <v>359</v>
      </c>
      <c r="GZP265" t="s">
        <v>359</v>
      </c>
      <c r="GZQ265" t="s">
        <v>359</v>
      </c>
      <c r="GZR265" t="s">
        <v>359</v>
      </c>
      <c r="GZS265" t="s">
        <v>359</v>
      </c>
      <c r="GZT265" t="s">
        <v>359</v>
      </c>
      <c r="GZU265" t="s">
        <v>359</v>
      </c>
      <c r="GZV265" t="s">
        <v>359</v>
      </c>
      <c r="GZW265" t="s">
        <v>359</v>
      </c>
      <c r="GZX265" t="s">
        <v>359</v>
      </c>
      <c r="GZY265" t="s">
        <v>359</v>
      </c>
      <c r="GZZ265" t="s">
        <v>359</v>
      </c>
      <c r="HAA265" t="s">
        <v>359</v>
      </c>
      <c r="HAB265" t="s">
        <v>359</v>
      </c>
      <c r="HAC265" t="s">
        <v>359</v>
      </c>
      <c r="HAD265" t="s">
        <v>359</v>
      </c>
      <c r="HAE265" t="s">
        <v>359</v>
      </c>
      <c r="HAF265" t="s">
        <v>359</v>
      </c>
      <c r="HAG265" t="s">
        <v>359</v>
      </c>
      <c r="HAH265" t="s">
        <v>359</v>
      </c>
      <c r="HAI265" t="s">
        <v>359</v>
      </c>
      <c r="HAJ265" t="s">
        <v>359</v>
      </c>
      <c r="HAK265" t="s">
        <v>359</v>
      </c>
      <c r="HAL265" t="s">
        <v>359</v>
      </c>
      <c r="HAM265" t="s">
        <v>359</v>
      </c>
      <c r="HAN265" t="s">
        <v>359</v>
      </c>
      <c r="HAO265" t="s">
        <v>359</v>
      </c>
      <c r="HAP265" t="s">
        <v>359</v>
      </c>
      <c r="HAQ265" t="s">
        <v>359</v>
      </c>
      <c r="HAR265" t="s">
        <v>359</v>
      </c>
      <c r="HAS265" t="s">
        <v>359</v>
      </c>
      <c r="HAT265" t="s">
        <v>359</v>
      </c>
      <c r="HAU265" t="s">
        <v>359</v>
      </c>
      <c r="HAV265" t="s">
        <v>359</v>
      </c>
      <c r="HAW265" t="s">
        <v>359</v>
      </c>
      <c r="HAX265" t="s">
        <v>359</v>
      </c>
      <c r="HAY265" t="s">
        <v>359</v>
      </c>
      <c r="HAZ265" t="s">
        <v>359</v>
      </c>
      <c r="HBA265" t="s">
        <v>359</v>
      </c>
      <c r="HBB265" t="s">
        <v>359</v>
      </c>
      <c r="HBC265" t="s">
        <v>359</v>
      </c>
      <c r="HBD265" t="s">
        <v>359</v>
      </c>
      <c r="HBE265" t="s">
        <v>359</v>
      </c>
      <c r="HBF265" t="s">
        <v>359</v>
      </c>
      <c r="HBG265" t="s">
        <v>359</v>
      </c>
      <c r="HBH265" t="s">
        <v>359</v>
      </c>
      <c r="HBI265" t="s">
        <v>359</v>
      </c>
      <c r="HBJ265" t="s">
        <v>359</v>
      </c>
      <c r="HBK265" t="s">
        <v>359</v>
      </c>
      <c r="HBL265" t="s">
        <v>359</v>
      </c>
      <c r="HBM265" t="s">
        <v>359</v>
      </c>
      <c r="HBN265" t="s">
        <v>359</v>
      </c>
      <c r="HBO265" t="s">
        <v>359</v>
      </c>
      <c r="HBP265" t="s">
        <v>359</v>
      </c>
      <c r="HBQ265" t="s">
        <v>359</v>
      </c>
      <c r="HBR265" t="s">
        <v>359</v>
      </c>
      <c r="HBS265" t="s">
        <v>359</v>
      </c>
      <c r="HBT265" t="s">
        <v>359</v>
      </c>
      <c r="HBU265" t="s">
        <v>359</v>
      </c>
      <c r="HBV265" t="s">
        <v>359</v>
      </c>
      <c r="HBW265" t="s">
        <v>359</v>
      </c>
      <c r="HBX265" t="s">
        <v>359</v>
      </c>
      <c r="HBY265" t="s">
        <v>359</v>
      </c>
      <c r="HBZ265" t="s">
        <v>359</v>
      </c>
      <c r="HCA265" t="s">
        <v>359</v>
      </c>
      <c r="HCB265" t="s">
        <v>359</v>
      </c>
      <c r="HCC265" t="s">
        <v>359</v>
      </c>
      <c r="HCD265" t="s">
        <v>359</v>
      </c>
      <c r="HCE265" t="s">
        <v>359</v>
      </c>
      <c r="HCF265" t="s">
        <v>359</v>
      </c>
      <c r="HCG265" t="s">
        <v>359</v>
      </c>
      <c r="HCH265" t="s">
        <v>359</v>
      </c>
      <c r="HCI265" t="s">
        <v>359</v>
      </c>
      <c r="HCJ265" t="s">
        <v>359</v>
      </c>
      <c r="HCK265" t="s">
        <v>359</v>
      </c>
      <c r="HCL265" t="s">
        <v>359</v>
      </c>
      <c r="HCM265" t="s">
        <v>359</v>
      </c>
      <c r="HCN265" t="s">
        <v>359</v>
      </c>
      <c r="HCO265" t="s">
        <v>359</v>
      </c>
      <c r="HCP265" t="s">
        <v>359</v>
      </c>
      <c r="HCQ265" t="s">
        <v>359</v>
      </c>
      <c r="HCR265" t="s">
        <v>359</v>
      </c>
      <c r="HCS265" t="s">
        <v>359</v>
      </c>
      <c r="HCT265" t="s">
        <v>359</v>
      </c>
      <c r="HCU265" t="s">
        <v>359</v>
      </c>
      <c r="HCV265" t="s">
        <v>359</v>
      </c>
      <c r="HCW265" t="s">
        <v>359</v>
      </c>
      <c r="HCX265" t="s">
        <v>359</v>
      </c>
      <c r="HCY265" t="s">
        <v>359</v>
      </c>
      <c r="HCZ265" t="s">
        <v>359</v>
      </c>
      <c r="HDA265" t="s">
        <v>359</v>
      </c>
      <c r="HDB265" t="s">
        <v>359</v>
      </c>
      <c r="HDC265" t="s">
        <v>359</v>
      </c>
      <c r="HDD265" t="s">
        <v>359</v>
      </c>
      <c r="HDE265" t="s">
        <v>359</v>
      </c>
      <c r="HDF265" t="s">
        <v>359</v>
      </c>
      <c r="HDG265" t="s">
        <v>359</v>
      </c>
      <c r="HDH265" t="s">
        <v>359</v>
      </c>
      <c r="HDI265" t="s">
        <v>359</v>
      </c>
      <c r="HDJ265" t="s">
        <v>359</v>
      </c>
      <c r="HDK265" t="s">
        <v>359</v>
      </c>
      <c r="HDL265" t="s">
        <v>359</v>
      </c>
      <c r="HDM265" t="s">
        <v>359</v>
      </c>
      <c r="HDN265" t="s">
        <v>359</v>
      </c>
      <c r="HDO265" t="s">
        <v>359</v>
      </c>
      <c r="HDP265" t="s">
        <v>359</v>
      </c>
      <c r="HDQ265" t="s">
        <v>359</v>
      </c>
      <c r="HDR265" t="s">
        <v>359</v>
      </c>
      <c r="HDS265" t="s">
        <v>359</v>
      </c>
      <c r="HDT265" t="s">
        <v>359</v>
      </c>
      <c r="HDU265" t="s">
        <v>359</v>
      </c>
      <c r="HDV265" t="s">
        <v>359</v>
      </c>
      <c r="HDW265" t="s">
        <v>359</v>
      </c>
      <c r="HDX265" t="s">
        <v>359</v>
      </c>
      <c r="HDY265" t="s">
        <v>359</v>
      </c>
      <c r="HDZ265" t="s">
        <v>359</v>
      </c>
      <c r="HEA265" t="s">
        <v>359</v>
      </c>
      <c r="HEB265" t="s">
        <v>359</v>
      </c>
      <c r="HEC265" t="s">
        <v>359</v>
      </c>
      <c r="HED265" t="s">
        <v>359</v>
      </c>
      <c r="HEE265" t="s">
        <v>359</v>
      </c>
      <c r="HEF265" t="s">
        <v>359</v>
      </c>
      <c r="HEG265" t="s">
        <v>359</v>
      </c>
      <c r="HEH265" t="s">
        <v>359</v>
      </c>
      <c r="HEI265" t="s">
        <v>359</v>
      </c>
      <c r="HEJ265" t="s">
        <v>359</v>
      </c>
      <c r="HEK265" t="s">
        <v>359</v>
      </c>
      <c r="HEL265" t="s">
        <v>359</v>
      </c>
      <c r="HEM265" t="s">
        <v>359</v>
      </c>
      <c r="HEN265" t="s">
        <v>359</v>
      </c>
      <c r="HEO265" t="s">
        <v>359</v>
      </c>
      <c r="HEP265" t="s">
        <v>359</v>
      </c>
      <c r="HEQ265" t="s">
        <v>359</v>
      </c>
      <c r="HER265" t="s">
        <v>359</v>
      </c>
      <c r="HES265" t="s">
        <v>359</v>
      </c>
      <c r="HET265" t="s">
        <v>359</v>
      </c>
      <c r="HEU265" t="s">
        <v>359</v>
      </c>
      <c r="HEV265" t="s">
        <v>359</v>
      </c>
      <c r="HEW265" t="s">
        <v>359</v>
      </c>
      <c r="HEX265" t="s">
        <v>359</v>
      </c>
      <c r="HEY265" t="s">
        <v>359</v>
      </c>
      <c r="HEZ265" t="s">
        <v>359</v>
      </c>
      <c r="HFA265" t="s">
        <v>359</v>
      </c>
      <c r="HFB265" t="s">
        <v>359</v>
      </c>
      <c r="HFC265" t="s">
        <v>359</v>
      </c>
      <c r="HFD265" t="s">
        <v>359</v>
      </c>
      <c r="HFE265" t="s">
        <v>359</v>
      </c>
      <c r="HFF265" t="s">
        <v>359</v>
      </c>
      <c r="HFG265" t="s">
        <v>359</v>
      </c>
      <c r="HFH265" t="s">
        <v>359</v>
      </c>
      <c r="HFI265" t="s">
        <v>359</v>
      </c>
      <c r="HFJ265" t="s">
        <v>359</v>
      </c>
      <c r="HFK265" t="s">
        <v>359</v>
      </c>
      <c r="HFL265" t="s">
        <v>359</v>
      </c>
      <c r="HFM265" t="s">
        <v>359</v>
      </c>
      <c r="HFN265" t="s">
        <v>359</v>
      </c>
      <c r="HFO265" t="s">
        <v>359</v>
      </c>
      <c r="HFP265" t="s">
        <v>359</v>
      </c>
      <c r="HFQ265" t="s">
        <v>359</v>
      </c>
      <c r="HFR265" t="s">
        <v>359</v>
      </c>
      <c r="HFS265" t="s">
        <v>359</v>
      </c>
      <c r="HFT265" t="s">
        <v>359</v>
      </c>
      <c r="HFU265" t="s">
        <v>359</v>
      </c>
      <c r="HFV265" t="s">
        <v>359</v>
      </c>
      <c r="HFW265" t="s">
        <v>359</v>
      </c>
      <c r="HFX265" t="s">
        <v>359</v>
      </c>
      <c r="HFY265" t="s">
        <v>359</v>
      </c>
      <c r="HFZ265" t="s">
        <v>359</v>
      </c>
      <c r="HGA265" t="s">
        <v>359</v>
      </c>
      <c r="HGB265" t="s">
        <v>359</v>
      </c>
      <c r="HGC265" t="s">
        <v>359</v>
      </c>
      <c r="HGD265" t="s">
        <v>359</v>
      </c>
      <c r="HGE265" t="s">
        <v>359</v>
      </c>
      <c r="HGF265" t="s">
        <v>359</v>
      </c>
      <c r="HGG265" t="s">
        <v>359</v>
      </c>
      <c r="HGH265" t="s">
        <v>359</v>
      </c>
      <c r="HGI265" t="s">
        <v>359</v>
      </c>
      <c r="HGJ265" t="s">
        <v>359</v>
      </c>
      <c r="HGK265" t="s">
        <v>359</v>
      </c>
      <c r="HGL265" t="s">
        <v>359</v>
      </c>
      <c r="HGM265" t="s">
        <v>359</v>
      </c>
      <c r="HGN265" t="s">
        <v>359</v>
      </c>
      <c r="HGO265" t="s">
        <v>359</v>
      </c>
      <c r="HGP265" t="s">
        <v>359</v>
      </c>
      <c r="HGQ265" t="s">
        <v>359</v>
      </c>
      <c r="HGR265" t="s">
        <v>359</v>
      </c>
      <c r="HGS265" t="s">
        <v>359</v>
      </c>
      <c r="HGT265" t="s">
        <v>359</v>
      </c>
      <c r="HGU265" t="s">
        <v>359</v>
      </c>
      <c r="HGV265" t="s">
        <v>359</v>
      </c>
      <c r="HGW265" t="s">
        <v>359</v>
      </c>
      <c r="HGX265" t="s">
        <v>359</v>
      </c>
      <c r="HGY265" t="s">
        <v>359</v>
      </c>
      <c r="HGZ265" t="s">
        <v>359</v>
      </c>
      <c r="HHA265" t="s">
        <v>359</v>
      </c>
      <c r="HHB265" t="s">
        <v>359</v>
      </c>
      <c r="HHC265" t="s">
        <v>359</v>
      </c>
      <c r="HHD265" t="s">
        <v>359</v>
      </c>
      <c r="HHE265" t="s">
        <v>359</v>
      </c>
      <c r="HHF265" t="s">
        <v>359</v>
      </c>
      <c r="HHG265" t="s">
        <v>359</v>
      </c>
      <c r="HHH265" t="s">
        <v>359</v>
      </c>
      <c r="HHI265" t="s">
        <v>359</v>
      </c>
      <c r="HHJ265" t="s">
        <v>359</v>
      </c>
      <c r="HHK265" t="s">
        <v>359</v>
      </c>
      <c r="HHL265" t="s">
        <v>359</v>
      </c>
      <c r="HHM265" t="s">
        <v>359</v>
      </c>
      <c r="HHN265" t="s">
        <v>359</v>
      </c>
      <c r="HHO265" t="s">
        <v>359</v>
      </c>
      <c r="HHP265" t="s">
        <v>359</v>
      </c>
      <c r="HHQ265" t="s">
        <v>359</v>
      </c>
      <c r="HHR265" t="s">
        <v>359</v>
      </c>
      <c r="HHS265" t="s">
        <v>359</v>
      </c>
      <c r="HHT265" t="s">
        <v>359</v>
      </c>
      <c r="HHU265" t="s">
        <v>359</v>
      </c>
      <c r="HHV265" t="s">
        <v>359</v>
      </c>
      <c r="HHW265" t="s">
        <v>359</v>
      </c>
      <c r="HHX265" t="s">
        <v>359</v>
      </c>
      <c r="HHY265" t="s">
        <v>359</v>
      </c>
      <c r="HHZ265" t="s">
        <v>359</v>
      </c>
      <c r="HIA265" t="s">
        <v>359</v>
      </c>
      <c r="HIB265" t="s">
        <v>359</v>
      </c>
      <c r="HIC265" t="s">
        <v>359</v>
      </c>
      <c r="HID265" t="s">
        <v>359</v>
      </c>
      <c r="HIE265" t="s">
        <v>359</v>
      </c>
      <c r="HIF265" t="s">
        <v>359</v>
      </c>
      <c r="HIG265" t="s">
        <v>359</v>
      </c>
      <c r="HIH265" t="s">
        <v>359</v>
      </c>
      <c r="HII265" t="s">
        <v>359</v>
      </c>
      <c r="HIJ265" t="s">
        <v>359</v>
      </c>
      <c r="HIK265" t="s">
        <v>359</v>
      </c>
      <c r="HIL265" t="s">
        <v>359</v>
      </c>
      <c r="HIM265" t="s">
        <v>359</v>
      </c>
      <c r="HIN265" t="s">
        <v>359</v>
      </c>
      <c r="HIO265" t="s">
        <v>359</v>
      </c>
      <c r="HIP265" t="s">
        <v>359</v>
      </c>
      <c r="HIQ265" t="s">
        <v>359</v>
      </c>
      <c r="HIR265" t="s">
        <v>359</v>
      </c>
      <c r="HIS265" t="s">
        <v>359</v>
      </c>
      <c r="HIT265" t="s">
        <v>359</v>
      </c>
      <c r="HIU265" t="s">
        <v>359</v>
      </c>
      <c r="HIV265" t="s">
        <v>359</v>
      </c>
      <c r="HIW265" t="s">
        <v>359</v>
      </c>
      <c r="HIX265" t="s">
        <v>359</v>
      </c>
      <c r="HIY265" t="s">
        <v>359</v>
      </c>
      <c r="HIZ265" t="s">
        <v>359</v>
      </c>
      <c r="HJA265" t="s">
        <v>359</v>
      </c>
      <c r="HJB265" t="s">
        <v>359</v>
      </c>
      <c r="HJC265" t="s">
        <v>359</v>
      </c>
      <c r="HJD265" t="s">
        <v>359</v>
      </c>
      <c r="HJE265" t="s">
        <v>359</v>
      </c>
      <c r="HJF265" t="s">
        <v>359</v>
      </c>
      <c r="HJG265" t="s">
        <v>359</v>
      </c>
      <c r="HJH265" t="s">
        <v>359</v>
      </c>
      <c r="HJI265" t="s">
        <v>359</v>
      </c>
      <c r="HJJ265" t="s">
        <v>359</v>
      </c>
      <c r="HJK265" t="s">
        <v>359</v>
      </c>
      <c r="HJL265" t="s">
        <v>359</v>
      </c>
      <c r="HJM265" t="s">
        <v>359</v>
      </c>
      <c r="HJN265" t="s">
        <v>359</v>
      </c>
      <c r="HJO265" t="s">
        <v>359</v>
      </c>
      <c r="HJP265" t="s">
        <v>359</v>
      </c>
      <c r="HJQ265" t="s">
        <v>359</v>
      </c>
      <c r="HJR265" t="s">
        <v>359</v>
      </c>
      <c r="HJS265" t="s">
        <v>359</v>
      </c>
      <c r="HJT265" t="s">
        <v>359</v>
      </c>
      <c r="HJU265" t="s">
        <v>359</v>
      </c>
      <c r="HJV265" t="s">
        <v>359</v>
      </c>
      <c r="HJW265" t="s">
        <v>359</v>
      </c>
      <c r="HJX265" t="s">
        <v>359</v>
      </c>
      <c r="HJY265" t="s">
        <v>359</v>
      </c>
      <c r="HJZ265" t="s">
        <v>359</v>
      </c>
      <c r="HKA265" t="s">
        <v>359</v>
      </c>
      <c r="HKB265" t="s">
        <v>359</v>
      </c>
      <c r="HKC265" t="s">
        <v>359</v>
      </c>
      <c r="HKD265" t="s">
        <v>359</v>
      </c>
      <c r="HKE265" t="s">
        <v>359</v>
      </c>
      <c r="HKF265" t="s">
        <v>359</v>
      </c>
      <c r="HKG265" t="s">
        <v>359</v>
      </c>
      <c r="HKH265" t="s">
        <v>359</v>
      </c>
      <c r="HKI265" t="s">
        <v>359</v>
      </c>
      <c r="HKJ265" t="s">
        <v>359</v>
      </c>
      <c r="HKK265" t="s">
        <v>359</v>
      </c>
      <c r="HKL265" t="s">
        <v>359</v>
      </c>
      <c r="HKM265" t="s">
        <v>359</v>
      </c>
      <c r="HKN265" t="s">
        <v>359</v>
      </c>
      <c r="HKO265" t="s">
        <v>359</v>
      </c>
      <c r="HKP265" t="s">
        <v>359</v>
      </c>
      <c r="HKQ265" t="s">
        <v>359</v>
      </c>
      <c r="HKR265" t="s">
        <v>359</v>
      </c>
      <c r="HKS265" t="s">
        <v>359</v>
      </c>
      <c r="HKT265" t="s">
        <v>359</v>
      </c>
      <c r="HKU265" t="s">
        <v>359</v>
      </c>
      <c r="HKV265" t="s">
        <v>359</v>
      </c>
      <c r="HKW265" t="s">
        <v>359</v>
      </c>
      <c r="HKX265" t="s">
        <v>359</v>
      </c>
      <c r="HKY265" t="s">
        <v>359</v>
      </c>
      <c r="HKZ265" t="s">
        <v>359</v>
      </c>
      <c r="HLA265" t="s">
        <v>359</v>
      </c>
      <c r="HLB265" t="s">
        <v>359</v>
      </c>
      <c r="HLC265" t="s">
        <v>359</v>
      </c>
      <c r="HLD265" t="s">
        <v>359</v>
      </c>
      <c r="HLE265" t="s">
        <v>359</v>
      </c>
      <c r="HLF265" t="s">
        <v>359</v>
      </c>
      <c r="HLG265" t="s">
        <v>359</v>
      </c>
      <c r="HLH265" t="s">
        <v>359</v>
      </c>
      <c r="HLI265" t="s">
        <v>359</v>
      </c>
      <c r="HLJ265" t="s">
        <v>359</v>
      </c>
      <c r="HLK265" t="s">
        <v>359</v>
      </c>
      <c r="HLL265" t="s">
        <v>359</v>
      </c>
      <c r="HLM265" t="s">
        <v>359</v>
      </c>
      <c r="HLN265" t="s">
        <v>359</v>
      </c>
      <c r="HLO265" t="s">
        <v>359</v>
      </c>
      <c r="HLP265" t="s">
        <v>359</v>
      </c>
      <c r="HLQ265" t="s">
        <v>359</v>
      </c>
      <c r="HLR265" t="s">
        <v>359</v>
      </c>
      <c r="HLS265" t="s">
        <v>359</v>
      </c>
      <c r="HLT265" t="s">
        <v>359</v>
      </c>
      <c r="HLU265" t="s">
        <v>359</v>
      </c>
      <c r="HLV265" t="s">
        <v>359</v>
      </c>
      <c r="HLW265" t="s">
        <v>359</v>
      </c>
      <c r="HLX265" t="s">
        <v>359</v>
      </c>
      <c r="HLY265" t="s">
        <v>359</v>
      </c>
      <c r="HLZ265" t="s">
        <v>359</v>
      </c>
      <c r="HMA265" t="s">
        <v>359</v>
      </c>
      <c r="HMB265" t="s">
        <v>359</v>
      </c>
      <c r="HMC265" t="s">
        <v>359</v>
      </c>
      <c r="HMD265" t="s">
        <v>359</v>
      </c>
      <c r="HME265" t="s">
        <v>359</v>
      </c>
      <c r="HMF265" t="s">
        <v>359</v>
      </c>
      <c r="HMG265" t="s">
        <v>359</v>
      </c>
      <c r="HMH265" t="s">
        <v>359</v>
      </c>
      <c r="HMI265" t="s">
        <v>359</v>
      </c>
      <c r="HMJ265" t="s">
        <v>359</v>
      </c>
      <c r="HMK265" t="s">
        <v>359</v>
      </c>
      <c r="HML265" t="s">
        <v>359</v>
      </c>
      <c r="HMM265" t="s">
        <v>359</v>
      </c>
      <c r="HMN265" t="s">
        <v>359</v>
      </c>
      <c r="HMO265" t="s">
        <v>359</v>
      </c>
      <c r="HMP265" t="s">
        <v>359</v>
      </c>
      <c r="HMQ265" t="s">
        <v>359</v>
      </c>
      <c r="HMR265" t="s">
        <v>359</v>
      </c>
      <c r="HMS265" t="s">
        <v>359</v>
      </c>
      <c r="HMT265" t="s">
        <v>359</v>
      </c>
      <c r="HMU265" t="s">
        <v>359</v>
      </c>
      <c r="HMV265" t="s">
        <v>359</v>
      </c>
      <c r="HMW265" t="s">
        <v>359</v>
      </c>
      <c r="HMX265" t="s">
        <v>359</v>
      </c>
      <c r="HMY265" t="s">
        <v>359</v>
      </c>
      <c r="HMZ265" t="s">
        <v>359</v>
      </c>
      <c r="HNA265" t="s">
        <v>359</v>
      </c>
      <c r="HNB265" t="s">
        <v>359</v>
      </c>
      <c r="HNC265" t="s">
        <v>359</v>
      </c>
      <c r="HND265" t="s">
        <v>359</v>
      </c>
      <c r="HNE265" t="s">
        <v>359</v>
      </c>
      <c r="HNF265" t="s">
        <v>359</v>
      </c>
      <c r="HNG265" t="s">
        <v>359</v>
      </c>
      <c r="HNH265" t="s">
        <v>359</v>
      </c>
      <c r="HNI265" t="s">
        <v>359</v>
      </c>
      <c r="HNJ265" t="s">
        <v>359</v>
      </c>
      <c r="HNK265" t="s">
        <v>359</v>
      </c>
      <c r="HNL265" t="s">
        <v>359</v>
      </c>
      <c r="HNM265" t="s">
        <v>359</v>
      </c>
      <c r="HNN265" t="s">
        <v>359</v>
      </c>
      <c r="HNO265" t="s">
        <v>359</v>
      </c>
      <c r="HNP265" t="s">
        <v>359</v>
      </c>
      <c r="HNQ265" t="s">
        <v>359</v>
      </c>
      <c r="HNR265" t="s">
        <v>359</v>
      </c>
      <c r="HNS265" t="s">
        <v>359</v>
      </c>
      <c r="HNT265" t="s">
        <v>359</v>
      </c>
      <c r="HNU265" t="s">
        <v>359</v>
      </c>
      <c r="HNV265" t="s">
        <v>359</v>
      </c>
      <c r="HNW265" t="s">
        <v>359</v>
      </c>
      <c r="HNX265" t="s">
        <v>359</v>
      </c>
      <c r="HNY265" t="s">
        <v>359</v>
      </c>
      <c r="HNZ265" t="s">
        <v>359</v>
      </c>
      <c r="HOA265" t="s">
        <v>359</v>
      </c>
      <c r="HOB265" t="s">
        <v>359</v>
      </c>
      <c r="HOC265" t="s">
        <v>359</v>
      </c>
      <c r="HOD265" t="s">
        <v>359</v>
      </c>
      <c r="HOE265" t="s">
        <v>359</v>
      </c>
      <c r="HOF265" t="s">
        <v>359</v>
      </c>
      <c r="HOG265" t="s">
        <v>359</v>
      </c>
      <c r="HOH265" t="s">
        <v>359</v>
      </c>
      <c r="HOI265" t="s">
        <v>359</v>
      </c>
      <c r="HOJ265" t="s">
        <v>359</v>
      </c>
      <c r="HOK265" t="s">
        <v>359</v>
      </c>
      <c r="HOL265" t="s">
        <v>359</v>
      </c>
      <c r="HOM265" t="s">
        <v>359</v>
      </c>
      <c r="HON265" t="s">
        <v>359</v>
      </c>
      <c r="HOO265" t="s">
        <v>359</v>
      </c>
      <c r="HOP265" t="s">
        <v>359</v>
      </c>
      <c r="HOQ265" t="s">
        <v>359</v>
      </c>
      <c r="HOR265" t="s">
        <v>359</v>
      </c>
      <c r="HOS265" t="s">
        <v>359</v>
      </c>
      <c r="HOT265" t="s">
        <v>359</v>
      </c>
      <c r="HOU265" t="s">
        <v>359</v>
      </c>
      <c r="HOV265" t="s">
        <v>359</v>
      </c>
      <c r="HOW265" t="s">
        <v>359</v>
      </c>
      <c r="HOX265" t="s">
        <v>359</v>
      </c>
      <c r="HOY265" t="s">
        <v>359</v>
      </c>
      <c r="HOZ265" t="s">
        <v>359</v>
      </c>
      <c r="HPA265" t="s">
        <v>359</v>
      </c>
      <c r="HPB265" t="s">
        <v>359</v>
      </c>
      <c r="HPC265" t="s">
        <v>359</v>
      </c>
      <c r="HPD265" t="s">
        <v>359</v>
      </c>
      <c r="HPE265" t="s">
        <v>359</v>
      </c>
      <c r="HPF265" t="s">
        <v>359</v>
      </c>
      <c r="HPG265" t="s">
        <v>359</v>
      </c>
      <c r="HPH265" t="s">
        <v>359</v>
      </c>
      <c r="HPI265" t="s">
        <v>359</v>
      </c>
      <c r="HPJ265" t="s">
        <v>359</v>
      </c>
      <c r="HPK265" t="s">
        <v>359</v>
      </c>
      <c r="HPL265" t="s">
        <v>359</v>
      </c>
      <c r="HPM265" t="s">
        <v>359</v>
      </c>
      <c r="HPN265" t="s">
        <v>359</v>
      </c>
      <c r="HPO265" t="s">
        <v>359</v>
      </c>
      <c r="HPP265" t="s">
        <v>359</v>
      </c>
      <c r="HPQ265" t="s">
        <v>359</v>
      </c>
      <c r="HPR265" t="s">
        <v>359</v>
      </c>
      <c r="HPS265" t="s">
        <v>359</v>
      </c>
      <c r="HPT265" t="s">
        <v>359</v>
      </c>
      <c r="HPU265" t="s">
        <v>359</v>
      </c>
      <c r="HPV265" t="s">
        <v>359</v>
      </c>
      <c r="HPW265" t="s">
        <v>359</v>
      </c>
      <c r="HPX265" t="s">
        <v>359</v>
      </c>
      <c r="HPY265" t="s">
        <v>359</v>
      </c>
      <c r="HPZ265" t="s">
        <v>359</v>
      </c>
      <c r="HQA265" t="s">
        <v>359</v>
      </c>
      <c r="HQB265" t="s">
        <v>359</v>
      </c>
      <c r="HQC265" t="s">
        <v>359</v>
      </c>
      <c r="HQD265" t="s">
        <v>359</v>
      </c>
      <c r="HQE265" t="s">
        <v>359</v>
      </c>
      <c r="HQF265" t="s">
        <v>359</v>
      </c>
      <c r="HQG265" t="s">
        <v>359</v>
      </c>
      <c r="HQH265" t="s">
        <v>359</v>
      </c>
      <c r="HQI265" t="s">
        <v>359</v>
      </c>
      <c r="HQJ265" t="s">
        <v>359</v>
      </c>
      <c r="HQK265" t="s">
        <v>359</v>
      </c>
      <c r="HQL265" t="s">
        <v>359</v>
      </c>
      <c r="HQM265" t="s">
        <v>359</v>
      </c>
      <c r="HQN265" t="s">
        <v>359</v>
      </c>
      <c r="HQO265" t="s">
        <v>359</v>
      </c>
      <c r="HQP265" t="s">
        <v>359</v>
      </c>
      <c r="HQQ265" t="s">
        <v>359</v>
      </c>
      <c r="HQR265" t="s">
        <v>359</v>
      </c>
      <c r="HQS265" t="s">
        <v>359</v>
      </c>
      <c r="HQT265" t="s">
        <v>359</v>
      </c>
      <c r="HQU265" t="s">
        <v>359</v>
      </c>
      <c r="HQV265" t="s">
        <v>359</v>
      </c>
      <c r="HQW265" t="s">
        <v>359</v>
      </c>
      <c r="HQX265" t="s">
        <v>359</v>
      </c>
      <c r="HQY265" t="s">
        <v>359</v>
      </c>
      <c r="HQZ265" t="s">
        <v>359</v>
      </c>
      <c r="HRA265" t="s">
        <v>359</v>
      </c>
      <c r="HRB265" t="s">
        <v>359</v>
      </c>
      <c r="HRC265" t="s">
        <v>359</v>
      </c>
      <c r="HRD265" t="s">
        <v>359</v>
      </c>
      <c r="HRE265" t="s">
        <v>359</v>
      </c>
      <c r="HRF265" t="s">
        <v>359</v>
      </c>
      <c r="HRG265" t="s">
        <v>359</v>
      </c>
      <c r="HRH265" t="s">
        <v>359</v>
      </c>
      <c r="HRI265" t="s">
        <v>359</v>
      </c>
      <c r="HRJ265" t="s">
        <v>359</v>
      </c>
      <c r="HRK265" t="s">
        <v>359</v>
      </c>
      <c r="HRL265" t="s">
        <v>359</v>
      </c>
      <c r="HRM265" t="s">
        <v>359</v>
      </c>
      <c r="HRN265" t="s">
        <v>359</v>
      </c>
      <c r="HRO265" t="s">
        <v>359</v>
      </c>
      <c r="HRP265" t="s">
        <v>359</v>
      </c>
      <c r="HRQ265" t="s">
        <v>359</v>
      </c>
      <c r="HRR265" t="s">
        <v>359</v>
      </c>
      <c r="HRS265" t="s">
        <v>359</v>
      </c>
      <c r="HRT265" t="s">
        <v>359</v>
      </c>
      <c r="HRU265" t="s">
        <v>359</v>
      </c>
      <c r="HRV265" t="s">
        <v>359</v>
      </c>
      <c r="HRW265" t="s">
        <v>359</v>
      </c>
      <c r="HRX265" t="s">
        <v>359</v>
      </c>
      <c r="HRY265" t="s">
        <v>359</v>
      </c>
      <c r="HRZ265" t="s">
        <v>359</v>
      </c>
      <c r="HSA265" t="s">
        <v>359</v>
      </c>
      <c r="HSB265" t="s">
        <v>359</v>
      </c>
      <c r="HSC265" t="s">
        <v>359</v>
      </c>
      <c r="HSD265" t="s">
        <v>359</v>
      </c>
      <c r="HSE265" t="s">
        <v>359</v>
      </c>
      <c r="HSF265" t="s">
        <v>359</v>
      </c>
      <c r="HSG265" t="s">
        <v>359</v>
      </c>
      <c r="HSH265" t="s">
        <v>359</v>
      </c>
      <c r="HSI265" t="s">
        <v>359</v>
      </c>
      <c r="HSJ265" t="s">
        <v>359</v>
      </c>
      <c r="HSK265" t="s">
        <v>359</v>
      </c>
      <c r="HSL265" t="s">
        <v>359</v>
      </c>
      <c r="HSM265" t="s">
        <v>359</v>
      </c>
      <c r="HSN265" t="s">
        <v>359</v>
      </c>
      <c r="HSO265" t="s">
        <v>359</v>
      </c>
      <c r="HSP265" t="s">
        <v>359</v>
      </c>
      <c r="HSQ265" t="s">
        <v>359</v>
      </c>
      <c r="HSR265" t="s">
        <v>359</v>
      </c>
      <c r="HSS265" t="s">
        <v>359</v>
      </c>
      <c r="HST265" t="s">
        <v>359</v>
      </c>
      <c r="HSU265" t="s">
        <v>359</v>
      </c>
      <c r="HSV265" t="s">
        <v>359</v>
      </c>
      <c r="HSW265" t="s">
        <v>359</v>
      </c>
      <c r="HSX265" t="s">
        <v>359</v>
      </c>
      <c r="HSY265" t="s">
        <v>359</v>
      </c>
      <c r="HSZ265" t="s">
        <v>359</v>
      </c>
      <c r="HTA265" t="s">
        <v>359</v>
      </c>
      <c r="HTB265" t="s">
        <v>359</v>
      </c>
      <c r="HTC265" t="s">
        <v>359</v>
      </c>
      <c r="HTD265" t="s">
        <v>359</v>
      </c>
      <c r="HTE265" t="s">
        <v>359</v>
      </c>
      <c r="HTF265" t="s">
        <v>359</v>
      </c>
      <c r="HTG265" t="s">
        <v>359</v>
      </c>
      <c r="HTH265" t="s">
        <v>359</v>
      </c>
      <c r="HTI265" t="s">
        <v>359</v>
      </c>
      <c r="HTJ265" t="s">
        <v>359</v>
      </c>
      <c r="HTK265" t="s">
        <v>359</v>
      </c>
      <c r="HTL265" t="s">
        <v>359</v>
      </c>
      <c r="HTM265" t="s">
        <v>359</v>
      </c>
      <c r="HTN265" t="s">
        <v>359</v>
      </c>
      <c r="HTO265" t="s">
        <v>359</v>
      </c>
      <c r="HTP265" t="s">
        <v>359</v>
      </c>
      <c r="HTQ265" t="s">
        <v>359</v>
      </c>
      <c r="HTR265" t="s">
        <v>359</v>
      </c>
      <c r="HTS265" t="s">
        <v>359</v>
      </c>
      <c r="HTT265" t="s">
        <v>359</v>
      </c>
      <c r="HTU265" t="s">
        <v>359</v>
      </c>
      <c r="HTV265" t="s">
        <v>359</v>
      </c>
      <c r="HTW265" t="s">
        <v>359</v>
      </c>
      <c r="HTX265" t="s">
        <v>359</v>
      </c>
      <c r="HTY265" t="s">
        <v>359</v>
      </c>
      <c r="HTZ265" t="s">
        <v>359</v>
      </c>
      <c r="HUA265" t="s">
        <v>359</v>
      </c>
      <c r="HUB265" t="s">
        <v>359</v>
      </c>
      <c r="HUC265" t="s">
        <v>359</v>
      </c>
      <c r="HUD265" t="s">
        <v>359</v>
      </c>
      <c r="HUE265" t="s">
        <v>359</v>
      </c>
      <c r="HUF265" t="s">
        <v>359</v>
      </c>
      <c r="HUG265" t="s">
        <v>359</v>
      </c>
      <c r="HUH265" t="s">
        <v>359</v>
      </c>
      <c r="HUI265" t="s">
        <v>359</v>
      </c>
      <c r="HUJ265" t="s">
        <v>359</v>
      </c>
      <c r="HUK265" t="s">
        <v>359</v>
      </c>
      <c r="HUL265" t="s">
        <v>359</v>
      </c>
      <c r="HUM265" t="s">
        <v>359</v>
      </c>
      <c r="HUN265" t="s">
        <v>359</v>
      </c>
      <c r="HUO265" t="s">
        <v>359</v>
      </c>
      <c r="HUP265" t="s">
        <v>359</v>
      </c>
      <c r="HUQ265" t="s">
        <v>359</v>
      </c>
      <c r="HUR265" t="s">
        <v>359</v>
      </c>
      <c r="HUS265" t="s">
        <v>359</v>
      </c>
      <c r="HUT265" t="s">
        <v>359</v>
      </c>
      <c r="HUU265" t="s">
        <v>359</v>
      </c>
      <c r="HUV265" t="s">
        <v>359</v>
      </c>
      <c r="HUW265" t="s">
        <v>359</v>
      </c>
      <c r="HUX265" t="s">
        <v>359</v>
      </c>
      <c r="HUY265" t="s">
        <v>359</v>
      </c>
      <c r="HUZ265" t="s">
        <v>359</v>
      </c>
      <c r="HVA265" t="s">
        <v>359</v>
      </c>
      <c r="HVB265" t="s">
        <v>359</v>
      </c>
      <c r="HVC265" t="s">
        <v>359</v>
      </c>
      <c r="HVD265" t="s">
        <v>359</v>
      </c>
      <c r="HVE265" t="s">
        <v>359</v>
      </c>
      <c r="HVF265" t="s">
        <v>359</v>
      </c>
      <c r="HVG265" t="s">
        <v>359</v>
      </c>
      <c r="HVH265" t="s">
        <v>359</v>
      </c>
      <c r="HVI265" t="s">
        <v>359</v>
      </c>
      <c r="HVJ265" t="s">
        <v>359</v>
      </c>
      <c r="HVK265" t="s">
        <v>359</v>
      </c>
      <c r="HVL265" t="s">
        <v>359</v>
      </c>
      <c r="HVM265" t="s">
        <v>359</v>
      </c>
      <c r="HVN265" t="s">
        <v>359</v>
      </c>
      <c r="HVO265" t="s">
        <v>359</v>
      </c>
      <c r="HVP265" t="s">
        <v>359</v>
      </c>
      <c r="HVQ265" t="s">
        <v>359</v>
      </c>
      <c r="HVR265" t="s">
        <v>359</v>
      </c>
      <c r="HVS265" t="s">
        <v>359</v>
      </c>
      <c r="HVT265" t="s">
        <v>359</v>
      </c>
      <c r="HVU265" t="s">
        <v>359</v>
      </c>
      <c r="HVV265" t="s">
        <v>359</v>
      </c>
      <c r="HVW265" t="s">
        <v>359</v>
      </c>
      <c r="HVX265" t="s">
        <v>359</v>
      </c>
      <c r="HVY265" t="s">
        <v>359</v>
      </c>
      <c r="HVZ265" t="s">
        <v>359</v>
      </c>
      <c r="HWA265" t="s">
        <v>359</v>
      </c>
      <c r="HWB265" t="s">
        <v>359</v>
      </c>
      <c r="HWC265" t="s">
        <v>359</v>
      </c>
      <c r="HWD265" t="s">
        <v>359</v>
      </c>
      <c r="HWE265" t="s">
        <v>359</v>
      </c>
      <c r="HWF265" t="s">
        <v>359</v>
      </c>
      <c r="HWG265" t="s">
        <v>359</v>
      </c>
      <c r="HWH265" t="s">
        <v>359</v>
      </c>
      <c r="HWI265" t="s">
        <v>359</v>
      </c>
      <c r="HWJ265" t="s">
        <v>359</v>
      </c>
      <c r="HWK265" t="s">
        <v>359</v>
      </c>
      <c r="HWL265" t="s">
        <v>359</v>
      </c>
      <c r="HWM265" t="s">
        <v>359</v>
      </c>
      <c r="HWN265" t="s">
        <v>359</v>
      </c>
      <c r="HWO265" t="s">
        <v>359</v>
      </c>
      <c r="HWP265" t="s">
        <v>359</v>
      </c>
      <c r="HWQ265" t="s">
        <v>359</v>
      </c>
      <c r="HWR265" t="s">
        <v>359</v>
      </c>
      <c r="HWS265" t="s">
        <v>359</v>
      </c>
      <c r="HWT265" t="s">
        <v>359</v>
      </c>
      <c r="HWU265" t="s">
        <v>359</v>
      </c>
      <c r="HWV265" t="s">
        <v>359</v>
      </c>
      <c r="HWW265" t="s">
        <v>359</v>
      </c>
      <c r="HWX265" t="s">
        <v>359</v>
      </c>
      <c r="HWY265" t="s">
        <v>359</v>
      </c>
      <c r="HWZ265" t="s">
        <v>359</v>
      </c>
      <c r="HXA265" t="s">
        <v>359</v>
      </c>
      <c r="HXB265" t="s">
        <v>359</v>
      </c>
      <c r="HXC265" t="s">
        <v>359</v>
      </c>
      <c r="HXD265" t="s">
        <v>359</v>
      </c>
      <c r="HXE265" t="s">
        <v>359</v>
      </c>
      <c r="HXF265" t="s">
        <v>359</v>
      </c>
      <c r="HXG265" t="s">
        <v>359</v>
      </c>
      <c r="HXH265" t="s">
        <v>359</v>
      </c>
      <c r="HXI265" t="s">
        <v>359</v>
      </c>
      <c r="HXJ265" t="s">
        <v>359</v>
      </c>
      <c r="HXK265" t="s">
        <v>359</v>
      </c>
      <c r="HXL265" t="s">
        <v>359</v>
      </c>
      <c r="HXM265" t="s">
        <v>359</v>
      </c>
      <c r="HXN265" t="s">
        <v>359</v>
      </c>
      <c r="HXO265" t="s">
        <v>359</v>
      </c>
      <c r="HXP265" t="s">
        <v>359</v>
      </c>
      <c r="HXQ265" t="s">
        <v>359</v>
      </c>
      <c r="HXR265" t="s">
        <v>359</v>
      </c>
      <c r="HXS265" t="s">
        <v>359</v>
      </c>
      <c r="HXT265" t="s">
        <v>359</v>
      </c>
      <c r="HXU265" t="s">
        <v>359</v>
      </c>
      <c r="HXV265" t="s">
        <v>359</v>
      </c>
      <c r="HXW265" t="s">
        <v>359</v>
      </c>
      <c r="HXX265" t="s">
        <v>359</v>
      </c>
      <c r="HXY265" t="s">
        <v>359</v>
      </c>
      <c r="HXZ265" t="s">
        <v>359</v>
      </c>
      <c r="HYA265" t="s">
        <v>359</v>
      </c>
      <c r="HYB265" t="s">
        <v>359</v>
      </c>
      <c r="HYC265" t="s">
        <v>359</v>
      </c>
      <c r="HYD265" t="s">
        <v>359</v>
      </c>
      <c r="HYE265" t="s">
        <v>359</v>
      </c>
      <c r="HYF265" t="s">
        <v>359</v>
      </c>
      <c r="HYG265" t="s">
        <v>359</v>
      </c>
      <c r="HYH265" t="s">
        <v>359</v>
      </c>
      <c r="HYI265" t="s">
        <v>359</v>
      </c>
      <c r="HYJ265" t="s">
        <v>359</v>
      </c>
      <c r="HYK265" t="s">
        <v>359</v>
      </c>
      <c r="HYL265" t="s">
        <v>359</v>
      </c>
      <c r="HYM265" t="s">
        <v>359</v>
      </c>
      <c r="HYN265" t="s">
        <v>359</v>
      </c>
      <c r="HYO265" t="s">
        <v>359</v>
      </c>
      <c r="HYP265" t="s">
        <v>359</v>
      </c>
      <c r="HYQ265" t="s">
        <v>359</v>
      </c>
      <c r="HYR265" t="s">
        <v>359</v>
      </c>
      <c r="HYS265" t="s">
        <v>359</v>
      </c>
      <c r="HYT265" t="s">
        <v>359</v>
      </c>
      <c r="HYU265" t="s">
        <v>359</v>
      </c>
      <c r="HYV265" t="s">
        <v>359</v>
      </c>
      <c r="HYW265" t="s">
        <v>359</v>
      </c>
      <c r="HYX265" t="s">
        <v>359</v>
      </c>
      <c r="HYY265" t="s">
        <v>359</v>
      </c>
      <c r="HYZ265" t="s">
        <v>359</v>
      </c>
      <c r="HZA265" t="s">
        <v>359</v>
      </c>
      <c r="HZB265" t="s">
        <v>359</v>
      </c>
      <c r="HZC265" t="s">
        <v>359</v>
      </c>
      <c r="HZD265" t="s">
        <v>359</v>
      </c>
      <c r="HZE265" t="s">
        <v>359</v>
      </c>
      <c r="HZF265" t="s">
        <v>359</v>
      </c>
      <c r="HZG265" t="s">
        <v>359</v>
      </c>
      <c r="HZH265" t="s">
        <v>359</v>
      </c>
      <c r="HZI265" t="s">
        <v>359</v>
      </c>
      <c r="HZJ265" t="s">
        <v>359</v>
      </c>
      <c r="HZK265" t="s">
        <v>359</v>
      </c>
      <c r="HZL265" t="s">
        <v>359</v>
      </c>
      <c r="HZM265" t="s">
        <v>359</v>
      </c>
      <c r="HZN265" t="s">
        <v>359</v>
      </c>
      <c r="HZO265" t="s">
        <v>359</v>
      </c>
      <c r="HZP265" t="s">
        <v>359</v>
      </c>
      <c r="HZQ265" t="s">
        <v>359</v>
      </c>
      <c r="HZR265" t="s">
        <v>359</v>
      </c>
      <c r="HZS265" t="s">
        <v>359</v>
      </c>
      <c r="HZT265" t="s">
        <v>359</v>
      </c>
      <c r="HZU265" t="s">
        <v>359</v>
      </c>
      <c r="HZV265" t="s">
        <v>359</v>
      </c>
      <c r="HZW265" t="s">
        <v>359</v>
      </c>
      <c r="HZX265" t="s">
        <v>359</v>
      </c>
      <c r="HZY265" t="s">
        <v>359</v>
      </c>
      <c r="HZZ265" t="s">
        <v>359</v>
      </c>
      <c r="IAA265" t="s">
        <v>359</v>
      </c>
      <c r="IAB265" t="s">
        <v>359</v>
      </c>
      <c r="IAC265" t="s">
        <v>359</v>
      </c>
      <c r="IAD265" t="s">
        <v>359</v>
      </c>
      <c r="IAE265" t="s">
        <v>359</v>
      </c>
      <c r="IAF265" t="s">
        <v>359</v>
      </c>
      <c r="IAG265" t="s">
        <v>359</v>
      </c>
      <c r="IAH265" t="s">
        <v>359</v>
      </c>
      <c r="IAI265" t="s">
        <v>359</v>
      </c>
      <c r="IAJ265" t="s">
        <v>359</v>
      </c>
      <c r="IAK265" t="s">
        <v>359</v>
      </c>
      <c r="IAL265" t="s">
        <v>359</v>
      </c>
      <c r="IAM265" t="s">
        <v>359</v>
      </c>
      <c r="IAN265" t="s">
        <v>359</v>
      </c>
      <c r="IAO265" t="s">
        <v>359</v>
      </c>
      <c r="IAP265" t="s">
        <v>359</v>
      </c>
      <c r="IAQ265" t="s">
        <v>359</v>
      </c>
      <c r="IAR265" t="s">
        <v>359</v>
      </c>
      <c r="IAS265" t="s">
        <v>359</v>
      </c>
      <c r="IAT265" t="s">
        <v>359</v>
      </c>
      <c r="IAU265" t="s">
        <v>359</v>
      </c>
      <c r="IAV265" t="s">
        <v>359</v>
      </c>
      <c r="IAW265" t="s">
        <v>359</v>
      </c>
      <c r="IAX265" t="s">
        <v>359</v>
      </c>
      <c r="IAY265" t="s">
        <v>359</v>
      </c>
      <c r="IAZ265" t="s">
        <v>359</v>
      </c>
      <c r="IBA265" t="s">
        <v>359</v>
      </c>
      <c r="IBB265" t="s">
        <v>359</v>
      </c>
      <c r="IBC265" t="s">
        <v>359</v>
      </c>
      <c r="IBD265" t="s">
        <v>359</v>
      </c>
      <c r="IBE265" t="s">
        <v>359</v>
      </c>
      <c r="IBF265" t="s">
        <v>359</v>
      </c>
      <c r="IBG265" t="s">
        <v>359</v>
      </c>
      <c r="IBH265" t="s">
        <v>359</v>
      </c>
      <c r="IBI265" t="s">
        <v>359</v>
      </c>
      <c r="IBJ265" t="s">
        <v>359</v>
      </c>
      <c r="IBK265" t="s">
        <v>359</v>
      </c>
      <c r="IBL265" t="s">
        <v>359</v>
      </c>
      <c r="IBM265" t="s">
        <v>359</v>
      </c>
      <c r="IBN265" t="s">
        <v>359</v>
      </c>
      <c r="IBO265" t="s">
        <v>359</v>
      </c>
      <c r="IBP265" t="s">
        <v>359</v>
      </c>
      <c r="IBQ265" t="s">
        <v>359</v>
      </c>
      <c r="IBR265" t="s">
        <v>359</v>
      </c>
      <c r="IBS265" t="s">
        <v>359</v>
      </c>
      <c r="IBT265" t="s">
        <v>359</v>
      </c>
      <c r="IBU265" t="s">
        <v>359</v>
      </c>
      <c r="IBV265" t="s">
        <v>359</v>
      </c>
      <c r="IBW265" t="s">
        <v>359</v>
      </c>
      <c r="IBX265" t="s">
        <v>359</v>
      </c>
      <c r="IBY265" t="s">
        <v>359</v>
      </c>
      <c r="IBZ265" t="s">
        <v>359</v>
      </c>
      <c r="ICA265" t="s">
        <v>359</v>
      </c>
      <c r="ICB265" t="s">
        <v>359</v>
      </c>
      <c r="ICC265" t="s">
        <v>359</v>
      </c>
      <c r="ICD265" t="s">
        <v>359</v>
      </c>
      <c r="ICE265" t="s">
        <v>359</v>
      </c>
      <c r="ICF265" t="s">
        <v>359</v>
      </c>
      <c r="ICG265" t="s">
        <v>359</v>
      </c>
      <c r="ICH265" t="s">
        <v>359</v>
      </c>
      <c r="ICI265" t="s">
        <v>359</v>
      </c>
      <c r="ICJ265" t="s">
        <v>359</v>
      </c>
      <c r="ICK265" t="s">
        <v>359</v>
      </c>
      <c r="ICL265" t="s">
        <v>359</v>
      </c>
      <c r="ICM265" t="s">
        <v>359</v>
      </c>
      <c r="ICN265" t="s">
        <v>359</v>
      </c>
      <c r="ICO265" t="s">
        <v>359</v>
      </c>
      <c r="ICP265" t="s">
        <v>359</v>
      </c>
      <c r="ICQ265" t="s">
        <v>359</v>
      </c>
      <c r="ICR265" t="s">
        <v>359</v>
      </c>
      <c r="ICS265" t="s">
        <v>359</v>
      </c>
      <c r="ICT265" t="s">
        <v>359</v>
      </c>
      <c r="ICU265" t="s">
        <v>359</v>
      </c>
      <c r="ICV265" t="s">
        <v>359</v>
      </c>
      <c r="ICW265" t="s">
        <v>359</v>
      </c>
      <c r="ICX265" t="s">
        <v>359</v>
      </c>
      <c r="ICY265" t="s">
        <v>359</v>
      </c>
      <c r="ICZ265" t="s">
        <v>359</v>
      </c>
      <c r="IDA265" t="s">
        <v>359</v>
      </c>
      <c r="IDB265" t="s">
        <v>359</v>
      </c>
      <c r="IDC265" t="s">
        <v>359</v>
      </c>
      <c r="IDD265" t="s">
        <v>359</v>
      </c>
      <c r="IDE265" t="s">
        <v>359</v>
      </c>
      <c r="IDF265" t="s">
        <v>359</v>
      </c>
      <c r="IDG265" t="s">
        <v>359</v>
      </c>
      <c r="IDH265" t="s">
        <v>359</v>
      </c>
      <c r="IDI265" t="s">
        <v>359</v>
      </c>
      <c r="IDJ265" t="s">
        <v>359</v>
      </c>
      <c r="IDK265" t="s">
        <v>359</v>
      </c>
      <c r="IDL265" t="s">
        <v>359</v>
      </c>
      <c r="IDM265" t="s">
        <v>359</v>
      </c>
      <c r="IDN265" t="s">
        <v>359</v>
      </c>
      <c r="IDO265" t="s">
        <v>359</v>
      </c>
      <c r="IDP265" t="s">
        <v>359</v>
      </c>
      <c r="IDQ265" t="s">
        <v>359</v>
      </c>
      <c r="IDR265" t="s">
        <v>359</v>
      </c>
      <c r="IDS265" t="s">
        <v>359</v>
      </c>
      <c r="IDT265" t="s">
        <v>359</v>
      </c>
      <c r="IDU265" t="s">
        <v>359</v>
      </c>
      <c r="IDV265" t="s">
        <v>359</v>
      </c>
      <c r="IDW265" t="s">
        <v>359</v>
      </c>
      <c r="IDX265" t="s">
        <v>359</v>
      </c>
      <c r="IDY265" t="s">
        <v>359</v>
      </c>
      <c r="IDZ265" t="s">
        <v>359</v>
      </c>
      <c r="IEA265" t="s">
        <v>359</v>
      </c>
      <c r="IEB265" t="s">
        <v>359</v>
      </c>
      <c r="IEC265" t="s">
        <v>359</v>
      </c>
      <c r="IED265" t="s">
        <v>359</v>
      </c>
      <c r="IEE265" t="s">
        <v>359</v>
      </c>
      <c r="IEF265" t="s">
        <v>359</v>
      </c>
      <c r="IEG265" t="s">
        <v>359</v>
      </c>
      <c r="IEH265" t="s">
        <v>359</v>
      </c>
      <c r="IEI265" t="s">
        <v>359</v>
      </c>
      <c r="IEJ265" t="s">
        <v>359</v>
      </c>
      <c r="IEK265" t="s">
        <v>359</v>
      </c>
      <c r="IEL265" t="s">
        <v>359</v>
      </c>
      <c r="IEM265" t="s">
        <v>359</v>
      </c>
      <c r="IEN265" t="s">
        <v>359</v>
      </c>
      <c r="IEO265" t="s">
        <v>359</v>
      </c>
      <c r="IEP265" t="s">
        <v>359</v>
      </c>
      <c r="IEQ265" t="s">
        <v>359</v>
      </c>
      <c r="IER265" t="s">
        <v>359</v>
      </c>
      <c r="IES265" t="s">
        <v>359</v>
      </c>
      <c r="IET265" t="s">
        <v>359</v>
      </c>
      <c r="IEU265" t="s">
        <v>359</v>
      </c>
      <c r="IEV265" t="s">
        <v>359</v>
      </c>
      <c r="IEW265" t="s">
        <v>359</v>
      </c>
      <c r="IEX265" t="s">
        <v>359</v>
      </c>
      <c r="IEY265" t="s">
        <v>359</v>
      </c>
      <c r="IEZ265" t="s">
        <v>359</v>
      </c>
      <c r="IFA265" t="s">
        <v>359</v>
      </c>
      <c r="IFB265" t="s">
        <v>359</v>
      </c>
      <c r="IFC265" t="s">
        <v>359</v>
      </c>
      <c r="IFD265" t="s">
        <v>359</v>
      </c>
      <c r="IFE265" t="s">
        <v>359</v>
      </c>
      <c r="IFF265" t="s">
        <v>359</v>
      </c>
      <c r="IFG265" t="s">
        <v>359</v>
      </c>
      <c r="IFH265" t="s">
        <v>359</v>
      </c>
      <c r="IFI265" t="s">
        <v>359</v>
      </c>
      <c r="IFJ265" t="s">
        <v>359</v>
      </c>
      <c r="IFK265" t="s">
        <v>359</v>
      </c>
      <c r="IFL265" t="s">
        <v>359</v>
      </c>
      <c r="IFM265" t="s">
        <v>359</v>
      </c>
      <c r="IFN265" t="s">
        <v>359</v>
      </c>
      <c r="IFO265" t="s">
        <v>359</v>
      </c>
      <c r="IFP265" t="s">
        <v>359</v>
      </c>
      <c r="IFQ265" t="s">
        <v>359</v>
      </c>
      <c r="IFR265" t="s">
        <v>359</v>
      </c>
      <c r="IFS265" t="s">
        <v>359</v>
      </c>
      <c r="IFT265" t="s">
        <v>359</v>
      </c>
      <c r="IFU265" t="s">
        <v>359</v>
      </c>
      <c r="IFV265" t="s">
        <v>359</v>
      </c>
      <c r="IFW265" t="s">
        <v>359</v>
      </c>
      <c r="IFX265" t="s">
        <v>359</v>
      </c>
      <c r="IFY265" t="s">
        <v>359</v>
      </c>
      <c r="IFZ265" t="s">
        <v>359</v>
      </c>
      <c r="IGA265" t="s">
        <v>359</v>
      </c>
      <c r="IGB265" t="s">
        <v>359</v>
      </c>
      <c r="IGC265" t="s">
        <v>359</v>
      </c>
      <c r="IGD265" t="s">
        <v>359</v>
      </c>
      <c r="IGE265" t="s">
        <v>359</v>
      </c>
      <c r="IGF265" t="s">
        <v>359</v>
      </c>
      <c r="IGG265" t="s">
        <v>359</v>
      </c>
      <c r="IGH265" t="s">
        <v>359</v>
      </c>
      <c r="IGI265" t="s">
        <v>359</v>
      </c>
      <c r="IGJ265" t="s">
        <v>359</v>
      </c>
      <c r="IGK265" t="s">
        <v>359</v>
      </c>
      <c r="IGL265" t="s">
        <v>359</v>
      </c>
      <c r="IGM265" t="s">
        <v>359</v>
      </c>
      <c r="IGN265" t="s">
        <v>359</v>
      </c>
      <c r="IGO265" t="s">
        <v>359</v>
      </c>
      <c r="IGP265" t="s">
        <v>359</v>
      </c>
      <c r="IGQ265" t="s">
        <v>359</v>
      </c>
      <c r="IGR265" t="s">
        <v>359</v>
      </c>
      <c r="IGS265" t="s">
        <v>359</v>
      </c>
      <c r="IGT265" t="s">
        <v>359</v>
      </c>
      <c r="IGU265" t="s">
        <v>359</v>
      </c>
      <c r="IGV265" t="s">
        <v>359</v>
      </c>
      <c r="IGW265" t="s">
        <v>359</v>
      </c>
      <c r="IGX265" t="s">
        <v>359</v>
      </c>
      <c r="IGY265" t="s">
        <v>359</v>
      </c>
      <c r="IGZ265" t="s">
        <v>359</v>
      </c>
      <c r="IHA265" t="s">
        <v>359</v>
      </c>
      <c r="IHB265" t="s">
        <v>359</v>
      </c>
      <c r="IHC265" t="s">
        <v>359</v>
      </c>
      <c r="IHD265" t="s">
        <v>359</v>
      </c>
      <c r="IHE265" t="s">
        <v>359</v>
      </c>
      <c r="IHF265" t="s">
        <v>359</v>
      </c>
      <c r="IHG265" t="s">
        <v>359</v>
      </c>
      <c r="IHH265" t="s">
        <v>359</v>
      </c>
      <c r="IHI265" t="s">
        <v>359</v>
      </c>
      <c r="IHJ265" t="s">
        <v>359</v>
      </c>
      <c r="IHK265" t="s">
        <v>359</v>
      </c>
      <c r="IHL265" t="s">
        <v>359</v>
      </c>
      <c r="IHM265" t="s">
        <v>359</v>
      </c>
      <c r="IHN265" t="s">
        <v>359</v>
      </c>
      <c r="IHO265" t="s">
        <v>359</v>
      </c>
      <c r="IHP265" t="s">
        <v>359</v>
      </c>
      <c r="IHQ265" t="s">
        <v>359</v>
      </c>
      <c r="IHR265" t="s">
        <v>359</v>
      </c>
      <c r="IHS265" t="s">
        <v>359</v>
      </c>
      <c r="IHT265" t="s">
        <v>359</v>
      </c>
      <c r="IHU265" t="s">
        <v>359</v>
      </c>
      <c r="IHV265" t="s">
        <v>359</v>
      </c>
      <c r="IHW265" t="s">
        <v>359</v>
      </c>
      <c r="IHX265" t="s">
        <v>359</v>
      </c>
      <c r="IHY265" t="s">
        <v>359</v>
      </c>
      <c r="IHZ265" t="s">
        <v>359</v>
      </c>
      <c r="IIA265" t="s">
        <v>359</v>
      </c>
      <c r="IIB265" t="s">
        <v>359</v>
      </c>
      <c r="IIC265" t="s">
        <v>359</v>
      </c>
      <c r="IID265" t="s">
        <v>359</v>
      </c>
      <c r="IIE265" t="s">
        <v>359</v>
      </c>
      <c r="IIF265" t="s">
        <v>359</v>
      </c>
      <c r="IIG265" t="s">
        <v>359</v>
      </c>
      <c r="IIH265" t="s">
        <v>359</v>
      </c>
      <c r="III265" t="s">
        <v>359</v>
      </c>
      <c r="IIJ265" t="s">
        <v>359</v>
      </c>
      <c r="IIK265" t="s">
        <v>359</v>
      </c>
      <c r="IIL265" t="s">
        <v>359</v>
      </c>
      <c r="IIM265" t="s">
        <v>359</v>
      </c>
      <c r="IIN265" t="s">
        <v>359</v>
      </c>
      <c r="IIO265" t="s">
        <v>359</v>
      </c>
      <c r="IIP265" t="s">
        <v>359</v>
      </c>
      <c r="IIQ265" t="s">
        <v>359</v>
      </c>
      <c r="IIR265" t="s">
        <v>359</v>
      </c>
      <c r="IIS265" t="s">
        <v>359</v>
      </c>
      <c r="IIT265" t="s">
        <v>359</v>
      </c>
      <c r="IIU265" t="s">
        <v>359</v>
      </c>
      <c r="IIV265" t="s">
        <v>359</v>
      </c>
      <c r="IIW265" t="s">
        <v>359</v>
      </c>
      <c r="IIX265" t="s">
        <v>359</v>
      </c>
      <c r="IIY265" t="s">
        <v>359</v>
      </c>
      <c r="IIZ265" t="s">
        <v>359</v>
      </c>
      <c r="IJA265" t="s">
        <v>359</v>
      </c>
      <c r="IJB265" t="s">
        <v>359</v>
      </c>
      <c r="IJC265" t="s">
        <v>359</v>
      </c>
      <c r="IJD265" t="s">
        <v>359</v>
      </c>
      <c r="IJE265" t="s">
        <v>359</v>
      </c>
      <c r="IJF265" t="s">
        <v>359</v>
      </c>
      <c r="IJG265" t="s">
        <v>359</v>
      </c>
      <c r="IJH265" t="s">
        <v>359</v>
      </c>
      <c r="IJI265" t="s">
        <v>359</v>
      </c>
      <c r="IJJ265" t="s">
        <v>359</v>
      </c>
      <c r="IJK265" t="s">
        <v>359</v>
      </c>
      <c r="IJL265" t="s">
        <v>359</v>
      </c>
      <c r="IJM265" t="s">
        <v>359</v>
      </c>
      <c r="IJN265" t="s">
        <v>359</v>
      </c>
      <c r="IJO265" t="s">
        <v>359</v>
      </c>
      <c r="IJP265" t="s">
        <v>359</v>
      </c>
      <c r="IJQ265" t="s">
        <v>359</v>
      </c>
      <c r="IJR265" t="s">
        <v>359</v>
      </c>
      <c r="IJS265" t="s">
        <v>359</v>
      </c>
      <c r="IJT265" t="s">
        <v>359</v>
      </c>
      <c r="IJU265" t="s">
        <v>359</v>
      </c>
      <c r="IJV265" t="s">
        <v>359</v>
      </c>
      <c r="IJW265" t="s">
        <v>359</v>
      </c>
      <c r="IJX265" t="s">
        <v>359</v>
      </c>
      <c r="IJY265" t="s">
        <v>359</v>
      </c>
      <c r="IJZ265" t="s">
        <v>359</v>
      </c>
      <c r="IKA265" t="s">
        <v>359</v>
      </c>
      <c r="IKB265" t="s">
        <v>359</v>
      </c>
      <c r="IKC265" t="s">
        <v>359</v>
      </c>
      <c r="IKD265" t="s">
        <v>359</v>
      </c>
      <c r="IKE265" t="s">
        <v>359</v>
      </c>
      <c r="IKF265" t="s">
        <v>359</v>
      </c>
      <c r="IKG265" t="s">
        <v>359</v>
      </c>
      <c r="IKH265" t="s">
        <v>359</v>
      </c>
      <c r="IKI265" t="s">
        <v>359</v>
      </c>
      <c r="IKJ265" t="s">
        <v>359</v>
      </c>
      <c r="IKK265" t="s">
        <v>359</v>
      </c>
      <c r="IKL265" t="s">
        <v>359</v>
      </c>
      <c r="IKM265" t="s">
        <v>359</v>
      </c>
      <c r="IKN265" t="s">
        <v>359</v>
      </c>
      <c r="IKO265" t="s">
        <v>359</v>
      </c>
      <c r="IKP265" t="s">
        <v>359</v>
      </c>
      <c r="IKQ265" t="s">
        <v>359</v>
      </c>
      <c r="IKR265" t="s">
        <v>359</v>
      </c>
      <c r="IKS265" t="s">
        <v>359</v>
      </c>
      <c r="IKT265" t="s">
        <v>359</v>
      </c>
      <c r="IKU265" t="s">
        <v>359</v>
      </c>
      <c r="IKV265" t="s">
        <v>359</v>
      </c>
      <c r="IKW265" t="s">
        <v>359</v>
      </c>
      <c r="IKX265" t="s">
        <v>359</v>
      </c>
      <c r="IKY265" t="s">
        <v>359</v>
      </c>
      <c r="IKZ265" t="s">
        <v>359</v>
      </c>
      <c r="ILA265" t="s">
        <v>359</v>
      </c>
      <c r="ILB265" t="s">
        <v>359</v>
      </c>
      <c r="ILC265" t="s">
        <v>359</v>
      </c>
      <c r="ILD265" t="s">
        <v>359</v>
      </c>
      <c r="ILE265" t="s">
        <v>359</v>
      </c>
      <c r="ILF265" t="s">
        <v>359</v>
      </c>
      <c r="ILG265" t="s">
        <v>359</v>
      </c>
      <c r="ILH265" t="s">
        <v>359</v>
      </c>
      <c r="ILI265" t="s">
        <v>359</v>
      </c>
      <c r="ILJ265" t="s">
        <v>359</v>
      </c>
      <c r="ILK265" t="s">
        <v>359</v>
      </c>
      <c r="ILL265" t="s">
        <v>359</v>
      </c>
      <c r="ILM265" t="s">
        <v>359</v>
      </c>
      <c r="ILN265" t="s">
        <v>359</v>
      </c>
      <c r="ILO265" t="s">
        <v>359</v>
      </c>
      <c r="ILP265" t="s">
        <v>359</v>
      </c>
      <c r="ILQ265" t="s">
        <v>359</v>
      </c>
      <c r="ILR265" t="s">
        <v>359</v>
      </c>
      <c r="ILS265" t="s">
        <v>359</v>
      </c>
      <c r="ILT265" t="s">
        <v>359</v>
      </c>
      <c r="ILU265" t="s">
        <v>359</v>
      </c>
      <c r="ILV265" t="s">
        <v>359</v>
      </c>
      <c r="ILW265" t="s">
        <v>359</v>
      </c>
      <c r="ILX265" t="s">
        <v>359</v>
      </c>
      <c r="ILY265" t="s">
        <v>359</v>
      </c>
      <c r="ILZ265" t="s">
        <v>359</v>
      </c>
      <c r="IMA265" t="s">
        <v>359</v>
      </c>
      <c r="IMB265" t="s">
        <v>359</v>
      </c>
      <c r="IMC265" t="s">
        <v>359</v>
      </c>
      <c r="IMD265" t="s">
        <v>359</v>
      </c>
      <c r="IME265" t="s">
        <v>359</v>
      </c>
      <c r="IMF265" t="s">
        <v>359</v>
      </c>
      <c r="IMG265" t="s">
        <v>359</v>
      </c>
      <c r="IMH265" t="s">
        <v>359</v>
      </c>
      <c r="IMI265" t="s">
        <v>359</v>
      </c>
      <c r="IMJ265" t="s">
        <v>359</v>
      </c>
      <c r="IMK265" t="s">
        <v>359</v>
      </c>
      <c r="IML265" t="s">
        <v>359</v>
      </c>
      <c r="IMM265" t="s">
        <v>359</v>
      </c>
      <c r="IMN265" t="s">
        <v>359</v>
      </c>
      <c r="IMO265" t="s">
        <v>359</v>
      </c>
      <c r="IMP265" t="s">
        <v>359</v>
      </c>
      <c r="IMQ265" t="s">
        <v>359</v>
      </c>
      <c r="IMR265" t="s">
        <v>359</v>
      </c>
      <c r="IMS265" t="s">
        <v>359</v>
      </c>
      <c r="IMT265" t="s">
        <v>359</v>
      </c>
      <c r="IMU265" t="s">
        <v>359</v>
      </c>
      <c r="IMV265" t="s">
        <v>359</v>
      </c>
      <c r="IMW265" t="s">
        <v>359</v>
      </c>
      <c r="IMX265" t="s">
        <v>359</v>
      </c>
      <c r="IMY265" t="s">
        <v>359</v>
      </c>
      <c r="IMZ265" t="s">
        <v>359</v>
      </c>
      <c r="INA265" t="s">
        <v>359</v>
      </c>
      <c r="INB265" t="s">
        <v>359</v>
      </c>
      <c r="INC265" t="s">
        <v>359</v>
      </c>
      <c r="IND265" t="s">
        <v>359</v>
      </c>
      <c r="INE265" t="s">
        <v>359</v>
      </c>
      <c r="INF265" t="s">
        <v>359</v>
      </c>
      <c r="ING265" t="s">
        <v>359</v>
      </c>
      <c r="INH265" t="s">
        <v>359</v>
      </c>
      <c r="INI265" t="s">
        <v>359</v>
      </c>
      <c r="INJ265" t="s">
        <v>359</v>
      </c>
      <c r="INK265" t="s">
        <v>359</v>
      </c>
      <c r="INL265" t="s">
        <v>359</v>
      </c>
      <c r="INM265" t="s">
        <v>359</v>
      </c>
      <c r="INN265" t="s">
        <v>359</v>
      </c>
      <c r="INO265" t="s">
        <v>359</v>
      </c>
      <c r="INP265" t="s">
        <v>359</v>
      </c>
      <c r="INQ265" t="s">
        <v>359</v>
      </c>
      <c r="INR265" t="s">
        <v>359</v>
      </c>
      <c r="INS265" t="s">
        <v>359</v>
      </c>
      <c r="INT265" t="s">
        <v>359</v>
      </c>
      <c r="INU265" t="s">
        <v>359</v>
      </c>
      <c r="INV265" t="s">
        <v>359</v>
      </c>
      <c r="INW265" t="s">
        <v>359</v>
      </c>
      <c r="INX265" t="s">
        <v>359</v>
      </c>
      <c r="INY265" t="s">
        <v>359</v>
      </c>
      <c r="INZ265" t="s">
        <v>359</v>
      </c>
      <c r="IOA265" t="s">
        <v>359</v>
      </c>
      <c r="IOB265" t="s">
        <v>359</v>
      </c>
      <c r="IOC265" t="s">
        <v>359</v>
      </c>
      <c r="IOD265" t="s">
        <v>359</v>
      </c>
      <c r="IOE265" t="s">
        <v>359</v>
      </c>
      <c r="IOF265" t="s">
        <v>359</v>
      </c>
      <c r="IOG265" t="s">
        <v>359</v>
      </c>
      <c r="IOH265" t="s">
        <v>359</v>
      </c>
      <c r="IOI265" t="s">
        <v>359</v>
      </c>
      <c r="IOJ265" t="s">
        <v>359</v>
      </c>
      <c r="IOK265" t="s">
        <v>359</v>
      </c>
      <c r="IOL265" t="s">
        <v>359</v>
      </c>
      <c r="IOM265" t="s">
        <v>359</v>
      </c>
      <c r="ION265" t="s">
        <v>359</v>
      </c>
      <c r="IOO265" t="s">
        <v>359</v>
      </c>
      <c r="IOP265" t="s">
        <v>359</v>
      </c>
      <c r="IOQ265" t="s">
        <v>359</v>
      </c>
      <c r="IOR265" t="s">
        <v>359</v>
      </c>
      <c r="IOS265" t="s">
        <v>359</v>
      </c>
      <c r="IOT265" t="s">
        <v>359</v>
      </c>
      <c r="IOU265" t="s">
        <v>359</v>
      </c>
      <c r="IOV265" t="s">
        <v>359</v>
      </c>
      <c r="IOW265" t="s">
        <v>359</v>
      </c>
      <c r="IOX265" t="s">
        <v>359</v>
      </c>
      <c r="IOY265" t="s">
        <v>359</v>
      </c>
      <c r="IOZ265" t="s">
        <v>359</v>
      </c>
      <c r="IPA265" t="s">
        <v>359</v>
      </c>
      <c r="IPB265" t="s">
        <v>359</v>
      </c>
      <c r="IPC265" t="s">
        <v>359</v>
      </c>
      <c r="IPD265" t="s">
        <v>359</v>
      </c>
      <c r="IPE265" t="s">
        <v>359</v>
      </c>
      <c r="IPF265" t="s">
        <v>359</v>
      </c>
      <c r="IPG265" t="s">
        <v>359</v>
      </c>
      <c r="IPH265" t="s">
        <v>359</v>
      </c>
      <c r="IPI265" t="s">
        <v>359</v>
      </c>
      <c r="IPJ265" t="s">
        <v>359</v>
      </c>
      <c r="IPK265" t="s">
        <v>359</v>
      </c>
      <c r="IPL265" t="s">
        <v>359</v>
      </c>
      <c r="IPM265" t="s">
        <v>359</v>
      </c>
      <c r="IPN265" t="s">
        <v>359</v>
      </c>
      <c r="IPO265" t="s">
        <v>359</v>
      </c>
      <c r="IPP265" t="s">
        <v>359</v>
      </c>
      <c r="IPQ265" t="s">
        <v>359</v>
      </c>
      <c r="IPR265" t="s">
        <v>359</v>
      </c>
      <c r="IPS265" t="s">
        <v>359</v>
      </c>
      <c r="IPT265" t="s">
        <v>359</v>
      </c>
      <c r="IPU265" t="s">
        <v>359</v>
      </c>
      <c r="IPV265" t="s">
        <v>359</v>
      </c>
      <c r="IPW265" t="s">
        <v>359</v>
      </c>
      <c r="IPX265" t="s">
        <v>359</v>
      </c>
      <c r="IPY265" t="s">
        <v>359</v>
      </c>
      <c r="IPZ265" t="s">
        <v>359</v>
      </c>
      <c r="IQA265" t="s">
        <v>359</v>
      </c>
      <c r="IQB265" t="s">
        <v>359</v>
      </c>
      <c r="IQC265" t="s">
        <v>359</v>
      </c>
      <c r="IQD265" t="s">
        <v>359</v>
      </c>
      <c r="IQE265" t="s">
        <v>359</v>
      </c>
      <c r="IQF265" t="s">
        <v>359</v>
      </c>
      <c r="IQG265" t="s">
        <v>359</v>
      </c>
      <c r="IQH265" t="s">
        <v>359</v>
      </c>
      <c r="IQI265" t="s">
        <v>359</v>
      </c>
      <c r="IQJ265" t="s">
        <v>359</v>
      </c>
      <c r="IQK265" t="s">
        <v>359</v>
      </c>
      <c r="IQL265" t="s">
        <v>359</v>
      </c>
      <c r="IQM265" t="s">
        <v>359</v>
      </c>
      <c r="IQN265" t="s">
        <v>359</v>
      </c>
      <c r="IQO265" t="s">
        <v>359</v>
      </c>
      <c r="IQP265" t="s">
        <v>359</v>
      </c>
      <c r="IQQ265" t="s">
        <v>359</v>
      </c>
      <c r="IQR265" t="s">
        <v>359</v>
      </c>
      <c r="IQS265" t="s">
        <v>359</v>
      </c>
      <c r="IQT265" t="s">
        <v>359</v>
      </c>
      <c r="IQU265" t="s">
        <v>359</v>
      </c>
      <c r="IQV265" t="s">
        <v>359</v>
      </c>
      <c r="IQW265" t="s">
        <v>359</v>
      </c>
      <c r="IQX265" t="s">
        <v>359</v>
      </c>
      <c r="IQY265" t="s">
        <v>359</v>
      </c>
      <c r="IQZ265" t="s">
        <v>359</v>
      </c>
      <c r="IRA265" t="s">
        <v>359</v>
      </c>
      <c r="IRB265" t="s">
        <v>359</v>
      </c>
      <c r="IRC265" t="s">
        <v>359</v>
      </c>
      <c r="IRD265" t="s">
        <v>359</v>
      </c>
      <c r="IRE265" t="s">
        <v>359</v>
      </c>
      <c r="IRF265" t="s">
        <v>359</v>
      </c>
      <c r="IRG265" t="s">
        <v>359</v>
      </c>
      <c r="IRH265" t="s">
        <v>359</v>
      </c>
      <c r="IRI265" t="s">
        <v>359</v>
      </c>
      <c r="IRJ265" t="s">
        <v>359</v>
      </c>
      <c r="IRK265" t="s">
        <v>359</v>
      </c>
      <c r="IRL265" t="s">
        <v>359</v>
      </c>
      <c r="IRM265" t="s">
        <v>359</v>
      </c>
      <c r="IRN265" t="s">
        <v>359</v>
      </c>
      <c r="IRO265" t="s">
        <v>359</v>
      </c>
      <c r="IRP265" t="s">
        <v>359</v>
      </c>
      <c r="IRQ265" t="s">
        <v>359</v>
      </c>
      <c r="IRR265" t="s">
        <v>359</v>
      </c>
      <c r="IRS265" t="s">
        <v>359</v>
      </c>
      <c r="IRT265" t="s">
        <v>359</v>
      </c>
      <c r="IRU265" t="s">
        <v>359</v>
      </c>
      <c r="IRV265" t="s">
        <v>359</v>
      </c>
      <c r="IRW265" t="s">
        <v>359</v>
      </c>
      <c r="IRX265" t="s">
        <v>359</v>
      </c>
      <c r="IRY265" t="s">
        <v>359</v>
      </c>
      <c r="IRZ265" t="s">
        <v>359</v>
      </c>
      <c r="ISA265" t="s">
        <v>359</v>
      </c>
      <c r="ISB265" t="s">
        <v>359</v>
      </c>
      <c r="ISC265" t="s">
        <v>359</v>
      </c>
      <c r="ISD265" t="s">
        <v>359</v>
      </c>
      <c r="ISE265" t="s">
        <v>359</v>
      </c>
      <c r="ISF265" t="s">
        <v>359</v>
      </c>
      <c r="ISG265" t="s">
        <v>359</v>
      </c>
      <c r="ISH265" t="s">
        <v>359</v>
      </c>
      <c r="ISI265" t="s">
        <v>359</v>
      </c>
      <c r="ISJ265" t="s">
        <v>359</v>
      </c>
      <c r="ISK265" t="s">
        <v>359</v>
      </c>
      <c r="ISL265" t="s">
        <v>359</v>
      </c>
      <c r="ISM265" t="s">
        <v>359</v>
      </c>
      <c r="ISN265" t="s">
        <v>359</v>
      </c>
      <c r="ISO265" t="s">
        <v>359</v>
      </c>
      <c r="ISP265" t="s">
        <v>359</v>
      </c>
      <c r="ISQ265" t="s">
        <v>359</v>
      </c>
      <c r="ISR265" t="s">
        <v>359</v>
      </c>
      <c r="ISS265" t="s">
        <v>359</v>
      </c>
      <c r="IST265" t="s">
        <v>359</v>
      </c>
      <c r="ISU265" t="s">
        <v>359</v>
      </c>
      <c r="ISV265" t="s">
        <v>359</v>
      </c>
      <c r="ISW265" t="s">
        <v>359</v>
      </c>
      <c r="ISX265" t="s">
        <v>359</v>
      </c>
      <c r="ISY265" t="s">
        <v>359</v>
      </c>
      <c r="ISZ265" t="s">
        <v>359</v>
      </c>
      <c r="ITA265" t="s">
        <v>359</v>
      </c>
      <c r="ITB265" t="s">
        <v>359</v>
      </c>
      <c r="ITC265" t="s">
        <v>359</v>
      </c>
      <c r="ITD265" t="s">
        <v>359</v>
      </c>
      <c r="ITE265" t="s">
        <v>359</v>
      </c>
      <c r="ITF265" t="s">
        <v>359</v>
      </c>
      <c r="ITG265" t="s">
        <v>359</v>
      </c>
      <c r="ITH265" t="s">
        <v>359</v>
      </c>
      <c r="ITI265" t="s">
        <v>359</v>
      </c>
      <c r="ITJ265" t="s">
        <v>359</v>
      </c>
      <c r="ITK265" t="s">
        <v>359</v>
      </c>
      <c r="ITL265" t="s">
        <v>359</v>
      </c>
      <c r="ITM265" t="s">
        <v>359</v>
      </c>
      <c r="ITN265" t="s">
        <v>359</v>
      </c>
      <c r="ITO265" t="s">
        <v>359</v>
      </c>
      <c r="ITP265" t="s">
        <v>359</v>
      </c>
      <c r="ITQ265" t="s">
        <v>359</v>
      </c>
      <c r="ITR265" t="s">
        <v>359</v>
      </c>
      <c r="ITS265" t="s">
        <v>359</v>
      </c>
      <c r="ITT265" t="s">
        <v>359</v>
      </c>
      <c r="ITU265" t="s">
        <v>359</v>
      </c>
      <c r="ITV265" t="s">
        <v>359</v>
      </c>
      <c r="ITW265" t="s">
        <v>359</v>
      </c>
      <c r="ITX265" t="s">
        <v>359</v>
      </c>
      <c r="ITY265" t="s">
        <v>359</v>
      </c>
      <c r="ITZ265" t="s">
        <v>359</v>
      </c>
      <c r="IUA265" t="s">
        <v>359</v>
      </c>
      <c r="IUB265" t="s">
        <v>359</v>
      </c>
      <c r="IUC265" t="s">
        <v>359</v>
      </c>
      <c r="IUD265" t="s">
        <v>359</v>
      </c>
      <c r="IUE265" t="s">
        <v>359</v>
      </c>
      <c r="IUF265" t="s">
        <v>359</v>
      </c>
      <c r="IUG265" t="s">
        <v>359</v>
      </c>
      <c r="IUH265" t="s">
        <v>359</v>
      </c>
      <c r="IUI265" t="s">
        <v>359</v>
      </c>
      <c r="IUJ265" t="s">
        <v>359</v>
      </c>
      <c r="IUK265" t="s">
        <v>359</v>
      </c>
      <c r="IUL265" t="s">
        <v>359</v>
      </c>
      <c r="IUM265" t="s">
        <v>359</v>
      </c>
      <c r="IUN265" t="s">
        <v>359</v>
      </c>
      <c r="IUO265" t="s">
        <v>359</v>
      </c>
      <c r="IUP265" t="s">
        <v>359</v>
      </c>
      <c r="IUQ265" t="s">
        <v>359</v>
      </c>
      <c r="IUR265" t="s">
        <v>359</v>
      </c>
      <c r="IUS265" t="s">
        <v>359</v>
      </c>
      <c r="IUT265" t="s">
        <v>359</v>
      </c>
      <c r="IUU265" t="s">
        <v>359</v>
      </c>
      <c r="IUV265" t="s">
        <v>359</v>
      </c>
      <c r="IUW265" t="s">
        <v>359</v>
      </c>
      <c r="IUX265" t="s">
        <v>359</v>
      </c>
      <c r="IUY265" t="s">
        <v>359</v>
      </c>
      <c r="IUZ265" t="s">
        <v>359</v>
      </c>
      <c r="IVA265" t="s">
        <v>359</v>
      </c>
      <c r="IVB265" t="s">
        <v>359</v>
      </c>
      <c r="IVC265" t="s">
        <v>359</v>
      </c>
      <c r="IVD265" t="s">
        <v>359</v>
      </c>
      <c r="IVE265" t="s">
        <v>359</v>
      </c>
      <c r="IVF265" t="s">
        <v>359</v>
      </c>
      <c r="IVG265" t="s">
        <v>359</v>
      </c>
      <c r="IVH265" t="s">
        <v>359</v>
      </c>
      <c r="IVI265" t="s">
        <v>359</v>
      </c>
      <c r="IVJ265" t="s">
        <v>359</v>
      </c>
      <c r="IVK265" t="s">
        <v>359</v>
      </c>
      <c r="IVL265" t="s">
        <v>359</v>
      </c>
      <c r="IVM265" t="s">
        <v>359</v>
      </c>
      <c r="IVN265" t="s">
        <v>359</v>
      </c>
      <c r="IVO265" t="s">
        <v>359</v>
      </c>
      <c r="IVP265" t="s">
        <v>359</v>
      </c>
      <c r="IVQ265" t="s">
        <v>359</v>
      </c>
      <c r="IVR265" t="s">
        <v>359</v>
      </c>
      <c r="IVS265" t="s">
        <v>359</v>
      </c>
      <c r="IVT265" t="s">
        <v>359</v>
      </c>
      <c r="IVU265" t="s">
        <v>359</v>
      </c>
      <c r="IVV265" t="s">
        <v>359</v>
      </c>
      <c r="IVW265" t="s">
        <v>359</v>
      </c>
      <c r="IVX265" t="s">
        <v>359</v>
      </c>
      <c r="IVY265" t="s">
        <v>359</v>
      </c>
      <c r="IVZ265" t="s">
        <v>359</v>
      </c>
      <c r="IWA265" t="s">
        <v>359</v>
      </c>
      <c r="IWB265" t="s">
        <v>359</v>
      </c>
      <c r="IWC265" t="s">
        <v>359</v>
      </c>
      <c r="IWD265" t="s">
        <v>359</v>
      </c>
      <c r="IWE265" t="s">
        <v>359</v>
      </c>
      <c r="IWF265" t="s">
        <v>359</v>
      </c>
      <c r="IWG265" t="s">
        <v>359</v>
      </c>
      <c r="IWH265" t="s">
        <v>359</v>
      </c>
      <c r="IWI265" t="s">
        <v>359</v>
      </c>
      <c r="IWJ265" t="s">
        <v>359</v>
      </c>
      <c r="IWK265" t="s">
        <v>359</v>
      </c>
      <c r="IWL265" t="s">
        <v>359</v>
      </c>
      <c r="IWM265" t="s">
        <v>359</v>
      </c>
      <c r="IWN265" t="s">
        <v>359</v>
      </c>
      <c r="IWO265" t="s">
        <v>359</v>
      </c>
      <c r="IWP265" t="s">
        <v>359</v>
      </c>
      <c r="IWQ265" t="s">
        <v>359</v>
      </c>
      <c r="IWR265" t="s">
        <v>359</v>
      </c>
      <c r="IWS265" t="s">
        <v>359</v>
      </c>
      <c r="IWT265" t="s">
        <v>359</v>
      </c>
      <c r="IWU265" t="s">
        <v>359</v>
      </c>
      <c r="IWV265" t="s">
        <v>359</v>
      </c>
      <c r="IWW265" t="s">
        <v>359</v>
      </c>
      <c r="IWX265" t="s">
        <v>359</v>
      </c>
      <c r="IWY265" t="s">
        <v>359</v>
      </c>
      <c r="IWZ265" t="s">
        <v>359</v>
      </c>
      <c r="IXA265" t="s">
        <v>359</v>
      </c>
      <c r="IXB265" t="s">
        <v>359</v>
      </c>
      <c r="IXC265" t="s">
        <v>359</v>
      </c>
      <c r="IXD265" t="s">
        <v>359</v>
      </c>
      <c r="IXE265" t="s">
        <v>359</v>
      </c>
      <c r="IXF265" t="s">
        <v>359</v>
      </c>
      <c r="IXG265" t="s">
        <v>359</v>
      </c>
      <c r="IXH265" t="s">
        <v>359</v>
      </c>
      <c r="IXI265" t="s">
        <v>359</v>
      </c>
      <c r="IXJ265" t="s">
        <v>359</v>
      </c>
      <c r="IXK265" t="s">
        <v>359</v>
      </c>
      <c r="IXL265" t="s">
        <v>359</v>
      </c>
      <c r="IXM265" t="s">
        <v>359</v>
      </c>
      <c r="IXN265" t="s">
        <v>359</v>
      </c>
      <c r="IXO265" t="s">
        <v>359</v>
      </c>
      <c r="IXP265" t="s">
        <v>359</v>
      </c>
      <c r="IXQ265" t="s">
        <v>359</v>
      </c>
      <c r="IXR265" t="s">
        <v>359</v>
      </c>
      <c r="IXS265" t="s">
        <v>359</v>
      </c>
      <c r="IXT265" t="s">
        <v>359</v>
      </c>
      <c r="IXU265" t="s">
        <v>359</v>
      </c>
      <c r="IXV265" t="s">
        <v>359</v>
      </c>
      <c r="IXW265" t="s">
        <v>359</v>
      </c>
      <c r="IXX265" t="s">
        <v>359</v>
      </c>
      <c r="IXY265" t="s">
        <v>359</v>
      </c>
      <c r="IXZ265" t="s">
        <v>359</v>
      </c>
      <c r="IYA265" t="s">
        <v>359</v>
      </c>
      <c r="IYB265" t="s">
        <v>359</v>
      </c>
      <c r="IYC265" t="s">
        <v>359</v>
      </c>
      <c r="IYD265" t="s">
        <v>359</v>
      </c>
      <c r="IYE265" t="s">
        <v>359</v>
      </c>
      <c r="IYF265" t="s">
        <v>359</v>
      </c>
      <c r="IYG265" t="s">
        <v>359</v>
      </c>
      <c r="IYH265" t="s">
        <v>359</v>
      </c>
      <c r="IYI265" t="s">
        <v>359</v>
      </c>
      <c r="IYJ265" t="s">
        <v>359</v>
      </c>
      <c r="IYK265" t="s">
        <v>359</v>
      </c>
      <c r="IYL265" t="s">
        <v>359</v>
      </c>
      <c r="IYM265" t="s">
        <v>359</v>
      </c>
      <c r="IYN265" t="s">
        <v>359</v>
      </c>
      <c r="IYO265" t="s">
        <v>359</v>
      </c>
      <c r="IYP265" t="s">
        <v>359</v>
      </c>
      <c r="IYQ265" t="s">
        <v>359</v>
      </c>
      <c r="IYR265" t="s">
        <v>359</v>
      </c>
      <c r="IYS265" t="s">
        <v>359</v>
      </c>
      <c r="IYT265" t="s">
        <v>359</v>
      </c>
      <c r="IYU265" t="s">
        <v>359</v>
      </c>
      <c r="IYV265" t="s">
        <v>359</v>
      </c>
      <c r="IYW265" t="s">
        <v>359</v>
      </c>
      <c r="IYX265" t="s">
        <v>359</v>
      </c>
      <c r="IYY265" t="s">
        <v>359</v>
      </c>
      <c r="IYZ265" t="s">
        <v>359</v>
      </c>
      <c r="IZA265" t="s">
        <v>359</v>
      </c>
      <c r="IZB265" t="s">
        <v>359</v>
      </c>
      <c r="IZC265" t="s">
        <v>359</v>
      </c>
      <c r="IZD265" t="s">
        <v>359</v>
      </c>
      <c r="IZE265" t="s">
        <v>359</v>
      </c>
      <c r="IZF265" t="s">
        <v>359</v>
      </c>
      <c r="IZG265" t="s">
        <v>359</v>
      </c>
      <c r="IZH265" t="s">
        <v>359</v>
      </c>
      <c r="IZI265" t="s">
        <v>359</v>
      </c>
      <c r="IZJ265" t="s">
        <v>359</v>
      </c>
      <c r="IZK265" t="s">
        <v>359</v>
      </c>
      <c r="IZL265" t="s">
        <v>359</v>
      </c>
      <c r="IZM265" t="s">
        <v>359</v>
      </c>
      <c r="IZN265" t="s">
        <v>359</v>
      </c>
      <c r="IZO265" t="s">
        <v>359</v>
      </c>
      <c r="IZP265" t="s">
        <v>359</v>
      </c>
      <c r="IZQ265" t="s">
        <v>359</v>
      </c>
      <c r="IZR265" t="s">
        <v>359</v>
      </c>
      <c r="IZS265" t="s">
        <v>359</v>
      </c>
      <c r="IZT265" t="s">
        <v>359</v>
      </c>
      <c r="IZU265" t="s">
        <v>359</v>
      </c>
      <c r="IZV265" t="s">
        <v>359</v>
      </c>
      <c r="IZW265" t="s">
        <v>359</v>
      </c>
      <c r="IZX265" t="s">
        <v>359</v>
      </c>
      <c r="IZY265" t="s">
        <v>359</v>
      </c>
      <c r="IZZ265" t="s">
        <v>359</v>
      </c>
      <c r="JAA265" t="s">
        <v>359</v>
      </c>
      <c r="JAB265" t="s">
        <v>359</v>
      </c>
      <c r="JAC265" t="s">
        <v>359</v>
      </c>
      <c r="JAD265" t="s">
        <v>359</v>
      </c>
      <c r="JAE265" t="s">
        <v>359</v>
      </c>
      <c r="JAF265" t="s">
        <v>359</v>
      </c>
      <c r="JAG265" t="s">
        <v>359</v>
      </c>
      <c r="JAH265" t="s">
        <v>359</v>
      </c>
      <c r="JAI265" t="s">
        <v>359</v>
      </c>
      <c r="JAJ265" t="s">
        <v>359</v>
      </c>
      <c r="JAK265" t="s">
        <v>359</v>
      </c>
      <c r="JAL265" t="s">
        <v>359</v>
      </c>
      <c r="JAM265" t="s">
        <v>359</v>
      </c>
      <c r="JAN265" t="s">
        <v>359</v>
      </c>
      <c r="JAO265" t="s">
        <v>359</v>
      </c>
      <c r="JAP265" t="s">
        <v>359</v>
      </c>
      <c r="JAQ265" t="s">
        <v>359</v>
      </c>
      <c r="JAR265" t="s">
        <v>359</v>
      </c>
      <c r="JAS265" t="s">
        <v>359</v>
      </c>
      <c r="JAT265" t="s">
        <v>359</v>
      </c>
      <c r="JAU265" t="s">
        <v>359</v>
      </c>
      <c r="JAV265" t="s">
        <v>359</v>
      </c>
      <c r="JAW265" t="s">
        <v>359</v>
      </c>
      <c r="JAX265" t="s">
        <v>359</v>
      </c>
      <c r="JAY265" t="s">
        <v>359</v>
      </c>
      <c r="JAZ265" t="s">
        <v>359</v>
      </c>
      <c r="JBA265" t="s">
        <v>359</v>
      </c>
      <c r="JBB265" t="s">
        <v>359</v>
      </c>
      <c r="JBC265" t="s">
        <v>359</v>
      </c>
      <c r="JBD265" t="s">
        <v>359</v>
      </c>
      <c r="JBE265" t="s">
        <v>359</v>
      </c>
      <c r="JBF265" t="s">
        <v>359</v>
      </c>
      <c r="JBG265" t="s">
        <v>359</v>
      </c>
      <c r="JBH265" t="s">
        <v>359</v>
      </c>
      <c r="JBI265" t="s">
        <v>359</v>
      </c>
      <c r="JBJ265" t="s">
        <v>359</v>
      </c>
      <c r="JBK265" t="s">
        <v>359</v>
      </c>
      <c r="JBL265" t="s">
        <v>359</v>
      </c>
      <c r="JBM265" t="s">
        <v>359</v>
      </c>
      <c r="JBN265" t="s">
        <v>359</v>
      </c>
      <c r="JBO265" t="s">
        <v>359</v>
      </c>
      <c r="JBP265" t="s">
        <v>359</v>
      </c>
      <c r="JBQ265" t="s">
        <v>359</v>
      </c>
      <c r="JBR265" t="s">
        <v>359</v>
      </c>
      <c r="JBS265" t="s">
        <v>359</v>
      </c>
      <c r="JBT265" t="s">
        <v>359</v>
      </c>
      <c r="JBU265" t="s">
        <v>359</v>
      </c>
      <c r="JBV265" t="s">
        <v>359</v>
      </c>
      <c r="JBW265" t="s">
        <v>359</v>
      </c>
      <c r="JBX265" t="s">
        <v>359</v>
      </c>
      <c r="JBY265" t="s">
        <v>359</v>
      </c>
      <c r="JBZ265" t="s">
        <v>359</v>
      </c>
      <c r="JCA265" t="s">
        <v>359</v>
      </c>
      <c r="JCB265" t="s">
        <v>359</v>
      </c>
      <c r="JCC265" t="s">
        <v>359</v>
      </c>
      <c r="JCD265" t="s">
        <v>359</v>
      </c>
      <c r="JCE265" t="s">
        <v>359</v>
      </c>
      <c r="JCF265" t="s">
        <v>359</v>
      </c>
      <c r="JCG265" t="s">
        <v>359</v>
      </c>
      <c r="JCH265" t="s">
        <v>359</v>
      </c>
      <c r="JCI265" t="s">
        <v>359</v>
      </c>
      <c r="JCJ265" t="s">
        <v>359</v>
      </c>
      <c r="JCK265" t="s">
        <v>359</v>
      </c>
      <c r="JCL265" t="s">
        <v>359</v>
      </c>
      <c r="JCM265" t="s">
        <v>359</v>
      </c>
      <c r="JCN265" t="s">
        <v>359</v>
      </c>
      <c r="JCO265" t="s">
        <v>359</v>
      </c>
      <c r="JCP265" t="s">
        <v>359</v>
      </c>
      <c r="JCQ265" t="s">
        <v>359</v>
      </c>
      <c r="JCR265" t="s">
        <v>359</v>
      </c>
      <c r="JCS265" t="s">
        <v>359</v>
      </c>
      <c r="JCT265" t="s">
        <v>359</v>
      </c>
      <c r="JCU265" t="s">
        <v>359</v>
      </c>
      <c r="JCV265" t="s">
        <v>359</v>
      </c>
      <c r="JCW265" t="s">
        <v>359</v>
      </c>
      <c r="JCX265" t="s">
        <v>359</v>
      </c>
      <c r="JCY265" t="s">
        <v>359</v>
      </c>
      <c r="JCZ265" t="s">
        <v>359</v>
      </c>
      <c r="JDA265" t="s">
        <v>359</v>
      </c>
      <c r="JDB265" t="s">
        <v>359</v>
      </c>
      <c r="JDC265" t="s">
        <v>359</v>
      </c>
      <c r="JDD265" t="s">
        <v>359</v>
      </c>
      <c r="JDE265" t="s">
        <v>359</v>
      </c>
      <c r="JDF265" t="s">
        <v>359</v>
      </c>
      <c r="JDG265" t="s">
        <v>359</v>
      </c>
      <c r="JDH265" t="s">
        <v>359</v>
      </c>
      <c r="JDI265" t="s">
        <v>359</v>
      </c>
      <c r="JDJ265" t="s">
        <v>359</v>
      </c>
      <c r="JDK265" t="s">
        <v>359</v>
      </c>
      <c r="JDL265" t="s">
        <v>359</v>
      </c>
      <c r="JDM265" t="s">
        <v>359</v>
      </c>
      <c r="JDN265" t="s">
        <v>359</v>
      </c>
      <c r="JDO265" t="s">
        <v>359</v>
      </c>
      <c r="JDP265" t="s">
        <v>359</v>
      </c>
      <c r="JDQ265" t="s">
        <v>359</v>
      </c>
      <c r="JDR265" t="s">
        <v>359</v>
      </c>
      <c r="JDS265" t="s">
        <v>359</v>
      </c>
      <c r="JDT265" t="s">
        <v>359</v>
      </c>
      <c r="JDU265" t="s">
        <v>359</v>
      </c>
      <c r="JDV265" t="s">
        <v>359</v>
      </c>
      <c r="JDW265" t="s">
        <v>359</v>
      </c>
      <c r="JDX265" t="s">
        <v>359</v>
      </c>
      <c r="JDY265" t="s">
        <v>359</v>
      </c>
      <c r="JDZ265" t="s">
        <v>359</v>
      </c>
      <c r="JEA265" t="s">
        <v>359</v>
      </c>
      <c r="JEB265" t="s">
        <v>359</v>
      </c>
      <c r="JEC265" t="s">
        <v>359</v>
      </c>
      <c r="JED265" t="s">
        <v>359</v>
      </c>
      <c r="JEE265" t="s">
        <v>359</v>
      </c>
      <c r="JEF265" t="s">
        <v>359</v>
      </c>
      <c r="JEG265" t="s">
        <v>359</v>
      </c>
      <c r="JEH265" t="s">
        <v>359</v>
      </c>
      <c r="JEI265" t="s">
        <v>359</v>
      </c>
      <c r="JEJ265" t="s">
        <v>359</v>
      </c>
      <c r="JEK265" t="s">
        <v>359</v>
      </c>
      <c r="JEL265" t="s">
        <v>359</v>
      </c>
      <c r="JEM265" t="s">
        <v>359</v>
      </c>
      <c r="JEN265" t="s">
        <v>359</v>
      </c>
      <c r="JEO265" t="s">
        <v>359</v>
      </c>
      <c r="JEP265" t="s">
        <v>359</v>
      </c>
      <c r="JEQ265" t="s">
        <v>359</v>
      </c>
      <c r="JER265" t="s">
        <v>359</v>
      </c>
      <c r="JES265" t="s">
        <v>359</v>
      </c>
      <c r="JET265" t="s">
        <v>359</v>
      </c>
      <c r="JEU265" t="s">
        <v>359</v>
      </c>
      <c r="JEV265" t="s">
        <v>359</v>
      </c>
      <c r="JEW265" t="s">
        <v>359</v>
      </c>
      <c r="JEX265" t="s">
        <v>359</v>
      </c>
      <c r="JEY265" t="s">
        <v>359</v>
      </c>
      <c r="JEZ265" t="s">
        <v>359</v>
      </c>
      <c r="JFA265" t="s">
        <v>359</v>
      </c>
      <c r="JFB265" t="s">
        <v>359</v>
      </c>
      <c r="JFC265" t="s">
        <v>359</v>
      </c>
      <c r="JFD265" t="s">
        <v>359</v>
      </c>
      <c r="JFE265" t="s">
        <v>359</v>
      </c>
      <c r="JFF265" t="s">
        <v>359</v>
      </c>
      <c r="JFG265" t="s">
        <v>359</v>
      </c>
      <c r="JFH265" t="s">
        <v>359</v>
      </c>
      <c r="JFI265" t="s">
        <v>359</v>
      </c>
      <c r="JFJ265" t="s">
        <v>359</v>
      </c>
      <c r="JFK265" t="s">
        <v>359</v>
      </c>
      <c r="JFL265" t="s">
        <v>359</v>
      </c>
      <c r="JFM265" t="s">
        <v>359</v>
      </c>
      <c r="JFN265" t="s">
        <v>359</v>
      </c>
      <c r="JFO265" t="s">
        <v>359</v>
      </c>
      <c r="JFP265" t="s">
        <v>359</v>
      </c>
      <c r="JFQ265" t="s">
        <v>359</v>
      </c>
      <c r="JFR265" t="s">
        <v>359</v>
      </c>
      <c r="JFS265" t="s">
        <v>359</v>
      </c>
      <c r="JFT265" t="s">
        <v>359</v>
      </c>
      <c r="JFU265" t="s">
        <v>359</v>
      </c>
      <c r="JFV265" t="s">
        <v>359</v>
      </c>
      <c r="JFW265" t="s">
        <v>359</v>
      </c>
      <c r="JFX265" t="s">
        <v>359</v>
      </c>
      <c r="JFY265" t="s">
        <v>359</v>
      </c>
      <c r="JFZ265" t="s">
        <v>359</v>
      </c>
      <c r="JGA265" t="s">
        <v>359</v>
      </c>
      <c r="JGB265" t="s">
        <v>359</v>
      </c>
      <c r="JGC265" t="s">
        <v>359</v>
      </c>
      <c r="JGD265" t="s">
        <v>359</v>
      </c>
      <c r="JGE265" t="s">
        <v>359</v>
      </c>
      <c r="JGF265" t="s">
        <v>359</v>
      </c>
      <c r="JGG265" t="s">
        <v>359</v>
      </c>
      <c r="JGH265" t="s">
        <v>359</v>
      </c>
      <c r="JGI265" t="s">
        <v>359</v>
      </c>
      <c r="JGJ265" t="s">
        <v>359</v>
      </c>
      <c r="JGK265" t="s">
        <v>359</v>
      </c>
      <c r="JGL265" t="s">
        <v>359</v>
      </c>
      <c r="JGM265" t="s">
        <v>359</v>
      </c>
      <c r="JGN265" t="s">
        <v>359</v>
      </c>
      <c r="JGO265" t="s">
        <v>359</v>
      </c>
      <c r="JGP265" t="s">
        <v>359</v>
      </c>
      <c r="JGQ265" t="s">
        <v>359</v>
      </c>
      <c r="JGR265" t="s">
        <v>359</v>
      </c>
      <c r="JGS265" t="s">
        <v>359</v>
      </c>
      <c r="JGT265" t="s">
        <v>359</v>
      </c>
      <c r="JGU265" t="s">
        <v>359</v>
      </c>
      <c r="JGV265" t="s">
        <v>359</v>
      </c>
      <c r="JGW265" t="s">
        <v>359</v>
      </c>
      <c r="JGX265" t="s">
        <v>359</v>
      </c>
      <c r="JGY265" t="s">
        <v>359</v>
      </c>
      <c r="JGZ265" t="s">
        <v>359</v>
      </c>
      <c r="JHA265" t="s">
        <v>359</v>
      </c>
      <c r="JHB265" t="s">
        <v>359</v>
      </c>
      <c r="JHC265" t="s">
        <v>359</v>
      </c>
      <c r="JHD265" t="s">
        <v>359</v>
      </c>
      <c r="JHE265" t="s">
        <v>359</v>
      </c>
      <c r="JHF265" t="s">
        <v>359</v>
      </c>
      <c r="JHG265" t="s">
        <v>359</v>
      </c>
      <c r="JHH265" t="s">
        <v>359</v>
      </c>
      <c r="JHI265" t="s">
        <v>359</v>
      </c>
      <c r="JHJ265" t="s">
        <v>359</v>
      </c>
      <c r="JHK265" t="s">
        <v>359</v>
      </c>
      <c r="JHL265" t="s">
        <v>359</v>
      </c>
      <c r="JHM265" t="s">
        <v>359</v>
      </c>
      <c r="JHN265" t="s">
        <v>359</v>
      </c>
      <c r="JHO265" t="s">
        <v>359</v>
      </c>
      <c r="JHP265" t="s">
        <v>359</v>
      </c>
      <c r="JHQ265" t="s">
        <v>359</v>
      </c>
      <c r="JHR265" t="s">
        <v>359</v>
      </c>
      <c r="JHS265" t="s">
        <v>359</v>
      </c>
      <c r="JHT265" t="s">
        <v>359</v>
      </c>
      <c r="JHU265" t="s">
        <v>359</v>
      </c>
      <c r="JHV265" t="s">
        <v>359</v>
      </c>
      <c r="JHW265" t="s">
        <v>359</v>
      </c>
      <c r="JHX265" t="s">
        <v>359</v>
      </c>
      <c r="JHY265" t="s">
        <v>359</v>
      </c>
      <c r="JHZ265" t="s">
        <v>359</v>
      </c>
      <c r="JIA265" t="s">
        <v>359</v>
      </c>
      <c r="JIB265" t="s">
        <v>359</v>
      </c>
      <c r="JIC265" t="s">
        <v>359</v>
      </c>
      <c r="JID265" t="s">
        <v>359</v>
      </c>
      <c r="JIE265" t="s">
        <v>359</v>
      </c>
      <c r="JIF265" t="s">
        <v>359</v>
      </c>
      <c r="JIG265" t="s">
        <v>359</v>
      </c>
      <c r="JIH265" t="s">
        <v>359</v>
      </c>
      <c r="JII265" t="s">
        <v>359</v>
      </c>
      <c r="JIJ265" t="s">
        <v>359</v>
      </c>
      <c r="JIK265" t="s">
        <v>359</v>
      </c>
      <c r="JIL265" t="s">
        <v>359</v>
      </c>
      <c r="JIM265" t="s">
        <v>359</v>
      </c>
      <c r="JIN265" t="s">
        <v>359</v>
      </c>
      <c r="JIO265" t="s">
        <v>359</v>
      </c>
      <c r="JIP265" t="s">
        <v>359</v>
      </c>
      <c r="JIQ265" t="s">
        <v>359</v>
      </c>
      <c r="JIR265" t="s">
        <v>359</v>
      </c>
      <c r="JIS265" t="s">
        <v>359</v>
      </c>
      <c r="JIT265" t="s">
        <v>359</v>
      </c>
      <c r="JIU265" t="s">
        <v>359</v>
      </c>
      <c r="JIV265" t="s">
        <v>359</v>
      </c>
      <c r="JIW265" t="s">
        <v>359</v>
      </c>
      <c r="JIX265" t="s">
        <v>359</v>
      </c>
      <c r="JIY265" t="s">
        <v>359</v>
      </c>
      <c r="JIZ265" t="s">
        <v>359</v>
      </c>
      <c r="JJA265" t="s">
        <v>359</v>
      </c>
      <c r="JJB265" t="s">
        <v>359</v>
      </c>
      <c r="JJC265" t="s">
        <v>359</v>
      </c>
      <c r="JJD265" t="s">
        <v>359</v>
      </c>
      <c r="JJE265" t="s">
        <v>359</v>
      </c>
      <c r="JJF265" t="s">
        <v>359</v>
      </c>
      <c r="JJG265" t="s">
        <v>359</v>
      </c>
      <c r="JJH265" t="s">
        <v>359</v>
      </c>
      <c r="JJI265" t="s">
        <v>359</v>
      </c>
      <c r="JJJ265" t="s">
        <v>359</v>
      </c>
      <c r="JJK265" t="s">
        <v>359</v>
      </c>
      <c r="JJL265" t="s">
        <v>359</v>
      </c>
      <c r="JJM265" t="s">
        <v>359</v>
      </c>
      <c r="JJN265" t="s">
        <v>359</v>
      </c>
      <c r="JJO265" t="s">
        <v>359</v>
      </c>
      <c r="JJP265" t="s">
        <v>359</v>
      </c>
      <c r="JJQ265" t="s">
        <v>359</v>
      </c>
      <c r="JJR265" t="s">
        <v>359</v>
      </c>
      <c r="JJS265" t="s">
        <v>359</v>
      </c>
      <c r="JJT265" t="s">
        <v>359</v>
      </c>
      <c r="JJU265" t="s">
        <v>359</v>
      </c>
      <c r="JJV265" t="s">
        <v>359</v>
      </c>
      <c r="JJW265" t="s">
        <v>359</v>
      </c>
      <c r="JJX265" t="s">
        <v>359</v>
      </c>
      <c r="JJY265" t="s">
        <v>359</v>
      </c>
      <c r="JJZ265" t="s">
        <v>359</v>
      </c>
      <c r="JKA265" t="s">
        <v>359</v>
      </c>
      <c r="JKB265" t="s">
        <v>359</v>
      </c>
      <c r="JKC265" t="s">
        <v>359</v>
      </c>
      <c r="JKD265" t="s">
        <v>359</v>
      </c>
      <c r="JKE265" t="s">
        <v>359</v>
      </c>
      <c r="JKF265" t="s">
        <v>359</v>
      </c>
      <c r="JKG265" t="s">
        <v>359</v>
      </c>
      <c r="JKH265" t="s">
        <v>359</v>
      </c>
      <c r="JKI265" t="s">
        <v>359</v>
      </c>
      <c r="JKJ265" t="s">
        <v>359</v>
      </c>
      <c r="JKK265" t="s">
        <v>359</v>
      </c>
      <c r="JKL265" t="s">
        <v>359</v>
      </c>
      <c r="JKM265" t="s">
        <v>359</v>
      </c>
      <c r="JKN265" t="s">
        <v>359</v>
      </c>
      <c r="JKO265" t="s">
        <v>359</v>
      </c>
      <c r="JKP265" t="s">
        <v>359</v>
      </c>
      <c r="JKQ265" t="s">
        <v>359</v>
      </c>
      <c r="JKR265" t="s">
        <v>359</v>
      </c>
      <c r="JKS265" t="s">
        <v>359</v>
      </c>
      <c r="JKT265" t="s">
        <v>359</v>
      </c>
      <c r="JKU265" t="s">
        <v>359</v>
      </c>
      <c r="JKV265" t="s">
        <v>359</v>
      </c>
      <c r="JKW265" t="s">
        <v>359</v>
      </c>
      <c r="JKX265" t="s">
        <v>359</v>
      </c>
      <c r="JKY265" t="s">
        <v>359</v>
      </c>
      <c r="JKZ265" t="s">
        <v>359</v>
      </c>
      <c r="JLA265" t="s">
        <v>359</v>
      </c>
      <c r="JLB265" t="s">
        <v>359</v>
      </c>
      <c r="JLC265" t="s">
        <v>359</v>
      </c>
      <c r="JLD265" t="s">
        <v>359</v>
      </c>
      <c r="JLE265" t="s">
        <v>359</v>
      </c>
      <c r="JLF265" t="s">
        <v>359</v>
      </c>
      <c r="JLG265" t="s">
        <v>359</v>
      </c>
      <c r="JLH265" t="s">
        <v>359</v>
      </c>
      <c r="JLI265" t="s">
        <v>359</v>
      </c>
      <c r="JLJ265" t="s">
        <v>359</v>
      </c>
      <c r="JLK265" t="s">
        <v>359</v>
      </c>
      <c r="JLL265" t="s">
        <v>359</v>
      </c>
      <c r="JLM265" t="s">
        <v>359</v>
      </c>
      <c r="JLN265" t="s">
        <v>359</v>
      </c>
      <c r="JLO265" t="s">
        <v>359</v>
      </c>
      <c r="JLP265" t="s">
        <v>359</v>
      </c>
      <c r="JLQ265" t="s">
        <v>359</v>
      </c>
      <c r="JLR265" t="s">
        <v>359</v>
      </c>
      <c r="JLS265" t="s">
        <v>359</v>
      </c>
      <c r="JLT265" t="s">
        <v>359</v>
      </c>
      <c r="JLU265" t="s">
        <v>359</v>
      </c>
      <c r="JLV265" t="s">
        <v>359</v>
      </c>
      <c r="JLW265" t="s">
        <v>359</v>
      </c>
      <c r="JLX265" t="s">
        <v>359</v>
      </c>
      <c r="JLY265" t="s">
        <v>359</v>
      </c>
      <c r="JLZ265" t="s">
        <v>359</v>
      </c>
      <c r="JMA265" t="s">
        <v>359</v>
      </c>
      <c r="JMB265" t="s">
        <v>359</v>
      </c>
      <c r="JMC265" t="s">
        <v>359</v>
      </c>
      <c r="JMD265" t="s">
        <v>359</v>
      </c>
      <c r="JME265" t="s">
        <v>359</v>
      </c>
      <c r="JMF265" t="s">
        <v>359</v>
      </c>
      <c r="JMG265" t="s">
        <v>359</v>
      </c>
      <c r="JMH265" t="s">
        <v>359</v>
      </c>
      <c r="JMI265" t="s">
        <v>359</v>
      </c>
      <c r="JMJ265" t="s">
        <v>359</v>
      </c>
      <c r="JMK265" t="s">
        <v>359</v>
      </c>
      <c r="JML265" t="s">
        <v>359</v>
      </c>
      <c r="JMM265" t="s">
        <v>359</v>
      </c>
      <c r="JMN265" t="s">
        <v>359</v>
      </c>
      <c r="JMO265" t="s">
        <v>359</v>
      </c>
      <c r="JMP265" t="s">
        <v>359</v>
      </c>
      <c r="JMQ265" t="s">
        <v>359</v>
      </c>
      <c r="JMR265" t="s">
        <v>359</v>
      </c>
      <c r="JMS265" t="s">
        <v>359</v>
      </c>
      <c r="JMT265" t="s">
        <v>359</v>
      </c>
      <c r="JMU265" t="s">
        <v>359</v>
      </c>
      <c r="JMV265" t="s">
        <v>359</v>
      </c>
      <c r="JMW265" t="s">
        <v>359</v>
      </c>
      <c r="JMX265" t="s">
        <v>359</v>
      </c>
      <c r="JMY265" t="s">
        <v>359</v>
      </c>
      <c r="JMZ265" t="s">
        <v>359</v>
      </c>
      <c r="JNA265" t="s">
        <v>359</v>
      </c>
      <c r="JNB265" t="s">
        <v>359</v>
      </c>
      <c r="JNC265" t="s">
        <v>359</v>
      </c>
      <c r="JND265" t="s">
        <v>359</v>
      </c>
      <c r="JNE265" t="s">
        <v>359</v>
      </c>
      <c r="JNF265" t="s">
        <v>359</v>
      </c>
      <c r="JNG265" t="s">
        <v>359</v>
      </c>
      <c r="JNH265" t="s">
        <v>359</v>
      </c>
      <c r="JNI265" t="s">
        <v>359</v>
      </c>
      <c r="JNJ265" t="s">
        <v>359</v>
      </c>
      <c r="JNK265" t="s">
        <v>359</v>
      </c>
      <c r="JNL265" t="s">
        <v>359</v>
      </c>
      <c r="JNM265" t="s">
        <v>359</v>
      </c>
      <c r="JNN265" t="s">
        <v>359</v>
      </c>
      <c r="JNO265" t="s">
        <v>359</v>
      </c>
      <c r="JNP265" t="s">
        <v>359</v>
      </c>
      <c r="JNQ265" t="s">
        <v>359</v>
      </c>
      <c r="JNR265" t="s">
        <v>359</v>
      </c>
      <c r="JNS265" t="s">
        <v>359</v>
      </c>
      <c r="JNT265" t="s">
        <v>359</v>
      </c>
      <c r="JNU265" t="s">
        <v>359</v>
      </c>
      <c r="JNV265" t="s">
        <v>359</v>
      </c>
      <c r="JNW265" t="s">
        <v>359</v>
      </c>
      <c r="JNX265" t="s">
        <v>359</v>
      </c>
      <c r="JNY265" t="s">
        <v>359</v>
      </c>
      <c r="JNZ265" t="s">
        <v>359</v>
      </c>
      <c r="JOA265" t="s">
        <v>359</v>
      </c>
      <c r="JOB265" t="s">
        <v>359</v>
      </c>
      <c r="JOC265" t="s">
        <v>359</v>
      </c>
      <c r="JOD265" t="s">
        <v>359</v>
      </c>
      <c r="JOE265" t="s">
        <v>359</v>
      </c>
      <c r="JOF265" t="s">
        <v>359</v>
      </c>
      <c r="JOG265" t="s">
        <v>359</v>
      </c>
      <c r="JOH265" t="s">
        <v>359</v>
      </c>
      <c r="JOI265" t="s">
        <v>359</v>
      </c>
      <c r="JOJ265" t="s">
        <v>359</v>
      </c>
      <c r="JOK265" t="s">
        <v>359</v>
      </c>
      <c r="JOL265" t="s">
        <v>359</v>
      </c>
      <c r="JOM265" t="s">
        <v>359</v>
      </c>
      <c r="JON265" t="s">
        <v>359</v>
      </c>
      <c r="JOO265" t="s">
        <v>359</v>
      </c>
      <c r="JOP265" t="s">
        <v>359</v>
      </c>
      <c r="JOQ265" t="s">
        <v>359</v>
      </c>
      <c r="JOR265" t="s">
        <v>359</v>
      </c>
      <c r="JOS265" t="s">
        <v>359</v>
      </c>
      <c r="JOT265" t="s">
        <v>359</v>
      </c>
      <c r="JOU265" t="s">
        <v>359</v>
      </c>
      <c r="JOV265" t="s">
        <v>359</v>
      </c>
      <c r="JOW265" t="s">
        <v>359</v>
      </c>
      <c r="JOX265" t="s">
        <v>359</v>
      </c>
      <c r="JOY265" t="s">
        <v>359</v>
      </c>
      <c r="JOZ265" t="s">
        <v>359</v>
      </c>
      <c r="JPA265" t="s">
        <v>359</v>
      </c>
      <c r="JPB265" t="s">
        <v>359</v>
      </c>
      <c r="JPC265" t="s">
        <v>359</v>
      </c>
      <c r="JPD265" t="s">
        <v>359</v>
      </c>
      <c r="JPE265" t="s">
        <v>359</v>
      </c>
      <c r="JPF265" t="s">
        <v>359</v>
      </c>
      <c r="JPG265" t="s">
        <v>359</v>
      </c>
      <c r="JPH265" t="s">
        <v>359</v>
      </c>
      <c r="JPI265" t="s">
        <v>359</v>
      </c>
      <c r="JPJ265" t="s">
        <v>359</v>
      </c>
      <c r="JPK265" t="s">
        <v>359</v>
      </c>
      <c r="JPL265" t="s">
        <v>359</v>
      </c>
      <c r="JPM265" t="s">
        <v>359</v>
      </c>
      <c r="JPN265" t="s">
        <v>359</v>
      </c>
      <c r="JPO265" t="s">
        <v>359</v>
      </c>
      <c r="JPP265" t="s">
        <v>359</v>
      </c>
      <c r="JPQ265" t="s">
        <v>359</v>
      </c>
      <c r="JPR265" t="s">
        <v>359</v>
      </c>
      <c r="JPS265" t="s">
        <v>359</v>
      </c>
      <c r="JPT265" t="s">
        <v>359</v>
      </c>
      <c r="JPU265" t="s">
        <v>359</v>
      </c>
      <c r="JPV265" t="s">
        <v>359</v>
      </c>
      <c r="JPW265" t="s">
        <v>359</v>
      </c>
      <c r="JPX265" t="s">
        <v>359</v>
      </c>
      <c r="JPY265" t="s">
        <v>359</v>
      </c>
      <c r="JPZ265" t="s">
        <v>359</v>
      </c>
      <c r="JQA265" t="s">
        <v>359</v>
      </c>
      <c r="JQB265" t="s">
        <v>359</v>
      </c>
      <c r="JQC265" t="s">
        <v>359</v>
      </c>
      <c r="JQD265" t="s">
        <v>359</v>
      </c>
      <c r="JQE265" t="s">
        <v>359</v>
      </c>
      <c r="JQF265" t="s">
        <v>359</v>
      </c>
      <c r="JQG265" t="s">
        <v>359</v>
      </c>
      <c r="JQH265" t="s">
        <v>359</v>
      </c>
      <c r="JQI265" t="s">
        <v>359</v>
      </c>
      <c r="JQJ265" t="s">
        <v>359</v>
      </c>
      <c r="JQK265" t="s">
        <v>359</v>
      </c>
      <c r="JQL265" t="s">
        <v>359</v>
      </c>
      <c r="JQM265" t="s">
        <v>359</v>
      </c>
      <c r="JQN265" t="s">
        <v>359</v>
      </c>
      <c r="JQO265" t="s">
        <v>359</v>
      </c>
      <c r="JQP265" t="s">
        <v>359</v>
      </c>
      <c r="JQQ265" t="s">
        <v>359</v>
      </c>
      <c r="JQR265" t="s">
        <v>359</v>
      </c>
      <c r="JQS265" t="s">
        <v>359</v>
      </c>
      <c r="JQT265" t="s">
        <v>359</v>
      </c>
      <c r="JQU265" t="s">
        <v>359</v>
      </c>
      <c r="JQV265" t="s">
        <v>359</v>
      </c>
      <c r="JQW265" t="s">
        <v>359</v>
      </c>
      <c r="JQX265" t="s">
        <v>359</v>
      </c>
      <c r="JQY265" t="s">
        <v>359</v>
      </c>
      <c r="JQZ265" t="s">
        <v>359</v>
      </c>
      <c r="JRA265" t="s">
        <v>359</v>
      </c>
      <c r="JRB265" t="s">
        <v>359</v>
      </c>
      <c r="JRC265" t="s">
        <v>359</v>
      </c>
      <c r="JRD265" t="s">
        <v>359</v>
      </c>
      <c r="JRE265" t="s">
        <v>359</v>
      </c>
      <c r="JRF265" t="s">
        <v>359</v>
      </c>
      <c r="JRG265" t="s">
        <v>359</v>
      </c>
      <c r="JRH265" t="s">
        <v>359</v>
      </c>
      <c r="JRI265" t="s">
        <v>359</v>
      </c>
      <c r="JRJ265" t="s">
        <v>359</v>
      </c>
      <c r="JRK265" t="s">
        <v>359</v>
      </c>
      <c r="JRL265" t="s">
        <v>359</v>
      </c>
      <c r="JRM265" t="s">
        <v>359</v>
      </c>
      <c r="JRN265" t="s">
        <v>359</v>
      </c>
      <c r="JRO265" t="s">
        <v>359</v>
      </c>
      <c r="JRP265" t="s">
        <v>359</v>
      </c>
      <c r="JRQ265" t="s">
        <v>359</v>
      </c>
      <c r="JRR265" t="s">
        <v>359</v>
      </c>
      <c r="JRS265" t="s">
        <v>359</v>
      </c>
      <c r="JRT265" t="s">
        <v>359</v>
      </c>
      <c r="JRU265" t="s">
        <v>359</v>
      </c>
      <c r="JRV265" t="s">
        <v>359</v>
      </c>
      <c r="JRW265" t="s">
        <v>359</v>
      </c>
      <c r="JRX265" t="s">
        <v>359</v>
      </c>
      <c r="JRY265" t="s">
        <v>359</v>
      </c>
      <c r="JRZ265" t="s">
        <v>359</v>
      </c>
      <c r="JSA265" t="s">
        <v>359</v>
      </c>
      <c r="JSB265" t="s">
        <v>359</v>
      </c>
      <c r="JSC265" t="s">
        <v>359</v>
      </c>
      <c r="JSD265" t="s">
        <v>359</v>
      </c>
      <c r="JSE265" t="s">
        <v>359</v>
      </c>
      <c r="JSF265" t="s">
        <v>359</v>
      </c>
      <c r="JSG265" t="s">
        <v>359</v>
      </c>
      <c r="JSH265" t="s">
        <v>359</v>
      </c>
      <c r="JSI265" t="s">
        <v>359</v>
      </c>
      <c r="JSJ265" t="s">
        <v>359</v>
      </c>
      <c r="JSK265" t="s">
        <v>359</v>
      </c>
      <c r="JSL265" t="s">
        <v>359</v>
      </c>
      <c r="JSM265" t="s">
        <v>359</v>
      </c>
      <c r="JSN265" t="s">
        <v>359</v>
      </c>
      <c r="JSO265" t="s">
        <v>359</v>
      </c>
      <c r="JSP265" t="s">
        <v>359</v>
      </c>
      <c r="JSQ265" t="s">
        <v>359</v>
      </c>
      <c r="JSR265" t="s">
        <v>359</v>
      </c>
      <c r="JSS265" t="s">
        <v>359</v>
      </c>
      <c r="JST265" t="s">
        <v>359</v>
      </c>
      <c r="JSU265" t="s">
        <v>359</v>
      </c>
      <c r="JSV265" t="s">
        <v>359</v>
      </c>
      <c r="JSW265" t="s">
        <v>359</v>
      </c>
      <c r="JSX265" t="s">
        <v>359</v>
      </c>
      <c r="JSY265" t="s">
        <v>359</v>
      </c>
      <c r="JSZ265" t="s">
        <v>359</v>
      </c>
      <c r="JTA265" t="s">
        <v>359</v>
      </c>
      <c r="JTB265" t="s">
        <v>359</v>
      </c>
      <c r="JTC265" t="s">
        <v>359</v>
      </c>
      <c r="JTD265" t="s">
        <v>359</v>
      </c>
      <c r="JTE265" t="s">
        <v>359</v>
      </c>
      <c r="JTF265" t="s">
        <v>359</v>
      </c>
      <c r="JTG265" t="s">
        <v>359</v>
      </c>
      <c r="JTH265" t="s">
        <v>359</v>
      </c>
      <c r="JTI265" t="s">
        <v>359</v>
      </c>
      <c r="JTJ265" t="s">
        <v>359</v>
      </c>
      <c r="JTK265" t="s">
        <v>359</v>
      </c>
      <c r="JTL265" t="s">
        <v>359</v>
      </c>
      <c r="JTM265" t="s">
        <v>359</v>
      </c>
      <c r="JTN265" t="s">
        <v>359</v>
      </c>
      <c r="JTO265" t="s">
        <v>359</v>
      </c>
      <c r="JTP265" t="s">
        <v>359</v>
      </c>
      <c r="JTQ265" t="s">
        <v>359</v>
      </c>
      <c r="JTR265" t="s">
        <v>359</v>
      </c>
      <c r="JTS265" t="s">
        <v>359</v>
      </c>
      <c r="JTT265" t="s">
        <v>359</v>
      </c>
      <c r="JTU265" t="s">
        <v>359</v>
      </c>
      <c r="JTV265" t="s">
        <v>359</v>
      </c>
      <c r="JTW265" t="s">
        <v>359</v>
      </c>
      <c r="JTX265" t="s">
        <v>359</v>
      </c>
      <c r="JTY265" t="s">
        <v>359</v>
      </c>
      <c r="JTZ265" t="s">
        <v>359</v>
      </c>
      <c r="JUA265" t="s">
        <v>359</v>
      </c>
      <c r="JUB265" t="s">
        <v>359</v>
      </c>
      <c r="JUC265" t="s">
        <v>359</v>
      </c>
      <c r="JUD265" t="s">
        <v>359</v>
      </c>
      <c r="JUE265" t="s">
        <v>359</v>
      </c>
      <c r="JUF265" t="s">
        <v>359</v>
      </c>
      <c r="JUG265" t="s">
        <v>359</v>
      </c>
      <c r="JUH265" t="s">
        <v>359</v>
      </c>
      <c r="JUI265" t="s">
        <v>359</v>
      </c>
      <c r="JUJ265" t="s">
        <v>359</v>
      </c>
      <c r="JUK265" t="s">
        <v>359</v>
      </c>
      <c r="JUL265" t="s">
        <v>359</v>
      </c>
      <c r="JUM265" t="s">
        <v>359</v>
      </c>
      <c r="JUN265" t="s">
        <v>359</v>
      </c>
      <c r="JUO265" t="s">
        <v>359</v>
      </c>
      <c r="JUP265" t="s">
        <v>359</v>
      </c>
      <c r="JUQ265" t="s">
        <v>359</v>
      </c>
      <c r="JUR265" t="s">
        <v>359</v>
      </c>
      <c r="JUS265" t="s">
        <v>359</v>
      </c>
      <c r="JUT265" t="s">
        <v>359</v>
      </c>
      <c r="JUU265" t="s">
        <v>359</v>
      </c>
      <c r="JUV265" t="s">
        <v>359</v>
      </c>
      <c r="JUW265" t="s">
        <v>359</v>
      </c>
      <c r="JUX265" t="s">
        <v>359</v>
      </c>
      <c r="JUY265" t="s">
        <v>359</v>
      </c>
      <c r="JUZ265" t="s">
        <v>359</v>
      </c>
      <c r="JVA265" t="s">
        <v>359</v>
      </c>
      <c r="JVB265" t="s">
        <v>359</v>
      </c>
      <c r="JVC265" t="s">
        <v>359</v>
      </c>
      <c r="JVD265" t="s">
        <v>359</v>
      </c>
      <c r="JVE265" t="s">
        <v>359</v>
      </c>
      <c r="JVF265" t="s">
        <v>359</v>
      </c>
      <c r="JVG265" t="s">
        <v>359</v>
      </c>
      <c r="JVH265" t="s">
        <v>359</v>
      </c>
      <c r="JVI265" t="s">
        <v>359</v>
      </c>
      <c r="JVJ265" t="s">
        <v>359</v>
      </c>
      <c r="JVK265" t="s">
        <v>359</v>
      </c>
      <c r="JVL265" t="s">
        <v>359</v>
      </c>
      <c r="JVM265" t="s">
        <v>359</v>
      </c>
      <c r="JVN265" t="s">
        <v>359</v>
      </c>
      <c r="JVO265" t="s">
        <v>359</v>
      </c>
      <c r="JVP265" t="s">
        <v>359</v>
      </c>
      <c r="JVQ265" t="s">
        <v>359</v>
      </c>
      <c r="JVR265" t="s">
        <v>359</v>
      </c>
      <c r="JVS265" t="s">
        <v>359</v>
      </c>
      <c r="JVT265" t="s">
        <v>359</v>
      </c>
      <c r="JVU265" t="s">
        <v>359</v>
      </c>
      <c r="JVV265" t="s">
        <v>359</v>
      </c>
      <c r="JVW265" t="s">
        <v>359</v>
      </c>
      <c r="JVX265" t="s">
        <v>359</v>
      </c>
      <c r="JVY265" t="s">
        <v>359</v>
      </c>
      <c r="JVZ265" t="s">
        <v>359</v>
      </c>
      <c r="JWA265" t="s">
        <v>359</v>
      </c>
      <c r="JWB265" t="s">
        <v>359</v>
      </c>
      <c r="JWC265" t="s">
        <v>359</v>
      </c>
      <c r="JWD265" t="s">
        <v>359</v>
      </c>
      <c r="JWE265" t="s">
        <v>359</v>
      </c>
      <c r="JWF265" t="s">
        <v>359</v>
      </c>
      <c r="JWG265" t="s">
        <v>359</v>
      </c>
      <c r="JWH265" t="s">
        <v>359</v>
      </c>
      <c r="JWI265" t="s">
        <v>359</v>
      </c>
      <c r="JWJ265" t="s">
        <v>359</v>
      </c>
      <c r="JWK265" t="s">
        <v>359</v>
      </c>
      <c r="JWL265" t="s">
        <v>359</v>
      </c>
      <c r="JWM265" t="s">
        <v>359</v>
      </c>
      <c r="JWN265" t="s">
        <v>359</v>
      </c>
      <c r="JWO265" t="s">
        <v>359</v>
      </c>
      <c r="JWP265" t="s">
        <v>359</v>
      </c>
      <c r="JWQ265" t="s">
        <v>359</v>
      </c>
      <c r="JWR265" t="s">
        <v>359</v>
      </c>
      <c r="JWS265" t="s">
        <v>359</v>
      </c>
      <c r="JWT265" t="s">
        <v>359</v>
      </c>
      <c r="JWU265" t="s">
        <v>359</v>
      </c>
      <c r="JWV265" t="s">
        <v>359</v>
      </c>
      <c r="JWW265" t="s">
        <v>359</v>
      </c>
      <c r="JWX265" t="s">
        <v>359</v>
      </c>
      <c r="JWY265" t="s">
        <v>359</v>
      </c>
      <c r="JWZ265" t="s">
        <v>359</v>
      </c>
      <c r="JXA265" t="s">
        <v>359</v>
      </c>
      <c r="JXB265" t="s">
        <v>359</v>
      </c>
      <c r="JXC265" t="s">
        <v>359</v>
      </c>
      <c r="JXD265" t="s">
        <v>359</v>
      </c>
      <c r="JXE265" t="s">
        <v>359</v>
      </c>
      <c r="JXF265" t="s">
        <v>359</v>
      </c>
      <c r="JXG265" t="s">
        <v>359</v>
      </c>
      <c r="JXH265" t="s">
        <v>359</v>
      </c>
      <c r="JXI265" t="s">
        <v>359</v>
      </c>
      <c r="JXJ265" t="s">
        <v>359</v>
      </c>
      <c r="JXK265" t="s">
        <v>359</v>
      </c>
      <c r="JXL265" t="s">
        <v>359</v>
      </c>
      <c r="JXM265" t="s">
        <v>359</v>
      </c>
      <c r="JXN265" t="s">
        <v>359</v>
      </c>
      <c r="JXO265" t="s">
        <v>359</v>
      </c>
      <c r="JXP265" t="s">
        <v>359</v>
      </c>
      <c r="JXQ265" t="s">
        <v>359</v>
      </c>
      <c r="JXR265" t="s">
        <v>359</v>
      </c>
      <c r="JXS265" t="s">
        <v>359</v>
      </c>
      <c r="JXT265" t="s">
        <v>359</v>
      </c>
      <c r="JXU265" t="s">
        <v>359</v>
      </c>
      <c r="JXV265" t="s">
        <v>359</v>
      </c>
      <c r="JXW265" t="s">
        <v>359</v>
      </c>
      <c r="JXX265" t="s">
        <v>359</v>
      </c>
      <c r="JXY265" t="s">
        <v>359</v>
      </c>
      <c r="JXZ265" t="s">
        <v>359</v>
      </c>
      <c r="JYA265" t="s">
        <v>359</v>
      </c>
      <c r="JYB265" t="s">
        <v>359</v>
      </c>
      <c r="JYC265" t="s">
        <v>359</v>
      </c>
      <c r="JYD265" t="s">
        <v>359</v>
      </c>
      <c r="JYE265" t="s">
        <v>359</v>
      </c>
      <c r="JYF265" t="s">
        <v>359</v>
      </c>
      <c r="JYG265" t="s">
        <v>359</v>
      </c>
      <c r="JYH265" t="s">
        <v>359</v>
      </c>
      <c r="JYI265" t="s">
        <v>359</v>
      </c>
      <c r="JYJ265" t="s">
        <v>359</v>
      </c>
      <c r="JYK265" t="s">
        <v>359</v>
      </c>
      <c r="JYL265" t="s">
        <v>359</v>
      </c>
      <c r="JYM265" t="s">
        <v>359</v>
      </c>
      <c r="JYN265" t="s">
        <v>359</v>
      </c>
      <c r="JYO265" t="s">
        <v>359</v>
      </c>
      <c r="JYP265" t="s">
        <v>359</v>
      </c>
      <c r="JYQ265" t="s">
        <v>359</v>
      </c>
      <c r="JYR265" t="s">
        <v>359</v>
      </c>
      <c r="JYS265" t="s">
        <v>359</v>
      </c>
      <c r="JYT265" t="s">
        <v>359</v>
      </c>
      <c r="JYU265" t="s">
        <v>359</v>
      </c>
      <c r="JYV265" t="s">
        <v>359</v>
      </c>
      <c r="JYW265" t="s">
        <v>359</v>
      </c>
      <c r="JYX265" t="s">
        <v>359</v>
      </c>
      <c r="JYY265" t="s">
        <v>359</v>
      </c>
      <c r="JYZ265" t="s">
        <v>359</v>
      </c>
      <c r="JZA265" t="s">
        <v>359</v>
      </c>
      <c r="JZB265" t="s">
        <v>359</v>
      </c>
      <c r="JZC265" t="s">
        <v>359</v>
      </c>
      <c r="JZD265" t="s">
        <v>359</v>
      </c>
      <c r="JZE265" t="s">
        <v>359</v>
      </c>
      <c r="JZF265" t="s">
        <v>359</v>
      </c>
      <c r="JZG265" t="s">
        <v>359</v>
      </c>
      <c r="JZH265" t="s">
        <v>359</v>
      </c>
      <c r="JZI265" t="s">
        <v>359</v>
      </c>
      <c r="JZJ265" t="s">
        <v>359</v>
      </c>
      <c r="JZK265" t="s">
        <v>359</v>
      </c>
      <c r="JZL265" t="s">
        <v>359</v>
      </c>
      <c r="JZM265" t="s">
        <v>359</v>
      </c>
      <c r="JZN265" t="s">
        <v>359</v>
      </c>
      <c r="JZO265" t="s">
        <v>359</v>
      </c>
      <c r="JZP265" t="s">
        <v>359</v>
      </c>
      <c r="JZQ265" t="s">
        <v>359</v>
      </c>
      <c r="JZR265" t="s">
        <v>359</v>
      </c>
      <c r="JZS265" t="s">
        <v>359</v>
      </c>
      <c r="JZT265" t="s">
        <v>359</v>
      </c>
      <c r="JZU265" t="s">
        <v>359</v>
      </c>
      <c r="JZV265" t="s">
        <v>359</v>
      </c>
      <c r="JZW265" t="s">
        <v>359</v>
      </c>
      <c r="JZX265" t="s">
        <v>359</v>
      </c>
      <c r="JZY265" t="s">
        <v>359</v>
      </c>
      <c r="JZZ265" t="s">
        <v>359</v>
      </c>
      <c r="KAA265" t="s">
        <v>359</v>
      </c>
      <c r="KAB265" t="s">
        <v>359</v>
      </c>
      <c r="KAC265" t="s">
        <v>359</v>
      </c>
      <c r="KAD265" t="s">
        <v>359</v>
      </c>
      <c r="KAE265" t="s">
        <v>359</v>
      </c>
      <c r="KAF265" t="s">
        <v>359</v>
      </c>
      <c r="KAG265" t="s">
        <v>359</v>
      </c>
      <c r="KAH265" t="s">
        <v>359</v>
      </c>
      <c r="KAI265" t="s">
        <v>359</v>
      </c>
      <c r="KAJ265" t="s">
        <v>359</v>
      </c>
      <c r="KAK265" t="s">
        <v>359</v>
      </c>
      <c r="KAL265" t="s">
        <v>359</v>
      </c>
      <c r="KAM265" t="s">
        <v>359</v>
      </c>
      <c r="KAN265" t="s">
        <v>359</v>
      </c>
      <c r="KAO265" t="s">
        <v>359</v>
      </c>
      <c r="KAP265" t="s">
        <v>359</v>
      </c>
      <c r="KAQ265" t="s">
        <v>359</v>
      </c>
      <c r="KAR265" t="s">
        <v>359</v>
      </c>
      <c r="KAS265" t="s">
        <v>359</v>
      </c>
      <c r="KAT265" t="s">
        <v>359</v>
      </c>
      <c r="KAU265" t="s">
        <v>359</v>
      </c>
      <c r="KAV265" t="s">
        <v>359</v>
      </c>
      <c r="KAW265" t="s">
        <v>359</v>
      </c>
      <c r="KAX265" t="s">
        <v>359</v>
      </c>
      <c r="KAY265" t="s">
        <v>359</v>
      </c>
      <c r="KAZ265" t="s">
        <v>359</v>
      </c>
      <c r="KBA265" t="s">
        <v>359</v>
      </c>
      <c r="KBB265" t="s">
        <v>359</v>
      </c>
      <c r="KBC265" t="s">
        <v>359</v>
      </c>
      <c r="KBD265" t="s">
        <v>359</v>
      </c>
      <c r="KBE265" t="s">
        <v>359</v>
      </c>
      <c r="KBF265" t="s">
        <v>359</v>
      </c>
      <c r="KBG265" t="s">
        <v>359</v>
      </c>
      <c r="KBH265" t="s">
        <v>359</v>
      </c>
      <c r="KBI265" t="s">
        <v>359</v>
      </c>
      <c r="KBJ265" t="s">
        <v>359</v>
      </c>
      <c r="KBK265" t="s">
        <v>359</v>
      </c>
      <c r="KBL265" t="s">
        <v>359</v>
      </c>
      <c r="KBM265" t="s">
        <v>359</v>
      </c>
      <c r="KBN265" t="s">
        <v>359</v>
      </c>
      <c r="KBO265" t="s">
        <v>359</v>
      </c>
      <c r="KBP265" t="s">
        <v>359</v>
      </c>
      <c r="KBQ265" t="s">
        <v>359</v>
      </c>
      <c r="KBR265" t="s">
        <v>359</v>
      </c>
      <c r="KBS265" t="s">
        <v>359</v>
      </c>
      <c r="KBT265" t="s">
        <v>359</v>
      </c>
      <c r="KBU265" t="s">
        <v>359</v>
      </c>
      <c r="KBV265" t="s">
        <v>359</v>
      </c>
      <c r="KBW265" t="s">
        <v>359</v>
      </c>
      <c r="KBX265" t="s">
        <v>359</v>
      </c>
      <c r="KBY265" t="s">
        <v>359</v>
      </c>
      <c r="KBZ265" t="s">
        <v>359</v>
      </c>
      <c r="KCA265" t="s">
        <v>359</v>
      </c>
      <c r="KCB265" t="s">
        <v>359</v>
      </c>
      <c r="KCC265" t="s">
        <v>359</v>
      </c>
      <c r="KCD265" t="s">
        <v>359</v>
      </c>
      <c r="KCE265" t="s">
        <v>359</v>
      </c>
      <c r="KCF265" t="s">
        <v>359</v>
      </c>
      <c r="KCG265" t="s">
        <v>359</v>
      </c>
      <c r="KCH265" t="s">
        <v>359</v>
      </c>
      <c r="KCI265" t="s">
        <v>359</v>
      </c>
      <c r="KCJ265" t="s">
        <v>359</v>
      </c>
      <c r="KCK265" t="s">
        <v>359</v>
      </c>
      <c r="KCL265" t="s">
        <v>359</v>
      </c>
      <c r="KCM265" t="s">
        <v>359</v>
      </c>
      <c r="KCN265" t="s">
        <v>359</v>
      </c>
      <c r="KCO265" t="s">
        <v>359</v>
      </c>
      <c r="KCP265" t="s">
        <v>359</v>
      </c>
      <c r="KCQ265" t="s">
        <v>359</v>
      </c>
      <c r="KCR265" t="s">
        <v>359</v>
      </c>
      <c r="KCS265" t="s">
        <v>359</v>
      </c>
      <c r="KCT265" t="s">
        <v>359</v>
      </c>
      <c r="KCU265" t="s">
        <v>359</v>
      </c>
      <c r="KCV265" t="s">
        <v>359</v>
      </c>
      <c r="KCW265" t="s">
        <v>359</v>
      </c>
      <c r="KCX265" t="s">
        <v>359</v>
      </c>
      <c r="KCY265" t="s">
        <v>359</v>
      </c>
      <c r="KCZ265" t="s">
        <v>359</v>
      </c>
      <c r="KDA265" t="s">
        <v>359</v>
      </c>
      <c r="KDB265" t="s">
        <v>359</v>
      </c>
      <c r="KDC265" t="s">
        <v>359</v>
      </c>
      <c r="KDD265" t="s">
        <v>359</v>
      </c>
      <c r="KDE265" t="s">
        <v>359</v>
      </c>
      <c r="KDF265" t="s">
        <v>359</v>
      </c>
      <c r="KDG265" t="s">
        <v>359</v>
      </c>
      <c r="KDH265" t="s">
        <v>359</v>
      </c>
      <c r="KDI265" t="s">
        <v>359</v>
      </c>
      <c r="KDJ265" t="s">
        <v>359</v>
      </c>
      <c r="KDK265" t="s">
        <v>359</v>
      </c>
      <c r="KDL265" t="s">
        <v>359</v>
      </c>
      <c r="KDM265" t="s">
        <v>359</v>
      </c>
      <c r="KDN265" t="s">
        <v>359</v>
      </c>
      <c r="KDO265" t="s">
        <v>359</v>
      </c>
      <c r="KDP265" t="s">
        <v>359</v>
      </c>
      <c r="KDQ265" t="s">
        <v>359</v>
      </c>
      <c r="KDR265" t="s">
        <v>359</v>
      </c>
      <c r="KDS265" t="s">
        <v>359</v>
      </c>
      <c r="KDT265" t="s">
        <v>359</v>
      </c>
      <c r="KDU265" t="s">
        <v>359</v>
      </c>
      <c r="KDV265" t="s">
        <v>359</v>
      </c>
      <c r="KDW265" t="s">
        <v>359</v>
      </c>
      <c r="KDX265" t="s">
        <v>359</v>
      </c>
      <c r="KDY265" t="s">
        <v>359</v>
      </c>
      <c r="KDZ265" t="s">
        <v>359</v>
      </c>
      <c r="KEA265" t="s">
        <v>359</v>
      </c>
      <c r="KEB265" t="s">
        <v>359</v>
      </c>
      <c r="KEC265" t="s">
        <v>359</v>
      </c>
      <c r="KED265" t="s">
        <v>359</v>
      </c>
      <c r="KEE265" t="s">
        <v>359</v>
      </c>
      <c r="KEF265" t="s">
        <v>359</v>
      </c>
      <c r="KEG265" t="s">
        <v>359</v>
      </c>
      <c r="KEH265" t="s">
        <v>359</v>
      </c>
      <c r="KEI265" t="s">
        <v>359</v>
      </c>
      <c r="KEJ265" t="s">
        <v>359</v>
      </c>
      <c r="KEK265" t="s">
        <v>359</v>
      </c>
      <c r="KEL265" t="s">
        <v>359</v>
      </c>
      <c r="KEM265" t="s">
        <v>359</v>
      </c>
      <c r="KEN265" t="s">
        <v>359</v>
      </c>
      <c r="KEO265" t="s">
        <v>359</v>
      </c>
      <c r="KEP265" t="s">
        <v>359</v>
      </c>
      <c r="KEQ265" t="s">
        <v>359</v>
      </c>
      <c r="KER265" t="s">
        <v>359</v>
      </c>
      <c r="KES265" t="s">
        <v>359</v>
      </c>
      <c r="KET265" t="s">
        <v>359</v>
      </c>
      <c r="KEU265" t="s">
        <v>359</v>
      </c>
      <c r="KEV265" t="s">
        <v>359</v>
      </c>
      <c r="KEW265" t="s">
        <v>359</v>
      </c>
      <c r="KEX265" t="s">
        <v>359</v>
      </c>
      <c r="KEY265" t="s">
        <v>359</v>
      </c>
      <c r="KEZ265" t="s">
        <v>359</v>
      </c>
      <c r="KFA265" t="s">
        <v>359</v>
      </c>
      <c r="KFB265" t="s">
        <v>359</v>
      </c>
      <c r="KFC265" t="s">
        <v>359</v>
      </c>
      <c r="KFD265" t="s">
        <v>359</v>
      </c>
      <c r="KFE265" t="s">
        <v>359</v>
      </c>
      <c r="KFF265" t="s">
        <v>359</v>
      </c>
      <c r="KFG265" t="s">
        <v>359</v>
      </c>
      <c r="KFH265" t="s">
        <v>359</v>
      </c>
      <c r="KFI265" t="s">
        <v>359</v>
      </c>
      <c r="KFJ265" t="s">
        <v>359</v>
      </c>
      <c r="KFK265" t="s">
        <v>359</v>
      </c>
      <c r="KFL265" t="s">
        <v>359</v>
      </c>
      <c r="KFM265" t="s">
        <v>359</v>
      </c>
      <c r="KFN265" t="s">
        <v>359</v>
      </c>
      <c r="KFO265" t="s">
        <v>359</v>
      </c>
      <c r="KFP265" t="s">
        <v>359</v>
      </c>
      <c r="KFQ265" t="s">
        <v>359</v>
      </c>
      <c r="KFR265" t="s">
        <v>359</v>
      </c>
      <c r="KFS265" t="s">
        <v>359</v>
      </c>
      <c r="KFT265" t="s">
        <v>359</v>
      </c>
      <c r="KFU265" t="s">
        <v>359</v>
      </c>
      <c r="KFV265" t="s">
        <v>359</v>
      </c>
      <c r="KFW265" t="s">
        <v>359</v>
      </c>
      <c r="KFX265" t="s">
        <v>359</v>
      </c>
      <c r="KFY265" t="s">
        <v>359</v>
      </c>
      <c r="KFZ265" t="s">
        <v>359</v>
      </c>
      <c r="KGA265" t="s">
        <v>359</v>
      </c>
      <c r="KGB265" t="s">
        <v>359</v>
      </c>
      <c r="KGC265" t="s">
        <v>359</v>
      </c>
      <c r="KGD265" t="s">
        <v>359</v>
      </c>
      <c r="KGE265" t="s">
        <v>359</v>
      </c>
      <c r="KGF265" t="s">
        <v>359</v>
      </c>
      <c r="KGG265" t="s">
        <v>359</v>
      </c>
      <c r="KGH265" t="s">
        <v>359</v>
      </c>
      <c r="KGI265" t="s">
        <v>359</v>
      </c>
      <c r="KGJ265" t="s">
        <v>359</v>
      </c>
      <c r="KGK265" t="s">
        <v>359</v>
      </c>
      <c r="KGL265" t="s">
        <v>359</v>
      </c>
      <c r="KGM265" t="s">
        <v>359</v>
      </c>
      <c r="KGN265" t="s">
        <v>359</v>
      </c>
      <c r="KGO265" t="s">
        <v>359</v>
      </c>
      <c r="KGP265" t="s">
        <v>359</v>
      </c>
      <c r="KGQ265" t="s">
        <v>359</v>
      </c>
      <c r="KGR265" t="s">
        <v>359</v>
      </c>
      <c r="KGS265" t="s">
        <v>359</v>
      </c>
      <c r="KGT265" t="s">
        <v>359</v>
      </c>
      <c r="KGU265" t="s">
        <v>359</v>
      </c>
      <c r="KGV265" t="s">
        <v>359</v>
      </c>
      <c r="KGW265" t="s">
        <v>359</v>
      </c>
      <c r="KGX265" t="s">
        <v>359</v>
      </c>
      <c r="KGY265" t="s">
        <v>359</v>
      </c>
      <c r="KGZ265" t="s">
        <v>359</v>
      </c>
      <c r="KHA265" t="s">
        <v>359</v>
      </c>
      <c r="KHB265" t="s">
        <v>359</v>
      </c>
      <c r="KHC265" t="s">
        <v>359</v>
      </c>
      <c r="KHD265" t="s">
        <v>359</v>
      </c>
      <c r="KHE265" t="s">
        <v>359</v>
      </c>
      <c r="KHF265" t="s">
        <v>359</v>
      </c>
      <c r="KHG265" t="s">
        <v>359</v>
      </c>
      <c r="KHH265" t="s">
        <v>359</v>
      </c>
      <c r="KHI265" t="s">
        <v>359</v>
      </c>
      <c r="KHJ265" t="s">
        <v>359</v>
      </c>
      <c r="KHK265" t="s">
        <v>359</v>
      </c>
      <c r="KHL265" t="s">
        <v>359</v>
      </c>
      <c r="KHM265" t="s">
        <v>359</v>
      </c>
      <c r="KHN265" t="s">
        <v>359</v>
      </c>
      <c r="KHO265" t="s">
        <v>359</v>
      </c>
      <c r="KHP265" t="s">
        <v>359</v>
      </c>
      <c r="KHQ265" t="s">
        <v>359</v>
      </c>
      <c r="KHR265" t="s">
        <v>359</v>
      </c>
      <c r="KHS265" t="s">
        <v>359</v>
      </c>
      <c r="KHT265" t="s">
        <v>359</v>
      </c>
      <c r="KHU265" t="s">
        <v>359</v>
      </c>
      <c r="KHV265" t="s">
        <v>359</v>
      </c>
      <c r="KHW265" t="s">
        <v>359</v>
      </c>
      <c r="KHX265" t="s">
        <v>359</v>
      </c>
      <c r="KHY265" t="s">
        <v>359</v>
      </c>
      <c r="KHZ265" t="s">
        <v>359</v>
      </c>
      <c r="KIA265" t="s">
        <v>359</v>
      </c>
      <c r="KIB265" t="s">
        <v>359</v>
      </c>
      <c r="KIC265" t="s">
        <v>359</v>
      </c>
      <c r="KID265" t="s">
        <v>359</v>
      </c>
      <c r="KIE265" t="s">
        <v>359</v>
      </c>
      <c r="KIF265" t="s">
        <v>359</v>
      </c>
      <c r="KIG265" t="s">
        <v>359</v>
      </c>
      <c r="KIH265" t="s">
        <v>359</v>
      </c>
      <c r="KII265" t="s">
        <v>359</v>
      </c>
      <c r="KIJ265" t="s">
        <v>359</v>
      </c>
      <c r="KIK265" t="s">
        <v>359</v>
      </c>
      <c r="KIL265" t="s">
        <v>359</v>
      </c>
      <c r="KIM265" t="s">
        <v>359</v>
      </c>
      <c r="KIN265" t="s">
        <v>359</v>
      </c>
      <c r="KIO265" t="s">
        <v>359</v>
      </c>
      <c r="KIP265" t="s">
        <v>359</v>
      </c>
      <c r="KIQ265" t="s">
        <v>359</v>
      </c>
      <c r="KIR265" t="s">
        <v>359</v>
      </c>
      <c r="KIS265" t="s">
        <v>359</v>
      </c>
      <c r="KIT265" t="s">
        <v>359</v>
      </c>
      <c r="KIU265" t="s">
        <v>359</v>
      </c>
      <c r="KIV265" t="s">
        <v>359</v>
      </c>
      <c r="KIW265" t="s">
        <v>359</v>
      </c>
      <c r="KIX265" t="s">
        <v>359</v>
      </c>
      <c r="KIY265" t="s">
        <v>359</v>
      </c>
      <c r="KIZ265" t="s">
        <v>359</v>
      </c>
      <c r="KJA265" t="s">
        <v>359</v>
      </c>
      <c r="KJB265" t="s">
        <v>359</v>
      </c>
      <c r="KJC265" t="s">
        <v>359</v>
      </c>
      <c r="KJD265" t="s">
        <v>359</v>
      </c>
      <c r="KJE265" t="s">
        <v>359</v>
      </c>
      <c r="KJF265" t="s">
        <v>359</v>
      </c>
      <c r="KJG265" t="s">
        <v>359</v>
      </c>
      <c r="KJH265" t="s">
        <v>359</v>
      </c>
      <c r="KJI265" t="s">
        <v>359</v>
      </c>
      <c r="KJJ265" t="s">
        <v>359</v>
      </c>
      <c r="KJK265" t="s">
        <v>359</v>
      </c>
      <c r="KJL265" t="s">
        <v>359</v>
      </c>
      <c r="KJM265" t="s">
        <v>359</v>
      </c>
      <c r="KJN265" t="s">
        <v>359</v>
      </c>
      <c r="KJO265" t="s">
        <v>359</v>
      </c>
      <c r="KJP265" t="s">
        <v>359</v>
      </c>
      <c r="KJQ265" t="s">
        <v>359</v>
      </c>
      <c r="KJR265" t="s">
        <v>359</v>
      </c>
      <c r="KJS265" t="s">
        <v>359</v>
      </c>
      <c r="KJT265" t="s">
        <v>359</v>
      </c>
      <c r="KJU265" t="s">
        <v>359</v>
      </c>
      <c r="KJV265" t="s">
        <v>359</v>
      </c>
      <c r="KJW265" t="s">
        <v>359</v>
      </c>
      <c r="KJX265" t="s">
        <v>359</v>
      </c>
      <c r="KJY265" t="s">
        <v>359</v>
      </c>
      <c r="KJZ265" t="s">
        <v>359</v>
      </c>
      <c r="KKA265" t="s">
        <v>359</v>
      </c>
      <c r="KKB265" t="s">
        <v>359</v>
      </c>
      <c r="KKC265" t="s">
        <v>359</v>
      </c>
      <c r="KKD265" t="s">
        <v>359</v>
      </c>
      <c r="KKE265" t="s">
        <v>359</v>
      </c>
      <c r="KKF265" t="s">
        <v>359</v>
      </c>
      <c r="KKG265" t="s">
        <v>359</v>
      </c>
      <c r="KKH265" t="s">
        <v>359</v>
      </c>
      <c r="KKI265" t="s">
        <v>359</v>
      </c>
      <c r="KKJ265" t="s">
        <v>359</v>
      </c>
      <c r="KKK265" t="s">
        <v>359</v>
      </c>
      <c r="KKL265" t="s">
        <v>359</v>
      </c>
      <c r="KKM265" t="s">
        <v>359</v>
      </c>
      <c r="KKN265" t="s">
        <v>359</v>
      </c>
      <c r="KKO265" t="s">
        <v>359</v>
      </c>
      <c r="KKP265" t="s">
        <v>359</v>
      </c>
      <c r="KKQ265" t="s">
        <v>359</v>
      </c>
      <c r="KKR265" t="s">
        <v>359</v>
      </c>
      <c r="KKS265" t="s">
        <v>359</v>
      </c>
      <c r="KKT265" t="s">
        <v>359</v>
      </c>
      <c r="KKU265" t="s">
        <v>359</v>
      </c>
      <c r="KKV265" t="s">
        <v>359</v>
      </c>
      <c r="KKW265" t="s">
        <v>359</v>
      </c>
      <c r="KKX265" t="s">
        <v>359</v>
      </c>
      <c r="KKY265" t="s">
        <v>359</v>
      </c>
      <c r="KKZ265" t="s">
        <v>359</v>
      </c>
      <c r="KLA265" t="s">
        <v>359</v>
      </c>
      <c r="KLB265" t="s">
        <v>359</v>
      </c>
      <c r="KLC265" t="s">
        <v>359</v>
      </c>
      <c r="KLD265" t="s">
        <v>359</v>
      </c>
      <c r="KLE265" t="s">
        <v>359</v>
      </c>
      <c r="KLF265" t="s">
        <v>359</v>
      </c>
      <c r="KLG265" t="s">
        <v>359</v>
      </c>
      <c r="KLH265" t="s">
        <v>359</v>
      </c>
      <c r="KLI265" t="s">
        <v>359</v>
      </c>
      <c r="KLJ265" t="s">
        <v>359</v>
      </c>
      <c r="KLK265" t="s">
        <v>359</v>
      </c>
      <c r="KLL265" t="s">
        <v>359</v>
      </c>
      <c r="KLM265" t="s">
        <v>359</v>
      </c>
      <c r="KLN265" t="s">
        <v>359</v>
      </c>
      <c r="KLO265" t="s">
        <v>359</v>
      </c>
      <c r="KLP265" t="s">
        <v>359</v>
      </c>
      <c r="KLQ265" t="s">
        <v>359</v>
      </c>
      <c r="KLR265" t="s">
        <v>359</v>
      </c>
      <c r="KLS265" t="s">
        <v>359</v>
      </c>
      <c r="KLT265" t="s">
        <v>359</v>
      </c>
      <c r="KLU265" t="s">
        <v>359</v>
      </c>
      <c r="KLV265" t="s">
        <v>359</v>
      </c>
      <c r="KLW265" t="s">
        <v>359</v>
      </c>
      <c r="KLX265" t="s">
        <v>359</v>
      </c>
      <c r="KLY265" t="s">
        <v>359</v>
      </c>
      <c r="KLZ265" t="s">
        <v>359</v>
      </c>
      <c r="KMA265" t="s">
        <v>359</v>
      </c>
      <c r="KMB265" t="s">
        <v>359</v>
      </c>
      <c r="KMC265" t="s">
        <v>359</v>
      </c>
      <c r="KMD265" t="s">
        <v>359</v>
      </c>
      <c r="KME265" t="s">
        <v>359</v>
      </c>
      <c r="KMF265" t="s">
        <v>359</v>
      </c>
      <c r="KMG265" t="s">
        <v>359</v>
      </c>
      <c r="KMH265" t="s">
        <v>359</v>
      </c>
      <c r="KMI265" t="s">
        <v>359</v>
      </c>
      <c r="KMJ265" t="s">
        <v>359</v>
      </c>
      <c r="KMK265" t="s">
        <v>359</v>
      </c>
      <c r="KML265" t="s">
        <v>359</v>
      </c>
      <c r="KMM265" t="s">
        <v>359</v>
      </c>
      <c r="KMN265" t="s">
        <v>359</v>
      </c>
      <c r="KMO265" t="s">
        <v>359</v>
      </c>
      <c r="KMP265" t="s">
        <v>359</v>
      </c>
      <c r="KMQ265" t="s">
        <v>359</v>
      </c>
      <c r="KMR265" t="s">
        <v>359</v>
      </c>
      <c r="KMS265" t="s">
        <v>359</v>
      </c>
      <c r="KMT265" t="s">
        <v>359</v>
      </c>
      <c r="KMU265" t="s">
        <v>359</v>
      </c>
      <c r="KMV265" t="s">
        <v>359</v>
      </c>
      <c r="KMW265" t="s">
        <v>359</v>
      </c>
      <c r="KMX265" t="s">
        <v>359</v>
      </c>
      <c r="KMY265" t="s">
        <v>359</v>
      </c>
      <c r="KMZ265" t="s">
        <v>359</v>
      </c>
      <c r="KNA265" t="s">
        <v>359</v>
      </c>
      <c r="KNB265" t="s">
        <v>359</v>
      </c>
      <c r="KNC265" t="s">
        <v>359</v>
      </c>
      <c r="KND265" t="s">
        <v>359</v>
      </c>
      <c r="KNE265" t="s">
        <v>359</v>
      </c>
      <c r="KNF265" t="s">
        <v>359</v>
      </c>
      <c r="KNG265" t="s">
        <v>359</v>
      </c>
      <c r="KNH265" t="s">
        <v>359</v>
      </c>
      <c r="KNI265" t="s">
        <v>359</v>
      </c>
      <c r="KNJ265" t="s">
        <v>359</v>
      </c>
      <c r="KNK265" t="s">
        <v>359</v>
      </c>
      <c r="KNL265" t="s">
        <v>359</v>
      </c>
      <c r="KNM265" t="s">
        <v>359</v>
      </c>
      <c r="KNN265" t="s">
        <v>359</v>
      </c>
      <c r="KNO265" t="s">
        <v>359</v>
      </c>
      <c r="KNP265" t="s">
        <v>359</v>
      </c>
      <c r="KNQ265" t="s">
        <v>359</v>
      </c>
      <c r="KNR265" t="s">
        <v>359</v>
      </c>
      <c r="KNS265" t="s">
        <v>359</v>
      </c>
      <c r="KNT265" t="s">
        <v>359</v>
      </c>
      <c r="KNU265" t="s">
        <v>359</v>
      </c>
      <c r="KNV265" t="s">
        <v>359</v>
      </c>
      <c r="KNW265" t="s">
        <v>359</v>
      </c>
      <c r="KNX265" t="s">
        <v>359</v>
      </c>
      <c r="KNY265" t="s">
        <v>359</v>
      </c>
      <c r="KNZ265" t="s">
        <v>359</v>
      </c>
      <c r="KOA265" t="s">
        <v>359</v>
      </c>
      <c r="KOB265" t="s">
        <v>359</v>
      </c>
      <c r="KOC265" t="s">
        <v>359</v>
      </c>
      <c r="KOD265" t="s">
        <v>359</v>
      </c>
      <c r="KOE265" t="s">
        <v>359</v>
      </c>
      <c r="KOF265" t="s">
        <v>359</v>
      </c>
      <c r="KOG265" t="s">
        <v>359</v>
      </c>
      <c r="KOH265" t="s">
        <v>359</v>
      </c>
      <c r="KOI265" t="s">
        <v>359</v>
      </c>
      <c r="KOJ265" t="s">
        <v>359</v>
      </c>
      <c r="KOK265" t="s">
        <v>359</v>
      </c>
      <c r="KOL265" t="s">
        <v>359</v>
      </c>
      <c r="KOM265" t="s">
        <v>359</v>
      </c>
      <c r="KON265" t="s">
        <v>359</v>
      </c>
      <c r="KOO265" t="s">
        <v>359</v>
      </c>
      <c r="KOP265" t="s">
        <v>359</v>
      </c>
      <c r="KOQ265" t="s">
        <v>359</v>
      </c>
      <c r="KOR265" t="s">
        <v>359</v>
      </c>
      <c r="KOS265" t="s">
        <v>359</v>
      </c>
      <c r="KOT265" t="s">
        <v>359</v>
      </c>
      <c r="KOU265" t="s">
        <v>359</v>
      </c>
      <c r="KOV265" t="s">
        <v>359</v>
      </c>
      <c r="KOW265" t="s">
        <v>359</v>
      </c>
      <c r="KOX265" t="s">
        <v>359</v>
      </c>
      <c r="KOY265" t="s">
        <v>359</v>
      </c>
      <c r="KOZ265" t="s">
        <v>359</v>
      </c>
      <c r="KPA265" t="s">
        <v>359</v>
      </c>
      <c r="KPB265" t="s">
        <v>359</v>
      </c>
      <c r="KPC265" t="s">
        <v>359</v>
      </c>
      <c r="KPD265" t="s">
        <v>359</v>
      </c>
      <c r="KPE265" t="s">
        <v>359</v>
      </c>
      <c r="KPF265" t="s">
        <v>359</v>
      </c>
      <c r="KPG265" t="s">
        <v>359</v>
      </c>
      <c r="KPH265" t="s">
        <v>359</v>
      </c>
      <c r="KPI265" t="s">
        <v>359</v>
      </c>
      <c r="KPJ265" t="s">
        <v>359</v>
      </c>
      <c r="KPK265" t="s">
        <v>359</v>
      </c>
      <c r="KPL265" t="s">
        <v>359</v>
      </c>
      <c r="KPM265" t="s">
        <v>359</v>
      </c>
      <c r="KPN265" t="s">
        <v>359</v>
      </c>
      <c r="KPO265" t="s">
        <v>359</v>
      </c>
      <c r="KPP265" t="s">
        <v>359</v>
      </c>
      <c r="KPQ265" t="s">
        <v>359</v>
      </c>
      <c r="KPR265" t="s">
        <v>359</v>
      </c>
      <c r="KPS265" t="s">
        <v>359</v>
      </c>
      <c r="KPT265" t="s">
        <v>359</v>
      </c>
      <c r="KPU265" t="s">
        <v>359</v>
      </c>
      <c r="KPV265" t="s">
        <v>359</v>
      </c>
      <c r="KPW265" t="s">
        <v>359</v>
      </c>
      <c r="KPX265" t="s">
        <v>359</v>
      </c>
      <c r="KPY265" t="s">
        <v>359</v>
      </c>
      <c r="KPZ265" t="s">
        <v>359</v>
      </c>
      <c r="KQA265" t="s">
        <v>359</v>
      </c>
      <c r="KQB265" t="s">
        <v>359</v>
      </c>
      <c r="KQC265" t="s">
        <v>359</v>
      </c>
      <c r="KQD265" t="s">
        <v>359</v>
      </c>
      <c r="KQE265" t="s">
        <v>359</v>
      </c>
      <c r="KQF265" t="s">
        <v>359</v>
      </c>
      <c r="KQG265" t="s">
        <v>359</v>
      </c>
      <c r="KQH265" t="s">
        <v>359</v>
      </c>
      <c r="KQI265" t="s">
        <v>359</v>
      </c>
      <c r="KQJ265" t="s">
        <v>359</v>
      </c>
      <c r="KQK265" t="s">
        <v>359</v>
      </c>
      <c r="KQL265" t="s">
        <v>359</v>
      </c>
      <c r="KQM265" t="s">
        <v>359</v>
      </c>
      <c r="KQN265" t="s">
        <v>359</v>
      </c>
      <c r="KQO265" t="s">
        <v>359</v>
      </c>
      <c r="KQP265" t="s">
        <v>359</v>
      </c>
      <c r="KQQ265" t="s">
        <v>359</v>
      </c>
      <c r="KQR265" t="s">
        <v>359</v>
      </c>
      <c r="KQS265" t="s">
        <v>359</v>
      </c>
      <c r="KQT265" t="s">
        <v>359</v>
      </c>
      <c r="KQU265" t="s">
        <v>359</v>
      </c>
      <c r="KQV265" t="s">
        <v>359</v>
      </c>
      <c r="KQW265" t="s">
        <v>359</v>
      </c>
      <c r="KQX265" t="s">
        <v>359</v>
      </c>
      <c r="KQY265" t="s">
        <v>359</v>
      </c>
      <c r="KQZ265" t="s">
        <v>359</v>
      </c>
      <c r="KRA265" t="s">
        <v>359</v>
      </c>
      <c r="KRB265" t="s">
        <v>359</v>
      </c>
      <c r="KRC265" t="s">
        <v>359</v>
      </c>
      <c r="KRD265" t="s">
        <v>359</v>
      </c>
      <c r="KRE265" t="s">
        <v>359</v>
      </c>
      <c r="KRF265" t="s">
        <v>359</v>
      </c>
      <c r="KRG265" t="s">
        <v>359</v>
      </c>
      <c r="KRH265" t="s">
        <v>359</v>
      </c>
      <c r="KRI265" t="s">
        <v>359</v>
      </c>
      <c r="KRJ265" t="s">
        <v>359</v>
      </c>
      <c r="KRK265" t="s">
        <v>359</v>
      </c>
      <c r="KRL265" t="s">
        <v>359</v>
      </c>
      <c r="KRM265" t="s">
        <v>359</v>
      </c>
      <c r="KRN265" t="s">
        <v>359</v>
      </c>
      <c r="KRO265" t="s">
        <v>359</v>
      </c>
      <c r="KRP265" t="s">
        <v>359</v>
      </c>
      <c r="KRQ265" t="s">
        <v>359</v>
      </c>
      <c r="KRR265" t="s">
        <v>359</v>
      </c>
      <c r="KRS265" t="s">
        <v>359</v>
      </c>
      <c r="KRT265" t="s">
        <v>359</v>
      </c>
      <c r="KRU265" t="s">
        <v>359</v>
      </c>
      <c r="KRV265" t="s">
        <v>359</v>
      </c>
      <c r="KRW265" t="s">
        <v>359</v>
      </c>
      <c r="KRX265" t="s">
        <v>359</v>
      </c>
      <c r="KRY265" t="s">
        <v>359</v>
      </c>
      <c r="KRZ265" t="s">
        <v>359</v>
      </c>
      <c r="KSA265" t="s">
        <v>359</v>
      </c>
      <c r="KSB265" t="s">
        <v>359</v>
      </c>
      <c r="KSC265" t="s">
        <v>359</v>
      </c>
      <c r="KSD265" t="s">
        <v>359</v>
      </c>
      <c r="KSE265" t="s">
        <v>359</v>
      </c>
      <c r="KSF265" t="s">
        <v>359</v>
      </c>
      <c r="KSG265" t="s">
        <v>359</v>
      </c>
      <c r="KSH265" t="s">
        <v>359</v>
      </c>
      <c r="KSI265" t="s">
        <v>359</v>
      </c>
      <c r="KSJ265" t="s">
        <v>359</v>
      </c>
      <c r="KSK265" t="s">
        <v>359</v>
      </c>
      <c r="KSL265" t="s">
        <v>359</v>
      </c>
      <c r="KSM265" t="s">
        <v>359</v>
      </c>
      <c r="KSN265" t="s">
        <v>359</v>
      </c>
      <c r="KSO265" t="s">
        <v>359</v>
      </c>
      <c r="KSP265" t="s">
        <v>359</v>
      </c>
      <c r="KSQ265" t="s">
        <v>359</v>
      </c>
      <c r="KSR265" t="s">
        <v>359</v>
      </c>
      <c r="KSS265" t="s">
        <v>359</v>
      </c>
      <c r="KST265" t="s">
        <v>359</v>
      </c>
      <c r="KSU265" t="s">
        <v>359</v>
      </c>
      <c r="KSV265" t="s">
        <v>359</v>
      </c>
      <c r="KSW265" t="s">
        <v>359</v>
      </c>
      <c r="KSX265" t="s">
        <v>359</v>
      </c>
      <c r="KSY265" t="s">
        <v>359</v>
      </c>
      <c r="KSZ265" t="s">
        <v>359</v>
      </c>
      <c r="KTA265" t="s">
        <v>359</v>
      </c>
      <c r="KTB265" t="s">
        <v>359</v>
      </c>
      <c r="KTC265" t="s">
        <v>359</v>
      </c>
      <c r="KTD265" t="s">
        <v>359</v>
      </c>
      <c r="KTE265" t="s">
        <v>359</v>
      </c>
      <c r="KTF265" t="s">
        <v>359</v>
      </c>
      <c r="KTG265" t="s">
        <v>359</v>
      </c>
      <c r="KTH265" t="s">
        <v>359</v>
      </c>
      <c r="KTI265" t="s">
        <v>359</v>
      </c>
      <c r="KTJ265" t="s">
        <v>359</v>
      </c>
      <c r="KTK265" t="s">
        <v>359</v>
      </c>
      <c r="KTL265" t="s">
        <v>359</v>
      </c>
      <c r="KTM265" t="s">
        <v>359</v>
      </c>
      <c r="KTN265" t="s">
        <v>359</v>
      </c>
      <c r="KTO265" t="s">
        <v>359</v>
      </c>
      <c r="KTP265" t="s">
        <v>359</v>
      </c>
      <c r="KTQ265" t="s">
        <v>359</v>
      </c>
      <c r="KTR265" t="s">
        <v>359</v>
      </c>
      <c r="KTS265" t="s">
        <v>359</v>
      </c>
      <c r="KTT265" t="s">
        <v>359</v>
      </c>
      <c r="KTU265" t="s">
        <v>359</v>
      </c>
      <c r="KTV265" t="s">
        <v>359</v>
      </c>
      <c r="KTW265" t="s">
        <v>359</v>
      </c>
      <c r="KTX265" t="s">
        <v>359</v>
      </c>
      <c r="KTY265" t="s">
        <v>359</v>
      </c>
      <c r="KTZ265" t="s">
        <v>359</v>
      </c>
      <c r="KUA265" t="s">
        <v>359</v>
      </c>
      <c r="KUB265" t="s">
        <v>359</v>
      </c>
      <c r="KUC265" t="s">
        <v>359</v>
      </c>
      <c r="KUD265" t="s">
        <v>359</v>
      </c>
      <c r="KUE265" t="s">
        <v>359</v>
      </c>
      <c r="KUF265" t="s">
        <v>359</v>
      </c>
      <c r="KUG265" t="s">
        <v>359</v>
      </c>
      <c r="KUH265" t="s">
        <v>359</v>
      </c>
      <c r="KUI265" t="s">
        <v>359</v>
      </c>
      <c r="KUJ265" t="s">
        <v>359</v>
      </c>
      <c r="KUK265" t="s">
        <v>359</v>
      </c>
      <c r="KUL265" t="s">
        <v>359</v>
      </c>
      <c r="KUM265" t="s">
        <v>359</v>
      </c>
      <c r="KUN265" t="s">
        <v>359</v>
      </c>
      <c r="KUO265" t="s">
        <v>359</v>
      </c>
      <c r="KUP265" t="s">
        <v>359</v>
      </c>
      <c r="KUQ265" t="s">
        <v>359</v>
      </c>
      <c r="KUR265" t="s">
        <v>359</v>
      </c>
      <c r="KUS265" t="s">
        <v>359</v>
      </c>
      <c r="KUT265" t="s">
        <v>359</v>
      </c>
      <c r="KUU265" t="s">
        <v>359</v>
      </c>
      <c r="KUV265" t="s">
        <v>359</v>
      </c>
      <c r="KUW265" t="s">
        <v>359</v>
      </c>
      <c r="KUX265" t="s">
        <v>359</v>
      </c>
      <c r="KUY265" t="s">
        <v>359</v>
      </c>
      <c r="KUZ265" t="s">
        <v>359</v>
      </c>
      <c r="KVA265" t="s">
        <v>359</v>
      </c>
      <c r="KVB265" t="s">
        <v>359</v>
      </c>
      <c r="KVC265" t="s">
        <v>359</v>
      </c>
      <c r="KVD265" t="s">
        <v>359</v>
      </c>
      <c r="KVE265" t="s">
        <v>359</v>
      </c>
      <c r="KVF265" t="s">
        <v>359</v>
      </c>
      <c r="KVG265" t="s">
        <v>359</v>
      </c>
      <c r="KVH265" t="s">
        <v>359</v>
      </c>
      <c r="KVI265" t="s">
        <v>359</v>
      </c>
      <c r="KVJ265" t="s">
        <v>359</v>
      </c>
      <c r="KVK265" t="s">
        <v>359</v>
      </c>
      <c r="KVL265" t="s">
        <v>359</v>
      </c>
      <c r="KVM265" t="s">
        <v>359</v>
      </c>
      <c r="KVN265" t="s">
        <v>359</v>
      </c>
      <c r="KVO265" t="s">
        <v>359</v>
      </c>
      <c r="KVP265" t="s">
        <v>359</v>
      </c>
      <c r="KVQ265" t="s">
        <v>359</v>
      </c>
      <c r="KVR265" t="s">
        <v>359</v>
      </c>
      <c r="KVS265" t="s">
        <v>359</v>
      </c>
      <c r="KVT265" t="s">
        <v>359</v>
      </c>
      <c r="KVU265" t="s">
        <v>359</v>
      </c>
      <c r="KVV265" t="s">
        <v>359</v>
      </c>
      <c r="KVW265" t="s">
        <v>359</v>
      </c>
      <c r="KVX265" t="s">
        <v>359</v>
      </c>
      <c r="KVY265" t="s">
        <v>359</v>
      </c>
      <c r="KVZ265" t="s">
        <v>359</v>
      </c>
      <c r="KWA265" t="s">
        <v>359</v>
      </c>
      <c r="KWB265" t="s">
        <v>359</v>
      </c>
      <c r="KWC265" t="s">
        <v>359</v>
      </c>
      <c r="KWD265" t="s">
        <v>359</v>
      </c>
      <c r="KWE265" t="s">
        <v>359</v>
      </c>
      <c r="KWF265" t="s">
        <v>359</v>
      </c>
      <c r="KWG265" t="s">
        <v>359</v>
      </c>
      <c r="KWH265" t="s">
        <v>359</v>
      </c>
      <c r="KWI265" t="s">
        <v>359</v>
      </c>
      <c r="KWJ265" t="s">
        <v>359</v>
      </c>
      <c r="KWK265" t="s">
        <v>359</v>
      </c>
      <c r="KWL265" t="s">
        <v>359</v>
      </c>
      <c r="KWM265" t="s">
        <v>359</v>
      </c>
      <c r="KWN265" t="s">
        <v>359</v>
      </c>
      <c r="KWO265" t="s">
        <v>359</v>
      </c>
      <c r="KWP265" t="s">
        <v>359</v>
      </c>
      <c r="KWQ265" t="s">
        <v>359</v>
      </c>
      <c r="KWR265" t="s">
        <v>359</v>
      </c>
      <c r="KWS265" t="s">
        <v>359</v>
      </c>
      <c r="KWT265" t="s">
        <v>359</v>
      </c>
      <c r="KWU265" t="s">
        <v>359</v>
      </c>
      <c r="KWV265" t="s">
        <v>359</v>
      </c>
      <c r="KWW265" t="s">
        <v>359</v>
      </c>
      <c r="KWX265" t="s">
        <v>359</v>
      </c>
      <c r="KWY265" t="s">
        <v>359</v>
      </c>
      <c r="KWZ265" t="s">
        <v>359</v>
      </c>
      <c r="KXA265" t="s">
        <v>359</v>
      </c>
      <c r="KXB265" t="s">
        <v>359</v>
      </c>
      <c r="KXC265" t="s">
        <v>359</v>
      </c>
      <c r="KXD265" t="s">
        <v>359</v>
      </c>
      <c r="KXE265" t="s">
        <v>359</v>
      </c>
      <c r="KXF265" t="s">
        <v>359</v>
      </c>
      <c r="KXG265" t="s">
        <v>359</v>
      </c>
      <c r="KXH265" t="s">
        <v>359</v>
      </c>
      <c r="KXI265" t="s">
        <v>359</v>
      </c>
      <c r="KXJ265" t="s">
        <v>359</v>
      </c>
      <c r="KXK265" t="s">
        <v>359</v>
      </c>
      <c r="KXL265" t="s">
        <v>359</v>
      </c>
      <c r="KXM265" t="s">
        <v>359</v>
      </c>
      <c r="KXN265" t="s">
        <v>359</v>
      </c>
      <c r="KXO265" t="s">
        <v>359</v>
      </c>
      <c r="KXP265" t="s">
        <v>359</v>
      </c>
      <c r="KXQ265" t="s">
        <v>359</v>
      </c>
      <c r="KXR265" t="s">
        <v>359</v>
      </c>
      <c r="KXS265" t="s">
        <v>359</v>
      </c>
      <c r="KXT265" t="s">
        <v>359</v>
      </c>
      <c r="KXU265" t="s">
        <v>359</v>
      </c>
      <c r="KXV265" t="s">
        <v>359</v>
      </c>
      <c r="KXW265" t="s">
        <v>359</v>
      </c>
      <c r="KXX265" t="s">
        <v>359</v>
      </c>
      <c r="KXY265" t="s">
        <v>359</v>
      </c>
      <c r="KXZ265" t="s">
        <v>359</v>
      </c>
      <c r="KYA265" t="s">
        <v>359</v>
      </c>
      <c r="KYB265" t="s">
        <v>359</v>
      </c>
      <c r="KYC265" t="s">
        <v>359</v>
      </c>
      <c r="KYD265" t="s">
        <v>359</v>
      </c>
      <c r="KYE265" t="s">
        <v>359</v>
      </c>
      <c r="KYF265" t="s">
        <v>359</v>
      </c>
      <c r="KYG265" t="s">
        <v>359</v>
      </c>
      <c r="KYH265" t="s">
        <v>359</v>
      </c>
      <c r="KYI265" t="s">
        <v>359</v>
      </c>
      <c r="KYJ265" t="s">
        <v>359</v>
      </c>
      <c r="KYK265" t="s">
        <v>359</v>
      </c>
      <c r="KYL265" t="s">
        <v>359</v>
      </c>
      <c r="KYM265" t="s">
        <v>359</v>
      </c>
      <c r="KYN265" t="s">
        <v>359</v>
      </c>
      <c r="KYO265" t="s">
        <v>359</v>
      </c>
      <c r="KYP265" t="s">
        <v>359</v>
      </c>
      <c r="KYQ265" t="s">
        <v>359</v>
      </c>
      <c r="KYR265" t="s">
        <v>359</v>
      </c>
      <c r="KYS265" t="s">
        <v>359</v>
      </c>
      <c r="KYT265" t="s">
        <v>359</v>
      </c>
      <c r="KYU265" t="s">
        <v>359</v>
      </c>
      <c r="KYV265" t="s">
        <v>359</v>
      </c>
      <c r="KYW265" t="s">
        <v>359</v>
      </c>
      <c r="KYX265" t="s">
        <v>359</v>
      </c>
      <c r="KYY265" t="s">
        <v>359</v>
      </c>
      <c r="KYZ265" t="s">
        <v>359</v>
      </c>
      <c r="KZA265" t="s">
        <v>359</v>
      </c>
      <c r="KZB265" t="s">
        <v>359</v>
      </c>
      <c r="KZC265" t="s">
        <v>359</v>
      </c>
      <c r="KZD265" t="s">
        <v>359</v>
      </c>
      <c r="KZE265" t="s">
        <v>359</v>
      </c>
      <c r="KZF265" t="s">
        <v>359</v>
      </c>
      <c r="KZG265" t="s">
        <v>359</v>
      </c>
      <c r="KZH265" t="s">
        <v>359</v>
      </c>
      <c r="KZI265" t="s">
        <v>359</v>
      </c>
      <c r="KZJ265" t="s">
        <v>359</v>
      </c>
      <c r="KZK265" t="s">
        <v>359</v>
      </c>
      <c r="KZL265" t="s">
        <v>359</v>
      </c>
      <c r="KZM265" t="s">
        <v>359</v>
      </c>
      <c r="KZN265" t="s">
        <v>359</v>
      </c>
      <c r="KZO265" t="s">
        <v>359</v>
      </c>
      <c r="KZP265" t="s">
        <v>359</v>
      </c>
      <c r="KZQ265" t="s">
        <v>359</v>
      </c>
      <c r="KZR265" t="s">
        <v>359</v>
      </c>
      <c r="KZS265" t="s">
        <v>359</v>
      </c>
      <c r="KZT265" t="s">
        <v>359</v>
      </c>
      <c r="KZU265" t="s">
        <v>359</v>
      </c>
      <c r="KZV265" t="s">
        <v>359</v>
      </c>
      <c r="KZW265" t="s">
        <v>359</v>
      </c>
      <c r="KZX265" t="s">
        <v>359</v>
      </c>
      <c r="KZY265" t="s">
        <v>359</v>
      </c>
      <c r="KZZ265" t="s">
        <v>359</v>
      </c>
      <c r="LAA265" t="s">
        <v>359</v>
      </c>
      <c r="LAB265" t="s">
        <v>359</v>
      </c>
      <c r="LAC265" t="s">
        <v>359</v>
      </c>
      <c r="LAD265" t="s">
        <v>359</v>
      </c>
      <c r="LAE265" t="s">
        <v>359</v>
      </c>
      <c r="LAF265" t="s">
        <v>359</v>
      </c>
      <c r="LAG265" t="s">
        <v>359</v>
      </c>
      <c r="LAH265" t="s">
        <v>359</v>
      </c>
      <c r="LAI265" t="s">
        <v>359</v>
      </c>
      <c r="LAJ265" t="s">
        <v>359</v>
      </c>
      <c r="LAK265" t="s">
        <v>359</v>
      </c>
      <c r="LAL265" t="s">
        <v>359</v>
      </c>
      <c r="LAM265" t="s">
        <v>359</v>
      </c>
      <c r="LAN265" t="s">
        <v>359</v>
      </c>
      <c r="LAO265" t="s">
        <v>359</v>
      </c>
      <c r="LAP265" t="s">
        <v>359</v>
      </c>
      <c r="LAQ265" t="s">
        <v>359</v>
      </c>
      <c r="LAR265" t="s">
        <v>359</v>
      </c>
      <c r="LAS265" t="s">
        <v>359</v>
      </c>
      <c r="LAT265" t="s">
        <v>359</v>
      </c>
      <c r="LAU265" t="s">
        <v>359</v>
      </c>
      <c r="LAV265" t="s">
        <v>359</v>
      </c>
      <c r="LAW265" t="s">
        <v>359</v>
      </c>
      <c r="LAX265" t="s">
        <v>359</v>
      </c>
      <c r="LAY265" t="s">
        <v>359</v>
      </c>
      <c r="LAZ265" t="s">
        <v>359</v>
      </c>
      <c r="LBA265" t="s">
        <v>359</v>
      </c>
      <c r="LBB265" t="s">
        <v>359</v>
      </c>
      <c r="LBC265" t="s">
        <v>359</v>
      </c>
      <c r="LBD265" t="s">
        <v>359</v>
      </c>
      <c r="LBE265" t="s">
        <v>359</v>
      </c>
      <c r="LBF265" t="s">
        <v>359</v>
      </c>
      <c r="LBG265" t="s">
        <v>359</v>
      </c>
      <c r="LBH265" t="s">
        <v>359</v>
      </c>
      <c r="LBI265" t="s">
        <v>359</v>
      </c>
      <c r="LBJ265" t="s">
        <v>359</v>
      </c>
      <c r="LBK265" t="s">
        <v>359</v>
      </c>
      <c r="LBL265" t="s">
        <v>359</v>
      </c>
      <c r="LBM265" t="s">
        <v>359</v>
      </c>
      <c r="LBN265" t="s">
        <v>359</v>
      </c>
      <c r="LBO265" t="s">
        <v>359</v>
      </c>
      <c r="LBP265" t="s">
        <v>359</v>
      </c>
      <c r="LBQ265" t="s">
        <v>359</v>
      </c>
      <c r="LBR265" t="s">
        <v>359</v>
      </c>
      <c r="LBS265" t="s">
        <v>359</v>
      </c>
      <c r="LBT265" t="s">
        <v>359</v>
      </c>
      <c r="LBU265" t="s">
        <v>359</v>
      </c>
      <c r="LBV265" t="s">
        <v>359</v>
      </c>
      <c r="LBW265" t="s">
        <v>359</v>
      </c>
      <c r="LBX265" t="s">
        <v>359</v>
      </c>
      <c r="LBY265" t="s">
        <v>359</v>
      </c>
      <c r="LBZ265" t="s">
        <v>359</v>
      </c>
      <c r="LCA265" t="s">
        <v>359</v>
      </c>
      <c r="LCB265" t="s">
        <v>359</v>
      </c>
      <c r="LCC265" t="s">
        <v>359</v>
      </c>
      <c r="LCD265" t="s">
        <v>359</v>
      </c>
      <c r="LCE265" t="s">
        <v>359</v>
      </c>
      <c r="LCF265" t="s">
        <v>359</v>
      </c>
      <c r="LCG265" t="s">
        <v>359</v>
      </c>
      <c r="LCH265" t="s">
        <v>359</v>
      </c>
      <c r="LCI265" t="s">
        <v>359</v>
      </c>
      <c r="LCJ265" t="s">
        <v>359</v>
      </c>
      <c r="LCK265" t="s">
        <v>359</v>
      </c>
      <c r="LCL265" t="s">
        <v>359</v>
      </c>
      <c r="LCM265" t="s">
        <v>359</v>
      </c>
      <c r="LCN265" t="s">
        <v>359</v>
      </c>
      <c r="LCO265" t="s">
        <v>359</v>
      </c>
      <c r="LCP265" t="s">
        <v>359</v>
      </c>
      <c r="LCQ265" t="s">
        <v>359</v>
      </c>
      <c r="LCR265" t="s">
        <v>359</v>
      </c>
      <c r="LCS265" t="s">
        <v>359</v>
      </c>
      <c r="LCT265" t="s">
        <v>359</v>
      </c>
      <c r="LCU265" t="s">
        <v>359</v>
      </c>
      <c r="LCV265" t="s">
        <v>359</v>
      </c>
      <c r="LCW265" t="s">
        <v>359</v>
      </c>
      <c r="LCX265" t="s">
        <v>359</v>
      </c>
      <c r="LCY265" t="s">
        <v>359</v>
      </c>
      <c r="LCZ265" t="s">
        <v>359</v>
      </c>
      <c r="LDA265" t="s">
        <v>359</v>
      </c>
      <c r="LDB265" t="s">
        <v>359</v>
      </c>
      <c r="LDC265" t="s">
        <v>359</v>
      </c>
      <c r="LDD265" t="s">
        <v>359</v>
      </c>
      <c r="LDE265" t="s">
        <v>359</v>
      </c>
      <c r="LDF265" t="s">
        <v>359</v>
      </c>
      <c r="LDG265" t="s">
        <v>359</v>
      </c>
      <c r="LDH265" t="s">
        <v>359</v>
      </c>
      <c r="LDI265" t="s">
        <v>359</v>
      </c>
      <c r="LDJ265" t="s">
        <v>359</v>
      </c>
      <c r="LDK265" t="s">
        <v>359</v>
      </c>
      <c r="LDL265" t="s">
        <v>359</v>
      </c>
      <c r="LDM265" t="s">
        <v>359</v>
      </c>
      <c r="LDN265" t="s">
        <v>359</v>
      </c>
      <c r="LDO265" t="s">
        <v>359</v>
      </c>
      <c r="LDP265" t="s">
        <v>359</v>
      </c>
      <c r="LDQ265" t="s">
        <v>359</v>
      </c>
      <c r="LDR265" t="s">
        <v>359</v>
      </c>
      <c r="LDS265" t="s">
        <v>359</v>
      </c>
      <c r="LDT265" t="s">
        <v>359</v>
      </c>
      <c r="LDU265" t="s">
        <v>359</v>
      </c>
      <c r="LDV265" t="s">
        <v>359</v>
      </c>
      <c r="LDW265" t="s">
        <v>359</v>
      </c>
      <c r="LDX265" t="s">
        <v>359</v>
      </c>
      <c r="LDY265" t="s">
        <v>359</v>
      </c>
      <c r="LDZ265" t="s">
        <v>359</v>
      </c>
      <c r="LEA265" t="s">
        <v>359</v>
      </c>
      <c r="LEB265" t="s">
        <v>359</v>
      </c>
      <c r="LEC265" t="s">
        <v>359</v>
      </c>
      <c r="LED265" t="s">
        <v>359</v>
      </c>
      <c r="LEE265" t="s">
        <v>359</v>
      </c>
      <c r="LEF265" t="s">
        <v>359</v>
      </c>
      <c r="LEG265" t="s">
        <v>359</v>
      </c>
      <c r="LEH265" t="s">
        <v>359</v>
      </c>
      <c r="LEI265" t="s">
        <v>359</v>
      </c>
      <c r="LEJ265" t="s">
        <v>359</v>
      </c>
      <c r="LEK265" t="s">
        <v>359</v>
      </c>
      <c r="LEL265" t="s">
        <v>359</v>
      </c>
      <c r="LEM265" t="s">
        <v>359</v>
      </c>
      <c r="LEN265" t="s">
        <v>359</v>
      </c>
      <c r="LEO265" t="s">
        <v>359</v>
      </c>
      <c r="LEP265" t="s">
        <v>359</v>
      </c>
      <c r="LEQ265" t="s">
        <v>359</v>
      </c>
      <c r="LER265" t="s">
        <v>359</v>
      </c>
      <c r="LES265" t="s">
        <v>359</v>
      </c>
      <c r="LET265" t="s">
        <v>359</v>
      </c>
      <c r="LEU265" t="s">
        <v>359</v>
      </c>
      <c r="LEV265" t="s">
        <v>359</v>
      </c>
      <c r="LEW265" t="s">
        <v>359</v>
      </c>
      <c r="LEX265" t="s">
        <v>359</v>
      </c>
      <c r="LEY265" t="s">
        <v>359</v>
      </c>
      <c r="LEZ265" t="s">
        <v>359</v>
      </c>
      <c r="LFA265" t="s">
        <v>359</v>
      </c>
      <c r="LFB265" t="s">
        <v>359</v>
      </c>
      <c r="LFC265" t="s">
        <v>359</v>
      </c>
      <c r="LFD265" t="s">
        <v>359</v>
      </c>
      <c r="LFE265" t="s">
        <v>359</v>
      </c>
      <c r="LFF265" t="s">
        <v>359</v>
      </c>
      <c r="LFG265" t="s">
        <v>359</v>
      </c>
      <c r="LFH265" t="s">
        <v>359</v>
      </c>
      <c r="LFI265" t="s">
        <v>359</v>
      </c>
      <c r="LFJ265" t="s">
        <v>359</v>
      </c>
      <c r="LFK265" t="s">
        <v>359</v>
      </c>
      <c r="LFL265" t="s">
        <v>359</v>
      </c>
      <c r="LFM265" t="s">
        <v>359</v>
      </c>
      <c r="LFN265" t="s">
        <v>359</v>
      </c>
      <c r="LFO265" t="s">
        <v>359</v>
      </c>
      <c r="LFP265" t="s">
        <v>359</v>
      </c>
      <c r="LFQ265" t="s">
        <v>359</v>
      </c>
      <c r="LFR265" t="s">
        <v>359</v>
      </c>
      <c r="LFS265" t="s">
        <v>359</v>
      </c>
      <c r="LFT265" t="s">
        <v>359</v>
      </c>
      <c r="LFU265" t="s">
        <v>359</v>
      </c>
      <c r="LFV265" t="s">
        <v>359</v>
      </c>
      <c r="LFW265" t="s">
        <v>359</v>
      </c>
      <c r="LFX265" t="s">
        <v>359</v>
      </c>
      <c r="LFY265" t="s">
        <v>359</v>
      </c>
      <c r="LFZ265" t="s">
        <v>359</v>
      </c>
      <c r="LGA265" t="s">
        <v>359</v>
      </c>
      <c r="LGB265" t="s">
        <v>359</v>
      </c>
      <c r="LGC265" t="s">
        <v>359</v>
      </c>
      <c r="LGD265" t="s">
        <v>359</v>
      </c>
      <c r="LGE265" t="s">
        <v>359</v>
      </c>
      <c r="LGF265" t="s">
        <v>359</v>
      </c>
      <c r="LGG265" t="s">
        <v>359</v>
      </c>
      <c r="LGH265" t="s">
        <v>359</v>
      </c>
      <c r="LGI265" t="s">
        <v>359</v>
      </c>
      <c r="LGJ265" t="s">
        <v>359</v>
      </c>
      <c r="LGK265" t="s">
        <v>359</v>
      </c>
      <c r="LGL265" t="s">
        <v>359</v>
      </c>
      <c r="LGM265" t="s">
        <v>359</v>
      </c>
      <c r="LGN265" t="s">
        <v>359</v>
      </c>
      <c r="LGO265" t="s">
        <v>359</v>
      </c>
      <c r="LGP265" t="s">
        <v>359</v>
      </c>
      <c r="LGQ265" t="s">
        <v>359</v>
      </c>
      <c r="LGR265" t="s">
        <v>359</v>
      </c>
      <c r="LGS265" t="s">
        <v>359</v>
      </c>
      <c r="LGT265" t="s">
        <v>359</v>
      </c>
      <c r="LGU265" t="s">
        <v>359</v>
      </c>
      <c r="LGV265" t="s">
        <v>359</v>
      </c>
      <c r="LGW265" t="s">
        <v>359</v>
      </c>
      <c r="LGX265" t="s">
        <v>359</v>
      </c>
      <c r="LGY265" t="s">
        <v>359</v>
      </c>
      <c r="LGZ265" t="s">
        <v>359</v>
      </c>
      <c r="LHA265" t="s">
        <v>359</v>
      </c>
      <c r="LHB265" t="s">
        <v>359</v>
      </c>
      <c r="LHC265" t="s">
        <v>359</v>
      </c>
      <c r="LHD265" t="s">
        <v>359</v>
      </c>
      <c r="LHE265" t="s">
        <v>359</v>
      </c>
      <c r="LHF265" t="s">
        <v>359</v>
      </c>
      <c r="LHG265" t="s">
        <v>359</v>
      </c>
      <c r="LHH265" t="s">
        <v>359</v>
      </c>
      <c r="LHI265" t="s">
        <v>359</v>
      </c>
      <c r="LHJ265" t="s">
        <v>359</v>
      </c>
      <c r="LHK265" t="s">
        <v>359</v>
      </c>
      <c r="LHL265" t="s">
        <v>359</v>
      </c>
      <c r="LHM265" t="s">
        <v>359</v>
      </c>
      <c r="LHN265" t="s">
        <v>359</v>
      </c>
      <c r="LHO265" t="s">
        <v>359</v>
      </c>
      <c r="LHP265" t="s">
        <v>359</v>
      </c>
      <c r="LHQ265" t="s">
        <v>359</v>
      </c>
      <c r="LHR265" t="s">
        <v>359</v>
      </c>
      <c r="LHS265" t="s">
        <v>359</v>
      </c>
      <c r="LHT265" t="s">
        <v>359</v>
      </c>
      <c r="LHU265" t="s">
        <v>359</v>
      </c>
      <c r="LHV265" t="s">
        <v>359</v>
      </c>
      <c r="LHW265" t="s">
        <v>359</v>
      </c>
      <c r="LHX265" t="s">
        <v>359</v>
      </c>
      <c r="LHY265" t="s">
        <v>359</v>
      </c>
      <c r="LHZ265" t="s">
        <v>359</v>
      </c>
      <c r="LIA265" t="s">
        <v>359</v>
      </c>
      <c r="LIB265" t="s">
        <v>359</v>
      </c>
      <c r="LIC265" t="s">
        <v>359</v>
      </c>
      <c r="LID265" t="s">
        <v>359</v>
      </c>
      <c r="LIE265" t="s">
        <v>359</v>
      </c>
      <c r="LIF265" t="s">
        <v>359</v>
      </c>
      <c r="LIG265" t="s">
        <v>359</v>
      </c>
      <c r="LIH265" t="s">
        <v>359</v>
      </c>
      <c r="LII265" t="s">
        <v>359</v>
      </c>
      <c r="LIJ265" t="s">
        <v>359</v>
      </c>
      <c r="LIK265" t="s">
        <v>359</v>
      </c>
      <c r="LIL265" t="s">
        <v>359</v>
      </c>
      <c r="LIM265" t="s">
        <v>359</v>
      </c>
      <c r="LIN265" t="s">
        <v>359</v>
      </c>
      <c r="LIO265" t="s">
        <v>359</v>
      </c>
      <c r="LIP265" t="s">
        <v>359</v>
      </c>
      <c r="LIQ265" t="s">
        <v>359</v>
      </c>
      <c r="LIR265" t="s">
        <v>359</v>
      </c>
      <c r="LIS265" t="s">
        <v>359</v>
      </c>
      <c r="LIT265" t="s">
        <v>359</v>
      </c>
      <c r="LIU265" t="s">
        <v>359</v>
      </c>
      <c r="LIV265" t="s">
        <v>359</v>
      </c>
      <c r="LIW265" t="s">
        <v>359</v>
      </c>
      <c r="LIX265" t="s">
        <v>359</v>
      </c>
      <c r="LIY265" t="s">
        <v>359</v>
      </c>
      <c r="LIZ265" t="s">
        <v>359</v>
      </c>
      <c r="LJA265" t="s">
        <v>359</v>
      </c>
      <c r="LJB265" t="s">
        <v>359</v>
      </c>
      <c r="LJC265" t="s">
        <v>359</v>
      </c>
      <c r="LJD265" t="s">
        <v>359</v>
      </c>
      <c r="LJE265" t="s">
        <v>359</v>
      </c>
      <c r="LJF265" t="s">
        <v>359</v>
      </c>
      <c r="LJG265" t="s">
        <v>359</v>
      </c>
      <c r="LJH265" t="s">
        <v>359</v>
      </c>
      <c r="LJI265" t="s">
        <v>359</v>
      </c>
      <c r="LJJ265" t="s">
        <v>359</v>
      </c>
      <c r="LJK265" t="s">
        <v>359</v>
      </c>
      <c r="LJL265" t="s">
        <v>359</v>
      </c>
      <c r="LJM265" t="s">
        <v>359</v>
      </c>
      <c r="LJN265" t="s">
        <v>359</v>
      </c>
      <c r="LJO265" t="s">
        <v>359</v>
      </c>
      <c r="LJP265" t="s">
        <v>359</v>
      </c>
      <c r="LJQ265" t="s">
        <v>359</v>
      </c>
      <c r="LJR265" t="s">
        <v>359</v>
      </c>
      <c r="LJS265" t="s">
        <v>359</v>
      </c>
      <c r="LJT265" t="s">
        <v>359</v>
      </c>
      <c r="LJU265" t="s">
        <v>359</v>
      </c>
      <c r="LJV265" t="s">
        <v>359</v>
      </c>
      <c r="LJW265" t="s">
        <v>359</v>
      </c>
      <c r="LJX265" t="s">
        <v>359</v>
      </c>
      <c r="LJY265" t="s">
        <v>359</v>
      </c>
      <c r="LJZ265" t="s">
        <v>359</v>
      </c>
      <c r="LKA265" t="s">
        <v>359</v>
      </c>
      <c r="LKB265" t="s">
        <v>359</v>
      </c>
      <c r="LKC265" t="s">
        <v>359</v>
      </c>
      <c r="LKD265" t="s">
        <v>359</v>
      </c>
      <c r="LKE265" t="s">
        <v>359</v>
      </c>
      <c r="LKF265" t="s">
        <v>359</v>
      </c>
      <c r="LKG265" t="s">
        <v>359</v>
      </c>
      <c r="LKH265" t="s">
        <v>359</v>
      </c>
      <c r="LKI265" t="s">
        <v>359</v>
      </c>
      <c r="LKJ265" t="s">
        <v>359</v>
      </c>
      <c r="LKK265" t="s">
        <v>359</v>
      </c>
      <c r="LKL265" t="s">
        <v>359</v>
      </c>
      <c r="LKM265" t="s">
        <v>359</v>
      </c>
      <c r="LKN265" t="s">
        <v>359</v>
      </c>
      <c r="LKO265" t="s">
        <v>359</v>
      </c>
      <c r="LKP265" t="s">
        <v>359</v>
      </c>
      <c r="LKQ265" t="s">
        <v>359</v>
      </c>
      <c r="LKR265" t="s">
        <v>359</v>
      </c>
      <c r="LKS265" t="s">
        <v>359</v>
      </c>
      <c r="LKT265" t="s">
        <v>359</v>
      </c>
      <c r="LKU265" t="s">
        <v>359</v>
      </c>
      <c r="LKV265" t="s">
        <v>359</v>
      </c>
      <c r="LKW265" t="s">
        <v>359</v>
      </c>
      <c r="LKX265" t="s">
        <v>359</v>
      </c>
      <c r="LKY265" t="s">
        <v>359</v>
      </c>
      <c r="LKZ265" t="s">
        <v>359</v>
      </c>
      <c r="LLA265" t="s">
        <v>359</v>
      </c>
      <c r="LLB265" t="s">
        <v>359</v>
      </c>
      <c r="LLC265" t="s">
        <v>359</v>
      </c>
      <c r="LLD265" t="s">
        <v>359</v>
      </c>
      <c r="LLE265" t="s">
        <v>359</v>
      </c>
      <c r="LLF265" t="s">
        <v>359</v>
      </c>
      <c r="LLG265" t="s">
        <v>359</v>
      </c>
      <c r="LLH265" t="s">
        <v>359</v>
      </c>
      <c r="LLI265" t="s">
        <v>359</v>
      </c>
      <c r="LLJ265" t="s">
        <v>359</v>
      </c>
      <c r="LLK265" t="s">
        <v>359</v>
      </c>
      <c r="LLL265" t="s">
        <v>359</v>
      </c>
      <c r="LLM265" t="s">
        <v>359</v>
      </c>
      <c r="LLN265" t="s">
        <v>359</v>
      </c>
      <c r="LLO265" t="s">
        <v>359</v>
      </c>
      <c r="LLP265" t="s">
        <v>359</v>
      </c>
      <c r="LLQ265" t="s">
        <v>359</v>
      </c>
      <c r="LLR265" t="s">
        <v>359</v>
      </c>
      <c r="LLS265" t="s">
        <v>359</v>
      </c>
      <c r="LLT265" t="s">
        <v>359</v>
      </c>
      <c r="LLU265" t="s">
        <v>359</v>
      </c>
      <c r="LLV265" t="s">
        <v>359</v>
      </c>
      <c r="LLW265" t="s">
        <v>359</v>
      </c>
      <c r="LLX265" t="s">
        <v>359</v>
      </c>
      <c r="LLY265" t="s">
        <v>359</v>
      </c>
      <c r="LLZ265" t="s">
        <v>359</v>
      </c>
      <c r="LMA265" t="s">
        <v>359</v>
      </c>
      <c r="LMB265" t="s">
        <v>359</v>
      </c>
      <c r="LMC265" t="s">
        <v>359</v>
      </c>
      <c r="LMD265" t="s">
        <v>359</v>
      </c>
      <c r="LME265" t="s">
        <v>359</v>
      </c>
      <c r="LMF265" t="s">
        <v>359</v>
      </c>
      <c r="LMG265" t="s">
        <v>359</v>
      </c>
      <c r="LMH265" t="s">
        <v>359</v>
      </c>
      <c r="LMI265" t="s">
        <v>359</v>
      </c>
      <c r="LMJ265" t="s">
        <v>359</v>
      </c>
      <c r="LMK265" t="s">
        <v>359</v>
      </c>
      <c r="LML265" t="s">
        <v>359</v>
      </c>
      <c r="LMM265" t="s">
        <v>359</v>
      </c>
      <c r="LMN265" t="s">
        <v>359</v>
      </c>
      <c r="LMO265" t="s">
        <v>359</v>
      </c>
      <c r="LMP265" t="s">
        <v>359</v>
      </c>
      <c r="LMQ265" t="s">
        <v>359</v>
      </c>
      <c r="LMR265" t="s">
        <v>359</v>
      </c>
      <c r="LMS265" t="s">
        <v>359</v>
      </c>
      <c r="LMT265" t="s">
        <v>359</v>
      </c>
      <c r="LMU265" t="s">
        <v>359</v>
      </c>
      <c r="LMV265" t="s">
        <v>359</v>
      </c>
      <c r="LMW265" t="s">
        <v>359</v>
      </c>
      <c r="LMX265" t="s">
        <v>359</v>
      </c>
      <c r="LMY265" t="s">
        <v>359</v>
      </c>
      <c r="LMZ265" t="s">
        <v>359</v>
      </c>
      <c r="LNA265" t="s">
        <v>359</v>
      </c>
      <c r="LNB265" t="s">
        <v>359</v>
      </c>
      <c r="LNC265" t="s">
        <v>359</v>
      </c>
      <c r="LND265" t="s">
        <v>359</v>
      </c>
      <c r="LNE265" t="s">
        <v>359</v>
      </c>
      <c r="LNF265" t="s">
        <v>359</v>
      </c>
      <c r="LNG265" t="s">
        <v>359</v>
      </c>
      <c r="LNH265" t="s">
        <v>359</v>
      </c>
      <c r="LNI265" t="s">
        <v>359</v>
      </c>
      <c r="LNJ265" t="s">
        <v>359</v>
      </c>
      <c r="LNK265" t="s">
        <v>359</v>
      </c>
      <c r="LNL265" t="s">
        <v>359</v>
      </c>
      <c r="LNM265" t="s">
        <v>359</v>
      </c>
      <c r="LNN265" t="s">
        <v>359</v>
      </c>
      <c r="LNO265" t="s">
        <v>359</v>
      </c>
      <c r="LNP265" t="s">
        <v>359</v>
      </c>
      <c r="LNQ265" t="s">
        <v>359</v>
      </c>
      <c r="LNR265" t="s">
        <v>359</v>
      </c>
      <c r="LNS265" t="s">
        <v>359</v>
      </c>
      <c r="LNT265" t="s">
        <v>359</v>
      </c>
      <c r="LNU265" t="s">
        <v>359</v>
      </c>
      <c r="LNV265" t="s">
        <v>359</v>
      </c>
      <c r="LNW265" t="s">
        <v>359</v>
      </c>
      <c r="LNX265" t="s">
        <v>359</v>
      </c>
      <c r="LNY265" t="s">
        <v>359</v>
      </c>
      <c r="LNZ265" t="s">
        <v>359</v>
      </c>
      <c r="LOA265" t="s">
        <v>359</v>
      </c>
      <c r="LOB265" t="s">
        <v>359</v>
      </c>
      <c r="LOC265" t="s">
        <v>359</v>
      </c>
      <c r="LOD265" t="s">
        <v>359</v>
      </c>
      <c r="LOE265" t="s">
        <v>359</v>
      </c>
      <c r="LOF265" t="s">
        <v>359</v>
      </c>
      <c r="LOG265" t="s">
        <v>359</v>
      </c>
      <c r="LOH265" t="s">
        <v>359</v>
      </c>
      <c r="LOI265" t="s">
        <v>359</v>
      </c>
      <c r="LOJ265" t="s">
        <v>359</v>
      </c>
      <c r="LOK265" t="s">
        <v>359</v>
      </c>
      <c r="LOL265" t="s">
        <v>359</v>
      </c>
      <c r="LOM265" t="s">
        <v>359</v>
      </c>
      <c r="LON265" t="s">
        <v>359</v>
      </c>
      <c r="LOO265" t="s">
        <v>359</v>
      </c>
      <c r="LOP265" t="s">
        <v>359</v>
      </c>
      <c r="LOQ265" t="s">
        <v>359</v>
      </c>
      <c r="LOR265" t="s">
        <v>359</v>
      </c>
      <c r="LOS265" t="s">
        <v>359</v>
      </c>
      <c r="LOT265" t="s">
        <v>359</v>
      </c>
      <c r="LOU265" t="s">
        <v>359</v>
      </c>
      <c r="LOV265" t="s">
        <v>359</v>
      </c>
      <c r="LOW265" t="s">
        <v>359</v>
      </c>
      <c r="LOX265" t="s">
        <v>359</v>
      </c>
      <c r="LOY265" t="s">
        <v>359</v>
      </c>
      <c r="LOZ265" t="s">
        <v>359</v>
      </c>
      <c r="LPA265" t="s">
        <v>359</v>
      </c>
      <c r="LPB265" t="s">
        <v>359</v>
      </c>
      <c r="LPC265" t="s">
        <v>359</v>
      </c>
      <c r="LPD265" t="s">
        <v>359</v>
      </c>
      <c r="LPE265" t="s">
        <v>359</v>
      </c>
      <c r="LPF265" t="s">
        <v>359</v>
      </c>
      <c r="LPG265" t="s">
        <v>359</v>
      </c>
      <c r="LPH265" t="s">
        <v>359</v>
      </c>
      <c r="LPI265" t="s">
        <v>359</v>
      </c>
      <c r="LPJ265" t="s">
        <v>359</v>
      </c>
      <c r="LPK265" t="s">
        <v>359</v>
      </c>
      <c r="LPL265" t="s">
        <v>359</v>
      </c>
      <c r="LPM265" t="s">
        <v>359</v>
      </c>
      <c r="LPN265" t="s">
        <v>359</v>
      </c>
      <c r="LPO265" t="s">
        <v>359</v>
      </c>
      <c r="LPP265" t="s">
        <v>359</v>
      </c>
      <c r="LPQ265" t="s">
        <v>359</v>
      </c>
      <c r="LPR265" t="s">
        <v>359</v>
      </c>
      <c r="LPS265" t="s">
        <v>359</v>
      </c>
      <c r="LPT265" t="s">
        <v>359</v>
      </c>
      <c r="LPU265" t="s">
        <v>359</v>
      </c>
      <c r="LPV265" t="s">
        <v>359</v>
      </c>
      <c r="LPW265" t="s">
        <v>359</v>
      </c>
      <c r="LPX265" t="s">
        <v>359</v>
      </c>
      <c r="LPY265" t="s">
        <v>359</v>
      </c>
      <c r="LPZ265" t="s">
        <v>359</v>
      </c>
      <c r="LQA265" t="s">
        <v>359</v>
      </c>
      <c r="LQB265" t="s">
        <v>359</v>
      </c>
      <c r="LQC265" t="s">
        <v>359</v>
      </c>
      <c r="LQD265" t="s">
        <v>359</v>
      </c>
      <c r="LQE265" t="s">
        <v>359</v>
      </c>
      <c r="LQF265" t="s">
        <v>359</v>
      </c>
      <c r="LQG265" t="s">
        <v>359</v>
      </c>
      <c r="LQH265" t="s">
        <v>359</v>
      </c>
      <c r="LQI265" t="s">
        <v>359</v>
      </c>
      <c r="LQJ265" t="s">
        <v>359</v>
      </c>
      <c r="LQK265" t="s">
        <v>359</v>
      </c>
      <c r="LQL265" t="s">
        <v>359</v>
      </c>
      <c r="LQM265" t="s">
        <v>359</v>
      </c>
      <c r="LQN265" t="s">
        <v>359</v>
      </c>
      <c r="LQO265" t="s">
        <v>359</v>
      </c>
      <c r="LQP265" t="s">
        <v>359</v>
      </c>
      <c r="LQQ265" t="s">
        <v>359</v>
      </c>
      <c r="LQR265" t="s">
        <v>359</v>
      </c>
      <c r="LQS265" t="s">
        <v>359</v>
      </c>
      <c r="LQT265" t="s">
        <v>359</v>
      </c>
      <c r="LQU265" t="s">
        <v>359</v>
      </c>
      <c r="LQV265" t="s">
        <v>359</v>
      </c>
      <c r="LQW265" t="s">
        <v>359</v>
      </c>
      <c r="LQX265" t="s">
        <v>359</v>
      </c>
      <c r="LQY265" t="s">
        <v>359</v>
      </c>
      <c r="LQZ265" t="s">
        <v>359</v>
      </c>
      <c r="LRA265" t="s">
        <v>359</v>
      </c>
      <c r="LRB265" t="s">
        <v>359</v>
      </c>
      <c r="LRC265" t="s">
        <v>359</v>
      </c>
      <c r="LRD265" t="s">
        <v>359</v>
      </c>
      <c r="LRE265" t="s">
        <v>359</v>
      </c>
      <c r="LRF265" t="s">
        <v>359</v>
      </c>
      <c r="LRG265" t="s">
        <v>359</v>
      </c>
      <c r="LRH265" t="s">
        <v>359</v>
      </c>
      <c r="LRI265" t="s">
        <v>359</v>
      </c>
      <c r="LRJ265" t="s">
        <v>359</v>
      </c>
      <c r="LRK265" t="s">
        <v>359</v>
      </c>
      <c r="LRL265" t="s">
        <v>359</v>
      </c>
      <c r="LRM265" t="s">
        <v>359</v>
      </c>
      <c r="LRN265" t="s">
        <v>359</v>
      </c>
      <c r="LRO265" t="s">
        <v>359</v>
      </c>
      <c r="LRP265" t="s">
        <v>359</v>
      </c>
      <c r="LRQ265" t="s">
        <v>359</v>
      </c>
      <c r="LRR265" t="s">
        <v>359</v>
      </c>
      <c r="LRS265" t="s">
        <v>359</v>
      </c>
      <c r="LRT265" t="s">
        <v>359</v>
      </c>
      <c r="LRU265" t="s">
        <v>359</v>
      </c>
      <c r="LRV265" t="s">
        <v>359</v>
      </c>
      <c r="LRW265" t="s">
        <v>359</v>
      </c>
      <c r="LRX265" t="s">
        <v>359</v>
      </c>
      <c r="LRY265" t="s">
        <v>359</v>
      </c>
      <c r="LRZ265" t="s">
        <v>359</v>
      </c>
      <c r="LSA265" t="s">
        <v>359</v>
      </c>
      <c r="LSB265" t="s">
        <v>359</v>
      </c>
      <c r="LSC265" t="s">
        <v>359</v>
      </c>
      <c r="LSD265" t="s">
        <v>359</v>
      </c>
      <c r="LSE265" t="s">
        <v>359</v>
      </c>
      <c r="LSF265" t="s">
        <v>359</v>
      </c>
      <c r="LSG265" t="s">
        <v>359</v>
      </c>
      <c r="LSH265" t="s">
        <v>359</v>
      </c>
      <c r="LSI265" t="s">
        <v>359</v>
      </c>
      <c r="LSJ265" t="s">
        <v>359</v>
      </c>
      <c r="LSK265" t="s">
        <v>359</v>
      </c>
      <c r="LSL265" t="s">
        <v>359</v>
      </c>
      <c r="LSM265" t="s">
        <v>359</v>
      </c>
      <c r="LSN265" t="s">
        <v>359</v>
      </c>
      <c r="LSO265" t="s">
        <v>359</v>
      </c>
      <c r="LSP265" t="s">
        <v>359</v>
      </c>
      <c r="LSQ265" t="s">
        <v>359</v>
      </c>
      <c r="LSR265" t="s">
        <v>359</v>
      </c>
      <c r="LSS265" t="s">
        <v>359</v>
      </c>
      <c r="LST265" t="s">
        <v>359</v>
      </c>
      <c r="LSU265" t="s">
        <v>359</v>
      </c>
      <c r="LSV265" t="s">
        <v>359</v>
      </c>
      <c r="LSW265" t="s">
        <v>359</v>
      </c>
      <c r="LSX265" t="s">
        <v>359</v>
      </c>
      <c r="LSY265" t="s">
        <v>359</v>
      </c>
      <c r="LSZ265" t="s">
        <v>359</v>
      </c>
      <c r="LTA265" t="s">
        <v>359</v>
      </c>
      <c r="LTB265" t="s">
        <v>359</v>
      </c>
      <c r="LTC265" t="s">
        <v>359</v>
      </c>
      <c r="LTD265" t="s">
        <v>359</v>
      </c>
      <c r="LTE265" t="s">
        <v>359</v>
      </c>
      <c r="LTF265" t="s">
        <v>359</v>
      </c>
      <c r="LTG265" t="s">
        <v>359</v>
      </c>
      <c r="LTH265" t="s">
        <v>359</v>
      </c>
      <c r="LTI265" t="s">
        <v>359</v>
      </c>
      <c r="LTJ265" t="s">
        <v>359</v>
      </c>
      <c r="LTK265" t="s">
        <v>359</v>
      </c>
      <c r="LTL265" t="s">
        <v>359</v>
      </c>
      <c r="LTM265" t="s">
        <v>359</v>
      </c>
      <c r="LTN265" t="s">
        <v>359</v>
      </c>
      <c r="LTO265" t="s">
        <v>359</v>
      </c>
      <c r="LTP265" t="s">
        <v>359</v>
      </c>
      <c r="LTQ265" t="s">
        <v>359</v>
      </c>
      <c r="LTR265" t="s">
        <v>359</v>
      </c>
      <c r="LTS265" t="s">
        <v>359</v>
      </c>
      <c r="LTT265" t="s">
        <v>359</v>
      </c>
      <c r="LTU265" t="s">
        <v>359</v>
      </c>
      <c r="LTV265" t="s">
        <v>359</v>
      </c>
      <c r="LTW265" t="s">
        <v>359</v>
      </c>
      <c r="LTX265" t="s">
        <v>359</v>
      </c>
      <c r="LTY265" t="s">
        <v>359</v>
      </c>
      <c r="LTZ265" t="s">
        <v>359</v>
      </c>
      <c r="LUA265" t="s">
        <v>359</v>
      </c>
      <c r="LUB265" t="s">
        <v>359</v>
      </c>
      <c r="LUC265" t="s">
        <v>359</v>
      </c>
      <c r="LUD265" t="s">
        <v>359</v>
      </c>
      <c r="LUE265" t="s">
        <v>359</v>
      </c>
      <c r="LUF265" t="s">
        <v>359</v>
      </c>
      <c r="LUG265" t="s">
        <v>359</v>
      </c>
      <c r="LUH265" t="s">
        <v>359</v>
      </c>
      <c r="LUI265" t="s">
        <v>359</v>
      </c>
      <c r="LUJ265" t="s">
        <v>359</v>
      </c>
      <c r="LUK265" t="s">
        <v>359</v>
      </c>
      <c r="LUL265" t="s">
        <v>359</v>
      </c>
      <c r="LUM265" t="s">
        <v>359</v>
      </c>
      <c r="LUN265" t="s">
        <v>359</v>
      </c>
      <c r="LUO265" t="s">
        <v>359</v>
      </c>
      <c r="LUP265" t="s">
        <v>359</v>
      </c>
      <c r="LUQ265" t="s">
        <v>359</v>
      </c>
      <c r="LUR265" t="s">
        <v>359</v>
      </c>
      <c r="LUS265" t="s">
        <v>359</v>
      </c>
      <c r="LUT265" t="s">
        <v>359</v>
      </c>
      <c r="LUU265" t="s">
        <v>359</v>
      </c>
      <c r="LUV265" t="s">
        <v>359</v>
      </c>
      <c r="LUW265" t="s">
        <v>359</v>
      </c>
      <c r="LUX265" t="s">
        <v>359</v>
      </c>
      <c r="LUY265" t="s">
        <v>359</v>
      </c>
      <c r="LUZ265" t="s">
        <v>359</v>
      </c>
      <c r="LVA265" t="s">
        <v>359</v>
      </c>
      <c r="LVB265" t="s">
        <v>359</v>
      </c>
      <c r="LVC265" t="s">
        <v>359</v>
      </c>
      <c r="LVD265" t="s">
        <v>359</v>
      </c>
      <c r="LVE265" t="s">
        <v>359</v>
      </c>
      <c r="LVF265" t="s">
        <v>359</v>
      </c>
      <c r="LVG265" t="s">
        <v>359</v>
      </c>
      <c r="LVH265" t="s">
        <v>359</v>
      </c>
      <c r="LVI265" t="s">
        <v>359</v>
      </c>
      <c r="LVJ265" t="s">
        <v>359</v>
      </c>
      <c r="LVK265" t="s">
        <v>359</v>
      </c>
      <c r="LVL265" t="s">
        <v>359</v>
      </c>
      <c r="LVM265" t="s">
        <v>359</v>
      </c>
      <c r="LVN265" t="s">
        <v>359</v>
      </c>
      <c r="LVO265" t="s">
        <v>359</v>
      </c>
      <c r="LVP265" t="s">
        <v>359</v>
      </c>
      <c r="LVQ265" t="s">
        <v>359</v>
      </c>
      <c r="LVR265" t="s">
        <v>359</v>
      </c>
      <c r="LVS265" t="s">
        <v>359</v>
      </c>
      <c r="LVT265" t="s">
        <v>359</v>
      </c>
      <c r="LVU265" t="s">
        <v>359</v>
      </c>
      <c r="LVV265" t="s">
        <v>359</v>
      </c>
      <c r="LVW265" t="s">
        <v>359</v>
      </c>
      <c r="LVX265" t="s">
        <v>359</v>
      </c>
      <c r="LVY265" t="s">
        <v>359</v>
      </c>
      <c r="LVZ265" t="s">
        <v>359</v>
      </c>
      <c r="LWA265" t="s">
        <v>359</v>
      </c>
      <c r="LWB265" t="s">
        <v>359</v>
      </c>
      <c r="LWC265" t="s">
        <v>359</v>
      </c>
      <c r="LWD265" t="s">
        <v>359</v>
      </c>
      <c r="LWE265" t="s">
        <v>359</v>
      </c>
      <c r="LWF265" t="s">
        <v>359</v>
      </c>
      <c r="LWG265" t="s">
        <v>359</v>
      </c>
      <c r="LWH265" t="s">
        <v>359</v>
      </c>
      <c r="LWI265" t="s">
        <v>359</v>
      </c>
      <c r="LWJ265" t="s">
        <v>359</v>
      </c>
      <c r="LWK265" t="s">
        <v>359</v>
      </c>
      <c r="LWL265" t="s">
        <v>359</v>
      </c>
      <c r="LWM265" t="s">
        <v>359</v>
      </c>
      <c r="LWN265" t="s">
        <v>359</v>
      </c>
      <c r="LWO265" t="s">
        <v>359</v>
      </c>
      <c r="LWP265" t="s">
        <v>359</v>
      </c>
      <c r="LWQ265" t="s">
        <v>359</v>
      </c>
      <c r="LWR265" t="s">
        <v>359</v>
      </c>
      <c r="LWS265" t="s">
        <v>359</v>
      </c>
      <c r="LWT265" t="s">
        <v>359</v>
      </c>
      <c r="LWU265" t="s">
        <v>359</v>
      </c>
      <c r="LWV265" t="s">
        <v>359</v>
      </c>
      <c r="LWW265" t="s">
        <v>359</v>
      </c>
      <c r="LWX265" t="s">
        <v>359</v>
      </c>
      <c r="LWY265" t="s">
        <v>359</v>
      </c>
      <c r="LWZ265" t="s">
        <v>359</v>
      </c>
      <c r="LXA265" t="s">
        <v>359</v>
      </c>
      <c r="LXB265" t="s">
        <v>359</v>
      </c>
      <c r="LXC265" t="s">
        <v>359</v>
      </c>
      <c r="LXD265" t="s">
        <v>359</v>
      </c>
      <c r="LXE265" t="s">
        <v>359</v>
      </c>
      <c r="LXF265" t="s">
        <v>359</v>
      </c>
      <c r="LXG265" t="s">
        <v>359</v>
      </c>
      <c r="LXH265" t="s">
        <v>359</v>
      </c>
      <c r="LXI265" t="s">
        <v>359</v>
      </c>
      <c r="LXJ265" t="s">
        <v>359</v>
      </c>
      <c r="LXK265" t="s">
        <v>359</v>
      </c>
      <c r="LXL265" t="s">
        <v>359</v>
      </c>
      <c r="LXM265" t="s">
        <v>359</v>
      </c>
      <c r="LXN265" t="s">
        <v>359</v>
      </c>
      <c r="LXO265" t="s">
        <v>359</v>
      </c>
      <c r="LXP265" t="s">
        <v>359</v>
      </c>
      <c r="LXQ265" t="s">
        <v>359</v>
      </c>
      <c r="LXR265" t="s">
        <v>359</v>
      </c>
      <c r="LXS265" t="s">
        <v>359</v>
      </c>
      <c r="LXT265" t="s">
        <v>359</v>
      </c>
      <c r="LXU265" t="s">
        <v>359</v>
      </c>
      <c r="LXV265" t="s">
        <v>359</v>
      </c>
      <c r="LXW265" t="s">
        <v>359</v>
      </c>
      <c r="LXX265" t="s">
        <v>359</v>
      </c>
      <c r="LXY265" t="s">
        <v>359</v>
      </c>
      <c r="LXZ265" t="s">
        <v>359</v>
      </c>
      <c r="LYA265" t="s">
        <v>359</v>
      </c>
      <c r="LYB265" t="s">
        <v>359</v>
      </c>
      <c r="LYC265" t="s">
        <v>359</v>
      </c>
      <c r="LYD265" t="s">
        <v>359</v>
      </c>
      <c r="LYE265" t="s">
        <v>359</v>
      </c>
      <c r="LYF265" t="s">
        <v>359</v>
      </c>
      <c r="LYG265" t="s">
        <v>359</v>
      </c>
      <c r="LYH265" t="s">
        <v>359</v>
      </c>
      <c r="LYI265" t="s">
        <v>359</v>
      </c>
      <c r="LYJ265" t="s">
        <v>359</v>
      </c>
      <c r="LYK265" t="s">
        <v>359</v>
      </c>
      <c r="LYL265" t="s">
        <v>359</v>
      </c>
      <c r="LYM265" t="s">
        <v>359</v>
      </c>
      <c r="LYN265" t="s">
        <v>359</v>
      </c>
      <c r="LYO265" t="s">
        <v>359</v>
      </c>
      <c r="LYP265" t="s">
        <v>359</v>
      </c>
      <c r="LYQ265" t="s">
        <v>359</v>
      </c>
      <c r="LYR265" t="s">
        <v>359</v>
      </c>
      <c r="LYS265" t="s">
        <v>359</v>
      </c>
      <c r="LYT265" t="s">
        <v>359</v>
      </c>
      <c r="LYU265" t="s">
        <v>359</v>
      </c>
      <c r="LYV265" t="s">
        <v>359</v>
      </c>
      <c r="LYW265" t="s">
        <v>359</v>
      </c>
      <c r="LYX265" t="s">
        <v>359</v>
      </c>
      <c r="LYY265" t="s">
        <v>359</v>
      </c>
      <c r="LYZ265" t="s">
        <v>359</v>
      </c>
      <c r="LZA265" t="s">
        <v>359</v>
      </c>
      <c r="LZB265" t="s">
        <v>359</v>
      </c>
      <c r="LZC265" t="s">
        <v>359</v>
      </c>
      <c r="LZD265" t="s">
        <v>359</v>
      </c>
      <c r="LZE265" t="s">
        <v>359</v>
      </c>
      <c r="LZF265" t="s">
        <v>359</v>
      </c>
      <c r="LZG265" t="s">
        <v>359</v>
      </c>
      <c r="LZH265" t="s">
        <v>359</v>
      </c>
      <c r="LZI265" t="s">
        <v>359</v>
      </c>
      <c r="LZJ265" t="s">
        <v>359</v>
      </c>
      <c r="LZK265" t="s">
        <v>359</v>
      </c>
      <c r="LZL265" t="s">
        <v>359</v>
      </c>
      <c r="LZM265" t="s">
        <v>359</v>
      </c>
      <c r="LZN265" t="s">
        <v>359</v>
      </c>
      <c r="LZO265" t="s">
        <v>359</v>
      </c>
      <c r="LZP265" t="s">
        <v>359</v>
      </c>
      <c r="LZQ265" t="s">
        <v>359</v>
      </c>
      <c r="LZR265" t="s">
        <v>359</v>
      </c>
      <c r="LZS265" t="s">
        <v>359</v>
      </c>
      <c r="LZT265" t="s">
        <v>359</v>
      </c>
      <c r="LZU265" t="s">
        <v>359</v>
      </c>
      <c r="LZV265" t="s">
        <v>359</v>
      </c>
      <c r="LZW265" t="s">
        <v>359</v>
      </c>
      <c r="LZX265" t="s">
        <v>359</v>
      </c>
      <c r="LZY265" t="s">
        <v>359</v>
      </c>
      <c r="LZZ265" t="s">
        <v>359</v>
      </c>
      <c r="MAA265" t="s">
        <v>359</v>
      </c>
      <c r="MAB265" t="s">
        <v>359</v>
      </c>
      <c r="MAC265" t="s">
        <v>359</v>
      </c>
      <c r="MAD265" t="s">
        <v>359</v>
      </c>
      <c r="MAE265" t="s">
        <v>359</v>
      </c>
      <c r="MAF265" t="s">
        <v>359</v>
      </c>
      <c r="MAG265" t="s">
        <v>359</v>
      </c>
      <c r="MAH265" t="s">
        <v>359</v>
      </c>
      <c r="MAI265" t="s">
        <v>359</v>
      </c>
      <c r="MAJ265" t="s">
        <v>359</v>
      </c>
      <c r="MAK265" t="s">
        <v>359</v>
      </c>
      <c r="MAL265" t="s">
        <v>359</v>
      </c>
      <c r="MAM265" t="s">
        <v>359</v>
      </c>
      <c r="MAN265" t="s">
        <v>359</v>
      </c>
      <c r="MAO265" t="s">
        <v>359</v>
      </c>
      <c r="MAP265" t="s">
        <v>359</v>
      </c>
      <c r="MAQ265" t="s">
        <v>359</v>
      </c>
      <c r="MAR265" t="s">
        <v>359</v>
      </c>
      <c r="MAS265" t="s">
        <v>359</v>
      </c>
      <c r="MAT265" t="s">
        <v>359</v>
      </c>
      <c r="MAU265" t="s">
        <v>359</v>
      </c>
      <c r="MAV265" t="s">
        <v>359</v>
      </c>
      <c r="MAW265" t="s">
        <v>359</v>
      </c>
      <c r="MAX265" t="s">
        <v>359</v>
      </c>
      <c r="MAY265" t="s">
        <v>359</v>
      </c>
      <c r="MAZ265" t="s">
        <v>359</v>
      </c>
      <c r="MBA265" t="s">
        <v>359</v>
      </c>
      <c r="MBB265" t="s">
        <v>359</v>
      </c>
      <c r="MBC265" t="s">
        <v>359</v>
      </c>
      <c r="MBD265" t="s">
        <v>359</v>
      </c>
      <c r="MBE265" t="s">
        <v>359</v>
      </c>
      <c r="MBF265" t="s">
        <v>359</v>
      </c>
      <c r="MBG265" t="s">
        <v>359</v>
      </c>
      <c r="MBH265" t="s">
        <v>359</v>
      </c>
      <c r="MBI265" t="s">
        <v>359</v>
      </c>
      <c r="MBJ265" t="s">
        <v>359</v>
      </c>
      <c r="MBK265" t="s">
        <v>359</v>
      </c>
      <c r="MBL265" t="s">
        <v>359</v>
      </c>
      <c r="MBM265" t="s">
        <v>359</v>
      </c>
      <c r="MBN265" t="s">
        <v>359</v>
      </c>
      <c r="MBO265" t="s">
        <v>359</v>
      </c>
      <c r="MBP265" t="s">
        <v>359</v>
      </c>
      <c r="MBQ265" t="s">
        <v>359</v>
      </c>
      <c r="MBR265" t="s">
        <v>359</v>
      </c>
      <c r="MBS265" t="s">
        <v>359</v>
      </c>
      <c r="MBT265" t="s">
        <v>359</v>
      </c>
      <c r="MBU265" t="s">
        <v>359</v>
      </c>
      <c r="MBV265" t="s">
        <v>359</v>
      </c>
      <c r="MBW265" t="s">
        <v>359</v>
      </c>
      <c r="MBX265" t="s">
        <v>359</v>
      </c>
      <c r="MBY265" t="s">
        <v>359</v>
      </c>
      <c r="MBZ265" t="s">
        <v>359</v>
      </c>
      <c r="MCA265" t="s">
        <v>359</v>
      </c>
      <c r="MCB265" t="s">
        <v>359</v>
      </c>
      <c r="MCC265" t="s">
        <v>359</v>
      </c>
      <c r="MCD265" t="s">
        <v>359</v>
      </c>
      <c r="MCE265" t="s">
        <v>359</v>
      </c>
      <c r="MCF265" t="s">
        <v>359</v>
      </c>
      <c r="MCG265" t="s">
        <v>359</v>
      </c>
      <c r="MCH265" t="s">
        <v>359</v>
      </c>
      <c r="MCI265" t="s">
        <v>359</v>
      </c>
      <c r="MCJ265" t="s">
        <v>359</v>
      </c>
      <c r="MCK265" t="s">
        <v>359</v>
      </c>
      <c r="MCL265" t="s">
        <v>359</v>
      </c>
      <c r="MCM265" t="s">
        <v>359</v>
      </c>
      <c r="MCN265" t="s">
        <v>359</v>
      </c>
      <c r="MCO265" t="s">
        <v>359</v>
      </c>
      <c r="MCP265" t="s">
        <v>359</v>
      </c>
      <c r="MCQ265" t="s">
        <v>359</v>
      </c>
      <c r="MCR265" t="s">
        <v>359</v>
      </c>
      <c r="MCS265" t="s">
        <v>359</v>
      </c>
      <c r="MCT265" t="s">
        <v>359</v>
      </c>
      <c r="MCU265" t="s">
        <v>359</v>
      </c>
      <c r="MCV265" t="s">
        <v>359</v>
      </c>
      <c r="MCW265" t="s">
        <v>359</v>
      </c>
      <c r="MCX265" t="s">
        <v>359</v>
      </c>
      <c r="MCY265" t="s">
        <v>359</v>
      </c>
      <c r="MCZ265" t="s">
        <v>359</v>
      </c>
      <c r="MDA265" t="s">
        <v>359</v>
      </c>
      <c r="MDB265" t="s">
        <v>359</v>
      </c>
      <c r="MDC265" t="s">
        <v>359</v>
      </c>
      <c r="MDD265" t="s">
        <v>359</v>
      </c>
      <c r="MDE265" t="s">
        <v>359</v>
      </c>
      <c r="MDF265" t="s">
        <v>359</v>
      </c>
      <c r="MDG265" t="s">
        <v>359</v>
      </c>
      <c r="MDH265" t="s">
        <v>359</v>
      </c>
      <c r="MDI265" t="s">
        <v>359</v>
      </c>
      <c r="MDJ265" t="s">
        <v>359</v>
      </c>
      <c r="MDK265" t="s">
        <v>359</v>
      </c>
      <c r="MDL265" t="s">
        <v>359</v>
      </c>
      <c r="MDM265" t="s">
        <v>359</v>
      </c>
      <c r="MDN265" t="s">
        <v>359</v>
      </c>
      <c r="MDO265" t="s">
        <v>359</v>
      </c>
      <c r="MDP265" t="s">
        <v>359</v>
      </c>
      <c r="MDQ265" t="s">
        <v>359</v>
      </c>
      <c r="MDR265" t="s">
        <v>359</v>
      </c>
      <c r="MDS265" t="s">
        <v>359</v>
      </c>
      <c r="MDT265" t="s">
        <v>359</v>
      </c>
      <c r="MDU265" t="s">
        <v>359</v>
      </c>
      <c r="MDV265" t="s">
        <v>359</v>
      </c>
      <c r="MDW265" t="s">
        <v>359</v>
      </c>
      <c r="MDX265" t="s">
        <v>359</v>
      </c>
      <c r="MDY265" t="s">
        <v>359</v>
      </c>
      <c r="MDZ265" t="s">
        <v>359</v>
      </c>
      <c r="MEA265" t="s">
        <v>359</v>
      </c>
      <c r="MEB265" t="s">
        <v>359</v>
      </c>
      <c r="MEC265" t="s">
        <v>359</v>
      </c>
      <c r="MED265" t="s">
        <v>359</v>
      </c>
      <c r="MEE265" t="s">
        <v>359</v>
      </c>
      <c r="MEF265" t="s">
        <v>359</v>
      </c>
      <c r="MEG265" t="s">
        <v>359</v>
      </c>
      <c r="MEH265" t="s">
        <v>359</v>
      </c>
      <c r="MEI265" t="s">
        <v>359</v>
      </c>
      <c r="MEJ265" t="s">
        <v>359</v>
      </c>
      <c r="MEK265" t="s">
        <v>359</v>
      </c>
      <c r="MEL265" t="s">
        <v>359</v>
      </c>
      <c r="MEM265" t="s">
        <v>359</v>
      </c>
      <c r="MEN265" t="s">
        <v>359</v>
      </c>
      <c r="MEO265" t="s">
        <v>359</v>
      </c>
      <c r="MEP265" t="s">
        <v>359</v>
      </c>
      <c r="MEQ265" t="s">
        <v>359</v>
      </c>
      <c r="MER265" t="s">
        <v>359</v>
      </c>
      <c r="MES265" t="s">
        <v>359</v>
      </c>
      <c r="MET265" t="s">
        <v>359</v>
      </c>
      <c r="MEU265" t="s">
        <v>359</v>
      </c>
      <c r="MEV265" t="s">
        <v>359</v>
      </c>
      <c r="MEW265" t="s">
        <v>359</v>
      </c>
      <c r="MEX265" t="s">
        <v>359</v>
      </c>
      <c r="MEY265" t="s">
        <v>359</v>
      </c>
      <c r="MEZ265" t="s">
        <v>359</v>
      </c>
      <c r="MFA265" t="s">
        <v>359</v>
      </c>
      <c r="MFB265" t="s">
        <v>359</v>
      </c>
      <c r="MFC265" t="s">
        <v>359</v>
      </c>
      <c r="MFD265" t="s">
        <v>359</v>
      </c>
      <c r="MFE265" t="s">
        <v>359</v>
      </c>
      <c r="MFF265" t="s">
        <v>359</v>
      </c>
      <c r="MFG265" t="s">
        <v>359</v>
      </c>
      <c r="MFH265" t="s">
        <v>359</v>
      </c>
      <c r="MFI265" t="s">
        <v>359</v>
      </c>
      <c r="MFJ265" t="s">
        <v>359</v>
      </c>
      <c r="MFK265" t="s">
        <v>359</v>
      </c>
      <c r="MFL265" t="s">
        <v>359</v>
      </c>
      <c r="MFM265" t="s">
        <v>359</v>
      </c>
      <c r="MFN265" t="s">
        <v>359</v>
      </c>
      <c r="MFO265" t="s">
        <v>359</v>
      </c>
      <c r="MFP265" t="s">
        <v>359</v>
      </c>
      <c r="MFQ265" t="s">
        <v>359</v>
      </c>
      <c r="MFR265" t="s">
        <v>359</v>
      </c>
      <c r="MFS265" t="s">
        <v>359</v>
      </c>
      <c r="MFT265" t="s">
        <v>359</v>
      </c>
      <c r="MFU265" t="s">
        <v>359</v>
      </c>
      <c r="MFV265" t="s">
        <v>359</v>
      </c>
      <c r="MFW265" t="s">
        <v>359</v>
      </c>
      <c r="MFX265" t="s">
        <v>359</v>
      </c>
      <c r="MFY265" t="s">
        <v>359</v>
      </c>
      <c r="MFZ265" t="s">
        <v>359</v>
      </c>
      <c r="MGA265" t="s">
        <v>359</v>
      </c>
      <c r="MGB265" t="s">
        <v>359</v>
      </c>
      <c r="MGC265" t="s">
        <v>359</v>
      </c>
      <c r="MGD265" t="s">
        <v>359</v>
      </c>
      <c r="MGE265" t="s">
        <v>359</v>
      </c>
      <c r="MGF265" t="s">
        <v>359</v>
      </c>
      <c r="MGG265" t="s">
        <v>359</v>
      </c>
      <c r="MGH265" t="s">
        <v>359</v>
      </c>
      <c r="MGI265" t="s">
        <v>359</v>
      </c>
      <c r="MGJ265" t="s">
        <v>359</v>
      </c>
      <c r="MGK265" t="s">
        <v>359</v>
      </c>
      <c r="MGL265" t="s">
        <v>359</v>
      </c>
      <c r="MGM265" t="s">
        <v>359</v>
      </c>
      <c r="MGN265" t="s">
        <v>359</v>
      </c>
      <c r="MGO265" t="s">
        <v>359</v>
      </c>
      <c r="MGP265" t="s">
        <v>359</v>
      </c>
      <c r="MGQ265" t="s">
        <v>359</v>
      </c>
      <c r="MGR265" t="s">
        <v>359</v>
      </c>
      <c r="MGS265" t="s">
        <v>359</v>
      </c>
      <c r="MGT265" t="s">
        <v>359</v>
      </c>
      <c r="MGU265" t="s">
        <v>359</v>
      </c>
      <c r="MGV265" t="s">
        <v>359</v>
      </c>
      <c r="MGW265" t="s">
        <v>359</v>
      </c>
      <c r="MGX265" t="s">
        <v>359</v>
      </c>
      <c r="MGY265" t="s">
        <v>359</v>
      </c>
      <c r="MGZ265" t="s">
        <v>359</v>
      </c>
      <c r="MHA265" t="s">
        <v>359</v>
      </c>
      <c r="MHB265" t="s">
        <v>359</v>
      </c>
      <c r="MHC265" t="s">
        <v>359</v>
      </c>
      <c r="MHD265" t="s">
        <v>359</v>
      </c>
      <c r="MHE265" t="s">
        <v>359</v>
      </c>
      <c r="MHF265" t="s">
        <v>359</v>
      </c>
      <c r="MHG265" t="s">
        <v>359</v>
      </c>
      <c r="MHH265" t="s">
        <v>359</v>
      </c>
      <c r="MHI265" t="s">
        <v>359</v>
      </c>
      <c r="MHJ265" t="s">
        <v>359</v>
      </c>
      <c r="MHK265" t="s">
        <v>359</v>
      </c>
      <c r="MHL265" t="s">
        <v>359</v>
      </c>
      <c r="MHM265" t="s">
        <v>359</v>
      </c>
      <c r="MHN265" t="s">
        <v>359</v>
      </c>
      <c r="MHO265" t="s">
        <v>359</v>
      </c>
      <c r="MHP265" t="s">
        <v>359</v>
      </c>
      <c r="MHQ265" t="s">
        <v>359</v>
      </c>
      <c r="MHR265" t="s">
        <v>359</v>
      </c>
      <c r="MHS265" t="s">
        <v>359</v>
      </c>
      <c r="MHT265" t="s">
        <v>359</v>
      </c>
      <c r="MHU265" t="s">
        <v>359</v>
      </c>
      <c r="MHV265" t="s">
        <v>359</v>
      </c>
      <c r="MHW265" t="s">
        <v>359</v>
      </c>
      <c r="MHX265" t="s">
        <v>359</v>
      </c>
      <c r="MHY265" t="s">
        <v>359</v>
      </c>
      <c r="MHZ265" t="s">
        <v>359</v>
      </c>
      <c r="MIA265" t="s">
        <v>359</v>
      </c>
      <c r="MIB265" t="s">
        <v>359</v>
      </c>
      <c r="MIC265" t="s">
        <v>359</v>
      </c>
      <c r="MID265" t="s">
        <v>359</v>
      </c>
      <c r="MIE265" t="s">
        <v>359</v>
      </c>
      <c r="MIF265" t="s">
        <v>359</v>
      </c>
      <c r="MIG265" t="s">
        <v>359</v>
      </c>
      <c r="MIH265" t="s">
        <v>359</v>
      </c>
      <c r="MII265" t="s">
        <v>359</v>
      </c>
      <c r="MIJ265" t="s">
        <v>359</v>
      </c>
      <c r="MIK265" t="s">
        <v>359</v>
      </c>
      <c r="MIL265" t="s">
        <v>359</v>
      </c>
      <c r="MIM265" t="s">
        <v>359</v>
      </c>
      <c r="MIN265" t="s">
        <v>359</v>
      </c>
      <c r="MIO265" t="s">
        <v>359</v>
      </c>
      <c r="MIP265" t="s">
        <v>359</v>
      </c>
      <c r="MIQ265" t="s">
        <v>359</v>
      </c>
      <c r="MIR265" t="s">
        <v>359</v>
      </c>
      <c r="MIS265" t="s">
        <v>359</v>
      </c>
      <c r="MIT265" t="s">
        <v>359</v>
      </c>
      <c r="MIU265" t="s">
        <v>359</v>
      </c>
      <c r="MIV265" t="s">
        <v>359</v>
      </c>
      <c r="MIW265" t="s">
        <v>359</v>
      </c>
      <c r="MIX265" t="s">
        <v>359</v>
      </c>
      <c r="MIY265" t="s">
        <v>359</v>
      </c>
      <c r="MIZ265" t="s">
        <v>359</v>
      </c>
      <c r="MJA265" t="s">
        <v>359</v>
      </c>
      <c r="MJB265" t="s">
        <v>359</v>
      </c>
      <c r="MJC265" t="s">
        <v>359</v>
      </c>
      <c r="MJD265" t="s">
        <v>359</v>
      </c>
      <c r="MJE265" t="s">
        <v>359</v>
      </c>
      <c r="MJF265" t="s">
        <v>359</v>
      </c>
      <c r="MJG265" t="s">
        <v>359</v>
      </c>
      <c r="MJH265" t="s">
        <v>359</v>
      </c>
      <c r="MJI265" t="s">
        <v>359</v>
      </c>
      <c r="MJJ265" t="s">
        <v>359</v>
      </c>
      <c r="MJK265" t="s">
        <v>359</v>
      </c>
      <c r="MJL265" t="s">
        <v>359</v>
      </c>
      <c r="MJM265" t="s">
        <v>359</v>
      </c>
      <c r="MJN265" t="s">
        <v>359</v>
      </c>
      <c r="MJO265" t="s">
        <v>359</v>
      </c>
      <c r="MJP265" t="s">
        <v>359</v>
      </c>
      <c r="MJQ265" t="s">
        <v>359</v>
      </c>
      <c r="MJR265" t="s">
        <v>359</v>
      </c>
      <c r="MJS265" t="s">
        <v>359</v>
      </c>
      <c r="MJT265" t="s">
        <v>359</v>
      </c>
      <c r="MJU265" t="s">
        <v>359</v>
      </c>
      <c r="MJV265" t="s">
        <v>359</v>
      </c>
      <c r="MJW265" t="s">
        <v>359</v>
      </c>
      <c r="MJX265" t="s">
        <v>359</v>
      </c>
      <c r="MJY265" t="s">
        <v>359</v>
      </c>
      <c r="MJZ265" t="s">
        <v>359</v>
      </c>
      <c r="MKA265" t="s">
        <v>359</v>
      </c>
      <c r="MKB265" t="s">
        <v>359</v>
      </c>
      <c r="MKC265" t="s">
        <v>359</v>
      </c>
      <c r="MKD265" t="s">
        <v>359</v>
      </c>
      <c r="MKE265" t="s">
        <v>359</v>
      </c>
      <c r="MKF265" t="s">
        <v>359</v>
      </c>
      <c r="MKG265" t="s">
        <v>359</v>
      </c>
      <c r="MKH265" t="s">
        <v>359</v>
      </c>
      <c r="MKI265" t="s">
        <v>359</v>
      </c>
      <c r="MKJ265" t="s">
        <v>359</v>
      </c>
      <c r="MKK265" t="s">
        <v>359</v>
      </c>
      <c r="MKL265" t="s">
        <v>359</v>
      </c>
      <c r="MKM265" t="s">
        <v>359</v>
      </c>
      <c r="MKN265" t="s">
        <v>359</v>
      </c>
      <c r="MKO265" t="s">
        <v>359</v>
      </c>
      <c r="MKP265" t="s">
        <v>359</v>
      </c>
      <c r="MKQ265" t="s">
        <v>359</v>
      </c>
      <c r="MKR265" t="s">
        <v>359</v>
      </c>
      <c r="MKS265" t="s">
        <v>359</v>
      </c>
      <c r="MKT265" t="s">
        <v>359</v>
      </c>
      <c r="MKU265" t="s">
        <v>359</v>
      </c>
      <c r="MKV265" t="s">
        <v>359</v>
      </c>
      <c r="MKW265" t="s">
        <v>359</v>
      </c>
      <c r="MKX265" t="s">
        <v>359</v>
      </c>
      <c r="MKY265" t="s">
        <v>359</v>
      </c>
      <c r="MKZ265" t="s">
        <v>359</v>
      </c>
      <c r="MLA265" t="s">
        <v>359</v>
      </c>
      <c r="MLB265" t="s">
        <v>359</v>
      </c>
      <c r="MLC265" t="s">
        <v>359</v>
      </c>
      <c r="MLD265" t="s">
        <v>359</v>
      </c>
      <c r="MLE265" t="s">
        <v>359</v>
      </c>
      <c r="MLF265" t="s">
        <v>359</v>
      </c>
      <c r="MLG265" t="s">
        <v>359</v>
      </c>
      <c r="MLH265" t="s">
        <v>359</v>
      </c>
      <c r="MLI265" t="s">
        <v>359</v>
      </c>
      <c r="MLJ265" t="s">
        <v>359</v>
      </c>
      <c r="MLK265" t="s">
        <v>359</v>
      </c>
      <c r="MLL265" t="s">
        <v>359</v>
      </c>
      <c r="MLM265" t="s">
        <v>359</v>
      </c>
      <c r="MLN265" t="s">
        <v>359</v>
      </c>
      <c r="MLO265" t="s">
        <v>359</v>
      </c>
      <c r="MLP265" t="s">
        <v>359</v>
      </c>
      <c r="MLQ265" t="s">
        <v>359</v>
      </c>
      <c r="MLR265" t="s">
        <v>359</v>
      </c>
      <c r="MLS265" t="s">
        <v>359</v>
      </c>
      <c r="MLT265" t="s">
        <v>359</v>
      </c>
      <c r="MLU265" t="s">
        <v>359</v>
      </c>
      <c r="MLV265" t="s">
        <v>359</v>
      </c>
      <c r="MLW265" t="s">
        <v>359</v>
      </c>
      <c r="MLX265" t="s">
        <v>359</v>
      </c>
      <c r="MLY265" t="s">
        <v>359</v>
      </c>
      <c r="MLZ265" t="s">
        <v>359</v>
      </c>
      <c r="MMA265" t="s">
        <v>359</v>
      </c>
      <c r="MMB265" t="s">
        <v>359</v>
      </c>
      <c r="MMC265" t="s">
        <v>359</v>
      </c>
      <c r="MMD265" t="s">
        <v>359</v>
      </c>
      <c r="MME265" t="s">
        <v>359</v>
      </c>
      <c r="MMF265" t="s">
        <v>359</v>
      </c>
      <c r="MMG265" t="s">
        <v>359</v>
      </c>
      <c r="MMH265" t="s">
        <v>359</v>
      </c>
      <c r="MMI265" t="s">
        <v>359</v>
      </c>
      <c r="MMJ265" t="s">
        <v>359</v>
      </c>
      <c r="MMK265" t="s">
        <v>359</v>
      </c>
      <c r="MML265" t="s">
        <v>359</v>
      </c>
      <c r="MMM265" t="s">
        <v>359</v>
      </c>
      <c r="MMN265" t="s">
        <v>359</v>
      </c>
      <c r="MMO265" t="s">
        <v>359</v>
      </c>
      <c r="MMP265" t="s">
        <v>359</v>
      </c>
      <c r="MMQ265" t="s">
        <v>359</v>
      </c>
      <c r="MMR265" t="s">
        <v>359</v>
      </c>
      <c r="MMS265" t="s">
        <v>359</v>
      </c>
      <c r="MMT265" t="s">
        <v>359</v>
      </c>
      <c r="MMU265" t="s">
        <v>359</v>
      </c>
      <c r="MMV265" t="s">
        <v>359</v>
      </c>
      <c r="MMW265" t="s">
        <v>359</v>
      </c>
      <c r="MMX265" t="s">
        <v>359</v>
      </c>
      <c r="MMY265" t="s">
        <v>359</v>
      </c>
      <c r="MMZ265" t="s">
        <v>359</v>
      </c>
      <c r="MNA265" t="s">
        <v>359</v>
      </c>
      <c r="MNB265" t="s">
        <v>359</v>
      </c>
      <c r="MNC265" t="s">
        <v>359</v>
      </c>
      <c r="MND265" t="s">
        <v>359</v>
      </c>
      <c r="MNE265" t="s">
        <v>359</v>
      </c>
      <c r="MNF265" t="s">
        <v>359</v>
      </c>
      <c r="MNG265" t="s">
        <v>359</v>
      </c>
      <c r="MNH265" t="s">
        <v>359</v>
      </c>
      <c r="MNI265" t="s">
        <v>359</v>
      </c>
      <c r="MNJ265" t="s">
        <v>359</v>
      </c>
      <c r="MNK265" t="s">
        <v>359</v>
      </c>
      <c r="MNL265" t="s">
        <v>359</v>
      </c>
      <c r="MNM265" t="s">
        <v>359</v>
      </c>
      <c r="MNN265" t="s">
        <v>359</v>
      </c>
      <c r="MNO265" t="s">
        <v>359</v>
      </c>
      <c r="MNP265" t="s">
        <v>359</v>
      </c>
      <c r="MNQ265" t="s">
        <v>359</v>
      </c>
      <c r="MNR265" t="s">
        <v>359</v>
      </c>
      <c r="MNS265" t="s">
        <v>359</v>
      </c>
      <c r="MNT265" t="s">
        <v>359</v>
      </c>
      <c r="MNU265" t="s">
        <v>359</v>
      </c>
      <c r="MNV265" t="s">
        <v>359</v>
      </c>
      <c r="MNW265" t="s">
        <v>359</v>
      </c>
      <c r="MNX265" t="s">
        <v>359</v>
      </c>
      <c r="MNY265" t="s">
        <v>359</v>
      </c>
      <c r="MNZ265" t="s">
        <v>359</v>
      </c>
      <c r="MOA265" t="s">
        <v>359</v>
      </c>
      <c r="MOB265" t="s">
        <v>359</v>
      </c>
      <c r="MOC265" t="s">
        <v>359</v>
      </c>
      <c r="MOD265" t="s">
        <v>359</v>
      </c>
      <c r="MOE265" t="s">
        <v>359</v>
      </c>
      <c r="MOF265" t="s">
        <v>359</v>
      </c>
      <c r="MOG265" t="s">
        <v>359</v>
      </c>
      <c r="MOH265" t="s">
        <v>359</v>
      </c>
      <c r="MOI265" t="s">
        <v>359</v>
      </c>
      <c r="MOJ265" t="s">
        <v>359</v>
      </c>
      <c r="MOK265" t="s">
        <v>359</v>
      </c>
      <c r="MOL265" t="s">
        <v>359</v>
      </c>
      <c r="MOM265" t="s">
        <v>359</v>
      </c>
      <c r="MON265" t="s">
        <v>359</v>
      </c>
      <c r="MOO265" t="s">
        <v>359</v>
      </c>
      <c r="MOP265" t="s">
        <v>359</v>
      </c>
      <c r="MOQ265" t="s">
        <v>359</v>
      </c>
      <c r="MOR265" t="s">
        <v>359</v>
      </c>
      <c r="MOS265" t="s">
        <v>359</v>
      </c>
      <c r="MOT265" t="s">
        <v>359</v>
      </c>
      <c r="MOU265" t="s">
        <v>359</v>
      </c>
      <c r="MOV265" t="s">
        <v>359</v>
      </c>
      <c r="MOW265" t="s">
        <v>359</v>
      </c>
      <c r="MOX265" t="s">
        <v>359</v>
      </c>
      <c r="MOY265" t="s">
        <v>359</v>
      </c>
      <c r="MOZ265" t="s">
        <v>359</v>
      </c>
      <c r="MPA265" t="s">
        <v>359</v>
      </c>
      <c r="MPB265" t="s">
        <v>359</v>
      </c>
      <c r="MPC265" t="s">
        <v>359</v>
      </c>
      <c r="MPD265" t="s">
        <v>359</v>
      </c>
      <c r="MPE265" t="s">
        <v>359</v>
      </c>
      <c r="MPF265" t="s">
        <v>359</v>
      </c>
      <c r="MPG265" t="s">
        <v>359</v>
      </c>
      <c r="MPH265" t="s">
        <v>359</v>
      </c>
      <c r="MPI265" t="s">
        <v>359</v>
      </c>
      <c r="MPJ265" t="s">
        <v>359</v>
      </c>
      <c r="MPK265" t="s">
        <v>359</v>
      </c>
      <c r="MPL265" t="s">
        <v>359</v>
      </c>
      <c r="MPM265" t="s">
        <v>359</v>
      </c>
      <c r="MPN265" t="s">
        <v>359</v>
      </c>
      <c r="MPO265" t="s">
        <v>359</v>
      </c>
      <c r="MPP265" t="s">
        <v>359</v>
      </c>
      <c r="MPQ265" t="s">
        <v>359</v>
      </c>
      <c r="MPR265" t="s">
        <v>359</v>
      </c>
      <c r="MPS265" t="s">
        <v>359</v>
      </c>
      <c r="MPT265" t="s">
        <v>359</v>
      </c>
      <c r="MPU265" t="s">
        <v>359</v>
      </c>
      <c r="MPV265" t="s">
        <v>359</v>
      </c>
      <c r="MPW265" t="s">
        <v>359</v>
      </c>
      <c r="MPX265" t="s">
        <v>359</v>
      </c>
      <c r="MPY265" t="s">
        <v>359</v>
      </c>
      <c r="MPZ265" t="s">
        <v>359</v>
      </c>
      <c r="MQA265" t="s">
        <v>359</v>
      </c>
      <c r="MQB265" t="s">
        <v>359</v>
      </c>
      <c r="MQC265" t="s">
        <v>359</v>
      </c>
      <c r="MQD265" t="s">
        <v>359</v>
      </c>
      <c r="MQE265" t="s">
        <v>359</v>
      </c>
      <c r="MQF265" t="s">
        <v>359</v>
      </c>
      <c r="MQG265" t="s">
        <v>359</v>
      </c>
      <c r="MQH265" t="s">
        <v>359</v>
      </c>
      <c r="MQI265" t="s">
        <v>359</v>
      </c>
      <c r="MQJ265" t="s">
        <v>359</v>
      </c>
      <c r="MQK265" t="s">
        <v>359</v>
      </c>
      <c r="MQL265" t="s">
        <v>359</v>
      </c>
      <c r="MQM265" t="s">
        <v>359</v>
      </c>
      <c r="MQN265" t="s">
        <v>359</v>
      </c>
      <c r="MQO265" t="s">
        <v>359</v>
      </c>
      <c r="MQP265" t="s">
        <v>359</v>
      </c>
      <c r="MQQ265" t="s">
        <v>359</v>
      </c>
      <c r="MQR265" t="s">
        <v>359</v>
      </c>
      <c r="MQS265" t="s">
        <v>359</v>
      </c>
      <c r="MQT265" t="s">
        <v>359</v>
      </c>
      <c r="MQU265" t="s">
        <v>359</v>
      </c>
      <c r="MQV265" t="s">
        <v>359</v>
      </c>
      <c r="MQW265" t="s">
        <v>359</v>
      </c>
      <c r="MQX265" t="s">
        <v>359</v>
      </c>
      <c r="MQY265" t="s">
        <v>359</v>
      </c>
      <c r="MQZ265" t="s">
        <v>359</v>
      </c>
      <c r="MRA265" t="s">
        <v>359</v>
      </c>
      <c r="MRB265" t="s">
        <v>359</v>
      </c>
      <c r="MRC265" t="s">
        <v>359</v>
      </c>
      <c r="MRD265" t="s">
        <v>359</v>
      </c>
      <c r="MRE265" t="s">
        <v>359</v>
      </c>
      <c r="MRF265" t="s">
        <v>359</v>
      </c>
      <c r="MRG265" t="s">
        <v>359</v>
      </c>
      <c r="MRH265" t="s">
        <v>359</v>
      </c>
      <c r="MRI265" t="s">
        <v>359</v>
      </c>
      <c r="MRJ265" t="s">
        <v>359</v>
      </c>
      <c r="MRK265" t="s">
        <v>359</v>
      </c>
      <c r="MRL265" t="s">
        <v>359</v>
      </c>
      <c r="MRM265" t="s">
        <v>359</v>
      </c>
      <c r="MRN265" t="s">
        <v>359</v>
      </c>
      <c r="MRO265" t="s">
        <v>359</v>
      </c>
      <c r="MRP265" t="s">
        <v>359</v>
      </c>
      <c r="MRQ265" t="s">
        <v>359</v>
      </c>
      <c r="MRR265" t="s">
        <v>359</v>
      </c>
      <c r="MRS265" t="s">
        <v>359</v>
      </c>
      <c r="MRT265" t="s">
        <v>359</v>
      </c>
      <c r="MRU265" t="s">
        <v>359</v>
      </c>
      <c r="MRV265" t="s">
        <v>359</v>
      </c>
      <c r="MRW265" t="s">
        <v>359</v>
      </c>
      <c r="MRX265" t="s">
        <v>359</v>
      </c>
      <c r="MRY265" t="s">
        <v>359</v>
      </c>
      <c r="MRZ265" t="s">
        <v>359</v>
      </c>
      <c r="MSA265" t="s">
        <v>359</v>
      </c>
      <c r="MSB265" t="s">
        <v>359</v>
      </c>
      <c r="MSC265" t="s">
        <v>359</v>
      </c>
      <c r="MSD265" t="s">
        <v>359</v>
      </c>
      <c r="MSE265" t="s">
        <v>359</v>
      </c>
      <c r="MSF265" t="s">
        <v>359</v>
      </c>
      <c r="MSG265" t="s">
        <v>359</v>
      </c>
      <c r="MSH265" t="s">
        <v>359</v>
      </c>
      <c r="MSI265" t="s">
        <v>359</v>
      </c>
      <c r="MSJ265" t="s">
        <v>359</v>
      </c>
      <c r="MSK265" t="s">
        <v>359</v>
      </c>
      <c r="MSL265" t="s">
        <v>359</v>
      </c>
      <c r="MSM265" t="s">
        <v>359</v>
      </c>
      <c r="MSN265" t="s">
        <v>359</v>
      </c>
      <c r="MSO265" t="s">
        <v>359</v>
      </c>
      <c r="MSP265" t="s">
        <v>359</v>
      </c>
      <c r="MSQ265" t="s">
        <v>359</v>
      </c>
      <c r="MSR265" t="s">
        <v>359</v>
      </c>
      <c r="MSS265" t="s">
        <v>359</v>
      </c>
      <c r="MST265" t="s">
        <v>359</v>
      </c>
      <c r="MSU265" t="s">
        <v>359</v>
      </c>
      <c r="MSV265" t="s">
        <v>359</v>
      </c>
      <c r="MSW265" t="s">
        <v>359</v>
      </c>
      <c r="MSX265" t="s">
        <v>359</v>
      </c>
      <c r="MSY265" t="s">
        <v>359</v>
      </c>
      <c r="MSZ265" t="s">
        <v>359</v>
      </c>
      <c r="MTA265" t="s">
        <v>359</v>
      </c>
      <c r="MTB265" t="s">
        <v>359</v>
      </c>
      <c r="MTC265" t="s">
        <v>359</v>
      </c>
      <c r="MTD265" t="s">
        <v>359</v>
      </c>
      <c r="MTE265" t="s">
        <v>359</v>
      </c>
      <c r="MTF265" t="s">
        <v>359</v>
      </c>
      <c r="MTG265" t="s">
        <v>359</v>
      </c>
      <c r="MTH265" t="s">
        <v>359</v>
      </c>
      <c r="MTI265" t="s">
        <v>359</v>
      </c>
      <c r="MTJ265" t="s">
        <v>359</v>
      </c>
      <c r="MTK265" t="s">
        <v>359</v>
      </c>
      <c r="MTL265" t="s">
        <v>359</v>
      </c>
      <c r="MTM265" t="s">
        <v>359</v>
      </c>
      <c r="MTN265" t="s">
        <v>359</v>
      </c>
      <c r="MTO265" t="s">
        <v>359</v>
      </c>
      <c r="MTP265" t="s">
        <v>359</v>
      </c>
      <c r="MTQ265" t="s">
        <v>359</v>
      </c>
      <c r="MTR265" t="s">
        <v>359</v>
      </c>
      <c r="MTS265" t="s">
        <v>359</v>
      </c>
      <c r="MTT265" t="s">
        <v>359</v>
      </c>
      <c r="MTU265" t="s">
        <v>359</v>
      </c>
      <c r="MTV265" t="s">
        <v>359</v>
      </c>
      <c r="MTW265" t="s">
        <v>359</v>
      </c>
      <c r="MTX265" t="s">
        <v>359</v>
      </c>
      <c r="MTY265" t="s">
        <v>359</v>
      </c>
      <c r="MTZ265" t="s">
        <v>359</v>
      </c>
      <c r="MUA265" t="s">
        <v>359</v>
      </c>
      <c r="MUB265" t="s">
        <v>359</v>
      </c>
      <c r="MUC265" t="s">
        <v>359</v>
      </c>
      <c r="MUD265" t="s">
        <v>359</v>
      </c>
      <c r="MUE265" t="s">
        <v>359</v>
      </c>
      <c r="MUF265" t="s">
        <v>359</v>
      </c>
      <c r="MUG265" t="s">
        <v>359</v>
      </c>
      <c r="MUH265" t="s">
        <v>359</v>
      </c>
      <c r="MUI265" t="s">
        <v>359</v>
      </c>
      <c r="MUJ265" t="s">
        <v>359</v>
      </c>
      <c r="MUK265" t="s">
        <v>359</v>
      </c>
      <c r="MUL265" t="s">
        <v>359</v>
      </c>
      <c r="MUM265" t="s">
        <v>359</v>
      </c>
      <c r="MUN265" t="s">
        <v>359</v>
      </c>
      <c r="MUO265" t="s">
        <v>359</v>
      </c>
      <c r="MUP265" t="s">
        <v>359</v>
      </c>
      <c r="MUQ265" t="s">
        <v>359</v>
      </c>
      <c r="MUR265" t="s">
        <v>359</v>
      </c>
      <c r="MUS265" t="s">
        <v>359</v>
      </c>
      <c r="MUT265" t="s">
        <v>359</v>
      </c>
      <c r="MUU265" t="s">
        <v>359</v>
      </c>
      <c r="MUV265" t="s">
        <v>359</v>
      </c>
      <c r="MUW265" t="s">
        <v>359</v>
      </c>
      <c r="MUX265" t="s">
        <v>359</v>
      </c>
      <c r="MUY265" t="s">
        <v>359</v>
      </c>
      <c r="MUZ265" t="s">
        <v>359</v>
      </c>
      <c r="MVA265" t="s">
        <v>359</v>
      </c>
      <c r="MVB265" t="s">
        <v>359</v>
      </c>
      <c r="MVC265" t="s">
        <v>359</v>
      </c>
      <c r="MVD265" t="s">
        <v>359</v>
      </c>
      <c r="MVE265" t="s">
        <v>359</v>
      </c>
      <c r="MVF265" t="s">
        <v>359</v>
      </c>
      <c r="MVG265" t="s">
        <v>359</v>
      </c>
      <c r="MVH265" t="s">
        <v>359</v>
      </c>
      <c r="MVI265" t="s">
        <v>359</v>
      </c>
      <c r="MVJ265" t="s">
        <v>359</v>
      </c>
      <c r="MVK265" t="s">
        <v>359</v>
      </c>
      <c r="MVL265" t="s">
        <v>359</v>
      </c>
      <c r="MVM265" t="s">
        <v>359</v>
      </c>
      <c r="MVN265" t="s">
        <v>359</v>
      </c>
      <c r="MVO265" t="s">
        <v>359</v>
      </c>
      <c r="MVP265" t="s">
        <v>359</v>
      </c>
      <c r="MVQ265" t="s">
        <v>359</v>
      </c>
      <c r="MVR265" t="s">
        <v>359</v>
      </c>
      <c r="MVS265" t="s">
        <v>359</v>
      </c>
      <c r="MVT265" t="s">
        <v>359</v>
      </c>
      <c r="MVU265" t="s">
        <v>359</v>
      </c>
      <c r="MVV265" t="s">
        <v>359</v>
      </c>
      <c r="MVW265" t="s">
        <v>359</v>
      </c>
      <c r="MVX265" t="s">
        <v>359</v>
      </c>
      <c r="MVY265" t="s">
        <v>359</v>
      </c>
      <c r="MVZ265" t="s">
        <v>359</v>
      </c>
      <c r="MWA265" t="s">
        <v>359</v>
      </c>
      <c r="MWB265" t="s">
        <v>359</v>
      </c>
      <c r="MWC265" t="s">
        <v>359</v>
      </c>
      <c r="MWD265" t="s">
        <v>359</v>
      </c>
      <c r="MWE265" t="s">
        <v>359</v>
      </c>
      <c r="MWF265" t="s">
        <v>359</v>
      </c>
      <c r="MWG265" t="s">
        <v>359</v>
      </c>
      <c r="MWH265" t="s">
        <v>359</v>
      </c>
      <c r="MWI265" t="s">
        <v>359</v>
      </c>
      <c r="MWJ265" t="s">
        <v>359</v>
      </c>
      <c r="MWK265" t="s">
        <v>359</v>
      </c>
      <c r="MWL265" t="s">
        <v>359</v>
      </c>
      <c r="MWM265" t="s">
        <v>359</v>
      </c>
      <c r="MWN265" t="s">
        <v>359</v>
      </c>
      <c r="MWO265" t="s">
        <v>359</v>
      </c>
      <c r="MWP265" t="s">
        <v>359</v>
      </c>
      <c r="MWQ265" t="s">
        <v>359</v>
      </c>
      <c r="MWR265" t="s">
        <v>359</v>
      </c>
      <c r="MWS265" t="s">
        <v>359</v>
      </c>
      <c r="MWT265" t="s">
        <v>359</v>
      </c>
      <c r="MWU265" t="s">
        <v>359</v>
      </c>
      <c r="MWV265" t="s">
        <v>359</v>
      </c>
      <c r="MWW265" t="s">
        <v>359</v>
      </c>
      <c r="MWX265" t="s">
        <v>359</v>
      </c>
      <c r="MWY265" t="s">
        <v>359</v>
      </c>
      <c r="MWZ265" t="s">
        <v>359</v>
      </c>
      <c r="MXA265" t="s">
        <v>359</v>
      </c>
      <c r="MXB265" t="s">
        <v>359</v>
      </c>
      <c r="MXC265" t="s">
        <v>359</v>
      </c>
      <c r="MXD265" t="s">
        <v>359</v>
      </c>
      <c r="MXE265" t="s">
        <v>359</v>
      </c>
      <c r="MXF265" t="s">
        <v>359</v>
      </c>
      <c r="MXG265" t="s">
        <v>359</v>
      </c>
      <c r="MXH265" t="s">
        <v>359</v>
      </c>
      <c r="MXI265" t="s">
        <v>359</v>
      </c>
      <c r="MXJ265" t="s">
        <v>359</v>
      </c>
      <c r="MXK265" t="s">
        <v>359</v>
      </c>
      <c r="MXL265" t="s">
        <v>359</v>
      </c>
      <c r="MXM265" t="s">
        <v>359</v>
      </c>
      <c r="MXN265" t="s">
        <v>359</v>
      </c>
      <c r="MXO265" t="s">
        <v>359</v>
      </c>
      <c r="MXP265" t="s">
        <v>359</v>
      </c>
      <c r="MXQ265" t="s">
        <v>359</v>
      </c>
      <c r="MXR265" t="s">
        <v>359</v>
      </c>
      <c r="MXS265" t="s">
        <v>359</v>
      </c>
      <c r="MXT265" t="s">
        <v>359</v>
      </c>
      <c r="MXU265" t="s">
        <v>359</v>
      </c>
      <c r="MXV265" t="s">
        <v>359</v>
      </c>
      <c r="MXW265" t="s">
        <v>359</v>
      </c>
      <c r="MXX265" t="s">
        <v>359</v>
      </c>
      <c r="MXY265" t="s">
        <v>359</v>
      </c>
      <c r="MXZ265" t="s">
        <v>359</v>
      </c>
      <c r="MYA265" t="s">
        <v>359</v>
      </c>
      <c r="MYB265" t="s">
        <v>359</v>
      </c>
      <c r="MYC265" t="s">
        <v>359</v>
      </c>
      <c r="MYD265" t="s">
        <v>359</v>
      </c>
      <c r="MYE265" t="s">
        <v>359</v>
      </c>
      <c r="MYF265" t="s">
        <v>359</v>
      </c>
      <c r="MYG265" t="s">
        <v>359</v>
      </c>
      <c r="MYH265" t="s">
        <v>359</v>
      </c>
      <c r="MYI265" t="s">
        <v>359</v>
      </c>
      <c r="MYJ265" t="s">
        <v>359</v>
      </c>
      <c r="MYK265" t="s">
        <v>359</v>
      </c>
      <c r="MYL265" t="s">
        <v>359</v>
      </c>
      <c r="MYM265" t="s">
        <v>359</v>
      </c>
      <c r="MYN265" t="s">
        <v>359</v>
      </c>
      <c r="MYO265" t="s">
        <v>359</v>
      </c>
      <c r="MYP265" t="s">
        <v>359</v>
      </c>
      <c r="MYQ265" t="s">
        <v>359</v>
      </c>
      <c r="MYR265" t="s">
        <v>359</v>
      </c>
      <c r="MYS265" t="s">
        <v>359</v>
      </c>
      <c r="MYT265" t="s">
        <v>359</v>
      </c>
      <c r="MYU265" t="s">
        <v>359</v>
      </c>
      <c r="MYV265" t="s">
        <v>359</v>
      </c>
      <c r="MYW265" t="s">
        <v>359</v>
      </c>
      <c r="MYX265" t="s">
        <v>359</v>
      </c>
      <c r="MYY265" t="s">
        <v>359</v>
      </c>
      <c r="MYZ265" t="s">
        <v>359</v>
      </c>
      <c r="MZA265" t="s">
        <v>359</v>
      </c>
      <c r="MZB265" t="s">
        <v>359</v>
      </c>
      <c r="MZC265" t="s">
        <v>359</v>
      </c>
      <c r="MZD265" t="s">
        <v>359</v>
      </c>
      <c r="MZE265" t="s">
        <v>359</v>
      </c>
      <c r="MZF265" t="s">
        <v>359</v>
      </c>
      <c r="MZG265" t="s">
        <v>359</v>
      </c>
      <c r="MZH265" t="s">
        <v>359</v>
      </c>
      <c r="MZI265" t="s">
        <v>359</v>
      </c>
      <c r="MZJ265" t="s">
        <v>359</v>
      </c>
      <c r="MZK265" t="s">
        <v>359</v>
      </c>
      <c r="MZL265" t="s">
        <v>359</v>
      </c>
      <c r="MZM265" t="s">
        <v>359</v>
      </c>
      <c r="MZN265" t="s">
        <v>359</v>
      </c>
      <c r="MZO265" t="s">
        <v>359</v>
      </c>
      <c r="MZP265" t="s">
        <v>359</v>
      </c>
      <c r="MZQ265" t="s">
        <v>359</v>
      </c>
      <c r="MZR265" t="s">
        <v>359</v>
      </c>
      <c r="MZS265" t="s">
        <v>359</v>
      </c>
      <c r="MZT265" t="s">
        <v>359</v>
      </c>
      <c r="MZU265" t="s">
        <v>359</v>
      </c>
      <c r="MZV265" t="s">
        <v>359</v>
      </c>
      <c r="MZW265" t="s">
        <v>359</v>
      </c>
      <c r="MZX265" t="s">
        <v>359</v>
      </c>
      <c r="MZY265" t="s">
        <v>359</v>
      </c>
      <c r="MZZ265" t="s">
        <v>359</v>
      </c>
      <c r="NAA265" t="s">
        <v>359</v>
      </c>
      <c r="NAB265" t="s">
        <v>359</v>
      </c>
      <c r="NAC265" t="s">
        <v>359</v>
      </c>
      <c r="NAD265" t="s">
        <v>359</v>
      </c>
      <c r="NAE265" t="s">
        <v>359</v>
      </c>
      <c r="NAF265" t="s">
        <v>359</v>
      </c>
      <c r="NAG265" t="s">
        <v>359</v>
      </c>
      <c r="NAH265" t="s">
        <v>359</v>
      </c>
      <c r="NAI265" t="s">
        <v>359</v>
      </c>
      <c r="NAJ265" t="s">
        <v>359</v>
      </c>
      <c r="NAK265" t="s">
        <v>359</v>
      </c>
      <c r="NAL265" t="s">
        <v>359</v>
      </c>
      <c r="NAM265" t="s">
        <v>359</v>
      </c>
      <c r="NAN265" t="s">
        <v>359</v>
      </c>
      <c r="NAO265" t="s">
        <v>359</v>
      </c>
      <c r="NAP265" t="s">
        <v>359</v>
      </c>
      <c r="NAQ265" t="s">
        <v>359</v>
      </c>
      <c r="NAR265" t="s">
        <v>359</v>
      </c>
      <c r="NAS265" t="s">
        <v>359</v>
      </c>
      <c r="NAT265" t="s">
        <v>359</v>
      </c>
      <c r="NAU265" t="s">
        <v>359</v>
      </c>
      <c r="NAV265" t="s">
        <v>359</v>
      </c>
      <c r="NAW265" t="s">
        <v>359</v>
      </c>
      <c r="NAX265" t="s">
        <v>359</v>
      </c>
      <c r="NAY265" t="s">
        <v>359</v>
      </c>
      <c r="NAZ265" t="s">
        <v>359</v>
      </c>
      <c r="NBA265" t="s">
        <v>359</v>
      </c>
      <c r="NBB265" t="s">
        <v>359</v>
      </c>
      <c r="NBC265" t="s">
        <v>359</v>
      </c>
      <c r="NBD265" t="s">
        <v>359</v>
      </c>
      <c r="NBE265" t="s">
        <v>359</v>
      </c>
      <c r="NBF265" t="s">
        <v>359</v>
      </c>
      <c r="NBG265" t="s">
        <v>359</v>
      </c>
      <c r="NBH265" t="s">
        <v>359</v>
      </c>
      <c r="NBI265" t="s">
        <v>359</v>
      </c>
      <c r="NBJ265" t="s">
        <v>359</v>
      </c>
      <c r="NBK265" t="s">
        <v>359</v>
      </c>
      <c r="NBL265" t="s">
        <v>359</v>
      </c>
      <c r="NBM265" t="s">
        <v>359</v>
      </c>
      <c r="NBN265" t="s">
        <v>359</v>
      </c>
      <c r="NBO265" t="s">
        <v>359</v>
      </c>
      <c r="NBP265" t="s">
        <v>359</v>
      </c>
      <c r="NBQ265" t="s">
        <v>359</v>
      </c>
      <c r="NBR265" t="s">
        <v>359</v>
      </c>
      <c r="NBS265" t="s">
        <v>359</v>
      </c>
      <c r="NBT265" t="s">
        <v>359</v>
      </c>
      <c r="NBU265" t="s">
        <v>359</v>
      </c>
      <c r="NBV265" t="s">
        <v>359</v>
      </c>
      <c r="NBW265" t="s">
        <v>359</v>
      </c>
      <c r="NBX265" t="s">
        <v>359</v>
      </c>
      <c r="NBY265" t="s">
        <v>359</v>
      </c>
      <c r="NBZ265" t="s">
        <v>359</v>
      </c>
      <c r="NCA265" t="s">
        <v>359</v>
      </c>
      <c r="NCB265" t="s">
        <v>359</v>
      </c>
      <c r="NCC265" t="s">
        <v>359</v>
      </c>
      <c r="NCD265" t="s">
        <v>359</v>
      </c>
      <c r="NCE265" t="s">
        <v>359</v>
      </c>
      <c r="NCF265" t="s">
        <v>359</v>
      </c>
      <c r="NCG265" t="s">
        <v>359</v>
      </c>
      <c r="NCH265" t="s">
        <v>359</v>
      </c>
      <c r="NCI265" t="s">
        <v>359</v>
      </c>
      <c r="NCJ265" t="s">
        <v>359</v>
      </c>
      <c r="NCK265" t="s">
        <v>359</v>
      </c>
      <c r="NCL265" t="s">
        <v>359</v>
      </c>
      <c r="NCM265" t="s">
        <v>359</v>
      </c>
      <c r="NCN265" t="s">
        <v>359</v>
      </c>
      <c r="NCO265" t="s">
        <v>359</v>
      </c>
      <c r="NCP265" t="s">
        <v>359</v>
      </c>
      <c r="NCQ265" t="s">
        <v>359</v>
      </c>
      <c r="NCR265" t="s">
        <v>359</v>
      </c>
      <c r="NCS265" t="s">
        <v>359</v>
      </c>
      <c r="NCT265" t="s">
        <v>359</v>
      </c>
      <c r="NCU265" t="s">
        <v>359</v>
      </c>
      <c r="NCV265" t="s">
        <v>359</v>
      </c>
      <c r="NCW265" t="s">
        <v>359</v>
      </c>
      <c r="NCX265" t="s">
        <v>359</v>
      </c>
      <c r="NCY265" t="s">
        <v>359</v>
      </c>
      <c r="NCZ265" t="s">
        <v>359</v>
      </c>
      <c r="NDA265" t="s">
        <v>359</v>
      </c>
      <c r="NDB265" t="s">
        <v>359</v>
      </c>
      <c r="NDC265" t="s">
        <v>359</v>
      </c>
      <c r="NDD265" t="s">
        <v>359</v>
      </c>
      <c r="NDE265" t="s">
        <v>359</v>
      </c>
      <c r="NDF265" t="s">
        <v>359</v>
      </c>
      <c r="NDG265" t="s">
        <v>359</v>
      </c>
      <c r="NDH265" t="s">
        <v>359</v>
      </c>
      <c r="NDI265" t="s">
        <v>359</v>
      </c>
      <c r="NDJ265" t="s">
        <v>359</v>
      </c>
      <c r="NDK265" t="s">
        <v>359</v>
      </c>
      <c r="NDL265" t="s">
        <v>359</v>
      </c>
      <c r="NDM265" t="s">
        <v>359</v>
      </c>
      <c r="NDN265" t="s">
        <v>359</v>
      </c>
      <c r="NDO265" t="s">
        <v>359</v>
      </c>
      <c r="NDP265" t="s">
        <v>359</v>
      </c>
      <c r="NDQ265" t="s">
        <v>359</v>
      </c>
      <c r="NDR265" t="s">
        <v>359</v>
      </c>
      <c r="NDS265" t="s">
        <v>359</v>
      </c>
      <c r="NDT265" t="s">
        <v>359</v>
      </c>
      <c r="NDU265" t="s">
        <v>359</v>
      </c>
      <c r="NDV265" t="s">
        <v>359</v>
      </c>
      <c r="NDW265" t="s">
        <v>359</v>
      </c>
      <c r="NDX265" t="s">
        <v>359</v>
      </c>
      <c r="NDY265" t="s">
        <v>359</v>
      </c>
      <c r="NDZ265" t="s">
        <v>359</v>
      </c>
      <c r="NEA265" t="s">
        <v>359</v>
      </c>
      <c r="NEB265" t="s">
        <v>359</v>
      </c>
      <c r="NEC265" t="s">
        <v>359</v>
      </c>
      <c r="NED265" t="s">
        <v>359</v>
      </c>
      <c r="NEE265" t="s">
        <v>359</v>
      </c>
      <c r="NEF265" t="s">
        <v>359</v>
      </c>
      <c r="NEG265" t="s">
        <v>359</v>
      </c>
      <c r="NEH265" t="s">
        <v>359</v>
      </c>
      <c r="NEI265" t="s">
        <v>359</v>
      </c>
      <c r="NEJ265" t="s">
        <v>359</v>
      </c>
      <c r="NEK265" t="s">
        <v>359</v>
      </c>
      <c r="NEL265" t="s">
        <v>359</v>
      </c>
      <c r="NEM265" t="s">
        <v>359</v>
      </c>
      <c r="NEN265" t="s">
        <v>359</v>
      </c>
      <c r="NEO265" t="s">
        <v>359</v>
      </c>
      <c r="NEP265" t="s">
        <v>359</v>
      </c>
      <c r="NEQ265" t="s">
        <v>359</v>
      </c>
      <c r="NER265" t="s">
        <v>359</v>
      </c>
      <c r="NES265" t="s">
        <v>359</v>
      </c>
      <c r="NET265" t="s">
        <v>359</v>
      </c>
      <c r="NEU265" t="s">
        <v>359</v>
      </c>
      <c r="NEV265" t="s">
        <v>359</v>
      </c>
      <c r="NEW265" t="s">
        <v>359</v>
      </c>
      <c r="NEX265" t="s">
        <v>359</v>
      </c>
      <c r="NEY265" t="s">
        <v>359</v>
      </c>
      <c r="NEZ265" t="s">
        <v>359</v>
      </c>
      <c r="NFA265" t="s">
        <v>359</v>
      </c>
      <c r="NFB265" t="s">
        <v>359</v>
      </c>
      <c r="NFC265" t="s">
        <v>359</v>
      </c>
      <c r="NFD265" t="s">
        <v>359</v>
      </c>
      <c r="NFE265" t="s">
        <v>359</v>
      </c>
      <c r="NFF265" t="s">
        <v>359</v>
      </c>
      <c r="NFG265" t="s">
        <v>359</v>
      </c>
      <c r="NFH265" t="s">
        <v>359</v>
      </c>
      <c r="NFI265" t="s">
        <v>359</v>
      </c>
      <c r="NFJ265" t="s">
        <v>359</v>
      </c>
      <c r="NFK265" t="s">
        <v>359</v>
      </c>
      <c r="NFL265" t="s">
        <v>359</v>
      </c>
      <c r="NFM265" t="s">
        <v>359</v>
      </c>
      <c r="NFN265" t="s">
        <v>359</v>
      </c>
      <c r="NFO265" t="s">
        <v>359</v>
      </c>
      <c r="NFP265" t="s">
        <v>359</v>
      </c>
      <c r="NFQ265" t="s">
        <v>359</v>
      </c>
      <c r="NFR265" t="s">
        <v>359</v>
      </c>
      <c r="NFS265" t="s">
        <v>359</v>
      </c>
      <c r="NFT265" t="s">
        <v>359</v>
      </c>
      <c r="NFU265" t="s">
        <v>359</v>
      </c>
      <c r="NFV265" t="s">
        <v>359</v>
      </c>
      <c r="NFW265" t="s">
        <v>359</v>
      </c>
      <c r="NFX265" t="s">
        <v>359</v>
      </c>
      <c r="NFY265" t="s">
        <v>359</v>
      </c>
      <c r="NFZ265" t="s">
        <v>359</v>
      </c>
      <c r="NGA265" t="s">
        <v>359</v>
      </c>
      <c r="NGB265" t="s">
        <v>359</v>
      </c>
      <c r="NGC265" t="s">
        <v>359</v>
      </c>
      <c r="NGD265" t="s">
        <v>359</v>
      </c>
      <c r="NGE265" t="s">
        <v>359</v>
      </c>
      <c r="NGF265" t="s">
        <v>359</v>
      </c>
      <c r="NGG265" t="s">
        <v>359</v>
      </c>
      <c r="NGH265" t="s">
        <v>359</v>
      </c>
      <c r="NGI265" t="s">
        <v>359</v>
      </c>
      <c r="NGJ265" t="s">
        <v>359</v>
      </c>
      <c r="NGK265" t="s">
        <v>359</v>
      </c>
      <c r="NGL265" t="s">
        <v>359</v>
      </c>
      <c r="NGM265" t="s">
        <v>359</v>
      </c>
      <c r="NGN265" t="s">
        <v>359</v>
      </c>
      <c r="NGO265" t="s">
        <v>359</v>
      </c>
      <c r="NGP265" t="s">
        <v>359</v>
      </c>
      <c r="NGQ265" t="s">
        <v>359</v>
      </c>
      <c r="NGR265" t="s">
        <v>359</v>
      </c>
      <c r="NGS265" t="s">
        <v>359</v>
      </c>
      <c r="NGT265" t="s">
        <v>359</v>
      </c>
      <c r="NGU265" t="s">
        <v>359</v>
      </c>
      <c r="NGV265" t="s">
        <v>359</v>
      </c>
      <c r="NGW265" t="s">
        <v>359</v>
      </c>
      <c r="NGX265" t="s">
        <v>359</v>
      </c>
      <c r="NGY265" t="s">
        <v>359</v>
      </c>
      <c r="NGZ265" t="s">
        <v>359</v>
      </c>
      <c r="NHA265" t="s">
        <v>359</v>
      </c>
      <c r="NHB265" t="s">
        <v>359</v>
      </c>
      <c r="NHC265" t="s">
        <v>359</v>
      </c>
      <c r="NHD265" t="s">
        <v>359</v>
      </c>
      <c r="NHE265" t="s">
        <v>359</v>
      </c>
      <c r="NHF265" t="s">
        <v>359</v>
      </c>
      <c r="NHG265" t="s">
        <v>359</v>
      </c>
      <c r="NHH265" t="s">
        <v>359</v>
      </c>
      <c r="NHI265" t="s">
        <v>359</v>
      </c>
      <c r="NHJ265" t="s">
        <v>359</v>
      </c>
      <c r="NHK265" t="s">
        <v>359</v>
      </c>
      <c r="NHL265" t="s">
        <v>359</v>
      </c>
      <c r="NHM265" t="s">
        <v>359</v>
      </c>
      <c r="NHN265" t="s">
        <v>359</v>
      </c>
      <c r="NHO265" t="s">
        <v>359</v>
      </c>
      <c r="NHP265" t="s">
        <v>359</v>
      </c>
      <c r="NHQ265" t="s">
        <v>359</v>
      </c>
      <c r="NHR265" t="s">
        <v>359</v>
      </c>
      <c r="NHS265" t="s">
        <v>359</v>
      </c>
      <c r="NHT265" t="s">
        <v>359</v>
      </c>
      <c r="NHU265" t="s">
        <v>359</v>
      </c>
      <c r="NHV265" t="s">
        <v>359</v>
      </c>
      <c r="NHW265" t="s">
        <v>359</v>
      </c>
      <c r="NHX265" t="s">
        <v>359</v>
      </c>
      <c r="NHY265" t="s">
        <v>359</v>
      </c>
      <c r="NHZ265" t="s">
        <v>359</v>
      </c>
      <c r="NIA265" t="s">
        <v>359</v>
      </c>
      <c r="NIB265" t="s">
        <v>359</v>
      </c>
      <c r="NIC265" t="s">
        <v>359</v>
      </c>
      <c r="NID265" t="s">
        <v>359</v>
      </c>
      <c r="NIE265" t="s">
        <v>359</v>
      </c>
      <c r="NIF265" t="s">
        <v>359</v>
      </c>
      <c r="NIG265" t="s">
        <v>359</v>
      </c>
      <c r="NIH265" t="s">
        <v>359</v>
      </c>
      <c r="NII265" t="s">
        <v>359</v>
      </c>
      <c r="NIJ265" t="s">
        <v>359</v>
      </c>
      <c r="NIK265" t="s">
        <v>359</v>
      </c>
      <c r="NIL265" t="s">
        <v>359</v>
      </c>
      <c r="NIM265" t="s">
        <v>359</v>
      </c>
      <c r="NIN265" t="s">
        <v>359</v>
      </c>
      <c r="NIO265" t="s">
        <v>359</v>
      </c>
      <c r="NIP265" t="s">
        <v>359</v>
      </c>
      <c r="NIQ265" t="s">
        <v>359</v>
      </c>
      <c r="NIR265" t="s">
        <v>359</v>
      </c>
      <c r="NIS265" t="s">
        <v>359</v>
      </c>
      <c r="NIT265" t="s">
        <v>359</v>
      </c>
      <c r="NIU265" t="s">
        <v>359</v>
      </c>
      <c r="NIV265" t="s">
        <v>359</v>
      </c>
      <c r="NIW265" t="s">
        <v>359</v>
      </c>
      <c r="NIX265" t="s">
        <v>359</v>
      </c>
      <c r="NIY265" t="s">
        <v>359</v>
      </c>
      <c r="NIZ265" t="s">
        <v>359</v>
      </c>
      <c r="NJA265" t="s">
        <v>359</v>
      </c>
      <c r="NJB265" t="s">
        <v>359</v>
      </c>
      <c r="NJC265" t="s">
        <v>359</v>
      </c>
      <c r="NJD265" t="s">
        <v>359</v>
      </c>
      <c r="NJE265" t="s">
        <v>359</v>
      </c>
      <c r="NJF265" t="s">
        <v>359</v>
      </c>
      <c r="NJG265" t="s">
        <v>359</v>
      </c>
      <c r="NJH265" t="s">
        <v>359</v>
      </c>
      <c r="NJI265" t="s">
        <v>359</v>
      </c>
      <c r="NJJ265" t="s">
        <v>359</v>
      </c>
      <c r="NJK265" t="s">
        <v>359</v>
      </c>
      <c r="NJL265" t="s">
        <v>359</v>
      </c>
      <c r="NJM265" t="s">
        <v>359</v>
      </c>
      <c r="NJN265" t="s">
        <v>359</v>
      </c>
      <c r="NJO265" t="s">
        <v>359</v>
      </c>
      <c r="NJP265" t="s">
        <v>359</v>
      </c>
      <c r="NJQ265" t="s">
        <v>359</v>
      </c>
      <c r="NJR265" t="s">
        <v>359</v>
      </c>
      <c r="NJS265" t="s">
        <v>359</v>
      </c>
      <c r="NJT265" t="s">
        <v>359</v>
      </c>
      <c r="NJU265" t="s">
        <v>359</v>
      </c>
      <c r="NJV265" t="s">
        <v>359</v>
      </c>
      <c r="NJW265" t="s">
        <v>359</v>
      </c>
      <c r="NJX265" t="s">
        <v>359</v>
      </c>
      <c r="NJY265" t="s">
        <v>359</v>
      </c>
      <c r="NJZ265" t="s">
        <v>359</v>
      </c>
      <c r="NKA265" t="s">
        <v>359</v>
      </c>
      <c r="NKB265" t="s">
        <v>359</v>
      </c>
      <c r="NKC265" t="s">
        <v>359</v>
      </c>
      <c r="NKD265" t="s">
        <v>359</v>
      </c>
      <c r="NKE265" t="s">
        <v>359</v>
      </c>
      <c r="NKF265" t="s">
        <v>359</v>
      </c>
      <c r="NKG265" t="s">
        <v>359</v>
      </c>
      <c r="NKH265" t="s">
        <v>359</v>
      </c>
      <c r="NKI265" t="s">
        <v>359</v>
      </c>
      <c r="NKJ265" t="s">
        <v>359</v>
      </c>
      <c r="NKK265" t="s">
        <v>359</v>
      </c>
      <c r="NKL265" t="s">
        <v>359</v>
      </c>
      <c r="NKM265" t="s">
        <v>359</v>
      </c>
      <c r="NKN265" t="s">
        <v>359</v>
      </c>
      <c r="NKO265" t="s">
        <v>359</v>
      </c>
      <c r="NKP265" t="s">
        <v>359</v>
      </c>
      <c r="NKQ265" t="s">
        <v>359</v>
      </c>
      <c r="NKR265" t="s">
        <v>359</v>
      </c>
      <c r="NKS265" t="s">
        <v>359</v>
      </c>
      <c r="NKT265" t="s">
        <v>359</v>
      </c>
      <c r="NKU265" t="s">
        <v>359</v>
      </c>
      <c r="NKV265" t="s">
        <v>359</v>
      </c>
      <c r="NKW265" t="s">
        <v>359</v>
      </c>
      <c r="NKX265" t="s">
        <v>359</v>
      </c>
      <c r="NKY265" t="s">
        <v>359</v>
      </c>
      <c r="NKZ265" t="s">
        <v>359</v>
      </c>
      <c r="NLA265" t="s">
        <v>359</v>
      </c>
      <c r="NLB265" t="s">
        <v>359</v>
      </c>
      <c r="NLC265" t="s">
        <v>359</v>
      </c>
      <c r="NLD265" t="s">
        <v>359</v>
      </c>
      <c r="NLE265" t="s">
        <v>359</v>
      </c>
      <c r="NLF265" t="s">
        <v>359</v>
      </c>
      <c r="NLG265" t="s">
        <v>359</v>
      </c>
      <c r="NLH265" t="s">
        <v>359</v>
      </c>
      <c r="NLI265" t="s">
        <v>359</v>
      </c>
      <c r="NLJ265" t="s">
        <v>359</v>
      </c>
      <c r="NLK265" t="s">
        <v>359</v>
      </c>
      <c r="NLL265" t="s">
        <v>359</v>
      </c>
      <c r="NLM265" t="s">
        <v>359</v>
      </c>
      <c r="NLN265" t="s">
        <v>359</v>
      </c>
      <c r="NLO265" t="s">
        <v>359</v>
      </c>
      <c r="NLP265" t="s">
        <v>359</v>
      </c>
      <c r="NLQ265" t="s">
        <v>359</v>
      </c>
      <c r="NLR265" t="s">
        <v>359</v>
      </c>
      <c r="NLS265" t="s">
        <v>359</v>
      </c>
      <c r="NLT265" t="s">
        <v>359</v>
      </c>
      <c r="NLU265" t="s">
        <v>359</v>
      </c>
      <c r="NLV265" t="s">
        <v>359</v>
      </c>
      <c r="NLW265" t="s">
        <v>359</v>
      </c>
      <c r="NLX265" t="s">
        <v>359</v>
      </c>
      <c r="NLY265" t="s">
        <v>359</v>
      </c>
      <c r="NLZ265" t="s">
        <v>359</v>
      </c>
      <c r="NMA265" t="s">
        <v>359</v>
      </c>
      <c r="NMB265" t="s">
        <v>359</v>
      </c>
      <c r="NMC265" t="s">
        <v>359</v>
      </c>
      <c r="NMD265" t="s">
        <v>359</v>
      </c>
      <c r="NME265" t="s">
        <v>359</v>
      </c>
      <c r="NMF265" t="s">
        <v>359</v>
      </c>
      <c r="NMG265" t="s">
        <v>359</v>
      </c>
      <c r="NMH265" t="s">
        <v>359</v>
      </c>
      <c r="NMI265" t="s">
        <v>359</v>
      </c>
      <c r="NMJ265" t="s">
        <v>359</v>
      </c>
      <c r="NMK265" t="s">
        <v>359</v>
      </c>
      <c r="NML265" t="s">
        <v>359</v>
      </c>
      <c r="NMM265" t="s">
        <v>359</v>
      </c>
      <c r="NMN265" t="s">
        <v>359</v>
      </c>
      <c r="NMO265" t="s">
        <v>359</v>
      </c>
      <c r="NMP265" t="s">
        <v>359</v>
      </c>
      <c r="NMQ265" t="s">
        <v>359</v>
      </c>
      <c r="NMR265" t="s">
        <v>359</v>
      </c>
      <c r="NMS265" t="s">
        <v>359</v>
      </c>
      <c r="NMT265" t="s">
        <v>359</v>
      </c>
      <c r="NMU265" t="s">
        <v>359</v>
      </c>
      <c r="NMV265" t="s">
        <v>359</v>
      </c>
      <c r="NMW265" t="s">
        <v>359</v>
      </c>
      <c r="NMX265" t="s">
        <v>359</v>
      </c>
      <c r="NMY265" t="s">
        <v>359</v>
      </c>
      <c r="NMZ265" t="s">
        <v>359</v>
      </c>
      <c r="NNA265" t="s">
        <v>359</v>
      </c>
      <c r="NNB265" t="s">
        <v>359</v>
      </c>
      <c r="NNC265" t="s">
        <v>359</v>
      </c>
      <c r="NND265" t="s">
        <v>359</v>
      </c>
      <c r="NNE265" t="s">
        <v>359</v>
      </c>
      <c r="NNF265" t="s">
        <v>359</v>
      </c>
      <c r="NNG265" t="s">
        <v>359</v>
      </c>
      <c r="NNH265" t="s">
        <v>359</v>
      </c>
      <c r="NNI265" t="s">
        <v>359</v>
      </c>
      <c r="NNJ265" t="s">
        <v>359</v>
      </c>
      <c r="NNK265" t="s">
        <v>359</v>
      </c>
      <c r="NNL265" t="s">
        <v>359</v>
      </c>
      <c r="NNM265" t="s">
        <v>359</v>
      </c>
      <c r="NNN265" t="s">
        <v>359</v>
      </c>
      <c r="NNO265" t="s">
        <v>359</v>
      </c>
      <c r="NNP265" t="s">
        <v>359</v>
      </c>
      <c r="NNQ265" t="s">
        <v>359</v>
      </c>
      <c r="NNR265" t="s">
        <v>359</v>
      </c>
      <c r="NNS265" t="s">
        <v>359</v>
      </c>
      <c r="NNT265" t="s">
        <v>359</v>
      </c>
      <c r="NNU265" t="s">
        <v>359</v>
      </c>
      <c r="NNV265" t="s">
        <v>359</v>
      </c>
      <c r="NNW265" t="s">
        <v>359</v>
      </c>
      <c r="NNX265" t="s">
        <v>359</v>
      </c>
      <c r="NNY265" t="s">
        <v>359</v>
      </c>
      <c r="NNZ265" t="s">
        <v>359</v>
      </c>
      <c r="NOA265" t="s">
        <v>359</v>
      </c>
      <c r="NOB265" t="s">
        <v>359</v>
      </c>
      <c r="NOC265" t="s">
        <v>359</v>
      </c>
      <c r="NOD265" t="s">
        <v>359</v>
      </c>
      <c r="NOE265" t="s">
        <v>359</v>
      </c>
      <c r="NOF265" t="s">
        <v>359</v>
      </c>
      <c r="NOG265" t="s">
        <v>359</v>
      </c>
      <c r="NOH265" t="s">
        <v>359</v>
      </c>
      <c r="NOI265" t="s">
        <v>359</v>
      </c>
      <c r="NOJ265" t="s">
        <v>359</v>
      </c>
      <c r="NOK265" t="s">
        <v>359</v>
      </c>
      <c r="NOL265" t="s">
        <v>359</v>
      </c>
      <c r="NOM265" t="s">
        <v>359</v>
      </c>
      <c r="NON265" t="s">
        <v>359</v>
      </c>
      <c r="NOO265" t="s">
        <v>359</v>
      </c>
      <c r="NOP265" t="s">
        <v>359</v>
      </c>
      <c r="NOQ265" t="s">
        <v>359</v>
      </c>
      <c r="NOR265" t="s">
        <v>359</v>
      </c>
      <c r="NOS265" t="s">
        <v>359</v>
      </c>
      <c r="NOT265" t="s">
        <v>359</v>
      </c>
      <c r="NOU265" t="s">
        <v>359</v>
      </c>
      <c r="NOV265" t="s">
        <v>359</v>
      </c>
      <c r="NOW265" t="s">
        <v>359</v>
      </c>
      <c r="NOX265" t="s">
        <v>359</v>
      </c>
      <c r="NOY265" t="s">
        <v>359</v>
      </c>
      <c r="NOZ265" t="s">
        <v>359</v>
      </c>
      <c r="NPA265" t="s">
        <v>359</v>
      </c>
      <c r="NPB265" t="s">
        <v>359</v>
      </c>
      <c r="NPC265" t="s">
        <v>359</v>
      </c>
      <c r="NPD265" t="s">
        <v>359</v>
      </c>
      <c r="NPE265" t="s">
        <v>359</v>
      </c>
      <c r="NPF265" t="s">
        <v>359</v>
      </c>
      <c r="NPG265" t="s">
        <v>359</v>
      </c>
      <c r="NPH265" t="s">
        <v>359</v>
      </c>
      <c r="NPI265" t="s">
        <v>359</v>
      </c>
      <c r="NPJ265" t="s">
        <v>359</v>
      </c>
      <c r="NPK265" t="s">
        <v>359</v>
      </c>
      <c r="NPL265" t="s">
        <v>359</v>
      </c>
      <c r="NPM265" t="s">
        <v>359</v>
      </c>
      <c r="NPN265" t="s">
        <v>359</v>
      </c>
      <c r="NPO265" t="s">
        <v>359</v>
      </c>
      <c r="NPP265" t="s">
        <v>359</v>
      </c>
      <c r="NPQ265" t="s">
        <v>359</v>
      </c>
      <c r="NPR265" t="s">
        <v>359</v>
      </c>
      <c r="NPS265" t="s">
        <v>359</v>
      </c>
      <c r="NPT265" t="s">
        <v>359</v>
      </c>
      <c r="NPU265" t="s">
        <v>359</v>
      </c>
      <c r="NPV265" t="s">
        <v>359</v>
      </c>
      <c r="NPW265" t="s">
        <v>359</v>
      </c>
      <c r="NPX265" t="s">
        <v>359</v>
      </c>
      <c r="NPY265" t="s">
        <v>359</v>
      </c>
      <c r="NPZ265" t="s">
        <v>359</v>
      </c>
      <c r="NQA265" t="s">
        <v>359</v>
      </c>
      <c r="NQB265" t="s">
        <v>359</v>
      </c>
      <c r="NQC265" t="s">
        <v>359</v>
      </c>
      <c r="NQD265" t="s">
        <v>359</v>
      </c>
      <c r="NQE265" t="s">
        <v>359</v>
      </c>
      <c r="NQF265" t="s">
        <v>359</v>
      </c>
      <c r="NQG265" t="s">
        <v>359</v>
      </c>
      <c r="NQH265" t="s">
        <v>359</v>
      </c>
      <c r="NQI265" t="s">
        <v>359</v>
      </c>
      <c r="NQJ265" t="s">
        <v>359</v>
      </c>
      <c r="NQK265" t="s">
        <v>359</v>
      </c>
      <c r="NQL265" t="s">
        <v>359</v>
      </c>
      <c r="NQM265" t="s">
        <v>359</v>
      </c>
      <c r="NQN265" t="s">
        <v>359</v>
      </c>
      <c r="NQO265" t="s">
        <v>359</v>
      </c>
      <c r="NQP265" t="s">
        <v>359</v>
      </c>
      <c r="NQQ265" t="s">
        <v>359</v>
      </c>
      <c r="NQR265" t="s">
        <v>359</v>
      </c>
      <c r="NQS265" t="s">
        <v>359</v>
      </c>
      <c r="NQT265" t="s">
        <v>359</v>
      </c>
      <c r="NQU265" t="s">
        <v>359</v>
      </c>
      <c r="NQV265" t="s">
        <v>359</v>
      </c>
      <c r="NQW265" t="s">
        <v>359</v>
      </c>
      <c r="NQX265" t="s">
        <v>359</v>
      </c>
      <c r="NQY265" t="s">
        <v>359</v>
      </c>
      <c r="NQZ265" t="s">
        <v>359</v>
      </c>
      <c r="NRA265" t="s">
        <v>359</v>
      </c>
      <c r="NRB265" t="s">
        <v>359</v>
      </c>
      <c r="NRC265" t="s">
        <v>359</v>
      </c>
      <c r="NRD265" t="s">
        <v>359</v>
      </c>
      <c r="NRE265" t="s">
        <v>359</v>
      </c>
      <c r="NRF265" t="s">
        <v>359</v>
      </c>
      <c r="NRG265" t="s">
        <v>359</v>
      </c>
      <c r="NRH265" t="s">
        <v>359</v>
      </c>
      <c r="NRI265" t="s">
        <v>359</v>
      </c>
      <c r="NRJ265" t="s">
        <v>359</v>
      </c>
      <c r="NRK265" t="s">
        <v>359</v>
      </c>
      <c r="NRL265" t="s">
        <v>359</v>
      </c>
      <c r="NRM265" t="s">
        <v>359</v>
      </c>
      <c r="NRN265" t="s">
        <v>359</v>
      </c>
      <c r="NRO265" t="s">
        <v>359</v>
      </c>
      <c r="NRP265" t="s">
        <v>359</v>
      </c>
      <c r="NRQ265" t="s">
        <v>359</v>
      </c>
      <c r="NRR265" t="s">
        <v>359</v>
      </c>
      <c r="NRS265" t="s">
        <v>359</v>
      </c>
      <c r="NRT265" t="s">
        <v>359</v>
      </c>
      <c r="NRU265" t="s">
        <v>359</v>
      </c>
      <c r="NRV265" t="s">
        <v>359</v>
      </c>
      <c r="NRW265" t="s">
        <v>359</v>
      </c>
      <c r="NRX265" t="s">
        <v>359</v>
      </c>
      <c r="NRY265" t="s">
        <v>359</v>
      </c>
      <c r="NRZ265" t="s">
        <v>359</v>
      </c>
      <c r="NSA265" t="s">
        <v>359</v>
      </c>
      <c r="NSB265" t="s">
        <v>359</v>
      </c>
      <c r="NSC265" t="s">
        <v>359</v>
      </c>
      <c r="NSD265" t="s">
        <v>359</v>
      </c>
      <c r="NSE265" t="s">
        <v>359</v>
      </c>
      <c r="NSF265" t="s">
        <v>359</v>
      </c>
      <c r="NSG265" t="s">
        <v>359</v>
      </c>
      <c r="NSH265" t="s">
        <v>359</v>
      </c>
      <c r="NSI265" t="s">
        <v>359</v>
      </c>
      <c r="NSJ265" t="s">
        <v>359</v>
      </c>
      <c r="NSK265" t="s">
        <v>359</v>
      </c>
      <c r="NSL265" t="s">
        <v>359</v>
      </c>
      <c r="NSM265" t="s">
        <v>359</v>
      </c>
      <c r="NSN265" t="s">
        <v>359</v>
      </c>
      <c r="NSO265" t="s">
        <v>359</v>
      </c>
      <c r="NSP265" t="s">
        <v>359</v>
      </c>
      <c r="NSQ265" t="s">
        <v>359</v>
      </c>
      <c r="NSR265" t="s">
        <v>359</v>
      </c>
      <c r="NSS265" t="s">
        <v>359</v>
      </c>
      <c r="NST265" t="s">
        <v>359</v>
      </c>
      <c r="NSU265" t="s">
        <v>359</v>
      </c>
      <c r="NSV265" t="s">
        <v>359</v>
      </c>
      <c r="NSW265" t="s">
        <v>359</v>
      </c>
      <c r="NSX265" t="s">
        <v>359</v>
      </c>
      <c r="NSY265" t="s">
        <v>359</v>
      </c>
      <c r="NSZ265" t="s">
        <v>359</v>
      </c>
      <c r="NTA265" t="s">
        <v>359</v>
      </c>
      <c r="NTB265" t="s">
        <v>359</v>
      </c>
      <c r="NTC265" t="s">
        <v>359</v>
      </c>
      <c r="NTD265" t="s">
        <v>359</v>
      </c>
      <c r="NTE265" t="s">
        <v>359</v>
      </c>
      <c r="NTF265" t="s">
        <v>359</v>
      </c>
      <c r="NTG265" t="s">
        <v>359</v>
      </c>
      <c r="NTH265" t="s">
        <v>359</v>
      </c>
      <c r="NTI265" t="s">
        <v>359</v>
      </c>
      <c r="NTJ265" t="s">
        <v>359</v>
      </c>
      <c r="NTK265" t="s">
        <v>359</v>
      </c>
      <c r="NTL265" t="s">
        <v>359</v>
      </c>
      <c r="NTM265" t="s">
        <v>359</v>
      </c>
      <c r="NTN265" t="s">
        <v>359</v>
      </c>
      <c r="NTO265" t="s">
        <v>359</v>
      </c>
      <c r="NTP265" t="s">
        <v>359</v>
      </c>
      <c r="NTQ265" t="s">
        <v>359</v>
      </c>
      <c r="NTR265" t="s">
        <v>359</v>
      </c>
      <c r="NTS265" t="s">
        <v>359</v>
      </c>
      <c r="NTT265" t="s">
        <v>359</v>
      </c>
      <c r="NTU265" t="s">
        <v>359</v>
      </c>
      <c r="NTV265" t="s">
        <v>359</v>
      </c>
      <c r="NTW265" t="s">
        <v>359</v>
      </c>
      <c r="NTX265" t="s">
        <v>359</v>
      </c>
      <c r="NTY265" t="s">
        <v>359</v>
      </c>
      <c r="NTZ265" t="s">
        <v>359</v>
      </c>
      <c r="NUA265" t="s">
        <v>359</v>
      </c>
      <c r="NUB265" t="s">
        <v>359</v>
      </c>
      <c r="NUC265" t="s">
        <v>359</v>
      </c>
      <c r="NUD265" t="s">
        <v>359</v>
      </c>
      <c r="NUE265" t="s">
        <v>359</v>
      </c>
      <c r="NUF265" t="s">
        <v>359</v>
      </c>
      <c r="NUG265" t="s">
        <v>359</v>
      </c>
      <c r="NUH265" t="s">
        <v>359</v>
      </c>
      <c r="NUI265" t="s">
        <v>359</v>
      </c>
      <c r="NUJ265" t="s">
        <v>359</v>
      </c>
      <c r="NUK265" t="s">
        <v>359</v>
      </c>
      <c r="NUL265" t="s">
        <v>359</v>
      </c>
      <c r="NUM265" t="s">
        <v>359</v>
      </c>
      <c r="NUN265" t="s">
        <v>359</v>
      </c>
      <c r="NUO265" t="s">
        <v>359</v>
      </c>
      <c r="NUP265" t="s">
        <v>359</v>
      </c>
      <c r="NUQ265" t="s">
        <v>359</v>
      </c>
      <c r="NUR265" t="s">
        <v>359</v>
      </c>
      <c r="NUS265" t="s">
        <v>359</v>
      </c>
      <c r="NUT265" t="s">
        <v>359</v>
      </c>
      <c r="NUU265" t="s">
        <v>359</v>
      </c>
      <c r="NUV265" t="s">
        <v>359</v>
      </c>
      <c r="NUW265" t="s">
        <v>359</v>
      </c>
      <c r="NUX265" t="s">
        <v>359</v>
      </c>
      <c r="NUY265" t="s">
        <v>359</v>
      </c>
      <c r="NUZ265" t="s">
        <v>359</v>
      </c>
      <c r="NVA265" t="s">
        <v>359</v>
      </c>
      <c r="NVB265" t="s">
        <v>359</v>
      </c>
      <c r="NVC265" t="s">
        <v>359</v>
      </c>
      <c r="NVD265" t="s">
        <v>359</v>
      </c>
      <c r="NVE265" t="s">
        <v>359</v>
      </c>
      <c r="NVF265" t="s">
        <v>359</v>
      </c>
      <c r="NVG265" t="s">
        <v>359</v>
      </c>
      <c r="NVH265" t="s">
        <v>359</v>
      </c>
      <c r="NVI265" t="s">
        <v>359</v>
      </c>
      <c r="NVJ265" t="s">
        <v>359</v>
      </c>
      <c r="NVK265" t="s">
        <v>359</v>
      </c>
      <c r="NVL265" t="s">
        <v>359</v>
      </c>
      <c r="NVM265" t="s">
        <v>359</v>
      </c>
      <c r="NVN265" t="s">
        <v>359</v>
      </c>
      <c r="NVO265" t="s">
        <v>359</v>
      </c>
      <c r="NVP265" t="s">
        <v>359</v>
      </c>
      <c r="NVQ265" t="s">
        <v>359</v>
      </c>
      <c r="NVR265" t="s">
        <v>359</v>
      </c>
      <c r="NVS265" t="s">
        <v>359</v>
      </c>
      <c r="NVT265" t="s">
        <v>359</v>
      </c>
      <c r="NVU265" t="s">
        <v>359</v>
      </c>
      <c r="NVV265" t="s">
        <v>359</v>
      </c>
      <c r="NVW265" t="s">
        <v>359</v>
      </c>
      <c r="NVX265" t="s">
        <v>359</v>
      </c>
      <c r="NVY265" t="s">
        <v>359</v>
      </c>
      <c r="NVZ265" t="s">
        <v>359</v>
      </c>
      <c r="NWA265" t="s">
        <v>359</v>
      </c>
      <c r="NWB265" t="s">
        <v>359</v>
      </c>
      <c r="NWC265" t="s">
        <v>359</v>
      </c>
      <c r="NWD265" t="s">
        <v>359</v>
      </c>
      <c r="NWE265" t="s">
        <v>359</v>
      </c>
      <c r="NWF265" t="s">
        <v>359</v>
      </c>
      <c r="NWG265" t="s">
        <v>359</v>
      </c>
      <c r="NWH265" t="s">
        <v>359</v>
      </c>
      <c r="NWI265" t="s">
        <v>359</v>
      </c>
      <c r="NWJ265" t="s">
        <v>359</v>
      </c>
      <c r="NWK265" t="s">
        <v>359</v>
      </c>
      <c r="NWL265" t="s">
        <v>359</v>
      </c>
      <c r="NWM265" t="s">
        <v>359</v>
      </c>
      <c r="NWN265" t="s">
        <v>359</v>
      </c>
      <c r="NWO265" t="s">
        <v>359</v>
      </c>
      <c r="NWP265" t="s">
        <v>359</v>
      </c>
      <c r="NWQ265" t="s">
        <v>359</v>
      </c>
      <c r="NWR265" t="s">
        <v>359</v>
      </c>
      <c r="NWS265" t="s">
        <v>359</v>
      </c>
      <c r="NWT265" t="s">
        <v>359</v>
      </c>
      <c r="NWU265" t="s">
        <v>359</v>
      </c>
      <c r="NWV265" t="s">
        <v>359</v>
      </c>
      <c r="NWW265" t="s">
        <v>359</v>
      </c>
      <c r="NWX265" t="s">
        <v>359</v>
      </c>
      <c r="NWY265" t="s">
        <v>359</v>
      </c>
      <c r="NWZ265" t="s">
        <v>359</v>
      </c>
      <c r="NXA265" t="s">
        <v>359</v>
      </c>
      <c r="NXB265" t="s">
        <v>359</v>
      </c>
      <c r="NXC265" t="s">
        <v>359</v>
      </c>
      <c r="NXD265" t="s">
        <v>359</v>
      </c>
      <c r="NXE265" t="s">
        <v>359</v>
      </c>
      <c r="NXF265" t="s">
        <v>359</v>
      </c>
      <c r="NXG265" t="s">
        <v>359</v>
      </c>
      <c r="NXH265" t="s">
        <v>359</v>
      </c>
      <c r="NXI265" t="s">
        <v>359</v>
      </c>
      <c r="NXJ265" t="s">
        <v>359</v>
      </c>
      <c r="NXK265" t="s">
        <v>359</v>
      </c>
      <c r="NXL265" t="s">
        <v>359</v>
      </c>
      <c r="NXM265" t="s">
        <v>359</v>
      </c>
      <c r="NXN265" t="s">
        <v>359</v>
      </c>
      <c r="NXO265" t="s">
        <v>359</v>
      </c>
      <c r="NXP265" t="s">
        <v>359</v>
      </c>
      <c r="NXQ265" t="s">
        <v>359</v>
      </c>
      <c r="NXR265" t="s">
        <v>359</v>
      </c>
      <c r="NXS265" t="s">
        <v>359</v>
      </c>
      <c r="NXT265" t="s">
        <v>359</v>
      </c>
      <c r="NXU265" t="s">
        <v>359</v>
      </c>
      <c r="NXV265" t="s">
        <v>359</v>
      </c>
      <c r="NXW265" t="s">
        <v>359</v>
      </c>
      <c r="NXX265" t="s">
        <v>359</v>
      </c>
      <c r="NXY265" t="s">
        <v>359</v>
      </c>
      <c r="NXZ265" t="s">
        <v>359</v>
      </c>
      <c r="NYA265" t="s">
        <v>359</v>
      </c>
      <c r="NYB265" t="s">
        <v>359</v>
      </c>
      <c r="NYC265" t="s">
        <v>359</v>
      </c>
      <c r="NYD265" t="s">
        <v>359</v>
      </c>
      <c r="NYE265" t="s">
        <v>359</v>
      </c>
      <c r="NYF265" t="s">
        <v>359</v>
      </c>
      <c r="NYG265" t="s">
        <v>359</v>
      </c>
      <c r="NYH265" t="s">
        <v>359</v>
      </c>
      <c r="NYI265" t="s">
        <v>359</v>
      </c>
      <c r="NYJ265" t="s">
        <v>359</v>
      </c>
      <c r="NYK265" t="s">
        <v>359</v>
      </c>
      <c r="NYL265" t="s">
        <v>359</v>
      </c>
      <c r="NYM265" t="s">
        <v>359</v>
      </c>
      <c r="NYN265" t="s">
        <v>359</v>
      </c>
      <c r="NYO265" t="s">
        <v>359</v>
      </c>
      <c r="NYP265" t="s">
        <v>359</v>
      </c>
      <c r="NYQ265" t="s">
        <v>359</v>
      </c>
      <c r="NYR265" t="s">
        <v>359</v>
      </c>
      <c r="NYS265" t="s">
        <v>359</v>
      </c>
      <c r="NYT265" t="s">
        <v>359</v>
      </c>
      <c r="NYU265" t="s">
        <v>359</v>
      </c>
      <c r="NYV265" t="s">
        <v>359</v>
      </c>
      <c r="NYW265" t="s">
        <v>359</v>
      </c>
      <c r="NYX265" t="s">
        <v>359</v>
      </c>
      <c r="NYY265" t="s">
        <v>359</v>
      </c>
      <c r="NYZ265" t="s">
        <v>359</v>
      </c>
      <c r="NZA265" t="s">
        <v>359</v>
      </c>
      <c r="NZB265" t="s">
        <v>359</v>
      </c>
      <c r="NZC265" t="s">
        <v>359</v>
      </c>
      <c r="NZD265" t="s">
        <v>359</v>
      </c>
      <c r="NZE265" t="s">
        <v>359</v>
      </c>
      <c r="NZF265" t="s">
        <v>359</v>
      </c>
      <c r="NZG265" t="s">
        <v>359</v>
      </c>
      <c r="NZH265" t="s">
        <v>359</v>
      </c>
      <c r="NZI265" t="s">
        <v>359</v>
      </c>
      <c r="NZJ265" t="s">
        <v>359</v>
      </c>
      <c r="NZK265" t="s">
        <v>359</v>
      </c>
      <c r="NZL265" t="s">
        <v>359</v>
      </c>
      <c r="NZM265" t="s">
        <v>359</v>
      </c>
      <c r="NZN265" t="s">
        <v>359</v>
      </c>
      <c r="NZO265" t="s">
        <v>359</v>
      </c>
      <c r="NZP265" t="s">
        <v>359</v>
      </c>
      <c r="NZQ265" t="s">
        <v>359</v>
      </c>
      <c r="NZR265" t="s">
        <v>359</v>
      </c>
      <c r="NZS265" t="s">
        <v>359</v>
      </c>
      <c r="NZT265" t="s">
        <v>359</v>
      </c>
      <c r="NZU265" t="s">
        <v>359</v>
      </c>
      <c r="NZV265" t="s">
        <v>359</v>
      </c>
      <c r="NZW265" t="s">
        <v>359</v>
      </c>
      <c r="NZX265" t="s">
        <v>359</v>
      </c>
      <c r="NZY265" t="s">
        <v>359</v>
      </c>
      <c r="NZZ265" t="s">
        <v>359</v>
      </c>
      <c r="OAA265" t="s">
        <v>359</v>
      </c>
      <c r="OAB265" t="s">
        <v>359</v>
      </c>
      <c r="OAC265" t="s">
        <v>359</v>
      </c>
      <c r="OAD265" t="s">
        <v>359</v>
      </c>
      <c r="OAE265" t="s">
        <v>359</v>
      </c>
      <c r="OAF265" t="s">
        <v>359</v>
      </c>
      <c r="OAG265" t="s">
        <v>359</v>
      </c>
      <c r="OAH265" t="s">
        <v>359</v>
      </c>
      <c r="OAI265" t="s">
        <v>359</v>
      </c>
      <c r="OAJ265" t="s">
        <v>359</v>
      </c>
      <c r="OAK265" t="s">
        <v>359</v>
      </c>
      <c r="OAL265" t="s">
        <v>359</v>
      </c>
      <c r="OAM265" t="s">
        <v>359</v>
      </c>
      <c r="OAN265" t="s">
        <v>359</v>
      </c>
      <c r="OAO265" t="s">
        <v>359</v>
      </c>
      <c r="OAP265" t="s">
        <v>359</v>
      </c>
      <c r="OAQ265" t="s">
        <v>359</v>
      </c>
      <c r="OAR265" t="s">
        <v>359</v>
      </c>
      <c r="OAS265" t="s">
        <v>359</v>
      </c>
      <c r="OAT265" t="s">
        <v>359</v>
      </c>
      <c r="OAU265" t="s">
        <v>359</v>
      </c>
      <c r="OAV265" t="s">
        <v>359</v>
      </c>
      <c r="OAW265" t="s">
        <v>359</v>
      </c>
      <c r="OAX265" t="s">
        <v>359</v>
      </c>
      <c r="OAY265" t="s">
        <v>359</v>
      </c>
      <c r="OAZ265" t="s">
        <v>359</v>
      </c>
      <c r="OBA265" t="s">
        <v>359</v>
      </c>
      <c r="OBB265" t="s">
        <v>359</v>
      </c>
      <c r="OBC265" t="s">
        <v>359</v>
      </c>
      <c r="OBD265" t="s">
        <v>359</v>
      </c>
      <c r="OBE265" t="s">
        <v>359</v>
      </c>
      <c r="OBF265" t="s">
        <v>359</v>
      </c>
      <c r="OBG265" t="s">
        <v>359</v>
      </c>
      <c r="OBH265" t="s">
        <v>359</v>
      </c>
      <c r="OBI265" t="s">
        <v>359</v>
      </c>
      <c r="OBJ265" t="s">
        <v>359</v>
      </c>
      <c r="OBK265" t="s">
        <v>359</v>
      </c>
      <c r="OBL265" t="s">
        <v>359</v>
      </c>
      <c r="OBM265" t="s">
        <v>359</v>
      </c>
      <c r="OBN265" t="s">
        <v>359</v>
      </c>
      <c r="OBO265" t="s">
        <v>359</v>
      </c>
      <c r="OBP265" t="s">
        <v>359</v>
      </c>
      <c r="OBQ265" t="s">
        <v>359</v>
      </c>
      <c r="OBR265" t="s">
        <v>359</v>
      </c>
      <c r="OBS265" t="s">
        <v>359</v>
      </c>
      <c r="OBT265" t="s">
        <v>359</v>
      </c>
      <c r="OBU265" t="s">
        <v>359</v>
      </c>
      <c r="OBV265" t="s">
        <v>359</v>
      </c>
      <c r="OBW265" t="s">
        <v>359</v>
      </c>
      <c r="OBX265" t="s">
        <v>359</v>
      </c>
      <c r="OBY265" t="s">
        <v>359</v>
      </c>
      <c r="OBZ265" t="s">
        <v>359</v>
      </c>
      <c r="OCA265" t="s">
        <v>359</v>
      </c>
      <c r="OCB265" t="s">
        <v>359</v>
      </c>
      <c r="OCC265" t="s">
        <v>359</v>
      </c>
      <c r="OCD265" t="s">
        <v>359</v>
      </c>
      <c r="OCE265" t="s">
        <v>359</v>
      </c>
      <c r="OCF265" t="s">
        <v>359</v>
      </c>
      <c r="OCG265" t="s">
        <v>359</v>
      </c>
      <c r="OCH265" t="s">
        <v>359</v>
      </c>
      <c r="OCI265" t="s">
        <v>359</v>
      </c>
      <c r="OCJ265" t="s">
        <v>359</v>
      </c>
      <c r="OCK265" t="s">
        <v>359</v>
      </c>
      <c r="OCL265" t="s">
        <v>359</v>
      </c>
      <c r="OCM265" t="s">
        <v>359</v>
      </c>
      <c r="OCN265" t="s">
        <v>359</v>
      </c>
      <c r="OCO265" t="s">
        <v>359</v>
      </c>
      <c r="OCP265" t="s">
        <v>359</v>
      </c>
      <c r="OCQ265" t="s">
        <v>359</v>
      </c>
      <c r="OCR265" t="s">
        <v>359</v>
      </c>
      <c r="OCS265" t="s">
        <v>359</v>
      </c>
      <c r="OCT265" t="s">
        <v>359</v>
      </c>
      <c r="OCU265" t="s">
        <v>359</v>
      </c>
      <c r="OCV265" t="s">
        <v>359</v>
      </c>
      <c r="OCW265" t="s">
        <v>359</v>
      </c>
      <c r="OCX265" t="s">
        <v>359</v>
      </c>
      <c r="OCY265" t="s">
        <v>359</v>
      </c>
      <c r="OCZ265" t="s">
        <v>359</v>
      </c>
      <c r="ODA265" t="s">
        <v>359</v>
      </c>
      <c r="ODB265" t="s">
        <v>359</v>
      </c>
      <c r="ODC265" t="s">
        <v>359</v>
      </c>
      <c r="ODD265" t="s">
        <v>359</v>
      </c>
      <c r="ODE265" t="s">
        <v>359</v>
      </c>
      <c r="ODF265" t="s">
        <v>359</v>
      </c>
      <c r="ODG265" t="s">
        <v>359</v>
      </c>
      <c r="ODH265" t="s">
        <v>359</v>
      </c>
      <c r="ODI265" t="s">
        <v>359</v>
      </c>
      <c r="ODJ265" t="s">
        <v>359</v>
      </c>
      <c r="ODK265" t="s">
        <v>359</v>
      </c>
      <c r="ODL265" t="s">
        <v>359</v>
      </c>
      <c r="ODM265" t="s">
        <v>359</v>
      </c>
      <c r="ODN265" t="s">
        <v>359</v>
      </c>
      <c r="ODO265" t="s">
        <v>359</v>
      </c>
      <c r="ODP265" t="s">
        <v>359</v>
      </c>
      <c r="ODQ265" t="s">
        <v>359</v>
      </c>
      <c r="ODR265" t="s">
        <v>359</v>
      </c>
      <c r="ODS265" t="s">
        <v>359</v>
      </c>
      <c r="ODT265" t="s">
        <v>359</v>
      </c>
      <c r="ODU265" t="s">
        <v>359</v>
      </c>
      <c r="ODV265" t="s">
        <v>359</v>
      </c>
      <c r="ODW265" t="s">
        <v>359</v>
      </c>
      <c r="ODX265" t="s">
        <v>359</v>
      </c>
      <c r="ODY265" t="s">
        <v>359</v>
      </c>
      <c r="ODZ265" t="s">
        <v>359</v>
      </c>
      <c r="OEA265" t="s">
        <v>359</v>
      </c>
      <c r="OEB265" t="s">
        <v>359</v>
      </c>
      <c r="OEC265" t="s">
        <v>359</v>
      </c>
      <c r="OED265" t="s">
        <v>359</v>
      </c>
      <c r="OEE265" t="s">
        <v>359</v>
      </c>
      <c r="OEF265" t="s">
        <v>359</v>
      </c>
      <c r="OEG265" t="s">
        <v>359</v>
      </c>
      <c r="OEH265" t="s">
        <v>359</v>
      </c>
      <c r="OEI265" t="s">
        <v>359</v>
      </c>
      <c r="OEJ265" t="s">
        <v>359</v>
      </c>
      <c r="OEK265" t="s">
        <v>359</v>
      </c>
      <c r="OEL265" t="s">
        <v>359</v>
      </c>
      <c r="OEM265" t="s">
        <v>359</v>
      </c>
      <c r="OEN265" t="s">
        <v>359</v>
      </c>
      <c r="OEO265" t="s">
        <v>359</v>
      </c>
      <c r="OEP265" t="s">
        <v>359</v>
      </c>
      <c r="OEQ265" t="s">
        <v>359</v>
      </c>
      <c r="OER265" t="s">
        <v>359</v>
      </c>
      <c r="OES265" t="s">
        <v>359</v>
      </c>
      <c r="OET265" t="s">
        <v>359</v>
      </c>
      <c r="OEU265" t="s">
        <v>359</v>
      </c>
      <c r="OEV265" t="s">
        <v>359</v>
      </c>
      <c r="OEW265" t="s">
        <v>359</v>
      </c>
      <c r="OEX265" t="s">
        <v>359</v>
      </c>
      <c r="OEY265" t="s">
        <v>359</v>
      </c>
      <c r="OEZ265" t="s">
        <v>359</v>
      </c>
      <c r="OFA265" t="s">
        <v>359</v>
      </c>
      <c r="OFB265" t="s">
        <v>359</v>
      </c>
      <c r="OFC265" t="s">
        <v>359</v>
      </c>
      <c r="OFD265" t="s">
        <v>359</v>
      </c>
      <c r="OFE265" t="s">
        <v>359</v>
      </c>
      <c r="OFF265" t="s">
        <v>359</v>
      </c>
      <c r="OFG265" t="s">
        <v>359</v>
      </c>
      <c r="OFH265" t="s">
        <v>359</v>
      </c>
      <c r="OFI265" t="s">
        <v>359</v>
      </c>
      <c r="OFJ265" t="s">
        <v>359</v>
      </c>
      <c r="OFK265" t="s">
        <v>359</v>
      </c>
      <c r="OFL265" t="s">
        <v>359</v>
      </c>
      <c r="OFM265" t="s">
        <v>359</v>
      </c>
      <c r="OFN265" t="s">
        <v>359</v>
      </c>
      <c r="OFO265" t="s">
        <v>359</v>
      </c>
      <c r="OFP265" t="s">
        <v>359</v>
      </c>
      <c r="OFQ265" t="s">
        <v>359</v>
      </c>
      <c r="OFR265" t="s">
        <v>359</v>
      </c>
      <c r="OFS265" t="s">
        <v>359</v>
      </c>
      <c r="OFT265" t="s">
        <v>359</v>
      </c>
      <c r="OFU265" t="s">
        <v>359</v>
      </c>
      <c r="OFV265" t="s">
        <v>359</v>
      </c>
      <c r="OFW265" t="s">
        <v>359</v>
      </c>
      <c r="OFX265" t="s">
        <v>359</v>
      </c>
      <c r="OFY265" t="s">
        <v>359</v>
      </c>
      <c r="OFZ265" t="s">
        <v>359</v>
      </c>
      <c r="OGA265" t="s">
        <v>359</v>
      </c>
      <c r="OGB265" t="s">
        <v>359</v>
      </c>
      <c r="OGC265" t="s">
        <v>359</v>
      </c>
      <c r="OGD265" t="s">
        <v>359</v>
      </c>
      <c r="OGE265" t="s">
        <v>359</v>
      </c>
      <c r="OGF265" t="s">
        <v>359</v>
      </c>
      <c r="OGG265" t="s">
        <v>359</v>
      </c>
      <c r="OGH265" t="s">
        <v>359</v>
      </c>
      <c r="OGI265" t="s">
        <v>359</v>
      </c>
      <c r="OGJ265" t="s">
        <v>359</v>
      </c>
      <c r="OGK265" t="s">
        <v>359</v>
      </c>
      <c r="OGL265" t="s">
        <v>359</v>
      </c>
      <c r="OGM265" t="s">
        <v>359</v>
      </c>
      <c r="OGN265" t="s">
        <v>359</v>
      </c>
      <c r="OGO265" t="s">
        <v>359</v>
      </c>
      <c r="OGP265" t="s">
        <v>359</v>
      </c>
      <c r="OGQ265" t="s">
        <v>359</v>
      </c>
      <c r="OGR265" t="s">
        <v>359</v>
      </c>
      <c r="OGS265" t="s">
        <v>359</v>
      </c>
      <c r="OGT265" t="s">
        <v>359</v>
      </c>
      <c r="OGU265" t="s">
        <v>359</v>
      </c>
      <c r="OGV265" t="s">
        <v>359</v>
      </c>
      <c r="OGW265" t="s">
        <v>359</v>
      </c>
      <c r="OGX265" t="s">
        <v>359</v>
      </c>
      <c r="OGY265" t="s">
        <v>359</v>
      </c>
      <c r="OGZ265" t="s">
        <v>359</v>
      </c>
      <c r="OHA265" t="s">
        <v>359</v>
      </c>
      <c r="OHB265" t="s">
        <v>359</v>
      </c>
      <c r="OHC265" t="s">
        <v>359</v>
      </c>
      <c r="OHD265" t="s">
        <v>359</v>
      </c>
      <c r="OHE265" t="s">
        <v>359</v>
      </c>
      <c r="OHF265" t="s">
        <v>359</v>
      </c>
      <c r="OHG265" t="s">
        <v>359</v>
      </c>
      <c r="OHH265" t="s">
        <v>359</v>
      </c>
      <c r="OHI265" t="s">
        <v>359</v>
      </c>
      <c r="OHJ265" t="s">
        <v>359</v>
      </c>
      <c r="OHK265" t="s">
        <v>359</v>
      </c>
      <c r="OHL265" t="s">
        <v>359</v>
      </c>
      <c r="OHM265" t="s">
        <v>359</v>
      </c>
      <c r="OHN265" t="s">
        <v>359</v>
      </c>
      <c r="OHO265" t="s">
        <v>359</v>
      </c>
      <c r="OHP265" t="s">
        <v>359</v>
      </c>
      <c r="OHQ265" t="s">
        <v>359</v>
      </c>
      <c r="OHR265" t="s">
        <v>359</v>
      </c>
      <c r="OHS265" t="s">
        <v>359</v>
      </c>
      <c r="OHT265" t="s">
        <v>359</v>
      </c>
      <c r="OHU265" t="s">
        <v>359</v>
      </c>
      <c r="OHV265" t="s">
        <v>359</v>
      </c>
      <c r="OHW265" t="s">
        <v>359</v>
      </c>
      <c r="OHX265" t="s">
        <v>359</v>
      </c>
      <c r="OHY265" t="s">
        <v>359</v>
      </c>
      <c r="OHZ265" t="s">
        <v>359</v>
      </c>
      <c r="OIA265" t="s">
        <v>359</v>
      </c>
      <c r="OIB265" t="s">
        <v>359</v>
      </c>
      <c r="OIC265" t="s">
        <v>359</v>
      </c>
      <c r="OID265" t="s">
        <v>359</v>
      </c>
      <c r="OIE265" t="s">
        <v>359</v>
      </c>
      <c r="OIF265" t="s">
        <v>359</v>
      </c>
      <c r="OIG265" t="s">
        <v>359</v>
      </c>
      <c r="OIH265" t="s">
        <v>359</v>
      </c>
      <c r="OII265" t="s">
        <v>359</v>
      </c>
      <c r="OIJ265" t="s">
        <v>359</v>
      </c>
      <c r="OIK265" t="s">
        <v>359</v>
      </c>
      <c r="OIL265" t="s">
        <v>359</v>
      </c>
      <c r="OIM265" t="s">
        <v>359</v>
      </c>
      <c r="OIN265" t="s">
        <v>359</v>
      </c>
      <c r="OIO265" t="s">
        <v>359</v>
      </c>
      <c r="OIP265" t="s">
        <v>359</v>
      </c>
      <c r="OIQ265" t="s">
        <v>359</v>
      </c>
      <c r="OIR265" t="s">
        <v>359</v>
      </c>
      <c r="OIS265" t="s">
        <v>359</v>
      </c>
      <c r="OIT265" t="s">
        <v>359</v>
      </c>
      <c r="OIU265" t="s">
        <v>359</v>
      </c>
      <c r="OIV265" t="s">
        <v>359</v>
      </c>
      <c r="OIW265" t="s">
        <v>359</v>
      </c>
      <c r="OIX265" t="s">
        <v>359</v>
      </c>
      <c r="OIY265" t="s">
        <v>359</v>
      </c>
      <c r="OIZ265" t="s">
        <v>359</v>
      </c>
      <c r="OJA265" t="s">
        <v>359</v>
      </c>
      <c r="OJB265" t="s">
        <v>359</v>
      </c>
      <c r="OJC265" t="s">
        <v>359</v>
      </c>
      <c r="OJD265" t="s">
        <v>359</v>
      </c>
      <c r="OJE265" t="s">
        <v>359</v>
      </c>
      <c r="OJF265" t="s">
        <v>359</v>
      </c>
      <c r="OJG265" t="s">
        <v>359</v>
      </c>
      <c r="OJH265" t="s">
        <v>359</v>
      </c>
      <c r="OJI265" t="s">
        <v>359</v>
      </c>
      <c r="OJJ265" t="s">
        <v>359</v>
      </c>
      <c r="OJK265" t="s">
        <v>359</v>
      </c>
      <c r="OJL265" t="s">
        <v>359</v>
      </c>
      <c r="OJM265" t="s">
        <v>359</v>
      </c>
      <c r="OJN265" t="s">
        <v>359</v>
      </c>
      <c r="OJO265" t="s">
        <v>359</v>
      </c>
      <c r="OJP265" t="s">
        <v>359</v>
      </c>
      <c r="OJQ265" t="s">
        <v>359</v>
      </c>
      <c r="OJR265" t="s">
        <v>359</v>
      </c>
      <c r="OJS265" t="s">
        <v>359</v>
      </c>
      <c r="OJT265" t="s">
        <v>359</v>
      </c>
      <c r="OJU265" t="s">
        <v>359</v>
      </c>
      <c r="OJV265" t="s">
        <v>359</v>
      </c>
      <c r="OJW265" t="s">
        <v>359</v>
      </c>
      <c r="OJX265" t="s">
        <v>359</v>
      </c>
      <c r="OJY265" t="s">
        <v>359</v>
      </c>
      <c r="OJZ265" t="s">
        <v>359</v>
      </c>
      <c r="OKA265" t="s">
        <v>359</v>
      </c>
      <c r="OKB265" t="s">
        <v>359</v>
      </c>
      <c r="OKC265" t="s">
        <v>359</v>
      </c>
      <c r="OKD265" t="s">
        <v>359</v>
      </c>
      <c r="OKE265" t="s">
        <v>359</v>
      </c>
      <c r="OKF265" t="s">
        <v>359</v>
      </c>
      <c r="OKG265" t="s">
        <v>359</v>
      </c>
      <c r="OKH265" t="s">
        <v>359</v>
      </c>
      <c r="OKI265" t="s">
        <v>359</v>
      </c>
      <c r="OKJ265" t="s">
        <v>359</v>
      </c>
      <c r="OKK265" t="s">
        <v>359</v>
      </c>
      <c r="OKL265" t="s">
        <v>359</v>
      </c>
      <c r="OKM265" t="s">
        <v>359</v>
      </c>
      <c r="OKN265" t="s">
        <v>359</v>
      </c>
      <c r="OKO265" t="s">
        <v>359</v>
      </c>
      <c r="OKP265" t="s">
        <v>359</v>
      </c>
      <c r="OKQ265" t="s">
        <v>359</v>
      </c>
      <c r="OKR265" t="s">
        <v>359</v>
      </c>
      <c r="OKS265" t="s">
        <v>359</v>
      </c>
      <c r="OKT265" t="s">
        <v>359</v>
      </c>
      <c r="OKU265" t="s">
        <v>359</v>
      </c>
      <c r="OKV265" t="s">
        <v>359</v>
      </c>
      <c r="OKW265" t="s">
        <v>359</v>
      </c>
      <c r="OKX265" t="s">
        <v>359</v>
      </c>
      <c r="OKY265" t="s">
        <v>359</v>
      </c>
      <c r="OKZ265" t="s">
        <v>359</v>
      </c>
      <c r="OLA265" t="s">
        <v>359</v>
      </c>
      <c r="OLB265" t="s">
        <v>359</v>
      </c>
      <c r="OLC265" t="s">
        <v>359</v>
      </c>
      <c r="OLD265" t="s">
        <v>359</v>
      </c>
      <c r="OLE265" t="s">
        <v>359</v>
      </c>
      <c r="OLF265" t="s">
        <v>359</v>
      </c>
      <c r="OLG265" t="s">
        <v>359</v>
      </c>
      <c r="OLH265" t="s">
        <v>359</v>
      </c>
      <c r="OLI265" t="s">
        <v>359</v>
      </c>
      <c r="OLJ265" t="s">
        <v>359</v>
      </c>
      <c r="OLK265" t="s">
        <v>359</v>
      </c>
      <c r="OLL265" t="s">
        <v>359</v>
      </c>
      <c r="OLM265" t="s">
        <v>359</v>
      </c>
      <c r="OLN265" t="s">
        <v>359</v>
      </c>
      <c r="OLO265" t="s">
        <v>359</v>
      </c>
      <c r="OLP265" t="s">
        <v>359</v>
      </c>
      <c r="OLQ265" t="s">
        <v>359</v>
      </c>
      <c r="OLR265" t="s">
        <v>359</v>
      </c>
      <c r="OLS265" t="s">
        <v>359</v>
      </c>
      <c r="OLT265" t="s">
        <v>359</v>
      </c>
      <c r="OLU265" t="s">
        <v>359</v>
      </c>
      <c r="OLV265" t="s">
        <v>359</v>
      </c>
      <c r="OLW265" t="s">
        <v>359</v>
      </c>
      <c r="OLX265" t="s">
        <v>359</v>
      </c>
      <c r="OLY265" t="s">
        <v>359</v>
      </c>
      <c r="OLZ265" t="s">
        <v>359</v>
      </c>
      <c r="OMA265" t="s">
        <v>359</v>
      </c>
      <c r="OMB265" t="s">
        <v>359</v>
      </c>
      <c r="OMC265" t="s">
        <v>359</v>
      </c>
      <c r="OMD265" t="s">
        <v>359</v>
      </c>
      <c r="OME265" t="s">
        <v>359</v>
      </c>
      <c r="OMF265" t="s">
        <v>359</v>
      </c>
      <c r="OMG265" t="s">
        <v>359</v>
      </c>
      <c r="OMH265" t="s">
        <v>359</v>
      </c>
      <c r="OMI265" t="s">
        <v>359</v>
      </c>
      <c r="OMJ265" t="s">
        <v>359</v>
      </c>
      <c r="OMK265" t="s">
        <v>359</v>
      </c>
      <c r="OML265" t="s">
        <v>359</v>
      </c>
      <c r="OMM265" t="s">
        <v>359</v>
      </c>
      <c r="OMN265" t="s">
        <v>359</v>
      </c>
      <c r="OMO265" t="s">
        <v>359</v>
      </c>
      <c r="OMP265" t="s">
        <v>359</v>
      </c>
      <c r="OMQ265" t="s">
        <v>359</v>
      </c>
      <c r="OMR265" t="s">
        <v>359</v>
      </c>
      <c r="OMS265" t="s">
        <v>359</v>
      </c>
      <c r="OMT265" t="s">
        <v>359</v>
      </c>
      <c r="OMU265" t="s">
        <v>359</v>
      </c>
      <c r="OMV265" t="s">
        <v>359</v>
      </c>
      <c r="OMW265" t="s">
        <v>359</v>
      </c>
      <c r="OMX265" t="s">
        <v>359</v>
      </c>
      <c r="OMY265" t="s">
        <v>359</v>
      </c>
      <c r="OMZ265" t="s">
        <v>359</v>
      </c>
      <c r="ONA265" t="s">
        <v>359</v>
      </c>
      <c r="ONB265" t="s">
        <v>359</v>
      </c>
      <c r="ONC265" t="s">
        <v>359</v>
      </c>
      <c r="OND265" t="s">
        <v>359</v>
      </c>
      <c r="ONE265" t="s">
        <v>359</v>
      </c>
      <c r="ONF265" t="s">
        <v>359</v>
      </c>
      <c r="ONG265" t="s">
        <v>359</v>
      </c>
      <c r="ONH265" t="s">
        <v>359</v>
      </c>
      <c r="ONI265" t="s">
        <v>359</v>
      </c>
      <c r="ONJ265" t="s">
        <v>359</v>
      </c>
      <c r="ONK265" t="s">
        <v>359</v>
      </c>
      <c r="ONL265" t="s">
        <v>359</v>
      </c>
      <c r="ONM265" t="s">
        <v>359</v>
      </c>
      <c r="ONN265" t="s">
        <v>359</v>
      </c>
      <c r="ONO265" t="s">
        <v>359</v>
      </c>
      <c r="ONP265" t="s">
        <v>359</v>
      </c>
      <c r="ONQ265" t="s">
        <v>359</v>
      </c>
      <c r="ONR265" t="s">
        <v>359</v>
      </c>
      <c r="ONS265" t="s">
        <v>359</v>
      </c>
      <c r="ONT265" t="s">
        <v>359</v>
      </c>
      <c r="ONU265" t="s">
        <v>359</v>
      </c>
      <c r="ONV265" t="s">
        <v>359</v>
      </c>
      <c r="ONW265" t="s">
        <v>359</v>
      </c>
      <c r="ONX265" t="s">
        <v>359</v>
      </c>
      <c r="ONY265" t="s">
        <v>359</v>
      </c>
      <c r="ONZ265" t="s">
        <v>359</v>
      </c>
      <c r="OOA265" t="s">
        <v>359</v>
      </c>
      <c r="OOB265" t="s">
        <v>359</v>
      </c>
      <c r="OOC265" t="s">
        <v>359</v>
      </c>
      <c r="OOD265" t="s">
        <v>359</v>
      </c>
      <c r="OOE265" t="s">
        <v>359</v>
      </c>
      <c r="OOF265" t="s">
        <v>359</v>
      </c>
      <c r="OOG265" t="s">
        <v>359</v>
      </c>
      <c r="OOH265" t="s">
        <v>359</v>
      </c>
      <c r="OOI265" t="s">
        <v>359</v>
      </c>
      <c r="OOJ265" t="s">
        <v>359</v>
      </c>
      <c r="OOK265" t="s">
        <v>359</v>
      </c>
      <c r="OOL265" t="s">
        <v>359</v>
      </c>
      <c r="OOM265" t="s">
        <v>359</v>
      </c>
      <c r="OON265" t="s">
        <v>359</v>
      </c>
      <c r="OOO265" t="s">
        <v>359</v>
      </c>
      <c r="OOP265" t="s">
        <v>359</v>
      </c>
      <c r="OOQ265" t="s">
        <v>359</v>
      </c>
      <c r="OOR265" t="s">
        <v>359</v>
      </c>
      <c r="OOS265" t="s">
        <v>359</v>
      </c>
      <c r="OOT265" t="s">
        <v>359</v>
      </c>
      <c r="OOU265" t="s">
        <v>359</v>
      </c>
      <c r="OOV265" t="s">
        <v>359</v>
      </c>
      <c r="OOW265" t="s">
        <v>359</v>
      </c>
      <c r="OOX265" t="s">
        <v>359</v>
      </c>
      <c r="OOY265" t="s">
        <v>359</v>
      </c>
      <c r="OOZ265" t="s">
        <v>359</v>
      </c>
      <c r="OPA265" t="s">
        <v>359</v>
      </c>
      <c r="OPB265" t="s">
        <v>359</v>
      </c>
      <c r="OPC265" t="s">
        <v>359</v>
      </c>
      <c r="OPD265" t="s">
        <v>359</v>
      </c>
      <c r="OPE265" t="s">
        <v>359</v>
      </c>
      <c r="OPF265" t="s">
        <v>359</v>
      </c>
      <c r="OPG265" t="s">
        <v>359</v>
      </c>
      <c r="OPH265" t="s">
        <v>359</v>
      </c>
      <c r="OPI265" t="s">
        <v>359</v>
      </c>
      <c r="OPJ265" t="s">
        <v>359</v>
      </c>
      <c r="OPK265" t="s">
        <v>359</v>
      </c>
      <c r="OPL265" t="s">
        <v>359</v>
      </c>
      <c r="OPM265" t="s">
        <v>359</v>
      </c>
      <c r="OPN265" t="s">
        <v>359</v>
      </c>
      <c r="OPO265" t="s">
        <v>359</v>
      </c>
      <c r="OPP265" t="s">
        <v>359</v>
      </c>
      <c r="OPQ265" t="s">
        <v>359</v>
      </c>
      <c r="OPR265" t="s">
        <v>359</v>
      </c>
      <c r="OPS265" t="s">
        <v>359</v>
      </c>
      <c r="OPT265" t="s">
        <v>359</v>
      </c>
      <c r="OPU265" t="s">
        <v>359</v>
      </c>
      <c r="OPV265" t="s">
        <v>359</v>
      </c>
      <c r="OPW265" t="s">
        <v>359</v>
      </c>
      <c r="OPX265" t="s">
        <v>359</v>
      </c>
      <c r="OPY265" t="s">
        <v>359</v>
      </c>
      <c r="OPZ265" t="s">
        <v>359</v>
      </c>
      <c r="OQA265" t="s">
        <v>359</v>
      </c>
      <c r="OQB265" t="s">
        <v>359</v>
      </c>
      <c r="OQC265" t="s">
        <v>359</v>
      </c>
      <c r="OQD265" t="s">
        <v>359</v>
      </c>
      <c r="OQE265" t="s">
        <v>359</v>
      </c>
      <c r="OQF265" t="s">
        <v>359</v>
      </c>
      <c r="OQG265" t="s">
        <v>359</v>
      </c>
      <c r="OQH265" t="s">
        <v>359</v>
      </c>
      <c r="OQI265" t="s">
        <v>359</v>
      </c>
      <c r="OQJ265" t="s">
        <v>359</v>
      </c>
      <c r="OQK265" t="s">
        <v>359</v>
      </c>
      <c r="OQL265" t="s">
        <v>359</v>
      </c>
      <c r="OQM265" t="s">
        <v>359</v>
      </c>
      <c r="OQN265" t="s">
        <v>359</v>
      </c>
      <c r="OQO265" t="s">
        <v>359</v>
      </c>
      <c r="OQP265" t="s">
        <v>359</v>
      </c>
      <c r="OQQ265" t="s">
        <v>359</v>
      </c>
      <c r="OQR265" t="s">
        <v>359</v>
      </c>
      <c r="OQS265" t="s">
        <v>359</v>
      </c>
      <c r="OQT265" t="s">
        <v>359</v>
      </c>
      <c r="OQU265" t="s">
        <v>359</v>
      </c>
      <c r="OQV265" t="s">
        <v>359</v>
      </c>
      <c r="OQW265" t="s">
        <v>359</v>
      </c>
      <c r="OQX265" t="s">
        <v>359</v>
      </c>
      <c r="OQY265" t="s">
        <v>359</v>
      </c>
      <c r="OQZ265" t="s">
        <v>359</v>
      </c>
      <c r="ORA265" t="s">
        <v>359</v>
      </c>
      <c r="ORB265" t="s">
        <v>359</v>
      </c>
      <c r="ORC265" t="s">
        <v>359</v>
      </c>
      <c r="ORD265" t="s">
        <v>359</v>
      </c>
      <c r="ORE265" t="s">
        <v>359</v>
      </c>
      <c r="ORF265" t="s">
        <v>359</v>
      </c>
      <c r="ORG265" t="s">
        <v>359</v>
      </c>
      <c r="ORH265" t="s">
        <v>359</v>
      </c>
      <c r="ORI265" t="s">
        <v>359</v>
      </c>
      <c r="ORJ265" t="s">
        <v>359</v>
      </c>
      <c r="ORK265" t="s">
        <v>359</v>
      </c>
      <c r="ORL265" t="s">
        <v>359</v>
      </c>
      <c r="ORM265" t="s">
        <v>359</v>
      </c>
      <c r="ORN265" t="s">
        <v>359</v>
      </c>
      <c r="ORO265" t="s">
        <v>359</v>
      </c>
      <c r="ORP265" t="s">
        <v>359</v>
      </c>
      <c r="ORQ265" t="s">
        <v>359</v>
      </c>
      <c r="ORR265" t="s">
        <v>359</v>
      </c>
      <c r="ORS265" t="s">
        <v>359</v>
      </c>
      <c r="ORT265" t="s">
        <v>359</v>
      </c>
      <c r="ORU265" t="s">
        <v>359</v>
      </c>
      <c r="ORV265" t="s">
        <v>359</v>
      </c>
      <c r="ORW265" t="s">
        <v>359</v>
      </c>
      <c r="ORX265" t="s">
        <v>359</v>
      </c>
      <c r="ORY265" t="s">
        <v>359</v>
      </c>
      <c r="ORZ265" t="s">
        <v>359</v>
      </c>
      <c r="OSA265" t="s">
        <v>359</v>
      </c>
      <c r="OSB265" t="s">
        <v>359</v>
      </c>
      <c r="OSC265" t="s">
        <v>359</v>
      </c>
      <c r="OSD265" t="s">
        <v>359</v>
      </c>
      <c r="OSE265" t="s">
        <v>359</v>
      </c>
      <c r="OSF265" t="s">
        <v>359</v>
      </c>
      <c r="OSG265" t="s">
        <v>359</v>
      </c>
      <c r="OSH265" t="s">
        <v>359</v>
      </c>
      <c r="OSI265" t="s">
        <v>359</v>
      </c>
      <c r="OSJ265" t="s">
        <v>359</v>
      </c>
      <c r="OSK265" t="s">
        <v>359</v>
      </c>
      <c r="OSL265" t="s">
        <v>359</v>
      </c>
      <c r="OSM265" t="s">
        <v>359</v>
      </c>
      <c r="OSN265" t="s">
        <v>359</v>
      </c>
      <c r="OSO265" t="s">
        <v>359</v>
      </c>
      <c r="OSP265" t="s">
        <v>359</v>
      </c>
      <c r="OSQ265" t="s">
        <v>359</v>
      </c>
      <c r="OSR265" t="s">
        <v>359</v>
      </c>
      <c r="OSS265" t="s">
        <v>359</v>
      </c>
      <c r="OST265" t="s">
        <v>359</v>
      </c>
      <c r="OSU265" t="s">
        <v>359</v>
      </c>
      <c r="OSV265" t="s">
        <v>359</v>
      </c>
      <c r="OSW265" t="s">
        <v>359</v>
      </c>
      <c r="OSX265" t="s">
        <v>359</v>
      </c>
      <c r="OSY265" t="s">
        <v>359</v>
      </c>
      <c r="OSZ265" t="s">
        <v>359</v>
      </c>
      <c r="OTA265" t="s">
        <v>359</v>
      </c>
      <c r="OTB265" t="s">
        <v>359</v>
      </c>
      <c r="OTC265" t="s">
        <v>359</v>
      </c>
      <c r="OTD265" t="s">
        <v>359</v>
      </c>
      <c r="OTE265" t="s">
        <v>359</v>
      </c>
      <c r="OTF265" t="s">
        <v>359</v>
      </c>
      <c r="OTG265" t="s">
        <v>359</v>
      </c>
      <c r="OTH265" t="s">
        <v>359</v>
      </c>
      <c r="OTI265" t="s">
        <v>359</v>
      </c>
      <c r="OTJ265" t="s">
        <v>359</v>
      </c>
      <c r="OTK265" t="s">
        <v>359</v>
      </c>
      <c r="OTL265" t="s">
        <v>359</v>
      </c>
      <c r="OTM265" t="s">
        <v>359</v>
      </c>
      <c r="OTN265" t="s">
        <v>359</v>
      </c>
      <c r="OTO265" t="s">
        <v>359</v>
      </c>
      <c r="OTP265" t="s">
        <v>359</v>
      </c>
      <c r="OTQ265" t="s">
        <v>359</v>
      </c>
      <c r="OTR265" t="s">
        <v>359</v>
      </c>
      <c r="OTS265" t="s">
        <v>359</v>
      </c>
      <c r="OTT265" t="s">
        <v>359</v>
      </c>
      <c r="OTU265" t="s">
        <v>359</v>
      </c>
      <c r="OTV265" t="s">
        <v>359</v>
      </c>
      <c r="OTW265" t="s">
        <v>359</v>
      </c>
      <c r="OTX265" t="s">
        <v>359</v>
      </c>
      <c r="OTY265" t="s">
        <v>359</v>
      </c>
      <c r="OTZ265" t="s">
        <v>359</v>
      </c>
      <c r="OUA265" t="s">
        <v>359</v>
      </c>
      <c r="OUB265" t="s">
        <v>359</v>
      </c>
      <c r="OUC265" t="s">
        <v>359</v>
      </c>
      <c r="OUD265" t="s">
        <v>359</v>
      </c>
      <c r="OUE265" t="s">
        <v>359</v>
      </c>
      <c r="OUF265" t="s">
        <v>359</v>
      </c>
      <c r="OUG265" t="s">
        <v>359</v>
      </c>
      <c r="OUH265" t="s">
        <v>359</v>
      </c>
      <c r="OUI265" t="s">
        <v>359</v>
      </c>
      <c r="OUJ265" t="s">
        <v>359</v>
      </c>
      <c r="OUK265" t="s">
        <v>359</v>
      </c>
      <c r="OUL265" t="s">
        <v>359</v>
      </c>
      <c r="OUM265" t="s">
        <v>359</v>
      </c>
      <c r="OUN265" t="s">
        <v>359</v>
      </c>
      <c r="OUO265" t="s">
        <v>359</v>
      </c>
      <c r="OUP265" t="s">
        <v>359</v>
      </c>
      <c r="OUQ265" t="s">
        <v>359</v>
      </c>
      <c r="OUR265" t="s">
        <v>359</v>
      </c>
      <c r="OUS265" t="s">
        <v>359</v>
      </c>
      <c r="OUT265" t="s">
        <v>359</v>
      </c>
      <c r="OUU265" t="s">
        <v>359</v>
      </c>
      <c r="OUV265" t="s">
        <v>359</v>
      </c>
      <c r="OUW265" t="s">
        <v>359</v>
      </c>
      <c r="OUX265" t="s">
        <v>359</v>
      </c>
      <c r="OUY265" t="s">
        <v>359</v>
      </c>
      <c r="OUZ265" t="s">
        <v>359</v>
      </c>
      <c r="OVA265" t="s">
        <v>359</v>
      </c>
      <c r="OVB265" t="s">
        <v>359</v>
      </c>
      <c r="OVC265" t="s">
        <v>359</v>
      </c>
      <c r="OVD265" t="s">
        <v>359</v>
      </c>
      <c r="OVE265" t="s">
        <v>359</v>
      </c>
      <c r="OVF265" t="s">
        <v>359</v>
      </c>
      <c r="OVG265" t="s">
        <v>359</v>
      </c>
      <c r="OVH265" t="s">
        <v>359</v>
      </c>
      <c r="OVI265" t="s">
        <v>359</v>
      </c>
      <c r="OVJ265" t="s">
        <v>359</v>
      </c>
      <c r="OVK265" t="s">
        <v>359</v>
      </c>
      <c r="OVL265" t="s">
        <v>359</v>
      </c>
      <c r="OVM265" t="s">
        <v>359</v>
      </c>
      <c r="OVN265" t="s">
        <v>359</v>
      </c>
      <c r="OVO265" t="s">
        <v>359</v>
      </c>
      <c r="OVP265" t="s">
        <v>359</v>
      </c>
      <c r="OVQ265" t="s">
        <v>359</v>
      </c>
      <c r="OVR265" t="s">
        <v>359</v>
      </c>
      <c r="OVS265" t="s">
        <v>359</v>
      </c>
      <c r="OVT265" t="s">
        <v>359</v>
      </c>
      <c r="OVU265" t="s">
        <v>359</v>
      </c>
      <c r="OVV265" t="s">
        <v>359</v>
      </c>
      <c r="OVW265" t="s">
        <v>359</v>
      </c>
      <c r="OVX265" t="s">
        <v>359</v>
      </c>
      <c r="OVY265" t="s">
        <v>359</v>
      </c>
      <c r="OVZ265" t="s">
        <v>359</v>
      </c>
      <c r="OWA265" t="s">
        <v>359</v>
      </c>
      <c r="OWB265" t="s">
        <v>359</v>
      </c>
      <c r="OWC265" t="s">
        <v>359</v>
      </c>
      <c r="OWD265" t="s">
        <v>359</v>
      </c>
      <c r="OWE265" t="s">
        <v>359</v>
      </c>
      <c r="OWF265" t="s">
        <v>359</v>
      </c>
      <c r="OWG265" t="s">
        <v>359</v>
      </c>
      <c r="OWH265" t="s">
        <v>359</v>
      </c>
      <c r="OWI265" t="s">
        <v>359</v>
      </c>
      <c r="OWJ265" t="s">
        <v>359</v>
      </c>
      <c r="OWK265" t="s">
        <v>359</v>
      </c>
      <c r="OWL265" t="s">
        <v>359</v>
      </c>
      <c r="OWM265" t="s">
        <v>359</v>
      </c>
      <c r="OWN265" t="s">
        <v>359</v>
      </c>
      <c r="OWO265" t="s">
        <v>359</v>
      </c>
      <c r="OWP265" t="s">
        <v>359</v>
      </c>
      <c r="OWQ265" t="s">
        <v>359</v>
      </c>
      <c r="OWR265" t="s">
        <v>359</v>
      </c>
      <c r="OWS265" t="s">
        <v>359</v>
      </c>
      <c r="OWT265" t="s">
        <v>359</v>
      </c>
      <c r="OWU265" t="s">
        <v>359</v>
      </c>
      <c r="OWV265" t="s">
        <v>359</v>
      </c>
      <c r="OWW265" t="s">
        <v>359</v>
      </c>
      <c r="OWX265" t="s">
        <v>359</v>
      </c>
      <c r="OWY265" t="s">
        <v>359</v>
      </c>
      <c r="OWZ265" t="s">
        <v>359</v>
      </c>
      <c r="OXA265" t="s">
        <v>359</v>
      </c>
      <c r="OXB265" t="s">
        <v>359</v>
      </c>
      <c r="OXC265" t="s">
        <v>359</v>
      </c>
      <c r="OXD265" t="s">
        <v>359</v>
      </c>
      <c r="OXE265" t="s">
        <v>359</v>
      </c>
      <c r="OXF265" t="s">
        <v>359</v>
      </c>
      <c r="OXG265" t="s">
        <v>359</v>
      </c>
      <c r="OXH265" t="s">
        <v>359</v>
      </c>
      <c r="OXI265" t="s">
        <v>359</v>
      </c>
      <c r="OXJ265" t="s">
        <v>359</v>
      </c>
      <c r="OXK265" t="s">
        <v>359</v>
      </c>
      <c r="OXL265" t="s">
        <v>359</v>
      </c>
      <c r="OXM265" t="s">
        <v>359</v>
      </c>
      <c r="OXN265" t="s">
        <v>359</v>
      </c>
      <c r="OXO265" t="s">
        <v>359</v>
      </c>
      <c r="OXP265" t="s">
        <v>359</v>
      </c>
      <c r="OXQ265" t="s">
        <v>359</v>
      </c>
      <c r="OXR265" t="s">
        <v>359</v>
      </c>
      <c r="OXS265" t="s">
        <v>359</v>
      </c>
      <c r="OXT265" t="s">
        <v>359</v>
      </c>
      <c r="OXU265" t="s">
        <v>359</v>
      </c>
      <c r="OXV265" t="s">
        <v>359</v>
      </c>
      <c r="OXW265" t="s">
        <v>359</v>
      </c>
      <c r="OXX265" t="s">
        <v>359</v>
      </c>
      <c r="OXY265" t="s">
        <v>359</v>
      </c>
      <c r="OXZ265" t="s">
        <v>359</v>
      </c>
      <c r="OYA265" t="s">
        <v>359</v>
      </c>
      <c r="OYB265" t="s">
        <v>359</v>
      </c>
      <c r="OYC265" t="s">
        <v>359</v>
      </c>
      <c r="OYD265" t="s">
        <v>359</v>
      </c>
      <c r="OYE265" t="s">
        <v>359</v>
      </c>
      <c r="OYF265" t="s">
        <v>359</v>
      </c>
      <c r="OYG265" t="s">
        <v>359</v>
      </c>
      <c r="OYH265" t="s">
        <v>359</v>
      </c>
      <c r="OYI265" t="s">
        <v>359</v>
      </c>
      <c r="OYJ265" t="s">
        <v>359</v>
      </c>
      <c r="OYK265" t="s">
        <v>359</v>
      </c>
      <c r="OYL265" t="s">
        <v>359</v>
      </c>
      <c r="OYM265" t="s">
        <v>359</v>
      </c>
      <c r="OYN265" t="s">
        <v>359</v>
      </c>
      <c r="OYO265" t="s">
        <v>359</v>
      </c>
      <c r="OYP265" t="s">
        <v>359</v>
      </c>
      <c r="OYQ265" t="s">
        <v>359</v>
      </c>
      <c r="OYR265" t="s">
        <v>359</v>
      </c>
      <c r="OYS265" t="s">
        <v>359</v>
      </c>
      <c r="OYT265" t="s">
        <v>359</v>
      </c>
      <c r="OYU265" t="s">
        <v>359</v>
      </c>
      <c r="OYV265" t="s">
        <v>359</v>
      </c>
      <c r="OYW265" t="s">
        <v>359</v>
      </c>
      <c r="OYX265" t="s">
        <v>359</v>
      </c>
      <c r="OYY265" t="s">
        <v>359</v>
      </c>
      <c r="OYZ265" t="s">
        <v>359</v>
      </c>
      <c r="OZA265" t="s">
        <v>359</v>
      </c>
      <c r="OZB265" t="s">
        <v>359</v>
      </c>
      <c r="OZC265" t="s">
        <v>359</v>
      </c>
      <c r="OZD265" t="s">
        <v>359</v>
      </c>
      <c r="OZE265" t="s">
        <v>359</v>
      </c>
      <c r="OZF265" t="s">
        <v>359</v>
      </c>
      <c r="OZG265" t="s">
        <v>359</v>
      </c>
      <c r="OZH265" t="s">
        <v>359</v>
      </c>
      <c r="OZI265" t="s">
        <v>359</v>
      </c>
      <c r="OZJ265" t="s">
        <v>359</v>
      </c>
      <c r="OZK265" t="s">
        <v>359</v>
      </c>
      <c r="OZL265" t="s">
        <v>359</v>
      </c>
      <c r="OZM265" t="s">
        <v>359</v>
      </c>
      <c r="OZN265" t="s">
        <v>359</v>
      </c>
      <c r="OZO265" t="s">
        <v>359</v>
      </c>
      <c r="OZP265" t="s">
        <v>359</v>
      </c>
      <c r="OZQ265" t="s">
        <v>359</v>
      </c>
      <c r="OZR265" t="s">
        <v>359</v>
      </c>
      <c r="OZS265" t="s">
        <v>359</v>
      </c>
      <c r="OZT265" t="s">
        <v>359</v>
      </c>
      <c r="OZU265" t="s">
        <v>359</v>
      </c>
      <c r="OZV265" t="s">
        <v>359</v>
      </c>
      <c r="OZW265" t="s">
        <v>359</v>
      </c>
      <c r="OZX265" t="s">
        <v>359</v>
      </c>
      <c r="OZY265" t="s">
        <v>359</v>
      </c>
      <c r="OZZ265" t="s">
        <v>359</v>
      </c>
      <c r="PAA265" t="s">
        <v>359</v>
      </c>
      <c r="PAB265" t="s">
        <v>359</v>
      </c>
      <c r="PAC265" t="s">
        <v>359</v>
      </c>
      <c r="PAD265" t="s">
        <v>359</v>
      </c>
      <c r="PAE265" t="s">
        <v>359</v>
      </c>
      <c r="PAF265" t="s">
        <v>359</v>
      </c>
      <c r="PAG265" t="s">
        <v>359</v>
      </c>
      <c r="PAH265" t="s">
        <v>359</v>
      </c>
      <c r="PAI265" t="s">
        <v>359</v>
      </c>
      <c r="PAJ265" t="s">
        <v>359</v>
      </c>
      <c r="PAK265" t="s">
        <v>359</v>
      </c>
      <c r="PAL265" t="s">
        <v>359</v>
      </c>
      <c r="PAM265" t="s">
        <v>359</v>
      </c>
      <c r="PAN265" t="s">
        <v>359</v>
      </c>
      <c r="PAO265" t="s">
        <v>359</v>
      </c>
      <c r="PAP265" t="s">
        <v>359</v>
      </c>
      <c r="PAQ265" t="s">
        <v>359</v>
      </c>
      <c r="PAR265" t="s">
        <v>359</v>
      </c>
      <c r="PAS265" t="s">
        <v>359</v>
      </c>
      <c r="PAT265" t="s">
        <v>359</v>
      </c>
      <c r="PAU265" t="s">
        <v>359</v>
      </c>
      <c r="PAV265" t="s">
        <v>359</v>
      </c>
      <c r="PAW265" t="s">
        <v>359</v>
      </c>
      <c r="PAX265" t="s">
        <v>359</v>
      </c>
      <c r="PAY265" t="s">
        <v>359</v>
      </c>
      <c r="PAZ265" t="s">
        <v>359</v>
      </c>
      <c r="PBA265" t="s">
        <v>359</v>
      </c>
      <c r="PBB265" t="s">
        <v>359</v>
      </c>
      <c r="PBC265" t="s">
        <v>359</v>
      </c>
      <c r="PBD265" t="s">
        <v>359</v>
      </c>
      <c r="PBE265" t="s">
        <v>359</v>
      </c>
      <c r="PBF265" t="s">
        <v>359</v>
      </c>
      <c r="PBG265" t="s">
        <v>359</v>
      </c>
      <c r="PBH265" t="s">
        <v>359</v>
      </c>
      <c r="PBI265" t="s">
        <v>359</v>
      </c>
      <c r="PBJ265" t="s">
        <v>359</v>
      </c>
      <c r="PBK265" t="s">
        <v>359</v>
      </c>
      <c r="PBL265" t="s">
        <v>359</v>
      </c>
      <c r="PBM265" t="s">
        <v>359</v>
      </c>
      <c r="PBN265" t="s">
        <v>359</v>
      </c>
      <c r="PBO265" t="s">
        <v>359</v>
      </c>
      <c r="PBP265" t="s">
        <v>359</v>
      </c>
      <c r="PBQ265" t="s">
        <v>359</v>
      </c>
      <c r="PBR265" t="s">
        <v>359</v>
      </c>
      <c r="PBS265" t="s">
        <v>359</v>
      </c>
      <c r="PBT265" t="s">
        <v>359</v>
      </c>
      <c r="PBU265" t="s">
        <v>359</v>
      </c>
      <c r="PBV265" t="s">
        <v>359</v>
      </c>
      <c r="PBW265" t="s">
        <v>359</v>
      </c>
      <c r="PBX265" t="s">
        <v>359</v>
      </c>
      <c r="PBY265" t="s">
        <v>359</v>
      </c>
      <c r="PBZ265" t="s">
        <v>359</v>
      </c>
      <c r="PCA265" t="s">
        <v>359</v>
      </c>
      <c r="PCB265" t="s">
        <v>359</v>
      </c>
      <c r="PCC265" t="s">
        <v>359</v>
      </c>
      <c r="PCD265" t="s">
        <v>359</v>
      </c>
      <c r="PCE265" t="s">
        <v>359</v>
      </c>
      <c r="PCF265" t="s">
        <v>359</v>
      </c>
      <c r="PCG265" t="s">
        <v>359</v>
      </c>
      <c r="PCH265" t="s">
        <v>359</v>
      </c>
      <c r="PCI265" t="s">
        <v>359</v>
      </c>
      <c r="PCJ265" t="s">
        <v>359</v>
      </c>
      <c r="PCK265" t="s">
        <v>359</v>
      </c>
      <c r="PCL265" t="s">
        <v>359</v>
      </c>
      <c r="PCM265" t="s">
        <v>359</v>
      </c>
      <c r="PCN265" t="s">
        <v>359</v>
      </c>
      <c r="PCO265" t="s">
        <v>359</v>
      </c>
      <c r="PCP265" t="s">
        <v>359</v>
      </c>
      <c r="PCQ265" t="s">
        <v>359</v>
      </c>
      <c r="PCR265" t="s">
        <v>359</v>
      </c>
      <c r="PCS265" t="s">
        <v>359</v>
      </c>
      <c r="PCT265" t="s">
        <v>359</v>
      </c>
      <c r="PCU265" t="s">
        <v>359</v>
      </c>
      <c r="PCV265" t="s">
        <v>359</v>
      </c>
      <c r="PCW265" t="s">
        <v>359</v>
      </c>
      <c r="PCX265" t="s">
        <v>359</v>
      </c>
      <c r="PCY265" t="s">
        <v>359</v>
      </c>
      <c r="PCZ265" t="s">
        <v>359</v>
      </c>
      <c r="PDA265" t="s">
        <v>359</v>
      </c>
      <c r="PDB265" t="s">
        <v>359</v>
      </c>
      <c r="PDC265" t="s">
        <v>359</v>
      </c>
      <c r="PDD265" t="s">
        <v>359</v>
      </c>
      <c r="PDE265" t="s">
        <v>359</v>
      </c>
      <c r="PDF265" t="s">
        <v>359</v>
      </c>
      <c r="PDG265" t="s">
        <v>359</v>
      </c>
      <c r="PDH265" t="s">
        <v>359</v>
      </c>
      <c r="PDI265" t="s">
        <v>359</v>
      </c>
      <c r="PDJ265" t="s">
        <v>359</v>
      </c>
      <c r="PDK265" t="s">
        <v>359</v>
      </c>
      <c r="PDL265" t="s">
        <v>359</v>
      </c>
      <c r="PDM265" t="s">
        <v>359</v>
      </c>
      <c r="PDN265" t="s">
        <v>359</v>
      </c>
      <c r="PDO265" t="s">
        <v>359</v>
      </c>
      <c r="PDP265" t="s">
        <v>359</v>
      </c>
      <c r="PDQ265" t="s">
        <v>359</v>
      </c>
      <c r="PDR265" t="s">
        <v>359</v>
      </c>
      <c r="PDS265" t="s">
        <v>359</v>
      </c>
      <c r="PDT265" t="s">
        <v>359</v>
      </c>
      <c r="PDU265" t="s">
        <v>359</v>
      </c>
      <c r="PDV265" t="s">
        <v>359</v>
      </c>
      <c r="PDW265" t="s">
        <v>359</v>
      </c>
      <c r="PDX265" t="s">
        <v>359</v>
      </c>
      <c r="PDY265" t="s">
        <v>359</v>
      </c>
      <c r="PDZ265" t="s">
        <v>359</v>
      </c>
      <c r="PEA265" t="s">
        <v>359</v>
      </c>
      <c r="PEB265" t="s">
        <v>359</v>
      </c>
      <c r="PEC265" t="s">
        <v>359</v>
      </c>
      <c r="PED265" t="s">
        <v>359</v>
      </c>
      <c r="PEE265" t="s">
        <v>359</v>
      </c>
      <c r="PEF265" t="s">
        <v>359</v>
      </c>
      <c r="PEG265" t="s">
        <v>359</v>
      </c>
      <c r="PEH265" t="s">
        <v>359</v>
      </c>
      <c r="PEI265" t="s">
        <v>359</v>
      </c>
      <c r="PEJ265" t="s">
        <v>359</v>
      </c>
      <c r="PEK265" t="s">
        <v>359</v>
      </c>
      <c r="PEL265" t="s">
        <v>359</v>
      </c>
      <c r="PEM265" t="s">
        <v>359</v>
      </c>
      <c r="PEN265" t="s">
        <v>359</v>
      </c>
      <c r="PEO265" t="s">
        <v>359</v>
      </c>
      <c r="PEP265" t="s">
        <v>359</v>
      </c>
      <c r="PEQ265" t="s">
        <v>359</v>
      </c>
      <c r="PER265" t="s">
        <v>359</v>
      </c>
      <c r="PES265" t="s">
        <v>359</v>
      </c>
      <c r="PET265" t="s">
        <v>359</v>
      </c>
      <c r="PEU265" t="s">
        <v>359</v>
      </c>
      <c r="PEV265" t="s">
        <v>359</v>
      </c>
      <c r="PEW265" t="s">
        <v>359</v>
      </c>
      <c r="PEX265" t="s">
        <v>359</v>
      </c>
      <c r="PEY265" t="s">
        <v>359</v>
      </c>
      <c r="PEZ265" t="s">
        <v>359</v>
      </c>
      <c r="PFA265" t="s">
        <v>359</v>
      </c>
      <c r="PFB265" t="s">
        <v>359</v>
      </c>
      <c r="PFC265" t="s">
        <v>359</v>
      </c>
      <c r="PFD265" t="s">
        <v>359</v>
      </c>
      <c r="PFE265" t="s">
        <v>359</v>
      </c>
      <c r="PFF265" t="s">
        <v>359</v>
      </c>
      <c r="PFG265" t="s">
        <v>359</v>
      </c>
      <c r="PFH265" t="s">
        <v>359</v>
      </c>
      <c r="PFI265" t="s">
        <v>359</v>
      </c>
      <c r="PFJ265" t="s">
        <v>359</v>
      </c>
      <c r="PFK265" t="s">
        <v>359</v>
      </c>
      <c r="PFL265" t="s">
        <v>359</v>
      </c>
      <c r="PFM265" t="s">
        <v>359</v>
      </c>
      <c r="PFN265" t="s">
        <v>359</v>
      </c>
      <c r="PFO265" t="s">
        <v>359</v>
      </c>
      <c r="PFP265" t="s">
        <v>359</v>
      </c>
      <c r="PFQ265" t="s">
        <v>359</v>
      </c>
      <c r="PFR265" t="s">
        <v>359</v>
      </c>
      <c r="PFS265" t="s">
        <v>359</v>
      </c>
      <c r="PFT265" t="s">
        <v>359</v>
      </c>
      <c r="PFU265" t="s">
        <v>359</v>
      </c>
      <c r="PFV265" t="s">
        <v>359</v>
      </c>
      <c r="PFW265" t="s">
        <v>359</v>
      </c>
      <c r="PFX265" t="s">
        <v>359</v>
      </c>
      <c r="PFY265" t="s">
        <v>359</v>
      </c>
      <c r="PFZ265" t="s">
        <v>359</v>
      </c>
      <c r="PGA265" t="s">
        <v>359</v>
      </c>
      <c r="PGB265" t="s">
        <v>359</v>
      </c>
      <c r="PGC265" t="s">
        <v>359</v>
      </c>
      <c r="PGD265" t="s">
        <v>359</v>
      </c>
      <c r="PGE265" t="s">
        <v>359</v>
      </c>
      <c r="PGF265" t="s">
        <v>359</v>
      </c>
      <c r="PGG265" t="s">
        <v>359</v>
      </c>
      <c r="PGH265" t="s">
        <v>359</v>
      </c>
      <c r="PGI265" t="s">
        <v>359</v>
      </c>
      <c r="PGJ265" t="s">
        <v>359</v>
      </c>
      <c r="PGK265" t="s">
        <v>359</v>
      </c>
      <c r="PGL265" t="s">
        <v>359</v>
      </c>
      <c r="PGM265" t="s">
        <v>359</v>
      </c>
      <c r="PGN265" t="s">
        <v>359</v>
      </c>
      <c r="PGO265" t="s">
        <v>359</v>
      </c>
      <c r="PGP265" t="s">
        <v>359</v>
      </c>
      <c r="PGQ265" t="s">
        <v>359</v>
      </c>
      <c r="PGR265" t="s">
        <v>359</v>
      </c>
      <c r="PGS265" t="s">
        <v>359</v>
      </c>
      <c r="PGT265" t="s">
        <v>359</v>
      </c>
      <c r="PGU265" t="s">
        <v>359</v>
      </c>
      <c r="PGV265" t="s">
        <v>359</v>
      </c>
      <c r="PGW265" t="s">
        <v>359</v>
      </c>
      <c r="PGX265" t="s">
        <v>359</v>
      </c>
      <c r="PGY265" t="s">
        <v>359</v>
      </c>
      <c r="PGZ265" t="s">
        <v>359</v>
      </c>
      <c r="PHA265" t="s">
        <v>359</v>
      </c>
      <c r="PHB265" t="s">
        <v>359</v>
      </c>
      <c r="PHC265" t="s">
        <v>359</v>
      </c>
      <c r="PHD265" t="s">
        <v>359</v>
      </c>
      <c r="PHE265" t="s">
        <v>359</v>
      </c>
      <c r="PHF265" t="s">
        <v>359</v>
      </c>
      <c r="PHG265" t="s">
        <v>359</v>
      </c>
      <c r="PHH265" t="s">
        <v>359</v>
      </c>
      <c r="PHI265" t="s">
        <v>359</v>
      </c>
      <c r="PHJ265" t="s">
        <v>359</v>
      </c>
      <c r="PHK265" t="s">
        <v>359</v>
      </c>
      <c r="PHL265" t="s">
        <v>359</v>
      </c>
      <c r="PHM265" t="s">
        <v>359</v>
      </c>
      <c r="PHN265" t="s">
        <v>359</v>
      </c>
      <c r="PHO265" t="s">
        <v>359</v>
      </c>
      <c r="PHP265" t="s">
        <v>359</v>
      </c>
      <c r="PHQ265" t="s">
        <v>359</v>
      </c>
      <c r="PHR265" t="s">
        <v>359</v>
      </c>
      <c r="PHS265" t="s">
        <v>359</v>
      </c>
      <c r="PHT265" t="s">
        <v>359</v>
      </c>
      <c r="PHU265" t="s">
        <v>359</v>
      </c>
      <c r="PHV265" t="s">
        <v>359</v>
      </c>
      <c r="PHW265" t="s">
        <v>359</v>
      </c>
      <c r="PHX265" t="s">
        <v>359</v>
      </c>
      <c r="PHY265" t="s">
        <v>359</v>
      </c>
      <c r="PHZ265" t="s">
        <v>359</v>
      </c>
      <c r="PIA265" t="s">
        <v>359</v>
      </c>
      <c r="PIB265" t="s">
        <v>359</v>
      </c>
      <c r="PIC265" t="s">
        <v>359</v>
      </c>
      <c r="PID265" t="s">
        <v>359</v>
      </c>
      <c r="PIE265" t="s">
        <v>359</v>
      </c>
      <c r="PIF265" t="s">
        <v>359</v>
      </c>
      <c r="PIG265" t="s">
        <v>359</v>
      </c>
      <c r="PIH265" t="s">
        <v>359</v>
      </c>
      <c r="PII265" t="s">
        <v>359</v>
      </c>
      <c r="PIJ265" t="s">
        <v>359</v>
      </c>
      <c r="PIK265" t="s">
        <v>359</v>
      </c>
      <c r="PIL265" t="s">
        <v>359</v>
      </c>
      <c r="PIM265" t="s">
        <v>359</v>
      </c>
      <c r="PIN265" t="s">
        <v>359</v>
      </c>
      <c r="PIO265" t="s">
        <v>359</v>
      </c>
      <c r="PIP265" t="s">
        <v>359</v>
      </c>
      <c r="PIQ265" t="s">
        <v>359</v>
      </c>
      <c r="PIR265" t="s">
        <v>359</v>
      </c>
      <c r="PIS265" t="s">
        <v>359</v>
      </c>
      <c r="PIT265" t="s">
        <v>359</v>
      </c>
      <c r="PIU265" t="s">
        <v>359</v>
      </c>
      <c r="PIV265" t="s">
        <v>359</v>
      </c>
      <c r="PIW265" t="s">
        <v>359</v>
      </c>
      <c r="PIX265" t="s">
        <v>359</v>
      </c>
      <c r="PIY265" t="s">
        <v>359</v>
      </c>
      <c r="PIZ265" t="s">
        <v>359</v>
      </c>
      <c r="PJA265" t="s">
        <v>359</v>
      </c>
      <c r="PJB265" t="s">
        <v>359</v>
      </c>
      <c r="PJC265" t="s">
        <v>359</v>
      </c>
      <c r="PJD265" t="s">
        <v>359</v>
      </c>
      <c r="PJE265" t="s">
        <v>359</v>
      </c>
      <c r="PJF265" t="s">
        <v>359</v>
      </c>
      <c r="PJG265" t="s">
        <v>359</v>
      </c>
      <c r="PJH265" t="s">
        <v>359</v>
      </c>
      <c r="PJI265" t="s">
        <v>359</v>
      </c>
      <c r="PJJ265" t="s">
        <v>359</v>
      </c>
      <c r="PJK265" t="s">
        <v>359</v>
      </c>
      <c r="PJL265" t="s">
        <v>359</v>
      </c>
      <c r="PJM265" t="s">
        <v>359</v>
      </c>
      <c r="PJN265" t="s">
        <v>359</v>
      </c>
      <c r="PJO265" t="s">
        <v>359</v>
      </c>
      <c r="PJP265" t="s">
        <v>359</v>
      </c>
      <c r="PJQ265" t="s">
        <v>359</v>
      </c>
      <c r="PJR265" t="s">
        <v>359</v>
      </c>
      <c r="PJS265" t="s">
        <v>359</v>
      </c>
      <c r="PJT265" t="s">
        <v>359</v>
      </c>
      <c r="PJU265" t="s">
        <v>359</v>
      </c>
      <c r="PJV265" t="s">
        <v>359</v>
      </c>
      <c r="PJW265" t="s">
        <v>359</v>
      </c>
      <c r="PJX265" t="s">
        <v>359</v>
      </c>
      <c r="PJY265" t="s">
        <v>359</v>
      </c>
      <c r="PJZ265" t="s">
        <v>359</v>
      </c>
      <c r="PKA265" t="s">
        <v>359</v>
      </c>
      <c r="PKB265" t="s">
        <v>359</v>
      </c>
      <c r="PKC265" t="s">
        <v>359</v>
      </c>
      <c r="PKD265" t="s">
        <v>359</v>
      </c>
      <c r="PKE265" t="s">
        <v>359</v>
      </c>
      <c r="PKF265" t="s">
        <v>359</v>
      </c>
      <c r="PKG265" t="s">
        <v>359</v>
      </c>
      <c r="PKH265" t="s">
        <v>359</v>
      </c>
      <c r="PKI265" t="s">
        <v>359</v>
      </c>
      <c r="PKJ265" t="s">
        <v>359</v>
      </c>
      <c r="PKK265" t="s">
        <v>359</v>
      </c>
      <c r="PKL265" t="s">
        <v>359</v>
      </c>
      <c r="PKM265" t="s">
        <v>359</v>
      </c>
      <c r="PKN265" t="s">
        <v>359</v>
      </c>
      <c r="PKO265" t="s">
        <v>359</v>
      </c>
      <c r="PKP265" t="s">
        <v>359</v>
      </c>
      <c r="PKQ265" t="s">
        <v>359</v>
      </c>
      <c r="PKR265" t="s">
        <v>359</v>
      </c>
      <c r="PKS265" t="s">
        <v>359</v>
      </c>
      <c r="PKT265" t="s">
        <v>359</v>
      </c>
      <c r="PKU265" t="s">
        <v>359</v>
      </c>
      <c r="PKV265" t="s">
        <v>359</v>
      </c>
      <c r="PKW265" t="s">
        <v>359</v>
      </c>
      <c r="PKX265" t="s">
        <v>359</v>
      </c>
      <c r="PKY265" t="s">
        <v>359</v>
      </c>
      <c r="PKZ265" t="s">
        <v>359</v>
      </c>
      <c r="PLA265" t="s">
        <v>359</v>
      </c>
      <c r="PLB265" t="s">
        <v>359</v>
      </c>
      <c r="PLC265" t="s">
        <v>359</v>
      </c>
      <c r="PLD265" t="s">
        <v>359</v>
      </c>
      <c r="PLE265" t="s">
        <v>359</v>
      </c>
      <c r="PLF265" t="s">
        <v>359</v>
      </c>
      <c r="PLG265" t="s">
        <v>359</v>
      </c>
      <c r="PLH265" t="s">
        <v>359</v>
      </c>
      <c r="PLI265" t="s">
        <v>359</v>
      </c>
      <c r="PLJ265" t="s">
        <v>359</v>
      </c>
      <c r="PLK265" t="s">
        <v>359</v>
      </c>
      <c r="PLL265" t="s">
        <v>359</v>
      </c>
      <c r="PLM265" t="s">
        <v>359</v>
      </c>
      <c r="PLN265" t="s">
        <v>359</v>
      </c>
      <c r="PLO265" t="s">
        <v>359</v>
      </c>
      <c r="PLP265" t="s">
        <v>359</v>
      </c>
      <c r="PLQ265" t="s">
        <v>359</v>
      </c>
      <c r="PLR265" t="s">
        <v>359</v>
      </c>
      <c r="PLS265" t="s">
        <v>359</v>
      </c>
      <c r="PLT265" t="s">
        <v>359</v>
      </c>
      <c r="PLU265" t="s">
        <v>359</v>
      </c>
      <c r="PLV265" t="s">
        <v>359</v>
      </c>
      <c r="PLW265" t="s">
        <v>359</v>
      </c>
      <c r="PLX265" t="s">
        <v>359</v>
      </c>
      <c r="PLY265" t="s">
        <v>359</v>
      </c>
      <c r="PLZ265" t="s">
        <v>359</v>
      </c>
      <c r="PMA265" t="s">
        <v>359</v>
      </c>
      <c r="PMB265" t="s">
        <v>359</v>
      </c>
      <c r="PMC265" t="s">
        <v>359</v>
      </c>
      <c r="PMD265" t="s">
        <v>359</v>
      </c>
      <c r="PME265" t="s">
        <v>359</v>
      </c>
      <c r="PMF265" t="s">
        <v>359</v>
      </c>
      <c r="PMG265" t="s">
        <v>359</v>
      </c>
      <c r="PMH265" t="s">
        <v>359</v>
      </c>
      <c r="PMI265" t="s">
        <v>359</v>
      </c>
      <c r="PMJ265" t="s">
        <v>359</v>
      </c>
      <c r="PMK265" t="s">
        <v>359</v>
      </c>
      <c r="PML265" t="s">
        <v>359</v>
      </c>
      <c r="PMM265" t="s">
        <v>359</v>
      </c>
      <c r="PMN265" t="s">
        <v>359</v>
      </c>
      <c r="PMO265" t="s">
        <v>359</v>
      </c>
      <c r="PMP265" t="s">
        <v>359</v>
      </c>
      <c r="PMQ265" t="s">
        <v>359</v>
      </c>
      <c r="PMR265" t="s">
        <v>359</v>
      </c>
      <c r="PMS265" t="s">
        <v>359</v>
      </c>
      <c r="PMT265" t="s">
        <v>359</v>
      </c>
      <c r="PMU265" t="s">
        <v>359</v>
      </c>
      <c r="PMV265" t="s">
        <v>359</v>
      </c>
      <c r="PMW265" t="s">
        <v>359</v>
      </c>
      <c r="PMX265" t="s">
        <v>359</v>
      </c>
      <c r="PMY265" t="s">
        <v>359</v>
      </c>
      <c r="PMZ265" t="s">
        <v>359</v>
      </c>
      <c r="PNA265" t="s">
        <v>359</v>
      </c>
      <c r="PNB265" t="s">
        <v>359</v>
      </c>
      <c r="PNC265" t="s">
        <v>359</v>
      </c>
      <c r="PND265" t="s">
        <v>359</v>
      </c>
      <c r="PNE265" t="s">
        <v>359</v>
      </c>
      <c r="PNF265" t="s">
        <v>359</v>
      </c>
      <c r="PNG265" t="s">
        <v>359</v>
      </c>
      <c r="PNH265" t="s">
        <v>359</v>
      </c>
      <c r="PNI265" t="s">
        <v>359</v>
      </c>
      <c r="PNJ265" t="s">
        <v>359</v>
      </c>
      <c r="PNK265" t="s">
        <v>359</v>
      </c>
      <c r="PNL265" t="s">
        <v>359</v>
      </c>
      <c r="PNM265" t="s">
        <v>359</v>
      </c>
      <c r="PNN265" t="s">
        <v>359</v>
      </c>
      <c r="PNO265" t="s">
        <v>359</v>
      </c>
      <c r="PNP265" t="s">
        <v>359</v>
      </c>
      <c r="PNQ265" t="s">
        <v>359</v>
      </c>
      <c r="PNR265" t="s">
        <v>359</v>
      </c>
      <c r="PNS265" t="s">
        <v>359</v>
      </c>
      <c r="PNT265" t="s">
        <v>359</v>
      </c>
      <c r="PNU265" t="s">
        <v>359</v>
      </c>
      <c r="PNV265" t="s">
        <v>359</v>
      </c>
      <c r="PNW265" t="s">
        <v>359</v>
      </c>
      <c r="PNX265" t="s">
        <v>359</v>
      </c>
      <c r="PNY265" t="s">
        <v>359</v>
      </c>
      <c r="PNZ265" t="s">
        <v>359</v>
      </c>
      <c r="POA265" t="s">
        <v>359</v>
      </c>
      <c r="POB265" t="s">
        <v>359</v>
      </c>
      <c r="POC265" t="s">
        <v>359</v>
      </c>
      <c r="POD265" t="s">
        <v>359</v>
      </c>
      <c r="POE265" t="s">
        <v>359</v>
      </c>
      <c r="POF265" t="s">
        <v>359</v>
      </c>
      <c r="POG265" t="s">
        <v>359</v>
      </c>
      <c r="POH265" t="s">
        <v>359</v>
      </c>
      <c r="POI265" t="s">
        <v>359</v>
      </c>
      <c r="POJ265" t="s">
        <v>359</v>
      </c>
      <c r="POK265" t="s">
        <v>359</v>
      </c>
      <c r="POL265" t="s">
        <v>359</v>
      </c>
      <c r="POM265" t="s">
        <v>359</v>
      </c>
      <c r="PON265" t="s">
        <v>359</v>
      </c>
      <c r="POO265" t="s">
        <v>359</v>
      </c>
      <c r="POP265" t="s">
        <v>359</v>
      </c>
      <c r="POQ265" t="s">
        <v>359</v>
      </c>
      <c r="POR265" t="s">
        <v>359</v>
      </c>
      <c r="POS265" t="s">
        <v>359</v>
      </c>
      <c r="POT265" t="s">
        <v>359</v>
      </c>
      <c r="POU265" t="s">
        <v>359</v>
      </c>
      <c r="POV265" t="s">
        <v>359</v>
      </c>
      <c r="POW265" t="s">
        <v>359</v>
      </c>
      <c r="POX265" t="s">
        <v>359</v>
      </c>
      <c r="POY265" t="s">
        <v>359</v>
      </c>
      <c r="POZ265" t="s">
        <v>359</v>
      </c>
      <c r="PPA265" t="s">
        <v>359</v>
      </c>
      <c r="PPB265" t="s">
        <v>359</v>
      </c>
      <c r="PPC265" t="s">
        <v>359</v>
      </c>
      <c r="PPD265" t="s">
        <v>359</v>
      </c>
      <c r="PPE265" t="s">
        <v>359</v>
      </c>
      <c r="PPF265" t="s">
        <v>359</v>
      </c>
      <c r="PPG265" t="s">
        <v>359</v>
      </c>
      <c r="PPH265" t="s">
        <v>359</v>
      </c>
      <c r="PPI265" t="s">
        <v>359</v>
      </c>
      <c r="PPJ265" t="s">
        <v>359</v>
      </c>
      <c r="PPK265" t="s">
        <v>359</v>
      </c>
      <c r="PPL265" t="s">
        <v>359</v>
      </c>
      <c r="PPM265" t="s">
        <v>359</v>
      </c>
      <c r="PPN265" t="s">
        <v>359</v>
      </c>
      <c r="PPO265" t="s">
        <v>359</v>
      </c>
      <c r="PPP265" t="s">
        <v>359</v>
      </c>
      <c r="PPQ265" t="s">
        <v>359</v>
      </c>
      <c r="PPR265" t="s">
        <v>359</v>
      </c>
      <c r="PPS265" t="s">
        <v>359</v>
      </c>
      <c r="PPT265" t="s">
        <v>359</v>
      </c>
      <c r="PPU265" t="s">
        <v>359</v>
      </c>
      <c r="PPV265" t="s">
        <v>359</v>
      </c>
      <c r="PPW265" t="s">
        <v>359</v>
      </c>
      <c r="PPX265" t="s">
        <v>359</v>
      </c>
      <c r="PPY265" t="s">
        <v>359</v>
      </c>
      <c r="PPZ265" t="s">
        <v>359</v>
      </c>
      <c r="PQA265" t="s">
        <v>359</v>
      </c>
      <c r="PQB265" t="s">
        <v>359</v>
      </c>
      <c r="PQC265" t="s">
        <v>359</v>
      </c>
      <c r="PQD265" t="s">
        <v>359</v>
      </c>
      <c r="PQE265" t="s">
        <v>359</v>
      </c>
      <c r="PQF265" t="s">
        <v>359</v>
      </c>
      <c r="PQG265" t="s">
        <v>359</v>
      </c>
      <c r="PQH265" t="s">
        <v>359</v>
      </c>
      <c r="PQI265" t="s">
        <v>359</v>
      </c>
      <c r="PQJ265" t="s">
        <v>359</v>
      </c>
      <c r="PQK265" t="s">
        <v>359</v>
      </c>
      <c r="PQL265" t="s">
        <v>359</v>
      </c>
      <c r="PQM265" t="s">
        <v>359</v>
      </c>
      <c r="PQN265" t="s">
        <v>359</v>
      </c>
      <c r="PQO265" t="s">
        <v>359</v>
      </c>
      <c r="PQP265" t="s">
        <v>359</v>
      </c>
      <c r="PQQ265" t="s">
        <v>359</v>
      </c>
      <c r="PQR265" t="s">
        <v>359</v>
      </c>
      <c r="PQS265" t="s">
        <v>359</v>
      </c>
      <c r="PQT265" t="s">
        <v>359</v>
      </c>
      <c r="PQU265" t="s">
        <v>359</v>
      </c>
      <c r="PQV265" t="s">
        <v>359</v>
      </c>
      <c r="PQW265" t="s">
        <v>359</v>
      </c>
      <c r="PQX265" t="s">
        <v>359</v>
      </c>
      <c r="PQY265" t="s">
        <v>359</v>
      </c>
      <c r="PQZ265" t="s">
        <v>359</v>
      </c>
      <c r="PRA265" t="s">
        <v>359</v>
      </c>
      <c r="PRB265" t="s">
        <v>359</v>
      </c>
      <c r="PRC265" t="s">
        <v>359</v>
      </c>
      <c r="PRD265" t="s">
        <v>359</v>
      </c>
      <c r="PRE265" t="s">
        <v>359</v>
      </c>
      <c r="PRF265" t="s">
        <v>359</v>
      </c>
      <c r="PRG265" t="s">
        <v>359</v>
      </c>
      <c r="PRH265" t="s">
        <v>359</v>
      </c>
      <c r="PRI265" t="s">
        <v>359</v>
      </c>
      <c r="PRJ265" t="s">
        <v>359</v>
      </c>
      <c r="PRK265" t="s">
        <v>359</v>
      </c>
      <c r="PRL265" t="s">
        <v>359</v>
      </c>
      <c r="PRM265" t="s">
        <v>359</v>
      </c>
      <c r="PRN265" t="s">
        <v>359</v>
      </c>
      <c r="PRO265" t="s">
        <v>359</v>
      </c>
      <c r="PRP265" t="s">
        <v>359</v>
      </c>
      <c r="PRQ265" t="s">
        <v>359</v>
      </c>
      <c r="PRR265" t="s">
        <v>359</v>
      </c>
      <c r="PRS265" t="s">
        <v>359</v>
      </c>
      <c r="PRT265" t="s">
        <v>359</v>
      </c>
      <c r="PRU265" t="s">
        <v>359</v>
      </c>
      <c r="PRV265" t="s">
        <v>359</v>
      </c>
      <c r="PRW265" t="s">
        <v>359</v>
      </c>
      <c r="PRX265" t="s">
        <v>359</v>
      </c>
      <c r="PRY265" t="s">
        <v>359</v>
      </c>
      <c r="PRZ265" t="s">
        <v>359</v>
      </c>
      <c r="PSA265" t="s">
        <v>359</v>
      </c>
      <c r="PSB265" t="s">
        <v>359</v>
      </c>
      <c r="PSC265" t="s">
        <v>359</v>
      </c>
      <c r="PSD265" t="s">
        <v>359</v>
      </c>
      <c r="PSE265" t="s">
        <v>359</v>
      </c>
      <c r="PSF265" t="s">
        <v>359</v>
      </c>
      <c r="PSG265" t="s">
        <v>359</v>
      </c>
      <c r="PSH265" t="s">
        <v>359</v>
      </c>
      <c r="PSI265" t="s">
        <v>359</v>
      </c>
      <c r="PSJ265" t="s">
        <v>359</v>
      </c>
      <c r="PSK265" t="s">
        <v>359</v>
      </c>
      <c r="PSL265" t="s">
        <v>359</v>
      </c>
      <c r="PSM265" t="s">
        <v>359</v>
      </c>
      <c r="PSN265" t="s">
        <v>359</v>
      </c>
      <c r="PSO265" t="s">
        <v>359</v>
      </c>
      <c r="PSP265" t="s">
        <v>359</v>
      </c>
      <c r="PSQ265" t="s">
        <v>359</v>
      </c>
      <c r="PSR265" t="s">
        <v>359</v>
      </c>
      <c r="PSS265" t="s">
        <v>359</v>
      </c>
      <c r="PST265" t="s">
        <v>359</v>
      </c>
      <c r="PSU265" t="s">
        <v>359</v>
      </c>
      <c r="PSV265" t="s">
        <v>359</v>
      </c>
      <c r="PSW265" t="s">
        <v>359</v>
      </c>
      <c r="PSX265" t="s">
        <v>359</v>
      </c>
      <c r="PSY265" t="s">
        <v>359</v>
      </c>
      <c r="PSZ265" t="s">
        <v>359</v>
      </c>
      <c r="PTA265" t="s">
        <v>359</v>
      </c>
      <c r="PTB265" t="s">
        <v>359</v>
      </c>
      <c r="PTC265" t="s">
        <v>359</v>
      </c>
      <c r="PTD265" t="s">
        <v>359</v>
      </c>
      <c r="PTE265" t="s">
        <v>359</v>
      </c>
      <c r="PTF265" t="s">
        <v>359</v>
      </c>
      <c r="PTG265" t="s">
        <v>359</v>
      </c>
      <c r="PTH265" t="s">
        <v>359</v>
      </c>
      <c r="PTI265" t="s">
        <v>359</v>
      </c>
      <c r="PTJ265" t="s">
        <v>359</v>
      </c>
      <c r="PTK265" t="s">
        <v>359</v>
      </c>
      <c r="PTL265" t="s">
        <v>359</v>
      </c>
      <c r="PTM265" t="s">
        <v>359</v>
      </c>
      <c r="PTN265" t="s">
        <v>359</v>
      </c>
      <c r="PTO265" t="s">
        <v>359</v>
      </c>
      <c r="PTP265" t="s">
        <v>359</v>
      </c>
      <c r="PTQ265" t="s">
        <v>359</v>
      </c>
      <c r="PTR265" t="s">
        <v>359</v>
      </c>
      <c r="PTS265" t="s">
        <v>359</v>
      </c>
      <c r="PTT265" t="s">
        <v>359</v>
      </c>
      <c r="PTU265" t="s">
        <v>359</v>
      </c>
      <c r="PTV265" t="s">
        <v>359</v>
      </c>
      <c r="PTW265" t="s">
        <v>359</v>
      </c>
      <c r="PTX265" t="s">
        <v>359</v>
      </c>
      <c r="PTY265" t="s">
        <v>359</v>
      </c>
      <c r="PTZ265" t="s">
        <v>359</v>
      </c>
      <c r="PUA265" t="s">
        <v>359</v>
      </c>
      <c r="PUB265" t="s">
        <v>359</v>
      </c>
      <c r="PUC265" t="s">
        <v>359</v>
      </c>
      <c r="PUD265" t="s">
        <v>359</v>
      </c>
      <c r="PUE265" t="s">
        <v>359</v>
      </c>
      <c r="PUF265" t="s">
        <v>359</v>
      </c>
      <c r="PUG265" t="s">
        <v>359</v>
      </c>
      <c r="PUH265" t="s">
        <v>359</v>
      </c>
      <c r="PUI265" t="s">
        <v>359</v>
      </c>
      <c r="PUJ265" t="s">
        <v>359</v>
      </c>
      <c r="PUK265" t="s">
        <v>359</v>
      </c>
      <c r="PUL265" t="s">
        <v>359</v>
      </c>
      <c r="PUM265" t="s">
        <v>359</v>
      </c>
      <c r="PUN265" t="s">
        <v>359</v>
      </c>
      <c r="PUO265" t="s">
        <v>359</v>
      </c>
      <c r="PUP265" t="s">
        <v>359</v>
      </c>
      <c r="PUQ265" t="s">
        <v>359</v>
      </c>
      <c r="PUR265" t="s">
        <v>359</v>
      </c>
      <c r="PUS265" t="s">
        <v>359</v>
      </c>
      <c r="PUT265" t="s">
        <v>359</v>
      </c>
      <c r="PUU265" t="s">
        <v>359</v>
      </c>
      <c r="PUV265" t="s">
        <v>359</v>
      </c>
      <c r="PUW265" t="s">
        <v>359</v>
      </c>
      <c r="PUX265" t="s">
        <v>359</v>
      </c>
      <c r="PUY265" t="s">
        <v>359</v>
      </c>
      <c r="PUZ265" t="s">
        <v>359</v>
      </c>
      <c r="PVA265" t="s">
        <v>359</v>
      </c>
      <c r="PVB265" t="s">
        <v>359</v>
      </c>
      <c r="PVC265" t="s">
        <v>359</v>
      </c>
      <c r="PVD265" t="s">
        <v>359</v>
      </c>
      <c r="PVE265" t="s">
        <v>359</v>
      </c>
      <c r="PVF265" t="s">
        <v>359</v>
      </c>
      <c r="PVG265" t="s">
        <v>359</v>
      </c>
      <c r="PVH265" t="s">
        <v>359</v>
      </c>
      <c r="PVI265" t="s">
        <v>359</v>
      </c>
      <c r="PVJ265" t="s">
        <v>359</v>
      </c>
      <c r="PVK265" t="s">
        <v>359</v>
      </c>
      <c r="PVL265" t="s">
        <v>359</v>
      </c>
      <c r="PVM265" t="s">
        <v>359</v>
      </c>
      <c r="PVN265" t="s">
        <v>359</v>
      </c>
      <c r="PVO265" t="s">
        <v>359</v>
      </c>
      <c r="PVP265" t="s">
        <v>359</v>
      </c>
      <c r="PVQ265" t="s">
        <v>359</v>
      </c>
      <c r="PVR265" t="s">
        <v>359</v>
      </c>
      <c r="PVS265" t="s">
        <v>359</v>
      </c>
      <c r="PVT265" t="s">
        <v>359</v>
      </c>
      <c r="PVU265" t="s">
        <v>359</v>
      </c>
      <c r="PVV265" t="s">
        <v>359</v>
      </c>
      <c r="PVW265" t="s">
        <v>359</v>
      </c>
      <c r="PVX265" t="s">
        <v>359</v>
      </c>
      <c r="PVY265" t="s">
        <v>359</v>
      </c>
      <c r="PVZ265" t="s">
        <v>359</v>
      </c>
      <c r="PWA265" t="s">
        <v>359</v>
      </c>
      <c r="PWB265" t="s">
        <v>359</v>
      </c>
      <c r="PWC265" t="s">
        <v>359</v>
      </c>
      <c r="PWD265" t="s">
        <v>359</v>
      </c>
      <c r="PWE265" t="s">
        <v>359</v>
      </c>
      <c r="PWF265" t="s">
        <v>359</v>
      </c>
      <c r="PWG265" t="s">
        <v>359</v>
      </c>
      <c r="PWH265" t="s">
        <v>359</v>
      </c>
      <c r="PWI265" t="s">
        <v>359</v>
      </c>
      <c r="PWJ265" t="s">
        <v>359</v>
      </c>
      <c r="PWK265" t="s">
        <v>359</v>
      </c>
      <c r="PWL265" t="s">
        <v>359</v>
      </c>
      <c r="PWM265" t="s">
        <v>359</v>
      </c>
      <c r="PWN265" t="s">
        <v>359</v>
      </c>
      <c r="PWO265" t="s">
        <v>359</v>
      </c>
      <c r="PWP265" t="s">
        <v>359</v>
      </c>
      <c r="PWQ265" t="s">
        <v>359</v>
      </c>
      <c r="PWR265" t="s">
        <v>359</v>
      </c>
      <c r="PWS265" t="s">
        <v>359</v>
      </c>
      <c r="PWT265" t="s">
        <v>359</v>
      </c>
      <c r="PWU265" t="s">
        <v>359</v>
      </c>
      <c r="PWV265" t="s">
        <v>359</v>
      </c>
      <c r="PWW265" t="s">
        <v>359</v>
      </c>
      <c r="PWX265" t="s">
        <v>359</v>
      </c>
      <c r="PWY265" t="s">
        <v>359</v>
      </c>
      <c r="PWZ265" t="s">
        <v>359</v>
      </c>
      <c r="PXA265" t="s">
        <v>359</v>
      </c>
      <c r="PXB265" t="s">
        <v>359</v>
      </c>
      <c r="PXC265" t="s">
        <v>359</v>
      </c>
      <c r="PXD265" t="s">
        <v>359</v>
      </c>
      <c r="PXE265" t="s">
        <v>359</v>
      </c>
      <c r="PXF265" t="s">
        <v>359</v>
      </c>
      <c r="PXG265" t="s">
        <v>359</v>
      </c>
      <c r="PXH265" t="s">
        <v>359</v>
      </c>
      <c r="PXI265" t="s">
        <v>359</v>
      </c>
      <c r="PXJ265" t="s">
        <v>359</v>
      </c>
      <c r="PXK265" t="s">
        <v>359</v>
      </c>
      <c r="PXL265" t="s">
        <v>359</v>
      </c>
      <c r="PXM265" t="s">
        <v>359</v>
      </c>
      <c r="PXN265" t="s">
        <v>359</v>
      </c>
      <c r="PXO265" t="s">
        <v>359</v>
      </c>
      <c r="PXP265" t="s">
        <v>359</v>
      </c>
      <c r="PXQ265" t="s">
        <v>359</v>
      </c>
      <c r="PXR265" t="s">
        <v>359</v>
      </c>
      <c r="PXS265" t="s">
        <v>359</v>
      </c>
      <c r="PXT265" t="s">
        <v>359</v>
      </c>
      <c r="PXU265" t="s">
        <v>359</v>
      </c>
      <c r="PXV265" t="s">
        <v>359</v>
      </c>
      <c r="PXW265" t="s">
        <v>359</v>
      </c>
      <c r="PXX265" t="s">
        <v>359</v>
      </c>
      <c r="PXY265" t="s">
        <v>359</v>
      </c>
      <c r="PXZ265" t="s">
        <v>359</v>
      </c>
      <c r="PYA265" t="s">
        <v>359</v>
      </c>
      <c r="PYB265" t="s">
        <v>359</v>
      </c>
      <c r="PYC265" t="s">
        <v>359</v>
      </c>
      <c r="PYD265" t="s">
        <v>359</v>
      </c>
      <c r="PYE265" t="s">
        <v>359</v>
      </c>
      <c r="PYF265" t="s">
        <v>359</v>
      </c>
      <c r="PYG265" t="s">
        <v>359</v>
      </c>
      <c r="PYH265" t="s">
        <v>359</v>
      </c>
      <c r="PYI265" t="s">
        <v>359</v>
      </c>
      <c r="PYJ265" t="s">
        <v>359</v>
      </c>
      <c r="PYK265" t="s">
        <v>359</v>
      </c>
      <c r="PYL265" t="s">
        <v>359</v>
      </c>
      <c r="PYM265" t="s">
        <v>359</v>
      </c>
      <c r="PYN265" t="s">
        <v>359</v>
      </c>
      <c r="PYO265" t="s">
        <v>359</v>
      </c>
      <c r="PYP265" t="s">
        <v>359</v>
      </c>
      <c r="PYQ265" t="s">
        <v>359</v>
      </c>
      <c r="PYR265" t="s">
        <v>359</v>
      </c>
      <c r="PYS265" t="s">
        <v>359</v>
      </c>
      <c r="PYT265" t="s">
        <v>359</v>
      </c>
      <c r="PYU265" t="s">
        <v>359</v>
      </c>
      <c r="PYV265" t="s">
        <v>359</v>
      </c>
      <c r="PYW265" t="s">
        <v>359</v>
      </c>
      <c r="PYX265" t="s">
        <v>359</v>
      </c>
      <c r="PYY265" t="s">
        <v>359</v>
      </c>
      <c r="PYZ265" t="s">
        <v>359</v>
      </c>
      <c r="PZA265" t="s">
        <v>359</v>
      </c>
      <c r="PZB265" t="s">
        <v>359</v>
      </c>
      <c r="PZC265" t="s">
        <v>359</v>
      </c>
      <c r="PZD265" t="s">
        <v>359</v>
      </c>
      <c r="PZE265" t="s">
        <v>359</v>
      </c>
      <c r="PZF265" t="s">
        <v>359</v>
      </c>
      <c r="PZG265" t="s">
        <v>359</v>
      </c>
      <c r="PZH265" t="s">
        <v>359</v>
      </c>
      <c r="PZI265" t="s">
        <v>359</v>
      </c>
      <c r="PZJ265" t="s">
        <v>359</v>
      </c>
      <c r="PZK265" t="s">
        <v>359</v>
      </c>
      <c r="PZL265" t="s">
        <v>359</v>
      </c>
      <c r="PZM265" t="s">
        <v>359</v>
      </c>
      <c r="PZN265" t="s">
        <v>359</v>
      </c>
      <c r="PZO265" t="s">
        <v>359</v>
      </c>
      <c r="PZP265" t="s">
        <v>359</v>
      </c>
      <c r="PZQ265" t="s">
        <v>359</v>
      </c>
      <c r="PZR265" t="s">
        <v>359</v>
      </c>
      <c r="PZS265" t="s">
        <v>359</v>
      </c>
      <c r="PZT265" t="s">
        <v>359</v>
      </c>
      <c r="PZU265" t="s">
        <v>359</v>
      </c>
      <c r="PZV265" t="s">
        <v>359</v>
      </c>
      <c r="PZW265" t="s">
        <v>359</v>
      </c>
      <c r="PZX265" t="s">
        <v>359</v>
      </c>
      <c r="PZY265" t="s">
        <v>359</v>
      </c>
      <c r="PZZ265" t="s">
        <v>359</v>
      </c>
      <c r="QAA265" t="s">
        <v>359</v>
      </c>
      <c r="QAB265" t="s">
        <v>359</v>
      </c>
      <c r="QAC265" t="s">
        <v>359</v>
      </c>
      <c r="QAD265" t="s">
        <v>359</v>
      </c>
      <c r="QAE265" t="s">
        <v>359</v>
      </c>
      <c r="QAF265" t="s">
        <v>359</v>
      </c>
      <c r="QAG265" t="s">
        <v>359</v>
      </c>
      <c r="QAH265" t="s">
        <v>359</v>
      </c>
      <c r="QAI265" t="s">
        <v>359</v>
      </c>
      <c r="QAJ265" t="s">
        <v>359</v>
      </c>
      <c r="QAK265" t="s">
        <v>359</v>
      </c>
      <c r="QAL265" t="s">
        <v>359</v>
      </c>
      <c r="QAM265" t="s">
        <v>359</v>
      </c>
      <c r="QAN265" t="s">
        <v>359</v>
      </c>
      <c r="QAO265" t="s">
        <v>359</v>
      </c>
      <c r="QAP265" t="s">
        <v>359</v>
      </c>
      <c r="QAQ265" t="s">
        <v>359</v>
      </c>
      <c r="QAR265" t="s">
        <v>359</v>
      </c>
      <c r="QAS265" t="s">
        <v>359</v>
      </c>
      <c r="QAT265" t="s">
        <v>359</v>
      </c>
      <c r="QAU265" t="s">
        <v>359</v>
      </c>
      <c r="QAV265" t="s">
        <v>359</v>
      </c>
      <c r="QAW265" t="s">
        <v>359</v>
      </c>
      <c r="QAX265" t="s">
        <v>359</v>
      </c>
      <c r="QAY265" t="s">
        <v>359</v>
      </c>
      <c r="QAZ265" t="s">
        <v>359</v>
      </c>
      <c r="QBA265" t="s">
        <v>359</v>
      </c>
      <c r="QBB265" t="s">
        <v>359</v>
      </c>
      <c r="QBC265" t="s">
        <v>359</v>
      </c>
      <c r="QBD265" t="s">
        <v>359</v>
      </c>
      <c r="QBE265" t="s">
        <v>359</v>
      </c>
      <c r="QBF265" t="s">
        <v>359</v>
      </c>
      <c r="QBG265" t="s">
        <v>359</v>
      </c>
      <c r="QBH265" t="s">
        <v>359</v>
      </c>
      <c r="QBI265" t="s">
        <v>359</v>
      </c>
      <c r="QBJ265" t="s">
        <v>359</v>
      </c>
      <c r="QBK265" t="s">
        <v>359</v>
      </c>
      <c r="QBL265" t="s">
        <v>359</v>
      </c>
      <c r="QBM265" t="s">
        <v>359</v>
      </c>
      <c r="QBN265" t="s">
        <v>359</v>
      </c>
      <c r="QBO265" t="s">
        <v>359</v>
      </c>
      <c r="QBP265" t="s">
        <v>359</v>
      </c>
      <c r="QBQ265" t="s">
        <v>359</v>
      </c>
      <c r="QBR265" t="s">
        <v>359</v>
      </c>
      <c r="QBS265" t="s">
        <v>359</v>
      </c>
      <c r="QBT265" t="s">
        <v>359</v>
      </c>
      <c r="QBU265" t="s">
        <v>359</v>
      </c>
      <c r="QBV265" t="s">
        <v>359</v>
      </c>
      <c r="QBW265" t="s">
        <v>359</v>
      </c>
      <c r="QBX265" t="s">
        <v>359</v>
      </c>
      <c r="QBY265" t="s">
        <v>359</v>
      </c>
      <c r="QBZ265" t="s">
        <v>359</v>
      </c>
      <c r="QCA265" t="s">
        <v>359</v>
      </c>
      <c r="QCB265" t="s">
        <v>359</v>
      </c>
      <c r="QCC265" t="s">
        <v>359</v>
      </c>
      <c r="QCD265" t="s">
        <v>359</v>
      </c>
      <c r="QCE265" t="s">
        <v>359</v>
      </c>
      <c r="QCF265" t="s">
        <v>359</v>
      </c>
      <c r="QCG265" t="s">
        <v>359</v>
      </c>
      <c r="QCH265" t="s">
        <v>359</v>
      </c>
      <c r="QCI265" t="s">
        <v>359</v>
      </c>
      <c r="QCJ265" t="s">
        <v>359</v>
      </c>
      <c r="QCK265" t="s">
        <v>359</v>
      </c>
      <c r="QCL265" t="s">
        <v>359</v>
      </c>
      <c r="QCM265" t="s">
        <v>359</v>
      </c>
      <c r="QCN265" t="s">
        <v>359</v>
      </c>
      <c r="QCO265" t="s">
        <v>359</v>
      </c>
      <c r="QCP265" t="s">
        <v>359</v>
      </c>
      <c r="QCQ265" t="s">
        <v>359</v>
      </c>
      <c r="QCR265" t="s">
        <v>359</v>
      </c>
      <c r="QCS265" t="s">
        <v>359</v>
      </c>
      <c r="QCT265" t="s">
        <v>359</v>
      </c>
      <c r="QCU265" t="s">
        <v>359</v>
      </c>
      <c r="QCV265" t="s">
        <v>359</v>
      </c>
      <c r="QCW265" t="s">
        <v>359</v>
      </c>
      <c r="QCX265" t="s">
        <v>359</v>
      </c>
      <c r="QCY265" t="s">
        <v>359</v>
      </c>
      <c r="QCZ265" t="s">
        <v>359</v>
      </c>
      <c r="QDA265" t="s">
        <v>359</v>
      </c>
      <c r="QDB265" t="s">
        <v>359</v>
      </c>
      <c r="QDC265" t="s">
        <v>359</v>
      </c>
      <c r="QDD265" t="s">
        <v>359</v>
      </c>
      <c r="QDE265" t="s">
        <v>359</v>
      </c>
      <c r="QDF265" t="s">
        <v>359</v>
      </c>
      <c r="QDG265" t="s">
        <v>359</v>
      </c>
      <c r="QDH265" t="s">
        <v>359</v>
      </c>
      <c r="QDI265" t="s">
        <v>359</v>
      </c>
      <c r="QDJ265" t="s">
        <v>359</v>
      </c>
      <c r="QDK265" t="s">
        <v>359</v>
      </c>
      <c r="QDL265" t="s">
        <v>359</v>
      </c>
      <c r="QDM265" t="s">
        <v>359</v>
      </c>
      <c r="QDN265" t="s">
        <v>359</v>
      </c>
      <c r="QDO265" t="s">
        <v>359</v>
      </c>
      <c r="QDP265" t="s">
        <v>359</v>
      </c>
      <c r="QDQ265" t="s">
        <v>359</v>
      </c>
      <c r="QDR265" t="s">
        <v>359</v>
      </c>
      <c r="QDS265" t="s">
        <v>359</v>
      </c>
      <c r="QDT265" t="s">
        <v>359</v>
      </c>
      <c r="QDU265" t="s">
        <v>359</v>
      </c>
      <c r="QDV265" t="s">
        <v>359</v>
      </c>
      <c r="QDW265" t="s">
        <v>359</v>
      </c>
      <c r="QDX265" t="s">
        <v>359</v>
      </c>
      <c r="QDY265" t="s">
        <v>359</v>
      </c>
      <c r="QDZ265" t="s">
        <v>359</v>
      </c>
      <c r="QEA265" t="s">
        <v>359</v>
      </c>
      <c r="QEB265" t="s">
        <v>359</v>
      </c>
      <c r="QEC265" t="s">
        <v>359</v>
      </c>
      <c r="QED265" t="s">
        <v>359</v>
      </c>
      <c r="QEE265" t="s">
        <v>359</v>
      </c>
      <c r="QEF265" t="s">
        <v>359</v>
      </c>
      <c r="QEG265" t="s">
        <v>359</v>
      </c>
      <c r="QEH265" t="s">
        <v>359</v>
      </c>
      <c r="QEI265" t="s">
        <v>359</v>
      </c>
      <c r="QEJ265" t="s">
        <v>359</v>
      </c>
      <c r="QEK265" t="s">
        <v>359</v>
      </c>
      <c r="QEL265" t="s">
        <v>359</v>
      </c>
      <c r="QEM265" t="s">
        <v>359</v>
      </c>
      <c r="QEN265" t="s">
        <v>359</v>
      </c>
      <c r="QEO265" t="s">
        <v>359</v>
      </c>
      <c r="QEP265" t="s">
        <v>359</v>
      </c>
      <c r="QEQ265" t="s">
        <v>359</v>
      </c>
      <c r="QER265" t="s">
        <v>359</v>
      </c>
      <c r="QES265" t="s">
        <v>359</v>
      </c>
      <c r="QET265" t="s">
        <v>359</v>
      </c>
      <c r="QEU265" t="s">
        <v>359</v>
      </c>
      <c r="QEV265" t="s">
        <v>359</v>
      </c>
      <c r="QEW265" t="s">
        <v>359</v>
      </c>
      <c r="QEX265" t="s">
        <v>359</v>
      </c>
      <c r="QEY265" t="s">
        <v>359</v>
      </c>
      <c r="QEZ265" t="s">
        <v>359</v>
      </c>
      <c r="QFA265" t="s">
        <v>359</v>
      </c>
      <c r="QFB265" t="s">
        <v>359</v>
      </c>
      <c r="QFC265" t="s">
        <v>359</v>
      </c>
      <c r="QFD265" t="s">
        <v>359</v>
      </c>
      <c r="QFE265" t="s">
        <v>359</v>
      </c>
      <c r="QFF265" t="s">
        <v>359</v>
      </c>
      <c r="QFG265" t="s">
        <v>359</v>
      </c>
      <c r="QFH265" t="s">
        <v>359</v>
      </c>
      <c r="QFI265" t="s">
        <v>359</v>
      </c>
      <c r="QFJ265" t="s">
        <v>359</v>
      </c>
      <c r="QFK265" t="s">
        <v>359</v>
      </c>
      <c r="QFL265" t="s">
        <v>359</v>
      </c>
      <c r="QFM265" t="s">
        <v>359</v>
      </c>
      <c r="QFN265" t="s">
        <v>359</v>
      </c>
      <c r="QFO265" t="s">
        <v>359</v>
      </c>
      <c r="QFP265" t="s">
        <v>359</v>
      </c>
      <c r="QFQ265" t="s">
        <v>359</v>
      </c>
      <c r="QFR265" t="s">
        <v>359</v>
      </c>
      <c r="QFS265" t="s">
        <v>359</v>
      </c>
      <c r="QFT265" t="s">
        <v>359</v>
      </c>
      <c r="QFU265" t="s">
        <v>359</v>
      </c>
      <c r="QFV265" t="s">
        <v>359</v>
      </c>
      <c r="QFW265" t="s">
        <v>359</v>
      </c>
      <c r="QFX265" t="s">
        <v>359</v>
      </c>
      <c r="QFY265" t="s">
        <v>359</v>
      </c>
      <c r="QFZ265" t="s">
        <v>359</v>
      </c>
      <c r="QGA265" t="s">
        <v>359</v>
      </c>
      <c r="QGB265" t="s">
        <v>359</v>
      </c>
      <c r="QGC265" t="s">
        <v>359</v>
      </c>
      <c r="QGD265" t="s">
        <v>359</v>
      </c>
      <c r="QGE265" t="s">
        <v>359</v>
      </c>
      <c r="QGF265" t="s">
        <v>359</v>
      </c>
      <c r="QGG265" t="s">
        <v>359</v>
      </c>
      <c r="QGH265" t="s">
        <v>359</v>
      </c>
      <c r="QGI265" t="s">
        <v>359</v>
      </c>
      <c r="QGJ265" t="s">
        <v>359</v>
      </c>
      <c r="QGK265" t="s">
        <v>359</v>
      </c>
      <c r="QGL265" t="s">
        <v>359</v>
      </c>
      <c r="QGM265" t="s">
        <v>359</v>
      </c>
      <c r="QGN265" t="s">
        <v>359</v>
      </c>
      <c r="QGO265" t="s">
        <v>359</v>
      </c>
      <c r="QGP265" t="s">
        <v>359</v>
      </c>
      <c r="QGQ265" t="s">
        <v>359</v>
      </c>
      <c r="QGR265" t="s">
        <v>359</v>
      </c>
      <c r="QGS265" t="s">
        <v>359</v>
      </c>
      <c r="QGT265" t="s">
        <v>359</v>
      </c>
      <c r="QGU265" t="s">
        <v>359</v>
      </c>
      <c r="QGV265" t="s">
        <v>359</v>
      </c>
      <c r="QGW265" t="s">
        <v>359</v>
      </c>
      <c r="QGX265" t="s">
        <v>359</v>
      </c>
      <c r="QGY265" t="s">
        <v>359</v>
      </c>
      <c r="QGZ265" t="s">
        <v>359</v>
      </c>
      <c r="QHA265" t="s">
        <v>359</v>
      </c>
      <c r="QHB265" t="s">
        <v>359</v>
      </c>
      <c r="QHC265" t="s">
        <v>359</v>
      </c>
      <c r="QHD265" t="s">
        <v>359</v>
      </c>
      <c r="QHE265" t="s">
        <v>359</v>
      </c>
      <c r="QHF265" t="s">
        <v>359</v>
      </c>
      <c r="QHG265" t="s">
        <v>359</v>
      </c>
      <c r="QHH265" t="s">
        <v>359</v>
      </c>
      <c r="QHI265" t="s">
        <v>359</v>
      </c>
      <c r="QHJ265" t="s">
        <v>359</v>
      </c>
      <c r="QHK265" t="s">
        <v>359</v>
      </c>
      <c r="QHL265" t="s">
        <v>359</v>
      </c>
      <c r="QHM265" t="s">
        <v>359</v>
      </c>
      <c r="QHN265" t="s">
        <v>359</v>
      </c>
      <c r="QHO265" t="s">
        <v>359</v>
      </c>
      <c r="QHP265" t="s">
        <v>359</v>
      </c>
      <c r="QHQ265" t="s">
        <v>359</v>
      </c>
      <c r="QHR265" t="s">
        <v>359</v>
      </c>
      <c r="QHS265" t="s">
        <v>359</v>
      </c>
      <c r="QHT265" t="s">
        <v>359</v>
      </c>
      <c r="QHU265" t="s">
        <v>359</v>
      </c>
      <c r="QHV265" t="s">
        <v>359</v>
      </c>
      <c r="QHW265" t="s">
        <v>359</v>
      </c>
      <c r="QHX265" t="s">
        <v>359</v>
      </c>
      <c r="QHY265" t="s">
        <v>359</v>
      </c>
      <c r="QHZ265" t="s">
        <v>359</v>
      </c>
      <c r="QIA265" t="s">
        <v>359</v>
      </c>
      <c r="QIB265" t="s">
        <v>359</v>
      </c>
      <c r="QIC265" t="s">
        <v>359</v>
      </c>
      <c r="QID265" t="s">
        <v>359</v>
      </c>
      <c r="QIE265" t="s">
        <v>359</v>
      </c>
      <c r="QIF265" t="s">
        <v>359</v>
      </c>
      <c r="QIG265" t="s">
        <v>359</v>
      </c>
      <c r="QIH265" t="s">
        <v>359</v>
      </c>
      <c r="QII265" t="s">
        <v>359</v>
      </c>
      <c r="QIJ265" t="s">
        <v>359</v>
      </c>
      <c r="QIK265" t="s">
        <v>359</v>
      </c>
      <c r="QIL265" t="s">
        <v>359</v>
      </c>
      <c r="QIM265" t="s">
        <v>359</v>
      </c>
      <c r="QIN265" t="s">
        <v>359</v>
      </c>
      <c r="QIO265" t="s">
        <v>359</v>
      </c>
      <c r="QIP265" t="s">
        <v>359</v>
      </c>
      <c r="QIQ265" t="s">
        <v>359</v>
      </c>
      <c r="QIR265" t="s">
        <v>359</v>
      </c>
      <c r="QIS265" t="s">
        <v>359</v>
      </c>
      <c r="QIT265" t="s">
        <v>359</v>
      </c>
      <c r="QIU265" t="s">
        <v>359</v>
      </c>
      <c r="QIV265" t="s">
        <v>359</v>
      </c>
      <c r="QIW265" t="s">
        <v>359</v>
      </c>
      <c r="QIX265" t="s">
        <v>359</v>
      </c>
      <c r="QIY265" t="s">
        <v>359</v>
      </c>
      <c r="QIZ265" t="s">
        <v>359</v>
      </c>
      <c r="QJA265" t="s">
        <v>359</v>
      </c>
      <c r="QJB265" t="s">
        <v>359</v>
      </c>
      <c r="QJC265" t="s">
        <v>359</v>
      </c>
      <c r="QJD265" t="s">
        <v>359</v>
      </c>
      <c r="QJE265" t="s">
        <v>359</v>
      </c>
      <c r="QJF265" t="s">
        <v>359</v>
      </c>
      <c r="QJG265" t="s">
        <v>359</v>
      </c>
      <c r="QJH265" t="s">
        <v>359</v>
      </c>
      <c r="QJI265" t="s">
        <v>359</v>
      </c>
      <c r="QJJ265" t="s">
        <v>359</v>
      </c>
      <c r="QJK265" t="s">
        <v>359</v>
      </c>
      <c r="QJL265" t="s">
        <v>359</v>
      </c>
      <c r="QJM265" t="s">
        <v>359</v>
      </c>
      <c r="QJN265" t="s">
        <v>359</v>
      </c>
      <c r="QJO265" t="s">
        <v>359</v>
      </c>
      <c r="QJP265" t="s">
        <v>359</v>
      </c>
      <c r="QJQ265" t="s">
        <v>359</v>
      </c>
      <c r="QJR265" t="s">
        <v>359</v>
      </c>
      <c r="QJS265" t="s">
        <v>359</v>
      </c>
      <c r="QJT265" t="s">
        <v>359</v>
      </c>
      <c r="QJU265" t="s">
        <v>359</v>
      </c>
      <c r="QJV265" t="s">
        <v>359</v>
      </c>
      <c r="QJW265" t="s">
        <v>359</v>
      </c>
      <c r="QJX265" t="s">
        <v>359</v>
      </c>
      <c r="QJY265" t="s">
        <v>359</v>
      </c>
      <c r="QJZ265" t="s">
        <v>359</v>
      </c>
      <c r="QKA265" t="s">
        <v>359</v>
      </c>
      <c r="QKB265" t="s">
        <v>359</v>
      </c>
      <c r="QKC265" t="s">
        <v>359</v>
      </c>
      <c r="QKD265" t="s">
        <v>359</v>
      </c>
      <c r="QKE265" t="s">
        <v>359</v>
      </c>
      <c r="QKF265" t="s">
        <v>359</v>
      </c>
      <c r="QKG265" t="s">
        <v>359</v>
      </c>
      <c r="QKH265" t="s">
        <v>359</v>
      </c>
      <c r="QKI265" t="s">
        <v>359</v>
      </c>
      <c r="QKJ265" t="s">
        <v>359</v>
      </c>
      <c r="QKK265" t="s">
        <v>359</v>
      </c>
      <c r="QKL265" t="s">
        <v>359</v>
      </c>
      <c r="QKM265" t="s">
        <v>359</v>
      </c>
      <c r="QKN265" t="s">
        <v>359</v>
      </c>
      <c r="QKO265" t="s">
        <v>359</v>
      </c>
      <c r="QKP265" t="s">
        <v>359</v>
      </c>
      <c r="QKQ265" t="s">
        <v>359</v>
      </c>
      <c r="QKR265" t="s">
        <v>359</v>
      </c>
      <c r="QKS265" t="s">
        <v>359</v>
      </c>
      <c r="QKT265" t="s">
        <v>359</v>
      </c>
      <c r="QKU265" t="s">
        <v>359</v>
      </c>
      <c r="QKV265" t="s">
        <v>359</v>
      </c>
      <c r="QKW265" t="s">
        <v>359</v>
      </c>
      <c r="QKX265" t="s">
        <v>359</v>
      </c>
      <c r="QKY265" t="s">
        <v>359</v>
      </c>
      <c r="QKZ265" t="s">
        <v>359</v>
      </c>
      <c r="QLA265" t="s">
        <v>359</v>
      </c>
      <c r="QLB265" t="s">
        <v>359</v>
      </c>
      <c r="QLC265" t="s">
        <v>359</v>
      </c>
      <c r="QLD265" t="s">
        <v>359</v>
      </c>
      <c r="QLE265" t="s">
        <v>359</v>
      </c>
      <c r="QLF265" t="s">
        <v>359</v>
      </c>
      <c r="QLG265" t="s">
        <v>359</v>
      </c>
      <c r="QLH265" t="s">
        <v>359</v>
      </c>
      <c r="QLI265" t="s">
        <v>359</v>
      </c>
      <c r="QLJ265" t="s">
        <v>359</v>
      </c>
      <c r="QLK265" t="s">
        <v>359</v>
      </c>
      <c r="QLL265" t="s">
        <v>359</v>
      </c>
      <c r="QLM265" t="s">
        <v>359</v>
      </c>
      <c r="QLN265" t="s">
        <v>359</v>
      </c>
      <c r="QLO265" t="s">
        <v>359</v>
      </c>
      <c r="QLP265" t="s">
        <v>359</v>
      </c>
      <c r="QLQ265" t="s">
        <v>359</v>
      </c>
      <c r="QLR265" t="s">
        <v>359</v>
      </c>
      <c r="QLS265" t="s">
        <v>359</v>
      </c>
      <c r="QLT265" t="s">
        <v>359</v>
      </c>
      <c r="QLU265" t="s">
        <v>359</v>
      </c>
      <c r="QLV265" t="s">
        <v>359</v>
      </c>
      <c r="QLW265" t="s">
        <v>359</v>
      </c>
      <c r="QLX265" t="s">
        <v>359</v>
      </c>
      <c r="QLY265" t="s">
        <v>359</v>
      </c>
      <c r="QLZ265" t="s">
        <v>359</v>
      </c>
      <c r="QMA265" t="s">
        <v>359</v>
      </c>
      <c r="QMB265" t="s">
        <v>359</v>
      </c>
      <c r="QMC265" t="s">
        <v>359</v>
      </c>
      <c r="QMD265" t="s">
        <v>359</v>
      </c>
      <c r="QME265" t="s">
        <v>359</v>
      </c>
      <c r="QMF265" t="s">
        <v>359</v>
      </c>
      <c r="QMG265" t="s">
        <v>359</v>
      </c>
      <c r="QMH265" t="s">
        <v>359</v>
      </c>
      <c r="QMI265" t="s">
        <v>359</v>
      </c>
      <c r="QMJ265" t="s">
        <v>359</v>
      </c>
      <c r="QMK265" t="s">
        <v>359</v>
      </c>
      <c r="QML265" t="s">
        <v>359</v>
      </c>
      <c r="QMM265" t="s">
        <v>359</v>
      </c>
      <c r="QMN265" t="s">
        <v>359</v>
      </c>
      <c r="QMO265" t="s">
        <v>359</v>
      </c>
      <c r="QMP265" t="s">
        <v>359</v>
      </c>
      <c r="QMQ265" t="s">
        <v>359</v>
      </c>
      <c r="QMR265" t="s">
        <v>359</v>
      </c>
      <c r="QMS265" t="s">
        <v>359</v>
      </c>
      <c r="QMT265" t="s">
        <v>359</v>
      </c>
      <c r="QMU265" t="s">
        <v>359</v>
      </c>
      <c r="QMV265" t="s">
        <v>359</v>
      </c>
      <c r="QMW265" t="s">
        <v>359</v>
      </c>
      <c r="QMX265" t="s">
        <v>359</v>
      </c>
      <c r="QMY265" t="s">
        <v>359</v>
      </c>
      <c r="QMZ265" t="s">
        <v>359</v>
      </c>
      <c r="QNA265" t="s">
        <v>359</v>
      </c>
      <c r="QNB265" t="s">
        <v>359</v>
      </c>
      <c r="QNC265" t="s">
        <v>359</v>
      </c>
      <c r="QND265" t="s">
        <v>359</v>
      </c>
      <c r="QNE265" t="s">
        <v>359</v>
      </c>
      <c r="QNF265" t="s">
        <v>359</v>
      </c>
      <c r="QNG265" t="s">
        <v>359</v>
      </c>
      <c r="QNH265" t="s">
        <v>359</v>
      </c>
      <c r="QNI265" t="s">
        <v>359</v>
      </c>
      <c r="QNJ265" t="s">
        <v>359</v>
      </c>
      <c r="QNK265" t="s">
        <v>359</v>
      </c>
      <c r="QNL265" t="s">
        <v>359</v>
      </c>
      <c r="QNM265" t="s">
        <v>359</v>
      </c>
      <c r="QNN265" t="s">
        <v>359</v>
      </c>
      <c r="QNO265" t="s">
        <v>359</v>
      </c>
      <c r="QNP265" t="s">
        <v>359</v>
      </c>
      <c r="QNQ265" t="s">
        <v>359</v>
      </c>
      <c r="QNR265" t="s">
        <v>359</v>
      </c>
      <c r="QNS265" t="s">
        <v>359</v>
      </c>
      <c r="QNT265" t="s">
        <v>359</v>
      </c>
      <c r="QNU265" t="s">
        <v>359</v>
      </c>
      <c r="QNV265" t="s">
        <v>359</v>
      </c>
      <c r="QNW265" t="s">
        <v>359</v>
      </c>
      <c r="QNX265" t="s">
        <v>359</v>
      </c>
      <c r="QNY265" t="s">
        <v>359</v>
      </c>
      <c r="QNZ265" t="s">
        <v>359</v>
      </c>
      <c r="QOA265" t="s">
        <v>359</v>
      </c>
      <c r="QOB265" t="s">
        <v>359</v>
      </c>
      <c r="QOC265" t="s">
        <v>359</v>
      </c>
      <c r="QOD265" t="s">
        <v>359</v>
      </c>
      <c r="QOE265" t="s">
        <v>359</v>
      </c>
      <c r="QOF265" t="s">
        <v>359</v>
      </c>
      <c r="QOG265" t="s">
        <v>359</v>
      </c>
      <c r="QOH265" t="s">
        <v>359</v>
      </c>
      <c r="QOI265" t="s">
        <v>359</v>
      </c>
      <c r="QOJ265" t="s">
        <v>359</v>
      </c>
      <c r="QOK265" t="s">
        <v>359</v>
      </c>
      <c r="QOL265" t="s">
        <v>359</v>
      </c>
      <c r="QOM265" t="s">
        <v>359</v>
      </c>
      <c r="QON265" t="s">
        <v>359</v>
      </c>
      <c r="QOO265" t="s">
        <v>359</v>
      </c>
      <c r="QOP265" t="s">
        <v>359</v>
      </c>
      <c r="QOQ265" t="s">
        <v>359</v>
      </c>
      <c r="QOR265" t="s">
        <v>359</v>
      </c>
      <c r="QOS265" t="s">
        <v>359</v>
      </c>
      <c r="QOT265" t="s">
        <v>359</v>
      </c>
      <c r="QOU265" t="s">
        <v>359</v>
      </c>
      <c r="QOV265" t="s">
        <v>359</v>
      </c>
      <c r="QOW265" t="s">
        <v>359</v>
      </c>
      <c r="QOX265" t="s">
        <v>359</v>
      </c>
      <c r="QOY265" t="s">
        <v>359</v>
      </c>
      <c r="QOZ265" t="s">
        <v>359</v>
      </c>
      <c r="QPA265" t="s">
        <v>359</v>
      </c>
      <c r="QPB265" t="s">
        <v>359</v>
      </c>
      <c r="QPC265" t="s">
        <v>359</v>
      </c>
      <c r="QPD265" t="s">
        <v>359</v>
      </c>
      <c r="QPE265" t="s">
        <v>359</v>
      </c>
      <c r="QPF265" t="s">
        <v>359</v>
      </c>
      <c r="QPG265" t="s">
        <v>359</v>
      </c>
      <c r="QPH265" t="s">
        <v>359</v>
      </c>
      <c r="QPI265" t="s">
        <v>359</v>
      </c>
      <c r="QPJ265" t="s">
        <v>359</v>
      </c>
      <c r="QPK265" t="s">
        <v>359</v>
      </c>
      <c r="QPL265" t="s">
        <v>359</v>
      </c>
      <c r="QPM265" t="s">
        <v>359</v>
      </c>
      <c r="QPN265" t="s">
        <v>359</v>
      </c>
      <c r="QPO265" t="s">
        <v>359</v>
      </c>
      <c r="QPP265" t="s">
        <v>359</v>
      </c>
      <c r="QPQ265" t="s">
        <v>359</v>
      </c>
      <c r="QPR265" t="s">
        <v>359</v>
      </c>
      <c r="QPS265" t="s">
        <v>359</v>
      </c>
      <c r="QPT265" t="s">
        <v>359</v>
      </c>
      <c r="QPU265" t="s">
        <v>359</v>
      </c>
      <c r="QPV265" t="s">
        <v>359</v>
      </c>
      <c r="QPW265" t="s">
        <v>359</v>
      </c>
      <c r="QPX265" t="s">
        <v>359</v>
      </c>
      <c r="QPY265" t="s">
        <v>359</v>
      </c>
      <c r="QPZ265" t="s">
        <v>359</v>
      </c>
      <c r="QQA265" t="s">
        <v>359</v>
      </c>
      <c r="QQB265" t="s">
        <v>359</v>
      </c>
      <c r="QQC265" t="s">
        <v>359</v>
      </c>
      <c r="QQD265" t="s">
        <v>359</v>
      </c>
      <c r="QQE265" t="s">
        <v>359</v>
      </c>
      <c r="QQF265" t="s">
        <v>359</v>
      </c>
      <c r="QQG265" t="s">
        <v>359</v>
      </c>
      <c r="QQH265" t="s">
        <v>359</v>
      </c>
      <c r="QQI265" t="s">
        <v>359</v>
      </c>
      <c r="QQJ265" t="s">
        <v>359</v>
      </c>
      <c r="QQK265" t="s">
        <v>359</v>
      </c>
      <c r="QQL265" t="s">
        <v>359</v>
      </c>
      <c r="QQM265" t="s">
        <v>359</v>
      </c>
      <c r="QQN265" t="s">
        <v>359</v>
      </c>
      <c r="QQO265" t="s">
        <v>359</v>
      </c>
      <c r="QQP265" t="s">
        <v>359</v>
      </c>
      <c r="QQQ265" t="s">
        <v>359</v>
      </c>
      <c r="QQR265" t="s">
        <v>359</v>
      </c>
      <c r="QQS265" t="s">
        <v>359</v>
      </c>
      <c r="QQT265" t="s">
        <v>359</v>
      </c>
      <c r="QQU265" t="s">
        <v>359</v>
      </c>
      <c r="QQV265" t="s">
        <v>359</v>
      </c>
      <c r="QQW265" t="s">
        <v>359</v>
      </c>
      <c r="QQX265" t="s">
        <v>359</v>
      </c>
      <c r="QQY265" t="s">
        <v>359</v>
      </c>
      <c r="QQZ265" t="s">
        <v>359</v>
      </c>
      <c r="QRA265" t="s">
        <v>359</v>
      </c>
      <c r="QRB265" t="s">
        <v>359</v>
      </c>
      <c r="QRC265" t="s">
        <v>359</v>
      </c>
      <c r="QRD265" t="s">
        <v>359</v>
      </c>
      <c r="QRE265" t="s">
        <v>359</v>
      </c>
      <c r="QRF265" t="s">
        <v>359</v>
      </c>
      <c r="QRG265" t="s">
        <v>359</v>
      </c>
      <c r="QRH265" t="s">
        <v>359</v>
      </c>
      <c r="QRI265" t="s">
        <v>359</v>
      </c>
      <c r="QRJ265" t="s">
        <v>359</v>
      </c>
      <c r="QRK265" t="s">
        <v>359</v>
      </c>
      <c r="QRL265" t="s">
        <v>359</v>
      </c>
      <c r="QRM265" t="s">
        <v>359</v>
      </c>
      <c r="QRN265" t="s">
        <v>359</v>
      </c>
      <c r="QRO265" t="s">
        <v>359</v>
      </c>
      <c r="QRP265" t="s">
        <v>359</v>
      </c>
      <c r="QRQ265" t="s">
        <v>359</v>
      </c>
      <c r="QRR265" t="s">
        <v>359</v>
      </c>
      <c r="QRS265" t="s">
        <v>359</v>
      </c>
      <c r="QRT265" t="s">
        <v>359</v>
      </c>
      <c r="QRU265" t="s">
        <v>359</v>
      </c>
      <c r="QRV265" t="s">
        <v>359</v>
      </c>
      <c r="QRW265" t="s">
        <v>359</v>
      </c>
      <c r="QRX265" t="s">
        <v>359</v>
      </c>
      <c r="QRY265" t="s">
        <v>359</v>
      </c>
      <c r="QRZ265" t="s">
        <v>359</v>
      </c>
      <c r="QSA265" t="s">
        <v>359</v>
      </c>
      <c r="QSB265" t="s">
        <v>359</v>
      </c>
      <c r="QSC265" t="s">
        <v>359</v>
      </c>
      <c r="QSD265" t="s">
        <v>359</v>
      </c>
      <c r="QSE265" t="s">
        <v>359</v>
      </c>
      <c r="QSF265" t="s">
        <v>359</v>
      </c>
      <c r="QSG265" t="s">
        <v>359</v>
      </c>
      <c r="QSH265" t="s">
        <v>359</v>
      </c>
      <c r="QSI265" t="s">
        <v>359</v>
      </c>
      <c r="QSJ265" t="s">
        <v>359</v>
      </c>
      <c r="QSK265" t="s">
        <v>359</v>
      </c>
      <c r="QSL265" t="s">
        <v>359</v>
      </c>
      <c r="QSM265" t="s">
        <v>359</v>
      </c>
      <c r="QSN265" t="s">
        <v>359</v>
      </c>
      <c r="QSO265" t="s">
        <v>359</v>
      </c>
      <c r="QSP265" t="s">
        <v>359</v>
      </c>
      <c r="QSQ265" t="s">
        <v>359</v>
      </c>
      <c r="QSR265" t="s">
        <v>359</v>
      </c>
      <c r="QSS265" t="s">
        <v>359</v>
      </c>
      <c r="QST265" t="s">
        <v>359</v>
      </c>
      <c r="QSU265" t="s">
        <v>359</v>
      </c>
      <c r="QSV265" t="s">
        <v>359</v>
      </c>
      <c r="QSW265" t="s">
        <v>359</v>
      </c>
      <c r="QSX265" t="s">
        <v>359</v>
      </c>
      <c r="QSY265" t="s">
        <v>359</v>
      </c>
      <c r="QSZ265" t="s">
        <v>359</v>
      </c>
      <c r="QTA265" t="s">
        <v>359</v>
      </c>
      <c r="QTB265" t="s">
        <v>359</v>
      </c>
      <c r="QTC265" t="s">
        <v>359</v>
      </c>
      <c r="QTD265" t="s">
        <v>359</v>
      </c>
      <c r="QTE265" t="s">
        <v>359</v>
      </c>
      <c r="QTF265" t="s">
        <v>359</v>
      </c>
      <c r="QTG265" t="s">
        <v>359</v>
      </c>
      <c r="QTH265" t="s">
        <v>359</v>
      </c>
      <c r="QTI265" t="s">
        <v>359</v>
      </c>
      <c r="QTJ265" t="s">
        <v>359</v>
      </c>
      <c r="QTK265" t="s">
        <v>359</v>
      </c>
      <c r="QTL265" t="s">
        <v>359</v>
      </c>
      <c r="QTM265" t="s">
        <v>359</v>
      </c>
      <c r="QTN265" t="s">
        <v>359</v>
      </c>
      <c r="QTO265" t="s">
        <v>359</v>
      </c>
      <c r="QTP265" t="s">
        <v>359</v>
      </c>
      <c r="QTQ265" t="s">
        <v>359</v>
      </c>
      <c r="QTR265" t="s">
        <v>359</v>
      </c>
      <c r="QTS265" t="s">
        <v>359</v>
      </c>
      <c r="QTT265" t="s">
        <v>359</v>
      </c>
      <c r="QTU265" t="s">
        <v>359</v>
      </c>
      <c r="QTV265" t="s">
        <v>359</v>
      </c>
      <c r="QTW265" t="s">
        <v>359</v>
      </c>
      <c r="QTX265" t="s">
        <v>359</v>
      </c>
      <c r="QTY265" t="s">
        <v>359</v>
      </c>
      <c r="QTZ265" t="s">
        <v>359</v>
      </c>
      <c r="QUA265" t="s">
        <v>359</v>
      </c>
      <c r="QUB265" t="s">
        <v>359</v>
      </c>
      <c r="QUC265" t="s">
        <v>359</v>
      </c>
      <c r="QUD265" t="s">
        <v>359</v>
      </c>
      <c r="QUE265" t="s">
        <v>359</v>
      </c>
      <c r="QUF265" t="s">
        <v>359</v>
      </c>
      <c r="QUG265" t="s">
        <v>359</v>
      </c>
      <c r="QUH265" t="s">
        <v>359</v>
      </c>
      <c r="QUI265" t="s">
        <v>359</v>
      </c>
      <c r="QUJ265" t="s">
        <v>359</v>
      </c>
      <c r="QUK265" t="s">
        <v>359</v>
      </c>
      <c r="QUL265" t="s">
        <v>359</v>
      </c>
      <c r="QUM265" t="s">
        <v>359</v>
      </c>
      <c r="QUN265" t="s">
        <v>359</v>
      </c>
      <c r="QUO265" t="s">
        <v>359</v>
      </c>
      <c r="QUP265" t="s">
        <v>359</v>
      </c>
      <c r="QUQ265" t="s">
        <v>359</v>
      </c>
      <c r="QUR265" t="s">
        <v>359</v>
      </c>
      <c r="QUS265" t="s">
        <v>359</v>
      </c>
      <c r="QUT265" t="s">
        <v>359</v>
      </c>
      <c r="QUU265" t="s">
        <v>359</v>
      </c>
      <c r="QUV265" t="s">
        <v>359</v>
      </c>
      <c r="QUW265" t="s">
        <v>359</v>
      </c>
      <c r="QUX265" t="s">
        <v>359</v>
      </c>
      <c r="QUY265" t="s">
        <v>359</v>
      </c>
      <c r="QUZ265" t="s">
        <v>359</v>
      </c>
      <c r="QVA265" t="s">
        <v>359</v>
      </c>
      <c r="QVB265" t="s">
        <v>359</v>
      </c>
      <c r="QVC265" t="s">
        <v>359</v>
      </c>
      <c r="QVD265" t="s">
        <v>359</v>
      </c>
      <c r="QVE265" t="s">
        <v>359</v>
      </c>
      <c r="QVF265" t="s">
        <v>359</v>
      </c>
      <c r="QVG265" t="s">
        <v>359</v>
      </c>
      <c r="QVH265" t="s">
        <v>359</v>
      </c>
      <c r="QVI265" t="s">
        <v>359</v>
      </c>
      <c r="QVJ265" t="s">
        <v>359</v>
      </c>
      <c r="QVK265" t="s">
        <v>359</v>
      </c>
      <c r="QVL265" t="s">
        <v>359</v>
      </c>
      <c r="QVM265" t="s">
        <v>359</v>
      </c>
      <c r="QVN265" t="s">
        <v>359</v>
      </c>
      <c r="QVO265" t="s">
        <v>359</v>
      </c>
      <c r="QVP265" t="s">
        <v>359</v>
      </c>
      <c r="QVQ265" t="s">
        <v>359</v>
      </c>
      <c r="QVR265" t="s">
        <v>359</v>
      </c>
      <c r="QVS265" t="s">
        <v>359</v>
      </c>
      <c r="QVT265" t="s">
        <v>359</v>
      </c>
      <c r="QVU265" t="s">
        <v>359</v>
      </c>
      <c r="QVV265" t="s">
        <v>359</v>
      </c>
      <c r="QVW265" t="s">
        <v>359</v>
      </c>
      <c r="QVX265" t="s">
        <v>359</v>
      </c>
      <c r="QVY265" t="s">
        <v>359</v>
      </c>
      <c r="QVZ265" t="s">
        <v>359</v>
      </c>
      <c r="QWA265" t="s">
        <v>359</v>
      </c>
      <c r="QWB265" t="s">
        <v>359</v>
      </c>
      <c r="QWC265" t="s">
        <v>359</v>
      </c>
      <c r="QWD265" t="s">
        <v>359</v>
      </c>
      <c r="QWE265" t="s">
        <v>359</v>
      </c>
      <c r="QWF265" t="s">
        <v>359</v>
      </c>
      <c r="QWG265" t="s">
        <v>359</v>
      </c>
      <c r="QWH265" t="s">
        <v>359</v>
      </c>
      <c r="QWI265" t="s">
        <v>359</v>
      </c>
      <c r="QWJ265" t="s">
        <v>359</v>
      </c>
      <c r="QWK265" t="s">
        <v>359</v>
      </c>
      <c r="QWL265" t="s">
        <v>359</v>
      </c>
      <c r="QWM265" t="s">
        <v>359</v>
      </c>
      <c r="QWN265" t="s">
        <v>359</v>
      </c>
      <c r="QWO265" t="s">
        <v>359</v>
      </c>
      <c r="QWP265" t="s">
        <v>359</v>
      </c>
      <c r="QWQ265" t="s">
        <v>359</v>
      </c>
      <c r="QWR265" t="s">
        <v>359</v>
      </c>
      <c r="QWS265" t="s">
        <v>359</v>
      </c>
      <c r="QWT265" t="s">
        <v>359</v>
      </c>
      <c r="QWU265" t="s">
        <v>359</v>
      </c>
      <c r="QWV265" t="s">
        <v>359</v>
      </c>
      <c r="QWW265" t="s">
        <v>359</v>
      </c>
      <c r="QWX265" t="s">
        <v>359</v>
      </c>
      <c r="QWY265" t="s">
        <v>359</v>
      </c>
      <c r="QWZ265" t="s">
        <v>359</v>
      </c>
      <c r="QXA265" t="s">
        <v>359</v>
      </c>
      <c r="QXB265" t="s">
        <v>359</v>
      </c>
      <c r="QXC265" t="s">
        <v>359</v>
      </c>
      <c r="QXD265" t="s">
        <v>359</v>
      </c>
      <c r="QXE265" t="s">
        <v>359</v>
      </c>
      <c r="QXF265" t="s">
        <v>359</v>
      </c>
      <c r="QXG265" t="s">
        <v>359</v>
      </c>
      <c r="QXH265" t="s">
        <v>359</v>
      </c>
      <c r="QXI265" t="s">
        <v>359</v>
      </c>
      <c r="QXJ265" t="s">
        <v>359</v>
      </c>
      <c r="QXK265" t="s">
        <v>359</v>
      </c>
      <c r="QXL265" t="s">
        <v>359</v>
      </c>
      <c r="QXM265" t="s">
        <v>359</v>
      </c>
      <c r="QXN265" t="s">
        <v>359</v>
      </c>
      <c r="QXO265" t="s">
        <v>359</v>
      </c>
      <c r="QXP265" t="s">
        <v>359</v>
      </c>
      <c r="QXQ265" t="s">
        <v>359</v>
      </c>
      <c r="QXR265" t="s">
        <v>359</v>
      </c>
      <c r="QXS265" t="s">
        <v>359</v>
      </c>
      <c r="QXT265" t="s">
        <v>359</v>
      </c>
      <c r="QXU265" t="s">
        <v>359</v>
      </c>
      <c r="QXV265" t="s">
        <v>359</v>
      </c>
      <c r="QXW265" t="s">
        <v>359</v>
      </c>
      <c r="QXX265" t="s">
        <v>359</v>
      </c>
      <c r="QXY265" t="s">
        <v>359</v>
      </c>
      <c r="QXZ265" t="s">
        <v>359</v>
      </c>
      <c r="QYA265" t="s">
        <v>359</v>
      </c>
      <c r="QYB265" t="s">
        <v>359</v>
      </c>
      <c r="QYC265" t="s">
        <v>359</v>
      </c>
      <c r="QYD265" t="s">
        <v>359</v>
      </c>
      <c r="QYE265" t="s">
        <v>359</v>
      </c>
      <c r="QYF265" t="s">
        <v>359</v>
      </c>
      <c r="QYG265" t="s">
        <v>359</v>
      </c>
      <c r="QYH265" t="s">
        <v>359</v>
      </c>
      <c r="QYI265" t="s">
        <v>359</v>
      </c>
      <c r="QYJ265" t="s">
        <v>359</v>
      </c>
      <c r="QYK265" t="s">
        <v>359</v>
      </c>
      <c r="QYL265" t="s">
        <v>359</v>
      </c>
      <c r="QYM265" t="s">
        <v>359</v>
      </c>
      <c r="QYN265" t="s">
        <v>359</v>
      </c>
      <c r="QYO265" t="s">
        <v>359</v>
      </c>
      <c r="QYP265" t="s">
        <v>359</v>
      </c>
      <c r="QYQ265" t="s">
        <v>359</v>
      </c>
      <c r="QYR265" t="s">
        <v>359</v>
      </c>
      <c r="QYS265" t="s">
        <v>359</v>
      </c>
      <c r="QYT265" t="s">
        <v>359</v>
      </c>
      <c r="QYU265" t="s">
        <v>359</v>
      </c>
      <c r="QYV265" t="s">
        <v>359</v>
      </c>
      <c r="QYW265" t="s">
        <v>359</v>
      </c>
      <c r="QYX265" t="s">
        <v>359</v>
      </c>
      <c r="QYY265" t="s">
        <v>359</v>
      </c>
      <c r="QYZ265" t="s">
        <v>359</v>
      </c>
      <c r="QZA265" t="s">
        <v>359</v>
      </c>
      <c r="QZB265" t="s">
        <v>359</v>
      </c>
      <c r="QZC265" t="s">
        <v>359</v>
      </c>
      <c r="QZD265" t="s">
        <v>359</v>
      </c>
      <c r="QZE265" t="s">
        <v>359</v>
      </c>
      <c r="QZF265" t="s">
        <v>359</v>
      </c>
      <c r="QZG265" t="s">
        <v>359</v>
      </c>
      <c r="QZH265" t="s">
        <v>359</v>
      </c>
      <c r="QZI265" t="s">
        <v>359</v>
      </c>
      <c r="QZJ265" t="s">
        <v>359</v>
      </c>
      <c r="QZK265" t="s">
        <v>359</v>
      </c>
      <c r="QZL265" t="s">
        <v>359</v>
      </c>
      <c r="QZM265" t="s">
        <v>359</v>
      </c>
      <c r="QZN265" t="s">
        <v>359</v>
      </c>
      <c r="QZO265" t="s">
        <v>359</v>
      </c>
      <c r="QZP265" t="s">
        <v>359</v>
      </c>
      <c r="QZQ265" t="s">
        <v>359</v>
      </c>
      <c r="QZR265" t="s">
        <v>359</v>
      </c>
      <c r="QZS265" t="s">
        <v>359</v>
      </c>
      <c r="QZT265" t="s">
        <v>359</v>
      </c>
      <c r="QZU265" t="s">
        <v>359</v>
      </c>
      <c r="QZV265" t="s">
        <v>359</v>
      </c>
      <c r="QZW265" t="s">
        <v>359</v>
      </c>
      <c r="QZX265" t="s">
        <v>359</v>
      </c>
      <c r="QZY265" t="s">
        <v>359</v>
      </c>
      <c r="QZZ265" t="s">
        <v>359</v>
      </c>
      <c r="RAA265" t="s">
        <v>359</v>
      </c>
      <c r="RAB265" t="s">
        <v>359</v>
      </c>
      <c r="RAC265" t="s">
        <v>359</v>
      </c>
      <c r="RAD265" t="s">
        <v>359</v>
      </c>
      <c r="RAE265" t="s">
        <v>359</v>
      </c>
      <c r="RAF265" t="s">
        <v>359</v>
      </c>
      <c r="RAG265" t="s">
        <v>359</v>
      </c>
      <c r="RAH265" t="s">
        <v>359</v>
      </c>
      <c r="RAI265" t="s">
        <v>359</v>
      </c>
      <c r="RAJ265" t="s">
        <v>359</v>
      </c>
      <c r="RAK265" t="s">
        <v>359</v>
      </c>
      <c r="RAL265" t="s">
        <v>359</v>
      </c>
      <c r="RAM265" t="s">
        <v>359</v>
      </c>
      <c r="RAN265" t="s">
        <v>359</v>
      </c>
      <c r="RAO265" t="s">
        <v>359</v>
      </c>
      <c r="RAP265" t="s">
        <v>359</v>
      </c>
      <c r="RAQ265" t="s">
        <v>359</v>
      </c>
      <c r="RAR265" t="s">
        <v>359</v>
      </c>
      <c r="RAS265" t="s">
        <v>359</v>
      </c>
      <c r="RAT265" t="s">
        <v>359</v>
      </c>
      <c r="RAU265" t="s">
        <v>359</v>
      </c>
      <c r="RAV265" t="s">
        <v>359</v>
      </c>
      <c r="RAW265" t="s">
        <v>359</v>
      </c>
      <c r="RAX265" t="s">
        <v>359</v>
      </c>
      <c r="RAY265" t="s">
        <v>359</v>
      </c>
      <c r="RAZ265" t="s">
        <v>359</v>
      </c>
      <c r="RBA265" t="s">
        <v>359</v>
      </c>
      <c r="RBB265" t="s">
        <v>359</v>
      </c>
      <c r="RBC265" t="s">
        <v>359</v>
      </c>
      <c r="RBD265" t="s">
        <v>359</v>
      </c>
      <c r="RBE265" t="s">
        <v>359</v>
      </c>
      <c r="RBF265" t="s">
        <v>359</v>
      </c>
      <c r="RBG265" t="s">
        <v>359</v>
      </c>
      <c r="RBH265" t="s">
        <v>359</v>
      </c>
      <c r="RBI265" t="s">
        <v>359</v>
      </c>
      <c r="RBJ265" t="s">
        <v>359</v>
      </c>
      <c r="RBK265" t="s">
        <v>359</v>
      </c>
      <c r="RBL265" t="s">
        <v>359</v>
      </c>
      <c r="RBM265" t="s">
        <v>359</v>
      </c>
      <c r="RBN265" t="s">
        <v>359</v>
      </c>
      <c r="RBO265" t="s">
        <v>359</v>
      </c>
      <c r="RBP265" t="s">
        <v>359</v>
      </c>
      <c r="RBQ265" t="s">
        <v>359</v>
      </c>
      <c r="RBR265" t="s">
        <v>359</v>
      </c>
      <c r="RBS265" t="s">
        <v>359</v>
      </c>
      <c r="RBT265" t="s">
        <v>359</v>
      </c>
      <c r="RBU265" t="s">
        <v>359</v>
      </c>
      <c r="RBV265" t="s">
        <v>359</v>
      </c>
      <c r="RBW265" t="s">
        <v>359</v>
      </c>
      <c r="RBX265" t="s">
        <v>359</v>
      </c>
      <c r="RBY265" t="s">
        <v>359</v>
      </c>
      <c r="RBZ265" t="s">
        <v>359</v>
      </c>
      <c r="RCA265" t="s">
        <v>359</v>
      </c>
      <c r="RCB265" t="s">
        <v>359</v>
      </c>
      <c r="RCC265" t="s">
        <v>359</v>
      </c>
      <c r="RCD265" t="s">
        <v>359</v>
      </c>
      <c r="RCE265" t="s">
        <v>359</v>
      </c>
      <c r="RCF265" t="s">
        <v>359</v>
      </c>
      <c r="RCG265" t="s">
        <v>359</v>
      </c>
      <c r="RCH265" t="s">
        <v>359</v>
      </c>
      <c r="RCI265" t="s">
        <v>359</v>
      </c>
      <c r="RCJ265" t="s">
        <v>359</v>
      </c>
      <c r="RCK265" t="s">
        <v>359</v>
      </c>
      <c r="RCL265" t="s">
        <v>359</v>
      </c>
      <c r="RCM265" t="s">
        <v>359</v>
      </c>
      <c r="RCN265" t="s">
        <v>359</v>
      </c>
      <c r="RCO265" t="s">
        <v>359</v>
      </c>
      <c r="RCP265" t="s">
        <v>359</v>
      </c>
      <c r="RCQ265" t="s">
        <v>359</v>
      </c>
      <c r="RCR265" t="s">
        <v>359</v>
      </c>
      <c r="RCS265" t="s">
        <v>359</v>
      </c>
      <c r="RCT265" t="s">
        <v>359</v>
      </c>
      <c r="RCU265" t="s">
        <v>359</v>
      </c>
      <c r="RCV265" t="s">
        <v>359</v>
      </c>
      <c r="RCW265" t="s">
        <v>359</v>
      </c>
      <c r="RCX265" t="s">
        <v>359</v>
      </c>
      <c r="RCY265" t="s">
        <v>359</v>
      </c>
      <c r="RCZ265" t="s">
        <v>359</v>
      </c>
      <c r="RDA265" t="s">
        <v>359</v>
      </c>
      <c r="RDB265" t="s">
        <v>359</v>
      </c>
      <c r="RDC265" t="s">
        <v>359</v>
      </c>
      <c r="RDD265" t="s">
        <v>359</v>
      </c>
      <c r="RDE265" t="s">
        <v>359</v>
      </c>
      <c r="RDF265" t="s">
        <v>359</v>
      </c>
      <c r="RDG265" t="s">
        <v>359</v>
      </c>
      <c r="RDH265" t="s">
        <v>359</v>
      </c>
      <c r="RDI265" t="s">
        <v>359</v>
      </c>
      <c r="RDJ265" t="s">
        <v>359</v>
      </c>
      <c r="RDK265" t="s">
        <v>359</v>
      </c>
      <c r="RDL265" t="s">
        <v>359</v>
      </c>
      <c r="RDM265" t="s">
        <v>359</v>
      </c>
      <c r="RDN265" t="s">
        <v>359</v>
      </c>
      <c r="RDO265" t="s">
        <v>359</v>
      </c>
      <c r="RDP265" t="s">
        <v>359</v>
      </c>
      <c r="RDQ265" t="s">
        <v>359</v>
      </c>
      <c r="RDR265" t="s">
        <v>359</v>
      </c>
      <c r="RDS265" t="s">
        <v>359</v>
      </c>
      <c r="RDT265" t="s">
        <v>359</v>
      </c>
      <c r="RDU265" t="s">
        <v>359</v>
      </c>
      <c r="RDV265" t="s">
        <v>359</v>
      </c>
      <c r="RDW265" t="s">
        <v>359</v>
      </c>
      <c r="RDX265" t="s">
        <v>359</v>
      </c>
      <c r="RDY265" t="s">
        <v>359</v>
      </c>
      <c r="RDZ265" t="s">
        <v>359</v>
      </c>
      <c r="REA265" t="s">
        <v>359</v>
      </c>
      <c r="REB265" t="s">
        <v>359</v>
      </c>
      <c r="REC265" t="s">
        <v>359</v>
      </c>
      <c r="RED265" t="s">
        <v>359</v>
      </c>
      <c r="REE265" t="s">
        <v>359</v>
      </c>
      <c r="REF265" t="s">
        <v>359</v>
      </c>
      <c r="REG265" t="s">
        <v>359</v>
      </c>
      <c r="REH265" t="s">
        <v>359</v>
      </c>
      <c r="REI265" t="s">
        <v>359</v>
      </c>
      <c r="REJ265" t="s">
        <v>359</v>
      </c>
      <c r="REK265" t="s">
        <v>359</v>
      </c>
      <c r="REL265" t="s">
        <v>359</v>
      </c>
      <c r="REM265" t="s">
        <v>359</v>
      </c>
      <c r="REN265" t="s">
        <v>359</v>
      </c>
      <c r="REO265" t="s">
        <v>359</v>
      </c>
      <c r="REP265" t="s">
        <v>359</v>
      </c>
      <c r="REQ265" t="s">
        <v>359</v>
      </c>
      <c r="RER265" t="s">
        <v>359</v>
      </c>
      <c r="RES265" t="s">
        <v>359</v>
      </c>
      <c r="RET265" t="s">
        <v>359</v>
      </c>
      <c r="REU265" t="s">
        <v>359</v>
      </c>
      <c r="REV265" t="s">
        <v>359</v>
      </c>
      <c r="REW265" t="s">
        <v>359</v>
      </c>
      <c r="REX265" t="s">
        <v>359</v>
      </c>
      <c r="REY265" t="s">
        <v>359</v>
      </c>
      <c r="REZ265" t="s">
        <v>359</v>
      </c>
      <c r="RFA265" t="s">
        <v>359</v>
      </c>
      <c r="RFB265" t="s">
        <v>359</v>
      </c>
      <c r="RFC265" t="s">
        <v>359</v>
      </c>
      <c r="RFD265" t="s">
        <v>359</v>
      </c>
      <c r="RFE265" t="s">
        <v>359</v>
      </c>
      <c r="RFF265" t="s">
        <v>359</v>
      </c>
      <c r="RFG265" t="s">
        <v>359</v>
      </c>
      <c r="RFH265" t="s">
        <v>359</v>
      </c>
      <c r="RFI265" t="s">
        <v>359</v>
      </c>
      <c r="RFJ265" t="s">
        <v>359</v>
      </c>
      <c r="RFK265" t="s">
        <v>359</v>
      </c>
      <c r="RFL265" t="s">
        <v>359</v>
      </c>
      <c r="RFM265" t="s">
        <v>359</v>
      </c>
      <c r="RFN265" t="s">
        <v>359</v>
      </c>
      <c r="RFO265" t="s">
        <v>359</v>
      </c>
      <c r="RFP265" t="s">
        <v>359</v>
      </c>
      <c r="RFQ265" t="s">
        <v>359</v>
      </c>
      <c r="RFR265" t="s">
        <v>359</v>
      </c>
      <c r="RFS265" t="s">
        <v>359</v>
      </c>
      <c r="RFT265" t="s">
        <v>359</v>
      </c>
      <c r="RFU265" t="s">
        <v>359</v>
      </c>
      <c r="RFV265" t="s">
        <v>359</v>
      </c>
      <c r="RFW265" t="s">
        <v>359</v>
      </c>
      <c r="RFX265" t="s">
        <v>359</v>
      </c>
      <c r="RFY265" t="s">
        <v>359</v>
      </c>
      <c r="RFZ265" t="s">
        <v>359</v>
      </c>
      <c r="RGA265" t="s">
        <v>359</v>
      </c>
      <c r="RGB265" t="s">
        <v>359</v>
      </c>
      <c r="RGC265" t="s">
        <v>359</v>
      </c>
      <c r="RGD265" t="s">
        <v>359</v>
      </c>
      <c r="RGE265" t="s">
        <v>359</v>
      </c>
      <c r="RGF265" t="s">
        <v>359</v>
      </c>
      <c r="RGG265" t="s">
        <v>359</v>
      </c>
      <c r="RGH265" t="s">
        <v>359</v>
      </c>
      <c r="RGI265" t="s">
        <v>359</v>
      </c>
      <c r="RGJ265" t="s">
        <v>359</v>
      </c>
      <c r="RGK265" t="s">
        <v>359</v>
      </c>
      <c r="RGL265" t="s">
        <v>359</v>
      </c>
      <c r="RGM265" t="s">
        <v>359</v>
      </c>
      <c r="RGN265" t="s">
        <v>359</v>
      </c>
      <c r="RGO265" t="s">
        <v>359</v>
      </c>
      <c r="RGP265" t="s">
        <v>359</v>
      </c>
      <c r="RGQ265" t="s">
        <v>359</v>
      </c>
      <c r="RGR265" t="s">
        <v>359</v>
      </c>
      <c r="RGS265" t="s">
        <v>359</v>
      </c>
      <c r="RGT265" t="s">
        <v>359</v>
      </c>
      <c r="RGU265" t="s">
        <v>359</v>
      </c>
      <c r="RGV265" t="s">
        <v>359</v>
      </c>
      <c r="RGW265" t="s">
        <v>359</v>
      </c>
      <c r="RGX265" t="s">
        <v>359</v>
      </c>
      <c r="RGY265" t="s">
        <v>359</v>
      </c>
      <c r="RGZ265" t="s">
        <v>359</v>
      </c>
      <c r="RHA265" t="s">
        <v>359</v>
      </c>
      <c r="RHB265" t="s">
        <v>359</v>
      </c>
      <c r="RHC265" t="s">
        <v>359</v>
      </c>
      <c r="RHD265" t="s">
        <v>359</v>
      </c>
      <c r="RHE265" t="s">
        <v>359</v>
      </c>
      <c r="RHF265" t="s">
        <v>359</v>
      </c>
      <c r="RHG265" t="s">
        <v>359</v>
      </c>
      <c r="RHH265" t="s">
        <v>359</v>
      </c>
      <c r="RHI265" t="s">
        <v>359</v>
      </c>
      <c r="RHJ265" t="s">
        <v>359</v>
      </c>
      <c r="RHK265" t="s">
        <v>359</v>
      </c>
      <c r="RHL265" t="s">
        <v>359</v>
      </c>
      <c r="RHM265" t="s">
        <v>359</v>
      </c>
      <c r="RHN265" t="s">
        <v>359</v>
      </c>
      <c r="RHO265" t="s">
        <v>359</v>
      </c>
      <c r="RHP265" t="s">
        <v>359</v>
      </c>
      <c r="RHQ265" t="s">
        <v>359</v>
      </c>
      <c r="RHR265" t="s">
        <v>359</v>
      </c>
      <c r="RHS265" t="s">
        <v>359</v>
      </c>
      <c r="RHT265" t="s">
        <v>359</v>
      </c>
      <c r="RHU265" t="s">
        <v>359</v>
      </c>
      <c r="RHV265" t="s">
        <v>359</v>
      </c>
      <c r="RHW265" t="s">
        <v>359</v>
      </c>
      <c r="RHX265" t="s">
        <v>359</v>
      </c>
      <c r="RHY265" t="s">
        <v>359</v>
      </c>
      <c r="RHZ265" t="s">
        <v>359</v>
      </c>
      <c r="RIA265" t="s">
        <v>359</v>
      </c>
      <c r="RIB265" t="s">
        <v>359</v>
      </c>
      <c r="RIC265" t="s">
        <v>359</v>
      </c>
      <c r="RID265" t="s">
        <v>359</v>
      </c>
      <c r="RIE265" t="s">
        <v>359</v>
      </c>
      <c r="RIF265" t="s">
        <v>359</v>
      </c>
      <c r="RIG265" t="s">
        <v>359</v>
      </c>
      <c r="RIH265" t="s">
        <v>359</v>
      </c>
      <c r="RII265" t="s">
        <v>359</v>
      </c>
      <c r="RIJ265" t="s">
        <v>359</v>
      </c>
      <c r="RIK265" t="s">
        <v>359</v>
      </c>
      <c r="RIL265" t="s">
        <v>359</v>
      </c>
      <c r="RIM265" t="s">
        <v>359</v>
      </c>
      <c r="RIN265" t="s">
        <v>359</v>
      </c>
      <c r="RIO265" t="s">
        <v>359</v>
      </c>
      <c r="RIP265" t="s">
        <v>359</v>
      </c>
      <c r="RIQ265" t="s">
        <v>359</v>
      </c>
      <c r="RIR265" t="s">
        <v>359</v>
      </c>
      <c r="RIS265" t="s">
        <v>359</v>
      </c>
      <c r="RIT265" t="s">
        <v>359</v>
      </c>
      <c r="RIU265" t="s">
        <v>359</v>
      </c>
      <c r="RIV265" t="s">
        <v>359</v>
      </c>
      <c r="RIW265" t="s">
        <v>359</v>
      </c>
      <c r="RIX265" t="s">
        <v>359</v>
      </c>
      <c r="RIY265" t="s">
        <v>359</v>
      </c>
      <c r="RIZ265" t="s">
        <v>359</v>
      </c>
      <c r="RJA265" t="s">
        <v>359</v>
      </c>
      <c r="RJB265" t="s">
        <v>359</v>
      </c>
      <c r="RJC265" t="s">
        <v>359</v>
      </c>
      <c r="RJD265" t="s">
        <v>359</v>
      </c>
      <c r="RJE265" t="s">
        <v>359</v>
      </c>
      <c r="RJF265" t="s">
        <v>359</v>
      </c>
      <c r="RJG265" t="s">
        <v>359</v>
      </c>
      <c r="RJH265" t="s">
        <v>359</v>
      </c>
      <c r="RJI265" t="s">
        <v>359</v>
      </c>
      <c r="RJJ265" t="s">
        <v>359</v>
      </c>
      <c r="RJK265" t="s">
        <v>359</v>
      </c>
      <c r="RJL265" t="s">
        <v>359</v>
      </c>
      <c r="RJM265" t="s">
        <v>359</v>
      </c>
      <c r="RJN265" t="s">
        <v>359</v>
      </c>
      <c r="RJO265" t="s">
        <v>359</v>
      </c>
      <c r="RJP265" t="s">
        <v>359</v>
      </c>
      <c r="RJQ265" t="s">
        <v>359</v>
      </c>
      <c r="RJR265" t="s">
        <v>359</v>
      </c>
      <c r="RJS265" t="s">
        <v>359</v>
      </c>
      <c r="RJT265" t="s">
        <v>359</v>
      </c>
      <c r="RJU265" t="s">
        <v>359</v>
      </c>
      <c r="RJV265" t="s">
        <v>359</v>
      </c>
      <c r="RJW265" t="s">
        <v>359</v>
      </c>
      <c r="RJX265" t="s">
        <v>359</v>
      </c>
      <c r="RJY265" t="s">
        <v>359</v>
      </c>
      <c r="RJZ265" t="s">
        <v>359</v>
      </c>
      <c r="RKA265" t="s">
        <v>359</v>
      </c>
      <c r="RKB265" t="s">
        <v>359</v>
      </c>
      <c r="RKC265" t="s">
        <v>359</v>
      </c>
      <c r="RKD265" t="s">
        <v>359</v>
      </c>
      <c r="RKE265" t="s">
        <v>359</v>
      </c>
      <c r="RKF265" t="s">
        <v>359</v>
      </c>
      <c r="RKG265" t="s">
        <v>359</v>
      </c>
      <c r="RKH265" t="s">
        <v>359</v>
      </c>
      <c r="RKI265" t="s">
        <v>359</v>
      </c>
      <c r="RKJ265" t="s">
        <v>359</v>
      </c>
      <c r="RKK265" t="s">
        <v>359</v>
      </c>
      <c r="RKL265" t="s">
        <v>359</v>
      </c>
      <c r="RKM265" t="s">
        <v>359</v>
      </c>
      <c r="RKN265" t="s">
        <v>359</v>
      </c>
      <c r="RKO265" t="s">
        <v>359</v>
      </c>
      <c r="RKP265" t="s">
        <v>359</v>
      </c>
      <c r="RKQ265" t="s">
        <v>359</v>
      </c>
      <c r="RKR265" t="s">
        <v>359</v>
      </c>
      <c r="RKS265" t="s">
        <v>359</v>
      </c>
      <c r="RKT265" t="s">
        <v>359</v>
      </c>
      <c r="RKU265" t="s">
        <v>359</v>
      </c>
      <c r="RKV265" t="s">
        <v>359</v>
      </c>
      <c r="RKW265" t="s">
        <v>359</v>
      </c>
      <c r="RKX265" t="s">
        <v>359</v>
      </c>
      <c r="RKY265" t="s">
        <v>359</v>
      </c>
      <c r="RKZ265" t="s">
        <v>359</v>
      </c>
      <c r="RLA265" t="s">
        <v>359</v>
      </c>
      <c r="RLB265" t="s">
        <v>359</v>
      </c>
      <c r="RLC265" t="s">
        <v>359</v>
      </c>
      <c r="RLD265" t="s">
        <v>359</v>
      </c>
      <c r="RLE265" t="s">
        <v>359</v>
      </c>
      <c r="RLF265" t="s">
        <v>359</v>
      </c>
      <c r="RLG265" t="s">
        <v>359</v>
      </c>
      <c r="RLH265" t="s">
        <v>359</v>
      </c>
      <c r="RLI265" t="s">
        <v>359</v>
      </c>
      <c r="RLJ265" t="s">
        <v>359</v>
      </c>
      <c r="RLK265" t="s">
        <v>359</v>
      </c>
      <c r="RLL265" t="s">
        <v>359</v>
      </c>
      <c r="RLM265" t="s">
        <v>359</v>
      </c>
      <c r="RLN265" t="s">
        <v>359</v>
      </c>
      <c r="RLO265" t="s">
        <v>359</v>
      </c>
      <c r="RLP265" t="s">
        <v>359</v>
      </c>
      <c r="RLQ265" t="s">
        <v>359</v>
      </c>
      <c r="RLR265" t="s">
        <v>359</v>
      </c>
      <c r="RLS265" t="s">
        <v>359</v>
      </c>
      <c r="RLT265" t="s">
        <v>359</v>
      </c>
      <c r="RLU265" t="s">
        <v>359</v>
      </c>
      <c r="RLV265" t="s">
        <v>359</v>
      </c>
      <c r="RLW265" t="s">
        <v>359</v>
      </c>
      <c r="RLX265" t="s">
        <v>359</v>
      </c>
      <c r="RLY265" t="s">
        <v>359</v>
      </c>
      <c r="RLZ265" t="s">
        <v>359</v>
      </c>
      <c r="RMA265" t="s">
        <v>359</v>
      </c>
      <c r="RMB265" t="s">
        <v>359</v>
      </c>
      <c r="RMC265" t="s">
        <v>359</v>
      </c>
      <c r="RMD265" t="s">
        <v>359</v>
      </c>
      <c r="RME265" t="s">
        <v>359</v>
      </c>
      <c r="RMF265" t="s">
        <v>359</v>
      </c>
      <c r="RMG265" t="s">
        <v>359</v>
      </c>
      <c r="RMH265" t="s">
        <v>359</v>
      </c>
      <c r="RMI265" t="s">
        <v>359</v>
      </c>
      <c r="RMJ265" t="s">
        <v>359</v>
      </c>
      <c r="RMK265" t="s">
        <v>359</v>
      </c>
      <c r="RML265" t="s">
        <v>359</v>
      </c>
      <c r="RMM265" t="s">
        <v>359</v>
      </c>
      <c r="RMN265" t="s">
        <v>359</v>
      </c>
      <c r="RMO265" t="s">
        <v>359</v>
      </c>
      <c r="RMP265" t="s">
        <v>359</v>
      </c>
      <c r="RMQ265" t="s">
        <v>359</v>
      </c>
      <c r="RMR265" t="s">
        <v>359</v>
      </c>
      <c r="RMS265" t="s">
        <v>359</v>
      </c>
      <c r="RMT265" t="s">
        <v>359</v>
      </c>
      <c r="RMU265" t="s">
        <v>359</v>
      </c>
      <c r="RMV265" t="s">
        <v>359</v>
      </c>
      <c r="RMW265" t="s">
        <v>359</v>
      </c>
      <c r="RMX265" t="s">
        <v>359</v>
      </c>
      <c r="RMY265" t="s">
        <v>359</v>
      </c>
      <c r="RMZ265" t="s">
        <v>359</v>
      </c>
      <c r="RNA265" t="s">
        <v>359</v>
      </c>
      <c r="RNB265" t="s">
        <v>359</v>
      </c>
      <c r="RNC265" t="s">
        <v>359</v>
      </c>
      <c r="RND265" t="s">
        <v>359</v>
      </c>
      <c r="RNE265" t="s">
        <v>359</v>
      </c>
      <c r="RNF265" t="s">
        <v>359</v>
      </c>
      <c r="RNG265" t="s">
        <v>359</v>
      </c>
      <c r="RNH265" t="s">
        <v>359</v>
      </c>
      <c r="RNI265" t="s">
        <v>359</v>
      </c>
      <c r="RNJ265" t="s">
        <v>359</v>
      </c>
      <c r="RNK265" t="s">
        <v>359</v>
      </c>
      <c r="RNL265" t="s">
        <v>359</v>
      </c>
      <c r="RNM265" t="s">
        <v>359</v>
      </c>
      <c r="RNN265" t="s">
        <v>359</v>
      </c>
      <c r="RNO265" t="s">
        <v>359</v>
      </c>
      <c r="RNP265" t="s">
        <v>359</v>
      </c>
      <c r="RNQ265" t="s">
        <v>359</v>
      </c>
      <c r="RNR265" t="s">
        <v>359</v>
      </c>
      <c r="RNS265" t="s">
        <v>359</v>
      </c>
      <c r="RNT265" t="s">
        <v>359</v>
      </c>
      <c r="RNU265" t="s">
        <v>359</v>
      </c>
      <c r="RNV265" t="s">
        <v>359</v>
      </c>
      <c r="RNW265" t="s">
        <v>359</v>
      </c>
      <c r="RNX265" t="s">
        <v>359</v>
      </c>
      <c r="RNY265" t="s">
        <v>359</v>
      </c>
      <c r="RNZ265" t="s">
        <v>359</v>
      </c>
      <c r="ROA265" t="s">
        <v>359</v>
      </c>
      <c r="ROB265" t="s">
        <v>359</v>
      </c>
      <c r="ROC265" t="s">
        <v>359</v>
      </c>
      <c r="ROD265" t="s">
        <v>359</v>
      </c>
      <c r="ROE265" t="s">
        <v>359</v>
      </c>
      <c r="ROF265" t="s">
        <v>359</v>
      </c>
      <c r="ROG265" t="s">
        <v>359</v>
      </c>
      <c r="ROH265" t="s">
        <v>359</v>
      </c>
      <c r="ROI265" t="s">
        <v>359</v>
      </c>
      <c r="ROJ265" t="s">
        <v>359</v>
      </c>
      <c r="ROK265" t="s">
        <v>359</v>
      </c>
      <c r="ROL265" t="s">
        <v>359</v>
      </c>
      <c r="ROM265" t="s">
        <v>359</v>
      </c>
      <c r="RON265" t="s">
        <v>359</v>
      </c>
      <c r="ROO265" t="s">
        <v>359</v>
      </c>
      <c r="ROP265" t="s">
        <v>359</v>
      </c>
      <c r="ROQ265" t="s">
        <v>359</v>
      </c>
      <c r="ROR265" t="s">
        <v>359</v>
      </c>
      <c r="ROS265" t="s">
        <v>359</v>
      </c>
      <c r="ROT265" t="s">
        <v>359</v>
      </c>
      <c r="ROU265" t="s">
        <v>359</v>
      </c>
      <c r="ROV265" t="s">
        <v>359</v>
      </c>
      <c r="ROW265" t="s">
        <v>359</v>
      </c>
      <c r="ROX265" t="s">
        <v>359</v>
      </c>
      <c r="ROY265" t="s">
        <v>359</v>
      </c>
      <c r="ROZ265" t="s">
        <v>359</v>
      </c>
      <c r="RPA265" t="s">
        <v>359</v>
      </c>
      <c r="RPB265" t="s">
        <v>359</v>
      </c>
      <c r="RPC265" t="s">
        <v>359</v>
      </c>
      <c r="RPD265" t="s">
        <v>359</v>
      </c>
      <c r="RPE265" t="s">
        <v>359</v>
      </c>
      <c r="RPF265" t="s">
        <v>359</v>
      </c>
      <c r="RPG265" t="s">
        <v>359</v>
      </c>
      <c r="RPH265" t="s">
        <v>359</v>
      </c>
      <c r="RPI265" t="s">
        <v>359</v>
      </c>
      <c r="RPJ265" t="s">
        <v>359</v>
      </c>
      <c r="RPK265" t="s">
        <v>359</v>
      </c>
      <c r="RPL265" t="s">
        <v>359</v>
      </c>
      <c r="RPM265" t="s">
        <v>359</v>
      </c>
      <c r="RPN265" t="s">
        <v>359</v>
      </c>
      <c r="RPO265" t="s">
        <v>359</v>
      </c>
      <c r="RPP265" t="s">
        <v>359</v>
      </c>
      <c r="RPQ265" t="s">
        <v>359</v>
      </c>
      <c r="RPR265" t="s">
        <v>359</v>
      </c>
      <c r="RPS265" t="s">
        <v>359</v>
      </c>
      <c r="RPT265" t="s">
        <v>359</v>
      </c>
      <c r="RPU265" t="s">
        <v>359</v>
      </c>
      <c r="RPV265" t="s">
        <v>359</v>
      </c>
      <c r="RPW265" t="s">
        <v>359</v>
      </c>
      <c r="RPX265" t="s">
        <v>359</v>
      </c>
      <c r="RPY265" t="s">
        <v>359</v>
      </c>
      <c r="RPZ265" t="s">
        <v>359</v>
      </c>
      <c r="RQA265" t="s">
        <v>359</v>
      </c>
      <c r="RQB265" t="s">
        <v>359</v>
      </c>
      <c r="RQC265" t="s">
        <v>359</v>
      </c>
      <c r="RQD265" t="s">
        <v>359</v>
      </c>
      <c r="RQE265" t="s">
        <v>359</v>
      </c>
      <c r="RQF265" t="s">
        <v>359</v>
      </c>
      <c r="RQG265" t="s">
        <v>359</v>
      </c>
      <c r="RQH265" t="s">
        <v>359</v>
      </c>
      <c r="RQI265" t="s">
        <v>359</v>
      </c>
      <c r="RQJ265" t="s">
        <v>359</v>
      </c>
      <c r="RQK265" t="s">
        <v>359</v>
      </c>
      <c r="RQL265" t="s">
        <v>359</v>
      </c>
      <c r="RQM265" t="s">
        <v>359</v>
      </c>
      <c r="RQN265" t="s">
        <v>359</v>
      </c>
      <c r="RQO265" t="s">
        <v>359</v>
      </c>
      <c r="RQP265" t="s">
        <v>359</v>
      </c>
      <c r="RQQ265" t="s">
        <v>359</v>
      </c>
      <c r="RQR265" t="s">
        <v>359</v>
      </c>
      <c r="RQS265" t="s">
        <v>359</v>
      </c>
      <c r="RQT265" t="s">
        <v>359</v>
      </c>
      <c r="RQU265" t="s">
        <v>359</v>
      </c>
      <c r="RQV265" t="s">
        <v>359</v>
      </c>
      <c r="RQW265" t="s">
        <v>359</v>
      </c>
      <c r="RQX265" t="s">
        <v>359</v>
      </c>
      <c r="RQY265" t="s">
        <v>359</v>
      </c>
      <c r="RQZ265" t="s">
        <v>359</v>
      </c>
      <c r="RRA265" t="s">
        <v>359</v>
      </c>
      <c r="RRB265" t="s">
        <v>359</v>
      </c>
      <c r="RRC265" t="s">
        <v>359</v>
      </c>
      <c r="RRD265" t="s">
        <v>359</v>
      </c>
      <c r="RRE265" t="s">
        <v>359</v>
      </c>
      <c r="RRF265" t="s">
        <v>359</v>
      </c>
      <c r="RRG265" t="s">
        <v>359</v>
      </c>
      <c r="RRH265" t="s">
        <v>359</v>
      </c>
      <c r="RRI265" t="s">
        <v>359</v>
      </c>
      <c r="RRJ265" t="s">
        <v>359</v>
      </c>
      <c r="RRK265" t="s">
        <v>359</v>
      </c>
      <c r="RRL265" t="s">
        <v>359</v>
      </c>
      <c r="RRM265" t="s">
        <v>359</v>
      </c>
      <c r="RRN265" t="s">
        <v>359</v>
      </c>
      <c r="RRO265" t="s">
        <v>359</v>
      </c>
      <c r="RRP265" t="s">
        <v>359</v>
      </c>
      <c r="RRQ265" t="s">
        <v>359</v>
      </c>
      <c r="RRR265" t="s">
        <v>359</v>
      </c>
      <c r="RRS265" t="s">
        <v>359</v>
      </c>
      <c r="RRT265" t="s">
        <v>359</v>
      </c>
      <c r="RRU265" t="s">
        <v>359</v>
      </c>
      <c r="RRV265" t="s">
        <v>359</v>
      </c>
      <c r="RRW265" t="s">
        <v>359</v>
      </c>
      <c r="RRX265" t="s">
        <v>359</v>
      </c>
      <c r="RRY265" t="s">
        <v>359</v>
      </c>
      <c r="RRZ265" t="s">
        <v>359</v>
      </c>
      <c r="RSA265" t="s">
        <v>359</v>
      </c>
      <c r="RSB265" t="s">
        <v>359</v>
      </c>
      <c r="RSC265" t="s">
        <v>359</v>
      </c>
      <c r="RSD265" t="s">
        <v>359</v>
      </c>
      <c r="RSE265" t="s">
        <v>359</v>
      </c>
      <c r="RSF265" t="s">
        <v>359</v>
      </c>
      <c r="RSG265" t="s">
        <v>359</v>
      </c>
      <c r="RSH265" t="s">
        <v>359</v>
      </c>
      <c r="RSI265" t="s">
        <v>359</v>
      </c>
      <c r="RSJ265" t="s">
        <v>359</v>
      </c>
      <c r="RSK265" t="s">
        <v>359</v>
      </c>
      <c r="RSL265" t="s">
        <v>359</v>
      </c>
      <c r="RSM265" t="s">
        <v>359</v>
      </c>
      <c r="RSN265" t="s">
        <v>359</v>
      </c>
      <c r="RSO265" t="s">
        <v>359</v>
      </c>
      <c r="RSP265" t="s">
        <v>359</v>
      </c>
      <c r="RSQ265" t="s">
        <v>359</v>
      </c>
      <c r="RSR265" t="s">
        <v>359</v>
      </c>
      <c r="RSS265" t="s">
        <v>359</v>
      </c>
      <c r="RST265" t="s">
        <v>359</v>
      </c>
      <c r="RSU265" t="s">
        <v>359</v>
      </c>
      <c r="RSV265" t="s">
        <v>359</v>
      </c>
      <c r="RSW265" t="s">
        <v>359</v>
      </c>
      <c r="RSX265" t="s">
        <v>359</v>
      </c>
      <c r="RSY265" t="s">
        <v>359</v>
      </c>
      <c r="RSZ265" t="s">
        <v>359</v>
      </c>
      <c r="RTA265" t="s">
        <v>359</v>
      </c>
      <c r="RTB265" t="s">
        <v>359</v>
      </c>
      <c r="RTC265" t="s">
        <v>359</v>
      </c>
      <c r="RTD265" t="s">
        <v>359</v>
      </c>
      <c r="RTE265" t="s">
        <v>359</v>
      </c>
      <c r="RTF265" t="s">
        <v>359</v>
      </c>
      <c r="RTG265" t="s">
        <v>359</v>
      </c>
      <c r="RTH265" t="s">
        <v>359</v>
      </c>
      <c r="RTI265" t="s">
        <v>359</v>
      </c>
      <c r="RTJ265" t="s">
        <v>359</v>
      </c>
      <c r="RTK265" t="s">
        <v>359</v>
      </c>
      <c r="RTL265" t="s">
        <v>359</v>
      </c>
      <c r="RTM265" t="s">
        <v>359</v>
      </c>
      <c r="RTN265" t="s">
        <v>359</v>
      </c>
      <c r="RTO265" t="s">
        <v>359</v>
      </c>
      <c r="RTP265" t="s">
        <v>359</v>
      </c>
      <c r="RTQ265" t="s">
        <v>359</v>
      </c>
      <c r="RTR265" t="s">
        <v>359</v>
      </c>
      <c r="RTS265" t="s">
        <v>359</v>
      </c>
      <c r="RTT265" t="s">
        <v>359</v>
      </c>
      <c r="RTU265" t="s">
        <v>359</v>
      </c>
      <c r="RTV265" t="s">
        <v>359</v>
      </c>
      <c r="RTW265" t="s">
        <v>359</v>
      </c>
      <c r="RTX265" t="s">
        <v>359</v>
      </c>
      <c r="RTY265" t="s">
        <v>359</v>
      </c>
      <c r="RTZ265" t="s">
        <v>359</v>
      </c>
      <c r="RUA265" t="s">
        <v>359</v>
      </c>
      <c r="RUB265" t="s">
        <v>359</v>
      </c>
      <c r="RUC265" t="s">
        <v>359</v>
      </c>
      <c r="RUD265" t="s">
        <v>359</v>
      </c>
      <c r="RUE265" t="s">
        <v>359</v>
      </c>
      <c r="RUF265" t="s">
        <v>359</v>
      </c>
      <c r="RUG265" t="s">
        <v>359</v>
      </c>
      <c r="RUH265" t="s">
        <v>359</v>
      </c>
      <c r="RUI265" t="s">
        <v>359</v>
      </c>
      <c r="RUJ265" t="s">
        <v>359</v>
      </c>
      <c r="RUK265" t="s">
        <v>359</v>
      </c>
      <c r="RUL265" t="s">
        <v>359</v>
      </c>
      <c r="RUM265" t="s">
        <v>359</v>
      </c>
      <c r="RUN265" t="s">
        <v>359</v>
      </c>
      <c r="RUO265" t="s">
        <v>359</v>
      </c>
      <c r="RUP265" t="s">
        <v>359</v>
      </c>
      <c r="RUQ265" t="s">
        <v>359</v>
      </c>
      <c r="RUR265" t="s">
        <v>359</v>
      </c>
      <c r="RUS265" t="s">
        <v>359</v>
      </c>
      <c r="RUT265" t="s">
        <v>359</v>
      </c>
      <c r="RUU265" t="s">
        <v>359</v>
      </c>
      <c r="RUV265" t="s">
        <v>359</v>
      </c>
      <c r="RUW265" t="s">
        <v>359</v>
      </c>
      <c r="RUX265" t="s">
        <v>359</v>
      </c>
      <c r="RUY265" t="s">
        <v>359</v>
      </c>
      <c r="RUZ265" t="s">
        <v>359</v>
      </c>
      <c r="RVA265" t="s">
        <v>359</v>
      </c>
      <c r="RVB265" t="s">
        <v>359</v>
      </c>
      <c r="RVC265" t="s">
        <v>359</v>
      </c>
      <c r="RVD265" t="s">
        <v>359</v>
      </c>
      <c r="RVE265" t="s">
        <v>359</v>
      </c>
      <c r="RVF265" t="s">
        <v>359</v>
      </c>
      <c r="RVG265" t="s">
        <v>359</v>
      </c>
      <c r="RVH265" t="s">
        <v>359</v>
      </c>
      <c r="RVI265" t="s">
        <v>359</v>
      </c>
      <c r="RVJ265" t="s">
        <v>359</v>
      </c>
      <c r="RVK265" t="s">
        <v>359</v>
      </c>
      <c r="RVL265" t="s">
        <v>359</v>
      </c>
      <c r="RVM265" t="s">
        <v>359</v>
      </c>
      <c r="RVN265" t="s">
        <v>359</v>
      </c>
      <c r="RVO265" t="s">
        <v>359</v>
      </c>
      <c r="RVP265" t="s">
        <v>359</v>
      </c>
      <c r="RVQ265" t="s">
        <v>359</v>
      </c>
      <c r="RVR265" t="s">
        <v>359</v>
      </c>
      <c r="RVS265" t="s">
        <v>359</v>
      </c>
      <c r="RVT265" t="s">
        <v>359</v>
      </c>
      <c r="RVU265" t="s">
        <v>359</v>
      </c>
      <c r="RVV265" t="s">
        <v>359</v>
      </c>
      <c r="RVW265" t="s">
        <v>359</v>
      </c>
      <c r="RVX265" t="s">
        <v>359</v>
      </c>
      <c r="RVY265" t="s">
        <v>359</v>
      </c>
      <c r="RVZ265" t="s">
        <v>359</v>
      </c>
      <c r="RWA265" t="s">
        <v>359</v>
      </c>
      <c r="RWB265" t="s">
        <v>359</v>
      </c>
      <c r="RWC265" t="s">
        <v>359</v>
      </c>
      <c r="RWD265" t="s">
        <v>359</v>
      </c>
      <c r="RWE265" t="s">
        <v>359</v>
      </c>
      <c r="RWF265" t="s">
        <v>359</v>
      </c>
      <c r="RWG265" t="s">
        <v>359</v>
      </c>
      <c r="RWH265" t="s">
        <v>359</v>
      </c>
      <c r="RWI265" t="s">
        <v>359</v>
      </c>
      <c r="RWJ265" t="s">
        <v>359</v>
      </c>
      <c r="RWK265" t="s">
        <v>359</v>
      </c>
      <c r="RWL265" t="s">
        <v>359</v>
      </c>
      <c r="RWM265" t="s">
        <v>359</v>
      </c>
      <c r="RWN265" t="s">
        <v>359</v>
      </c>
      <c r="RWO265" t="s">
        <v>359</v>
      </c>
      <c r="RWP265" t="s">
        <v>359</v>
      </c>
      <c r="RWQ265" t="s">
        <v>359</v>
      </c>
      <c r="RWR265" t="s">
        <v>359</v>
      </c>
      <c r="RWS265" t="s">
        <v>359</v>
      </c>
      <c r="RWT265" t="s">
        <v>359</v>
      </c>
      <c r="RWU265" t="s">
        <v>359</v>
      </c>
      <c r="RWV265" t="s">
        <v>359</v>
      </c>
      <c r="RWW265" t="s">
        <v>359</v>
      </c>
      <c r="RWX265" t="s">
        <v>359</v>
      </c>
      <c r="RWY265" t="s">
        <v>359</v>
      </c>
      <c r="RWZ265" t="s">
        <v>359</v>
      </c>
      <c r="RXA265" t="s">
        <v>359</v>
      </c>
      <c r="RXB265" t="s">
        <v>359</v>
      </c>
      <c r="RXC265" t="s">
        <v>359</v>
      </c>
      <c r="RXD265" t="s">
        <v>359</v>
      </c>
      <c r="RXE265" t="s">
        <v>359</v>
      </c>
      <c r="RXF265" t="s">
        <v>359</v>
      </c>
      <c r="RXG265" t="s">
        <v>359</v>
      </c>
      <c r="RXH265" t="s">
        <v>359</v>
      </c>
      <c r="RXI265" t="s">
        <v>359</v>
      </c>
      <c r="RXJ265" t="s">
        <v>359</v>
      </c>
      <c r="RXK265" t="s">
        <v>359</v>
      </c>
      <c r="RXL265" t="s">
        <v>359</v>
      </c>
      <c r="RXM265" t="s">
        <v>359</v>
      </c>
      <c r="RXN265" t="s">
        <v>359</v>
      </c>
      <c r="RXO265" t="s">
        <v>359</v>
      </c>
      <c r="RXP265" t="s">
        <v>359</v>
      </c>
      <c r="RXQ265" t="s">
        <v>359</v>
      </c>
      <c r="RXR265" t="s">
        <v>359</v>
      </c>
      <c r="RXS265" t="s">
        <v>359</v>
      </c>
      <c r="RXT265" t="s">
        <v>359</v>
      </c>
      <c r="RXU265" t="s">
        <v>359</v>
      </c>
      <c r="RXV265" t="s">
        <v>359</v>
      </c>
      <c r="RXW265" t="s">
        <v>359</v>
      </c>
      <c r="RXX265" t="s">
        <v>359</v>
      </c>
      <c r="RXY265" t="s">
        <v>359</v>
      </c>
      <c r="RXZ265" t="s">
        <v>359</v>
      </c>
      <c r="RYA265" t="s">
        <v>359</v>
      </c>
      <c r="RYB265" t="s">
        <v>359</v>
      </c>
      <c r="RYC265" t="s">
        <v>359</v>
      </c>
      <c r="RYD265" t="s">
        <v>359</v>
      </c>
      <c r="RYE265" t="s">
        <v>359</v>
      </c>
      <c r="RYF265" t="s">
        <v>359</v>
      </c>
      <c r="RYG265" t="s">
        <v>359</v>
      </c>
      <c r="RYH265" t="s">
        <v>359</v>
      </c>
      <c r="RYI265" t="s">
        <v>359</v>
      </c>
      <c r="RYJ265" t="s">
        <v>359</v>
      </c>
      <c r="RYK265" t="s">
        <v>359</v>
      </c>
      <c r="RYL265" t="s">
        <v>359</v>
      </c>
      <c r="RYM265" t="s">
        <v>359</v>
      </c>
      <c r="RYN265" t="s">
        <v>359</v>
      </c>
      <c r="RYO265" t="s">
        <v>359</v>
      </c>
      <c r="RYP265" t="s">
        <v>359</v>
      </c>
      <c r="RYQ265" t="s">
        <v>359</v>
      </c>
      <c r="RYR265" t="s">
        <v>359</v>
      </c>
      <c r="RYS265" t="s">
        <v>359</v>
      </c>
      <c r="RYT265" t="s">
        <v>359</v>
      </c>
      <c r="RYU265" t="s">
        <v>359</v>
      </c>
      <c r="RYV265" t="s">
        <v>359</v>
      </c>
      <c r="RYW265" t="s">
        <v>359</v>
      </c>
      <c r="RYX265" t="s">
        <v>359</v>
      </c>
      <c r="RYY265" t="s">
        <v>359</v>
      </c>
      <c r="RYZ265" t="s">
        <v>359</v>
      </c>
      <c r="RZA265" t="s">
        <v>359</v>
      </c>
      <c r="RZB265" t="s">
        <v>359</v>
      </c>
      <c r="RZC265" t="s">
        <v>359</v>
      </c>
      <c r="RZD265" t="s">
        <v>359</v>
      </c>
      <c r="RZE265" t="s">
        <v>359</v>
      </c>
      <c r="RZF265" t="s">
        <v>359</v>
      </c>
      <c r="RZG265" t="s">
        <v>359</v>
      </c>
      <c r="RZH265" t="s">
        <v>359</v>
      </c>
      <c r="RZI265" t="s">
        <v>359</v>
      </c>
      <c r="RZJ265" t="s">
        <v>359</v>
      </c>
      <c r="RZK265" t="s">
        <v>359</v>
      </c>
      <c r="RZL265" t="s">
        <v>359</v>
      </c>
      <c r="RZM265" t="s">
        <v>359</v>
      </c>
      <c r="RZN265" t="s">
        <v>359</v>
      </c>
      <c r="RZO265" t="s">
        <v>359</v>
      </c>
      <c r="RZP265" t="s">
        <v>359</v>
      </c>
      <c r="RZQ265" t="s">
        <v>359</v>
      </c>
      <c r="RZR265" t="s">
        <v>359</v>
      </c>
      <c r="RZS265" t="s">
        <v>359</v>
      </c>
      <c r="RZT265" t="s">
        <v>359</v>
      </c>
      <c r="RZU265" t="s">
        <v>359</v>
      </c>
      <c r="RZV265" t="s">
        <v>359</v>
      </c>
      <c r="RZW265" t="s">
        <v>359</v>
      </c>
      <c r="RZX265" t="s">
        <v>359</v>
      </c>
      <c r="RZY265" t="s">
        <v>359</v>
      </c>
      <c r="RZZ265" t="s">
        <v>359</v>
      </c>
      <c r="SAA265" t="s">
        <v>359</v>
      </c>
      <c r="SAB265" t="s">
        <v>359</v>
      </c>
      <c r="SAC265" t="s">
        <v>359</v>
      </c>
      <c r="SAD265" t="s">
        <v>359</v>
      </c>
      <c r="SAE265" t="s">
        <v>359</v>
      </c>
      <c r="SAF265" t="s">
        <v>359</v>
      </c>
      <c r="SAG265" t="s">
        <v>359</v>
      </c>
      <c r="SAH265" t="s">
        <v>359</v>
      </c>
      <c r="SAI265" t="s">
        <v>359</v>
      </c>
      <c r="SAJ265" t="s">
        <v>359</v>
      </c>
      <c r="SAK265" t="s">
        <v>359</v>
      </c>
      <c r="SAL265" t="s">
        <v>359</v>
      </c>
      <c r="SAM265" t="s">
        <v>359</v>
      </c>
      <c r="SAN265" t="s">
        <v>359</v>
      </c>
      <c r="SAO265" t="s">
        <v>359</v>
      </c>
      <c r="SAP265" t="s">
        <v>359</v>
      </c>
      <c r="SAQ265" t="s">
        <v>359</v>
      </c>
      <c r="SAR265" t="s">
        <v>359</v>
      </c>
      <c r="SAS265" t="s">
        <v>359</v>
      </c>
      <c r="SAT265" t="s">
        <v>359</v>
      </c>
      <c r="SAU265" t="s">
        <v>359</v>
      </c>
      <c r="SAV265" t="s">
        <v>359</v>
      </c>
      <c r="SAW265" t="s">
        <v>359</v>
      </c>
      <c r="SAX265" t="s">
        <v>359</v>
      </c>
      <c r="SAY265" t="s">
        <v>359</v>
      </c>
      <c r="SAZ265" t="s">
        <v>359</v>
      </c>
      <c r="SBA265" t="s">
        <v>359</v>
      </c>
      <c r="SBB265" t="s">
        <v>359</v>
      </c>
      <c r="SBC265" t="s">
        <v>359</v>
      </c>
      <c r="SBD265" t="s">
        <v>359</v>
      </c>
      <c r="SBE265" t="s">
        <v>359</v>
      </c>
      <c r="SBF265" t="s">
        <v>359</v>
      </c>
      <c r="SBG265" t="s">
        <v>359</v>
      </c>
      <c r="SBH265" t="s">
        <v>359</v>
      </c>
      <c r="SBI265" t="s">
        <v>359</v>
      </c>
      <c r="SBJ265" t="s">
        <v>359</v>
      </c>
      <c r="SBK265" t="s">
        <v>359</v>
      </c>
      <c r="SBL265" t="s">
        <v>359</v>
      </c>
      <c r="SBM265" t="s">
        <v>359</v>
      </c>
      <c r="SBN265" t="s">
        <v>359</v>
      </c>
      <c r="SBO265" t="s">
        <v>359</v>
      </c>
      <c r="SBP265" t="s">
        <v>359</v>
      </c>
      <c r="SBQ265" t="s">
        <v>359</v>
      </c>
      <c r="SBR265" t="s">
        <v>359</v>
      </c>
      <c r="SBS265" t="s">
        <v>359</v>
      </c>
      <c r="SBT265" t="s">
        <v>359</v>
      </c>
      <c r="SBU265" t="s">
        <v>359</v>
      </c>
      <c r="SBV265" t="s">
        <v>359</v>
      </c>
      <c r="SBW265" t="s">
        <v>359</v>
      </c>
      <c r="SBX265" t="s">
        <v>359</v>
      </c>
      <c r="SBY265" t="s">
        <v>359</v>
      </c>
      <c r="SBZ265" t="s">
        <v>359</v>
      </c>
      <c r="SCA265" t="s">
        <v>359</v>
      </c>
      <c r="SCB265" t="s">
        <v>359</v>
      </c>
      <c r="SCC265" t="s">
        <v>359</v>
      </c>
      <c r="SCD265" t="s">
        <v>359</v>
      </c>
      <c r="SCE265" t="s">
        <v>359</v>
      </c>
      <c r="SCF265" t="s">
        <v>359</v>
      </c>
      <c r="SCG265" t="s">
        <v>359</v>
      </c>
      <c r="SCH265" t="s">
        <v>359</v>
      </c>
      <c r="SCI265" t="s">
        <v>359</v>
      </c>
      <c r="SCJ265" t="s">
        <v>359</v>
      </c>
      <c r="SCK265" t="s">
        <v>359</v>
      </c>
      <c r="SCL265" t="s">
        <v>359</v>
      </c>
      <c r="SCM265" t="s">
        <v>359</v>
      </c>
      <c r="SCN265" t="s">
        <v>359</v>
      </c>
      <c r="SCO265" t="s">
        <v>359</v>
      </c>
      <c r="SCP265" t="s">
        <v>359</v>
      </c>
      <c r="SCQ265" t="s">
        <v>359</v>
      </c>
      <c r="SCR265" t="s">
        <v>359</v>
      </c>
      <c r="SCS265" t="s">
        <v>359</v>
      </c>
      <c r="SCT265" t="s">
        <v>359</v>
      </c>
      <c r="SCU265" t="s">
        <v>359</v>
      </c>
      <c r="SCV265" t="s">
        <v>359</v>
      </c>
      <c r="SCW265" t="s">
        <v>359</v>
      </c>
      <c r="SCX265" t="s">
        <v>359</v>
      </c>
      <c r="SCY265" t="s">
        <v>359</v>
      </c>
      <c r="SCZ265" t="s">
        <v>359</v>
      </c>
      <c r="SDA265" t="s">
        <v>359</v>
      </c>
      <c r="SDB265" t="s">
        <v>359</v>
      </c>
      <c r="SDC265" t="s">
        <v>359</v>
      </c>
      <c r="SDD265" t="s">
        <v>359</v>
      </c>
      <c r="SDE265" t="s">
        <v>359</v>
      </c>
      <c r="SDF265" t="s">
        <v>359</v>
      </c>
      <c r="SDG265" t="s">
        <v>359</v>
      </c>
      <c r="SDH265" t="s">
        <v>359</v>
      </c>
      <c r="SDI265" t="s">
        <v>359</v>
      </c>
      <c r="SDJ265" t="s">
        <v>359</v>
      </c>
      <c r="SDK265" t="s">
        <v>359</v>
      </c>
      <c r="SDL265" t="s">
        <v>359</v>
      </c>
      <c r="SDM265" t="s">
        <v>359</v>
      </c>
      <c r="SDN265" t="s">
        <v>359</v>
      </c>
      <c r="SDO265" t="s">
        <v>359</v>
      </c>
      <c r="SDP265" t="s">
        <v>359</v>
      </c>
      <c r="SDQ265" t="s">
        <v>359</v>
      </c>
      <c r="SDR265" t="s">
        <v>359</v>
      </c>
      <c r="SDS265" t="s">
        <v>359</v>
      </c>
      <c r="SDT265" t="s">
        <v>359</v>
      </c>
      <c r="SDU265" t="s">
        <v>359</v>
      </c>
      <c r="SDV265" t="s">
        <v>359</v>
      </c>
      <c r="SDW265" t="s">
        <v>359</v>
      </c>
      <c r="SDX265" t="s">
        <v>359</v>
      </c>
      <c r="SDY265" t="s">
        <v>359</v>
      </c>
      <c r="SDZ265" t="s">
        <v>359</v>
      </c>
      <c r="SEA265" t="s">
        <v>359</v>
      </c>
      <c r="SEB265" t="s">
        <v>359</v>
      </c>
      <c r="SEC265" t="s">
        <v>359</v>
      </c>
      <c r="SED265" t="s">
        <v>359</v>
      </c>
      <c r="SEE265" t="s">
        <v>359</v>
      </c>
      <c r="SEF265" t="s">
        <v>359</v>
      </c>
      <c r="SEG265" t="s">
        <v>359</v>
      </c>
      <c r="SEH265" t="s">
        <v>359</v>
      </c>
      <c r="SEI265" t="s">
        <v>359</v>
      </c>
      <c r="SEJ265" t="s">
        <v>359</v>
      </c>
      <c r="SEK265" t="s">
        <v>359</v>
      </c>
      <c r="SEL265" t="s">
        <v>359</v>
      </c>
      <c r="SEM265" t="s">
        <v>359</v>
      </c>
      <c r="SEN265" t="s">
        <v>359</v>
      </c>
      <c r="SEO265" t="s">
        <v>359</v>
      </c>
      <c r="SEP265" t="s">
        <v>359</v>
      </c>
      <c r="SEQ265" t="s">
        <v>359</v>
      </c>
      <c r="SER265" t="s">
        <v>359</v>
      </c>
      <c r="SES265" t="s">
        <v>359</v>
      </c>
      <c r="SET265" t="s">
        <v>359</v>
      </c>
      <c r="SEU265" t="s">
        <v>359</v>
      </c>
      <c r="SEV265" t="s">
        <v>359</v>
      </c>
      <c r="SEW265" t="s">
        <v>359</v>
      </c>
      <c r="SEX265" t="s">
        <v>359</v>
      </c>
      <c r="SEY265" t="s">
        <v>359</v>
      </c>
      <c r="SEZ265" t="s">
        <v>359</v>
      </c>
      <c r="SFA265" t="s">
        <v>359</v>
      </c>
      <c r="SFB265" t="s">
        <v>359</v>
      </c>
      <c r="SFC265" t="s">
        <v>359</v>
      </c>
      <c r="SFD265" t="s">
        <v>359</v>
      </c>
      <c r="SFE265" t="s">
        <v>359</v>
      </c>
      <c r="SFF265" t="s">
        <v>359</v>
      </c>
      <c r="SFG265" t="s">
        <v>359</v>
      </c>
      <c r="SFH265" t="s">
        <v>359</v>
      </c>
      <c r="SFI265" t="s">
        <v>359</v>
      </c>
      <c r="SFJ265" t="s">
        <v>359</v>
      </c>
      <c r="SFK265" t="s">
        <v>359</v>
      </c>
      <c r="SFL265" t="s">
        <v>359</v>
      </c>
      <c r="SFM265" t="s">
        <v>359</v>
      </c>
      <c r="SFN265" t="s">
        <v>359</v>
      </c>
      <c r="SFO265" t="s">
        <v>359</v>
      </c>
      <c r="SFP265" t="s">
        <v>359</v>
      </c>
      <c r="SFQ265" t="s">
        <v>359</v>
      </c>
      <c r="SFR265" t="s">
        <v>359</v>
      </c>
      <c r="SFS265" t="s">
        <v>359</v>
      </c>
      <c r="SFT265" t="s">
        <v>359</v>
      </c>
      <c r="SFU265" t="s">
        <v>359</v>
      </c>
      <c r="SFV265" t="s">
        <v>359</v>
      </c>
      <c r="SFW265" t="s">
        <v>359</v>
      </c>
      <c r="SFX265" t="s">
        <v>359</v>
      </c>
      <c r="SFY265" t="s">
        <v>359</v>
      </c>
      <c r="SFZ265" t="s">
        <v>359</v>
      </c>
      <c r="SGA265" t="s">
        <v>359</v>
      </c>
      <c r="SGB265" t="s">
        <v>359</v>
      </c>
      <c r="SGC265" t="s">
        <v>359</v>
      </c>
      <c r="SGD265" t="s">
        <v>359</v>
      </c>
      <c r="SGE265" t="s">
        <v>359</v>
      </c>
      <c r="SGF265" t="s">
        <v>359</v>
      </c>
      <c r="SGG265" t="s">
        <v>359</v>
      </c>
      <c r="SGH265" t="s">
        <v>359</v>
      </c>
      <c r="SGI265" t="s">
        <v>359</v>
      </c>
      <c r="SGJ265" t="s">
        <v>359</v>
      </c>
      <c r="SGK265" t="s">
        <v>359</v>
      </c>
      <c r="SGL265" t="s">
        <v>359</v>
      </c>
      <c r="SGM265" t="s">
        <v>359</v>
      </c>
      <c r="SGN265" t="s">
        <v>359</v>
      </c>
      <c r="SGO265" t="s">
        <v>359</v>
      </c>
      <c r="SGP265" t="s">
        <v>359</v>
      </c>
      <c r="SGQ265" t="s">
        <v>359</v>
      </c>
      <c r="SGR265" t="s">
        <v>359</v>
      </c>
      <c r="SGS265" t="s">
        <v>359</v>
      </c>
      <c r="SGT265" t="s">
        <v>359</v>
      </c>
      <c r="SGU265" t="s">
        <v>359</v>
      </c>
      <c r="SGV265" t="s">
        <v>359</v>
      </c>
      <c r="SGW265" t="s">
        <v>359</v>
      </c>
      <c r="SGX265" t="s">
        <v>359</v>
      </c>
      <c r="SGY265" t="s">
        <v>359</v>
      </c>
      <c r="SGZ265" t="s">
        <v>359</v>
      </c>
      <c r="SHA265" t="s">
        <v>359</v>
      </c>
      <c r="SHB265" t="s">
        <v>359</v>
      </c>
      <c r="SHC265" t="s">
        <v>359</v>
      </c>
      <c r="SHD265" t="s">
        <v>359</v>
      </c>
      <c r="SHE265" t="s">
        <v>359</v>
      </c>
      <c r="SHF265" t="s">
        <v>359</v>
      </c>
      <c r="SHG265" t="s">
        <v>359</v>
      </c>
      <c r="SHH265" t="s">
        <v>359</v>
      </c>
      <c r="SHI265" t="s">
        <v>359</v>
      </c>
      <c r="SHJ265" t="s">
        <v>359</v>
      </c>
      <c r="SHK265" t="s">
        <v>359</v>
      </c>
      <c r="SHL265" t="s">
        <v>359</v>
      </c>
      <c r="SHM265" t="s">
        <v>359</v>
      </c>
      <c r="SHN265" t="s">
        <v>359</v>
      </c>
      <c r="SHO265" t="s">
        <v>359</v>
      </c>
      <c r="SHP265" t="s">
        <v>359</v>
      </c>
      <c r="SHQ265" t="s">
        <v>359</v>
      </c>
      <c r="SHR265" t="s">
        <v>359</v>
      </c>
      <c r="SHS265" t="s">
        <v>359</v>
      </c>
      <c r="SHT265" t="s">
        <v>359</v>
      </c>
      <c r="SHU265" t="s">
        <v>359</v>
      </c>
      <c r="SHV265" t="s">
        <v>359</v>
      </c>
      <c r="SHW265" t="s">
        <v>359</v>
      </c>
      <c r="SHX265" t="s">
        <v>359</v>
      </c>
      <c r="SHY265" t="s">
        <v>359</v>
      </c>
      <c r="SHZ265" t="s">
        <v>359</v>
      </c>
      <c r="SIA265" t="s">
        <v>359</v>
      </c>
      <c r="SIB265" t="s">
        <v>359</v>
      </c>
      <c r="SIC265" t="s">
        <v>359</v>
      </c>
      <c r="SID265" t="s">
        <v>359</v>
      </c>
      <c r="SIE265" t="s">
        <v>359</v>
      </c>
      <c r="SIF265" t="s">
        <v>359</v>
      </c>
      <c r="SIG265" t="s">
        <v>359</v>
      </c>
      <c r="SIH265" t="s">
        <v>359</v>
      </c>
      <c r="SII265" t="s">
        <v>359</v>
      </c>
      <c r="SIJ265" t="s">
        <v>359</v>
      </c>
      <c r="SIK265" t="s">
        <v>359</v>
      </c>
      <c r="SIL265" t="s">
        <v>359</v>
      </c>
      <c r="SIM265" t="s">
        <v>359</v>
      </c>
      <c r="SIN265" t="s">
        <v>359</v>
      </c>
      <c r="SIO265" t="s">
        <v>359</v>
      </c>
      <c r="SIP265" t="s">
        <v>359</v>
      </c>
      <c r="SIQ265" t="s">
        <v>359</v>
      </c>
      <c r="SIR265" t="s">
        <v>359</v>
      </c>
      <c r="SIS265" t="s">
        <v>359</v>
      </c>
      <c r="SIT265" t="s">
        <v>359</v>
      </c>
      <c r="SIU265" t="s">
        <v>359</v>
      </c>
      <c r="SIV265" t="s">
        <v>359</v>
      </c>
      <c r="SIW265" t="s">
        <v>359</v>
      </c>
      <c r="SIX265" t="s">
        <v>359</v>
      </c>
      <c r="SIY265" t="s">
        <v>359</v>
      </c>
      <c r="SIZ265" t="s">
        <v>359</v>
      </c>
      <c r="SJA265" t="s">
        <v>359</v>
      </c>
      <c r="SJB265" t="s">
        <v>359</v>
      </c>
      <c r="SJC265" t="s">
        <v>359</v>
      </c>
      <c r="SJD265" t="s">
        <v>359</v>
      </c>
      <c r="SJE265" t="s">
        <v>359</v>
      </c>
      <c r="SJF265" t="s">
        <v>359</v>
      </c>
      <c r="SJG265" t="s">
        <v>359</v>
      </c>
      <c r="SJH265" t="s">
        <v>359</v>
      </c>
      <c r="SJI265" t="s">
        <v>359</v>
      </c>
      <c r="SJJ265" t="s">
        <v>359</v>
      </c>
      <c r="SJK265" t="s">
        <v>359</v>
      </c>
      <c r="SJL265" t="s">
        <v>359</v>
      </c>
      <c r="SJM265" t="s">
        <v>359</v>
      </c>
      <c r="SJN265" t="s">
        <v>359</v>
      </c>
      <c r="SJO265" t="s">
        <v>359</v>
      </c>
      <c r="SJP265" t="s">
        <v>359</v>
      </c>
      <c r="SJQ265" t="s">
        <v>359</v>
      </c>
      <c r="SJR265" t="s">
        <v>359</v>
      </c>
      <c r="SJS265" t="s">
        <v>359</v>
      </c>
      <c r="SJT265" t="s">
        <v>359</v>
      </c>
      <c r="SJU265" t="s">
        <v>359</v>
      </c>
      <c r="SJV265" t="s">
        <v>359</v>
      </c>
      <c r="SJW265" t="s">
        <v>359</v>
      </c>
      <c r="SJX265" t="s">
        <v>359</v>
      </c>
      <c r="SJY265" t="s">
        <v>359</v>
      </c>
      <c r="SJZ265" t="s">
        <v>359</v>
      </c>
      <c r="SKA265" t="s">
        <v>359</v>
      </c>
      <c r="SKB265" t="s">
        <v>359</v>
      </c>
      <c r="SKC265" t="s">
        <v>359</v>
      </c>
      <c r="SKD265" t="s">
        <v>359</v>
      </c>
      <c r="SKE265" t="s">
        <v>359</v>
      </c>
      <c r="SKF265" t="s">
        <v>359</v>
      </c>
      <c r="SKG265" t="s">
        <v>359</v>
      </c>
      <c r="SKH265" t="s">
        <v>359</v>
      </c>
      <c r="SKI265" t="s">
        <v>359</v>
      </c>
      <c r="SKJ265" t="s">
        <v>359</v>
      </c>
      <c r="SKK265" t="s">
        <v>359</v>
      </c>
      <c r="SKL265" t="s">
        <v>359</v>
      </c>
      <c r="SKM265" t="s">
        <v>359</v>
      </c>
      <c r="SKN265" t="s">
        <v>359</v>
      </c>
      <c r="SKO265" t="s">
        <v>359</v>
      </c>
      <c r="SKP265" t="s">
        <v>359</v>
      </c>
      <c r="SKQ265" t="s">
        <v>359</v>
      </c>
      <c r="SKR265" t="s">
        <v>359</v>
      </c>
      <c r="SKS265" t="s">
        <v>359</v>
      </c>
      <c r="SKT265" t="s">
        <v>359</v>
      </c>
      <c r="SKU265" t="s">
        <v>359</v>
      </c>
      <c r="SKV265" t="s">
        <v>359</v>
      </c>
      <c r="SKW265" t="s">
        <v>359</v>
      </c>
      <c r="SKX265" t="s">
        <v>359</v>
      </c>
      <c r="SKY265" t="s">
        <v>359</v>
      </c>
      <c r="SKZ265" t="s">
        <v>359</v>
      </c>
      <c r="SLA265" t="s">
        <v>359</v>
      </c>
      <c r="SLB265" t="s">
        <v>359</v>
      </c>
      <c r="SLC265" t="s">
        <v>359</v>
      </c>
      <c r="SLD265" t="s">
        <v>359</v>
      </c>
      <c r="SLE265" t="s">
        <v>359</v>
      </c>
      <c r="SLF265" t="s">
        <v>359</v>
      </c>
      <c r="SLG265" t="s">
        <v>359</v>
      </c>
      <c r="SLH265" t="s">
        <v>359</v>
      </c>
      <c r="SLI265" t="s">
        <v>359</v>
      </c>
      <c r="SLJ265" t="s">
        <v>359</v>
      </c>
      <c r="SLK265" t="s">
        <v>359</v>
      </c>
      <c r="SLL265" t="s">
        <v>359</v>
      </c>
      <c r="SLM265" t="s">
        <v>359</v>
      </c>
      <c r="SLN265" t="s">
        <v>359</v>
      </c>
      <c r="SLO265" t="s">
        <v>359</v>
      </c>
      <c r="SLP265" t="s">
        <v>359</v>
      </c>
      <c r="SLQ265" t="s">
        <v>359</v>
      </c>
      <c r="SLR265" t="s">
        <v>359</v>
      </c>
      <c r="SLS265" t="s">
        <v>359</v>
      </c>
      <c r="SLT265" t="s">
        <v>359</v>
      </c>
      <c r="SLU265" t="s">
        <v>359</v>
      </c>
      <c r="SLV265" t="s">
        <v>359</v>
      </c>
      <c r="SLW265" t="s">
        <v>359</v>
      </c>
      <c r="SLX265" t="s">
        <v>359</v>
      </c>
      <c r="SLY265" t="s">
        <v>359</v>
      </c>
      <c r="SLZ265" t="s">
        <v>359</v>
      </c>
      <c r="SMA265" t="s">
        <v>359</v>
      </c>
      <c r="SMB265" t="s">
        <v>359</v>
      </c>
      <c r="SMC265" t="s">
        <v>359</v>
      </c>
      <c r="SMD265" t="s">
        <v>359</v>
      </c>
      <c r="SME265" t="s">
        <v>359</v>
      </c>
      <c r="SMF265" t="s">
        <v>359</v>
      </c>
      <c r="SMG265" t="s">
        <v>359</v>
      </c>
      <c r="SMH265" t="s">
        <v>359</v>
      </c>
      <c r="SMI265" t="s">
        <v>359</v>
      </c>
      <c r="SMJ265" t="s">
        <v>359</v>
      </c>
      <c r="SMK265" t="s">
        <v>359</v>
      </c>
      <c r="SML265" t="s">
        <v>359</v>
      </c>
      <c r="SMM265" t="s">
        <v>359</v>
      </c>
      <c r="SMN265" t="s">
        <v>359</v>
      </c>
      <c r="SMO265" t="s">
        <v>359</v>
      </c>
      <c r="SMP265" t="s">
        <v>359</v>
      </c>
      <c r="SMQ265" t="s">
        <v>359</v>
      </c>
      <c r="SMR265" t="s">
        <v>359</v>
      </c>
      <c r="SMS265" t="s">
        <v>359</v>
      </c>
      <c r="SMT265" t="s">
        <v>359</v>
      </c>
      <c r="SMU265" t="s">
        <v>359</v>
      </c>
      <c r="SMV265" t="s">
        <v>359</v>
      </c>
      <c r="SMW265" t="s">
        <v>359</v>
      </c>
      <c r="SMX265" t="s">
        <v>359</v>
      </c>
      <c r="SMY265" t="s">
        <v>359</v>
      </c>
      <c r="SMZ265" t="s">
        <v>359</v>
      </c>
      <c r="SNA265" t="s">
        <v>359</v>
      </c>
      <c r="SNB265" t="s">
        <v>359</v>
      </c>
      <c r="SNC265" t="s">
        <v>359</v>
      </c>
      <c r="SND265" t="s">
        <v>359</v>
      </c>
      <c r="SNE265" t="s">
        <v>359</v>
      </c>
      <c r="SNF265" t="s">
        <v>359</v>
      </c>
      <c r="SNG265" t="s">
        <v>359</v>
      </c>
      <c r="SNH265" t="s">
        <v>359</v>
      </c>
      <c r="SNI265" t="s">
        <v>359</v>
      </c>
      <c r="SNJ265" t="s">
        <v>359</v>
      </c>
      <c r="SNK265" t="s">
        <v>359</v>
      </c>
      <c r="SNL265" t="s">
        <v>359</v>
      </c>
      <c r="SNM265" t="s">
        <v>359</v>
      </c>
      <c r="SNN265" t="s">
        <v>359</v>
      </c>
      <c r="SNO265" t="s">
        <v>359</v>
      </c>
      <c r="SNP265" t="s">
        <v>359</v>
      </c>
      <c r="SNQ265" t="s">
        <v>359</v>
      </c>
      <c r="SNR265" t="s">
        <v>359</v>
      </c>
      <c r="SNS265" t="s">
        <v>359</v>
      </c>
      <c r="SNT265" t="s">
        <v>359</v>
      </c>
      <c r="SNU265" t="s">
        <v>359</v>
      </c>
      <c r="SNV265" t="s">
        <v>359</v>
      </c>
      <c r="SNW265" t="s">
        <v>359</v>
      </c>
      <c r="SNX265" t="s">
        <v>359</v>
      </c>
      <c r="SNY265" t="s">
        <v>359</v>
      </c>
      <c r="SNZ265" t="s">
        <v>359</v>
      </c>
      <c r="SOA265" t="s">
        <v>359</v>
      </c>
      <c r="SOB265" t="s">
        <v>359</v>
      </c>
      <c r="SOC265" t="s">
        <v>359</v>
      </c>
      <c r="SOD265" t="s">
        <v>359</v>
      </c>
      <c r="SOE265" t="s">
        <v>359</v>
      </c>
      <c r="SOF265" t="s">
        <v>359</v>
      </c>
      <c r="SOG265" t="s">
        <v>359</v>
      </c>
      <c r="SOH265" t="s">
        <v>359</v>
      </c>
      <c r="SOI265" t="s">
        <v>359</v>
      </c>
      <c r="SOJ265" t="s">
        <v>359</v>
      </c>
      <c r="SOK265" t="s">
        <v>359</v>
      </c>
      <c r="SOL265" t="s">
        <v>359</v>
      </c>
      <c r="SOM265" t="s">
        <v>359</v>
      </c>
      <c r="SON265" t="s">
        <v>359</v>
      </c>
      <c r="SOO265" t="s">
        <v>359</v>
      </c>
      <c r="SOP265" t="s">
        <v>359</v>
      </c>
      <c r="SOQ265" t="s">
        <v>359</v>
      </c>
      <c r="SOR265" t="s">
        <v>359</v>
      </c>
      <c r="SOS265" t="s">
        <v>359</v>
      </c>
      <c r="SOT265" t="s">
        <v>359</v>
      </c>
      <c r="SOU265" t="s">
        <v>359</v>
      </c>
      <c r="SOV265" t="s">
        <v>359</v>
      </c>
      <c r="SOW265" t="s">
        <v>359</v>
      </c>
      <c r="SOX265" t="s">
        <v>359</v>
      </c>
      <c r="SOY265" t="s">
        <v>359</v>
      </c>
      <c r="SOZ265" t="s">
        <v>359</v>
      </c>
      <c r="SPA265" t="s">
        <v>359</v>
      </c>
      <c r="SPB265" t="s">
        <v>359</v>
      </c>
      <c r="SPC265" t="s">
        <v>359</v>
      </c>
      <c r="SPD265" t="s">
        <v>359</v>
      </c>
      <c r="SPE265" t="s">
        <v>359</v>
      </c>
      <c r="SPF265" t="s">
        <v>359</v>
      </c>
      <c r="SPG265" t="s">
        <v>359</v>
      </c>
      <c r="SPH265" t="s">
        <v>359</v>
      </c>
      <c r="SPI265" t="s">
        <v>359</v>
      </c>
      <c r="SPJ265" t="s">
        <v>359</v>
      </c>
      <c r="SPK265" t="s">
        <v>359</v>
      </c>
      <c r="SPL265" t="s">
        <v>359</v>
      </c>
      <c r="SPM265" t="s">
        <v>359</v>
      </c>
      <c r="SPN265" t="s">
        <v>359</v>
      </c>
      <c r="SPO265" t="s">
        <v>359</v>
      </c>
      <c r="SPP265" t="s">
        <v>359</v>
      </c>
      <c r="SPQ265" t="s">
        <v>359</v>
      </c>
      <c r="SPR265" t="s">
        <v>359</v>
      </c>
      <c r="SPS265" t="s">
        <v>359</v>
      </c>
      <c r="SPT265" t="s">
        <v>359</v>
      </c>
      <c r="SPU265" t="s">
        <v>359</v>
      </c>
      <c r="SPV265" t="s">
        <v>359</v>
      </c>
      <c r="SPW265" t="s">
        <v>359</v>
      </c>
      <c r="SPX265" t="s">
        <v>359</v>
      </c>
      <c r="SPY265" t="s">
        <v>359</v>
      </c>
      <c r="SPZ265" t="s">
        <v>359</v>
      </c>
      <c r="SQA265" t="s">
        <v>359</v>
      </c>
      <c r="SQB265" t="s">
        <v>359</v>
      </c>
      <c r="SQC265" t="s">
        <v>359</v>
      </c>
      <c r="SQD265" t="s">
        <v>359</v>
      </c>
      <c r="SQE265" t="s">
        <v>359</v>
      </c>
      <c r="SQF265" t="s">
        <v>359</v>
      </c>
      <c r="SQG265" t="s">
        <v>359</v>
      </c>
      <c r="SQH265" t="s">
        <v>359</v>
      </c>
      <c r="SQI265" t="s">
        <v>359</v>
      </c>
      <c r="SQJ265" t="s">
        <v>359</v>
      </c>
      <c r="SQK265" t="s">
        <v>359</v>
      </c>
      <c r="SQL265" t="s">
        <v>359</v>
      </c>
      <c r="SQM265" t="s">
        <v>359</v>
      </c>
      <c r="SQN265" t="s">
        <v>359</v>
      </c>
      <c r="SQO265" t="s">
        <v>359</v>
      </c>
      <c r="SQP265" t="s">
        <v>359</v>
      </c>
      <c r="SQQ265" t="s">
        <v>359</v>
      </c>
      <c r="SQR265" t="s">
        <v>359</v>
      </c>
      <c r="SQS265" t="s">
        <v>359</v>
      </c>
      <c r="SQT265" t="s">
        <v>359</v>
      </c>
      <c r="SQU265" t="s">
        <v>359</v>
      </c>
      <c r="SQV265" t="s">
        <v>359</v>
      </c>
      <c r="SQW265" t="s">
        <v>359</v>
      </c>
      <c r="SQX265" t="s">
        <v>359</v>
      </c>
      <c r="SQY265" t="s">
        <v>359</v>
      </c>
      <c r="SQZ265" t="s">
        <v>359</v>
      </c>
      <c r="SRA265" t="s">
        <v>359</v>
      </c>
      <c r="SRB265" t="s">
        <v>359</v>
      </c>
      <c r="SRC265" t="s">
        <v>359</v>
      </c>
      <c r="SRD265" t="s">
        <v>359</v>
      </c>
      <c r="SRE265" t="s">
        <v>359</v>
      </c>
      <c r="SRF265" t="s">
        <v>359</v>
      </c>
      <c r="SRG265" t="s">
        <v>359</v>
      </c>
      <c r="SRH265" t="s">
        <v>359</v>
      </c>
      <c r="SRI265" t="s">
        <v>359</v>
      </c>
      <c r="SRJ265" t="s">
        <v>359</v>
      </c>
      <c r="SRK265" t="s">
        <v>359</v>
      </c>
      <c r="SRL265" t="s">
        <v>359</v>
      </c>
      <c r="SRM265" t="s">
        <v>359</v>
      </c>
      <c r="SRN265" t="s">
        <v>359</v>
      </c>
      <c r="SRO265" t="s">
        <v>359</v>
      </c>
      <c r="SRP265" t="s">
        <v>359</v>
      </c>
      <c r="SRQ265" t="s">
        <v>359</v>
      </c>
      <c r="SRR265" t="s">
        <v>359</v>
      </c>
      <c r="SRS265" t="s">
        <v>359</v>
      </c>
      <c r="SRT265" t="s">
        <v>359</v>
      </c>
      <c r="SRU265" t="s">
        <v>359</v>
      </c>
      <c r="SRV265" t="s">
        <v>359</v>
      </c>
      <c r="SRW265" t="s">
        <v>359</v>
      </c>
      <c r="SRX265" t="s">
        <v>359</v>
      </c>
      <c r="SRY265" t="s">
        <v>359</v>
      </c>
      <c r="SRZ265" t="s">
        <v>359</v>
      </c>
      <c r="SSA265" t="s">
        <v>359</v>
      </c>
      <c r="SSB265" t="s">
        <v>359</v>
      </c>
      <c r="SSC265" t="s">
        <v>359</v>
      </c>
      <c r="SSD265" t="s">
        <v>359</v>
      </c>
      <c r="SSE265" t="s">
        <v>359</v>
      </c>
      <c r="SSF265" t="s">
        <v>359</v>
      </c>
      <c r="SSG265" t="s">
        <v>359</v>
      </c>
      <c r="SSH265" t="s">
        <v>359</v>
      </c>
      <c r="SSI265" t="s">
        <v>359</v>
      </c>
      <c r="SSJ265" t="s">
        <v>359</v>
      </c>
      <c r="SSK265" t="s">
        <v>359</v>
      </c>
      <c r="SSL265" t="s">
        <v>359</v>
      </c>
      <c r="SSM265" t="s">
        <v>359</v>
      </c>
      <c r="SSN265" t="s">
        <v>359</v>
      </c>
      <c r="SSO265" t="s">
        <v>359</v>
      </c>
      <c r="SSP265" t="s">
        <v>359</v>
      </c>
      <c r="SSQ265" t="s">
        <v>359</v>
      </c>
      <c r="SSR265" t="s">
        <v>359</v>
      </c>
      <c r="SSS265" t="s">
        <v>359</v>
      </c>
      <c r="SST265" t="s">
        <v>359</v>
      </c>
      <c r="SSU265" t="s">
        <v>359</v>
      </c>
      <c r="SSV265" t="s">
        <v>359</v>
      </c>
      <c r="SSW265" t="s">
        <v>359</v>
      </c>
      <c r="SSX265" t="s">
        <v>359</v>
      </c>
      <c r="SSY265" t="s">
        <v>359</v>
      </c>
      <c r="SSZ265" t="s">
        <v>359</v>
      </c>
      <c r="STA265" t="s">
        <v>359</v>
      </c>
      <c r="STB265" t="s">
        <v>359</v>
      </c>
      <c r="STC265" t="s">
        <v>359</v>
      </c>
      <c r="STD265" t="s">
        <v>359</v>
      </c>
      <c r="STE265" t="s">
        <v>359</v>
      </c>
      <c r="STF265" t="s">
        <v>359</v>
      </c>
      <c r="STG265" t="s">
        <v>359</v>
      </c>
      <c r="STH265" t="s">
        <v>359</v>
      </c>
      <c r="STI265" t="s">
        <v>359</v>
      </c>
      <c r="STJ265" t="s">
        <v>359</v>
      </c>
      <c r="STK265" t="s">
        <v>359</v>
      </c>
      <c r="STL265" t="s">
        <v>359</v>
      </c>
      <c r="STM265" t="s">
        <v>359</v>
      </c>
      <c r="STN265" t="s">
        <v>359</v>
      </c>
      <c r="STO265" t="s">
        <v>359</v>
      </c>
      <c r="STP265" t="s">
        <v>359</v>
      </c>
      <c r="STQ265" t="s">
        <v>359</v>
      </c>
      <c r="STR265" t="s">
        <v>359</v>
      </c>
      <c r="STS265" t="s">
        <v>359</v>
      </c>
      <c r="STT265" t="s">
        <v>359</v>
      </c>
      <c r="STU265" t="s">
        <v>359</v>
      </c>
      <c r="STV265" t="s">
        <v>359</v>
      </c>
      <c r="STW265" t="s">
        <v>359</v>
      </c>
      <c r="STX265" t="s">
        <v>359</v>
      </c>
      <c r="STY265" t="s">
        <v>359</v>
      </c>
      <c r="STZ265" t="s">
        <v>359</v>
      </c>
      <c r="SUA265" t="s">
        <v>359</v>
      </c>
      <c r="SUB265" t="s">
        <v>359</v>
      </c>
      <c r="SUC265" t="s">
        <v>359</v>
      </c>
      <c r="SUD265" t="s">
        <v>359</v>
      </c>
      <c r="SUE265" t="s">
        <v>359</v>
      </c>
      <c r="SUF265" t="s">
        <v>359</v>
      </c>
      <c r="SUG265" t="s">
        <v>359</v>
      </c>
      <c r="SUH265" t="s">
        <v>359</v>
      </c>
      <c r="SUI265" t="s">
        <v>359</v>
      </c>
      <c r="SUJ265" t="s">
        <v>359</v>
      </c>
      <c r="SUK265" t="s">
        <v>359</v>
      </c>
      <c r="SUL265" t="s">
        <v>359</v>
      </c>
      <c r="SUM265" t="s">
        <v>359</v>
      </c>
      <c r="SUN265" t="s">
        <v>359</v>
      </c>
      <c r="SUO265" t="s">
        <v>359</v>
      </c>
      <c r="SUP265" t="s">
        <v>359</v>
      </c>
      <c r="SUQ265" t="s">
        <v>359</v>
      </c>
      <c r="SUR265" t="s">
        <v>359</v>
      </c>
      <c r="SUS265" t="s">
        <v>359</v>
      </c>
      <c r="SUT265" t="s">
        <v>359</v>
      </c>
      <c r="SUU265" t="s">
        <v>359</v>
      </c>
      <c r="SUV265" t="s">
        <v>359</v>
      </c>
      <c r="SUW265" t="s">
        <v>359</v>
      </c>
      <c r="SUX265" t="s">
        <v>359</v>
      </c>
      <c r="SUY265" t="s">
        <v>359</v>
      </c>
      <c r="SUZ265" t="s">
        <v>359</v>
      </c>
      <c r="SVA265" t="s">
        <v>359</v>
      </c>
      <c r="SVB265" t="s">
        <v>359</v>
      </c>
      <c r="SVC265" t="s">
        <v>359</v>
      </c>
      <c r="SVD265" t="s">
        <v>359</v>
      </c>
      <c r="SVE265" t="s">
        <v>359</v>
      </c>
      <c r="SVF265" t="s">
        <v>359</v>
      </c>
      <c r="SVG265" t="s">
        <v>359</v>
      </c>
      <c r="SVH265" t="s">
        <v>359</v>
      </c>
      <c r="SVI265" t="s">
        <v>359</v>
      </c>
      <c r="SVJ265" t="s">
        <v>359</v>
      </c>
      <c r="SVK265" t="s">
        <v>359</v>
      </c>
      <c r="SVL265" t="s">
        <v>359</v>
      </c>
      <c r="SVM265" t="s">
        <v>359</v>
      </c>
      <c r="SVN265" t="s">
        <v>359</v>
      </c>
      <c r="SVO265" t="s">
        <v>359</v>
      </c>
      <c r="SVP265" t="s">
        <v>359</v>
      </c>
      <c r="SVQ265" t="s">
        <v>359</v>
      </c>
      <c r="SVR265" t="s">
        <v>359</v>
      </c>
      <c r="SVS265" t="s">
        <v>359</v>
      </c>
      <c r="SVT265" t="s">
        <v>359</v>
      </c>
      <c r="SVU265" t="s">
        <v>359</v>
      </c>
      <c r="SVV265" t="s">
        <v>359</v>
      </c>
      <c r="SVW265" t="s">
        <v>359</v>
      </c>
      <c r="SVX265" t="s">
        <v>359</v>
      </c>
      <c r="SVY265" t="s">
        <v>359</v>
      </c>
      <c r="SVZ265" t="s">
        <v>359</v>
      </c>
      <c r="SWA265" t="s">
        <v>359</v>
      </c>
      <c r="SWB265" t="s">
        <v>359</v>
      </c>
      <c r="SWC265" t="s">
        <v>359</v>
      </c>
      <c r="SWD265" t="s">
        <v>359</v>
      </c>
      <c r="SWE265" t="s">
        <v>359</v>
      </c>
      <c r="SWF265" t="s">
        <v>359</v>
      </c>
      <c r="SWG265" t="s">
        <v>359</v>
      </c>
      <c r="SWH265" t="s">
        <v>359</v>
      </c>
      <c r="SWI265" t="s">
        <v>359</v>
      </c>
      <c r="SWJ265" t="s">
        <v>359</v>
      </c>
      <c r="SWK265" t="s">
        <v>359</v>
      </c>
      <c r="SWL265" t="s">
        <v>359</v>
      </c>
      <c r="SWM265" t="s">
        <v>359</v>
      </c>
      <c r="SWN265" t="s">
        <v>359</v>
      </c>
      <c r="SWO265" t="s">
        <v>359</v>
      </c>
      <c r="SWP265" t="s">
        <v>359</v>
      </c>
      <c r="SWQ265" t="s">
        <v>359</v>
      </c>
      <c r="SWR265" t="s">
        <v>359</v>
      </c>
      <c r="SWS265" t="s">
        <v>359</v>
      </c>
      <c r="SWT265" t="s">
        <v>359</v>
      </c>
      <c r="SWU265" t="s">
        <v>359</v>
      </c>
      <c r="SWV265" t="s">
        <v>359</v>
      </c>
      <c r="SWW265" t="s">
        <v>359</v>
      </c>
      <c r="SWX265" t="s">
        <v>359</v>
      </c>
      <c r="SWY265" t="s">
        <v>359</v>
      </c>
      <c r="SWZ265" t="s">
        <v>359</v>
      </c>
      <c r="SXA265" t="s">
        <v>359</v>
      </c>
      <c r="SXB265" t="s">
        <v>359</v>
      </c>
      <c r="SXC265" t="s">
        <v>359</v>
      </c>
      <c r="SXD265" t="s">
        <v>359</v>
      </c>
      <c r="SXE265" t="s">
        <v>359</v>
      </c>
      <c r="SXF265" t="s">
        <v>359</v>
      </c>
      <c r="SXG265" t="s">
        <v>359</v>
      </c>
      <c r="SXH265" t="s">
        <v>359</v>
      </c>
      <c r="SXI265" t="s">
        <v>359</v>
      </c>
      <c r="SXJ265" t="s">
        <v>359</v>
      </c>
      <c r="SXK265" t="s">
        <v>359</v>
      </c>
      <c r="SXL265" t="s">
        <v>359</v>
      </c>
      <c r="SXM265" t="s">
        <v>359</v>
      </c>
      <c r="SXN265" t="s">
        <v>359</v>
      </c>
      <c r="SXO265" t="s">
        <v>359</v>
      </c>
      <c r="SXP265" t="s">
        <v>359</v>
      </c>
      <c r="SXQ265" t="s">
        <v>359</v>
      </c>
      <c r="SXR265" t="s">
        <v>359</v>
      </c>
      <c r="SXS265" t="s">
        <v>359</v>
      </c>
      <c r="SXT265" t="s">
        <v>359</v>
      </c>
      <c r="SXU265" t="s">
        <v>359</v>
      </c>
      <c r="SXV265" t="s">
        <v>359</v>
      </c>
      <c r="SXW265" t="s">
        <v>359</v>
      </c>
      <c r="SXX265" t="s">
        <v>359</v>
      </c>
      <c r="SXY265" t="s">
        <v>359</v>
      </c>
      <c r="SXZ265" t="s">
        <v>359</v>
      </c>
      <c r="SYA265" t="s">
        <v>359</v>
      </c>
      <c r="SYB265" t="s">
        <v>359</v>
      </c>
      <c r="SYC265" t="s">
        <v>359</v>
      </c>
      <c r="SYD265" t="s">
        <v>359</v>
      </c>
      <c r="SYE265" t="s">
        <v>359</v>
      </c>
      <c r="SYF265" t="s">
        <v>359</v>
      </c>
      <c r="SYG265" t="s">
        <v>359</v>
      </c>
      <c r="SYH265" t="s">
        <v>359</v>
      </c>
      <c r="SYI265" t="s">
        <v>359</v>
      </c>
      <c r="SYJ265" t="s">
        <v>359</v>
      </c>
      <c r="SYK265" t="s">
        <v>359</v>
      </c>
      <c r="SYL265" t="s">
        <v>359</v>
      </c>
      <c r="SYM265" t="s">
        <v>359</v>
      </c>
      <c r="SYN265" t="s">
        <v>359</v>
      </c>
      <c r="SYO265" t="s">
        <v>359</v>
      </c>
      <c r="SYP265" t="s">
        <v>359</v>
      </c>
      <c r="SYQ265" t="s">
        <v>359</v>
      </c>
      <c r="SYR265" t="s">
        <v>359</v>
      </c>
      <c r="SYS265" t="s">
        <v>359</v>
      </c>
      <c r="SYT265" t="s">
        <v>359</v>
      </c>
      <c r="SYU265" t="s">
        <v>359</v>
      </c>
      <c r="SYV265" t="s">
        <v>359</v>
      </c>
      <c r="SYW265" t="s">
        <v>359</v>
      </c>
      <c r="SYX265" t="s">
        <v>359</v>
      </c>
      <c r="SYY265" t="s">
        <v>359</v>
      </c>
      <c r="SYZ265" t="s">
        <v>359</v>
      </c>
      <c r="SZA265" t="s">
        <v>359</v>
      </c>
      <c r="SZB265" t="s">
        <v>359</v>
      </c>
      <c r="SZC265" t="s">
        <v>359</v>
      </c>
      <c r="SZD265" t="s">
        <v>359</v>
      </c>
      <c r="SZE265" t="s">
        <v>359</v>
      </c>
      <c r="SZF265" t="s">
        <v>359</v>
      </c>
      <c r="SZG265" t="s">
        <v>359</v>
      </c>
      <c r="SZH265" t="s">
        <v>359</v>
      </c>
      <c r="SZI265" t="s">
        <v>359</v>
      </c>
      <c r="SZJ265" t="s">
        <v>359</v>
      </c>
      <c r="SZK265" t="s">
        <v>359</v>
      </c>
      <c r="SZL265" t="s">
        <v>359</v>
      </c>
      <c r="SZM265" t="s">
        <v>359</v>
      </c>
      <c r="SZN265" t="s">
        <v>359</v>
      </c>
      <c r="SZO265" t="s">
        <v>359</v>
      </c>
      <c r="SZP265" t="s">
        <v>359</v>
      </c>
      <c r="SZQ265" t="s">
        <v>359</v>
      </c>
      <c r="SZR265" t="s">
        <v>359</v>
      </c>
      <c r="SZS265" t="s">
        <v>359</v>
      </c>
      <c r="SZT265" t="s">
        <v>359</v>
      </c>
      <c r="SZU265" t="s">
        <v>359</v>
      </c>
      <c r="SZV265" t="s">
        <v>359</v>
      </c>
      <c r="SZW265" t="s">
        <v>359</v>
      </c>
      <c r="SZX265" t="s">
        <v>359</v>
      </c>
      <c r="SZY265" t="s">
        <v>359</v>
      </c>
      <c r="SZZ265" t="s">
        <v>359</v>
      </c>
      <c r="TAA265" t="s">
        <v>359</v>
      </c>
      <c r="TAB265" t="s">
        <v>359</v>
      </c>
      <c r="TAC265" t="s">
        <v>359</v>
      </c>
      <c r="TAD265" t="s">
        <v>359</v>
      </c>
      <c r="TAE265" t="s">
        <v>359</v>
      </c>
      <c r="TAF265" t="s">
        <v>359</v>
      </c>
      <c r="TAG265" t="s">
        <v>359</v>
      </c>
      <c r="TAH265" t="s">
        <v>359</v>
      </c>
      <c r="TAI265" t="s">
        <v>359</v>
      </c>
      <c r="TAJ265" t="s">
        <v>359</v>
      </c>
      <c r="TAK265" t="s">
        <v>359</v>
      </c>
      <c r="TAL265" t="s">
        <v>359</v>
      </c>
      <c r="TAM265" t="s">
        <v>359</v>
      </c>
      <c r="TAN265" t="s">
        <v>359</v>
      </c>
      <c r="TAO265" t="s">
        <v>359</v>
      </c>
      <c r="TAP265" t="s">
        <v>359</v>
      </c>
      <c r="TAQ265" t="s">
        <v>359</v>
      </c>
      <c r="TAR265" t="s">
        <v>359</v>
      </c>
      <c r="TAS265" t="s">
        <v>359</v>
      </c>
      <c r="TAT265" t="s">
        <v>359</v>
      </c>
      <c r="TAU265" t="s">
        <v>359</v>
      </c>
      <c r="TAV265" t="s">
        <v>359</v>
      </c>
      <c r="TAW265" t="s">
        <v>359</v>
      </c>
      <c r="TAX265" t="s">
        <v>359</v>
      </c>
      <c r="TAY265" t="s">
        <v>359</v>
      </c>
      <c r="TAZ265" t="s">
        <v>359</v>
      </c>
      <c r="TBA265" t="s">
        <v>359</v>
      </c>
      <c r="TBB265" t="s">
        <v>359</v>
      </c>
      <c r="TBC265" t="s">
        <v>359</v>
      </c>
      <c r="TBD265" t="s">
        <v>359</v>
      </c>
      <c r="TBE265" t="s">
        <v>359</v>
      </c>
      <c r="TBF265" t="s">
        <v>359</v>
      </c>
      <c r="TBG265" t="s">
        <v>359</v>
      </c>
      <c r="TBH265" t="s">
        <v>359</v>
      </c>
      <c r="TBI265" t="s">
        <v>359</v>
      </c>
      <c r="TBJ265" t="s">
        <v>359</v>
      </c>
      <c r="TBK265" t="s">
        <v>359</v>
      </c>
      <c r="TBL265" t="s">
        <v>359</v>
      </c>
      <c r="TBM265" t="s">
        <v>359</v>
      </c>
      <c r="TBN265" t="s">
        <v>359</v>
      </c>
      <c r="TBO265" t="s">
        <v>359</v>
      </c>
      <c r="TBP265" t="s">
        <v>359</v>
      </c>
      <c r="TBQ265" t="s">
        <v>359</v>
      </c>
      <c r="TBR265" t="s">
        <v>359</v>
      </c>
      <c r="TBS265" t="s">
        <v>359</v>
      </c>
      <c r="TBT265" t="s">
        <v>359</v>
      </c>
      <c r="TBU265" t="s">
        <v>359</v>
      </c>
      <c r="TBV265" t="s">
        <v>359</v>
      </c>
      <c r="TBW265" t="s">
        <v>359</v>
      </c>
      <c r="TBX265" t="s">
        <v>359</v>
      </c>
      <c r="TBY265" t="s">
        <v>359</v>
      </c>
      <c r="TBZ265" t="s">
        <v>359</v>
      </c>
      <c r="TCA265" t="s">
        <v>359</v>
      </c>
      <c r="TCB265" t="s">
        <v>359</v>
      </c>
      <c r="TCC265" t="s">
        <v>359</v>
      </c>
      <c r="TCD265" t="s">
        <v>359</v>
      </c>
      <c r="TCE265" t="s">
        <v>359</v>
      </c>
      <c r="TCF265" t="s">
        <v>359</v>
      </c>
      <c r="TCG265" t="s">
        <v>359</v>
      </c>
      <c r="TCH265" t="s">
        <v>359</v>
      </c>
      <c r="TCI265" t="s">
        <v>359</v>
      </c>
      <c r="TCJ265" t="s">
        <v>359</v>
      </c>
      <c r="TCK265" t="s">
        <v>359</v>
      </c>
      <c r="TCL265" t="s">
        <v>359</v>
      </c>
      <c r="TCM265" t="s">
        <v>359</v>
      </c>
      <c r="TCN265" t="s">
        <v>359</v>
      </c>
      <c r="TCO265" t="s">
        <v>359</v>
      </c>
      <c r="TCP265" t="s">
        <v>359</v>
      </c>
      <c r="TCQ265" t="s">
        <v>359</v>
      </c>
      <c r="TCR265" t="s">
        <v>359</v>
      </c>
      <c r="TCS265" t="s">
        <v>359</v>
      </c>
      <c r="TCT265" t="s">
        <v>359</v>
      </c>
      <c r="TCU265" t="s">
        <v>359</v>
      </c>
      <c r="TCV265" t="s">
        <v>359</v>
      </c>
      <c r="TCW265" t="s">
        <v>359</v>
      </c>
      <c r="TCX265" t="s">
        <v>359</v>
      </c>
      <c r="TCY265" t="s">
        <v>359</v>
      </c>
      <c r="TCZ265" t="s">
        <v>359</v>
      </c>
      <c r="TDA265" t="s">
        <v>359</v>
      </c>
      <c r="TDB265" t="s">
        <v>359</v>
      </c>
      <c r="TDC265" t="s">
        <v>359</v>
      </c>
      <c r="TDD265" t="s">
        <v>359</v>
      </c>
      <c r="TDE265" t="s">
        <v>359</v>
      </c>
      <c r="TDF265" t="s">
        <v>359</v>
      </c>
      <c r="TDG265" t="s">
        <v>359</v>
      </c>
      <c r="TDH265" t="s">
        <v>359</v>
      </c>
      <c r="TDI265" t="s">
        <v>359</v>
      </c>
      <c r="TDJ265" t="s">
        <v>359</v>
      </c>
      <c r="TDK265" t="s">
        <v>359</v>
      </c>
      <c r="TDL265" t="s">
        <v>359</v>
      </c>
      <c r="TDM265" t="s">
        <v>359</v>
      </c>
      <c r="TDN265" t="s">
        <v>359</v>
      </c>
      <c r="TDO265" t="s">
        <v>359</v>
      </c>
      <c r="TDP265" t="s">
        <v>359</v>
      </c>
      <c r="TDQ265" t="s">
        <v>359</v>
      </c>
      <c r="TDR265" t="s">
        <v>359</v>
      </c>
      <c r="TDS265" t="s">
        <v>359</v>
      </c>
      <c r="TDT265" t="s">
        <v>359</v>
      </c>
      <c r="TDU265" t="s">
        <v>359</v>
      </c>
      <c r="TDV265" t="s">
        <v>359</v>
      </c>
      <c r="TDW265" t="s">
        <v>359</v>
      </c>
      <c r="TDX265" t="s">
        <v>359</v>
      </c>
      <c r="TDY265" t="s">
        <v>359</v>
      </c>
      <c r="TDZ265" t="s">
        <v>359</v>
      </c>
      <c r="TEA265" t="s">
        <v>359</v>
      </c>
      <c r="TEB265" t="s">
        <v>359</v>
      </c>
      <c r="TEC265" t="s">
        <v>359</v>
      </c>
      <c r="TED265" t="s">
        <v>359</v>
      </c>
      <c r="TEE265" t="s">
        <v>359</v>
      </c>
      <c r="TEF265" t="s">
        <v>359</v>
      </c>
      <c r="TEG265" t="s">
        <v>359</v>
      </c>
      <c r="TEH265" t="s">
        <v>359</v>
      </c>
      <c r="TEI265" t="s">
        <v>359</v>
      </c>
      <c r="TEJ265" t="s">
        <v>359</v>
      </c>
      <c r="TEK265" t="s">
        <v>359</v>
      </c>
      <c r="TEL265" t="s">
        <v>359</v>
      </c>
      <c r="TEM265" t="s">
        <v>359</v>
      </c>
      <c r="TEN265" t="s">
        <v>359</v>
      </c>
      <c r="TEO265" t="s">
        <v>359</v>
      </c>
      <c r="TEP265" t="s">
        <v>359</v>
      </c>
      <c r="TEQ265" t="s">
        <v>359</v>
      </c>
      <c r="TER265" t="s">
        <v>359</v>
      </c>
      <c r="TES265" t="s">
        <v>359</v>
      </c>
      <c r="TET265" t="s">
        <v>359</v>
      </c>
      <c r="TEU265" t="s">
        <v>359</v>
      </c>
      <c r="TEV265" t="s">
        <v>359</v>
      </c>
      <c r="TEW265" t="s">
        <v>359</v>
      </c>
      <c r="TEX265" t="s">
        <v>359</v>
      </c>
      <c r="TEY265" t="s">
        <v>359</v>
      </c>
      <c r="TEZ265" t="s">
        <v>359</v>
      </c>
      <c r="TFA265" t="s">
        <v>359</v>
      </c>
      <c r="TFB265" t="s">
        <v>359</v>
      </c>
      <c r="TFC265" t="s">
        <v>359</v>
      </c>
      <c r="TFD265" t="s">
        <v>359</v>
      </c>
      <c r="TFE265" t="s">
        <v>359</v>
      </c>
      <c r="TFF265" t="s">
        <v>359</v>
      </c>
      <c r="TFG265" t="s">
        <v>359</v>
      </c>
      <c r="TFH265" t="s">
        <v>359</v>
      </c>
      <c r="TFI265" t="s">
        <v>359</v>
      </c>
      <c r="TFJ265" t="s">
        <v>359</v>
      </c>
      <c r="TFK265" t="s">
        <v>359</v>
      </c>
      <c r="TFL265" t="s">
        <v>359</v>
      </c>
      <c r="TFM265" t="s">
        <v>359</v>
      </c>
      <c r="TFN265" t="s">
        <v>359</v>
      </c>
      <c r="TFO265" t="s">
        <v>359</v>
      </c>
      <c r="TFP265" t="s">
        <v>359</v>
      </c>
      <c r="TFQ265" t="s">
        <v>359</v>
      </c>
      <c r="TFR265" t="s">
        <v>359</v>
      </c>
      <c r="TFS265" t="s">
        <v>359</v>
      </c>
      <c r="TFT265" t="s">
        <v>359</v>
      </c>
      <c r="TFU265" t="s">
        <v>359</v>
      </c>
      <c r="TFV265" t="s">
        <v>359</v>
      </c>
      <c r="TFW265" t="s">
        <v>359</v>
      </c>
      <c r="TFX265" t="s">
        <v>359</v>
      </c>
      <c r="TFY265" t="s">
        <v>359</v>
      </c>
      <c r="TFZ265" t="s">
        <v>359</v>
      </c>
      <c r="TGA265" t="s">
        <v>359</v>
      </c>
      <c r="TGB265" t="s">
        <v>359</v>
      </c>
      <c r="TGC265" t="s">
        <v>359</v>
      </c>
      <c r="TGD265" t="s">
        <v>359</v>
      </c>
      <c r="TGE265" t="s">
        <v>359</v>
      </c>
      <c r="TGF265" t="s">
        <v>359</v>
      </c>
      <c r="TGG265" t="s">
        <v>359</v>
      </c>
      <c r="TGH265" t="s">
        <v>359</v>
      </c>
      <c r="TGI265" t="s">
        <v>359</v>
      </c>
      <c r="TGJ265" t="s">
        <v>359</v>
      </c>
      <c r="TGK265" t="s">
        <v>359</v>
      </c>
      <c r="TGL265" t="s">
        <v>359</v>
      </c>
      <c r="TGM265" t="s">
        <v>359</v>
      </c>
      <c r="TGN265" t="s">
        <v>359</v>
      </c>
      <c r="TGO265" t="s">
        <v>359</v>
      </c>
      <c r="TGP265" t="s">
        <v>359</v>
      </c>
      <c r="TGQ265" t="s">
        <v>359</v>
      </c>
      <c r="TGR265" t="s">
        <v>359</v>
      </c>
      <c r="TGS265" t="s">
        <v>359</v>
      </c>
      <c r="TGT265" t="s">
        <v>359</v>
      </c>
      <c r="TGU265" t="s">
        <v>359</v>
      </c>
      <c r="TGV265" t="s">
        <v>359</v>
      </c>
      <c r="TGW265" t="s">
        <v>359</v>
      </c>
      <c r="TGX265" t="s">
        <v>359</v>
      </c>
      <c r="TGY265" t="s">
        <v>359</v>
      </c>
      <c r="TGZ265" t="s">
        <v>359</v>
      </c>
      <c r="THA265" t="s">
        <v>359</v>
      </c>
      <c r="THB265" t="s">
        <v>359</v>
      </c>
      <c r="THC265" t="s">
        <v>359</v>
      </c>
      <c r="THD265" t="s">
        <v>359</v>
      </c>
      <c r="THE265" t="s">
        <v>359</v>
      </c>
      <c r="THF265" t="s">
        <v>359</v>
      </c>
      <c r="THG265" t="s">
        <v>359</v>
      </c>
      <c r="THH265" t="s">
        <v>359</v>
      </c>
      <c r="THI265" t="s">
        <v>359</v>
      </c>
      <c r="THJ265" t="s">
        <v>359</v>
      </c>
      <c r="THK265" t="s">
        <v>359</v>
      </c>
      <c r="THL265" t="s">
        <v>359</v>
      </c>
      <c r="THM265" t="s">
        <v>359</v>
      </c>
      <c r="THN265" t="s">
        <v>359</v>
      </c>
      <c r="THO265" t="s">
        <v>359</v>
      </c>
      <c r="THP265" t="s">
        <v>359</v>
      </c>
      <c r="THQ265" t="s">
        <v>359</v>
      </c>
      <c r="THR265" t="s">
        <v>359</v>
      </c>
      <c r="THS265" t="s">
        <v>359</v>
      </c>
      <c r="THT265" t="s">
        <v>359</v>
      </c>
      <c r="THU265" t="s">
        <v>359</v>
      </c>
      <c r="THV265" t="s">
        <v>359</v>
      </c>
      <c r="THW265" t="s">
        <v>359</v>
      </c>
      <c r="THX265" t="s">
        <v>359</v>
      </c>
      <c r="THY265" t="s">
        <v>359</v>
      </c>
      <c r="THZ265" t="s">
        <v>359</v>
      </c>
      <c r="TIA265" t="s">
        <v>359</v>
      </c>
      <c r="TIB265" t="s">
        <v>359</v>
      </c>
      <c r="TIC265" t="s">
        <v>359</v>
      </c>
      <c r="TID265" t="s">
        <v>359</v>
      </c>
      <c r="TIE265" t="s">
        <v>359</v>
      </c>
      <c r="TIF265" t="s">
        <v>359</v>
      </c>
      <c r="TIG265" t="s">
        <v>359</v>
      </c>
      <c r="TIH265" t="s">
        <v>359</v>
      </c>
      <c r="TII265" t="s">
        <v>359</v>
      </c>
      <c r="TIJ265" t="s">
        <v>359</v>
      </c>
      <c r="TIK265" t="s">
        <v>359</v>
      </c>
      <c r="TIL265" t="s">
        <v>359</v>
      </c>
      <c r="TIM265" t="s">
        <v>359</v>
      </c>
      <c r="TIN265" t="s">
        <v>359</v>
      </c>
      <c r="TIO265" t="s">
        <v>359</v>
      </c>
      <c r="TIP265" t="s">
        <v>359</v>
      </c>
      <c r="TIQ265" t="s">
        <v>359</v>
      </c>
      <c r="TIR265" t="s">
        <v>359</v>
      </c>
      <c r="TIS265" t="s">
        <v>359</v>
      </c>
      <c r="TIT265" t="s">
        <v>359</v>
      </c>
      <c r="TIU265" t="s">
        <v>359</v>
      </c>
      <c r="TIV265" t="s">
        <v>359</v>
      </c>
      <c r="TIW265" t="s">
        <v>359</v>
      </c>
      <c r="TIX265" t="s">
        <v>359</v>
      </c>
      <c r="TIY265" t="s">
        <v>359</v>
      </c>
      <c r="TIZ265" t="s">
        <v>359</v>
      </c>
      <c r="TJA265" t="s">
        <v>359</v>
      </c>
      <c r="TJB265" t="s">
        <v>359</v>
      </c>
      <c r="TJC265" t="s">
        <v>359</v>
      </c>
      <c r="TJD265" t="s">
        <v>359</v>
      </c>
      <c r="TJE265" t="s">
        <v>359</v>
      </c>
      <c r="TJF265" t="s">
        <v>359</v>
      </c>
      <c r="TJG265" t="s">
        <v>359</v>
      </c>
      <c r="TJH265" t="s">
        <v>359</v>
      </c>
      <c r="TJI265" t="s">
        <v>359</v>
      </c>
      <c r="TJJ265" t="s">
        <v>359</v>
      </c>
      <c r="TJK265" t="s">
        <v>359</v>
      </c>
      <c r="TJL265" t="s">
        <v>359</v>
      </c>
      <c r="TJM265" t="s">
        <v>359</v>
      </c>
      <c r="TJN265" t="s">
        <v>359</v>
      </c>
      <c r="TJO265" t="s">
        <v>359</v>
      </c>
      <c r="TJP265" t="s">
        <v>359</v>
      </c>
      <c r="TJQ265" t="s">
        <v>359</v>
      </c>
      <c r="TJR265" t="s">
        <v>359</v>
      </c>
      <c r="TJS265" t="s">
        <v>359</v>
      </c>
      <c r="TJT265" t="s">
        <v>359</v>
      </c>
      <c r="TJU265" t="s">
        <v>359</v>
      </c>
      <c r="TJV265" t="s">
        <v>359</v>
      </c>
      <c r="TJW265" t="s">
        <v>359</v>
      </c>
      <c r="TJX265" t="s">
        <v>359</v>
      </c>
      <c r="TJY265" t="s">
        <v>359</v>
      </c>
      <c r="TJZ265" t="s">
        <v>359</v>
      </c>
      <c r="TKA265" t="s">
        <v>359</v>
      </c>
      <c r="TKB265" t="s">
        <v>359</v>
      </c>
      <c r="TKC265" t="s">
        <v>359</v>
      </c>
      <c r="TKD265" t="s">
        <v>359</v>
      </c>
      <c r="TKE265" t="s">
        <v>359</v>
      </c>
      <c r="TKF265" t="s">
        <v>359</v>
      </c>
      <c r="TKG265" t="s">
        <v>359</v>
      </c>
      <c r="TKH265" t="s">
        <v>359</v>
      </c>
      <c r="TKI265" t="s">
        <v>359</v>
      </c>
      <c r="TKJ265" t="s">
        <v>359</v>
      </c>
      <c r="TKK265" t="s">
        <v>359</v>
      </c>
      <c r="TKL265" t="s">
        <v>359</v>
      </c>
      <c r="TKM265" t="s">
        <v>359</v>
      </c>
      <c r="TKN265" t="s">
        <v>359</v>
      </c>
      <c r="TKO265" t="s">
        <v>359</v>
      </c>
      <c r="TKP265" t="s">
        <v>359</v>
      </c>
      <c r="TKQ265" t="s">
        <v>359</v>
      </c>
      <c r="TKR265" t="s">
        <v>359</v>
      </c>
      <c r="TKS265" t="s">
        <v>359</v>
      </c>
      <c r="TKT265" t="s">
        <v>359</v>
      </c>
      <c r="TKU265" t="s">
        <v>359</v>
      </c>
      <c r="TKV265" t="s">
        <v>359</v>
      </c>
      <c r="TKW265" t="s">
        <v>359</v>
      </c>
      <c r="TKX265" t="s">
        <v>359</v>
      </c>
      <c r="TKY265" t="s">
        <v>359</v>
      </c>
      <c r="TKZ265" t="s">
        <v>359</v>
      </c>
      <c r="TLA265" t="s">
        <v>359</v>
      </c>
      <c r="TLB265" t="s">
        <v>359</v>
      </c>
      <c r="TLC265" t="s">
        <v>359</v>
      </c>
      <c r="TLD265" t="s">
        <v>359</v>
      </c>
      <c r="TLE265" t="s">
        <v>359</v>
      </c>
      <c r="TLF265" t="s">
        <v>359</v>
      </c>
      <c r="TLG265" t="s">
        <v>359</v>
      </c>
      <c r="TLH265" t="s">
        <v>359</v>
      </c>
      <c r="TLI265" t="s">
        <v>359</v>
      </c>
      <c r="TLJ265" t="s">
        <v>359</v>
      </c>
      <c r="TLK265" t="s">
        <v>359</v>
      </c>
      <c r="TLL265" t="s">
        <v>359</v>
      </c>
      <c r="TLM265" t="s">
        <v>359</v>
      </c>
      <c r="TLN265" t="s">
        <v>359</v>
      </c>
      <c r="TLO265" t="s">
        <v>359</v>
      </c>
      <c r="TLP265" t="s">
        <v>359</v>
      </c>
      <c r="TLQ265" t="s">
        <v>359</v>
      </c>
      <c r="TLR265" t="s">
        <v>359</v>
      </c>
      <c r="TLS265" t="s">
        <v>359</v>
      </c>
      <c r="TLT265" t="s">
        <v>359</v>
      </c>
      <c r="TLU265" t="s">
        <v>359</v>
      </c>
      <c r="TLV265" t="s">
        <v>359</v>
      </c>
      <c r="TLW265" t="s">
        <v>359</v>
      </c>
      <c r="TLX265" t="s">
        <v>359</v>
      </c>
      <c r="TLY265" t="s">
        <v>359</v>
      </c>
      <c r="TLZ265" t="s">
        <v>359</v>
      </c>
      <c r="TMA265" t="s">
        <v>359</v>
      </c>
      <c r="TMB265" t="s">
        <v>359</v>
      </c>
      <c r="TMC265" t="s">
        <v>359</v>
      </c>
      <c r="TMD265" t="s">
        <v>359</v>
      </c>
      <c r="TME265" t="s">
        <v>359</v>
      </c>
      <c r="TMF265" t="s">
        <v>359</v>
      </c>
      <c r="TMG265" t="s">
        <v>359</v>
      </c>
      <c r="TMH265" t="s">
        <v>359</v>
      </c>
      <c r="TMI265" t="s">
        <v>359</v>
      </c>
      <c r="TMJ265" t="s">
        <v>359</v>
      </c>
      <c r="TMK265" t="s">
        <v>359</v>
      </c>
      <c r="TML265" t="s">
        <v>359</v>
      </c>
      <c r="TMM265" t="s">
        <v>359</v>
      </c>
      <c r="TMN265" t="s">
        <v>359</v>
      </c>
      <c r="TMO265" t="s">
        <v>359</v>
      </c>
      <c r="TMP265" t="s">
        <v>359</v>
      </c>
      <c r="TMQ265" t="s">
        <v>359</v>
      </c>
      <c r="TMR265" t="s">
        <v>359</v>
      </c>
      <c r="TMS265" t="s">
        <v>359</v>
      </c>
      <c r="TMT265" t="s">
        <v>359</v>
      </c>
      <c r="TMU265" t="s">
        <v>359</v>
      </c>
      <c r="TMV265" t="s">
        <v>359</v>
      </c>
      <c r="TMW265" t="s">
        <v>359</v>
      </c>
      <c r="TMX265" t="s">
        <v>359</v>
      </c>
      <c r="TMY265" t="s">
        <v>359</v>
      </c>
      <c r="TMZ265" t="s">
        <v>359</v>
      </c>
      <c r="TNA265" t="s">
        <v>359</v>
      </c>
      <c r="TNB265" t="s">
        <v>359</v>
      </c>
      <c r="TNC265" t="s">
        <v>359</v>
      </c>
      <c r="TND265" t="s">
        <v>359</v>
      </c>
      <c r="TNE265" t="s">
        <v>359</v>
      </c>
      <c r="TNF265" t="s">
        <v>359</v>
      </c>
      <c r="TNG265" t="s">
        <v>359</v>
      </c>
      <c r="TNH265" t="s">
        <v>359</v>
      </c>
      <c r="TNI265" t="s">
        <v>359</v>
      </c>
      <c r="TNJ265" t="s">
        <v>359</v>
      </c>
      <c r="TNK265" t="s">
        <v>359</v>
      </c>
      <c r="TNL265" t="s">
        <v>359</v>
      </c>
      <c r="TNM265" t="s">
        <v>359</v>
      </c>
      <c r="TNN265" t="s">
        <v>359</v>
      </c>
      <c r="TNO265" t="s">
        <v>359</v>
      </c>
      <c r="TNP265" t="s">
        <v>359</v>
      </c>
      <c r="TNQ265" t="s">
        <v>359</v>
      </c>
      <c r="TNR265" t="s">
        <v>359</v>
      </c>
      <c r="TNS265" t="s">
        <v>359</v>
      </c>
      <c r="TNT265" t="s">
        <v>359</v>
      </c>
      <c r="TNU265" t="s">
        <v>359</v>
      </c>
      <c r="TNV265" t="s">
        <v>359</v>
      </c>
      <c r="TNW265" t="s">
        <v>359</v>
      </c>
      <c r="TNX265" t="s">
        <v>359</v>
      </c>
      <c r="TNY265" t="s">
        <v>359</v>
      </c>
      <c r="TNZ265" t="s">
        <v>359</v>
      </c>
      <c r="TOA265" t="s">
        <v>359</v>
      </c>
      <c r="TOB265" t="s">
        <v>359</v>
      </c>
      <c r="TOC265" t="s">
        <v>359</v>
      </c>
      <c r="TOD265" t="s">
        <v>359</v>
      </c>
      <c r="TOE265" t="s">
        <v>359</v>
      </c>
      <c r="TOF265" t="s">
        <v>359</v>
      </c>
      <c r="TOG265" t="s">
        <v>359</v>
      </c>
      <c r="TOH265" t="s">
        <v>359</v>
      </c>
      <c r="TOI265" t="s">
        <v>359</v>
      </c>
      <c r="TOJ265" t="s">
        <v>359</v>
      </c>
      <c r="TOK265" t="s">
        <v>359</v>
      </c>
      <c r="TOL265" t="s">
        <v>359</v>
      </c>
      <c r="TOM265" t="s">
        <v>359</v>
      </c>
      <c r="TON265" t="s">
        <v>359</v>
      </c>
      <c r="TOO265" t="s">
        <v>359</v>
      </c>
      <c r="TOP265" t="s">
        <v>359</v>
      </c>
      <c r="TOQ265" t="s">
        <v>359</v>
      </c>
      <c r="TOR265" t="s">
        <v>359</v>
      </c>
      <c r="TOS265" t="s">
        <v>359</v>
      </c>
      <c r="TOT265" t="s">
        <v>359</v>
      </c>
      <c r="TOU265" t="s">
        <v>359</v>
      </c>
      <c r="TOV265" t="s">
        <v>359</v>
      </c>
      <c r="TOW265" t="s">
        <v>359</v>
      </c>
      <c r="TOX265" t="s">
        <v>359</v>
      </c>
      <c r="TOY265" t="s">
        <v>359</v>
      </c>
      <c r="TOZ265" t="s">
        <v>359</v>
      </c>
      <c r="TPA265" t="s">
        <v>359</v>
      </c>
      <c r="TPB265" t="s">
        <v>359</v>
      </c>
      <c r="TPC265" t="s">
        <v>359</v>
      </c>
      <c r="TPD265" t="s">
        <v>359</v>
      </c>
      <c r="TPE265" t="s">
        <v>359</v>
      </c>
      <c r="TPF265" t="s">
        <v>359</v>
      </c>
      <c r="TPG265" t="s">
        <v>359</v>
      </c>
      <c r="TPH265" t="s">
        <v>359</v>
      </c>
      <c r="TPI265" t="s">
        <v>359</v>
      </c>
      <c r="TPJ265" t="s">
        <v>359</v>
      </c>
      <c r="TPK265" t="s">
        <v>359</v>
      </c>
      <c r="TPL265" t="s">
        <v>359</v>
      </c>
      <c r="TPM265" t="s">
        <v>359</v>
      </c>
      <c r="TPN265" t="s">
        <v>359</v>
      </c>
      <c r="TPO265" t="s">
        <v>359</v>
      </c>
      <c r="TPP265" t="s">
        <v>359</v>
      </c>
      <c r="TPQ265" t="s">
        <v>359</v>
      </c>
      <c r="TPR265" t="s">
        <v>359</v>
      </c>
      <c r="TPS265" t="s">
        <v>359</v>
      </c>
      <c r="TPT265" t="s">
        <v>359</v>
      </c>
      <c r="TPU265" t="s">
        <v>359</v>
      </c>
      <c r="TPV265" t="s">
        <v>359</v>
      </c>
      <c r="TPW265" t="s">
        <v>359</v>
      </c>
      <c r="TPX265" t="s">
        <v>359</v>
      </c>
      <c r="TPY265" t="s">
        <v>359</v>
      </c>
      <c r="TPZ265" t="s">
        <v>359</v>
      </c>
      <c r="TQA265" t="s">
        <v>359</v>
      </c>
      <c r="TQB265" t="s">
        <v>359</v>
      </c>
      <c r="TQC265" t="s">
        <v>359</v>
      </c>
      <c r="TQD265" t="s">
        <v>359</v>
      </c>
      <c r="TQE265" t="s">
        <v>359</v>
      </c>
      <c r="TQF265" t="s">
        <v>359</v>
      </c>
      <c r="TQG265" t="s">
        <v>359</v>
      </c>
      <c r="TQH265" t="s">
        <v>359</v>
      </c>
      <c r="TQI265" t="s">
        <v>359</v>
      </c>
      <c r="TQJ265" t="s">
        <v>359</v>
      </c>
      <c r="TQK265" t="s">
        <v>359</v>
      </c>
      <c r="TQL265" t="s">
        <v>359</v>
      </c>
      <c r="TQM265" t="s">
        <v>359</v>
      </c>
      <c r="TQN265" t="s">
        <v>359</v>
      </c>
      <c r="TQO265" t="s">
        <v>359</v>
      </c>
      <c r="TQP265" t="s">
        <v>359</v>
      </c>
      <c r="TQQ265" t="s">
        <v>359</v>
      </c>
      <c r="TQR265" t="s">
        <v>359</v>
      </c>
      <c r="TQS265" t="s">
        <v>359</v>
      </c>
      <c r="TQT265" t="s">
        <v>359</v>
      </c>
      <c r="TQU265" t="s">
        <v>359</v>
      </c>
      <c r="TQV265" t="s">
        <v>359</v>
      </c>
      <c r="TQW265" t="s">
        <v>359</v>
      </c>
      <c r="TQX265" t="s">
        <v>359</v>
      </c>
      <c r="TQY265" t="s">
        <v>359</v>
      </c>
      <c r="TQZ265" t="s">
        <v>359</v>
      </c>
      <c r="TRA265" t="s">
        <v>359</v>
      </c>
      <c r="TRB265" t="s">
        <v>359</v>
      </c>
      <c r="TRC265" t="s">
        <v>359</v>
      </c>
      <c r="TRD265" t="s">
        <v>359</v>
      </c>
      <c r="TRE265" t="s">
        <v>359</v>
      </c>
      <c r="TRF265" t="s">
        <v>359</v>
      </c>
      <c r="TRG265" t="s">
        <v>359</v>
      </c>
      <c r="TRH265" t="s">
        <v>359</v>
      </c>
      <c r="TRI265" t="s">
        <v>359</v>
      </c>
      <c r="TRJ265" t="s">
        <v>359</v>
      </c>
      <c r="TRK265" t="s">
        <v>359</v>
      </c>
      <c r="TRL265" t="s">
        <v>359</v>
      </c>
      <c r="TRM265" t="s">
        <v>359</v>
      </c>
      <c r="TRN265" t="s">
        <v>359</v>
      </c>
      <c r="TRO265" t="s">
        <v>359</v>
      </c>
      <c r="TRP265" t="s">
        <v>359</v>
      </c>
      <c r="TRQ265" t="s">
        <v>359</v>
      </c>
      <c r="TRR265" t="s">
        <v>359</v>
      </c>
      <c r="TRS265" t="s">
        <v>359</v>
      </c>
      <c r="TRT265" t="s">
        <v>359</v>
      </c>
      <c r="TRU265" t="s">
        <v>359</v>
      </c>
      <c r="TRV265" t="s">
        <v>359</v>
      </c>
      <c r="TRW265" t="s">
        <v>359</v>
      </c>
      <c r="TRX265" t="s">
        <v>359</v>
      </c>
      <c r="TRY265" t="s">
        <v>359</v>
      </c>
      <c r="TRZ265" t="s">
        <v>359</v>
      </c>
      <c r="TSA265" t="s">
        <v>359</v>
      </c>
      <c r="TSB265" t="s">
        <v>359</v>
      </c>
      <c r="TSC265" t="s">
        <v>359</v>
      </c>
      <c r="TSD265" t="s">
        <v>359</v>
      </c>
      <c r="TSE265" t="s">
        <v>359</v>
      </c>
      <c r="TSF265" t="s">
        <v>359</v>
      </c>
      <c r="TSG265" t="s">
        <v>359</v>
      </c>
      <c r="TSH265" t="s">
        <v>359</v>
      </c>
      <c r="TSI265" t="s">
        <v>359</v>
      </c>
      <c r="TSJ265" t="s">
        <v>359</v>
      </c>
      <c r="TSK265" t="s">
        <v>359</v>
      </c>
      <c r="TSL265" t="s">
        <v>359</v>
      </c>
      <c r="TSM265" t="s">
        <v>359</v>
      </c>
      <c r="TSN265" t="s">
        <v>359</v>
      </c>
      <c r="TSO265" t="s">
        <v>359</v>
      </c>
      <c r="TSP265" t="s">
        <v>359</v>
      </c>
      <c r="TSQ265" t="s">
        <v>359</v>
      </c>
      <c r="TSR265" t="s">
        <v>359</v>
      </c>
      <c r="TSS265" t="s">
        <v>359</v>
      </c>
      <c r="TST265" t="s">
        <v>359</v>
      </c>
      <c r="TSU265" t="s">
        <v>359</v>
      </c>
      <c r="TSV265" t="s">
        <v>359</v>
      </c>
      <c r="TSW265" t="s">
        <v>359</v>
      </c>
      <c r="TSX265" t="s">
        <v>359</v>
      </c>
      <c r="TSY265" t="s">
        <v>359</v>
      </c>
      <c r="TSZ265" t="s">
        <v>359</v>
      </c>
      <c r="TTA265" t="s">
        <v>359</v>
      </c>
      <c r="TTB265" t="s">
        <v>359</v>
      </c>
      <c r="TTC265" t="s">
        <v>359</v>
      </c>
      <c r="TTD265" t="s">
        <v>359</v>
      </c>
      <c r="TTE265" t="s">
        <v>359</v>
      </c>
      <c r="TTF265" t="s">
        <v>359</v>
      </c>
      <c r="TTG265" t="s">
        <v>359</v>
      </c>
      <c r="TTH265" t="s">
        <v>359</v>
      </c>
      <c r="TTI265" t="s">
        <v>359</v>
      </c>
      <c r="TTJ265" t="s">
        <v>359</v>
      </c>
      <c r="TTK265" t="s">
        <v>359</v>
      </c>
      <c r="TTL265" t="s">
        <v>359</v>
      </c>
      <c r="TTM265" t="s">
        <v>359</v>
      </c>
      <c r="TTN265" t="s">
        <v>359</v>
      </c>
      <c r="TTO265" t="s">
        <v>359</v>
      </c>
      <c r="TTP265" t="s">
        <v>359</v>
      </c>
      <c r="TTQ265" t="s">
        <v>359</v>
      </c>
      <c r="TTR265" t="s">
        <v>359</v>
      </c>
      <c r="TTS265" t="s">
        <v>359</v>
      </c>
      <c r="TTT265" t="s">
        <v>359</v>
      </c>
      <c r="TTU265" t="s">
        <v>359</v>
      </c>
      <c r="TTV265" t="s">
        <v>359</v>
      </c>
      <c r="TTW265" t="s">
        <v>359</v>
      </c>
      <c r="TTX265" t="s">
        <v>359</v>
      </c>
      <c r="TTY265" t="s">
        <v>359</v>
      </c>
      <c r="TTZ265" t="s">
        <v>359</v>
      </c>
      <c r="TUA265" t="s">
        <v>359</v>
      </c>
      <c r="TUB265" t="s">
        <v>359</v>
      </c>
      <c r="TUC265" t="s">
        <v>359</v>
      </c>
      <c r="TUD265" t="s">
        <v>359</v>
      </c>
      <c r="TUE265" t="s">
        <v>359</v>
      </c>
      <c r="TUF265" t="s">
        <v>359</v>
      </c>
      <c r="TUG265" t="s">
        <v>359</v>
      </c>
      <c r="TUH265" t="s">
        <v>359</v>
      </c>
      <c r="TUI265" t="s">
        <v>359</v>
      </c>
      <c r="TUJ265" t="s">
        <v>359</v>
      </c>
      <c r="TUK265" t="s">
        <v>359</v>
      </c>
      <c r="TUL265" t="s">
        <v>359</v>
      </c>
      <c r="TUM265" t="s">
        <v>359</v>
      </c>
      <c r="TUN265" t="s">
        <v>359</v>
      </c>
      <c r="TUO265" t="s">
        <v>359</v>
      </c>
      <c r="TUP265" t="s">
        <v>359</v>
      </c>
      <c r="TUQ265" t="s">
        <v>359</v>
      </c>
      <c r="TUR265" t="s">
        <v>359</v>
      </c>
      <c r="TUS265" t="s">
        <v>359</v>
      </c>
      <c r="TUT265" t="s">
        <v>359</v>
      </c>
      <c r="TUU265" t="s">
        <v>359</v>
      </c>
      <c r="TUV265" t="s">
        <v>359</v>
      </c>
      <c r="TUW265" t="s">
        <v>359</v>
      </c>
      <c r="TUX265" t="s">
        <v>359</v>
      </c>
      <c r="TUY265" t="s">
        <v>359</v>
      </c>
      <c r="TUZ265" t="s">
        <v>359</v>
      </c>
      <c r="TVA265" t="s">
        <v>359</v>
      </c>
      <c r="TVB265" t="s">
        <v>359</v>
      </c>
      <c r="TVC265" t="s">
        <v>359</v>
      </c>
      <c r="TVD265" t="s">
        <v>359</v>
      </c>
      <c r="TVE265" t="s">
        <v>359</v>
      </c>
      <c r="TVF265" t="s">
        <v>359</v>
      </c>
      <c r="TVG265" t="s">
        <v>359</v>
      </c>
      <c r="TVH265" t="s">
        <v>359</v>
      </c>
      <c r="TVI265" t="s">
        <v>359</v>
      </c>
      <c r="TVJ265" t="s">
        <v>359</v>
      </c>
      <c r="TVK265" t="s">
        <v>359</v>
      </c>
      <c r="TVL265" t="s">
        <v>359</v>
      </c>
      <c r="TVM265" t="s">
        <v>359</v>
      </c>
      <c r="TVN265" t="s">
        <v>359</v>
      </c>
      <c r="TVO265" t="s">
        <v>359</v>
      </c>
      <c r="TVP265" t="s">
        <v>359</v>
      </c>
      <c r="TVQ265" t="s">
        <v>359</v>
      </c>
      <c r="TVR265" t="s">
        <v>359</v>
      </c>
      <c r="TVS265" t="s">
        <v>359</v>
      </c>
      <c r="TVT265" t="s">
        <v>359</v>
      </c>
      <c r="TVU265" t="s">
        <v>359</v>
      </c>
      <c r="TVV265" t="s">
        <v>359</v>
      </c>
      <c r="TVW265" t="s">
        <v>359</v>
      </c>
      <c r="TVX265" t="s">
        <v>359</v>
      </c>
      <c r="TVY265" t="s">
        <v>359</v>
      </c>
      <c r="TVZ265" t="s">
        <v>359</v>
      </c>
      <c r="TWA265" t="s">
        <v>359</v>
      </c>
      <c r="TWB265" t="s">
        <v>359</v>
      </c>
      <c r="TWC265" t="s">
        <v>359</v>
      </c>
      <c r="TWD265" t="s">
        <v>359</v>
      </c>
      <c r="TWE265" t="s">
        <v>359</v>
      </c>
      <c r="TWF265" t="s">
        <v>359</v>
      </c>
      <c r="TWG265" t="s">
        <v>359</v>
      </c>
      <c r="TWH265" t="s">
        <v>359</v>
      </c>
      <c r="TWI265" t="s">
        <v>359</v>
      </c>
      <c r="TWJ265" t="s">
        <v>359</v>
      </c>
      <c r="TWK265" t="s">
        <v>359</v>
      </c>
      <c r="TWL265" t="s">
        <v>359</v>
      </c>
      <c r="TWM265" t="s">
        <v>359</v>
      </c>
      <c r="TWN265" t="s">
        <v>359</v>
      </c>
      <c r="TWO265" t="s">
        <v>359</v>
      </c>
      <c r="TWP265" t="s">
        <v>359</v>
      </c>
      <c r="TWQ265" t="s">
        <v>359</v>
      </c>
      <c r="TWR265" t="s">
        <v>359</v>
      </c>
      <c r="TWS265" t="s">
        <v>359</v>
      </c>
      <c r="TWT265" t="s">
        <v>359</v>
      </c>
      <c r="TWU265" t="s">
        <v>359</v>
      </c>
      <c r="TWV265" t="s">
        <v>359</v>
      </c>
      <c r="TWW265" t="s">
        <v>359</v>
      </c>
      <c r="TWX265" t="s">
        <v>359</v>
      </c>
      <c r="TWY265" t="s">
        <v>359</v>
      </c>
      <c r="TWZ265" t="s">
        <v>359</v>
      </c>
      <c r="TXA265" t="s">
        <v>359</v>
      </c>
      <c r="TXB265" t="s">
        <v>359</v>
      </c>
      <c r="TXC265" t="s">
        <v>359</v>
      </c>
      <c r="TXD265" t="s">
        <v>359</v>
      </c>
      <c r="TXE265" t="s">
        <v>359</v>
      </c>
      <c r="TXF265" t="s">
        <v>359</v>
      </c>
      <c r="TXG265" t="s">
        <v>359</v>
      </c>
      <c r="TXH265" t="s">
        <v>359</v>
      </c>
      <c r="TXI265" t="s">
        <v>359</v>
      </c>
      <c r="TXJ265" t="s">
        <v>359</v>
      </c>
      <c r="TXK265" t="s">
        <v>359</v>
      </c>
      <c r="TXL265" t="s">
        <v>359</v>
      </c>
      <c r="TXM265" t="s">
        <v>359</v>
      </c>
      <c r="TXN265" t="s">
        <v>359</v>
      </c>
      <c r="TXO265" t="s">
        <v>359</v>
      </c>
      <c r="TXP265" t="s">
        <v>359</v>
      </c>
      <c r="TXQ265" t="s">
        <v>359</v>
      </c>
      <c r="TXR265" t="s">
        <v>359</v>
      </c>
      <c r="TXS265" t="s">
        <v>359</v>
      </c>
      <c r="TXT265" t="s">
        <v>359</v>
      </c>
      <c r="TXU265" t="s">
        <v>359</v>
      </c>
      <c r="TXV265" t="s">
        <v>359</v>
      </c>
      <c r="TXW265" t="s">
        <v>359</v>
      </c>
      <c r="TXX265" t="s">
        <v>359</v>
      </c>
      <c r="TXY265" t="s">
        <v>359</v>
      </c>
      <c r="TXZ265" t="s">
        <v>359</v>
      </c>
      <c r="TYA265" t="s">
        <v>359</v>
      </c>
      <c r="TYB265" t="s">
        <v>359</v>
      </c>
      <c r="TYC265" t="s">
        <v>359</v>
      </c>
      <c r="TYD265" t="s">
        <v>359</v>
      </c>
      <c r="TYE265" t="s">
        <v>359</v>
      </c>
      <c r="TYF265" t="s">
        <v>359</v>
      </c>
      <c r="TYG265" t="s">
        <v>359</v>
      </c>
      <c r="TYH265" t="s">
        <v>359</v>
      </c>
      <c r="TYI265" t="s">
        <v>359</v>
      </c>
      <c r="TYJ265" t="s">
        <v>359</v>
      </c>
      <c r="TYK265" t="s">
        <v>359</v>
      </c>
      <c r="TYL265" t="s">
        <v>359</v>
      </c>
      <c r="TYM265" t="s">
        <v>359</v>
      </c>
      <c r="TYN265" t="s">
        <v>359</v>
      </c>
      <c r="TYO265" t="s">
        <v>359</v>
      </c>
      <c r="TYP265" t="s">
        <v>359</v>
      </c>
      <c r="TYQ265" t="s">
        <v>359</v>
      </c>
      <c r="TYR265" t="s">
        <v>359</v>
      </c>
      <c r="TYS265" t="s">
        <v>359</v>
      </c>
      <c r="TYT265" t="s">
        <v>359</v>
      </c>
      <c r="TYU265" t="s">
        <v>359</v>
      </c>
      <c r="TYV265" t="s">
        <v>359</v>
      </c>
      <c r="TYW265" t="s">
        <v>359</v>
      </c>
      <c r="TYX265" t="s">
        <v>359</v>
      </c>
      <c r="TYY265" t="s">
        <v>359</v>
      </c>
      <c r="TYZ265" t="s">
        <v>359</v>
      </c>
      <c r="TZA265" t="s">
        <v>359</v>
      </c>
      <c r="TZB265" t="s">
        <v>359</v>
      </c>
      <c r="TZC265" t="s">
        <v>359</v>
      </c>
      <c r="TZD265" t="s">
        <v>359</v>
      </c>
      <c r="TZE265" t="s">
        <v>359</v>
      </c>
      <c r="TZF265" t="s">
        <v>359</v>
      </c>
      <c r="TZG265" t="s">
        <v>359</v>
      </c>
      <c r="TZH265" t="s">
        <v>359</v>
      </c>
      <c r="TZI265" t="s">
        <v>359</v>
      </c>
      <c r="TZJ265" t="s">
        <v>359</v>
      </c>
      <c r="TZK265" t="s">
        <v>359</v>
      </c>
      <c r="TZL265" t="s">
        <v>359</v>
      </c>
      <c r="TZM265" t="s">
        <v>359</v>
      </c>
      <c r="TZN265" t="s">
        <v>359</v>
      </c>
      <c r="TZO265" t="s">
        <v>359</v>
      </c>
      <c r="TZP265" t="s">
        <v>359</v>
      </c>
      <c r="TZQ265" t="s">
        <v>359</v>
      </c>
      <c r="TZR265" t="s">
        <v>359</v>
      </c>
      <c r="TZS265" t="s">
        <v>359</v>
      </c>
      <c r="TZT265" t="s">
        <v>359</v>
      </c>
      <c r="TZU265" t="s">
        <v>359</v>
      </c>
      <c r="TZV265" t="s">
        <v>359</v>
      </c>
      <c r="TZW265" t="s">
        <v>359</v>
      </c>
      <c r="TZX265" t="s">
        <v>359</v>
      </c>
      <c r="TZY265" t="s">
        <v>359</v>
      </c>
      <c r="TZZ265" t="s">
        <v>359</v>
      </c>
      <c r="UAA265" t="s">
        <v>359</v>
      </c>
      <c r="UAB265" t="s">
        <v>359</v>
      </c>
      <c r="UAC265" t="s">
        <v>359</v>
      </c>
      <c r="UAD265" t="s">
        <v>359</v>
      </c>
      <c r="UAE265" t="s">
        <v>359</v>
      </c>
      <c r="UAF265" t="s">
        <v>359</v>
      </c>
      <c r="UAG265" t="s">
        <v>359</v>
      </c>
      <c r="UAH265" t="s">
        <v>359</v>
      </c>
      <c r="UAI265" t="s">
        <v>359</v>
      </c>
      <c r="UAJ265" t="s">
        <v>359</v>
      </c>
      <c r="UAK265" t="s">
        <v>359</v>
      </c>
      <c r="UAL265" t="s">
        <v>359</v>
      </c>
      <c r="UAM265" t="s">
        <v>359</v>
      </c>
      <c r="UAN265" t="s">
        <v>359</v>
      </c>
      <c r="UAO265" t="s">
        <v>359</v>
      </c>
      <c r="UAP265" t="s">
        <v>359</v>
      </c>
      <c r="UAQ265" t="s">
        <v>359</v>
      </c>
      <c r="UAR265" t="s">
        <v>359</v>
      </c>
      <c r="UAS265" t="s">
        <v>359</v>
      </c>
      <c r="UAT265" t="s">
        <v>359</v>
      </c>
      <c r="UAU265" t="s">
        <v>359</v>
      </c>
      <c r="UAV265" t="s">
        <v>359</v>
      </c>
      <c r="UAW265" t="s">
        <v>359</v>
      </c>
      <c r="UAX265" t="s">
        <v>359</v>
      </c>
      <c r="UAY265" t="s">
        <v>359</v>
      </c>
      <c r="UAZ265" t="s">
        <v>359</v>
      </c>
      <c r="UBA265" t="s">
        <v>359</v>
      </c>
      <c r="UBB265" t="s">
        <v>359</v>
      </c>
      <c r="UBC265" t="s">
        <v>359</v>
      </c>
      <c r="UBD265" t="s">
        <v>359</v>
      </c>
      <c r="UBE265" t="s">
        <v>359</v>
      </c>
      <c r="UBF265" t="s">
        <v>359</v>
      </c>
      <c r="UBG265" t="s">
        <v>359</v>
      </c>
      <c r="UBH265" t="s">
        <v>359</v>
      </c>
      <c r="UBI265" t="s">
        <v>359</v>
      </c>
      <c r="UBJ265" t="s">
        <v>359</v>
      </c>
      <c r="UBK265" t="s">
        <v>359</v>
      </c>
      <c r="UBL265" t="s">
        <v>359</v>
      </c>
      <c r="UBM265" t="s">
        <v>359</v>
      </c>
      <c r="UBN265" t="s">
        <v>359</v>
      </c>
      <c r="UBO265" t="s">
        <v>359</v>
      </c>
      <c r="UBP265" t="s">
        <v>359</v>
      </c>
      <c r="UBQ265" t="s">
        <v>359</v>
      </c>
      <c r="UBR265" t="s">
        <v>359</v>
      </c>
      <c r="UBS265" t="s">
        <v>359</v>
      </c>
      <c r="UBT265" t="s">
        <v>359</v>
      </c>
      <c r="UBU265" t="s">
        <v>359</v>
      </c>
      <c r="UBV265" t="s">
        <v>359</v>
      </c>
      <c r="UBW265" t="s">
        <v>359</v>
      </c>
      <c r="UBX265" t="s">
        <v>359</v>
      </c>
      <c r="UBY265" t="s">
        <v>359</v>
      </c>
      <c r="UBZ265" t="s">
        <v>359</v>
      </c>
      <c r="UCA265" t="s">
        <v>359</v>
      </c>
      <c r="UCB265" t="s">
        <v>359</v>
      </c>
      <c r="UCC265" t="s">
        <v>359</v>
      </c>
      <c r="UCD265" t="s">
        <v>359</v>
      </c>
      <c r="UCE265" t="s">
        <v>359</v>
      </c>
      <c r="UCF265" t="s">
        <v>359</v>
      </c>
      <c r="UCG265" t="s">
        <v>359</v>
      </c>
      <c r="UCH265" t="s">
        <v>359</v>
      </c>
      <c r="UCI265" t="s">
        <v>359</v>
      </c>
      <c r="UCJ265" t="s">
        <v>359</v>
      </c>
      <c r="UCK265" t="s">
        <v>359</v>
      </c>
      <c r="UCL265" t="s">
        <v>359</v>
      </c>
      <c r="UCM265" t="s">
        <v>359</v>
      </c>
      <c r="UCN265" t="s">
        <v>359</v>
      </c>
      <c r="UCO265" t="s">
        <v>359</v>
      </c>
      <c r="UCP265" t="s">
        <v>359</v>
      </c>
      <c r="UCQ265" t="s">
        <v>359</v>
      </c>
      <c r="UCR265" t="s">
        <v>359</v>
      </c>
      <c r="UCS265" t="s">
        <v>359</v>
      </c>
      <c r="UCT265" t="s">
        <v>359</v>
      </c>
      <c r="UCU265" t="s">
        <v>359</v>
      </c>
      <c r="UCV265" t="s">
        <v>359</v>
      </c>
      <c r="UCW265" t="s">
        <v>359</v>
      </c>
      <c r="UCX265" t="s">
        <v>359</v>
      </c>
      <c r="UCY265" t="s">
        <v>359</v>
      </c>
      <c r="UCZ265" t="s">
        <v>359</v>
      </c>
      <c r="UDA265" t="s">
        <v>359</v>
      </c>
      <c r="UDB265" t="s">
        <v>359</v>
      </c>
      <c r="UDC265" t="s">
        <v>359</v>
      </c>
      <c r="UDD265" t="s">
        <v>359</v>
      </c>
      <c r="UDE265" t="s">
        <v>359</v>
      </c>
      <c r="UDF265" t="s">
        <v>359</v>
      </c>
      <c r="UDG265" t="s">
        <v>359</v>
      </c>
      <c r="UDH265" t="s">
        <v>359</v>
      </c>
      <c r="UDI265" t="s">
        <v>359</v>
      </c>
      <c r="UDJ265" t="s">
        <v>359</v>
      </c>
      <c r="UDK265" t="s">
        <v>359</v>
      </c>
      <c r="UDL265" t="s">
        <v>359</v>
      </c>
      <c r="UDM265" t="s">
        <v>359</v>
      </c>
      <c r="UDN265" t="s">
        <v>359</v>
      </c>
      <c r="UDO265" t="s">
        <v>359</v>
      </c>
      <c r="UDP265" t="s">
        <v>359</v>
      </c>
      <c r="UDQ265" t="s">
        <v>359</v>
      </c>
      <c r="UDR265" t="s">
        <v>359</v>
      </c>
      <c r="UDS265" t="s">
        <v>359</v>
      </c>
      <c r="UDT265" t="s">
        <v>359</v>
      </c>
      <c r="UDU265" t="s">
        <v>359</v>
      </c>
      <c r="UDV265" t="s">
        <v>359</v>
      </c>
      <c r="UDW265" t="s">
        <v>359</v>
      </c>
      <c r="UDX265" t="s">
        <v>359</v>
      </c>
      <c r="UDY265" t="s">
        <v>359</v>
      </c>
      <c r="UDZ265" t="s">
        <v>359</v>
      </c>
      <c r="UEA265" t="s">
        <v>359</v>
      </c>
      <c r="UEB265" t="s">
        <v>359</v>
      </c>
      <c r="UEC265" t="s">
        <v>359</v>
      </c>
      <c r="UED265" t="s">
        <v>359</v>
      </c>
      <c r="UEE265" t="s">
        <v>359</v>
      </c>
      <c r="UEF265" t="s">
        <v>359</v>
      </c>
      <c r="UEG265" t="s">
        <v>359</v>
      </c>
      <c r="UEH265" t="s">
        <v>359</v>
      </c>
      <c r="UEI265" t="s">
        <v>359</v>
      </c>
      <c r="UEJ265" t="s">
        <v>359</v>
      </c>
      <c r="UEK265" t="s">
        <v>359</v>
      </c>
      <c r="UEL265" t="s">
        <v>359</v>
      </c>
      <c r="UEM265" t="s">
        <v>359</v>
      </c>
      <c r="UEN265" t="s">
        <v>359</v>
      </c>
      <c r="UEO265" t="s">
        <v>359</v>
      </c>
      <c r="UEP265" t="s">
        <v>359</v>
      </c>
      <c r="UEQ265" t="s">
        <v>359</v>
      </c>
      <c r="UER265" t="s">
        <v>359</v>
      </c>
      <c r="UES265" t="s">
        <v>359</v>
      </c>
      <c r="UET265" t="s">
        <v>359</v>
      </c>
      <c r="UEU265" t="s">
        <v>359</v>
      </c>
      <c r="UEV265" t="s">
        <v>359</v>
      </c>
      <c r="UEW265" t="s">
        <v>359</v>
      </c>
      <c r="UEX265" t="s">
        <v>359</v>
      </c>
      <c r="UEY265" t="s">
        <v>359</v>
      </c>
      <c r="UEZ265" t="s">
        <v>359</v>
      </c>
      <c r="UFA265" t="s">
        <v>359</v>
      </c>
      <c r="UFB265" t="s">
        <v>359</v>
      </c>
      <c r="UFC265" t="s">
        <v>359</v>
      </c>
      <c r="UFD265" t="s">
        <v>359</v>
      </c>
      <c r="UFE265" t="s">
        <v>359</v>
      </c>
      <c r="UFF265" t="s">
        <v>359</v>
      </c>
      <c r="UFG265" t="s">
        <v>359</v>
      </c>
      <c r="UFH265" t="s">
        <v>359</v>
      </c>
      <c r="UFI265" t="s">
        <v>359</v>
      </c>
      <c r="UFJ265" t="s">
        <v>359</v>
      </c>
      <c r="UFK265" t="s">
        <v>359</v>
      </c>
      <c r="UFL265" t="s">
        <v>359</v>
      </c>
      <c r="UFM265" t="s">
        <v>359</v>
      </c>
      <c r="UFN265" t="s">
        <v>359</v>
      </c>
      <c r="UFO265" t="s">
        <v>359</v>
      </c>
      <c r="UFP265" t="s">
        <v>359</v>
      </c>
      <c r="UFQ265" t="s">
        <v>359</v>
      </c>
      <c r="UFR265" t="s">
        <v>359</v>
      </c>
      <c r="UFS265" t="s">
        <v>359</v>
      </c>
      <c r="UFT265" t="s">
        <v>359</v>
      </c>
      <c r="UFU265" t="s">
        <v>359</v>
      </c>
      <c r="UFV265" t="s">
        <v>359</v>
      </c>
      <c r="UFW265" t="s">
        <v>359</v>
      </c>
      <c r="UFX265" t="s">
        <v>359</v>
      </c>
      <c r="UFY265" t="s">
        <v>359</v>
      </c>
      <c r="UFZ265" t="s">
        <v>359</v>
      </c>
      <c r="UGA265" t="s">
        <v>359</v>
      </c>
      <c r="UGB265" t="s">
        <v>359</v>
      </c>
      <c r="UGC265" t="s">
        <v>359</v>
      </c>
      <c r="UGD265" t="s">
        <v>359</v>
      </c>
      <c r="UGE265" t="s">
        <v>359</v>
      </c>
      <c r="UGF265" t="s">
        <v>359</v>
      </c>
      <c r="UGG265" t="s">
        <v>359</v>
      </c>
      <c r="UGH265" t="s">
        <v>359</v>
      </c>
      <c r="UGI265" t="s">
        <v>359</v>
      </c>
      <c r="UGJ265" t="s">
        <v>359</v>
      </c>
      <c r="UGK265" t="s">
        <v>359</v>
      </c>
      <c r="UGL265" t="s">
        <v>359</v>
      </c>
      <c r="UGM265" t="s">
        <v>359</v>
      </c>
      <c r="UGN265" t="s">
        <v>359</v>
      </c>
      <c r="UGO265" t="s">
        <v>359</v>
      </c>
      <c r="UGP265" t="s">
        <v>359</v>
      </c>
      <c r="UGQ265" t="s">
        <v>359</v>
      </c>
      <c r="UGR265" t="s">
        <v>359</v>
      </c>
      <c r="UGS265" t="s">
        <v>359</v>
      </c>
      <c r="UGT265" t="s">
        <v>359</v>
      </c>
      <c r="UGU265" t="s">
        <v>359</v>
      </c>
      <c r="UGV265" t="s">
        <v>359</v>
      </c>
      <c r="UGW265" t="s">
        <v>359</v>
      </c>
      <c r="UGX265" t="s">
        <v>359</v>
      </c>
      <c r="UGY265" t="s">
        <v>359</v>
      </c>
      <c r="UGZ265" t="s">
        <v>359</v>
      </c>
      <c r="UHA265" t="s">
        <v>359</v>
      </c>
      <c r="UHB265" t="s">
        <v>359</v>
      </c>
      <c r="UHC265" t="s">
        <v>359</v>
      </c>
      <c r="UHD265" t="s">
        <v>359</v>
      </c>
      <c r="UHE265" t="s">
        <v>359</v>
      </c>
      <c r="UHF265" t="s">
        <v>359</v>
      </c>
      <c r="UHG265" t="s">
        <v>359</v>
      </c>
      <c r="UHH265" t="s">
        <v>359</v>
      </c>
      <c r="UHI265" t="s">
        <v>359</v>
      </c>
      <c r="UHJ265" t="s">
        <v>359</v>
      </c>
      <c r="UHK265" t="s">
        <v>359</v>
      </c>
      <c r="UHL265" t="s">
        <v>359</v>
      </c>
      <c r="UHM265" t="s">
        <v>359</v>
      </c>
      <c r="UHN265" t="s">
        <v>359</v>
      </c>
      <c r="UHO265" t="s">
        <v>359</v>
      </c>
      <c r="UHP265" t="s">
        <v>359</v>
      </c>
      <c r="UHQ265" t="s">
        <v>359</v>
      </c>
      <c r="UHR265" t="s">
        <v>359</v>
      </c>
      <c r="UHS265" t="s">
        <v>359</v>
      </c>
      <c r="UHT265" t="s">
        <v>359</v>
      </c>
      <c r="UHU265" t="s">
        <v>359</v>
      </c>
      <c r="UHV265" t="s">
        <v>359</v>
      </c>
      <c r="UHW265" t="s">
        <v>359</v>
      </c>
      <c r="UHX265" t="s">
        <v>359</v>
      </c>
      <c r="UHY265" t="s">
        <v>359</v>
      </c>
      <c r="UHZ265" t="s">
        <v>359</v>
      </c>
      <c r="UIA265" t="s">
        <v>359</v>
      </c>
      <c r="UIB265" t="s">
        <v>359</v>
      </c>
      <c r="UIC265" t="s">
        <v>359</v>
      </c>
      <c r="UID265" t="s">
        <v>359</v>
      </c>
      <c r="UIE265" t="s">
        <v>359</v>
      </c>
      <c r="UIF265" t="s">
        <v>359</v>
      </c>
      <c r="UIG265" t="s">
        <v>359</v>
      </c>
      <c r="UIH265" t="s">
        <v>359</v>
      </c>
      <c r="UII265" t="s">
        <v>359</v>
      </c>
      <c r="UIJ265" t="s">
        <v>359</v>
      </c>
      <c r="UIK265" t="s">
        <v>359</v>
      </c>
      <c r="UIL265" t="s">
        <v>359</v>
      </c>
      <c r="UIM265" t="s">
        <v>359</v>
      </c>
      <c r="UIN265" t="s">
        <v>359</v>
      </c>
      <c r="UIO265" t="s">
        <v>359</v>
      </c>
      <c r="UIP265" t="s">
        <v>359</v>
      </c>
      <c r="UIQ265" t="s">
        <v>359</v>
      </c>
      <c r="UIR265" t="s">
        <v>359</v>
      </c>
      <c r="UIS265" t="s">
        <v>359</v>
      </c>
      <c r="UIT265" t="s">
        <v>359</v>
      </c>
      <c r="UIU265" t="s">
        <v>359</v>
      </c>
      <c r="UIV265" t="s">
        <v>359</v>
      </c>
      <c r="UIW265" t="s">
        <v>359</v>
      </c>
      <c r="UIX265" t="s">
        <v>359</v>
      </c>
      <c r="UIY265" t="s">
        <v>359</v>
      </c>
      <c r="UIZ265" t="s">
        <v>359</v>
      </c>
      <c r="UJA265" t="s">
        <v>359</v>
      </c>
      <c r="UJB265" t="s">
        <v>359</v>
      </c>
      <c r="UJC265" t="s">
        <v>359</v>
      </c>
      <c r="UJD265" t="s">
        <v>359</v>
      </c>
      <c r="UJE265" t="s">
        <v>359</v>
      </c>
      <c r="UJF265" t="s">
        <v>359</v>
      </c>
      <c r="UJG265" t="s">
        <v>359</v>
      </c>
      <c r="UJH265" t="s">
        <v>359</v>
      </c>
      <c r="UJI265" t="s">
        <v>359</v>
      </c>
      <c r="UJJ265" t="s">
        <v>359</v>
      </c>
      <c r="UJK265" t="s">
        <v>359</v>
      </c>
      <c r="UJL265" t="s">
        <v>359</v>
      </c>
      <c r="UJM265" t="s">
        <v>359</v>
      </c>
      <c r="UJN265" t="s">
        <v>359</v>
      </c>
      <c r="UJO265" t="s">
        <v>359</v>
      </c>
      <c r="UJP265" t="s">
        <v>359</v>
      </c>
      <c r="UJQ265" t="s">
        <v>359</v>
      </c>
      <c r="UJR265" t="s">
        <v>359</v>
      </c>
      <c r="UJS265" t="s">
        <v>359</v>
      </c>
      <c r="UJT265" t="s">
        <v>359</v>
      </c>
      <c r="UJU265" t="s">
        <v>359</v>
      </c>
      <c r="UJV265" t="s">
        <v>359</v>
      </c>
      <c r="UJW265" t="s">
        <v>359</v>
      </c>
      <c r="UJX265" t="s">
        <v>359</v>
      </c>
      <c r="UJY265" t="s">
        <v>359</v>
      </c>
      <c r="UJZ265" t="s">
        <v>359</v>
      </c>
      <c r="UKA265" t="s">
        <v>359</v>
      </c>
      <c r="UKB265" t="s">
        <v>359</v>
      </c>
      <c r="UKC265" t="s">
        <v>359</v>
      </c>
      <c r="UKD265" t="s">
        <v>359</v>
      </c>
      <c r="UKE265" t="s">
        <v>359</v>
      </c>
      <c r="UKF265" t="s">
        <v>359</v>
      </c>
      <c r="UKG265" t="s">
        <v>359</v>
      </c>
      <c r="UKH265" t="s">
        <v>359</v>
      </c>
      <c r="UKI265" t="s">
        <v>359</v>
      </c>
      <c r="UKJ265" t="s">
        <v>359</v>
      </c>
      <c r="UKK265" t="s">
        <v>359</v>
      </c>
      <c r="UKL265" t="s">
        <v>359</v>
      </c>
      <c r="UKM265" t="s">
        <v>359</v>
      </c>
      <c r="UKN265" t="s">
        <v>359</v>
      </c>
      <c r="UKO265" t="s">
        <v>359</v>
      </c>
      <c r="UKP265" t="s">
        <v>359</v>
      </c>
      <c r="UKQ265" t="s">
        <v>359</v>
      </c>
      <c r="UKR265" t="s">
        <v>359</v>
      </c>
      <c r="UKS265" t="s">
        <v>359</v>
      </c>
      <c r="UKT265" t="s">
        <v>359</v>
      </c>
      <c r="UKU265" t="s">
        <v>359</v>
      </c>
      <c r="UKV265" t="s">
        <v>359</v>
      </c>
      <c r="UKW265" t="s">
        <v>359</v>
      </c>
      <c r="UKX265" t="s">
        <v>359</v>
      </c>
      <c r="UKY265" t="s">
        <v>359</v>
      </c>
      <c r="UKZ265" t="s">
        <v>359</v>
      </c>
      <c r="ULA265" t="s">
        <v>359</v>
      </c>
      <c r="ULB265" t="s">
        <v>359</v>
      </c>
      <c r="ULC265" t="s">
        <v>359</v>
      </c>
      <c r="ULD265" t="s">
        <v>359</v>
      </c>
      <c r="ULE265" t="s">
        <v>359</v>
      </c>
      <c r="ULF265" t="s">
        <v>359</v>
      </c>
      <c r="ULG265" t="s">
        <v>359</v>
      </c>
      <c r="ULH265" t="s">
        <v>359</v>
      </c>
      <c r="ULI265" t="s">
        <v>359</v>
      </c>
      <c r="ULJ265" t="s">
        <v>359</v>
      </c>
      <c r="ULK265" t="s">
        <v>359</v>
      </c>
      <c r="ULL265" t="s">
        <v>359</v>
      </c>
      <c r="ULM265" t="s">
        <v>359</v>
      </c>
      <c r="ULN265" t="s">
        <v>359</v>
      </c>
      <c r="ULO265" t="s">
        <v>359</v>
      </c>
      <c r="ULP265" t="s">
        <v>359</v>
      </c>
      <c r="ULQ265" t="s">
        <v>359</v>
      </c>
      <c r="ULR265" t="s">
        <v>359</v>
      </c>
      <c r="ULS265" t="s">
        <v>359</v>
      </c>
      <c r="ULT265" t="s">
        <v>359</v>
      </c>
      <c r="ULU265" t="s">
        <v>359</v>
      </c>
      <c r="ULV265" t="s">
        <v>359</v>
      </c>
      <c r="ULW265" t="s">
        <v>359</v>
      </c>
      <c r="ULX265" t="s">
        <v>359</v>
      </c>
      <c r="ULY265" t="s">
        <v>359</v>
      </c>
      <c r="ULZ265" t="s">
        <v>359</v>
      </c>
      <c r="UMA265" t="s">
        <v>359</v>
      </c>
      <c r="UMB265" t="s">
        <v>359</v>
      </c>
      <c r="UMC265" t="s">
        <v>359</v>
      </c>
      <c r="UMD265" t="s">
        <v>359</v>
      </c>
      <c r="UME265" t="s">
        <v>359</v>
      </c>
      <c r="UMF265" t="s">
        <v>359</v>
      </c>
      <c r="UMG265" t="s">
        <v>359</v>
      </c>
      <c r="UMH265" t="s">
        <v>359</v>
      </c>
      <c r="UMI265" t="s">
        <v>359</v>
      </c>
      <c r="UMJ265" t="s">
        <v>359</v>
      </c>
      <c r="UMK265" t="s">
        <v>359</v>
      </c>
      <c r="UML265" t="s">
        <v>359</v>
      </c>
      <c r="UMM265" t="s">
        <v>359</v>
      </c>
      <c r="UMN265" t="s">
        <v>359</v>
      </c>
      <c r="UMO265" t="s">
        <v>359</v>
      </c>
      <c r="UMP265" t="s">
        <v>359</v>
      </c>
      <c r="UMQ265" t="s">
        <v>359</v>
      </c>
      <c r="UMR265" t="s">
        <v>359</v>
      </c>
      <c r="UMS265" t="s">
        <v>359</v>
      </c>
      <c r="UMT265" t="s">
        <v>359</v>
      </c>
      <c r="UMU265" t="s">
        <v>359</v>
      </c>
      <c r="UMV265" t="s">
        <v>359</v>
      </c>
      <c r="UMW265" t="s">
        <v>359</v>
      </c>
      <c r="UMX265" t="s">
        <v>359</v>
      </c>
      <c r="UMY265" t="s">
        <v>359</v>
      </c>
      <c r="UMZ265" t="s">
        <v>359</v>
      </c>
      <c r="UNA265" t="s">
        <v>359</v>
      </c>
      <c r="UNB265" t="s">
        <v>359</v>
      </c>
      <c r="UNC265" t="s">
        <v>359</v>
      </c>
      <c r="UND265" t="s">
        <v>359</v>
      </c>
      <c r="UNE265" t="s">
        <v>359</v>
      </c>
      <c r="UNF265" t="s">
        <v>359</v>
      </c>
      <c r="UNG265" t="s">
        <v>359</v>
      </c>
      <c r="UNH265" t="s">
        <v>359</v>
      </c>
      <c r="UNI265" t="s">
        <v>359</v>
      </c>
      <c r="UNJ265" t="s">
        <v>359</v>
      </c>
      <c r="UNK265" t="s">
        <v>359</v>
      </c>
      <c r="UNL265" t="s">
        <v>359</v>
      </c>
      <c r="UNM265" t="s">
        <v>359</v>
      </c>
      <c r="UNN265" t="s">
        <v>359</v>
      </c>
      <c r="UNO265" t="s">
        <v>359</v>
      </c>
      <c r="UNP265" t="s">
        <v>359</v>
      </c>
      <c r="UNQ265" t="s">
        <v>359</v>
      </c>
      <c r="UNR265" t="s">
        <v>359</v>
      </c>
      <c r="UNS265" t="s">
        <v>359</v>
      </c>
      <c r="UNT265" t="s">
        <v>359</v>
      </c>
      <c r="UNU265" t="s">
        <v>359</v>
      </c>
      <c r="UNV265" t="s">
        <v>359</v>
      </c>
      <c r="UNW265" t="s">
        <v>359</v>
      </c>
      <c r="UNX265" t="s">
        <v>359</v>
      </c>
      <c r="UNY265" t="s">
        <v>359</v>
      </c>
      <c r="UNZ265" t="s">
        <v>359</v>
      </c>
      <c r="UOA265" t="s">
        <v>359</v>
      </c>
      <c r="UOB265" t="s">
        <v>359</v>
      </c>
      <c r="UOC265" t="s">
        <v>359</v>
      </c>
      <c r="UOD265" t="s">
        <v>359</v>
      </c>
      <c r="UOE265" t="s">
        <v>359</v>
      </c>
      <c r="UOF265" t="s">
        <v>359</v>
      </c>
      <c r="UOG265" t="s">
        <v>359</v>
      </c>
      <c r="UOH265" t="s">
        <v>359</v>
      </c>
      <c r="UOI265" t="s">
        <v>359</v>
      </c>
      <c r="UOJ265" t="s">
        <v>359</v>
      </c>
      <c r="UOK265" t="s">
        <v>359</v>
      </c>
      <c r="UOL265" t="s">
        <v>359</v>
      </c>
      <c r="UOM265" t="s">
        <v>359</v>
      </c>
      <c r="UON265" t="s">
        <v>359</v>
      </c>
      <c r="UOO265" t="s">
        <v>359</v>
      </c>
      <c r="UOP265" t="s">
        <v>359</v>
      </c>
      <c r="UOQ265" t="s">
        <v>359</v>
      </c>
      <c r="UOR265" t="s">
        <v>359</v>
      </c>
      <c r="UOS265" t="s">
        <v>359</v>
      </c>
      <c r="UOT265" t="s">
        <v>359</v>
      </c>
      <c r="UOU265" t="s">
        <v>359</v>
      </c>
      <c r="UOV265" t="s">
        <v>359</v>
      </c>
      <c r="UOW265" t="s">
        <v>359</v>
      </c>
      <c r="UOX265" t="s">
        <v>359</v>
      </c>
      <c r="UOY265" t="s">
        <v>359</v>
      </c>
      <c r="UOZ265" t="s">
        <v>359</v>
      </c>
      <c r="UPA265" t="s">
        <v>359</v>
      </c>
      <c r="UPB265" t="s">
        <v>359</v>
      </c>
      <c r="UPC265" t="s">
        <v>359</v>
      </c>
      <c r="UPD265" t="s">
        <v>359</v>
      </c>
      <c r="UPE265" t="s">
        <v>359</v>
      </c>
      <c r="UPF265" t="s">
        <v>359</v>
      </c>
      <c r="UPG265" t="s">
        <v>359</v>
      </c>
      <c r="UPH265" t="s">
        <v>359</v>
      </c>
      <c r="UPI265" t="s">
        <v>359</v>
      </c>
      <c r="UPJ265" t="s">
        <v>359</v>
      </c>
      <c r="UPK265" t="s">
        <v>359</v>
      </c>
      <c r="UPL265" t="s">
        <v>359</v>
      </c>
      <c r="UPM265" t="s">
        <v>359</v>
      </c>
      <c r="UPN265" t="s">
        <v>359</v>
      </c>
      <c r="UPO265" t="s">
        <v>359</v>
      </c>
      <c r="UPP265" t="s">
        <v>359</v>
      </c>
      <c r="UPQ265" t="s">
        <v>359</v>
      </c>
      <c r="UPR265" t="s">
        <v>359</v>
      </c>
      <c r="UPS265" t="s">
        <v>359</v>
      </c>
      <c r="UPT265" t="s">
        <v>359</v>
      </c>
      <c r="UPU265" t="s">
        <v>359</v>
      </c>
      <c r="UPV265" t="s">
        <v>359</v>
      </c>
      <c r="UPW265" t="s">
        <v>359</v>
      </c>
      <c r="UPX265" t="s">
        <v>359</v>
      </c>
      <c r="UPY265" t="s">
        <v>359</v>
      </c>
      <c r="UPZ265" t="s">
        <v>359</v>
      </c>
      <c r="UQA265" t="s">
        <v>359</v>
      </c>
      <c r="UQB265" t="s">
        <v>359</v>
      </c>
      <c r="UQC265" t="s">
        <v>359</v>
      </c>
      <c r="UQD265" t="s">
        <v>359</v>
      </c>
      <c r="UQE265" t="s">
        <v>359</v>
      </c>
      <c r="UQF265" t="s">
        <v>359</v>
      </c>
      <c r="UQG265" t="s">
        <v>359</v>
      </c>
      <c r="UQH265" t="s">
        <v>359</v>
      </c>
      <c r="UQI265" t="s">
        <v>359</v>
      </c>
      <c r="UQJ265" t="s">
        <v>359</v>
      </c>
      <c r="UQK265" t="s">
        <v>359</v>
      </c>
      <c r="UQL265" t="s">
        <v>359</v>
      </c>
      <c r="UQM265" t="s">
        <v>359</v>
      </c>
      <c r="UQN265" t="s">
        <v>359</v>
      </c>
      <c r="UQO265" t="s">
        <v>359</v>
      </c>
      <c r="UQP265" t="s">
        <v>359</v>
      </c>
      <c r="UQQ265" t="s">
        <v>359</v>
      </c>
      <c r="UQR265" t="s">
        <v>359</v>
      </c>
      <c r="UQS265" t="s">
        <v>359</v>
      </c>
      <c r="UQT265" t="s">
        <v>359</v>
      </c>
      <c r="UQU265" t="s">
        <v>359</v>
      </c>
      <c r="UQV265" t="s">
        <v>359</v>
      </c>
      <c r="UQW265" t="s">
        <v>359</v>
      </c>
      <c r="UQX265" t="s">
        <v>359</v>
      </c>
      <c r="UQY265" t="s">
        <v>359</v>
      </c>
      <c r="UQZ265" t="s">
        <v>359</v>
      </c>
      <c r="URA265" t="s">
        <v>359</v>
      </c>
      <c r="URB265" t="s">
        <v>359</v>
      </c>
      <c r="URC265" t="s">
        <v>359</v>
      </c>
      <c r="URD265" t="s">
        <v>359</v>
      </c>
      <c r="URE265" t="s">
        <v>359</v>
      </c>
      <c r="URF265" t="s">
        <v>359</v>
      </c>
      <c r="URG265" t="s">
        <v>359</v>
      </c>
      <c r="URH265" t="s">
        <v>359</v>
      </c>
      <c r="URI265" t="s">
        <v>359</v>
      </c>
      <c r="URJ265" t="s">
        <v>359</v>
      </c>
      <c r="URK265" t="s">
        <v>359</v>
      </c>
      <c r="URL265" t="s">
        <v>359</v>
      </c>
      <c r="URM265" t="s">
        <v>359</v>
      </c>
      <c r="URN265" t="s">
        <v>359</v>
      </c>
      <c r="URO265" t="s">
        <v>359</v>
      </c>
      <c r="URP265" t="s">
        <v>359</v>
      </c>
      <c r="URQ265" t="s">
        <v>359</v>
      </c>
      <c r="URR265" t="s">
        <v>359</v>
      </c>
      <c r="URS265" t="s">
        <v>359</v>
      </c>
      <c r="URT265" t="s">
        <v>359</v>
      </c>
      <c r="URU265" t="s">
        <v>359</v>
      </c>
      <c r="URV265" t="s">
        <v>359</v>
      </c>
      <c r="URW265" t="s">
        <v>359</v>
      </c>
      <c r="URX265" t="s">
        <v>359</v>
      </c>
      <c r="URY265" t="s">
        <v>359</v>
      </c>
      <c r="URZ265" t="s">
        <v>359</v>
      </c>
      <c r="USA265" t="s">
        <v>359</v>
      </c>
      <c r="USB265" t="s">
        <v>359</v>
      </c>
      <c r="USC265" t="s">
        <v>359</v>
      </c>
      <c r="USD265" t="s">
        <v>359</v>
      </c>
      <c r="USE265" t="s">
        <v>359</v>
      </c>
      <c r="USF265" t="s">
        <v>359</v>
      </c>
      <c r="USG265" t="s">
        <v>359</v>
      </c>
      <c r="USH265" t="s">
        <v>359</v>
      </c>
      <c r="USI265" t="s">
        <v>359</v>
      </c>
      <c r="USJ265" t="s">
        <v>359</v>
      </c>
      <c r="USK265" t="s">
        <v>359</v>
      </c>
      <c r="USL265" t="s">
        <v>359</v>
      </c>
      <c r="USM265" t="s">
        <v>359</v>
      </c>
      <c r="USN265" t="s">
        <v>359</v>
      </c>
      <c r="USO265" t="s">
        <v>359</v>
      </c>
      <c r="USP265" t="s">
        <v>359</v>
      </c>
      <c r="USQ265" t="s">
        <v>359</v>
      </c>
      <c r="USR265" t="s">
        <v>359</v>
      </c>
      <c r="USS265" t="s">
        <v>359</v>
      </c>
      <c r="UST265" t="s">
        <v>359</v>
      </c>
      <c r="USU265" t="s">
        <v>359</v>
      </c>
      <c r="USV265" t="s">
        <v>359</v>
      </c>
      <c r="USW265" t="s">
        <v>359</v>
      </c>
      <c r="USX265" t="s">
        <v>359</v>
      </c>
      <c r="USY265" t="s">
        <v>359</v>
      </c>
      <c r="USZ265" t="s">
        <v>359</v>
      </c>
      <c r="UTA265" t="s">
        <v>359</v>
      </c>
      <c r="UTB265" t="s">
        <v>359</v>
      </c>
      <c r="UTC265" t="s">
        <v>359</v>
      </c>
      <c r="UTD265" t="s">
        <v>359</v>
      </c>
      <c r="UTE265" t="s">
        <v>359</v>
      </c>
      <c r="UTF265" t="s">
        <v>359</v>
      </c>
      <c r="UTG265" t="s">
        <v>359</v>
      </c>
      <c r="UTH265" t="s">
        <v>359</v>
      </c>
      <c r="UTI265" t="s">
        <v>359</v>
      </c>
      <c r="UTJ265" t="s">
        <v>359</v>
      </c>
      <c r="UTK265" t="s">
        <v>359</v>
      </c>
      <c r="UTL265" t="s">
        <v>359</v>
      </c>
      <c r="UTM265" t="s">
        <v>359</v>
      </c>
      <c r="UTN265" t="s">
        <v>359</v>
      </c>
      <c r="UTO265" t="s">
        <v>359</v>
      </c>
      <c r="UTP265" t="s">
        <v>359</v>
      </c>
      <c r="UTQ265" t="s">
        <v>359</v>
      </c>
      <c r="UTR265" t="s">
        <v>359</v>
      </c>
      <c r="UTS265" t="s">
        <v>359</v>
      </c>
      <c r="UTT265" t="s">
        <v>359</v>
      </c>
      <c r="UTU265" t="s">
        <v>359</v>
      </c>
      <c r="UTV265" t="s">
        <v>359</v>
      </c>
      <c r="UTW265" t="s">
        <v>359</v>
      </c>
      <c r="UTX265" t="s">
        <v>359</v>
      </c>
      <c r="UTY265" t="s">
        <v>359</v>
      </c>
      <c r="UTZ265" t="s">
        <v>359</v>
      </c>
      <c r="UUA265" t="s">
        <v>359</v>
      </c>
      <c r="UUB265" t="s">
        <v>359</v>
      </c>
      <c r="UUC265" t="s">
        <v>359</v>
      </c>
      <c r="UUD265" t="s">
        <v>359</v>
      </c>
      <c r="UUE265" t="s">
        <v>359</v>
      </c>
      <c r="UUF265" t="s">
        <v>359</v>
      </c>
      <c r="UUG265" t="s">
        <v>359</v>
      </c>
      <c r="UUH265" t="s">
        <v>359</v>
      </c>
      <c r="UUI265" t="s">
        <v>359</v>
      </c>
      <c r="UUJ265" t="s">
        <v>359</v>
      </c>
      <c r="UUK265" t="s">
        <v>359</v>
      </c>
      <c r="UUL265" t="s">
        <v>359</v>
      </c>
      <c r="UUM265" t="s">
        <v>359</v>
      </c>
      <c r="UUN265" t="s">
        <v>359</v>
      </c>
      <c r="UUO265" t="s">
        <v>359</v>
      </c>
      <c r="UUP265" t="s">
        <v>359</v>
      </c>
      <c r="UUQ265" t="s">
        <v>359</v>
      </c>
      <c r="UUR265" t="s">
        <v>359</v>
      </c>
      <c r="UUS265" t="s">
        <v>359</v>
      </c>
      <c r="UUT265" t="s">
        <v>359</v>
      </c>
      <c r="UUU265" t="s">
        <v>359</v>
      </c>
      <c r="UUV265" t="s">
        <v>359</v>
      </c>
      <c r="UUW265" t="s">
        <v>359</v>
      </c>
      <c r="UUX265" t="s">
        <v>359</v>
      </c>
      <c r="UUY265" t="s">
        <v>359</v>
      </c>
      <c r="UUZ265" t="s">
        <v>359</v>
      </c>
      <c r="UVA265" t="s">
        <v>359</v>
      </c>
      <c r="UVB265" t="s">
        <v>359</v>
      </c>
      <c r="UVC265" t="s">
        <v>359</v>
      </c>
      <c r="UVD265" t="s">
        <v>359</v>
      </c>
      <c r="UVE265" t="s">
        <v>359</v>
      </c>
      <c r="UVF265" t="s">
        <v>359</v>
      </c>
      <c r="UVG265" t="s">
        <v>359</v>
      </c>
      <c r="UVH265" t="s">
        <v>359</v>
      </c>
      <c r="UVI265" t="s">
        <v>359</v>
      </c>
      <c r="UVJ265" t="s">
        <v>359</v>
      </c>
      <c r="UVK265" t="s">
        <v>359</v>
      </c>
      <c r="UVL265" t="s">
        <v>359</v>
      </c>
      <c r="UVM265" t="s">
        <v>359</v>
      </c>
      <c r="UVN265" t="s">
        <v>359</v>
      </c>
      <c r="UVO265" t="s">
        <v>359</v>
      </c>
      <c r="UVP265" t="s">
        <v>359</v>
      </c>
      <c r="UVQ265" t="s">
        <v>359</v>
      </c>
      <c r="UVR265" t="s">
        <v>359</v>
      </c>
      <c r="UVS265" t="s">
        <v>359</v>
      </c>
      <c r="UVT265" t="s">
        <v>359</v>
      </c>
      <c r="UVU265" t="s">
        <v>359</v>
      </c>
      <c r="UVV265" t="s">
        <v>359</v>
      </c>
      <c r="UVW265" t="s">
        <v>359</v>
      </c>
      <c r="UVX265" t="s">
        <v>359</v>
      </c>
      <c r="UVY265" t="s">
        <v>359</v>
      </c>
      <c r="UVZ265" t="s">
        <v>359</v>
      </c>
      <c r="UWA265" t="s">
        <v>359</v>
      </c>
      <c r="UWB265" t="s">
        <v>359</v>
      </c>
      <c r="UWC265" t="s">
        <v>359</v>
      </c>
      <c r="UWD265" t="s">
        <v>359</v>
      </c>
      <c r="UWE265" t="s">
        <v>359</v>
      </c>
      <c r="UWF265" t="s">
        <v>359</v>
      </c>
      <c r="UWG265" t="s">
        <v>359</v>
      </c>
      <c r="UWH265" t="s">
        <v>359</v>
      </c>
      <c r="UWI265" t="s">
        <v>359</v>
      </c>
      <c r="UWJ265" t="s">
        <v>359</v>
      </c>
      <c r="UWK265" t="s">
        <v>359</v>
      </c>
      <c r="UWL265" t="s">
        <v>359</v>
      </c>
      <c r="UWM265" t="s">
        <v>359</v>
      </c>
      <c r="UWN265" t="s">
        <v>359</v>
      </c>
      <c r="UWO265" t="s">
        <v>359</v>
      </c>
      <c r="UWP265" t="s">
        <v>359</v>
      </c>
      <c r="UWQ265" t="s">
        <v>359</v>
      </c>
      <c r="UWR265" t="s">
        <v>359</v>
      </c>
      <c r="UWS265" t="s">
        <v>359</v>
      </c>
      <c r="UWT265" t="s">
        <v>359</v>
      </c>
      <c r="UWU265" t="s">
        <v>359</v>
      </c>
      <c r="UWV265" t="s">
        <v>359</v>
      </c>
      <c r="UWW265" t="s">
        <v>359</v>
      </c>
      <c r="UWX265" t="s">
        <v>359</v>
      </c>
      <c r="UWY265" t="s">
        <v>359</v>
      </c>
      <c r="UWZ265" t="s">
        <v>359</v>
      </c>
      <c r="UXA265" t="s">
        <v>359</v>
      </c>
      <c r="UXB265" t="s">
        <v>359</v>
      </c>
      <c r="UXC265" t="s">
        <v>359</v>
      </c>
      <c r="UXD265" t="s">
        <v>359</v>
      </c>
      <c r="UXE265" t="s">
        <v>359</v>
      </c>
      <c r="UXF265" t="s">
        <v>359</v>
      </c>
      <c r="UXG265" t="s">
        <v>359</v>
      </c>
      <c r="UXH265" t="s">
        <v>359</v>
      </c>
      <c r="UXI265" t="s">
        <v>359</v>
      </c>
      <c r="UXJ265" t="s">
        <v>359</v>
      </c>
      <c r="UXK265" t="s">
        <v>359</v>
      </c>
      <c r="UXL265" t="s">
        <v>359</v>
      </c>
      <c r="UXM265" t="s">
        <v>359</v>
      </c>
      <c r="UXN265" t="s">
        <v>359</v>
      </c>
      <c r="UXO265" t="s">
        <v>359</v>
      </c>
      <c r="UXP265" t="s">
        <v>359</v>
      </c>
      <c r="UXQ265" t="s">
        <v>359</v>
      </c>
      <c r="UXR265" t="s">
        <v>359</v>
      </c>
      <c r="UXS265" t="s">
        <v>359</v>
      </c>
      <c r="UXT265" t="s">
        <v>359</v>
      </c>
      <c r="UXU265" t="s">
        <v>359</v>
      </c>
      <c r="UXV265" t="s">
        <v>359</v>
      </c>
      <c r="UXW265" t="s">
        <v>359</v>
      </c>
      <c r="UXX265" t="s">
        <v>359</v>
      </c>
      <c r="UXY265" t="s">
        <v>359</v>
      </c>
      <c r="UXZ265" t="s">
        <v>359</v>
      </c>
      <c r="UYA265" t="s">
        <v>359</v>
      </c>
      <c r="UYB265" t="s">
        <v>359</v>
      </c>
      <c r="UYC265" t="s">
        <v>359</v>
      </c>
      <c r="UYD265" t="s">
        <v>359</v>
      </c>
      <c r="UYE265" t="s">
        <v>359</v>
      </c>
      <c r="UYF265" t="s">
        <v>359</v>
      </c>
      <c r="UYG265" t="s">
        <v>359</v>
      </c>
      <c r="UYH265" t="s">
        <v>359</v>
      </c>
      <c r="UYI265" t="s">
        <v>359</v>
      </c>
      <c r="UYJ265" t="s">
        <v>359</v>
      </c>
      <c r="UYK265" t="s">
        <v>359</v>
      </c>
      <c r="UYL265" t="s">
        <v>359</v>
      </c>
      <c r="UYM265" t="s">
        <v>359</v>
      </c>
      <c r="UYN265" t="s">
        <v>359</v>
      </c>
      <c r="UYO265" t="s">
        <v>359</v>
      </c>
      <c r="UYP265" t="s">
        <v>359</v>
      </c>
      <c r="UYQ265" t="s">
        <v>359</v>
      </c>
      <c r="UYR265" t="s">
        <v>359</v>
      </c>
      <c r="UYS265" t="s">
        <v>359</v>
      </c>
      <c r="UYT265" t="s">
        <v>359</v>
      </c>
      <c r="UYU265" t="s">
        <v>359</v>
      </c>
      <c r="UYV265" t="s">
        <v>359</v>
      </c>
      <c r="UYW265" t="s">
        <v>359</v>
      </c>
      <c r="UYX265" t="s">
        <v>359</v>
      </c>
      <c r="UYY265" t="s">
        <v>359</v>
      </c>
      <c r="UYZ265" t="s">
        <v>359</v>
      </c>
      <c r="UZA265" t="s">
        <v>359</v>
      </c>
      <c r="UZB265" t="s">
        <v>359</v>
      </c>
      <c r="UZC265" t="s">
        <v>359</v>
      </c>
      <c r="UZD265" t="s">
        <v>359</v>
      </c>
      <c r="UZE265" t="s">
        <v>359</v>
      </c>
      <c r="UZF265" t="s">
        <v>359</v>
      </c>
      <c r="UZG265" t="s">
        <v>359</v>
      </c>
      <c r="UZH265" t="s">
        <v>359</v>
      </c>
      <c r="UZI265" t="s">
        <v>359</v>
      </c>
      <c r="UZJ265" t="s">
        <v>359</v>
      </c>
      <c r="UZK265" t="s">
        <v>359</v>
      </c>
      <c r="UZL265" t="s">
        <v>359</v>
      </c>
      <c r="UZM265" t="s">
        <v>359</v>
      </c>
      <c r="UZN265" t="s">
        <v>359</v>
      </c>
      <c r="UZO265" t="s">
        <v>359</v>
      </c>
      <c r="UZP265" t="s">
        <v>359</v>
      </c>
      <c r="UZQ265" t="s">
        <v>359</v>
      </c>
      <c r="UZR265" t="s">
        <v>359</v>
      </c>
      <c r="UZS265" t="s">
        <v>359</v>
      </c>
      <c r="UZT265" t="s">
        <v>359</v>
      </c>
      <c r="UZU265" t="s">
        <v>359</v>
      </c>
      <c r="UZV265" t="s">
        <v>359</v>
      </c>
      <c r="UZW265" t="s">
        <v>359</v>
      </c>
      <c r="UZX265" t="s">
        <v>359</v>
      </c>
      <c r="UZY265" t="s">
        <v>359</v>
      </c>
      <c r="UZZ265" t="s">
        <v>359</v>
      </c>
      <c r="VAA265" t="s">
        <v>359</v>
      </c>
      <c r="VAB265" t="s">
        <v>359</v>
      </c>
      <c r="VAC265" t="s">
        <v>359</v>
      </c>
      <c r="VAD265" t="s">
        <v>359</v>
      </c>
      <c r="VAE265" t="s">
        <v>359</v>
      </c>
      <c r="VAF265" t="s">
        <v>359</v>
      </c>
      <c r="VAG265" t="s">
        <v>359</v>
      </c>
      <c r="VAH265" t="s">
        <v>359</v>
      </c>
      <c r="VAI265" t="s">
        <v>359</v>
      </c>
      <c r="VAJ265" t="s">
        <v>359</v>
      </c>
      <c r="VAK265" t="s">
        <v>359</v>
      </c>
      <c r="VAL265" t="s">
        <v>359</v>
      </c>
      <c r="VAM265" t="s">
        <v>359</v>
      </c>
      <c r="VAN265" t="s">
        <v>359</v>
      </c>
      <c r="VAO265" t="s">
        <v>359</v>
      </c>
      <c r="VAP265" t="s">
        <v>359</v>
      </c>
      <c r="VAQ265" t="s">
        <v>359</v>
      </c>
      <c r="VAR265" t="s">
        <v>359</v>
      </c>
      <c r="VAS265" t="s">
        <v>359</v>
      </c>
      <c r="VAT265" t="s">
        <v>359</v>
      </c>
      <c r="VAU265" t="s">
        <v>359</v>
      </c>
      <c r="VAV265" t="s">
        <v>359</v>
      </c>
      <c r="VAW265" t="s">
        <v>359</v>
      </c>
      <c r="VAX265" t="s">
        <v>359</v>
      </c>
      <c r="VAY265" t="s">
        <v>359</v>
      </c>
      <c r="VAZ265" t="s">
        <v>359</v>
      </c>
      <c r="VBA265" t="s">
        <v>359</v>
      </c>
      <c r="VBB265" t="s">
        <v>359</v>
      </c>
      <c r="VBC265" t="s">
        <v>359</v>
      </c>
      <c r="VBD265" t="s">
        <v>359</v>
      </c>
      <c r="VBE265" t="s">
        <v>359</v>
      </c>
      <c r="VBF265" t="s">
        <v>359</v>
      </c>
      <c r="VBG265" t="s">
        <v>359</v>
      </c>
      <c r="VBH265" t="s">
        <v>359</v>
      </c>
      <c r="VBI265" t="s">
        <v>359</v>
      </c>
      <c r="VBJ265" t="s">
        <v>359</v>
      </c>
      <c r="VBK265" t="s">
        <v>359</v>
      </c>
      <c r="VBL265" t="s">
        <v>359</v>
      </c>
      <c r="VBM265" t="s">
        <v>359</v>
      </c>
      <c r="VBN265" t="s">
        <v>359</v>
      </c>
      <c r="VBO265" t="s">
        <v>359</v>
      </c>
      <c r="VBP265" t="s">
        <v>359</v>
      </c>
      <c r="VBQ265" t="s">
        <v>359</v>
      </c>
      <c r="VBR265" t="s">
        <v>359</v>
      </c>
      <c r="VBS265" t="s">
        <v>359</v>
      </c>
      <c r="VBT265" t="s">
        <v>359</v>
      </c>
      <c r="VBU265" t="s">
        <v>359</v>
      </c>
      <c r="VBV265" t="s">
        <v>359</v>
      </c>
      <c r="VBW265" t="s">
        <v>359</v>
      </c>
      <c r="VBX265" t="s">
        <v>359</v>
      </c>
      <c r="VBY265" t="s">
        <v>359</v>
      </c>
      <c r="VBZ265" t="s">
        <v>359</v>
      </c>
      <c r="VCA265" t="s">
        <v>359</v>
      </c>
      <c r="VCB265" t="s">
        <v>359</v>
      </c>
      <c r="VCC265" t="s">
        <v>359</v>
      </c>
      <c r="VCD265" t="s">
        <v>359</v>
      </c>
      <c r="VCE265" t="s">
        <v>359</v>
      </c>
      <c r="VCF265" t="s">
        <v>359</v>
      </c>
      <c r="VCG265" t="s">
        <v>359</v>
      </c>
      <c r="VCH265" t="s">
        <v>359</v>
      </c>
      <c r="VCI265" t="s">
        <v>359</v>
      </c>
      <c r="VCJ265" t="s">
        <v>359</v>
      </c>
      <c r="VCK265" t="s">
        <v>359</v>
      </c>
      <c r="VCL265" t="s">
        <v>359</v>
      </c>
      <c r="VCM265" t="s">
        <v>359</v>
      </c>
      <c r="VCN265" t="s">
        <v>359</v>
      </c>
      <c r="VCO265" t="s">
        <v>359</v>
      </c>
      <c r="VCP265" t="s">
        <v>359</v>
      </c>
      <c r="VCQ265" t="s">
        <v>359</v>
      </c>
      <c r="VCR265" t="s">
        <v>359</v>
      </c>
      <c r="VCS265" t="s">
        <v>359</v>
      </c>
      <c r="VCT265" t="s">
        <v>359</v>
      </c>
      <c r="VCU265" t="s">
        <v>359</v>
      </c>
      <c r="VCV265" t="s">
        <v>359</v>
      </c>
      <c r="VCW265" t="s">
        <v>359</v>
      </c>
      <c r="VCX265" t="s">
        <v>359</v>
      </c>
      <c r="VCY265" t="s">
        <v>359</v>
      </c>
      <c r="VCZ265" t="s">
        <v>359</v>
      </c>
      <c r="VDA265" t="s">
        <v>359</v>
      </c>
      <c r="VDB265" t="s">
        <v>359</v>
      </c>
      <c r="VDC265" t="s">
        <v>359</v>
      </c>
      <c r="VDD265" t="s">
        <v>359</v>
      </c>
      <c r="VDE265" t="s">
        <v>359</v>
      </c>
      <c r="VDF265" t="s">
        <v>359</v>
      </c>
      <c r="VDG265" t="s">
        <v>359</v>
      </c>
      <c r="VDH265" t="s">
        <v>359</v>
      </c>
      <c r="VDI265" t="s">
        <v>359</v>
      </c>
      <c r="VDJ265" t="s">
        <v>359</v>
      </c>
      <c r="VDK265" t="s">
        <v>359</v>
      </c>
      <c r="VDL265" t="s">
        <v>359</v>
      </c>
      <c r="VDM265" t="s">
        <v>359</v>
      </c>
      <c r="VDN265" t="s">
        <v>359</v>
      </c>
      <c r="VDO265" t="s">
        <v>359</v>
      </c>
      <c r="VDP265" t="s">
        <v>359</v>
      </c>
      <c r="VDQ265" t="s">
        <v>359</v>
      </c>
      <c r="VDR265" t="s">
        <v>359</v>
      </c>
      <c r="VDS265" t="s">
        <v>359</v>
      </c>
      <c r="VDT265" t="s">
        <v>359</v>
      </c>
      <c r="VDU265" t="s">
        <v>359</v>
      </c>
      <c r="VDV265" t="s">
        <v>359</v>
      </c>
      <c r="VDW265" t="s">
        <v>359</v>
      </c>
      <c r="VDX265" t="s">
        <v>359</v>
      </c>
      <c r="VDY265" t="s">
        <v>359</v>
      </c>
      <c r="VDZ265" t="s">
        <v>359</v>
      </c>
      <c r="VEA265" t="s">
        <v>359</v>
      </c>
      <c r="VEB265" t="s">
        <v>359</v>
      </c>
      <c r="VEC265" t="s">
        <v>359</v>
      </c>
      <c r="VED265" t="s">
        <v>359</v>
      </c>
      <c r="VEE265" t="s">
        <v>359</v>
      </c>
      <c r="VEF265" t="s">
        <v>359</v>
      </c>
      <c r="VEG265" t="s">
        <v>359</v>
      </c>
      <c r="VEH265" t="s">
        <v>359</v>
      </c>
      <c r="VEI265" t="s">
        <v>359</v>
      </c>
      <c r="VEJ265" t="s">
        <v>359</v>
      </c>
      <c r="VEK265" t="s">
        <v>359</v>
      </c>
      <c r="VEL265" t="s">
        <v>359</v>
      </c>
      <c r="VEM265" t="s">
        <v>359</v>
      </c>
      <c r="VEN265" t="s">
        <v>359</v>
      </c>
      <c r="VEO265" t="s">
        <v>359</v>
      </c>
      <c r="VEP265" t="s">
        <v>359</v>
      </c>
      <c r="VEQ265" t="s">
        <v>359</v>
      </c>
      <c r="VER265" t="s">
        <v>359</v>
      </c>
      <c r="VES265" t="s">
        <v>359</v>
      </c>
      <c r="VET265" t="s">
        <v>359</v>
      </c>
      <c r="VEU265" t="s">
        <v>359</v>
      </c>
      <c r="VEV265" t="s">
        <v>359</v>
      </c>
      <c r="VEW265" t="s">
        <v>359</v>
      </c>
      <c r="VEX265" t="s">
        <v>359</v>
      </c>
      <c r="VEY265" t="s">
        <v>359</v>
      </c>
      <c r="VEZ265" t="s">
        <v>359</v>
      </c>
      <c r="VFA265" t="s">
        <v>359</v>
      </c>
      <c r="VFB265" t="s">
        <v>359</v>
      </c>
      <c r="VFC265" t="s">
        <v>359</v>
      </c>
      <c r="VFD265" t="s">
        <v>359</v>
      </c>
      <c r="VFE265" t="s">
        <v>359</v>
      </c>
      <c r="VFF265" t="s">
        <v>359</v>
      </c>
      <c r="VFG265" t="s">
        <v>359</v>
      </c>
      <c r="VFH265" t="s">
        <v>359</v>
      </c>
      <c r="VFI265" t="s">
        <v>359</v>
      </c>
      <c r="VFJ265" t="s">
        <v>359</v>
      </c>
      <c r="VFK265" t="s">
        <v>359</v>
      </c>
      <c r="VFL265" t="s">
        <v>359</v>
      </c>
      <c r="VFM265" t="s">
        <v>359</v>
      </c>
      <c r="VFN265" t="s">
        <v>359</v>
      </c>
      <c r="VFO265" t="s">
        <v>359</v>
      </c>
      <c r="VFP265" t="s">
        <v>359</v>
      </c>
      <c r="VFQ265" t="s">
        <v>359</v>
      </c>
      <c r="VFR265" t="s">
        <v>359</v>
      </c>
      <c r="VFS265" t="s">
        <v>359</v>
      </c>
      <c r="VFT265" t="s">
        <v>359</v>
      </c>
      <c r="VFU265" t="s">
        <v>359</v>
      </c>
      <c r="VFV265" t="s">
        <v>359</v>
      </c>
      <c r="VFW265" t="s">
        <v>359</v>
      </c>
      <c r="VFX265" t="s">
        <v>359</v>
      </c>
      <c r="VFY265" t="s">
        <v>359</v>
      </c>
      <c r="VFZ265" t="s">
        <v>359</v>
      </c>
      <c r="VGA265" t="s">
        <v>359</v>
      </c>
      <c r="VGB265" t="s">
        <v>359</v>
      </c>
      <c r="VGC265" t="s">
        <v>359</v>
      </c>
      <c r="VGD265" t="s">
        <v>359</v>
      </c>
      <c r="VGE265" t="s">
        <v>359</v>
      </c>
      <c r="VGF265" t="s">
        <v>359</v>
      </c>
      <c r="VGG265" t="s">
        <v>359</v>
      </c>
      <c r="VGH265" t="s">
        <v>359</v>
      </c>
      <c r="VGI265" t="s">
        <v>359</v>
      </c>
      <c r="VGJ265" t="s">
        <v>359</v>
      </c>
      <c r="VGK265" t="s">
        <v>359</v>
      </c>
      <c r="VGL265" t="s">
        <v>359</v>
      </c>
      <c r="VGM265" t="s">
        <v>359</v>
      </c>
      <c r="VGN265" t="s">
        <v>359</v>
      </c>
      <c r="VGO265" t="s">
        <v>359</v>
      </c>
      <c r="VGP265" t="s">
        <v>359</v>
      </c>
      <c r="VGQ265" t="s">
        <v>359</v>
      </c>
      <c r="VGR265" t="s">
        <v>359</v>
      </c>
      <c r="VGS265" t="s">
        <v>359</v>
      </c>
      <c r="VGT265" t="s">
        <v>359</v>
      </c>
      <c r="VGU265" t="s">
        <v>359</v>
      </c>
      <c r="VGV265" t="s">
        <v>359</v>
      </c>
      <c r="VGW265" t="s">
        <v>359</v>
      </c>
      <c r="VGX265" t="s">
        <v>359</v>
      </c>
      <c r="VGY265" t="s">
        <v>359</v>
      </c>
      <c r="VGZ265" t="s">
        <v>359</v>
      </c>
      <c r="VHA265" t="s">
        <v>359</v>
      </c>
      <c r="VHB265" t="s">
        <v>359</v>
      </c>
      <c r="VHC265" t="s">
        <v>359</v>
      </c>
      <c r="VHD265" t="s">
        <v>359</v>
      </c>
      <c r="VHE265" t="s">
        <v>359</v>
      </c>
      <c r="VHF265" t="s">
        <v>359</v>
      </c>
      <c r="VHG265" t="s">
        <v>359</v>
      </c>
      <c r="VHH265" t="s">
        <v>359</v>
      </c>
      <c r="VHI265" t="s">
        <v>359</v>
      </c>
      <c r="VHJ265" t="s">
        <v>359</v>
      </c>
      <c r="VHK265" t="s">
        <v>359</v>
      </c>
      <c r="VHL265" t="s">
        <v>359</v>
      </c>
      <c r="VHM265" t="s">
        <v>359</v>
      </c>
      <c r="VHN265" t="s">
        <v>359</v>
      </c>
      <c r="VHO265" t="s">
        <v>359</v>
      </c>
      <c r="VHP265" t="s">
        <v>359</v>
      </c>
      <c r="VHQ265" t="s">
        <v>359</v>
      </c>
      <c r="VHR265" t="s">
        <v>359</v>
      </c>
      <c r="VHS265" t="s">
        <v>359</v>
      </c>
      <c r="VHT265" t="s">
        <v>359</v>
      </c>
      <c r="VHU265" t="s">
        <v>359</v>
      </c>
      <c r="VHV265" t="s">
        <v>359</v>
      </c>
      <c r="VHW265" t="s">
        <v>359</v>
      </c>
      <c r="VHX265" t="s">
        <v>359</v>
      </c>
      <c r="VHY265" t="s">
        <v>359</v>
      </c>
      <c r="VHZ265" t="s">
        <v>359</v>
      </c>
      <c r="VIA265" t="s">
        <v>359</v>
      </c>
      <c r="VIB265" t="s">
        <v>359</v>
      </c>
      <c r="VIC265" t="s">
        <v>359</v>
      </c>
      <c r="VID265" t="s">
        <v>359</v>
      </c>
      <c r="VIE265" t="s">
        <v>359</v>
      </c>
      <c r="VIF265" t="s">
        <v>359</v>
      </c>
      <c r="VIG265" t="s">
        <v>359</v>
      </c>
      <c r="VIH265" t="s">
        <v>359</v>
      </c>
      <c r="VII265" t="s">
        <v>359</v>
      </c>
      <c r="VIJ265" t="s">
        <v>359</v>
      </c>
      <c r="VIK265" t="s">
        <v>359</v>
      </c>
      <c r="VIL265" t="s">
        <v>359</v>
      </c>
      <c r="VIM265" t="s">
        <v>359</v>
      </c>
      <c r="VIN265" t="s">
        <v>359</v>
      </c>
      <c r="VIO265" t="s">
        <v>359</v>
      </c>
      <c r="VIP265" t="s">
        <v>359</v>
      </c>
      <c r="VIQ265" t="s">
        <v>359</v>
      </c>
      <c r="VIR265" t="s">
        <v>359</v>
      </c>
      <c r="VIS265" t="s">
        <v>359</v>
      </c>
      <c r="VIT265" t="s">
        <v>359</v>
      </c>
      <c r="VIU265" t="s">
        <v>359</v>
      </c>
      <c r="VIV265" t="s">
        <v>359</v>
      </c>
      <c r="VIW265" t="s">
        <v>359</v>
      </c>
      <c r="VIX265" t="s">
        <v>359</v>
      </c>
      <c r="VIY265" t="s">
        <v>359</v>
      </c>
      <c r="VIZ265" t="s">
        <v>359</v>
      </c>
      <c r="VJA265" t="s">
        <v>359</v>
      </c>
      <c r="VJB265" t="s">
        <v>359</v>
      </c>
      <c r="VJC265" t="s">
        <v>359</v>
      </c>
      <c r="VJD265" t="s">
        <v>359</v>
      </c>
      <c r="VJE265" t="s">
        <v>359</v>
      </c>
      <c r="VJF265" t="s">
        <v>359</v>
      </c>
      <c r="VJG265" t="s">
        <v>359</v>
      </c>
      <c r="VJH265" t="s">
        <v>359</v>
      </c>
      <c r="VJI265" t="s">
        <v>359</v>
      </c>
      <c r="VJJ265" t="s">
        <v>359</v>
      </c>
      <c r="VJK265" t="s">
        <v>359</v>
      </c>
      <c r="VJL265" t="s">
        <v>359</v>
      </c>
      <c r="VJM265" t="s">
        <v>359</v>
      </c>
      <c r="VJN265" t="s">
        <v>359</v>
      </c>
      <c r="VJO265" t="s">
        <v>359</v>
      </c>
      <c r="VJP265" t="s">
        <v>359</v>
      </c>
      <c r="VJQ265" t="s">
        <v>359</v>
      </c>
      <c r="VJR265" t="s">
        <v>359</v>
      </c>
      <c r="VJS265" t="s">
        <v>359</v>
      </c>
      <c r="VJT265" t="s">
        <v>359</v>
      </c>
      <c r="VJU265" t="s">
        <v>359</v>
      </c>
      <c r="VJV265" t="s">
        <v>359</v>
      </c>
      <c r="VJW265" t="s">
        <v>359</v>
      </c>
      <c r="VJX265" t="s">
        <v>359</v>
      </c>
      <c r="VJY265" t="s">
        <v>359</v>
      </c>
      <c r="VJZ265" t="s">
        <v>359</v>
      </c>
      <c r="VKA265" t="s">
        <v>359</v>
      </c>
      <c r="VKB265" t="s">
        <v>359</v>
      </c>
      <c r="VKC265" t="s">
        <v>359</v>
      </c>
      <c r="VKD265" t="s">
        <v>359</v>
      </c>
      <c r="VKE265" t="s">
        <v>359</v>
      </c>
      <c r="VKF265" t="s">
        <v>359</v>
      </c>
      <c r="VKG265" t="s">
        <v>359</v>
      </c>
      <c r="VKH265" t="s">
        <v>359</v>
      </c>
      <c r="VKI265" t="s">
        <v>359</v>
      </c>
      <c r="VKJ265" t="s">
        <v>359</v>
      </c>
      <c r="VKK265" t="s">
        <v>359</v>
      </c>
      <c r="VKL265" t="s">
        <v>359</v>
      </c>
      <c r="VKM265" t="s">
        <v>359</v>
      </c>
      <c r="VKN265" t="s">
        <v>359</v>
      </c>
      <c r="VKO265" t="s">
        <v>359</v>
      </c>
      <c r="VKP265" t="s">
        <v>359</v>
      </c>
      <c r="VKQ265" t="s">
        <v>359</v>
      </c>
      <c r="VKR265" t="s">
        <v>359</v>
      </c>
      <c r="VKS265" t="s">
        <v>359</v>
      </c>
      <c r="VKT265" t="s">
        <v>359</v>
      </c>
      <c r="VKU265" t="s">
        <v>359</v>
      </c>
      <c r="VKV265" t="s">
        <v>359</v>
      </c>
      <c r="VKW265" t="s">
        <v>359</v>
      </c>
      <c r="VKX265" t="s">
        <v>359</v>
      </c>
      <c r="VKY265" t="s">
        <v>359</v>
      </c>
      <c r="VKZ265" t="s">
        <v>359</v>
      </c>
      <c r="VLA265" t="s">
        <v>359</v>
      </c>
      <c r="VLB265" t="s">
        <v>359</v>
      </c>
      <c r="VLC265" t="s">
        <v>359</v>
      </c>
      <c r="VLD265" t="s">
        <v>359</v>
      </c>
      <c r="VLE265" t="s">
        <v>359</v>
      </c>
      <c r="VLF265" t="s">
        <v>359</v>
      </c>
      <c r="VLG265" t="s">
        <v>359</v>
      </c>
      <c r="VLH265" t="s">
        <v>359</v>
      </c>
      <c r="VLI265" t="s">
        <v>359</v>
      </c>
      <c r="VLJ265" t="s">
        <v>359</v>
      </c>
      <c r="VLK265" t="s">
        <v>359</v>
      </c>
      <c r="VLL265" t="s">
        <v>359</v>
      </c>
      <c r="VLM265" t="s">
        <v>359</v>
      </c>
      <c r="VLN265" t="s">
        <v>359</v>
      </c>
      <c r="VLO265" t="s">
        <v>359</v>
      </c>
      <c r="VLP265" t="s">
        <v>359</v>
      </c>
      <c r="VLQ265" t="s">
        <v>359</v>
      </c>
      <c r="VLR265" t="s">
        <v>359</v>
      </c>
      <c r="VLS265" t="s">
        <v>359</v>
      </c>
      <c r="VLT265" t="s">
        <v>359</v>
      </c>
      <c r="VLU265" t="s">
        <v>359</v>
      </c>
      <c r="VLV265" t="s">
        <v>359</v>
      </c>
      <c r="VLW265" t="s">
        <v>359</v>
      </c>
      <c r="VLX265" t="s">
        <v>359</v>
      </c>
      <c r="VLY265" t="s">
        <v>359</v>
      </c>
      <c r="VLZ265" t="s">
        <v>359</v>
      </c>
      <c r="VMA265" t="s">
        <v>359</v>
      </c>
      <c r="VMB265" t="s">
        <v>359</v>
      </c>
      <c r="VMC265" t="s">
        <v>359</v>
      </c>
      <c r="VMD265" t="s">
        <v>359</v>
      </c>
      <c r="VME265" t="s">
        <v>359</v>
      </c>
      <c r="VMF265" t="s">
        <v>359</v>
      </c>
      <c r="VMG265" t="s">
        <v>359</v>
      </c>
      <c r="VMH265" t="s">
        <v>359</v>
      </c>
      <c r="VMI265" t="s">
        <v>359</v>
      </c>
      <c r="VMJ265" t="s">
        <v>359</v>
      </c>
      <c r="VMK265" t="s">
        <v>359</v>
      </c>
      <c r="VML265" t="s">
        <v>359</v>
      </c>
      <c r="VMM265" t="s">
        <v>359</v>
      </c>
      <c r="VMN265" t="s">
        <v>359</v>
      </c>
      <c r="VMO265" t="s">
        <v>359</v>
      </c>
      <c r="VMP265" t="s">
        <v>359</v>
      </c>
      <c r="VMQ265" t="s">
        <v>359</v>
      </c>
      <c r="VMR265" t="s">
        <v>359</v>
      </c>
      <c r="VMS265" t="s">
        <v>359</v>
      </c>
      <c r="VMT265" t="s">
        <v>359</v>
      </c>
      <c r="VMU265" t="s">
        <v>359</v>
      </c>
      <c r="VMV265" t="s">
        <v>359</v>
      </c>
      <c r="VMW265" t="s">
        <v>359</v>
      </c>
      <c r="VMX265" t="s">
        <v>359</v>
      </c>
      <c r="VMY265" t="s">
        <v>359</v>
      </c>
      <c r="VMZ265" t="s">
        <v>359</v>
      </c>
      <c r="VNA265" t="s">
        <v>359</v>
      </c>
      <c r="VNB265" t="s">
        <v>359</v>
      </c>
      <c r="VNC265" t="s">
        <v>359</v>
      </c>
      <c r="VND265" t="s">
        <v>359</v>
      </c>
      <c r="VNE265" t="s">
        <v>359</v>
      </c>
      <c r="VNF265" t="s">
        <v>359</v>
      </c>
      <c r="VNG265" t="s">
        <v>359</v>
      </c>
      <c r="VNH265" t="s">
        <v>359</v>
      </c>
      <c r="VNI265" t="s">
        <v>359</v>
      </c>
      <c r="VNJ265" t="s">
        <v>359</v>
      </c>
      <c r="VNK265" t="s">
        <v>359</v>
      </c>
      <c r="VNL265" t="s">
        <v>359</v>
      </c>
      <c r="VNM265" t="s">
        <v>359</v>
      </c>
      <c r="VNN265" t="s">
        <v>359</v>
      </c>
      <c r="VNO265" t="s">
        <v>359</v>
      </c>
      <c r="VNP265" t="s">
        <v>359</v>
      </c>
      <c r="VNQ265" t="s">
        <v>359</v>
      </c>
      <c r="VNR265" t="s">
        <v>359</v>
      </c>
      <c r="VNS265" t="s">
        <v>359</v>
      </c>
      <c r="VNT265" t="s">
        <v>359</v>
      </c>
      <c r="VNU265" t="s">
        <v>359</v>
      </c>
      <c r="VNV265" t="s">
        <v>359</v>
      </c>
      <c r="VNW265" t="s">
        <v>359</v>
      </c>
      <c r="VNX265" t="s">
        <v>359</v>
      </c>
      <c r="VNY265" t="s">
        <v>359</v>
      </c>
      <c r="VNZ265" t="s">
        <v>359</v>
      </c>
      <c r="VOA265" t="s">
        <v>359</v>
      </c>
      <c r="VOB265" t="s">
        <v>359</v>
      </c>
      <c r="VOC265" t="s">
        <v>359</v>
      </c>
      <c r="VOD265" t="s">
        <v>359</v>
      </c>
      <c r="VOE265" t="s">
        <v>359</v>
      </c>
      <c r="VOF265" t="s">
        <v>359</v>
      </c>
      <c r="VOG265" t="s">
        <v>359</v>
      </c>
      <c r="VOH265" t="s">
        <v>359</v>
      </c>
      <c r="VOI265" t="s">
        <v>359</v>
      </c>
      <c r="VOJ265" t="s">
        <v>359</v>
      </c>
      <c r="VOK265" t="s">
        <v>359</v>
      </c>
      <c r="VOL265" t="s">
        <v>359</v>
      </c>
      <c r="VOM265" t="s">
        <v>359</v>
      </c>
      <c r="VON265" t="s">
        <v>359</v>
      </c>
      <c r="VOO265" t="s">
        <v>359</v>
      </c>
      <c r="VOP265" t="s">
        <v>359</v>
      </c>
      <c r="VOQ265" t="s">
        <v>359</v>
      </c>
      <c r="VOR265" t="s">
        <v>359</v>
      </c>
      <c r="VOS265" t="s">
        <v>359</v>
      </c>
      <c r="VOT265" t="s">
        <v>359</v>
      </c>
      <c r="VOU265" t="s">
        <v>359</v>
      </c>
      <c r="VOV265" t="s">
        <v>359</v>
      </c>
      <c r="VOW265" t="s">
        <v>359</v>
      </c>
      <c r="VOX265" t="s">
        <v>359</v>
      </c>
      <c r="VOY265" t="s">
        <v>359</v>
      </c>
      <c r="VOZ265" t="s">
        <v>359</v>
      </c>
      <c r="VPA265" t="s">
        <v>359</v>
      </c>
      <c r="VPB265" t="s">
        <v>359</v>
      </c>
      <c r="VPC265" t="s">
        <v>359</v>
      </c>
      <c r="VPD265" t="s">
        <v>359</v>
      </c>
      <c r="VPE265" t="s">
        <v>359</v>
      </c>
      <c r="VPF265" t="s">
        <v>359</v>
      </c>
      <c r="VPG265" t="s">
        <v>359</v>
      </c>
      <c r="VPH265" t="s">
        <v>359</v>
      </c>
      <c r="VPI265" t="s">
        <v>359</v>
      </c>
      <c r="VPJ265" t="s">
        <v>359</v>
      </c>
      <c r="VPK265" t="s">
        <v>359</v>
      </c>
      <c r="VPL265" t="s">
        <v>359</v>
      </c>
      <c r="VPM265" t="s">
        <v>359</v>
      </c>
      <c r="VPN265" t="s">
        <v>359</v>
      </c>
      <c r="VPO265" t="s">
        <v>359</v>
      </c>
      <c r="VPP265" t="s">
        <v>359</v>
      </c>
      <c r="VPQ265" t="s">
        <v>359</v>
      </c>
      <c r="VPR265" t="s">
        <v>359</v>
      </c>
      <c r="VPS265" t="s">
        <v>359</v>
      </c>
      <c r="VPT265" t="s">
        <v>359</v>
      </c>
      <c r="VPU265" t="s">
        <v>359</v>
      </c>
      <c r="VPV265" t="s">
        <v>359</v>
      </c>
      <c r="VPW265" t="s">
        <v>359</v>
      </c>
      <c r="VPX265" t="s">
        <v>359</v>
      </c>
      <c r="VPY265" t="s">
        <v>359</v>
      </c>
      <c r="VPZ265" t="s">
        <v>359</v>
      </c>
      <c r="VQA265" t="s">
        <v>359</v>
      </c>
      <c r="VQB265" t="s">
        <v>359</v>
      </c>
      <c r="VQC265" t="s">
        <v>359</v>
      </c>
      <c r="VQD265" t="s">
        <v>359</v>
      </c>
      <c r="VQE265" t="s">
        <v>359</v>
      </c>
      <c r="VQF265" t="s">
        <v>359</v>
      </c>
      <c r="VQG265" t="s">
        <v>359</v>
      </c>
      <c r="VQH265" t="s">
        <v>359</v>
      </c>
      <c r="VQI265" t="s">
        <v>359</v>
      </c>
      <c r="VQJ265" t="s">
        <v>359</v>
      </c>
      <c r="VQK265" t="s">
        <v>359</v>
      </c>
      <c r="VQL265" t="s">
        <v>359</v>
      </c>
      <c r="VQM265" t="s">
        <v>359</v>
      </c>
      <c r="VQN265" t="s">
        <v>359</v>
      </c>
      <c r="VQO265" t="s">
        <v>359</v>
      </c>
      <c r="VQP265" t="s">
        <v>359</v>
      </c>
      <c r="VQQ265" t="s">
        <v>359</v>
      </c>
      <c r="VQR265" t="s">
        <v>359</v>
      </c>
      <c r="VQS265" t="s">
        <v>359</v>
      </c>
      <c r="VQT265" t="s">
        <v>359</v>
      </c>
      <c r="VQU265" t="s">
        <v>359</v>
      </c>
      <c r="VQV265" t="s">
        <v>359</v>
      </c>
      <c r="VQW265" t="s">
        <v>359</v>
      </c>
      <c r="VQX265" t="s">
        <v>359</v>
      </c>
      <c r="VQY265" t="s">
        <v>359</v>
      </c>
      <c r="VQZ265" t="s">
        <v>359</v>
      </c>
      <c r="VRA265" t="s">
        <v>359</v>
      </c>
      <c r="VRB265" t="s">
        <v>359</v>
      </c>
      <c r="VRC265" t="s">
        <v>359</v>
      </c>
      <c r="VRD265" t="s">
        <v>359</v>
      </c>
      <c r="VRE265" t="s">
        <v>359</v>
      </c>
      <c r="VRF265" t="s">
        <v>359</v>
      </c>
      <c r="VRG265" t="s">
        <v>359</v>
      </c>
      <c r="VRH265" t="s">
        <v>359</v>
      </c>
      <c r="VRI265" t="s">
        <v>359</v>
      </c>
      <c r="VRJ265" t="s">
        <v>359</v>
      </c>
      <c r="VRK265" t="s">
        <v>359</v>
      </c>
      <c r="VRL265" t="s">
        <v>359</v>
      </c>
      <c r="VRM265" t="s">
        <v>359</v>
      </c>
      <c r="VRN265" t="s">
        <v>359</v>
      </c>
      <c r="VRO265" t="s">
        <v>359</v>
      </c>
      <c r="VRP265" t="s">
        <v>359</v>
      </c>
      <c r="VRQ265" t="s">
        <v>359</v>
      </c>
      <c r="VRR265" t="s">
        <v>359</v>
      </c>
      <c r="VRS265" t="s">
        <v>359</v>
      </c>
      <c r="VRT265" t="s">
        <v>359</v>
      </c>
      <c r="VRU265" t="s">
        <v>359</v>
      </c>
      <c r="VRV265" t="s">
        <v>359</v>
      </c>
      <c r="VRW265" t="s">
        <v>359</v>
      </c>
      <c r="VRX265" t="s">
        <v>359</v>
      </c>
      <c r="VRY265" t="s">
        <v>359</v>
      </c>
      <c r="VRZ265" t="s">
        <v>359</v>
      </c>
      <c r="VSA265" t="s">
        <v>359</v>
      </c>
      <c r="VSB265" t="s">
        <v>359</v>
      </c>
      <c r="VSC265" t="s">
        <v>359</v>
      </c>
      <c r="VSD265" t="s">
        <v>359</v>
      </c>
      <c r="VSE265" t="s">
        <v>359</v>
      </c>
      <c r="VSF265" t="s">
        <v>359</v>
      </c>
      <c r="VSG265" t="s">
        <v>359</v>
      </c>
      <c r="VSH265" t="s">
        <v>359</v>
      </c>
      <c r="VSI265" t="s">
        <v>359</v>
      </c>
      <c r="VSJ265" t="s">
        <v>359</v>
      </c>
      <c r="VSK265" t="s">
        <v>359</v>
      </c>
      <c r="VSL265" t="s">
        <v>359</v>
      </c>
      <c r="VSM265" t="s">
        <v>359</v>
      </c>
      <c r="VSN265" t="s">
        <v>359</v>
      </c>
      <c r="VSO265" t="s">
        <v>359</v>
      </c>
      <c r="VSP265" t="s">
        <v>359</v>
      </c>
      <c r="VSQ265" t="s">
        <v>359</v>
      </c>
      <c r="VSR265" t="s">
        <v>359</v>
      </c>
      <c r="VSS265" t="s">
        <v>359</v>
      </c>
      <c r="VST265" t="s">
        <v>359</v>
      </c>
      <c r="VSU265" t="s">
        <v>359</v>
      </c>
      <c r="VSV265" t="s">
        <v>359</v>
      </c>
      <c r="VSW265" t="s">
        <v>359</v>
      </c>
      <c r="VSX265" t="s">
        <v>359</v>
      </c>
      <c r="VSY265" t="s">
        <v>359</v>
      </c>
      <c r="VSZ265" t="s">
        <v>359</v>
      </c>
      <c r="VTA265" t="s">
        <v>359</v>
      </c>
      <c r="VTB265" t="s">
        <v>359</v>
      </c>
      <c r="VTC265" t="s">
        <v>359</v>
      </c>
      <c r="VTD265" t="s">
        <v>359</v>
      </c>
      <c r="VTE265" t="s">
        <v>359</v>
      </c>
      <c r="VTF265" t="s">
        <v>359</v>
      </c>
      <c r="VTG265" t="s">
        <v>359</v>
      </c>
      <c r="VTH265" t="s">
        <v>359</v>
      </c>
      <c r="VTI265" t="s">
        <v>359</v>
      </c>
      <c r="VTJ265" t="s">
        <v>359</v>
      </c>
      <c r="VTK265" t="s">
        <v>359</v>
      </c>
      <c r="VTL265" t="s">
        <v>359</v>
      </c>
      <c r="VTM265" t="s">
        <v>359</v>
      </c>
      <c r="VTN265" t="s">
        <v>359</v>
      </c>
      <c r="VTO265" t="s">
        <v>359</v>
      </c>
      <c r="VTP265" t="s">
        <v>359</v>
      </c>
      <c r="VTQ265" t="s">
        <v>359</v>
      </c>
      <c r="VTR265" t="s">
        <v>359</v>
      </c>
      <c r="VTS265" t="s">
        <v>359</v>
      </c>
      <c r="VTT265" t="s">
        <v>359</v>
      </c>
      <c r="VTU265" t="s">
        <v>359</v>
      </c>
      <c r="VTV265" t="s">
        <v>359</v>
      </c>
      <c r="VTW265" t="s">
        <v>359</v>
      </c>
      <c r="VTX265" t="s">
        <v>359</v>
      </c>
      <c r="VTY265" t="s">
        <v>359</v>
      </c>
      <c r="VTZ265" t="s">
        <v>359</v>
      </c>
      <c r="VUA265" t="s">
        <v>359</v>
      </c>
      <c r="VUB265" t="s">
        <v>359</v>
      </c>
      <c r="VUC265" t="s">
        <v>359</v>
      </c>
      <c r="VUD265" t="s">
        <v>359</v>
      </c>
      <c r="VUE265" t="s">
        <v>359</v>
      </c>
      <c r="VUF265" t="s">
        <v>359</v>
      </c>
      <c r="VUG265" t="s">
        <v>359</v>
      </c>
      <c r="VUH265" t="s">
        <v>359</v>
      </c>
      <c r="VUI265" t="s">
        <v>359</v>
      </c>
      <c r="VUJ265" t="s">
        <v>359</v>
      </c>
      <c r="VUK265" t="s">
        <v>359</v>
      </c>
      <c r="VUL265" t="s">
        <v>359</v>
      </c>
      <c r="VUM265" t="s">
        <v>359</v>
      </c>
      <c r="VUN265" t="s">
        <v>359</v>
      </c>
      <c r="VUO265" t="s">
        <v>359</v>
      </c>
      <c r="VUP265" t="s">
        <v>359</v>
      </c>
      <c r="VUQ265" t="s">
        <v>359</v>
      </c>
      <c r="VUR265" t="s">
        <v>359</v>
      </c>
      <c r="VUS265" t="s">
        <v>359</v>
      </c>
      <c r="VUT265" t="s">
        <v>359</v>
      </c>
      <c r="VUU265" t="s">
        <v>359</v>
      </c>
      <c r="VUV265" t="s">
        <v>359</v>
      </c>
      <c r="VUW265" t="s">
        <v>359</v>
      </c>
      <c r="VUX265" t="s">
        <v>359</v>
      </c>
      <c r="VUY265" t="s">
        <v>359</v>
      </c>
      <c r="VUZ265" t="s">
        <v>359</v>
      </c>
      <c r="VVA265" t="s">
        <v>359</v>
      </c>
      <c r="VVB265" t="s">
        <v>359</v>
      </c>
      <c r="VVC265" t="s">
        <v>359</v>
      </c>
      <c r="VVD265" t="s">
        <v>359</v>
      </c>
      <c r="VVE265" t="s">
        <v>359</v>
      </c>
      <c r="VVF265" t="s">
        <v>359</v>
      </c>
      <c r="VVG265" t="s">
        <v>359</v>
      </c>
      <c r="VVH265" t="s">
        <v>359</v>
      </c>
      <c r="VVI265" t="s">
        <v>359</v>
      </c>
      <c r="VVJ265" t="s">
        <v>359</v>
      </c>
      <c r="VVK265" t="s">
        <v>359</v>
      </c>
      <c r="VVL265" t="s">
        <v>359</v>
      </c>
      <c r="VVM265" t="s">
        <v>359</v>
      </c>
      <c r="VVN265" t="s">
        <v>359</v>
      </c>
      <c r="VVO265" t="s">
        <v>359</v>
      </c>
      <c r="VVP265" t="s">
        <v>359</v>
      </c>
      <c r="VVQ265" t="s">
        <v>359</v>
      </c>
      <c r="VVR265" t="s">
        <v>359</v>
      </c>
      <c r="VVS265" t="s">
        <v>359</v>
      </c>
      <c r="VVT265" t="s">
        <v>359</v>
      </c>
      <c r="VVU265" t="s">
        <v>359</v>
      </c>
      <c r="VVV265" t="s">
        <v>359</v>
      </c>
      <c r="VVW265" t="s">
        <v>359</v>
      </c>
      <c r="VVX265" t="s">
        <v>359</v>
      </c>
      <c r="VVY265" t="s">
        <v>359</v>
      </c>
      <c r="VVZ265" t="s">
        <v>359</v>
      </c>
      <c r="VWA265" t="s">
        <v>359</v>
      </c>
      <c r="VWB265" t="s">
        <v>359</v>
      </c>
      <c r="VWC265" t="s">
        <v>359</v>
      </c>
      <c r="VWD265" t="s">
        <v>359</v>
      </c>
      <c r="VWE265" t="s">
        <v>359</v>
      </c>
      <c r="VWF265" t="s">
        <v>359</v>
      </c>
      <c r="VWG265" t="s">
        <v>359</v>
      </c>
      <c r="VWH265" t="s">
        <v>359</v>
      </c>
      <c r="VWI265" t="s">
        <v>359</v>
      </c>
      <c r="VWJ265" t="s">
        <v>359</v>
      </c>
      <c r="VWK265" t="s">
        <v>359</v>
      </c>
      <c r="VWL265" t="s">
        <v>359</v>
      </c>
      <c r="VWM265" t="s">
        <v>359</v>
      </c>
      <c r="VWN265" t="s">
        <v>359</v>
      </c>
      <c r="VWO265" t="s">
        <v>359</v>
      </c>
      <c r="VWP265" t="s">
        <v>359</v>
      </c>
      <c r="VWQ265" t="s">
        <v>359</v>
      </c>
      <c r="VWR265" t="s">
        <v>359</v>
      </c>
      <c r="VWS265" t="s">
        <v>359</v>
      </c>
      <c r="VWT265" t="s">
        <v>359</v>
      </c>
      <c r="VWU265" t="s">
        <v>359</v>
      </c>
      <c r="VWV265" t="s">
        <v>359</v>
      </c>
      <c r="VWW265" t="s">
        <v>359</v>
      </c>
      <c r="VWX265" t="s">
        <v>359</v>
      </c>
      <c r="VWY265" t="s">
        <v>359</v>
      </c>
      <c r="VWZ265" t="s">
        <v>359</v>
      </c>
      <c r="VXA265" t="s">
        <v>359</v>
      </c>
      <c r="VXB265" t="s">
        <v>359</v>
      </c>
      <c r="VXC265" t="s">
        <v>359</v>
      </c>
      <c r="VXD265" t="s">
        <v>359</v>
      </c>
      <c r="VXE265" t="s">
        <v>359</v>
      </c>
      <c r="VXF265" t="s">
        <v>359</v>
      </c>
      <c r="VXG265" t="s">
        <v>359</v>
      </c>
      <c r="VXH265" t="s">
        <v>359</v>
      </c>
      <c r="VXI265" t="s">
        <v>359</v>
      </c>
      <c r="VXJ265" t="s">
        <v>359</v>
      </c>
      <c r="VXK265" t="s">
        <v>359</v>
      </c>
      <c r="VXL265" t="s">
        <v>359</v>
      </c>
      <c r="VXM265" t="s">
        <v>359</v>
      </c>
      <c r="VXN265" t="s">
        <v>359</v>
      </c>
      <c r="VXO265" t="s">
        <v>359</v>
      </c>
      <c r="VXP265" t="s">
        <v>359</v>
      </c>
      <c r="VXQ265" t="s">
        <v>359</v>
      </c>
      <c r="VXR265" t="s">
        <v>359</v>
      </c>
      <c r="VXS265" t="s">
        <v>359</v>
      </c>
      <c r="VXT265" t="s">
        <v>359</v>
      </c>
      <c r="VXU265" t="s">
        <v>359</v>
      </c>
      <c r="VXV265" t="s">
        <v>359</v>
      </c>
      <c r="VXW265" t="s">
        <v>359</v>
      </c>
      <c r="VXX265" t="s">
        <v>359</v>
      </c>
      <c r="VXY265" t="s">
        <v>359</v>
      </c>
      <c r="VXZ265" t="s">
        <v>359</v>
      </c>
      <c r="VYA265" t="s">
        <v>359</v>
      </c>
      <c r="VYB265" t="s">
        <v>359</v>
      </c>
      <c r="VYC265" t="s">
        <v>359</v>
      </c>
      <c r="VYD265" t="s">
        <v>359</v>
      </c>
      <c r="VYE265" t="s">
        <v>359</v>
      </c>
      <c r="VYF265" t="s">
        <v>359</v>
      </c>
      <c r="VYG265" t="s">
        <v>359</v>
      </c>
      <c r="VYH265" t="s">
        <v>359</v>
      </c>
      <c r="VYI265" t="s">
        <v>359</v>
      </c>
      <c r="VYJ265" t="s">
        <v>359</v>
      </c>
      <c r="VYK265" t="s">
        <v>359</v>
      </c>
      <c r="VYL265" t="s">
        <v>359</v>
      </c>
      <c r="VYM265" t="s">
        <v>359</v>
      </c>
      <c r="VYN265" t="s">
        <v>359</v>
      </c>
      <c r="VYO265" t="s">
        <v>359</v>
      </c>
      <c r="VYP265" t="s">
        <v>359</v>
      </c>
      <c r="VYQ265" t="s">
        <v>359</v>
      </c>
      <c r="VYR265" t="s">
        <v>359</v>
      </c>
      <c r="VYS265" t="s">
        <v>359</v>
      </c>
      <c r="VYT265" t="s">
        <v>359</v>
      </c>
      <c r="VYU265" t="s">
        <v>359</v>
      </c>
      <c r="VYV265" t="s">
        <v>359</v>
      </c>
      <c r="VYW265" t="s">
        <v>359</v>
      </c>
      <c r="VYX265" t="s">
        <v>359</v>
      </c>
      <c r="VYY265" t="s">
        <v>359</v>
      </c>
      <c r="VYZ265" t="s">
        <v>359</v>
      </c>
      <c r="VZA265" t="s">
        <v>359</v>
      </c>
      <c r="VZB265" t="s">
        <v>359</v>
      </c>
      <c r="VZC265" t="s">
        <v>359</v>
      </c>
      <c r="VZD265" t="s">
        <v>359</v>
      </c>
      <c r="VZE265" t="s">
        <v>359</v>
      </c>
      <c r="VZF265" t="s">
        <v>359</v>
      </c>
      <c r="VZG265" t="s">
        <v>359</v>
      </c>
      <c r="VZH265" t="s">
        <v>359</v>
      </c>
      <c r="VZI265" t="s">
        <v>359</v>
      </c>
      <c r="VZJ265" t="s">
        <v>359</v>
      </c>
      <c r="VZK265" t="s">
        <v>359</v>
      </c>
      <c r="VZL265" t="s">
        <v>359</v>
      </c>
      <c r="VZM265" t="s">
        <v>359</v>
      </c>
      <c r="VZN265" t="s">
        <v>359</v>
      </c>
      <c r="VZO265" t="s">
        <v>359</v>
      </c>
      <c r="VZP265" t="s">
        <v>359</v>
      </c>
      <c r="VZQ265" t="s">
        <v>359</v>
      </c>
      <c r="VZR265" t="s">
        <v>359</v>
      </c>
      <c r="VZS265" t="s">
        <v>359</v>
      </c>
      <c r="VZT265" t="s">
        <v>359</v>
      </c>
      <c r="VZU265" t="s">
        <v>359</v>
      </c>
      <c r="VZV265" t="s">
        <v>359</v>
      </c>
      <c r="VZW265" t="s">
        <v>359</v>
      </c>
      <c r="VZX265" t="s">
        <v>359</v>
      </c>
      <c r="VZY265" t="s">
        <v>359</v>
      </c>
      <c r="VZZ265" t="s">
        <v>359</v>
      </c>
      <c r="WAA265" t="s">
        <v>359</v>
      </c>
      <c r="WAB265" t="s">
        <v>359</v>
      </c>
      <c r="WAC265" t="s">
        <v>359</v>
      </c>
      <c r="WAD265" t="s">
        <v>359</v>
      </c>
      <c r="WAE265" t="s">
        <v>359</v>
      </c>
      <c r="WAF265" t="s">
        <v>359</v>
      </c>
      <c r="WAG265" t="s">
        <v>359</v>
      </c>
      <c r="WAH265" t="s">
        <v>359</v>
      </c>
      <c r="WAI265" t="s">
        <v>359</v>
      </c>
      <c r="WAJ265" t="s">
        <v>359</v>
      </c>
      <c r="WAK265" t="s">
        <v>359</v>
      </c>
      <c r="WAL265" t="s">
        <v>359</v>
      </c>
      <c r="WAM265" t="s">
        <v>359</v>
      </c>
      <c r="WAN265" t="s">
        <v>359</v>
      </c>
      <c r="WAO265" t="s">
        <v>359</v>
      </c>
      <c r="WAP265" t="s">
        <v>359</v>
      </c>
      <c r="WAQ265" t="s">
        <v>359</v>
      </c>
      <c r="WAR265" t="s">
        <v>359</v>
      </c>
      <c r="WAS265" t="s">
        <v>359</v>
      </c>
      <c r="WAT265" t="s">
        <v>359</v>
      </c>
      <c r="WAU265" t="s">
        <v>359</v>
      </c>
      <c r="WAV265" t="s">
        <v>359</v>
      </c>
      <c r="WAW265" t="s">
        <v>359</v>
      </c>
      <c r="WAX265" t="s">
        <v>359</v>
      </c>
      <c r="WAY265" t="s">
        <v>359</v>
      </c>
      <c r="WAZ265" t="s">
        <v>359</v>
      </c>
      <c r="WBA265" t="s">
        <v>359</v>
      </c>
      <c r="WBB265" t="s">
        <v>359</v>
      </c>
      <c r="WBC265" t="s">
        <v>359</v>
      </c>
      <c r="WBD265" t="s">
        <v>359</v>
      </c>
      <c r="WBE265" t="s">
        <v>359</v>
      </c>
      <c r="WBF265" t="s">
        <v>359</v>
      </c>
      <c r="WBG265" t="s">
        <v>359</v>
      </c>
      <c r="WBH265" t="s">
        <v>359</v>
      </c>
      <c r="WBI265" t="s">
        <v>359</v>
      </c>
      <c r="WBJ265" t="s">
        <v>359</v>
      </c>
      <c r="WBK265" t="s">
        <v>359</v>
      </c>
      <c r="WBL265" t="s">
        <v>359</v>
      </c>
      <c r="WBM265" t="s">
        <v>359</v>
      </c>
      <c r="WBN265" t="s">
        <v>359</v>
      </c>
      <c r="WBO265" t="s">
        <v>359</v>
      </c>
      <c r="WBP265" t="s">
        <v>359</v>
      </c>
      <c r="WBQ265" t="s">
        <v>359</v>
      </c>
      <c r="WBR265" t="s">
        <v>359</v>
      </c>
      <c r="WBS265" t="s">
        <v>359</v>
      </c>
      <c r="WBT265" t="s">
        <v>359</v>
      </c>
      <c r="WBU265" t="s">
        <v>359</v>
      </c>
      <c r="WBV265" t="s">
        <v>359</v>
      </c>
      <c r="WBW265" t="s">
        <v>359</v>
      </c>
      <c r="WBX265" t="s">
        <v>359</v>
      </c>
      <c r="WBY265" t="s">
        <v>359</v>
      </c>
      <c r="WBZ265" t="s">
        <v>359</v>
      </c>
      <c r="WCA265" t="s">
        <v>359</v>
      </c>
      <c r="WCB265" t="s">
        <v>359</v>
      </c>
      <c r="WCC265" t="s">
        <v>359</v>
      </c>
      <c r="WCD265" t="s">
        <v>359</v>
      </c>
      <c r="WCE265" t="s">
        <v>359</v>
      </c>
      <c r="WCF265" t="s">
        <v>359</v>
      </c>
      <c r="WCG265" t="s">
        <v>359</v>
      </c>
      <c r="WCH265" t="s">
        <v>359</v>
      </c>
      <c r="WCI265" t="s">
        <v>359</v>
      </c>
      <c r="WCJ265" t="s">
        <v>359</v>
      </c>
      <c r="WCK265" t="s">
        <v>359</v>
      </c>
      <c r="WCL265" t="s">
        <v>359</v>
      </c>
      <c r="WCM265" t="s">
        <v>359</v>
      </c>
      <c r="WCN265" t="s">
        <v>359</v>
      </c>
      <c r="WCO265" t="s">
        <v>359</v>
      </c>
      <c r="WCP265" t="s">
        <v>359</v>
      </c>
      <c r="WCQ265" t="s">
        <v>359</v>
      </c>
      <c r="WCR265" t="s">
        <v>359</v>
      </c>
      <c r="WCS265" t="s">
        <v>359</v>
      </c>
      <c r="WCT265" t="s">
        <v>359</v>
      </c>
      <c r="WCU265" t="s">
        <v>359</v>
      </c>
      <c r="WCV265" t="s">
        <v>359</v>
      </c>
      <c r="WCW265" t="s">
        <v>359</v>
      </c>
      <c r="WCX265" t="s">
        <v>359</v>
      </c>
      <c r="WCY265" t="s">
        <v>359</v>
      </c>
      <c r="WCZ265" t="s">
        <v>359</v>
      </c>
      <c r="WDA265" t="s">
        <v>359</v>
      </c>
      <c r="WDB265" t="s">
        <v>359</v>
      </c>
      <c r="WDC265" t="s">
        <v>359</v>
      </c>
      <c r="WDD265" t="s">
        <v>359</v>
      </c>
      <c r="WDE265" t="s">
        <v>359</v>
      </c>
      <c r="WDF265" t="s">
        <v>359</v>
      </c>
      <c r="WDG265" t="s">
        <v>359</v>
      </c>
      <c r="WDH265" t="s">
        <v>359</v>
      </c>
      <c r="WDI265" t="s">
        <v>359</v>
      </c>
      <c r="WDJ265" t="s">
        <v>359</v>
      </c>
      <c r="WDK265" t="s">
        <v>359</v>
      </c>
      <c r="WDL265" t="s">
        <v>359</v>
      </c>
      <c r="WDM265" t="s">
        <v>359</v>
      </c>
      <c r="WDN265" t="s">
        <v>359</v>
      </c>
      <c r="WDO265" t="s">
        <v>359</v>
      </c>
      <c r="WDP265" t="s">
        <v>359</v>
      </c>
      <c r="WDQ265" t="s">
        <v>359</v>
      </c>
      <c r="WDR265" t="s">
        <v>359</v>
      </c>
      <c r="WDS265" t="s">
        <v>359</v>
      </c>
      <c r="WDT265" t="s">
        <v>359</v>
      </c>
      <c r="WDU265" t="s">
        <v>359</v>
      </c>
      <c r="WDV265" t="s">
        <v>359</v>
      </c>
      <c r="WDW265" t="s">
        <v>359</v>
      </c>
      <c r="WDX265" t="s">
        <v>359</v>
      </c>
      <c r="WDY265" t="s">
        <v>359</v>
      </c>
      <c r="WDZ265" t="s">
        <v>359</v>
      </c>
      <c r="WEA265" t="s">
        <v>359</v>
      </c>
      <c r="WEB265" t="s">
        <v>359</v>
      </c>
      <c r="WEC265" t="s">
        <v>359</v>
      </c>
      <c r="WED265" t="s">
        <v>359</v>
      </c>
      <c r="WEE265" t="s">
        <v>359</v>
      </c>
      <c r="WEF265" t="s">
        <v>359</v>
      </c>
      <c r="WEG265" t="s">
        <v>359</v>
      </c>
      <c r="WEH265" t="s">
        <v>359</v>
      </c>
      <c r="WEI265" t="s">
        <v>359</v>
      </c>
      <c r="WEJ265" t="s">
        <v>359</v>
      </c>
      <c r="WEK265" t="s">
        <v>359</v>
      </c>
      <c r="WEL265" t="s">
        <v>359</v>
      </c>
      <c r="WEM265" t="s">
        <v>359</v>
      </c>
      <c r="WEN265" t="s">
        <v>359</v>
      </c>
      <c r="WEO265" t="s">
        <v>359</v>
      </c>
      <c r="WEP265" t="s">
        <v>359</v>
      </c>
      <c r="WEQ265" t="s">
        <v>359</v>
      </c>
      <c r="WER265" t="s">
        <v>359</v>
      </c>
      <c r="WES265" t="s">
        <v>359</v>
      </c>
      <c r="WET265" t="s">
        <v>359</v>
      </c>
      <c r="WEU265" t="s">
        <v>359</v>
      </c>
      <c r="WEV265" t="s">
        <v>359</v>
      </c>
      <c r="WEW265" t="s">
        <v>359</v>
      </c>
      <c r="WEX265" t="s">
        <v>359</v>
      </c>
      <c r="WEY265" t="s">
        <v>359</v>
      </c>
      <c r="WEZ265" t="s">
        <v>359</v>
      </c>
      <c r="WFA265" t="s">
        <v>359</v>
      </c>
      <c r="WFB265" t="s">
        <v>359</v>
      </c>
      <c r="WFC265" t="s">
        <v>359</v>
      </c>
      <c r="WFD265" t="s">
        <v>359</v>
      </c>
      <c r="WFE265" t="s">
        <v>359</v>
      </c>
      <c r="WFF265" t="s">
        <v>359</v>
      </c>
      <c r="WFG265" t="s">
        <v>359</v>
      </c>
      <c r="WFH265" t="s">
        <v>359</v>
      </c>
      <c r="WFI265" t="s">
        <v>359</v>
      </c>
      <c r="WFJ265" t="s">
        <v>359</v>
      </c>
      <c r="WFK265" t="s">
        <v>359</v>
      </c>
      <c r="WFL265" t="s">
        <v>359</v>
      </c>
      <c r="WFM265" t="s">
        <v>359</v>
      </c>
      <c r="WFN265" t="s">
        <v>359</v>
      </c>
      <c r="WFO265" t="s">
        <v>359</v>
      </c>
      <c r="WFP265" t="s">
        <v>359</v>
      </c>
      <c r="WFQ265" t="s">
        <v>359</v>
      </c>
      <c r="WFR265" t="s">
        <v>359</v>
      </c>
      <c r="WFS265" t="s">
        <v>359</v>
      </c>
      <c r="WFT265" t="s">
        <v>359</v>
      </c>
      <c r="WFU265" t="s">
        <v>359</v>
      </c>
      <c r="WFV265" t="s">
        <v>359</v>
      </c>
      <c r="WFW265" t="s">
        <v>359</v>
      </c>
      <c r="WFX265" t="s">
        <v>359</v>
      </c>
      <c r="WFY265" t="s">
        <v>359</v>
      </c>
      <c r="WFZ265" t="s">
        <v>359</v>
      </c>
      <c r="WGA265" t="s">
        <v>359</v>
      </c>
      <c r="WGB265" t="s">
        <v>359</v>
      </c>
      <c r="WGC265" t="s">
        <v>359</v>
      </c>
      <c r="WGD265" t="s">
        <v>359</v>
      </c>
      <c r="WGE265" t="s">
        <v>359</v>
      </c>
      <c r="WGF265" t="s">
        <v>359</v>
      </c>
      <c r="WGG265" t="s">
        <v>359</v>
      </c>
      <c r="WGH265" t="s">
        <v>359</v>
      </c>
      <c r="WGI265" t="s">
        <v>359</v>
      </c>
      <c r="WGJ265" t="s">
        <v>359</v>
      </c>
      <c r="WGK265" t="s">
        <v>359</v>
      </c>
      <c r="WGL265" t="s">
        <v>359</v>
      </c>
      <c r="WGM265" t="s">
        <v>359</v>
      </c>
      <c r="WGN265" t="s">
        <v>359</v>
      </c>
      <c r="WGO265" t="s">
        <v>359</v>
      </c>
      <c r="WGP265" t="s">
        <v>359</v>
      </c>
      <c r="WGQ265" t="s">
        <v>359</v>
      </c>
      <c r="WGR265" t="s">
        <v>359</v>
      </c>
      <c r="WGS265" t="s">
        <v>359</v>
      </c>
      <c r="WGT265" t="s">
        <v>359</v>
      </c>
      <c r="WGU265" t="s">
        <v>359</v>
      </c>
      <c r="WGV265" t="s">
        <v>359</v>
      </c>
      <c r="WGW265" t="s">
        <v>359</v>
      </c>
      <c r="WGX265" t="s">
        <v>359</v>
      </c>
      <c r="WGY265" t="s">
        <v>359</v>
      </c>
      <c r="WGZ265" t="s">
        <v>359</v>
      </c>
      <c r="WHA265" t="s">
        <v>359</v>
      </c>
      <c r="WHB265" t="s">
        <v>359</v>
      </c>
      <c r="WHC265" t="s">
        <v>359</v>
      </c>
      <c r="WHD265" t="s">
        <v>359</v>
      </c>
      <c r="WHE265" t="s">
        <v>359</v>
      </c>
      <c r="WHF265" t="s">
        <v>359</v>
      </c>
      <c r="WHG265" t="s">
        <v>359</v>
      </c>
      <c r="WHH265" t="s">
        <v>359</v>
      </c>
      <c r="WHI265" t="s">
        <v>359</v>
      </c>
      <c r="WHJ265" t="s">
        <v>359</v>
      </c>
      <c r="WHK265" t="s">
        <v>359</v>
      </c>
      <c r="WHL265" t="s">
        <v>359</v>
      </c>
      <c r="WHM265" t="s">
        <v>359</v>
      </c>
      <c r="WHN265" t="s">
        <v>359</v>
      </c>
      <c r="WHO265" t="s">
        <v>359</v>
      </c>
      <c r="WHP265" t="s">
        <v>359</v>
      </c>
      <c r="WHQ265" t="s">
        <v>359</v>
      </c>
      <c r="WHR265" t="s">
        <v>359</v>
      </c>
      <c r="WHS265" t="s">
        <v>359</v>
      </c>
      <c r="WHT265" t="s">
        <v>359</v>
      </c>
      <c r="WHU265" t="s">
        <v>359</v>
      </c>
      <c r="WHV265" t="s">
        <v>359</v>
      </c>
      <c r="WHW265" t="s">
        <v>359</v>
      </c>
      <c r="WHX265" t="s">
        <v>359</v>
      </c>
      <c r="WHY265" t="s">
        <v>359</v>
      </c>
      <c r="WHZ265" t="s">
        <v>359</v>
      </c>
      <c r="WIA265" t="s">
        <v>359</v>
      </c>
      <c r="WIB265" t="s">
        <v>359</v>
      </c>
      <c r="WIC265" t="s">
        <v>359</v>
      </c>
      <c r="WID265" t="s">
        <v>359</v>
      </c>
      <c r="WIE265" t="s">
        <v>359</v>
      </c>
      <c r="WIF265" t="s">
        <v>359</v>
      </c>
      <c r="WIG265" t="s">
        <v>359</v>
      </c>
      <c r="WIH265" t="s">
        <v>359</v>
      </c>
      <c r="WII265" t="s">
        <v>359</v>
      </c>
      <c r="WIJ265" t="s">
        <v>359</v>
      </c>
      <c r="WIK265" t="s">
        <v>359</v>
      </c>
      <c r="WIL265" t="s">
        <v>359</v>
      </c>
      <c r="WIM265" t="s">
        <v>359</v>
      </c>
      <c r="WIN265" t="s">
        <v>359</v>
      </c>
      <c r="WIO265" t="s">
        <v>359</v>
      </c>
      <c r="WIP265" t="s">
        <v>359</v>
      </c>
      <c r="WIQ265" t="s">
        <v>359</v>
      </c>
      <c r="WIR265" t="s">
        <v>359</v>
      </c>
      <c r="WIS265" t="s">
        <v>359</v>
      </c>
      <c r="WIT265" t="s">
        <v>359</v>
      </c>
      <c r="WIU265" t="s">
        <v>359</v>
      </c>
      <c r="WIV265" t="s">
        <v>359</v>
      </c>
      <c r="WIW265" t="s">
        <v>359</v>
      </c>
      <c r="WIX265" t="s">
        <v>359</v>
      </c>
      <c r="WIY265" t="s">
        <v>359</v>
      </c>
      <c r="WIZ265" t="s">
        <v>359</v>
      </c>
      <c r="WJA265" t="s">
        <v>359</v>
      </c>
      <c r="WJB265" t="s">
        <v>359</v>
      </c>
      <c r="WJC265" t="s">
        <v>359</v>
      </c>
      <c r="WJD265" t="s">
        <v>359</v>
      </c>
      <c r="WJE265" t="s">
        <v>359</v>
      </c>
      <c r="WJF265" t="s">
        <v>359</v>
      </c>
      <c r="WJG265" t="s">
        <v>359</v>
      </c>
      <c r="WJH265" t="s">
        <v>359</v>
      </c>
      <c r="WJI265" t="s">
        <v>359</v>
      </c>
      <c r="WJJ265" t="s">
        <v>359</v>
      </c>
      <c r="WJK265" t="s">
        <v>359</v>
      </c>
      <c r="WJL265" t="s">
        <v>359</v>
      </c>
      <c r="WJM265" t="s">
        <v>359</v>
      </c>
      <c r="WJN265" t="s">
        <v>359</v>
      </c>
      <c r="WJO265" t="s">
        <v>359</v>
      </c>
      <c r="WJP265" t="s">
        <v>359</v>
      </c>
      <c r="WJQ265" t="s">
        <v>359</v>
      </c>
      <c r="WJR265" t="s">
        <v>359</v>
      </c>
      <c r="WJS265" t="s">
        <v>359</v>
      </c>
      <c r="WJT265" t="s">
        <v>359</v>
      </c>
      <c r="WJU265" t="s">
        <v>359</v>
      </c>
      <c r="WJV265" t="s">
        <v>359</v>
      </c>
      <c r="WJW265" t="s">
        <v>359</v>
      </c>
      <c r="WJX265" t="s">
        <v>359</v>
      </c>
      <c r="WJY265" t="s">
        <v>359</v>
      </c>
      <c r="WJZ265" t="s">
        <v>359</v>
      </c>
      <c r="WKA265" t="s">
        <v>359</v>
      </c>
      <c r="WKB265" t="s">
        <v>359</v>
      </c>
      <c r="WKC265" t="s">
        <v>359</v>
      </c>
      <c r="WKD265" t="s">
        <v>359</v>
      </c>
      <c r="WKE265" t="s">
        <v>359</v>
      </c>
      <c r="WKF265" t="s">
        <v>359</v>
      </c>
      <c r="WKG265" t="s">
        <v>359</v>
      </c>
      <c r="WKH265" t="s">
        <v>359</v>
      </c>
      <c r="WKI265" t="s">
        <v>359</v>
      </c>
      <c r="WKJ265" t="s">
        <v>359</v>
      </c>
      <c r="WKK265" t="s">
        <v>359</v>
      </c>
      <c r="WKL265" t="s">
        <v>359</v>
      </c>
      <c r="WKM265" t="s">
        <v>359</v>
      </c>
      <c r="WKN265" t="s">
        <v>359</v>
      </c>
      <c r="WKO265" t="s">
        <v>359</v>
      </c>
      <c r="WKP265" t="s">
        <v>359</v>
      </c>
      <c r="WKQ265" t="s">
        <v>359</v>
      </c>
      <c r="WKR265" t="s">
        <v>359</v>
      </c>
      <c r="WKS265" t="s">
        <v>359</v>
      </c>
      <c r="WKT265" t="s">
        <v>359</v>
      </c>
      <c r="WKU265" t="s">
        <v>359</v>
      </c>
      <c r="WKV265" t="s">
        <v>359</v>
      </c>
      <c r="WKW265" t="s">
        <v>359</v>
      </c>
      <c r="WKX265" t="s">
        <v>359</v>
      </c>
      <c r="WKY265" t="s">
        <v>359</v>
      </c>
      <c r="WKZ265" t="s">
        <v>359</v>
      </c>
      <c r="WLA265" t="s">
        <v>359</v>
      </c>
      <c r="WLB265" t="s">
        <v>359</v>
      </c>
      <c r="WLC265" t="s">
        <v>359</v>
      </c>
      <c r="WLD265" t="s">
        <v>359</v>
      </c>
      <c r="WLE265" t="s">
        <v>359</v>
      </c>
      <c r="WLF265" t="s">
        <v>359</v>
      </c>
      <c r="WLG265" t="s">
        <v>359</v>
      </c>
      <c r="WLH265" t="s">
        <v>359</v>
      </c>
      <c r="WLI265" t="s">
        <v>359</v>
      </c>
      <c r="WLJ265" t="s">
        <v>359</v>
      </c>
      <c r="WLK265" t="s">
        <v>359</v>
      </c>
      <c r="WLL265" t="s">
        <v>359</v>
      </c>
      <c r="WLM265" t="s">
        <v>359</v>
      </c>
      <c r="WLN265" t="s">
        <v>359</v>
      </c>
      <c r="WLO265" t="s">
        <v>359</v>
      </c>
      <c r="WLP265" t="s">
        <v>359</v>
      </c>
      <c r="WLQ265" t="s">
        <v>359</v>
      </c>
      <c r="WLR265" t="s">
        <v>359</v>
      </c>
      <c r="WLS265" t="s">
        <v>359</v>
      </c>
      <c r="WLT265" t="s">
        <v>359</v>
      </c>
      <c r="WLU265" t="s">
        <v>359</v>
      </c>
      <c r="WLV265" t="s">
        <v>359</v>
      </c>
      <c r="WLW265" t="s">
        <v>359</v>
      </c>
      <c r="WLX265" t="s">
        <v>359</v>
      </c>
      <c r="WLY265" t="s">
        <v>359</v>
      </c>
      <c r="WLZ265" t="s">
        <v>359</v>
      </c>
      <c r="WMA265" t="s">
        <v>359</v>
      </c>
      <c r="WMB265" t="s">
        <v>359</v>
      </c>
      <c r="WMC265" t="s">
        <v>359</v>
      </c>
      <c r="WMD265" t="s">
        <v>359</v>
      </c>
      <c r="WME265" t="s">
        <v>359</v>
      </c>
      <c r="WMF265" t="s">
        <v>359</v>
      </c>
      <c r="WMG265" t="s">
        <v>359</v>
      </c>
      <c r="WMH265" t="s">
        <v>359</v>
      </c>
      <c r="WMI265" t="s">
        <v>359</v>
      </c>
      <c r="WMJ265" t="s">
        <v>359</v>
      </c>
      <c r="WMK265" t="s">
        <v>359</v>
      </c>
      <c r="WML265" t="s">
        <v>359</v>
      </c>
      <c r="WMM265" t="s">
        <v>359</v>
      </c>
      <c r="WMN265" t="s">
        <v>359</v>
      </c>
      <c r="WMO265" t="s">
        <v>359</v>
      </c>
      <c r="WMP265" t="s">
        <v>359</v>
      </c>
      <c r="WMQ265" t="s">
        <v>359</v>
      </c>
      <c r="WMR265" t="s">
        <v>359</v>
      </c>
      <c r="WMS265" t="s">
        <v>359</v>
      </c>
      <c r="WMT265" t="s">
        <v>359</v>
      </c>
      <c r="WMU265" t="s">
        <v>359</v>
      </c>
      <c r="WMV265" t="s">
        <v>359</v>
      </c>
      <c r="WMW265" t="s">
        <v>359</v>
      </c>
      <c r="WMX265" t="s">
        <v>359</v>
      </c>
      <c r="WMY265" t="s">
        <v>359</v>
      </c>
      <c r="WMZ265" t="s">
        <v>359</v>
      </c>
      <c r="WNA265" t="s">
        <v>359</v>
      </c>
      <c r="WNB265" t="s">
        <v>359</v>
      </c>
      <c r="WNC265" t="s">
        <v>359</v>
      </c>
      <c r="WND265" t="s">
        <v>359</v>
      </c>
      <c r="WNE265" t="s">
        <v>359</v>
      </c>
      <c r="WNF265" t="s">
        <v>359</v>
      </c>
      <c r="WNG265" t="s">
        <v>359</v>
      </c>
      <c r="WNH265" t="s">
        <v>359</v>
      </c>
      <c r="WNI265" t="s">
        <v>359</v>
      </c>
      <c r="WNJ265" t="s">
        <v>359</v>
      </c>
      <c r="WNK265" t="s">
        <v>359</v>
      </c>
      <c r="WNL265" t="s">
        <v>359</v>
      </c>
      <c r="WNM265" t="s">
        <v>359</v>
      </c>
      <c r="WNN265" t="s">
        <v>359</v>
      </c>
      <c r="WNO265" t="s">
        <v>359</v>
      </c>
      <c r="WNP265" t="s">
        <v>359</v>
      </c>
      <c r="WNQ265" t="s">
        <v>359</v>
      </c>
      <c r="WNR265" t="s">
        <v>359</v>
      </c>
      <c r="WNS265" t="s">
        <v>359</v>
      </c>
      <c r="WNT265" t="s">
        <v>359</v>
      </c>
      <c r="WNU265" t="s">
        <v>359</v>
      </c>
      <c r="WNV265" t="s">
        <v>359</v>
      </c>
      <c r="WNW265" t="s">
        <v>359</v>
      </c>
      <c r="WNX265" t="s">
        <v>359</v>
      </c>
      <c r="WNY265" t="s">
        <v>359</v>
      </c>
      <c r="WNZ265" t="s">
        <v>359</v>
      </c>
      <c r="WOA265" t="s">
        <v>359</v>
      </c>
      <c r="WOB265" t="s">
        <v>359</v>
      </c>
      <c r="WOC265" t="s">
        <v>359</v>
      </c>
      <c r="WOD265" t="s">
        <v>359</v>
      </c>
      <c r="WOE265" t="s">
        <v>359</v>
      </c>
      <c r="WOF265" t="s">
        <v>359</v>
      </c>
      <c r="WOG265" t="s">
        <v>359</v>
      </c>
      <c r="WOH265" t="s">
        <v>359</v>
      </c>
      <c r="WOI265" t="s">
        <v>359</v>
      </c>
      <c r="WOJ265" t="s">
        <v>359</v>
      </c>
      <c r="WOK265" t="s">
        <v>359</v>
      </c>
      <c r="WOL265" t="s">
        <v>359</v>
      </c>
      <c r="WOM265" t="s">
        <v>359</v>
      </c>
      <c r="WON265" t="s">
        <v>359</v>
      </c>
      <c r="WOO265" t="s">
        <v>359</v>
      </c>
      <c r="WOP265" t="s">
        <v>359</v>
      </c>
      <c r="WOQ265" t="s">
        <v>359</v>
      </c>
      <c r="WOR265" t="s">
        <v>359</v>
      </c>
      <c r="WOS265" t="s">
        <v>359</v>
      </c>
      <c r="WOT265" t="s">
        <v>359</v>
      </c>
      <c r="WOU265" t="s">
        <v>359</v>
      </c>
      <c r="WOV265" t="s">
        <v>359</v>
      </c>
      <c r="WOW265" t="s">
        <v>359</v>
      </c>
      <c r="WOX265" t="s">
        <v>359</v>
      </c>
      <c r="WOY265" t="s">
        <v>359</v>
      </c>
      <c r="WOZ265" t="s">
        <v>359</v>
      </c>
      <c r="WPA265" t="s">
        <v>359</v>
      </c>
      <c r="WPB265" t="s">
        <v>359</v>
      </c>
      <c r="WPC265" t="s">
        <v>359</v>
      </c>
      <c r="WPD265" t="s">
        <v>359</v>
      </c>
      <c r="WPE265" t="s">
        <v>359</v>
      </c>
      <c r="WPF265" t="s">
        <v>359</v>
      </c>
      <c r="WPG265" t="s">
        <v>359</v>
      </c>
      <c r="WPH265" t="s">
        <v>359</v>
      </c>
      <c r="WPI265" t="s">
        <v>359</v>
      </c>
      <c r="WPJ265" t="s">
        <v>359</v>
      </c>
      <c r="WPK265" t="s">
        <v>359</v>
      </c>
      <c r="WPL265" t="s">
        <v>359</v>
      </c>
      <c r="WPM265" t="s">
        <v>359</v>
      </c>
      <c r="WPN265" t="s">
        <v>359</v>
      </c>
      <c r="WPO265" t="s">
        <v>359</v>
      </c>
      <c r="WPP265" t="s">
        <v>359</v>
      </c>
      <c r="WPQ265" t="s">
        <v>359</v>
      </c>
      <c r="WPR265" t="s">
        <v>359</v>
      </c>
      <c r="WPS265" t="s">
        <v>359</v>
      </c>
      <c r="WPT265" t="s">
        <v>359</v>
      </c>
      <c r="WPU265" t="s">
        <v>359</v>
      </c>
      <c r="WPV265" t="s">
        <v>359</v>
      </c>
      <c r="WPW265" t="s">
        <v>359</v>
      </c>
      <c r="WPX265" t="s">
        <v>359</v>
      </c>
      <c r="WPY265" t="s">
        <v>359</v>
      </c>
      <c r="WPZ265" t="s">
        <v>359</v>
      </c>
      <c r="WQA265" t="s">
        <v>359</v>
      </c>
      <c r="WQB265" t="s">
        <v>359</v>
      </c>
      <c r="WQC265" t="s">
        <v>359</v>
      </c>
      <c r="WQD265" t="s">
        <v>359</v>
      </c>
      <c r="WQE265" t="s">
        <v>359</v>
      </c>
      <c r="WQF265" t="s">
        <v>359</v>
      </c>
      <c r="WQG265" t="s">
        <v>359</v>
      </c>
      <c r="WQH265" t="s">
        <v>359</v>
      </c>
      <c r="WQI265" t="s">
        <v>359</v>
      </c>
      <c r="WQJ265" t="s">
        <v>359</v>
      </c>
      <c r="WQK265" t="s">
        <v>359</v>
      </c>
      <c r="WQL265" t="s">
        <v>359</v>
      </c>
      <c r="WQM265" t="s">
        <v>359</v>
      </c>
      <c r="WQN265" t="s">
        <v>359</v>
      </c>
      <c r="WQO265" t="s">
        <v>359</v>
      </c>
      <c r="WQP265" t="s">
        <v>359</v>
      </c>
      <c r="WQQ265" t="s">
        <v>359</v>
      </c>
      <c r="WQR265" t="s">
        <v>359</v>
      </c>
      <c r="WQS265" t="s">
        <v>359</v>
      </c>
      <c r="WQT265" t="s">
        <v>359</v>
      </c>
      <c r="WQU265" t="s">
        <v>359</v>
      </c>
      <c r="WQV265" t="s">
        <v>359</v>
      </c>
      <c r="WQW265" t="s">
        <v>359</v>
      </c>
      <c r="WQX265" t="s">
        <v>359</v>
      </c>
      <c r="WQY265" t="s">
        <v>359</v>
      </c>
      <c r="WQZ265" t="s">
        <v>359</v>
      </c>
      <c r="WRA265" t="s">
        <v>359</v>
      </c>
      <c r="WRB265" t="s">
        <v>359</v>
      </c>
      <c r="WRC265" t="s">
        <v>359</v>
      </c>
      <c r="WRD265" t="s">
        <v>359</v>
      </c>
      <c r="WRE265" t="s">
        <v>359</v>
      </c>
      <c r="WRF265" t="s">
        <v>359</v>
      </c>
      <c r="WRG265" t="s">
        <v>359</v>
      </c>
      <c r="WRH265" t="s">
        <v>359</v>
      </c>
      <c r="WRI265" t="s">
        <v>359</v>
      </c>
      <c r="WRJ265" t="s">
        <v>359</v>
      </c>
      <c r="WRK265" t="s">
        <v>359</v>
      </c>
      <c r="WRL265" t="s">
        <v>359</v>
      </c>
      <c r="WRM265" t="s">
        <v>359</v>
      </c>
      <c r="WRN265" t="s">
        <v>359</v>
      </c>
      <c r="WRO265" t="s">
        <v>359</v>
      </c>
      <c r="WRP265" t="s">
        <v>359</v>
      </c>
      <c r="WRQ265" t="s">
        <v>359</v>
      </c>
      <c r="WRR265" t="s">
        <v>359</v>
      </c>
      <c r="WRS265" t="s">
        <v>359</v>
      </c>
      <c r="WRT265" t="s">
        <v>359</v>
      </c>
      <c r="WRU265" t="s">
        <v>359</v>
      </c>
      <c r="WRV265" t="s">
        <v>359</v>
      </c>
      <c r="WRW265" t="s">
        <v>359</v>
      </c>
      <c r="WRX265" t="s">
        <v>359</v>
      </c>
      <c r="WRY265" t="s">
        <v>359</v>
      </c>
      <c r="WRZ265" t="s">
        <v>359</v>
      </c>
      <c r="WSA265" t="s">
        <v>359</v>
      </c>
      <c r="WSB265" t="s">
        <v>359</v>
      </c>
      <c r="WSC265" t="s">
        <v>359</v>
      </c>
      <c r="WSD265" t="s">
        <v>359</v>
      </c>
      <c r="WSE265" t="s">
        <v>359</v>
      </c>
      <c r="WSF265" t="s">
        <v>359</v>
      </c>
      <c r="WSG265" t="s">
        <v>359</v>
      </c>
      <c r="WSH265" t="s">
        <v>359</v>
      </c>
      <c r="WSI265" t="s">
        <v>359</v>
      </c>
      <c r="WSJ265" t="s">
        <v>359</v>
      </c>
      <c r="WSK265" t="s">
        <v>359</v>
      </c>
      <c r="WSL265" t="s">
        <v>359</v>
      </c>
      <c r="WSM265" t="s">
        <v>359</v>
      </c>
      <c r="WSN265" t="s">
        <v>359</v>
      </c>
      <c r="WSO265" t="s">
        <v>359</v>
      </c>
      <c r="WSP265" t="s">
        <v>359</v>
      </c>
      <c r="WSQ265" t="s">
        <v>359</v>
      </c>
      <c r="WSR265" t="s">
        <v>359</v>
      </c>
      <c r="WSS265" t="s">
        <v>359</v>
      </c>
      <c r="WST265" t="s">
        <v>359</v>
      </c>
      <c r="WSU265" t="s">
        <v>359</v>
      </c>
      <c r="WSV265" t="s">
        <v>359</v>
      </c>
      <c r="WSW265" t="s">
        <v>359</v>
      </c>
      <c r="WSX265" t="s">
        <v>359</v>
      </c>
      <c r="WSY265" t="s">
        <v>359</v>
      </c>
      <c r="WSZ265" t="s">
        <v>359</v>
      </c>
      <c r="WTA265" t="s">
        <v>359</v>
      </c>
      <c r="WTB265" t="s">
        <v>359</v>
      </c>
      <c r="WTC265" t="s">
        <v>359</v>
      </c>
      <c r="WTD265" t="s">
        <v>359</v>
      </c>
      <c r="WTE265" t="s">
        <v>359</v>
      </c>
      <c r="WTF265" t="s">
        <v>359</v>
      </c>
      <c r="WTG265" t="s">
        <v>359</v>
      </c>
      <c r="WTH265" t="s">
        <v>359</v>
      </c>
      <c r="WTI265" t="s">
        <v>359</v>
      </c>
      <c r="WTJ265" t="s">
        <v>359</v>
      </c>
      <c r="WTK265" t="s">
        <v>359</v>
      </c>
      <c r="WTL265" t="s">
        <v>359</v>
      </c>
      <c r="WTM265" t="s">
        <v>359</v>
      </c>
      <c r="WTN265" t="s">
        <v>359</v>
      </c>
      <c r="WTO265" t="s">
        <v>359</v>
      </c>
      <c r="WTP265" t="s">
        <v>359</v>
      </c>
      <c r="WTQ265" t="s">
        <v>359</v>
      </c>
      <c r="WTR265" t="s">
        <v>359</v>
      </c>
      <c r="WTS265" t="s">
        <v>359</v>
      </c>
      <c r="WTT265" t="s">
        <v>359</v>
      </c>
      <c r="WTU265" t="s">
        <v>359</v>
      </c>
      <c r="WTV265" t="s">
        <v>359</v>
      </c>
      <c r="WTW265" t="s">
        <v>359</v>
      </c>
      <c r="WTX265" t="s">
        <v>359</v>
      </c>
      <c r="WTY265" t="s">
        <v>359</v>
      </c>
      <c r="WTZ265" t="s">
        <v>359</v>
      </c>
      <c r="WUA265" t="s">
        <v>359</v>
      </c>
      <c r="WUB265" t="s">
        <v>359</v>
      </c>
      <c r="WUC265" t="s">
        <v>359</v>
      </c>
      <c r="WUD265" t="s">
        <v>359</v>
      </c>
      <c r="WUE265" t="s">
        <v>359</v>
      </c>
      <c r="WUF265" t="s">
        <v>359</v>
      </c>
      <c r="WUG265" t="s">
        <v>359</v>
      </c>
      <c r="WUH265" t="s">
        <v>359</v>
      </c>
      <c r="WUI265" t="s">
        <v>359</v>
      </c>
      <c r="WUJ265" t="s">
        <v>359</v>
      </c>
      <c r="WUK265" t="s">
        <v>359</v>
      </c>
      <c r="WUL265" t="s">
        <v>359</v>
      </c>
      <c r="WUM265" t="s">
        <v>359</v>
      </c>
      <c r="WUN265" t="s">
        <v>359</v>
      </c>
      <c r="WUO265" t="s">
        <v>359</v>
      </c>
      <c r="WUP265" t="s">
        <v>359</v>
      </c>
      <c r="WUQ265" t="s">
        <v>359</v>
      </c>
      <c r="WUR265" t="s">
        <v>359</v>
      </c>
      <c r="WUS265" t="s">
        <v>359</v>
      </c>
      <c r="WUT265" t="s">
        <v>359</v>
      </c>
      <c r="WUU265" t="s">
        <v>359</v>
      </c>
      <c r="WUV265" t="s">
        <v>359</v>
      </c>
      <c r="WUW265" t="s">
        <v>359</v>
      </c>
      <c r="WUX265" t="s">
        <v>359</v>
      </c>
      <c r="WUY265" t="s">
        <v>359</v>
      </c>
      <c r="WUZ265" t="s">
        <v>359</v>
      </c>
      <c r="WVA265" t="s">
        <v>359</v>
      </c>
      <c r="WVB265" t="s">
        <v>359</v>
      </c>
      <c r="WVC265" t="s">
        <v>359</v>
      </c>
      <c r="WVD265" t="s">
        <v>359</v>
      </c>
      <c r="WVE265" t="s">
        <v>359</v>
      </c>
      <c r="WVF265" t="s">
        <v>359</v>
      </c>
      <c r="WVG265" t="s">
        <v>359</v>
      </c>
      <c r="WVH265" t="s">
        <v>359</v>
      </c>
      <c r="WVI265" t="s">
        <v>359</v>
      </c>
      <c r="WVJ265" t="s">
        <v>359</v>
      </c>
      <c r="WVK265" t="s">
        <v>359</v>
      </c>
      <c r="WVL265" t="s">
        <v>359</v>
      </c>
      <c r="WVM265" t="s">
        <v>359</v>
      </c>
      <c r="WVN265" t="s">
        <v>359</v>
      </c>
      <c r="WVO265" t="s">
        <v>359</v>
      </c>
      <c r="WVP265" t="s">
        <v>359</v>
      </c>
      <c r="WVQ265" t="s">
        <v>359</v>
      </c>
      <c r="WVR265" t="s">
        <v>359</v>
      </c>
      <c r="WVS265" t="s">
        <v>359</v>
      </c>
      <c r="WVT265" t="s">
        <v>359</v>
      </c>
      <c r="WVU265" t="s">
        <v>359</v>
      </c>
      <c r="WVV265" t="s">
        <v>359</v>
      </c>
      <c r="WVW265" t="s">
        <v>359</v>
      </c>
      <c r="WVX265" t="s">
        <v>359</v>
      </c>
      <c r="WVY265" t="s">
        <v>359</v>
      </c>
      <c r="WVZ265" t="s">
        <v>359</v>
      </c>
      <c r="WWA265" t="s">
        <v>359</v>
      </c>
      <c r="WWB265" t="s">
        <v>359</v>
      </c>
      <c r="WWC265" t="s">
        <v>359</v>
      </c>
      <c r="WWD265" t="s">
        <v>359</v>
      </c>
      <c r="WWE265" t="s">
        <v>359</v>
      </c>
      <c r="WWF265" t="s">
        <v>359</v>
      </c>
      <c r="WWG265" t="s">
        <v>359</v>
      </c>
      <c r="WWH265" t="s">
        <v>359</v>
      </c>
      <c r="WWI265" t="s">
        <v>359</v>
      </c>
      <c r="WWJ265" t="s">
        <v>359</v>
      </c>
      <c r="WWK265" t="s">
        <v>359</v>
      </c>
      <c r="WWL265" t="s">
        <v>359</v>
      </c>
      <c r="WWM265" t="s">
        <v>359</v>
      </c>
      <c r="WWN265" t="s">
        <v>359</v>
      </c>
      <c r="WWO265" t="s">
        <v>359</v>
      </c>
      <c r="WWP265" t="s">
        <v>359</v>
      </c>
      <c r="WWQ265" t="s">
        <v>359</v>
      </c>
      <c r="WWR265" t="s">
        <v>359</v>
      </c>
      <c r="WWS265" t="s">
        <v>359</v>
      </c>
      <c r="WWT265" t="s">
        <v>359</v>
      </c>
      <c r="WWU265" t="s">
        <v>359</v>
      </c>
      <c r="WWV265" t="s">
        <v>359</v>
      </c>
      <c r="WWW265" t="s">
        <v>359</v>
      </c>
      <c r="WWX265" t="s">
        <v>359</v>
      </c>
      <c r="WWY265" t="s">
        <v>359</v>
      </c>
      <c r="WWZ265" t="s">
        <v>359</v>
      </c>
      <c r="WXA265" t="s">
        <v>359</v>
      </c>
      <c r="WXB265" t="s">
        <v>359</v>
      </c>
      <c r="WXC265" t="s">
        <v>359</v>
      </c>
      <c r="WXD265" t="s">
        <v>359</v>
      </c>
      <c r="WXE265" t="s">
        <v>359</v>
      </c>
      <c r="WXF265" t="s">
        <v>359</v>
      </c>
      <c r="WXG265" t="s">
        <v>359</v>
      </c>
      <c r="WXH265" t="s">
        <v>359</v>
      </c>
      <c r="WXI265" t="s">
        <v>359</v>
      </c>
      <c r="WXJ265" t="s">
        <v>359</v>
      </c>
      <c r="WXK265" t="s">
        <v>359</v>
      </c>
      <c r="WXL265" t="s">
        <v>359</v>
      </c>
      <c r="WXM265" t="s">
        <v>359</v>
      </c>
      <c r="WXN265" t="s">
        <v>359</v>
      </c>
      <c r="WXO265" t="s">
        <v>359</v>
      </c>
      <c r="WXP265" t="s">
        <v>359</v>
      </c>
      <c r="WXQ265" t="s">
        <v>359</v>
      </c>
      <c r="WXR265" t="s">
        <v>359</v>
      </c>
      <c r="WXS265" t="s">
        <v>359</v>
      </c>
      <c r="WXT265" t="s">
        <v>359</v>
      </c>
      <c r="WXU265" t="s">
        <v>359</v>
      </c>
      <c r="WXV265" t="s">
        <v>359</v>
      </c>
      <c r="WXW265" t="s">
        <v>359</v>
      </c>
      <c r="WXX265" t="s">
        <v>359</v>
      </c>
      <c r="WXY265" t="s">
        <v>359</v>
      </c>
      <c r="WXZ265" t="s">
        <v>359</v>
      </c>
      <c r="WYA265" t="s">
        <v>359</v>
      </c>
      <c r="WYB265" t="s">
        <v>359</v>
      </c>
      <c r="WYC265" t="s">
        <v>359</v>
      </c>
      <c r="WYD265" t="s">
        <v>359</v>
      </c>
      <c r="WYE265" t="s">
        <v>359</v>
      </c>
      <c r="WYF265" t="s">
        <v>359</v>
      </c>
      <c r="WYG265" t="s">
        <v>359</v>
      </c>
      <c r="WYH265" t="s">
        <v>359</v>
      </c>
      <c r="WYI265" t="s">
        <v>359</v>
      </c>
      <c r="WYJ265" t="s">
        <v>359</v>
      </c>
      <c r="WYK265" t="s">
        <v>359</v>
      </c>
      <c r="WYL265" t="s">
        <v>359</v>
      </c>
      <c r="WYM265" t="s">
        <v>359</v>
      </c>
      <c r="WYN265" t="s">
        <v>359</v>
      </c>
      <c r="WYO265" t="s">
        <v>359</v>
      </c>
      <c r="WYP265" t="s">
        <v>359</v>
      </c>
      <c r="WYQ265" t="s">
        <v>359</v>
      </c>
      <c r="WYR265" t="s">
        <v>359</v>
      </c>
      <c r="WYS265" t="s">
        <v>359</v>
      </c>
      <c r="WYT265" t="s">
        <v>359</v>
      </c>
      <c r="WYU265" t="s">
        <v>359</v>
      </c>
      <c r="WYV265" t="s">
        <v>359</v>
      </c>
      <c r="WYW265" t="s">
        <v>359</v>
      </c>
      <c r="WYX265" t="s">
        <v>359</v>
      </c>
      <c r="WYY265" t="s">
        <v>359</v>
      </c>
      <c r="WYZ265" t="s">
        <v>359</v>
      </c>
      <c r="WZA265" t="s">
        <v>359</v>
      </c>
      <c r="WZB265" t="s">
        <v>359</v>
      </c>
      <c r="WZC265" t="s">
        <v>359</v>
      </c>
      <c r="WZD265" t="s">
        <v>359</v>
      </c>
      <c r="WZE265" t="s">
        <v>359</v>
      </c>
      <c r="WZF265" t="s">
        <v>359</v>
      </c>
      <c r="WZG265" t="s">
        <v>359</v>
      </c>
      <c r="WZH265" t="s">
        <v>359</v>
      </c>
      <c r="WZI265" t="s">
        <v>359</v>
      </c>
      <c r="WZJ265" t="s">
        <v>359</v>
      </c>
      <c r="WZK265" t="s">
        <v>359</v>
      </c>
      <c r="WZL265" t="s">
        <v>359</v>
      </c>
      <c r="WZM265" t="s">
        <v>359</v>
      </c>
      <c r="WZN265" t="s">
        <v>359</v>
      </c>
      <c r="WZO265" t="s">
        <v>359</v>
      </c>
      <c r="WZP265" t="s">
        <v>359</v>
      </c>
      <c r="WZQ265" t="s">
        <v>359</v>
      </c>
      <c r="WZR265" t="s">
        <v>359</v>
      </c>
      <c r="WZS265" t="s">
        <v>359</v>
      </c>
      <c r="WZT265" t="s">
        <v>359</v>
      </c>
      <c r="WZU265" t="s">
        <v>359</v>
      </c>
      <c r="WZV265" t="s">
        <v>359</v>
      </c>
      <c r="WZW265" t="s">
        <v>359</v>
      </c>
      <c r="WZX265" t="s">
        <v>359</v>
      </c>
      <c r="WZY265" t="s">
        <v>359</v>
      </c>
      <c r="WZZ265" t="s">
        <v>359</v>
      </c>
      <c r="XAA265" t="s">
        <v>359</v>
      </c>
      <c r="XAB265" t="s">
        <v>359</v>
      </c>
      <c r="XAC265" t="s">
        <v>359</v>
      </c>
      <c r="XAD265" t="s">
        <v>359</v>
      </c>
      <c r="XAE265" t="s">
        <v>359</v>
      </c>
      <c r="XAF265" t="s">
        <v>359</v>
      </c>
      <c r="XAG265" t="s">
        <v>359</v>
      </c>
      <c r="XAH265" t="s">
        <v>359</v>
      </c>
      <c r="XAI265" t="s">
        <v>359</v>
      </c>
      <c r="XAJ265" t="s">
        <v>359</v>
      </c>
      <c r="XAK265" t="s">
        <v>359</v>
      </c>
      <c r="XAL265" t="s">
        <v>359</v>
      </c>
      <c r="XAM265" t="s">
        <v>359</v>
      </c>
      <c r="XAN265" t="s">
        <v>359</v>
      </c>
      <c r="XAO265" t="s">
        <v>359</v>
      </c>
      <c r="XAP265" t="s">
        <v>359</v>
      </c>
      <c r="XAQ265" t="s">
        <v>359</v>
      </c>
      <c r="XAR265" t="s">
        <v>359</v>
      </c>
      <c r="XAS265" t="s">
        <v>359</v>
      </c>
      <c r="XAT265" t="s">
        <v>359</v>
      </c>
      <c r="XAU265" t="s">
        <v>359</v>
      </c>
      <c r="XAV265" t="s">
        <v>359</v>
      </c>
      <c r="XAW265" t="s">
        <v>359</v>
      </c>
      <c r="XAX265" t="s">
        <v>359</v>
      </c>
      <c r="XAY265" t="s">
        <v>359</v>
      </c>
      <c r="XAZ265" t="s">
        <v>359</v>
      </c>
      <c r="XBA265" t="s">
        <v>359</v>
      </c>
      <c r="XBB265" t="s">
        <v>359</v>
      </c>
      <c r="XBC265" t="s">
        <v>359</v>
      </c>
      <c r="XBD265" t="s">
        <v>359</v>
      </c>
      <c r="XBE265" t="s">
        <v>359</v>
      </c>
      <c r="XBF265" t="s">
        <v>359</v>
      </c>
      <c r="XBG265" t="s">
        <v>359</v>
      </c>
      <c r="XBH265" t="s">
        <v>359</v>
      </c>
      <c r="XBI265" t="s">
        <v>359</v>
      </c>
      <c r="XBJ265" t="s">
        <v>359</v>
      </c>
      <c r="XBK265" t="s">
        <v>359</v>
      </c>
      <c r="XBL265" t="s">
        <v>359</v>
      </c>
      <c r="XBM265" t="s">
        <v>359</v>
      </c>
      <c r="XBN265" t="s">
        <v>359</v>
      </c>
      <c r="XBO265" t="s">
        <v>359</v>
      </c>
      <c r="XBP265" t="s">
        <v>359</v>
      </c>
      <c r="XBQ265" t="s">
        <v>359</v>
      </c>
      <c r="XBR265" t="s">
        <v>359</v>
      </c>
      <c r="XBS265" t="s">
        <v>359</v>
      </c>
      <c r="XBT265" t="s">
        <v>359</v>
      </c>
      <c r="XBU265" t="s">
        <v>359</v>
      </c>
      <c r="XBV265" t="s">
        <v>359</v>
      </c>
      <c r="XBW265" t="s">
        <v>359</v>
      </c>
      <c r="XBX265" t="s">
        <v>359</v>
      </c>
      <c r="XBY265" t="s">
        <v>359</v>
      </c>
      <c r="XBZ265" t="s">
        <v>359</v>
      </c>
      <c r="XCA265" t="s">
        <v>359</v>
      </c>
      <c r="XCB265" t="s">
        <v>359</v>
      </c>
      <c r="XCC265" t="s">
        <v>359</v>
      </c>
      <c r="XCD265" t="s">
        <v>359</v>
      </c>
      <c r="XCE265" t="s">
        <v>359</v>
      </c>
      <c r="XCF265" t="s">
        <v>359</v>
      </c>
      <c r="XCG265" t="s">
        <v>359</v>
      </c>
      <c r="XCH265" t="s">
        <v>359</v>
      </c>
      <c r="XCI265" t="s">
        <v>359</v>
      </c>
      <c r="XCJ265" t="s">
        <v>359</v>
      </c>
      <c r="XCK265" t="s">
        <v>359</v>
      </c>
      <c r="XCL265" t="s">
        <v>359</v>
      </c>
      <c r="XCM265" t="s">
        <v>359</v>
      </c>
      <c r="XCN265" t="s">
        <v>359</v>
      </c>
      <c r="XCO265" t="s">
        <v>359</v>
      </c>
      <c r="XCP265" t="s">
        <v>359</v>
      </c>
      <c r="XCQ265" t="s">
        <v>359</v>
      </c>
      <c r="XCR265" t="s">
        <v>359</v>
      </c>
      <c r="XCS265" t="s">
        <v>359</v>
      </c>
      <c r="XCT265" t="s">
        <v>359</v>
      </c>
      <c r="XCU265" t="s">
        <v>359</v>
      </c>
      <c r="XCV265" t="s">
        <v>359</v>
      </c>
      <c r="XCW265" t="s">
        <v>359</v>
      </c>
      <c r="XCX265" t="s">
        <v>359</v>
      </c>
      <c r="XCY265" t="s">
        <v>359</v>
      </c>
      <c r="XCZ265" t="s">
        <v>359</v>
      </c>
      <c r="XDA265" t="s">
        <v>359</v>
      </c>
      <c r="XDB265" t="s">
        <v>359</v>
      </c>
      <c r="XDC265" t="s">
        <v>359</v>
      </c>
      <c r="XDD265" t="s">
        <v>359</v>
      </c>
      <c r="XDE265" t="s">
        <v>359</v>
      </c>
      <c r="XDF265" t="s">
        <v>359</v>
      </c>
      <c r="XDG265" t="s">
        <v>359</v>
      </c>
      <c r="XDH265" t="s">
        <v>359</v>
      </c>
      <c r="XDI265" t="s">
        <v>359</v>
      </c>
      <c r="XDJ265" t="s">
        <v>359</v>
      </c>
      <c r="XDK265" t="s">
        <v>359</v>
      </c>
      <c r="XDL265" t="s">
        <v>359</v>
      </c>
      <c r="XDM265" t="s">
        <v>359</v>
      </c>
      <c r="XDN265" t="s">
        <v>359</v>
      </c>
      <c r="XDO265" t="s">
        <v>359</v>
      </c>
      <c r="XDP265" t="s">
        <v>359</v>
      </c>
      <c r="XDQ265" t="s">
        <v>359</v>
      </c>
      <c r="XDR265" t="s">
        <v>359</v>
      </c>
      <c r="XDS265" t="s">
        <v>359</v>
      </c>
      <c r="XDT265" t="s">
        <v>359</v>
      </c>
      <c r="XDU265" t="s">
        <v>359</v>
      </c>
      <c r="XDV265" t="s">
        <v>359</v>
      </c>
      <c r="XDW265" t="s">
        <v>359</v>
      </c>
      <c r="XDX265" t="s">
        <v>359</v>
      </c>
      <c r="XDY265" t="s">
        <v>359</v>
      </c>
      <c r="XDZ265" t="s">
        <v>359</v>
      </c>
      <c r="XEA265" t="s">
        <v>359</v>
      </c>
      <c r="XEB265" t="s">
        <v>359</v>
      </c>
      <c r="XEC265" t="s">
        <v>359</v>
      </c>
      <c r="XED265" t="s">
        <v>359</v>
      </c>
      <c r="XEE265" t="s">
        <v>359</v>
      </c>
      <c r="XEF265" t="s">
        <v>359</v>
      </c>
      <c r="XEG265" t="s">
        <v>359</v>
      </c>
      <c r="XEH265" t="s">
        <v>359</v>
      </c>
      <c r="XEI265" t="s">
        <v>359</v>
      </c>
      <c r="XEJ265" t="s">
        <v>359</v>
      </c>
      <c r="XEK265" t="s">
        <v>359</v>
      </c>
      <c r="XEL265" t="s">
        <v>359</v>
      </c>
      <c r="XEM265" t="s">
        <v>359</v>
      </c>
      <c r="XEN265" t="s">
        <v>359</v>
      </c>
      <c r="XEO265" t="s">
        <v>359</v>
      </c>
      <c r="XEP265" t="s">
        <v>359</v>
      </c>
      <c r="XEQ265" t="s">
        <v>359</v>
      </c>
      <c r="XER265" t="s">
        <v>359</v>
      </c>
      <c r="XES265" t="s">
        <v>359</v>
      </c>
      <c r="XET265" t="s">
        <v>359</v>
      </c>
      <c r="XEU265" t="s">
        <v>359</v>
      </c>
      <c r="XEV265" t="s">
        <v>359</v>
      </c>
      <c r="XEW265" t="s">
        <v>359</v>
      </c>
      <c r="XEX265" t="s">
        <v>359</v>
      </c>
      <c r="XEY265" t="s">
        <v>359</v>
      </c>
      <c r="XEZ265" t="s">
        <v>359</v>
      </c>
      <c r="XFA265" t="s">
        <v>359</v>
      </c>
      <c r="XFB265" t="s">
        <v>359</v>
      </c>
      <c r="XFC265" t="s">
        <v>359</v>
      </c>
      <c r="XFD265" t="s">
        <v>359</v>
      </c>
    </row>
    <row r="266" spans="126:16384" x14ac:dyDescent="0.45">
      <c r="DV266" t="s">
        <v>594</v>
      </c>
      <c r="DW266" t="s">
        <v>594</v>
      </c>
      <c r="DX266" t="s">
        <v>594</v>
      </c>
      <c r="DY266" t="s">
        <v>594</v>
      </c>
      <c r="DZ266" t="s">
        <v>594</v>
      </c>
      <c r="EA266" t="s">
        <v>594</v>
      </c>
      <c r="EB266" t="s">
        <v>594</v>
      </c>
      <c r="EC266" t="s">
        <v>594</v>
      </c>
      <c r="ED266" t="s">
        <v>594</v>
      </c>
      <c r="EE266" t="s">
        <v>594</v>
      </c>
      <c r="EF266" t="s">
        <v>594</v>
      </c>
      <c r="EG266" t="s">
        <v>594</v>
      </c>
      <c r="EH266" t="s">
        <v>594</v>
      </c>
      <c r="EI266" t="s">
        <v>594</v>
      </c>
      <c r="EJ266" t="s">
        <v>594</v>
      </c>
      <c r="EK266" t="s">
        <v>594</v>
      </c>
      <c r="EL266" t="s">
        <v>594</v>
      </c>
      <c r="EM266" t="s">
        <v>594</v>
      </c>
      <c r="EN266" t="s">
        <v>594</v>
      </c>
      <c r="EO266" t="s">
        <v>594</v>
      </c>
      <c r="EP266" t="s">
        <v>594</v>
      </c>
      <c r="EQ266" t="s">
        <v>594</v>
      </c>
      <c r="ER266" t="s">
        <v>594</v>
      </c>
      <c r="ES266" t="s">
        <v>594</v>
      </c>
      <c r="ET266" t="s">
        <v>594</v>
      </c>
      <c r="EU266" t="s">
        <v>594</v>
      </c>
      <c r="EV266" t="s">
        <v>594</v>
      </c>
      <c r="EW266" t="s">
        <v>594</v>
      </c>
      <c r="EX266" t="s">
        <v>594</v>
      </c>
      <c r="EY266" t="s">
        <v>594</v>
      </c>
      <c r="EZ266" t="s">
        <v>594</v>
      </c>
      <c r="FA266" t="s">
        <v>594</v>
      </c>
      <c r="FB266" t="s">
        <v>594</v>
      </c>
      <c r="FC266" t="s">
        <v>594</v>
      </c>
      <c r="FD266" t="s">
        <v>594</v>
      </c>
      <c r="FE266" t="s">
        <v>594</v>
      </c>
      <c r="FF266" t="s">
        <v>594</v>
      </c>
      <c r="FG266" t="s">
        <v>594</v>
      </c>
      <c r="FH266" t="s">
        <v>594</v>
      </c>
      <c r="FI266" t="s">
        <v>594</v>
      </c>
      <c r="FJ266" t="s">
        <v>594</v>
      </c>
      <c r="FK266" t="s">
        <v>594</v>
      </c>
      <c r="FL266" t="s">
        <v>594</v>
      </c>
      <c r="FM266" t="s">
        <v>594</v>
      </c>
      <c r="FN266" t="s">
        <v>594</v>
      </c>
      <c r="FO266" t="s">
        <v>594</v>
      </c>
      <c r="FP266" t="s">
        <v>594</v>
      </c>
      <c r="FQ266" t="s">
        <v>594</v>
      </c>
      <c r="FR266" t="s">
        <v>594</v>
      </c>
      <c r="FS266" t="s">
        <v>594</v>
      </c>
      <c r="FT266" t="s">
        <v>594</v>
      </c>
      <c r="FU266" t="s">
        <v>594</v>
      </c>
      <c r="FV266" t="s">
        <v>594</v>
      </c>
      <c r="FW266" t="s">
        <v>594</v>
      </c>
      <c r="FX266" t="s">
        <v>594</v>
      </c>
      <c r="FY266" t="s">
        <v>594</v>
      </c>
      <c r="FZ266" t="s">
        <v>594</v>
      </c>
      <c r="GA266" t="s">
        <v>594</v>
      </c>
      <c r="GB266" t="s">
        <v>594</v>
      </c>
      <c r="GC266" t="s">
        <v>594</v>
      </c>
      <c r="GD266" t="s">
        <v>594</v>
      </c>
      <c r="GE266" t="s">
        <v>594</v>
      </c>
      <c r="GF266" t="s">
        <v>594</v>
      </c>
      <c r="GG266" t="s">
        <v>594</v>
      </c>
      <c r="GH266" t="s">
        <v>594</v>
      </c>
      <c r="GI266" t="s">
        <v>594</v>
      </c>
      <c r="GJ266" t="s">
        <v>594</v>
      </c>
      <c r="GK266" t="s">
        <v>594</v>
      </c>
      <c r="GL266" t="s">
        <v>594</v>
      </c>
      <c r="GM266" t="s">
        <v>594</v>
      </c>
      <c r="GN266" t="s">
        <v>594</v>
      </c>
      <c r="GO266" t="s">
        <v>594</v>
      </c>
      <c r="GP266" t="s">
        <v>594</v>
      </c>
      <c r="GQ266" t="s">
        <v>594</v>
      </c>
      <c r="GR266" t="s">
        <v>594</v>
      </c>
      <c r="GS266" t="s">
        <v>594</v>
      </c>
      <c r="GT266" t="s">
        <v>594</v>
      </c>
      <c r="GU266" t="s">
        <v>594</v>
      </c>
      <c r="GV266" t="s">
        <v>594</v>
      </c>
      <c r="GW266" t="s">
        <v>594</v>
      </c>
      <c r="GX266" t="s">
        <v>594</v>
      </c>
      <c r="GY266" t="s">
        <v>594</v>
      </c>
      <c r="GZ266" t="s">
        <v>594</v>
      </c>
      <c r="HA266" t="s">
        <v>594</v>
      </c>
      <c r="HB266" t="s">
        <v>594</v>
      </c>
      <c r="HC266" t="s">
        <v>594</v>
      </c>
      <c r="HD266" t="s">
        <v>594</v>
      </c>
      <c r="HE266" t="s">
        <v>594</v>
      </c>
      <c r="HF266" t="s">
        <v>594</v>
      </c>
      <c r="HG266" t="s">
        <v>594</v>
      </c>
      <c r="HH266" t="s">
        <v>594</v>
      </c>
      <c r="HI266" t="s">
        <v>594</v>
      </c>
      <c r="HJ266" t="s">
        <v>594</v>
      </c>
      <c r="HK266" t="s">
        <v>594</v>
      </c>
      <c r="HL266" t="s">
        <v>594</v>
      </c>
      <c r="HM266" t="s">
        <v>594</v>
      </c>
      <c r="HN266" t="s">
        <v>594</v>
      </c>
      <c r="HO266" t="s">
        <v>594</v>
      </c>
      <c r="HP266" t="s">
        <v>594</v>
      </c>
      <c r="HQ266" t="s">
        <v>594</v>
      </c>
      <c r="HR266" t="s">
        <v>594</v>
      </c>
      <c r="HS266" t="s">
        <v>594</v>
      </c>
      <c r="HT266" t="s">
        <v>594</v>
      </c>
      <c r="HU266" t="s">
        <v>594</v>
      </c>
      <c r="HV266" t="s">
        <v>594</v>
      </c>
      <c r="HW266" t="s">
        <v>594</v>
      </c>
      <c r="HX266" t="s">
        <v>594</v>
      </c>
      <c r="HY266" t="s">
        <v>594</v>
      </c>
      <c r="HZ266" t="s">
        <v>594</v>
      </c>
      <c r="IA266" t="s">
        <v>594</v>
      </c>
      <c r="IB266" t="s">
        <v>594</v>
      </c>
      <c r="IC266" t="s">
        <v>594</v>
      </c>
      <c r="ID266" t="s">
        <v>594</v>
      </c>
      <c r="IE266" t="s">
        <v>594</v>
      </c>
      <c r="IF266" t="s">
        <v>594</v>
      </c>
      <c r="IG266" t="s">
        <v>594</v>
      </c>
      <c r="IH266" t="s">
        <v>594</v>
      </c>
      <c r="II266" t="s">
        <v>594</v>
      </c>
      <c r="IJ266" t="s">
        <v>594</v>
      </c>
      <c r="IK266" t="s">
        <v>594</v>
      </c>
      <c r="IL266" t="s">
        <v>594</v>
      </c>
      <c r="IM266" t="s">
        <v>594</v>
      </c>
      <c r="IN266" t="s">
        <v>594</v>
      </c>
      <c r="IO266" t="s">
        <v>594</v>
      </c>
      <c r="IP266" t="s">
        <v>594</v>
      </c>
      <c r="IQ266" t="s">
        <v>594</v>
      </c>
      <c r="IR266" t="s">
        <v>594</v>
      </c>
      <c r="IS266" t="s">
        <v>594</v>
      </c>
      <c r="IT266" t="s">
        <v>594</v>
      </c>
      <c r="IU266" t="s">
        <v>594</v>
      </c>
      <c r="IV266" t="s">
        <v>594</v>
      </c>
      <c r="IW266" t="s">
        <v>594</v>
      </c>
      <c r="IX266" t="s">
        <v>594</v>
      </c>
      <c r="IY266" t="s">
        <v>594</v>
      </c>
      <c r="IZ266" t="s">
        <v>594</v>
      </c>
      <c r="JA266" t="s">
        <v>594</v>
      </c>
      <c r="JB266" t="s">
        <v>594</v>
      </c>
      <c r="JC266" t="s">
        <v>594</v>
      </c>
      <c r="JD266" t="s">
        <v>594</v>
      </c>
      <c r="JE266" t="s">
        <v>594</v>
      </c>
      <c r="JF266" t="s">
        <v>594</v>
      </c>
      <c r="JG266" t="s">
        <v>594</v>
      </c>
      <c r="JH266" t="s">
        <v>594</v>
      </c>
      <c r="JI266" t="s">
        <v>594</v>
      </c>
      <c r="JJ266" t="s">
        <v>594</v>
      </c>
      <c r="JK266" t="s">
        <v>594</v>
      </c>
      <c r="JL266" t="s">
        <v>594</v>
      </c>
      <c r="JM266" t="s">
        <v>594</v>
      </c>
      <c r="JN266" t="s">
        <v>594</v>
      </c>
      <c r="JO266" t="s">
        <v>594</v>
      </c>
      <c r="JP266" t="s">
        <v>594</v>
      </c>
      <c r="JQ266" t="s">
        <v>594</v>
      </c>
      <c r="JR266" t="s">
        <v>594</v>
      </c>
      <c r="JS266" t="s">
        <v>594</v>
      </c>
      <c r="JT266" t="s">
        <v>594</v>
      </c>
      <c r="JU266" t="s">
        <v>594</v>
      </c>
      <c r="JV266" t="s">
        <v>594</v>
      </c>
      <c r="JW266" t="s">
        <v>594</v>
      </c>
      <c r="JX266" t="s">
        <v>594</v>
      </c>
      <c r="JY266" t="s">
        <v>594</v>
      </c>
      <c r="JZ266" t="s">
        <v>594</v>
      </c>
      <c r="KA266" t="s">
        <v>594</v>
      </c>
      <c r="KB266" t="s">
        <v>594</v>
      </c>
      <c r="KC266" t="s">
        <v>594</v>
      </c>
      <c r="KD266" t="s">
        <v>594</v>
      </c>
      <c r="KE266" t="s">
        <v>594</v>
      </c>
      <c r="KF266" t="s">
        <v>594</v>
      </c>
      <c r="KG266" t="s">
        <v>594</v>
      </c>
      <c r="KH266" t="s">
        <v>594</v>
      </c>
      <c r="KI266" t="s">
        <v>594</v>
      </c>
      <c r="KJ266" t="s">
        <v>594</v>
      </c>
      <c r="KK266" t="s">
        <v>594</v>
      </c>
      <c r="KL266" t="s">
        <v>594</v>
      </c>
      <c r="KM266" t="s">
        <v>594</v>
      </c>
      <c r="KN266" t="s">
        <v>594</v>
      </c>
      <c r="KO266" t="s">
        <v>594</v>
      </c>
      <c r="KP266" t="s">
        <v>594</v>
      </c>
      <c r="KQ266" t="s">
        <v>594</v>
      </c>
      <c r="KR266" t="s">
        <v>594</v>
      </c>
      <c r="KS266" t="s">
        <v>594</v>
      </c>
      <c r="KT266" t="s">
        <v>594</v>
      </c>
      <c r="KU266" t="s">
        <v>594</v>
      </c>
      <c r="KV266" t="s">
        <v>594</v>
      </c>
      <c r="KW266" t="s">
        <v>594</v>
      </c>
      <c r="KX266" t="s">
        <v>594</v>
      </c>
      <c r="KY266" t="s">
        <v>594</v>
      </c>
      <c r="KZ266" t="s">
        <v>594</v>
      </c>
      <c r="LA266" t="s">
        <v>594</v>
      </c>
      <c r="LB266" t="s">
        <v>594</v>
      </c>
      <c r="LC266" t="s">
        <v>594</v>
      </c>
      <c r="LD266" t="s">
        <v>594</v>
      </c>
      <c r="LE266" t="s">
        <v>594</v>
      </c>
      <c r="LF266" t="s">
        <v>594</v>
      </c>
      <c r="LG266" t="s">
        <v>594</v>
      </c>
      <c r="LH266" t="s">
        <v>594</v>
      </c>
      <c r="LI266" t="s">
        <v>594</v>
      </c>
      <c r="LJ266" t="s">
        <v>594</v>
      </c>
      <c r="LK266" t="s">
        <v>594</v>
      </c>
      <c r="LL266" t="s">
        <v>594</v>
      </c>
      <c r="LM266" t="s">
        <v>594</v>
      </c>
      <c r="LN266" t="s">
        <v>594</v>
      </c>
      <c r="LO266" t="s">
        <v>594</v>
      </c>
      <c r="LP266" t="s">
        <v>594</v>
      </c>
      <c r="LQ266" t="s">
        <v>594</v>
      </c>
      <c r="LR266" t="s">
        <v>594</v>
      </c>
      <c r="LS266" t="s">
        <v>594</v>
      </c>
      <c r="LT266" t="s">
        <v>594</v>
      </c>
      <c r="LU266" t="s">
        <v>594</v>
      </c>
      <c r="LV266" t="s">
        <v>594</v>
      </c>
      <c r="LW266" t="s">
        <v>594</v>
      </c>
      <c r="LX266" t="s">
        <v>594</v>
      </c>
      <c r="LY266" t="s">
        <v>594</v>
      </c>
      <c r="LZ266" t="s">
        <v>594</v>
      </c>
      <c r="MA266" t="s">
        <v>594</v>
      </c>
      <c r="MB266" t="s">
        <v>594</v>
      </c>
      <c r="MC266" t="s">
        <v>594</v>
      </c>
      <c r="MD266" t="s">
        <v>594</v>
      </c>
      <c r="ME266" t="s">
        <v>594</v>
      </c>
      <c r="MF266" t="s">
        <v>594</v>
      </c>
      <c r="MG266" t="s">
        <v>594</v>
      </c>
      <c r="MH266" t="s">
        <v>594</v>
      </c>
      <c r="MI266" t="s">
        <v>594</v>
      </c>
      <c r="MJ266" t="s">
        <v>594</v>
      </c>
      <c r="MK266" t="s">
        <v>594</v>
      </c>
      <c r="ML266" t="s">
        <v>594</v>
      </c>
      <c r="MM266" t="s">
        <v>594</v>
      </c>
      <c r="MN266" t="s">
        <v>594</v>
      </c>
      <c r="MO266" t="s">
        <v>594</v>
      </c>
      <c r="MP266" t="s">
        <v>594</v>
      </c>
      <c r="MQ266" t="s">
        <v>594</v>
      </c>
      <c r="MR266" t="s">
        <v>594</v>
      </c>
      <c r="MS266" t="s">
        <v>594</v>
      </c>
      <c r="MT266" t="s">
        <v>594</v>
      </c>
      <c r="MU266" t="s">
        <v>594</v>
      </c>
      <c r="MV266" t="s">
        <v>594</v>
      </c>
      <c r="MW266" t="s">
        <v>594</v>
      </c>
      <c r="MX266" t="s">
        <v>594</v>
      </c>
      <c r="MY266" t="s">
        <v>594</v>
      </c>
      <c r="MZ266" t="s">
        <v>594</v>
      </c>
      <c r="NA266" t="s">
        <v>594</v>
      </c>
      <c r="NB266" t="s">
        <v>594</v>
      </c>
      <c r="NC266" t="s">
        <v>594</v>
      </c>
      <c r="ND266" t="s">
        <v>594</v>
      </c>
      <c r="NE266" t="s">
        <v>594</v>
      </c>
      <c r="NF266" t="s">
        <v>594</v>
      </c>
      <c r="NG266" t="s">
        <v>594</v>
      </c>
      <c r="NH266" t="s">
        <v>594</v>
      </c>
      <c r="NI266" t="s">
        <v>594</v>
      </c>
      <c r="NJ266" t="s">
        <v>594</v>
      </c>
      <c r="NK266" t="s">
        <v>594</v>
      </c>
      <c r="NL266" t="s">
        <v>594</v>
      </c>
      <c r="NM266" t="s">
        <v>594</v>
      </c>
      <c r="NN266" t="s">
        <v>594</v>
      </c>
      <c r="NO266" t="s">
        <v>594</v>
      </c>
      <c r="NP266" t="s">
        <v>594</v>
      </c>
      <c r="NQ266" t="s">
        <v>594</v>
      </c>
      <c r="NR266" t="s">
        <v>594</v>
      </c>
      <c r="NS266" t="s">
        <v>594</v>
      </c>
      <c r="NT266" t="s">
        <v>594</v>
      </c>
      <c r="NU266" t="s">
        <v>594</v>
      </c>
      <c r="NV266" t="s">
        <v>594</v>
      </c>
      <c r="NW266" t="s">
        <v>594</v>
      </c>
      <c r="NX266" t="s">
        <v>594</v>
      </c>
      <c r="NY266" t="s">
        <v>594</v>
      </c>
      <c r="NZ266" t="s">
        <v>594</v>
      </c>
      <c r="OA266" t="s">
        <v>594</v>
      </c>
      <c r="OB266" t="s">
        <v>594</v>
      </c>
      <c r="OC266" t="s">
        <v>594</v>
      </c>
      <c r="OD266" t="s">
        <v>594</v>
      </c>
      <c r="OE266" t="s">
        <v>594</v>
      </c>
      <c r="OF266" t="s">
        <v>594</v>
      </c>
      <c r="OG266" t="s">
        <v>594</v>
      </c>
      <c r="OH266" t="s">
        <v>594</v>
      </c>
      <c r="OI266" t="s">
        <v>594</v>
      </c>
      <c r="OJ266" t="s">
        <v>594</v>
      </c>
      <c r="OK266" t="s">
        <v>594</v>
      </c>
      <c r="OL266" t="s">
        <v>594</v>
      </c>
      <c r="OM266" t="s">
        <v>594</v>
      </c>
      <c r="ON266" t="s">
        <v>594</v>
      </c>
      <c r="OO266" t="s">
        <v>594</v>
      </c>
      <c r="OP266" t="s">
        <v>594</v>
      </c>
      <c r="OQ266" t="s">
        <v>594</v>
      </c>
      <c r="OR266" t="s">
        <v>594</v>
      </c>
      <c r="OS266" t="s">
        <v>594</v>
      </c>
      <c r="OT266" t="s">
        <v>594</v>
      </c>
      <c r="OU266" t="s">
        <v>594</v>
      </c>
      <c r="OV266" t="s">
        <v>594</v>
      </c>
      <c r="OW266" t="s">
        <v>594</v>
      </c>
      <c r="OX266" t="s">
        <v>594</v>
      </c>
      <c r="OY266" t="s">
        <v>594</v>
      </c>
      <c r="OZ266" t="s">
        <v>594</v>
      </c>
      <c r="PA266" t="s">
        <v>594</v>
      </c>
      <c r="PB266" t="s">
        <v>594</v>
      </c>
      <c r="PC266" t="s">
        <v>594</v>
      </c>
      <c r="PD266" t="s">
        <v>594</v>
      </c>
      <c r="PE266" t="s">
        <v>594</v>
      </c>
      <c r="PF266" t="s">
        <v>594</v>
      </c>
      <c r="PG266" t="s">
        <v>594</v>
      </c>
      <c r="PH266" t="s">
        <v>594</v>
      </c>
      <c r="PI266" t="s">
        <v>594</v>
      </c>
      <c r="PJ266" t="s">
        <v>594</v>
      </c>
      <c r="PK266" t="s">
        <v>594</v>
      </c>
      <c r="PL266" t="s">
        <v>594</v>
      </c>
      <c r="PM266" t="s">
        <v>594</v>
      </c>
      <c r="PN266" t="s">
        <v>594</v>
      </c>
      <c r="PO266" t="s">
        <v>594</v>
      </c>
      <c r="PP266" t="s">
        <v>594</v>
      </c>
      <c r="PQ266" t="s">
        <v>594</v>
      </c>
      <c r="PR266" t="s">
        <v>594</v>
      </c>
      <c r="PS266" t="s">
        <v>594</v>
      </c>
      <c r="PT266" t="s">
        <v>594</v>
      </c>
      <c r="PU266" t="s">
        <v>594</v>
      </c>
      <c r="PV266" t="s">
        <v>594</v>
      </c>
      <c r="PW266" t="s">
        <v>594</v>
      </c>
      <c r="PX266" t="s">
        <v>594</v>
      </c>
      <c r="PY266" t="s">
        <v>594</v>
      </c>
      <c r="PZ266" t="s">
        <v>594</v>
      </c>
      <c r="QA266" t="s">
        <v>594</v>
      </c>
      <c r="QB266" t="s">
        <v>594</v>
      </c>
      <c r="QC266" t="s">
        <v>594</v>
      </c>
      <c r="QD266" t="s">
        <v>594</v>
      </c>
      <c r="QE266" t="s">
        <v>594</v>
      </c>
      <c r="QF266" t="s">
        <v>594</v>
      </c>
      <c r="QG266" t="s">
        <v>594</v>
      </c>
      <c r="QH266" t="s">
        <v>594</v>
      </c>
      <c r="QI266" t="s">
        <v>594</v>
      </c>
      <c r="QJ266" t="s">
        <v>594</v>
      </c>
      <c r="QK266" t="s">
        <v>594</v>
      </c>
      <c r="QL266" t="s">
        <v>594</v>
      </c>
      <c r="QM266" t="s">
        <v>594</v>
      </c>
      <c r="QN266" t="s">
        <v>594</v>
      </c>
      <c r="QO266" t="s">
        <v>594</v>
      </c>
      <c r="QP266" t="s">
        <v>594</v>
      </c>
      <c r="QQ266" t="s">
        <v>594</v>
      </c>
      <c r="QR266" t="s">
        <v>594</v>
      </c>
      <c r="QS266" t="s">
        <v>594</v>
      </c>
      <c r="QT266" t="s">
        <v>594</v>
      </c>
      <c r="QU266" t="s">
        <v>594</v>
      </c>
      <c r="QV266" t="s">
        <v>594</v>
      </c>
      <c r="QW266" t="s">
        <v>594</v>
      </c>
      <c r="QX266" t="s">
        <v>594</v>
      </c>
      <c r="QY266" t="s">
        <v>594</v>
      </c>
      <c r="QZ266" t="s">
        <v>594</v>
      </c>
      <c r="RA266" t="s">
        <v>594</v>
      </c>
      <c r="RB266" t="s">
        <v>594</v>
      </c>
      <c r="RC266" t="s">
        <v>594</v>
      </c>
      <c r="RD266" t="s">
        <v>594</v>
      </c>
      <c r="RE266" t="s">
        <v>594</v>
      </c>
      <c r="RF266" t="s">
        <v>594</v>
      </c>
      <c r="RG266" t="s">
        <v>594</v>
      </c>
      <c r="RH266" t="s">
        <v>594</v>
      </c>
      <c r="RI266" t="s">
        <v>594</v>
      </c>
      <c r="RJ266" t="s">
        <v>594</v>
      </c>
      <c r="RK266" t="s">
        <v>594</v>
      </c>
      <c r="RL266" t="s">
        <v>594</v>
      </c>
      <c r="RM266" t="s">
        <v>594</v>
      </c>
      <c r="RN266" t="s">
        <v>594</v>
      </c>
      <c r="RO266" t="s">
        <v>594</v>
      </c>
      <c r="RP266" t="s">
        <v>594</v>
      </c>
      <c r="RQ266" t="s">
        <v>594</v>
      </c>
      <c r="RR266" t="s">
        <v>594</v>
      </c>
      <c r="RS266" t="s">
        <v>594</v>
      </c>
      <c r="RT266" t="s">
        <v>594</v>
      </c>
      <c r="RU266" t="s">
        <v>594</v>
      </c>
      <c r="RV266" t="s">
        <v>594</v>
      </c>
      <c r="RW266" t="s">
        <v>594</v>
      </c>
      <c r="RX266" t="s">
        <v>594</v>
      </c>
      <c r="RY266" t="s">
        <v>594</v>
      </c>
      <c r="RZ266" t="s">
        <v>594</v>
      </c>
      <c r="SA266" t="s">
        <v>594</v>
      </c>
      <c r="SB266" t="s">
        <v>594</v>
      </c>
      <c r="SC266" t="s">
        <v>594</v>
      </c>
      <c r="SD266" t="s">
        <v>594</v>
      </c>
      <c r="SE266" t="s">
        <v>594</v>
      </c>
      <c r="SF266" t="s">
        <v>594</v>
      </c>
      <c r="SG266" t="s">
        <v>594</v>
      </c>
      <c r="SH266" t="s">
        <v>594</v>
      </c>
      <c r="SI266" t="s">
        <v>594</v>
      </c>
      <c r="SJ266" t="s">
        <v>594</v>
      </c>
      <c r="SK266" t="s">
        <v>594</v>
      </c>
      <c r="SL266" t="s">
        <v>594</v>
      </c>
      <c r="SM266" t="s">
        <v>594</v>
      </c>
      <c r="SN266" t="s">
        <v>594</v>
      </c>
      <c r="SO266" t="s">
        <v>594</v>
      </c>
      <c r="SP266" t="s">
        <v>594</v>
      </c>
      <c r="SQ266" t="s">
        <v>594</v>
      </c>
      <c r="SR266" t="s">
        <v>594</v>
      </c>
      <c r="SS266" t="s">
        <v>594</v>
      </c>
      <c r="ST266" t="s">
        <v>594</v>
      </c>
      <c r="SU266" t="s">
        <v>594</v>
      </c>
      <c r="SV266" t="s">
        <v>594</v>
      </c>
      <c r="SW266" t="s">
        <v>594</v>
      </c>
      <c r="SX266" t="s">
        <v>594</v>
      </c>
      <c r="SY266" t="s">
        <v>594</v>
      </c>
      <c r="SZ266" t="s">
        <v>594</v>
      </c>
      <c r="TA266" t="s">
        <v>594</v>
      </c>
      <c r="TB266" t="s">
        <v>594</v>
      </c>
      <c r="TC266" t="s">
        <v>594</v>
      </c>
      <c r="TD266" t="s">
        <v>594</v>
      </c>
      <c r="TE266" t="s">
        <v>594</v>
      </c>
      <c r="TF266" t="s">
        <v>594</v>
      </c>
      <c r="TG266" t="s">
        <v>594</v>
      </c>
      <c r="TH266" t="s">
        <v>594</v>
      </c>
      <c r="TI266" t="s">
        <v>594</v>
      </c>
      <c r="TJ266" t="s">
        <v>594</v>
      </c>
      <c r="TK266" t="s">
        <v>594</v>
      </c>
      <c r="TL266" t="s">
        <v>594</v>
      </c>
      <c r="TM266" t="s">
        <v>594</v>
      </c>
      <c r="TN266" t="s">
        <v>594</v>
      </c>
      <c r="TO266" t="s">
        <v>594</v>
      </c>
      <c r="TP266" t="s">
        <v>594</v>
      </c>
      <c r="TQ266" t="s">
        <v>594</v>
      </c>
      <c r="TR266" t="s">
        <v>594</v>
      </c>
      <c r="TS266" t="s">
        <v>594</v>
      </c>
      <c r="TT266" t="s">
        <v>594</v>
      </c>
      <c r="TU266" t="s">
        <v>594</v>
      </c>
      <c r="TV266" t="s">
        <v>594</v>
      </c>
      <c r="TW266" t="s">
        <v>594</v>
      </c>
      <c r="TX266" t="s">
        <v>594</v>
      </c>
      <c r="TY266" t="s">
        <v>594</v>
      </c>
      <c r="TZ266" t="s">
        <v>594</v>
      </c>
      <c r="UA266" t="s">
        <v>594</v>
      </c>
      <c r="UB266" t="s">
        <v>594</v>
      </c>
      <c r="UC266" t="s">
        <v>594</v>
      </c>
      <c r="UD266" t="s">
        <v>594</v>
      </c>
      <c r="UE266" t="s">
        <v>594</v>
      </c>
      <c r="UF266" t="s">
        <v>594</v>
      </c>
      <c r="UG266" t="s">
        <v>594</v>
      </c>
      <c r="UH266" t="s">
        <v>594</v>
      </c>
      <c r="UI266" t="s">
        <v>594</v>
      </c>
      <c r="UJ266" t="s">
        <v>594</v>
      </c>
      <c r="UK266" t="s">
        <v>594</v>
      </c>
      <c r="UL266" t="s">
        <v>594</v>
      </c>
      <c r="UM266" t="s">
        <v>594</v>
      </c>
      <c r="UN266" t="s">
        <v>594</v>
      </c>
      <c r="UO266" t="s">
        <v>594</v>
      </c>
      <c r="UP266" t="s">
        <v>594</v>
      </c>
      <c r="UQ266" t="s">
        <v>594</v>
      </c>
      <c r="UR266" t="s">
        <v>594</v>
      </c>
      <c r="US266" t="s">
        <v>594</v>
      </c>
      <c r="UT266" t="s">
        <v>594</v>
      </c>
      <c r="UU266" t="s">
        <v>594</v>
      </c>
      <c r="UV266" t="s">
        <v>594</v>
      </c>
      <c r="UW266" t="s">
        <v>594</v>
      </c>
      <c r="UX266" t="s">
        <v>594</v>
      </c>
      <c r="UY266" t="s">
        <v>594</v>
      </c>
      <c r="UZ266" t="s">
        <v>594</v>
      </c>
      <c r="VA266" t="s">
        <v>594</v>
      </c>
      <c r="VB266" t="s">
        <v>594</v>
      </c>
      <c r="VC266" t="s">
        <v>594</v>
      </c>
      <c r="VD266" t="s">
        <v>594</v>
      </c>
      <c r="VE266" t="s">
        <v>594</v>
      </c>
      <c r="VF266" t="s">
        <v>594</v>
      </c>
      <c r="VG266" t="s">
        <v>594</v>
      </c>
      <c r="VH266" t="s">
        <v>594</v>
      </c>
      <c r="VI266" t="s">
        <v>594</v>
      </c>
      <c r="VJ266" t="s">
        <v>594</v>
      </c>
      <c r="VK266" t="s">
        <v>594</v>
      </c>
      <c r="VL266" t="s">
        <v>594</v>
      </c>
      <c r="VM266" t="s">
        <v>594</v>
      </c>
      <c r="VN266" t="s">
        <v>594</v>
      </c>
      <c r="VO266" t="s">
        <v>594</v>
      </c>
      <c r="VP266" t="s">
        <v>594</v>
      </c>
      <c r="VQ266" t="s">
        <v>594</v>
      </c>
      <c r="VR266" t="s">
        <v>594</v>
      </c>
      <c r="VS266" t="s">
        <v>594</v>
      </c>
      <c r="VT266" t="s">
        <v>594</v>
      </c>
      <c r="VU266" t="s">
        <v>594</v>
      </c>
      <c r="VV266" t="s">
        <v>594</v>
      </c>
      <c r="VW266" t="s">
        <v>594</v>
      </c>
      <c r="VX266" t="s">
        <v>594</v>
      </c>
      <c r="VY266" t="s">
        <v>594</v>
      </c>
      <c r="VZ266" t="s">
        <v>594</v>
      </c>
      <c r="WA266" t="s">
        <v>594</v>
      </c>
      <c r="WB266" t="s">
        <v>594</v>
      </c>
      <c r="WC266" t="s">
        <v>594</v>
      </c>
      <c r="WD266" t="s">
        <v>594</v>
      </c>
      <c r="WE266" t="s">
        <v>594</v>
      </c>
      <c r="WF266" t="s">
        <v>594</v>
      </c>
      <c r="WG266" t="s">
        <v>594</v>
      </c>
      <c r="WH266" t="s">
        <v>594</v>
      </c>
      <c r="WI266" t="s">
        <v>594</v>
      </c>
      <c r="WJ266" t="s">
        <v>594</v>
      </c>
      <c r="WK266" t="s">
        <v>594</v>
      </c>
      <c r="WL266" t="s">
        <v>594</v>
      </c>
      <c r="WM266" t="s">
        <v>594</v>
      </c>
      <c r="WN266" t="s">
        <v>594</v>
      </c>
      <c r="WO266" t="s">
        <v>594</v>
      </c>
      <c r="WP266" t="s">
        <v>594</v>
      </c>
      <c r="WQ266" t="s">
        <v>594</v>
      </c>
      <c r="WR266" t="s">
        <v>594</v>
      </c>
      <c r="WS266" t="s">
        <v>594</v>
      </c>
      <c r="WT266" t="s">
        <v>594</v>
      </c>
      <c r="WU266" t="s">
        <v>594</v>
      </c>
      <c r="WV266" t="s">
        <v>594</v>
      </c>
      <c r="WW266" t="s">
        <v>594</v>
      </c>
      <c r="WX266" t="s">
        <v>594</v>
      </c>
      <c r="WY266" t="s">
        <v>594</v>
      </c>
      <c r="WZ266" t="s">
        <v>594</v>
      </c>
      <c r="XA266" t="s">
        <v>594</v>
      </c>
      <c r="XB266" t="s">
        <v>594</v>
      </c>
      <c r="XC266" t="s">
        <v>594</v>
      </c>
      <c r="XD266" t="s">
        <v>594</v>
      </c>
      <c r="XE266" t="s">
        <v>594</v>
      </c>
      <c r="XF266" t="s">
        <v>594</v>
      </c>
      <c r="XG266" t="s">
        <v>594</v>
      </c>
      <c r="XH266" t="s">
        <v>594</v>
      </c>
      <c r="XI266" t="s">
        <v>594</v>
      </c>
      <c r="XJ266" t="s">
        <v>594</v>
      </c>
      <c r="XK266" t="s">
        <v>594</v>
      </c>
      <c r="XL266" t="s">
        <v>594</v>
      </c>
      <c r="XM266" t="s">
        <v>594</v>
      </c>
      <c r="XN266" t="s">
        <v>594</v>
      </c>
      <c r="XO266" t="s">
        <v>594</v>
      </c>
      <c r="XP266" t="s">
        <v>594</v>
      </c>
      <c r="XQ266" t="s">
        <v>594</v>
      </c>
      <c r="XR266" t="s">
        <v>594</v>
      </c>
      <c r="XS266" t="s">
        <v>594</v>
      </c>
      <c r="XT266" t="s">
        <v>594</v>
      </c>
      <c r="XU266" t="s">
        <v>594</v>
      </c>
      <c r="XV266" t="s">
        <v>594</v>
      </c>
      <c r="XW266" t="s">
        <v>594</v>
      </c>
      <c r="XX266" t="s">
        <v>594</v>
      </c>
      <c r="XY266" t="s">
        <v>594</v>
      </c>
      <c r="XZ266" t="s">
        <v>594</v>
      </c>
      <c r="YA266" t="s">
        <v>594</v>
      </c>
      <c r="YB266" t="s">
        <v>594</v>
      </c>
      <c r="YC266" t="s">
        <v>594</v>
      </c>
      <c r="YD266" t="s">
        <v>594</v>
      </c>
      <c r="YE266" t="s">
        <v>594</v>
      </c>
      <c r="YF266" t="s">
        <v>594</v>
      </c>
      <c r="YG266" t="s">
        <v>594</v>
      </c>
      <c r="YH266" t="s">
        <v>594</v>
      </c>
      <c r="YI266" t="s">
        <v>594</v>
      </c>
      <c r="YJ266" t="s">
        <v>594</v>
      </c>
      <c r="YK266" t="s">
        <v>594</v>
      </c>
      <c r="YL266" t="s">
        <v>594</v>
      </c>
      <c r="YM266" t="s">
        <v>594</v>
      </c>
      <c r="YN266" t="s">
        <v>594</v>
      </c>
      <c r="YO266" t="s">
        <v>594</v>
      </c>
      <c r="YP266" t="s">
        <v>594</v>
      </c>
      <c r="YQ266" t="s">
        <v>594</v>
      </c>
      <c r="YR266" t="s">
        <v>594</v>
      </c>
      <c r="YS266" t="s">
        <v>594</v>
      </c>
      <c r="YT266" t="s">
        <v>594</v>
      </c>
      <c r="YU266" t="s">
        <v>594</v>
      </c>
      <c r="YV266" t="s">
        <v>594</v>
      </c>
      <c r="YW266" t="s">
        <v>594</v>
      </c>
      <c r="YX266" t="s">
        <v>594</v>
      </c>
      <c r="YY266" t="s">
        <v>594</v>
      </c>
      <c r="YZ266" t="s">
        <v>594</v>
      </c>
      <c r="ZA266" t="s">
        <v>594</v>
      </c>
      <c r="ZB266" t="s">
        <v>594</v>
      </c>
      <c r="ZC266" t="s">
        <v>594</v>
      </c>
      <c r="ZD266" t="s">
        <v>594</v>
      </c>
      <c r="ZE266" t="s">
        <v>594</v>
      </c>
      <c r="ZF266" t="s">
        <v>594</v>
      </c>
      <c r="ZG266" t="s">
        <v>594</v>
      </c>
      <c r="ZH266" t="s">
        <v>594</v>
      </c>
      <c r="ZI266" t="s">
        <v>594</v>
      </c>
      <c r="ZJ266" t="s">
        <v>594</v>
      </c>
      <c r="ZK266" t="s">
        <v>594</v>
      </c>
      <c r="ZL266" t="s">
        <v>594</v>
      </c>
      <c r="ZM266" t="s">
        <v>594</v>
      </c>
      <c r="ZN266" t="s">
        <v>594</v>
      </c>
      <c r="ZO266" t="s">
        <v>594</v>
      </c>
      <c r="ZP266" t="s">
        <v>594</v>
      </c>
      <c r="ZQ266" t="s">
        <v>594</v>
      </c>
      <c r="ZR266" t="s">
        <v>594</v>
      </c>
      <c r="ZS266" t="s">
        <v>594</v>
      </c>
      <c r="ZT266" t="s">
        <v>594</v>
      </c>
      <c r="ZU266" t="s">
        <v>594</v>
      </c>
      <c r="ZV266" t="s">
        <v>594</v>
      </c>
      <c r="ZW266" t="s">
        <v>594</v>
      </c>
      <c r="ZX266" t="s">
        <v>594</v>
      </c>
      <c r="ZY266" t="s">
        <v>594</v>
      </c>
      <c r="ZZ266" t="s">
        <v>594</v>
      </c>
      <c r="AAA266" t="s">
        <v>594</v>
      </c>
      <c r="AAB266" t="s">
        <v>594</v>
      </c>
      <c r="AAC266" t="s">
        <v>594</v>
      </c>
      <c r="AAD266" t="s">
        <v>594</v>
      </c>
      <c r="AAE266" t="s">
        <v>594</v>
      </c>
      <c r="AAF266" t="s">
        <v>594</v>
      </c>
      <c r="AAG266" t="s">
        <v>594</v>
      </c>
      <c r="AAH266" t="s">
        <v>594</v>
      </c>
      <c r="AAI266" t="s">
        <v>594</v>
      </c>
      <c r="AAJ266" t="s">
        <v>594</v>
      </c>
      <c r="AAK266" t="s">
        <v>594</v>
      </c>
      <c r="AAL266" t="s">
        <v>594</v>
      </c>
      <c r="AAM266" t="s">
        <v>594</v>
      </c>
      <c r="AAN266" t="s">
        <v>594</v>
      </c>
      <c r="AAO266" t="s">
        <v>594</v>
      </c>
      <c r="AAP266" t="s">
        <v>594</v>
      </c>
      <c r="AAQ266" t="s">
        <v>594</v>
      </c>
      <c r="AAR266" t="s">
        <v>594</v>
      </c>
      <c r="AAS266" t="s">
        <v>594</v>
      </c>
      <c r="AAT266" t="s">
        <v>594</v>
      </c>
      <c r="AAU266" t="s">
        <v>594</v>
      </c>
      <c r="AAV266" t="s">
        <v>594</v>
      </c>
      <c r="AAW266" t="s">
        <v>594</v>
      </c>
      <c r="AAX266" t="s">
        <v>594</v>
      </c>
      <c r="AAY266" t="s">
        <v>594</v>
      </c>
      <c r="AAZ266" t="s">
        <v>594</v>
      </c>
      <c r="ABA266" t="s">
        <v>594</v>
      </c>
      <c r="ABB266" t="s">
        <v>594</v>
      </c>
      <c r="ABC266" t="s">
        <v>594</v>
      </c>
      <c r="ABD266" t="s">
        <v>594</v>
      </c>
      <c r="ABE266" t="s">
        <v>594</v>
      </c>
      <c r="ABF266" t="s">
        <v>594</v>
      </c>
      <c r="ABG266" t="s">
        <v>594</v>
      </c>
      <c r="ABH266" t="s">
        <v>594</v>
      </c>
      <c r="ABI266" t="s">
        <v>594</v>
      </c>
      <c r="ABJ266" t="s">
        <v>594</v>
      </c>
      <c r="ABK266" t="s">
        <v>594</v>
      </c>
      <c r="ABL266" t="s">
        <v>594</v>
      </c>
      <c r="ABM266" t="s">
        <v>594</v>
      </c>
      <c r="ABN266" t="s">
        <v>594</v>
      </c>
      <c r="ABO266" t="s">
        <v>594</v>
      </c>
      <c r="ABP266" t="s">
        <v>594</v>
      </c>
      <c r="ABQ266" t="s">
        <v>594</v>
      </c>
      <c r="ABR266" t="s">
        <v>594</v>
      </c>
      <c r="ABS266" t="s">
        <v>594</v>
      </c>
      <c r="ABT266" t="s">
        <v>594</v>
      </c>
      <c r="ABU266" t="s">
        <v>594</v>
      </c>
      <c r="ABV266" t="s">
        <v>594</v>
      </c>
      <c r="ABW266" t="s">
        <v>594</v>
      </c>
      <c r="ABX266" t="s">
        <v>594</v>
      </c>
      <c r="ABY266" t="s">
        <v>594</v>
      </c>
      <c r="ABZ266" t="s">
        <v>594</v>
      </c>
      <c r="ACA266" t="s">
        <v>594</v>
      </c>
      <c r="ACB266" t="s">
        <v>594</v>
      </c>
      <c r="ACC266" t="s">
        <v>594</v>
      </c>
      <c r="ACD266" t="s">
        <v>594</v>
      </c>
      <c r="ACE266" t="s">
        <v>594</v>
      </c>
      <c r="ACF266" t="s">
        <v>594</v>
      </c>
      <c r="ACG266" t="s">
        <v>594</v>
      </c>
      <c r="ACH266" t="s">
        <v>594</v>
      </c>
      <c r="ACI266" t="s">
        <v>594</v>
      </c>
      <c r="ACJ266" t="s">
        <v>594</v>
      </c>
      <c r="ACK266" t="s">
        <v>594</v>
      </c>
      <c r="ACL266" t="s">
        <v>594</v>
      </c>
      <c r="ACM266" t="s">
        <v>594</v>
      </c>
      <c r="ACN266" t="s">
        <v>594</v>
      </c>
      <c r="ACO266" t="s">
        <v>594</v>
      </c>
      <c r="ACP266" t="s">
        <v>594</v>
      </c>
      <c r="ACQ266" t="s">
        <v>594</v>
      </c>
      <c r="ACR266" t="s">
        <v>594</v>
      </c>
      <c r="ACS266" t="s">
        <v>594</v>
      </c>
      <c r="ACT266" t="s">
        <v>594</v>
      </c>
      <c r="ACU266" t="s">
        <v>594</v>
      </c>
      <c r="ACV266" t="s">
        <v>594</v>
      </c>
      <c r="ACW266" t="s">
        <v>594</v>
      </c>
      <c r="ACX266" t="s">
        <v>594</v>
      </c>
      <c r="ACY266" t="s">
        <v>594</v>
      </c>
      <c r="ACZ266" t="s">
        <v>594</v>
      </c>
      <c r="ADA266" t="s">
        <v>594</v>
      </c>
      <c r="ADB266" t="s">
        <v>594</v>
      </c>
      <c r="ADC266" t="s">
        <v>594</v>
      </c>
      <c r="ADD266" t="s">
        <v>594</v>
      </c>
      <c r="ADE266" t="s">
        <v>594</v>
      </c>
      <c r="ADF266" t="s">
        <v>594</v>
      </c>
      <c r="ADG266" t="s">
        <v>594</v>
      </c>
      <c r="ADH266" t="s">
        <v>594</v>
      </c>
      <c r="ADI266" t="s">
        <v>594</v>
      </c>
      <c r="ADJ266" t="s">
        <v>594</v>
      </c>
      <c r="ADK266" t="s">
        <v>594</v>
      </c>
      <c r="ADL266" t="s">
        <v>594</v>
      </c>
      <c r="ADM266" t="s">
        <v>594</v>
      </c>
      <c r="ADN266" t="s">
        <v>594</v>
      </c>
      <c r="ADO266" t="s">
        <v>594</v>
      </c>
      <c r="ADP266" t="s">
        <v>594</v>
      </c>
      <c r="ADQ266" t="s">
        <v>594</v>
      </c>
      <c r="ADR266" t="s">
        <v>594</v>
      </c>
      <c r="ADS266" t="s">
        <v>594</v>
      </c>
      <c r="ADT266" t="s">
        <v>594</v>
      </c>
      <c r="ADU266" t="s">
        <v>594</v>
      </c>
      <c r="ADV266" t="s">
        <v>594</v>
      </c>
      <c r="ADW266" t="s">
        <v>594</v>
      </c>
      <c r="ADX266" t="s">
        <v>594</v>
      </c>
      <c r="ADY266" t="s">
        <v>594</v>
      </c>
      <c r="ADZ266" t="s">
        <v>594</v>
      </c>
      <c r="AEA266" t="s">
        <v>594</v>
      </c>
      <c r="AEB266" t="s">
        <v>594</v>
      </c>
      <c r="AEC266" t="s">
        <v>594</v>
      </c>
      <c r="AED266" t="s">
        <v>594</v>
      </c>
      <c r="AEE266" t="s">
        <v>594</v>
      </c>
      <c r="AEF266" t="s">
        <v>594</v>
      </c>
      <c r="AEG266" t="s">
        <v>594</v>
      </c>
      <c r="AEH266" t="s">
        <v>594</v>
      </c>
      <c r="AEI266" t="s">
        <v>594</v>
      </c>
      <c r="AEJ266" t="s">
        <v>594</v>
      </c>
      <c r="AEK266" t="s">
        <v>594</v>
      </c>
      <c r="AEL266" t="s">
        <v>594</v>
      </c>
      <c r="AEM266" t="s">
        <v>594</v>
      </c>
      <c r="AEN266" t="s">
        <v>594</v>
      </c>
      <c r="AEO266" t="s">
        <v>594</v>
      </c>
      <c r="AEP266" t="s">
        <v>594</v>
      </c>
      <c r="AEQ266" t="s">
        <v>594</v>
      </c>
      <c r="AER266" t="s">
        <v>594</v>
      </c>
      <c r="AES266" t="s">
        <v>594</v>
      </c>
      <c r="AET266" t="s">
        <v>594</v>
      </c>
      <c r="AEU266" t="s">
        <v>594</v>
      </c>
      <c r="AEV266" t="s">
        <v>594</v>
      </c>
      <c r="AEW266" t="s">
        <v>594</v>
      </c>
      <c r="AEX266" t="s">
        <v>594</v>
      </c>
      <c r="AEY266" t="s">
        <v>594</v>
      </c>
      <c r="AEZ266" t="s">
        <v>594</v>
      </c>
      <c r="AFA266" t="s">
        <v>594</v>
      </c>
      <c r="AFB266" t="s">
        <v>594</v>
      </c>
      <c r="AFC266" t="s">
        <v>594</v>
      </c>
      <c r="AFD266" t="s">
        <v>594</v>
      </c>
      <c r="AFE266" t="s">
        <v>594</v>
      </c>
      <c r="AFF266" t="s">
        <v>594</v>
      </c>
      <c r="AFG266" t="s">
        <v>594</v>
      </c>
      <c r="AFH266" t="s">
        <v>594</v>
      </c>
      <c r="AFI266" t="s">
        <v>594</v>
      </c>
      <c r="AFJ266" t="s">
        <v>594</v>
      </c>
      <c r="AFK266" t="s">
        <v>594</v>
      </c>
      <c r="AFL266" t="s">
        <v>594</v>
      </c>
      <c r="AFM266" t="s">
        <v>594</v>
      </c>
      <c r="AFN266" t="s">
        <v>594</v>
      </c>
      <c r="AFO266" t="s">
        <v>594</v>
      </c>
      <c r="AFP266" t="s">
        <v>594</v>
      </c>
      <c r="AFQ266" t="s">
        <v>594</v>
      </c>
      <c r="AFR266" t="s">
        <v>594</v>
      </c>
      <c r="AFS266" t="s">
        <v>594</v>
      </c>
      <c r="AFT266" t="s">
        <v>594</v>
      </c>
      <c r="AFU266" t="s">
        <v>594</v>
      </c>
      <c r="AFV266" t="s">
        <v>594</v>
      </c>
      <c r="AFW266" t="s">
        <v>594</v>
      </c>
      <c r="AFX266" t="s">
        <v>594</v>
      </c>
      <c r="AFY266" t="s">
        <v>594</v>
      </c>
      <c r="AFZ266" t="s">
        <v>594</v>
      </c>
      <c r="AGA266" t="s">
        <v>594</v>
      </c>
      <c r="AGB266" t="s">
        <v>594</v>
      </c>
      <c r="AGC266" t="s">
        <v>594</v>
      </c>
      <c r="AGD266" t="s">
        <v>594</v>
      </c>
      <c r="AGE266" t="s">
        <v>594</v>
      </c>
      <c r="AGF266" t="s">
        <v>594</v>
      </c>
      <c r="AGG266" t="s">
        <v>594</v>
      </c>
      <c r="AGH266" t="s">
        <v>594</v>
      </c>
      <c r="AGI266" t="s">
        <v>594</v>
      </c>
      <c r="AGJ266" t="s">
        <v>594</v>
      </c>
      <c r="AGK266" t="s">
        <v>594</v>
      </c>
      <c r="AGL266" t="s">
        <v>594</v>
      </c>
      <c r="AGM266" t="s">
        <v>594</v>
      </c>
      <c r="AGN266" t="s">
        <v>594</v>
      </c>
      <c r="AGO266" t="s">
        <v>594</v>
      </c>
      <c r="AGP266" t="s">
        <v>594</v>
      </c>
      <c r="AGQ266" t="s">
        <v>594</v>
      </c>
      <c r="AGR266" t="s">
        <v>594</v>
      </c>
      <c r="AGS266" t="s">
        <v>594</v>
      </c>
      <c r="AGT266" t="s">
        <v>594</v>
      </c>
      <c r="AGU266" t="s">
        <v>594</v>
      </c>
      <c r="AGV266" t="s">
        <v>594</v>
      </c>
      <c r="AGW266" t="s">
        <v>594</v>
      </c>
      <c r="AGX266" t="s">
        <v>594</v>
      </c>
      <c r="AGY266" t="s">
        <v>594</v>
      </c>
      <c r="AGZ266" t="s">
        <v>594</v>
      </c>
      <c r="AHA266" t="s">
        <v>594</v>
      </c>
      <c r="AHB266" t="s">
        <v>594</v>
      </c>
      <c r="AHC266" t="s">
        <v>594</v>
      </c>
      <c r="AHD266" t="s">
        <v>594</v>
      </c>
      <c r="AHE266" t="s">
        <v>594</v>
      </c>
      <c r="AHF266" t="s">
        <v>594</v>
      </c>
      <c r="AHG266" t="s">
        <v>594</v>
      </c>
      <c r="AHH266" t="s">
        <v>594</v>
      </c>
      <c r="AHI266" t="s">
        <v>594</v>
      </c>
      <c r="AHJ266" t="s">
        <v>594</v>
      </c>
      <c r="AHK266" t="s">
        <v>594</v>
      </c>
      <c r="AHL266" t="s">
        <v>594</v>
      </c>
      <c r="AHM266" t="s">
        <v>594</v>
      </c>
      <c r="AHN266" t="s">
        <v>594</v>
      </c>
      <c r="AHO266" t="s">
        <v>594</v>
      </c>
      <c r="AHP266" t="s">
        <v>594</v>
      </c>
      <c r="AHQ266" t="s">
        <v>594</v>
      </c>
      <c r="AHR266" t="s">
        <v>594</v>
      </c>
      <c r="AHS266" t="s">
        <v>594</v>
      </c>
      <c r="AHT266" t="s">
        <v>594</v>
      </c>
      <c r="AHU266" t="s">
        <v>594</v>
      </c>
      <c r="AHV266" t="s">
        <v>594</v>
      </c>
      <c r="AHW266" t="s">
        <v>594</v>
      </c>
      <c r="AHX266" t="s">
        <v>594</v>
      </c>
      <c r="AHY266" t="s">
        <v>594</v>
      </c>
      <c r="AHZ266" t="s">
        <v>594</v>
      </c>
      <c r="AIA266" t="s">
        <v>594</v>
      </c>
      <c r="AIB266" t="s">
        <v>594</v>
      </c>
      <c r="AIC266" t="s">
        <v>594</v>
      </c>
      <c r="AID266" t="s">
        <v>594</v>
      </c>
      <c r="AIE266" t="s">
        <v>594</v>
      </c>
      <c r="AIF266" t="s">
        <v>594</v>
      </c>
      <c r="AIG266" t="s">
        <v>594</v>
      </c>
      <c r="AIH266" t="s">
        <v>594</v>
      </c>
      <c r="AII266" t="s">
        <v>594</v>
      </c>
      <c r="AIJ266" t="s">
        <v>594</v>
      </c>
      <c r="AIK266" t="s">
        <v>594</v>
      </c>
      <c r="AIL266" t="s">
        <v>594</v>
      </c>
      <c r="AIM266" t="s">
        <v>594</v>
      </c>
      <c r="AIN266" t="s">
        <v>594</v>
      </c>
      <c r="AIO266" t="s">
        <v>594</v>
      </c>
      <c r="AIP266" t="s">
        <v>594</v>
      </c>
      <c r="AIQ266" t="s">
        <v>594</v>
      </c>
      <c r="AIR266" t="s">
        <v>594</v>
      </c>
      <c r="AIS266" t="s">
        <v>594</v>
      </c>
      <c r="AIT266" t="s">
        <v>594</v>
      </c>
      <c r="AIU266" t="s">
        <v>594</v>
      </c>
      <c r="AIV266" t="s">
        <v>594</v>
      </c>
      <c r="AIW266" t="s">
        <v>594</v>
      </c>
      <c r="AIX266" t="s">
        <v>594</v>
      </c>
      <c r="AIY266" t="s">
        <v>594</v>
      </c>
      <c r="AIZ266" t="s">
        <v>594</v>
      </c>
      <c r="AJA266" t="s">
        <v>594</v>
      </c>
      <c r="AJB266" t="s">
        <v>594</v>
      </c>
      <c r="AJC266" t="s">
        <v>594</v>
      </c>
      <c r="AJD266" t="s">
        <v>594</v>
      </c>
      <c r="AJE266" t="s">
        <v>594</v>
      </c>
      <c r="AJF266" t="s">
        <v>594</v>
      </c>
      <c r="AJG266" t="s">
        <v>594</v>
      </c>
      <c r="AJH266" t="s">
        <v>594</v>
      </c>
      <c r="AJI266" t="s">
        <v>594</v>
      </c>
      <c r="AJJ266" t="s">
        <v>594</v>
      </c>
      <c r="AJK266" t="s">
        <v>594</v>
      </c>
      <c r="AJL266" t="s">
        <v>594</v>
      </c>
      <c r="AJM266" t="s">
        <v>594</v>
      </c>
      <c r="AJN266" t="s">
        <v>594</v>
      </c>
      <c r="AJO266" t="s">
        <v>594</v>
      </c>
      <c r="AJP266" t="s">
        <v>594</v>
      </c>
      <c r="AJQ266" t="s">
        <v>594</v>
      </c>
      <c r="AJR266" t="s">
        <v>594</v>
      </c>
      <c r="AJS266" t="s">
        <v>594</v>
      </c>
      <c r="AJT266" t="s">
        <v>594</v>
      </c>
      <c r="AJU266" t="s">
        <v>594</v>
      </c>
      <c r="AJV266" t="s">
        <v>594</v>
      </c>
      <c r="AJW266" t="s">
        <v>594</v>
      </c>
      <c r="AJX266" t="s">
        <v>594</v>
      </c>
      <c r="AJY266" t="s">
        <v>594</v>
      </c>
      <c r="AJZ266" t="s">
        <v>594</v>
      </c>
      <c r="AKA266" t="s">
        <v>594</v>
      </c>
      <c r="AKB266" t="s">
        <v>594</v>
      </c>
      <c r="AKC266" t="s">
        <v>594</v>
      </c>
      <c r="AKD266" t="s">
        <v>594</v>
      </c>
      <c r="AKE266" t="s">
        <v>594</v>
      </c>
      <c r="AKF266" t="s">
        <v>594</v>
      </c>
      <c r="AKG266" t="s">
        <v>594</v>
      </c>
      <c r="AKH266" t="s">
        <v>594</v>
      </c>
      <c r="AKI266" t="s">
        <v>594</v>
      </c>
      <c r="AKJ266" t="s">
        <v>594</v>
      </c>
      <c r="AKK266" t="s">
        <v>594</v>
      </c>
      <c r="AKL266" t="s">
        <v>594</v>
      </c>
      <c r="AKM266" t="s">
        <v>594</v>
      </c>
      <c r="AKN266" t="s">
        <v>594</v>
      </c>
      <c r="AKO266" t="s">
        <v>594</v>
      </c>
      <c r="AKP266" t="s">
        <v>594</v>
      </c>
      <c r="AKQ266" t="s">
        <v>594</v>
      </c>
      <c r="AKR266" t="s">
        <v>594</v>
      </c>
      <c r="AKS266" t="s">
        <v>594</v>
      </c>
      <c r="AKT266" t="s">
        <v>594</v>
      </c>
      <c r="AKU266" t="s">
        <v>594</v>
      </c>
      <c r="AKV266" t="s">
        <v>594</v>
      </c>
      <c r="AKW266" t="s">
        <v>594</v>
      </c>
      <c r="AKX266" t="s">
        <v>594</v>
      </c>
      <c r="AKY266" t="s">
        <v>594</v>
      </c>
      <c r="AKZ266" t="s">
        <v>594</v>
      </c>
      <c r="ALA266" t="s">
        <v>594</v>
      </c>
      <c r="ALB266" t="s">
        <v>594</v>
      </c>
      <c r="ALC266" t="s">
        <v>594</v>
      </c>
      <c r="ALD266" t="s">
        <v>594</v>
      </c>
      <c r="ALE266" t="s">
        <v>594</v>
      </c>
      <c r="ALF266" t="s">
        <v>594</v>
      </c>
      <c r="ALG266" t="s">
        <v>594</v>
      </c>
      <c r="ALH266" t="s">
        <v>594</v>
      </c>
      <c r="ALI266" t="s">
        <v>594</v>
      </c>
      <c r="ALJ266" t="s">
        <v>594</v>
      </c>
      <c r="ALK266" t="s">
        <v>594</v>
      </c>
      <c r="ALL266" t="s">
        <v>594</v>
      </c>
      <c r="ALM266" t="s">
        <v>594</v>
      </c>
      <c r="ALN266" t="s">
        <v>594</v>
      </c>
      <c r="ALO266" t="s">
        <v>594</v>
      </c>
      <c r="ALP266" t="s">
        <v>594</v>
      </c>
      <c r="ALQ266" t="s">
        <v>594</v>
      </c>
      <c r="ALR266" t="s">
        <v>594</v>
      </c>
      <c r="ALS266" t="s">
        <v>594</v>
      </c>
      <c r="ALT266" t="s">
        <v>594</v>
      </c>
      <c r="ALU266" t="s">
        <v>594</v>
      </c>
      <c r="ALV266" t="s">
        <v>594</v>
      </c>
      <c r="ALW266" t="s">
        <v>594</v>
      </c>
      <c r="ALX266" t="s">
        <v>594</v>
      </c>
      <c r="ALY266" t="s">
        <v>594</v>
      </c>
      <c r="ALZ266" t="s">
        <v>594</v>
      </c>
      <c r="AMA266" t="s">
        <v>594</v>
      </c>
      <c r="AMB266" t="s">
        <v>594</v>
      </c>
      <c r="AMC266" t="s">
        <v>594</v>
      </c>
      <c r="AMD266" t="s">
        <v>594</v>
      </c>
      <c r="AME266" t="s">
        <v>594</v>
      </c>
      <c r="AMF266" t="s">
        <v>594</v>
      </c>
      <c r="AMG266" t="s">
        <v>594</v>
      </c>
      <c r="AMH266" t="s">
        <v>594</v>
      </c>
      <c r="AMI266" t="s">
        <v>594</v>
      </c>
      <c r="AMJ266" t="s">
        <v>594</v>
      </c>
      <c r="AMK266" t="s">
        <v>594</v>
      </c>
      <c r="AML266" t="s">
        <v>594</v>
      </c>
      <c r="AMM266" t="s">
        <v>594</v>
      </c>
      <c r="AMN266" t="s">
        <v>594</v>
      </c>
      <c r="AMO266" t="s">
        <v>594</v>
      </c>
      <c r="AMP266" t="s">
        <v>594</v>
      </c>
      <c r="AMQ266" t="s">
        <v>594</v>
      </c>
      <c r="AMR266" t="s">
        <v>594</v>
      </c>
      <c r="AMS266" t="s">
        <v>594</v>
      </c>
      <c r="AMT266" t="s">
        <v>594</v>
      </c>
      <c r="AMU266" t="s">
        <v>594</v>
      </c>
      <c r="AMV266" t="s">
        <v>594</v>
      </c>
      <c r="AMW266" t="s">
        <v>594</v>
      </c>
      <c r="AMX266" t="s">
        <v>594</v>
      </c>
      <c r="AMY266" t="s">
        <v>594</v>
      </c>
      <c r="AMZ266" t="s">
        <v>594</v>
      </c>
      <c r="ANA266" t="s">
        <v>594</v>
      </c>
      <c r="ANB266" t="s">
        <v>594</v>
      </c>
      <c r="ANC266" t="s">
        <v>594</v>
      </c>
      <c r="AND266" t="s">
        <v>594</v>
      </c>
      <c r="ANE266" t="s">
        <v>594</v>
      </c>
      <c r="ANF266" t="s">
        <v>594</v>
      </c>
      <c r="ANG266" t="s">
        <v>594</v>
      </c>
      <c r="ANH266" t="s">
        <v>594</v>
      </c>
      <c r="ANI266" t="s">
        <v>594</v>
      </c>
      <c r="ANJ266" t="s">
        <v>594</v>
      </c>
      <c r="ANK266" t="s">
        <v>594</v>
      </c>
      <c r="ANL266" t="s">
        <v>594</v>
      </c>
      <c r="ANM266" t="s">
        <v>594</v>
      </c>
      <c r="ANN266" t="s">
        <v>594</v>
      </c>
      <c r="ANO266" t="s">
        <v>594</v>
      </c>
      <c r="ANP266" t="s">
        <v>594</v>
      </c>
      <c r="ANQ266" t="s">
        <v>594</v>
      </c>
      <c r="ANR266" t="s">
        <v>594</v>
      </c>
      <c r="ANS266" t="s">
        <v>594</v>
      </c>
      <c r="ANT266" t="s">
        <v>594</v>
      </c>
      <c r="ANU266" t="s">
        <v>594</v>
      </c>
      <c r="ANV266" t="s">
        <v>594</v>
      </c>
      <c r="ANW266" t="s">
        <v>594</v>
      </c>
      <c r="ANX266" t="s">
        <v>594</v>
      </c>
      <c r="ANY266" t="s">
        <v>594</v>
      </c>
      <c r="ANZ266" t="s">
        <v>594</v>
      </c>
      <c r="AOA266" t="s">
        <v>594</v>
      </c>
      <c r="AOB266" t="s">
        <v>594</v>
      </c>
      <c r="AOC266" t="s">
        <v>594</v>
      </c>
      <c r="AOD266" t="s">
        <v>594</v>
      </c>
      <c r="AOE266" t="s">
        <v>594</v>
      </c>
      <c r="AOF266" t="s">
        <v>594</v>
      </c>
      <c r="AOG266" t="s">
        <v>594</v>
      </c>
      <c r="AOH266" t="s">
        <v>594</v>
      </c>
      <c r="AOI266" t="s">
        <v>594</v>
      </c>
      <c r="AOJ266" t="s">
        <v>594</v>
      </c>
      <c r="AOK266" t="s">
        <v>594</v>
      </c>
      <c r="AOL266" t="s">
        <v>594</v>
      </c>
      <c r="AOM266" t="s">
        <v>594</v>
      </c>
      <c r="AON266" t="s">
        <v>594</v>
      </c>
      <c r="AOO266" t="s">
        <v>594</v>
      </c>
      <c r="AOP266" t="s">
        <v>594</v>
      </c>
      <c r="AOQ266" t="s">
        <v>594</v>
      </c>
      <c r="AOR266" t="s">
        <v>594</v>
      </c>
      <c r="AOS266" t="s">
        <v>594</v>
      </c>
      <c r="AOT266" t="s">
        <v>594</v>
      </c>
      <c r="AOU266" t="s">
        <v>594</v>
      </c>
      <c r="AOV266" t="s">
        <v>594</v>
      </c>
      <c r="AOW266" t="s">
        <v>594</v>
      </c>
      <c r="AOX266" t="s">
        <v>594</v>
      </c>
      <c r="AOY266" t="s">
        <v>594</v>
      </c>
      <c r="AOZ266" t="s">
        <v>594</v>
      </c>
      <c r="APA266" t="s">
        <v>594</v>
      </c>
      <c r="APB266" t="s">
        <v>594</v>
      </c>
      <c r="APC266" t="s">
        <v>594</v>
      </c>
      <c r="APD266" t="s">
        <v>594</v>
      </c>
      <c r="APE266" t="s">
        <v>594</v>
      </c>
      <c r="APF266" t="s">
        <v>594</v>
      </c>
      <c r="APG266" t="s">
        <v>594</v>
      </c>
      <c r="APH266" t="s">
        <v>594</v>
      </c>
      <c r="API266" t="s">
        <v>594</v>
      </c>
      <c r="APJ266" t="s">
        <v>594</v>
      </c>
      <c r="APK266" t="s">
        <v>594</v>
      </c>
      <c r="APL266" t="s">
        <v>594</v>
      </c>
      <c r="APM266" t="s">
        <v>594</v>
      </c>
      <c r="APN266" t="s">
        <v>594</v>
      </c>
      <c r="APO266" t="s">
        <v>594</v>
      </c>
      <c r="APP266" t="s">
        <v>594</v>
      </c>
      <c r="APQ266" t="s">
        <v>594</v>
      </c>
      <c r="APR266" t="s">
        <v>594</v>
      </c>
      <c r="APS266" t="s">
        <v>594</v>
      </c>
      <c r="APT266" t="s">
        <v>594</v>
      </c>
      <c r="APU266" t="s">
        <v>594</v>
      </c>
      <c r="APV266" t="s">
        <v>594</v>
      </c>
      <c r="APW266" t="s">
        <v>594</v>
      </c>
      <c r="APX266" t="s">
        <v>594</v>
      </c>
      <c r="APY266" t="s">
        <v>594</v>
      </c>
      <c r="APZ266" t="s">
        <v>594</v>
      </c>
      <c r="AQA266" t="s">
        <v>594</v>
      </c>
      <c r="AQB266" t="s">
        <v>594</v>
      </c>
      <c r="AQC266" t="s">
        <v>594</v>
      </c>
      <c r="AQD266" t="s">
        <v>594</v>
      </c>
      <c r="AQE266" t="s">
        <v>594</v>
      </c>
      <c r="AQF266" t="s">
        <v>594</v>
      </c>
      <c r="AQG266" t="s">
        <v>594</v>
      </c>
      <c r="AQH266" t="s">
        <v>594</v>
      </c>
      <c r="AQI266" t="s">
        <v>594</v>
      </c>
      <c r="AQJ266" t="s">
        <v>594</v>
      </c>
      <c r="AQK266" t="s">
        <v>594</v>
      </c>
      <c r="AQL266" t="s">
        <v>594</v>
      </c>
      <c r="AQM266" t="s">
        <v>594</v>
      </c>
      <c r="AQN266" t="s">
        <v>594</v>
      </c>
      <c r="AQO266" t="s">
        <v>594</v>
      </c>
      <c r="AQP266" t="s">
        <v>594</v>
      </c>
      <c r="AQQ266" t="s">
        <v>594</v>
      </c>
      <c r="AQR266" t="s">
        <v>594</v>
      </c>
      <c r="AQS266" t="s">
        <v>594</v>
      </c>
      <c r="AQT266" t="s">
        <v>594</v>
      </c>
      <c r="AQU266" t="s">
        <v>594</v>
      </c>
      <c r="AQV266" t="s">
        <v>594</v>
      </c>
      <c r="AQW266" t="s">
        <v>594</v>
      </c>
      <c r="AQX266" t="s">
        <v>594</v>
      </c>
      <c r="AQY266" t="s">
        <v>594</v>
      </c>
      <c r="AQZ266" t="s">
        <v>594</v>
      </c>
      <c r="ARA266" t="s">
        <v>594</v>
      </c>
      <c r="ARB266" t="s">
        <v>594</v>
      </c>
      <c r="ARC266" t="s">
        <v>594</v>
      </c>
      <c r="ARD266" t="s">
        <v>594</v>
      </c>
      <c r="ARE266" t="s">
        <v>594</v>
      </c>
      <c r="ARF266" t="s">
        <v>594</v>
      </c>
      <c r="ARG266" t="s">
        <v>594</v>
      </c>
      <c r="ARH266" t="s">
        <v>594</v>
      </c>
      <c r="ARI266" t="s">
        <v>594</v>
      </c>
      <c r="ARJ266" t="s">
        <v>594</v>
      </c>
      <c r="ARK266" t="s">
        <v>594</v>
      </c>
      <c r="ARL266" t="s">
        <v>594</v>
      </c>
      <c r="ARM266" t="s">
        <v>594</v>
      </c>
      <c r="ARN266" t="s">
        <v>594</v>
      </c>
      <c r="ARO266" t="s">
        <v>594</v>
      </c>
      <c r="ARP266" t="s">
        <v>594</v>
      </c>
      <c r="ARQ266" t="s">
        <v>594</v>
      </c>
      <c r="ARR266" t="s">
        <v>594</v>
      </c>
      <c r="ARS266" t="s">
        <v>594</v>
      </c>
      <c r="ART266" t="s">
        <v>594</v>
      </c>
      <c r="ARU266" t="s">
        <v>594</v>
      </c>
      <c r="ARV266" t="s">
        <v>594</v>
      </c>
      <c r="ARW266" t="s">
        <v>594</v>
      </c>
      <c r="ARX266" t="s">
        <v>594</v>
      </c>
      <c r="ARY266" t="s">
        <v>594</v>
      </c>
      <c r="ARZ266" t="s">
        <v>594</v>
      </c>
      <c r="ASA266" t="s">
        <v>594</v>
      </c>
      <c r="ASB266" t="s">
        <v>594</v>
      </c>
      <c r="ASC266" t="s">
        <v>594</v>
      </c>
      <c r="ASD266" t="s">
        <v>594</v>
      </c>
      <c r="ASE266" t="s">
        <v>594</v>
      </c>
      <c r="ASF266" t="s">
        <v>594</v>
      </c>
      <c r="ASG266" t="s">
        <v>594</v>
      </c>
      <c r="ASH266" t="s">
        <v>594</v>
      </c>
      <c r="ASI266" t="s">
        <v>594</v>
      </c>
      <c r="ASJ266" t="s">
        <v>594</v>
      </c>
      <c r="ASK266" t="s">
        <v>594</v>
      </c>
      <c r="ASL266" t="s">
        <v>594</v>
      </c>
      <c r="ASM266" t="s">
        <v>594</v>
      </c>
      <c r="ASN266" t="s">
        <v>594</v>
      </c>
      <c r="ASO266" t="s">
        <v>594</v>
      </c>
      <c r="ASP266" t="s">
        <v>594</v>
      </c>
      <c r="ASQ266" t="s">
        <v>594</v>
      </c>
      <c r="ASR266" t="s">
        <v>594</v>
      </c>
      <c r="ASS266" t="s">
        <v>594</v>
      </c>
      <c r="AST266" t="s">
        <v>594</v>
      </c>
      <c r="ASU266" t="s">
        <v>594</v>
      </c>
      <c r="ASV266" t="s">
        <v>594</v>
      </c>
      <c r="ASW266" t="s">
        <v>594</v>
      </c>
      <c r="ASX266" t="s">
        <v>594</v>
      </c>
      <c r="ASY266" t="s">
        <v>594</v>
      </c>
      <c r="ASZ266" t="s">
        <v>594</v>
      </c>
      <c r="ATA266" t="s">
        <v>594</v>
      </c>
      <c r="ATB266" t="s">
        <v>594</v>
      </c>
      <c r="ATC266" t="s">
        <v>594</v>
      </c>
      <c r="ATD266" t="s">
        <v>594</v>
      </c>
      <c r="ATE266" t="s">
        <v>594</v>
      </c>
      <c r="ATF266" t="s">
        <v>594</v>
      </c>
      <c r="ATG266" t="s">
        <v>594</v>
      </c>
      <c r="ATH266" t="s">
        <v>594</v>
      </c>
      <c r="ATI266" t="s">
        <v>594</v>
      </c>
      <c r="ATJ266" t="s">
        <v>594</v>
      </c>
      <c r="ATK266" t="s">
        <v>594</v>
      </c>
      <c r="ATL266" t="s">
        <v>594</v>
      </c>
      <c r="ATM266" t="s">
        <v>594</v>
      </c>
      <c r="ATN266" t="s">
        <v>594</v>
      </c>
      <c r="ATO266" t="s">
        <v>594</v>
      </c>
      <c r="ATP266" t="s">
        <v>594</v>
      </c>
      <c r="ATQ266" t="s">
        <v>594</v>
      </c>
      <c r="ATR266" t="s">
        <v>594</v>
      </c>
      <c r="ATS266" t="s">
        <v>594</v>
      </c>
      <c r="ATT266" t="s">
        <v>594</v>
      </c>
      <c r="ATU266" t="s">
        <v>594</v>
      </c>
      <c r="ATV266" t="s">
        <v>594</v>
      </c>
      <c r="ATW266" t="s">
        <v>594</v>
      </c>
      <c r="ATX266" t="s">
        <v>594</v>
      </c>
      <c r="ATY266" t="s">
        <v>594</v>
      </c>
      <c r="ATZ266" t="s">
        <v>594</v>
      </c>
      <c r="AUA266" t="s">
        <v>594</v>
      </c>
      <c r="AUB266" t="s">
        <v>594</v>
      </c>
      <c r="AUC266" t="s">
        <v>594</v>
      </c>
      <c r="AUD266" t="s">
        <v>594</v>
      </c>
      <c r="AUE266" t="s">
        <v>594</v>
      </c>
      <c r="AUF266" t="s">
        <v>594</v>
      </c>
      <c r="AUG266" t="s">
        <v>594</v>
      </c>
      <c r="AUH266" t="s">
        <v>594</v>
      </c>
      <c r="AUI266" t="s">
        <v>594</v>
      </c>
      <c r="AUJ266" t="s">
        <v>594</v>
      </c>
      <c r="AUK266" t="s">
        <v>594</v>
      </c>
      <c r="AUL266" t="s">
        <v>594</v>
      </c>
      <c r="AUM266" t="s">
        <v>594</v>
      </c>
      <c r="AUN266" t="s">
        <v>594</v>
      </c>
      <c r="AUO266" t="s">
        <v>594</v>
      </c>
      <c r="AUP266" t="s">
        <v>594</v>
      </c>
      <c r="AUQ266" t="s">
        <v>594</v>
      </c>
      <c r="AUR266" t="s">
        <v>594</v>
      </c>
      <c r="AUS266" t="s">
        <v>594</v>
      </c>
      <c r="AUT266" t="s">
        <v>594</v>
      </c>
      <c r="AUU266" t="s">
        <v>594</v>
      </c>
      <c r="AUV266" t="s">
        <v>594</v>
      </c>
      <c r="AUW266" t="s">
        <v>594</v>
      </c>
      <c r="AUX266" t="s">
        <v>594</v>
      </c>
      <c r="AUY266" t="s">
        <v>594</v>
      </c>
      <c r="AUZ266" t="s">
        <v>594</v>
      </c>
      <c r="AVA266" t="s">
        <v>594</v>
      </c>
      <c r="AVB266" t="s">
        <v>594</v>
      </c>
      <c r="AVC266" t="s">
        <v>594</v>
      </c>
      <c r="AVD266" t="s">
        <v>594</v>
      </c>
      <c r="AVE266" t="s">
        <v>594</v>
      </c>
      <c r="AVF266" t="s">
        <v>594</v>
      </c>
      <c r="AVG266" t="s">
        <v>594</v>
      </c>
      <c r="AVH266" t="s">
        <v>594</v>
      </c>
      <c r="AVI266" t="s">
        <v>594</v>
      </c>
      <c r="AVJ266" t="s">
        <v>594</v>
      </c>
      <c r="AVK266" t="s">
        <v>594</v>
      </c>
      <c r="AVL266" t="s">
        <v>594</v>
      </c>
      <c r="AVM266" t="s">
        <v>594</v>
      </c>
      <c r="AVN266" t="s">
        <v>594</v>
      </c>
      <c r="AVO266" t="s">
        <v>594</v>
      </c>
      <c r="AVP266" t="s">
        <v>594</v>
      </c>
      <c r="AVQ266" t="s">
        <v>594</v>
      </c>
      <c r="AVR266" t="s">
        <v>594</v>
      </c>
      <c r="AVS266" t="s">
        <v>594</v>
      </c>
      <c r="AVT266" t="s">
        <v>594</v>
      </c>
      <c r="AVU266" t="s">
        <v>594</v>
      </c>
      <c r="AVV266" t="s">
        <v>594</v>
      </c>
      <c r="AVW266" t="s">
        <v>594</v>
      </c>
      <c r="AVX266" t="s">
        <v>594</v>
      </c>
      <c r="AVY266" t="s">
        <v>594</v>
      </c>
      <c r="AVZ266" t="s">
        <v>594</v>
      </c>
      <c r="AWA266" t="s">
        <v>594</v>
      </c>
      <c r="AWB266" t="s">
        <v>594</v>
      </c>
      <c r="AWC266" t="s">
        <v>594</v>
      </c>
      <c r="AWD266" t="s">
        <v>594</v>
      </c>
      <c r="AWE266" t="s">
        <v>594</v>
      </c>
      <c r="AWF266" t="s">
        <v>594</v>
      </c>
      <c r="AWG266" t="s">
        <v>594</v>
      </c>
      <c r="AWH266" t="s">
        <v>594</v>
      </c>
      <c r="AWI266" t="s">
        <v>594</v>
      </c>
      <c r="AWJ266" t="s">
        <v>594</v>
      </c>
      <c r="AWK266" t="s">
        <v>594</v>
      </c>
      <c r="AWL266" t="s">
        <v>594</v>
      </c>
      <c r="AWM266" t="s">
        <v>594</v>
      </c>
      <c r="AWN266" t="s">
        <v>594</v>
      </c>
      <c r="AWO266" t="s">
        <v>594</v>
      </c>
      <c r="AWP266" t="s">
        <v>594</v>
      </c>
      <c r="AWQ266" t="s">
        <v>594</v>
      </c>
      <c r="AWR266" t="s">
        <v>594</v>
      </c>
      <c r="AWS266" t="s">
        <v>594</v>
      </c>
      <c r="AWT266" t="s">
        <v>594</v>
      </c>
      <c r="AWU266" t="s">
        <v>594</v>
      </c>
      <c r="AWV266" t="s">
        <v>594</v>
      </c>
      <c r="AWW266" t="s">
        <v>594</v>
      </c>
      <c r="AWX266" t="s">
        <v>594</v>
      </c>
      <c r="AWY266" t="s">
        <v>594</v>
      </c>
      <c r="AWZ266" t="s">
        <v>594</v>
      </c>
      <c r="AXA266" t="s">
        <v>594</v>
      </c>
      <c r="AXB266" t="s">
        <v>594</v>
      </c>
      <c r="AXC266" t="s">
        <v>594</v>
      </c>
      <c r="AXD266" t="s">
        <v>594</v>
      </c>
      <c r="AXE266" t="s">
        <v>594</v>
      </c>
      <c r="AXF266" t="s">
        <v>594</v>
      </c>
      <c r="AXG266" t="s">
        <v>594</v>
      </c>
      <c r="AXH266" t="s">
        <v>594</v>
      </c>
      <c r="AXI266" t="s">
        <v>594</v>
      </c>
      <c r="AXJ266" t="s">
        <v>594</v>
      </c>
      <c r="AXK266" t="s">
        <v>594</v>
      </c>
      <c r="AXL266" t="s">
        <v>594</v>
      </c>
      <c r="AXM266" t="s">
        <v>594</v>
      </c>
      <c r="AXN266" t="s">
        <v>594</v>
      </c>
      <c r="AXO266" t="s">
        <v>594</v>
      </c>
      <c r="AXP266" t="s">
        <v>594</v>
      </c>
      <c r="AXQ266" t="s">
        <v>594</v>
      </c>
      <c r="AXR266" t="s">
        <v>594</v>
      </c>
      <c r="AXS266" t="s">
        <v>594</v>
      </c>
      <c r="AXT266" t="s">
        <v>594</v>
      </c>
      <c r="AXU266" t="s">
        <v>594</v>
      </c>
      <c r="AXV266" t="s">
        <v>594</v>
      </c>
      <c r="AXW266" t="s">
        <v>594</v>
      </c>
      <c r="AXX266" t="s">
        <v>594</v>
      </c>
      <c r="AXY266" t="s">
        <v>594</v>
      </c>
      <c r="AXZ266" t="s">
        <v>594</v>
      </c>
      <c r="AYA266" t="s">
        <v>594</v>
      </c>
      <c r="AYB266" t="s">
        <v>594</v>
      </c>
      <c r="AYC266" t="s">
        <v>594</v>
      </c>
      <c r="AYD266" t="s">
        <v>594</v>
      </c>
      <c r="AYE266" t="s">
        <v>594</v>
      </c>
      <c r="AYF266" t="s">
        <v>594</v>
      </c>
      <c r="AYG266" t="s">
        <v>594</v>
      </c>
      <c r="AYH266" t="s">
        <v>594</v>
      </c>
      <c r="AYI266" t="s">
        <v>594</v>
      </c>
      <c r="AYJ266" t="s">
        <v>594</v>
      </c>
      <c r="AYK266" t="s">
        <v>594</v>
      </c>
      <c r="AYL266" t="s">
        <v>594</v>
      </c>
      <c r="AYM266" t="s">
        <v>594</v>
      </c>
      <c r="AYN266" t="s">
        <v>594</v>
      </c>
      <c r="AYO266" t="s">
        <v>594</v>
      </c>
      <c r="AYP266" t="s">
        <v>594</v>
      </c>
      <c r="AYQ266" t="s">
        <v>594</v>
      </c>
      <c r="AYR266" t="s">
        <v>594</v>
      </c>
      <c r="AYS266" t="s">
        <v>594</v>
      </c>
      <c r="AYT266" t="s">
        <v>594</v>
      </c>
      <c r="AYU266" t="s">
        <v>594</v>
      </c>
      <c r="AYV266" t="s">
        <v>594</v>
      </c>
      <c r="AYW266" t="s">
        <v>594</v>
      </c>
      <c r="AYX266" t="s">
        <v>594</v>
      </c>
      <c r="AYY266" t="s">
        <v>594</v>
      </c>
      <c r="AYZ266" t="s">
        <v>594</v>
      </c>
      <c r="AZA266" t="s">
        <v>594</v>
      </c>
      <c r="AZB266" t="s">
        <v>594</v>
      </c>
      <c r="AZC266" t="s">
        <v>594</v>
      </c>
      <c r="AZD266" t="s">
        <v>594</v>
      </c>
      <c r="AZE266" t="s">
        <v>594</v>
      </c>
      <c r="AZF266" t="s">
        <v>594</v>
      </c>
      <c r="AZG266" t="s">
        <v>594</v>
      </c>
      <c r="AZH266" t="s">
        <v>594</v>
      </c>
      <c r="AZI266" t="s">
        <v>594</v>
      </c>
      <c r="AZJ266" t="s">
        <v>594</v>
      </c>
      <c r="AZK266" t="s">
        <v>594</v>
      </c>
      <c r="AZL266" t="s">
        <v>594</v>
      </c>
      <c r="AZM266" t="s">
        <v>594</v>
      </c>
      <c r="AZN266" t="s">
        <v>594</v>
      </c>
      <c r="AZO266" t="s">
        <v>594</v>
      </c>
      <c r="AZP266" t="s">
        <v>594</v>
      </c>
      <c r="AZQ266" t="s">
        <v>594</v>
      </c>
      <c r="AZR266" t="s">
        <v>594</v>
      </c>
      <c r="AZS266" t="s">
        <v>594</v>
      </c>
      <c r="AZT266" t="s">
        <v>594</v>
      </c>
      <c r="AZU266" t="s">
        <v>594</v>
      </c>
      <c r="AZV266" t="s">
        <v>594</v>
      </c>
      <c r="AZW266" t="s">
        <v>594</v>
      </c>
      <c r="AZX266" t="s">
        <v>594</v>
      </c>
      <c r="AZY266" t="s">
        <v>594</v>
      </c>
      <c r="AZZ266" t="s">
        <v>594</v>
      </c>
      <c r="BAA266" t="s">
        <v>594</v>
      </c>
      <c r="BAB266" t="s">
        <v>594</v>
      </c>
      <c r="BAC266" t="s">
        <v>594</v>
      </c>
      <c r="BAD266" t="s">
        <v>594</v>
      </c>
      <c r="BAE266" t="s">
        <v>594</v>
      </c>
      <c r="BAF266" t="s">
        <v>594</v>
      </c>
      <c r="BAG266" t="s">
        <v>594</v>
      </c>
      <c r="BAH266" t="s">
        <v>594</v>
      </c>
      <c r="BAI266" t="s">
        <v>594</v>
      </c>
      <c r="BAJ266" t="s">
        <v>594</v>
      </c>
      <c r="BAK266" t="s">
        <v>594</v>
      </c>
      <c r="BAL266" t="s">
        <v>594</v>
      </c>
      <c r="BAM266" t="s">
        <v>594</v>
      </c>
      <c r="BAN266" t="s">
        <v>594</v>
      </c>
      <c r="BAO266" t="s">
        <v>594</v>
      </c>
      <c r="BAP266" t="s">
        <v>594</v>
      </c>
      <c r="BAQ266" t="s">
        <v>594</v>
      </c>
      <c r="BAR266" t="s">
        <v>594</v>
      </c>
      <c r="BAS266" t="s">
        <v>594</v>
      </c>
      <c r="BAT266" t="s">
        <v>594</v>
      </c>
      <c r="BAU266" t="s">
        <v>594</v>
      </c>
      <c r="BAV266" t="s">
        <v>594</v>
      </c>
      <c r="BAW266" t="s">
        <v>594</v>
      </c>
      <c r="BAX266" t="s">
        <v>594</v>
      </c>
      <c r="BAY266" t="s">
        <v>594</v>
      </c>
      <c r="BAZ266" t="s">
        <v>594</v>
      </c>
      <c r="BBA266" t="s">
        <v>594</v>
      </c>
      <c r="BBB266" t="s">
        <v>594</v>
      </c>
      <c r="BBC266" t="s">
        <v>594</v>
      </c>
      <c r="BBD266" t="s">
        <v>594</v>
      </c>
      <c r="BBE266" t="s">
        <v>594</v>
      </c>
      <c r="BBF266" t="s">
        <v>594</v>
      </c>
      <c r="BBG266" t="s">
        <v>594</v>
      </c>
      <c r="BBH266" t="s">
        <v>594</v>
      </c>
      <c r="BBI266" t="s">
        <v>594</v>
      </c>
      <c r="BBJ266" t="s">
        <v>594</v>
      </c>
      <c r="BBK266" t="s">
        <v>594</v>
      </c>
      <c r="BBL266" t="s">
        <v>594</v>
      </c>
      <c r="BBM266" t="s">
        <v>594</v>
      </c>
      <c r="BBN266" t="s">
        <v>594</v>
      </c>
      <c r="BBO266" t="s">
        <v>594</v>
      </c>
      <c r="BBP266" t="s">
        <v>594</v>
      </c>
      <c r="BBQ266" t="s">
        <v>594</v>
      </c>
      <c r="BBR266" t="s">
        <v>594</v>
      </c>
      <c r="BBS266" t="s">
        <v>594</v>
      </c>
      <c r="BBT266" t="s">
        <v>594</v>
      </c>
      <c r="BBU266" t="s">
        <v>594</v>
      </c>
      <c r="BBV266" t="s">
        <v>594</v>
      </c>
      <c r="BBW266" t="s">
        <v>594</v>
      </c>
      <c r="BBX266" t="s">
        <v>594</v>
      </c>
      <c r="BBY266" t="s">
        <v>594</v>
      </c>
      <c r="BBZ266" t="s">
        <v>594</v>
      </c>
      <c r="BCA266" t="s">
        <v>594</v>
      </c>
      <c r="BCB266" t="s">
        <v>594</v>
      </c>
      <c r="BCC266" t="s">
        <v>594</v>
      </c>
      <c r="BCD266" t="s">
        <v>594</v>
      </c>
      <c r="BCE266" t="s">
        <v>594</v>
      </c>
      <c r="BCF266" t="s">
        <v>594</v>
      </c>
      <c r="BCG266" t="s">
        <v>594</v>
      </c>
      <c r="BCH266" t="s">
        <v>594</v>
      </c>
      <c r="BCI266" t="s">
        <v>594</v>
      </c>
      <c r="BCJ266" t="s">
        <v>594</v>
      </c>
      <c r="BCK266" t="s">
        <v>594</v>
      </c>
      <c r="BCL266" t="s">
        <v>594</v>
      </c>
      <c r="BCM266" t="s">
        <v>594</v>
      </c>
      <c r="BCN266" t="s">
        <v>594</v>
      </c>
      <c r="BCO266" t="s">
        <v>594</v>
      </c>
      <c r="BCP266" t="s">
        <v>594</v>
      </c>
      <c r="BCQ266" t="s">
        <v>594</v>
      </c>
      <c r="BCR266" t="s">
        <v>594</v>
      </c>
      <c r="BCS266" t="s">
        <v>594</v>
      </c>
      <c r="BCT266" t="s">
        <v>594</v>
      </c>
      <c r="BCU266" t="s">
        <v>594</v>
      </c>
      <c r="BCV266" t="s">
        <v>594</v>
      </c>
      <c r="BCW266" t="s">
        <v>594</v>
      </c>
      <c r="BCX266" t="s">
        <v>594</v>
      </c>
      <c r="BCY266" t="s">
        <v>594</v>
      </c>
      <c r="BCZ266" t="s">
        <v>594</v>
      </c>
      <c r="BDA266" t="s">
        <v>594</v>
      </c>
      <c r="BDB266" t="s">
        <v>594</v>
      </c>
      <c r="BDC266" t="s">
        <v>594</v>
      </c>
      <c r="BDD266" t="s">
        <v>594</v>
      </c>
      <c r="BDE266" t="s">
        <v>594</v>
      </c>
      <c r="BDF266" t="s">
        <v>594</v>
      </c>
      <c r="BDG266" t="s">
        <v>594</v>
      </c>
      <c r="BDH266" t="s">
        <v>594</v>
      </c>
      <c r="BDI266" t="s">
        <v>594</v>
      </c>
      <c r="BDJ266" t="s">
        <v>594</v>
      </c>
      <c r="BDK266" t="s">
        <v>594</v>
      </c>
      <c r="BDL266" t="s">
        <v>594</v>
      </c>
      <c r="BDM266" t="s">
        <v>594</v>
      </c>
      <c r="BDN266" t="s">
        <v>594</v>
      </c>
      <c r="BDO266" t="s">
        <v>594</v>
      </c>
      <c r="BDP266" t="s">
        <v>594</v>
      </c>
      <c r="BDQ266" t="s">
        <v>594</v>
      </c>
      <c r="BDR266" t="s">
        <v>594</v>
      </c>
      <c r="BDS266" t="s">
        <v>594</v>
      </c>
      <c r="BDT266" t="s">
        <v>594</v>
      </c>
      <c r="BDU266" t="s">
        <v>594</v>
      </c>
      <c r="BDV266" t="s">
        <v>594</v>
      </c>
      <c r="BDW266" t="s">
        <v>594</v>
      </c>
      <c r="BDX266" t="s">
        <v>594</v>
      </c>
      <c r="BDY266" t="s">
        <v>594</v>
      </c>
      <c r="BDZ266" t="s">
        <v>594</v>
      </c>
      <c r="BEA266" t="s">
        <v>594</v>
      </c>
      <c r="BEB266" t="s">
        <v>594</v>
      </c>
      <c r="BEC266" t="s">
        <v>594</v>
      </c>
      <c r="BED266" t="s">
        <v>594</v>
      </c>
      <c r="BEE266" t="s">
        <v>594</v>
      </c>
      <c r="BEF266" t="s">
        <v>594</v>
      </c>
      <c r="BEG266" t="s">
        <v>594</v>
      </c>
      <c r="BEH266" t="s">
        <v>594</v>
      </c>
      <c r="BEI266" t="s">
        <v>594</v>
      </c>
      <c r="BEJ266" t="s">
        <v>594</v>
      </c>
      <c r="BEK266" t="s">
        <v>594</v>
      </c>
      <c r="BEL266" t="s">
        <v>594</v>
      </c>
      <c r="BEM266" t="s">
        <v>594</v>
      </c>
      <c r="BEN266" t="s">
        <v>594</v>
      </c>
      <c r="BEO266" t="s">
        <v>594</v>
      </c>
      <c r="BEP266" t="s">
        <v>594</v>
      </c>
      <c r="BEQ266" t="s">
        <v>594</v>
      </c>
      <c r="BER266" t="s">
        <v>594</v>
      </c>
      <c r="BES266" t="s">
        <v>594</v>
      </c>
      <c r="BET266" t="s">
        <v>594</v>
      </c>
      <c r="BEU266" t="s">
        <v>594</v>
      </c>
      <c r="BEV266" t="s">
        <v>594</v>
      </c>
      <c r="BEW266" t="s">
        <v>594</v>
      </c>
      <c r="BEX266" t="s">
        <v>594</v>
      </c>
      <c r="BEY266" t="s">
        <v>594</v>
      </c>
      <c r="BEZ266" t="s">
        <v>594</v>
      </c>
      <c r="BFA266" t="s">
        <v>594</v>
      </c>
      <c r="BFB266" t="s">
        <v>594</v>
      </c>
      <c r="BFC266" t="s">
        <v>594</v>
      </c>
      <c r="BFD266" t="s">
        <v>594</v>
      </c>
      <c r="BFE266" t="s">
        <v>594</v>
      </c>
      <c r="BFF266" t="s">
        <v>594</v>
      </c>
      <c r="BFG266" t="s">
        <v>594</v>
      </c>
      <c r="BFH266" t="s">
        <v>594</v>
      </c>
      <c r="BFI266" t="s">
        <v>594</v>
      </c>
      <c r="BFJ266" t="s">
        <v>594</v>
      </c>
      <c r="BFK266" t="s">
        <v>594</v>
      </c>
      <c r="BFL266" t="s">
        <v>594</v>
      </c>
      <c r="BFM266" t="s">
        <v>594</v>
      </c>
      <c r="BFN266" t="s">
        <v>594</v>
      </c>
      <c r="BFO266" t="s">
        <v>594</v>
      </c>
      <c r="BFP266" t="s">
        <v>594</v>
      </c>
      <c r="BFQ266" t="s">
        <v>594</v>
      </c>
      <c r="BFR266" t="s">
        <v>594</v>
      </c>
      <c r="BFS266" t="s">
        <v>594</v>
      </c>
      <c r="BFT266" t="s">
        <v>594</v>
      </c>
      <c r="BFU266" t="s">
        <v>594</v>
      </c>
      <c r="BFV266" t="s">
        <v>594</v>
      </c>
      <c r="BFW266" t="s">
        <v>594</v>
      </c>
      <c r="BFX266" t="s">
        <v>594</v>
      </c>
      <c r="BFY266" t="s">
        <v>594</v>
      </c>
      <c r="BFZ266" t="s">
        <v>594</v>
      </c>
      <c r="BGA266" t="s">
        <v>594</v>
      </c>
      <c r="BGB266" t="s">
        <v>594</v>
      </c>
      <c r="BGC266" t="s">
        <v>594</v>
      </c>
      <c r="BGD266" t="s">
        <v>594</v>
      </c>
      <c r="BGE266" t="s">
        <v>594</v>
      </c>
      <c r="BGF266" t="s">
        <v>594</v>
      </c>
      <c r="BGG266" t="s">
        <v>594</v>
      </c>
      <c r="BGH266" t="s">
        <v>594</v>
      </c>
      <c r="BGI266" t="s">
        <v>594</v>
      </c>
      <c r="BGJ266" t="s">
        <v>594</v>
      </c>
      <c r="BGK266" t="s">
        <v>594</v>
      </c>
      <c r="BGL266" t="s">
        <v>594</v>
      </c>
      <c r="BGM266" t="s">
        <v>594</v>
      </c>
      <c r="BGN266" t="s">
        <v>594</v>
      </c>
      <c r="BGO266" t="s">
        <v>594</v>
      </c>
      <c r="BGP266" t="s">
        <v>594</v>
      </c>
      <c r="BGQ266" t="s">
        <v>594</v>
      </c>
      <c r="BGR266" t="s">
        <v>594</v>
      </c>
      <c r="BGS266" t="s">
        <v>594</v>
      </c>
      <c r="BGT266" t="s">
        <v>594</v>
      </c>
      <c r="BGU266" t="s">
        <v>594</v>
      </c>
      <c r="BGV266" t="s">
        <v>594</v>
      </c>
      <c r="BGW266" t="s">
        <v>594</v>
      </c>
      <c r="BGX266" t="s">
        <v>594</v>
      </c>
      <c r="BGY266" t="s">
        <v>594</v>
      </c>
      <c r="BGZ266" t="s">
        <v>594</v>
      </c>
      <c r="BHA266" t="s">
        <v>594</v>
      </c>
      <c r="BHB266" t="s">
        <v>594</v>
      </c>
      <c r="BHC266" t="s">
        <v>594</v>
      </c>
      <c r="BHD266" t="s">
        <v>594</v>
      </c>
      <c r="BHE266" t="s">
        <v>594</v>
      </c>
      <c r="BHF266" t="s">
        <v>594</v>
      </c>
      <c r="BHG266" t="s">
        <v>594</v>
      </c>
      <c r="BHH266" t="s">
        <v>594</v>
      </c>
      <c r="BHI266" t="s">
        <v>594</v>
      </c>
      <c r="BHJ266" t="s">
        <v>594</v>
      </c>
      <c r="BHK266" t="s">
        <v>594</v>
      </c>
      <c r="BHL266" t="s">
        <v>594</v>
      </c>
      <c r="BHM266" t="s">
        <v>594</v>
      </c>
      <c r="BHN266" t="s">
        <v>594</v>
      </c>
      <c r="BHO266" t="s">
        <v>594</v>
      </c>
      <c r="BHP266" t="s">
        <v>594</v>
      </c>
      <c r="BHQ266" t="s">
        <v>594</v>
      </c>
      <c r="BHR266" t="s">
        <v>594</v>
      </c>
      <c r="BHS266" t="s">
        <v>594</v>
      </c>
      <c r="BHT266" t="s">
        <v>594</v>
      </c>
      <c r="BHU266" t="s">
        <v>594</v>
      </c>
      <c r="BHV266" t="s">
        <v>594</v>
      </c>
      <c r="BHW266" t="s">
        <v>594</v>
      </c>
      <c r="BHX266" t="s">
        <v>594</v>
      </c>
      <c r="BHY266" t="s">
        <v>594</v>
      </c>
      <c r="BHZ266" t="s">
        <v>594</v>
      </c>
      <c r="BIA266" t="s">
        <v>594</v>
      </c>
      <c r="BIB266" t="s">
        <v>594</v>
      </c>
      <c r="BIC266" t="s">
        <v>594</v>
      </c>
      <c r="BID266" t="s">
        <v>594</v>
      </c>
      <c r="BIE266" t="s">
        <v>594</v>
      </c>
      <c r="BIF266" t="s">
        <v>594</v>
      </c>
      <c r="BIG266" t="s">
        <v>594</v>
      </c>
      <c r="BIH266" t="s">
        <v>594</v>
      </c>
      <c r="BII266" t="s">
        <v>594</v>
      </c>
      <c r="BIJ266" t="s">
        <v>594</v>
      </c>
      <c r="BIK266" t="s">
        <v>594</v>
      </c>
      <c r="BIL266" t="s">
        <v>594</v>
      </c>
      <c r="BIM266" t="s">
        <v>594</v>
      </c>
      <c r="BIN266" t="s">
        <v>594</v>
      </c>
      <c r="BIO266" t="s">
        <v>594</v>
      </c>
      <c r="BIP266" t="s">
        <v>594</v>
      </c>
      <c r="BIQ266" t="s">
        <v>594</v>
      </c>
      <c r="BIR266" t="s">
        <v>594</v>
      </c>
      <c r="BIS266" t="s">
        <v>594</v>
      </c>
      <c r="BIT266" t="s">
        <v>594</v>
      </c>
      <c r="BIU266" t="s">
        <v>594</v>
      </c>
      <c r="BIV266" t="s">
        <v>594</v>
      </c>
      <c r="BIW266" t="s">
        <v>594</v>
      </c>
      <c r="BIX266" t="s">
        <v>594</v>
      </c>
      <c r="BIY266" t="s">
        <v>594</v>
      </c>
      <c r="BIZ266" t="s">
        <v>594</v>
      </c>
      <c r="BJA266" t="s">
        <v>594</v>
      </c>
      <c r="BJB266" t="s">
        <v>594</v>
      </c>
      <c r="BJC266" t="s">
        <v>594</v>
      </c>
      <c r="BJD266" t="s">
        <v>594</v>
      </c>
      <c r="BJE266" t="s">
        <v>594</v>
      </c>
      <c r="BJF266" t="s">
        <v>594</v>
      </c>
      <c r="BJG266" t="s">
        <v>594</v>
      </c>
      <c r="BJH266" t="s">
        <v>594</v>
      </c>
      <c r="BJI266" t="s">
        <v>594</v>
      </c>
      <c r="BJJ266" t="s">
        <v>594</v>
      </c>
      <c r="BJK266" t="s">
        <v>594</v>
      </c>
      <c r="BJL266" t="s">
        <v>594</v>
      </c>
      <c r="BJM266" t="s">
        <v>594</v>
      </c>
      <c r="BJN266" t="s">
        <v>594</v>
      </c>
      <c r="BJO266" t="s">
        <v>594</v>
      </c>
      <c r="BJP266" t="s">
        <v>594</v>
      </c>
      <c r="BJQ266" t="s">
        <v>594</v>
      </c>
      <c r="BJR266" t="s">
        <v>594</v>
      </c>
      <c r="BJS266" t="s">
        <v>594</v>
      </c>
      <c r="BJT266" t="s">
        <v>594</v>
      </c>
      <c r="BJU266" t="s">
        <v>594</v>
      </c>
      <c r="BJV266" t="s">
        <v>594</v>
      </c>
      <c r="BJW266" t="s">
        <v>594</v>
      </c>
      <c r="BJX266" t="s">
        <v>594</v>
      </c>
      <c r="BJY266" t="s">
        <v>594</v>
      </c>
      <c r="BJZ266" t="s">
        <v>594</v>
      </c>
      <c r="BKA266" t="s">
        <v>594</v>
      </c>
      <c r="BKB266" t="s">
        <v>594</v>
      </c>
      <c r="BKC266" t="s">
        <v>594</v>
      </c>
      <c r="BKD266" t="s">
        <v>594</v>
      </c>
      <c r="BKE266" t="s">
        <v>594</v>
      </c>
      <c r="BKF266" t="s">
        <v>594</v>
      </c>
      <c r="BKG266" t="s">
        <v>594</v>
      </c>
      <c r="BKH266" t="s">
        <v>594</v>
      </c>
      <c r="BKI266" t="s">
        <v>594</v>
      </c>
      <c r="BKJ266" t="s">
        <v>594</v>
      </c>
      <c r="BKK266" t="s">
        <v>594</v>
      </c>
      <c r="BKL266" t="s">
        <v>594</v>
      </c>
      <c r="BKM266" t="s">
        <v>594</v>
      </c>
      <c r="BKN266" t="s">
        <v>594</v>
      </c>
      <c r="BKO266" t="s">
        <v>594</v>
      </c>
      <c r="BKP266" t="s">
        <v>594</v>
      </c>
      <c r="BKQ266" t="s">
        <v>594</v>
      </c>
      <c r="BKR266" t="s">
        <v>594</v>
      </c>
      <c r="BKS266" t="s">
        <v>594</v>
      </c>
      <c r="BKT266" t="s">
        <v>594</v>
      </c>
      <c r="BKU266" t="s">
        <v>594</v>
      </c>
      <c r="BKV266" t="s">
        <v>594</v>
      </c>
      <c r="BKW266" t="s">
        <v>594</v>
      </c>
      <c r="BKX266" t="s">
        <v>594</v>
      </c>
      <c r="BKY266" t="s">
        <v>594</v>
      </c>
      <c r="BKZ266" t="s">
        <v>594</v>
      </c>
      <c r="BLA266" t="s">
        <v>594</v>
      </c>
      <c r="BLB266" t="s">
        <v>594</v>
      </c>
      <c r="BLC266" t="s">
        <v>594</v>
      </c>
      <c r="BLD266" t="s">
        <v>594</v>
      </c>
      <c r="BLE266" t="s">
        <v>594</v>
      </c>
      <c r="BLF266" t="s">
        <v>594</v>
      </c>
      <c r="BLG266" t="s">
        <v>594</v>
      </c>
      <c r="BLH266" t="s">
        <v>594</v>
      </c>
      <c r="BLI266" t="s">
        <v>594</v>
      </c>
      <c r="BLJ266" t="s">
        <v>594</v>
      </c>
      <c r="BLK266" t="s">
        <v>594</v>
      </c>
      <c r="BLL266" t="s">
        <v>594</v>
      </c>
      <c r="BLM266" t="s">
        <v>594</v>
      </c>
      <c r="BLN266" t="s">
        <v>594</v>
      </c>
      <c r="BLO266" t="s">
        <v>594</v>
      </c>
      <c r="BLP266" t="s">
        <v>594</v>
      </c>
      <c r="BLQ266" t="s">
        <v>594</v>
      </c>
      <c r="BLR266" t="s">
        <v>594</v>
      </c>
      <c r="BLS266" t="s">
        <v>594</v>
      </c>
      <c r="BLT266" t="s">
        <v>594</v>
      </c>
      <c r="BLU266" t="s">
        <v>594</v>
      </c>
      <c r="BLV266" t="s">
        <v>594</v>
      </c>
      <c r="BLW266" t="s">
        <v>594</v>
      </c>
      <c r="BLX266" t="s">
        <v>594</v>
      </c>
      <c r="BLY266" t="s">
        <v>594</v>
      </c>
      <c r="BLZ266" t="s">
        <v>594</v>
      </c>
      <c r="BMA266" t="s">
        <v>594</v>
      </c>
      <c r="BMB266" t="s">
        <v>594</v>
      </c>
      <c r="BMC266" t="s">
        <v>594</v>
      </c>
      <c r="BMD266" t="s">
        <v>594</v>
      </c>
      <c r="BME266" t="s">
        <v>594</v>
      </c>
      <c r="BMF266" t="s">
        <v>594</v>
      </c>
      <c r="BMG266" t="s">
        <v>594</v>
      </c>
      <c r="BMH266" t="s">
        <v>594</v>
      </c>
      <c r="BMI266" t="s">
        <v>594</v>
      </c>
      <c r="BMJ266" t="s">
        <v>594</v>
      </c>
      <c r="BMK266" t="s">
        <v>594</v>
      </c>
      <c r="BML266" t="s">
        <v>594</v>
      </c>
      <c r="BMM266" t="s">
        <v>594</v>
      </c>
      <c r="BMN266" t="s">
        <v>594</v>
      </c>
      <c r="BMO266" t="s">
        <v>594</v>
      </c>
      <c r="BMP266" t="s">
        <v>594</v>
      </c>
      <c r="BMQ266" t="s">
        <v>594</v>
      </c>
      <c r="BMR266" t="s">
        <v>594</v>
      </c>
      <c r="BMS266" t="s">
        <v>594</v>
      </c>
      <c r="BMT266" t="s">
        <v>594</v>
      </c>
      <c r="BMU266" t="s">
        <v>594</v>
      </c>
      <c r="BMV266" t="s">
        <v>594</v>
      </c>
      <c r="BMW266" t="s">
        <v>594</v>
      </c>
      <c r="BMX266" t="s">
        <v>594</v>
      </c>
      <c r="BMY266" t="s">
        <v>594</v>
      </c>
      <c r="BMZ266" t="s">
        <v>594</v>
      </c>
      <c r="BNA266" t="s">
        <v>594</v>
      </c>
      <c r="BNB266" t="s">
        <v>594</v>
      </c>
      <c r="BNC266" t="s">
        <v>594</v>
      </c>
      <c r="BND266" t="s">
        <v>594</v>
      </c>
      <c r="BNE266" t="s">
        <v>594</v>
      </c>
      <c r="BNF266" t="s">
        <v>594</v>
      </c>
      <c r="BNG266" t="s">
        <v>594</v>
      </c>
      <c r="BNH266" t="s">
        <v>594</v>
      </c>
      <c r="BNI266" t="s">
        <v>594</v>
      </c>
      <c r="BNJ266" t="s">
        <v>594</v>
      </c>
      <c r="BNK266" t="s">
        <v>594</v>
      </c>
      <c r="BNL266" t="s">
        <v>594</v>
      </c>
      <c r="BNM266" t="s">
        <v>594</v>
      </c>
      <c r="BNN266" t="s">
        <v>594</v>
      </c>
      <c r="BNO266" t="s">
        <v>594</v>
      </c>
      <c r="BNP266" t="s">
        <v>594</v>
      </c>
      <c r="BNQ266" t="s">
        <v>594</v>
      </c>
      <c r="BNR266" t="s">
        <v>594</v>
      </c>
      <c r="BNS266" t="s">
        <v>594</v>
      </c>
      <c r="BNT266" t="s">
        <v>594</v>
      </c>
      <c r="BNU266" t="s">
        <v>594</v>
      </c>
      <c r="BNV266" t="s">
        <v>594</v>
      </c>
      <c r="BNW266" t="s">
        <v>594</v>
      </c>
      <c r="BNX266" t="s">
        <v>594</v>
      </c>
      <c r="BNY266" t="s">
        <v>594</v>
      </c>
      <c r="BNZ266" t="s">
        <v>594</v>
      </c>
      <c r="BOA266" t="s">
        <v>594</v>
      </c>
      <c r="BOB266" t="s">
        <v>594</v>
      </c>
      <c r="BOC266" t="s">
        <v>594</v>
      </c>
      <c r="BOD266" t="s">
        <v>594</v>
      </c>
      <c r="BOE266" t="s">
        <v>594</v>
      </c>
      <c r="BOF266" t="s">
        <v>594</v>
      </c>
      <c r="BOG266" t="s">
        <v>594</v>
      </c>
      <c r="BOH266" t="s">
        <v>594</v>
      </c>
      <c r="BOI266" t="s">
        <v>594</v>
      </c>
      <c r="BOJ266" t="s">
        <v>594</v>
      </c>
      <c r="BOK266" t="s">
        <v>594</v>
      </c>
      <c r="BOL266" t="s">
        <v>594</v>
      </c>
      <c r="BOM266" t="s">
        <v>594</v>
      </c>
      <c r="BON266" t="s">
        <v>594</v>
      </c>
      <c r="BOO266" t="s">
        <v>594</v>
      </c>
      <c r="BOP266" t="s">
        <v>594</v>
      </c>
      <c r="BOQ266" t="s">
        <v>594</v>
      </c>
      <c r="BOR266" t="s">
        <v>594</v>
      </c>
      <c r="BOS266" t="s">
        <v>594</v>
      </c>
      <c r="BOT266" t="s">
        <v>594</v>
      </c>
      <c r="BOU266" t="s">
        <v>594</v>
      </c>
      <c r="BOV266" t="s">
        <v>594</v>
      </c>
      <c r="BOW266" t="s">
        <v>594</v>
      </c>
      <c r="BOX266" t="s">
        <v>594</v>
      </c>
      <c r="BOY266" t="s">
        <v>594</v>
      </c>
      <c r="BOZ266" t="s">
        <v>594</v>
      </c>
      <c r="BPA266" t="s">
        <v>594</v>
      </c>
      <c r="BPB266" t="s">
        <v>594</v>
      </c>
      <c r="BPC266" t="s">
        <v>594</v>
      </c>
      <c r="BPD266" t="s">
        <v>594</v>
      </c>
      <c r="BPE266" t="s">
        <v>594</v>
      </c>
      <c r="BPF266" t="s">
        <v>594</v>
      </c>
      <c r="BPG266" t="s">
        <v>594</v>
      </c>
      <c r="BPH266" t="s">
        <v>594</v>
      </c>
      <c r="BPI266" t="s">
        <v>594</v>
      </c>
      <c r="BPJ266" t="s">
        <v>594</v>
      </c>
      <c r="BPK266" t="s">
        <v>594</v>
      </c>
      <c r="BPL266" t="s">
        <v>594</v>
      </c>
      <c r="BPM266" t="s">
        <v>594</v>
      </c>
      <c r="BPN266" t="s">
        <v>594</v>
      </c>
      <c r="BPO266" t="s">
        <v>594</v>
      </c>
      <c r="BPP266" t="s">
        <v>594</v>
      </c>
      <c r="BPQ266" t="s">
        <v>594</v>
      </c>
      <c r="BPR266" t="s">
        <v>594</v>
      </c>
      <c r="BPS266" t="s">
        <v>594</v>
      </c>
      <c r="BPT266" t="s">
        <v>594</v>
      </c>
      <c r="BPU266" t="s">
        <v>594</v>
      </c>
      <c r="BPV266" t="s">
        <v>594</v>
      </c>
      <c r="BPW266" t="s">
        <v>594</v>
      </c>
      <c r="BPX266" t="s">
        <v>594</v>
      </c>
      <c r="BPY266" t="s">
        <v>594</v>
      </c>
      <c r="BPZ266" t="s">
        <v>594</v>
      </c>
      <c r="BQA266" t="s">
        <v>594</v>
      </c>
      <c r="BQB266" t="s">
        <v>594</v>
      </c>
      <c r="BQC266" t="s">
        <v>594</v>
      </c>
      <c r="BQD266" t="s">
        <v>594</v>
      </c>
      <c r="BQE266" t="s">
        <v>594</v>
      </c>
      <c r="BQF266" t="s">
        <v>594</v>
      </c>
      <c r="BQG266" t="s">
        <v>594</v>
      </c>
      <c r="BQH266" t="s">
        <v>594</v>
      </c>
      <c r="BQI266" t="s">
        <v>594</v>
      </c>
      <c r="BQJ266" t="s">
        <v>594</v>
      </c>
      <c r="BQK266" t="s">
        <v>594</v>
      </c>
      <c r="BQL266" t="s">
        <v>594</v>
      </c>
      <c r="BQM266" t="s">
        <v>594</v>
      </c>
      <c r="BQN266" t="s">
        <v>594</v>
      </c>
      <c r="BQO266" t="s">
        <v>594</v>
      </c>
      <c r="BQP266" t="s">
        <v>594</v>
      </c>
      <c r="BQQ266" t="s">
        <v>594</v>
      </c>
      <c r="BQR266" t="s">
        <v>594</v>
      </c>
      <c r="BQS266" t="s">
        <v>594</v>
      </c>
      <c r="BQT266" t="s">
        <v>594</v>
      </c>
      <c r="BQU266" t="s">
        <v>594</v>
      </c>
      <c r="BQV266" t="s">
        <v>594</v>
      </c>
      <c r="BQW266" t="s">
        <v>594</v>
      </c>
      <c r="BQX266" t="s">
        <v>594</v>
      </c>
      <c r="BQY266" t="s">
        <v>594</v>
      </c>
      <c r="BQZ266" t="s">
        <v>594</v>
      </c>
      <c r="BRA266" t="s">
        <v>594</v>
      </c>
      <c r="BRB266" t="s">
        <v>594</v>
      </c>
      <c r="BRC266" t="s">
        <v>594</v>
      </c>
      <c r="BRD266" t="s">
        <v>594</v>
      </c>
      <c r="BRE266" t="s">
        <v>594</v>
      </c>
      <c r="BRF266" t="s">
        <v>594</v>
      </c>
      <c r="BRG266" t="s">
        <v>594</v>
      </c>
      <c r="BRH266" t="s">
        <v>594</v>
      </c>
      <c r="BRI266" t="s">
        <v>594</v>
      </c>
      <c r="BRJ266" t="s">
        <v>594</v>
      </c>
      <c r="BRK266" t="s">
        <v>594</v>
      </c>
      <c r="BRL266" t="s">
        <v>594</v>
      </c>
      <c r="BRM266" t="s">
        <v>594</v>
      </c>
      <c r="BRN266" t="s">
        <v>594</v>
      </c>
      <c r="BRO266" t="s">
        <v>594</v>
      </c>
      <c r="BRP266" t="s">
        <v>594</v>
      </c>
      <c r="BRQ266" t="s">
        <v>594</v>
      </c>
      <c r="BRR266" t="s">
        <v>594</v>
      </c>
      <c r="BRS266" t="s">
        <v>594</v>
      </c>
      <c r="BRT266" t="s">
        <v>594</v>
      </c>
      <c r="BRU266" t="s">
        <v>594</v>
      </c>
      <c r="BRV266" t="s">
        <v>594</v>
      </c>
      <c r="BRW266" t="s">
        <v>594</v>
      </c>
      <c r="BRX266" t="s">
        <v>594</v>
      </c>
      <c r="BRY266" t="s">
        <v>594</v>
      </c>
      <c r="BRZ266" t="s">
        <v>594</v>
      </c>
      <c r="BSA266" t="s">
        <v>594</v>
      </c>
      <c r="BSB266" t="s">
        <v>594</v>
      </c>
      <c r="BSC266" t="s">
        <v>594</v>
      </c>
      <c r="BSD266" t="s">
        <v>594</v>
      </c>
      <c r="BSE266" t="s">
        <v>594</v>
      </c>
      <c r="BSF266" t="s">
        <v>594</v>
      </c>
      <c r="BSG266" t="s">
        <v>594</v>
      </c>
      <c r="BSH266" t="s">
        <v>594</v>
      </c>
      <c r="BSI266" t="s">
        <v>594</v>
      </c>
      <c r="BSJ266" t="s">
        <v>594</v>
      </c>
      <c r="BSK266" t="s">
        <v>594</v>
      </c>
      <c r="BSL266" t="s">
        <v>594</v>
      </c>
      <c r="BSM266" t="s">
        <v>594</v>
      </c>
      <c r="BSN266" t="s">
        <v>594</v>
      </c>
      <c r="BSO266" t="s">
        <v>594</v>
      </c>
      <c r="BSP266" t="s">
        <v>594</v>
      </c>
      <c r="BSQ266" t="s">
        <v>594</v>
      </c>
      <c r="BSR266" t="s">
        <v>594</v>
      </c>
      <c r="BSS266" t="s">
        <v>594</v>
      </c>
      <c r="BST266" t="s">
        <v>594</v>
      </c>
      <c r="BSU266" t="s">
        <v>594</v>
      </c>
      <c r="BSV266" t="s">
        <v>594</v>
      </c>
      <c r="BSW266" t="s">
        <v>594</v>
      </c>
      <c r="BSX266" t="s">
        <v>594</v>
      </c>
      <c r="BSY266" t="s">
        <v>594</v>
      </c>
      <c r="BSZ266" t="s">
        <v>594</v>
      </c>
      <c r="BTA266" t="s">
        <v>594</v>
      </c>
      <c r="BTB266" t="s">
        <v>594</v>
      </c>
      <c r="BTC266" t="s">
        <v>594</v>
      </c>
      <c r="BTD266" t="s">
        <v>594</v>
      </c>
      <c r="BTE266" t="s">
        <v>594</v>
      </c>
      <c r="BTF266" t="s">
        <v>594</v>
      </c>
      <c r="BTG266" t="s">
        <v>594</v>
      </c>
      <c r="BTH266" t="s">
        <v>594</v>
      </c>
      <c r="BTI266" t="s">
        <v>594</v>
      </c>
      <c r="BTJ266" t="s">
        <v>594</v>
      </c>
      <c r="BTK266" t="s">
        <v>594</v>
      </c>
      <c r="BTL266" t="s">
        <v>594</v>
      </c>
      <c r="BTM266" t="s">
        <v>594</v>
      </c>
      <c r="BTN266" t="s">
        <v>594</v>
      </c>
      <c r="BTO266" t="s">
        <v>594</v>
      </c>
      <c r="BTP266" t="s">
        <v>594</v>
      </c>
      <c r="BTQ266" t="s">
        <v>594</v>
      </c>
      <c r="BTR266" t="s">
        <v>594</v>
      </c>
      <c r="BTS266" t="s">
        <v>594</v>
      </c>
      <c r="BTT266" t="s">
        <v>594</v>
      </c>
      <c r="BTU266" t="s">
        <v>594</v>
      </c>
      <c r="BTV266" t="s">
        <v>594</v>
      </c>
      <c r="BTW266" t="s">
        <v>594</v>
      </c>
      <c r="BTX266" t="s">
        <v>594</v>
      </c>
      <c r="BTY266" t="s">
        <v>594</v>
      </c>
      <c r="BTZ266" t="s">
        <v>594</v>
      </c>
      <c r="BUA266" t="s">
        <v>594</v>
      </c>
      <c r="BUB266" t="s">
        <v>594</v>
      </c>
      <c r="BUC266" t="s">
        <v>594</v>
      </c>
      <c r="BUD266" t="s">
        <v>594</v>
      </c>
      <c r="BUE266" t="s">
        <v>594</v>
      </c>
      <c r="BUF266" t="s">
        <v>594</v>
      </c>
      <c r="BUG266" t="s">
        <v>594</v>
      </c>
      <c r="BUH266" t="s">
        <v>594</v>
      </c>
      <c r="BUI266" t="s">
        <v>594</v>
      </c>
      <c r="BUJ266" t="s">
        <v>594</v>
      </c>
      <c r="BUK266" t="s">
        <v>594</v>
      </c>
      <c r="BUL266" t="s">
        <v>594</v>
      </c>
      <c r="BUM266" t="s">
        <v>594</v>
      </c>
      <c r="BUN266" t="s">
        <v>594</v>
      </c>
      <c r="BUO266" t="s">
        <v>594</v>
      </c>
      <c r="BUP266" t="s">
        <v>594</v>
      </c>
      <c r="BUQ266" t="s">
        <v>594</v>
      </c>
      <c r="BUR266" t="s">
        <v>594</v>
      </c>
      <c r="BUS266" t="s">
        <v>594</v>
      </c>
      <c r="BUT266" t="s">
        <v>594</v>
      </c>
      <c r="BUU266" t="s">
        <v>594</v>
      </c>
      <c r="BUV266" t="s">
        <v>594</v>
      </c>
      <c r="BUW266" t="s">
        <v>594</v>
      </c>
      <c r="BUX266" t="s">
        <v>594</v>
      </c>
      <c r="BUY266" t="s">
        <v>594</v>
      </c>
      <c r="BUZ266" t="s">
        <v>594</v>
      </c>
      <c r="BVA266" t="s">
        <v>594</v>
      </c>
      <c r="BVB266" t="s">
        <v>594</v>
      </c>
      <c r="BVC266" t="s">
        <v>594</v>
      </c>
      <c r="BVD266" t="s">
        <v>594</v>
      </c>
      <c r="BVE266" t="s">
        <v>594</v>
      </c>
      <c r="BVF266" t="s">
        <v>594</v>
      </c>
      <c r="BVG266" t="s">
        <v>594</v>
      </c>
      <c r="BVH266" t="s">
        <v>594</v>
      </c>
      <c r="BVI266" t="s">
        <v>594</v>
      </c>
      <c r="BVJ266" t="s">
        <v>594</v>
      </c>
      <c r="BVK266" t="s">
        <v>594</v>
      </c>
      <c r="BVL266" t="s">
        <v>594</v>
      </c>
      <c r="BVM266" t="s">
        <v>594</v>
      </c>
      <c r="BVN266" t="s">
        <v>594</v>
      </c>
      <c r="BVO266" t="s">
        <v>594</v>
      </c>
      <c r="BVP266" t="s">
        <v>594</v>
      </c>
      <c r="BVQ266" t="s">
        <v>594</v>
      </c>
      <c r="BVR266" t="s">
        <v>594</v>
      </c>
      <c r="BVS266" t="s">
        <v>594</v>
      </c>
      <c r="BVT266" t="s">
        <v>594</v>
      </c>
      <c r="BVU266" t="s">
        <v>594</v>
      </c>
      <c r="BVV266" t="s">
        <v>594</v>
      </c>
      <c r="BVW266" t="s">
        <v>594</v>
      </c>
      <c r="BVX266" t="s">
        <v>594</v>
      </c>
      <c r="BVY266" t="s">
        <v>594</v>
      </c>
      <c r="BVZ266" t="s">
        <v>594</v>
      </c>
      <c r="BWA266" t="s">
        <v>594</v>
      </c>
      <c r="BWB266" t="s">
        <v>594</v>
      </c>
      <c r="BWC266" t="s">
        <v>594</v>
      </c>
      <c r="BWD266" t="s">
        <v>594</v>
      </c>
      <c r="BWE266" t="s">
        <v>594</v>
      </c>
      <c r="BWF266" t="s">
        <v>594</v>
      </c>
      <c r="BWG266" t="s">
        <v>594</v>
      </c>
      <c r="BWH266" t="s">
        <v>594</v>
      </c>
      <c r="BWI266" t="s">
        <v>594</v>
      </c>
      <c r="BWJ266" t="s">
        <v>594</v>
      </c>
      <c r="BWK266" t="s">
        <v>594</v>
      </c>
      <c r="BWL266" t="s">
        <v>594</v>
      </c>
      <c r="BWM266" t="s">
        <v>594</v>
      </c>
      <c r="BWN266" t="s">
        <v>594</v>
      </c>
      <c r="BWO266" t="s">
        <v>594</v>
      </c>
      <c r="BWP266" t="s">
        <v>594</v>
      </c>
      <c r="BWQ266" t="s">
        <v>594</v>
      </c>
      <c r="BWR266" t="s">
        <v>594</v>
      </c>
      <c r="BWS266" t="s">
        <v>594</v>
      </c>
      <c r="BWT266" t="s">
        <v>594</v>
      </c>
      <c r="BWU266" t="s">
        <v>594</v>
      </c>
      <c r="BWV266" t="s">
        <v>594</v>
      </c>
      <c r="BWW266" t="s">
        <v>594</v>
      </c>
      <c r="BWX266" t="s">
        <v>594</v>
      </c>
      <c r="BWY266" t="s">
        <v>594</v>
      </c>
      <c r="BWZ266" t="s">
        <v>594</v>
      </c>
      <c r="BXA266" t="s">
        <v>594</v>
      </c>
      <c r="BXB266" t="s">
        <v>594</v>
      </c>
      <c r="BXC266" t="s">
        <v>594</v>
      </c>
      <c r="BXD266" t="s">
        <v>594</v>
      </c>
      <c r="BXE266" t="s">
        <v>594</v>
      </c>
      <c r="BXF266" t="s">
        <v>594</v>
      </c>
      <c r="BXG266" t="s">
        <v>594</v>
      </c>
      <c r="BXH266" t="s">
        <v>594</v>
      </c>
      <c r="BXI266" t="s">
        <v>594</v>
      </c>
      <c r="BXJ266" t="s">
        <v>594</v>
      </c>
      <c r="BXK266" t="s">
        <v>594</v>
      </c>
      <c r="BXL266" t="s">
        <v>594</v>
      </c>
      <c r="BXM266" t="s">
        <v>594</v>
      </c>
      <c r="BXN266" t="s">
        <v>594</v>
      </c>
      <c r="BXO266" t="s">
        <v>594</v>
      </c>
      <c r="BXP266" t="s">
        <v>594</v>
      </c>
      <c r="BXQ266" t="s">
        <v>594</v>
      </c>
      <c r="BXR266" t="s">
        <v>594</v>
      </c>
      <c r="BXS266" t="s">
        <v>594</v>
      </c>
      <c r="BXT266" t="s">
        <v>594</v>
      </c>
      <c r="BXU266" t="s">
        <v>594</v>
      </c>
      <c r="BXV266" t="s">
        <v>594</v>
      </c>
      <c r="BXW266" t="s">
        <v>594</v>
      </c>
      <c r="BXX266" t="s">
        <v>594</v>
      </c>
      <c r="BXY266" t="s">
        <v>594</v>
      </c>
      <c r="BXZ266" t="s">
        <v>594</v>
      </c>
      <c r="BYA266" t="s">
        <v>594</v>
      </c>
      <c r="BYB266" t="s">
        <v>594</v>
      </c>
      <c r="BYC266" t="s">
        <v>594</v>
      </c>
      <c r="BYD266" t="s">
        <v>594</v>
      </c>
      <c r="BYE266" t="s">
        <v>594</v>
      </c>
      <c r="BYF266" t="s">
        <v>594</v>
      </c>
      <c r="BYG266" t="s">
        <v>594</v>
      </c>
      <c r="BYH266" t="s">
        <v>594</v>
      </c>
      <c r="BYI266" t="s">
        <v>594</v>
      </c>
      <c r="BYJ266" t="s">
        <v>594</v>
      </c>
      <c r="BYK266" t="s">
        <v>594</v>
      </c>
      <c r="BYL266" t="s">
        <v>594</v>
      </c>
      <c r="BYM266" t="s">
        <v>594</v>
      </c>
      <c r="BYN266" t="s">
        <v>594</v>
      </c>
      <c r="BYO266" t="s">
        <v>594</v>
      </c>
      <c r="BYP266" t="s">
        <v>594</v>
      </c>
      <c r="BYQ266" t="s">
        <v>594</v>
      </c>
      <c r="BYR266" t="s">
        <v>594</v>
      </c>
      <c r="BYS266" t="s">
        <v>594</v>
      </c>
      <c r="BYT266" t="s">
        <v>594</v>
      </c>
      <c r="BYU266" t="s">
        <v>594</v>
      </c>
      <c r="BYV266" t="s">
        <v>594</v>
      </c>
      <c r="BYW266" t="s">
        <v>594</v>
      </c>
      <c r="BYX266" t="s">
        <v>594</v>
      </c>
      <c r="BYY266" t="s">
        <v>594</v>
      </c>
      <c r="BYZ266" t="s">
        <v>594</v>
      </c>
      <c r="BZA266" t="s">
        <v>594</v>
      </c>
      <c r="BZB266" t="s">
        <v>594</v>
      </c>
      <c r="BZC266" t="s">
        <v>594</v>
      </c>
      <c r="BZD266" t="s">
        <v>594</v>
      </c>
      <c r="BZE266" t="s">
        <v>594</v>
      </c>
      <c r="BZF266" t="s">
        <v>594</v>
      </c>
      <c r="BZG266" t="s">
        <v>594</v>
      </c>
      <c r="BZH266" t="s">
        <v>594</v>
      </c>
      <c r="BZI266" t="s">
        <v>594</v>
      </c>
      <c r="BZJ266" t="s">
        <v>594</v>
      </c>
      <c r="BZK266" t="s">
        <v>594</v>
      </c>
      <c r="BZL266" t="s">
        <v>594</v>
      </c>
      <c r="BZM266" t="s">
        <v>594</v>
      </c>
      <c r="BZN266" t="s">
        <v>594</v>
      </c>
      <c r="BZO266" t="s">
        <v>594</v>
      </c>
      <c r="BZP266" t="s">
        <v>594</v>
      </c>
      <c r="BZQ266" t="s">
        <v>594</v>
      </c>
      <c r="BZR266" t="s">
        <v>594</v>
      </c>
      <c r="BZS266" t="s">
        <v>594</v>
      </c>
      <c r="BZT266" t="s">
        <v>594</v>
      </c>
      <c r="BZU266" t="s">
        <v>594</v>
      </c>
      <c r="BZV266" t="s">
        <v>594</v>
      </c>
      <c r="BZW266" t="s">
        <v>594</v>
      </c>
      <c r="BZX266" t="s">
        <v>594</v>
      </c>
      <c r="BZY266" t="s">
        <v>594</v>
      </c>
      <c r="BZZ266" t="s">
        <v>594</v>
      </c>
      <c r="CAA266" t="s">
        <v>594</v>
      </c>
      <c r="CAB266" t="s">
        <v>594</v>
      </c>
      <c r="CAC266" t="s">
        <v>594</v>
      </c>
      <c r="CAD266" t="s">
        <v>594</v>
      </c>
      <c r="CAE266" t="s">
        <v>594</v>
      </c>
      <c r="CAF266" t="s">
        <v>594</v>
      </c>
      <c r="CAG266" t="s">
        <v>594</v>
      </c>
      <c r="CAH266" t="s">
        <v>594</v>
      </c>
      <c r="CAI266" t="s">
        <v>594</v>
      </c>
      <c r="CAJ266" t="s">
        <v>594</v>
      </c>
      <c r="CAK266" t="s">
        <v>594</v>
      </c>
      <c r="CAL266" t="s">
        <v>594</v>
      </c>
      <c r="CAM266" t="s">
        <v>594</v>
      </c>
      <c r="CAN266" t="s">
        <v>594</v>
      </c>
      <c r="CAO266" t="s">
        <v>594</v>
      </c>
      <c r="CAP266" t="s">
        <v>594</v>
      </c>
      <c r="CAQ266" t="s">
        <v>594</v>
      </c>
      <c r="CAR266" t="s">
        <v>594</v>
      </c>
      <c r="CAS266" t="s">
        <v>594</v>
      </c>
      <c r="CAT266" t="s">
        <v>594</v>
      </c>
      <c r="CAU266" t="s">
        <v>594</v>
      </c>
      <c r="CAV266" t="s">
        <v>594</v>
      </c>
      <c r="CAW266" t="s">
        <v>594</v>
      </c>
      <c r="CAX266" t="s">
        <v>594</v>
      </c>
      <c r="CAY266" t="s">
        <v>594</v>
      </c>
      <c r="CAZ266" t="s">
        <v>594</v>
      </c>
      <c r="CBA266" t="s">
        <v>594</v>
      </c>
      <c r="CBB266" t="s">
        <v>594</v>
      </c>
      <c r="CBC266" t="s">
        <v>594</v>
      </c>
      <c r="CBD266" t="s">
        <v>594</v>
      </c>
      <c r="CBE266" t="s">
        <v>594</v>
      </c>
      <c r="CBF266" t="s">
        <v>594</v>
      </c>
      <c r="CBG266" t="s">
        <v>594</v>
      </c>
      <c r="CBH266" t="s">
        <v>594</v>
      </c>
      <c r="CBI266" t="s">
        <v>594</v>
      </c>
      <c r="CBJ266" t="s">
        <v>594</v>
      </c>
      <c r="CBK266" t="s">
        <v>594</v>
      </c>
      <c r="CBL266" t="s">
        <v>594</v>
      </c>
      <c r="CBM266" t="s">
        <v>594</v>
      </c>
      <c r="CBN266" t="s">
        <v>594</v>
      </c>
      <c r="CBO266" t="s">
        <v>594</v>
      </c>
      <c r="CBP266" t="s">
        <v>594</v>
      </c>
      <c r="CBQ266" t="s">
        <v>594</v>
      </c>
      <c r="CBR266" t="s">
        <v>594</v>
      </c>
      <c r="CBS266" t="s">
        <v>594</v>
      </c>
      <c r="CBT266" t="s">
        <v>594</v>
      </c>
      <c r="CBU266" t="s">
        <v>594</v>
      </c>
      <c r="CBV266" t="s">
        <v>594</v>
      </c>
      <c r="CBW266" t="s">
        <v>594</v>
      </c>
      <c r="CBX266" t="s">
        <v>594</v>
      </c>
      <c r="CBY266" t="s">
        <v>594</v>
      </c>
      <c r="CBZ266" t="s">
        <v>594</v>
      </c>
      <c r="CCA266" t="s">
        <v>594</v>
      </c>
      <c r="CCB266" t="s">
        <v>594</v>
      </c>
      <c r="CCC266" t="s">
        <v>594</v>
      </c>
      <c r="CCD266" t="s">
        <v>594</v>
      </c>
      <c r="CCE266" t="s">
        <v>594</v>
      </c>
      <c r="CCF266" t="s">
        <v>594</v>
      </c>
      <c r="CCG266" t="s">
        <v>594</v>
      </c>
      <c r="CCH266" t="s">
        <v>594</v>
      </c>
      <c r="CCI266" t="s">
        <v>594</v>
      </c>
      <c r="CCJ266" t="s">
        <v>594</v>
      </c>
      <c r="CCK266" t="s">
        <v>594</v>
      </c>
      <c r="CCL266" t="s">
        <v>594</v>
      </c>
      <c r="CCM266" t="s">
        <v>594</v>
      </c>
      <c r="CCN266" t="s">
        <v>594</v>
      </c>
      <c r="CCO266" t="s">
        <v>594</v>
      </c>
      <c r="CCP266" t="s">
        <v>594</v>
      </c>
      <c r="CCQ266" t="s">
        <v>594</v>
      </c>
      <c r="CCR266" t="s">
        <v>594</v>
      </c>
      <c r="CCS266" t="s">
        <v>594</v>
      </c>
      <c r="CCT266" t="s">
        <v>594</v>
      </c>
      <c r="CCU266" t="s">
        <v>594</v>
      </c>
      <c r="CCV266" t="s">
        <v>594</v>
      </c>
      <c r="CCW266" t="s">
        <v>594</v>
      </c>
      <c r="CCX266" t="s">
        <v>594</v>
      </c>
      <c r="CCY266" t="s">
        <v>594</v>
      </c>
      <c r="CCZ266" t="s">
        <v>594</v>
      </c>
      <c r="CDA266" t="s">
        <v>594</v>
      </c>
      <c r="CDB266" t="s">
        <v>594</v>
      </c>
      <c r="CDC266" t="s">
        <v>594</v>
      </c>
      <c r="CDD266" t="s">
        <v>594</v>
      </c>
      <c r="CDE266" t="s">
        <v>594</v>
      </c>
      <c r="CDF266" t="s">
        <v>594</v>
      </c>
      <c r="CDG266" t="s">
        <v>594</v>
      </c>
      <c r="CDH266" t="s">
        <v>594</v>
      </c>
      <c r="CDI266" t="s">
        <v>594</v>
      </c>
      <c r="CDJ266" t="s">
        <v>594</v>
      </c>
      <c r="CDK266" t="s">
        <v>594</v>
      </c>
      <c r="CDL266" t="s">
        <v>594</v>
      </c>
      <c r="CDM266" t="s">
        <v>594</v>
      </c>
      <c r="CDN266" t="s">
        <v>594</v>
      </c>
      <c r="CDO266" t="s">
        <v>594</v>
      </c>
      <c r="CDP266" t="s">
        <v>594</v>
      </c>
      <c r="CDQ266" t="s">
        <v>594</v>
      </c>
      <c r="CDR266" t="s">
        <v>594</v>
      </c>
      <c r="CDS266" t="s">
        <v>594</v>
      </c>
      <c r="CDT266" t="s">
        <v>594</v>
      </c>
      <c r="CDU266" t="s">
        <v>594</v>
      </c>
      <c r="CDV266" t="s">
        <v>594</v>
      </c>
      <c r="CDW266" t="s">
        <v>594</v>
      </c>
      <c r="CDX266" t="s">
        <v>594</v>
      </c>
      <c r="CDY266" t="s">
        <v>594</v>
      </c>
      <c r="CDZ266" t="s">
        <v>594</v>
      </c>
      <c r="CEA266" t="s">
        <v>594</v>
      </c>
      <c r="CEB266" t="s">
        <v>594</v>
      </c>
      <c r="CEC266" t="s">
        <v>594</v>
      </c>
      <c r="CED266" t="s">
        <v>594</v>
      </c>
      <c r="CEE266" t="s">
        <v>594</v>
      </c>
      <c r="CEF266" t="s">
        <v>594</v>
      </c>
      <c r="CEG266" t="s">
        <v>594</v>
      </c>
      <c r="CEH266" t="s">
        <v>594</v>
      </c>
      <c r="CEI266" t="s">
        <v>594</v>
      </c>
      <c r="CEJ266" t="s">
        <v>594</v>
      </c>
      <c r="CEK266" t="s">
        <v>594</v>
      </c>
      <c r="CEL266" t="s">
        <v>594</v>
      </c>
      <c r="CEM266" t="s">
        <v>594</v>
      </c>
      <c r="CEN266" t="s">
        <v>594</v>
      </c>
      <c r="CEO266" t="s">
        <v>594</v>
      </c>
      <c r="CEP266" t="s">
        <v>594</v>
      </c>
      <c r="CEQ266" t="s">
        <v>594</v>
      </c>
      <c r="CER266" t="s">
        <v>594</v>
      </c>
      <c r="CES266" t="s">
        <v>594</v>
      </c>
      <c r="CET266" t="s">
        <v>594</v>
      </c>
      <c r="CEU266" t="s">
        <v>594</v>
      </c>
      <c r="CEV266" t="s">
        <v>594</v>
      </c>
      <c r="CEW266" t="s">
        <v>594</v>
      </c>
      <c r="CEX266" t="s">
        <v>594</v>
      </c>
      <c r="CEY266" t="s">
        <v>594</v>
      </c>
      <c r="CEZ266" t="s">
        <v>594</v>
      </c>
      <c r="CFA266" t="s">
        <v>594</v>
      </c>
      <c r="CFB266" t="s">
        <v>594</v>
      </c>
      <c r="CFC266" t="s">
        <v>594</v>
      </c>
      <c r="CFD266" t="s">
        <v>594</v>
      </c>
      <c r="CFE266" t="s">
        <v>594</v>
      </c>
      <c r="CFF266" t="s">
        <v>594</v>
      </c>
      <c r="CFG266" t="s">
        <v>594</v>
      </c>
      <c r="CFH266" t="s">
        <v>594</v>
      </c>
      <c r="CFI266" t="s">
        <v>594</v>
      </c>
      <c r="CFJ266" t="s">
        <v>594</v>
      </c>
      <c r="CFK266" t="s">
        <v>594</v>
      </c>
      <c r="CFL266" t="s">
        <v>594</v>
      </c>
      <c r="CFM266" t="s">
        <v>594</v>
      </c>
      <c r="CFN266" t="s">
        <v>594</v>
      </c>
      <c r="CFO266" t="s">
        <v>594</v>
      </c>
      <c r="CFP266" t="s">
        <v>594</v>
      </c>
      <c r="CFQ266" t="s">
        <v>594</v>
      </c>
      <c r="CFR266" t="s">
        <v>594</v>
      </c>
      <c r="CFS266" t="s">
        <v>594</v>
      </c>
      <c r="CFT266" t="s">
        <v>594</v>
      </c>
      <c r="CFU266" t="s">
        <v>594</v>
      </c>
      <c r="CFV266" t="s">
        <v>594</v>
      </c>
      <c r="CFW266" t="s">
        <v>594</v>
      </c>
      <c r="CFX266" t="s">
        <v>594</v>
      </c>
      <c r="CFY266" t="s">
        <v>594</v>
      </c>
      <c r="CFZ266" t="s">
        <v>594</v>
      </c>
      <c r="CGA266" t="s">
        <v>594</v>
      </c>
      <c r="CGB266" t="s">
        <v>594</v>
      </c>
      <c r="CGC266" t="s">
        <v>594</v>
      </c>
      <c r="CGD266" t="s">
        <v>594</v>
      </c>
      <c r="CGE266" t="s">
        <v>594</v>
      </c>
      <c r="CGF266" t="s">
        <v>594</v>
      </c>
      <c r="CGG266" t="s">
        <v>594</v>
      </c>
      <c r="CGH266" t="s">
        <v>594</v>
      </c>
      <c r="CGI266" t="s">
        <v>594</v>
      </c>
      <c r="CGJ266" t="s">
        <v>594</v>
      </c>
      <c r="CGK266" t="s">
        <v>594</v>
      </c>
      <c r="CGL266" t="s">
        <v>594</v>
      </c>
      <c r="CGM266" t="s">
        <v>594</v>
      </c>
      <c r="CGN266" t="s">
        <v>594</v>
      </c>
      <c r="CGO266" t="s">
        <v>594</v>
      </c>
      <c r="CGP266" t="s">
        <v>594</v>
      </c>
      <c r="CGQ266" t="s">
        <v>594</v>
      </c>
      <c r="CGR266" t="s">
        <v>594</v>
      </c>
      <c r="CGS266" t="s">
        <v>594</v>
      </c>
      <c r="CGT266" t="s">
        <v>594</v>
      </c>
      <c r="CGU266" t="s">
        <v>594</v>
      </c>
      <c r="CGV266" t="s">
        <v>594</v>
      </c>
      <c r="CGW266" t="s">
        <v>594</v>
      </c>
      <c r="CGX266" t="s">
        <v>594</v>
      </c>
      <c r="CGY266" t="s">
        <v>594</v>
      </c>
      <c r="CGZ266" t="s">
        <v>594</v>
      </c>
      <c r="CHA266" t="s">
        <v>594</v>
      </c>
      <c r="CHB266" t="s">
        <v>594</v>
      </c>
      <c r="CHC266" t="s">
        <v>594</v>
      </c>
      <c r="CHD266" t="s">
        <v>594</v>
      </c>
      <c r="CHE266" t="s">
        <v>594</v>
      </c>
      <c r="CHF266" t="s">
        <v>594</v>
      </c>
      <c r="CHG266" t="s">
        <v>594</v>
      </c>
      <c r="CHH266" t="s">
        <v>594</v>
      </c>
      <c r="CHI266" t="s">
        <v>594</v>
      </c>
      <c r="CHJ266" t="s">
        <v>594</v>
      </c>
      <c r="CHK266" t="s">
        <v>594</v>
      </c>
      <c r="CHL266" t="s">
        <v>594</v>
      </c>
      <c r="CHM266" t="s">
        <v>594</v>
      </c>
      <c r="CHN266" t="s">
        <v>594</v>
      </c>
      <c r="CHO266" t="s">
        <v>594</v>
      </c>
      <c r="CHP266" t="s">
        <v>594</v>
      </c>
      <c r="CHQ266" t="s">
        <v>594</v>
      </c>
      <c r="CHR266" t="s">
        <v>594</v>
      </c>
      <c r="CHS266" t="s">
        <v>594</v>
      </c>
      <c r="CHT266" t="s">
        <v>594</v>
      </c>
      <c r="CHU266" t="s">
        <v>594</v>
      </c>
      <c r="CHV266" t="s">
        <v>594</v>
      </c>
      <c r="CHW266" t="s">
        <v>594</v>
      </c>
      <c r="CHX266" t="s">
        <v>594</v>
      </c>
      <c r="CHY266" t="s">
        <v>594</v>
      </c>
      <c r="CHZ266" t="s">
        <v>594</v>
      </c>
      <c r="CIA266" t="s">
        <v>594</v>
      </c>
      <c r="CIB266" t="s">
        <v>594</v>
      </c>
      <c r="CIC266" t="s">
        <v>594</v>
      </c>
      <c r="CID266" t="s">
        <v>594</v>
      </c>
      <c r="CIE266" t="s">
        <v>594</v>
      </c>
      <c r="CIF266" t="s">
        <v>594</v>
      </c>
      <c r="CIG266" t="s">
        <v>594</v>
      </c>
      <c r="CIH266" t="s">
        <v>594</v>
      </c>
      <c r="CII266" t="s">
        <v>594</v>
      </c>
      <c r="CIJ266" t="s">
        <v>594</v>
      </c>
      <c r="CIK266" t="s">
        <v>594</v>
      </c>
      <c r="CIL266" t="s">
        <v>594</v>
      </c>
      <c r="CIM266" t="s">
        <v>594</v>
      </c>
      <c r="CIN266" t="s">
        <v>594</v>
      </c>
      <c r="CIO266" t="s">
        <v>594</v>
      </c>
      <c r="CIP266" t="s">
        <v>594</v>
      </c>
      <c r="CIQ266" t="s">
        <v>594</v>
      </c>
      <c r="CIR266" t="s">
        <v>594</v>
      </c>
      <c r="CIS266" t="s">
        <v>594</v>
      </c>
      <c r="CIT266" t="s">
        <v>594</v>
      </c>
      <c r="CIU266" t="s">
        <v>594</v>
      </c>
      <c r="CIV266" t="s">
        <v>594</v>
      </c>
      <c r="CIW266" t="s">
        <v>594</v>
      </c>
      <c r="CIX266" t="s">
        <v>594</v>
      </c>
      <c r="CIY266" t="s">
        <v>594</v>
      </c>
      <c r="CIZ266" t="s">
        <v>594</v>
      </c>
      <c r="CJA266" t="s">
        <v>594</v>
      </c>
      <c r="CJB266" t="s">
        <v>594</v>
      </c>
      <c r="CJC266" t="s">
        <v>594</v>
      </c>
      <c r="CJD266" t="s">
        <v>594</v>
      </c>
      <c r="CJE266" t="s">
        <v>594</v>
      </c>
      <c r="CJF266" t="s">
        <v>594</v>
      </c>
      <c r="CJG266" t="s">
        <v>594</v>
      </c>
      <c r="CJH266" t="s">
        <v>594</v>
      </c>
      <c r="CJI266" t="s">
        <v>594</v>
      </c>
      <c r="CJJ266" t="s">
        <v>594</v>
      </c>
      <c r="CJK266" t="s">
        <v>594</v>
      </c>
      <c r="CJL266" t="s">
        <v>594</v>
      </c>
      <c r="CJM266" t="s">
        <v>594</v>
      </c>
      <c r="CJN266" t="s">
        <v>594</v>
      </c>
      <c r="CJO266" t="s">
        <v>594</v>
      </c>
      <c r="CJP266" t="s">
        <v>594</v>
      </c>
      <c r="CJQ266" t="s">
        <v>594</v>
      </c>
      <c r="CJR266" t="s">
        <v>594</v>
      </c>
      <c r="CJS266" t="s">
        <v>594</v>
      </c>
      <c r="CJT266" t="s">
        <v>594</v>
      </c>
      <c r="CJU266" t="s">
        <v>594</v>
      </c>
      <c r="CJV266" t="s">
        <v>594</v>
      </c>
      <c r="CJW266" t="s">
        <v>594</v>
      </c>
      <c r="CJX266" t="s">
        <v>594</v>
      </c>
      <c r="CJY266" t="s">
        <v>594</v>
      </c>
      <c r="CJZ266" t="s">
        <v>594</v>
      </c>
      <c r="CKA266" t="s">
        <v>594</v>
      </c>
      <c r="CKB266" t="s">
        <v>594</v>
      </c>
      <c r="CKC266" t="s">
        <v>594</v>
      </c>
      <c r="CKD266" t="s">
        <v>594</v>
      </c>
      <c r="CKE266" t="s">
        <v>594</v>
      </c>
      <c r="CKF266" t="s">
        <v>594</v>
      </c>
      <c r="CKG266" t="s">
        <v>594</v>
      </c>
      <c r="CKH266" t="s">
        <v>594</v>
      </c>
      <c r="CKI266" t="s">
        <v>594</v>
      </c>
      <c r="CKJ266" t="s">
        <v>594</v>
      </c>
      <c r="CKK266" t="s">
        <v>594</v>
      </c>
      <c r="CKL266" t="s">
        <v>594</v>
      </c>
      <c r="CKM266" t="s">
        <v>594</v>
      </c>
      <c r="CKN266" t="s">
        <v>594</v>
      </c>
      <c r="CKO266" t="s">
        <v>594</v>
      </c>
      <c r="CKP266" t="s">
        <v>594</v>
      </c>
      <c r="CKQ266" t="s">
        <v>594</v>
      </c>
      <c r="CKR266" t="s">
        <v>594</v>
      </c>
      <c r="CKS266" t="s">
        <v>594</v>
      </c>
      <c r="CKT266" t="s">
        <v>594</v>
      </c>
      <c r="CKU266" t="s">
        <v>594</v>
      </c>
      <c r="CKV266" t="s">
        <v>594</v>
      </c>
      <c r="CKW266" t="s">
        <v>594</v>
      </c>
      <c r="CKX266" t="s">
        <v>594</v>
      </c>
      <c r="CKY266" t="s">
        <v>594</v>
      </c>
      <c r="CKZ266" t="s">
        <v>594</v>
      </c>
      <c r="CLA266" t="s">
        <v>594</v>
      </c>
      <c r="CLB266" t="s">
        <v>594</v>
      </c>
      <c r="CLC266" t="s">
        <v>594</v>
      </c>
      <c r="CLD266" t="s">
        <v>594</v>
      </c>
      <c r="CLE266" t="s">
        <v>594</v>
      </c>
      <c r="CLF266" t="s">
        <v>594</v>
      </c>
      <c r="CLG266" t="s">
        <v>594</v>
      </c>
      <c r="CLH266" t="s">
        <v>594</v>
      </c>
      <c r="CLI266" t="s">
        <v>594</v>
      </c>
      <c r="CLJ266" t="s">
        <v>594</v>
      </c>
      <c r="CLK266" t="s">
        <v>594</v>
      </c>
      <c r="CLL266" t="s">
        <v>594</v>
      </c>
      <c r="CLM266" t="s">
        <v>594</v>
      </c>
      <c r="CLN266" t="s">
        <v>594</v>
      </c>
      <c r="CLO266" t="s">
        <v>594</v>
      </c>
      <c r="CLP266" t="s">
        <v>594</v>
      </c>
      <c r="CLQ266" t="s">
        <v>594</v>
      </c>
      <c r="CLR266" t="s">
        <v>594</v>
      </c>
      <c r="CLS266" t="s">
        <v>594</v>
      </c>
      <c r="CLT266" t="s">
        <v>594</v>
      </c>
      <c r="CLU266" t="s">
        <v>594</v>
      </c>
      <c r="CLV266" t="s">
        <v>594</v>
      </c>
      <c r="CLW266" t="s">
        <v>594</v>
      </c>
      <c r="CLX266" t="s">
        <v>594</v>
      </c>
      <c r="CLY266" t="s">
        <v>594</v>
      </c>
      <c r="CLZ266" t="s">
        <v>594</v>
      </c>
      <c r="CMA266" t="s">
        <v>594</v>
      </c>
      <c r="CMB266" t="s">
        <v>594</v>
      </c>
      <c r="CMC266" t="s">
        <v>594</v>
      </c>
      <c r="CMD266" t="s">
        <v>594</v>
      </c>
      <c r="CME266" t="s">
        <v>594</v>
      </c>
      <c r="CMF266" t="s">
        <v>594</v>
      </c>
      <c r="CMG266" t="s">
        <v>594</v>
      </c>
      <c r="CMH266" t="s">
        <v>594</v>
      </c>
      <c r="CMI266" t="s">
        <v>594</v>
      </c>
      <c r="CMJ266" t="s">
        <v>594</v>
      </c>
      <c r="CMK266" t="s">
        <v>594</v>
      </c>
      <c r="CML266" t="s">
        <v>594</v>
      </c>
      <c r="CMM266" t="s">
        <v>594</v>
      </c>
      <c r="CMN266" t="s">
        <v>594</v>
      </c>
      <c r="CMO266" t="s">
        <v>594</v>
      </c>
      <c r="CMP266" t="s">
        <v>594</v>
      </c>
      <c r="CMQ266" t="s">
        <v>594</v>
      </c>
      <c r="CMR266" t="s">
        <v>594</v>
      </c>
      <c r="CMS266" t="s">
        <v>594</v>
      </c>
      <c r="CMT266" t="s">
        <v>594</v>
      </c>
      <c r="CMU266" t="s">
        <v>594</v>
      </c>
      <c r="CMV266" t="s">
        <v>594</v>
      </c>
      <c r="CMW266" t="s">
        <v>594</v>
      </c>
      <c r="CMX266" t="s">
        <v>594</v>
      </c>
      <c r="CMY266" t="s">
        <v>594</v>
      </c>
      <c r="CMZ266" t="s">
        <v>594</v>
      </c>
      <c r="CNA266" t="s">
        <v>594</v>
      </c>
      <c r="CNB266" t="s">
        <v>594</v>
      </c>
      <c r="CNC266" t="s">
        <v>594</v>
      </c>
      <c r="CND266" t="s">
        <v>594</v>
      </c>
      <c r="CNE266" t="s">
        <v>594</v>
      </c>
      <c r="CNF266" t="s">
        <v>594</v>
      </c>
      <c r="CNG266" t="s">
        <v>594</v>
      </c>
      <c r="CNH266" t="s">
        <v>594</v>
      </c>
      <c r="CNI266" t="s">
        <v>594</v>
      </c>
      <c r="CNJ266" t="s">
        <v>594</v>
      </c>
      <c r="CNK266" t="s">
        <v>594</v>
      </c>
      <c r="CNL266" t="s">
        <v>594</v>
      </c>
      <c r="CNM266" t="s">
        <v>594</v>
      </c>
      <c r="CNN266" t="s">
        <v>594</v>
      </c>
      <c r="CNO266" t="s">
        <v>594</v>
      </c>
      <c r="CNP266" t="s">
        <v>594</v>
      </c>
      <c r="CNQ266" t="s">
        <v>594</v>
      </c>
      <c r="CNR266" t="s">
        <v>594</v>
      </c>
      <c r="CNS266" t="s">
        <v>594</v>
      </c>
      <c r="CNT266" t="s">
        <v>594</v>
      </c>
      <c r="CNU266" t="s">
        <v>594</v>
      </c>
      <c r="CNV266" t="s">
        <v>594</v>
      </c>
      <c r="CNW266" t="s">
        <v>594</v>
      </c>
      <c r="CNX266" t="s">
        <v>594</v>
      </c>
      <c r="CNY266" t="s">
        <v>594</v>
      </c>
      <c r="CNZ266" t="s">
        <v>594</v>
      </c>
      <c r="COA266" t="s">
        <v>594</v>
      </c>
      <c r="COB266" t="s">
        <v>594</v>
      </c>
      <c r="COC266" t="s">
        <v>594</v>
      </c>
      <c r="COD266" t="s">
        <v>594</v>
      </c>
      <c r="COE266" t="s">
        <v>594</v>
      </c>
      <c r="COF266" t="s">
        <v>594</v>
      </c>
      <c r="COG266" t="s">
        <v>594</v>
      </c>
      <c r="COH266" t="s">
        <v>594</v>
      </c>
      <c r="COI266" t="s">
        <v>594</v>
      </c>
      <c r="COJ266" t="s">
        <v>594</v>
      </c>
      <c r="COK266" t="s">
        <v>594</v>
      </c>
      <c r="COL266" t="s">
        <v>594</v>
      </c>
      <c r="COM266" t="s">
        <v>594</v>
      </c>
      <c r="CON266" t="s">
        <v>594</v>
      </c>
      <c r="COO266" t="s">
        <v>594</v>
      </c>
      <c r="COP266" t="s">
        <v>594</v>
      </c>
      <c r="COQ266" t="s">
        <v>594</v>
      </c>
      <c r="COR266" t="s">
        <v>594</v>
      </c>
      <c r="COS266" t="s">
        <v>594</v>
      </c>
      <c r="COT266" t="s">
        <v>594</v>
      </c>
      <c r="COU266" t="s">
        <v>594</v>
      </c>
      <c r="COV266" t="s">
        <v>594</v>
      </c>
      <c r="COW266" t="s">
        <v>594</v>
      </c>
      <c r="COX266" t="s">
        <v>594</v>
      </c>
      <c r="COY266" t="s">
        <v>594</v>
      </c>
      <c r="COZ266" t="s">
        <v>594</v>
      </c>
      <c r="CPA266" t="s">
        <v>594</v>
      </c>
      <c r="CPB266" t="s">
        <v>594</v>
      </c>
      <c r="CPC266" t="s">
        <v>594</v>
      </c>
      <c r="CPD266" t="s">
        <v>594</v>
      </c>
      <c r="CPE266" t="s">
        <v>594</v>
      </c>
      <c r="CPF266" t="s">
        <v>594</v>
      </c>
      <c r="CPG266" t="s">
        <v>594</v>
      </c>
      <c r="CPH266" t="s">
        <v>594</v>
      </c>
      <c r="CPI266" t="s">
        <v>594</v>
      </c>
      <c r="CPJ266" t="s">
        <v>594</v>
      </c>
      <c r="CPK266" t="s">
        <v>594</v>
      </c>
      <c r="CPL266" t="s">
        <v>594</v>
      </c>
      <c r="CPM266" t="s">
        <v>594</v>
      </c>
      <c r="CPN266" t="s">
        <v>594</v>
      </c>
      <c r="CPO266" t="s">
        <v>594</v>
      </c>
      <c r="CPP266" t="s">
        <v>594</v>
      </c>
      <c r="CPQ266" t="s">
        <v>594</v>
      </c>
      <c r="CPR266" t="s">
        <v>594</v>
      </c>
      <c r="CPS266" t="s">
        <v>594</v>
      </c>
      <c r="CPT266" t="s">
        <v>594</v>
      </c>
      <c r="CPU266" t="s">
        <v>594</v>
      </c>
      <c r="CPV266" t="s">
        <v>594</v>
      </c>
      <c r="CPW266" t="s">
        <v>594</v>
      </c>
      <c r="CPX266" t="s">
        <v>594</v>
      </c>
      <c r="CPY266" t="s">
        <v>594</v>
      </c>
      <c r="CPZ266" t="s">
        <v>594</v>
      </c>
      <c r="CQA266" t="s">
        <v>594</v>
      </c>
      <c r="CQB266" t="s">
        <v>594</v>
      </c>
      <c r="CQC266" t="s">
        <v>594</v>
      </c>
      <c r="CQD266" t="s">
        <v>594</v>
      </c>
      <c r="CQE266" t="s">
        <v>594</v>
      </c>
      <c r="CQF266" t="s">
        <v>594</v>
      </c>
      <c r="CQG266" t="s">
        <v>594</v>
      </c>
      <c r="CQH266" t="s">
        <v>594</v>
      </c>
      <c r="CQI266" t="s">
        <v>594</v>
      </c>
      <c r="CQJ266" t="s">
        <v>594</v>
      </c>
      <c r="CQK266" t="s">
        <v>594</v>
      </c>
      <c r="CQL266" t="s">
        <v>594</v>
      </c>
      <c r="CQM266" t="s">
        <v>594</v>
      </c>
      <c r="CQN266" t="s">
        <v>594</v>
      </c>
      <c r="CQO266" t="s">
        <v>594</v>
      </c>
      <c r="CQP266" t="s">
        <v>594</v>
      </c>
      <c r="CQQ266" t="s">
        <v>594</v>
      </c>
      <c r="CQR266" t="s">
        <v>594</v>
      </c>
      <c r="CQS266" t="s">
        <v>594</v>
      </c>
      <c r="CQT266" t="s">
        <v>594</v>
      </c>
      <c r="CQU266" t="s">
        <v>594</v>
      </c>
      <c r="CQV266" t="s">
        <v>594</v>
      </c>
      <c r="CQW266" t="s">
        <v>594</v>
      </c>
      <c r="CQX266" t="s">
        <v>594</v>
      </c>
      <c r="CQY266" t="s">
        <v>594</v>
      </c>
      <c r="CQZ266" t="s">
        <v>594</v>
      </c>
      <c r="CRA266" t="s">
        <v>594</v>
      </c>
      <c r="CRB266" t="s">
        <v>594</v>
      </c>
      <c r="CRC266" t="s">
        <v>594</v>
      </c>
      <c r="CRD266" t="s">
        <v>594</v>
      </c>
      <c r="CRE266" t="s">
        <v>594</v>
      </c>
      <c r="CRF266" t="s">
        <v>594</v>
      </c>
      <c r="CRG266" t="s">
        <v>594</v>
      </c>
      <c r="CRH266" t="s">
        <v>594</v>
      </c>
      <c r="CRI266" t="s">
        <v>594</v>
      </c>
      <c r="CRJ266" t="s">
        <v>594</v>
      </c>
      <c r="CRK266" t="s">
        <v>594</v>
      </c>
      <c r="CRL266" t="s">
        <v>594</v>
      </c>
      <c r="CRM266" t="s">
        <v>594</v>
      </c>
      <c r="CRN266" t="s">
        <v>594</v>
      </c>
      <c r="CRO266" t="s">
        <v>594</v>
      </c>
      <c r="CRP266" t="s">
        <v>594</v>
      </c>
      <c r="CRQ266" t="s">
        <v>594</v>
      </c>
      <c r="CRR266" t="s">
        <v>594</v>
      </c>
      <c r="CRS266" t="s">
        <v>594</v>
      </c>
      <c r="CRT266" t="s">
        <v>594</v>
      </c>
      <c r="CRU266" t="s">
        <v>594</v>
      </c>
      <c r="CRV266" t="s">
        <v>594</v>
      </c>
      <c r="CRW266" t="s">
        <v>594</v>
      </c>
      <c r="CRX266" t="s">
        <v>594</v>
      </c>
      <c r="CRY266" t="s">
        <v>594</v>
      </c>
      <c r="CRZ266" t="s">
        <v>594</v>
      </c>
      <c r="CSA266" t="s">
        <v>594</v>
      </c>
      <c r="CSB266" t="s">
        <v>594</v>
      </c>
      <c r="CSC266" t="s">
        <v>594</v>
      </c>
      <c r="CSD266" t="s">
        <v>594</v>
      </c>
      <c r="CSE266" t="s">
        <v>594</v>
      </c>
      <c r="CSF266" t="s">
        <v>594</v>
      </c>
      <c r="CSG266" t="s">
        <v>594</v>
      </c>
      <c r="CSH266" t="s">
        <v>594</v>
      </c>
      <c r="CSI266" t="s">
        <v>594</v>
      </c>
      <c r="CSJ266" t="s">
        <v>594</v>
      </c>
      <c r="CSK266" t="s">
        <v>594</v>
      </c>
      <c r="CSL266" t="s">
        <v>594</v>
      </c>
      <c r="CSM266" t="s">
        <v>594</v>
      </c>
      <c r="CSN266" t="s">
        <v>594</v>
      </c>
      <c r="CSO266" t="s">
        <v>594</v>
      </c>
      <c r="CSP266" t="s">
        <v>594</v>
      </c>
      <c r="CSQ266" t="s">
        <v>594</v>
      </c>
      <c r="CSR266" t="s">
        <v>594</v>
      </c>
      <c r="CSS266" t="s">
        <v>594</v>
      </c>
      <c r="CST266" t="s">
        <v>594</v>
      </c>
      <c r="CSU266" t="s">
        <v>594</v>
      </c>
      <c r="CSV266" t="s">
        <v>594</v>
      </c>
      <c r="CSW266" t="s">
        <v>594</v>
      </c>
      <c r="CSX266" t="s">
        <v>594</v>
      </c>
      <c r="CSY266" t="s">
        <v>594</v>
      </c>
      <c r="CSZ266" t="s">
        <v>594</v>
      </c>
      <c r="CTA266" t="s">
        <v>594</v>
      </c>
      <c r="CTB266" t="s">
        <v>594</v>
      </c>
      <c r="CTC266" t="s">
        <v>594</v>
      </c>
      <c r="CTD266" t="s">
        <v>594</v>
      </c>
      <c r="CTE266" t="s">
        <v>594</v>
      </c>
      <c r="CTF266" t="s">
        <v>594</v>
      </c>
      <c r="CTG266" t="s">
        <v>594</v>
      </c>
      <c r="CTH266" t="s">
        <v>594</v>
      </c>
      <c r="CTI266" t="s">
        <v>594</v>
      </c>
      <c r="CTJ266" t="s">
        <v>594</v>
      </c>
      <c r="CTK266" t="s">
        <v>594</v>
      </c>
      <c r="CTL266" t="s">
        <v>594</v>
      </c>
      <c r="CTM266" t="s">
        <v>594</v>
      </c>
      <c r="CTN266" t="s">
        <v>594</v>
      </c>
      <c r="CTO266" t="s">
        <v>594</v>
      </c>
      <c r="CTP266" t="s">
        <v>594</v>
      </c>
      <c r="CTQ266" t="s">
        <v>594</v>
      </c>
      <c r="CTR266" t="s">
        <v>594</v>
      </c>
      <c r="CTS266" t="s">
        <v>594</v>
      </c>
      <c r="CTT266" t="s">
        <v>594</v>
      </c>
      <c r="CTU266" t="s">
        <v>594</v>
      </c>
      <c r="CTV266" t="s">
        <v>594</v>
      </c>
      <c r="CTW266" t="s">
        <v>594</v>
      </c>
      <c r="CTX266" t="s">
        <v>594</v>
      </c>
      <c r="CTY266" t="s">
        <v>594</v>
      </c>
      <c r="CTZ266" t="s">
        <v>594</v>
      </c>
      <c r="CUA266" t="s">
        <v>594</v>
      </c>
      <c r="CUB266" t="s">
        <v>594</v>
      </c>
      <c r="CUC266" t="s">
        <v>594</v>
      </c>
      <c r="CUD266" t="s">
        <v>594</v>
      </c>
      <c r="CUE266" t="s">
        <v>594</v>
      </c>
      <c r="CUF266" t="s">
        <v>594</v>
      </c>
      <c r="CUG266" t="s">
        <v>594</v>
      </c>
      <c r="CUH266" t="s">
        <v>594</v>
      </c>
      <c r="CUI266" t="s">
        <v>594</v>
      </c>
      <c r="CUJ266" t="s">
        <v>594</v>
      </c>
      <c r="CUK266" t="s">
        <v>594</v>
      </c>
      <c r="CUL266" t="s">
        <v>594</v>
      </c>
      <c r="CUM266" t="s">
        <v>594</v>
      </c>
      <c r="CUN266" t="s">
        <v>594</v>
      </c>
      <c r="CUO266" t="s">
        <v>594</v>
      </c>
      <c r="CUP266" t="s">
        <v>594</v>
      </c>
      <c r="CUQ266" t="s">
        <v>594</v>
      </c>
      <c r="CUR266" t="s">
        <v>594</v>
      </c>
      <c r="CUS266" t="s">
        <v>594</v>
      </c>
      <c r="CUT266" t="s">
        <v>594</v>
      </c>
      <c r="CUU266" t="s">
        <v>594</v>
      </c>
      <c r="CUV266" t="s">
        <v>594</v>
      </c>
      <c r="CUW266" t="s">
        <v>594</v>
      </c>
      <c r="CUX266" t="s">
        <v>594</v>
      </c>
      <c r="CUY266" t="s">
        <v>594</v>
      </c>
      <c r="CUZ266" t="s">
        <v>594</v>
      </c>
      <c r="CVA266" t="s">
        <v>594</v>
      </c>
      <c r="CVB266" t="s">
        <v>594</v>
      </c>
      <c r="CVC266" t="s">
        <v>594</v>
      </c>
      <c r="CVD266" t="s">
        <v>594</v>
      </c>
      <c r="CVE266" t="s">
        <v>594</v>
      </c>
      <c r="CVF266" t="s">
        <v>594</v>
      </c>
      <c r="CVG266" t="s">
        <v>594</v>
      </c>
      <c r="CVH266" t="s">
        <v>594</v>
      </c>
      <c r="CVI266" t="s">
        <v>594</v>
      </c>
      <c r="CVJ266" t="s">
        <v>594</v>
      </c>
      <c r="CVK266" t="s">
        <v>594</v>
      </c>
      <c r="CVL266" t="s">
        <v>594</v>
      </c>
      <c r="CVM266" t="s">
        <v>594</v>
      </c>
      <c r="CVN266" t="s">
        <v>594</v>
      </c>
      <c r="CVO266" t="s">
        <v>594</v>
      </c>
      <c r="CVP266" t="s">
        <v>594</v>
      </c>
      <c r="CVQ266" t="s">
        <v>594</v>
      </c>
      <c r="CVR266" t="s">
        <v>594</v>
      </c>
      <c r="CVS266" t="s">
        <v>594</v>
      </c>
      <c r="CVT266" t="s">
        <v>594</v>
      </c>
      <c r="CVU266" t="s">
        <v>594</v>
      </c>
      <c r="CVV266" t="s">
        <v>594</v>
      </c>
      <c r="CVW266" t="s">
        <v>594</v>
      </c>
      <c r="CVX266" t="s">
        <v>594</v>
      </c>
      <c r="CVY266" t="s">
        <v>594</v>
      </c>
      <c r="CVZ266" t="s">
        <v>594</v>
      </c>
      <c r="CWA266" t="s">
        <v>594</v>
      </c>
      <c r="CWB266" t="s">
        <v>594</v>
      </c>
      <c r="CWC266" t="s">
        <v>594</v>
      </c>
      <c r="CWD266" t="s">
        <v>594</v>
      </c>
      <c r="CWE266" t="s">
        <v>594</v>
      </c>
      <c r="CWF266" t="s">
        <v>594</v>
      </c>
      <c r="CWG266" t="s">
        <v>594</v>
      </c>
      <c r="CWH266" t="s">
        <v>594</v>
      </c>
      <c r="CWI266" t="s">
        <v>594</v>
      </c>
      <c r="CWJ266" t="s">
        <v>594</v>
      </c>
      <c r="CWK266" t="s">
        <v>594</v>
      </c>
      <c r="CWL266" t="s">
        <v>594</v>
      </c>
      <c r="CWM266" t="s">
        <v>594</v>
      </c>
      <c r="CWN266" t="s">
        <v>594</v>
      </c>
      <c r="CWO266" t="s">
        <v>594</v>
      </c>
      <c r="CWP266" t="s">
        <v>594</v>
      </c>
      <c r="CWQ266" t="s">
        <v>594</v>
      </c>
      <c r="CWR266" t="s">
        <v>594</v>
      </c>
      <c r="CWS266" t="s">
        <v>594</v>
      </c>
      <c r="CWT266" t="s">
        <v>594</v>
      </c>
      <c r="CWU266" t="s">
        <v>594</v>
      </c>
      <c r="CWV266" t="s">
        <v>594</v>
      </c>
      <c r="CWW266" t="s">
        <v>594</v>
      </c>
      <c r="CWX266" t="s">
        <v>594</v>
      </c>
      <c r="CWY266" t="s">
        <v>594</v>
      </c>
      <c r="CWZ266" t="s">
        <v>594</v>
      </c>
      <c r="CXA266" t="s">
        <v>594</v>
      </c>
      <c r="CXB266" t="s">
        <v>594</v>
      </c>
      <c r="CXC266" t="s">
        <v>594</v>
      </c>
      <c r="CXD266" t="s">
        <v>594</v>
      </c>
      <c r="CXE266" t="s">
        <v>594</v>
      </c>
      <c r="CXF266" t="s">
        <v>594</v>
      </c>
      <c r="CXG266" t="s">
        <v>594</v>
      </c>
      <c r="CXH266" t="s">
        <v>594</v>
      </c>
      <c r="CXI266" t="s">
        <v>594</v>
      </c>
      <c r="CXJ266" t="s">
        <v>594</v>
      </c>
      <c r="CXK266" t="s">
        <v>594</v>
      </c>
      <c r="CXL266" t="s">
        <v>594</v>
      </c>
      <c r="CXM266" t="s">
        <v>594</v>
      </c>
      <c r="CXN266" t="s">
        <v>594</v>
      </c>
      <c r="CXO266" t="s">
        <v>594</v>
      </c>
      <c r="CXP266" t="s">
        <v>594</v>
      </c>
      <c r="CXQ266" t="s">
        <v>594</v>
      </c>
      <c r="CXR266" t="s">
        <v>594</v>
      </c>
      <c r="CXS266" t="s">
        <v>594</v>
      </c>
      <c r="CXT266" t="s">
        <v>594</v>
      </c>
      <c r="CXU266" t="s">
        <v>594</v>
      </c>
      <c r="CXV266" t="s">
        <v>594</v>
      </c>
      <c r="CXW266" t="s">
        <v>594</v>
      </c>
      <c r="CXX266" t="s">
        <v>594</v>
      </c>
      <c r="CXY266" t="s">
        <v>594</v>
      </c>
      <c r="CXZ266" t="s">
        <v>594</v>
      </c>
      <c r="CYA266" t="s">
        <v>594</v>
      </c>
      <c r="CYB266" t="s">
        <v>594</v>
      </c>
      <c r="CYC266" t="s">
        <v>594</v>
      </c>
      <c r="CYD266" t="s">
        <v>594</v>
      </c>
      <c r="CYE266" t="s">
        <v>594</v>
      </c>
      <c r="CYF266" t="s">
        <v>594</v>
      </c>
      <c r="CYG266" t="s">
        <v>594</v>
      </c>
      <c r="CYH266" t="s">
        <v>594</v>
      </c>
      <c r="CYI266" t="s">
        <v>594</v>
      </c>
      <c r="CYJ266" t="s">
        <v>594</v>
      </c>
      <c r="CYK266" t="s">
        <v>594</v>
      </c>
      <c r="CYL266" t="s">
        <v>594</v>
      </c>
      <c r="CYM266" t="s">
        <v>594</v>
      </c>
      <c r="CYN266" t="s">
        <v>594</v>
      </c>
      <c r="CYO266" t="s">
        <v>594</v>
      </c>
      <c r="CYP266" t="s">
        <v>594</v>
      </c>
      <c r="CYQ266" t="s">
        <v>594</v>
      </c>
      <c r="CYR266" t="s">
        <v>594</v>
      </c>
      <c r="CYS266" t="s">
        <v>594</v>
      </c>
      <c r="CYT266" t="s">
        <v>594</v>
      </c>
      <c r="CYU266" t="s">
        <v>594</v>
      </c>
      <c r="CYV266" t="s">
        <v>594</v>
      </c>
      <c r="CYW266" t="s">
        <v>594</v>
      </c>
      <c r="CYX266" t="s">
        <v>594</v>
      </c>
      <c r="CYY266" t="s">
        <v>594</v>
      </c>
      <c r="CYZ266" t="s">
        <v>594</v>
      </c>
      <c r="CZA266" t="s">
        <v>594</v>
      </c>
      <c r="CZB266" t="s">
        <v>594</v>
      </c>
      <c r="CZC266" t="s">
        <v>594</v>
      </c>
      <c r="CZD266" t="s">
        <v>594</v>
      </c>
      <c r="CZE266" t="s">
        <v>594</v>
      </c>
      <c r="CZF266" t="s">
        <v>594</v>
      </c>
      <c r="CZG266" t="s">
        <v>594</v>
      </c>
      <c r="CZH266" t="s">
        <v>594</v>
      </c>
      <c r="CZI266" t="s">
        <v>594</v>
      </c>
      <c r="CZJ266" t="s">
        <v>594</v>
      </c>
      <c r="CZK266" t="s">
        <v>594</v>
      </c>
      <c r="CZL266" t="s">
        <v>594</v>
      </c>
      <c r="CZM266" t="s">
        <v>594</v>
      </c>
      <c r="CZN266" t="s">
        <v>594</v>
      </c>
      <c r="CZO266" t="s">
        <v>594</v>
      </c>
      <c r="CZP266" t="s">
        <v>594</v>
      </c>
      <c r="CZQ266" t="s">
        <v>594</v>
      </c>
      <c r="CZR266" t="s">
        <v>594</v>
      </c>
      <c r="CZS266" t="s">
        <v>594</v>
      </c>
      <c r="CZT266" t="s">
        <v>594</v>
      </c>
      <c r="CZU266" t="s">
        <v>594</v>
      </c>
      <c r="CZV266" t="s">
        <v>594</v>
      </c>
      <c r="CZW266" t="s">
        <v>594</v>
      </c>
      <c r="CZX266" t="s">
        <v>594</v>
      </c>
      <c r="CZY266" t="s">
        <v>594</v>
      </c>
      <c r="CZZ266" t="s">
        <v>594</v>
      </c>
      <c r="DAA266" t="s">
        <v>594</v>
      </c>
      <c r="DAB266" t="s">
        <v>594</v>
      </c>
      <c r="DAC266" t="s">
        <v>594</v>
      </c>
      <c r="DAD266" t="s">
        <v>594</v>
      </c>
      <c r="DAE266" t="s">
        <v>594</v>
      </c>
      <c r="DAF266" t="s">
        <v>594</v>
      </c>
      <c r="DAG266" t="s">
        <v>594</v>
      </c>
      <c r="DAH266" t="s">
        <v>594</v>
      </c>
      <c r="DAI266" t="s">
        <v>594</v>
      </c>
      <c r="DAJ266" t="s">
        <v>594</v>
      </c>
      <c r="DAK266" t="s">
        <v>594</v>
      </c>
      <c r="DAL266" t="s">
        <v>594</v>
      </c>
      <c r="DAM266" t="s">
        <v>594</v>
      </c>
      <c r="DAN266" t="s">
        <v>594</v>
      </c>
      <c r="DAO266" t="s">
        <v>594</v>
      </c>
      <c r="DAP266" t="s">
        <v>594</v>
      </c>
      <c r="DAQ266" t="s">
        <v>594</v>
      </c>
      <c r="DAR266" t="s">
        <v>594</v>
      </c>
      <c r="DAS266" t="s">
        <v>594</v>
      </c>
      <c r="DAT266" t="s">
        <v>594</v>
      </c>
      <c r="DAU266" t="s">
        <v>594</v>
      </c>
      <c r="DAV266" t="s">
        <v>594</v>
      </c>
      <c r="DAW266" t="s">
        <v>594</v>
      </c>
      <c r="DAX266" t="s">
        <v>594</v>
      </c>
      <c r="DAY266" t="s">
        <v>594</v>
      </c>
      <c r="DAZ266" t="s">
        <v>594</v>
      </c>
      <c r="DBA266" t="s">
        <v>594</v>
      </c>
      <c r="DBB266" t="s">
        <v>594</v>
      </c>
      <c r="DBC266" t="s">
        <v>594</v>
      </c>
      <c r="DBD266" t="s">
        <v>594</v>
      </c>
      <c r="DBE266" t="s">
        <v>594</v>
      </c>
      <c r="DBF266" t="s">
        <v>594</v>
      </c>
      <c r="DBG266" t="s">
        <v>594</v>
      </c>
      <c r="DBH266" t="s">
        <v>594</v>
      </c>
      <c r="DBI266" t="s">
        <v>594</v>
      </c>
      <c r="DBJ266" t="s">
        <v>594</v>
      </c>
      <c r="DBK266" t="s">
        <v>594</v>
      </c>
      <c r="DBL266" t="s">
        <v>594</v>
      </c>
      <c r="DBM266" t="s">
        <v>594</v>
      </c>
      <c r="DBN266" t="s">
        <v>594</v>
      </c>
      <c r="DBO266" t="s">
        <v>594</v>
      </c>
      <c r="DBP266" t="s">
        <v>594</v>
      </c>
      <c r="DBQ266" t="s">
        <v>594</v>
      </c>
      <c r="DBR266" t="s">
        <v>594</v>
      </c>
      <c r="DBS266" t="s">
        <v>594</v>
      </c>
      <c r="DBT266" t="s">
        <v>594</v>
      </c>
      <c r="DBU266" t="s">
        <v>594</v>
      </c>
      <c r="DBV266" t="s">
        <v>594</v>
      </c>
      <c r="DBW266" t="s">
        <v>594</v>
      </c>
      <c r="DBX266" t="s">
        <v>594</v>
      </c>
      <c r="DBY266" t="s">
        <v>594</v>
      </c>
      <c r="DBZ266" t="s">
        <v>594</v>
      </c>
      <c r="DCA266" t="s">
        <v>594</v>
      </c>
      <c r="DCB266" t="s">
        <v>594</v>
      </c>
      <c r="DCC266" t="s">
        <v>594</v>
      </c>
      <c r="DCD266" t="s">
        <v>594</v>
      </c>
      <c r="DCE266" t="s">
        <v>594</v>
      </c>
      <c r="DCF266" t="s">
        <v>594</v>
      </c>
      <c r="DCG266" t="s">
        <v>594</v>
      </c>
      <c r="DCH266" t="s">
        <v>594</v>
      </c>
      <c r="DCI266" t="s">
        <v>594</v>
      </c>
      <c r="DCJ266" t="s">
        <v>594</v>
      </c>
      <c r="DCK266" t="s">
        <v>594</v>
      </c>
      <c r="DCL266" t="s">
        <v>594</v>
      </c>
      <c r="DCM266" t="s">
        <v>594</v>
      </c>
      <c r="DCN266" t="s">
        <v>594</v>
      </c>
      <c r="DCO266" t="s">
        <v>594</v>
      </c>
      <c r="DCP266" t="s">
        <v>594</v>
      </c>
      <c r="DCQ266" t="s">
        <v>594</v>
      </c>
      <c r="DCR266" t="s">
        <v>594</v>
      </c>
      <c r="DCS266" t="s">
        <v>594</v>
      </c>
      <c r="DCT266" t="s">
        <v>594</v>
      </c>
      <c r="DCU266" t="s">
        <v>594</v>
      </c>
      <c r="DCV266" t="s">
        <v>594</v>
      </c>
      <c r="DCW266" t="s">
        <v>594</v>
      </c>
      <c r="DCX266" t="s">
        <v>594</v>
      </c>
      <c r="DCY266" t="s">
        <v>594</v>
      </c>
      <c r="DCZ266" t="s">
        <v>594</v>
      </c>
      <c r="DDA266" t="s">
        <v>594</v>
      </c>
      <c r="DDB266" t="s">
        <v>594</v>
      </c>
      <c r="DDC266" t="s">
        <v>594</v>
      </c>
      <c r="DDD266" t="s">
        <v>594</v>
      </c>
      <c r="DDE266" t="s">
        <v>594</v>
      </c>
      <c r="DDF266" t="s">
        <v>594</v>
      </c>
      <c r="DDG266" t="s">
        <v>594</v>
      </c>
      <c r="DDH266" t="s">
        <v>594</v>
      </c>
      <c r="DDI266" t="s">
        <v>594</v>
      </c>
      <c r="DDJ266" t="s">
        <v>594</v>
      </c>
      <c r="DDK266" t="s">
        <v>594</v>
      </c>
      <c r="DDL266" t="s">
        <v>594</v>
      </c>
      <c r="DDM266" t="s">
        <v>594</v>
      </c>
      <c r="DDN266" t="s">
        <v>594</v>
      </c>
      <c r="DDO266" t="s">
        <v>594</v>
      </c>
      <c r="DDP266" t="s">
        <v>594</v>
      </c>
      <c r="DDQ266" t="s">
        <v>594</v>
      </c>
      <c r="DDR266" t="s">
        <v>594</v>
      </c>
      <c r="DDS266" t="s">
        <v>594</v>
      </c>
      <c r="DDT266" t="s">
        <v>594</v>
      </c>
      <c r="DDU266" t="s">
        <v>594</v>
      </c>
      <c r="DDV266" t="s">
        <v>594</v>
      </c>
      <c r="DDW266" t="s">
        <v>594</v>
      </c>
      <c r="DDX266" t="s">
        <v>594</v>
      </c>
      <c r="DDY266" t="s">
        <v>594</v>
      </c>
      <c r="DDZ266" t="s">
        <v>594</v>
      </c>
      <c r="DEA266" t="s">
        <v>594</v>
      </c>
      <c r="DEB266" t="s">
        <v>594</v>
      </c>
      <c r="DEC266" t="s">
        <v>594</v>
      </c>
      <c r="DED266" t="s">
        <v>594</v>
      </c>
      <c r="DEE266" t="s">
        <v>594</v>
      </c>
      <c r="DEF266" t="s">
        <v>594</v>
      </c>
      <c r="DEG266" t="s">
        <v>594</v>
      </c>
      <c r="DEH266" t="s">
        <v>594</v>
      </c>
      <c r="DEI266" t="s">
        <v>594</v>
      </c>
      <c r="DEJ266" t="s">
        <v>594</v>
      </c>
      <c r="DEK266" t="s">
        <v>594</v>
      </c>
      <c r="DEL266" t="s">
        <v>594</v>
      </c>
      <c r="DEM266" t="s">
        <v>594</v>
      </c>
      <c r="DEN266" t="s">
        <v>594</v>
      </c>
      <c r="DEO266" t="s">
        <v>594</v>
      </c>
      <c r="DEP266" t="s">
        <v>594</v>
      </c>
      <c r="DEQ266" t="s">
        <v>594</v>
      </c>
      <c r="DER266" t="s">
        <v>594</v>
      </c>
      <c r="DES266" t="s">
        <v>594</v>
      </c>
      <c r="DET266" t="s">
        <v>594</v>
      </c>
      <c r="DEU266" t="s">
        <v>594</v>
      </c>
      <c r="DEV266" t="s">
        <v>594</v>
      </c>
      <c r="DEW266" t="s">
        <v>594</v>
      </c>
      <c r="DEX266" t="s">
        <v>594</v>
      </c>
      <c r="DEY266" t="s">
        <v>594</v>
      </c>
      <c r="DEZ266" t="s">
        <v>594</v>
      </c>
      <c r="DFA266" t="s">
        <v>594</v>
      </c>
      <c r="DFB266" t="s">
        <v>594</v>
      </c>
      <c r="DFC266" t="s">
        <v>594</v>
      </c>
      <c r="DFD266" t="s">
        <v>594</v>
      </c>
      <c r="DFE266" t="s">
        <v>594</v>
      </c>
      <c r="DFF266" t="s">
        <v>594</v>
      </c>
      <c r="DFG266" t="s">
        <v>594</v>
      </c>
      <c r="DFH266" t="s">
        <v>594</v>
      </c>
      <c r="DFI266" t="s">
        <v>594</v>
      </c>
      <c r="DFJ266" t="s">
        <v>594</v>
      </c>
      <c r="DFK266" t="s">
        <v>594</v>
      </c>
      <c r="DFL266" t="s">
        <v>594</v>
      </c>
      <c r="DFM266" t="s">
        <v>594</v>
      </c>
      <c r="DFN266" t="s">
        <v>594</v>
      </c>
      <c r="DFO266" t="s">
        <v>594</v>
      </c>
      <c r="DFP266" t="s">
        <v>594</v>
      </c>
      <c r="DFQ266" t="s">
        <v>594</v>
      </c>
      <c r="DFR266" t="s">
        <v>594</v>
      </c>
      <c r="DFS266" t="s">
        <v>594</v>
      </c>
      <c r="DFT266" t="s">
        <v>594</v>
      </c>
      <c r="DFU266" t="s">
        <v>594</v>
      </c>
      <c r="DFV266" t="s">
        <v>594</v>
      </c>
      <c r="DFW266" t="s">
        <v>594</v>
      </c>
      <c r="DFX266" t="s">
        <v>594</v>
      </c>
      <c r="DFY266" t="s">
        <v>594</v>
      </c>
      <c r="DFZ266" t="s">
        <v>594</v>
      </c>
      <c r="DGA266" t="s">
        <v>594</v>
      </c>
      <c r="DGB266" t="s">
        <v>594</v>
      </c>
      <c r="DGC266" t="s">
        <v>594</v>
      </c>
      <c r="DGD266" t="s">
        <v>594</v>
      </c>
      <c r="DGE266" t="s">
        <v>594</v>
      </c>
      <c r="DGF266" t="s">
        <v>594</v>
      </c>
      <c r="DGG266" t="s">
        <v>594</v>
      </c>
      <c r="DGH266" t="s">
        <v>594</v>
      </c>
      <c r="DGI266" t="s">
        <v>594</v>
      </c>
      <c r="DGJ266" t="s">
        <v>594</v>
      </c>
      <c r="DGK266" t="s">
        <v>594</v>
      </c>
      <c r="DGL266" t="s">
        <v>594</v>
      </c>
      <c r="DGM266" t="s">
        <v>594</v>
      </c>
      <c r="DGN266" t="s">
        <v>594</v>
      </c>
      <c r="DGO266" t="s">
        <v>594</v>
      </c>
      <c r="DGP266" t="s">
        <v>594</v>
      </c>
      <c r="DGQ266" t="s">
        <v>594</v>
      </c>
      <c r="DGR266" t="s">
        <v>594</v>
      </c>
      <c r="DGS266" t="s">
        <v>594</v>
      </c>
      <c r="DGT266" t="s">
        <v>594</v>
      </c>
      <c r="DGU266" t="s">
        <v>594</v>
      </c>
      <c r="DGV266" t="s">
        <v>594</v>
      </c>
      <c r="DGW266" t="s">
        <v>594</v>
      </c>
      <c r="DGX266" t="s">
        <v>594</v>
      </c>
      <c r="DGY266" t="s">
        <v>594</v>
      </c>
      <c r="DGZ266" t="s">
        <v>594</v>
      </c>
      <c r="DHA266" t="s">
        <v>594</v>
      </c>
      <c r="DHB266" t="s">
        <v>594</v>
      </c>
      <c r="DHC266" t="s">
        <v>594</v>
      </c>
      <c r="DHD266" t="s">
        <v>594</v>
      </c>
      <c r="DHE266" t="s">
        <v>594</v>
      </c>
      <c r="DHF266" t="s">
        <v>594</v>
      </c>
      <c r="DHG266" t="s">
        <v>594</v>
      </c>
      <c r="DHH266" t="s">
        <v>594</v>
      </c>
      <c r="DHI266" t="s">
        <v>594</v>
      </c>
      <c r="DHJ266" t="s">
        <v>594</v>
      </c>
      <c r="DHK266" t="s">
        <v>594</v>
      </c>
      <c r="DHL266" t="s">
        <v>594</v>
      </c>
      <c r="DHM266" t="s">
        <v>594</v>
      </c>
      <c r="DHN266" t="s">
        <v>594</v>
      </c>
      <c r="DHO266" t="s">
        <v>594</v>
      </c>
      <c r="DHP266" t="s">
        <v>594</v>
      </c>
      <c r="DHQ266" t="s">
        <v>594</v>
      </c>
      <c r="DHR266" t="s">
        <v>594</v>
      </c>
      <c r="DHS266" t="s">
        <v>594</v>
      </c>
      <c r="DHT266" t="s">
        <v>594</v>
      </c>
      <c r="DHU266" t="s">
        <v>594</v>
      </c>
      <c r="DHV266" t="s">
        <v>594</v>
      </c>
      <c r="DHW266" t="s">
        <v>594</v>
      </c>
      <c r="DHX266" t="s">
        <v>594</v>
      </c>
      <c r="DHY266" t="s">
        <v>594</v>
      </c>
      <c r="DHZ266" t="s">
        <v>594</v>
      </c>
      <c r="DIA266" t="s">
        <v>594</v>
      </c>
      <c r="DIB266" t="s">
        <v>594</v>
      </c>
      <c r="DIC266" t="s">
        <v>594</v>
      </c>
      <c r="DID266" t="s">
        <v>594</v>
      </c>
      <c r="DIE266" t="s">
        <v>594</v>
      </c>
      <c r="DIF266" t="s">
        <v>594</v>
      </c>
      <c r="DIG266" t="s">
        <v>594</v>
      </c>
      <c r="DIH266" t="s">
        <v>594</v>
      </c>
      <c r="DII266" t="s">
        <v>594</v>
      </c>
      <c r="DIJ266" t="s">
        <v>594</v>
      </c>
      <c r="DIK266" t="s">
        <v>594</v>
      </c>
      <c r="DIL266" t="s">
        <v>594</v>
      </c>
      <c r="DIM266" t="s">
        <v>594</v>
      </c>
      <c r="DIN266" t="s">
        <v>594</v>
      </c>
      <c r="DIO266" t="s">
        <v>594</v>
      </c>
      <c r="DIP266" t="s">
        <v>594</v>
      </c>
      <c r="DIQ266" t="s">
        <v>594</v>
      </c>
      <c r="DIR266" t="s">
        <v>594</v>
      </c>
      <c r="DIS266" t="s">
        <v>594</v>
      </c>
      <c r="DIT266" t="s">
        <v>594</v>
      </c>
      <c r="DIU266" t="s">
        <v>594</v>
      </c>
      <c r="DIV266" t="s">
        <v>594</v>
      </c>
      <c r="DIW266" t="s">
        <v>594</v>
      </c>
      <c r="DIX266" t="s">
        <v>594</v>
      </c>
      <c r="DIY266" t="s">
        <v>594</v>
      </c>
      <c r="DIZ266" t="s">
        <v>594</v>
      </c>
      <c r="DJA266" t="s">
        <v>594</v>
      </c>
      <c r="DJB266" t="s">
        <v>594</v>
      </c>
      <c r="DJC266" t="s">
        <v>594</v>
      </c>
      <c r="DJD266" t="s">
        <v>594</v>
      </c>
      <c r="DJE266" t="s">
        <v>594</v>
      </c>
      <c r="DJF266" t="s">
        <v>594</v>
      </c>
      <c r="DJG266" t="s">
        <v>594</v>
      </c>
      <c r="DJH266" t="s">
        <v>594</v>
      </c>
      <c r="DJI266" t="s">
        <v>594</v>
      </c>
      <c r="DJJ266" t="s">
        <v>594</v>
      </c>
      <c r="DJK266" t="s">
        <v>594</v>
      </c>
      <c r="DJL266" t="s">
        <v>594</v>
      </c>
      <c r="DJM266" t="s">
        <v>594</v>
      </c>
      <c r="DJN266" t="s">
        <v>594</v>
      </c>
      <c r="DJO266" t="s">
        <v>594</v>
      </c>
      <c r="DJP266" t="s">
        <v>594</v>
      </c>
      <c r="DJQ266" t="s">
        <v>594</v>
      </c>
      <c r="DJR266" t="s">
        <v>594</v>
      </c>
      <c r="DJS266" t="s">
        <v>594</v>
      </c>
      <c r="DJT266" t="s">
        <v>594</v>
      </c>
      <c r="DJU266" t="s">
        <v>594</v>
      </c>
      <c r="DJV266" t="s">
        <v>594</v>
      </c>
      <c r="DJW266" t="s">
        <v>594</v>
      </c>
      <c r="DJX266" t="s">
        <v>594</v>
      </c>
      <c r="DJY266" t="s">
        <v>594</v>
      </c>
      <c r="DJZ266" t="s">
        <v>594</v>
      </c>
      <c r="DKA266" t="s">
        <v>594</v>
      </c>
      <c r="DKB266" t="s">
        <v>594</v>
      </c>
      <c r="DKC266" t="s">
        <v>594</v>
      </c>
      <c r="DKD266" t="s">
        <v>594</v>
      </c>
      <c r="DKE266" t="s">
        <v>594</v>
      </c>
      <c r="DKF266" t="s">
        <v>594</v>
      </c>
      <c r="DKG266" t="s">
        <v>594</v>
      </c>
      <c r="DKH266" t="s">
        <v>594</v>
      </c>
      <c r="DKI266" t="s">
        <v>594</v>
      </c>
      <c r="DKJ266" t="s">
        <v>594</v>
      </c>
      <c r="DKK266" t="s">
        <v>594</v>
      </c>
      <c r="DKL266" t="s">
        <v>594</v>
      </c>
      <c r="DKM266" t="s">
        <v>594</v>
      </c>
      <c r="DKN266" t="s">
        <v>594</v>
      </c>
      <c r="DKO266" t="s">
        <v>594</v>
      </c>
      <c r="DKP266" t="s">
        <v>594</v>
      </c>
      <c r="DKQ266" t="s">
        <v>594</v>
      </c>
      <c r="DKR266" t="s">
        <v>594</v>
      </c>
      <c r="DKS266" t="s">
        <v>594</v>
      </c>
      <c r="DKT266" t="s">
        <v>594</v>
      </c>
      <c r="DKU266" t="s">
        <v>594</v>
      </c>
      <c r="DKV266" t="s">
        <v>594</v>
      </c>
      <c r="DKW266" t="s">
        <v>594</v>
      </c>
      <c r="DKX266" t="s">
        <v>594</v>
      </c>
      <c r="DKY266" t="s">
        <v>594</v>
      </c>
      <c r="DKZ266" t="s">
        <v>594</v>
      </c>
      <c r="DLA266" t="s">
        <v>594</v>
      </c>
      <c r="DLB266" t="s">
        <v>594</v>
      </c>
      <c r="DLC266" t="s">
        <v>594</v>
      </c>
      <c r="DLD266" t="s">
        <v>594</v>
      </c>
      <c r="DLE266" t="s">
        <v>594</v>
      </c>
      <c r="DLF266" t="s">
        <v>594</v>
      </c>
      <c r="DLG266" t="s">
        <v>594</v>
      </c>
      <c r="DLH266" t="s">
        <v>594</v>
      </c>
      <c r="DLI266" t="s">
        <v>594</v>
      </c>
      <c r="DLJ266" t="s">
        <v>594</v>
      </c>
      <c r="DLK266" t="s">
        <v>594</v>
      </c>
      <c r="DLL266" t="s">
        <v>594</v>
      </c>
      <c r="DLM266" t="s">
        <v>594</v>
      </c>
      <c r="DLN266" t="s">
        <v>594</v>
      </c>
      <c r="DLO266" t="s">
        <v>594</v>
      </c>
      <c r="DLP266" t="s">
        <v>594</v>
      </c>
      <c r="DLQ266" t="s">
        <v>594</v>
      </c>
      <c r="DLR266" t="s">
        <v>594</v>
      </c>
      <c r="DLS266" t="s">
        <v>594</v>
      </c>
      <c r="DLT266" t="s">
        <v>594</v>
      </c>
      <c r="DLU266" t="s">
        <v>594</v>
      </c>
      <c r="DLV266" t="s">
        <v>594</v>
      </c>
      <c r="DLW266" t="s">
        <v>594</v>
      </c>
      <c r="DLX266" t="s">
        <v>594</v>
      </c>
      <c r="DLY266" t="s">
        <v>594</v>
      </c>
      <c r="DLZ266" t="s">
        <v>594</v>
      </c>
      <c r="DMA266" t="s">
        <v>594</v>
      </c>
      <c r="DMB266" t="s">
        <v>594</v>
      </c>
      <c r="DMC266" t="s">
        <v>594</v>
      </c>
      <c r="DMD266" t="s">
        <v>594</v>
      </c>
      <c r="DME266" t="s">
        <v>594</v>
      </c>
      <c r="DMF266" t="s">
        <v>594</v>
      </c>
      <c r="DMG266" t="s">
        <v>594</v>
      </c>
      <c r="DMH266" t="s">
        <v>594</v>
      </c>
      <c r="DMI266" t="s">
        <v>594</v>
      </c>
      <c r="DMJ266" t="s">
        <v>594</v>
      </c>
      <c r="DMK266" t="s">
        <v>594</v>
      </c>
      <c r="DML266" t="s">
        <v>594</v>
      </c>
      <c r="DMM266" t="s">
        <v>594</v>
      </c>
      <c r="DMN266" t="s">
        <v>594</v>
      </c>
      <c r="DMO266" t="s">
        <v>594</v>
      </c>
      <c r="DMP266" t="s">
        <v>594</v>
      </c>
      <c r="DMQ266" t="s">
        <v>594</v>
      </c>
      <c r="DMR266" t="s">
        <v>594</v>
      </c>
      <c r="DMS266" t="s">
        <v>594</v>
      </c>
      <c r="DMT266" t="s">
        <v>594</v>
      </c>
      <c r="DMU266" t="s">
        <v>594</v>
      </c>
      <c r="DMV266" t="s">
        <v>594</v>
      </c>
      <c r="DMW266" t="s">
        <v>594</v>
      </c>
      <c r="DMX266" t="s">
        <v>594</v>
      </c>
      <c r="DMY266" t="s">
        <v>594</v>
      </c>
      <c r="DMZ266" t="s">
        <v>594</v>
      </c>
      <c r="DNA266" t="s">
        <v>594</v>
      </c>
      <c r="DNB266" t="s">
        <v>594</v>
      </c>
      <c r="DNC266" t="s">
        <v>594</v>
      </c>
      <c r="DND266" t="s">
        <v>594</v>
      </c>
      <c r="DNE266" t="s">
        <v>594</v>
      </c>
      <c r="DNF266" t="s">
        <v>594</v>
      </c>
      <c r="DNG266" t="s">
        <v>594</v>
      </c>
      <c r="DNH266" t="s">
        <v>594</v>
      </c>
      <c r="DNI266" t="s">
        <v>594</v>
      </c>
      <c r="DNJ266" t="s">
        <v>594</v>
      </c>
      <c r="DNK266" t="s">
        <v>594</v>
      </c>
      <c r="DNL266" t="s">
        <v>594</v>
      </c>
      <c r="DNM266" t="s">
        <v>594</v>
      </c>
      <c r="DNN266" t="s">
        <v>594</v>
      </c>
      <c r="DNO266" t="s">
        <v>594</v>
      </c>
      <c r="DNP266" t="s">
        <v>594</v>
      </c>
      <c r="DNQ266" t="s">
        <v>594</v>
      </c>
      <c r="DNR266" t="s">
        <v>594</v>
      </c>
      <c r="DNS266" t="s">
        <v>594</v>
      </c>
      <c r="DNT266" t="s">
        <v>594</v>
      </c>
      <c r="DNU266" t="s">
        <v>594</v>
      </c>
      <c r="DNV266" t="s">
        <v>594</v>
      </c>
      <c r="DNW266" t="s">
        <v>594</v>
      </c>
      <c r="DNX266" t="s">
        <v>594</v>
      </c>
      <c r="DNY266" t="s">
        <v>594</v>
      </c>
      <c r="DNZ266" t="s">
        <v>594</v>
      </c>
      <c r="DOA266" t="s">
        <v>594</v>
      </c>
      <c r="DOB266" t="s">
        <v>594</v>
      </c>
      <c r="DOC266" t="s">
        <v>594</v>
      </c>
      <c r="DOD266" t="s">
        <v>594</v>
      </c>
      <c r="DOE266" t="s">
        <v>594</v>
      </c>
      <c r="DOF266" t="s">
        <v>594</v>
      </c>
      <c r="DOG266" t="s">
        <v>594</v>
      </c>
      <c r="DOH266" t="s">
        <v>594</v>
      </c>
      <c r="DOI266" t="s">
        <v>594</v>
      </c>
      <c r="DOJ266" t="s">
        <v>594</v>
      </c>
      <c r="DOK266" t="s">
        <v>594</v>
      </c>
      <c r="DOL266" t="s">
        <v>594</v>
      </c>
      <c r="DOM266" t="s">
        <v>594</v>
      </c>
      <c r="DON266" t="s">
        <v>594</v>
      </c>
      <c r="DOO266" t="s">
        <v>594</v>
      </c>
      <c r="DOP266" t="s">
        <v>594</v>
      </c>
      <c r="DOQ266" t="s">
        <v>594</v>
      </c>
      <c r="DOR266" t="s">
        <v>594</v>
      </c>
      <c r="DOS266" t="s">
        <v>594</v>
      </c>
      <c r="DOT266" t="s">
        <v>594</v>
      </c>
      <c r="DOU266" t="s">
        <v>594</v>
      </c>
      <c r="DOV266" t="s">
        <v>594</v>
      </c>
      <c r="DOW266" t="s">
        <v>594</v>
      </c>
      <c r="DOX266" t="s">
        <v>594</v>
      </c>
      <c r="DOY266" t="s">
        <v>594</v>
      </c>
      <c r="DOZ266" t="s">
        <v>594</v>
      </c>
      <c r="DPA266" t="s">
        <v>594</v>
      </c>
      <c r="DPB266" t="s">
        <v>594</v>
      </c>
      <c r="DPC266" t="s">
        <v>594</v>
      </c>
      <c r="DPD266" t="s">
        <v>594</v>
      </c>
      <c r="DPE266" t="s">
        <v>594</v>
      </c>
      <c r="DPF266" t="s">
        <v>594</v>
      </c>
      <c r="DPG266" t="s">
        <v>594</v>
      </c>
      <c r="DPH266" t="s">
        <v>594</v>
      </c>
      <c r="DPI266" t="s">
        <v>594</v>
      </c>
      <c r="DPJ266" t="s">
        <v>594</v>
      </c>
      <c r="DPK266" t="s">
        <v>594</v>
      </c>
      <c r="DPL266" t="s">
        <v>594</v>
      </c>
      <c r="DPM266" t="s">
        <v>594</v>
      </c>
      <c r="DPN266" t="s">
        <v>594</v>
      </c>
      <c r="DPO266" t="s">
        <v>594</v>
      </c>
      <c r="DPP266" t="s">
        <v>594</v>
      </c>
      <c r="DPQ266" t="s">
        <v>594</v>
      </c>
      <c r="DPR266" t="s">
        <v>594</v>
      </c>
      <c r="DPS266" t="s">
        <v>594</v>
      </c>
      <c r="DPT266" t="s">
        <v>594</v>
      </c>
      <c r="DPU266" t="s">
        <v>594</v>
      </c>
      <c r="DPV266" t="s">
        <v>594</v>
      </c>
      <c r="DPW266" t="s">
        <v>594</v>
      </c>
      <c r="DPX266" t="s">
        <v>594</v>
      </c>
      <c r="DPY266" t="s">
        <v>594</v>
      </c>
      <c r="DPZ266" t="s">
        <v>594</v>
      </c>
      <c r="DQA266" t="s">
        <v>594</v>
      </c>
      <c r="DQB266" t="s">
        <v>594</v>
      </c>
      <c r="DQC266" t="s">
        <v>594</v>
      </c>
      <c r="DQD266" t="s">
        <v>594</v>
      </c>
      <c r="DQE266" t="s">
        <v>594</v>
      </c>
      <c r="DQF266" t="s">
        <v>594</v>
      </c>
      <c r="DQG266" t="s">
        <v>594</v>
      </c>
      <c r="DQH266" t="s">
        <v>594</v>
      </c>
      <c r="DQI266" t="s">
        <v>594</v>
      </c>
      <c r="DQJ266" t="s">
        <v>594</v>
      </c>
      <c r="DQK266" t="s">
        <v>594</v>
      </c>
      <c r="DQL266" t="s">
        <v>594</v>
      </c>
      <c r="DQM266" t="s">
        <v>594</v>
      </c>
      <c r="DQN266" t="s">
        <v>594</v>
      </c>
      <c r="DQO266" t="s">
        <v>594</v>
      </c>
      <c r="DQP266" t="s">
        <v>594</v>
      </c>
      <c r="DQQ266" t="s">
        <v>594</v>
      </c>
      <c r="DQR266" t="s">
        <v>594</v>
      </c>
      <c r="DQS266" t="s">
        <v>594</v>
      </c>
      <c r="DQT266" t="s">
        <v>594</v>
      </c>
      <c r="DQU266" t="s">
        <v>594</v>
      </c>
      <c r="DQV266" t="s">
        <v>594</v>
      </c>
      <c r="DQW266" t="s">
        <v>594</v>
      </c>
      <c r="DQX266" t="s">
        <v>594</v>
      </c>
      <c r="DQY266" t="s">
        <v>594</v>
      </c>
      <c r="DQZ266" t="s">
        <v>594</v>
      </c>
      <c r="DRA266" t="s">
        <v>594</v>
      </c>
      <c r="DRB266" t="s">
        <v>594</v>
      </c>
      <c r="DRC266" t="s">
        <v>594</v>
      </c>
      <c r="DRD266" t="s">
        <v>594</v>
      </c>
      <c r="DRE266" t="s">
        <v>594</v>
      </c>
      <c r="DRF266" t="s">
        <v>594</v>
      </c>
      <c r="DRG266" t="s">
        <v>594</v>
      </c>
      <c r="DRH266" t="s">
        <v>594</v>
      </c>
      <c r="DRI266" t="s">
        <v>594</v>
      </c>
      <c r="DRJ266" t="s">
        <v>594</v>
      </c>
      <c r="DRK266" t="s">
        <v>594</v>
      </c>
      <c r="DRL266" t="s">
        <v>594</v>
      </c>
      <c r="DRM266" t="s">
        <v>594</v>
      </c>
      <c r="DRN266" t="s">
        <v>594</v>
      </c>
      <c r="DRO266" t="s">
        <v>594</v>
      </c>
      <c r="DRP266" t="s">
        <v>594</v>
      </c>
      <c r="DRQ266" t="s">
        <v>594</v>
      </c>
      <c r="DRR266" t="s">
        <v>594</v>
      </c>
      <c r="DRS266" t="s">
        <v>594</v>
      </c>
      <c r="DRT266" t="s">
        <v>594</v>
      </c>
      <c r="DRU266" t="s">
        <v>594</v>
      </c>
      <c r="DRV266" t="s">
        <v>594</v>
      </c>
      <c r="DRW266" t="s">
        <v>594</v>
      </c>
      <c r="DRX266" t="s">
        <v>594</v>
      </c>
      <c r="DRY266" t="s">
        <v>594</v>
      </c>
      <c r="DRZ266" t="s">
        <v>594</v>
      </c>
      <c r="DSA266" t="s">
        <v>594</v>
      </c>
      <c r="DSB266" t="s">
        <v>594</v>
      </c>
      <c r="DSC266" t="s">
        <v>594</v>
      </c>
      <c r="DSD266" t="s">
        <v>594</v>
      </c>
      <c r="DSE266" t="s">
        <v>594</v>
      </c>
      <c r="DSF266" t="s">
        <v>594</v>
      </c>
      <c r="DSG266" t="s">
        <v>594</v>
      </c>
      <c r="DSH266" t="s">
        <v>594</v>
      </c>
      <c r="DSI266" t="s">
        <v>594</v>
      </c>
      <c r="DSJ266" t="s">
        <v>594</v>
      </c>
      <c r="DSK266" t="s">
        <v>594</v>
      </c>
      <c r="DSL266" t="s">
        <v>594</v>
      </c>
      <c r="DSM266" t="s">
        <v>594</v>
      </c>
      <c r="DSN266" t="s">
        <v>594</v>
      </c>
      <c r="DSO266" t="s">
        <v>594</v>
      </c>
      <c r="DSP266" t="s">
        <v>594</v>
      </c>
      <c r="DSQ266" t="s">
        <v>594</v>
      </c>
      <c r="DSR266" t="s">
        <v>594</v>
      </c>
      <c r="DSS266" t="s">
        <v>594</v>
      </c>
      <c r="DST266" t="s">
        <v>594</v>
      </c>
      <c r="DSU266" t="s">
        <v>594</v>
      </c>
      <c r="DSV266" t="s">
        <v>594</v>
      </c>
      <c r="DSW266" t="s">
        <v>594</v>
      </c>
      <c r="DSX266" t="s">
        <v>594</v>
      </c>
      <c r="DSY266" t="s">
        <v>594</v>
      </c>
      <c r="DSZ266" t="s">
        <v>594</v>
      </c>
      <c r="DTA266" t="s">
        <v>594</v>
      </c>
      <c r="DTB266" t="s">
        <v>594</v>
      </c>
      <c r="DTC266" t="s">
        <v>594</v>
      </c>
      <c r="DTD266" t="s">
        <v>594</v>
      </c>
      <c r="DTE266" t="s">
        <v>594</v>
      </c>
      <c r="DTF266" t="s">
        <v>594</v>
      </c>
      <c r="DTG266" t="s">
        <v>594</v>
      </c>
      <c r="DTH266" t="s">
        <v>594</v>
      </c>
      <c r="DTI266" t="s">
        <v>594</v>
      </c>
      <c r="DTJ266" t="s">
        <v>594</v>
      </c>
      <c r="DTK266" t="s">
        <v>594</v>
      </c>
      <c r="DTL266" t="s">
        <v>594</v>
      </c>
      <c r="DTM266" t="s">
        <v>594</v>
      </c>
      <c r="DTN266" t="s">
        <v>594</v>
      </c>
      <c r="DTO266" t="s">
        <v>594</v>
      </c>
      <c r="DTP266" t="s">
        <v>594</v>
      </c>
      <c r="DTQ266" t="s">
        <v>594</v>
      </c>
      <c r="DTR266" t="s">
        <v>594</v>
      </c>
      <c r="DTS266" t="s">
        <v>594</v>
      </c>
      <c r="DTT266" t="s">
        <v>594</v>
      </c>
      <c r="DTU266" t="s">
        <v>594</v>
      </c>
      <c r="DTV266" t="s">
        <v>594</v>
      </c>
      <c r="DTW266" t="s">
        <v>594</v>
      </c>
      <c r="DTX266" t="s">
        <v>594</v>
      </c>
      <c r="DTY266" t="s">
        <v>594</v>
      </c>
      <c r="DTZ266" t="s">
        <v>594</v>
      </c>
      <c r="DUA266" t="s">
        <v>594</v>
      </c>
      <c r="DUB266" t="s">
        <v>594</v>
      </c>
      <c r="DUC266" t="s">
        <v>594</v>
      </c>
      <c r="DUD266" t="s">
        <v>594</v>
      </c>
      <c r="DUE266" t="s">
        <v>594</v>
      </c>
      <c r="DUF266" t="s">
        <v>594</v>
      </c>
      <c r="DUG266" t="s">
        <v>594</v>
      </c>
      <c r="DUH266" t="s">
        <v>594</v>
      </c>
      <c r="DUI266" t="s">
        <v>594</v>
      </c>
      <c r="DUJ266" t="s">
        <v>594</v>
      </c>
      <c r="DUK266" t="s">
        <v>594</v>
      </c>
      <c r="DUL266" t="s">
        <v>594</v>
      </c>
      <c r="DUM266" t="s">
        <v>594</v>
      </c>
      <c r="DUN266" t="s">
        <v>594</v>
      </c>
      <c r="DUO266" t="s">
        <v>594</v>
      </c>
      <c r="DUP266" t="s">
        <v>594</v>
      </c>
      <c r="DUQ266" t="s">
        <v>594</v>
      </c>
      <c r="DUR266" t="s">
        <v>594</v>
      </c>
      <c r="DUS266" t="s">
        <v>594</v>
      </c>
      <c r="DUT266" t="s">
        <v>594</v>
      </c>
      <c r="DUU266" t="s">
        <v>594</v>
      </c>
      <c r="DUV266" t="s">
        <v>594</v>
      </c>
      <c r="DUW266" t="s">
        <v>594</v>
      </c>
      <c r="DUX266" t="s">
        <v>594</v>
      </c>
      <c r="DUY266" t="s">
        <v>594</v>
      </c>
      <c r="DUZ266" t="s">
        <v>594</v>
      </c>
      <c r="DVA266" t="s">
        <v>594</v>
      </c>
      <c r="DVB266" t="s">
        <v>594</v>
      </c>
      <c r="DVC266" t="s">
        <v>594</v>
      </c>
      <c r="DVD266" t="s">
        <v>594</v>
      </c>
      <c r="DVE266" t="s">
        <v>594</v>
      </c>
      <c r="DVF266" t="s">
        <v>594</v>
      </c>
      <c r="DVG266" t="s">
        <v>594</v>
      </c>
      <c r="DVH266" t="s">
        <v>594</v>
      </c>
      <c r="DVI266" t="s">
        <v>594</v>
      </c>
      <c r="DVJ266" t="s">
        <v>594</v>
      </c>
      <c r="DVK266" t="s">
        <v>594</v>
      </c>
      <c r="DVL266" t="s">
        <v>594</v>
      </c>
      <c r="DVM266" t="s">
        <v>594</v>
      </c>
      <c r="DVN266" t="s">
        <v>594</v>
      </c>
      <c r="DVO266" t="s">
        <v>594</v>
      </c>
      <c r="DVP266" t="s">
        <v>594</v>
      </c>
      <c r="DVQ266" t="s">
        <v>594</v>
      </c>
      <c r="DVR266" t="s">
        <v>594</v>
      </c>
      <c r="DVS266" t="s">
        <v>594</v>
      </c>
      <c r="DVT266" t="s">
        <v>594</v>
      </c>
      <c r="DVU266" t="s">
        <v>594</v>
      </c>
      <c r="DVV266" t="s">
        <v>594</v>
      </c>
      <c r="DVW266" t="s">
        <v>594</v>
      </c>
      <c r="DVX266" t="s">
        <v>594</v>
      </c>
      <c r="DVY266" t="s">
        <v>594</v>
      </c>
      <c r="DVZ266" t="s">
        <v>594</v>
      </c>
      <c r="DWA266" t="s">
        <v>594</v>
      </c>
      <c r="DWB266" t="s">
        <v>594</v>
      </c>
      <c r="DWC266" t="s">
        <v>594</v>
      </c>
      <c r="DWD266" t="s">
        <v>594</v>
      </c>
      <c r="DWE266" t="s">
        <v>594</v>
      </c>
      <c r="DWF266" t="s">
        <v>594</v>
      </c>
      <c r="DWG266" t="s">
        <v>594</v>
      </c>
      <c r="DWH266" t="s">
        <v>594</v>
      </c>
      <c r="DWI266" t="s">
        <v>594</v>
      </c>
      <c r="DWJ266" t="s">
        <v>594</v>
      </c>
      <c r="DWK266" t="s">
        <v>594</v>
      </c>
      <c r="DWL266" t="s">
        <v>594</v>
      </c>
      <c r="DWM266" t="s">
        <v>594</v>
      </c>
      <c r="DWN266" t="s">
        <v>594</v>
      </c>
      <c r="DWO266" t="s">
        <v>594</v>
      </c>
      <c r="DWP266" t="s">
        <v>594</v>
      </c>
      <c r="DWQ266" t="s">
        <v>594</v>
      </c>
      <c r="DWR266" t="s">
        <v>594</v>
      </c>
      <c r="DWS266" t="s">
        <v>594</v>
      </c>
      <c r="DWT266" t="s">
        <v>594</v>
      </c>
      <c r="DWU266" t="s">
        <v>594</v>
      </c>
      <c r="DWV266" t="s">
        <v>594</v>
      </c>
      <c r="DWW266" t="s">
        <v>594</v>
      </c>
      <c r="DWX266" t="s">
        <v>594</v>
      </c>
      <c r="DWY266" t="s">
        <v>594</v>
      </c>
      <c r="DWZ266" t="s">
        <v>594</v>
      </c>
      <c r="DXA266" t="s">
        <v>594</v>
      </c>
      <c r="DXB266" t="s">
        <v>594</v>
      </c>
      <c r="DXC266" t="s">
        <v>594</v>
      </c>
      <c r="DXD266" t="s">
        <v>594</v>
      </c>
      <c r="DXE266" t="s">
        <v>594</v>
      </c>
      <c r="DXF266" t="s">
        <v>594</v>
      </c>
      <c r="DXG266" t="s">
        <v>594</v>
      </c>
      <c r="DXH266" t="s">
        <v>594</v>
      </c>
      <c r="DXI266" t="s">
        <v>594</v>
      </c>
      <c r="DXJ266" t="s">
        <v>594</v>
      </c>
      <c r="DXK266" t="s">
        <v>594</v>
      </c>
      <c r="DXL266" t="s">
        <v>594</v>
      </c>
      <c r="DXM266" t="s">
        <v>594</v>
      </c>
      <c r="DXN266" t="s">
        <v>594</v>
      </c>
      <c r="DXO266" t="s">
        <v>594</v>
      </c>
      <c r="DXP266" t="s">
        <v>594</v>
      </c>
      <c r="DXQ266" t="s">
        <v>594</v>
      </c>
      <c r="DXR266" t="s">
        <v>594</v>
      </c>
      <c r="DXS266" t="s">
        <v>594</v>
      </c>
      <c r="DXT266" t="s">
        <v>594</v>
      </c>
      <c r="DXU266" t="s">
        <v>594</v>
      </c>
      <c r="DXV266" t="s">
        <v>594</v>
      </c>
      <c r="DXW266" t="s">
        <v>594</v>
      </c>
      <c r="DXX266" t="s">
        <v>594</v>
      </c>
      <c r="DXY266" t="s">
        <v>594</v>
      </c>
      <c r="DXZ266" t="s">
        <v>594</v>
      </c>
      <c r="DYA266" t="s">
        <v>594</v>
      </c>
      <c r="DYB266" t="s">
        <v>594</v>
      </c>
      <c r="DYC266" t="s">
        <v>594</v>
      </c>
      <c r="DYD266" t="s">
        <v>594</v>
      </c>
      <c r="DYE266" t="s">
        <v>594</v>
      </c>
      <c r="DYF266" t="s">
        <v>594</v>
      </c>
      <c r="DYG266" t="s">
        <v>594</v>
      </c>
      <c r="DYH266" t="s">
        <v>594</v>
      </c>
      <c r="DYI266" t="s">
        <v>594</v>
      </c>
      <c r="DYJ266" t="s">
        <v>594</v>
      </c>
      <c r="DYK266" t="s">
        <v>594</v>
      </c>
      <c r="DYL266" t="s">
        <v>594</v>
      </c>
      <c r="DYM266" t="s">
        <v>594</v>
      </c>
      <c r="DYN266" t="s">
        <v>594</v>
      </c>
      <c r="DYO266" t="s">
        <v>594</v>
      </c>
      <c r="DYP266" t="s">
        <v>594</v>
      </c>
      <c r="DYQ266" t="s">
        <v>594</v>
      </c>
      <c r="DYR266" t="s">
        <v>594</v>
      </c>
      <c r="DYS266" t="s">
        <v>594</v>
      </c>
      <c r="DYT266" t="s">
        <v>594</v>
      </c>
      <c r="DYU266" t="s">
        <v>594</v>
      </c>
      <c r="DYV266" t="s">
        <v>594</v>
      </c>
      <c r="DYW266" t="s">
        <v>594</v>
      </c>
      <c r="DYX266" t="s">
        <v>594</v>
      </c>
      <c r="DYY266" t="s">
        <v>594</v>
      </c>
      <c r="DYZ266" t="s">
        <v>594</v>
      </c>
      <c r="DZA266" t="s">
        <v>594</v>
      </c>
      <c r="DZB266" t="s">
        <v>594</v>
      </c>
      <c r="DZC266" t="s">
        <v>594</v>
      </c>
      <c r="DZD266" t="s">
        <v>594</v>
      </c>
      <c r="DZE266" t="s">
        <v>594</v>
      </c>
      <c r="DZF266" t="s">
        <v>594</v>
      </c>
      <c r="DZG266" t="s">
        <v>594</v>
      </c>
      <c r="DZH266" t="s">
        <v>594</v>
      </c>
      <c r="DZI266" t="s">
        <v>594</v>
      </c>
      <c r="DZJ266" t="s">
        <v>594</v>
      </c>
      <c r="DZK266" t="s">
        <v>594</v>
      </c>
      <c r="DZL266" t="s">
        <v>594</v>
      </c>
      <c r="DZM266" t="s">
        <v>594</v>
      </c>
      <c r="DZN266" t="s">
        <v>594</v>
      </c>
      <c r="DZO266" t="s">
        <v>594</v>
      </c>
      <c r="DZP266" t="s">
        <v>594</v>
      </c>
      <c r="DZQ266" t="s">
        <v>594</v>
      </c>
      <c r="DZR266" t="s">
        <v>594</v>
      </c>
      <c r="DZS266" t="s">
        <v>594</v>
      </c>
      <c r="DZT266" t="s">
        <v>594</v>
      </c>
      <c r="DZU266" t="s">
        <v>594</v>
      </c>
      <c r="DZV266" t="s">
        <v>594</v>
      </c>
      <c r="DZW266" t="s">
        <v>594</v>
      </c>
      <c r="DZX266" t="s">
        <v>594</v>
      </c>
      <c r="DZY266" t="s">
        <v>594</v>
      </c>
      <c r="DZZ266" t="s">
        <v>594</v>
      </c>
      <c r="EAA266" t="s">
        <v>594</v>
      </c>
      <c r="EAB266" t="s">
        <v>594</v>
      </c>
      <c r="EAC266" t="s">
        <v>594</v>
      </c>
      <c r="EAD266" t="s">
        <v>594</v>
      </c>
      <c r="EAE266" t="s">
        <v>594</v>
      </c>
      <c r="EAF266" t="s">
        <v>594</v>
      </c>
      <c r="EAG266" t="s">
        <v>594</v>
      </c>
      <c r="EAH266" t="s">
        <v>594</v>
      </c>
      <c r="EAI266" t="s">
        <v>594</v>
      </c>
      <c r="EAJ266" t="s">
        <v>594</v>
      </c>
      <c r="EAK266" t="s">
        <v>594</v>
      </c>
      <c r="EAL266" t="s">
        <v>594</v>
      </c>
      <c r="EAM266" t="s">
        <v>594</v>
      </c>
      <c r="EAN266" t="s">
        <v>594</v>
      </c>
      <c r="EAO266" t="s">
        <v>594</v>
      </c>
      <c r="EAP266" t="s">
        <v>594</v>
      </c>
      <c r="EAQ266" t="s">
        <v>594</v>
      </c>
      <c r="EAR266" t="s">
        <v>594</v>
      </c>
      <c r="EAS266" t="s">
        <v>594</v>
      </c>
      <c r="EAT266" t="s">
        <v>594</v>
      </c>
      <c r="EAU266" t="s">
        <v>594</v>
      </c>
      <c r="EAV266" t="s">
        <v>594</v>
      </c>
      <c r="EAW266" t="s">
        <v>594</v>
      </c>
      <c r="EAX266" t="s">
        <v>594</v>
      </c>
      <c r="EAY266" t="s">
        <v>594</v>
      </c>
      <c r="EAZ266" t="s">
        <v>594</v>
      </c>
      <c r="EBA266" t="s">
        <v>594</v>
      </c>
      <c r="EBB266" t="s">
        <v>594</v>
      </c>
      <c r="EBC266" t="s">
        <v>594</v>
      </c>
      <c r="EBD266" t="s">
        <v>594</v>
      </c>
      <c r="EBE266" t="s">
        <v>594</v>
      </c>
      <c r="EBF266" t="s">
        <v>594</v>
      </c>
      <c r="EBG266" t="s">
        <v>594</v>
      </c>
      <c r="EBH266" t="s">
        <v>594</v>
      </c>
      <c r="EBI266" t="s">
        <v>594</v>
      </c>
      <c r="EBJ266" t="s">
        <v>594</v>
      </c>
      <c r="EBK266" t="s">
        <v>594</v>
      </c>
      <c r="EBL266" t="s">
        <v>594</v>
      </c>
      <c r="EBM266" t="s">
        <v>594</v>
      </c>
      <c r="EBN266" t="s">
        <v>594</v>
      </c>
      <c r="EBO266" t="s">
        <v>594</v>
      </c>
      <c r="EBP266" t="s">
        <v>594</v>
      </c>
      <c r="EBQ266" t="s">
        <v>594</v>
      </c>
      <c r="EBR266" t="s">
        <v>594</v>
      </c>
      <c r="EBS266" t="s">
        <v>594</v>
      </c>
      <c r="EBT266" t="s">
        <v>594</v>
      </c>
      <c r="EBU266" t="s">
        <v>594</v>
      </c>
      <c r="EBV266" t="s">
        <v>594</v>
      </c>
      <c r="EBW266" t="s">
        <v>594</v>
      </c>
      <c r="EBX266" t="s">
        <v>594</v>
      </c>
      <c r="EBY266" t="s">
        <v>594</v>
      </c>
      <c r="EBZ266" t="s">
        <v>594</v>
      </c>
      <c r="ECA266" t="s">
        <v>594</v>
      </c>
      <c r="ECB266" t="s">
        <v>594</v>
      </c>
      <c r="ECC266" t="s">
        <v>594</v>
      </c>
      <c r="ECD266" t="s">
        <v>594</v>
      </c>
      <c r="ECE266" t="s">
        <v>594</v>
      </c>
      <c r="ECF266" t="s">
        <v>594</v>
      </c>
      <c r="ECG266" t="s">
        <v>594</v>
      </c>
      <c r="ECH266" t="s">
        <v>594</v>
      </c>
      <c r="ECI266" t="s">
        <v>594</v>
      </c>
      <c r="ECJ266" t="s">
        <v>594</v>
      </c>
      <c r="ECK266" t="s">
        <v>594</v>
      </c>
      <c r="ECL266" t="s">
        <v>594</v>
      </c>
      <c r="ECM266" t="s">
        <v>594</v>
      </c>
      <c r="ECN266" t="s">
        <v>594</v>
      </c>
      <c r="ECO266" t="s">
        <v>594</v>
      </c>
      <c r="ECP266" t="s">
        <v>594</v>
      </c>
      <c r="ECQ266" t="s">
        <v>594</v>
      </c>
      <c r="ECR266" t="s">
        <v>594</v>
      </c>
      <c r="ECS266" t="s">
        <v>594</v>
      </c>
      <c r="ECT266" t="s">
        <v>594</v>
      </c>
      <c r="ECU266" t="s">
        <v>594</v>
      </c>
      <c r="ECV266" t="s">
        <v>594</v>
      </c>
      <c r="ECW266" t="s">
        <v>594</v>
      </c>
      <c r="ECX266" t="s">
        <v>594</v>
      </c>
      <c r="ECY266" t="s">
        <v>594</v>
      </c>
      <c r="ECZ266" t="s">
        <v>594</v>
      </c>
      <c r="EDA266" t="s">
        <v>594</v>
      </c>
      <c r="EDB266" t="s">
        <v>594</v>
      </c>
      <c r="EDC266" t="s">
        <v>594</v>
      </c>
      <c r="EDD266" t="s">
        <v>594</v>
      </c>
      <c r="EDE266" t="s">
        <v>594</v>
      </c>
      <c r="EDF266" t="s">
        <v>594</v>
      </c>
      <c r="EDG266" t="s">
        <v>594</v>
      </c>
      <c r="EDH266" t="s">
        <v>594</v>
      </c>
      <c r="EDI266" t="s">
        <v>594</v>
      </c>
      <c r="EDJ266" t="s">
        <v>594</v>
      </c>
      <c r="EDK266" t="s">
        <v>594</v>
      </c>
      <c r="EDL266" t="s">
        <v>594</v>
      </c>
      <c r="EDM266" t="s">
        <v>594</v>
      </c>
      <c r="EDN266" t="s">
        <v>594</v>
      </c>
      <c r="EDO266" t="s">
        <v>594</v>
      </c>
      <c r="EDP266" t="s">
        <v>594</v>
      </c>
      <c r="EDQ266" t="s">
        <v>594</v>
      </c>
      <c r="EDR266" t="s">
        <v>594</v>
      </c>
      <c r="EDS266" t="s">
        <v>594</v>
      </c>
      <c r="EDT266" t="s">
        <v>594</v>
      </c>
      <c r="EDU266" t="s">
        <v>594</v>
      </c>
      <c r="EDV266" t="s">
        <v>594</v>
      </c>
      <c r="EDW266" t="s">
        <v>594</v>
      </c>
      <c r="EDX266" t="s">
        <v>594</v>
      </c>
      <c r="EDY266" t="s">
        <v>594</v>
      </c>
      <c r="EDZ266" t="s">
        <v>594</v>
      </c>
      <c r="EEA266" t="s">
        <v>594</v>
      </c>
      <c r="EEB266" t="s">
        <v>594</v>
      </c>
      <c r="EEC266" t="s">
        <v>594</v>
      </c>
      <c r="EED266" t="s">
        <v>594</v>
      </c>
      <c r="EEE266" t="s">
        <v>594</v>
      </c>
      <c r="EEF266" t="s">
        <v>594</v>
      </c>
      <c r="EEG266" t="s">
        <v>594</v>
      </c>
      <c r="EEH266" t="s">
        <v>594</v>
      </c>
      <c r="EEI266" t="s">
        <v>594</v>
      </c>
      <c r="EEJ266" t="s">
        <v>594</v>
      </c>
      <c r="EEK266" t="s">
        <v>594</v>
      </c>
      <c r="EEL266" t="s">
        <v>594</v>
      </c>
      <c r="EEM266" t="s">
        <v>594</v>
      </c>
      <c r="EEN266" t="s">
        <v>594</v>
      </c>
      <c r="EEO266" t="s">
        <v>594</v>
      </c>
      <c r="EEP266" t="s">
        <v>594</v>
      </c>
      <c r="EEQ266" t="s">
        <v>594</v>
      </c>
      <c r="EER266" t="s">
        <v>594</v>
      </c>
      <c r="EES266" t="s">
        <v>594</v>
      </c>
      <c r="EET266" t="s">
        <v>594</v>
      </c>
      <c r="EEU266" t="s">
        <v>594</v>
      </c>
      <c r="EEV266" t="s">
        <v>594</v>
      </c>
      <c r="EEW266" t="s">
        <v>594</v>
      </c>
      <c r="EEX266" t="s">
        <v>594</v>
      </c>
      <c r="EEY266" t="s">
        <v>594</v>
      </c>
      <c r="EEZ266" t="s">
        <v>594</v>
      </c>
      <c r="EFA266" t="s">
        <v>594</v>
      </c>
      <c r="EFB266" t="s">
        <v>594</v>
      </c>
      <c r="EFC266" t="s">
        <v>594</v>
      </c>
      <c r="EFD266" t="s">
        <v>594</v>
      </c>
      <c r="EFE266" t="s">
        <v>594</v>
      </c>
      <c r="EFF266" t="s">
        <v>594</v>
      </c>
      <c r="EFG266" t="s">
        <v>594</v>
      </c>
      <c r="EFH266" t="s">
        <v>594</v>
      </c>
      <c r="EFI266" t="s">
        <v>594</v>
      </c>
      <c r="EFJ266" t="s">
        <v>594</v>
      </c>
      <c r="EFK266" t="s">
        <v>594</v>
      </c>
      <c r="EFL266" t="s">
        <v>594</v>
      </c>
      <c r="EFM266" t="s">
        <v>594</v>
      </c>
      <c r="EFN266" t="s">
        <v>594</v>
      </c>
      <c r="EFO266" t="s">
        <v>594</v>
      </c>
      <c r="EFP266" t="s">
        <v>594</v>
      </c>
      <c r="EFQ266" t="s">
        <v>594</v>
      </c>
      <c r="EFR266" t="s">
        <v>594</v>
      </c>
      <c r="EFS266" t="s">
        <v>594</v>
      </c>
      <c r="EFT266" t="s">
        <v>594</v>
      </c>
      <c r="EFU266" t="s">
        <v>594</v>
      </c>
      <c r="EFV266" t="s">
        <v>594</v>
      </c>
      <c r="EFW266" t="s">
        <v>594</v>
      </c>
      <c r="EFX266" t="s">
        <v>594</v>
      </c>
      <c r="EFY266" t="s">
        <v>594</v>
      </c>
      <c r="EFZ266" t="s">
        <v>594</v>
      </c>
      <c r="EGA266" t="s">
        <v>594</v>
      </c>
      <c r="EGB266" t="s">
        <v>594</v>
      </c>
      <c r="EGC266" t="s">
        <v>594</v>
      </c>
      <c r="EGD266" t="s">
        <v>594</v>
      </c>
      <c r="EGE266" t="s">
        <v>594</v>
      </c>
      <c r="EGF266" t="s">
        <v>594</v>
      </c>
      <c r="EGG266" t="s">
        <v>594</v>
      </c>
      <c r="EGH266" t="s">
        <v>594</v>
      </c>
      <c r="EGI266" t="s">
        <v>594</v>
      </c>
      <c r="EGJ266" t="s">
        <v>594</v>
      </c>
      <c r="EGK266" t="s">
        <v>594</v>
      </c>
      <c r="EGL266" t="s">
        <v>594</v>
      </c>
      <c r="EGM266" t="s">
        <v>594</v>
      </c>
      <c r="EGN266" t="s">
        <v>594</v>
      </c>
      <c r="EGO266" t="s">
        <v>594</v>
      </c>
      <c r="EGP266" t="s">
        <v>594</v>
      </c>
      <c r="EGQ266" t="s">
        <v>594</v>
      </c>
      <c r="EGR266" t="s">
        <v>594</v>
      </c>
      <c r="EGS266" t="s">
        <v>594</v>
      </c>
      <c r="EGT266" t="s">
        <v>594</v>
      </c>
      <c r="EGU266" t="s">
        <v>594</v>
      </c>
      <c r="EGV266" t="s">
        <v>594</v>
      </c>
      <c r="EGW266" t="s">
        <v>594</v>
      </c>
      <c r="EGX266" t="s">
        <v>594</v>
      </c>
      <c r="EGY266" t="s">
        <v>594</v>
      </c>
      <c r="EGZ266" t="s">
        <v>594</v>
      </c>
      <c r="EHA266" t="s">
        <v>594</v>
      </c>
      <c r="EHB266" t="s">
        <v>594</v>
      </c>
      <c r="EHC266" t="s">
        <v>594</v>
      </c>
      <c r="EHD266" t="s">
        <v>594</v>
      </c>
      <c r="EHE266" t="s">
        <v>594</v>
      </c>
      <c r="EHF266" t="s">
        <v>594</v>
      </c>
      <c r="EHG266" t="s">
        <v>594</v>
      </c>
      <c r="EHH266" t="s">
        <v>594</v>
      </c>
      <c r="EHI266" t="s">
        <v>594</v>
      </c>
      <c r="EHJ266" t="s">
        <v>594</v>
      </c>
      <c r="EHK266" t="s">
        <v>594</v>
      </c>
      <c r="EHL266" t="s">
        <v>594</v>
      </c>
      <c r="EHM266" t="s">
        <v>594</v>
      </c>
      <c r="EHN266" t="s">
        <v>594</v>
      </c>
      <c r="EHO266" t="s">
        <v>594</v>
      </c>
      <c r="EHP266" t="s">
        <v>594</v>
      </c>
      <c r="EHQ266" t="s">
        <v>594</v>
      </c>
      <c r="EHR266" t="s">
        <v>594</v>
      </c>
      <c r="EHS266" t="s">
        <v>594</v>
      </c>
      <c r="EHT266" t="s">
        <v>594</v>
      </c>
      <c r="EHU266" t="s">
        <v>594</v>
      </c>
      <c r="EHV266" t="s">
        <v>594</v>
      </c>
      <c r="EHW266" t="s">
        <v>594</v>
      </c>
      <c r="EHX266" t="s">
        <v>594</v>
      </c>
      <c r="EHY266" t="s">
        <v>594</v>
      </c>
      <c r="EHZ266" t="s">
        <v>594</v>
      </c>
      <c r="EIA266" t="s">
        <v>594</v>
      </c>
      <c r="EIB266" t="s">
        <v>594</v>
      </c>
      <c r="EIC266" t="s">
        <v>594</v>
      </c>
      <c r="EID266" t="s">
        <v>594</v>
      </c>
      <c r="EIE266" t="s">
        <v>594</v>
      </c>
      <c r="EIF266" t="s">
        <v>594</v>
      </c>
      <c r="EIG266" t="s">
        <v>594</v>
      </c>
      <c r="EIH266" t="s">
        <v>594</v>
      </c>
      <c r="EII266" t="s">
        <v>594</v>
      </c>
      <c r="EIJ266" t="s">
        <v>594</v>
      </c>
      <c r="EIK266" t="s">
        <v>594</v>
      </c>
      <c r="EIL266" t="s">
        <v>594</v>
      </c>
      <c r="EIM266" t="s">
        <v>594</v>
      </c>
      <c r="EIN266" t="s">
        <v>594</v>
      </c>
      <c r="EIO266" t="s">
        <v>594</v>
      </c>
      <c r="EIP266" t="s">
        <v>594</v>
      </c>
      <c r="EIQ266" t="s">
        <v>594</v>
      </c>
      <c r="EIR266" t="s">
        <v>594</v>
      </c>
      <c r="EIS266" t="s">
        <v>594</v>
      </c>
      <c r="EIT266" t="s">
        <v>594</v>
      </c>
      <c r="EIU266" t="s">
        <v>594</v>
      </c>
      <c r="EIV266" t="s">
        <v>594</v>
      </c>
      <c r="EIW266" t="s">
        <v>594</v>
      </c>
      <c r="EIX266" t="s">
        <v>594</v>
      </c>
      <c r="EIY266" t="s">
        <v>594</v>
      </c>
      <c r="EIZ266" t="s">
        <v>594</v>
      </c>
      <c r="EJA266" t="s">
        <v>594</v>
      </c>
      <c r="EJB266" t="s">
        <v>594</v>
      </c>
      <c r="EJC266" t="s">
        <v>594</v>
      </c>
      <c r="EJD266" t="s">
        <v>594</v>
      </c>
      <c r="EJE266" t="s">
        <v>594</v>
      </c>
      <c r="EJF266" t="s">
        <v>594</v>
      </c>
      <c r="EJG266" t="s">
        <v>594</v>
      </c>
      <c r="EJH266" t="s">
        <v>594</v>
      </c>
      <c r="EJI266" t="s">
        <v>594</v>
      </c>
      <c r="EJJ266" t="s">
        <v>594</v>
      </c>
      <c r="EJK266" t="s">
        <v>594</v>
      </c>
      <c r="EJL266" t="s">
        <v>594</v>
      </c>
      <c r="EJM266" t="s">
        <v>594</v>
      </c>
      <c r="EJN266" t="s">
        <v>594</v>
      </c>
      <c r="EJO266" t="s">
        <v>594</v>
      </c>
      <c r="EJP266" t="s">
        <v>594</v>
      </c>
      <c r="EJQ266" t="s">
        <v>594</v>
      </c>
      <c r="EJR266" t="s">
        <v>594</v>
      </c>
      <c r="EJS266" t="s">
        <v>594</v>
      </c>
      <c r="EJT266" t="s">
        <v>594</v>
      </c>
      <c r="EJU266" t="s">
        <v>594</v>
      </c>
      <c r="EJV266" t="s">
        <v>594</v>
      </c>
      <c r="EJW266" t="s">
        <v>594</v>
      </c>
      <c r="EJX266" t="s">
        <v>594</v>
      </c>
      <c r="EJY266" t="s">
        <v>594</v>
      </c>
      <c r="EJZ266" t="s">
        <v>594</v>
      </c>
      <c r="EKA266" t="s">
        <v>594</v>
      </c>
      <c r="EKB266" t="s">
        <v>594</v>
      </c>
      <c r="EKC266" t="s">
        <v>594</v>
      </c>
      <c r="EKD266" t="s">
        <v>594</v>
      </c>
      <c r="EKE266" t="s">
        <v>594</v>
      </c>
      <c r="EKF266" t="s">
        <v>594</v>
      </c>
      <c r="EKG266" t="s">
        <v>594</v>
      </c>
      <c r="EKH266" t="s">
        <v>594</v>
      </c>
      <c r="EKI266" t="s">
        <v>594</v>
      </c>
      <c r="EKJ266" t="s">
        <v>594</v>
      </c>
      <c r="EKK266" t="s">
        <v>594</v>
      </c>
      <c r="EKL266" t="s">
        <v>594</v>
      </c>
      <c r="EKM266" t="s">
        <v>594</v>
      </c>
      <c r="EKN266" t="s">
        <v>594</v>
      </c>
      <c r="EKO266" t="s">
        <v>594</v>
      </c>
      <c r="EKP266" t="s">
        <v>594</v>
      </c>
      <c r="EKQ266" t="s">
        <v>594</v>
      </c>
      <c r="EKR266" t="s">
        <v>594</v>
      </c>
      <c r="EKS266" t="s">
        <v>594</v>
      </c>
      <c r="EKT266" t="s">
        <v>594</v>
      </c>
      <c r="EKU266" t="s">
        <v>594</v>
      </c>
      <c r="EKV266" t="s">
        <v>594</v>
      </c>
      <c r="EKW266" t="s">
        <v>594</v>
      </c>
      <c r="EKX266" t="s">
        <v>594</v>
      </c>
      <c r="EKY266" t="s">
        <v>594</v>
      </c>
      <c r="EKZ266" t="s">
        <v>594</v>
      </c>
      <c r="ELA266" t="s">
        <v>594</v>
      </c>
      <c r="ELB266" t="s">
        <v>594</v>
      </c>
      <c r="ELC266" t="s">
        <v>594</v>
      </c>
      <c r="ELD266" t="s">
        <v>594</v>
      </c>
      <c r="ELE266" t="s">
        <v>594</v>
      </c>
      <c r="ELF266" t="s">
        <v>594</v>
      </c>
      <c r="ELG266" t="s">
        <v>594</v>
      </c>
      <c r="ELH266" t="s">
        <v>594</v>
      </c>
      <c r="ELI266" t="s">
        <v>594</v>
      </c>
      <c r="ELJ266" t="s">
        <v>594</v>
      </c>
      <c r="ELK266" t="s">
        <v>594</v>
      </c>
      <c r="ELL266" t="s">
        <v>594</v>
      </c>
      <c r="ELM266" t="s">
        <v>594</v>
      </c>
      <c r="ELN266" t="s">
        <v>594</v>
      </c>
      <c r="ELO266" t="s">
        <v>594</v>
      </c>
      <c r="ELP266" t="s">
        <v>594</v>
      </c>
      <c r="ELQ266" t="s">
        <v>594</v>
      </c>
      <c r="ELR266" t="s">
        <v>594</v>
      </c>
      <c r="ELS266" t="s">
        <v>594</v>
      </c>
      <c r="ELT266" t="s">
        <v>594</v>
      </c>
      <c r="ELU266" t="s">
        <v>594</v>
      </c>
      <c r="ELV266" t="s">
        <v>594</v>
      </c>
      <c r="ELW266" t="s">
        <v>594</v>
      </c>
      <c r="ELX266" t="s">
        <v>594</v>
      </c>
      <c r="ELY266" t="s">
        <v>594</v>
      </c>
      <c r="ELZ266" t="s">
        <v>594</v>
      </c>
      <c r="EMA266" t="s">
        <v>594</v>
      </c>
      <c r="EMB266" t="s">
        <v>594</v>
      </c>
      <c r="EMC266" t="s">
        <v>594</v>
      </c>
      <c r="EMD266" t="s">
        <v>594</v>
      </c>
      <c r="EME266" t="s">
        <v>594</v>
      </c>
      <c r="EMF266" t="s">
        <v>594</v>
      </c>
      <c r="EMG266" t="s">
        <v>594</v>
      </c>
      <c r="EMH266" t="s">
        <v>594</v>
      </c>
      <c r="EMI266" t="s">
        <v>594</v>
      </c>
      <c r="EMJ266" t="s">
        <v>594</v>
      </c>
      <c r="EMK266" t="s">
        <v>594</v>
      </c>
      <c r="EML266" t="s">
        <v>594</v>
      </c>
      <c r="EMM266" t="s">
        <v>594</v>
      </c>
      <c r="EMN266" t="s">
        <v>594</v>
      </c>
      <c r="EMO266" t="s">
        <v>594</v>
      </c>
      <c r="EMP266" t="s">
        <v>594</v>
      </c>
      <c r="EMQ266" t="s">
        <v>594</v>
      </c>
      <c r="EMR266" t="s">
        <v>594</v>
      </c>
      <c r="EMS266" t="s">
        <v>594</v>
      </c>
      <c r="EMT266" t="s">
        <v>594</v>
      </c>
      <c r="EMU266" t="s">
        <v>594</v>
      </c>
      <c r="EMV266" t="s">
        <v>594</v>
      </c>
      <c r="EMW266" t="s">
        <v>594</v>
      </c>
      <c r="EMX266" t="s">
        <v>594</v>
      </c>
      <c r="EMY266" t="s">
        <v>594</v>
      </c>
      <c r="EMZ266" t="s">
        <v>594</v>
      </c>
      <c r="ENA266" t="s">
        <v>594</v>
      </c>
      <c r="ENB266" t="s">
        <v>594</v>
      </c>
      <c r="ENC266" t="s">
        <v>594</v>
      </c>
      <c r="END266" t="s">
        <v>594</v>
      </c>
      <c r="ENE266" t="s">
        <v>594</v>
      </c>
      <c r="ENF266" t="s">
        <v>594</v>
      </c>
      <c r="ENG266" t="s">
        <v>594</v>
      </c>
      <c r="ENH266" t="s">
        <v>594</v>
      </c>
      <c r="ENI266" t="s">
        <v>594</v>
      </c>
      <c r="ENJ266" t="s">
        <v>594</v>
      </c>
      <c r="ENK266" t="s">
        <v>594</v>
      </c>
      <c r="ENL266" t="s">
        <v>594</v>
      </c>
      <c r="ENM266" t="s">
        <v>594</v>
      </c>
      <c r="ENN266" t="s">
        <v>594</v>
      </c>
      <c r="ENO266" t="s">
        <v>594</v>
      </c>
      <c r="ENP266" t="s">
        <v>594</v>
      </c>
      <c r="ENQ266" t="s">
        <v>594</v>
      </c>
      <c r="ENR266" t="s">
        <v>594</v>
      </c>
      <c r="ENS266" t="s">
        <v>594</v>
      </c>
      <c r="ENT266" t="s">
        <v>594</v>
      </c>
      <c r="ENU266" t="s">
        <v>594</v>
      </c>
      <c r="ENV266" t="s">
        <v>594</v>
      </c>
      <c r="ENW266" t="s">
        <v>594</v>
      </c>
      <c r="ENX266" t="s">
        <v>594</v>
      </c>
      <c r="ENY266" t="s">
        <v>594</v>
      </c>
      <c r="ENZ266" t="s">
        <v>594</v>
      </c>
      <c r="EOA266" t="s">
        <v>594</v>
      </c>
      <c r="EOB266" t="s">
        <v>594</v>
      </c>
      <c r="EOC266" t="s">
        <v>594</v>
      </c>
      <c r="EOD266" t="s">
        <v>594</v>
      </c>
      <c r="EOE266" t="s">
        <v>594</v>
      </c>
      <c r="EOF266" t="s">
        <v>594</v>
      </c>
      <c r="EOG266" t="s">
        <v>594</v>
      </c>
      <c r="EOH266" t="s">
        <v>594</v>
      </c>
      <c r="EOI266" t="s">
        <v>594</v>
      </c>
      <c r="EOJ266" t="s">
        <v>594</v>
      </c>
      <c r="EOK266" t="s">
        <v>594</v>
      </c>
      <c r="EOL266" t="s">
        <v>594</v>
      </c>
      <c r="EOM266" t="s">
        <v>594</v>
      </c>
      <c r="EON266" t="s">
        <v>594</v>
      </c>
      <c r="EOO266" t="s">
        <v>594</v>
      </c>
      <c r="EOP266" t="s">
        <v>594</v>
      </c>
      <c r="EOQ266" t="s">
        <v>594</v>
      </c>
      <c r="EOR266" t="s">
        <v>594</v>
      </c>
      <c r="EOS266" t="s">
        <v>594</v>
      </c>
      <c r="EOT266" t="s">
        <v>594</v>
      </c>
      <c r="EOU266" t="s">
        <v>594</v>
      </c>
      <c r="EOV266" t="s">
        <v>594</v>
      </c>
      <c r="EOW266" t="s">
        <v>594</v>
      </c>
      <c r="EOX266" t="s">
        <v>594</v>
      </c>
      <c r="EOY266" t="s">
        <v>594</v>
      </c>
      <c r="EOZ266" t="s">
        <v>594</v>
      </c>
      <c r="EPA266" t="s">
        <v>594</v>
      </c>
      <c r="EPB266" t="s">
        <v>594</v>
      </c>
      <c r="EPC266" t="s">
        <v>594</v>
      </c>
      <c r="EPD266" t="s">
        <v>594</v>
      </c>
      <c r="EPE266" t="s">
        <v>594</v>
      </c>
      <c r="EPF266" t="s">
        <v>594</v>
      </c>
      <c r="EPG266" t="s">
        <v>594</v>
      </c>
      <c r="EPH266" t="s">
        <v>594</v>
      </c>
      <c r="EPI266" t="s">
        <v>594</v>
      </c>
      <c r="EPJ266" t="s">
        <v>594</v>
      </c>
      <c r="EPK266" t="s">
        <v>594</v>
      </c>
      <c r="EPL266" t="s">
        <v>594</v>
      </c>
      <c r="EPM266" t="s">
        <v>594</v>
      </c>
      <c r="EPN266" t="s">
        <v>594</v>
      </c>
      <c r="EPO266" t="s">
        <v>594</v>
      </c>
      <c r="EPP266" t="s">
        <v>594</v>
      </c>
      <c r="EPQ266" t="s">
        <v>594</v>
      </c>
      <c r="EPR266" t="s">
        <v>594</v>
      </c>
      <c r="EPS266" t="s">
        <v>594</v>
      </c>
      <c r="EPT266" t="s">
        <v>594</v>
      </c>
      <c r="EPU266" t="s">
        <v>594</v>
      </c>
      <c r="EPV266" t="s">
        <v>594</v>
      </c>
      <c r="EPW266" t="s">
        <v>594</v>
      </c>
      <c r="EPX266" t="s">
        <v>594</v>
      </c>
      <c r="EPY266" t="s">
        <v>594</v>
      </c>
      <c r="EPZ266" t="s">
        <v>594</v>
      </c>
      <c r="EQA266" t="s">
        <v>594</v>
      </c>
      <c r="EQB266" t="s">
        <v>594</v>
      </c>
      <c r="EQC266" t="s">
        <v>594</v>
      </c>
      <c r="EQD266" t="s">
        <v>594</v>
      </c>
      <c r="EQE266" t="s">
        <v>594</v>
      </c>
      <c r="EQF266" t="s">
        <v>594</v>
      </c>
      <c r="EQG266" t="s">
        <v>594</v>
      </c>
      <c r="EQH266" t="s">
        <v>594</v>
      </c>
      <c r="EQI266" t="s">
        <v>594</v>
      </c>
      <c r="EQJ266" t="s">
        <v>594</v>
      </c>
      <c r="EQK266" t="s">
        <v>594</v>
      </c>
      <c r="EQL266" t="s">
        <v>594</v>
      </c>
      <c r="EQM266" t="s">
        <v>594</v>
      </c>
      <c r="EQN266" t="s">
        <v>594</v>
      </c>
      <c r="EQO266" t="s">
        <v>594</v>
      </c>
      <c r="EQP266" t="s">
        <v>594</v>
      </c>
      <c r="EQQ266" t="s">
        <v>594</v>
      </c>
      <c r="EQR266" t="s">
        <v>594</v>
      </c>
      <c r="EQS266" t="s">
        <v>594</v>
      </c>
      <c r="EQT266" t="s">
        <v>594</v>
      </c>
      <c r="EQU266" t="s">
        <v>594</v>
      </c>
      <c r="EQV266" t="s">
        <v>594</v>
      </c>
      <c r="EQW266" t="s">
        <v>594</v>
      </c>
      <c r="EQX266" t="s">
        <v>594</v>
      </c>
      <c r="EQY266" t="s">
        <v>594</v>
      </c>
      <c r="EQZ266" t="s">
        <v>594</v>
      </c>
      <c r="ERA266" t="s">
        <v>594</v>
      </c>
      <c r="ERB266" t="s">
        <v>594</v>
      </c>
      <c r="ERC266" t="s">
        <v>594</v>
      </c>
      <c r="ERD266" t="s">
        <v>594</v>
      </c>
      <c r="ERE266" t="s">
        <v>594</v>
      </c>
      <c r="ERF266" t="s">
        <v>594</v>
      </c>
      <c r="ERG266" t="s">
        <v>594</v>
      </c>
      <c r="ERH266" t="s">
        <v>594</v>
      </c>
      <c r="ERI266" t="s">
        <v>594</v>
      </c>
      <c r="ERJ266" t="s">
        <v>594</v>
      </c>
      <c r="ERK266" t="s">
        <v>594</v>
      </c>
      <c r="ERL266" t="s">
        <v>594</v>
      </c>
      <c r="ERM266" t="s">
        <v>594</v>
      </c>
      <c r="ERN266" t="s">
        <v>594</v>
      </c>
      <c r="ERO266" t="s">
        <v>594</v>
      </c>
      <c r="ERP266" t="s">
        <v>594</v>
      </c>
      <c r="ERQ266" t="s">
        <v>594</v>
      </c>
      <c r="ERR266" t="s">
        <v>594</v>
      </c>
      <c r="ERS266" t="s">
        <v>594</v>
      </c>
      <c r="ERT266" t="s">
        <v>594</v>
      </c>
      <c r="ERU266" t="s">
        <v>594</v>
      </c>
      <c r="ERV266" t="s">
        <v>594</v>
      </c>
      <c r="ERW266" t="s">
        <v>594</v>
      </c>
      <c r="ERX266" t="s">
        <v>594</v>
      </c>
      <c r="ERY266" t="s">
        <v>594</v>
      </c>
      <c r="ERZ266" t="s">
        <v>594</v>
      </c>
      <c r="ESA266" t="s">
        <v>594</v>
      </c>
      <c r="ESB266" t="s">
        <v>594</v>
      </c>
      <c r="ESC266" t="s">
        <v>594</v>
      </c>
      <c r="ESD266" t="s">
        <v>594</v>
      </c>
      <c r="ESE266" t="s">
        <v>594</v>
      </c>
      <c r="ESF266" t="s">
        <v>594</v>
      </c>
      <c r="ESG266" t="s">
        <v>594</v>
      </c>
      <c r="ESH266" t="s">
        <v>594</v>
      </c>
      <c r="ESI266" t="s">
        <v>594</v>
      </c>
      <c r="ESJ266" t="s">
        <v>594</v>
      </c>
      <c r="ESK266" t="s">
        <v>594</v>
      </c>
      <c r="ESL266" t="s">
        <v>594</v>
      </c>
      <c r="ESM266" t="s">
        <v>594</v>
      </c>
      <c r="ESN266" t="s">
        <v>594</v>
      </c>
      <c r="ESO266" t="s">
        <v>594</v>
      </c>
      <c r="ESP266" t="s">
        <v>594</v>
      </c>
      <c r="ESQ266" t="s">
        <v>594</v>
      </c>
      <c r="ESR266" t="s">
        <v>594</v>
      </c>
      <c r="ESS266" t="s">
        <v>594</v>
      </c>
      <c r="EST266" t="s">
        <v>594</v>
      </c>
      <c r="ESU266" t="s">
        <v>594</v>
      </c>
      <c r="ESV266" t="s">
        <v>594</v>
      </c>
      <c r="ESW266" t="s">
        <v>594</v>
      </c>
      <c r="ESX266" t="s">
        <v>594</v>
      </c>
      <c r="ESY266" t="s">
        <v>594</v>
      </c>
      <c r="ESZ266" t="s">
        <v>594</v>
      </c>
      <c r="ETA266" t="s">
        <v>594</v>
      </c>
      <c r="ETB266" t="s">
        <v>594</v>
      </c>
      <c r="ETC266" t="s">
        <v>594</v>
      </c>
      <c r="ETD266" t="s">
        <v>594</v>
      </c>
      <c r="ETE266" t="s">
        <v>594</v>
      </c>
      <c r="ETF266" t="s">
        <v>594</v>
      </c>
      <c r="ETG266" t="s">
        <v>594</v>
      </c>
      <c r="ETH266" t="s">
        <v>594</v>
      </c>
      <c r="ETI266" t="s">
        <v>594</v>
      </c>
      <c r="ETJ266" t="s">
        <v>594</v>
      </c>
      <c r="ETK266" t="s">
        <v>594</v>
      </c>
      <c r="ETL266" t="s">
        <v>594</v>
      </c>
      <c r="ETM266" t="s">
        <v>594</v>
      </c>
      <c r="ETN266" t="s">
        <v>594</v>
      </c>
      <c r="ETO266" t="s">
        <v>594</v>
      </c>
      <c r="ETP266" t="s">
        <v>594</v>
      </c>
      <c r="ETQ266" t="s">
        <v>594</v>
      </c>
      <c r="ETR266" t="s">
        <v>594</v>
      </c>
      <c r="ETS266" t="s">
        <v>594</v>
      </c>
      <c r="ETT266" t="s">
        <v>594</v>
      </c>
      <c r="ETU266" t="s">
        <v>594</v>
      </c>
      <c r="ETV266" t="s">
        <v>594</v>
      </c>
      <c r="ETW266" t="s">
        <v>594</v>
      </c>
      <c r="ETX266" t="s">
        <v>594</v>
      </c>
      <c r="ETY266" t="s">
        <v>594</v>
      </c>
      <c r="ETZ266" t="s">
        <v>594</v>
      </c>
      <c r="EUA266" t="s">
        <v>594</v>
      </c>
      <c r="EUB266" t="s">
        <v>594</v>
      </c>
      <c r="EUC266" t="s">
        <v>594</v>
      </c>
      <c r="EUD266" t="s">
        <v>594</v>
      </c>
      <c r="EUE266" t="s">
        <v>594</v>
      </c>
      <c r="EUF266" t="s">
        <v>594</v>
      </c>
      <c r="EUG266" t="s">
        <v>594</v>
      </c>
      <c r="EUH266" t="s">
        <v>594</v>
      </c>
      <c r="EUI266" t="s">
        <v>594</v>
      </c>
      <c r="EUJ266" t="s">
        <v>594</v>
      </c>
      <c r="EUK266" t="s">
        <v>594</v>
      </c>
      <c r="EUL266" t="s">
        <v>594</v>
      </c>
      <c r="EUM266" t="s">
        <v>594</v>
      </c>
      <c r="EUN266" t="s">
        <v>594</v>
      </c>
      <c r="EUO266" t="s">
        <v>594</v>
      </c>
      <c r="EUP266" t="s">
        <v>594</v>
      </c>
      <c r="EUQ266" t="s">
        <v>594</v>
      </c>
      <c r="EUR266" t="s">
        <v>594</v>
      </c>
      <c r="EUS266" t="s">
        <v>594</v>
      </c>
      <c r="EUT266" t="s">
        <v>594</v>
      </c>
      <c r="EUU266" t="s">
        <v>594</v>
      </c>
      <c r="EUV266" t="s">
        <v>594</v>
      </c>
      <c r="EUW266" t="s">
        <v>594</v>
      </c>
      <c r="EUX266" t="s">
        <v>594</v>
      </c>
      <c r="EUY266" t="s">
        <v>594</v>
      </c>
      <c r="EUZ266" t="s">
        <v>594</v>
      </c>
      <c r="EVA266" t="s">
        <v>594</v>
      </c>
      <c r="EVB266" t="s">
        <v>594</v>
      </c>
      <c r="EVC266" t="s">
        <v>594</v>
      </c>
      <c r="EVD266" t="s">
        <v>594</v>
      </c>
      <c r="EVE266" t="s">
        <v>594</v>
      </c>
      <c r="EVF266" t="s">
        <v>594</v>
      </c>
      <c r="EVG266" t="s">
        <v>594</v>
      </c>
      <c r="EVH266" t="s">
        <v>594</v>
      </c>
      <c r="EVI266" t="s">
        <v>594</v>
      </c>
      <c r="EVJ266" t="s">
        <v>594</v>
      </c>
      <c r="EVK266" t="s">
        <v>594</v>
      </c>
      <c r="EVL266" t="s">
        <v>594</v>
      </c>
      <c r="EVM266" t="s">
        <v>594</v>
      </c>
      <c r="EVN266" t="s">
        <v>594</v>
      </c>
      <c r="EVO266" t="s">
        <v>594</v>
      </c>
      <c r="EVP266" t="s">
        <v>594</v>
      </c>
      <c r="EVQ266" t="s">
        <v>594</v>
      </c>
      <c r="EVR266" t="s">
        <v>594</v>
      </c>
      <c r="EVS266" t="s">
        <v>594</v>
      </c>
      <c r="EVT266" t="s">
        <v>594</v>
      </c>
      <c r="EVU266" t="s">
        <v>594</v>
      </c>
      <c r="EVV266" t="s">
        <v>594</v>
      </c>
      <c r="EVW266" t="s">
        <v>594</v>
      </c>
      <c r="EVX266" t="s">
        <v>594</v>
      </c>
      <c r="EVY266" t="s">
        <v>594</v>
      </c>
      <c r="EVZ266" t="s">
        <v>594</v>
      </c>
      <c r="EWA266" t="s">
        <v>594</v>
      </c>
      <c r="EWB266" t="s">
        <v>594</v>
      </c>
      <c r="EWC266" t="s">
        <v>594</v>
      </c>
      <c r="EWD266" t="s">
        <v>594</v>
      </c>
      <c r="EWE266" t="s">
        <v>594</v>
      </c>
      <c r="EWF266" t="s">
        <v>594</v>
      </c>
      <c r="EWG266" t="s">
        <v>594</v>
      </c>
      <c r="EWH266" t="s">
        <v>594</v>
      </c>
      <c r="EWI266" t="s">
        <v>594</v>
      </c>
      <c r="EWJ266" t="s">
        <v>594</v>
      </c>
      <c r="EWK266" t="s">
        <v>594</v>
      </c>
      <c r="EWL266" t="s">
        <v>594</v>
      </c>
      <c r="EWM266" t="s">
        <v>594</v>
      </c>
      <c r="EWN266" t="s">
        <v>594</v>
      </c>
      <c r="EWO266" t="s">
        <v>594</v>
      </c>
      <c r="EWP266" t="s">
        <v>594</v>
      </c>
      <c r="EWQ266" t="s">
        <v>594</v>
      </c>
      <c r="EWR266" t="s">
        <v>594</v>
      </c>
      <c r="EWS266" t="s">
        <v>594</v>
      </c>
      <c r="EWT266" t="s">
        <v>594</v>
      </c>
      <c r="EWU266" t="s">
        <v>594</v>
      </c>
      <c r="EWV266" t="s">
        <v>594</v>
      </c>
      <c r="EWW266" t="s">
        <v>594</v>
      </c>
      <c r="EWX266" t="s">
        <v>594</v>
      </c>
      <c r="EWY266" t="s">
        <v>594</v>
      </c>
      <c r="EWZ266" t="s">
        <v>594</v>
      </c>
      <c r="EXA266" t="s">
        <v>594</v>
      </c>
      <c r="EXB266" t="s">
        <v>594</v>
      </c>
      <c r="EXC266" t="s">
        <v>594</v>
      </c>
      <c r="EXD266" t="s">
        <v>594</v>
      </c>
      <c r="EXE266" t="s">
        <v>594</v>
      </c>
      <c r="EXF266" t="s">
        <v>594</v>
      </c>
      <c r="EXG266" t="s">
        <v>594</v>
      </c>
      <c r="EXH266" t="s">
        <v>594</v>
      </c>
      <c r="EXI266" t="s">
        <v>594</v>
      </c>
      <c r="EXJ266" t="s">
        <v>594</v>
      </c>
      <c r="EXK266" t="s">
        <v>594</v>
      </c>
      <c r="EXL266" t="s">
        <v>594</v>
      </c>
      <c r="EXM266" t="s">
        <v>594</v>
      </c>
      <c r="EXN266" t="s">
        <v>594</v>
      </c>
      <c r="EXO266" t="s">
        <v>594</v>
      </c>
      <c r="EXP266" t="s">
        <v>594</v>
      </c>
      <c r="EXQ266" t="s">
        <v>594</v>
      </c>
      <c r="EXR266" t="s">
        <v>594</v>
      </c>
      <c r="EXS266" t="s">
        <v>594</v>
      </c>
      <c r="EXT266" t="s">
        <v>594</v>
      </c>
      <c r="EXU266" t="s">
        <v>594</v>
      </c>
      <c r="EXV266" t="s">
        <v>594</v>
      </c>
      <c r="EXW266" t="s">
        <v>594</v>
      </c>
      <c r="EXX266" t="s">
        <v>594</v>
      </c>
      <c r="EXY266" t="s">
        <v>594</v>
      </c>
      <c r="EXZ266" t="s">
        <v>594</v>
      </c>
      <c r="EYA266" t="s">
        <v>594</v>
      </c>
      <c r="EYB266" t="s">
        <v>594</v>
      </c>
      <c r="EYC266" t="s">
        <v>594</v>
      </c>
      <c r="EYD266" t="s">
        <v>594</v>
      </c>
      <c r="EYE266" t="s">
        <v>594</v>
      </c>
      <c r="EYF266" t="s">
        <v>594</v>
      </c>
      <c r="EYG266" t="s">
        <v>594</v>
      </c>
      <c r="EYH266" t="s">
        <v>594</v>
      </c>
      <c r="EYI266" t="s">
        <v>594</v>
      </c>
      <c r="EYJ266" t="s">
        <v>594</v>
      </c>
      <c r="EYK266" t="s">
        <v>594</v>
      </c>
      <c r="EYL266" t="s">
        <v>594</v>
      </c>
      <c r="EYM266" t="s">
        <v>594</v>
      </c>
      <c r="EYN266" t="s">
        <v>594</v>
      </c>
      <c r="EYO266" t="s">
        <v>594</v>
      </c>
      <c r="EYP266" t="s">
        <v>594</v>
      </c>
      <c r="EYQ266" t="s">
        <v>594</v>
      </c>
      <c r="EYR266" t="s">
        <v>594</v>
      </c>
      <c r="EYS266" t="s">
        <v>594</v>
      </c>
      <c r="EYT266" t="s">
        <v>594</v>
      </c>
      <c r="EYU266" t="s">
        <v>594</v>
      </c>
      <c r="EYV266" t="s">
        <v>594</v>
      </c>
      <c r="EYW266" t="s">
        <v>594</v>
      </c>
      <c r="EYX266" t="s">
        <v>594</v>
      </c>
      <c r="EYY266" t="s">
        <v>594</v>
      </c>
      <c r="EYZ266" t="s">
        <v>594</v>
      </c>
      <c r="EZA266" t="s">
        <v>594</v>
      </c>
      <c r="EZB266" t="s">
        <v>594</v>
      </c>
      <c r="EZC266" t="s">
        <v>594</v>
      </c>
      <c r="EZD266" t="s">
        <v>594</v>
      </c>
      <c r="EZE266" t="s">
        <v>594</v>
      </c>
      <c r="EZF266" t="s">
        <v>594</v>
      </c>
      <c r="EZG266" t="s">
        <v>594</v>
      </c>
      <c r="EZH266" t="s">
        <v>594</v>
      </c>
      <c r="EZI266" t="s">
        <v>594</v>
      </c>
      <c r="EZJ266" t="s">
        <v>594</v>
      </c>
      <c r="EZK266" t="s">
        <v>594</v>
      </c>
      <c r="EZL266" t="s">
        <v>594</v>
      </c>
      <c r="EZM266" t="s">
        <v>594</v>
      </c>
      <c r="EZN266" t="s">
        <v>594</v>
      </c>
      <c r="EZO266" t="s">
        <v>594</v>
      </c>
      <c r="EZP266" t="s">
        <v>594</v>
      </c>
      <c r="EZQ266" t="s">
        <v>594</v>
      </c>
      <c r="EZR266" t="s">
        <v>594</v>
      </c>
      <c r="EZS266" t="s">
        <v>594</v>
      </c>
      <c r="EZT266" t="s">
        <v>594</v>
      </c>
      <c r="EZU266" t="s">
        <v>594</v>
      </c>
      <c r="EZV266" t="s">
        <v>594</v>
      </c>
      <c r="EZW266" t="s">
        <v>594</v>
      </c>
      <c r="EZX266" t="s">
        <v>594</v>
      </c>
      <c r="EZY266" t="s">
        <v>594</v>
      </c>
      <c r="EZZ266" t="s">
        <v>594</v>
      </c>
      <c r="FAA266" t="s">
        <v>594</v>
      </c>
      <c r="FAB266" t="s">
        <v>594</v>
      </c>
      <c r="FAC266" t="s">
        <v>594</v>
      </c>
      <c r="FAD266" t="s">
        <v>594</v>
      </c>
      <c r="FAE266" t="s">
        <v>594</v>
      </c>
      <c r="FAF266" t="s">
        <v>594</v>
      </c>
      <c r="FAG266" t="s">
        <v>594</v>
      </c>
      <c r="FAH266" t="s">
        <v>594</v>
      </c>
      <c r="FAI266" t="s">
        <v>594</v>
      </c>
      <c r="FAJ266" t="s">
        <v>594</v>
      </c>
      <c r="FAK266" t="s">
        <v>594</v>
      </c>
      <c r="FAL266" t="s">
        <v>594</v>
      </c>
      <c r="FAM266" t="s">
        <v>594</v>
      </c>
      <c r="FAN266" t="s">
        <v>594</v>
      </c>
      <c r="FAO266" t="s">
        <v>594</v>
      </c>
      <c r="FAP266" t="s">
        <v>594</v>
      </c>
      <c r="FAQ266" t="s">
        <v>594</v>
      </c>
      <c r="FAR266" t="s">
        <v>594</v>
      </c>
      <c r="FAS266" t="s">
        <v>594</v>
      </c>
      <c r="FAT266" t="s">
        <v>594</v>
      </c>
      <c r="FAU266" t="s">
        <v>594</v>
      </c>
      <c r="FAV266" t="s">
        <v>594</v>
      </c>
      <c r="FAW266" t="s">
        <v>594</v>
      </c>
      <c r="FAX266" t="s">
        <v>594</v>
      </c>
      <c r="FAY266" t="s">
        <v>594</v>
      </c>
      <c r="FAZ266" t="s">
        <v>594</v>
      </c>
      <c r="FBA266" t="s">
        <v>594</v>
      </c>
      <c r="FBB266" t="s">
        <v>594</v>
      </c>
      <c r="FBC266" t="s">
        <v>594</v>
      </c>
      <c r="FBD266" t="s">
        <v>594</v>
      </c>
      <c r="FBE266" t="s">
        <v>594</v>
      </c>
      <c r="FBF266" t="s">
        <v>594</v>
      </c>
      <c r="FBG266" t="s">
        <v>594</v>
      </c>
      <c r="FBH266" t="s">
        <v>594</v>
      </c>
      <c r="FBI266" t="s">
        <v>594</v>
      </c>
      <c r="FBJ266" t="s">
        <v>594</v>
      </c>
      <c r="FBK266" t="s">
        <v>594</v>
      </c>
      <c r="FBL266" t="s">
        <v>594</v>
      </c>
      <c r="FBM266" t="s">
        <v>594</v>
      </c>
      <c r="FBN266" t="s">
        <v>594</v>
      </c>
      <c r="FBO266" t="s">
        <v>594</v>
      </c>
      <c r="FBP266" t="s">
        <v>594</v>
      </c>
      <c r="FBQ266" t="s">
        <v>594</v>
      </c>
      <c r="FBR266" t="s">
        <v>594</v>
      </c>
      <c r="FBS266" t="s">
        <v>594</v>
      </c>
      <c r="FBT266" t="s">
        <v>594</v>
      </c>
      <c r="FBU266" t="s">
        <v>594</v>
      </c>
      <c r="FBV266" t="s">
        <v>594</v>
      </c>
      <c r="FBW266" t="s">
        <v>594</v>
      </c>
      <c r="FBX266" t="s">
        <v>594</v>
      </c>
      <c r="FBY266" t="s">
        <v>594</v>
      </c>
      <c r="FBZ266" t="s">
        <v>594</v>
      </c>
      <c r="FCA266" t="s">
        <v>594</v>
      </c>
      <c r="FCB266" t="s">
        <v>594</v>
      </c>
      <c r="FCC266" t="s">
        <v>594</v>
      </c>
      <c r="FCD266" t="s">
        <v>594</v>
      </c>
      <c r="FCE266" t="s">
        <v>594</v>
      </c>
      <c r="FCF266" t="s">
        <v>594</v>
      </c>
      <c r="FCG266" t="s">
        <v>594</v>
      </c>
      <c r="FCH266" t="s">
        <v>594</v>
      </c>
      <c r="FCI266" t="s">
        <v>594</v>
      </c>
      <c r="FCJ266" t="s">
        <v>594</v>
      </c>
      <c r="FCK266" t="s">
        <v>594</v>
      </c>
      <c r="FCL266" t="s">
        <v>594</v>
      </c>
      <c r="FCM266" t="s">
        <v>594</v>
      </c>
      <c r="FCN266" t="s">
        <v>594</v>
      </c>
      <c r="FCO266" t="s">
        <v>594</v>
      </c>
      <c r="FCP266" t="s">
        <v>594</v>
      </c>
      <c r="FCQ266" t="s">
        <v>594</v>
      </c>
      <c r="FCR266" t="s">
        <v>594</v>
      </c>
      <c r="FCS266" t="s">
        <v>594</v>
      </c>
      <c r="FCT266" t="s">
        <v>594</v>
      </c>
      <c r="FCU266" t="s">
        <v>594</v>
      </c>
      <c r="FCV266" t="s">
        <v>594</v>
      </c>
      <c r="FCW266" t="s">
        <v>594</v>
      </c>
      <c r="FCX266" t="s">
        <v>594</v>
      </c>
      <c r="FCY266" t="s">
        <v>594</v>
      </c>
      <c r="FCZ266" t="s">
        <v>594</v>
      </c>
      <c r="FDA266" t="s">
        <v>594</v>
      </c>
      <c r="FDB266" t="s">
        <v>594</v>
      </c>
      <c r="FDC266" t="s">
        <v>594</v>
      </c>
      <c r="FDD266" t="s">
        <v>594</v>
      </c>
      <c r="FDE266" t="s">
        <v>594</v>
      </c>
      <c r="FDF266" t="s">
        <v>594</v>
      </c>
      <c r="FDG266" t="s">
        <v>594</v>
      </c>
      <c r="FDH266" t="s">
        <v>594</v>
      </c>
      <c r="FDI266" t="s">
        <v>594</v>
      </c>
      <c r="FDJ266" t="s">
        <v>594</v>
      </c>
      <c r="FDK266" t="s">
        <v>594</v>
      </c>
      <c r="FDL266" t="s">
        <v>594</v>
      </c>
      <c r="FDM266" t="s">
        <v>594</v>
      </c>
      <c r="FDN266" t="s">
        <v>594</v>
      </c>
      <c r="FDO266" t="s">
        <v>594</v>
      </c>
      <c r="FDP266" t="s">
        <v>594</v>
      </c>
      <c r="FDQ266" t="s">
        <v>594</v>
      </c>
      <c r="FDR266" t="s">
        <v>594</v>
      </c>
      <c r="FDS266" t="s">
        <v>594</v>
      </c>
      <c r="FDT266" t="s">
        <v>594</v>
      </c>
      <c r="FDU266" t="s">
        <v>594</v>
      </c>
      <c r="FDV266" t="s">
        <v>594</v>
      </c>
      <c r="FDW266" t="s">
        <v>594</v>
      </c>
      <c r="FDX266" t="s">
        <v>594</v>
      </c>
      <c r="FDY266" t="s">
        <v>594</v>
      </c>
      <c r="FDZ266" t="s">
        <v>594</v>
      </c>
      <c r="FEA266" t="s">
        <v>594</v>
      </c>
      <c r="FEB266" t="s">
        <v>594</v>
      </c>
      <c r="FEC266" t="s">
        <v>594</v>
      </c>
      <c r="FED266" t="s">
        <v>594</v>
      </c>
      <c r="FEE266" t="s">
        <v>594</v>
      </c>
      <c r="FEF266" t="s">
        <v>594</v>
      </c>
      <c r="FEG266" t="s">
        <v>594</v>
      </c>
      <c r="FEH266" t="s">
        <v>594</v>
      </c>
      <c r="FEI266" t="s">
        <v>594</v>
      </c>
      <c r="FEJ266" t="s">
        <v>594</v>
      </c>
      <c r="FEK266" t="s">
        <v>594</v>
      </c>
      <c r="FEL266" t="s">
        <v>594</v>
      </c>
      <c r="FEM266" t="s">
        <v>594</v>
      </c>
      <c r="FEN266" t="s">
        <v>594</v>
      </c>
      <c r="FEO266" t="s">
        <v>594</v>
      </c>
      <c r="FEP266" t="s">
        <v>594</v>
      </c>
      <c r="FEQ266" t="s">
        <v>594</v>
      </c>
      <c r="FER266" t="s">
        <v>594</v>
      </c>
      <c r="FES266" t="s">
        <v>594</v>
      </c>
      <c r="FET266" t="s">
        <v>594</v>
      </c>
      <c r="FEU266" t="s">
        <v>594</v>
      </c>
      <c r="FEV266" t="s">
        <v>594</v>
      </c>
      <c r="FEW266" t="s">
        <v>594</v>
      </c>
      <c r="FEX266" t="s">
        <v>594</v>
      </c>
      <c r="FEY266" t="s">
        <v>594</v>
      </c>
      <c r="FEZ266" t="s">
        <v>594</v>
      </c>
      <c r="FFA266" t="s">
        <v>594</v>
      </c>
      <c r="FFB266" t="s">
        <v>594</v>
      </c>
      <c r="FFC266" t="s">
        <v>594</v>
      </c>
      <c r="FFD266" t="s">
        <v>594</v>
      </c>
      <c r="FFE266" t="s">
        <v>594</v>
      </c>
      <c r="FFF266" t="s">
        <v>594</v>
      </c>
      <c r="FFG266" t="s">
        <v>594</v>
      </c>
      <c r="FFH266" t="s">
        <v>594</v>
      </c>
      <c r="FFI266" t="s">
        <v>594</v>
      </c>
      <c r="FFJ266" t="s">
        <v>594</v>
      </c>
      <c r="FFK266" t="s">
        <v>594</v>
      </c>
      <c r="FFL266" t="s">
        <v>594</v>
      </c>
      <c r="FFM266" t="s">
        <v>594</v>
      </c>
      <c r="FFN266" t="s">
        <v>594</v>
      </c>
      <c r="FFO266" t="s">
        <v>594</v>
      </c>
      <c r="FFP266" t="s">
        <v>594</v>
      </c>
      <c r="FFQ266" t="s">
        <v>594</v>
      </c>
      <c r="FFR266" t="s">
        <v>594</v>
      </c>
      <c r="FFS266" t="s">
        <v>594</v>
      </c>
      <c r="FFT266" t="s">
        <v>594</v>
      </c>
      <c r="FFU266" t="s">
        <v>594</v>
      </c>
      <c r="FFV266" t="s">
        <v>594</v>
      </c>
      <c r="FFW266" t="s">
        <v>594</v>
      </c>
      <c r="FFX266" t="s">
        <v>594</v>
      </c>
      <c r="FFY266" t="s">
        <v>594</v>
      </c>
      <c r="FFZ266" t="s">
        <v>594</v>
      </c>
      <c r="FGA266" t="s">
        <v>594</v>
      </c>
      <c r="FGB266" t="s">
        <v>594</v>
      </c>
      <c r="FGC266" t="s">
        <v>594</v>
      </c>
      <c r="FGD266" t="s">
        <v>594</v>
      </c>
      <c r="FGE266" t="s">
        <v>594</v>
      </c>
      <c r="FGF266" t="s">
        <v>594</v>
      </c>
      <c r="FGG266" t="s">
        <v>594</v>
      </c>
      <c r="FGH266" t="s">
        <v>594</v>
      </c>
      <c r="FGI266" t="s">
        <v>594</v>
      </c>
      <c r="FGJ266" t="s">
        <v>594</v>
      </c>
      <c r="FGK266" t="s">
        <v>594</v>
      </c>
      <c r="FGL266" t="s">
        <v>594</v>
      </c>
      <c r="FGM266" t="s">
        <v>594</v>
      </c>
      <c r="FGN266" t="s">
        <v>594</v>
      </c>
      <c r="FGO266" t="s">
        <v>594</v>
      </c>
      <c r="FGP266" t="s">
        <v>594</v>
      </c>
      <c r="FGQ266" t="s">
        <v>594</v>
      </c>
      <c r="FGR266" t="s">
        <v>594</v>
      </c>
      <c r="FGS266" t="s">
        <v>594</v>
      </c>
      <c r="FGT266" t="s">
        <v>594</v>
      </c>
      <c r="FGU266" t="s">
        <v>594</v>
      </c>
      <c r="FGV266" t="s">
        <v>594</v>
      </c>
      <c r="FGW266" t="s">
        <v>594</v>
      </c>
      <c r="FGX266" t="s">
        <v>594</v>
      </c>
      <c r="FGY266" t="s">
        <v>594</v>
      </c>
      <c r="FGZ266" t="s">
        <v>594</v>
      </c>
      <c r="FHA266" t="s">
        <v>594</v>
      </c>
      <c r="FHB266" t="s">
        <v>594</v>
      </c>
      <c r="FHC266" t="s">
        <v>594</v>
      </c>
      <c r="FHD266" t="s">
        <v>594</v>
      </c>
      <c r="FHE266" t="s">
        <v>594</v>
      </c>
      <c r="FHF266" t="s">
        <v>594</v>
      </c>
      <c r="FHG266" t="s">
        <v>594</v>
      </c>
      <c r="FHH266" t="s">
        <v>594</v>
      </c>
      <c r="FHI266" t="s">
        <v>594</v>
      </c>
      <c r="FHJ266" t="s">
        <v>594</v>
      </c>
      <c r="FHK266" t="s">
        <v>594</v>
      </c>
      <c r="FHL266" t="s">
        <v>594</v>
      </c>
      <c r="FHM266" t="s">
        <v>594</v>
      </c>
      <c r="FHN266" t="s">
        <v>594</v>
      </c>
      <c r="FHO266" t="s">
        <v>594</v>
      </c>
      <c r="FHP266" t="s">
        <v>594</v>
      </c>
      <c r="FHQ266" t="s">
        <v>594</v>
      </c>
      <c r="FHR266" t="s">
        <v>594</v>
      </c>
      <c r="FHS266" t="s">
        <v>594</v>
      </c>
      <c r="FHT266" t="s">
        <v>594</v>
      </c>
      <c r="FHU266" t="s">
        <v>594</v>
      </c>
      <c r="FHV266" t="s">
        <v>594</v>
      </c>
      <c r="FHW266" t="s">
        <v>594</v>
      </c>
      <c r="FHX266" t="s">
        <v>594</v>
      </c>
      <c r="FHY266" t="s">
        <v>594</v>
      </c>
      <c r="FHZ266" t="s">
        <v>594</v>
      </c>
      <c r="FIA266" t="s">
        <v>594</v>
      </c>
      <c r="FIB266" t="s">
        <v>594</v>
      </c>
      <c r="FIC266" t="s">
        <v>594</v>
      </c>
      <c r="FID266" t="s">
        <v>594</v>
      </c>
      <c r="FIE266" t="s">
        <v>594</v>
      </c>
      <c r="FIF266" t="s">
        <v>594</v>
      </c>
      <c r="FIG266" t="s">
        <v>594</v>
      </c>
      <c r="FIH266" t="s">
        <v>594</v>
      </c>
      <c r="FII266" t="s">
        <v>594</v>
      </c>
      <c r="FIJ266" t="s">
        <v>594</v>
      </c>
      <c r="FIK266" t="s">
        <v>594</v>
      </c>
      <c r="FIL266" t="s">
        <v>594</v>
      </c>
      <c r="FIM266" t="s">
        <v>594</v>
      </c>
      <c r="FIN266" t="s">
        <v>594</v>
      </c>
      <c r="FIO266" t="s">
        <v>594</v>
      </c>
      <c r="FIP266" t="s">
        <v>594</v>
      </c>
      <c r="FIQ266" t="s">
        <v>594</v>
      </c>
      <c r="FIR266" t="s">
        <v>594</v>
      </c>
      <c r="FIS266" t="s">
        <v>594</v>
      </c>
      <c r="FIT266" t="s">
        <v>594</v>
      </c>
      <c r="FIU266" t="s">
        <v>594</v>
      </c>
      <c r="FIV266" t="s">
        <v>594</v>
      </c>
      <c r="FIW266" t="s">
        <v>594</v>
      </c>
      <c r="FIX266" t="s">
        <v>594</v>
      </c>
      <c r="FIY266" t="s">
        <v>594</v>
      </c>
      <c r="FIZ266" t="s">
        <v>594</v>
      </c>
      <c r="FJA266" t="s">
        <v>594</v>
      </c>
      <c r="FJB266" t="s">
        <v>594</v>
      </c>
      <c r="FJC266" t="s">
        <v>594</v>
      </c>
      <c r="FJD266" t="s">
        <v>594</v>
      </c>
      <c r="FJE266" t="s">
        <v>594</v>
      </c>
      <c r="FJF266" t="s">
        <v>594</v>
      </c>
      <c r="FJG266" t="s">
        <v>594</v>
      </c>
      <c r="FJH266" t="s">
        <v>594</v>
      </c>
      <c r="FJI266" t="s">
        <v>594</v>
      </c>
      <c r="FJJ266" t="s">
        <v>594</v>
      </c>
      <c r="FJK266" t="s">
        <v>594</v>
      </c>
      <c r="FJL266" t="s">
        <v>594</v>
      </c>
      <c r="FJM266" t="s">
        <v>594</v>
      </c>
      <c r="FJN266" t="s">
        <v>594</v>
      </c>
      <c r="FJO266" t="s">
        <v>594</v>
      </c>
      <c r="FJP266" t="s">
        <v>594</v>
      </c>
      <c r="FJQ266" t="s">
        <v>594</v>
      </c>
      <c r="FJR266" t="s">
        <v>594</v>
      </c>
      <c r="FJS266" t="s">
        <v>594</v>
      </c>
      <c r="FJT266" t="s">
        <v>594</v>
      </c>
      <c r="FJU266" t="s">
        <v>594</v>
      </c>
      <c r="FJV266" t="s">
        <v>594</v>
      </c>
      <c r="FJW266" t="s">
        <v>594</v>
      </c>
      <c r="FJX266" t="s">
        <v>594</v>
      </c>
      <c r="FJY266" t="s">
        <v>594</v>
      </c>
      <c r="FJZ266" t="s">
        <v>594</v>
      </c>
      <c r="FKA266" t="s">
        <v>594</v>
      </c>
      <c r="FKB266" t="s">
        <v>594</v>
      </c>
      <c r="FKC266" t="s">
        <v>594</v>
      </c>
      <c r="FKD266" t="s">
        <v>594</v>
      </c>
      <c r="FKE266" t="s">
        <v>594</v>
      </c>
      <c r="FKF266" t="s">
        <v>594</v>
      </c>
      <c r="FKG266" t="s">
        <v>594</v>
      </c>
      <c r="FKH266" t="s">
        <v>594</v>
      </c>
      <c r="FKI266" t="s">
        <v>594</v>
      </c>
      <c r="FKJ266" t="s">
        <v>594</v>
      </c>
      <c r="FKK266" t="s">
        <v>594</v>
      </c>
      <c r="FKL266" t="s">
        <v>594</v>
      </c>
      <c r="FKM266" t="s">
        <v>594</v>
      </c>
      <c r="FKN266" t="s">
        <v>594</v>
      </c>
      <c r="FKO266" t="s">
        <v>594</v>
      </c>
      <c r="FKP266" t="s">
        <v>594</v>
      </c>
      <c r="FKQ266" t="s">
        <v>594</v>
      </c>
      <c r="FKR266" t="s">
        <v>594</v>
      </c>
      <c r="FKS266" t="s">
        <v>594</v>
      </c>
      <c r="FKT266" t="s">
        <v>594</v>
      </c>
      <c r="FKU266" t="s">
        <v>594</v>
      </c>
      <c r="FKV266" t="s">
        <v>594</v>
      </c>
      <c r="FKW266" t="s">
        <v>594</v>
      </c>
      <c r="FKX266" t="s">
        <v>594</v>
      </c>
      <c r="FKY266" t="s">
        <v>594</v>
      </c>
      <c r="FKZ266" t="s">
        <v>594</v>
      </c>
      <c r="FLA266" t="s">
        <v>594</v>
      </c>
      <c r="FLB266" t="s">
        <v>594</v>
      </c>
      <c r="FLC266" t="s">
        <v>594</v>
      </c>
      <c r="FLD266" t="s">
        <v>594</v>
      </c>
      <c r="FLE266" t="s">
        <v>594</v>
      </c>
      <c r="FLF266" t="s">
        <v>594</v>
      </c>
      <c r="FLG266" t="s">
        <v>594</v>
      </c>
      <c r="FLH266" t="s">
        <v>594</v>
      </c>
      <c r="FLI266" t="s">
        <v>594</v>
      </c>
      <c r="FLJ266" t="s">
        <v>594</v>
      </c>
      <c r="FLK266" t="s">
        <v>594</v>
      </c>
      <c r="FLL266" t="s">
        <v>594</v>
      </c>
      <c r="FLM266" t="s">
        <v>594</v>
      </c>
      <c r="FLN266" t="s">
        <v>594</v>
      </c>
      <c r="FLO266" t="s">
        <v>594</v>
      </c>
      <c r="FLP266" t="s">
        <v>594</v>
      </c>
      <c r="FLQ266" t="s">
        <v>594</v>
      </c>
      <c r="FLR266" t="s">
        <v>594</v>
      </c>
      <c r="FLS266" t="s">
        <v>594</v>
      </c>
      <c r="FLT266" t="s">
        <v>594</v>
      </c>
      <c r="FLU266" t="s">
        <v>594</v>
      </c>
      <c r="FLV266" t="s">
        <v>594</v>
      </c>
      <c r="FLW266" t="s">
        <v>594</v>
      </c>
      <c r="FLX266" t="s">
        <v>594</v>
      </c>
      <c r="FLY266" t="s">
        <v>594</v>
      </c>
      <c r="FLZ266" t="s">
        <v>594</v>
      </c>
      <c r="FMA266" t="s">
        <v>594</v>
      </c>
      <c r="FMB266" t="s">
        <v>594</v>
      </c>
      <c r="FMC266" t="s">
        <v>594</v>
      </c>
      <c r="FMD266" t="s">
        <v>594</v>
      </c>
      <c r="FME266" t="s">
        <v>594</v>
      </c>
      <c r="FMF266" t="s">
        <v>594</v>
      </c>
      <c r="FMG266" t="s">
        <v>594</v>
      </c>
      <c r="FMH266" t="s">
        <v>594</v>
      </c>
      <c r="FMI266" t="s">
        <v>594</v>
      </c>
      <c r="FMJ266" t="s">
        <v>594</v>
      </c>
      <c r="FMK266" t="s">
        <v>594</v>
      </c>
      <c r="FML266" t="s">
        <v>594</v>
      </c>
      <c r="FMM266" t="s">
        <v>594</v>
      </c>
      <c r="FMN266" t="s">
        <v>594</v>
      </c>
      <c r="FMO266" t="s">
        <v>594</v>
      </c>
      <c r="FMP266" t="s">
        <v>594</v>
      </c>
      <c r="FMQ266" t="s">
        <v>594</v>
      </c>
      <c r="FMR266" t="s">
        <v>594</v>
      </c>
      <c r="FMS266" t="s">
        <v>594</v>
      </c>
      <c r="FMT266" t="s">
        <v>594</v>
      </c>
      <c r="FMU266" t="s">
        <v>594</v>
      </c>
      <c r="FMV266" t="s">
        <v>594</v>
      </c>
      <c r="FMW266" t="s">
        <v>594</v>
      </c>
      <c r="FMX266" t="s">
        <v>594</v>
      </c>
      <c r="FMY266" t="s">
        <v>594</v>
      </c>
      <c r="FMZ266" t="s">
        <v>594</v>
      </c>
      <c r="FNA266" t="s">
        <v>594</v>
      </c>
      <c r="FNB266" t="s">
        <v>594</v>
      </c>
      <c r="FNC266" t="s">
        <v>594</v>
      </c>
      <c r="FND266" t="s">
        <v>594</v>
      </c>
      <c r="FNE266" t="s">
        <v>594</v>
      </c>
      <c r="FNF266" t="s">
        <v>594</v>
      </c>
      <c r="FNG266" t="s">
        <v>594</v>
      </c>
      <c r="FNH266" t="s">
        <v>594</v>
      </c>
      <c r="FNI266" t="s">
        <v>594</v>
      </c>
      <c r="FNJ266" t="s">
        <v>594</v>
      </c>
      <c r="FNK266" t="s">
        <v>594</v>
      </c>
      <c r="FNL266" t="s">
        <v>594</v>
      </c>
      <c r="FNM266" t="s">
        <v>594</v>
      </c>
      <c r="FNN266" t="s">
        <v>594</v>
      </c>
      <c r="FNO266" t="s">
        <v>594</v>
      </c>
      <c r="FNP266" t="s">
        <v>594</v>
      </c>
      <c r="FNQ266" t="s">
        <v>594</v>
      </c>
      <c r="FNR266" t="s">
        <v>594</v>
      </c>
      <c r="FNS266" t="s">
        <v>594</v>
      </c>
      <c r="FNT266" t="s">
        <v>594</v>
      </c>
      <c r="FNU266" t="s">
        <v>594</v>
      </c>
      <c r="FNV266" t="s">
        <v>594</v>
      </c>
      <c r="FNW266" t="s">
        <v>594</v>
      </c>
      <c r="FNX266" t="s">
        <v>594</v>
      </c>
      <c r="FNY266" t="s">
        <v>594</v>
      </c>
      <c r="FNZ266" t="s">
        <v>594</v>
      </c>
      <c r="FOA266" t="s">
        <v>594</v>
      </c>
      <c r="FOB266" t="s">
        <v>594</v>
      </c>
      <c r="FOC266" t="s">
        <v>594</v>
      </c>
      <c r="FOD266" t="s">
        <v>594</v>
      </c>
      <c r="FOE266" t="s">
        <v>594</v>
      </c>
      <c r="FOF266" t="s">
        <v>594</v>
      </c>
      <c r="FOG266" t="s">
        <v>594</v>
      </c>
      <c r="FOH266" t="s">
        <v>594</v>
      </c>
      <c r="FOI266" t="s">
        <v>594</v>
      </c>
      <c r="FOJ266" t="s">
        <v>594</v>
      </c>
      <c r="FOK266" t="s">
        <v>594</v>
      </c>
      <c r="FOL266" t="s">
        <v>594</v>
      </c>
      <c r="FOM266" t="s">
        <v>594</v>
      </c>
      <c r="FON266" t="s">
        <v>594</v>
      </c>
      <c r="FOO266" t="s">
        <v>594</v>
      </c>
      <c r="FOP266" t="s">
        <v>594</v>
      </c>
      <c r="FOQ266" t="s">
        <v>594</v>
      </c>
      <c r="FOR266" t="s">
        <v>594</v>
      </c>
      <c r="FOS266" t="s">
        <v>594</v>
      </c>
      <c r="FOT266" t="s">
        <v>594</v>
      </c>
      <c r="FOU266" t="s">
        <v>594</v>
      </c>
      <c r="FOV266" t="s">
        <v>594</v>
      </c>
      <c r="FOW266" t="s">
        <v>594</v>
      </c>
      <c r="FOX266" t="s">
        <v>594</v>
      </c>
      <c r="FOY266" t="s">
        <v>594</v>
      </c>
      <c r="FOZ266" t="s">
        <v>594</v>
      </c>
      <c r="FPA266" t="s">
        <v>594</v>
      </c>
      <c r="FPB266" t="s">
        <v>594</v>
      </c>
      <c r="FPC266" t="s">
        <v>594</v>
      </c>
      <c r="FPD266" t="s">
        <v>594</v>
      </c>
      <c r="FPE266" t="s">
        <v>594</v>
      </c>
      <c r="FPF266" t="s">
        <v>594</v>
      </c>
      <c r="FPG266" t="s">
        <v>594</v>
      </c>
      <c r="FPH266" t="s">
        <v>594</v>
      </c>
      <c r="FPI266" t="s">
        <v>594</v>
      </c>
      <c r="FPJ266" t="s">
        <v>594</v>
      </c>
      <c r="FPK266" t="s">
        <v>594</v>
      </c>
      <c r="FPL266" t="s">
        <v>594</v>
      </c>
      <c r="FPM266" t="s">
        <v>594</v>
      </c>
      <c r="FPN266" t="s">
        <v>594</v>
      </c>
      <c r="FPO266" t="s">
        <v>594</v>
      </c>
      <c r="FPP266" t="s">
        <v>594</v>
      </c>
      <c r="FPQ266" t="s">
        <v>594</v>
      </c>
      <c r="FPR266" t="s">
        <v>594</v>
      </c>
      <c r="FPS266" t="s">
        <v>594</v>
      </c>
      <c r="FPT266" t="s">
        <v>594</v>
      </c>
      <c r="FPU266" t="s">
        <v>594</v>
      </c>
      <c r="FPV266" t="s">
        <v>594</v>
      </c>
      <c r="FPW266" t="s">
        <v>594</v>
      </c>
      <c r="FPX266" t="s">
        <v>594</v>
      </c>
      <c r="FPY266" t="s">
        <v>594</v>
      </c>
      <c r="FPZ266" t="s">
        <v>594</v>
      </c>
      <c r="FQA266" t="s">
        <v>594</v>
      </c>
      <c r="FQB266" t="s">
        <v>594</v>
      </c>
      <c r="FQC266" t="s">
        <v>594</v>
      </c>
      <c r="FQD266" t="s">
        <v>594</v>
      </c>
      <c r="FQE266" t="s">
        <v>594</v>
      </c>
      <c r="FQF266" t="s">
        <v>594</v>
      </c>
      <c r="FQG266" t="s">
        <v>594</v>
      </c>
      <c r="FQH266" t="s">
        <v>594</v>
      </c>
      <c r="FQI266" t="s">
        <v>594</v>
      </c>
      <c r="FQJ266" t="s">
        <v>594</v>
      </c>
      <c r="FQK266" t="s">
        <v>594</v>
      </c>
      <c r="FQL266" t="s">
        <v>594</v>
      </c>
      <c r="FQM266" t="s">
        <v>594</v>
      </c>
      <c r="FQN266" t="s">
        <v>594</v>
      </c>
      <c r="FQO266" t="s">
        <v>594</v>
      </c>
      <c r="FQP266" t="s">
        <v>594</v>
      </c>
      <c r="FQQ266" t="s">
        <v>594</v>
      </c>
      <c r="FQR266" t="s">
        <v>594</v>
      </c>
      <c r="FQS266" t="s">
        <v>594</v>
      </c>
      <c r="FQT266" t="s">
        <v>594</v>
      </c>
      <c r="FQU266" t="s">
        <v>594</v>
      </c>
      <c r="FQV266" t="s">
        <v>594</v>
      </c>
      <c r="FQW266" t="s">
        <v>594</v>
      </c>
      <c r="FQX266" t="s">
        <v>594</v>
      </c>
      <c r="FQY266" t="s">
        <v>594</v>
      </c>
      <c r="FQZ266" t="s">
        <v>594</v>
      </c>
      <c r="FRA266" t="s">
        <v>594</v>
      </c>
      <c r="FRB266" t="s">
        <v>594</v>
      </c>
      <c r="FRC266" t="s">
        <v>594</v>
      </c>
      <c r="FRD266" t="s">
        <v>594</v>
      </c>
      <c r="FRE266" t="s">
        <v>594</v>
      </c>
      <c r="FRF266" t="s">
        <v>594</v>
      </c>
      <c r="FRG266" t="s">
        <v>594</v>
      </c>
      <c r="FRH266" t="s">
        <v>594</v>
      </c>
      <c r="FRI266" t="s">
        <v>594</v>
      </c>
      <c r="FRJ266" t="s">
        <v>594</v>
      </c>
      <c r="FRK266" t="s">
        <v>594</v>
      </c>
      <c r="FRL266" t="s">
        <v>594</v>
      </c>
      <c r="FRM266" t="s">
        <v>594</v>
      </c>
      <c r="FRN266" t="s">
        <v>594</v>
      </c>
      <c r="FRO266" t="s">
        <v>594</v>
      </c>
      <c r="FRP266" t="s">
        <v>594</v>
      </c>
      <c r="FRQ266" t="s">
        <v>594</v>
      </c>
      <c r="FRR266" t="s">
        <v>594</v>
      </c>
      <c r="FRS266" t="s">
        <v>594</v>
      </c>
      <c r="FRT266" t="s">
        <v>594</v>
      </c>
      <c r="FRU266" t="s">
        <v>594</v>
      </c>
      <c r="FRV266" t="s">
        <v>594</v>
      </c>
      <c r="FRW266" t="s">
        <v>594</v>
      </c>
      <c r="FRX266" t="s">
        <v>594</v>
      </c>
      <c r="FRY266" t="s">
        <v>594</v>
      </c>
      <c r="FRZ266" t="s">
        <v>594</v>
      </c>
      <c r="FSA266" t="s">
        <v>594</v>
      </c>
      <c r="FSB266" t="s">
        <v>594</v>
      </c>
      <c r="FSC266" t="s">
        <v>594</v>
      </c>
      <c r="FSD266" t="s">
        <v>594</v>
      </c>
      <c r="FSE266" t="s">
        <v>594</v>
      </c>
      <c r="FSF266" t="s">
        <v>594</v>
      </c>
      <c r="FSG266" t="s">
        <v>594</v>
      </c>
      <c r="FSH266" t="s">
        <v>594</v>
      </c>
      <c r="FSI266" t="s">
        <v>594</v>
      </c>
      <c r="FSJ266" t="s">
        <v>594</v>
      </c>
      <c r="FSK266" t="s">
        <v>594</v>
      </c>
      <c r="FSL266" t="s">
        <v>594</v>
      </c>
      <c r="FSM266" t="s">
        <v>594</v>
      </c>
      <c r="FSN266" t="s">
        <v>594</v>
      </c>
      <c r="FSO266" t="s">
        <v>594</v>
      </c>
      <c r="FSP266" t="s">
        <v>594</v>
      </c>
      <c r="FSQ266" t="s">
        <v>594</v>
      </c>
      <c r="FSR266" t="s">
        <v>594</v>
      </c>
      <c r="FSS266" t="s">
        <v>594</v>
      </c>
      <c r="FST266" t="s">
        <v>594</v>
      </c>
      <c r="FSU266" t="s">
        <v>594</v>
      </c>
      <c r="FSV266" t="s">
        <v>594</v>
      </c>
      <c r="FSW266" t="s">
        <v>594</v>
      </c>
      <c r="FSX266" t="s">
        <v>594</v>
      </c>
      <c r="FSY266" t="s">
        <v>594</v>
      </c>
      <c r="FSZ266" t="s">
        <v>594</v>
      </c>
      <c r="FTA266" t="s">
        <v>594</v>
      </c>
      <c r="FTB266" t="s">
        <v>594</v>
      </c>
      <c r="FTC266" t="s">
        <v>594</v>
      </c>
      <c r="FTD266" t="s">
        <v>594</v>
      </c>
      <c r="FTE266" t="s">
        <v>594</v>
      </c>
      <c r="FTF266" t="s">
        <v>594</v>
      </c>
      <c r="FTG266" t="s">
        <v>594</v>
      </c>
      <c r="FTH266" t="s">
        <v>594</v>
      </c>
      <c r="FTI266" t="s">
        <v>594</v>
      </c>
      <c r="FTJ266" t="s">
        <v>594</v>
      </c>
      <c r="FTK266" t="s">
        <v>594</v>
      </c>
      <c r="FTL266" t="s">
        <v>594</v>
      </c>
      <c r="FTM266" t="s">
        <v>594</v>
      </c>
      <c r="FTN266" t="s">
        <v>594</v>
      </c>
      <c r="FTO266" t="s">
        <v>594</v>
      </c>
      <c r="FTP266" t="s">
        <v>594</v>
      </c>
      <c r="FTQ266" t="s">
        <v>594</v>
      </c>
      <c r="FTR266" t="s">
        <v>594</v>
      </c>
      <c r="FTS266" t="s">
        <v>594</v>
      </c>
      <c r="FTT266" t="s">
        <v>594</v>
      </c>
      <c r="FTU266" t="s">
        <v>594</v>
      </c>
      <c r="FTV266" t="s">
        <v>594</v>
      </c>
      <c r="FTW266" t="s">
        <v>594</v>
      </c>
      <c r="FTX266" t="s">
        <v>594</v>
      </c>
      <c r="FTY266" t="s">
        <v>594</v>
      </c>
      <c r="FTZ266" t="s">
        <v>594</v>
      </c>
      <c r="FUA266" t="s">
        <v>594</v>
      </c>
      <c r="FUB266" t="s">
        <v>594</v>
      </c>
      <c r="FUC266" t="s">
        <v>594</v>
      </c>
      <c r="FUD266" t="s">
        <v>594</v>
      </c>
      <c r="FUE266" t="s">
        <v>594</v>
      </c>
      <c r="FUF266" t="s">
        <v>594</v>
      </c>
      <c r="FUG266" t="s">
        <v>594</v>
      </c>
      <c r="FUH266" t="s">
        <v>594</v>
      </c>
      <c r="FUI266" t="s">
        <v>594</v>
      </c>
      <c r="FUJ266" t="s">
        <v>594</v>
      </c>
      <c r="FUK266" t="s">
        <v>594</v>
      </c>
      <c r="FUL266" t="s">
        <v>594</v>
      </c>
      <c r="FUM266" t="s">
        <v>594</v>
      </c>
      <c r="FUN266" t="s">
        <v>594</v>
      </c>
      <c r="FUO266" t="s">
        <v>594</v>
      </c>
      <c r="FUP266" t="s">
        <v>594</v>
      </c>
      <c r="FUQ266" t="s">
        <v>594</v>
      </c>
      <c r="FUR266" t="s">
        <v>594</v>
      </c>
      <c r="FUS266" t="s">
        <v>594</v>
      </c>
      <c r="FUT266" t="s">
        <v>594</v>
      </c>
      <c r="FUU266" t="s">
        <v>594</v>
      </c>
      <c r="FUV266" t="s">
        <v>594</v>
      </c>
      <c r="FUW266" t="s">
        <v>594</v>
      </c>
      <c r="FUX266" t="s">
        <v>594</v>
      </c>
      <c r="FUY266" t="s">
        <v>594</v>
      </c>
      <c r="FUZ266" t="s">
        <v>594</v>
      </c>
      <c r="FVA266" t="s">
        <v>594</v>
      </c>
      <c r="FVB266" t="s">
        <v>594</v>
      </c>
      <c r="FVC266" t="s">
        <v>594</v>
      </c>
      <c r="FVD266" t="s">
        <v>594</v>
      </c>
      <c r="FVE266" t="s">
        <v>594</v>
      </c>
      <c r="FVF266" t="s">
        <v>594</v>
      </c>
      <c r="FVG266" t="s">
        <v>594</v>
      </c>
      <c r="FVH266" t="s">
        <v>594</v>
      </c>
      <c r="FVI266" t="s">
        <v>594</v>
      </c>
      <c r="FVJ266" t="s">
        <v>594</v>
      </c>
      <c r="FVK266" t="s">
        <v>594</v>
      </c>
      <c r="FVL266" t="s">
        <v>594</v>
      </c>
      <c r="FVM266" t="s">
        <v>594</v>
      </c>
      <c r="FVN266" t="s">
        <v>594</v>
      </c>
      <c r="FVO266" t="s">
        <v>594</v>
      </c>
      <c r="FVP266" t="s">
        <v>594</v>
      </c>
      <c r="FVQ266" t="s">
        <v>594</v>
      </c>
      <c r="FVR266" t="s">
        <v>594</v>
      </c>
      <c r="FVS266" t="s">
        <v>594</v>
      </c>
      <c r="FVT266" t="s">
        <v>594</v>
      </c>
      <c r="FVU266" t="s">
        <v>594</v>
      </c>
      <c r="FVV266" t="s">
        <v>594</v>
      </c>
      <c r="FVW266" t="s">
        <v>594</v>
      </c>
      <c r="FVX266" t="s">
        <v>594</v>
      </c>
      <c r="FVY266" t="s">
        <v>594</v>
      </c>
      <c r="FVZ266" t="s">
        <v>594</v>
      </c>
      <c r="FWA266" t="s">
        <v>594</v>
      </c>
      <c r="FWB266" t="s">
        <v>594</v>
      </c>
      <c r="FWC266" t="s">
        <v>594</v>
      </c>
      <c r="FWD266" t="s">
        <v>594</v>
      </c>
      <c r="FWE266" t="s">
        <v>594</v>
      </c>
      <c r="FWF266" t="s">
        <v>594</v>
      </c>
      <c r="FWG266" t="s">
        <v>594</v>
      </c>
      <c r="FWH266" t="s">
        <v>594</v>
      </c>
      <c r="FWI266" t="s">
        <v>594</v>
      </c>
      <c r="FWJ266" t="s">
        <v>594</v>
      </c>
      <c r="FWK266" t="s">
        <v>594</v>
      </c>
      <c r="FWL266" t="s">
        <v>594</v>
      </c>
      <c r="FWM266" t="s">
        <v>594</v>
      </c>
      <c r="FWN266" t="s">
        <v>594</v>
      </c>
      <c r="FWO266" t="s">
        <v>594</v>
      </c>
      <c r="FWP266" t="s">
        <v>594</v>
      </c>
      <c r="FWQ266" t="s">
        <v>594</v>
      </c>
      <c r="FWR266" t="s">
        <v>594</v>
      </c>
      <c r="FWS266" t="s">
        <v>594</v>
      </c>
      <c r="FWT266" t="s">
        <v>594</v>
      </c>
      <c r="FWU266" t="s">
        <v>594</v>
      </c>
      <c r="FWV266" t="s">
        <v>594</v>
      </c>
      <c r="FWW266" t="s">
        <v>594</v>
      </c>
      <c r="FWX266" t="s">
        <v>594</v>
      </c>
      <c r="FWY266" t="s">
        <v>594</v>
      </c>
      <c r="FWZ266" t="s">
        <v>594</v>
      </c>
      <c r="FXA266" t="s">
        <v>594</v>
      </c>
      <c r="FXB266" t="s">
        <v>594</v>
      </c>
      <c r="FXC266" t="s">
        <v>594</v>
      </c>
      <c r="FXD266" t="s">
        <v>594</v>
      </c>
      <c r="FXE266" t="s">
        <v>594</v>
      </c>
      <c r="FXF266" t="s">
        <v>594</v>
      </c>
      <c r="FXG266" t="s">
        <v>594</v>
      </c>
      <c r="FXH266" t="s">
        <v>594</v>
      </c>
      <c r="FXI266" t="s">
        <v>594</v>
      </c>
      <c r="FXJ266" t="s">
        <v>594</v>
      </c>
      <c r="FXK266" t="s">
        <v>594</v>
      </c>
      <c r="FXL266" t="s">
        <v>594</v>
      </c>
      <c r="FXM266" t="s">
        <v>594</v>
      </c>
      <c r="FXN266" t="s">
        <v>594</v>
      </c>
      <c r="FXO266" t="s">
        <v>594</v>
      </c>
      <c r="FXP266" t="s">
        <v>594</v>
      </c>
      <c r="FXQ266" t="s">
        <v>594</v>
      </c>
      <c r="FXR266" t="s">
        <v>594</v>
      </c>
      <c r="FXS266" t="s">
        <v>594</v>
      </c>
      <c r="FXT266" t="s">
        <v>594</v>
      </c>
      <c r="FXU266" t="s">
        <v>594</v>
      </c>
      <c r="FXV266" t="s">
        <v>594</v>
      </c>
      <c r="FXW266" t="s">
        <v>594</v>
      </c>
      <c r="FXX266" t="s">
        <v>594</v>
      </c>
      <c r="FXY266" t="s">
        <v>594</v>
      </c>
      <c r="FXZ266" t="s">
        <v>594</v>
      </c>
      <c r="FYA266" t="s">
        <v>594</v>
      </c>
      <c r="FYB266" t="s">
        <v>594</v>
      </c>
      <c r="FYC266" t="s">
        <v>594</v>
      </c>
      <c r="FYD266" t="s">
        <v>594</v>
      </c>
      <c r="FYE266" t="s">
        <v>594</v>
      </c>
      <c r="FYF266" t="s">
        <v>594</v>
      </c>
      <c r="FYG266" t="s">
        <v>594</v>
      </c>
      <c r="FYH266" t="s">
        <v>594</v>
      </c>
      <c r="FYI266" t="s">
        <v>594</v>
      </c>
      <c r="FYJ266" t="s">
        <v>594</v>
      </c>
      <c r="FYK266" t="s">
        <v>594</v>
      </c>
      <c r="FYL266" t="s">
        <v>594</v>
      </c>
      <c r="FYM266" t="s">
        <v>594</v>
      </c>
      <c r="FYN266" t="s">
        <v>594</v>
      </c>
      <c r="FYO266" t="s">
        <v>594</v>
      </c>
      <c r="FYP266" t="s">
        <v>594</v>
      </c>
      <c r="FYQ266" t="s">
        <v>594</v>
      </c>
      <c r="FYR266" t="s">
        <v>594</v>
      </c>
      <c r="FYS266" t="s">
        <v>594</v>
      </c>
      <c r="FYT266" t="s">
        <v>594</v>
      </c>
      <c r="FYU266" t="s">
        <v>594</v>
      </c>
      <c r="FYV266" t="s">
        <v>594</v>
      </c>
      <c r="FYW266" t="s">
        <v>594</v>
      </c>
      <c r="FYX266" t="s">
        <v>594</v>
      </c>
      <c r="FYY266" t="s">
        <v>594</v>
      </c>
      <c r="FYZ266" t="s">
        <v>594</v>
      </c>
      <c r="FZA266" t="s">
        <v>594</v>
      </c>
      <c r="FZB266" t="s">
        <v>594</v>
      </c>
      <c r="FZC266" t="s">
        <v>594</v>
      </c>
      <c r="FZD266" t="s">
        <v>594</v>
      </c>
      <c r="FZE266" t="s">
        <v>594</v>
      </c>
      <c r="FZF266" t="s">
        <v>594</v>
      </c>
      <c r="FZG266" t="s">
        <v>594</v>
      </c>
      <c r="FZH266" t="s">
        <v>594</v>
      </c>
      <c r="FZI266" t="s">
        <v>594</v>
      </c>
      <c r="FZJ266" t="s">
        <v>594</v>
      </c>
      <c r="FZK266" t="s">
        <v>594</v>
      </c>
      <c r="FZL266" t="s">
        <v>594</v>
      </c>
      <c r="FZM266" t="s">
        <v>594</v>
      </c>
      <c r="FZN266" t="s">
        <v>594</v>
      </c>
      <c r="FZO266" t="s">
        <v>594</v>
      </c>
      <c r="FZP266" t="s">
        <v>594</v>
      </c>
      <c r="FZQ266" t="s">
        <v>594</v>
      </c>
      <c r="FZR266" t="s">
        <v>594</v>
      </c>
      <c r="FZS266" t="s">
        <v>594</v>
      </c>
      <c r="FZT266" t="s">
        <v>594</v>
      </c>
      <c r="FZU266" t="s">
        <v>594</v>
      </c>
      <c r="FZV266" t="s">
        <v>594</v>
      </c>
      <c r="FZW266" t="s">
        <v>594</v>
      </c>
      <c r="FZX266" t="s">
        <v>594</v>
      </c>
      <c r="FZY266" t="s">
        <v>594</v>
      </c>
      <c r="FZZ266" t="s">
        <v>594</v>
      </c>
      <c r="GAA266" t="s">
        <v>594</v>
      </c>
      <c r="GAB266" t="s">
        <v>594</v>
      </c>
      <c r="GAC266" t="s">
        <v>594</v>
      </c>
      <c r="GAD266" t="s">
        <v>594</v>
      </c>
      <c r="GAE266" t="s">
        <v>594</v>
      </c>
      <c r="GAF266" t="s">
        <v>594</v>
      </c>
      <c r="GAG266" t="s">
        <v>594</v>
      </c>
      <c r="GAH266" t="s">
        <v>594</v>
      </c>
      <c r="GAI266" t="s">
        <v>594</v>
      </c>
      <c r="GAJ266" t="s">
        <v>594</v>
      </c>
      <c r="GAK266" t="s">
        <v>594</v>
      </c>
      <c r="GAL266" t="s">
        <v>594</v>
      </c>
      <c r="GAM266" t="s">
        <v>594</v>
      </c>
      <c r="GAN266" t="s">
        <v>594</v>
      </c>
      <c r="GAO266" t="s">
        <v>594</v>
      </c>
      <c r="GAP266" t="s">
        <v>594</v>
      </c>
      <c r="GAQ266" t="s">
        <v>594</v>
      </c>
      <c r="GAR266" t="s">
        <v>594</v>
      </c>
      <c r="GAS266" t="s">
        <v>594</v>
      </c>
      <c r="GAT266" t="s">
        <v>594</v>
      </c>
      <c r="GAU266" t="s">
        <v>594</v>
      </c>
      <c r="GAV266" t="s">
        <v>594</v>
      </c>
      <c r="GAW266" t="s">
        <v>594</v>
      </c>
      <c r="GAX266" t="s">
        <v>594</v>
      </c>
      <c r="GAY266" t="s">
        <v>594</v>
      </c>
      <c r="GAZ266" t="s">
        <v>594</v>
      </c>
      <c r="GBA266" t="s">
        <v>594</v>
      </c>
      <c r="GBB266" t="s">
        <v>594</v>
      </c>
      <c r="GBC266" t="s">
        <v>594</v>
      </c>
      <c r="GBD266" t="s">
        <v>594</v>
      </c>
      <c r="GBE266" t="s">
        <v>594</v>
      </c>
      <c r="GBF266" t="s">
        <v>594</v>
      </c>
      <c r="GBG266" t="s">
        <v>594</v>
      </c>
      <c r="GBH266" t="s">
        <v>594</v>
      </c>
      <c r="GBI266" t="s">
        <v>594</v>
      </c>
      <c r="GBJ266" t="s">
        <v>594</v>
      </c>
      <c r="GBK266" t="s">
        <v>594</v>
      </c>
      <c r="GBL266" t="s">
        <v>594</v>
      </c>
      <c r="GBM266" t="s">
        <v>594</v>
      </c>
      <c r="GBN266" t="s">
        <v>594</v>
      </c>
      <c r="GBO266" t="s">
        <v>594</v>
      </c>
      <c r="GBP266" t="s">
        <v>594</v>
      </c>
      <c r="GBQ266" t="s">
        <v>594</v>
      </c>
      <c r="GBR266" t="s">
        <v>594</v>
      </c>
      <c r="GBS266" t="s">
        <v>594</v>
      </c>
      <c r="GBT266" t="s">
        <v>594</v>
      </c>
      <c r="GBU266" t="s">
        <v>594</v>
      </c>
      <c r="GBV266" t="s">
        <v>594</v>
      </c>
      <c r="GBW266" t="s">
        <v>594</v>
      </c>
      <c r="GBX266" t="s">
        <v>594</v>
      </c>
      <c r="GBY266" t="s">
        <v>594</v>
      </c>
      <c r="GBZ266" t="s">
        <v>594</v>
      </c>
      <c r="GCA266" t="s">
        <v>594</v>
      </c>
      <c r="GCB266" t="s">
        <v>594</v>
      </c>
      <c r="GCC266" t="s">
        <v>594</v>
      </c>
      <c r="GCD266" t="s">
        <v>594</v>
      </c>
      <c r="GCE266" t="s">
        <v>594</v>
      </c>
      <c r="GCF266" t="s">
        <v>594</v>
      </c>
      <c r="GCG266" t="s">
        <v>594</v>
      </c>
      <c r="GCH266" t="s">
        <v>594</v>
      </c>
      <c r="GCI266" t="s">
        <v>594</v>
      </c>
      <c r="GCJ266" t="s">
        <v>594</v>
      </c>
      <c r="GCK266" t="s">
        <v>594</v>
      </c>
      <c r="GCL266" t="s">
        <v>594</v>
      </c>
      <c r="GCM266" t="s">
        <v>594</v>
      </c>
      <c r="GCN266" t="s">
        <v>594</v>
      </c>
      <c r="GCO266" t="s">
        <v>594</v>
      </c>
      <c r="GCP266" t="s">
        <v>594</v>
      </c>
      <c r="GCQ266" t="s">
        <v>594</v>
      </c>
      <c r="GCR266" t="s">
        <v>594</v>
      </c>
      <c r="GCS266" t="s">
        <v>594</v>
      </c>
      <c r="GCT266" t="s">
        <v>594</v>
      </c>
      <c r="GCU266" t="s">
        <v>594</v>
      </c>
      <c r="GCV266" t="s">
        <v>594</v>
      </c>
      <c r="GCW266" t="s">
        <v>594</v>
      </c>
      <c r="GCX266" t="s">
        <v>594</v>
      </c>
      <c r="GCY266" t="s">
        <v>594</v>
      </c>
      <c r="GCZ266" t="s">
        <v>594</v>
      </c>
      <c r="GDA266" t="s">
        <v>594</v>
      </c>
      <c r="GDB266" t="s">
        <v>594</v>
      </c>
      <c r="GDC266" t="s">
        <v>594</v>
      </c>
      <c r="GDD266" t="s">
        <v>594</v>
      </c>
      <c r="GDE266" t="s">
        <v>594</v>
      </c>
      <c r="GDF266" t="s">
        <v>594</v>
      </c>
      <c r="GDG266" t="s">
        <v>594</v>
      </c>
      <c r="GDH266" t="s">
        <v>594</v>
      </c>
      <c r="GDI266" t="s">
        <v>594</v>
      </c>
      <c r="GDJ266" t="s">
        <v>594</v>
      </c>
      <c r="GDK266" t="s">
        <v>594</v>
      </c>
      <c r="GDL266" t="s">
        <v>594</v>
      </c>
      <c r="GDM266" t="s">
        <v>594</v>
      </c>
      <c r="GDN266" t="s">
        <v>594</v>
      </c>
      <c r="GDO266" t="s">
        <v>594</v>
      </c>
      <c r="GDP266" t="s">
        <v>594</v>
      </c>
      <c r="GDQ266" t="s">
        <v>594</v>
      </c>
      <c r="GDR266" t="s">
        <v>594</v>
      </c>
      <c r="GDS266" t="s">
        <v>594</v>
      </c>
      <c r="GDT266" t="s">
        <v>594</v>
      </c>
      <c r="GDU266" t="s">
        <v>594</v>
      </c>
      <c r="GDV266" t="s">
        <v>594</v>
      </c>
      <c r="GDW266" t="s">
        <v>594</v>
      </c>
      <c r="GDX266" t="s">
        <v>594</v>
      </c>
      <c r="GDY266" t="s">
        <v>594</v>
      </c>
      <c r="GDZ266" t="s">
        <v>594</v>
      </c>
      <c r="GEA266" t="s">
        <v>594</v>
      </c>
      <c r="GEB266" t="s">
        <v>594</v>
      </c>
      <c r="GEC266" t="s">
        <v>594</v>
      </c>
      <c r="GED266" t="s">
        <v>594</v>
      </c>
      <c r="GEE266" t="s">
        <v>594</v>
      </c>
      <c r="GEF266" t="s">
        <v>594</v>
      </c>
      <c r="GEG266" t="s">
        <v>594</v>
      </c>
      <c r="GEH266" t="s">
        <v>594</v>
      </c>
      <c r="GEI266" t="s">
        <v>594</v>
      </c>
      <c r="GEJ266" t="s">
        <v>594</v>
      </c>
      <c r="GEK266" t="s">
        <v>594</v>
      </c>
      <c r="GEL266" t="s">
        <v>594</v>
      </c>
      <c r="GEM266" t="s">
        <v>594</v>
      </c>
      <c r="GEN266" t="s">
        <v>594</v>
      </c>
      <c r="GEO266" t="s">
        <v>594</v>
      </c>
      <c r="GEP266" t="s">
        <v>594</v>
      </c>
      <c r="GEQ266" t="s">
        <v>594</v>
      </c>
      <c r="GER266" t="s">
        <v>594</v>
      </c>
      <c r="GES266" t="s">
        <v>594</v>
      </c>
      <c r="GET266" t="s">
        <v>594</v>
      </c>
      <c r="GEU266" t="s">
        <v>594</v>
      </c>
      <c r="GEV266" t="s">
        <v>594</v>
      </c>
      <c r="GEW266" t="s">
        <v>594</v>
      </c>
      <c r="GEX266" t="s">
        <v>594</v>
      </c>
      <c r="GEY266" t="s">
        <v>594</v>
      </c>
      <c r="GEZ266" t="s">
        <v>594</v>
      </c>
      <c r="GFA266" t="s">
        <v>594</v>
      </c>
      <c r="GFB266" t="s">
        <v>594</v>
      </c>
      <c r="GFC266" t="s">
        <v>594</v>
      </c>
      <c r="GFD266" t="s">
        <v>594</v>
      </c>
      <c r="GFE266" t="s">
        <v>594</v>
      </c>
      <c r="GFF266" t="s">
        <v>594</v>
      </c>
      <c r="GFG266" t="s">
        <v>594</v>
      </c>
      <c r="GFH266" t="s">
        <v>594</v>
      </c>
      <c r="GFI266" t="s">
        <v>594</v>
      </c>
      <c r="GFJ266" t="s">
        <v>594</v>
      </c>
      <c r="GFK266" t="s">
        <v>594</v>
      </c>
      <c r="GFL266" t="s">
        <v>594</v>
      </c>
      <c r="GFM266" t="s">
        <v>594</v>
      </c>
      <c r="GFN266" t="s">
        <v>594</v>
      </c>
      <c r="GFO266" t="s">
        <v>594</v>
      </c>
      <c r="GFP266" t="s">
        <v>594</v>
      </c>
      <c r="GFQ266" t="s">
        <v>594</v>
      </c>
      <c r="GFR266" t="s">
        <v>594</v>
      </c>
      <c r="GFS266" t="s">
        <v>594</v>
      </c>
      <c r="GFT266" t="s">
        <v>594</v>
      </c>
      <c r="GFU266" t="s">
        <v>594</v>
      </c>
      <c r="GFV266" t="s">
        <v>594</v>
      </c>
      <c r="GFW266" t="s">
        <v>594</v>
      </c>
      <c r="GFX266" t="s">
        <v>594</v>
      </c>
      <c r="GFY266" t="s">
        <v>594</v>
      </c>
      <c r="GFZ266" t="s">
        <v>594</v>
      </c>
      <c r="GGA266" t="s">
        <v>594</v>
      </c>
      <c r="GGB266" t="s">
        <v>594</v>
      </c>
      <c r="GGC266" t="s">
        <v>594</v>
      </c>
      <c r="GGD266" t="s">
        <v>594</v>
      </c>
      <c r="GGE266" t="s">
        <v>594</v>
      </c>
      <c r="GGF266" t="s">
        <v>594</v>
      </c>
      <c r="GGG266" t="s">
        <v>594</v>
      </c>
      <c r="GGH266" t="s">
        <v>594</v>
      </c>
      <c r="GGI266" t="s">
        <v>594</v>
      </c>
      <c r="GGJ266" t="s">
        <v>594</v>
      </c>
      <c r="GGK266" t="s">
        <v>594</v>
      </c>
      <c r="GGL266" t="s">
        <v>594</v>
      </c>
      <c r="GGM266" t="s">
        <v>594</v>
      </c>
      <c r="GGN266" t="s">
        <v>594</v>
      </c>
      <c r="GGO266" t="s">
        <v>594</v>
      </c>
      <c r="GGP266" t="s">
        <v>594</v>
      </c>
      <c r="GGQ266" t="s">
        <v>594</v>
      </c>
      <c r="GGR266" t="s">
        <v>594</v>
      </c>
      <c r="GGS266" t="s">
        <v>594</v>
      </c>
      <c r="GGT266" t="s">
        <v>594</v>
      </c>
      <c r="GGU266" t="s">
        <v>594</v>
      </c>
      <c r="GGV266" t="s">
        <v>594</v>
      </c>
      <c r="GGW266" t="s">
        <v>594</v>
      </c>
      <c r="GGX266" t="s">
        <v>594</v>
      </c>
      <c r="GGY266" t="s">
        <v>594</v>
      </c>
      <c r="GGZ266" t="s">
        <v>594</v>
      </c>
      <c r="GHA266" t="s">
        <v>594</v>
      </c>
      <c r="GHB266" t="s">
        <v>594</v>
      </c>
      <c r="GHC266" t="s">
        <v>594</v>
      </c>
      <c r="GHD266" t="s">
        <v>594</v>
      </c>
      <c r="GHE266" t="s">
        <v>594</v>
      </c>
      <c r="GHF266" t="s">
        <v>594</v>
      </c>
      <c r="GHG266" t="s">
        <v>594</v>
      </c>
      <c r="GHH266" t="s">
        <v>594</v>
      </c>
      <c r="GHI266" t="s">
        <v>594</v>
      </c>
      <c r="GHJ266" t="s">
        <v>594</v>
      </c>
      <c r="GHK266" t="s">
        <v>594</v>
      </c>
      <c r="GHL266" t="s">
        <v>594</v>
      </c>
      <c r="GHM266" t="s">
        <v>594</v>
      </c>
      <c r="GHN266" t="s">
        <v>594</v>
      </c>
      <c r="GHO266" t="s">
        <v>594</v>
      </c>
      <c r="GHP266" t="s">
        <v>594</v>
      </c>
      <c r="GHQ266" t="s">
        <v>594</v>
      </c>
      <c r="GHR266" t="s">
        <v>594</v>
      </c>
      <c r="GHS266" t="s">
        <v>594</v>
      </c>
      <c r="GHT266" t="s">
        <v>594</v>
      </c>
      <c r="GHU266" t="s">
        <v>594</v>
      </c>
      <c r="GHV266" t="s">
        <v>594</v>
      </c>
      <c r="GHW266" t="s">
        <v>594</v>
      </c>
      <c r="GHX266" t="s">
        <v>594</v>
      </c>
      <c r="GHY266" t="s">
        <v>594</v>
      </c>
      <c r="GHZ266" t="s">
        <v>594</v>
      </c>
      <c r="GIA266" t="s">
        <v>594</v>
      </c>
      <c r="GIB266" t="s">
        <v>594</v>
      </c>
      <c r="GIC266" t="s">
        <v>594</v>
      </c>
      <c r="GID266" t="s">
        <v>594</v>
      </c>
      <c r="GIE266" t="s">
        <v>594</v>
      </c>
      <c r="GIF266" t="s">
        <v>594</v>
      </c>
      <c r="GIG266" t="s">
        <v>594</v>
      </c>
      <c r="GIH266" t="s">
        <v>594</v>
      </c>
      <c r="GII266" t="s">
        <v>594</v>
      </c>
      <c r="GIJ266" t="s">
        <v>594</v>
      </c>
      <c r="GIK266" t="s">
        <v>594</v>
      </c>
      <c r="GIL266" t="s">
        <v>594</v>
      </c>
      <c r="GIM266" t="s">
        <v>594</v>
      </c>
      <c r="GIN266" t="s">
        <v>594</v>
      </c>
      <c r="GIO266" t="s">
        <v>594</v>
      </c>
      <c r="GIP266" t="s">
        <v>594</v>
      </c>
      <c r="GIQ266" t="s">
        <v>594</v>
      </c>
      <c r="GIR266" t="s">
        <v>594</v>
      </c>
      <c r="GIS266" t="s">
        <v>594</v>
      </c>
      <c r="GIT266" t="s">
        <v>594</v>
      </c>
      <c r="GIU266" t="s">
        <v>594</v>
      </c>
      <c r="GIV266" t="s">
        <v>594</v>
      </c>
      <c r="GIW266" t="s">
        <v>594</v>
      </c>
      <c r="GIX266" t="s">
        <v>594</v>
      </c>
      <c r="GIY266" t="s">
        <v>594</v>
      </c>
      <c r="GIZ266" t="s">
        <v>594</v>
      </c>
      <c r="GJA266" t="s">
        <v>594</v>
      </c>
      <c r="GJB266" t="s">
        <v>594</v>
      </c>
      <c r="GJC266" t="s">
        <v>594</v>
      </c>
      <c r="GJD266" t="s">
        <v>594</v>
      </c>
      <c r="GJE266" t="s">
        <v>594</v>
      </c>
      <c r="GJF266" t="s">
        <v>594</v>
      </c>
      <c r="GJG266" t="s">
        <v>594</v>
      </c>
      <c r="GJH266" t="s">
        <v>594</v>
      </c>
      <c r="GJI266" t="s">
        <v>594</v>
      </c>
      <c r="GJJ266" t="s">
        <v>594</v>
      </c>
      <c r="GJK266" t="s">
        <v>594</v>
      </c>
      <c r="GJL266" t="s">
        <v>594</v>
      </c>
      <c r="GJM266" t="s">
        <v>594</v>
      </c>
      <c r="GJN266" t="s">
        <v>594</v>
      </c>
      <c r="GJO266" t="s">
        <v>594</v>
      </c>
      <c r="GJP266" t="s">
        <v>594</v>
      </c>
      <c r="GJQ266" t="s">
        <v>594</v>
      </c>
      <c r="GJR266" t="s">
        <v>594</v>
      </c>
      <c r="GJS266" t="s">
        <v>594</v>
      </c>
      <c r="GJT266" t="s">
        <v>594</v>
      </c>
      <c r="GJU266" t="s">
        <v>594</v>
      </c>
      <c r="GJV266" t="s">
        <v>594</v>
      </c>
      <c r="GJW266" t="s">
        <v>594</v>
      </c>
      <c r="GJX266" t="s">
        <v>594</v>
      </c>
      <c r="GJY266" t="s">
        <v>594</v>
      </c>
      <c r="GJZ266" t="s">
        <v>594</v>
      </c>
      <c r="GKA266" t="s">
        <v>594</v>
      </c>
      <c r="GKB266" t="s">
        <v>594</v>
      </c>
      <c r="GKC266" t="s">
        <v>594</v>
      </c>
      <c r="GKD266" t="s">
        <v>594</v>
      </c>
      <c r="GKE266" t="s">
        <v>594</v>
      </c>
      <c r="GKF266" t="s">
        <v>594</v>
      </c>
      <c r="GKG266" t="s">
        <v>594</v>
      </c>
      <c r="GKH266" t="s">
        <v>594</v>
      </c>
      <c r="GKI266" t="s">
        <v>594</v>
      </c>
      <c r="GKJ266" t="s">
        <v>594</v>
      </c>
      <c r="GKK266" t="s">
        <v>594</v>
      </c>
      <c r="GKL266" t="s">
        <v>594</v>
      </c>
      <c r="GKM266" t="s">
        <v>594</v>
      </c>
      <c r="GKN266" t="s">
        <v>594</v>
      </c>
      <c r="GKO266" t="s">
        <v>594</v>
      </c>
      <c r="GKP266" t="s">
        <v>594</v>
      </c>
      <c r="GKQ266" t="s">
        <v>594</v>
      </c>
      <c r="GKR266" t="s">
        <v>594</v>
      </c>
      <c r="GKS266" t="s">
        <v>594</v>
      </c>
      <c r="GKT266" t="s">
        <v>594</v>
      </c>
      <c r="GKU266" t="s">
        <v>594</v>
      </c>
      <c r="GKV266" t="s">
        <v>594</v>
      </c>
      <c r="GKW266" t="s">
        <v>594</v>
      </c>
      <c r="GKX266" t="s">
        <v>594</v>
      </c>
      <c r="GKY266" t="s">
        <v>594</v>
      </c>
      <c r="GKZ266" t="s">
        <v>594</v>
      </c>
      <c r="GLA266" t="s">
        <v>594</v>
      </c>
      <c r="GLB266" t="s">
        <v>594</v>
      </c>
      <c r="GLC266" t="s">
        <v>594</v>
      </c>
      <c r="GLD266" t="s">
        <v>594</v>
      </c>
      <c r="GLE266" t="s">
        <v>594</v>
      </c>
      <c r="GLF266" t="s">
        <v>594</v>
      </c>
      <c r="GLG266" t="s">
        <v>594</v>
      </c>
      <c r="GLH266" t="s">
        <v>594</v>
      </c>
      <c r="GLI266" t="s">
        <v>594</v>
      </c>
      <c r="GLJ266" t="s">
        <v>594</v>
      </c>
      <c r="GLK266" t="s">
        <v>594</v>
      </c>
      <c r="GLL266" t="s">
        <v>594</v>
      </c>
      <c r="GLM266" t="s">
        <v>594</v>
      </c>
      <c r="GLN266" t="s">
        <v>594</v>
      </c>
      <c r="GLO266" t="s">
        <v>594</v>
      </c>
      <c r="GLP266" t="s">
        <v>594</v>
      </c>
      <c r="GLQ266" t="s">
        <v>594</v>
      </c>
      <c r="GLR266" t="s">
        <v>594</v>
      </c>
      <c r="GLS266" t="s">
        <v>594</v>
      </c>
      <c r="GLT266" t="s">
        <v>594</v>
      </c>
      <c r="GLU266" t="s">
        <v>594</v>
      </c>
      <c r="GLV266" t="s">
        <v>594</v>
      </c>
      <c r="GLW266" t="s">
        <v>594</v>
      </c>
      <c r="GLX266" t="s">
        <v>594</v>
      </c>
      <c r="GLY266" t="s">
        <v>594</v>
      </c>
      <c r="GLZ266" t="s">
        <v>594</v>
      </c>
      <c r="GMA266" t="s">
        <v>594</v>
      </c>
      <c r="GMB266" t="s">
        <v>594</v>
      </c>
      <c r="GMC266" t="s">
        <v>594</v>
      </c>
      <c r="GMD266" t="s">
        <v>594</v>
      </c>
      <c r="GME266" t="s">
        <v>594</v>
      </c>
      <c r="GMF266" t="s">
        <v>594</v>
      </c>
      <c r="GMG266" t="s">
        <v>594</v>
      </c>
      <c r="GMH266" t="s">
        <v>594</v>
      </c>
      <c r="GMI266" t="s">
        <v>594</v>
      </c>
      <c r="GMJ266" t="s">
        <v>594</v>
      </c>
      <c r="GMK266" t="s">
        <v>594</v>
      </c>
      <c r="GML266" t="s">
        <v>594</v>
      </c>
      <c r="GMM266" t="s">
        <v>594</v>
      </c>
      <c r="GMN266" t="s">
        <v>594</v>
      </c>
      <c r="GMO266" t="s">
        <v>594</v>
      </c>
      <c r="GMP266" t="s">
        <v>594</v>
      </c>
      <c r="GMQ266" t="s">
        <v>594</v>
      </c>
      <c r="GMR266" t="s">
        <v>594</v>
      </c>
      <c r="GMS266" t="s">
        <v>594</v>
      </c>
      <c r="GMT266" t="s">
        <v>594</v>
      </c>
      <c r="GMU266" t="s">
        <v>594</v>
      </c>
      <c r="GMV266" t="s">
        <v>594</v>
      </c>
      <c r="GMW266" t="s">
        <v>594</v>
      </c>
      <c r="GMX266" t="s">
        <v>594</v>
      </c>
      <c r="GMY266" t="s">
        <v>594</v>
      </c>
      <c r="GMZ266" t="s">
        <v>594</v>
      </c>
      <c r="GNA266" t="s">
        <v>594</v>
      </c>
      <c r="GNB266" t="s">
        <v>594</v>
      </c>
      <c r="GNC266" t="s">
        <v>594</v>
      </c>
      <c r="GND266" t="s">
        <v>594</v>
      </c>
      <c r="GNE266" t="s">
        <v>594</v>
      </c>
      <c r="GNF266" t="s">
        <v>594</v>
      </c>
      <c r="GNG266" t="s">
        <v>594</v>
      </c>
      <c r="GNH266" t="s">
        <v>594</v>
      </c>
      <c r="GNI266" t="s">
        <v>594</v>
      </c>
      <c r="GNJ266" t="s">
        <v>594</v>
      </c>
      <c r="GNK266" t="s">
        <v>594</v>
      </c>
      <c r="GNL266" t="s">
        <v>594</v>
      </c>
      <c r="GNM266" t="s">
        <v>594</v>
      </c>
      <c r="GNN266" t="s">
        <v>594</v>
      </c>
      <c r="GNO266" t="s">
        <v>594</v>
      </c>
      <c r="GNP266" t="s">
        <v>594</v>
      </c>
      <c r="GNQ266" t="s">
        <v>594</v>
      </c>
      <c r="GNR266" t="s">
        <v>594</v>
      </c>
      <c r="GNS266" t="s">
        <v>594</v>
      </c>
      <c r="GNT266" t="s">
        <v>594</v>
      </c>
      <c r="GNU266" t="s">
        <v>594</v>
      </c>
      <c r="GNV266" t="s">
        <v>594</v>
      </c>
      <c r="GNW266" t="s">
        <v>594</v>
      </c>
      <c r="GNX266" t="s">
        <v>594</v>
      </c>
      <c r="GNY266" t="s">
        <v>594</v>
      </c>
      <c r="GNZ266" t="s">
        <v>594</v>
      </c>
      <c r="GOA266" t="s">
        <v>594</v>
      </c>
      <c r="GOB266" t="s">
        <v>594</v>
      </c>
      <c r="GOC266" t="s">
        <v>594</v>
      </c>
      <c r="GOD266" t="s">
        <v>594</v>
      </c>
      <c r="GOE266" t="s">
        <v>594</v>
      </c>
      <c r="GOF266" t="s">
        <v>594</v>
      </c>
      <c r="GOG266" t="s">
        <v>594</v>
      </c>
      <c r="GOH266" t="s">
        <v>594</v>
      </c>
      <c r="GOI266" t="s">
        <v>594</v>
      </c>
      <c r="GOJ266" t="s">
        <v>594</v>
      </c>
      <c r="GOK266" t="s">
        <v>594</v>
      </c>
      <c r="GOL266" t="s">
        <v>594</v>
      </c>
      <c r="GOM266" t="s">
        <v>594</v>
      </c>
      <c r="GON266" t="s">
        <v>594</v>
      </c>
      <c r="GOO266" t="s">
        <v>594</v>
      </c>
      <c r="GOP266" t="s">
        <v>594</v>
      </c>
      <c r="GOQ266" t="s">
        <v>594</v>
      </c>
      <c r="GOR266" t="s">
        <v>594</v>
      </c>
      <c r="GOS266" t="s">
        <v>594</v>
      </c>
      <c r="GOT266" t="s">
        <v>594</v>
      </c>
      <c r="GOU266" t="s">
        <v>594</v>
      </c>
      <c r="GOV266" t="s">
        <v>594</v>
      </c>
      <c r="GOW266" t="s">
        <v>594</v>
      </c>
      <c r="GOX266" t="s">
        <v>594</v>
      </c>
      <c r="GOY266" t="s">
        <v>594</v>
      </c>
      <c r="GOZ266" t="s">
        <v>594</v>
      </c>
      <c r="GPA266" t="s">
        <v>594</v>
      </c>
      <c r="GPB266" t="s">
        <v>594</v>
      </c>
      <c r="GPC266" t="s">
        <v>594</v>
      </c>
      <c r="GPD266" t="s">
        <v>594</v>
      </c>
      <c r="GPE266" t="s">
        <v>594</v>
      </c>
      <c r="GPF266" t="s">
        <v>594</v>
      </c>
      <c r="GPG266" t="s">
        <v>594</v>
      </c>
      <c r="GPH266" t="s">
        <v>594</v>
      </c>
      <c r="GPI266" t="s">
        <v>594</v>
      </c>
      <c r="GPJ266" t="s">
        <v>594</v>
      </c>
      <c r="GPK266" t="s">
        <v>594</v>
      </c>
      <c r="GPL266" t="s">
        <v>594</v>
      </c>
      <c r="GPM266" t="s">
        <v>594</v>
      </c>
      <c r="GPN266" t="s">
        <v>594</v>
      </c>
      <c r="GPO266" t="s">
        <v>594</v>
      </c>
      <c r="GPP266" t="s">
        <v>594</v>
      </c>
      <c r="GPQ266" t="s">
        <v>594</v>
      </c>
      <c r="GPR266" t="s">
        <v>594</v>
      </c>
      <c r="GPS266" t="s">
        <v>594</v>
      </c>
      <c r="GPT266" t="s">
        <v>594</v>
      </c>
      <c r="GPU266" t="s">
        <v>594</v>
      </c>
      <c r="GPV266" t="s">
        <v>594</v>
      </c>
      <c r="GPW266" t="s">
        <v>594</v>
      </c>
      <c r="GPX266" t="s">
        <v>594</v>
      </c>
      <c r="GPY266" t="s">
        <v>594</v>
      </c>
      <c r="GPZ266" t="s">
        <v>594</v>
      </c>
      <c r="GQA266" t="s">
        <v>594</v>
      </c>
      <c r="GQB266" t="s">
        <v>594</v>
      </c>
      <c r="GQC266" t="s">
        <v>594</v>
      </c>
      <c r="GQD266" t="s">
        <v>594</v>
      </c>
      <c r="GQE266" t="s">
        <v>594</v>
      </c>
      <c r="GQF266" t="s">
        <v>594</v>
      </c>
      <c r="GQG266" t="s">
        <v>594</v>
      </c>
      <c r="GQH266" t="s">
        <v>594</v>
      </c>
      <c r="GQI266" t="s">
        <v>594</v>
      </c>
      <c r="GQJ266" t="s">
        <v>594</v>
      </c>
      <c r="GQK266" t="s">
        <v>594</v>
      </c>
      <c r="GQL266" t="s">
        <v>594</v>
      </c>
      <c r="GQM266" t="s">
        <v>594</v>
      </c>
      <c r="GQN266" t="s">
        <v>594</v>
      </c>
      <c r="GQO266" t="s">
        <v>594</v>
      </c>
      <c r="GQP266" t="s">
        <v>594</v>
      </c>
      <c r="GQQ266" t="s">
        <v>594</v>
      </c>
      <c r="GQR266" t="s">
        <v>594</v>
      </c>
      <c r="GQS266" t="s">
        <v>594</v>
      </c>
      <c r="GQT266" t="s">
        <v>594</v>
      </c>
      <c r="GQU266" t="s">
        <v>594</v>
      </c>
      <c r="GQV266" t="s">
        <v>594</v>
      </c>
      <c r="GQW266" t="s">
        <v>594</v>
      </c>
      <c r="GQX266" t="s">
        <v>594</v>
      </c>
      <c r="GQY266" t="s">
        <v>594</v>
      </c>
      <c r="GQZ266" t="s">
        <v>594</v>
      </c>
      <c r="GRA266" t="s">
        <v>594</v>
      </c>
      <c r="GRB266" t="s">
        <v>594</v>
      </c>
      <c r="GRC266" t="s">
        <v>594</v>
      </c>
      <c r="GRD266" t="s">
        <v>594</v>
      </c>
      <c r="GRE266" t="s">
        <v>594</v>
      </c>
      <c r="GRF266" t="s">
        <v>594</v>
      </c>
      <c r="GRG266" t="s">
        <v>594</v>
      </c>
      <c r="GRH266" t="s">
        <v>594</v>
      </c>
      <c r="GRI266" t="s">
        <v>594</v>
      </c>
      <c r="GRJ266" t="s">
        <v>594</v>
      </c>
      <c r="GRK266" t="s">
        <v>594</v>
      </c>
      <c r="GRL266" t="s">
        <v>594</v>
      </c>
      <c r="GRM266" t="s">
        <v>594</v>
      </c>
      <c r="GRN266" t="s">
        <v>594</v>
      </c>
      <c r="GRO266" t="s">
        <v>594</v>
      </c>
      <c r="GRP266" t="s">
        <v>594</v>
      </c>
      <c r="GRQ266" t="s">
        <v>594</v>
      </c>
      <c r="GRR266" t="s">
        <v>594</v>
      </c>
      <c r="GRS266" t="s">
        <v>594</v>
      </c>
      <c r="GRT266" t="s">
        <v>594</v>
      </c>
      <c r="GRU266" t="s">
        <v>594</v>
      </c>
      <c r="GRV266" t="s">
        <v>594</v>
      </c>
      <c r="GRW266" t="s">
        <v>594</v>
      </c>
      <c r="GRX266" t="s">
        <v>594</v>
      </c>
      <c r="GRY266" t="s">
        <v>594</v>
      </c>
      <c r="GRZ266" t="s">
        <v>594</v>
      </c>
      <c r="GSA266" t="s">
        <v>594</v>
      </c>
      <c r="GSB266" t="s">
        <v>594</v>
      </c>
      <c r="GSC266" t="s">
        <v>594</v>
      </c>
      <c r="GSD266" t="s">
        <v>594</v>
      </c>
      <c r="GSE266" t="s">
        <v>594</v>
      </c>
      <c r="GSF266" t="s">
        <v>594</v>
      </c>
      <c r="GSG266" t="s">
        <v>594</v>
      </c>
      <c r="GSH266" t="s">
        <v>594</v>
      </c>
      <c r="GSI266" t="s">
        <v>594</v>
      </c>
      <c r="GSJ266" t="s">
        <v>594</v>
      </c>
      <c r="GSK266" t="s">
        <v>594</v>
      </c>
      <c r="GSL266" t="s">
        <v>594</v>
      </c>
      <c r="GSM266" t="s">
        <v>594</v>
      </c>
      <c r="GSN266" t="s">
        <v>594</v>
      </c>
      <c r="GSO266" t="s">
        <v>594</v>
      </c>
      <c r="GSP266" t="s">
        <v>594</v>
      </c>
      <c r="GSQ266" t="s">
        <v>594</v>
      </c>
      <c r="GSR266" t="s">
        <v>594</v>
      </c>
      <c r="GSS266" t="s">
        <v>594</v>
      </c>
      <c r="GST266" t="s">
        <v>594</v>
      </c>
      <c r="GSU266" t="s">
        <v>594</v>
      </c>
      <c r="GSV266" t="s">
        <v>594</v>
      </c>
      <c r="GSW266" t="s">
        <v>594</v>
      </c>
      <c r="GSX266" t="s">
        <v>594</v>
      </c>
      <c r="GSY266" t="s">
        <v>594</v>
      </c>
      <c r="GSZ266" t="s">
        <v>594</v>
      </c>
      <c r="GTA266" t="s">
        <v>594</v>
      </c>
      <c r="GTB266" t="s">
        <v>594</v>
      </c>
      <c r="GTC266" t="s">
        <v>594</v>
      </c>
      <c r="GTD266" t="s">
        <v>594</v>
      </c>
      <c r="GTE266" t="s">
        <v>594</v>
      </c>
      <c r="GTF266" t="s">
        <v>594</v>
      </c>
      <c r="GTG266" t="s">
        <v>594</v>
      </c>
      <c r="GTH266" t="s">
        <v>594</v>
      </c>
      <c r="GTI266" t="s">
        <v>594</v>
      </c>
      <c r="GTJ266" t="s">
        <v>594</v>
      </c>
      <c r="GTK266" t="s">
        <v>594</v>
      </c>
      <c r="GTL266" t="s">
        <v>594</v>
      </c>
      <c r="GTM266" t="s">
        <v>594</v>
      </c>
      <c r="GTN266" t="s">
        <v>594</v>
      </c>
      <c r="GTO266" t="s">
        <v>594</v>
      </c>
      <c r="GTP266" t="s">
        <v>594</v>
      </c>
      <c r="GTQ266" t="s">
        <v>594</v>
      </c>
      <c r="GTR266" t="s">
        <v>594</v>
      </c>
      <c r="GTS266" t="s">
        <v>594</v>
      </c>
      <c r="GTT266" t="s">
        <v>594</v>
      </c>
      <c r="GTU266" t="s">
        <v>594</v>
      </c>
      <c r="GTV266" t="s">
        <v>594</v>
      </c>
      <c r="GTW266" t="s">
        <v>594</v>
      </c>
      <c r="GTX266" t="s">
        <v>594</v>
      </c>
      <c r="GTY266" t="s">
        <v>594</v>
      </c>
      <c r="GTZ266" t="s">
        <v>594</v>
      </c>
      <c r="GUA266" t="s">
        <v>594</v>
      </c>
      <c r="GUB266" t="s">
        <v>594</v>
      </c>
      <c r="GUC266" t="s">
        <v>594</v>
      </c>
      <c r="GUD266" t="s">
        <v>594</v>
      </c>
      <c r="GUE266" t="s">
        <v>594</v>
      </c>
      <c r="GUF266" t="s">
        <v>594</v>
      </c>
      <c r="GUG266" t="s">
        <v>594</v>
      </c>
      <c r="GUH266" t="s">
        <v>594</v>
      </c>
      <c r="GUI266" t="s">
        <v>594</v>
      </c>
      <c r="GUJ266" t="s">
        <v>594</v>
      </c>
      <c r="GUK266" t="s">
        <v>594</v>
      </c>
      <c r="GUL266" t="s">
        <v>594</v>
      </c>
      <c r="GUM266" t="s">
        <v>594</v>
      </c>
      <c r="GUN266" t="s">
        <v>594</v>
      </c>
      <c r="GUO266" t="s">
        <v>594</v>
      </c>
      <c r="GUP266" t="s">
        <v>594</v>
      </c>
      <c r="GUQ266" t="s">
        <v>594</v>
      </c>
      <c r="GUR266" t="s">
        <v>594</v>
      </c>
      <c r="GUS266" t="s">
        <v>594</v>
      </c>
      <c r="GUT266" t="s">
        <v>594</v>
      </c>
      <c r="GUU266" t="s">
        <v>594</v>
      </c>
      <c r="GUV266" t="s">
        <v>594</v>
      </c>
      <c r="GUW266" t="s">
        <v>594</v>
      </c>
      <c r="GUX266" t="s">
        <v>594</v>
      </c>
      <c r="GUY266" t="s">
        <v>594</v>
      </c>
      <c r="GUZ266" t="s">
        <v>594</v>
      </c>
      <c r="GVA266" t="s">
        <v>594</v>
      </c>
      <c r="GVB266" t="s">
        <v>594</v>
      </c>
      <c r="GVC266" t="s">
        <v>594</v>
      </c>
      <c r="GVD266" t="s">
        <v>594</v>
      </c>
      <c r="GVE266" t="s">
        <v>594</v>
      </c>
      <c r="GVF266" t="s">
        <v>594</v>
      </c>
      <c r="GVG266" t="s">
        <v>594</v>
      </c>
      <c r="GVH266" t="s">
        <v>594</v>
      </c>
      <c r="GVI266" t="s">
        <v>594</v>
      </c>
      <c r="GVJ266" t="s">
        <v>594</v>
      </c>
      <c r="GVK266" t="s">
        <v>594</v>
      </c>
      <c r="GVL266" t="s">
        <v>594</v>
      </c>
      <c r="GVM266" t="s">
        <v>594</v>
      </c>
      <c r="GVN266" t="s">
        <v>594</v>
      </c>
      <c r="GVO266" t="s">
        <v>594</v>
      </c>
      <c r="GVP266" t="s">
        <v>594</v>
      </c>
      <c r="GVQ266" t="s">
        <v>594</v>
      </c>
      <c r="GVR266" t="s">
        <v>594</v>
      </c>
      <c r="GVS266" t="s">
        <v>594</v>
      </c>
      <c r="GVT266" t="s">
        <v>594</v>
      </c>
      <c r="GVU266" t="s">
        <v>594</v>
      </c>
      <c r="GVV266" t="s">
        <v>594</v>
      </c>
      <c r="GVW266" t="s">
        <v>594</v>
      </c>
      <c r="GVX266" t="s">
        <v>594</v>
      </c>
      <c r="GVY266" t="s">
        <v>594</v>
      </c>
      <c r="GVZ266" t="s">
        <v>594</v>
      </c>
      <c r="GWA266" t="s">
        <v>594</v>
      </c>
      <c r="GWB266" t="s">
        <v>594</v>
      </c>
      <c r="GWC266" t="s">
        <v>594</v>
      </c>
      <c r="GWD266" t="s">
        <v>594</v>
      </c>
      <c r="GWE266" t="s">
        <v>594</v>
      </c>
      <c r="GWF266" t="s">
        <v>594</v>
      </c>
      <c r="GWG266" t="s">
        <v>594</v>
      </c>
      <c r="GWH266" t="s">
        <v>594</v>
      </c>
      <c r="GWI266" t="s">
        <v>594</v>
      </c>
      <c r="GWJ266" t="s">
        <v>594</v>
      </c>
      <c r="GWK266" t="s">
        <v>594</v>
      </c>
      <c r="GWL266" t="s">
        <v>594</v>
      </c>
      <c r="GWM266" t="s">
        <v>594</v>
      </c>
      <c r="GWN266" t="s">
        <v>594</v>
      </c>
      <c r="GWO266" t="s">
        <v>594</v>
      </c>
      <c r="GWP266" t="s">
        <v>594</v>
      </c>
      <c r="GWQ266" t="s">
        <v>594</v>
      </c>
      <c r="GWR266" t="s">
        <v>594</v>
      </c>
      <c r="GWS266" t="s">
        <v>594</v>
      </c>
      <c r="GWT266" t="s">
        <v>594</v>
      </c>
      <c r="GWU266" t="s">
        <v>594</v>
      </c>
      <c r="GWV266" t="s">
        <v>594</v>
      </c>
      <c r="GWW266" t="s">
        <v>594</v>
      </c>
      <c r="GWX266" t="s">
        <v>594</v>
      </c>
      <c r="GWY266" t="s">
        <v>594</v>
      </c>
      <c r="GWZ266" t="s">
        <v>594</v>
      </c>
      <c r="GXA266" t="s">
        <v>594</v>
      </c>
      <c r="GXB266" t="s">
        <v>594</v>
      </c>
      <c r="GXC266" t="s">
        <v>594</v>
      </c>
      <c r="GXD266" t="s">
        <v>594</v>
      </c>
      <c r="GXE266" t="s">
        <v>594</v>
      </c>
      <c r="GXF266" t="s">
        <v>594</v>
      </c>
      <c r="GXG266" t="s">
        <v>594</v>
      </c>
      <c r="GXH266" t="s">
        <v>594</v>
      </c>
      <c r="GXI266" t="s">
        <v>594</v>
      </c>
      <c r="GXJ266" t="s">
        <v>594</v>
      </c>
      <c r="GXK266" t="s">
        <v>594</v>
      </c>
      <c r="GXL266" t="s">
        <v>594</v>
      </c>
      <c r="GXM266" t="s">
        <v>594</v>
      </c>
      <c r="GXN266" t="s">
        <v>594</v>
      </c>
      <c r="GXO266" t="s">
        <v>594</v>
      </c>
      <c r="GXP266" t="s">
        <v>594</v>
      </c>
      <c r="GXQ266" t="s">
        <v>594</v>
      </c>
      <c r="GXR266" t="s">
        <v>594</v>
      </c>
      <c r="GXS266" t="s">
        <v>594</v>
      </c>
      <c r="GXT266" t="s">
        <v>594</v>
      </c>
      <c r="GXU266" t="s">
        <v>594</v>
      </c>
      <c r="GXV266" t="s">
        <v>594</v>
      </c>
      <c r="GXW266" t="s">
        <v>594</v>
      </c>
      <c r="GXX266" t="s">
        <v>594</v>
      </c>
      <c r="GXY266" t="s">
        <v>594</v>
      </c>
      <c r="GXZ266" t="s">
        <v>594</v>
      </c>
      <c r="GYA266" t="s">
        <v>594</v>
      </c>
      <c r="GYB266" t="s">
        <v>594</v>
      </c>
      <c r="GYC266" t="s">
        <v>594</v>
      </c>
      <c r="GYD266" t="s">
        <v>594</v>
      </c>
      <c r="GYE266" t="s">
        <v>594</v>
      </c>
      <c r="GYF266" t="s">
        <v>594</v>
      </c>
      <c r="GYG266" t="s">
        <v>594</v>
      </c>
      <c r="GYH266" t="s">
        <v>594</v>
      </c>
      <c r="GYI266" t="s">
        <v>594</v>
      </c>
      <c r="GYJ266" t="s">
        <v>594</v>
      </c>
      <c r="GYK266" t="s">
        <v>594</v>
      </c>
      <c r="GYL266" t="s">
        <v>594</v>
      </c>
      <c r="GYM266" t="s">
        <v>594</v>
      </c>
      <c r="GYN266" t="s">
        <v>594</v>
      </c>
      <c r="GYO266" t="s">
        <v>594</v>
      </c>
      <c r="GYP266" t="s">
        <v>594</v>
      </c>
      <c r="GYQ266" t="s">
        <v>594</v>
      </c>
      <c r="GYR266" t="s">
        <v>594</v>
      </c>
      <c r="GYS266" t="s">
        <v>594</v>
      </c>
      <c r="GYT266" t="s">
        <v>594</v>
      </c>
      <c r="GYU266" t="s">
        <v>594</v>
      </c>
      <c r="GYV266" t="s">
        <v>594</v>
      </c>
      <c r="GYW266" t="s">
        <v>594</v>
      </c>
      <c r="GYX266" t="s">
        <v>594</v>
      </c>
      <c r="GYY266" t="s">
        <v>594</v>
      </c>
      <c r="GYZ266" t="s">
        <v>594</v>
      </c>
      <c r="GZA266" t="s">
        <v>594</v>
      </c>
      <c r="GZB266" t="s">
        <v>594</v>
      </c>
      <c r="GZC266" t="s">
        <v>594</v>
      </c>
      <c r="GZD266" t="s">
        <v>594</v>
      </c>
      <c r="GZE266" t="s">
        <v>594</v>
      </c>
      <c r="GZF266" t="s">
        <v>594</v>
      </c>
      <c r="GZG266" t="s">
        <v>594</v>
      </c>
      <c r="GZH266" t="s">
        <v>594</v>
      </c>
      <c r="GZI266" t="s">
        <v>594</v>
      </c>
      <c r="GZJ266" t="s">
        <v>594</v>
      </c>
      <c r="GZK266" t="s">
        <v>594</v>
      </c>
      <c r="GZL266" t="s">
        <v>594</v>
      </c>
      <c r="GZM266" t="s">
        <v>594</v>
      </c>
      <c r="GZN266" t="s">
        <v>594</v>
      </c>
      <c r="GZO266" t="s">
        <v>594</v>
      </c>
      <c r="GZP266" t="s">
        <v>594</v>
      </c>
      <c r="GZQ266" t="s">
        <v>594</v>
      </c>
      <c r="GZR266" t="s">
        <v>594</v>
      </c>
      <c r="GZS266" t="s">
        <v>594</v>
      </c>
      <c r="GZT266" t="s">
        <v>594</v>
      </c>
      <c r="GZU266" t="s">
        <v>594</v>
      </c>
      <c r="GZV266" t="s">
        <v>594</v>
      </c>
      <c r="GZW266" t="s">
        <v>594</v>
      </c>
      <c r="GZX266" t="s">
        <v>594</v>
      </c>
      <c r="GZY266" t="s">
        <v>594</v>
      </c>
      <c r="GZZ266" t="s">
        <v>594</v>
      </c>
      <c r="HAA266" t="s">
        <v>594</v>
      </c>
      <c r="HAB266" t="s">
        <v>594</v>
      </c>
      <c r="HAC266" t="s">
        <v>594</v>
      </c>
      <c r="HAD266" t="s">
        <v>594</v>
      </c>
      <c r="HAE266" t="s">
        <v>594</v>
      </c>
      <c r="HAF266" t="s">
        <v>594</v>
      </c>
      <c r="HAG266" t="s">
        <v>594</v>
      </c>
      <c r="HAH266" t="s">
        <v>594</v>
      </c>
      <c r="HAI266" t="s">
        <v>594</v>
      </c>
      <c r="HAJ266" t="s">
        <v>594</v>
      </c>
      <c r="HAK266" t="s">
        <v>594</v>
      </c>
      <c r="HAL266" t="s">
        <v>594</v>
      </c>
      <c r="HAM266" t="s">
        <v>594</v>
      </c>
      <c r="HAN266" t="s">
        <v>594</v>
      </c>
      <c r="HAO266" t="s">
        <v>594</v>
      </c>
      <c r="HAP266" t="s">
        <v>594</v>
      </c>
      <c r="HAQ266" t="s">
        <v>594</v>
      </c>
      <c r="HAR266" t="s">
        <v>594</v>
      </c>
      <c r="HAS266" t="s">
        <v>594</v>
      </c>
      <c r="HAT266" t="s">
        <v>594</v>
      </c>
      <c r="HAU266" t="s">
        <v>594</v>
      </c>
      <c r="HAV266" t="s">
        <v>594</v>
      </c>
      <c r="HAW266" t="s">
        <v>594</v>
      </c>
      <c r="HAX266" t="s">
        <v>594</v>
      </c>
      <c r="HAY266" t="s">
        <v>594</v>
      </c>
      <c r="HAZ266" t="s">
        <v>594</v>
      </c>
      <c r="HBA266" t="s">
        <v>594</v>
      </c>
      <c r="HBB266" t="s">
        <v>594</v>
      </c>
      <c r="HBC266" t="s">
        <v>594</v>
      </c>
      <c r="HBD266" t="s">
        <v>594</v>
      </c>
      <c r="HBE266" t="s">
        <v>594</v>
      </c>
      <c r="HBF266" t="s">
        <v>594</v>
      </c>
      <c r="HBG266" t="s">
        <v>594</v>
      </c>
      <c r="HBH266" t="s">
        <v>594</v>
      </c>
      <c r="HBI266" t="s">
        <v>594</v>
      </c>
      <c r="HBJ266" t="s">
        <v>594</v>
      </c>
      <c r="HBK266" t="s">
        <v>594</v>
      </c>
      <c r="HBL266" t="s">
        <v>594</v>
      </c>
      <c r="HBM266" t="s">
        <v>594</v>
      </c>
      <c r="HBN266" t="s">
        <v>594</v>
      </c>
      <c r="HBO266" t="s">
        <v>594</v>
      </c>
      <c r="HBP266" t="s">
        <v>594</v>
      </c>
      <c r="HBQ266" t="s">
        <v>594</v>
      </c>
      <c r="HBR266" t="s">
        <v>594</v>
      </c>
      <c r="HBS266" t="s">
        <v>594</v>
      </c>
      <c r="HBT266" t="s">
        <v>594</v>
      </c>
      <c r="HBU266" t="s">
        <v>594</v>
      </c>
      <c r="HBV266" t="s">
        <v>594</v>
      </c>
      <c r="HBW266" t="s">
        <v>594</v>
      </c>
      <c r="HBX266" t="s">
        <v>594</v>
      </c>
      <c r="HBY266" t="s">
        <v>594</v>
      </c>
      <c r="HBZ266" t="s">
        <v>594</v>
      </c>
      <c r="HCA266" t="s">
        <v>594</v>
      </c>
      <c r="HCB266" t="s">
        <v>594</v>
      </c>
      <c r="HCC266" t="s">
        <v>594</v>
      </c>
      <c r="HCD266" t="s">
        <v>594</v>
      </c>
      <c r="HCE266" t="s">
        <v>594</v>
      </c>
      <c r="HCF266" t="s">
        <v>594</v>
      </c>
      <c r="HCG266" t="s">
        <v>594</v>
      </c>
      <c r="HCH266" t="s">
        <v>594</v>
      </c>
      <c r="HCI266" t="s">
        <v>594</v>
      </c>
      <c r="HCJ266" t="s">
        <v>594</v>
      </c>
      <c r="HCK266" t="s">
        <v>594</v>
      </c>
      <c r="HCL266" t="s">
        <v>594</v>
      </c>
      <c r="HCM266" t="s">
        <v>594</v>
      </c>
      <c r="HCN266" t="s">
        <v>594</v>
      </c>
      <c r="HCO266" t="s">
        <v>594</v>
      </c>
      <c r="HCP266" t="s">
        <v>594</v>
      </c>
      <c r="HCQ266" t="s">
        <v>594</v>
      </c>
      <c r="HCR266" t="s">
        <v>594</v>
      </c>
      <c r="HCS266" t="s">
        <v>594</v>
      </c>
      <c r="HCT266" t="s">
        <v>594</v>
      </c>
      <c r="HCU266" t="s">
        <v>594</v>
      </c>
      <c r="HCV266" t="s">
        <v>594</v>
      </c>
      <c r="HCW266" t="s">
        <v>594</v>
      </c>
      <c r="HCX266" t="s">
        <v>594</v>
      </c>
      <c r="HCY266" t="s">
        <v>594</v>
      </c>
      <c r="HCZ266" t="s">
        <v>594</v>
      </c>
      <c r="HDA266" t="s">
        <v>594</v>
      </c>
      <c r="HDB266" t="s">
        <v>594</v>
      </c>
      <c r="HDC266" t="s">
        <v>594</v>
      </c>
      <c r="HDD266" t="s">
        <v>594</v>
      </c>
      <c r="HDE266" t="s">
        <v>594</v>
      </c>
      <c r="HDF266" t="s">
        <v>594</v>
      </c>
      <c r="HDG266" t="s">
        <v>594</v>
      </c>
      <c r="HDH266" t="s">
        <v>594</v>
      </c>
      <c r="HDI266" t="s">
        <v>594</v>
      </c>
      <c r="HDJ266" t="s">
        <v>594</v>
      </c>
      <c r="HDK266" t="s">
        <v>594</v>
      </c>
      <c r="HDL266" t="s">
        <v>594</v>
      </c>
      <c r="HDM266" t="s">
        <v>594</v>
      </c>
      <c r="HDN266" t="s">
        <v>594</v>
      </c>
      <c r="HDO266" t="s">
        <v>594</v>
      </c>
      <c r="HDP266" t="s">
        <v>594</v>
      </c>
      <c r="HDQ266" t="s">
        <v>594</v>
      </c>
      <c r="HDR266" t="s">
        <v>594</v>
      </c>
      <c r="HDS266" t="s">
        <v>594</v>
      </c>
      <c r="HDT266" t="s">
        <v>594</v>
      </c>
      <c r="HDU266" t="s">
        <v>594</v>
      </c>
      <c r="HDV266" t="s">
        <v>594</v>
      </c>
      <c r="HDW266" t="s">
        <v>594</v>
      </c>
      <c r="HDX266" t="s">
        <v>594</v>
      </c>
      <c r="HDY266" t="s">
        <v>594</v>
      </c>
      <c r="HDZ266" t="s">
        <v>594</v>
      </c>
      <c r="HEA266" t="s">
        <v>594</v>
      </c>
      <c r="HEB266" t="s">
        <v>594</v>
      </c>
      <c r="HEC266" t="s">
        <v>594</v>
      </c>
      <c r="HED266" t="s">
        <v>594</v>
      </c>
      <c r="HEE266" t="s">
        <v>594</v>
      </c>
      <c r="HEF266" t="s">
        <v>594</v>
      </c>
      <c r="HEG266" t="s">
        <v>594</v>
      </c>
      <c r="HEH266" t="s">
        <v>594</v>
      </c>
      <c r="HEI266" t="s">
        <v>594</v>
      </c>
      <c r="HEJ266" t="s">
        <v>594</v>
      </c>
      <c r="HEK266" t="s">
        <v>594</v>
      </c>
      <c r="HEL266" t="s">
        <v>594</v>
      </c>
      <c r="HEM266" t="s">
        <v>594</v>
      </c>
      <c r="HEN266" t="s">
        <v>594</v>
      </c>
      <c r="HEO266" t="s">
        <v>594</v>
      </c>
      <c r="HEP266" t="s">
        <v>594</v>
      </c>
      <c r="HEQ266" t="s">
        <v>594</v>
      </c>
      <c r="HER266" t="s">
        <v>594</v>
      </c>
      <c r="HES266" t="s">
        <v>594</v>
      </c>
      <c r="HET266" t="s">
        <v>594</v>
      </c>
      <c r="HEU266" t="s">
        <v>594</v>
      </c>
      <c r="HEV266" t="s">
        <v>594</v>
      </c>
      <c r="HEW266" t="s">
        <v>594</v>
      </c>
      <c r="HEX266" t="s">
        <v>594</v>
      </c>
      <c r="HEY266" t="s">
        <v>594</v>
      </c>
      <c r="HEZ266" t="s">
        <v>594</v>
      </c>
      <c r="HFA266" t="s">
        <v>594</v>
      </c>
      <c r="HFB266" t="s">
        <v>594</v>
      </c>
      <c r="HFC266" t="s">
        <v>594</v>
      </c>
      <c r="HFD266" t="s">
        <v>594</v>
      </c>
      <c r="HFE266" t="s">
        <v>594</v>
      </c>
      <c r="HFF266" t="s">
        <v>594</v>
      </c>
      <c r="HFG266" t="s">
        <v>594</v>
      </c>
      <c r="HFH266" t="s">
        <v>594</v>
      </c>
      <c r="HFI266" t="s">
        <v>594</v>
      </c>
      <c r="HFJ266" t="s">
        <v>594</v>
      </c>
      <c r="HFK266" t="s">
        <v>594</v>
      </c>
      <c r="HFL266" t="s">
        <v>594</v>
      </c>
      <c r="HFM266" t="s">
        <v>594</v>
      </c>
      <c r="HFN266" t="s">
        <v>594</v>
      </c>
      <c r="HFO266" t="s">
        <v>594</v>
      </c>
      <c r="HFP266" t="s">
        <v>594</v>
      </c>
      <c r="HFQ266" t="s">
        <v>594</v>
      </c>
      <c r="HFR266" t="s">
        <v>594</v>
      </c>
      <c r="HFS266" t="s">
        <v>594</v>
      </c>
      <c r="HFT266" t="s">
        <v>594</v>
      </c>
      <c r="HFU266" t="s">
        <v>594</v>
      </c>
      <c r="HFV266" t="s">
        <v>594</v>
      </c>
      <c r="HFW266" t="s">
        <v>594</v>
      </c>
      <c r="HFX266" t="s">
        <v>594</v>
      </c>
      <c r="HFY266" t="s">
        <v>594</v>
      </c>
      <c r="HFZ266" t="s">
        <v>594</v>
      </c>
      <c r="HGA266" t="s">
        <v>594</v>
      </c>
      <c r="HGB266" t="s">
        <v>594</v>
      </c>
      <c r="HGC266" t="s">
        <v>594</v>
      </c>
      <c r="HGD266" t="s">
        <v>594</v>
      </c>
      <c r="HGE266" t="s">
        <v>594</v>
      </c>
      <c r="HGF266" t="s">
        <v>594</v>
      </c>
      <c r="HGG266" t="s">
        <v>594</v>
      </c>
      <c r="HGH266" t="s">
        <v>594</v>
      </c>
      <c r="HGI266" t="s">
        <v>594</v>
      </c>
      <c r="HGJ266" t="s">
        <v>594</v>
      </c>
      <c r="HGK266" t="s">
        <v>594</v>
      </c>
      <c r="HGL266" t="s">
        <v>594</v>
      </c>
      <c r="HGM266" t="s">
        <v>594</v>
      </c>
      <c r="HGN266" t="s">
        <v>594</v>
      </c>
      <c r="HGO266" t="s">
        <v>594</v>
      </c>
      <c r="HGP266" t="s">
        <v>594</v>
      </c>
      <c r="HGQ266" t="s">
        <v>594</v>
      </c>
      <c r="HGR266" t="s">
        <v>594</v>
      </c>
      <c r="HGS266" t="s">
        <v>594</v>
      </c>
      <c r="HGT266" t="s">
        <v>594</v>
      </c>
      <c r="HGU266" t="s">
        <v>594</v>
      </c>
      <c r="HGV266" t="s">
        <v>594</v>
      </c>
      <c r="HGW266" t="s">
        <v>594</v>
      </c>
      <c r="HGX266" t="s">
        <v>594</v>
      </c>
      <c r="HGY266" t="s">
        <v>594</v>
      </c>
      <c r="HGZ266" t="s">
        <v>594</v>
      </c>
      <c r="HHA266" t="s">
        <v>594</v>
      </c>
      <c r="HHB266" t="s">
        <v>594</v>
      </c>
      <c r="HHC266" t="s">
        <v>594</v>
      </c>
      <c r="HHD266" t="s">
        <v>594</v>
      </c>
      <c r="HHE266" t="s">
        <v>594</v>
      </c>
      <c r="HHF266" t="s">
        <v>594</v>
      </c>
      <c r="HHG266" t="s">
        <v>594</v>
      </c>
      <c r="HHH266" t="s">
        <v>594</v>
      </c>
      <c r="HHI266" t="s">
        <v>594</v>
      </c>
      <c r="HHJ266" t="s">
        <v>594</v>
      </c>
      <c r="HHK266" t="s">
        <v>594</v>
      </c>
      <c r="HHL266" t="s">
        <v>594</v>
      </c>
      <c r="HHM266" t="s">
        <v>594</v>
      </c>
      <c r="HHN266" t="s">
        <v>594</v>
      </c>
      <c r="HHO266" t="s">
        <v>594</v>
      </c>
      <c r="HHP266" t="s">
        <v>594</v>
      </c>
      <c r="HHQ266" t="s">
        <v>594</v>
      </c>
      <c r="HHR266" t="s">
        <v>594</v>
      </c>
      <c r="HHS266" t="s">
        <v>594</v>
      </c>
      <c r="HHT266" t="s">
        <v>594</v>
      </c>
      <c r="HHU266" t="s">
        <v>594</v>
      </c>
      <c r="HHV266" t="s">
        <v>594</v>
      </c>
      <c r="HHW266" t="s">
        <v>594</v>
      </c>
      <c r="HHX266" t="s">
        <v>594</v>
      </c>
      <c r="HHY266" t="s">
        <v>594</v>
      </c>
      <c r="HHZ266" t="s">
        <v>594</v>
      </c>
      <c r="HIA266" t="s">
        <v>594</v>
      </c>
      <c r="HIB266" t="s">
        <v>594</v>
      </c>
      <c r="HIC266" t="s">
        <v>594</v>
      </c>
      <c r="HID266" t="s">
        <v>594</v>
      </c>
      <c r="HIE266" t="s">
        <v>594</v>
      </c>
      <c r="HIF266" t="s">
        <v>594</v>
      </c>
      <c r="HIG266" t="s">
        <v>594</v>
      </c>
      <c r="HIH266" t="s">
        <v>594</v>
      </c>
      <c r="HII266" t="s">
        <v>594</v>
      </c>
      <c r="HIJ266" t="s">
        <v>594</v>
      </c>
      <c r="HIK266" t="s">
        <v>594</v>
      </c>
      <c r="HIL266" t="s">
        <v>594</v>
      </c>
      <c r="HIM266" t="s">
        <v>594</v>
      </c>
      <c r="HIN266" t="s">
        <v>594</v>
      </c>
      <c r="HIO266" t="s">
        <v>594</v>
      </c>
      <c r="HIP266" t="s">
        <v>594</v>
      </c>
      <c r="HIQ266" t="s">
        <v>594</v>
      </c>
      <c r="HIR266" t="s">
        <v>594</v>
      </c>
      <c r="HIS266" t="s">
        <v>594</v>
      </c>
      <c r="HIT266" t="s">
        <v>594</v>
      </c>
      <c r="HIU266" t="s">
        <v>594</v>
      </c>
      <c r="HIV266" t="s">
        <v>594</v>
      </c>
      <c r="HIW266" t="s">
        <v>594</v>
      </c>
      <c r="HIX266" t="s">
        <v>594</v>
      </c>
      <c r="HIY266" t="s">
        <v>594</v>
      </c>
      <c r="HIZ266" t="s">
        <v>594</v>
      </c>
      <c r="HJA266" t="s">
        <v>594</v>
      </c>
      <c r="HJB266" t="s">
        <v>594</v>
      </c>
      <c r="HJC266" t="s">
        <v>594</v>
      </c>
      <c r="HJD266" t="s">
        <v>594</v>
      </c>
      <c r="HJE266" t="s">
        <v>594</v>
      </c>
      <c r="HJF266" t="s">
        <v>594</v>
      </c>
      <c r="HJG266" t="s">
        <v>594</v>
      </c>
      <c r="HJH266" t="s">
        <v>594</v>
      </c>
      <c r="HJI266" t="s">
        <v>594</v>
      </c>
      <c r="HJJ266" t="s">
        <v>594</v>
      </c>
      <c r="HJK266" t="s">
        <v>594</v>
      </c>
      <c r="HJL266" t="s">
        <v>594</v>
      </c>
      <c r="HJM266" t="s">
        <v>594</v>
      </c>
      <c r="HJN266" t="s">
        <v>594</v>
      </c>
      <c r="HJO266" t="s">
        <v>594</v>
      </c>
      <c r="HJP266" t="s">
        <v>594</v>
      </c>
      <c r="HJQ266" t="s">
        <v>594</v>
      </c>
      <c r="HJR266" t="s">
        <v>594</v>
      </c>
      <c r="HJS266" t="s">
        <v>594</v>
      </c>
      <c r="HJT266" t="s">
        <v>594</v>
      </c>
      <c r="HJU266" t="s">
        <v>594</v>
      </c>
      <c r="HJV266" t="s">
        <v>594</v>
      </c>
      <c r="HJW266" t="s">
        <v>594</v>
      </c>
      <c r="HJX266" t="s">
        <v>594</v>
      </c>
      <c r="HJY266" t="s">
        <v>594</v>
      </c>
      <c r="HJZ266" t="s">
        <v>594</v>
      </c>
      <c r="HKA266" t="s">
        <v>594</v>
      </c>
      <c r="HKB266" t="s">
        <v>594</v>
      </c>
      <c r="HKC266" t="s">
        <v>594</v>
      </c>
      <c r="HKD266" t="s">
        <v>594</v>
      </c>
      <c r="HKE266" t="s">
        <v>594</v>
      </c>
      <c r="HKF266" t="s">
        <v>594</v>
      </c>
      <c r="HKG266" t="s">
        <v>594</v>
      </c>
      <c r="HKH266" t="s">
        <v>594</v>
      </c>
      <c r="HKI266" t="s">
        <v>594</v>
      </c>
      <c r="HKJ266" t="s">
        <v>594</v>
      </c>
      <c r="HKK266" t="s">
        <v>594</v>
      </c>
      <c r="HKL266" t="s">
        <v>594</v>
      </c>
      <c r="HKM266" t="s">
        <v>594</v>
      </c>
      <c r="HKN266" t="s">
        <v>594</v>
      </c>
      <c r="HKO266" t="s">
        <v>594</v>
      </c>
      <c r="HKP266" t="s">
        <v>594</v>
      </c>
      <c r="HKQ266" t="s">
        <v>594</v>
      </c>
      <c r="HKR266" t="s">
        <v>594</v>
      </c>
      <c r="HKS266" t="s">
        <v>594</v>
      </c>
      <c r="HKT266" t="s">
        <v>594</v>
      </c>
      <c r="HKU266" t="s">
        <v>594</v>
      </c>
      <c r="HKV266" t="s">
        <v>594</v>
      </c>
      <c r="HKW266" t="s">
        <v>594</v>
      </c>
      <c r="HKX266" t="s">
        <v>594</v>
      </c>
      <c r="HKY266" t="s">
        <v>594</v>
      </c>
      <c r="HKZ266" t="s">
        <v>594</v>
      </c>
      <c r="HLA266" t="s">
        <v>594</v>
      </c>
      <c r="HLB266" t="s">
        <v>594</v>
      </c>
      <c r="HLC266" t="s">
        <v>594</v>
      </c>
      <c r="HLD266" t="s">
        <v>594</v>
      </c>
      <c r="HLE266" t="s">
        <v>594</v>
      </c>
      <c r="HLF266" t="s">
        <v>594</v>
      </c>
      <c r="HLG266" t="s">
        <v>594</v>
      </c>
      <c r="HLH266" t="s">
        <v>594</v>
      </c>
      <c r="HLI266" t="s">
        <v>594</v>
      </c>
      <c r="HLJ266" t="s">
        <v>594</v>
      </c>
      <c r="HLK266" t="s">
        <v>594</v>
      </c>
      <c r="HLL266" t="s">
        <v>594</v>
      </c>
      <c r="HLM266" t="s">
        <v>594</v>
      </c>
      <c r="HLN266" t="s">
        <v>594</v>
      </c>
      <c r="HLO266" t="s">
        <v>594</v>
      </c>
      <c r="HLP266" t="s">
        <v>594</v>
      </c>
      <c r="HLQ266" t="s">
        <v>594</v>
      </c>
      <c r="HLR266" t="s">
        <v>594</v>
      </c>
      <c r="HLS266" t="s">
        <v>594</v>
      </c>
      <c r="HLT266" t="s">
        <v>594</v>
      </c>
      <c r="HLU266" t="s">
        <v>594</v>
      </c>
      <c r="HLV266" t="s">
        <v>594</v>
      </c>
      <c r="HLW266" t="s">
        <v>594</v>
      </c>
      <c r="HLX266" t="s">
        <v>594</v>
      </c>
      <c r="HLY266" t="s">
        <v>594</v>
      </c>
      <c r="HLZ266" t="s">
        <v>594</v>
      </c>
      <c r="HMA266" t="s">
        <v>594</v>
      </c>
      <c r="HMB266" t="s">
        <v>594</v>
      </c>
      <c r="HMC266" t="s">
        <v>594</v>
      </c>
      <c r="HMD266" t="s">
        <v>594</v>
      </c>
      <c r="HME266" t="s">
        <v>594</v>
      </c>
      <c r="HMF266" t="s">
        <v>594</v>
      </c>
      <c r="HMG266" t="s">
        <v>594</v>
      </c>
      <c r="HMH266" t="s">
        <v>594</v>
      </c>
      <c r="HMI266" t="s">
        <v>594</v>
      </c>
      <c r="HMJ266" t="s">
        <v>594</v>
      </c>
      <c r="HMK266" t="s">
        <v>594</v>
      </c>
      <c r="HML266" t="s">
        <v>594</v>
      </c>
      <c r="HMM266" t="s">
        <v>594</v>
      </c>
      <c r="HMN266" t="s">
        <v>594</v>
      </c>
      <c r="HMO266" t="s">
        <v>594</v>
      </c>
      <c r="HMP266" t="s">
        <v>594</v>
      </c>
      <c r="HMQ266" t="s">
        <v>594</v>
      </c>
      <c r="HMR266" t="s">
        <v>594</v>
      </c>
      <c r="HMS266" t="s">
        <v>594</v>
      </c>
      <c r="HMT266" t="s">
        <v>594</v>
      </c>
      <c r="HMU266" t="s">
        <v>594</v>
      </c>
      <c r="HMV266" t="s">
        <v>594</v>
      </c>
      <c r="HMW266" t="s">
        <v>594</v>
      </c>
      <c r="HMX266" t="s">
        <v>594</v>
      </c>
      <c r="HMY266" t="s">
        <v>594</v>
      </c>
      <c r="HMZ266" t="s">
        <v>594</v>
      </c>
      <c r="HNA266" t="s">
        <v>594</v>
      </c>
      <c r="HNB266" t="s">
        <v>594</v>
      </c>
      <c r="HNC266" t="s">
        <v>594</v>
      </c>
      <c r="HND266" t="s">
        <v>594</v>
      </c>
      <c r="HNE266" t="s">
        <v>594</v>
      </c>
      <c r="HNF266" t="s">
        <v>594</v>
      </c>
      <c r="HNG266" t="s">
        <v>594</v>
      </c>
      <c r="HNH266" t="s">
        <v>594</v>
      </c>
      <c r="HNI266" t="s">
        <v>594</v>
      </c>
      <c r="HNJ266" t="s">
        <v>594</v>
      </c>
      <c r="HNK266" t="s">
        <v>594</v>
      </c>
      <c r="HNL266" t="s">
        <v>594</v>
      </c>
      <c r="HNM266" t="s">
        <v>594</v>
      </c>
      <c r="HNN266" t="s">
        <v>594</v>
      </c>
      <c r="HNO266" t="s">
        <v>594</v>
      </c>
      <c r="HNP266" t="s">
        <v>594</v>
      </c>
      <c r="HNQ266" t="s">
        <v>594</v>
      </c>
      <c r="HNR266" t="s">
        <v>594</v>
      </c>
      <c r="HNS266" t="s">
        <v>594</v>
      </c>
      <c r="HNT266" t="s">
        <v>594</v>
      </c>
      <c r="HNU266" t="s">
        <v>594</v>
      </c>
      <c r="HNV266" t="s">
        <v>594</v>
      </c>
      <c r="HNW266" t="s">
        <v>594</v>
      </c>
      <c r="HNX266" t="s">
        <v>594</v>
      </c>
      <c r="HNY266" t="s">
        <v>594</v>
      </c>
      <c r="HNZ266" t="s">
        <v>594</v>
      </c>
      <c r="HOA266" t="s">
        <v>594</v>
      </c>
      <c r="HOB266" t="s">
        <v>594</v>
      </c>
      <c r="HOC266" t="s">
        <v>594</v>
      </c>
      <c r="HOD266" t="s">
        <v>594</v>
      </c>
      <c r="HOE266" t="s">
        <v>594</v>
      </c>
      <c r="HOF266" t="s">
        <v>594</v>
      </c>
      <c r="HOG266" t="s">
        <v>594</v>
      </c>
      <c r="HOH266" t="s">
        <v>594</v>
      </c>
      <c r="HOI266" t="s">
        <v>594</v>
      </c>
      <c r="HOJ266" t="s">
        <v>594</v>
      </c>
      <c r="HOK266" t="s">
        <v>594</v>
      </c>
      <c r="HOL266" t="s">
        <v>594</v>
      </c>
      <c r="HOM266" t="s">
        <v>594</v>
      </c>
      <c r="HON266" t="s">
        <v>594</v>
      </c>
      <c r="HOO266" t="s">
        <v>594</v>
      </c>
      <c r="HOP266" t="s">
        <v>594</v>
      </c>
      <c r="HOQ266" t="s">
        <v>594</v>
      </c>
      <c r="HOR266" t="s">
        <v>594</v>
      </c>
      <c r="HOS266" t="s">
        <v>594</v>
      </c>
      <c r="HOT266" t="s">
        <v>594</v>
      </c>
      <c r="HOU266" t="s">
        <v>594</v>
      </c>
      <c r="HOV266" t="s">
        <v>594</v>
      </c>
      <c r="HOW266" t="s">
        <v>594</v>
      </c>
      <c r="HOX266" t="s">
        <v>594</v>
      </c>
      <c r="HOY266" t="s">
        <v>594</v>
      </c>
      <c r="HOZ266" t="s">
        <v>594</v>
      </c>
      <c r="HPA266" t="s">
        <v>594</v>
      </c>
      <c r="HPB266" t="s">
        <v>594</v>
      </c>
      <c r="HPC266" t="s">
        <v>594</v>
      </c>
      <c r="HPD266" t="s">
        <v>594</v>
      </c>
      <c r="HPE266" t="s">
        <v>594</v>
      </c>
      <c r="HPF266" t="s">
        <v>594</v>
      </c>
      <c r="HPG266" t="s">
        <v>594</v>
      </c>
      <c r="HPH266" t="s">
        <v>594</v>
      </c>
      <c r="HPI266" t="s">
        <v>594</v>
      </c>
      <c r="HPJ266" t="s">
        <v>594</v>
      </c>
      <c r="HPK266" t="s">
        <v>594</v>
      </c>
      <c r="HPL266" t="s">
        <v>594</v>
      </c>
      <c r="HPM266" t="s">
        <v>594</v>
      </c>
      <c r="HPN266" t="s">
        <v>594</v>
      </c>
      <c r="HPO266" t="s">
        <v>594</v>
      </c>
      <c r="HPP266" t="s">
        <v>594</v>
      </c>
      <c r="HPQ266" t="s">
        <v>594</v>
      </c>
      <c r="HPR266" t="s">
        <v>594</v>
      </c>
      <c r="HPS266" t="s">
        <v>594</v>
      </c>
      <c r="HPT266" t="s">
        <v>594</v>
      </c>
      <c r="HPU266" t="s">
        <v>594</v>
      </c>
      <c r="HPV266" t="s">
        <v>594</v>
      </c>
      <c r="HPW266" t="s">
        <v>594</v>
      </c>
      <c r="HPX266" t="s">
        <v>594</v>
      </c>
      <c r="HPY266" t="s">
        <v>594</v>
      </c>
      <c r="HPZ266" t="s">
        <v>594</v>
      </c>
      <c r="HQA266" t="s">
        <v>594</v>
      </c>
      <c r="HQB266" t="s">
        <v>594</v>
      </c>
      <c r="HQC266" t="s">
        <v>594</v>
      </c>
      <c r="HQD266" t="s">
        <v>594</v>
      </c>
      <c r="HQE266" t="s">
        <v>594</v>
      </c>
      <c r="HQF266" t="s">
        <v>594</v>
      </c>
      <c r="HQG266" t="s">
        <v>594</v>
      </c>
      <c r="HQH266" t="s">
        <v>594</v>
      </c>
      <c r="HQI266" t="s">
        <v>594</v>
      </c>
      <c r="HQJ266" t="s">
        <v>594</v>
      </c>
      <c r="HQK266" t="s">
        <v>594</v>
      </c>
      <c r="HQL266" t="s">
        <v>594</v>
      </c>
      <c r="HQM266" t="s">
        <v>594</v>
      </c>
      <c r="HQN266" t="s">
        <v>594</v>
      </c>
      <c r="HQO266" t="s">
        <v>594</v>
      </c>
      <c r="HQP266" t="s">
        <v>594</v>
      </c>
      <c r="HQQ266" t="s">
        <v>594</v>
      </c>
      <c r="HQR266" t="s">
        <v>594</v>
      </c>
      <c r="HQS266" t="s">
        <v>594</v>
      </c>
      <c r="HQT266" t="s">
        <v>594</v>
      </c>
      <c r="HQU266" t="s">
        <v>594</v>
      </c>
      <c r="HQV266" t="s">
        <v>594</v>
      </c>
      <c r="HQW266" t="s">
        <v>594</v>
      </c>
      <c r="HQX266" t="s">
        <v>594</v>
      </c>
      <c r="HQY266" t="s">
        <v>594</v>
      </c>
      <c r="HQZ266" t="s">
        <v>594</v>
      </c>
      <c r="HRA266" t="s">
        <v>594</v>
      </c>
      <c r="HRB266" t="s">
        <v>594</v>
      </c>
      <c r="HRC266" t="s">
        <v>594</v>
      </c>
      <c r="HRD266" t="s">
        <v>594</v>
      </c>
      <c r="HRE266" t="s">
        <v>594</v>
      </c>
      <c r="HRF266" t="s">
        <v>594</v>
      </c>
      <c r="HRG266" t="s">
        <v>594</v>
      </c>
      <c r="HRH266" t="s">
        <v>594</v>
      </c>
      <c r="HRI266" t="s">
        <v>594</v>
      </c>
      <c r="HRJ266" t="s">
        <v>594</v>
      </c>
      <c r="HRK266" t="s">
        <v>594</v>
      </c>
      <c r="HRL266" t="s">
        <v>594</v>
      </c>
      <c r="HRM266" t="s">
        <v>594</v>
      </c>
      <c r="HRN266" t="s">
        <v>594</v>
      </c>
      <c r="HRO266" t="s">
        <v>594</v>
      </c>
      <c r="HRP266" t="s">
        <v>594</v>
      </c>
      <c r="HRQ266" t="s">
        <v>594</v>
      </c>
      <c r="HRR266" t="s">
        <v>594</v>
      </c>
      <c r="HRS266" t="s">
        <v>594</v>
      </c>
      <c r="HRT266" t="s">
        <v>594</v>
      </c>
      <c r="HRU266" t="s">
        <v>594</v>
      </c>
      <c r="HRV266" t="s">
        <v>594</v>
      </c>
      <c r="HRW266" t="s">
        <v>594</v>
      </c>
      <c r="HRX266" t="s">
        <v>594</v>
      </c>
      <c r="HRY266" t="s">
        <v>594</v>
      </c>
      <c r="HRZ266" t="s">
        <v>594</v>
      </c>
      <c r="HSA266" t="s">
        <v>594</v>
      </c>
      <c r="HSB266" t="s">
        <v>594</v>
      </c>
      <c r="HSC266" t="s">
        <v>594</v>
      </c>
      <c r="HSD266" t="s">
        <v>594</v>
      </c>
      <c r="HSE266" t="s">
        <v>594</v>
      </c>
      <c r="HSF266" t="s">
        <v>594</v>
      </c>
      <c r="HSG266" t="s">
        <v>594</v>
      </c>
      <c r="HSH266" t="s">
        <v>594</v>
      </c>
      <c r="HSI266" t="s">
        <v>594</v>
      </c>
      <c r="HSJ266" t="s">
        <v>594</v>
      </c>
      <c r="HSK266" t="s">
        <v>594</v>
      </c>
      <c r="HSL266" t="s">
        <v>594</v>
      </c>
      <c r="HSM266" t="s">
        <v>594</v>
      </c>
      <c r="HSN266" t="s">
        <v>594</v>
      </c>
      <c r="HSO266" t="s">
        <v>594</v>
      </c>
      <c r="HSP266" t="s">
        <v>594</v>
      </c>
      <c r="HSQ266" t="s">
        <v>594</v>
      </c>
      <c r="HSR266" t="s">
        <v>594</v>
      </c>
      <c r="HSS266" t="s">
        <v>594</v>
      </c>
      <c r="HST266" t="s">
        <v>594</v>
      </c>
      <c r="HSU266" t="s">
        <v>594</v>
      </c>
      <c r="HSV266" t="s">
        <v>594</v>
      </c>
      <c r="HSW266" t="s">
        <v>594</v>
      </c>
      <c r="HSX266" t="s">
        <v>594</v>
      </c>
      <c r="HSY266" t="s">
        <v>594</v>
      </c>
      <c r="HSZ266" t="s">
        <v>594</v>
      </c>
      <c r="HTA266" t="s">
        <v>594</v>
      </c>
      <c r="HTB266" t="s">
        <v>594</v>
      </c>
      <c r="HTC266" t="s">
        <v>594</v>
      </c>
      <c r="HTD266" t="s">
        <v>594</v>
      </c>
      <c r="HTE266" t="s">
        <v>594</v>
      </c>
      <c r="HTF266" t="s">
        <v>594</v>
      </c>
      <c r="HTG266" t="s">
        <v>594</v>
      </c>
      <c r="HTH266" t="s">
        <v>594</v>
      </c>
      <c r="HTI266" t="s">
        <v>594</v>
      </c>
      <c r="HTJ266" t="s">
        <v>594</v>
      </c>
      <c r="HTK266" t="s">
        <v>594</v>
      </c>
      <c r="HTL266" t="s">
        <v>594</v>
      </c>
      <c r="HTM266" t="s">
        <v>594</v>
      </c>
      <c r="HTN266" t="s">
        <v>594</v>
      </c>
      <c r="HTO266" t="s">
        <v>594</v>
      </c>
      <c r="HTP266" t="s">
        <v>594</v>
      </c>
      <c r="HTQ266" t="s">
        <v>594</v>
      </c>
      <c r="HTR266" t="s">
        <v>594</v>
      </c>
      <c r="HTS266" t="s">
        <v>594</v>
      </c>
      <c r="HTT266" t="s">
        <v>594</v>
      </c>
      <c r="HTU266" t="s">
        <v>594</v>
      </c>
      <c r="HTV266" t="s">
        <v>594</v>
      </c>
      <c r="HTW266" t="s">
        <v>594</v>
      </c>
      <c r="HTX266" t="s">
        <v>594</v>
      </c>
      <c r="HTY266" t="s">
        <v>594</v>
      </c>
      <c r="HTZ266" t="s">
        <v>594</v>
      </c>
      <c r="HUA266" t="s">
        <v>594</v>
      </c>
      <c r="HUB266" t="s">
        <v>594</v>
      </c>
      <c r="HUC266" t="s">
        <v>594</v>
      </c>
      <c r="HUD266" t="s">
        <v>594</v>
      </c>
      <c r="HUE266" t="s">
        <v>594</v>
      </c>
      <c r="HUF266" t="s">
        <v>594</v>
      </c>
      <c r="HUG266" t="s">
        <v>594</v>
      </c>
      <c r="HUH266" t="s">
        <v>594</v>
      </c>
      <c r="HUI266" t="s">
        <v>594</v>
      </c>
      <c r="HUJ266" t="s">
        <v>594</v>
      </c>
      <c r="HUK266" t="s">
        <v>594</v>
      </c>
      <c r="HUL266" t="s">
        <v>594</v>
      </c>
      <c r="HUM266" t="s">
        <v>594</v>
      </c>
      <c r="HUN266" t="s">
        <v>594</v>
      </c>
      <c r="HUO266" t="s">
        <v>594</v>
      </c>
      <c r="HUP266" t="s">
        <v>594</v>
      </c>
      <c r="HUQ266" t="s">
        <v>594</v>
      </c>
      <c r="HUR266" t="s">
        <v>594</v>
      </c>
      <c r="HUS266" t="s">
        <v>594</v>
      </c>
      <c r="HUT266" t="s">
        <v>594</v>
      </c>
      <c r="HUU266" t="s">
        <v>594</v>
      </c>
      <c r="HUV266" t="s">
        <v>594</v>
      </c>
      <c r="HUW266" t="s">
        <v>594</v>
      </c>
      <c r="HUX266" t="s">
        <v>594</v>
      </c>
      <c r="HUY266" t="s">
        <v>594</v>
      </c>
      <c r="HUZ266" t="s">
        <v>594</v>
      </c>
      <c r="HVA266" t="s">
        <v>594</v>
      </c>
      <c r="HVB266" t="s">
        <v>594</v>
      </c>
      <c r="HVC266" t="s">
        <v>594</v>
      </c>
      <c r="HVD266" t="s">
        <v>594</v>
      </c>
      <c r="HVE266" t="s">
        <v>594</v>
      </c>
      <c r="HVF266" t="s">
        <v>594</v>
      </c>
      <c r="HVG266" t="s">
        <v>594</v>
      </c>
      <c r="HVH266" t="s">
        <v>594</v>
      </c>
      <c r="HVI266" t="s">
        <v>594</v>
      </c>
      <c r="HVJ266" t="s">
        <v>594</v>
      </c>
      <c r="HVK266" t="s">
        <v>594</v>
      </c>
      <c r="HVL266" t="s">
        <v>594</v>
      </c>
      <c r="HVM266" t="s">
        <v>594</v>
      </c>
      <c r="HVN266" t="s">
        <v>594</v>
      </c>
      <c r="HVO266" t="s">
        <v>594</v>
      </c>
      <c r="HVP266" t="s">
        <v>594</v>
      </c>
      <c r="HVQ266" t="s">
        <v>594</v>
      </c>
      <c r="HVR266" t="s">
        <v>594</v>
      </c>
      <c r="HVS266" t="s">
        <v>594</v>
      </c>
      <c r="HVT266" t="s">
        <v>594</v>
      </c>
      <c r="HVU266" t="s">
        <v>594</v>
      </c>
      <c r="HVV266" t="s">
        <v>594</v>
      </c>
      <c r="HVW266" t="s">
        <v>594</v>
      </c>
      <c r="HVX266" t="s">
        <v>594</v>
      </c>
      <c r="HVY266" t="s">
        <v>594</v>
      </c>
      <c r="HVZ266" t="s">
        <v>594</v>
      </c>
      <c r="HWA266" t="s">
        <v>594</v>
      </c>
      <c r="HWB266" t="s">
        <v>594</v>
      </c>
      <c r="HWC266" t="s">
        <v>594</v>
      </c>
      <c r="HWD266" t="s">
        <v>594</v>
      </c>
      <c r="HWE266" t="s">
        <v>594</v>
      </c>
      <c r="HWF266" t="s">
        <v>594</v>
      </c>
      <c r="HWG266" t="s">
        <v>594</v>
      </c>
      <c r="HWH266" t="s">
        <v>594</v>
      </c>
      <c r="HWI266" t="s">
        <v>594</v>
      </c>
      <c r="HWJ266" t="s">
        <v>594</v>
      </c>
      <c r="HWK266" t="s">
        <v>594</v>
      </c>
      <c r="HWL266" t="s">
        <v>594</v>
      </c>
      <c r="HWM266" t="s">
        <v>594</v>
      </c>
      <c r="HWN266" t="s">
        <v>594</v>
      </c>
      <c r="HWO266" t="s">
        <v>594</v>
      </c>
      <c r="HWP266" t="s">
        <v>594</v>
      </c>
      <c r="HWQ266" t="s">
        <v>594</v>
      </c>
      <c r="HWR266" t="s">
        <v>594</v>
      </c>
      <c r="HWS266" t="s">
        <v>594</v>
      </c>
      <c r="HWT266" t="s">
        <v>594</v>
      </c>
      <c r="HWU266" t="s">
        <v>594</v>
      </c>
      <c r="HWV266" t="s">
        <v>594</v>
      </c>
      <c r="HWW266" t="s">
        <v>594</v>
      </c>
      <c r="HWX266" t="s">
        <v>594</v>
      </c>
      <c r="HWY266" t="s">
        <v>594</v>
      </c>
      <c r="HWZ266" t="s">
        <v>594</v>
      </c>
      <c r="HXA266" t="s">
        <v>594</v>
      </c>
      <c r="HXB266" t="s">
        <v>594</v>
      </c>
      <c r="HXC266" t="s">
        <v>594</v>
      </c>
      <c r="HXD266" t="s">
        <v>594</v>
      </c>
      <c r="HXE266" t="s">
        <v>594</v>
      </c>
      <c r="HXF266" t="s">
        <v>594</v>
      </c>
      <c r="HXG266" t="s">
        <v>594</v>
      </c>
      <c r="HXH266" t="s">
        <v>594</v>
      </c>
      <c r="HXI266" t="s">
        <v>594</v>
      </c>
      <c r="HXJ266" t="s">
        <v>594</v>
      </c>
      <c r="HXK266" t="s">
        <v>594</v>
      </c>
      <c r="HXL266" t="s">
        <v>594</v>
      </c>
      <c r="HXM266" t="s">
        <v>594</v>
      </c>
      <c r="HXN266" t="s">
        <v>594</v>
      </c>
      <c r="HXO266" t="s">
        <v>594</v>
      </c>
      <c r="HXP266" t="s">
        <v>594</v>
      </c>
      <c r="HXQ266" t="s">
        <v>594</v>
      </c>
      <c r="HXR266" t="s">
        <v>594</v>
      </c>
      <c r="HXS266" t="s">
        <v>594</v>
      </c>
      <c r="HXT266" t="s">
        <v>594</v>
      </c>
      <c r="HXU266" t="s">
        <v>594</v>
      </c>
      <c r="HXV266" t="s">
        <v>594</v>
      </c>
      <c r="HXW266" t="s">
        <v>594</v>
      </c>
      <c r="HXX266" t="s">
        <v>594</v>
      </c>
      <c r="HXY266" t="s">
        <v>594</v>
      </c>
      <c r="HXZ266" t="s">
        <v>594</v>
      </c>
      <c r="HYA266" t="s">
        <v>594</v>
      </c>
      <c r="HYB266" t="s">
        <v>594</v>
      </c>
      <c r="HYC266" t="s">
        <v>594</v>
      </c>
      <c r="HYD266" t="s">
        <v>594</v>
      </c>
      <c r="HYE266" t="s">
        <v>594</v>
      </c>
      <c r="HYF266" t="s">
        <v>594</v>
      </c>
      <c r="HYG266" t="s">
        <v>594</v>
      </c>
      <c r="HYH266" t="s">
        <v>594</v>
      </c>
      <c r="HYI266" t="s">
        <v>594</v>
      </c>
      <c r="HYJ266" t="s">
        <v>594</v>
      </c>
      <c r="HYK266" t="s">
        <v>594</v>
      </c>
      <c r="HYL266" t="s">
        <v>594</v>
      </c>
      <c r="HYM266" t="s">
        <v>594</v>
      </c>
      <c r="HYN266" t="s">
        <v>594</v>
      </c>
      <c r="HYO266" t="s">
        <v>594</v>
      </c>
      <c r="HYP266" t="s">
        <v>594</v>
      </c>
      <c r="HYQ266" t="s">
        <v>594</v>
      </c>
      <c r="HYR266" t="s">
        <v>594</v>
      </c>
      <c r="HYS266" t="s">
        <v>594</v>
      </c>
      <c r="HYT266" t="s">
        <v>594</v>
      </c>
      <c r="HYU266" t="s">
        <v>594</v>
      </c>
      <c r="HYV266" t="s">
        <v>594</v>
      </c>
      <c r="HYW266" t="s">
        <v>594</v>
      </c>
      <c r="HYX266" t="s">
        <v>594</v>
      </c>
      <c r="HYY266" t="s">
        <v>594</v>
      </c>
      <c r="HYZ266" t="s">
        <v>594</v>
      </c>
      <c r="HZA266" t="s">
        <v>594</v>
      </c>
      <c r="HZB266" t="s">
        <v>594</v>
      </c>
      <c r="HZC266" t="s">
        <v>594</v>
      </c>
      <c r="HZD266" t="s">
        <v>594</v>
      </c>
      <c r="HZE266" t="s">
        <v>594</v>
      </c>
      <c r="HZF266" t="s">
        <v>594</v>
      </c>
      <c r="HZG266" t="s">
        <v>594</v>
      </c>
      <c r="HZH266" t="s">
        <v>594</v>
      </c>
      <c r="HZI266" t="s">
        <v>594</v>
      </c>
      <c r="HZJ266" t="s">
        <v>594</v>
      </c>
      <c r="HZK266" t="s">
        <v>594</v>
      </c>
      <c r="HZL266" t="s">
        <v>594</v>
      </c>
      <c r="HZM266" t="s">
        <v>594</v>
      </c>
      <c r="HZN266" t="s">
        <v>594</v>
      </c>
      <c r="HZO266" t="s">
        <v>594</v>
      </c>
      <c r="HZP266" t="s">
        <v>594</v>
      </c>
      <c r="HZQ266" t="s">
        <v>594</v>
      </c>
      <c r="HZR266" t="s">
        <v>594</v>
      </c>
      <c r="HZS266" t="s">
        <v>594</v>
      </c>
      <c r="HZT266" t="s">
        <v>594</v>
      </c>
      <c r="HZU266" t="s">
        <v>594</v>
      </c>
      <c r="HZV266" t="s">
        <v>594</v>
      </c>
      <c r="HZW266" t="s">
        <v>594</v>
      </c>
      <c r="HZX266" t="s">
        <v>594</v>
      </c>
      <c r="HZY266" t="s">
        <v>594</v>
      </c>
      <c r="HZZ266" t="s">
        <v>594</v>
      </c>
      <c r="IAA266" t="s">
        <v>594</v>
      </c>
      <c r="IAB266" t="s">
        <v>594</v>
      </c>
      <c r="IAC266" t="s">
        <v>594</v>
      </c>
      <c r="IAD266" t="s">
        <v>594</v>
      </c>
      <c r="IAE266" t="s">
        <v>594</v>
      </c>
      <c r="IAF266" t="s">
        <v>594</v>
      </c>
      <c r="IAG266" t="s">
        <v>594</v>
      </c>
      <c r="IAH266" t="s">
        <v>594</v>
      </c>
      <c r="IAI266" t="s">
        <v>594</v>
      </c>
      <c r="IAJ266" t="s">
        <v>594</v>
      </c>
      <c r="IAK266" t="s">
        <v>594</v>
      </c>
      <c r="IAL266" t="s">
        <v>594</v>
      </c>
      <c r="IAM266" t="s">
        <v>594</v>
      </c>
      <c r="IAN266" t="s">
        <v>594</v>
      </c>
      <c r="IAO266" t="s">
        <v>594</v>
      </c>
      <c r="IAP266" t="s">
        <v>594</v>
      </c>
      <c r="IAQ266" t="s">
        <v>594</v>
      </c>
      <c r="IAR266" t="s">
        <v>594</v>
      </c>
      <c r="IAS266" t="s">
        <v>594</v>
      </c>
      <c r="IAT266" t="s">
        <v>594</v>
      </c>
      <c r="IAU266" t="s">
        <v>594</v>
      </c>
      <c r="IAV266" t="s">
        <v>594</v>
      </c>
      <c r="IAW266" t="s">
        <v>594</v>
      </c>
      <c r="IAX266" t="s">
        <v>594</v>
      </c>
      <c r="IAY266" t="s">
        <v>594</v>
      </c>
      <c r="IAZ266" t="s">
        <v>594</v>
      </c>
      <c r="IBA266" t="s">
        <v>594</v>
      </c>
      <c r="IBB266" t="s">
        <v>594</v>
      </c>
      <c r="IBC266" t="s">
        <v>594</v>
      </c>
      <c r="IBD266" t="s">
        <v>594</v>
      </c>
      <c r="IBE266" t="s">
        <v>594</v>
      </c>
      <c r="IBF266" t="s">
        <v>594</v>
      </c>
      <c r="IBG266" t="s">
        <v>594</v>
      </c>
      <c r="IBH266" t="s">
        <v>594</v>
      </c>
      <c r="IBI266" t="s">
        <v>594</v>
      </c>
      <c r="IBJ266" t="s">
        <v>594</v>
      </c>
      <c r="IBK266" t="s">
        <v>594</v>
      </c>
      <c r="IBL266" t="s">
        <v>594</v>
      </c>
      <c r="IBM266" t="s">
        <v>594</v>
      </c>
      <c r="IBN266" t="s">
        <v>594</v>
      </c>
      <c r="IBO266" t="s">
        <v>594</v>
      </c>
      <c r="IBP266" t="s">
        <v>594</v>
      </c>
      <c r="IBQ266" t="s">
        <v>594</v>
      </c>
      <c r="IBR266" t="s">
        <v>594</v>
      </c>
      <c r="IBS266" t="s">
        <v>594</v>
      </c>
      <c r="IBT266" t="s">
        <v>594</v>
      </c>
      <c r="IBU266" t="s">
        <v>594</v>
      </c>
      <c r="IBV266" t="s">
        <v>594</v>
      </c>
      <c r="IBW266" t="s">
        <v>594</v>
      </c>
      <c r="IBX266" t="s">
        <v>594</v>
      </c>
      <c r="IBY266" t="s">
        <v>594</v>
      </c>
      <c r="IBZ266" t="s">
        <v>594</v>
      </c>
      <c r="ICA266" t="s">
        <v>594</v>
      </c>
      <c r="ICB266" t="s">
        <v>594</v>
      </c>
      <c r="ICC266" t="s">
        <v>594</v>
      </c>
      <c r="ICD266" t="s">
        <v>594</v>
      </c>
      <c r="ICE266" t="s">
        <v>594</v>
      </c>
      <c r="ICF266" t="s">
        <v>594</v>
      </c>
      <c r="ICG266" t="s">
        <v>594</v>
      </c>
      <c r="ICH266" t="s">
        <v>594</v>
      </c>
      <c r="ICI266" t="s">
        <v>594</v>
      </c>
      <c r="ICJ266" t="s">
        <v>594</v>
      </c>
      <c r="ICK266" t="s">
        <v>594</v>
      </c>
      <c r="ICL266" t="s">
        <v>594</v>
      </c>
      <c r="ICM266" t="s">
        <v>594</v>
      </c>
      <c r="ICN266" t="s">
        <v>594</v>
      </c>
      <c r="ICO266" t="s">
        <v>594</v>
      </c>
      <c r="ICP266" t="s">
        <v>594</v>
      </c>
      <c r="ICQ266" t="s">
        <v>594</v>
      </c>
      <c r="ICR266" t="s">
        <v>594</v>
      </c>
      <c r="ICS266" t="s">
        <v>594</v>
      </c>
      <c r="ICT266" t="s">
        <v>594</v>
      </c>
      <c r="ICU266" t="s">
        <v>594</v>
      </c>
      <c r="ICV266" t="s">
        <v>594</v>
      </c>
      <c r="ICW266" t="s">
        <v>594</v>
      </c>
      <c r="ICX266" t="s">
        <v>594</v>
      </c>
      <c r="ICY266" t="s">
        <v>594</v>
      </c>
      <c r="ICZ266" t="s">
        <v>594</v>
      </c>
      <c r="IDA266" t="s">
        <v>594</v>
      </c>
      <c r="IDB266" t="s">
        <v>594</v>
      </c>
      <c r="IDC266" t="s">
        <v>594</v>
      </c>
      <c r="IDD266" t="s">
        <v>594</v>
      </c>
      <c r="IDE266" t="s">
        <v>594</v>
      </c>
      <c r="IDF266" t="s">
        <v>594</v>
      </c>
      <c r="IDG266" t="s">
        <v>594</v>
      </c>
      <c r="IDH266" t="s">
        <v>594</v>
      </c>
      <c r="IDI266" t="s">
        <v>594</v>
      </c>
      <c r="IDJ266" t="s">
        <v>594</v>
      </c>
      <c r="IDK266" t="s">
        <v>594</v>
      </c>
      <c r="IDL266" t="s">
        <v>594</v>
      </c>
      <c r="IDM266" t="s">
        <v>594</v>
      </c>
      <c r="IDN266" t="s">
        <v>594</v>
      </c>
      <c r="IDO266" t="s">
        <v>594</v>
      </c>
      <c r="IDP266" t="s">
        <v>594</v>
      </c>
      <c r="IDQ266" t="s">
        <v>594</v>
      </c>
      <c r="IDR266" t="s">
        <v>594</v>
      </c>
      <c r="IDS266" t="s">
        <v>594</v>
      </c>
      <c r="IDT266" t="s">
        <v>594</v>
      </c>
      <c r="IDU266" t="s">
        <v>594</v>
      </c>
      <c r="IDV266" t="s">
        <v>594</v>
      </c>
      <c r="IDW266" t="s">
        <v>594</v>
      </c>
      <c r="IDX266" t="s">
        <v>594</v>
      </c>
      <c r="IDY266" t="s">
        <v>594</v>
      </c>
      <c r="IDZ266" t="s">
        <v>594</v>
      </c>
      <c r="IEA266" t="s">
        <v>594</v>
      </c>
      <c r="IEB266" t="s">
        <v>594</v>
      </c>
      <c r="IEC266" t="s">
        <v>594</v>
      </c>
      <c r="IED266" t="s">
        <v>594</v>
      </c>
      <c r="IEE266" t="s">
        <v>594</v>
      </c>
      <c r="IEF266" t="s">
        <v>594</v>
      </c>
      <c r="IEG266" t="s">
        <v>594</v>
      </c>
      <c r="IEH266" t="s">
        <v>594</v>
      </c>
      <c r="IEI266" t="s">
        <v>594</v>
      </c>
      <c r="IEJ266" t="s">
        <v>594</v>
      </c>
      <c r="IEK266" t="s">
        <v>594</v>
      </c>
      <c r="IEL266" t="s">
        <v>594</v>
      </c>
      <c r="IEM266" t="s">
        <v>594</v>
      </c>
      <c r="IEN266" t="s">
        <v>594</v>
      </c>
      <c r="IEO266" t="s">
        <v>594</v>
      </c>
      <c r="IEP266" t="s">
        <v>594</v>
      </c>
      <c r="IEQ266" t="s">
        <v>594</v>
      </c>
      <c r="IER266" t="s">
        <v>594</v>
      </c>
      <c r="IES266" t="s">
        <v>594</v>
      </c>
      <c r="IET266" t="s">
        <v>594</v>
      </c>
      <c r="IEU266" t="s">
        <v>594</v>
      </c>
      <c r="IEV266" t="s">
        <v>594</v>
      </c>
      <c r="IEW266" t="s">
        <v>594</v>
      </c>
      <c r="IEX266" t="s">
        <v>594</v>
      </c>
      <c r="IEY266" t="s">
        <v>594</v>
      </c>
      <c r="IEZ266" t="s">
        <v>594</v>
      </c>
      <c r="IFA266" t="s">
        <v>594</v>
      </c>
      <c r="IFB266" t="s">
        <v>594</v>
      </c>
      <c r="IFC266" t="s">
        <v>594</v>
      </c>
      <c r="IFD266" t="s">
        <v>594</v>
      </c>
      <c r="IFE266" t="s">
        <v>594</v>
      </c>
      <c r="IFF266" t="s">
        <v>594</v>
      </c>
      <c r="IFG266" t="s">
        <v>594</v>
      </c>
      <c r="IFH266" t="s">
        <v>594</v>
      </c>
      <c r="IFI266" t="s">
        <v>594</v>
      </c>
      <c r="IFJ266" t="s">
        <v>594</v>
      </c>
      <c r="IFK266" t="s">
        <v>594</v>
      </c>
      <c r="IFL266" t="s">
        <v>594</v>
      </c>
      <c r="IFM266" t="s">
        <v>594</v>
      </c>
      <c r="IFN266" t="s">
        <v>594</v>
      </c>
      <c r="IFO266" t="s">
        <v>594</v>
      </c>
      <c r="IFP266" t="s">
        <v>594</v>
      </c>
      <c r="IFQ266" t="s">
        <v>594</v>
      </c>
      <c r="IFR266" t="s">
        <v>594</v>
      </c>
      <c r="IFS266" t="s">
        <v>594</v>
      </c>
      <c r="IFT266" t="s">
        <v>594</v>
      </c>
      <c r="IFU266" t="s">
        <v>594</v>
      </c>
      <c r="IFV266" t="s">
        <v>594</v>
      </c>
      <c r="IFW266" t="s">
        <v>594</v>
      </c>
      <c r="IFX266" t="s">
        <v>594</v>
      </c>
      <c r="IFY266" t="s">
        <v>594</v>
      </c>
      <c r="IFZ266" t="s">
        <v>594</v>
      </c>
      <c r="IGA266" t="s">
        <v>594</v>
      </c>
      <c r="IGB266" t="s">
        <v>594</v>
      </c>
      <c r="IGC266" t="s">
        <v>594</v>
      </c>
      <c r="IGD266" t="s">
        <v>594</v>
      </c>
      <c r="IGE266" t="s">
        <v>594</v>
      </c>
      <c r="IGF266" t="s">
        <v>594</v>
      </c>
      <c r="IGG266" t="s">
        <v>594</v>
      </c>
      <c r="IGH266" t="s">
        <v>594</v>
      </c>
      <c r="IGI266" t="s">
        <v>594</v>
      </c>
      <c r="IGJ266" t="s">
        <v>594</v>
      </c>
      <c r="IGK266" t="s">
        <v>594</v>
      </c>
      <c r="IGL266" t="s">
        <v>594</v>
      </c>
      <c r="IGM266" t="s">
        <v>594</v>
      </c>
      <c r="IGN266" t="s">
        <v>594</v>
      </c>
      <c r="IGO266" t="s">
        <v>594</v>
      </c>
      <c r="IGP266" t="s">
        <v>594</v>
      </c>
      <c r="IGQ266" t="s">
        <v>594</v>
      </c>
      <c r="IGR266" t="s">
        <v>594</v>
      </c>
      <c r="IGS266" t="s">
        <v>594</v>
      </c>
      <c r="IGT266" t="s">
        <v>594</v>
      </c>
      <c r="IGU266" t="s">
        <v>594</v>
      </c>
      <c r="IGV266" t="s">
        <v>594</v>
      </c>
      <c r="IGW266" t="s">
        <v>594</v>
      </c>
      <c r="IGX266" t="s">
        <v>594</v>
      </c>
      <c r="IGY266" t="s">
        <v>594</v>
      </c>
      <c r="IGZ266" t="s">
        <v>594</v>
      </c>
      <c r="IHA266" t="s">
        <v>594</v>
      </c>
      <c r="IHB266" t="s">
        <v>594</v>
      </c>
      <c r="IHC266" t="s">
        <v>594</v>
      </c>
      <c r="IHD266" t="s">
        <v>594</v>
      </c>
      <c r="IHE266" t="s">
        <v>594</v>
      </c>
      <c r="IHF266" t="s">
        <v>594</v>
      </c>
      <c r="IHG266" t="s">
        <v>594</v>
      </c>
      <c r="IHH266" t="s">
        <v>594</v>
      </c>
      <c r="IHI266" t="s">
        <v>594</v>
      </c>
      <c r="IHJ266" t="s">
        <v>594</v>
      </c>
      <c r="IHK266" t="s">
        <v>594</v>
      </c>
      <c r="IHL266" t="s">
        <v>594</v>
      </c>
      <c r="IHM266" t="s">
        <v>594</v>
      </c>
      <c r="IHN266" t="s">
        <v>594</v>
      </c>
      <c r="IHO266" t="s">
        <v>594</v>
      </c>
      <c r="IHP266" t="s">
        <v>594</v>
      </c>
      <c r="IHQ266" t="s">
        <v>594</v>
      </c>
      <c r="IHR266" t="s">
        <v>594</v>
      </c>
      <c r="IHS266" t="s">
        <v>594</v>
      </c>
      <c r="IHT266" t="s">
        <v>594</v>
      </c>
      <c r="IHU266" t="s">
        <v>594</v>
      </c>
      <c r="IHV266" t="s">
        <v>594</v>
      </c>
      <c r="IHW266" t="s">
        <v>594</v>
      </c>
      <c r="IHX266" t="s">
        <v>594</v>
      </c>
      <c r="IHY266" t="s">
        <v>594</v>
      </c>
      <c r="IHZ266" t="s">
        <v>594</v>
      </c>
      <c r="IIA266" t="s">
        <v>594</v>
      </c>
      <c r="IIB266" t="s">
        <v>594</v>
      </c>
      <c r="IIC266" t="s">
        <v>594</v>
      </c>
      <c r="IID266" t="s">
        <v>594</v>
      </c>
      <c r="IIE266" t="s">
        <v>594</v>
      </c>
      <c r="IIF266" t="s">
        <v>594</v>
      </c>
      <c r="IIG266" t="s">
        <v>594</v>
      </c>
      <c r="IIH266" t="s">
        <v>594</v>
      </c>
      <c r="III266" t="s">
        <v>594</v>
      </c>
      <c r="IIJ266" t="s">
        <v>594</v>
      </c>
      <c r="IIK266" t="s">
        <v>594</v>
      </c>
      <c r="IIL266" t="s">
        <v>594</v>
      </c>
      <c r="IIM266" t="s">
        <v>594</v>
      </c>
      <c r="IIN266" t="s">
        <v>594</v>
      </c>
      <c r="IIO266" t="s">
        <v>594</v>
      </c>
      <c r="IIP266" t="s">
        <v>594</v>
      </c>
      <c r="IIQ266" t="s">
        <v>594</v>
      </c>
      <c r="IIR266" t="s">
        <v>594</v>
      </c>
      <c r="IIS266" t="s">
        <v>594</v>
      </c>
      <c r="IIT266" t="s">
        <v>594</v>
      </c>
      <c r="IIU266" t="s">
        <v>594</v>
      </c>
      <c r="IIV266" t="s">
        <v>594</v>
      </c>
      <c r="IIW266" t="s">
        <v>594</v>
      </c>
      <c r="IIX266" t="s">
        <v>594</v>
      </c>
      <c r="IIY266" t="s">
        <v>594</v>
      </c>
      <c r="IIZ266" t="s">
        <v>594</v>
      </c>
      <c r="IJA266" t="s">
        <v>594</v>
      </c>
      <c r="IJB266" t="s">
        <v>594</v>
      </c>
      <c r="IJC266" t="s">
        <v>594</v>
      </c>
      <c r="IJD266" t="s">
        <v>594</v>
      </c>
      <c r="IJE266" t="s">
        <v>594</v>
      </c>
      <c r="IJF266" t="s">
        <v>594</v>
      </c>
      <c r="IJG266" t="s">
        <v>594</v>
      </c>
      <c r="IJH266" t="s">
        <v>594</v>
      </c>
      <c r="IJI266" t="s">
        <v>594</v>
      </c>
      <c r="IJJ266" t="s">
        <v>594</v>
      </c>
      <c r="IJK266" t="s">
        <v>594</v>
      </c>
      <c r="IJL266" t="s">
        <v>594</v>
      </c>
      <c r="IJM266" t="s">
        <v>594</v>
      </c>
      <c r="IJN266" t="s">
        <v>594</v>
      </c>
      <c r="IJO266" t="s">
        <v>594</v>
      </c>
      <c r="IJP266" t="s">
        <v>594</v>
      </c>
      <c r="IJQ266" t="s">
        <v>594</v>
      </c>
      <c r="IJR266" t="s">
        <v>594</v>
      </c>
      <c r="IJS266" t="s">
        <v>594</v>
      </c>
      <c r="IJT266" t="s">
        <v>594</v>
      </c>
      <c r="IJU266" t="s">
        <v>594</v>
      </c>
      <c r="IJV266" t="s">
        <v>594</v>
      </c>
      <c r="IJW266" t="s">
        <v>594</v>
      </c>
      <c r="IJX266" t="s">
        <v>594</v>
      </c>
      <c r="IJY266" t="s">
        <v>594</v>
      </c>
      <c r="IJZ266" t="s">
        <v>594</v>
      </c>
      <c r="IKA266" t="s">
        <v>594</v>
      </c>
      <c r="IKB266" t="s">
        <v>594</v>
      </c>
      <c r="IKC266" t="s">
        <v>594</v>
      </c>
      <c r="IKD266" t="s">
        <v>594</v>
      </c>
      <c r="IKE266" t="s">
        <v>594</v>
      </c>
      <c r="IKF266" t="s">
        <v>594</v>
      </c>
      <c r="IKG266" t="s">
        <v>594</v>
      </c>
      <c r="IKH266" t="s">
        <v>594</v>
      </c>
      <c r="IKI266" t="s">
        <v>594</v>
      </c>
      <c r="IKJ266" t="s">
        <v>594</v>
      </c>
      <c r="IKK266" t="s">
        <v>594</v>
      </c>
      <c r="IKL266" t="s">
        <v>594</v>
      </c>
      <c r="IKM266" t="s">
        <v>594</v>
      </c>
      <c r="IKN266" t="s">
        <v>594</v>
      </c>
      <c r="IKO266" t="s">
        <v>594</v>
      </c>
      <c r="IKP266" t="s">
        <v>594</v>
      </c>
      <c r="IKQ266" t="s">
        <v>594</v>
      </c>
      <c r="IKR266" t="s">
        <v>594</v>
      </c>
      <c r="IKS266" t="s">
        <v>594</v>
      </c>
      <c r="IKT266" t="s">
        <v>594</v>
      </c>
      <c r="IKU266" t="s">
        <v>594</v>
      </c>
      <c r="IKV266" t="s">
        <v>594</v>
      </c>
      <c r="IKW266" t="s">
        <v>594</v>
      </c>
      <c r="IKX266" t="s">
        <v>594</v>
      </c>
      <c r="IKY266" t="s">
        <v>594</v>
      </c>
      <c r="IKZ266" t="s">
        <v>594</v>
      </c>
      <c r="ILA266" t="s">
        <v>594</v>
      </c>
      <c r="ILB266" t="s">
        <v>594</v>
      </c>
      <c r="ILC266" t="s">
        <v>594</v>
      </c>
      <c r="ILD266" t="s">
        <v>594</v>
      </c>
      <c r="ILE266" t="s">
        <v>594</v>
      </c>
      <c r="ILF266" t="s">
        <v>594</v>
      </c>
      <c r="ILG266" t="s">
        <v>594</v>
      </c>
      <c r="ILH266" t="s">
        <v>594</v>
      </c>
      <c r="ILI266" t="s">
        <v>594</v>
      </c>
      <c r="ILJ266" t="s">
        <v>594</v>
      </c>
      <c r="ILK266" t="s">
        <v>594</v>
      </c>
      <c r="ILL266" t="s">
        <v>594</v>
      </c>
      <c r="ILM266" t="s">
        <v>594</v>
      </c>
      <c r="ILN266" t="s">
        <v>594</v>
      </c>
      <c r="ILO266" t="s">
        <v>594</v>
      </c>
      <c r="ILP266" t="s">
        <v>594</v>
      </c>
      <c r="ILQ266" t="s">
        <v>594</v>
      </c>
      <c r="ILR266" t="s">
        <v>594</v>
      </c>
      <c r="ILS266" t="s">
        <v>594</v>
      </c>
      <c r="ILT266" t="s">
        <v>594</v>
      </c>
      <c r="ILU266" t="s">
        <v>594</v>
      </c>
      <c r="ILV266" t="s">
        <v>594</v>
      </c>
      <c r="ILW266" t="s">
        <v>594</v>
      </c>
      <c r="ILX266" t="s">
        <v>594</v>
      </c>
      <c r="ILY266" t="s">
        <v>594</v>
      </c>
      <c r="ILZ266" t="s">
        <v>594</v>
      </c>
      <c r="IMA266" t="s">
        <v>594</v>
      </c>
      <c r="IMB266" t="s">
        <v>594</v>
      </c>
      <c r="IMC266" t="s">
        <v>594</v>
      </c>
      <c r="IMD266" t="s">
        <v>594</v>
      </c>
      <c r="IME266" t="s">
        <v>594</v>
      </c>
      <c r="IMF266" t="s">
        <v>594</v>
      </c>
      <c r="IMG266" t="s">
        <v>594</v>
      </c>
      <c r="IMH266" t="s">
        <v>594</v>
      </c>
      <c r="IMI266" t="s">
        <v>594</v>
      </c>
      <c r="IMJ266" t="s">
        <v>594</v>
      </c>
      <c r="IMK266" t="s">
        <v>594</v>
      </c>
      <c r="IML266" t="s">
        <v>594</v>
      </c>
      <c r="IMM266" t="s">
        <v>594</v>
      </c>
      <c r="IMN266" t="s">
        <v>594</v>
      </c>
      <c r="IMO266" t="s">
        <v>594</v>
      </c>
      <c r="IMP266" t="s">
        <v>594</v>
      </c>
      <c r="IMQ266" t="s">
        <v>594</v>
      </c>
      <c r="IMR266" t="s">
        <v>594</v>
      </c>
      <c r="IMS266" t="s">
        <v>594</v>
      </c>
      <c r="IMT266" t="s">
        <v>594</v>
      </c>
      <c r="IMU266" t="s">
        <v>594</v>
      </c>
      <c r="IMV266" t="s">
        <v>594</v>
      </c>
      <c r="IMW266" t="s">
        <v>594</v>
      </c>
      <c r="IMX266" t="s">
        <v>594</v>
      </c>
      <c r="IMY266" t="s">
        <v>594</v>
      </c>
      <c r="IMZ266" t="s">
        <v>594</v>
      </c>
      <c r="INA266" t="s">
        <v>594</v>
      </c>
      <c r="INB266" t="s">
        <v>594</v>
      </c>
      <c r="INC266" t="s">
        <v>594</v>
      </c>
      <c r="IND266" t="s">
        <v>594</v>
      </c>
      <c r="INE266" t="s">
        <v>594</v>
      </c>
      <c r="INF266" t="s">
        <v>594</v>
      </c>
      <c r="ING266" t="s">
        <v>594</v>
      </c>
      <c r="INH266" t="s">
        <v>594</v>
      </c>
      <c r="INI266" t="s">
        <v>594</v>
      </c>
      <c r="INJ266" t="s">
        <v>594</v>
      </c>
      <c r="INK266" t="s">
        <v>594</v>
      </c>
      <c r="INL266" t="s">
        <v>594</v>
      </c>
      <c r="INM266" t="s">
        <v>594</v>
      </c>
      <c r="INN266" t="s">
        <v>594</v>
      </c>
      <c r="INO266" t="s">
        <v>594</v>
      </c>
      <c r="INP266" t="s">
        <v>594</v>
      </c>
      <c r="INQ266" t="s">
        <v>594</v>
      </c>
      <c r="INR266" t="s">
        <v>594</v>
      </c>
      <c r="INS266" t="s">
        <v>594</v>
      </c>
      <c r="INT266" t="s">
        <v>594</v>
      </c>
      <c r="INU266" t="s">
        <v>594</v>
      </c>
      <c r="INV266" t="s">
        <v>594</v>
      </c>
      <c r="INW266" t="s">
        <v>594</v>
      </c>
      <c r="INX266" t="s">
        <v>594</v>
      </c>
      <c r="INY266" t="s">
        <v>594</v>
      </c>
      <c r="INZ266" t="s">
        <v>594</v>
      </c>
      <c r="IOA266" t="s">
        <v>594</v>
      </c>
      <c r="IOB266" t="s">
        <v>594</v>
      </c>
      <c r="IOC266" t="s">
        <v>594</v>
      </c>
      <c r="IOD266" t="s">
        <v>594</v>
      </c>
      <c r="IOE266" t="s">
        <v>594</v>
      </c>
      <c r="IOF266" t="s">
        <v>594</v>
      </c>
      <c r="IOG266" t="s">
        <v>594</v>
      </c>
      <c r="IOH266" t="s">
        <v>594</v>
      </c>
      <c r="IOI266" t="s">
        <v>594</v>
      </c>
      <c r="IOJ266" t="s">
        <v>594</v>
      </c>
      <c r="IOK266" t="s">
        <v>594</v>
      </c>
      <c r="IOL266" t="s">
        <v>594</v>
      </c>
      <c r="IOM266" t="s">
        <v>594</v>
      </c>
      <c r="ION266" t="s">
        <v>594</v>
      </c>
      <c r="IOO266" t="s">
        <v>594</v>
      </c>
      <c r="IOP266" t="s">
        <v>594</v>
      </c>
      <c r="IOQ266" t="s">
        <v>594</v>
      </c>
      <c r="IOR266" t="s">
        <v>594</v>
      </c>
      <c r="IOS266" t="s">
        <v>594</v>
      </c>
      <c r="IOT266" t="s">
        <v>594</v>
      </c>
      <c r="IOU266" t="s">
        <v>594</v>
      </c>
      <c r="IOV266" t="s">
        <v>594</v>
      </c>
      <c r="IOW266" t="s">
        <v>594</v>
      </c>
      <c r="IOX266" t="s">
        <v>594</v>
      </c>
      <c r="IOY266" t="s">
        <v>594</v>
      </c>
      <c r="IOZ266" t="s">
        <v>594</v>
      </c>
      <c r="IPA266" t="s">
        <v>594</v>
      </c>
      <c r="IPB266" t="s">
        <v>594</v>
      </c>
      <c r="IPC266" t="s">
        <v>594</v>
      </c>
      <c r="IPD266" t="s">
        <v>594</v>
      </c>
      <c r="IPE266" t="s">
        <v>594</v>
      </c>
      <c r="IPF266" t="s">
        <v>594</v>
      </c>
      <c r="IPG266" t="s">
        <v>594</v>
      </c>
      <c r="IPH266" t="s">
        <v>594</v>
      </c>
      <c r="IPI266" t="s">
        <v>594</v>
      </c>
      <c r="IPJ266" t="s">
        <v>594</v>
      </c>
      <c r="IPK266" t="s">
        <v>594</v>
      </c>
      <c r="IPL266" t="s">
        <v>594</v>
      </c>
      <c r="IPM266" t="s">
        <v>594</v>
      </c>
      <c r="IPN266" t="s">
        <v>594</v>
      </c>
      <c r="IPO266" t="s">
        <v>594</v>
      </c>
      <c r="IPP266" t="s">
        <v>594</v>
      </c>
      <c r="IPQ266" t="s">
        <v>594</v>
      </c>
      <c r="IPR266" t="s">
        <v>594</v>
      </c>
      <c r="IPS266" t="s">
        <v>594</v>
      </c>
      <c r="IPT266" t="s">
        <v>594</v>
      </c>
      <c r="IPU266" t="s">
        <v>594</v>
      </c>
      <c r="IPV266" t="s">
        <v>594</v>
      </c>
      <c r="IPW266" t="s">
        <v>594</v>
      </c>
      <c r="IPX266" t="s">
        <v>594</v>
      </c>
      <c r="IPY266" t="s">
        <v>594</v>
      </c>
      <c r="IPZ266" t="s">
        <v>594</v>
      </c>
      <c r="IQA266" t="s">
        <v>594</v>
      </c>
      <c r="IQB266" t="s">
        <v>594</v>
      </c>
      <c r="IQC266" t="s">
        <v>594</v>
      </c>
      <c r="IQD266" t="s">
        <v>594</v>
      </c>
      <c r="IQE266" t="s">
        <v>594</v>
      </c>
      <c r="IQF266" t="s">
        <v>594</v>
      </c>
      <c r="IQG266" t="s">
        <v>594</v>
      </c>
      <c r="IQH266" t="s">
        <v>594</v>
      </c>
      <c r="IQI266" t="s">
        <v>594</v>
      </c>
      <c r="IQJ266" t="s">
        <v>594</v>
      </c>
      <c r="IQK266" t="s">
        <v>594</v>
      </c>
      <c r="IQL266" t="s">
        <v>594</v>
      </c>
      <c r="IQM266" t="s">
        <v>594</v>
      </c>
      <c r="IQN266" t="s">
        <v>594</v>
      </c>
      <c r="IQO266" t="s">
        <v>594</v>
      </c>
      <c r="IQP266" t="s">
        <v>594</v>
      </c>
      <c r="IQQ266" t="s">
        <v>594</v>
      </c>
      <c r="IQR266" t="s">
        <v>594</v>
      </c>
      <c r="IQS266" t="s">
        <v>594</v>
      </c>
      <c r="IQT266" t="s">
        <v>594</v>
      </c>
      <c r="IQU266" t="s">
        <v>594</v>
      </c>
      <c r="IQV266" t="s">
        <v>594</v>
      </c>
      <c r="IQW266" t="s">
        <v>594</v>
      </c>
      <c r="IQX266" t="s">
        <v>594</v>
      </c>
      <c r="IQY266" t="s">
        <v>594</v>
      </c>
      <c r="IQZ266" t="s">
        <v>594</v>
      </c>
      <c r="IRA266" t="s">
        <v>594</v>
      </c>
      <c r="IRB266" t="s">
        <v>594</v>
      </c>
      <c r="IRC266" t="s">
        <v>594</v>
      </c>
      <c r="IRD266" t="s">
        <v>594</v>
      </c>
      <c r="IRE266" t="s">
        <v>594</v>
      </c>
      <c r="IRF266" t="s">
        <v>594</v>
      </c>
      <c r="IRG266" t="s">
        <v>594</v>
      </c>
      <c r="IRH266" t="s">
        <v>594</v>
      </c>
      <c r="IRI266" t="s">
        <v>594</v>
      </c>
      <c r="IRJ266" t="s">
        <v>594</v>
      </c>
      <c r="IRK266" t="s">
        <v>594</v>
      </c>
      <c r="IRL266" t="s">
        <v>594</v>
      </c>
      <c r="IRM266" t="s">
        <v>594</v>
      </c>
      <c r="IRN266" t="s">
        <v>594</v>
      </c>
      <c r="IRO266" t="s">
        <v>594</v>
      </c>
      <c r="IRP266" t="s">
        <v>594</v>
      </c>
      <c r="IRQ266" t="s">
        <v>594</v>
      </c>
      <c r="IRR266" t="s">
        <v>594</v>
      </c>
      <c r="IRS266" t="s">
        <v>594</v>
      </c>
      <c r="IRT266" t="s">
        <v>594</v>
      </c>
      <c r="IRU266" t="s">
        <v>594</v>
      </c>
      <c r="IRV266" t="s">
        <v>594</v>
      </c>
      <c r="IRW266" t="s">
        <v>594</v>
      </c>
      <c r="IRX266" t="s">
        <v>594</v>
      </c>
      <c r="IRY266" t="s">
        <v>594</v>
      </c>
      <c r="IRZ266" t="s">
        <v>594</v>
      </c>
      <c r="ISA266" t="s">
        <v>594</v>
      </c>
      <c r="ISB266" t="s">
        <v>594</v>
      </c>
      <c r="ISC266" t="s">
        <v>594</v>
      </c>
      <c r="ISD266" t="s">
        <v>594</v>
      </c>
      <c r="ISE266" t="s">
        <v>594</v>
      </c>
      <c r="ISF266" t="s">
        <v>594</v>
      </c>
      <c r="ISG266" t="s">
        <v>594</v>
      </c>
      <c r="ISH266" t="s">
        <v>594</v>
      </c>
      <c r="ISI266" t="s">
        <v>594</v>
      </c>
      <c r="ISJ266" t="s">
        <v>594</v>
      </c>
      <c r="ISK266" t="s">
        <v>594</v>
      </c>
      <c r="ISL266" t="s">
        <v>594</v>
      </c>
      <c r="ISM266" t="s">
        <v>594</v>
      </c>
      <c r="ISN266" t="s">
        <v>594</v>
      </c>
      <c r="ISO266" t="s">
        <v>594</v>
      </c>
      <c r="ISP266" t="s">
        <v>594</v>
      </c>
      <c r="ISQ266" t="s">
        <v>594</v>
      </c>
      <c r="ISR266" t="s">
        <v>594</v>
      </c>
      <c r="ISS266" t="s">
        <v>594</v>
      </c>
      <c r="IST266" t="s">
        <v>594</v>
      </c>
      <c r="ISU266" t="s">
        <v>594</v>
      </c>
      <c r="ISV266" t="s">
        <v>594</v>
      </c>
      <c r="ISW266" t="s">
        <v>594</v>
      </c>
      <c r="ISX266" t="s">
        <v>594</v>
      </c>
      <c r="ISY266" t="s">
        <v>594</v>
      </c>
      <c r="ISZ266" t="s">
        <v>594</v>
      </c>
      <c r="ITA266" t="s">
        <v>594</v>
      </c>
      <c r="ITB266" t="s">
        <v>594</v>
      </c>
      <c r="ITC266" t="s">
        <v>594</v>
      </c>
      <c r="ITD266" t="s">
        <v>594</v>
      </c>
      <c r="ITE266" t="s">
        <v>594</v>
      </c>
      <c r="ITF266" t="s">
        <v>594</v>
      </c>
      <c r="ITG266" t="s">
        <v>594</v>
      </c>
      <c r="ITH266" t="s">
        <v>594</v>
      </c>
      <c r="ITI266" t="s">
        <v>594</v>
      </c>
      <c r="ITJ266" t="s">
        <v>594</v>
      </c>
      <c r="ITK266" t="s">
        <v>594</v>
      </c>
      <c r="ITL266" t="s">
        <v>594</v>
      </c>
      <c r="ITM266" t="s">
        <v>594</v>
      </c>
      <c r="ITN266" t="s">
        <v>594</v>
      </c>
      <c r="ITO266" t="s">
        <v>594</v>
      </c>
      <c r="ITP266" t="s">
        <v>594</v>
      </c>
      <c r="ITQ266" t="s">
        <v>594</v>
      </c>
      <c r="ITR266" t="s">
        <v>594</v>
      </c>
      <c r="ITS266" t="s">
        <v>594</v>
      </c>
      <c r="ITT266" t="s">
        <v>594</v>
      </c>
      <c r="ITU266" t="s">
        <v>594</v>
      </c>
      <c r="ITV266" t="s">
        <v>594</v>
      </c>
      <c r="ITW266" t="s">
        <v>594</v>
      </c>
      <c r="ITX266" t="s">
        <v>594</v>
      </c>
      <c r="ITY266" t="s">
        <v>594</v>
      </c>
      <c r="ITZ266" t="s">
        <v>594</v>
      </c>
      <c r="IUA266" t="s">
        <v>594</v>
      </c>
      <c r="IUB266" t="s">
        <v>594</v>
      </c>
      <c r="IUC266" t="s">
        <v>594</v>
      </c>
      <c r="IUD266" t="s">
        <v>594</v>
      </c>
      <c r="IUE266" t="s">
        <v>594</v>
      </c>
      <c r="IUF266" t="s">
        <v>594</v>
      </c>
      <c r="IUG266" t="s">
        <v>594</v>
      </c>
      <c r="IUH266" t="s">
        <v>594</v>
      </c>
      <c r="IUI266" t="s">
        <v>594</v>
      </c>
      <c r="IUJ266" t="s">
        <v>594</v>
      </c>
      <c r="IUK266" t="s">
        <v>594</v>
      </c>
      <c r="IUL266" t="s">
        <v>594</v>
      </c>
      <c r="IUM266" t="s">
        <v>594</v>
      </c>
      <c r="IUN266" t="s">
        <v>594</v>
      </c>
      <c r="IUO266" t="s">
        <v>594</v>
      </c>
      <c r="IUP266" t="s">
        <v>594</v>
      </c>
      <c r="IUQ266" t="s">
        <v>594</v>
      </c>
      <c r="IUR266" t="s">
        <v>594</v>
      </c>
      <c r="IUS266" t="s">
        <v>594</v>
      </c>
      <c r="IUT266" t="s">
        <v>594</v>
      </c>
      <c r="IUU266" t="s">
        <v>594</v>
      </c>
      <c r="IUV266" t="s">
        <v>594</v>
      </c>
      <c r="IUW266" t="s">
        <v>594</v>
      </c>
      <c r="IUX266" t="s">
        <v>594</v>
      </c>
      <c r="IUY266" t="s">
        <v>594</v>
      </c>
      <c r="IUZ266" t="s">
        <v>594</v>
      </c>
      <c r="IVA266" t="s">
        <v>594</v>
      </c>
      <c r="IVB266" t="s">
        <v>594</v>
      </c>
      <c r="IVC266" t="s">
        <v>594</v>
      </c>
      <c r="IVD266" t="s">
        <v>594</v>
      </c>
      <c r="IVE266" t="s">
        <v>594</v>
      </c>
      <c r="IVF266" t="s">
        <v>594</v>
      </c>
      <c r="IVG266" t="s">
        <v>594</v>
      </c>
      <c r="IVH266" t="s">
        <v>594</v>
      </c>
      <c r="IVI266" t="s">
        <v>594</v>
      </c>
      <c r="IVJ266" t="s">
        <v>594</v>
      </c>
      <c r="IVK266" t="s">
        <v>594</v>
      </c>
      <c r="IVL266" t="s">
        <v>594</v>
      </c>
      <c r="IVM266" t="s">
        <v>594</v>
      </c>
      <c r="IVN266" t="s">
        <v>594</v>
      </c>
      <c r="IVO266" t="s">
        <v>594</v>
      </c>
      <c r="IVP266" t="s">
        <v>594</v>
      </c>
      <c r="IVQ266" t="s">
        <v>594</v>
      </c>
      <c r="IVR266" t="s">
        <v>594</v>
      </c>
      <c r="IVS266" t="s">
        <v>594</v>
      </c>
      <c r="IVT266" t="s">
        <v>594</v>
      </c>
      <c r="IVU266" t="s">
        <v>594</v>
      </c>
      <c r="IVV266" t="s">
        <v>594</v>
      </c>
      <c r="IVW266" t="s">
        <v>594</v>
      </c>
      <c r="IVX266" t="s">
        <v>594</v>
      </c>
      <c r="IVY266" t="s">
        <v>594</v>
      </c>
      <c r="IVZ266" t="s">
        <v>594</v>
      </c>
      <c r="IWA266" t="s">
        <v>594</v>
      </c>
      <c r="IWB266" t="s">
        <v>594</v>
      </c>
      <c r="IWC266" t="s">
        <v>594</v>
      </c>
      <c r="IWD266" t="s">
        <v>594</v>
      </c>
      <c r="IWE266" t="s">
        <v>594</v>
      </c>
      <c r="IWF266" t="s">
        <v>594</v>
      </c>
      <c r="IWG266" t="s">
        <v>594</v>
      </c>
      <c r="IWH266" t="s">
        <v>594</v>
      </c>
      <c r="IWI266" t="s">
        <v>594</v>
      </c>
      <c r="IWJ266" t="s">
        <v>594</v>
      </c>
      <c r="IWK266" t="s">
        <v>594</v>
      </c>
      <c r="IWL266" t="s">
        <v>594</v>
      </c>
      <c r="IWM266" t="s">
        <v>594</v>
      </c>
      <c r="IWN266" t="s">
        <v>594</v>
      </c>
      <c r="IWO266" t="s">
        <v>594</v>
      </c>
      <c r="IWP266" t="s">
        <v>594</v>
      </c>
      <c r="IWQ266" t="s">
        <v>594</v>
      </c>
      <c r="IWR266" t="s">
        <v>594</v>
      </c>
      <c r="IWS266" t="s">
        <v>594</v>
      </c>
      <c r="IWT266" t="s">
        <v>594</v>
      </c>
      <c r="IWU266" t="s">
        <v>594</v>
      </c>
      <c r="IWV266" t="s">
        <v>594</v>
      </c>
      <c r="IWW266" t="s">
        <v>594</v>
      </c>
      <c r="IWX266" t="s">
        <v>594</v>
      </c>
      <c r="IWY266" t="s">
        <v>594</v>
      </c>
      <c r="IWZ266" t="s">
        <v>594</v>
      </c>
      <c r="IXA266" t="s">
        <v>594</v>
      </c>
      <c r="IXB266" t="s">
        <v>594</v>
      </c>
      <c r="IXC266" t="s">
        <v>594</v>
      </c>
      <c r="IXD266" t="s">
        <v>594</v>
      </c>
      <c r="IXE266" t="s">
        <v>594</v>
      </c>
      <c r="IXF266" t="s">
        <v>594</v>
      </c>
      <c r="IXG266" t="s">
        <v>594</v>
      </c>
      <c r="IXH266" t="s">
        <v>594</v>
      </c>
      <c r="IXI266" t="s">
        <v>594</v>
      </c>
      <c r="IXJ266" t="s">
        <v>594</v>
      </c>
      <c r="IXK266" t="s">
        <v>594</v>
      </c>
      <c r="IXL266" t="s">
        <v>594</v>
      </c>
      <c r="IXM266" t="s">
        <v>594</v>
      </c>
      <c r="IXN266" t="s">
        <v>594</v>
      </c>
      <c r="IXO266" t="s">
        <v>594</v>
      </c>
      <c r="IXP266" t="s">
        <v>594</v>
      </c>
      <c r="IXQ266" t="s">
        <v>594</v>
      </c>
      <c r="IXR266" t="s">
        <v>594</v>
      </c>
      <c r="IXS266" t="s">
        <v>594</v>
      </c>
      <c r="IXT266" t="s">
        <v>594</v>
      </c>
      <c r="IXU266" t="s">
        <v>594</v>
      </c>
      <c r="IXV266" t="s">
        <v>594</v>
      </c>
      <c r="IXW266" t="s">
        <v>594</v>
      </c>
      <c r="IXX266" t="s">
        <v>594</v>
      </c>
      <c r="IXY266" t="s">
        <v>594</v>
      </c>
      <c r="IXZ266" t="s">
        <v>594</v>
      </c>
      <c r="IYA266" t="s">
        <v>594</v>
      </c>
      <c r="IYB266" t="s">
        <v>594</v>
      </c>
      <c r="IYC266" t="s">
        <v>594</v>
      </c>
      <c r="IYD266" t="s">
        <v>594</v>
      </c>
      <c r="IYE266" t="s">
        <v>594</v>
      </c>
      <c r="IYF266" t="s">
        <v>594</v>
      </c>
      <c r="IYG266" t="s">
        <v>594</v>
      </c>
      <c r="IYH266" t="s">
        <v>594</v>
      </c>
      <c r="IYI266" t="s">
        <v>594</v>
      </c>
      <c r="IYJ266" t="s">
        <v>594</v>
      </c>
      <c r="IYK266" t="s">
        <v>594</v>
      </c>
      <c r="IYL266" t="s">
        <v>594</v>
      </c>
      <c r="IYM266" t="s">
        <v>594</v>
      </c>
      <c r="IYN266" t="s">
        <v>594</v>
      </c>
      <c r="IYO266" t="s">
        <v>594</v>
      </c>
      <c r="IYP266" t="s">
        <v>594</v>
      </c>
      <c r="IYQ266" t="s">
        <v>594</v>
      </c>
      <c r="IYR266" t="s">
        <v>594</v>
      </c>
      <c r="IYS266" t="s">
        <v>594</v>
      </c>
      <c r="IYT266" t="s">
        <v>594</v>
      </c>
      <c r="IYU266" t="s">
        <v>594</v>
      </c>
      <c r="IYV266" t="s">
        <v>594</v>
      </c>
      <c r="IYW266" t="s">
        <v>594</v>
      </c>
      <c r="IYX266" t="s">
        <v>594</v>
      </c>
      <c r="IYY266" t="s">
        <v>594</v>
      </c>
      <c r="IYZ266" t="s">
        <v>594</v>
      </c>
      <c r="IZA266" t="s">
        <v>594</v>
      </c>
      <c r="IZB266" t="s">
        <v>594</v>
      </c>
      <c r="IZC266" t="s">
        <v>594</v>
      </c>
      <c r="IZD266" t="s">
        <v>594</v>
      </c>
      <c r="IZE266" t="s">
        <v>594</v>
      </c>
      <c r="IZF266" t="s">
        <v>594</v>
      </c>
      <c r="IZG266" t="s">
        <v>594</v>
      </c>
      <c r="IZH266" t="s">
        <v>594</v>
      </c>
      <c r="IZI266" t="s">
        <v>594</v>
      </c>
      <c r="IZJ266" t="s">
        <v>594</v>
      </c>
      <c r="IZK266" t="s">
        <v>594</v>
      </c>
      <c r="IZL266" t="s">
        <v>594</v>
      </c>
      <c r="IZM266" t="s">
        <v>594</v>
      </c>
      <c r="IZN266" t="s">
        <v>594</v>
      </c>
      <c r="IZO266" t="s">
        <v>594</v>
      </c>
      <c r="IZP266" t="s">
        <v>594</v>
      </c>
      <c r="IZQ266" t="s">
        <v>594</v>
      </c>
      <c r="IZR266" t="s">
        <v>594</v>
      </c>
      <c r="IZS266" t="s">
        <v>594</v>
      </c>
      <c r="IZT266" t="s">
        <v>594</v>
      </c>
      <c r="IZU266" t="s">
        <v>594</v>
      </c>
      <c r="IZV266" t="s">
        <v>594</v>
      </c>
      <c r="IZW266" t="s">
        <v>594</v>
      </c>
      <c r="IZX266" t="s">
        <v>594</v>
      </c>
      <c r="IZY266" t="s">
        <v>594</v>
      </c>
      <c r="IZZ266" t="s">
        <v>594</v>
      </c>
      <c r="JAA266" t="s">
        <v>594</v>
      </c>
      <c r="JAB266" t="s">
        <v>594</v>
      </c>
      <c r="JAC266" t="s">
        <v>594</v>
      </c>
      <c r="JAD266" t="s">
        <v>594</v>
      </c>
      <c r="JAE266" t="s">
        <v>594</v>
      </c>
      <c r="JAF266" t="s">
        <v>594</v>
      </c>
      <c r="JAG266" t="s">
        <v>594</v>
      </c>
      <c r="JAH266" t="s">
        <v>594</v>
      </c>
      <c r="JAI266" t="s">
        <v>594</v>
      </c>
      <c r="JAJ266" t="s">
        <v>594</v>
      </c>
      <c r="JAK266" t="s">
        <v>594</v>
      </c>
      <c r="JAL266" t="s">
        <v>594</v>
      </c>
      <c r="JAM266" t="s">
        <v>594</v>
      </c>
      <c r="JAN266" t="s">
        <v>594</v>
      </c>
      <c r="JAO266" t="s">
        <v>594</v>
      </c>
      <c r="JAP266" t="s">
        <v>594</v>
      </c>
      <c r="JAQ266" t="s">
        <v>594</v>
      </c>
      <c r="JAR266" t="s">
        <v>594</v>
      </c>
      <c r="JAS266" t="s">
        <v>594</v>
      </c>
      <c r="JAT266" t="s">
        <v>594</v>
      </c>
      <c r="JAU266" t="s">
        <v>594</v>
      </c>
      <c r="JAV266" t="s">
        <v>594</v>
      </c>
      <c r="JAW266" t="s">
        <v>594</v>
      </c>
      <c r="JAX266" t="s">
        <v>594</v>
      </c>
      <c r="JAY266" t="s">
        <v>594</v>
      </c>
      <c r="JAZ266" t="s">
        <v>594</v>
      </c>
      <c r="JBA266" t="s">
        <v>594</v>
      </c>
      <c r="JBB266" t="s">
        <v>594</v>
      </c>
      <c r="JBC266" t="s">
        <v>594</v>
      </c>
      <c r="JBD266" t="s">
        <v>594</v>
      </c>
      <c r="JBE266" t="s">
        <v>594</v>
      </c>
      <c r="JBF266" t="s">
        <v>594</v>
      </c>
      <c r="JBG266" t="s">
        <v>594</v>
      </c>
      <c r="JBH266" t="s">
        <v>594</v>
      </c>
      <c r="JBI266" t="s">
        <v>594</v>
      </c>
      <c r="JBJ266" t="s">
        <v>594</v>
      </c>
      <c r="JBK266" t="s">
        <v>594</v>
      </c>
      <c r="JBL266" t="s">
        <v>594</v>
      </c>
      <c r="JBM266" t="s">
        <v>594</v>
      </c>
      <c r="JBN266" t="s">
        <v>594</v>
      </c>
      <c r="JBO266" t="s">
        <v>594</v>
      </c>
      <c r="JBP266" t="s">
        <v>594</v>
      </c>
      <c r="JBQ266" t="s">
        <v>594</v>
      </c>
      <c r="JBR266" t="s">
        <v>594</v>
      </c>
      <c r="JBS266" t="s">
        <v>594</v>
      </c>
      <c r="JBT266" t="s">
        <v>594</v>
      </c>
      <c r="JBU266" t="s">
        <v>594</v>
      </c>
      <c r="JBV266" t="s">
        <v>594</v>
      </c>
      <c r="JBW266" t="s">
        <v>594</v>
      </c>
      <c r="JBX266" t="s">
        <v>594</v>
      </c>
      <c r="JBY266" t="s">
        <v>594</v>
      </c>
      <c r="JBZ266" t="s">
        <v>594</v>
      </c>
      <c r="JCA266" t="s">
        <v>594</v>
      </c>
      <c r="JCB266" t="s">
        <v>594</v>
      </c>
      <c r="JCC266" t="s">
        <v>594</v>
      </c>
      <c r="JCD266" t="s">
        <v>594</v>
      </c>
      <c r="JCE266" t="s">
        <v>594</v>
      </c>
      <c r="JCF266" t="s">
        <v>594</v>
      </c>
      <c r="JCG266" t="s">
        <v>594</v>
      </c>
      <c r="JCH266" t="s">
        <v>594</v>
      </c>
      <c r="JCI266" t="s">
        <v>594</v>
      </c>
      <c r="JCJ266" t="s">
        <v>594</v>
      </c>
      <c r="JCK266" t="s">
        <v>594</v>
      </c>
      <c r="JCL266" t="s">
        <v>594</v>
      </c>
      <c r="JCM266" t="s">
        <v>594</v>
      </c>
      <c r="JCN266" t="s">
        <v>594</v>
      </c>
      <c r="JCO266" t="s">
        <v>594</v>
      </c>
      <c r="JCP266" t="s">
        <v>594</v>
      </c>
      <c r="JCQ266" t="s">
        <v>594</v>
      </c>
      <c r="JCR266" t="s">
        <v>594</v>
      </c>
      <c r="JCS266" t="s">
        <v>594</v>
      </c>
      <c r="JCT266" t="s">
        <v>594</v>
      </c>
      <c r="JCU266" t="s">
        <v>594</v>
      </c>
      <c r="JCV266" t="s">
        <v>594</v>
      </c>
      <c r="JCW266" t="s">
        <v>594</v>
      </c>
      <c r="JCX266" t="s">
        <v>594</v>
      </c>
      <c r="JCY266" t="s">
        <v>594</v>
      </c>
      <c r="JCZ266" t="s">
        <v>594</v>
      </c>
      <c r="JDA266" t="s">
        <v>594</v>
      </c>
      <c r="JDB266" t="s">
        <v>594</v>
      </c>
      <c r="JDC266" t="s">
        <v>594</v>
      </c>
      <c r="JDD266" t="s">
        <v>594</v>
      </c>
      <c r="JDE266" t="s">
        <v>594</v>
      </c>
      <c r="JDF266" t="s">
        <v>594</v>
      </c>
      <c r="JDG266" t="s">
        <v>594</v>
      </c>
      <c r="JDH266" t="s">
        <v>594</v>
      </c>
      <c r="JDI266" t="s">
        <v>594</v>
      </c>
      <c r="JDJ266" t="s">
        <v>594</v>
      </c>
      <c r="JDK266" t="s">
        <v>594</v>
      </c>
      <c r="JDL266" t="s">
        <v>594</v>
      </c>
      <c r="JDM266" t="s">
        <v>594</v>
      </c>
      <c r="JDN266" t="s">
        <v>594</v>
      </c>
      <c r="JDO266" t="s">
        <v>594</v>
      </c>
      <c r="JDP266" t="s">
        <v>594</v>
      </c>
      <c r="JDQ266" t="s">
        <v>594</v>
      </c>
      <c r="JDR266" t="s">
        <v>594</v>
      </c>
      <c r="JDS266" t="s">
        <v>594</v>
      </c>
      <c r="JDT266" t="s">
        <v>594</v>
      </c>
      <c r="JDU266" t="s">
        <v>594</v>
      </c>
      <c r="JDV266" t="s">
        <v>594</v>
      </c>
      <c r="JDW266" t="s">
        <v>594</v>
      </c>
      <c r="JDX266" t="s">
        <v>594</v>
      </c>
      <c r="JDY266" t="s">
        <v>594</v>
      </c>
      <c r="JDZ266" t="s">
        <v>594</v>
      </c>
      <c r="JEA266" t="s">
        <v>594</v>
      </c>
      <c r="JEB266" t="s">
        <v>594</v>
      </c>
      <c r="JEC266" t="s">
        <v>594</v>
      </c>
      <c r="JED266" t="s">
        <v>594</v>
      </c>
      <c r="JEE266" t="s">
        <v>594</v>
      </c>
      <c r="JEF266" t="s">
        <v>594</v>
      </c>
      <c r="JEG266" t="s">
        <v>594</v>
      </c>
      <c r="JEH266" t="s">
        <v>594</v>
      </c>
      <c r="JEI266" t="s">
        <v>594</v>
      </c>
      <c r="JEJ266" t="s">
        <v>594</v>
      </c>
      <c r="JEK266" t="s">
        <v>594</v>
      </c>
      <c r="JEL266" t="s">
        <v>594</v>
      </c>
      <c r="JEM266" t="s">
        <v>594</v>
      </c>
      <c r="JEN266" t="s">
        <v>594</v>
      </c>
      <c r="JEO266" t="s">
        <v>594</v>
      </c>
      <c r="JEP266" t="s">
        <v>594</v>
      </c>
      <c r="JEQ266" t="s">
        <v>594</v>
      </c>
      <c r="JER266" t="s">
        <v>594</v>
      </c>
      <c r="JES266" t="s">
        <v>594</v>
      </c>
      <c r="JET266" t="s">
        <v>594</v>
      </c>
      <c r="JEU266" t="s">
        <v>594</v>
      </c>
      <c r="JEV266" t="s">
        <v>594</v>
      </c>
      <c r="JEW266" t="s">
        <v>594</v>
      </c>
      <c r="JEX266" t="s">
        <v>594</v>
      </c>
      <c r="JEY266" t="s">
        <v>594</v>
      </c>
      <c r="JEZ266" t="s">
        <v>594</v>
      </c>
      <c r="JFA266" t="s">
        <v>594</v>
      </c>
      <c r="JFB266" t="s">
        <v>594</v>
      </c>
      <c r="JFC266" t="s">
        <v>594</v>
      </c>
      <c r="JFD266" t="s">
        <v>594</v>
      </c>
      <c r="JFE266" t="s">
        <v>594</v>
      </c>
      <c r="JFF266" t="s">
        <v>594</v>
      </c>
      <c r="JFG266" t="s">
        <v>594</v>
      </c>
      <c r="JFH266" t="s">
        <v>594</v>
      </c>
      <c r="JFI266" t="s">
        <v>594</v>
      </c>
      <c r="JFJ266" t="s">
        <v>594</v>
      </c>
      <c r="JFK266" t="s">
        <v>594</v>
      </c>
      <c r="JFL266" t="s">
        <v>594</v>
      </c>
      <c r="JFM266" t="s">
        <v>594</v>
      </c>
      <c r="JFN266" t="s">
        <v>594</v>
      </c>
      <c r="JFO266" t="s">
        <v>594</v>
      </c>
      <c r="JFP266" t="s">
        <v>594</v>
      </c>
      <c r="JFQ266" t="s">
        <v>594</v>
      </c>
      <c r="JFR266" t="s">
        <v>594</v>
      </c>
      <c r="JFS266" t="s">
        <v>594</v>
      </c>
      <c r="JFT266" t="s">
        <v>594</v>
      </c>
      <c r="JFU266" t="s">
        <v>594</v>
      </c>
      <c r="JFV266" t="s">
        <v>594</v>
      </c>
      <c r="JFW266" t="s">
        <v>594</v>
      </c>
      <c r="JFX266" t="s">
        <v>594</v>
      </c>
      <c r="JFY266" t="s">
        <v>594</v>
      </c>
      <c r="JFZ266" t="s">
        <v>594</v>
      </c>
      <c r="JGA266" t="s">
        <v>594</v>
      </c>
      <c r="JGB266" t="s">
        <v>594</v>
      </c>
      <c r="JGC266" t="s">
        <v>594</v>
      </c>
      <c r="JGD266" t="s">
        <v>594</v>
      </c>
      <c r="JGE266" t="s">
        <v>594</v>
      </c>
      <c r="JGF266" t="s">
        <v>594</v>
      </c>
      <c r="JGG266" t="s">
        <v>594</v>
      </c>
      <c r="JGH266" t="s">
        <v>594</v>
      </c>
      <c r="JGI266" t="s">
        <v>594</v>
      </c>
      <c r="JGJ266" t="s">
        <v>594</v>
      </c>
      <c r="JGK266" t="s">
        <v>594</v>
      </c>
      <c r="JGL266" t="s">
        <v>594</v>
      </c>
      <c r="JGM266" t="s">
        <v>594</v>
      </c>
      <c r="JGN266" t="s">
        <v>594</v>
      </c>
      <c r="JGO266" t="s">
        <v>594</v>
      </c>
      <c r="JGP266" t="s">
        <v>594</v>
      </c>
      <c r="JGQ266" t="s">
        <v>594</v>
      </c>
      <c r="JGR266" t="s">
        <v>594</v>
      </c>
      <c r="JGS266" t="s">
        <v>594</v>
      </c>
      <c r="JGT266" t="s">
        <v>594</v>
      </c>
      <c r="JGU266" t="s">
        <v>594</v>
      </c>
      <c r="JGV266" t="s">
        <v>594</v>
      </c>
      <c r="JGW266" t="s">
        <v>594</v>
      </c>
      <c r="JGX266" t="s">
        <v>594</v>
      </c>
      <c r="JGY266" t="s">
        <v>594</v>
      </c>
      <c r="JGZ266" t="s">
        <v>594</v>
      </c>
      <c r="JHA266" t="s">
        <v>594</v>
      </c>
      <c r="JHB266" t="s">
        <v>594</v>
      </c>
      <c r="JHC266" t="s">
        <v>594</v>
      </c>
      <c r="JHD266" t="s">
        <v>594</v>
      </c>
      <c r="JHE266" t="s">
        <v>594</v>
      </c>
      <c r="JHF266" t="s">
        <v>594</v>
      </c>
      <c r="JHG266" t="s">
        <v>594</v>
      </c>
      <c r="JHH266" t="s">
        <v>594</v>
      </c>
      <c r="JHI266" t="s">
        <v>594</v>
      </c>
      <c r="JHJ266" t="s">
        <v>594</v>
      </c>
      <c r="JHK266" t="s">
        <v>594</v>
      </c>
      <c r="JHL266" t="s">
        <v>594</v>
      </c>
      <c r="JHM266" t="s">
        <v>594</v>
      </c>
      <c r="JHN266" t="s">
        <v>594</v>
      </c>
      <c r="JHO266" t="s">
        <v>594</v>
      </c>
      <c r="JHP266" t="s">
        <v>594</v>
      </c>
      <c r="JHQ266" t="s">
        <v>594</v>
      </c>
      <c r="JHR266" t="s">
        <v>594</v>
      </c>
      <c r="JHS266" t="s">
        <v>594</v>
      </c>
      <c r="JHT266" t="s">
        <v>594</v>
      </c>
      <c r="JHU266" t="s">
        <v>594</v>
      </c>
      <c r="JHV266" t="s">
        <v>594</v>
      </c>
      <c r="JHW266" t="s">
        <v>594</v>
      </c>
      <c r="JHX266" t="s">
        <v>594</v>
      </c>
      <c r="JHY266" t="s">
        <v>594</v>
      </c>
      <c r="JHZ266" t="s">
        <v>594</v>
      </c>
      <c r="JIA266" t="s">
        <v>594</v>
      </c>
      <c r="JIB266" t="s">
        <v>594</v>
      </c>
      <c r="JIC266" t="s">
        <v>594</v>
      </c>
      <c r="JID266" t="s">
        <v>594</v>
      </c>
      <c r="JIE266" t="s">
        <v>594</v>
      </c>
      <c r="JIF266" t="s">
        <v>594</v>
      </c>
      <c r="JIG266" t="s">
        <v>594</v>
      </c>
      <c r="JIH266" t="s">
        <v>594</v>
      </c>
      <c r="JII266" t="s">
        <v>594</v>
      </c>
      <c r="JIJ266" t="s">
        <v>594</v>
      </c>
      <c r="JIK266" t="s">
        <v>594</v>
      </c>
      <c r="JIL266" t="s">
        <v>594</v>
      </c>
      <c r="JIM266" t="s">
        <v>594</v>
      </c>
      <c r="JIN266" t="s">
        <v>594</v>
      </c>
      <c r="JIO266" t="s">
        <v>594</v>
      </c>
      <c r="JIP266" t="s">
        <v>594</v>
      </c>
      <c r="JIQ266" t="s">
        <v>594</v>
      </c>
      <c r="JIR266" t="s">
        <v>594</v>
      </c>
      <c r="JIS266" t="s">
        <v>594</v>
      </c>
      <c r="JIT266" t="s">
        <v>594</v>
      </c>
      <c r="JIU266" t="s">
        <v>594</v>
      </c>
      <c r="JIV266" t="s">
        <v>594</v>
      </c>
      <c r="JIW266" t="s">
        <v>594</v>
      </c>
      <c r="JIX266" t="s">
        <v>594</v>
      </c>
      <c r="JIY266" t="s">
        <v>594</v>
      </c>
      <c r="JIZ266" t="s">
        <v>594</v>
      </c>
      <c r="JJA266" t="s">
        <v>594</v>
      </c>
      <c r="JJB266" t="s">
        <v>594</v>
      </c>
      <c r="JJC266" t="s">
        <v>594</v>
      </c>
      <c r="JJD266" t="s">
        <v>594</v>
      </c>
      <c r="JJE266" t="s">
        <v>594</v>
      </c>
      <c r="JJF266" t="s">
        <v>594</v>
      </c>
      <c r="JJG266" t="s">
        <v>594</v>
      </c>
      <c r="JJH266" t="s">
        <v>594</v>
      </c>
      <c r="JJI266" t="s">
        <v>594</v>
      </c>
      <c r="JJJ266" t="s">
        <v>594</v>
      </c>
      <c r="JJK266" t="s">
        <v>594</v>
      </c>
      <c r="JJL266" t="s">
        <v>594</v>
      </c>
      <c r="JJM266" t="s">
        <v>594</v>
      </c>
      <c r="JJN266" t="s">
        <v>594</v>
      </c>
      <c r="JJO266" t="s">
        <v>594</v>
      </c>
      <c r="JJP266" t="s">
        <v>594</v>
      </c>
      <c r="JJQ266" t="s">
        <v>594</v>
      </c>
      <c r="JJR266" t="s">
        <v>594</v>
      </c>
      <c r="JJS266" t="s">
        <v>594</v>
      </c>
      <c r="JJT266" t="s">
        <v>594</v>
      </c>
      <c r="JJU266" t="s">
        <v>594</v>
      </c>
      <c r="JJV266" t="s">
        <v>594</v>
      </c>
      <c r="JJW266" t="s">
        <v>594</v>
      </c>
      <c r="JJX266" t="s">
        <v>594</v>
      </c>
      <c r="JJY266" t="s">
        <v>594</v>
      </c>
      <c r="JJZ266" t="s">
        <v>594</v>
      </c>
      <c r="JKA266" t="s">
        <v>594</v>
      </c>
      <c r="JKB266" t="s">
        <v>594</v>
      </c>
      <c r="JKC266" t="s">
        <v>594</v>
      </c>
      <c r="JKD266" t="s">
        <v>594</v>
      </c>
      <c r="JKE266" t="s">
        <v>594</v>
      </c>
      <c r="JKF266" t="s">
        <v>594</v>
      </c>
      <c r="JKG266" t="s">
        <v>594</v>
      </c>
      <c r="JKH266" t="s">
        <v>594</v>
      </c>
      <c r="JKI266" t="s">
        <v>594</v>
      </c>
      <c r="JKJ266" t="s">
        <v>594</v>
      </c>
      <c r="JKK266" t="s">
        <v>594</v>
      </c>
      <c r="JKL266" t="s">
        <v>594</v>
      </c>
      <c r="JKM266" t="s">
        <v>594</v>
      </c>
      <c r="JKN266" t="s">
        <v>594</v>
      </c>
      <c r="JKO266" t="s">
        <v>594</v>
      </c>
      <c r="JKP266" t="s">
        <v>594</v>
      </c>
      <c r="JKQ266" t="s">
        <v>594</v>
      </c>
      <c r="JKR266" t="s">
        <v>594</v>
      </c>
      <c r="JKS266" t="s">
        <v>594</v>
      </c>
      <c r="JKT266" t="s">
        <v>594</v>
      </c>
      <c r="JKU266" t="s">
        <v>594</v>
      </c>
      <c r="JKV266" t="s">
        <v>594</v>
      </c>
      <c r="JKW266" t="s">
        <v>594</v>
      </c>
      <c r="JKX266" t="s">
        <v>594</v>
      </c>
      <c r="JKY266" t="s">
        <v>594</v>
      </c>
      <c r="JKZ266" t="s">
        <v>594</v>
      </c>
      <c r="JLA266" t="s">
        <v>594</v>
      </c>
      <c r="JLB266" t="s">
        <v>594</v>
      </c>
      <c r="JLC266" t="s">
        <v>594</v>
      </c>
      <c r="JLD266" t="s">
        <v>594</v>
      </c>
      <c r="JLE266" t="s">
        <v>594</v>
      </c>
      <c r="JLF266" t="s">
        <v>594</v>
      </c>
      <c r="JLG266" t="s">
        <v>594</v>
      </c>
      <c r="JLH266" t="s">
        <v>594</v>
      </c>
      <c r="JLI266" t="s">
        <v>594</v>
      </c>
      <c r="JLJ266" t="s">
        <v>594</v>
      </c>
      <c r="JLK266" t="s">
        <v>594</v>
      </c>
      <c r="JLL266" t="s">
        <v>594</v>
      </c>
      <c r="JLM266" t="s">
        <v>594</v>
      </c>
      <c r="JLN266" t="s">
        <v>594</v>
      </c>
      <c r="JLO266" t="s">
        <v>594</v>
      </c>
      <c r="JLP266" t="s">
        <v>594</v>
      </c>
      <c r="JLQ266" t="s">
        <v>594</v>
      </c>
      <c r="JLR266" t="s">
        <v>594</v>
      </c>
      <c r="JLS266" t="s">
        <v>594</v>
      </c>
      <c r="JLT266" t="s">
        <v>594</v>
      </c>
      <c r="JLU266" t="s">
        <v>594</v>
      </c>
      <c r="JLV266" t="s">
        <v>594</v>
      </c>
      <c r="JLW266" t="s">
        <v>594</v>
      </c>
      <c r="JLX266" t="s">
        <v>594</v>
      </c>
      <c r="JLY266" t="s">
        <v>594</v>
      </c>
      <c r="JLZ266" t="s">
        <v>594</v>
      </c>
      <c r="JMA266" t="s">
        <v>594</v>
      </c>
      <c r="JMB266" t="s">
        <v>594</v>
      </c>
      <c r="JMC266" t="s">
        <v>594</v>
      </c>
      <c r="JMD266" t="s">
        <v>594</v>
      </c>
      <c r="JME266" t="s">
        <v>594</v>
      </c>
      <c r="JMF266" t="s">
        <v>594</v>
      </c>
      <c r="JMG266" t="s">
        <v>594</v>
      </c>
      <c r="JMH266" t="s">
        <v>594</v>
      </c>
      <c r="JMI266" t="s">
        <v>594</v>
      </c>
      <c r="JMJ266" t="s">
        <v>594</v>
      </c>
      <c r="JMK266" t="s">
        <v>594</v>
      </c>
      <c r="JML266" t="s">
        <v>594</v>
      </c>
      <c r="JMM266" t="s">
        <v>594</v>
      </c>
      <c r="JMN266" t="s">
        <v>594</v>
      </c>
      <c r="JMO266" t="s">
        <v>594</v>
      </c>
      <c r="JMP266" t="s">
        <v>594</v>
      </c>
      <c r="JMQ266" t="s">
        <v>594</v>
      </c>
      <c r="JMR266" t="s">
        <v>594</v>
      </c>
      <c r="JMS266" t="s">
        <v>594</v>
      </c>
      <c r="JMT266" t="s">
        <v>594</v>
      </c>
      <c r="JMU266" t="s">
        <v>594</v>
      </c>
      <c r="JMV266" t="s">
        <v>594</v>
      </c>
      <c r="JMW266" t="s">
        <v>594</v>
      </c>
      <c r="JMX266" t="s">
        <v>594</v>
      </c>
      <c r="JMY266" t="s">
        <v>594</v>
      </c>
      <c r="JMZ266" t="s">
        <v>594</v>
      </c>
      <c r="JNA266" t="s">
        <v>594</v>
      </c>
      <c r="JNB266" t="s">
        <v>594</v>
      </c>
      <c r="JNC266" t="s">
        <v>594</v>
      </c>
      <c r="JND266" t="s">
        <v>594</v>
      </c>
      <c r="JNE266" t="s">
        <v>594</v>
      </c>
      <c r="JNF266" t="s">
        <v>594</v>
      </c>
      <c r="JNG266" t="s">
        <v>594</v>
      </c>
      <c r="JNH266" t="s">
        <v>594</v>
      </c>
      <c r="JNI266" t="s">
        <v>594</v>
      </c>
      <c r="JNJ266" t="s">
        <v>594</v>
      </c>
      <c r="JNK266" t="s">
        <v>594</v>
      </c>
      <c r="JNL266" t="s">
        <v>594</v>
      </c>
      <c r="JNM266" t="s">
        <v>594</v>
      </c>
      <c r="JNN266" t="s">
        <v>594</v>
      </c>
      <c r="JNO266" t="s">
        <v>594</v>
      </c>
      <c r="JNP266" t="s">
        <v>594</v>
      </c>
      <c r="JNQ266" t="s">
        <v>594</v>
      </c>
      <c r="JNR266" t="s">
        <v>594</v>
      </c>
      <c r="JNS266" t="s">
        <v>594</v>
      </c>
      <c r="JNT266" t="s">
        <v>594</v>
      </c>
      <c r="JNU266" t="s">
        <v>594</v>
      </c>
      <c r="JNV266" t="s">
        <v>594</v>
      </c>
      <c r="JNW266" t="s">
        <v>594</v>
      </c>
      <c r="JNX266" t="s">
        <v>594</v>
      </c>
      <c r="JNY266" t="s">
        <v>594</v>
      </c>
      <c r="JNZ266" t="s">
        <v>594</v>
      </c>
      <c r="JOA266" t="s">
        <v>594</v>
      </c>
      <c r="JOB266" t="s">
        <v>594</v>
      </c>
      <c r="JOC266" t="s">
        <v>594</v>
      </c>
      <c r="JOD266" t="s">
        <v>594</v>
      </c>
      <c r="JOE266" t="s">
        <v>594</v>
      </c>
      <c r="JOF266" t="s">
        <v>594</v>
      </c>
      <c r="JOG266" t="s">
        <v>594</v>
      </c>
      <c r="JOH266" t="s">
        <v>594</v>
      </c>
      <c r="JOI266" t="s">
        <v>594</v>
      </c>
      <c r="JOJ266" t="s">
        <v>594</v>
      </c>
      <c r="JOK266" t="s">
        <v>594</v>
      </c>
      <c r="JOL266" t="s">
        <v>594</v>
      </c>
      <c r="JOM266" t="s">
        <v>594</v>
      </c>
      <c r="JON266" t="s">
        <v>594</v>
      </c>
      <c r="JOO266" t="s">
        <v>594</v>
      </c>
      <c r="JOP266" t="s">
        <v>594</v>
      </c>
      <c r="JOQ266" t="s">
        <v>594</v>
      </c>
      <c r="JOR266" t="s">
        <v>594</v>
      </c>
      <c r="JOS266" t="s">
        <v>594</v>
      </c>
      <c r="JOT266" t="s">
        <v>594</v>
      </c>
      <c r="JOU266" t="s">
        <v>594</v>
      </c>
      <c r="JOV266" t="s">
        <v>594</v>
      </c>
      <c r="JOW266" t="s">
        <v>594</v>
      </c>
      <c r="JOX266" t="s">
        <v>594</v>
      </c>
      <c r="JOY266" t="s">
        <v>594</v>
      </c>
      <c r="JOZ266" t="s">
        <v>594</v>
      </c>
      <c r="JPA266" t="s">
        <v>594</v>
      </c>
      <c r="JPB266" t="s">
        <v>594</v>
      </c>
      <c r="JPC266" t="s">
        <v>594</v>
      </c>
      <c r="JPD266" t="s">
        <v>594</v>
      </c>
      <c r="JPE266" t="s">
        <v>594</v>
      </c>
      <c r="JPF266" t="s">
        <v>594</v>
      </c>
      <c r="JPG266" t="s">
        <v>594</v>
      </c>
      <c r="JPH266" t="s">
        <v>594</v>
      </c>
      <c r="JPI266" t="s">
        <v>594</v>
      </c>
      <c r="JPJ266" t="s">
        <v>594</v>
      </c>
      <c r="JPK266" t="s">
        <v>594</v>
      </c>
      <c r="JPL266" t="s">
        <v>594</v>
      </c>
      <c r="JPM266" t="s">
        <v>594</v>
      </c>
      <c r="JPN266" t="s">
        <v>594</v>
      </c>
      <c r="JPO266" t="s">
        <v>594</v>
      </c>
      <c r="JPP266" t="s">
        <v>594</v>
      </c>
      <c r="JPQ266" t="s">
        <v>594</v>
      </c>
      <c r="JPR266" t="s">
        <v>594</v>
      </c>
      <c r="JPS266" t="s">
        <v>594</v>
      </c>
      <c r="JPT266" t="s">
        <v>594</v>
      </c>
      <c r="JPU266" t="s">
        <v>594</v>
      </c>
      <c r="JPV266" t="s">
        <v>594</v>
      </c>
      <c r="JPW266" t="s">
        <v>594</v>
      </c>
      <c r="JPX266" t="s">
        <v>594</v>
      </c>
      <c r="JPY266" t="s">
        <v>594</v>
      </c>
      <c r="JPZ266" t="s">
        <v>594</v>
      </c>
      <c r="JQA266" t="s">
        <v>594</v>
      </c>
      <c r="JQB266" t="s">
        <v>594</v>
      </c>
      <c r="JQC266" t="s">
        <v>594</v>
      </c>
      <c r="JQD266" t="s">
        <v>594</v>
      </c>
      <c r="JQE266" t="s">
        <v>594</v>
      </c>
      <c r="JQF266" t="s">
        <v>594</v>
      </c>
      <c r="JQG266" t="s">
        <v>594</v>
      </c>
      <c r="JQH266" t="s">
        <v>594</v>
      </c>
      <c r="JQI266" t="s">
        <v>594</v>
      </c>
      <c r="JQJ266" t="s">
        <v>594</v>
      </c>
      <c r="JQK266" t="s">
        <v>594</v>
      </c>
      <c r="JQL266" t="s">
        <v>594</v>
      </c>
      <c r="JQM266" t="s">
        <v>594</v>
      </c>
      <c r="JQN266" t="s">
        <v>594</v>
      </c>
      <c r="JQO266" t="s">
        <v>594</v>
      </c>
      <c r="JQP266" t="s">
        <v>594</v>
      </c>
      <c r="JQQ266" t="s">
        <v>594</v>
      </c>
      <c r="JQR266" t="s">
        <v>594</v>
      </c>
      <c r="JQS266" t="s">
        <v>594</v>
      </c>
      <c r="JQT266" t="s">
        <v>594</v>
      </c>
      <c r="JQU266" t="s">
        <v>594</v>
      </c>
      <c r="JQV266" t="s">
        <v>594</v>
      </c>
      <c r="JQW266" t="s">
        <v>594</v>
      </c>
      <c r="JQX266" t="s">
        <v>594</v>
      </c>
      <c r="JQY266" t="s">
        <v>594</v>
      </c>
      <c r="JQZ266" t="s">
        <v>594</v>
      </c>
      <c r="JRA266" t="s">
        <v>594</v>
      </c>
      <c r="JRB266" t="s">
        <v>594</v>
      </c>
      <c r="JRC266" t="s">
        <v>594</v>
      </c>
      <c r="JRD266" t="s">
        <v>594</v>
      </c>
      <c r="JRE266" t="s">
        <v>594</v>
      </c>
      <c r="JRF266" t="s">
        <v>594</v>
      </c>
      <c r="JRG266" t="s">
        <v>594</v>
      </c>
      <c r="JRH266" t="s">
        <v>594</v>
      </c>
      <c r="JRI266" t="s">
        <v>594</v>
      </c>
      <c r="JRJ266" t="s">
        <v>594</v>
      </c>
      <c r="JRK266" t="s">
        <v>594</v>
      </c>
      <c r="JRL266" t="s">
        <v>594</v>
      </c>
      <c r="JRM266" t="s">
        <v>594</v>
      </c>
      <c r="JRN266" t="s">
        <v>594</v>
      </c>
      <c r="JRO266" t="s">
        <v>594</v>
      </c>
      <c r="JRP266" t="s">
        <v>594</v>
      </c>
      <c r="JRQ266" t="s">
        <v>594</v>
      </c>
      <c r="JRR266" t="s">
        <v>594</v>
      </c>
      <c r="JRS266" t="s">
        <v>594</v>
      </c>
      <c r="JRT266" t="s">
        <v>594</v>
      </c>
      <c r="JRU266" t="s">
        <v>594</v>
      </c>
      <c r="JRV266" t="s">
        <v>594</v>
      </c>
      <c r="JRW266" t="s">
        <v>594</v>
      </c>
      <c r="JRX266" t="s">
        <v>594</v>
      </c>
      <c r="JRY266" t="s">
        <v>594</v>
      </c>
      <c r="JRZ266" t="s">
        <v>594</v>
      </c>
      <c r="JSA266" t="s">
        <v>594</v>
      </c>
      <c r="JSB266" t="s">
        <v>594</v>
      </c>
      <c r="JSC266" t="s">
        <v>594</v>
      </c>
      <c r="JSD266" t="s">
        <v>594</v>
      </c>
      <c r="JSE266" t="s">
        <v>594</v>
      </c>
      <c r="JSF266" t="s">
        <v>594</v>
      </c>
      <c r="JSG266" t="s">
        <v>594</v>
      </c>
      <c r="JSH266" t="s">
        <v>594</v>
      </c>
      <c r="JSI266" t="s">
        <v>594</v>
      </c>
      <c r="JSJ266" t="s">
        <v>594</v>
      </c>
      <c r="JSK266" t="s">
        <v>594</v>
      </c>
      <c r="JSL266" t="s">
        <v>594</v>
      </c>
      <c r="JSM266" t="s">
        <v>594</v>
      </c>
      <c r="JSN266" t="s">
        <v>594</v>
      </c>
      <c r="JSO266" t="s">
        <v>594</v>
      </c>
      <c r="JSP266" t="s">
        <v>594</v>
      </c>
      <c r="JSQ266" t="s">
        <v>594</v>
      </c>
      <c r="JSR266" t="s">
        <v>594</v>
      </c>
      <c r="JSS266" t="s">
        <v>594</v>
      </c>
      <c r="JST266" t="s">
        <v>594</v>
      </c>
      <c r="JSU266" t="s">
        <v>594</v>
      </c>
      <c r="JSV266" t="s">
        <v>594</v>
      </c>
      <c r="JSW266" t="s">
        <v>594</v>
      </c>
      <c r="JSX266" t="s">
        <v>594</v>
      </c>
      <c r="JSY266" t="s">
        <v>594</v>
      </c>
      <c r="JSZ266" t="s">
        <v>594</v>
      </c>
      <c r="JTA266" t="s">
        <v>594</v>
      </c>
      <c r="JTB266" t="s">
        <v>594</v>
      </c>
      <c r="JTC266" t="s">
        <v>594</v>
      </c>
      <c r="JTD266" t="s">
        <v>594</v>
      </c>
      <c r="JTE266" t="s">
        <v>594</v>
      </c>
      <c r="JTF266" t="s">
        <v>594</v>
      </c>
      <c r="JTG266" t="s">
        <v>594</v>
      </c>
      <c r="JTH266" t="s">
        <v>594</v>
      </c>
      <c r="JTI266" t="s">
        <v>594</v>
      </c>
      <c r="JTJ266" t="s">
        <v>594</v>
      </c>
      <c r="JTK266" t="s">
        <v>594</v>
      </c>
      <c r="JTL266" t="s">
        <v>594</v>
      </c>
      <c r="JTM266" t="s">
        <v>594</v>
      </c>
      <c r="JTN266" t="s">
        <v>594</v>
      </c>
      <c r="JTO266" t="s">
        <v>594</v>
      </c>
      <c r="JTP266" t="s">
        <v>594</v>
      </c>
      <c r="JTQ266" t="s">
        <v>594</v>
      </c>
      <c r="JTR266" t="s">
        <v>594</v>
      </c>
      <c r="JTS266" t="s">
        <v>594</v>
      </c>
      <c r="JTT266" t="s">
        <v>594</v>
      </c>
      <c r="JTU266" t="s">
        <v>594</v>
      </c>
      <c r="JTV266" t="s">
        <v>594</v>
      </c>
      <c r="JTW266" t="s">
        <v>594</v>
      </c>
      <c r="JTX266" t="s">
        <v>594</v>
      </c>
      <c r="JTY266" t="s">
        <v>594</v>
      </c>
      <c r="JTZ266" t="s">
        <v>594</v>
      </c>
      <c r="JUA266" t="s">
        <v>594</v>
      </c>
      <c r="JUB266" t="s">
        <v>594</v>
      </c>
      <c r="JUC266" t="s">
        <v>594</v>
      </c>
      <c r="JUD266" t="s">
        <v>594</v>
      </c>
      <c r="JUE266" t="s">
        <v>594</v>
      </c>
      <c r="JUF266" t="s">
        <v>594</v>
      </c>
      <c r="JUG266" t="s">
        <v>594</v>
      </c>
      <c r="JUH266" t="s">
        <v>594</v>
      </c>
      <c r="JUI266" t="s">
        <v>594</v>
      </c>
      <c r="JUJ266" t="s">
        <v>594</v>
      </c>
      <c r="JUK266" t="s">
        <v>594</v>
      </c>
      <c r="JUL266" t="s">
        <v>594</v>
      </c>
      <c r="JUM266" t="s">
        <v>594</v>
      </c>
      <c r="JUN266" t="s">
        <v>594</v>
      </c>
      <c r="JUO266" t="s">
        <v>594</v>
      </c>
      <c r="JUP266" t="s">
        <v>594</v>
      </c>
      <c r="JUQ266" t="s">
        <v>594</v>
      </c>
      <c r="JUR266" t="s">
        <v>594</v>
      </c>
      <c r="JUS266" t="s">
        <v>594</v>
      </c>
      <c r="JUT266" t="s">
        <v>594</v>
      </c>
      <c r="JUU266" t="s">
        <v>594</v>
      </c>
      <c r="JUV266" t="s">
        <v>594</v>
      </c>
      <c r="JUW266" t="s">
        <v>594</v>
      </c>
      <c r="JUX266" t="s">
        <v>594</v>
      </c>
      <c r="JUY266" t="s">
        <v>594</v>
      </c>
      <c r="JUZ266" t="s">
        <v>594</v>
      </c>
      <c r="JVA266" t="s">
        <v>594</v>
      </c>
      <c r="JVB266" t="s">
        <v>594</v>
      </c>
      <c r="JVC266" t="s">
        <v>594</v>
      </c>
      <c r="JVD266" t="s">
        <v>594</v>
      </c>
      <c r="JVE266" t="s">
        <v>594</v>
      </c>
      <c r="JVF266" t="s">
        <v>594</v>
      </c>
      <c r="JVG266" t="s">
        <v>594</v>
      </c>
      <c r="JVH266" t="s">
        <v>594</v>
      </c>
      <c r="JVI266" t="s">
        <v>594</v>
      </c>
      <c r="JVJ266" t="s">
        <v>594</v>
      </c>
      <c r="JVK266" t="s">
        <v>594</v>
      </c>
      <c r="JVL266" t="s">
        <v>594</v>
      </c>
      <c r="JVM266" t="s">
        <v>594</v>
      </c>
      <c r="JVN266" t="s">
        <v>594</v>
      </c>
      <c r="JVO266" t="s">
        <v>594</v>
      </c>
      <c r="JVP266" t="s">
        <v>594</v>
      </c>
      <c r="JVQ266" t="s">
        <v>594</v>
      </c>
      <c r="JVR266" t="s">
        <v>594</v>
      </c>
      <c r="JVS266" t="s">
        <v>594</v>
      </c>
      <c r="JVT266" t="s">
        <v>594</v>
      </c>
      <c r="JVU266" t="s">
        <v>594</v>
      </c>
      <c r="JVV266" t="s">
        <v>594</v>
      </c>
      <c r="JVW266" t="s">
        <v>594</v>
      </c>
      <c r="JVX266" t="s">
        <v>594</v>
      </c>
      <c r="JVY266" t="s">
        <v>594</v>
      </c>
      <c r="JVZ266" t="s">
        <v>594</v>
      </c>
      <c r="JWA266" t="s">
        <v>594</v>
      </c>
      <c r="JWB266" t="s">
        <v>594</v>
      </c>
      <c r="JWC266" t="s">
        <v>594</v>
      </c>
      <c r="JWD266" t="s">
        <v>594</v>
      </c>
      <c r="JWE266" t="s">
        <v>594</v>
      </c>
      <c r="JWF266" t="s">
        <v>594</v>
      </c>
      <c r="JWG266" t="s">
        <v>594</v>
      </c>
      <c r="JWH266" t="s">
        <v>594</v>
      </c>
      <c r="JWI266" t="s">
        <v>594</v>
      </c>
      <c r="JWJ266" t="s">
        <v>594</v>
      </c>
      <c r="JWK266" t="s">
        <v>594</v>
      </c>
      <c r="JWL266" t="s">
        <v>594</v>
      </c>
      <c r="JWM266" t="s">
        <v>594</v>
      </c>
      <c r="JWN266" t="s">
        <v>594</v>
      </c>
      <c r="JWO266" t="s">
        <v>594</v>
      </c>
      <c r="JWP266" t="s">
        <v>594</v>
      </c>
      <c r="JWQ266" t="s">
        <v>594</v>
      </c>
      <c r="JWR266" t="s">
        <v>594</v>
      </c>
      <c r="JWS266" t="s">
        <v>594</v>
      </c>
      <c r="JWT266" t="s">
        <v>594</v>
      </c>
      <c r="JWU266" t="s">
        <v>594</v>
      </c>
      <c r="JWV266" t="s">
        <v>594</v>
      </c>
      <c r="JWW266" t="s">
        <v>594</v>
      </c>
      <c r="JWX266" t="s">
        <v>594</v>
      </c>
      <c r="JWY266" t="s">
        <v>594</v>
      </c>
      <c r="JWZ266" t="s">
        <v>594</v>
      </c>
      <c r="JXA266" t="s">
        <v>594</v>
      </c>
      <c r="JXB266" t="s">
        <v>594</v>
      </c>
      <c r="JXC266" t="s">
        <v>594</v>
      </c>
      <c r="JXD266" t="s">
        <v>594</v>
      </c>
      <c r="JXE266" t="s">
        <v>594</v>
      </c>
      <c r="JXF266" t="s">
        <v>594</v>
      </c>
      <c r="JXG266" t="s">
        <v>594</v>
      </c>
      <c r="JXH266" t="s">
        <v>594</v>
      </c>
      <c r="JXI266" t="s">
        <v>594</v>
      </c>
      <c r="JXJ266" t="s">
        <v>594</v>
      </c>
      <c r="JXK266" t="s">
        <v>594</v>
      </c>
      <c r="JXL266" t="s">
        <v>594</v>
      </c>
      <c r="JXM266" t="s">
        <v>594</v>
      </c>
      <c r="JXN266" t="s">
        <v>594</v>
      </c>
      <c r="JXO266" t="s">
        <v>594</v>
      </c>
      <c r="JXP266" t="s">
        <v>594</v>
      </c>
      <c r="JXQ266" t="s">
        <v>594</v>
      </c>
      <c r="JXR266" t="s">
        <v>594</v>
      </c>
      <c r="JXS266" t="s">
        <v>594</v>
      </c>
      <c r="JXT266" t="s">
        <v>594</v>
      </c>
      <c r="JXU266" t="s">
        <v>594</v>
      </c>
      <c r="JXV266" t="s">
        <v>594</v>
      </c>
      <c r="JXW266" t="s">
        <v>594</v>
      </c>
      <c r="JXX266" t="s">
        <v>594</v>
      </c>
      <c r="JXY266" t="s">
        <v>594</v>
      </c>
      <c r="JXZ266" t="s">
        <v>594</v>
      </c>
      <c r="JYA266" t="s">
        <v>594</v>
      </c>
      <c r="JYB266" t="s">
        <v>594</v>
      </c>
      <c r="JYC266" t="s">
        <v>594</v>
      </c>
      <c r="JYD266" t="s">
        <v>594</v>
      </c>
      <c r="JYE266" t="s">
        <v>594</v>
      </c>
      <c r="JYF266" t="s">
        <v>594</v>
      </c>
      <c r="JYG266" t="s">
        <v>594</v>
      </c>
      <c r="JYH266" t="s">
        <v>594</v>
      </c>
      <c r="JYI266" t="s">
        <v>594</v>
      </c>
      <c r="JYJ266" t="s">
        <v>594</v>
      </c>
      <c r="JYK266" t="s">
        <v>594</v>
      </c>
      <c r="JYL266" t="s">
        <v>594</v>
      </c>
      <c r="JYM266" t="s">
        <v>594</v>
      </c>
      <c r="JYN266" t="s">
        <v>594</v>
      </c>
      <c r="JYO266" t="s">
        <v>594</v>
      </c>
      <c r="JYP266" t="s">
        <v>594</v>
      </c>
      <c r="JYQ266" t="s">
        <v>594</v>
      </c>
      <c r="JYR266" t="s">
        <v>594</v>
      </c>
      <c r="JYS266" t="s">
        <v>594</v>
      </c>
      <c r="JYT266" t="s">
        <v>594</v>
      </c>
      <c r="JYU266" t="s">
        <v>594</v>
      </c>
      <c r="JYV266" t="s">
        <v>594</v>
      </c>
      <c r="JYW266" t="s">
        <v>594</v>
      </c>
      <c r="JYX266" t="s">
        <v>594</v>
      </c>
      <c r="JYY266" t="s">
        <v>594</v>
      </c>
      <c r="JYZ266" t="s">
        <v>594</v>
      </c>
      <c r="JZA266" t="s">
        <v>594</v>
      </c>
      <c r="JZB266" t="s">
        <v>594</v>
      </c>
      <c r="JZC266" t="s">
        <v>594</v>
      </c>
      <c r="JZD266" t="s">
        <v>594</v>
      </c>
      <c r="JZE266" t="s">
        <v>594</v>
      </c>
      <c r="JZF266" t="s">
        <v>594</v>
      </c>
      <c r="JZG266" t="s">
        <v>594</v>
      </c>
      <c r="JZH266" t="s">
        <v>594</v>
      </c>
      <c r="JZI266" t="s">
        <v>594</v>
      </c>
      <c r="JZJ266" t="s">
        <v>594</v>
      </c>
      <c r="JZK266" t="s">
        <v>594</v>
      </c>
      <c r="JZL266" t="s">
        <v>594</v>
      </c>
      <c r="JZM266" t="s">
        <v>594</v>
      </c>
      <c r="JZN266" t="s">
        <v>594</v>
      </c>
      <c r="JZO266" t="s">
        <v>594</v>
      </c>
      <c r="JZP266" t="s">
        <v>594</v>
      </c>
      <c r="JZQ266" t="s">
        <v>594</v>
      </c>
      <c r="JZR266" t="s">
        <v>594</v>
      </c>
      <c r="JZS266" t="s">
        <v>594</v>
      </c>
      <c r="JZT266" t="s">
        <v>594</v>
      </c>
      <c r="JZU266" t="s">
        <v>594</v>
      </c>
      <c r="JZV266" t="s">
        <v>594</v>
      </c>
      <c r="JZW266" t="s">
        <v>594</v>
      </c>
      <c r="JZX266" t="s">
        <v>594</v>
      </c>
      <c r="JZY266" t="s">
        <v>594</v>
      </c>
      <c r="JZZ266" t="s">
        <v>594</v>
      </c>
      <c r="KAA266" t="s">
        <v>594</v>
      </c>
      <c r="KAB266" t="s">
        <v>594</v>
      </c>
      <c r="KAC266" t="s">
        <v>594</v>
      </c>
      <c r="KAD266" t="s">
        <v>594</v>
      </c>
      <c r="KAE266" t="s">
        <v>594</v>
      </c>
      <c r="KAF266" t="s">
        <v>594</v>
      </c>
      <c r="KAG266" t="s">
        <v>594</v>
      </c>
      <c r="KAH266" t="s">
        <v>594</v>
      </c>
      <c r="KAI266" t="s">
        <v>594</v>
      </c>
      <c r="KAJ266" t="s">
        <v>594</v>
      </c>
      <c r="KAK266" t="s">
        <v>594</v>
      </c>
      <c r="KAL266" t="s">
        <v>594</v>
      </c>
      <c r="KAM266" t="s">
        <v>594</v>
      </c>
      <c r="KAN266" t="s">
        <v>594</v>
      </c>
      <c r="KAO266" t="s">
        <v>594</v>
      </c>
      <c r="KAP266" t="s">
        <v>594</v>
      </c>
      <c r="KAQ266" t="s">
        <v>594</v>
      </c>
      <c r="KAR266" t="s">
        <v>594</v>
      </c>
      <c r="KAS266" t="s">
        <v>594</v>
      </c>
      <c r="KAT266" t="s">
        <v>594</v>
      </c>
      <c r="KAU266" t="s">
        <v>594</v>
      </c>
      <c r="KAV266" t="s">
        <v>594</v>
      </c>
      <c r="KAW266" t="s">
        <v>594</v>
      </c>
      <c r="KAX266" t="s">
        <v>594</v>
      </c>
      <c r="KAY266" t="s">
        <v>594</v>
      </c>
      <c r="KAZ266" t="s">
        <v>594</v>
      </c>
      <c r="KBA266" t="s">
        <v>594</v>
      </c>
      <c r="KBB266" t="s">
        <v>594</v>
      </c>
      <c r="KBC266" t="s">
        <v>594</v>
      </c>
      <c r="KBD266" t="s">
        <v>594</v>
      </c>
      <c r="KBE266" t="s">
        <v>594</v>
      </c>
      <c r="KBF266" t="s">
        <v>594</v>
      </c>
      <c r="KBG266" t="s">
        <v>594</v>
      </c>
      <c r="KBH266" t="s">
        <v>594</v>
      </c>
      <c r="KBI266" t="s">
        <v>594</v>
      </c>
      <c r="KBJ266" t="s">
        <v>594</v>
      </c>
      <c r="KBK266" t="s">
        <v>594</v>
      </c>
      <c r="KBL266" t="s">
        <v>594</v>
      </c>
      <c r="KBM266" t="s">
        <v>594</v>
      </c>
      <c r="KBN266" t="s">
        <v>594</v>
      </c>
      <c r="KBO266" t="s">
        <v>594</v>
      </c>
      <c r="KBP266" t="s">
        <v>594</v>
      </c>
      <c r="KBQ266" t="s">
        <v>594</v>
      </c>
      <c r="KBR266" t="s">
        <v>594</v>
      </c>
      <c r="KBS266" t="s">
        <v>594</v>
      </c>
      <c r="KBT266" t="s">
        <v>594</v>
      </c>
      <c r="KBU266" t="s">
        <v>594</v>
      </c>
      <c r="KBV266" t="s">
        <v>594</v>
      </c>
      <c r="KBW266" t="s">
        <v>594</v>
      </c>
      <c r="KBX266" t="s">
        <v>594</v>
      </c>
      <c r="KBY266" t="s">
        <v>594</v>
      </c>
      <c r="KBZ266" t="s">
        <v>594</v>
      </c>
      <c r="KCA266" t="s">
        <v>594</v>
      </c>
      <c r="KCB266" t="s">
        <v>594</v>
      </c>
      <c r="KCC266" t="s">
        <v>594</v>
      </c>
      <c r="KCD266" t="s">
        <v>594</v>
      </c>
      <c r="KCE266" t="s">
        <v>594</v>
      </c>
      <c r="KCF266" t="s">
        <v>594</v>
      </c>
      <c r="KCG266" t="s">
        <v>594</v>
      </c>
      <c r="KCH266" t="s">
        <v>594</v>
      </c>
      <c r="KCI266" t="s">
        <v>594</v>
      </c>
      <c r="KCJ266" t="s">
        <v>594</v>
      </c>
      <c r="KCK266" t="s">
        <v>594</v>
      </c>
      <c r="KCL266" t="s">
        <v>594</v>
      </c>
      <c r="KCM266" t="s">
        <v>594</v>
      </c>
      <c r="KCN266" t="s">
        <v>594</v>
      </c>
      <c r="KCO266" t="s">
        <v>594</v>
      </c>
      <c r="KCP266" t="s">
        <v>594</v>
      </c>
      <c r="KCQ266" t="s">
        <v>594</v>
      </c>
      <c r="KCR266" t="s">
        <v>594</v>
      </c>
      <c r="KCS266" t="s">
        <v>594</v>
      </c>
      <c r="KCT266" t="s">
        <v>594</v>
      </c>
      <c r="KCU266" t="s">
        <v>594</v>
      </c>
      <c r="KCV266" t="s">
        <v>594</v>
      </c>
      <c r="KCW266" t="s">
        <v>594</v>
      </c>
      <c r="KCX266" t="s">
        <v>594</v>
      </c>
      <c r="KCY266" t="s">
        <v>594</v>
      </c>
      <c r="KCZ266" t="s">
        <v>594</v>
      </c>
      <c r="KDA266" t="s">
        <v>594</v>
      </c>
      <c r="KDB266" t="s">
        <v>594</v>
      </c>
      <c r="KDC266" t="s">
        <v>594</v>
      </c>
      <c r="KDD266" t="s">
        <v>594</v>
      </c>
      <c r="KDE266" t="s">
        <v>594</v>
      </c>
      <c r="KDF266" t="s">
        <v>594</v>
      </c>
      <c r="KDG266" t="s">
        <v>594</v>
      </c>
      <c r="KDH266" t="s">
        <v>594</v>
      </c>
      <c r="KDI266" t="s">
        <v>594</v>
      </c>
      <c r="KDJ266" t="s">
        <v>594</v>
      </c>
      <c r="KDK266" t="s">
        <v>594</v>
      </c>
      <c r="KDL266" t="s">
        <v>594</v>
      </c>
      <c r="KDM266" t="s">
        <v>594</v>
      </c>
      <c r="KDN266" t="s">
        <v>594</v>
      </c>
      <c r="KDO266" t="s">
        <v>594</v>
      </c>
      <c r="KDP266" t="s">
        <v>594</v>
      </c>
      <c r="KDQ266" t="s">
        <v>594</v>
      </c>
      <c r="KDR266" t="s">
        <v>594</v>
      </c>
      <c r="KDS266" t="s">
        <v>594</v>
      </c>
      <c r="KDT266" t="s">
        <v>594</v>
      </c>
      <c r="KDU266" t="s">
        <v>594</v>
      </c>
      <c r="KDV266" t="s">
        <v>594</v>
      </c>
      <c r="KDW266" t="s">
        <v>594</v>
      </c>
      <c r="KDX266" t="s">
        <v>594</v>
      </c>
      <c r="KDY266" t="s">
        <v>594</v>
      </c>
      <c r="KDZ266" t="s">
        <v>594</v>
      </c>
      <c r="KEA266" t="s">
        <v>594</v>
      </c>
      <c r="KEB266" t="s">
        <v>594</v>
      </c>
      <c r="KEC266" t="s">
        <v>594</v>
      </c>
      <c r="KED266" t="s">
        <v>594</v>
      </c>
      <c r="KEE266" t="s">
        <v>594</v>
      </c>
      <c r="KEF266" t="s">
        <v>594</v>
      </c>
      <c r="KEG266" t="s">
        <v>594</v>
      </c>
      <c r="KEH266" t="s">
        <v>594</v>
      </c>
      <c r="KEI266" t="s">
        <v>594</v>
      </c>
      <c r="KEJ266" t="s">
        <v>594</v>
      </c>
      <c r="KEK266" t="s">
        <v>594</v>
      </c>
      <c r="KEL266" t="s">
        <v>594</v>
      </c>
      <c r="KEM266" t="s">
        <v>594</v>
      </c>
      <c r="KEN266" t="s">
        <v>594</v>
      </c>
      <c r="KEO266" t="s">
        <v>594</v>
      </c>
      <c r="KEP266" t="s">
        <v>594</v>
      </c>
      <c r="KEQ266" t="s">
        <v>594</v>
      </c>
      <c r="KER266" t="s">
        <v>594</v>
      </c>
      <c r="KES266" t="s">
        <v>594</v>
      </c>
      <c r="KET266" t="s">
        <v>594</v>
      </c>
      <c r="KEU266" t="s">
        <v>594</v>
      </c>
      <c r="KEV266" t="s">
        <v>594</v>
      </c>
      <c r="KEW266" t="s">
        <v>594</v>
      </c>
      <c r="KEX266" t="s">
        <v>594</v>
      </c>
      <c r="KEY266" t="s">
        <v>594</v>
      </c>
      <c r="KEZ266" t="s">
        <v>594</v>
      </c>
      <c r="KFA266" t="s">
        <v>594</v>
      </c>
      <c r="KFB266" t="s">
        <v>594</v>
      </c>
      <c r="KFC266" t="s">
        <v>594</v>
      </c>
      <c r="KFD266" t="s">
        <v>594</v>
      </c>
      <c r="KFE266" t="s">
        <v>594</v>
      </c>
      <c r="KFF266" t="s">
        <v>594</v>
      </c>
      <c r="KFG266" t="s">
        <v>594</v>
      </c>
      <c r="KFH266" t="s">
        <v>594</v>
      </c>
      <c r="KFI266" t="s">
        <v>594</v>
      </c>
      <c r="KFJ266" t="s">
        <v>594</v>
      </c>
      <c r="KFK266" t="s">
        <v>594</v>
      </c>
      <c r="KFL266" t="s">
        <v>594</v>
      </c>
      <c r="KFM266" t="s">
        <v>594</v>
      </c>
      <c r="KFN266" t="s">
        <v>594</v>
      </c>
      <c r="KFO266" t="s">
        <v>594</v>
      </c>
      <c r="KFP266" t="s">
        <v>594</v>
      </c>
      <c r="KFQ266" t="s">
        <v>594</v>
      </c>
      <c r="KFR266" t="s">
        <v>594</v>
      </c>
      <c r="KFS266" t="s">
        <v>594</v>
      </c>
      <c r="KFT266" t="s">
        <v>594</v>
      </c>
      <c r="KFU266" t="s">
        <v>594</v>
      </c>
      <c r="KFV266" t="s">
        <v>594</v>
      </c>
      <c r="KFW266" t="s">
        <v>594</v>
      </c>
      <c r="KFX266" t="s">
        <v>594</v>
      </c>
      <c r="KFY266" t="s">
        <v>594</v>
      </c>
      <c r="KFZ266" t="s">
        <v>594</v>
      </c>
      <c r="KGA266" t="s">
        <v>594</v>
      </c>
      <c r="KGB266" t="s">
        <v>594</v>
      </c>
      <c r="KGC266" t="s">
        <v>594</v>
      </c>
      <c r="KGD266" t="s">
        <v>594</v>
      </c>
      <c r="KGE266" t="s">
        <v>594</v>
      </c>
      <c r="KGF266" t="s">
        <v>594</v>
      </c>
      <c r="KGG266" t="s">
        <v>594</v>
      </c>
      <c r="KGH266" t="s">
        <v>594</v>
      </c>
      <c r="KGI266" t="s">
        <v>594</v>
      </c>
      <c r="KGJ266" t="s">
        <v>594</v>
      </c>
      <c r="KGK266" t="s">
        <v>594</v>
      </c>
      <c r="KGL266" t="s">
        <v>594</v>
      </c>
      <c r="KGM266" t="s">
        <v>594</v>
      </c>
      <c r="KGN266" t="s">
        <v>594</v>
      </c>
      <c r="KGO266" t="s">
        <v>594</v>
      </c>
      <c r="KGP266" t="s">
        <v>594</v>
      </c>
      <c r="KGQ266" t="s">
        <v>594</v>
      </c>
      <c r="KGR266" t="s">
        <v>594</v>
      </c>
      <c r="KGS266" t="s">
        <v>594</v>
      </c>
      <c r="KGT266" t="s">
        <v>594</v>
      </c>
      <c r="KGU266" t="s">
        <v>594</v>
      </c>
      <c r="KGV266" t="s">
        <v>594</v>
      </c>
      <c r="KGW266" t="s">
        <v>594</v>
      </c>
      <c r="KGX266" t="s">
        <v>594</v>
      </c>
      <c r="KGY266" t="s">
        <v>594</v>
      </c>
      <c r="KGZ266" t="s">
        <v>594</v>
      </c>
      <c r="KHA266" t="s">
        <v>594</v>
      </c>
      <c r="KHB266" t="s">
        <v>594</v>
      </c>
      <c r="KHC266" t="s">
        <v>594</v>
      </c>
      <c r="KHD266" t="s">
        <v>594</v>
      </c>
      <c r="KHE266" t="s">
        <v>594</v>
      </c>
      <c r="KHF266" t="s">
        <v>594</v>
      </c>
      <c r="KHG266" t="s">
        <v>594</v>
      </c>
      <c r="KHH266" t="s">
        <v>594</v>
      </c>
      <c r="KHI266" t="s">
        <v>594</v>
      </c>
      <c r="KHJ266" t="s">
        <v>594</v>
      </c>
      <c r="KHK266" t="s">
        <v>594</v>
      </c>
      <c r="KHL266" t="s">
        <v>594</v>
      </c>
      <c r="KHM266" t="s">
        <v>594</v>
      </c>
      <c r="KHN266" t="s">
        <v>594</v>
      </c>
      <c r="KHO266" t="s">
        <v>594</v>
      </c>
      <c r="KHP266" t="s">
        <v>594</v>
      </c>
      <c r="KHQ266" t="s">
        <v>594</v>
      </c>
      <c r="KHR266" t="s">
        <v>594</v>
      </c>
      <c r="KHS266" t="s">
        <v>594</v>
      </c>
      <c r="KHT266" t="s">
        <v>594</v>
      </c>
      <c r="KHU266" t="s">
        <v>594</v>
      </c>
      <c r="KHV266" t="s">
        <v>594</v>
      </c>
      <c r="KHW266" t="s">
        <v>594</v>
      </c>
      <c r="KHX266" t="s">
        <v>594</v>
      </c>
      <c r="KHY266" t="s">
        <v>594</v>
      </c>
      <c r="KHZ266" t="s">
        <v>594</v>
      </c>
      <c r="KIA266" t="s">
        <v>594</v>
      </c>
      <c r="KIB266" t="s">
        <v>594</v>
      </c>
      <c r="KIC266" t="s">
        <v>594</v>
      </c>
      <c r="KID266" t="s">
        <v>594</v>
      </c>
      <c r="KIE266" t="s">
        <v>594</v>
      </c>
      <c r="KIF266" t="s">
        <v>594</v>
      </c>
      <c r="KIG266" t="s">
        <v>594</v>
      </c>
      <c r="KIH266" t="s">
        <v>594</v>
      </c>
      <c r="KII266" t="s">
        <v>594</v>
      </c>
      <c r="KIJ266" t="s">
        <v>594</v>
      </c>
      <c r="KIK266" t="s">
        <v>594</v>
      </c>
      <c r="KIL266" t="s">
        <v>594</v>
      </c>
      <c r="KIM266" t="s">
        <v>594</v>
      </c>
      <c r="KIN266" t="s">
        <v>594</v>
      </c>
      <c r="KIO266" t="s">
        <v>594</v>
      </c>
      <c r="KIP266" t="s">
        <v>594</v>
      </c>
      <c r="KIQ266" t="s">
        <v>594</v>
      </c>
      <c r="KIR266" t="s">
        <v>594</v>
      </c>
      <c r="KIS266" t="s">
        <v>594</v>
      </c>
      <c r="KIT266" t="s">
        <v>594</v>
      </c>
      <c r="KIU266" t="s">
        <v>594</v>
      </c>
      <c r="KIV266" t="s">
        <v>594</v>
      </c>
      <c r="KIW266" t="s">
        <v>594</v>
      </c>
      <c r="KIX266" t="s">
        <v>594</v>
      </c>
      <c r="KIY266" t="s">
        <v>594</v>
      </c>
      <c r="KIZ266" t="s">
        <v>594</v>
      </c>
      <c r="KJA266" t="s">
        <v>594</v>
      </c>
      <c r="KJB266" t="s">
        <v>594</v>
      </c>
      <c r="KJC266" t="s">
        <v>594</v>
      </c>
      <c r="KJD266" t="s">
        <v>594</v>
      </c>
      <c r="KJE266" t="s">
        <v>594</v>
      </c>
      <c r="KJF266" t="s">
        <v>594</v>
      </c>
      <c r="KJG266" t="s">
        <v>594</v>
      </c>
      <c r="KJH266" t="s">
        <v>594</v>
      </c>
      <c r="KJI266" t="s">
        <v>594</v>
      </c>
      <c r="KJJ266" t="s">
        <v>594</v>
      </c>
      <c r="KJK266" t="s">
        <v>594</v>
      </c>
      <c r="KJL266" t="s">
        <v>594</v>
      </c>
      <c r="KJM266" t="s">
        <v>594</v>
      </c>
      <c r="KJN266" t="s">
        <v>594</v>
      </c>
      <c r="KJO266" t="s">
        <v>594</v>
      </c>
      <c r="KJP266" t="s">
        <v>594</v>
      </c>
      <c r="KJQ266" t="s">
        <v>594</v>
      </c>
      <c r="KJR266" t="s">
        <v>594</v>
      </c>
      <c r="KJS266" t="s">
        <v>594</v>
      </c>
      <c r="KJT266" t="s">
        <v>594</v>
      </c>
      <c r="KJU266" t="s">
        <v>594</v>
      </c>
      <c r="KJV266" t="s">
        <v>594</v>
      </c>
      <c r="KJW266" t="s">
        <v>594</v>
      </c>
      <c r="KJX266" t="s">
        <v>594</v>
      </c>
      <c r="KJY266" t="s">
        <v>594</v>
      </c>
      <c r="KJZ266" t="s">
        <v>594</v>
      </c>
      <c r="KKA266" t="s">
        <v>594</v>
      </c>
      <c r="KKB266" t="s">
        <v>594</v>
      </c>
      <c r="KKC266" t="s">
        <v>594</v>
      </c>
      <c r="KKD266" t="s">
        <v>594</v>
      </c>
      <c r="KKE266" t="s">
        <v>594</v>
      </c>
      <c r="KKF266" t="s">
        <v>594</v>
      </c>
      <c r="KKG266" t="s">
        <v>594</v>
      </c>
      <c r="KKH266" t="s">
        <v>594</v>
      </c>
      <c r="KKI266" t="s">
        <v>594</v>
      </c>
      <c r="KKJ266" t="s">
        <v>594</v>
      </c>
      <c r="KKK266" t="s">
        <v>594</v>
      </c>
      <c r="KKL266" t="s">
        <v>594</v>
      </c>
      <c r="KKM266" t="s">
        <v>594</v>
      </c>
      <c r="KKN266" t="s">
        <v>594</v>
      </c>
      <c r="KKO266" t="s">
        <v>594</v>
      </c>
      <c r="KKP266" t="s">
        <v>594</v>
      </c>
      <c r="KKQ266" t="s">
        <v>594</v>
      </c>
      <c r="KKR266" t="s">
        <v>594</v>
      </c>
      <c r="KKS266" t="s">
        <v>594</v>
      </c>
      <c r="KKT266" t="s">
        <v>594</v>
      </c>
      <c r="KKU266" t="s">
        <v>594</v>
      </c>
      <c r="KKV266" t="s">
        <v>594</v>
      </c>
      <c r="KKW266" t="s">
        <v>594</v>
      </c>
      <c r="KKX266" t="s">
        <v>594</v>
      </c>
      <c r="KKY266" t="s">
        <v>594</v>
      </c>
      <c r="KKZ266" t="s">
        <v>594</v>
      </c>
      <c r="KLA266" t="s">
        <v>594</v>
      </c>
      <c r="KLB266" t="s">
        <v>594</v>
      </c>
      <c r="KLC266" t="s">
        <v>594</v>
      </c>
      <c r="KLD266" t="s">
        <v>594</v>
      </c>
      <c r="KLE266" t="s">
        <v>594</v>
      </c>
      <c r="KLF266" t="s">
        <v>594</v>
      </c>
      <c r="KLG266" t="s">
        <v>594</v>
      </c>
      <c r="KLH266" t="s">
        <v>594</v>
      </c>
      <c r="KLI266" t="s">
        <v>594</v>
      </c>
      <c r="KLJ266" t="s">
        <v>594</v>
      </c>
      <c r="KLK266" t="s">
        <v>594</v>
      </c>
      <c r="KLL266" t="s">
        <v>594</v>
      </c>
      <c r="KLM266" t="s">
        <v>594</v>
      </c>
      <c r="KLN266" t="s">
        <v>594</v>
      </c>
      <c r="KLO266" t="s">
        <v>594</v>
      </c>
      <c r="KLP266" t="s">
        <v>594</v>
      </c>
      <c r="KLQ266" t="s">
        <v>594</v>
      </c>
      <c r="KLR266" t="s">
        <v>594</v>
      </c>
      <c r="KLS266" t="s">
        <v>594</v>
      </c>
      <c r="KLT266" t="s">
        <v>594</v>
      </c>
      <c r="KLU266" t="s">
        <v>594</v>
      </c>
      <c r="KLV266" t="s">
        <v>594</v>
      </c>
      <c r="KLW266" t="s">
        <v>594</v>
      </c>
      <c r="KLX266" t="s">
        <v>594</v>
      </c>
      <c r="KLY266" t="s">
        <v>594</v>
      </c>
      <c r="KLZ266" t="s">
        <v>594</v>
      </c>
      <c r="KMA266" t="s">
        <v>594</v>
      </c>
      <c r="KMB266" t="s">
        <v>594</v>
      </c>
      <c r="KMC266" t="s">
        <v>594</v>
      </c>
      <c r="KMD266" t="s">
        <v>594</v>
      </c>
      <c r="KME266" t="s">
        <v>594</v>
      </c>
      <c r="KMF266" t="s">
        <v>594</v>
      </c>
      <c r="KMG266" t="s">
        <v>594</v>
      </c>
      <c r="KMH266" t="s">
        <v>594</v>
      </c>
      <c r="KMI266" t="s">
        <v>594</v>
      </c>
      <c r="KMJ266" t="s">
        <v>594</v>
      </c>
      <c r="KMK266" t="s">
        <v>594</v>
      </c>
      <c r="KML266" t="s">
        <v>594</v>
      </c>
      <c r="KMM266" t="s">
        <v>594</v>
      </c>
      <c r="KMN266" t="s">
        <v>594</v>
      </c>
      <c r="KMO266" t="s">
        <v>594</v>
      </c>
      <c r="KMP266" t="s">
        <v>594</v>
      </c>
      <c r="KMQ266" t="s">
        <v>594</v>
      </c>
      <c r="KMR266" t="s">
        <v>594</v>
      </c>
      <c r="KMS266" t="s">
        <v>594</v>
      </c>
      <c r="KMT266" t="s">
        <v>594</v>
      </c>
      <c r="KMU266" t="s">
        <v>594</v>
      </c>
      <c r="KMV266" t="s">
        <v>594</v>
      </c>
      <c r="KMW266" t="s">
        <v>594</v>
      </c>
      <c r="KMX266" t="s">
        <v>594</v>
      </c>
      <c r="KMY266" t="s">
        <v>594</v>
      </c>
      <c r="KMZ266" t="s">
        <v>594</v>
      </c>
      <c r="KNA266" t="s">
        <v>594</v>
      </c>
      <c r="KNB266" t="s">
        <v>594</v>
      </c>
      <c r="KNC266" t="s">
        <v>594</v>
      </c>
      <c r="KND266" t="s">
        <v>594</v>
      </c>
      <c r="KNE266" t="s">
        <v>594</v>
      </c>
      <c r="KNF266" t="s">
        <v>594</v>
      </c>
      <c r="KNG266" t="s">
        <v>594</v>
      </c>
      <c r="KNH266" t="s">
        <v>594</v>
      </c>
      <c r="KNI266" t="s">
        <v>594</v>
      </c>
      <c r="KNJ266" t="s">
        <v>594</v>
      </c>
      <c r="KNK266" t="s">
        <v>594</v>
      </c>
      <c r="KNL266" t="s">
        <v>594</v>
      </c>
      <c r="KNM266" t="s">
        <v>594</v>
      </c>
      <c r="KNN266" t="s">
        <v>594</v>
      </c>
      <c r="KNO266" t="s">
        <v>594</v>
      </c>
      <c r="KNP266" t="s">
        <v>594</v>
      </c>
      <c r="KNQ266" t="s">
        <v>594</v>
      </c>
      <c r="KNR266" t="s">
        <v>594</v>
      </c>
      <c r="KNS266" t="s">
        <v>594</v>
      </c>
      <c r="KNT266" t="s">
        <v>594</v>
      </c>
      <c r="KNU266" t="s">
        <v>594</v>
      </c>
      <c r="KNV266" t="s">
        <v>594</v>
      </c>
      <c r="KNW266" t="s">
        <v>594</v>
      </c>
      <c r="KNX266" t="s">
        <v>594</v>
      </c>
      <c r="KNY266" t="s">
        <v>594</v>
      </c>
      <c r="KNZ266" t="s">
        <v>594</v>
      </c>
      <c r="KOA266" t="s">
        <v>594</v>
      </c>
      <c r="KOB266" t="s">
        <v>594</v>
      </c>
      <c r="KOC266" t="s">
        <v>594</v>
      </c>
      <c r="KOD266" t="s">
        <v>594</v>
      </c>
      <c r="KOE266" t="s">
        <v>594</v>
      </c>
      <c r="KOF266" t="s">
        <v>594</v>
      </c>
      <c r="KOG266" t="s">
        <v>594</v>
      </c>
      <c r="KOH266" t="s">
        <v>594</v>
      </c>
      <c r="KOI266" t="s">
        <v>594</v>
      </c>
      <c r="KOJ266" t="s">
        <v>594</v>
      </c>
      <c r="KOK266" t="s">
        <v>594</v>
      </c>
      <c r="KOL266" t="s">
        <v>594</v>
      </c>
      <c r="KOM266" t="s">
        <v>594</v>
      </c>
      <c r="KON266" t="s">
        <v>594</v>
      </c>
      <c r="KOO266" t="s">
        <v>594</v>
      </c>
      <c r="KOP266" t="s">
        <v>594</v>
      </c>
      <c r="KOQ266" t="s">
        <v>594</v>
      </c>
      <c r="KOR266" t="s">
        <v>594</v>
      </c>
      <c r="KOS266" t="s">
        <v>594</v>
      </c>
      <c r="KOT266" t="s">
        <v>594</v>
      </c>
      <c r="KOU266" t="s">
        <v>594</v>
      </c>
      <c r="KOV266" t="s">
        <v>594</v>
      </c>
      <c r="KOW266" t="s">
        <v>594</v>
      </c>
      <c r="KOX266" t="s">
        <v>594</v>
      </c>
      <c r="KOY266" t="s">
        <v>594</v>
      </c>
      <c r="KOZ266" t="s">
        <v>594</v>
      </c>
      <c r="KPA266" t="s">
        <v>594</v>
      </c>
      <c r="KPB266" t="s">
        <v>594</v>
      </c>
      <c r="KPC266" t="s">
        <v>594</v>
      </c>
      <c r="KPD266" t="s">
        <v>594</v>
      </c>
      <c r="KPE266" t="s">
        <v>594</v>
      </c>
      <c r="KPF266" t="s">
        <v>594</v>
      </c>
      <c r="KPG266" t="s">
        <v>594</v>
      </c>
      <c r="KPH266" t="s">
        <v>594</v>
      </c>
      <c r="KPI266" t="s">
        <v>594</v>
      </c>
      <c r="KPJ266" t="s">
        <v>594</v>
      </c>
      <c r="KPK266" t="s">
        <v>594</v>
      </c>
      <c r="KPL266" t="s">
        <v>594</v>
      </c>
      <c r="KPM266" t="s">
        <v>594</v>
      </c>
      <c r="KPN266" t="s">
        <v>594</v>
      </c>
      <c r="KPO266" t="s">
        <v>594</v>
      </c>
      <c r="KPP266" t="s">
        <v>594</v>
      </c>
      <c r="KPQ266" t="s">
        <v>594</v>
      </c>
      <c r="KPR266" t="s">
        <v>594</v>
      </c>
      <c r="KPS266" t="s">
        <v>594</v>
      </c>
      <c r="KPT266" t="s">
        <v>594</v>
      </c>
      <c r="KPU266" t="s">
        <v>594</v>
      </c>
      <c r="KPV266" t="s">
        <v>594</v>
      </c>
      <c r="KPW266" t="s">
        <v>594</v>
      </c>
      <c r="KPX266" t="s">
        <v>594</v>
      </c>
      <c r="KPY266" t="s">
        <v>594</v>
      </c>
      <c r="KPZ266" t="s">
        <v>594</v>
      </c>
      <c r="KQA266" t="s">
        <v>594</v>
      </c>
      <c r="KQB266" t="s">
        <v>594</v>
      </c>
      <c r="KQC266" t="s">
        <v>594</v>
      </c>
      <c r="KQD266" t="s">
        <v>594</v>
      </c>
      <c r="KQE266" t="s">
        <v>594</v>
      </c>
      <c r="KQF266" t="s">
        <v>594</v>
      </c>
      <c r="KQG266" t="s">
        <v>594</v>
      </c>
      <c r="KQH266" t="s">
        <v>594</v>
      </c>
      <c r="KQI266" t="s">
        <v>594</v>
      </c>
      <c r="KQJ266" t="s">
        <v>594</v>
      </c>
      <c r="KQK266" t="s">
        <v>594</v>
      </c>
      <c r="KQL266" t="s">
        <v>594</v>
      </c>
      <c r="KQM266" t="s">
        <v>594</v>
      </c>
      <c r="KQN266" t="s">
        <v>594</v>
      </c>
      <c r="KQO266" t="s">
        <v>594</v>
      </c>
      <c r="KQP266" t="s">
        <v>594</v>
      </c>
      <c r="KQQ266" t="s">
        <v>594</v>
      </c>
      <c r="KQR266" t="s">
        <v>594</v>
      </c>
      <c r="KQS266" t="s">
        <v>594</v>
      </c>
      <c r="KQT266" t="s">
        <v>594</v>
      </c>
      <c r="KQU266" t="s">
        <v>594</v>
      </c>
      <c r="KQV266" t="s">
        <v>594</v>
      </c>
      <c r="KQW266" t="s">
        <v>594</v>
      </c>
      <c r="KQX266" t="s">
        <v>594</v>
      </c>
      <c r="KQY266" t="s">
        <v>594</v>
      </c>
      <c r="KQZ266" t="s">
        <v>594</v>
      </c>
      <c r="KRA266" t="s">
        <v>594</v>
      </c>
      <c r="KRB266" t="s">
        <v>594</v>
      </c>
      <c r="KRC266" t="s">
        <v>594</v>
      </c>
      <c r="KRD266" t="s">
        <v>594</v>
      </c>
      <c r="KRE266" t="s">
        <v>594</v>
      </c>
      <c r="KRF266" t="s">
        <v>594</v>
      </c>
      <c r="KRG266" t="s">
        <v>594</v>
      </c>
      <c r="KRH266" t="s">
        <v>594</v>
      </c>
      <c r="KRI266" t="s">
        <v>594</v>
      </c>
      <c r="KRJ266" t="s">
        <v>594</v>
      </c>
      <c r="KRK266" t="s">
        <v>594</v>
      </c>
      <c r="KRL266" t="s">
        <v>594</v>
      </c>
      <c r="KRM266" t="s">
        <v>594</v>
      </c>
      <c r="KRN266" t="s">
        <v>594</v>
      </c>
      <c r="KRO266" t="s">
        <v>594</v>
      </c>
      <c r="KRP266" t="s">
        <v>594</v>
      </c>
      <c r="KRQ266" t="s">
        <v>594</v>
      </c>
      <c r="KRR266" t="s">
        <v>594</v>
      </c>
      <c r="KRS266" t="s">
        <v>594</v>
      </c>
      <c r="KRT266" t="s">
        <v>594</v>
      </c>
      <c r="KRU266" t="s">
        <v>594</v>
      </c>
      <c r="KRV266" t="s">
        <v>594</v>
      </c>
      <c r="KRW266" t="s">
        <v>594</v>
      </c>
      <c r="KRX266" t="s">
        <v>594</v>
      </c>
      <c r="KRY266" t="s">
        <v>594</v>
      </c>
      <c r="KRZ266" t="s">
        <v>594</v>
      </c>
      <c r="KSA266" t="s">
        <v>594</v>
      </c>
      <c r="KSB266" t="s">
        <v>594</v>
      </c>
      <c r="KSC266" t="s">
        <v>594</v>
      </c>
      <c r="KSD266" t="s">
        <v>594</v>
      </c>
      <c r="KSE266" t="s">
        <v>594</v>
      </c>
      <c r="KSF266" t="s">
        <v>594</v>
      </c>
      <c r="KSG266" t="s">
        <v>594</v>
      </c>
      <c r="KSH266" t="s">
        <v>594</v>
      </c>
      <c r="KSI266" t="s">
        <v>594</v>
      </c>
      <c r="KSJ266" t="s">
        <v>594</v>
      </c>
      <c r="KSK266" t="s">
        <v>594</v>
      </c>
      <c r="KSL266" t="s">
        <v>594</v>
      </c>
      <c r="KSM266" t="s">
        <v>594</v>
      </c>
      <c r="KSN266" t="s">
        <v>594</v>
      </c>
      <c r="KSO266" t="s">
        <v>594</v>
      </c>
      <c r="KSP266" t="s">
        <v>594</v>
      </c>
      <c r="KSQ266" t="s">
        <v>594</v>
      </c>
      <c r="KSR266" t="s">
        <v>594</v>
      </c>
      <c r="KSS266" t="s">
        <v>594</v>
      </c>
      <c r="KST266" t="s">
        <v>594</v>
      </c>
      <c r="KSU266" t="s">
        <v>594</v>
      </c>
      <c r="KSV266" t="s">
        <v>594</v>
      </c>
      <c r="KSW266" t="s">
        <v>594</v>
      </c>
      <c r="KSX266" t="s">
        <v>594</v>
      </c>
      <c r="KSY266" t="s">
        <v>594</v>
      </c>
      <c r="KSZ266" t="s">
        <v>594</v>
      </c>
      <c r="KTA266" t="s">
        <v>594</v>
      </c>
      <c r="KTB266" t="s">
        <v>594</v>
      </c>
      <c r="KTC266" t="s">
        <v>594</v>
      </c>
      <c r="KTD266" t="s">
        <v>594</v>
      </c>
      <c r="KTE266" t="s">
        <v>594</v>
      </c>
      <c r="KTF266" t="s">
        <v>594</v>
      </c>
      <c r="KTG266" t="s">
        <v>594</v>
      </c>
      <c r="KTH266" t="s">
        <v>594</v>
      </c>
      <c r="KTI266" t="s">
        <v>594</v>
      </c>
      <c r="KTJ266" t="s">
        <v>594</v>
      </c>
      <c r="KTK266" t="s">
        <v>594</v>
      </c>
      <c r="KTL266" t="s">
        <v>594</v>
      </c>
      <c r="KTM266" t="s">
        <v>594</v>
      </c>
      <c r="KTN266" t="s">
        <v>594</v>
      </c>
      <c r="KTO266" t="s">
        <v>594</v>
      </c>
      <c r="KTP266" t="s">
        <v>594</v>
      </c>
      <c r="KTQ266" t="s">
        <v>594</v>
      </c>
      <c r="KTR266" t="s">
        <v>594</v>
      </c>
      <c r="KTS266" t="s">
        <v>594</v>
      </c>
      <c r="KTT266" t="s">
        <v>594</v>
      </c>
      <c r="KTU266" t="s">
        <v>594</v>
      </c>
      <c r="KTV266" t="s">
        <v>594</v>
      </c>
      <c r="KTW266" t="s">
        <v>594</v>
      </c>
      <c r="KTX266" t="s">
        <v>594</v>
      </c>
      <c r="KTY266" t="s">
        <v>594</v>
      </c>
      <c r="KTZ266" t="s">
        <v>594</v>
      </c>
      <c r="KUA266" t="s">
        <v>594</v>
      </c>
      <c r="KUB266" t="s">
        <v>594</v>
      </c>
      <c r="KUC266" t="s">
        <v>594</v>
      </c>
      <c r="KUD266" t="s">
        <v>594</v>
      </c>
      <c r="KUE266" t="s">
        <v>594</v>
      </c>
      <c r="KUF266" t="s">
        <v>594</v>
      </c>
      <c r="KUG266" t="s">
        <v>594</v>
      </c>
      <c r="KUH266" t="s">
        <v>594</v>
      </c>
      <c r="KUI266" t="s">
        <v>594</v>
      </c>
      <c r="KUJ266" t="s">
        <v>594</v>
      </c>
      <c r="KUK266" t="s">
        <v>594</v>
      </c>
      <c r="KUL266" t="s">
        <v>594</v>
      </c>
      <c r="KUM266" t="s">
        <v>594</v>
      </c>
      <c r="KUN266" t="s">
        <v>594</v>
      </c>
      <c r="KUO266" t="s">
        <v>594</v>
      </c>
      <c r="KUP266" t="s">
        <v>594</v>
      </c>
      <c r="KUQ266" t="s">
        <v>594</v>
      </c>
      <c r="KUR266" t="s">
        <v>594</v>
      </c>
      <c r="KUS266" t="s">
        <v>594</v>
      </c>
      <c r="KUT266" t="s">
        <v>594</v>
      </c>
      <c r="KUU266" t="s">
        <v>594</v>
      </c>
      <c r="KUV266" t="s">
        <v>594</v>
      </c>
      <c r="KUW266" t="s">
        <v>594</v>
      </c>
      <c r="KUX266" t="s">
        <v>594</v>
      </c>
      <c r="KUY266" t="s">
        <v>594</v>
      </c>
      <c r="KUZ266" t="s">
        <v>594</v>
      </c>
      <c r="KVA266" t="s">
        <v>594</v>
      </c>
      <c r="KVB266" t="s">
        <v>594</v>
      </c>
      <c r="KVC266" t="s">
        <v>594</v>
      </c>
      <c r="KVD266" t="s">
        <v>594</v>
      </c>
      <c r="KVE266" t="s">
        <v>594</v>
      </c>
      <c r="KVF266" t="s">
        <v>594</v>
      </c>
      <c r="KVG266" t="s">
        <v>594</v>
      </c>
      <c r="KVH266" t="s">
        <v>594</v>
      </c>
      <c r="KVI266" t="s">
        <v>594</v>
      </c>
      <c r="KVJ266" t="s">
        <v>594</v>
      </c>
      <c r="KVK266" t="s">
        <v>594</v>
      </c>
      <c r="KVL266" t="s">
        <v>594</v>
      </c>
      <c r="KVM266" t="s">
        <v>594</v>
      </c>
      <c r="KVN266" t="s">
        <v>594</v>
      </c>
      <c r="KVO266" t="s">
        <v>594</v>
      </c>
      <c r="KVP266" t="s">
        <v>594</v>
      </c>
      <c r="KVQ266" t="s">
        <v>594</v>
      </c>
      <c r="KVR266" t="s">
        <v>594</v>
      </c>
      <c r="KVS266" t="s">
        <v>594</v>
      </c>
      <c r="KVT266" t="s">
        <v>594</v>
      </c>
      <c r="KVU266" t="s">
        <v>594</v>
      </c>
      <c r="KVV266" t="s">
        <v>594</v>
      </c>
      <c r="KVW266" t="s">
        <v>594</v>
      </c>
      <c r="KVX266" t="s">
        <v>594</v>
      </c>
      <c r="KVY266" t="s">
        <v>594</v>
      </c>
      <c r="KVZ266" t="s">
        <v>594</v>
      </c>
      <c r="KWA266" t="s">
        <v>594</v>
      </c>
      <c r="KWB266" t="s">
        <v>594</v>
      </c>
      <c r="KWC266" t="s">
        <v>594</v>
      </c>
      <c r="KWD266" t="s">
        <v>594</v>
      </c>
      <c r="KWE266" t="s">
        <v>594</v>
      </c>
      <c r="KWF266" t="s">
        <v>594</v>
      </c>
      <c r="KWG266" t="s">
        <v>594</v>
      </c>
      <c r="KWH266" t="s">
        <v>594</v>
      </c>
      <c r="KWI266" t="s">
        <v>594</v>
      </c>
      <c r="KWJ266" t="s">
        <v>594</v>
      </c>
      <c r="KWK266" t="s">
        <v>594</v>
      </c>
      <c r="KWL266" t="s">
        <v>594</v>
      </c>
      <c r="KWM266" t="s">
        <v>594</v>
      </c>
      <c r="KWN266" t="s">
        <v>594</v>
      </c>
      <c r="KWO266" t="s">
        <v>594</v>
      </c>
      <c r="KWP266" t="s">
        <v>594</v>
      </c>
      <c r="KWQ266" t="s">
        <v>594</v>
      </c>
      <c r="KWR266" t="s">
        <v>594</v>
      </c>
      <c r="KWS266" t="s">
        <v>594</v>
      </c>
      <c r="KWT266" t="s">
        <v>594</v>
      </c>
      <c r="KWU266" t="s">
        <v>594</v>
      </c>
      <c r="KWV266" t="s">
        <v>594</v>
      </c>
      <c r="KWW266" t="s">
        <v>594</v>
      </c>
      <c r="KWX266" t="s">
        <v>594</v>
      </c>
      <c r="KWY266" t="s">
        <v>594</v>
      </c>
      <c r="KWZ266" t="s">
        <v>594</v>
      </c>
      <c r="KXA266" t="s">
        <v>594</v>
      </c>
      <c r="KXB266" t="s">
        <v>594</v>
      </c>
      <c r="KXC266" t="s">
        <v>594</v>
      </c>
      <c r="KXD266" t="s">
        <v>594</v>
      </c>
      <c r="KXE266" t="s">
        <v>594</v>
      </c>
      <c r="KXF266" t="s">
        <v>594</v>
      </c>
      <c r="KXG266" t="s">
        <v>594</v>
      </c>
      <c r="KXH266" t="s">
        <v>594</v>
      </c>
      <c r="KXI266" t="s">
        <v>594</v>
      </c>
      <c r="KXJ266" t="s">
        <v>594</v>
      </c>
      <c r="KXK266" t="s">
        <v>594</v>
      </c>
      <c r="KXL266" t="s">
        <v>594</v>
      </c>
      <c r="KXM266" t="s">
        <v>594</v>
      </c>
      <c r="KXN266" t="s">
        <v>594</v>
      </c>
      <c r="KXO266" t="s">
        <v>594</v>
      </c>
      <c r="KXP266" t="s">
        <v>594</v>
      </c>
      <c r="KXQ266" t="s">
        <v>594</v>
      </c>
      <c r="KXR266" t="s">
        <v>594</v>
      </c>
      <c r="KXS266" t="s">
        <v>594</v>
      </c>
      <c r="KXT266" t="s">
        <v>594</v>
      </c>
      <c r="KXU266" t="s">
        <v>594</v>
      </c>
      <c r="KXV266" t="s">
        <v>594</v>
      </c>
      <c r="KXW266" t="s">
        <v>594</v>
      </c>
      <c r="KXX266" t="s">
        <v>594</v>
      </c>
      <c r="KXY266" t="s">
        <v>594</v>
      </c>
      <c r="KXZ266" t="s">
        <v>594</v>
      </c>
      <c r="KYA266" t="s">
        <v>594</v>
      </c>
      <c r="KYB266" t="s">
        <v>594</v>
      </c>
      <c r="KYC266" t="s">
        <v>594</v>
      </c>
      <c r="KYD266" t="s">
        <v>594</v>
      </c>
      <c r="KYE266" t="s">
        <v>594</v>
      </c>
      <c r="KYF266" t="s">
        <v>594</v>
      </c>
      <c r="KYG266" t="s">
        <v>594</v>
      </c>
      <c r="KYH266" t="s">
        <v>594</v>
      </c>
      <c r="KYI266" t="s">
        <v>594</v>
      </c>
      <c r="KYJ266" t="s">
        <v>594</v>
      </c>
      <c r="KYK266" t="s">
        <v>594</v>
      </c>
      <c r="KYL266" t="s">
        <v>594</v>
      </c>
      <c r="KYM266" t="s">
        <v>594</v>
      </c>
      <c r="KYN266" t="s">
        <v>594</v>
      </c>
      <c r="KYO266" t="s">
        <v>594</v>
      </c>
      <c r="KYP266" t="s">
        <v>594</v>
      </c>
      <c r="KYQ266" t="s">
        <v>594</v>
      </c>
      <c r="KYR266" t="s">
        <v>594</v>
      </c>
      <c r="KYS266" t="s">
        <v>594</v>
      </c>
      <c r="KYT266" t="s">
        <v>594</v>
      </c>
      <c r="KYU266" t="s">
        <v>594</v>
      </c>
      <c r="KYV266" t="s">
        <v>594</v>
      </c>
      <c r="KYW266" t="s">
        <v>594</v>
      </c>
      <c r="KYX266" t="s">
        <v>594</v>
      </c>
      <c r="KYY266" t="s">
        <v>594</v>
      </c>
      <c r="KYZ266" t="s">
        <v>594</v>
      </c>
      <c r="KZA266" t="s">
        <v>594</v>
      </c>
      <c r="KZB266" t="s">
        <v>594</v>
      </c>
      <c r="KZC266" t="s">
        <v>594</v>
      </c>
      <c r="KZD266" t="s">
        <v>594</v>
      </c>
      <c r="KZE266" t="s">
        <v>594</v>
      </c>
      <c r="KZF266" t="s">
        <v>594</v>
      </c>
      <c r="KZG266" t="s">
        <v>594</v>
      </c>
      <c r="KZH266" t="s">
        <v>594</v>
      </c>
      <c r="KZI266" t="s">
        <v>594</v>
      </c>
      <c r="KZJ266" t="s">
        <v>594</v>
      </c>
      <c r="KZK266" t="s">
        <v>594</v>
      </c>
      <c r="KZL266" t="s">
        <v>594</v>
      </c>
      <c r="KZM266" t="s">
        <v>594</v>
      </c>
      <c r="KZN266" t="s">
        <v>594</v>
      </c>
      <c r="KZO266" t="s">
        <v>594</v>
      </c>
      <c r="KZP266" t="s">
        <v>594</v>
      </c>
      <c r="KZQ266" t="s">
        <v>594</v>
      </c>
      <c r="KZR266" t="s">
        <v>594</v>
      </c>
      <c r="KZS266" t="s">
        <v>594</v>
      </c>
      <c r="KZT266" t="s">
        <v>594</v>
      </c>
      <c r="KZU266" t="s">
        <v>594</v>
      </c>
      <c r="KZV266" t="s">
        <v>594</v>
      </c>
      <c r="KZW266" t="s">
        <v>594</v>
      </c>
      <c r="KZX266" t="s">
        <v>594</v>
      </c>
      <c r="KZY266" t="s">
        <v>594</v>
      </c>
      <c r="KZZ266" t="s">
        <v>594</v>
      </c>
      <c r="LAA266" t="s">
        <v>594</v>
      </c>
      <c r="LAB266" t="s">
        <v>594</v>
      </c>
      <c r="LAC266" t="s">
        <v>594</v>
      </c>
      <c r="LAD266" t="s">
        <v>594</v>
      </c>
      <c r="LAE266" t="s">
        <v>594</v>
      </c>
      <c r="LAF266" t="s">
        <v>594</v>
      </c>
      <c r="LAG266" t="s">
        <v>594</v>
      </c>
      <c r="LAH266" t="s">
        <v>594</v>
      </c>
      <c r="LAI266" t="s">
        <v>594</v>
      </c>
      <c r="LAJ266" t="s">
        <v>594</v>
      </c>
      <c r="LAK266" t="s">
        <v>594</v>
      </c>
      <c r="LAL266" t="s">
        <v>594</v>
      </c>
      <c r="LAM266" t="s">
        <v>594</v>
      </c>
      <c r="LAN266" t="s">
        <v>594</v>
      </c>
      <c r="LAO266" t="s">
        <v>594</v>
      </c>
      <c r="LAP266" t="s">
        <v>594</v>
      </c>
      <c r="LAQ266" t="s">
        <v>594</v>
      </c>
      <c r="LAR266" t="s">
        <v>594</v>
      </c>
      <c r="LAS266" t="s">
        <v>594</v>
      </c>
      <c r="LAT266" t="s">
        <v>594</v>
      </c>
      <c r="LAU266" t="s">
        <v>594</v>
      </c>
      <c r="LAV266" t="s">
        <v>594</v>
      </c>
      <c r="LAW266" t="s">
        <v>594</v>
      </c>
      <c r="LAX266" t="s">
        <v>594</v>
      </c>
      <c r="LAY266" t="s">
        <v>594</v>
      </c>
      <c r="LAZ266" t="s">
        <v>594</v>
      </c>
      <c r="LBA266" t="s">
        <v>594</v>
      </c>
      <c r="LBB266" t="s">
        <v>594</v>
      </c>
      <c r="LBC266" t="s">
        <v>594</v>
      </c>
      <c r="LBD266" t="s">
        <v>594</v>
      </c>
      <c r="LBE266" t="s">
        <v>594</v>
      </c>
      <c r="LBF266" t="s">
        <v>594</v>
      </c>
      <c r="LBG266" t="s">
        <v>594</v>
      </c>
      <c r="LBH266" t="s">
        <v>594</v>
      </c>
      <c r="LBI266" t="s">
        <v>594</v>
      </c>
      <c r="LBJ266" t="s">
        <v>594</v>
      </c>
      <c r="LBK266" t="s">
        <v>594</v>
      </c>
      <c r="LBL266" t="s">
        <v>594</v>
      </c>
      <c r="LBM266" t="s">
        <v>594</v>
      </c>
      <c r="LBN266" t="s">
        <v>594</v>
      </c>
      <c r="LBO266" t="s">
        <v>594</v>
      </c>
      <c r="LBP266" t="s">
        <v>594</v>
      </c>
      <c r="LBQ266" t="s">
        <v>594</v>
      </c>
      <c r="LBR266" t="s">
        <v>594</v>
      </c>
      <c r="LBS266" t="s">
        <v>594</v>
      </c>
      <c r="LBT266" t="s">
        <v>594</v>
      </c>
      <c r="LBU266" t="s">
        <v>594</v>
      </c>
      <c r="LBV266" t="s">
        <v>594</v>
      </c>
      <c r="LBW266" t="s">
        <v>594</v>
      </c>
      <c r="LBX266" t="s">
        <v>594</v>
      </c>
      <c r="LBY266" t="s">
        <v>594</v>
      </c>
      <c r="LBZ266" t="s">
        <v>594</v>
      </c>
      <c r="LCA266" t="s">
        <v>594</v>
      </c>
      <c r="LCB266" t="s">
        <v>594</v>
      </c>
      <c r="LCC266" t="s">
        <v>594</v>
      </c>
      <c r="LCD266" t="s">
        <v>594</v>
      </c>
      <c r="LCE266" t="s">
        <v>594</v>
      </c>
      <c r="LCF266" t="s">
        <v>594</v>
      </c>
      <c r="LCG266" t="s">
        <v>594</v>
      </c>
      <c r="LCH266" t="s">
        <v>594</v>
      </c>
      <c r="LCI266" t="s">
        <v>594</v>
      </c>
      <c r="LCJ266" t="s">
        <v>594</v>
      </c>
      <c r="LCK266" t="s">
        <v>594</v>
      </c>
      <c r="LCL266" t="s">
        <v>594</v>
      </c>
      <c r="LCM266" t="s">
        <v>594</v>
      </c>
      <c r="LCN266" t="s">
        <v>594</v>
      </c>
      <c r="LCO266" t="s">
        <v>594</v>
      </c>
      <c r="LCP266" t="s">
        <v>594</v>
      </c>
      <c r="LCQ266" t="s">
        <v>594</v>
      </c>
      <c r="LCR266" t="s">
        <v>594</v>
      </c>
      <c r="LCS266" t="s">
        <v>594</v>
      </c>
      <c r="LCT266" t="s">
        <v>594</v>
      </c>
      <c r="LCU266" t="s">
        <v>594</v>
      </c>
      <c r="LCV266" t="s">
        <v>594</v>
      </c>
      <c r="LCW266" t="s">
        <v>594</v>
      </c>
      <c r="LCX266" t="s">
        <v>594</v>
      </c>
      <c r="LCY266" t="s">
        <v>594</v>
      </c>
      <c r="LCZ266" t="s">
        <v>594</v>
      </c>
      <c r="LDA266" t="s">
        <v>594</v>
      </c>
      <c r="LDB266" t="s">
        <v>594</v>
      </c>
      <c r="LDC266" t="s">
        <v>594</v>
      </c>
      <c r="LDD266" t="s">
        <v>594</v>
      </c>
      <c r="LDE266" t="s">
        <v>594</v>
      </c>
      <c r="LDF266" t="s">
        <v>594</v>
      </c>
      <c r="LDG266" t="s">
        <v>594</v>
      </c>
      <c r="LDH266" t="s">
        <v>594</v>
      </c>
      <c r="LDI266" t="s">
        <v>594</v>
      </c>
      <c r="LDJ266" t="s">
        <v>594</v>
      </c>
      <c r="LDK266" t="s">
        <v>594</v>
      </c>
      <c r="LDL266" t="s">
        <v>594</v>
      </c>
      <c r="LDM266" t="s">
        <v>594</v>
      </c>
      <c r="LDN266" t="s">
        <v>594</v>
      </c>
      <c r="LDO266" t="s">
        <v>594</v>
      </c>
      <c r="LDP266" t="s">
        <v>594</v>
      </c>
      <c r="LDQ266" t="s">
        <v>594</v>
      </c>
      <c r="LDR266" t="s">
        <v>594</v>
      </c>
      <c r="LDS266" t="s">
        <v>594</v>
      </c>
      <c r="LDT266" t="s">
        <v>594</v>
      </c>
      <c r="LDU266" t="s">
        <v>594</v>
      </c>
      <c r="LDV266" t="s">
        <v>594</v>
      </c>
      <c r="LDW266" t="s">
        <v>594</v>
      </c>
      <c r="LDX266" t="s">
        <v>594</v>
      </c>
      <c r="LDY266" t="s">
        <v>594</v>
      </c>
      <c r="LDZ266" t="s">
        <v>594</v>
      </c>
      <c r="LEA266" t="s">
        <v>594</v>
      </c>
      <c r="LEB266" t="s">
        <v>594</v>
      </c>
      <c r="LEC266" t="s">
        <v>594</v>
      </c>
      <c r="LED266" t="s">
        <v>594</v>
      </c>
      <c r="LEE266" t="s">
        <v>594</v>
      </c>
      <c r="LEF266" t="s">
        <v>594</v>
      </c>
      <c r="LEG266" t="s">
        <v>594</v>
      </c>
      <c r="LEH266" t="s">
        <v>594</v>
      </c>
      <c r="LEI266" t="s">
        <v>594</v>
      </c>
      <c r="LEJ266" t="s">
        <v>594</v>
      </c>
      <c r="LEK266" t="s">
        <v>594</v>
      </c>
      <c r="LEL266" t="s">
        <v>594</v>
      </c>
      <c r="LEM266" t="s">
        <v>594</v>
      </c>
      <c r="LEN266" t="s">
        <v>594</v>
      </c>
      <c r="LEO266" t="s">
        <v>594</v>
      </c>
      <c r="LEP266" t="s">
        <v>594</v>
      </c>
      <c r="LEQ266" t="s">
        <v>594</v>
      </c>
      <c r="LER266" t="s">
        <v>594</v>
      </c>
      <c r="LES266" t="s">
        <v>594</v>
      </c>
      <c r="LET266" t="s">
        <v>594</v>
      </c>
      <c r="LEU266" t="s">
        <v>594</v>
      </c>
      <c r="LEV266" t="s">
        <v>594</v>
      </c>
      <c r="LEW266" t="s">
        <v>594</v>
      </c>
      <c r="LEX266" t="s">
        <v>594</v>
      </c>
      <c r="LEY266" t="s">
        <v>594</v>
      </c>
      <c r="LEZ266" t="s">
        <v>594</v>
      </c>
      <c r="LFA266" t="s">
        <v>594</v>
      </c>
      <c r="LFB266" t="s">
        <v>594</v>
      </c>
      <c r="LFC266" t="s">
        <v>594</v>
      </c>
      <c r="LFD266" t="s">
        <v>594</v>
      </c>
      <c r="LFE266" t="s">
        <v>594</v>
      </c>
      <c r="LFF266" t="s">
        <v>594</v>
      </c>
      <c r="LFG266" t="s">
        <v>594</v>
      </c>
      <c r="LFH266" t="s">
        <v>594</v>
      </c>
      <c r="LFI266" t="s">
        <v>594</v>
      </c>
      <c r="LFJ266" t="s">
        <v>594</v>
      </c>
      <c r="LFK266" t="s">
        <v>594</v>
      </c>
      <c r="LFL266" t="s">
        <v>594</v>
      </c>
      <c r="LFM266" t="s">
        <v>594</v>
      </c>
      <c r="LFN266" t="s">
        <v>594</v>
      </c>
      <c r="LFO266" t="s">
        <v>594</v>
      </c>
      <c r="LFP266" t="s">
        <v>594</v>
      </c>
      <c r="LFQ266" t="s">
        <v>594</v>
      </c>
      <c r="LFR266" t="s">
        <v>594</v>
      </c>
      <c r="LFS266" t="s">
        <v>594</v>
      </c>
      <c r="LFT266" t="s">
        <v>594</v>
      </c>
      <c r="LFU266" t="s">
        <v>594</v>
      </c>
      <c r="LFV266" t="s">
        <v>594</v>
      </c>
      <c r="LFW266" t="s">
        <v>594</v>
      </c>
      <c r="LFX266" t="s">
        <v>594</v>
      </c>
      <c r="LFY266" t="s">
        <v>594</v>
      </c>
      <c r="LFZ266" t="s">
        <v>594</v>
      </c>
      <c r="LGA266" t="s">
        <v>594</v>
      </c>
      <c r="LGB266" t="s">
        <v>594</v>
      </c>
      <c r="LGC266" t="s">
        <v>594</v>
      </c>
      <c r="LGD266" t="s">
        <v>594</v>
      </c>
      <c r="LGE266" t="s">
        <v>594</v>
      </c>
      <c r="LGF266" t="s">
        <v>594</v>
      </c>
      <c r="LGG266" t="s">
        <v>594</v>
      </c>
      <c r="LGH266" t="s">
        <v>594</v>
      </c>
      <c r="LGI266" t="s">
        <v>594</v>
      </c>
      <c r="LGJ266" t="s">
        <v>594</v>
      </c>
      <c r="LGK266" t="s">
        <v>594</v>
      </c>
      <c r="LGL266" t="s">
        <v>594</v>
      </c>
      <c r="LGM266" t="s">
        <v>594</v>
      </c>
      <c r="LGN266" t="s">
        <v>594</v>
      </c>
      <c r="LGO266" t="s">
        <v>594</v>
      </c>
      <c r="LGP266" t="s">
        <v>594</v>
      </c>
      <c r="LGQ266" t="s">
        <v>594</v>
      </c>
      <c r="LGR266" t="s">
        <v>594</v>
      </c>
      <c r="LGS266" t="s">
        <v>594</v>
      </c>
      <c r="LGT266" t="s">
        <v>594</v>
      </c>
      <c r="LGU266" t="s">
        <v>594</v>
      </c>
      <c r="LGV266" t="s">
        <v>594</v>
      </c>
      <c r="LGW266" t="s">
        <v>594</v>
      </c>
      <c r="LGX266" t="s">
        <v>594</v>
      </c>
      <c r="LGY266" t="s">
        <v>594</v>
      </c>
      <c r="LGZ266" t="s">
        <v>594</v>
      </c>
      <c r="LHA266" t="s">
        <v>594</v>
      </c>
      <c r="LHB266" t="s">
        <v>594</v>
      </c>
      <c r="LHC266" t="s">
        <v>594</v>
      </c>
      <c r="LHD266" t="s">
        <v>594</v>
      </c>
      <c r="LHE266" t="s">
        <v>594</v>
      </c>
      <c r="LHF266" t="s">
        <v>594</v>
      </c>
      <c r="LHG266" t="s">
        <v>594</v>
      </c>
      <c r="LHH266" t="s">
        <v>594</v>
      </c>
      <c r="LHI266" t="s">
        <v>594</v>
      </c>
      <c r="LHJ266" t="s">
        <v>594</v>
      </c>
      <c r="LHK266" t="s">
        <v>594</v>
      </c>
      <c r="LHL266" t="s">
        <v>594</v>
      </c>
      <c r="LHM266" t="s">
        <v>594</v>
      </c>
      <c r="LHN266" t="s">
        <v>594</v>
      </c>
      <c r="LHO266" t="s">
        <v>594</v>
      </c>
      <c r="LHP266" t="s">
        <v>594</v>
      </c>
      <c r="LHQ266" t="s">
        <v>594</v>
      </c>
      <c r="LHR266" t="s">
        <v>594</v>
      </c>
      <c r="LHS266" t="s">
        <v>594</v>
      </c>
      <c r="LHT266" t="s">
        <v>594</v>
      </c>
      <c r="LHU266" t="s">
        <v>594</v>
      </c>
      <c r="LHV266" t="s">
        <v>594</v>
      </c>
      <c r="LHW266" t="s">
        <v>594</v>
      </c>
      <c r="LHX266" t="s">
        <v>594</v>
      </c>
      <c r="LHY266" t="s">
        <v>594</v>
      </c>
      <c r="LHZ266" t="s">
        <v>594</v>
      </c>
      <c r="LIA266" t="s">
        <v>594</v>
      </c>
      <c r="LIB266" t="s">
        <v>594</v>
      </c>
      <c r="LIC266" t="s">
        <v>594</v>
      </c>
      <c r="LID266" t="s">
        <v>594</v>
      </c>
      <c r="LIE266" t="s">
        <v>594</v>
      </c>
      <c r="LIF266" t="s">
        <v>594</v>
      </c>
      <c r="LIG266" t="s">
        <v>594</v>
      </c>
      <c r="LIH266" t="s">
        <v>594</v>
      </c>
      <c r="LII266" t="s">
        <v>594</v>
      </c>
      <c r="LIJ266" t="s">
        <v>594</v>
      </c>
      <c r="LIK266" t="s">
        <v>594</v>
      </c>
      <c r="LIL266" t="s">
        <v>594</v>
      </c>
      <c r="LIM266" t="s">
        <v>594</v>
      </c>
      <c r="LIN266" t="s">
        <v>594</v>
      </c>
      <c r="LIO266" t="s">
        <v>594</v>
      </c>
      <c r="LIP266" t="s">
        <v>594</v>
      </c>
      <c r="LIQ266" t="s">
        <v>594</v>
      </c>
      <c r="LIR266" t="s">
        <v>594</v>
      </c>
      <c r="LIS266" t="s">
        <v>594</v>
      </c>
      <c r="LIT266" t="s">
        <v>594</v>
      </c>
      <c r="LIU266" t="s">
        <v>594</v>
      </c>
      <c r="LIV266" t="s">
        <v>594</v>
      </c>
      <c r="LIW266" t="s">
        <v>594</v>
      </c>
      <c r="LIX266" t="s">
        <v>594</v>
      </c>
      <c r="LIY266" t="s">
        <v>594</v>
      </c>
      <c r="LIZ266" t="s">
        <v>594</v>
      </c>
      <c r="LJA266" t="s">
        <v>594</v>
      </c>
      <c r="LJB266" t="s">
        <v>594</v>
      </c>
      <c r="LJC266" t="s">
        <v>594</v>
      </c>
      <c r="LJD266" t="s">
        <v>594</v>
      </c>
      <c r="LJE266" t="s">
        <v>594</v>
      </c>
      <c r="LJF266" t="s">
        <v>594</v>
      </c>
      <c r="LJG266" t="s">
        <v>594</v>
      </c>
      <c r="LJH266" t="s">
        <v>594</v>
      </c>
      <c r="LJI266" t="s">
        <v>594</v>
      </c>
      <c r="LJJ266" t="s">
        <v>594</v>
      </c>
      <c r="LJK266" t="s">
        <v>594</v>
      </c>
      <c r="LJL266" t="s">
        <v>594</v>
      </c>
      <c r="LJM266" t="s">
        <v>594</v>
      </c>
      <c r="LJN266" t="s">
        <v>594</v>
      </c>
      <c r="LJO266" t="s">
        <v>594</v>
      </c>
      <c r="LJP266" t="s">
        <v>594</v>
      </c>
      <c r="LJQ266" t="s">
        <v>594</v>
      </c>
      <c r="LJR266" t="s">
        <v>594</v>
      </c>
      <c r="LJS266" t="s">
        <v>594</v>
      </c>
      <c r="LJT266" t="s">
        <v>594</v>
      </c>
      <c r="LJU266" t="s">
        <v>594</v>
      </c>
      <c r="LJV266" t="s">
        <v>594</v>
      </c>
      <c r="LJW266" t="s">
        <v>594</v>
      </c>
      <c r="LJX266" t="s">
        <v>594</v>
      </c>
      <c r="LJY266" t="s">
        <v>594</v>
      </c>
      <c r="LJZ266" t="s">
        <v>594</v>
      </c>
      <c r="LKA266" t="s">
        <v>594</v>
      </c>
      <c r="LKB266" t="s">
        <v>594</v>
      </c>
      <c r="LKC266" t="s">
        <v>594</v>
      </c>
      <c r="LKD266" t="s">
        <v>594</v>
      </c>
      <c r="LKE266" t="s">
        <v>594</v>
      </c>
      <c r="LKF266" t="s">
        <v>594</v>
      </c>
      <c r="LKG266" t="s">
        <v>594</v>
      </c>
      <c r="LKH266" t="s">
        <v>594</v>
      </c>
      <c r="LKI266" t="s">
        <v>594</v>
      </c>
      <c r="LKJ266" t="s">
        <v>594</v>
      </c>
      <c r="LKK266" t="s">
        <v>594</v>
      </c>
      <c r="LKL266" t="s">
        <v>594</v>
      </c>
      <c r="LKM266" t="s">
        <v>594</v>
      </c>
      <c r="LKN266" t="s">
        <v>594</v>
      </c>
      <c r="LKO266" t="s">
        <v>594</v>
      </c>
      <c r="LKP266" t="s">
        <v>594</v>
      </c>
      <c r="LKQ266" t="s">
        <v>594</v>
      </c>
      <c r="LKR266" t="s">
        <v>594</v>
      </c>
      <c r="LKS266" t="s">
        <v>594</v>
      </c>
      <c r="LKT266" t="s">
        <v>594</v>
      </c>
      <c r="LKU266" t="s">
        <v>594</v>
      </c>
      <c r="LKV266" t="s">
        <v>594</v>
      </c>
      <c r="LKW266" t="s">
        <v>594</v>
      </c>
      <c r="LKX266" t="s">
        <v>594</v>
      </c>
      <c r="LKY266" t="s">
        <v>594</v>
      </c>
      <c r="LKZ266" t="s">
        <v>594</v>
      </c>
      <c r="LLA266" t="s">
        <v>594</v>
      </c>
      <c r="LLB266" t="s">
        <v>594</v>
      </c>
      <c r="LLC266" t="s">
        <v>594</v>
      </c>
      <c r="LLD266" t="s">
        <v>594</v>
      </c>
      <c r="LLE266" t="s">
        <v>594</v>
      </c>
      <c r="LLF266" t="s">
        <v>594</v>
      </c>
      <c r="LLG266" t="s">
        <v>594</v>
      </c>
      <c r="LLH266" t="s">
        <v>594</v>
      </c>
      <c r="LLI266" t="s">
        <v>594</v>
      </c>
      <c r="LLJ266" t="s">
        <v>594</v>
      </c>
      <c r="LLK266" t="s">
        <v>594</v>
      </c>
      <c r="LLL266" t="s">
        <v>594</v>
      </c>
      <c r="LLM266" t="s">
        <v>594</v>
      </c>
      <c r="LLN266" t="s">
        <v>594</v>
      </c>
      <c r="LLO266" t="s">
        <v>594</v>
      </c>
      <c r="LLP266" t="s">
        <v>594</v>
      </c>
      <c r="LLQ266" t="s">
        <v>594</v>
      </c>
      <c r="LLR266" t="s">
        <v>594</v>
      </c>
      <c r="LLS266" t="s">
        <v>594</v>
      </c>
      <c r="LLT266" t="s">
        <v>594</v>
      </c>
      <c r="LLU266" t="s">
        <v>594</v>
      </c>
      <c r="LLV266" t="s">
        <v>594</v>
      </c>
      <c r="LLW266" t="s">
        <v>594</v>
      </c>
      <c r="LLX266" t="s">
        <v>594</v>
      </c>
      <c r="LLY266" t="s">
        <v>594</v>
      </c>
      <c r="LLZ266" t="s">
        <v>594</v>
      </c>
      <c r="LMA266" t="s">
        <v>594</v>
      </c>
      <c r="LMB266" t="s">
        <v>594</v>
      </c>
      <c r="LMC266" t="s">
        <v>594</v>
      </c>
      <c r="LMD266" t="s">
        <v>594</v>
      </c>
      <c r="LME266" t="s">
        <v>594</v>
      </c>
      <c r="LMF266" t="s">
        <v>594</v>
      </c>
      <c r="LMG266" t="s">
        <v>594</v>
      </c>
      <c r="LMH266" t="s">
        <v>594</v>
      </c>
      <c r="LMI266" t="s">
        <v>594</v>
      </c>
      <c r="LMJ266" t="s">
        <v>594</v>
      </c>
      <c r="LMK266" t="s">
        <v>594</v>
      </c>
      <c r="LML266" t="s">
        <v>594</v>
      </c>
      <c r="LMM266" t="s">
        <v>594</v>
      </c>
      <c r="LMN266" t="s">
        <v>594</v>
      </c>
      <c r="LMO266" t="s">
        <v>594</v>
      </c>
      <c r="LMP266" t="s">
        <v>594</v>
      </c>
      <c r="LMQ266" t="s">
        <v>594</v>
      </c>
      <c r="LMR266" t="s">
        <v>594</v>
      </c>
      <c r="LMS266" t="s">
        <v>594</v>
      </c>
      <c r="LMT266" t="s">
        <v>594</v>
      </c>
      <c r="LMU266" t="s">
        <v>594</v>
      </c>
      <c r="LMV266" t="s">
        <v>594</v>
      </c>
      <c r="LMW266" t="s">
        <v>594</v>
      </c>
      <c r="LMX266" t="s">
        <v>594</v>
      </c>
      <c r="LMY266" t="s">
        <v>594</v>
      </c>
      <c r="LMZ266" t="s">
        <v>594</v>
      </c>
      <c r="LNA266" t="s">
        <v>594</v>
      </c>
      <c r="LNB266" t="s">
        <v>594</v>
      </c>
      <c r="LNC266" t="s">
        <v>594</v>
      </c>
      <c r="LND266" t="s">
        <v>594</v>
      </c>
      <c r="LNE266" t="s">
        <v>594</v>
      </c>
      <c r="LNF266" t="s">
        <v>594</v>
      </c>
      <c r="LNG266" t="s">
        <v>594</v>
      </c>
      <c r="LNH266" t="s">
        <v>594</v>
      </c>
      <c r="LNI266" t="s">
        <v>594</v>
      </c>
      <c r="LNJ266" t="s">
        <v>594</v>
      </c>
      <c r="LNK266" t="s">
        <v>594</v>
      </c>
      <c r="LNL266" t="s">
        <v>594</v>
      </c>
      <c r="LNM266" t="s">
        <v>594</v>
      </c>
      <c r="LNN266" t="s">
        <v>594</v>
      </c>
      <c r="LNO266" t="s">
        <v>594</v>
      </c>
      <c r="LNP266" t="s">
        <v>594</v>
      </c>
      <c r="LNQ266" t="s">
        <v>594</v>
      </c>
      <c r="LNR266" t="s">
        <v>594</v>
      </c>
      <c r="LNS266" t="s">
        <v>594</v>
      </c>
      <c r="LNT266" t="s">
        <v>594</v>
      </c>
      <c r="LNU266" t="s">
        <v>594</v>
      </c>
      <c r="LNV266" t="s">
        <v>594</v>
      </c>
      <c r="LNW266" t="s">
        <v>594</v>
      </c>
      <c r="LNX266" t="s">
        <v>594</v>
      </c>
      <c r="LNY266" t="s">
        <v>594</v>
      </c>
      <c r="LNZ266" t="s">
        <v>594</v>
      </c>
      <c r="LOA266" t="s">
        <v>594</v>
      </c>
      <c r="LOB266" t="s">
        <v>594</v>
      </c>
      <c r="LOC266" t="s">
        <v>594</v>
      </c>
      <c r="LOD266" t="s">
        <v>594</v>
      </c>
      <c r="LOE266" t="s">
        <v>594</v>
      </c>
      <c r="LOF266" t="s">
        <v>594</v>
      </c>
      <c r="LOG266" t="s">
        <v>594</v>
      </c>
      <c r="LOH266" t="s">
        <v>594</v>
      </c>
      <c r="LOI266" t="s">
        <v>594</v>
      </c>
      <c r="LOJ266" t="s">
        <v>594</v>
      </c>
      <c r="LOK266" t="s">
        <v>594</v>
      </c>
      <c r="LOL266" t="s">
        <v>594</v>
      </c>
      <c r="LOM266" t="s">
        <v>594</v>
      </c>
      <c r="LON266" t="s">
        <v>594</v>
      </c>
      <c r="LOO266" t="s">
        <v>594</v>
      </c>
      <c r="LOP266" t="s">
        <v>594</v>
      </c>
      <c r="LOQ266" t="s">
        <v>594</v>
      </c>
      <c r="LOR266" t="s">
        <v>594</v>
      </c>
      <c r="LOS266" t="s">
        <v>594</v>
      </c>
      <c r="LOT266" t="s">
        <v>594</v>
      </c>
      <c r="LOU266" t="s">
        <v>594</v>
      </c>
      <c r="LOV266" t="s">
        <v>594</v>
      </c>
      <c r="LOW266" t="s">
        <v>594</v>
      </c>
      <c r="LOX266" t="s">
        <v>594</v>
      </c>
      <c r="LOY266" t="s">
        <v>594</v>
      </c>
      <c r="LOZ266" t="s">
        <v>594</v>
      </c>
      <c r="LPA266" t="s">
        <v>594</v>
      </c>
      <c r="LPB266" t="s">
        <v>594</v>
      </c>
      <c r="LPC266" t="s">
        <v>594</v>
      </c>
      <c r="LPD266" t="s">
        <v>594</v>
      </c>
      <c r="LPE266" t="s">
        <v>594</v>
      </c>
      <c r="LPF266" t="s">
        <v>594</v>
      </c>
      <c r="LPG266" t="s">
        <v>594</v>
      </c>
      <c r="LPH266" t="s">
        <v>594</v>
      </c>
      <c r="LPI266" t="s">
        <v>594</v>
      </c>
      <c r="LPJ266" t="s">
        <v>594</v>
      </c>
      <c r="LPK266" t="s">
        <v>594</v>
      </c>
      <c r="LPL266" t="s">
        <v>594</v>
      </c>
      <c r="LPM266" t="s">
        <v>594</v>
      </c>
      <c r="LPN266" t="s">
        <v>594</v>
      </c>
      <c r="LPO266" t="s">
        <v>594</v>
      </c>
      <c r="LPP266" t="s">
        <v>594</v>
      </c>
      <c r="LPQ266" t="s">
        <v>594</v>
      </c>
      <c r="LPR266" t="s">
        <v>594</v>
      </c>
      <c r="LPS266" t="s">
        <v>594</v>
      </c>
      <c r="LPT266" t="s">
        <v>594</v>
      </c>
      <c r="LPU266" t="s">
        <v>594</v>
      </c>
      <c r="LPV266" t="s">
        <v>594</v>
      </c>
      <c r="LPW266" t="s">
        <v>594</v>
      </c>
      <c r="LPX266" t="s">
        <v>594</v>
      </c>
      <c r="LPY266" t="s">
        <v>594</v>
      </c>
      <c r="LPZ266" t="s">
        <v>594</v>
      </c>
      <c r="LQA266" t="s">
        <v>594</v>
      </c>
      <c r="LQB266" t="s">
        <v>594</v>
      </c>
      <c r="LQC266" t="s">
        <v>594</v>
      </c>
      <c r="LQD266" t="s">
        <v>594</v>
      </c>
      <c r="LQE266" t="s">
        <v>594</v>
      </c>
      <c r="LQF266" t="s">
        <v>594</v>
      </c>
      <c r="LQG266" t="s">
        <v>594</v>
      </c>
      <c r="LQH266" t="s">
        <v>594</v>
      </c>
      <c r="LQI266" t="s">
        <v>594</v>
      </c>
      <c r="LQJ266" t="s">
        <v>594</v>
      </c>
      <c r="LQK266" t="s">
        <v>594</v>
      </c>
      <c r="LQL266" t="s">
        <v>594</v>
      </c>
      <c r="LQM266" t="s">
        <v>594</v>
      </c>
      <c r="LQN266" t="s">
        <v>594</v>
      </c>
      <c r="LQO266" t="s">
        <v>594</v>
      </c>
      <c r="LQP266" t="s">
        <v>594</v>
      </c>
      <c r="LQQ266" t="s">
        <v>594</v>
      </c>
      <c r="LQR266" t="s">
        <v>594</v>
      </c>
      <c r="LQS266" t="s">
        <v>594</v>
      </c>
      <c r="LQT266" t="s">
        <v>594</v>
      </c>
      <c r="LQU266" t="s">
        <v>594</v>
      </c>
      <c r="LQV266" t="s">
        <v>594</v>
      </c>
      <c r="LQW266" t="s">
        <v>594</v>
      </c>
      <c r="LQX266" t="s">
        <v>594</v>
      </c>
      <c r="LQY266" t="s">
        <v>594</v>
      </c>
      <c r="LQZ266" t="s">
        <v>594</v>
      </c>
      <c r="LRA266" t="s">
        <v>594</v>
      </c>
      <c r="LRB266" t="s">
        <v>594</v>
      </c>
      <c r="LRC266" t="s">
        <v>594</v>
      </c>
      <c r="LRD266" t="s">
        <v>594</v>
      </c>
      <c r="LRE266" t="s">
        <v>594</v>
      </c>
      <c r="LRF266" t="s">
        <v>594</v>
      </c>
      <c r="LRG266" t="s">
        <v>594</v>
      </c>
      <c r="LRH266" t="s">
        <v>594</v>
      </c>
      <c r="LRI266" t="s">
        <v>594</v>
      </c>
      <c r="LRJ266" t="s">
        <v>594</v>
      </c>
      <c r="LRK266" t="s">
        <v>594</v>
      </c>
      <c r="LRL266" t="s">
        <v>594</v>
      </c>
      <c r="LRM266" t="s">
        <v>594</v>
      </c>
      <c r="LRN266" t="s">
        <v>594</v>
      </c>
      <c r="LRO266" t="s">
        <v>594</v>
      </c>
      <c r="LRP266" t="s">
        <v>594</v>
      </c>
      <c r="LRQ266" t="s">
        <v>594</v>
      </c>
      <c r="LRR266" t="s">
        <v>594</v>
      </c>
      <c r="LRS266" t="s">
        <v>594</v>
      </c>
      <c r="LRT266" t="s">
        <v>594</v>
      </c>
      <c r="LRU266" t="s">
        <v>594</v>
      </c>
      <c r="LRV266" t="s">
        <v>594</v>
      </c>
      <c r="LRW266" t="s">
        <v>594</v>
      </c>
      <c r="LRX266" t="s">
        <v>594</v>
      </c>
      <c r="LRY266" t="s">
        <v>594</v>
      </c>
      <c r="LRZ266" t="s">
        <v>594</v>
      </c>
      <c r="LSA266" t="s">
        <v>594</v>
      </c>
      <c r="LSB266" t="s">
        <v>594</v>
      </c>
      <c r="LSC266" t="s">
        <v>594</v>
      </c>
      <c r="LSD266" t="s">
        <v>594</v>
      </c>
      <c r="LSE266" t="s">
        <v>594</v>
      </c>
      <c r="LSF266" t="s">
        <v>594</v>
      </c>
      <c r="LSG266" t="s">
        <v>594</v>
      </c>
      <c r="LSH266" t="s">
        <v>594</v>
      </c>
      <c r="LSI266" t="s">
        <v>594</v>
      </c>
      <c r="LSJ266" t="s">
        <v>594</v>
      </c>
      <c r="LSK266" t="s">
        <v>594</v>
      </c>
      <c r="LSL266" t="s">
        <v>594</v>
      </c>
      <c r="LSM266" t="s">
        <v>594</v>
      </c>
      <c r="LSN266" t="s">
        <v>594</v>
      </c>
      <c r="LSO266" t="s">
        <v>594</v>
      </c>
      <c r="LSP266" t="s">
        <v>594</v>
      </c>
      <c r="LSQ266" t="s">
        <v>594</v>
      </c>
      <c r="LSR266" t="s">
        <v>594</v>
      </c>
      <c r="LSS266" t="s">
        <v>594</v>
      </c>
      <c r="LST266" t="s">
        <v>594</v>
      </c>
      <c r="LSU266" t="s">
        <v>594</v>
      </c>
      <c r="LSV266" t="s">
        <v>594</v>
      </c>
      <c r="LSW266" t="s">
        <v>594</v>
      </c>
      <c r="LSX266" t="s">
        <v>594</v>
      </c>
      <c r="LSY266" t="s">
        <v>594</v>
      </c>
      <c r="LSZ266" t="s">
        <v>594</v>
      </c>
      <c r="LTA266" t="s">
        <v>594</v>
      </c>
      <c r="LTB266" t="s">
        <v>594</v>
      </c>
      <c r="LTC266" t="s">
        <v>594</v>
      </c>
      <c r="LTD266" t="s">
        <v>594</v>
      </c>
      <c r="LTE266" t="s">
        <v>594</v>
      </c>
      <c r="LTF266" t="s">
        <v>594</v>
      </c>
      <c r="LTG266" t="s">
        <v>594</v>
      </c>
      <c r="LTH266" t="s">
        <v>594</v>
      </c>
      <c r="LTI266" t="s">
        <v>594</v>
      </c>
      <c r="LTJ266" t="s">
        <v>594</v>
      </c>
      <c r="LTK266" t="s">
        <v>594</v>
      </c>
      <c r="LTL266" t="s">
        <v>594</v>
      </c>
      <c r="LTM266" t="s">
        <v>594</v>
      </c>
      <c r="LTN266" t="s">
        <v>594</v>
      </c>
      <c r="LTO266" t="s">
        <v>594</v>
      </c>
      <c r="LTP266" t="s">
        <v>594</v>
      </c>
      <c r="LTQ266" t="s">
        <v>594</v>
      </c>
      <c r="LTR266" t="s">
        <v>594</v>
      </c>
      <c r="LTS266" t="s">
        <v>594</v>
      </c>
      <c r="LTT266" t="s">
        <v>594</v>
      </c>
      <c r="LTU266" t="s">
        <v>594</v>
      </c>
      <c r="LTV266" t="s">
        <v>594</v>
      </c>
      <c r="LTW266" t="s">
        <v>594</v>
      </c>
      <c r="LTX266" t="s">
        <v>594</v>
      </c>
      <c r="LTY266" t="s">
        <v>594</v>
      </c>
      <c r="LTZ266" t="s">
        <v>594</v>
      </c>
      <c r="LUA266" t="s">
        <v>594</v>
      </c>
      <c r="LUB266" t="s">
        <v>594</v>
      </c>
      <c r="LUC266" t="s">
        <v>594</v>
      </c>
      <c r="LUD266" t="s">
        <v>594</v>
      </c>
      <c r="LUE266" t="s">
        <v>594</v>
      </c>
      <c r="LUF266" t="s">
        <v>594</v>
      </c>
      <c r="LUG266" t="s">
        <v>594</v>
      </c>
      <c r="LUH266" t="s">
        <v>594</v>
      </c>
      <c r="LUI266" t="s">
        <v>594</v>
      </c>
      <c r="LUJ266" t="s">
        <v>594</v>
      </c>
      <c r="LUK266" t="s">
        <v>594</v>
      </c>
      <c r="LUL266" t="s">
        <v>594</v>
      </c>
      <c r="LUM266" t="s">
        <v>594</v>
      </c>
      <c r="LUN266" t="s">
        <v>594</v>
      </c>
      <c r="LUO266" t="s">
        <v>594</v>
      </c>
      <c r="LUP266" t="s">
        <v>594</v>
      </c>
      <c r="LUQ266" t="s">
        <v>594</v>
      </c>
      <c r="LUR266" t="s">
        <v>594</v>
      </c>
      <c r="LUS266" t="s">
        <v>594</v>
      </c>
      <c r="LUT266" t="s">
        <v>594</v>
      </c>
      <c r="LUU266" t="s">
        <v>594</v>
      </c>
      <c r="LUV266" t="s">
        <v>594</v>
      </c>
      <c r="LUW266" t="s">
        <v>594</v>
      </c>
      <c r="LUX266" t="s">
        <v>594</v>
      </c>
      <c r="LUY266" t="s">
        <v>594</v>
      </c>
      <c r="LUZ266" t="s">
        <v>594</v>
      </c>
      <c r="LVA266" t="s">
        <v>594</v>
      </c>
      <c r="LVB266" t="s">
        <v>594</v>
      </c>
      <c r="LVC266" t="s">
        <v>594</v>
      </c>
      <c r="LVD266" t="s">
        <v>594</v>
      </c>
      <c r="LVE266" t="s">
        <v>594</v>
      </c>
      <c r="LVF266" t="s">
        <v>594</v>
      </c>
      <c r="LVG266" t="s">
        <v>594</v>
      </c>
      <c r="LVH266" t="s">
        <v>594</v>
      </c>
      <c r="LVI266" t="s">
        <v>594</v>
      </c>
      <c r="LVJ266" t="s">
        <v>594</v>
      </c>
      <c r="LVK266" t="s">
        <v>594</v>
      </c>
      <c r="LVL266" t="s">
        <v>594</v>
      </c>
      <c r="LVM266" t="s">
        <v>594</v>
      </c>
      <c r="LVN266" t="s">
        <v>594</v>
      </c>
      <c r="LVO266" t="s">
        <v>594</v>
      </c>
      <c r="LVP266" t="s">
        <v>594</v>
      </c>
      <c r="LVQ266" t="s">
        <v>594</v>
      </c>
      <c r="LVR266" t="s">
        <v>594</v>
      </c>
      <c r="LVS266" t="s">
        <v>594</v>
      </c>
      <c r="LVT266" t="s">
        <v>594</v>
      </c>
      <c r="LVU266" t="s">
        <v>594</v>
      </c>
      <c r="LVV266" t="s">
        <v>594</v>
      </c>
      <c r="LVW266" t="s">
        <v>594</v>
      </c>
      <c r="LVX266" t="s">
        <v>594</v>
      </c>
      <c r="LVY266" t="s">
        <v>594</v>
      </c>
      <c r="LVZ266" t="s">
        <v>594</v>
      </c>
      <c r="LWA266" t="s">
        <v>594</v>
      </c>
      <c r="LWB266" t="s">
        <v>594</v>
      </c>
      <c r="LWC266" t="s">
        <v>594</v>
      </c>
      <c r="LWD266" t="s">
        <v>594</v>
      </c>
      <c r="LWE266" t="s">
        <v>594</v>
      </c>
      <c r="LWF266" t="s">
        <v>594</v>
      </c>
      <c r="LWG266" t="s">
        <v>594</v>
      </c>
      <c r="LWH266" t="s">
        <v>594</v>
      </c>
      <c r="LWI266" t="s">
        <v>594</v>
      </c>
      <c r="LWJ266" t="s">
        <v>594</v>
      </c>
      <c r="LWK266" t="s">
        <v>594</v>
      </c>
      <c r="LWL266" t="s">
        <v>594</v>
      </c>
      <c r="LWM266" t="s">
        <v>594</v>
      </c>
      <c r="LWN266" t="s">
        <v>594</v>
      </c>
      <c r="LWO266" t="s">
        <v>594</v>
      </c>
      <c r="LWP266" t="s">
        <v>594</v>
      </c>
      <c r="LWQ266" t="s">
        <v>594</v>
      </c>
      <c r="LWR266" t="s">
        <v>594</v>
      </c>
      <c r="LWS266" t="s">
        <v>594</v>
      </c>
      <c r="LWT266" t="s">
        <v>594</v>
      </c>
      <c r="LWU266" t="s">
        <v>594</v>
      </c>
      <c r="LWV266" t="s">
        <v>594</v>
      </c>
      <c r="LWW266" t="s">
        <v>594</v>
      </c>
      <c r="LWX266" t="s">
        <v>594</v>
      </c>
      <c r="LWY266" t="s">
        <v>594</v>
      </c>
      <c r="LWZ266" t="s">
        <v>594</v>
      </c>
      <c r="LXA266" t="s">
        <v>594</v>
      </c>
      <c r="LXB266" t="s">
        <v>594</v>
      </c>
      <c r="LXC266" t="s">
        <v>594</v>
      </c>
      <c r="LXD266" t="s">
        <v>594</v>
      </c>
      <c r="LXE266" t="s">
        <v>594</v>
      </c>
      <c r="LXF266" t="s">
        <v>594</v>
      </c>
      <c r="LXG266" t="s">
        <v>594</v>
      </c>
      <c r="LXH266" t="s">
        <v>594</v>
      </c>
      <c r="LXI266" t="s">
        <v>594</v>
      </c>
      <c r="LXJ266" t="s">
        <v>594</v>
      </c>
      <c r="LXK266" t="s">
        <v>594</v>
      </c>
      <c r="LXL266" t="s">
        <v>594</v>
      </c>
      <c r="LXM266" t="s">
        <v>594</v>
      </c>
      <c r="LXN266" t="s">
        <v>594</v>
      </c>
      <c r="LXO266" t="s">
        <v>594</v>
      </c>
      <c r="LXP266" t="s">
        <v>594</v>
      </c>
      <c r="LXQ266" t="s">
        <v>594</v>
      </c>
      <c r="LXR266" t="s">
        <v>594</v>
      </c>
      <c r="LXS266" t="s">
        <v>594</v>
      </c>
      <c r="LXT266" t="s">
        <v>594</v>
      </c>
      <c r="LXU266" t="s">
        <v>594</v>
      </c>
      <c r="LXV266" t="s">
        <v>594</v>
      </c>
      <c r="LXW266" t="s">
        <v>594</v>
      </c>
      <c r="LXX266" t="s">
        <v>594</v>
      </c>
      <c r="LXY266" t="s">
        <v>594</v>
      </c>
      <c r="LXZ266" t="s">
        <v>594</v>
      </c>
      <c r="LYA266" t="s">
        <v>594</v>
      </c>
      <c r="LYB266" t="s">
        <v>594</v>
      </c>
      <c r="LYC266" t="s">
        <v>594</v>
      </c>
      <c r="LYD266" t="s">
        <v>594</v>
      </c>
      <c r="LYE266" t="s">
        <v>594</v>
      </c>
      <c r="LYF266" t="s">
        <v>594</v>
      </c>
      <c r="LYG266" t="s">
        <v>594</v>
      </c>
      <c r="LYH266" t="s">
        <v>594</v>
      </c>
      <c r="LYI266" t="s">
        <v>594</v>
      </c>
      <c r="LYJ266" t="s">
        <v>594</v>
      </c>
      <c r="LYK266" t="s">
        <v>594</v>
      </c>
      <c r="LYL266" t="s">
        <v>594</v>
      </c>
      <c r="LYM266" t="s">
        <v>594</v>
      </c>
      <c r="LYN266" t="s">
        <v>594</v>
      </c>
      <c r="LYO266" t="s">
        <v>594</v>
      </c>
      <c r="LYP266" t="s">
        <v>594</v>
      </c>
      <c r="LYQ266" t="s">
        <v>594</v>
      </c>
      <c r="LYR266" t="s">
        <v>594</v>
      </c>
      <c r="LYS266" t="s">
        <v>594</v>
      </c>
      <c r="LYT266" t="s">
        <v>594</v>
      </c>
      <c r="LYU266" t="s">
        <v>594</v>
      </c>
      <c r="LYV266" t="s">
        <v>594</v>
      </c>
      <c r="LYW266" t="s">
        <v>594</v>
      </c>
      <c r="LYX266" t="s">
        <v>594</v>
      </c>
      <c r="LYY266" t="s">
        <v>594</v>
      </c>
      <c r="LYZ266" t="s">
        <v>594</v>
      </c>
      <c r="LZA266" t="s">
        <v>594</v>
      </c>
      <c r="LZB266" t="s">
        <v>594</v>
      </c>
      <c r="LZC266" t="s">
        <v>594</v>
      </c>
      <c r="LZD266" t="s">
        <v>594</v>
      </c>
      <c r="LZE266" t="s">
        <v>594</v>
      </c>
      <c r="LZF266" t="s">
        <v>594</v>
      </c>
      <c r="LZG266" t="s">
        <v>594</v>
      </c>
      <c r="LZH266" t="s">
        <v>594</v>
      </c>
      <c r="LZI266" t="s">
        <v>594</v>
      </c>
      <c r="LZJ266" t="s">
        <v>594</v>
      </c>
      <c r="LZK266" t="s">
        <v>594</v>
      </c>
      <c r="LZL266" t="s">
        <v>594</v>
      </c>
      <c r="LZM266" t="s">
        <v>594</v>
      </c>
      <c r="LZN266" t="s">
        <v>594</v>
      </c>
      <c r="LZO266" t="s">
        <v>594</v>
      </c>
      <c r="LZP266" t="s">
        <v>594</v>
      </c>
      <c r="LZQ266" t="s">
        <v>594</v>
      </c>
      <c r="LZR266" t="s">
        <v>594</v>
      </c>
      <c r="LZS266" t="s">
        <v>594</v>
      </c>
      <c r="LZT266" t="s">
        <v>594</v>
      </c>
      <c r="LZU266" t="s">
        <v>594</v>
      </c>
      <c r="LZV266" t="s">
        <v>594</v>
      </c>
      <c r="LZW266" t="s">
        <v>594</v>
      </c>
      <c r="LZX266" t="s">
        <v>594</v>
      </c>
      <c r="LZY266" t="s">
        <v>594</v>
      </c>
      <c r="LZZ266" t="s">
        <v>594</v>
      </c>
      <c r="MAA266" t="s">
        <v>594</v>
      </c>
      <c r="MAB266" t="s">
        <v>594</v>
      </c>
      <c r="MAC266" t="s">
        <v>594</v>
      </c>
      <c r="MAD266" t="s">
        <v>594</v>
      </c>
      <c r="MAE266" t="s">
        <v>594</v>
      </c>
      <c r="MAF266" t="s">
        <v>594</v>
      </c>
      <c r="MAG266" t="s">
        <v>594</v>
      </c>
      <c r="MAH266" t="s">
        <v>594</v>
      </c>
      <c r="MAI266" t="s">
        <v>594</v>
      </c>
      <c r="MAJ266" t="s">
        <v>594</v>
      </c>
      <c r="MAK266" t="s">
        <v>594</v>
      </c>
      <c r="MAL266" t="s">
        <v>594</v>
      </c>
      <c r="MAM266" t="s">
        <v>594</v>
      </c>
      <c r="MAN266" t="s">
        <v>594</v>
      </c>
      <c r="MAO266" t="s">
        <v>594</v>
      </c>
      <c r="MAP266" t="s">
        <v>594</v>
      </c>
      <c r="MAQ266" t="s">
        <v>594</v>
      </c>
      <c r="MAR266" t="s">
        <v>594</v>
      </c>
      <c r="MAS266" t="s">
        <v>594</v>
      </c>
      <c r="MAT266" t="s">
        <v>594</v>
      </c>
      <c r="MAU266" t="s">
        <v>594</v>
      </c>
      <c r="MAV266" t="s">
        <v>594</v>
      </c>
      <c r="MAW266" t="s">
        <v>594</v>
      </c>
      <c r="MAX266" t="s">
        <v>594</v>
      </c>
      <c r="MAY266" t="s">
        <v>594</v>
      </c>
      <c r="MAZ266" t="s">
        <v>594</v>
      </c>
      <c r="MBA266" t="s">
        <v>594</v>
      </c>
      <c r="MBB266" t="s">
        <v>594</v>
      </c>
      <c r="MBC266" t="s">
        <v>594</v>
      </c>
      <c r="MBD266" t="s">
        <v>594</v>
      </c>
      <c r="MBE266" t="s">
        <v>594</v>
      </c>
      <c r="MBF266" t="s">
        <v>594</v>
      </c>
      <c r="MBG266" t="s">
        <v>594</v>
      </c>
      <c r="MBH266" t="s">
        <v>594</v>
      </c>
      <c r="MBI266" t="s">
        <v>594</v>
      </c>
      <c r="MBJ266" t="s">
        <v>594</v>
      </c>
      <c r="MBK266" t="s">
        <v>594</v>
      </c>
      <c r="MBL266" t="s">
        <v>594</v>
      </c>
      <c r="MBM266" t="s">
        <v>594</v>
      </c>
      <c r="MBN266" t="s">
        <v>594</v>
      </c>
      <c r="MBO266" t="s">
        <v>594</v>
      </c>
      <c r="MBP266" t="s">
        <v>594</v>
      </c>
      <c r="MBQ266" t="s">
        <v>594</v>
      </c>
      <c r="MBR266" t="s">
        <v>594</v>
      </c>
      <c r="MBS266" t="s">
        <v>594</v>
      </c>
      <c r="MBT266" t="s">
        <v>594</v>
      </c>
      <c r="MBU266" t="s">
        <v>594</v>
      </c>
      <c r="MBV266" t="s">
        <v>594</v>
      </c>
      <c r="MBW266" t="s">
        <v>594</v>
      </c>
      <c r="MBX266" t="s">
        <v>594</v>
      </c>
      <c r="MBY266" t="s">
        <v>594</v>
      </c>
      <c r="MBZ266" t="s">
        <v>594</v>
      </c>
      <c r="MCA266" t="s">
        <v>594</v>
      </c>
      <c r="MCB266" t="s">
        <v>594</v>
      </c>
      <c r="MCC266" t="s">
        <v>594</v>
      </c>
      <c r="MCD266" t="s">
        <v>594</v>
      </c>
      <c r="MCE266" t="s">
        <v>594</v>
      </c>
      <c r="MCF266" t="s">
        <v>594</v>
      </c>
      <c r="MCG266" t="s">
        <v>594</v>
      </c>
      <c r="MCH266" t="s">
        <v>594</v>
      </c>
      <c r="MCI266" t="s">
        <v>594</v>
      </c>
      <c r="MCJ266" t="s">
        <v>594</v>
      </c>
      <c r="MCK266" t="s">
        <v>594</v>
      </c>
      <c r="MCL266" t="s">
        <v>594</v>
      </c>
      <c r="MCM266" t="s">
        <v>594</v>
      </c>
      <c r="MCN266" t="s">
        <v>594</v>
      </c>
      <c r="MCO266" t="s">
        <v>594</v>
      </c>
      <c r="MCP266" t="s">
        <v>594</v>
      </c>
      <c r="MCQ266" t="s">
        <v>594</v>
      </c>
      <c r="MCR266" t="s">
        <v>594</v>
      </c>
      <c r="MCS266" t="s">
        <v>594</v>
      </c>
      <c r="MCT266" t="s">
        <v>594</v>
      </c>
      <c r="MCU266" t="s">
        <v>594</v>
      </c>
      <c r="MCV266" t="s">
        <v>594</v>
      </c>
      <c r="MCW266" t="s">
        <v>594</v>
      </c>
      <c r="MCX266" t="s">
        <v>594</v>
      </c>
      <c r="MCY266" t="s">
        <v>594</v>
      </c>
      <c r="MCZ266" t="s">
        <v>594</v>
      </c>
      <c r="MDA266" t="s">
        <v>594</v>
      </c>
      <c r="MDB266" t="s">
        <v>594</v>
      </c>
      <c r="MDC266" t="s">
        <v>594</v>
      </c>
      <c r="MDD266" t="s">
        <v>594</v>
      </c>
      <c r="MDE266" t="s">
        <v>594</v>
      </c>
      <c r="MDF266" t="s">
        <v>594</v>
      </c>
      <c r="MDG266" t="s">
        <v>594</v>
      </c>
      <c r="MDH266" t="s">
        <v>594</v>
      </c>
      <c r="MDI266" t="s">
        <v>594</v>
      </c>
      <c r="MDJ266" t="s">
        <v>594</v>
      </c>
      <c r="MDK266" t="s">
        <v>594</v>
      </c>
      <c r="MDL266" t="s">
        <v>594</v>
      </c>
      <c r="MDM266" t="s">
        <v>594</v>
      </c>
      <c r="MDN266" t="s">
        <v>594</v>
      </c>
      <c r="MDO266" t="s">
        <v>594</v>
      </c>
      <c r="MDP266" t="s">
        <v>594</v>
      </c>
      <c r="MDQ266" t="s">
        <v>594</v>
      </c>
      <c r="MDR266" t="s">
        <v>594</v>
      </c>
      <c r="MDS266" t="s">
        <v>594</v>
      </c>
      <c r="MDT266" t="s">
        <v>594</v>
      </c>
      <c r="MDU266" t="s">
        <v>594</v>
      </c>
      <c r="MDV266" t="s">
        <v>594</v>
      </c>
      <c r="MDW266" t="s">
        <v>594</v>
      </c>
      <c r="MDX266" t="s">
        <v>594</v>
      </c>
      <c r="MDY266" t="s">
        <v>594</v>
      </c>
      <c r="MDZ266" t="s">
        <v>594</v>
      </c>
      <c r="MEA266" t="s">
        <v>594</v>
      </c>
      <c r="MEB266" t="s">
        <v>594</v>
      </c>
      <c r="MEC266" t="s">
        <v>594</v>
      </c>
      <c r="MED266" t="s">
        <v>594</v>
      </c>
      <c r="MEE266" t="s">
        <v>594</v>
      </c>
      <c r="MEF266" t="s">
        <v>594</v>
      </c>
      <c r="MEG266" t="s">
        <v>594</v>
      </c>
      <c r="MEH266" t="s">
        <v>594</v>
      </c>
      <c r="MEI266" t="s">
        <v>594</v>
      </c>
      <c r="MEJ266" t="s">
        <v>594</v>
      </c>
      <c r="MEK266" t="s">
        <v>594</v>
      </c>
      <c r="MEL266" t="s">
        <v>594</v>
      </c>
      <c r="MEM266" t="s">
        <v>594</v>
      </c>
      <c r="MEN266" t="s">
        <v>594</v>
      </c>
      <c r="MEO266" t="s">
        <v>594</v>
      </c>
      <c r="MEP266" t="s">
        <v>594</v>
      </c>
      <c r="MEQ266" t="s">
        <v>594</v>
      </c>
      <c r="MER266" t="s">
        <v>594</v>
      </c>
      <c r="MES266" t="s">
        <v>594</v>
      </c>
      <c r="MET266" t="s">
        <v>594</v>
      </c>
      <c r="MEU266" t="s">
        <v>594</v>
      </c>
      <c r="MEV266" t="s">
        <v>594</v>
      </c>
      <c r="MEW266" t="s">
        <v>594</v>
      </c>
      <c r="MEX266" t="s">
        <v>594</v>
      </c>
      <c r="MEY266" t="s">
        <v>594</v>
      </c>
      <c r="MEZ266" t="s">
        <v>594</v>
      </c>
      <c r="MFA266" t="s">
        <v>594</v>
      </c>
      <c r="MFB266" t="s">
        <v>594</v>
      </c>
      <c r="MFC266" t="s">
        <v>594</v>
      </c>
      <c r="MFD266" t="s">
        <v>594</v>
      </c>
      <c r="MFE266" t="s">
        <v>594</v>
      </c>
      <c r="MFF266" t="s">
        <v>594</v>
      </c>
      <c r="MFG266" t="s">
        <v>594</v>
      </c>
      <c r="MFH266" t="s">
        <v>594</v>
      </c>
      <c r="MFI266" t="s">
        <v>594</v>
      </c>
      <c r="MFJ266" t="s">
        <v>594</v>
      </c>
      <c r="MFK266" t="s">
        <v>594</v>
      </c>
      <c r="MFL266" t="s">
        <v>594</v>
      </c>
      <c r="MFM266" t="s">
        <v>594</v>
      </c>
      <c r="MFN266" t="s">
        <v>594</v>
      </c>
      <c r="MFO266" t="s">
        <v>594</v>
      </c>
      <c r="MFP266" t="s">
        <v>594</v>
      </c>
      <c r="MFQ266" t="s">
        <v>594</v>
      </c>
      <c r="MFR266" t="s">
        <v>594</v>
      </c>
      <c r="MFS266" t="s">
        <v>594</v>
      </c>
      <c r="MFT266" t="s">
        <v>594</v>
      </c>
      <c r="MFU266" t="s">
        <v>594</v>
      </c>
      <c r="MFV266" t="s">
        <v>594</v>
      </c>
      <c r="MFW266" t="s">
        <v>594</v>
      </c>
      <c r="MFX266" t="s">
        <v>594</v>
      </c>
      <c r="MFY266" t="s">
        <v>594</v>
      </c>
      <c r="MFZ266" t="s">
        <v>594</v>
      </c>
      <c r="MGA266" t="s">
        <v>594</v>
      </c>
      <c r="MGB266" t="s">
        <v>594</v>
      </c>
      <c r="MGC266" t="s">
        <v>594</v>
      </c>
      <c r="MGD266" t="s">
        <v>594</v>
      </c>
      <c r="MGE266" t="s">
        <v>594</v>
      </c>
      <c r="MGF266" t="s">
        <v>594</v>
      </c>
      <c r="MGG266" t="s">
        <v>594</v>
      </c>
      <c r="MGH266" t="s">
        <v>594</v>
      </c>
      <c r="MGI266" t="s">
        <v>594</v>
      </c>
      <c r="MGJ266" t="s">
        <v>594</v>
      </c>
      <c r="MGK266" t="s">
        <v>594</v>
      </c>
      <c r="MGL266" t="s">
        <v>594</v>
      </c>
      <c r="MGM266" t="s">
        <v>594</v>
      </c>
      <c r="MGN266" t="s">
        <v>594</v>
      </c>
      <c r="MGO266" t="s">
        <v>594</v>
      </c>
      <c r="MGP266" t="s">
        <v>594</v>
      </c>
      <c r="MGQ266" t="s">
        <v>594</v>
      </c>
      <c r="MGR266" t="s">
        <v>594</v>
      </c>
      <c r="MGS266" t="s">
        <v>594</v>
      </c>
      <c r="MGT266" t="s">
        <v>594</v>
      </c>
      <c r="MGU266" t="s">
        <v>594</v>
      </c>
      <c r="MGV266" t="s">
        <v>594</v>
      </c>
      <c r="MGW266" t="s">
        <v>594</v>
      </c>
      <c r="MGX266" t="s">
        <v>594</v>
      </c>
      <c r="MGY266" t="s">
        <v>594</v>
      </c>
      <c r="MGZ266" t="s">
        <v>594</v>
      </c>
      <c r="MHA266" t="s">
        <v>594</v>
      </c>
      <c r="MHB266" t="s">
        <v>594</v>
      </c>
      <c r="MHC266" t="s">
        <v>594</v>
      </c>
      <c r="MHD266" t="s">
        <v>594</v>
      </c>
      <c r="MHE266" t="s">
        <v>594</v>
      </c>
      <c r="MHF266" t="s">
        <v>594</v>
      </c>
      <c r="MHG266" t="s">
        <v>594</v>
      </c>
      <c r="MHH266" t="s">
        <v>594</v>
      </c>
      <c r="MHI266" t="s">
        <v>594</v>
      </c>
      <c r="MHJ266" t="s">
        <v>594</v>
      </c>
      <c r="MHK266" t="s">
        <v>594</v>
      </c>
      <c r="MHL266" t="s">
        <v>594</v>
      </c>
      <c r="MHM266" t="s">
        <v>594</v>
      </c>
      <c r="MHN266" t="s">
        <v>594</v>
      </c>
      <c r="MHO266" t="s">
        <v>594</v>
      </c>
      <c r="MHP266" t="s">
        <v>594</v>
      </c>
      <c r="MHQ266" t="s">
        <v>594</v>
      </c>
      <c r="MHR266" t="s">
        <v>594</v>
      </c>
      <c r="MHS266" t="s">
        <v>594</v>
      </c>
      <c r="MHT266" t="s">
        <v>594</v>
      </c>
      <c r="MHU266" t="s">
        <v>594</v>
      </c>
      <c r="MHV266" t="s">
        <v>594</v>
      </c>
      <c r="MHW266" t="s">
        <v>594</v>
      </c>
      <c r="MHX266" t="s">
        <v>594</v>
      </c>
      <c r="MHY266" t="s">
        <v>594</v>
      </c>
      <c r="MHZ266" t="s">
        <v>594</v>
      </c>
      <c r="MIA266" t="s">
        <v>594</v>
      </c>
      <c r="MIB266" t="s">
        <v>594</v>
      </c>
      <c r="MIC266" t="s">
        <v>594</v>
      </c>
      <c r="MID266" t="s">
        <v>594</v>
      </c>
      <c r="MIE266" t="s">
        <v>594</v>
      </c>
      <c r="MIF266" t="s">
        <v>594</v>
      </c>
      <c r="MIG266" t="s">
        <v>594</v>
      </c>
      <c r="MIH266" t="s">
        <v>594</v>
      </c>
      <c r="MII266" t="s">
        <v>594</v>
      </c>
      <c r="MIJ266" t="s">
        <v>594</v>
      </c>
      <c r="MIK266" t="s">
        <v>594</v>
      </c>
      <c r="MIL266" t="s">
        <v>594</v>
      </c>
      <c r="MIM266" t="s">
        <v>594</v>
      </c>
      <c r="MIN266" t="s">
        <v>594</v>
      </c>
      <c r="MIO266" t="s">
        <v>594</v>
      </c>
      <c r="MIP266" t="s">
        <v>594</v>
      </c>
      <c r="MIQ266" t="s">
        <v>594</v>
      </c>
      <c r="MIR266" t="s">
        <v>594</v>
      </c>
      <c r="MIS266" t="s">
        <v>594</v>
      </c>
      <c r="MIT266" t="s">
        <v>594</v>
      </c>
      <c r="MIU266" t="s">
        <v>594</v>
      </c>
      <c r="MIV266" t="s">
        <v>594</v>
      </c>
      <c r="MIW266" t="s">
        <v>594</v>
      </c>
      <c r="MIX266" t="s">
        <v>594</v>
      </c>
      <c r="MIY266" t="s">
        <v>594</v>
      </c>
      <c r="MIZ266" t="s">
        <v>594</v>
      </c>
      <c r="MJA266" t="s">
        <v>594</v>
      </c>
      <c r="MJB266" t="s">
        <v>594</v>
      </c>
      <c r="MJC266" t="s">
        <v>594</v>
      </c>
      <c r="MJD266" t="s">
        <v>594</v>
      </c>
      <c r="MJE266" t="s">
        <v>594</v>
      </c>
      <c r="MJF266" t="s">
        <v>594</v>
      </c>
      <c r="MJG266" t="s">
        <v>594</v>
      </c>
      <c r="MJH266" t="s">
        <v>594</v>
      </c>
      <c r="MJI266" t="s">
        <v>594</v>
      </c>
      <c r="MJJ266" t="s">
        <v>594</v>
      </c>
      <c r="MJK266" t="s">
        <v>594</v>
      </c>
      <c r="MJL266" t="s">
        <v>594</v>
      </c>
      <c r="MJM266" t="s">
        <v>594</v>
      </c>
      <c r="MJN266" t="s">
        <v>594</v>
      </c>
      <c r="MJO266" t="s">
        <v>594</v>
      </c>
      <c r="MJP266" t="s">
        <v>594</v>
      </c>
      <c r="MJQ266" t="s">
        <v>594</v>
      </c>
      <c r="MJR266" t="s">
        <v>594</v>
      </c>
      <c r="MJS266" t="s">
        <v>594</v>
      </c>
      <c r="MJT266" t="s">
        <v>594</v>
      </c>
      <c r="MJU266" t="s">
        <v>594</v>
      </c>
      <c r="MJV266" t="s">
        <v>594</v>
      </c>
      <c r="MJW266" t="s">
        <v>594</v>
      </c>
      <c r="MJX266" t="s">
        <v>594</v>
      </c>
      <c r="MJY266" t="s">
        <v>594</v>
      </c>
      <c r="MJZ266" t="s">
        <v>594</v>
      </c>
      <c r="MKA266" t="s">
        <v>594</v>
      </c>
      <c r="MKB266" t="s">
        <v>594</v>
      </c>
      <c r="MKC266" t="s">
        <v>594</v>
      </c>
      <c r="MKD266" t="s">
        <v>594</v>
      </c>
      <c r="MKE266" t="s">
        <v>594</v>
      </c>
      <c r="MKF266" t="s">
        <v>594</v>
      </c>
      <c r="MKG266" t="s">
        <v>594</v>
      </c>
      <c r="MKH266" t="s">
        <v>594</v>
      </c>
      <c r="MKI266" t="s">
        <v>594</v>
      </c>
      <c r="MKJ266" t="s">
        <v>594</v>
      </c>
      <c r="MKK266" t="s">
        <v>594</v>
      </c>
      <c r="MKL266" t="s">
        <v>594</v>
      </c>
      <c r="MKM266" t="s">
        <v>594</v>
      </c>
      <c r="MKN266" t="s">
        <v>594</v>
      </c>
      <c r="MKO266" t="s">
        <v>594</v>
      </c>
      <c r="MKP266" t="s">
        <v>594</v>
      </c>
      <c r="MKQ266" t="s">
        <v>594</v>
      </c>
      <c r="MKR266" t="s">
        <v>594</v>
      </c>
      <c r="MKS266" t="s">
        <v>594</v>
      </c>
      <c r="MKT266" t="s">
        <v>594</v>
      </c>
      <c r="MKU266" t="s">
        <v>594</v>
      </c>
      <c r="MKV266" t="s">
        <v>594</v>
      </c>
      <c r="MKW266" t="s">
        <v>594</v>
      </c>
      <c r="MKX266" t="s">
        <v>594</v>
      </c>
      <c r="MKY266" t="s">
        <v>594</v>
      </c>
      <c r="MKZ266" t="s">
        <v>594</v>
      </c>
      <c r="MLA266" t="s">
        <v>594</v>
      </c>
      <c r="MLB266" t="s">
        <v>594</v>
      </c>
      <c r="MLC266" t="s">
        <v>594</v>
      </c>
      <c r="MLD266" t="s">
        <v>594</v>
      </c>
      <c r="MLE266" t="s">
        <v>594</v>
      </c>
      <c r="MLF266" t="s">
        <v>594</v>
      </c>
      <c r="MLG266" t="s">
        <v>594</v>
      </c>
      <c r="MLH266" t="s">
        <v>594</v>
      </c>
      <c r="MLI266" t="s">
        <v>594</v>
      </c>
      <c r="MLJ266" t="s">
        <v>594</v>
      </c>
      <c r="MLK266" t="s">
        <v>594</v>
      </c>
      <c r="MLL266" t="s">
        <v>594</v>
      </c>
      <c r="MLM266" t="s">
        <v>594</v>
      </c>
      <c r="MLN266" t="s">
        <v>594</v>
      </c>
      <c r="MLO266" t="s">
        <v>594</v>
      </c>
      <c r="MLP266" t="s">
        <v>594</v>
      </c>
      <c r="MLQ266" t="s">
        <v>594</v>
      </c>
      <c r="MLR266" t="s">
        <v>594</v>
      </c>
      <c r="MLS266" t="s">
        <v>594</v>
      </c>
      <c r="MLT266" t="s">
        <v>594</v>
      </c>
      <c r="MLU266" t="s">
        <v>594</v>
      </c>
      <c r="MLV266" t="s">
        <v>594</v>
      </c>
      <c r="MLW266" t="s">
        <v>594</v>
      </c>
      <c r="MLX266" t="s">
        <v>594</v>
      </c>
      <c r="MLY266" t="s">
        <v>594</v>
      </c>
      <c r="MLZ266" t="s">
        <v>594</v>
      </c>
      <c r="MMA266" t="s">
        <v>594</v>
      </c>
      <c r="MMB266" t="s">
        <v>594</v>
      </c>
      <c r="MMC266" t="s">
        <v>594</v>
      </c>
      <c r="MMD266" t="s">
        <v>594</v>
      </c>
      <c r="MME266" t="s">
        <v>594</v>
      </c>
      <c r="MMF266" t="s">
        <v>594</v>
      </c>
      <c r="MMG266" t="s">
        <v>594</v>
      </c>
      <c r="MMH266" t="s">
        <v>594</v>
      </c>
      <c r="MMI266" t="s">
        <v>594</v>
      </c>
      <c r="MMJ266" t="s">
        <v>594</v>
      </c>
      <c r="MMK266" t="s">
        <v>594</v>
      </c>
      <c r="MML266" t="s">
        <v>594</v>
      </c>
      <c r="MMM266" t="s">
        <v>594</v>
      </c>
      <c r="MMN266" t="s">
        <v>594</v>
      </c>
      <c r="MMO266" t="s">
        <v>594</v>
      </c>
      <c r="MMP266" t="s">
        <v>594</v>
      </c>
      <c r="MMQ266" t="s">
        <v>594</v>
      </c>
      <c r="MMR266" t="s">
        <v>594</v>
      </c>
      <c r="MMS266" t="s">
        <v>594</v>
      </c>
      <c r="MMT266" t="s">
        <v>594</v>
      </c>
      <c r="MMU266" t="s">
        <v>594</v>
      </c>
      <c r="MMV266" t="s">
        <v>594</v>
      </c>
      <c r="MMW266" t="s">
        <v>594</v>
      </c>
      <c r="MMX266" t="s">
        <v>594</v>
      </c>
      <c r="MMY266" t="s">
        <v>594</v>
      </c>
      <c r="MMZ266" t="s">
        <v>594</v>
      </c>
      <c r="MNA266" t="s">
        <v>594</v>
      </c>
      <c r="MNB266" t="s">
        <v>594</v>
      </c>
      <c r="MNC266" t="s">
        <v>594</v>
      </c>
      <c r="MND266" t="s">
        <v>594</v>
      </c>
      <c r="MNE266" t="s">
        <v>594</v>
      </c>
      <c r="MNF266" t="s">
        <v>594</v>
      </c>
      <c r="MNG266" t="s">
        <v>594</v>
      </c>
      <c r="MNH266" t="s">
        <v>594</v>
      </c>
      <c r="MNI266" t="s">
        <v>594</v>
      </c>
      <c r="MNJ266" t="s">
        <v>594</v>
      </c>
      <c r="MNK266" t="s">
        <v>594</v>
      </c>
      <c r="MNL266" t="s">
        <v>594</v>
      </c>
      <c r="MNM266" t="s">
        <v>594</v>
      </c>
      <c r="MNN266" t="s">
        <v>594</v>
      </c>
      <c r="MNO266" t="s">
        <v>594</v>
      </c>
      <c r="MNP266" t="s">
        <v>594</v>
      </c>
      <c r="MNQ266" t="s">
        <v>594</v>
      </c>
      <c r="MNR266" t="s">
        <v>594</v>
      </c>
      <c r="MNS266" t="s">
        <v>594</v>
      </c>
      <c r="MNT266" t="s">
        <v>594</v>
      </c>
      <c r="MNU266" t="s">
        <v>594</v>
      </c>
      <c r="MNV266" t="s">
        <v>594</v>
      </c>
      <c r="MNW266" t="s">
        <v>594</v>
      </c>
      <c r="MNX266" t="s">
        <v>594</v>
      </c>
      <c r="MNY266" t="s">
        <v>594</v>
      </c>
      <c r="MNZ266" t="s">
        <v>594</v>
      </c>
      <c r="MOA266" t="s">
        <v>594</v>
      </c>
      <c r="MOB266" t="s">
        <v>594</v>
      </c>
      <c r="MOC266" t="s">
        <v>594</v>
      </c>
      <c r="MOD266" t="s">
        <v>594</v>
      </c>
      <c r="MOE266" t="s">
        <v>594</v>
      </c>
      <c r="MOF266" t="s">
        <v>594</v>
      </c>
      <c r="MOG266" t="s">
        <v>594</v>
      </c>
      <c r="MOH266" t="s">
        <v>594</v>
      </c>
      <c r="MOI266" t="s">
        <v>594</v>
      </c>
      <c r="MOJ266" t="s">
        <v>594</v>
      </c>
      <c r="MOK266" t="s">
        <v>594</v>
      </c>
      <c r="MOL266" t="s">
        <v>594</v>
      </c>
      <c r="MOM266" t="s">
        <v>594</v>
      </c>
      <c r="MON266" t="s">
        <v>594</v>
      </c>
      <c r="MOO266" t="s">
        <v>594</v>
      </c>
      <c r="MOP266" t="s">
        <v>594</v>
      </c>
      <c r="MOQ266" t="s">
        <v>594</v>
      </c>
      <c r="MOR266" t="s">
        <v>594</v>
      </c>
      <c r="MOS266" t="s">
        <v>594</v>
      </c>
      <c r="MOT266" t="s">
        <v>594</v>
      </c>
      <c r="MOU266" t="s">
        <v>594</v>
      </c>
      <c r="MOV266" t="s">
        <v>594</v>
      </c>
      <c r="MOW266" t="s">
        <v>594</v>
      </c>
      <c r="MOX266" t="s">
        <v>594</v>
      </c>
      <c r="MOY266" t="s">
        <v>594</v>
      </c>
      <c r="MOZ266" t="s">
        <v>594</v>
      </c>
      <c r="MPA266" t="s">
        <v>594</v>
      </c>
      <c r="MPB266" t="s">
        <v>594</v>
      </c>
      <c r="MPC266" t="s">
        <v>594</v>
      </c>
      <c r="MPD266" t="s">
        <v>594</v>
      </c>
      <c r="MPE266" t="s">
        <v>594</v>
      </c>
      <c r="MPF266" t="s">
        <v>594</v>
      </c>
      <c r="MPG266" t="s">
        <v>594</v>
      </c>
      <c r="MPH266" t="s">
        <v>594</v>
      </c>
      <c r="MPI266" t="s">
        <v>594</v>
      </c>
      <c r="MPJ266" t="s">
        <v>594</v>
      </c>
      <c r="MPK266" t="s">
        <v>594</v>
      </c>
      <c r="MPL266" t="s">
        <v>594</v>
      </c>
      <c r="MPM266" t="s">
        <v>594</v>
      </c>
      <c r="MPN266" t="s">
        <v>594</v>
      </c>
      <c r="MPO266" t="s">
        <v>594</v>
      </c>
      <c r="MPP266" t="s">
        <v>594</v>
      </c>
      <c r="MPQ266" t="s">
        <v>594</v>
      </c>
      <c r="MPR266" t="s">
        <v>594</v>
      </c>
      <c r="MPS266" t="s">
        <v>594</v>
      </c>
      <c r="MPT266" t="s">
        <v>594</v>
      </c>
      <c r="MPU266" t="s">
        <v>594</v>
      </c>
      <c r="MPV266" t="s">
        <v>594</v>
      </c>
      <c r="MPW266" t="s">
        <v>594</v>
      </c>
      <c r="MPX266" t="s">
        <v>594</v>
      </c>
      <c r="MPY266" t="s">
        <v>594</v>
      </c>
      <c r="MPZ266" t="s">
        <v>594</v>
      </c>
      <c r="MQA266" t="s">
        <v>594</v>
      </c>
      <c r="MQB266" t="s">
        <v>594</v>
      </c>
      <c r="MQC266" t="s">
        <v>594</v>
      </c>
      <c r="MQD266" t="s">
        <v>594</v>
      </c>
      <c r="MQE266" t="s">
        <v>594</v>
      </c>
      <c r="MQF266" t="s">
        <v>594</v>
      </c>
      <c r="MQG266" t="s">
        <v>594</v>
      </c>
      <c r="MQH266" t="s">
        <v>594</v>
      </c>
      <c r="MQI266" t="s">
        <v>594</v>
      </c>
      <c r="MQJ266" t="s">
        <v>594</v>
      </c>
      <c r="MQK266" t="s">
        <v>594</v>
      </c>
      <c r="MQL266" t="s">
        <v>594</v>
      </c>
      <c r="MQM266" t="s">
        <v>594</v>
      </c>
      <c r="MQN266" t="s">
        <v>594</v>
      </c>
      <c r="MQO266" t="s">
        <v>594</v>
      </c>
      <c r="MQP266" t="s">
        <v>594</v>
      </c>
      <c r="MQQ266" t="s">
        <v>594</v>
      </c>
      <c r="MQR266" t="s">
        <v>594</v>
      </c>
      <c r="MQS266" t="s">
        <v>594</v>
      </c>
      <c r="MQT266" t="s">
        <v>594</v>
      </c>
      <c r="MQU266" t="s">
        <v>594</v>
      </c>
      <c r="MQV266" t="s">
        <v>594</v>
      </c>
      <c r="MQW266" t="s">
        <v>594</v>
      </c>
      <c r="MQX266" t="s">
        <v>594</v>
      </c>
      <c r="MQY266" t="s">
        <v>594</v>
      </c>
      <c r="MQZ266" t="s">
        <v>594</v>
      </c>
      <c r="MRA266" t="s">
        <v>594</v>
      </c>
      <c r="MRB266" t="s">
        <v>594</v>
      </c>
      <c r="MRC266" t="s">
        <v>594</v>
      </c>
      <c r="MRD266" t="s">
        <v>594</v>
      </c>
      <c r="MRE266" t="s">
        <v>594</v>
      </c>
      <c r="MRF266" t="s">
        <v>594</v>
      </c>
      <c r="MRG266" t="s">
        <v>594</v>
      </c>
      <c r="MRH266" t="s">
        <v>594</v>
      </c>
      <c r="MRI266" t="s">
        <v>594</v>
      </c>
      <c r="MRJ266" t="s">
        <v>594</v>
      </c>
      <c r="MRK266" t="s">
        <v>594</v>
      </c>
      <c r="MRL266" t="s">
        <v>594</v>
      </c>
      <c r="MRM266" t="s">
        <v>594</v>
      </c>
      <c r="MRN266" t="s">
        <v>594</v>
      </c>
      <c r="MRO266" t="s">
        <v>594</v>
      </c>
      <c r="MRP266" t="s">
        <v>594</v>
      </c>
      <c r="MRQ266" t="s">
        <v>594</v>
      </c>
      <c r="MRR266" t="s">
        <v>594</v>
      </c>
      <c r="MRS266" t="s">
        <v>594</v>
      </c>
      <c r="MRT266" t="s">
        <v>594</v>
      </c>
      <c r="MRU266" t="s">
        <v>594</v>
      </c>
      <c r="MRV266" t="s">
        <v>594</v>
      </c>
      <c r="MRW266" t="s">
        <v>594</v>
      </c>
      <c r="MRX266" t="s">
        <v>594</v>
      </c>
      <c r="MRY266" t="s">
        <v>594</v>
      </c>
      <c r="MRZ266" t="s">
        <v>594</v>
      </c>
      <c r="MSA266" t="s">
        <v>594</v>
      </c>
      <c r="MSB266" t="s">
        <v>594</v>
      </c>
      <c r="MSC266" t="s">
        <v>594</v>
      </c>
      <c r="MSD266" t="s">
        <v>594</v>
      </c>
      <c r="MSE266" t="s">
        <v>594</v>
      </c>
      <c r="MSF266" t="s">
        <v>594</v>
      </c>
      <c r="MSG266" t="s">
        <v>594</v>
      </c>
      <c r="MSH266" t="s">
        <v>594</v>
      </c>
      <c r="MSI266" t="s">
        <v>594</v>
      </c>
      <c r="MSJ266" t="s">
        <v>594</v>
      </c>
      <c r="MSK266" t="s">
        <v>594</v>
      </c>
      <c r="MSL266" t="s">
        <v>594</v>
      </c>
      <c r="MSM266" t="s">
        <v>594</v>
      </c>
      <c r="MSN266" t="s">
        <v>594</v>
      </c>
      <c r="MSO266" t="s">
        <v>594</v>
      </c>
      <c r="MSP266" t="s">
        <v>594</v>
      </c>
      <c r="MSQ266" t="s">
        <v>594</v>
      </c>
      <c r="MSR266" t="s">
        <v>594</v>
      </c>
      <c r="MSS266" t="s">
        <v>594</v>
      </c>
      <c r="MST266" t="s">
        <v>594</v>
      </c>
      <c r="MSU266" t="s">
        <v>594</v>
      </c>
      <c r="MSV266" t="s">
        <v>594</v>
      </c>
      <c r="MSW266" t="s">
        <v>594</v>
      </c>
      <c r="MSX266" t="s">
        <v>594</v>
      </c>
      <c r="MSY266" t="s">
        <v>594</v>
      </c>
      <c r="MSZ266" t="s">
        <v>594</v>
      </c>
      <c r="MTA266" t="s">
        <v>594</v>
      </c>
      <c r="MTB266" t="s">
        <v>594</v>
      </c>
      <c r="MTC266" t="s">
        <v>594</v>
      </c>
      <c r="MTD266" t="s">
        <v>594</v>
      </c>
      <c r="MTE266" t="s">
        <v>594</v>
      </c>
      <c r="MTF266" t="s">
        <v>594</v>
      </c>
      <c r="MTG266" t="s">
        <v>594</v>
      </c>
      <c r="MTH266" t="s">
        <v>594</v>
      </c>
      <c r="MTI266" t="s">
        <v>594</v>
      </c>
      <c r="MTJ266" t="s">
        <v>594</v>
      </c>
      <c r="MTK266" t="s">
        <v>594</v>
      </c>
      <c r="MTL266" t="s">
        <v>594</v>
      </c>
      <c r="MTM266" t="s">
        <v>594</v>
      </c>
      <c r="MTN266" t="s">
        <v>594</v>
      </c>
      <c r="MTO266" t="s">
        <v>594</v>
      </c>
      <c r="MTP266" t="s">
        <v>594</v>
      </c>
      <c r="MTQ266" t="s">
        <v>594</v>
      </c>
      <c r="MTR266" t="s">
        <v>594</v>
      </c>
      <c r="MTS266" t="s">
        <v>594</v>
      </c>
      <c r="MTT266" t="s">
        <v>594</v>
      </c>
      <c r="MTU266" t="s">
        <v>594</v>
      </c>
      <c r="MTV266" t="s">
        <v>594</v>
      </c>
      <c r="MTW266" t="s">
        <v>594</v>
      </c>
      <c r="MTX266" t="s">
        <v>594</v>
      </c>
      <c r="MTY266" t="s">
        <v>594</v>
      </c>
      <c r="MTZ266" t="s">
        <v>594</v>
      </c>
      <c r="MUA266" t="s">
        <v>594</v>
      </c>
      <c r="MUB266" t="s">
        <v>594</v>
      </c>
      <c r="MUC266" t="s">
        <v>594</v>
      </c>
      <c r="MUD266" t="s">
        <v>594</v>
      </c>
      <c r="MUE266" t="s">
        <v>594</v>
      </c>
      <c r="MUF266" t="s">
        <v>594</v>
      </c>
      <c r="MUG266" t="s">
        <v>594</v>
      </c>
      <c r="MUH266" t="s">
        <v>594</v>
      </c>
      <c r="MUI266" t="s">
        <v>594</v>
      </c>
      <c r="MUJ266" t="s">
        <v>594</v>
      </c>
      <c r="MUK266" t="s">
        <v>594</v>
      </c>
      <c r="MUL266" t="s">
        <v>594</v>
      </c>
      <c r="MUM266" t="s">
        <v>594</v>
      </c>
      <c r="MUN266" t="s">
        <v>594</v>
      </c>
      <c r="MUO266" t="s">
        <v>594</v>
      </c>
      <c r="MUP266" t="s">
        <v>594</v>
      </c>
      <c r="MUQ266" t="s">
        <v>594</v>
      </c>
      <c r="MUR266" t="s">
        <v>594</v>
      </c>
      <c r="MUS266" t="s">
        <v>594</v>
      </c>
      <c r="MUT266" t="s">
        <v>594</v>
      </c>
      <c r="MUU266" t="s">
        <v>594</v>
      </c>
      <c r="MUV266" t="s">
        <v>594</v>
      </c>
      <c r="MUW266" t="s">
        <v>594</v>
      </c>
      <c r="MUX266" t="s">
        <v>594</v>
      </c>
      <c r="MUY266" t="s">
        <v>594</v>
      </c>
      <c r="MUZ266" t="s">
        <v>594</v>
      </c>
      <c r="MVA266" t="s">
        <v>594</v>
      </c>
      <c r="MVB266" t="s">
        <v>594</v>
      </c>
      <c r="MVC266" t="s">
        <v>594</v>
      </c>
      <c r="MVD266" t="s">
        <v>594</v>
      </c>
      <c r="MVE266" t="s">
        <v>594</v>
      </c>
      <c r="MVF266" t="s">
        <v>594</v>
      </c>
      <c r="MVG266" t="s">
        <v>594</v>
      </c>
      <c r="MVH266" t="s">
        <v>594</v>
      </c>
      <c r="MVI266" t="s">
        <v>594</v>
      </c>
      <c r="MVJ266" t="s">
        <v>594</v>
      </c>
      <c r="MVK266" t="s">
        <v>594</v>
      </c>
      <c r="MVL266" t="s">
        <v>594</v>
      </c>
      <c r="MVM266" t="s">
        <v>594</v>
      </c>
      <c r="MVN266" t="s">
        <v>594</v>
      </c>
      <c r="MVO266" t="s">
        <v>594</v>
      </c>
      <c r="MVP266" t="s">
        <v>594</v>
      </c>
      <c r="MVQ266" t="s">
        <v>594</v>
      </c>
      <c r="MVR266" t="s">
        <v>594</v>
      </c>
      <c r="MVS266" t="s">
        <v>594</v>
      </c>
      <c r="MVT266" t="s">
        <v>594</v>
      </c>
      <c r="MVU266" t="s">
        <v>594</v>
      </c>
      <c r="MVV266" t="s">
        <v>594</v>
      </c>
      <c r="MVW266" t="s">
        <v>594</v>
      </c>
      <c r="MVX266" t="s">
        <v>594</v>
      </c>
      <c r="MVY266" t="s">
        <v>594</v>
      </c>
      <c r="MVZ266" t="s">
        <v>594</v>
      </c>
      <c r="MWA266" t="s">
        <v>594</v>
      </c>
      <c r="MWB266" t="s">
        <v>594</v>
      </c>
      <c r="MWC266" t="s">
        <v>594</v>
      </c>
      <c r="MWD266" t="s">
        <v>594</v>
      </c>
      <c r="MWE266" t="s">
        <v>594</v>
      </c>
      <c r="MWF266" t="s">
        <v>594</v>
      </c>
      <c r="MWG266" t="s">
        <v>594</v>
      </c>
      <c r="MWH266" t="s">
        <v>594</v>
      </c>
      <c r="MWI266" t="s">
        <v>594</v>
      </c>
      <c r="MWJ266" t="s">
        <v>594</v>
      </c>
      <c r="MWK266" t="s">
        <v>594</v>
      </c>
      <c r="MWL266" t="s">
        <v>594</v>
      </c>
      <c r="MWM266" t="s">
        <v>594</v>
      </c>
      <c r="MWN266" t="s">
        <v>594</v>
      </c>
      <c r="MWO266" t="s">
        <v>594</v>
      </c>
      <c r="MWP266" t="s">
        <v>594</v>
      </c>
      <c r="MWQ266" t="s">
        <v>594</v>
      </c>
      <c r="MWR266" t="s">
        <v>594</v>
      </c>
      <c r="MWS266" t="s">
        <v>594</v>
      </c>
      <c r="MWT266" t="s">
        <v>594</v>
      </c>
      <c r="MWU266" t="s">
        <v>594</v>
      </c>
      <c r="MWV266" t="s">
        <v>594</v>
      </c>
      <c r="MWW266" t="s">
        <v>594</v>
      </c>
      <c r="MWX266" t="s">
        <v>594</v>
      </c>
      <c r="MWY266" t="s">
        <v>594</v>
      </c>
      <c r="MWZ266" t="s">
        <v>594</v>
      </c>
      <c r="MXA266" t="s">
        <v>594</v>
      </c>
      <c r="MXB266" t="s">
        <v>594</v>
      </c>
      <c r="MXC266" t="s">
        <v>594</v>
      </c>
      <c r="MXD266" t="s">
        <v>594</v>
      </c>
      <c r="MXE266" t="s">
        <v>594</v>
      </c>
      <c r="MXF266" t="s">
        <v>594</v>
      </c>
      <c r="MXG266" t="s">
        <v>594</v>
      </c>
      <c r="MXH266" t="s">
        <v>594</v>
      </c>
      <c r="MXI266" t="s">
        <v>594</v>
      </c>
      <c r="MXJ266" t="s">
        <v>594</v>
      </c>
      <c r="MXK266" t="s">
        <v>594</v>
      </c>
      <c r="MXL266" t="s">
        <v>594</v>
      </c>
      <c r="MXM266" t="s">
        <v>594</v>
      </c>
      <c r="MXN266" t="s">
        <v>594</v>
      </c>
      <c r="MXO266" t="s">
        <v>594</v>
      </c>
      <c r="MXP266" t="s">
        <v>594</v>
      </c>
      <c r="MXQ266" t="s">
        <v>594</v>
      </c>
      <c r="MXR266" t="s">
        <v>594</v>
      </c>
      <c r="MXS266" t="s">
        <v>594</v>
      </c>
      <c r="MXT266" t="s">
        <v>594</v>
      </c>
      <c r="MXU266" t="s">
        <v>594</v>
      </c>
      <c r="MXV266" t="s">
        <v>594</v>
      </c>
      <c r="MXW266" t="s">
        <v>594</v>
      </c>
      <c r="MXX266" t="s">
        <v>594</v>
      </c>
      <c r="MXY266" t="s">
        <v>594</v>
      </c>
      <c r="MXZ266" t="s">
        <v>594</v>
      </c>
      <c r="MYA266" t="s">
        <v>594</v>
      </c>
      <c r="MYB266" t="s">
        <v>594</v>
      </c>
      <c r="MYC266" t="s">
        <v>594</v>
      </c>
      <c r="MYD266" t="s">
        <v>594</v>
      </c>
      <c r="MYE266" t="s">
        <v>594</v>
      </c>
      <c r="MYF266" t="s">
        <v>594</v>
      </c>
      <c r="MYG266" t="s">
        <v>594</v>
      </c>
      <c r="MYH266" t="s">
        <v>594</v>
      </c>
      <c r="MYI266" t="s">
        <v>594</v>
      </c>
      <c r="MYJ266" t="s">
        <v>594</v>
      </c>
      <c r="MYK266" t="s">
        <v>594</v>
      </c>
      <c r="MYL266" t="s">
        <v>594</v>
      </c>
      <c r="MYM266" t="s">
        <v>594</v>
      </c>
      <c r="MYN266" t="s">
        <v>594</v>
      </c>
      <c r="MYO266" t="s">
        <v>594</v>
      </c>
      <c r="MYP266" t="s">
        <v>594</v>
      </c>
      <c r="MYQ266" t="s">
        <v>594</v>
      </c>
      <c r="MYR266" t="s">
        <v>594</v>
      </c>
      <c r="MYS266" t="s">
        <v>594</v>
      </c>
      <c r="MYT266" t="s">
        <v>594</v>
      </c>
      <c r="MYU266" t="s">
        <v>594</v>
      </c>
      <c r="MYV266" t="s">
        <v>594</v>
      </c>
      <c r="MYW266" t="s">
        <v>594</v>
      </c>
      <c r="MYX266" t="s">
        <v>594</v>
      </c>
      <c r="MYY266" t="s">
        <v>594</v>
      </c>
      <c r="MYZ266" t="s">
        <v>594</v>
      </c>
      <c r="MZA266" t="s">
        <v>594</v>
      </c>
      <c r="MZB266" t="s">
        <v>594</v>
      </c>
      <c r="MZC266" t="s">
        <v>594</v>
      </c>
      <c r="MZD266" t="s">
        <v>594</v>
      </c>
      <c r="MZE266" t="s">
        <v>594</v>
      </c>
      <c r="MZF266" t="s">
        <v>594</v>
      </c>
      <c r="MZG266" t="s">
        <v>594</v>
      </c>
      <c r="MZH266" t="s">
        <v>594</v>
      </c>
      <c r="MZI266" t="s">
        <v>594</v>
      </c>
      <c r="MZJ266" t="s">
        <v>594</v>
      </c>
      <c r="MZK266" t="s">
        <v>594</v>
      </c>
      <c r="MZL266" t="s">
        <v>594</v>
      </c>
      <c r="MZM266" t="s">
        <v>594</v>
      </c>
      <c r="MZN266" t="s">
        <v>594</v>
      </c>
      <c r="MZO266" t="s">
        <v>594</v>
      </c>
      <c r="MZP266" t="s">
        <v>594</v>
      </c>
      <c r="MZQ266" t="s">
        <v>594</v>
      </c>
      <c r="MZR266" t="s">
        <v>594</v>
      </c>
      <c r="MZS266" t="s">
        <v>594</v>
      </c>
      <c r="MZT266" t="s">
        <v>594</v>
      </c>
      <c r="MZU266" t="s">
        <v>594</v>
      </c>
      <c r="MZV266" t="s">
        <v>594</v>
      </c>
      <c r="MZW266" t="s">
        <v>594</v>
      </c>
      <c r="MZX266" t="s">
        <v>594</v>
      </c>
      <c r="MZY266" t="s">
        <v>594</v>
      </c>
      <c r="MZZ266" t="s">
        <v>594</v>
      </c>
      <c r="NAA266" t="s">
        <v>594</v>
      </c>
      <c r="NAB266" t="s">
        <v>594</v>
      </c>
      <c r="NAC266" t="s">
        <v>594</v>
      </c>
      <c r="NAD266" t="s">
        <v>594</v>
      </c>
      <c r="NAE266" t="s">
        <v>594</v>
      </c>
      <c r="NAF266" t="s">
        <v>594</v>
      </c>
      <c r="NAG266" t="s">
        <v>594</v>
      </c>
      <c r="NAH266" t="s">
        <v>594</v>
      </c>
      <c r="NAI266" t="s">
        <v>594</v>
      </c>
      <c r="NAJ266" t="s">
        <v>594</v>
      </c>
      <c r="NAK266" t="s">
        <v>594</v>
      </c>
      <c r="NAL266" t="s">
        <v>594</v>
      </c>
      <c r="NAM266" t="s">
        <v>594</v>
      </c>
      <c r="NAN266" t="s">
        <v>594</v>
      </c>
      <c r="NAO266" t="s">
        <v>594</v>
      </c>
      <c r="NAP266" t="s">
        <v>594</v>
      </c>
      <c r="NAQ266" t="s">
        <v>594</v>
      </c>
      <c r="NAR266" t="s">
        <v>594</v>
      </c>
      <c r="NAS266" t="s">
        <v>594</v>
      </c>
      <c r="NAT266" t="s">
        <v>594</v>
      </c>
      <c r="NAU266" t="s">
        <v>594</v>
      </c>
      <c r="NAV266" t="s">
        <v>594</v>
      </c>
      <c r="NAW266" t="s">
        <v>594</v>
      </c>
      <c r="NAX266" t="s">
        <v>594</v>
      </c>
      <c r="NAY266" t="s">
        <v>594</v>
      </c>
      <c r="NAZ266" t="s">
        <v>594</v>
      </c>
      <c r="NBA266" t="s">
        <v>594</v>
      </c>
      <c r="NBB266" t="s">
        <v>594</v>
      </c>
      <c r="NBC266" t="s">
        <v>594</v>
      </c>
      <c r="NBD266" t="s">
        <v>594</v>
      </c>
      <c r="NBE266" t="s">
        <v>594</v>
      </c>
      <c r="NBF266" t="s">
        <v>594</v>
      </c>
      <c r="NBG266" t="s">
        <v>594</v>
      </c>
      <c r="NBH266" t="s">
        <v>594</v>
      </c>
      <c r="NBI266" t="s">
        <v>594</v>
      </c>
      <c r="NBJ266" t="s">
        <v>594</v>
      </c>
      <c r="NBK266" t="s">
        <v>594</v>
      </c>
      <c r="NBL266" t="s">
        <v>594</v>
      </c>
      <c r="NBM266" t="s">
        <v>594</v>
      </c>
      <c r="NBN266" t="s">
        <v>594</v>
      </c>
      <c r="NBO266" t="s">
        <v>594</v>
      </c>
      <c r="NBP266" t="s">
        <v>594</v>
      </c>
      <c r="NBQ266" t="s">
        <v>594</v>
      </c>
      <c r="NBR266" t="s">
        <v>594</v>
      </c>
      <c r="NBS266" t="s">
        <v>594</v>
      </c>
      <c r="NBT266" t="s">
        <v>594</v>
      </c>
      <c r="NBU266" t="s">
        <v>594</v>
      </c>
      <c r="NBV266" t="s">
        <v>594</v>
      </c>
      <c r="NBW266" t="s">
        <v>594</v>
      </c>
      <c r="NBX266" t="s">
        <v>594</v>
      </c>
      <c r="NBY266" t="s">
        <v>594</v>
      </c>
      <c r="NBZ266" t="s">
        <v>594</v>
      </c>
      <c r="NCA266" t="s">
        <v>594</v>
      </c>
      <c r="NCB266" t="s">
        <v>594</v>
      </c>
      <c r="NCC266" t="s">
        <v>594</v>
      </c>
      <c r="NCD266" t="s">
        <v>594</v>
      </c>
      <c r="NCE266" t="s">
        <v>594</v>
      </c>
      <c r="NCF266" t="s">
        <v>594</v>
      </c>
      <c r="NCG266" t="s">
        <v>594</v>
      </c>
      <c r="NCH266" t="s">
        <v>594</v>
      </c>
      <c r="NCI266" t="s">
        <v>594</v>
      </c>
      <c r="NCJ266" t="s">
        <v>594</v>
      </c>
      <c r="NCK266" t="s">
        <v>594</v>
      </c>
      <c r="NCL266" t="s">
        <v>594</v>
      </c>
      <c r="NCM266" t="s">
        <v>594</v>
      </c>
      <c r="NCN266" t="s">
        <v>594</v>
      </c>
      <c r="NCO266" t="s">
        <v>594</v>
      </c>
      <c r="NCP266" t="s">
        <v>594</v>
      </c>
      <c r="NCQ266" t="s">
        <v>594</v>
      </c>
      <c r="NCR266" t="s">
        <v>594</v>
      </c>
      <c r="NCS266" t="s">
        <v>594</v>
      </c>
      <c r="NCT266" t="s">
        <v>594</v>
      </c>
      <c r="NCU266" t="s">
        <v>594</v>
      </c>
      <c r="NCV266" t="s">
        <v>594</v>
      </c>
      <c r="NCW266" t="s">
        <v>594</v>
      </c>
      <c r="NCX266" t="s">
        <v>594</v>
      </c>
      <c r="NCY266" t="s">
        <v>594</v>
      </c>
      <c r="NCZ266" t="s">
        <v>594</v>
      </c>
      <c r="NDA266" t="s">
        <v>594</v>
      </c>
      <c r="NDB266" t="s">
        <v>594</v>
      </c>
      <c r="NDC266" t="s">
        <v>594</v>
      </c>
      <c r="NDD266" t="s">
        <v>594</v>
      </c>
      <c r="NDE266" t="s">
        <v>594</v>
      </c>
      <c r="NDF266" t="s">
        <v>594</v>
      </c>
      <c r="NDG266" t="s">
        <v>594</v>
      </c>
      <c r="NDH266" t="s">
        <v>594</v>
      </c>
      <c r="NDI266" t="s">
        <v>594</v>
      </c>
      <c r="NDJ266" t="s">
        <v>594</v>
      </c>
      <c r="NDK266" t="s">
        <v>594</v>
      </c>
      <c r="NDL266" t="s">
        <v>594</v>
      </c>
      <c r="NDM266" t="s">
        <v>594</v>
      </c>
      <c r="NDN266" t="s">
        <v>594</v>
      </c>
      <c r="NDO266" t="s">
        <v>594</v>
      </c>
      <c r="NDP266" t="s">
        <v>594</v>
      </c>
      <c r="NDQ266" t="s">
        <v>594</v>
      </c>
      <c r="NDR266" t="s">
        <v>594</v>
      </c>
      <c r="NDS266" t="s">
        <v>594</v>
      </c>
      <c r="NDT266" t="s">
        <v>594</v>
      </c>
      <c r="NDU266" t="s">
        <v>594</v>
      </c>
      <c r="NDV266" t="s">
        <v>594</v>
      </c>
      <c r="NDW266" t="s">
        <v>594</v>
      </c>
      <c r="NDX266" t="s">
        <v>594</v>
      </c>
      <c r="NDY266" t="s">
        <v>594</v>
      </c>
      <c r="NDZ266" t="s">
        <v>594</v>
      </c>
      <c r="NEA266" t="s">
        <v>594</v>
      </c>
      <c r="NEB266" t="s">
        <v>594</v>
      </c>
      <c r="NEC266" t="s">
        <v>594</v>
      </c>
      <c r="NED266" t="s">
        <v>594</v>
      </c>
      <c r="NEE266" t="s">
        <v>594</v>
      </c>
      <c r="NEF266" t="s">
        <v>594</v>
      </c>
      <c r="NEG266" t="s">
        <v>594</v>
      </c>
      <c r="NEH266" t="s">
        <v>594</v>
      </c>
      <c r="NEI266" t="s">
        <v>594</v>
      </c>
      <c r="NEJ266" t="s">
        <v>594</v>
      </c>
      <c r="NEK266" t="s">
        <v>594</v>
      </c>
      <c r="NEL266" t="s">
        <v>594</v>
      </c>
      <c r="NEM266" t="s">
        <v>594</v>
      </c>
      <c r="NEN266" t="s">
        <v>594</v>
      </c>
      <c r="NEO266" t="s">
        <v>594</v>
      </c>
      <c r="NEP266" t="s">
        <v>594</v>
      </c>
      <c r="NEQ266" t="s">
        <v>594</v>
      </c>
      <c r="NER266" t="s">
        <v>594</v>
      </c>
      <c r="NES266" t="s">
        <v>594</v>
      </c>
      <c r="NET266" t="s">
        <v>594</v>
      </c>
      <c r="NEU266" t="s">
        <v>594</v>
      </c>
      <c r="NEV266" t="s">
        <v>594</v>
      </c>
      <c r="NEW266" t="s">
        <v>594</v>
      </c>
      <c r="NEX266" t="s">
        <v>594</v>
      </c>
      <c r="NEY266" t="s">
        <v>594</v>
      </c>
      <c r="NEZ266" t="s">
        <v>594</v>
      </c>
      <c r="NFA266" t="s">
        <v>594</v>
      </c>
      <c r="NFB266" t="s">
        <v>594</v>
      </c>
      <c r="NFC266" t="s">
        <v>594</v>
      </c>
      <c r="NFD266" t="s">
        <v>594</v>
      </c>
      <c r="NFE266" t="s">
        <v>594</v>
      </c>
      <c r="NFF266" t="s">
        <v>594</v>
      </c>
      <c r="NFG266" t="s">
        <v>594</v>
      </c>
      <c r="NFH266" t="s">
        <v>594</v>
      </c>
      <c r="NFI266" t="s">
        <v>594</v>
      </c>
      <c r="NFJ266" t="s">
        <v>594</v>
      </c>
      <c r="NFK266" t="s">
        <v>594</v>
      </c>
      <c r="NFL266" t="s">
        <v>594</v>
      </c>
      <c r="NFM266" t="s">
        <v>594</v>
      </c>
      <c r="NFN266" t="s">
        <v>594</v>
      </c>
      <c r="NFO266" t="s">
        <v>594</v>
      </c>
      <c r="NFP266" t="s">
        <v>594</v>
      </c>
      <c r="NFQ266" t="s">
        <v>594</v>
      </c>
      <c r="NFR266" t="s">
        <v>594</v>
      </c>
      <c r="NFS266" t="s">
        <v>594</v>
      </c>
      <c r="NFT266" t="s">
        <v>594</v>
      </c>
      <c r="NFU266" t="s">
        <v>594</v>
      </c>
      <c r="NFV266" t="s">
        <v>594</v>
      </c>
      <c r="NFW266" t="s">
        <v>594</v>
      </c>
      <c r="NFX266" t="s">
        <v>594</v>
      </c>
      <c r="NFY266" t="s">
        <v>594</v>
      </c>
      <c r="NFZ266" t="s">
        <v>594</v>
      </c>
      <c r="NGA266" t="s">
        <v>594</v>
      </c>
      <c r="NGB266" t="s">
        <v>594</v>
      </c>
      <c r="NGC266" t="s">
        <v>594</v>
      </c>
      <c r="NGD266" t="s">
        <v>594</v>
      </c>
      <c r="NGE266" t="s">
        <v>594</v>
      </c>
      <c r="NGF266" t="s">
        <v>594</v>
      </c>
      <c r="NGG266" t="s">
        <v>594</v>
      </c>
      <c r="NGH266" t="s">
        <v>594</v>
      </c>
      <c r="NGI266" t="s">
        <v>594</v>
      </c>
      <c r="NGJ266" t="s">
        <v>594</v>
      </c>
      <c r="NGK266" t="s">
        <v>594</v>
      </c>
      <c r="NGL266" t="s">
        <v>594</v>
      </c>
      <c r="NGM266" t="s">
        <v>594</v>
      </c>
      <c r="NGN266" t="s">
        <v>594</v>
      </c>
      <c r="NGO266" t="s">
        <v>594</v>
      </c>
      <c r="NGP266" t="s">
        <v>594</v>
      </c>
      <c r="NGQ266" t="s">
        <v>594</v>
      </c>
      <c r="NGR266" t="s">
        <v>594</v>
      </c>
      <c r="NGS266" t="s">
        <v>594</v>
      </c>
      <c r="NGT266" t="s">
        <v>594</v>
      </c>
      <c r="NGU266" t="s">
        <v>594</v>
      </c>
      <c r="NGV266" t="s">
        <v>594</v>
      </c>
      <c r="NGW266" t="s">
        <v>594</v>
      </c>
      <c r="NGX266" t="s">
        <v>594</v>
      </c>
      <c r="NGY266" t="s">
        <v>594</v>
      </c>
      <c r="NGZ266" t="s">
        <v>594</v>
      </c>
      <c r="NHA266" t="s">
        <v>594</v>
      </c>
      <c r="NHB266" t="s">
        <v>594</v>
      </c>
      <c r="NHC266" t="s">
        <v>594</v>
      </c>
      <c r="NHD266" t="s">
        <v>594</v>
      </c>
      <c r="NHE266" t="s">
        <v>594</v>
      </c>
      <c r="NHF266" t="s">
        <v>594</v>
      </c>
      <c r="NHG266" t="s">
        <v>594</v>
      </c>
      <c r="NHH266" t="s">
        <v>594</v>
      </c>
      <c r="NHI266" t="s">
        <v>594</v>
      </c>
      <c r="NHJ266" t="s">
        <v>594</v>
      </c>
      <c r="NHK266" t="s">
        <v>594</v>
      </c>
      <c r="NHL266" t="s">
        <v>594</v>
      </c>
      <c r="NHM266" t="s">
        <v>594</v>
      </c>
      <c r="NHN266" t="s">
        <v>594</v>
      </c>
      <c r="NHO266" t="s">
        <v>594</v>
      </c>
      <c r="NHP266" t="s">
        <v>594</v>
      </c>
      <c r="NHQ266" t="s">
        <v>594</v>
      </c>
      <c r="NHR266" t="s">
        <v>594</v>
      </c>
      <c r="NHS266" t="s">
        <v>594</v>
      </c>
      <c r="NHT266" t="s">
        <v>594</v>
      </c>
      <c r="NHU266" t="s">
        <v>594</v>
      </c>
      <c r="NHV266" t="s">
        <v>594</v>
      </c>
      <c r="NHW266" t="s">
        <v>594</v>
      </c>
      <c r="NHX266" t="s">
        <v>594</v>
      </c>
      <c r="NHY266" t="s">
        <v>594</v>
      </c>
      <c r="NHZ266" t="s">
        <v>594</v>
      </c>
      <c r="NIA266" t="s">
        <v>594</v>
      </c>
      <c r="NIB266" t="s">
        <v>594</v>
      </c>
      <c r="NIC266" t="s">
        <v>594</v>
      </c>
      <c r="NID266" t="s">
        <v>594</v>
      </c>
      <c r="NIE266" t="s">
        <v>594</v>
      </c>
      <c r="NIF266" t="s">
        <v>594</v>
      </c>
      <c r="NIG266" t="s">
        <v>594</v>
      </c>
      <c r="NIH266" t="s">
        <v>594</v>
      </c>
      <c r="NII266" t="s">
        <v>594</v>
      </c>
      <c r="NIJ266" t="s">
        <v>594</v>
      </c>
      <c r="NIK266" t="s">
        <v>594</v>
      </c>
      <c r="NIL266" t="s">
        <v>594</v>
      </c>
      <c r="NIM266" t="s">
        <v>594</v>
      </c>
      <c r="NIN266" t="s">
        <v>594</v>
      </c>
      <c r="NIO266" t="s">
        <v>594</v>
      </c>
      <c r="NIP266" t="s">
        <v>594</v>
      </c>
      <c r="NIQ266" t="s">
        <v>594</v>
      </c>
      <c r="NIR266" t="s">
        <v>594</v>
      </c>
      <c r="NIS266" t="s">
        <v>594</v>
      </c>
      <c r="NIT266" t="s">
        <v>594</v>
      </c>
      <c r="NIU266" t="s">
        <v>594</v>
      </c>
      <c r="NIV266" t="s">
        <v>594</v>
      </c>
      <c r="NIW266" t="s">
        <v>594</v>
      </c>
      <c r="NIX266" t="s">
        <v>594</v>
      </c>
      <c r="NIY266" t="s">
        <v>594</v>
      </c>
      <c r="NIZ266" t="s">
        <v>594</v>
      </c>
      <c r="NJA266" t="s">
        <v>594</v>
      </c>
      <c r="NJB266" t="s">
        <v>594</v>
      </c>
      <c r="NJC266" t="s">
        <v>594</v>
      </c>
      <c r="NJD266" t="s">
        <v>594</v>
      </c>
      <c r="NJE266" t="s">
        <v>594</v>
      </c>
      <c r="NJF266" t="s">
        <v>594</v>
      </c>
      <c r="NJG266" t="s">
        <v>594</v>
      </c>
      <c r="NJH266" t="s">
        <v>594</v>
      </c>
      <c r="NJI266" t="s">
        <v>594</v>
      </c>
      <c r="NJJ266" t="s">
        <v>594</v>
      </c>
      <c r="NJK266" t="s">
        <v>594</v>
      </c>
      <c r="NJL266" t="s">
        <v>594</v>
      </c>
      <c r="NJM266" t="s">
        <v>594</v>
      </c>
      <c r="NJN266" t="s">
        <v>594</v>
      </c>
      <c r="NJO266" t="s">
        <v>594</v>
      </c>
      <c r="NJP266" t="s">
        <v>594</v>
      </c>
      <c r="NJQ266" t="s">
        <v>594</v>
      </c>
      <c r="NJR266" t="s">
        <v>594</v>
      </c>
      <c r="NJS266" t="s">
        <v>594</v>
      </c>
      <c r="NJT266" t="s">
        <v>594</v>
      </c>
      <c r="NJU266" t="s">
        <v>594</v>
      </c>
      <c r="NJV266" t="s">
        <v>594</v>
      </c>
      <c r="NJW266" t="s">
        <v>594</v>
      </c>
      <c r="NJX266" t="s">
        <v>594</v>
      </c>
      <c r="NJY266" t="s">
        <v>594</v>
      </c>
      <c r="NJZ266" t="s">
        <v>594</v>
      </c>
      <c r="NKA266" t="s">
        <v>594</v>
      </c>
      <c r="NKB266" t="s">
        <v>594</v>
      </c>
      <c r="NKC266" t="s">
        <v>594</v>
      </c>
      <c r="NKD266" t="s">
        <v>594</v>
      </c>
      <c r="NKE266" t="s">
        <v>594</v>
      </c>
      <c r="NKF266" t="s">
        <v>594</v>
      </c>
      <c r="NKG266" t="s">
        <v>594</v>
      </c>
      <c r="NKH266" t="s">
        <v>594</v>
      </c>
      <c r="NKI266" t="s">
        <v>594</v>
      </c>
      <c r="NKJ266" t="s">
        <v>594</v>
      </c>
      <c r="NKK266" t="s">
        <v>594</v>
      </c>
      <c r="NKL266" t="s">
        <v>594</v>
      </c>
      <c r="NKM266" t="s">
        <v>594</v>
      </c>
      <c r="NKN266" t="s">
        <v>594</v>
      </c>
      <c r="NKO266" t="s">
        <v>594</v>
      </c>
      <c r="NKP266" t="s">
        <v>594</v>
      </c>
      <c r="NKQ266" t="s">
        <v>594</v>
      </c>
      <c r="NKR266" t="s">
        <v>594</v>
      </c>
      <c r="NKS266" t="s">
        <v>594</v>
      </c>
      <c r="NKT266" t="s">
        <v>594</v>
      </c>
      <c r="NKU266" t="s">
        <v>594</v>
      </c>
      <c r="NKV266" t="s">
        <v>594</v>
      </c>
      <c r="NKW266" t="s">
        <v>594</v>
      </c>
      <c r="NKX266" t="s">
        <v>594</v>
      </c>
      <c r="NKY266" t="s">
        <v>594</v>
      </c>
      <c r="NKZ266" t="s">
        <v>594</v>
      </c>
      <c r="NLA266" t="s">
        <v>594</v>
      </c>
      <c r="NLB266" t="s">
        <v>594</v>
      </c>
      <c r="NLC266" t="s">
        <v>594</v>
      </c>
      <c r="NLD266" t="s">
        <v>594</v>
      </c>
      <c r="NLE266" t="s">
        <v>594</v>
      </c>
      <c r="NLF266" t="s">
        <v>594</v>
      </c>
      <c r="NLG266" t="s">
        <v>594</v>
      </c>
      <c r="NLH266" t="s">
        <v>594</v>
      </c>
      <c r="NLI266" t="s">
        <v>594</v>
      </c>
      <c r="NLJ266" t="s">
        <v>594</v>
      </c>
      <c r="NLK266" t="s">
        <v>594</v>
      </c>
      <c r="NLL266" t="s">
        <v>594</v>
      </c>
      <c r="NLM266" t="s">
        <v>594</v>
      </c>
      <c r="NLN266" t="s">
        <v>594</v>
      </c>
      <c r="NLO266" t="s">
        <v>594</v>
      </c>
      <c r="NLP266" t="s">
        <v>594</v>
      </c>
      <c r="NLQ266" t="s">
        <v>594</v>
      </c>
      <c r="NLR266" t="s">
        <v>594</v>
      </c>
      <c r="NLS266" t="s">
        <v>594</v>
      </c>
      <c r="NLT266" t="s">
        <v>594</v>
      </c>
      <c r="NLU266" t="s">
        <v>594</v>
      </c>
      <c r="NLV266" t="s">
        <v>594</v>
      </c>
      <c r="NLW266" t="s">
        <v>594</v>
      </c>
      <c r="NLX266" t="s">
        <v>594</v>
      </c>
      <c r="NLY266" t="s">
        <v>594</v>
      </c>
      <c r="NLZ266" t="s">
        <v>594</v>
      </c>
      <c r="NMA266" t="s">
        <v>594</v>
      </c>
      <c r="NMB266" t="s">
        <v>594</v>
      </c>
      <c r="NMC266" t="s">
        <v>594</v>
      </c>
      <c r="NMD266" t="s">
        <v>594</v>
      </c>
      <c r="NME266" t="s">
        <v>594</v>
      </c>
      <c r="NMF266" t="s">
        <v>594</v>
      </c>
      <c r="NMG266" t="s">
        <v>594</v>
      </c>
      <c r="NMH266" t="s">
        <v>594</v>
      </c>
      <c r="NMI266" t="s">
        <v>594</v>
      </c>
      <c r="NMJ266" t="s">
        <v>594</v>
      </c>
      <c r="NMK266" t="s">
        <v>594</v>
      </c>
      <c r="NML266" t="s">
        <v>594</v>
      </c>
      <c r="NMM266" t="s">
        <v>594</v>
      </c>
      <c r="NMN266" t="s">
        <v>594</v>
      </c>
      <c r="NMO266" t="s">
        <v>594</v>
      </c>
      <c r="NMP266" t="s">
        <v>594</v>
      </c>
      <c r="NMQ266" t="s">
        <v>594</v>
      </c>
      <c r="NMR266" t="s">
        <v>594</v>
      </c>
      <c r="NMS266" t="s">
        <v>594</v>
      </c>
      <c r="NMT266" t="s">
        <v>594</v>
      </c>
      <c r="NMU266" t="s">
        <v>594</v>
      </c>
      <c r="NMV266" t="s">
        <v>594</v>
      </c>
      <c r="NMW266" t="s">
        <v>594</v>
      </c>
      <c r="NMX266" t="s">
        <v>594</v>
      </c>
      <c r="NMY266" t="s">
        <v>594</v>
      </c>
      <c r="NMZ266" t="s">
        <v>594</v>
      </c>
      <c r="NNA266" t="s">
        <v>594</v>
      </c>
      <c r="NNB266" t="s">
        <v>594</v>
      </c>
      <c r="NNC266" t="s">
        <v>594</v>
      </c>
      <c r="NND266" t="s">
        <v>594</v>
      </c>
      <c r="NNE266" t="s">
        <v>594</v>
      </c>
      <c r="NNF266" t="s">
        <v>594</v>
      </c>
      <c r="NNG266" t="s">
        <v>594</v>
      </c>
      <c r="NNH266" t="s">
        <v>594</v>
      </c>
      <c r="NNI266" t="s">
        <v>594</v>
      </c>
      <c r="NNJ266" t="s">
        <v>594</v>
      </c>
      <c r="NNK266" t="s">
        <v>594</v>
      </c>
      <c r="NNL266" t="s">
        <v>594</v>
      </c>
      <c r="NNM266" t="s">
        <v>594</v>
      </c>
      <c r="NNN266" t="s">
        <v>594</v>
      </c>
      <c r="NNO266" t="s">
        <v>594</v>
      </c>
      <c r="NNP266" t="s">
        <v>594</v>
      </c>
      <c r="NNQ266" t="s">
        <v>594</v>
      </c>
      <c r="NNR266" t="s">
        <v>594</v>
      </c>
      <c r="NNS266" t="s">
        <v>594</v>
      </c>
      <c r="NNT266" t="s">
        <v>594</v>
      </c>
      <c r="NNU266" t="s">
        <v>594</v>
      </c>
      <c r="NNV266" t="s">
        <v>594</v>
      </c>
      <c r="NNW266" t="s">
        <v>594</v>
      </c>
      <c r="NNX266" t="s">
        <v>594</v>
      </c>
      <c r="NNY266" t="s">
        <v>594</v>
      </c>
      <c r="NNZ266" t="s">
        <v>594</v>
      </c>
      <c r="NOA266" t="s">
        <v>594</v>
      </c>
      <c r="NOB266" t="s">
        <v>594</v>
      </c>
      <c r="NOC266" t="s">
        <v>594</v>
      </c>
      <c r="NOD266" t="s">
        <v>594</v>
      </c>
      <c r="NOE266" t="s">
        <v>594</v>
      </c>
      <c r="NOF266" t="s">
        <v>594</v>
      </c>
      <c r="NOG266" t="s">
        <v>594</v>
      </c>
      <c r="NOH266" t="s">
        <v>594</v>
      </c>
      <c r="NOI266" t="s">
        <v>594</v>
      </c>
      <c r="NOJ266" t="s">
        <v>594</v>
      </c>
      <c r="NOK266" t="s">
        <v>594</v>
      </c>
      <c r="NOL266" t="s">
        <v>594</v>
      </c>
      <c r="NOM266" t="s">
        <v>594</v>
      </c>
      <c r="NON266" t="s">
        <v>594</v>
      </c>
      <c r="NOO266" t="s">
        <v>594</v>
      </c>
      <c r="NOP266" t="s">
        <v>594</v>
      </c>
      <c r="NOQ266" t="s">
        <v>594</v>
      </c>
      <c r="NOR266" t="s">
        <v>594</v>
      </c>
      <c r="NOS266" t="s">
        <v>594</v>
      </c>
      <c r="NOT266" t="s">
        <v>594</v>
      </c>
      <c r="NOU266" t="s">
        <v>594</v>
      </c>
      <c r="NOV266" t="s">
        <v>594</v>
      </c>
      <c r="NOW266" t="s">
        <v>594</v>
      </c>
      <c r="NOX266" t="s">
        <v>594</v>
      </c>
      <c r="NOY266" t="s">
        <v>594</v>
      </c>
      <c r="NOZ266" t="s">
        <v>594</v>
      </c>
      <c r="NPA266" t="s">
        <v>594</v>
      </c>
      <c r="NPB266" t="s">
        <v>594</v>
      </c>
      <c r="NPC266" t="s">
        <v>594</v>
      </c>
      <c r="NPD266" t="s">
        <v>594</v>
      </c>
      <c r="NPE266" t="s">
        <v>594</v>
      </c>
      <c r="NPF266" t="s">
        <v>594</v>
      </c>
      <c r="NPG266" t="s">
        <v>594</v>
      </c>
      <c r="NPH266" t="s">
        <v>594</v>
      </c>
      <c r="NPI266" t="s">
        <v>594</v>
      </c>
      <c r="NPJ266" t="s">
        <v>594</v>
      </c>
      <c r="NPK266" t="s">
        <v>594</v>
      </c>
      <c r="NPL266" t="s">
        <v>594</v>
      </c>
      <c r="NPM266" t="s">
        <v>594</v>
      </c>
      <c r="NPN266" t="s">
        <v>594</v>
      </c>
      <c r="NPO266" t="s">
        <v>594</v>
      </c>
      <c r="NPP266" t="s">
        <v>594</v>
      </c>
      <c r="NPQ266" t="s">
        <v>594</v>
      </c>
      <c r="NPR266" t="s">
        <v>594</v>
      </c>
      <c r="NPS266" t="s">
        <v>594</v>
      </c>
      <c r="NPT266" t="s">
        <v>594</v>
      </c>
      <c r="NPU266" t="s">
        <v>594</v>
      </c>
      <c r="NPV266" t="s">
        <v>594</v>
      </c>
      <c r="NPW266" t="s">
        <v>594</v>
      </c>
      <c r="NPX266" t="s">
        <v>594</v>
      </c>
      <c r="NPY266" t="s">
        <v>594</v>
      </c>
      <c r="NPZ266" t="s">
        <v>594</v>
      </c>
      <c r="NQA266" t="s">
        <v>594</v>
      </c>
      <c r="NQB266" t="s">
        <v>594</v>
      </c>
      <c r="NQC266" t="s">
        <v>594</v>
      </c>
      <c r="NQD266" t="s">
        <v>594</v>
      </c>
      <c r="NQE266" t="s">
        <v>594</v>
      </c>
      <c r="NQF266" t="s">
        <v>594</v>
      </c>
      <c r="NQG266" t="s">
        <v>594</v>
      </c>
      <c r="NQH266" t="s">
        <v>594</v>
      </c>
      <c r="NQI266" t="s">
        <v>594</v>
      </c>
      <c r="NQJ266" t="s">
        <v>594</v>
      </c>
      <c r="NQK266" t="s">
        <v>594</v>
      </c>
      <c r="NQL266" t="s">
        <v>594</v>
      </c>
      <c r="NQM266" t="s">
        <v>594</v>
      </c>
      <c r="NQN266" t="s">
        <v>594</v>
      </c>
      <c r="NQO266" t="s">
        <v>594</v>
      </c>
      <c r="NQP266" t="s">
        <v>594</v>
      </c>
      <c r="NQQ266" t="s">
        <v>594</v>
      </c>
      <c r="NQR266" t="s">
        <v>594</v>
      </c>
      <c r="NQS266" t="s">
        <v>594</v>
      </c>
      <c r="NQT266" t="s">
        <v>594</v>
      </c>
      <c r="NQU266" t="s">
        <v>594</v>
      </c>
      <c r="NQV266" t="s">
        <v>594</v>
      </c>
      <c r="NQW266" t="s">
        <v>594</v>
      </c>
      <c r="NQX266" t="s">
        <v>594</v>
      </c>
      <c r="NQY266" t="s">
        <v>594</v>
      </c>
      <c r="NQZ266" t="s">
        <v>594</v>
      </c>
      <c r="NRA266" t="s">
        <v>594</v>
      </c>
      <c r="NRB266" t="s">
        <v>594</v>
      </c>
      <c r="NRC266" t="s">
        <v>594</v>
      </c>
      <c r="NRD266" t="s">
        <v>594</v>
      </c>
      <c r="NRE266" t="s">
        <v>594</v>
      </c>
      <c r="NRF266" t="s">
        <v>594</v>
      </c>
      <c r="NRG266" t="s">
        <v>594</v>
      </c>
      <c r="NRH266" t="s">
        <v>594</v>
      </c>
      <c r="NRI266" t="s">
        <v>594</v>
      </c>
      <c r="NRJ266" t="s">
        <v>594</v>
      </c>
      <c r="NRK266" t="s">
        <v>594</v>
      </c>
      <c r="NRL266" t="s">
        <v>594</v>
      </c>
      <c r="NRM266" t="s">
        <v>594</v>
      </c>
      <c r="NRN266" t="s">
        <v>594</v>
      </c>
      <c r="NRO266" t="s">
        <v>594</v>
      </c>
      <c r="NRP266" t="s">
        <v>594</v>
      </c>
      <c r="NRQ266" t="s">
        <v>594</v>
      </c>
      <c r="NRR266" t="s">
        <v>594</v>
      </c>
      <c r="NRS266" t="s">
        <v>594</v>
      </c>
      <c r="NRT266" t="s">
        <v>594</v>
      </c>
      <c r="NRU266" t="s">
        <v>594</v>
      </c>
      <c r="NRV266" t="s">
        <v>594</v>
      </c>
      <c r="NRW266" t="s">
        <v>594</v>
      </c>
      <c r="NRX266" t="s">
        <v>594</v>
      </c>
      <c r="NRY266" t="s">
        <v>594</v>
      </c>
      <c r="NRZ266" t="s">
        <v>594</v>
      </c>
      <c r="NSA266" t="s">
        <v>594</v>
      </c>
      <c r="NSB266" t="s">
        <v>594</v>
      </c>
      <c r="NSC266" t="s">
        <v>594</v>
      </c>
      <c r="NSD266" t="s">
        <v>594</v>
      </c>
      <c r="NSE266" t="s">
        <v>594</v>
      </c>
      <c r="NSF266" t="s">
        <v>594</v>
      </c>
      <c r="NSG266" t="s">
        <v>594</v>
      </c>
      <c r="NSH266" t="s">
        <v>594</v>
      </c>
      <c r="NSI266" t="s">
        <v>594</v>
      </c>
      <c r="NSJ266" t="s">
        <v>594</v>
      </c>
      <c r="NSK266" t="s">
        <v>594</v>
      </c>
      <c r="NSL266" t="s">
        <v>594</v>
      </c>
      <c r="NSM266" t="s">
        <v>594</v>
      </c>
      <c r="NSN266" t="s">
        <v>594</v>
      </c>
      <c r="NSO266" t="s">
        <v>594</v>
      </c>
      <c r="NSP266" t="s">
        <v>594</v>
      </c>
      <c r="NSQ266" t="s">
        <v>594</v>
      </c>
      <c r="NSR266" t="s">
        <v>594</v>
      </c>
      <c r="NSS266" t="s">
        <v>594</v>
      </c>
      <c r="NST266" t="s">
        <v>594</v>
      </c>
      <c r="NSU266" t="s">
        <v>594</v>
      </c>
      <c r="NSV266" t="s">
        <v>594</v>
      </c>
      <c r="NSW266" t="s">
        <v>594</v>
      </c>
      <c r="NSX266" t="s">
        <v>594</v>
      </c>
      <c r="NSY266" t="s">
        <v>594</v>
      </c>
      <c r="NSZ266" t="s">
        <v>594</v>
      </c>
      <c r="NTA266" t="s">
        <v>594</v>
      </c>
      <c r="NTB266" t="s">
        <v>594</v>
      </c>
      <c r="NTC266" t="s">
        <v>594</v>
      </c>
      <c r="NTD266" t="s">
        <v>594</v>
      </c>
      <c r="NTE266" t="s">
        <v>594</v>
      </c>
      <c r="NTF266" t="s">
        <v>594</v>
      </c>
      <c r="NTG266" t="s">
        <v>594</v>
      </c>
      <c r="NTH266" t="s">
        <v>594</v>
      </c>
      <c r="NTI266" t="s">
        <v>594</v>
      </c>
      <c r="NTJ266" t="s">
        <v>594</v>
      </c>
      <c r="NTK266" t="s">
        <v>594</v>
      </c>
      <c r="NTL266" t="s">
        <v>594</v>
      </c>
      <c r="NTM266" t="s">
        <v>594</v>
      </c>
      <c r="NTN266" t="s">
        <v>594</v>
      </c>
      <c r="NTO266" t="s">
        <v>594</v>
      </c>
      <c r="NTP266" t="s">
        <v>594</v>
      </c>
      <c r="NTQ266" t="s">
        <v>594</v>
      </c>
      <c r="NTR266" t="s">
        <v>594</v>
      </c>
      <c r="NTS266" t="s">
        <v>594</v>
      </c>
      <c r="NTT266" t="s">
        <v>594</v>
      </c>
      <c r="NTU266" t="s">
        <v>594</v>
      </c>
      <c r="NTV266" t="s">
        <v>594</v>
      </c>
      <c r="NTW266" t="s">
        <v>594</v>
      </c>
      <c r="NTX266" t="s">
        <v>594</v>
      </c>
      <c r="NTY266" t="s">
        <v>594</v>
      </c>
      <c r="NTZ266" t="s">
        <v>594</v>
      </c>
      <c r="NUA266" t="s">
        <v>594</v>
      </c>
      <c r="NUB266" t="s">
        <v>594</v>
      </c>
      <c r="NUC266" t="s">
        <v>594</v>
      </c>
      <c r="NUD266" t="s">
        <v>594</v>
      </c>
      <c r="NUE266" t="s">
        <v>594</v>
      </c>
      <c r="NUF266" t="s">
        <v>594</v>
      </c>
      <c r="NUG266" t="s">
        <v>594</v>
      </c>
      <c r="NUH266" t="s">
        <v>594</v>
      </c>
      <c r="NUI266" t="s">
        <v>594</v>
      </c>
      <c r="NUJ266" t="s">
        <v>594</v>
      </c>
      <c r="NUK266" t="s">
        <v>594</v>
      </c>
      <c r="NUL266" t="s">
        <v>594</v>
      </c>
      <c r="NUM266" t="s">
        <v>594</v>
      </c>
      <c r="NUN266" t="s">
        <v>594</v>
      </c>
      <c r="NUO266" t="s">
        <v>594</v>
      </c>
      <c r="NUP266" t="s">
        <v>594</v>
      </c>
      <c r="NUQ266" t="s">
        <v>594</v>
      </c>
      <c r="NUR266" t="s">
        <v>594</v>
      </c>
      <c r="NUS266" t="s">
        <v>594</v>
      </c>
      <c r="NUT266" t="s">
        <v>594</v>
      </c>
      <c r="NUU266" t="s">
        <v>594</v>
      </c>
      <c r="NUV266" t="s">
        <v>594</v>
      </c>
      <c r="NUW266" t="s">
        <v>594</v>
      </c>
      <c r="NUX266" t="s">
        <v>594</v>
      </c>
      <c r="NUY266" t="s">
        <v>594</v>
      </c>
      <c r="NUZ266" t="s">
        <v>594</v>
      </c>
      <c r="NVA266" t="s">
        <v>594</v>
      </c>
      <c r="NVB266" t="s">
        <v>594</v>
      </c>
      <c r="NVC266" t="s">
        <v>594</v>
      </c>
      <c r="NVD266" t="s">
        <v>594</v>
      </c>
      <c r="NVE266" t="s">
        <v>594</v>
      </c>
      <c r="NVF266" t="s">
        <v>594</v>
      </c>
      <c r="NVG266" t="s">
        <v>594</v>
      </c>
      <c r="NVH266" t="s">
        <v>594</v>
      </c>
      <c r="NVI266" t="s">
        <v>594</v>
      </c>
      <c r="NVJ266" t="s">
        <v>594</v>
      </c>
      <c r="NVK266" t="s">
        <v>594</v>
      </c>
      <c r="NVL266" t="s">
        <v>594</v>
      </c>
      <c r="NVM266" t="s">
        <v>594</v>
      </c>
      <c r="NVN266" t="s">
        <v>594</v>
      </c>
      <c r="NVO266" t="s">
        <v>594</v>
      </c>
      <c r="NVP266" t="s">
        <v>594</v>
      </c>
      <c r="NVQ266" t="s">
        <v>594</v>
      </c>
      <c r="NVR266" t="s">
        <v>594</v>
      </c>
      <c r="NVS266" t="s">
        <v>594</v>
      </c>
      <c r="NVT266" t="s">
        <v>594</v>
      </c>
      <c r="NVU266" t="s">
        <v>594</v>
      </c>
      <c r="NVV266" t="s">
        <v>594</v>
      </c>
      <c r="NVW266" t="s">
        <v>594</v>
      </c>
      <c r="NVX266" t="s">
        <v>594</v>
      </c>
      <c r="NVY266" t="s">
        <v>594</v>
      </c>
      <c r="NVZ266" t="s">
        <v>594</v>
      </c>
      <c r="NWA266" t="s">
        <v>594</v>
      </c>
      <c r="NWB266" t="s">
        <v>594</v>
      </c>
      <c r="NWC266" t="s">
        <v>594</v>
      </c>
      <c r="NWD266" t="s">
        <v>594</v>
      </c>
      <c r="NWE266" t="s">
        <v>594</v>
      </c>
      <c r="NWF266" t="s">
        <v>594</v>
      </c>
      <c r="NWG266" t="s">
        <v>594</v>
      </c>
      <c r="NWH266" t="s">
        <v>594</v>
      </c>
      <c r="NWI266" t="s">
        <v>594</v>
      </c>
      <c r="NWJ266" t="s">
        <v>594</v>
      </c>
      <c r="NWK266" t="s">
        <v>594</v>
      </c>
      <c r="NWL266" t="s">
        <v>594</v>
      </c>
      <c r="NWM266" t="s">
        <v>594</v>
      </c>
      <c r="NWN266" t="s">
        <v>594</v>
      </c>
      <c r="NWO266" t="s">
        <v>594</v>
      </c>
      <c r="NWP266" t="s">
        <v>594</v>
      </c>
      <c r="NWQ266" t="s">
        <v>594</v>
      </c>
      <c r="NWR266" t="s">
        <v>594</v>
      </c>
      <c r="NWS266" t="s">
        <v>594</v>
      </c>
      <c r="NWT266" t="s">
        <v>594</v>
      </c>
      <c r="NWU266" t="s">
        <v>594</v>
      </c>
      <c r="NWV266" t="s">
        <v>594</v>
      </c>
      <c r="NWW266" t="s">
        <v>594</v>
      </c>
      <c r="NWX266" t="s">
        <v>594</v>
      </c>
      <c r="NWY266" t="s">
        <v>594</v>
      </c>
      <c r="NWZ266" t="s">
        <v>594</v>
      </c>
      <c r="NXA266" t="s">
        <v>594</v>
      </c>
      <c r="NXB266" t="s">
        <v>594</v>
      </c>
      <c r="NXC266" t="s">
        <v>594</v>
      </c>
      <c r="NXD266" t="s">
        <v>594</v>
      </c>
      <c r="NXE266" t="s">
        <v>594</v>
      </c>
      <c r="NXF266" t="s">
        <v>594</v>
      </c>
      <c r="NXG266" t="s">
        <v>594</v>
      </c>
      <c r="NXH266" t="s">
        <v>594</v>
      </c>
      <c r="NXI266" t="s">
        <v>594</v>
      </c>
      <c r="NXJ266" t="s">
        <v>594</v>
      </c>
      <c r="NXK266" t="s">
        <v>594</v>
      </c>
      <c r="NXL266" t="s">
        <v>594</v>
      </c>
      <c r="NXM266" t="s">
        <v>594</v>
      </c>
      <c r="NXN266" t="s">
        <v>594</v>
      </c>
      <c r="NXO266" t="s">
        <v>594</v>
      </c>
      <c r="NXP266" t="s">
        <v>594</v>
      </c>
      <c r="NXQ266" t="s">
        <v>594</v>
      </c>
      <c r="NXR266" t="s">
        <v>594</v>
      </c>
      <c r="NXS266" t="s">
        <v>594</v>
      </c>
      <c r="NXT266" t="s">
        <v>594</v>
      </c>
      <c r="NXU266" t="s">
        <v>594</v>
      </c>
      <c r="NXV266" t="s">
        <v>594</v>
      </c>
      <c r="NXW266" t="s">
        <v>594</v>
      </c>
      <c r="NXX266" t="s">
        <v>594</v>
      </c>
      <c r="NXY266" t="s">
        <v>594</v>
      </c>
      <c r="NXZ266" t="s">
        <v>594</v>
      </c>
      <c r="NYA266" t="s">
        <v>594</v>
      </c>
      <c r="NYB266" t="s">
        <v>594</v>
      </c>
      <c r="NYC266" t="s">
        <v>594</v>
      </c>
      <c r="NYD266" t="s">
        <v>594</v>
      </c>
      <c r="NYE266" t="s">
        <v>594</v>
      </c>
      <c r="NYF266" t="s">
        <v>594</v>
      </c>
      <c r="NYG266" t="s">
        <v>594</v>
      </c>
      <c r="NYH266" t="s">
        <v>594</v>
      </c>
      <c r="NYI266" t="s">
        <v>594</v>
      </c>
      <c r="NYJ266" t="s">
        <v>594</v>
      </c>
      <c r="NYK266" t="s">
        <v>594</v>
      </c>
      <c r="NYL266" t="s">
        <v>594</v>
      </c>
      <c r="NYM266" t="s">
        <v>594</v>
      </c>
      <c r="NYN266" t="s">
        <v>594</v>
      </c>
      <c r="NYO266" t="s">
        <v>594</v>
      </c>
      <c r="NYP266" t="s">
        <v>594</v>
      </c>
      <c r="NYQ266" t="s">
        <v>594</v>
      </c>
      <c r="NYR266" t="s">
        <v>594</v>
      </c>
      <c r="NYS266" t="s">
        <v>594</v>
      </c>
      <c r="NYT266" t="s">
        <v>594</v>
      </c>
      <c r="NYU266" t="s">
        <v>594</v>
      </c>
      <c r="NYV266" t="s">
        <v>594</v>
      </c>
      <c r="NYW266" t="s">
        <v>594</v>
      </c>
      <c r="NYX266" t="s">
        <v>594</v>
      </c>
      <c r="NYY266" t="s">
        <v>594</v>
      </c>
      <c r="NYZ266" t="s">
        <v>594</v>
      </c>
      <c r="NZA266" t="s">
        <v>594</v>
      </c>
      <c r="NZB266" t="s">
        <v>594</v>
      </c>
      <c r="NZC266" t="s">
        <v>594</v>
      </c>
      <c r="NZD266" t="s">
        <v>594</v>
      </c>
      <c r="NZE266" t="s">
        <v>594</v>
      </c>
      <c r="NZF266" t="s">
        <v>594</v>
      </c>
      <c r="NZG266" t="s">
        <v>594</v>
      </c>
      <c r="NZH266" t="s">
        <v>594</v>
      </c>
      <c r="NZI266" t="s">
        <v>594</v>
      </c>
      <c r="NZJ266" t="s">
        <v>594</v>
      </c>
      <c r="NZK266" t="s">
        <v>594</v>
      </c>
      <c r="NZL266" t="s">
        <v>594</v>
      </c>
      <c r="NZM266" t="s">
        <v>594</v>
      </c>
      <c r="NZN266" t="s">
        <v>594</v>
      </c>
      <c r="NZO266" t="s">
        <v>594</v>
      </c>
      <c r="NZP266" t="s">
        <v>594</v>
      </c>
      <c r="NZQ266" t="s">
        <v>594</v>
      </c>
      <c r="NZR266" t="s">
        <v>594</v>
      </c>
      <c r="NZS266" t="s">
        <v>594</v>
      </c>
      <c r="NZT266" t="s">
        <v>594</v>
      </c>
      <c r="NZU266" t="s">
        <v>594</v>
      </c>
      <c r="NZV266" t="s">
        <v>594</v>
      </c>
      <c r="NZW266" t="s">
        <v>594</v>
      </c>
      <c r="NZX266" t="s">
        <v>594</v>
      </c>
      <c r="NZY266" t="s">
        <v>594</v>
      </c>
      <c r="NZZ266" t="s">
        <v>594</v>
      </c>
      <c r="OAA266" t="s">
        <v>594</v>
      </c>
      <c r="OAB266" t="s">
        <v>594</v>
      </c>
      <c r="OAC266" t="s">
        <v>594</v>
      </c>
      <c r="OAD266" t="s">
        <v>594</v>
      </c>
      <c r="OAE266" t="s">
        <v>594</v>
      </c>
      <c r="OAF266" t="s">
        <v>594</v>
      </c>
      <c r="OAG266" t="s">
        <v>594</v>
      </c>
      <c r="OAH266" t="s">
        <v>594</v>
      </c>
      <c r="OAI266" t="s">
        <v>594</v>
      </c>
      <c r="OAJ266" t="s">
        <v>594</v>
      </c>
      <c r="OAK266" t="s">
        <v>594</v>
      </c>
      <c r="OAL266" t="s">
        <v>594</v>
      </c>
      <c r="OAM266" t="s">
        <v>594</v>
      </c>
      <c r="OAN266" t="s">
        <v>594</v>
      </c>
      <c r="OAO266" t="s">
        <v>594</v>
      </c>
      <c r="OAP266" t="s">
        <v>594</v>
      </c>
      <c r="OAQ266" t="s">
        <v>594</v>
      </c>
      <c r="OAR266" t="s">
        <v>594</v>
      </c>
      <c r="OAS266" t="s">
        <v>594</v>
      </c>
      <c r="OAT266" t="s">
        <v>594</v>
      </c>
      <c r="OAU266" t="s">
        <v>594</v>
      </c>
      <c r="OAV266" t="s">
        <v>594</v>
      </c>
      <c r="OAW266" t="s">
        <v>594</v>
      </c>
      <c r="OAX266" t="s">
        <v>594</v>
      </c>
      <c r="OAY266" t="s">
        <v>594</v>
      </c>
      <c r="OAZ266" t="s">
        <v>594</v>
      </c>
      <c r="OBA266" t="s">
        <v>594</v>
      </c>
      <c r="OBB266" t="s">
        <v>594</v>
      </c>
      <c r="OBC266" t="s">
        <v>594</v>
      </c>
      <c r="OBD266" t="s">
        <v>594</v>
      </c>
      <c r="OBE266" t="s">
        <v>594</v>
      </c>
      <c r="OBF266" t="s">
        <v>594</v>
      </c>
      <c r="OBG266" t="s">
        <v>594</v>
      </c>
      <c r="OBH266" t="s">
        <v>594</v>
      </c>
      <c r="OBI266" t="s">
        <v>594</v>
      </c>
      <c r="OBJ266" t="s">
        <v>594</v>
      </c>
      <c r="OBK266" t="s">
        <v>594</v>
      </c>
      <c r="OBL266" t="s">
        <v>594</v>
      </c>
      <c r="OBM266" t="s">
        <v>594</v>
      </c>
      <c r="OBN266" t="s">
        <v>594</v>
      </c>
      <c r="OBO266" t="s">
        <v>594</v>
      </c>
      <c r="OBP266" t="s">
        <v>594</v>
      </c>
      <c r="OBQ266" t="s">
        <v>594</v>
      </c>
      <c r="OBR266" t="s">
        <v>594</v>
      </c>
      <c r="OBS266" t="s">
        <v>594</v>
      </c>
      <c r="OBT266" t="s">
        <v>594</v>
      </c>
      <c r="OBU266" t="s">
        <v>594</v>
      </c>
      <c r="OBV266" t="s">
        <v>594</v>
      </c>
      <c r="OBW266" t="s">
        <v>594</v>
      </c>
      <c r="OBX266" t="s">
        <v>594</v>
      </c>
      <c r="OBY266" t="s">
        <v>594</v>
      </c>
      <c r="OBZ266" t="s">
        <v>594</v>
      </c>
      <c r="OCA266" t="s">
        <v>594</v>
      </c>
      <c r="OCB266" t="s">
        <v>594</v>
      </c>
      <c r="OCC266" t="s">
        <v>594</v>
      </c>
      <c r="OCD266" t="s">
        <v>594</v>
      </c>
      <c r="OCE266" t="s">
        <v>594</v>
      </c>
      <c r="OCF266" t="s">
        <v>594</v>
      </c>
      <c r="OCG266" t="s">
        <v>594</v>
      </c>
      <c r="OCH266" t="s">
        <v>594</v>
      </c>
      <c r="OCI266" t="s">
        <v>594</v>
      </c>
      <c r="OCJ266" t="s">
        <v>594</v>
      </c>
      <c r="OCK266" t="s">
        <v>594</v>
      </c>
      <c r="OCL266" t="s">
        <v>594</v>
      </c>
      <c r="OCM266" t="s">
        <v>594</v>
      </c>
      <c r="OCN266" t="s">
        <v>594</v>
      </c>
      <c r="OCO266" t="s">
        <v>594</v>
      </c>
      <c r="OCP266" t="s">
        <v>594</v>
      </c>
      <c r="OCQ266" t="s">
        <v>594</v>
      </c>
      <c r="OCR266" t="s">
        <v>594</v>
      </c>
      <c r="OCS266" t="s">
        <v>594</v>
      </c>
      <c r="OCT266" t="s">
        <v>594</v>
      </c>
      <c r="OCU266" t="s">
        <v>594</v>
      </c>
      <c r="OCV266" t="s">
        <v>594</v>
      </c>
      <c r="OCW266" t="s">
        <v>594</v>
      </c>
      <c r="OCX266" t="s">
        <v>594</v>
      </c>
      <c r="OCY266" t="s">
        <v>594</v>
      </c>
      <c r="OCZ266" t="s">
        <v>594</v>
      </c>
      <c r="ODA266" t="s">
        <v>594</v>
      </c>
      <c r="ODB266" t="s">
        <v>594</v>
      </c>
      <c r="ODC266" t="s">
        <v>594</v>
      </c>
      <c r="ODD266" t="s">
        <v>594</v>
      </c>
      <c r="ODE266" t="s">
        <v>594</v>
      </c>
      <c r="ODF266" t="s">
        <v>594</v>
      </c>
      <c r="ODG266" t="s">
        <v>594</v>
      </c>
      <c r="ODH266" t="s">
        <v>594</v>
      </c>
      <c r="ODI266" t="s">
        <v>594</v>
      </c>
      <c r="ODJ266" t="s">
        <v>594</v>
      </c>
      <c r="ODK266" t="s">
        <v>594</v>
      </c>
      <c r="ODL266" t="s">
        <v>594</v>
      </c>
      <c r="ODM266" t="s">
        <v>594</v>
      </c>
      <c r="ODN266" t="s">
        <v>594</v>
      </c>
      <c r="ODO266" t="s">
        <v>594</v>
      </c>
      <c r="ODP266" t="s">
        <v>594</v>
      </c>
      <c r="ODQ266" t="s">
        <v>594</v>
      </c>
      <c r="ODR266" t="s">
        <v>594</v>
      </c>
      <c r="ODS266" t="s">
        <v>594</v>
      </c>
      <c r="ODT266" t="s">
        <v>594</v>
      </c>
      <c r="ODU266" t="s">
        <v>594</v>
      </c>
      <c r="ODV266" t="s">
        <v>594</v>
      </c>
      <c r="ODW266" t="s">
        <v>594</v>
      </c>
      <c r="ODX266" t="s">
        <v>594</v>
      </c>
      <c r="ODY266" t="s">
        <v>594</v>
      </c>
      <c r="ODZ266" t="s">
        <v>594</v>
      </c>
      <c r="OEA266" t="s">
        <v>594</v>
      </c>
      <c r="OEB266" t="s">
        <v>594</v>
      </c>
      <c r="OEC266" t="s">
        <v>594</v>
      </c>
      <c r="OED266" t="s">
        <v>594</v>
      </c>
      <c r="OEE266" t="s">
        <v>594</v>
      </c>
      <c r="OEF266" t="s">
        <v>594</v>
      </c>
      <c r="OEG266" t="s">
        <v>594</v>
      </c>
      <c r="OEH266" t="s">
        <v>594</v>
      </c>
      <c r="OEI266" t="s">
        <v>594</v>
      </c>
      <c r="OEJ266" t="s">
        <v>594</v>
      </c>
      <c r="OEK266" t="s">
        <v>594</v>
      </c>
      <c r="OEL266" t="s">
        <v>594</v>
      </c>
      <c r="OEM266" t="s">
        <v>594</v>
      </c>
      <c r="OEN266" t="s">
        <v>594</v>
      </c>
      <c r="OEO266" t="s">
        <v>594</v>
      </c>
      <c r="OEP266" t="s">
        <v>594</v>
      </c>
      <c r="OEQ266" t="s">
        <v>594</v>
      </c>
      <c r="OER266" t="s">
        <v>594</v>
      </c>
      <c r="OES266" t="s">
        <v>594</v>
      </c>
      <c r="OET266" t="s">
        <v>594</v>
      </c>
      <c r="OEU266" t="s">
        <v>594</v>
      </c>
      <c r="OEV266" t="s">
        <v>594</v>
      </c>
      <c r="OEW266" t="s">
        <v>594</v>
      </c>
      <c r="OEX266" t="s">
        <v>594</v>
      </c>
      <c r="OEY266" t="s">
        <v>594</v>
      </c>
      <c r="OEZ266" t="s">
        <v>594</v>
      </c>
      <c r="OFA266" t="s">
        <v>594</v>
      </c>
      <c r="OFB266" t="s">
        <v>594</v>
      </c>
      <c r="OFC266" t="s">
        <v>594</v>
      </c>
      <c r="OFD266" t="s">
        <v>594</v>
      </c>
      <c r="OFE266" t="s">
        <v>594</v>
      </c>
      <c r="OFF266" t="s">
        <v>594</v>
      </c>
      <c r="OFG266" t="s">
        <v>594</v>
      </c>
      <c r="OFH266" t="s">
        <v>594</v>
      </c>
      <c r="OFI266" t="s">
        <v>594</v>
      </c>
      <c r="OFJ266" t="s">
        <v>594</v>
      </c>
      <c r="OFK266" t="s">
        <v>594</v>
      </c>
      <c r="OFL266" t="s">
        <v>594</v>
      </c>
      <c r="OFM266" t="s">
        <v>594</v>
      </c>
      <c r="OFN266" t="s">
        <v>594</v>
      </c>
      <c r="OFO266" t="s">
        <v>594</v>
      </c>
      <c r="OFP266" t="s">
        <v>594</v>
      </c>
      <c r="OFQ266" t="s">
        <v>594</v>
      </c>
      <c r="OFR266" t="s">
        <v>594</v>
      </c>
      <c r="OFS266" t="s">
        <v>594</v>
      </c>
      <c r="OFT266" t="s">
        <v>594</v>
      </c>
      <c r="OFU266" t="s">
        <v>594</v>
      </c>
      <c r="OFV266" t="s">
        <v>594</v>
      </c>
      <c r="OFW266" t="s">
        <v>594</v>
      </c>
      <c r="OFX266" t="s">
        <v>594</v>
      </c>
      <c r="OFY266" t="s">
        <v>594</v>
      </c>
      <c r="OFZ266" t="s">
        <v>594</v>
      </c>
      <c r="OGA266" t="s">
        <v>594</v>
      </c>
      <c r="OGB266" t="s">
        <v>594</v>
      </c>
      <c r="OGC266" t="s">
        <v>594</v>
      </c>
      <c r="OGD266" t="s">
        <v>594</v>
      </c>
      <c r="OGE266" t="s">
        <v>594</v>
      </c>
      <c r="OGF266" t="s">
        <v>594</v>
      </c>
      <c r="OGG266" t="s">
        <v>594</v>
      </c>
      <c r="OGH266" t="s">
        <v>594</v>
      </c>
      <c r="OGI266" t="s">
        <v>594</v>
      </c>
      <c r="OGJ266" t="s">
        <v>594</v>
      </c>
      <c r="OGK266" t="s">
        <v>594</v>
      </c>
      <c r="OGL266" t="s">
        <v>594</v>
      </c>
      <c r="OGM266" t="s">
        <v>594</v>
      </c>
      <c r="OGN266" t="s">
        <v>594</v>
      </c>
      <c r="OGO266" t="s">
        <v>594</v>
      </c>
      <c r="OGP266" t="s">
        <v>594</v>
      </c>
      <c r="OGQ266" t="s">
        <v>594</v>
      </c>
      <c r="OGR266" t="s">
        <v>594</v>
      </c>
      <c r="OGS266" t="s">
        <v>594</v>
      </c>
      <c r="OGT266" t="s">
        <v>594</v>
      </c>
      <c r="OGU266" t="s">
        <v>594</v>
      </c>
      <c r="OGV266" t="s">
        <v>594</v>
      </c>
      <c r="OGW266" t="s">
        <v>594</v>
      </c>
      <c r="OGX266" t="s">
        <v>594</v>
      </c>
      <c r="OGY266" t="s">
        <v>594</v>
      </c>
      <c r="OGZ266" t="s">
        <v>594</v>
      </c>
      <c r="OHA266" t="s">
        <v>594</v>
      </c>
      <c r="OHB266" t="s">
        <v>594</v>
      </c>
      <c r="OHC266" t="s">
        <v>594</v>
      </c>
      <c r="OHD266" t="s">
        <v>594</v>
      </c>
      <c r="OHE266" t="s">
        <v>594</v>
      </c>
      <c r="OHF266" t="s">
        <v>594</v>
      </c>
      <c r="OHG266" t="s">
        <v>594</v>
      </c>
      <c r="OHH266" t="s">
        <v>594</v>
      </c>
      <c r="OHI266" t="s">
        <v>594</v>
      </c>
      <c r="OHJ266" t="s">
        <v>594</v>
      </c>
      <c r="OHK266" t="s">
        <v>594</v>
      </c>
      <c r="OHL266" t="s">
        <v>594</v>
      </c>
      <c r="OHM266" t="s">
        <v>594</v>
      </c>
      <c r="OHN266" t="s">
        <v>594</v>
      </c>
      <c r="OHO266" t="s">
        <v>594</v>
      </c>
      <c r="OHP266" t="s">
        <v>594</v>
      </c>
      <c r="OHQ266" t="s">
        <v>594</v>
      </c>
      <c r="OHR266" t="s">
        <v>594</v>
      </c>
      <c r="OHS266" t="s">
        <v>594</v>
      </c>
      <c r="OHT266" t="s">
        <v>594</v>
      </c>
      <c r="OHU266" t="s">
        <v>594</v>
      </c>
      <c r="OHV266" t="s">
        <v>594</v>
      </c>
      <c r="OHW266" t="s">
        <v>594</v>
      </c>
      <c r="OHX266" t="s">
        <v>594</v>
      </c>
      <c r="OHY266" t="s">
        <v>594</v>
      </c>
      <c r="OHZ266" t="s">
        <v>594</v>
      </c>
      <c r="OIA266" t="s">
        <v>594</v>
      </c>
      <c r="OIB266" t="s">
        <v>594</v>
      </c>
      <c r="OIC266" t="s">
        <v>594</v>
      </c>
      <c r="OID266" t="s">
        <v>594</v>
      </c>
      <c r="OIE266" t="s">
        <v>594</v>
      </c>
      <c r="OIF266" t="s">
        <v>594</v>
      </c>
      <c r="OIG266" t="s">
        <v>594</v>
      </c>
      <c r="OIH266" t="s">
        <v>594</v>
      </c>
      <c r="OII266" t="s">
        <v>594</v>
      </c>
      <c r="OIJ266" t="s">
        <v>594</v>
      </c>
      <c r="OIK266" t="s">
        <v>594</v>
      </c>
      <c r="OIL266" t="s">
        <v>594</v>
      </c>
      <c r="OIM266" t="s">
        <v>594</v>
      </c>
      <c r="OIN266" t="s">
        <v>594</v>
      </c>
      <c r="OIO266" t="s">
        <v>594</v>
      </c>
      <c r="OIP266" t="s">
        <v>594</v>
      </c>
      <c r="OIQ266" t="s">
        <v>594</v>
      </c>
      <c r="OIR266" t="s">
        <v>594</v>
      </c>
      <c r="OIS266" t="s">
        <v>594</v>
      </c>
      <c r="OIT266" t="s">
        <v>594</v>
      </c>
      <c r="OIU266" t="s">
        <v>594</v>
      </c>
      <c r="OIV266" t="s">
        <v>594</v>
      </c>
      <c r="OIW266" t="s">
        <v>594</v>
      </c>
      <c r="OIX266" t="s">
        <v>594</v>
      </c>
      <c r="OIY266" t="s">
        <v>594</v>
      </c>
      <c r="OIZ266" t="s">
        <v>594</v>
      </c>
      <c r="OJA266" t="s">
        <v>594</v>
      </c>
      <c r="OJB266" t="s">
        <v>594</v>
      </c>
      <c r="OJC266" t="s">
        <v>594</v>
      </c>
      <c r="OJD266" t="s">
        <v>594</v>
      </c>
      <c r="OJE266" t="s">
        <v>594</v>
      </c>
      <c r="OJF266" t="s">
        <v>594</v>
      </c>
      <c r="OJG266" t="s">
        <v>594</v>
      </c>
      <c r="OJH266" t="s">
        <v>594</v>
      </c>
      <c r="OJI266" t="s">
        <v>594</v>
      </c>
      <c r="OJJ266" t="s">
        <v>594</v>
      </c>
      <c r="OJK266" t="s">
        <v>594</v>
      </c>
      <c r="OJL266" t="s">
        <v>594</v>
      </c>
      <c r="OJM266" t="s">
        <v>594</v>
      </c>
      <c r="OJN266" t="s">
        <v>594</v>
      </c>
      <c r="OJO266" t="s">
        <v>594</v>
      </c>
      <c r="OJP266" t="s">
        <v>594</v>
      </c>
      <c r="OJQ266" t="s">
        <v>594</v>
      </c>
      <c r="OJR266" t="s">
        <v>594</v>
      </c>
      <c r="OJS266" t="s">
        <v>594</v>
      </c>
      <c r="OJT266" t="s">
        <v>594</v>
      </c>
      <c r="OJU266" t="s">
        <v>594</v>
      </c>
      <c r="OJV266" t="s">
        <v>594</v>
      </c>
      <c r="OJW266" t="s">
        <v>594</v>
      </c>
      <c r="OJX266" t="s">
        <v>594</v>
      </c>
      <c r="OJY266" t="s">
        <v>594</v>
      </c>
      <c r="OJZ266" t="s">
        <v>594</v>
      </c>
      <c r="OKA266" t="s">
        <v>594</v>
      </c>
      <c r="OKB266" t="s">
        <v>594</v>
      </c>
      <c r="OKC266" t="s">
        <v>594</v>
      </c>
      <c r="OKD266" t="s">
        <v>594</v>
      </c>
      <c r="OKE266" t="s">
        <v>594</v>
      </c>
      <c r="OKF266" t="s">
        <v>594</v>
      </c>
      <c r="OKG266" t="s">
        <v>594</v>
      </c>
      <c r="OKH266" t="s">
        <v>594</v>
      </c>
      <c r="OKI266" t="s">
        <v>594</v>
      </c>
      <c r="OKJ266" t="s">
        <v>594</v>
      </c>
      <c r="OKK266" t="s">
        <v>594</v>
      </c>
      <c r="OKL266" t="s">
        <v>594</v>
      </c>
      <c r="OKM266" t="s">
        <v>594</v>
      </c>
      <c r="OKN266" t="s">
        <v>594</v>
      </c>
      <c r="OKO266" t="s">
        <v>594</v>
      </c>
      <c r="OKP266" t="s">
        <v>594</v>
      </c>
      <c r="OKQ266" t="s">
        <v>594</v>
      </c>
      <c r="OKR266" t="s">
        <v>594</v>
      </c>
      <c r="OKS266" t="s">
        <v>594</v>
      </c>
      <c r="OKT266" t="s">
        <v>594</v>
      </c>
      <c r="OKU266" t="s">
        <v>594</v>
      </c>
      <c r="OKV266" t="s">
        <v>594</v>
      </c>
      <c r="OKW266" t="s">
        <v>594</v>
      </c>
      <c r="OKX266" t="s">
        <v>594</v>
      </c>
      <c r="OKY266" t="s">
        <v>594</v>
      </c>
      <c r="OKZ266" t="s">
        <v>594</v>
      </c>
      <c r="OLA266" t="s">
        <v>594</v>
      </c>
      <c r="OLB266" t="s">
        <v>594</v>
      </c>
      <c r="OLC266" t="s">
        <v>594</v>
      </c>
      <c r="OLD266" t="s">
        <v>594</v>
      </c>
      <c r="OLE266" t="s">
        <v>594</v>
      </c>
      <c r="OLF266" t="s">
        <v>594</v>
      </c>
      <c r="OLG266" t="s">
        <v>594</v>
      </c>
      <c r="OLH266" t="s">
        <v>594</v>
      </c>
      <c r="OLI266" t="s">
        <v>594</v>
      </c>
      <c r="OLJ266" t="s">
        <v>594</v>
      </c>
      <c r="OLK266" t="s">
        <v>594</v>
      </c>
      <c r="OLL266" t="s">
        <v>594</v>
      </c>
      <c r="OLM266" t="s">
        <v>594</v>
      </c>
      <c r="OLN266" t="s">
        <v>594</v>
      </c>
      <c r="OLO266" t="s">
        <v>594</v>
      </c>
      <c r="OLP266" t="s">
        <v>594</v>
      </c>
      <c r="OLQ266" t="s">
        <v>594</v>
      </c>
      <c r="OLR266" t="s">
        <v>594</v>
      </c>
      <c r="OLS266" t="s">
        <v>594</v>
      </c>
      <c r="OLT266" t="s">
        <v>594</v>
      </c>
      <c r="OLU266" t="s">
        <v>594</v>
      </c>
      <c r="OLV266" t="s">
        <v>594</v>
      </c>
      <c r="OLW266" t="s">
        <v>594</v>
      </c>
      <c r="OLX266" t="s">
        <v>594</v>
      </c>
      <c r="OLY266" t="s">
        <v>594</v>
      </c>
      <c r="OLZ266" t="s">
        <v>594</v>
      </c>
      <c r="OMA266" t="s">
        <v>594</v>
      </c>
      <c r="OMB266" t="s">
        <v>594</v>
      </c>
      <c r="OMC266" t="s">
        <v>594</v>
      </c>
      <c r="OMD266" t="s">
        <v>594</v>
      </c>
      <c r="OME266" t="s">
        <v>594</v>
      </c>
      <c r="OMF266" t="s">
        <v>594</v>
      </c>
      <c r="OMG266" t="s">
        <v>594</v>
      </c>
      <c r="OMH266" t="s">
        <v>594</v>
      </c>
      <c r="OMI266" t="s">
        <v>594</v>
      </c>
      <c r="OMJ266" t="s">
        <v>594</v>
      </c>
      <c r="OMK266" t="s">
        <v>594</v>
      </c>
      <c r="OML266" t="s">
        <v>594</v>
      </c>
      <c r="OMM266" t="s">
        <v>594</v>
      </c>
      <c r="OMN266" t="s">
        <v>594</v>
      </c>
      <c r="OMO266" t="s">
        <v>594</v>
      </c>
      <c r="OMP266" t="s">
        <v>594</v>
      </c>
      <c r="OMQ266" t="s">
        <v>594</v>
      </c>
      <c r="OMR266" t="s">
        <v>594</v>
      </c>
      <c r="OMS266" t="s">
        <v>594</v>
      </c>
      <c r="OMT266" t="s">
        <v>594</v>
      </c>
      <c r="OMU266" t="s">
        <v>594</v>
      </c>
      <c r="OMV266" t="s">
        <v>594</v>
      </c>
      <c r="OMW266" t="s">
        <v>594</v>
      </c>
      <c r="OMX266" t="s">
        <v>594</v>
      </c>
      <c r="OMY266" t="s">
        <v>594</v>
      </c>
      <c r="OMZ266" t="s">
        <v>594</v>
      </c>
      <c r="ONA266" t="s">
        <v>594</v>
      </c>
      <c r="ONB266" t="s">
        <v>594</v>
      </c>
      <c r="ONC266" t="s">
        <v>594</v>
      </c>
      <c r="OND266" t="s">
        <v>594</v>
      </c>
      <c r="ONE266" t="s">
        <v>594</v>
      </c>
      <c r="ONF266" t="s">
        <v>594</v>
      </c>
      <c r="ONG266" t="s">
        <v>594</v>
      </c>
      <c r="ONH266" t="s">
        <v>594</v>
      </c>
      <c r="ONI266" t="s">
        <v>594</v>
      </c>
      <c r="ONJ266" t="s">
        <v>594</v>
      </c>
      <c r="ONK266" t="s">
        <v>594</v>
      </c>
      <c r="ONL266" t="s">
        <v>594</v>
      </c>
      <c r="ONM266" t="s">
        <v>594</v>
      </c>
      <c r="ONN266" t="s">
        <v>594</v>
      </c>
      <c r="ONO266" t="s">
        <v>594</v>
      </c>
      <c r="ONP266" t="s">
        <v>594</v>
      </c>
      <c r="ONQ266" t="s">
        <v>594</v>
      </c>
      <c r="ONR266" t="s">
        <v>594</v>
      </c>
      <c r="ONS266" t="s">
        <v>594</v>
      </c>
      <c r="ONT266" t="s">
        <v>594</v>
      </c>
      <c r="ONU266" t="s">
        <v>594</v>
      </c>
      <c r="ONV266" t="s">
        <v>594</v>
      </c>
      <c r="ONW266" t="s">
        <v>594</v>
      </c>
      <c r="ONX266" t="s">
        <v>594</v>
      </c>
      <c r="ONY266" t="s">
        <v>594</v>
      </c>
      <c r="ONZ266" t="s">
        <v>594</v>
      </c>
      <c r="OOA266" t="s">
        <v>594</v>
      </c>
      <c r="OOB266" t="s">
        <v>594</v>
      </c>
      <c r="OOC266" t="s">
        <v>594</v>
      </c>
      <c r="OOD266" t="s">
        <v>594</v>
      </c>
      <c r="OOE266" t="s">
        <v>594</v>
      </c>
      <c r="OOF266" t="s">
        <v>594</v>
      </c>
      <c r="OOG266" t="s">
        <v>594</v>
      </c>
      <c r="OOH266" t="s">
        <v>594</v>
      </c>
      <c r="OOI266" t="s">
        <v>594</v>
      </c>
      <c r="OOJ266" t="s">
        <v>594</v>
      </c>
      <c r="OOK266" t="s">
        <v>594</v>
      </c>
      <c r="OOL266" t="s">
        <v>594</v>
      </c>
      <c r="OOM266" t="s">
        <v>594</v>
      </c>
      <c r="OON266" t="s">
        <v>594</v>
      </c>
      <c r="OOO266" t="s">
        <v>594</v>
      </c>
      <c r="OOP266" t="s">
        <v>594</v>
      </c>
      <c r="OOQ266" t="s">
        <v>594</v>
      </c>
      <c r="OOR266" t="s">
        <v>594</v>
      </c>
      <c r="OOS266" t="s">
        <v>594</v>
      </c>
      <c r="OOT266" t="s">
        <v>594</v>
      </c>
      <c r="OOU266" t="s">
        <v>594</v>
      </c>
      <c r="OOV266" t="s">
        <v>594</v>
      </c>
      <c r="OOW266" t="s">
        <v>594</v>
      </c>
      <c r="OOX266" t="s">
        <v>594</v>
      </c>
      <c r="OOY266" t="s">
        <v>594</v>
      </c>
      <c r="OOZ266" t="s">
        <v>594</v>
      </c>
      <c r="OPA266" t="s">
        <v>594</v>
      </c>
      <c r="OPB266" t="s">
        <v>594</v>
      </c>
      <c r="OPC266" t="s">
        <v>594</v>
      </c>
      <c r="OPD266" t="s">
        <v>594</v>
      </c>
      <c r="OPE266" t="s">
        <v>594</v>
      </c>
      <c r="OPF266" t="s">
        <v>594</v>
      </c>
      <c r="OPG266" t="s">
        <v>594</v>
      </c>
      <c r="OPH266" t="s">
        <v>594</v>
      </c>
      <c r="OPI266" t="s">
        <v>594</v>
      </c>
      <c r="OPJ266" t="s">
        <v>594</v>
      </c>
      <c r="OPK266" t="s">
        <v>594</v>
      </c>
      <c r="OPL266" t="s">
        <v>594</v>
      </c>
      <c r="OPM266" t="s">
        <v>594</v>
      </c>
      <c r="OPN266" t="s">
        <v>594</v>
      </c>
      <c r="OPO266" t="s">
        <v>594</v>
      </c>
      <c r="OPP266" t="s">
        <v>594</v>
      </c>
      <c r="OPQ266" t="s">
        <v>594</v>
      </c>
      <c r="OPR266" t="s">
        <v>594</v>
      </c>
      <c r="OPS266" t="s">
        <v>594</v>
      </c>
      <c r="OPT266" t="s">
        <v>594</v>
      </c>
      <c r="OPU266" t="s">
        <v>594</v>
      </c>
      <c r="OPV266" t="s">
        <v>594</v>
      </c>
      <c r="OPW266" t="s">
        <v>594</v>
      </c>
      <c r="OPX266" t="s">
        <v>594</v>
      </c>
      <c r="OPY266" t="s">
        <v>594</v>
      </c>
      <c r="OPZ266" t="s">
        <v>594</v>
      </c>
      <c r="OQA266" t="s">
        <v>594</v>
      </c>
      <c r="OQB266" t="s">
        <v>594</v>
      </c>
      <c r="OQC266" t="s">
        <v>594</v>
      </c>
      <c r="OQD266" t="s">
        <v>594</v>
      </c>
      <c r="OQE266" t="s">
        <v>594</v>
      </c>
      <c r="OQF266" t="s">
        <v>594</v>
      </c>
      <c r="OQG266" t="s">
        <v>594</v>
      </c>
      <c r="OQH266" t="s">
        <v>594</v>
      </c>
      <c r="OQI266" t="s">
        <v>594</v>
      </c>
      <c r="OQJ266" t="s">
        <v>594</v>
      </c>
      <c r="OQK266" t="s">
        <v>594</v>
      </c>
      <c r="OQL266" t="s">
        <v>594</v>
      </c>
      <c r="OQM266" t="s">
        <v>594</v>
      </c>
      <c r="OQN266" t="s">
        <v>594</v>
      </c>
      <c r="OQO266" t="s">
        <v>594</v>
      </c>
      <c r="OQP266" t="s">
        <v>594</v>
      </c>
      <c r="OQQ266" t="s">
        <v>594</v>
      </c>
      <c r="OQR266" t="s">
        <v>594</v>
      </c>
      <c r="OQS266" t="s">
        <v>594</v>
      </c>
      <c r="OQT266" t="s">
        <v>594</v>
      </c>
      <c r="OQU266" t="s">
        <v>594</v>
      </c>
      <c r="OQV266" t="s">
        <v>594</v>
      </c>
      <c r="OQW266" t="s">
        <v>594</v>
      </c>
      <c r="OQX266" t="s">
        <v>594</v>
      </c>
      <c r="OQY266" t="s">
        <v>594</v>
      </c>
      <c r="OQZ266" t="s">
        <v>594</v>
      </c>
      <c r="ORA266" t="s">
        <v>594</v>
      </c>
      <c r="ORB266" t="s">
        <v>594</v>
      </c>
      <c r="ORC266" t="s">
        <v>594</v>
      </c>
      <c r="ORD266" t="s">
        <v>594</v>
      </c>
      <c r="ORE266" t="s">
        <v>594</v>
      </c>
      <c r="ORF266" t="s">
        <v>594</v>
      </c>
      <c r="ORG266" t="s">
        <v>594</v>
      </c>
      <c r="ORH266" t="s">
        <v>594</v>
      </c>
      <c r="ORI266" t="s">
        <v>594</v>
      </c>
      <c r="ORJ266" t="s">
        <v>594</v>
      </c>
      <c r="ORK266" t="s">
        <v>594</v>
      </c>
      <c r="ORL266" t="s">
        <v>594</v>
      </c>
      <c r="ORM266" t="s">
        <v>594</v>
      </c>
      <c r="ORN266" t="s">
        <v>594</v>
      </c>
      <c r="ORO266" t="s">
        <v>594</v>
      </c>
      <c r="ORP266" t="s">
        <v>594</v>
      </c>
      <c r="ORQ266" t="s">
        <v>594</v>
      </c>
      <c r="ORR266" t="s">
        <v>594</v>
      </c>
      <c r="ORS266" t="s">
        <v>594</v>
      </c>
      <c r="ORT266" t="s">
        <v>594</v>
      </c>
      <c r="ORU266" t="s">
        <v>594</v>
      </c>
      <c r="ORV266" t="s">
        <v>594</v>
      </c>
      <c r="ORW266" t="s">
        <v>594</v>
      </c>
      <c r="ORX266" t="s">
        <v>594</v>
      </c>
      <c r="ORY266" t="s">
        <v>594</v>
      </c>
      <c r="ORZ266" t="s">
        <v>594</v>
      </c>
      <c r="OSA266" t="s">
        <v>594</v>
      </c>
      <c r="OSB266" t="s">
        <v>594</v>
      </c>
      <c r="OSC266" t="s">
        <v>594</v>
      </c>
      <c r="OSD266" t="s">
        <v>594</v>
      </c>
      <c r="OSE266" t="s">
        <v>594</v>
      </c>
      <c r="OSF266" t="s">
        <v>594</v>
      </c>
      <c r="OSG266" t="s">
        <v>594</v>
      </c>
      <c r="OSH266" t="s">
        <v>594</v>
      </c>
      <c r="OSI266" t="s">
        <v>594</v>
      </c>
      <c r="OSJ266" t="s">
        <v>594</v>
      </c>
      <c r="OSK266" t="s">
        <v>594</v>
      </c>
      <c r="OSL266" t="s">
        <v>594</v>
      </c>
      <c r="OSM266" t="s">
        <v>594</v>
      </c>
      <c r="OSN266" t="s">
        <v>594</v>
      </c>
      <c r="OSO266" t="s">
        <v>594</v>
      </c>
      <c r="OSP266" t="s">
        <v>594</v>
      </c>
      <c r="OSQ266" t="s">
        <v>594</v>
      </c>
      <c r="OSR266" t="s">
        <v>594</v>
      </c>
      <c r="OSS266" t="s">
        <v>594</v>
      </c>
      <c r="OST266" t="s">
        <v>594</v>
      </c>
      <c r="OSU266" t="s">
        <v>594</v>
      </c>
      <c r="OSV266" t="s">
        <v>594</v>
      </c>
      <c r="OSW266" t="s">
        <v>594</v>
      </c>
      <c r="OSX266" t="s">
        <v>594</v>
      </c>
      <c r="OSY266" t="s">
        <v>594</v>
      </c>
      <c r="OSZ266" t="s">
        <v>594</v>
      </c>
      <c r="OTA266" t="s">
        <v>594</v>
      </c>
      <c r="OTB266" t="s">
        <v>594</v>
      </c>
      <c r="OTC266" t="s">
        <v>594</v>
      </c>
      <c r="OTD266" t="s">
        <v>594</v>
      </c>
      <c r="OTE266" t="s">
        <v>594</v>
      </c>
      <c r="OTF266" t="s">
        <v>594</v>
      </c>
      <c r="OTG266" t="s">
        <v>594</v>
      </c>
      <c r="OTH266" t="s">
        <v>594</v>
      </c>
      <c r="OTI266" t="s">
        <v>594</v>
      </c>
      <c r="OTJ266" t="s">
        <v>594</v>
      </c>
      <c r="OTK266" t="s">
        <v>594</v>
      </c>
      <c r="OTL266" t="s">
        <v>594</v>
      </c>
      <c r="OTM266" t="s">
        <v>594</v>
      </c>
      <c r="OTN266" t="s">
        <v>594</v>
      </c>
      <c r="OTO266" t="s">
        <v>594</v>
      </c>
      <c r="OTP266" t="s">
        <v>594</v>
      </c>
      <c r="OTQ266" t="s">
        <v>594</v>
      </c>
      <c r="OTR266" t="s">
        <v>594</v>
      </c>
      <c r="OTS266" t="s">
        <v>594</v>
      </c>
      <c r="OTT266" t="s">
        <v>594</v>
      </c>
      <c r="OTU266" t="s">
        <v>594</v>
      </c>
      <c r="OTV266" t="s">
        <v>594</v>
      </c>
      <c r="OTW266" t="s">
        <v>594</v>
      </c>
      <c r="OTX266" t="s">
        <v>594</v>
      </c>
      <c r="OTY266" t="s">
        <v>594</v>
      </c>
      <c r="OTZ266" t="s">
        <v>594</v>
      </c>
      <c r="OUA266" t="s">
        <v>594</v>
      </c>
      <c r="OUB266" t="s">
        <v>594</v>
      </c>
      <c r="OUC266" t="s">
        <v>594</v>
      </c>
      <c r="OUD266" t="s">
        <v>594</v>
      </c>
      <c r="OUE266" t="s">
        <v>594</v>
      </c>
      <c r="OUF266" t="s">
        <v>594</v>
      </c>
      <c r="OUG266" t="s">
        <v>594</v>
      </c>
      <c r="OUH266" t="s">
        <v>594</v>
      </c>
      <c r="OUI266" t="s">
        <v>594</v>
      </c>
      <c r="OUJ266" t="s">
        <v>594</v>
      </c>
      <c r="OUK266" t="s">
        <v>594</v>
      </c>
      <c r="OUL266" t="s">
        <v>594</v>
      </c>
      <c r="OUM266" t="s">
        <v>594</v>
      </c>
      <c r="OUN266" t="s">
        <v>594</v>
      </c>
      <c r="OUO266" t="s">
        <v>594</v>
      </c>
      <c r="OUP266" t="s">
        <v>594</v>
      </c>
      <c r="OUQ266" t="s">
        <v>594</v>
      </c>
      <c r="OUR266" t="s">
        <v>594</v>
      </c>
      <c r="OUS266" t="s">
        <v>594</v>
      </c>
      <c r="OUT266" t="s">
        <v>594</v>
      </c>
      <c r="OUU266" t="s">
        <v>594</v>
      </c>
      <c r="OUV266" t="s">
        <v>594</v>
      </c>
      <c r="OUW266" t="s">
        <v>594</v>
      </c>
      <c r="OUX266" t="s">
        <v>594</v>
      </c>
      <c r="OUY266" t="s">
        <v>594</v>
      </c>
      <c r="OUZ266" t="s">
        <v>594</v>
      </c>
      <c r="OVA266" t="s">
        <v>594</v>
      </c>
      <c r="OVB266" t="s">
        <v>594</v>
      </c>
      <c r="OVC266" t="s">
        <v>594</v>
      </c>
      <c r="OVD266" t="s">
        <v>594</v>
      </c>
      <c r="OVE266" t="s">
        <v>594</v>
      </c>
      <c r="OVF266" t="s">
        <v>594</v>
      </c>
      <c r="OVG266" t="s">
        <v>594</v>
      </c>
      <c r="OVH266" t="s">
        <v>594</v>
      </c>
      <c r="OVI266" t="s">
        <v>594</v>
      </c>
      <c r="OVJ266" t="s">
        <v>594</v>
      </c>
      <c r="OVK266" t="s">
        <v>594</v>
      </c>
      <c r="OVL266" t="s">
        <v>594</v>
      </c>
      <c r="OVM266" t="s">
        <v>594</v>
      </c>
      <c r="OVN266" t="s">
        <v>594</v>
      </c>
      <c r="OVO266" t="s">
        <v>594</v>
      </c>
      <c r="OVP266" t="s">
        <v>594</v>
      </c>
      <c r="OVQ266" t="s">
        <v>594</v>
      </c>
      <c r="OVR266" t="s">
        <v>594</v>
      </c>
      <c r="OVS266" t="s">
        <v>594</v>
      </c>
      <c r="OVT266" t="s">
        <v>594</v>
      </c>
      <c r="OVU266" t="s">
        <v>594</v>
      </c>
      <c r="OVV266" t="s">
        <v>594</v>
      </c>
      <c r="OVW266" t="s">
        <v>594</v>
      </c>
      <c r="OVX266" t="s">
        <v>594</v>
      </c>
      <c r="OVY266" t="s">
        <v>594</v>
      </c>
      <c r="OVZ266" t="s">
        <v>594</v>
      </c>
      <c r="OWA266" t="s">
        <v>594</v>
      </c>
      <c r="OWB266" t="s">
        <v>594</v>
      </c>
      <c r="OWC266" t="s">
        <v>594</v>
      </c>
      <c r="OWD266" t="s">
        <v>594</v>
      </c>
      <c r="OWE266" t="s">
        <v>594</v>
      </c>
      <c r="OWF266" t="s">
        <v>594</v>
      </c>
      <c r="OWG266" t="s">
        <v>594</v>
      </c>
      <c r="OWH266" t="s">
        <v>594</v>
      </c>
      <c r="OWI266" t="s">
        <v>594</v>
      </c>
      <c r="OWJ266" t="s">
        <v>594</v>
      </c>
      <c r="OWK266" t="s">
        <v>594</v>
      </c>
      <c r="OWL266" t="s">
        <v>594</v>
      </c>
      <c r="OWM266" t="s">
        <v>594</v>
      </c>
      <c r="OWN266" t="s">
        <v>594</v>
      </c>
      <c r="OWO266" t="s">
        <v>594</v>
      </c>
      <c r="OWP266" t="s">
        <v>594</v>
      </c>
      <c r="OWQ266" t="s">
        <v>594</v>
      </c>
      <c r="OWR266" t="s">
        <v>594</v>
      </c>
      <c r="OWS266" t="s">
        <v>594</v>
      </c>
      <c r="OWT266" t="s">
        <v>594</v>
      </c>
      <c r="OWU266" t="s">
        <v>594</v>
      </c>
      <c r="OWV266" t="s">
        <v>594</v>
      </c>
      <c r="OWW266" t="s">
        <v>594</v>
      </c>
      <c r="OWX266" t="s">
        <v>594</v>
      </c>
      <c r="OWY266" t="s">
        <v>594</v>
      </c>
      <c r="OWZ266" t="s">
        <v>594</v>
      </c>
      <c r="OXA266" t="s">
        <v>594</v>
      </c>
      <c r="OXB266" t="s">
        <v>594</v>
      </c>
      <c r="OXC266" t="s">
        <v>594</v>
      </c>
      <c r="OXD266" t="s">
        <v>594</v>
      </c>
      <c r="OXE266" t="s">
        <v>594</v>
      </c>
      <c r="OXF266" t="s">
        <v>594</v>
      </c>
      <c r="OXG266" t="s">
        <v>594</v>
      </c>
      <c r="OXH266" t="s">
        <v>594</v>
      </c>
      <c r="OXI266" t="s">
        <v>594</v>
      </c>
      <c r="OXJ266" t="s">
        <v>594</v>
      </c>
      <c r="OXK266" t="s">
        <v>594</v>
      </c>
      <c r="OXL266" t="s">
        <v>594</v>
      </c>
      <c r="OXM266" t="s">
        <v>594</v>
      </c>
      <c r="OXN266" t="s">
        <v>594</v>
      </c>
      <c r="OXO266" t="s">
        <v>594</v>
      </c>
      <c r="OXP266" t="s">
        <v>594</v>
      </c>
      <c r="OXQ266" t="s">
        <v>594</v>
      </c>
      <c r="OXR266" t="s">
        <v>594</v>
      </c>
      <c r="OXS266" t="s">
        <v>594</v>
      </c>
      <c r="OXT266" t="s">
        <v>594</v>
      </c>
      <c r="OXU266" t="s">
        <v>594</v>
      </c>
      <c r="OXV266" t="s">
        <v>594</v>
      </c>
      <c r="OXW266" t="s">
        <v>594</v>
      </c>
      <c r="OXX266" t="s">
        <v>594</v>
      </c>
      <c r="OXY266" t="s">
        <v>594</v>
      </c>
      <c r="OXZ266" t="s">
        <v>594</v>
      </c>
      <c r="OYA266" t="s">
        <v>594</v>
      </c>
      <c r="OYB266" t="s">
        <v>594</v>
      </c>
      <c r="OYC266" t="s">
        <v>594</v>
      </c>
      <c r="OYD266" t="s">
        <v>594</v>
      </c>
      <c r="OYE266" t="s">
        <v>594</v>
      </c>
      <c r="OYF266" t="s">
        <v>594</v>
      </c>
      <c r="OYG266" t="s">
        <v>594</v>
      </c>
      <c r="OYH266" t="s">
        <v>594</v>
      </c>
      <c r="OYI266" t="s">
        <v>594</v>
      </c>
      <c r="OYJ266" t="s">
        <v>594</v>
      </c>
      <c r="OYK266" t="s">
        <v>594</v>
      </c>
      <c r="OYL266" t="s">
        <v>594</v>
      </c>
      <c r="OYM266" t="s">
        <v>594</v>
      </c>
      <c r="OYN266" t="s">
        <v>594</v>
      </c>
      <c r="OYO266" t="s">
        <v>594</v>
      </c>
      <c r="OYP266" t="s">
        <v>594</v>
      </c>
      <c r="OYQ266" t="s">
        <v>594</v>
      </c>
      <c r="OYR266" t="s">
        <v>594</v>
      </c>
      <c r="OYS266" t="s">
        <v>594</v>
      </c>
      <c r="OYT266" t="s">
        <v>594</v>
      </c>
      <c r="OYU266" t="s">
        <v>594</v>
      </c>
      <c r="OYV266" t="s">
        <v>594</v>
      </c>
      <c r="OYW266" t="s">
        <v>594</v>
      </c>
      <c r="OYX266" t="s">
        <v>594</v>
      </c>
      <c r="OYY266" t="s">
        <v>594</v>
      </c>
      <c r="OYZ266" t="s">
        <v>594</v>
      </c>
      <c r="OZA266" t="s">
        <v>594</v>
      </c>
      <c r="OZB266" t="s">
        <v>594</v>
      </c>
      <c r="OZC266" t="s">
        <v>594</v>
      </c>
      <c r="OZD266" t="s">
        <v>594</v>
      </c>
      <c r="OZE266" t="s">
        <v>594</v>
      </c>
      <c r="OZF266" t="s">
        <v>594</v>
      </c>
      <c r="OZG266" t="s">
        <v>594</v>
      </c>
      <c r="OZH266" t="s">
        <v>594</v>
      </c>
      <c r="OZI266" t="s">
        <v>594</v>
      </c>
      <c r="OZJ266" t="s">
        <v>594</v>
      </c>
      <c r="OZK266" t="s">
        <v>594</v>
      </c>
      <c r="OZL266" t="s">
        <v>594</v>
      </c>
      <c r="OZM266" t="s">
        <v>594</v>
      </c>
      <c r="OZN266" t="s">
        <v>594</v>
      </c>
      <c r="OZO266" t="s">
        <v>594</v>
      </c>
      <c r="OZP266" t="s">
        <v>594</v>
      </c>
      <c r="OZQ266" t="s">
        <v>594</v>
      </c>
      <c r="OZR266" t="s">
        <v>594</v>
      </c>
      <c r="OZS266" t="s">
        <v>594</v>
      </c>
      <c r="OZT266" t="s">
        <v>594</v>
      </c>
      <c r="OZU266" t="s">
        <v>594</v>
      </c>
      <c r="OZV266" t="s">
        <v>594</v>
      </c>
      <c r="OZW266" t="s">
        <v>594</v>
      </c>
      <c r="OZX266" t="s">
        <v>594</v>
      </c>
      <c r="OZY266" t="s">
        <v>594</v>
      </c>
      <c r="OZZ266" t="s">
        <v>594</v>
      </c>
      <c r="PAA266" t="s">
        <v>594</v>
      </c>
      <c r="PAB266" t="s">
        <v>594</v>
      </c>
      <c r="PAC266" t="s">
        <v>594</v>
      </c>
      <c r="PAD266" t="s">
        <v>594</v>
      </c>
      <c r="PAE266" t="s">
        <v>594</v>
      </c>
      <c r="PAF266" t="s">
        <v>594</v>
      </c>
      <c r="PAG266" t="s">
        <v>594</v>
      </c>
      <c r="PAH266" t="s">
        <v>594</v>
      </c>
      <c r="PAI266" t="s">
        <v>594</v>
      </c>
      <c r="PAJ266" t="s">
        <v>594</v>
      </c>
      <c r="PAK266" t="s">
        <v>594</v>
      </c>
      <c r="PAL266" t="s">
        <v>594</v>
      </c>
      <c r="PAM266" t="s">
        <v>594</v>
      </c>
      <c r="PAN266" t="s">
        <v>594</v>
      </c>
      <c r="PAO266" t="s">
        <v>594</v>
      </c>
      <c r="PAP266" t="s">
        <v>594</v>
      </c>
      <c r="PAQ266" t="s">
        <v>594</v>
      </c>
      <c r="PAR266" t="s">
        <v>594</v>
      </c>
      <c r="PAS266" t="s">
        <v>594</v>
      </c>
      <c r="PAT266" t="s">
        <v>594</v>
      </c>
      <c r="PAU266" t="s">
        <v>594</v>
      </c>
      <c r="PAV266" t="s">
        <v>594</v>
      </c>
      <c r="PAW266" t="s">
        <v>594</v>
      </c>
      <c r="PAX266" t="s">
        <v>594</v>
      </c>
      <c r="PAY266" t="s">
        <v>594</v>
      </c>
      <c r="PAZ266" t="s">
        <v>594</v>
      </c>
      <c r="PBA266" t="s">
        <v>594</v>
      </c>
      <c r="PBB266" t="s">
        <v>594</v>
      </c>
      <c r="PBC266" t="s">
        <v>594</v>
      </c>
      <c r="PBD266" t="s">
        <v>594</v>
      </c>
      <c r="PBE266" t="s">
        <v>594</v>
      </c>
      <c r="PBF266" t="s">
        <v>594</v>
      </c>
      <c r="PBG266" t="s">
        <v>594</v>
      </c>
      <c r="PBH266" t="s">
        <v>594</v>
      </c>
      <c r="PBI266" t="s">
        <v>594</v>
      </c>
      <c r="PBJ266" t="s">
        <v>594</v>
      </c>
      <c r="PBK266" t="s">
        <v>594</v>
      </c>
      <c r="PBL266" t="s">
        <v>594</v>
      </c>
      <c r="PBM266" t="s">
        <v>594</v>
      </c>
      <c r="PBN266" t="s">
        <v>594</v>
      </c>
      <c r="PBO266" t="s">
        <v>594</v>
      </c>
      <c r="PBP266" t="s">
        <v>594</v>
      </c>
      <c r="PBQ266" t="s">
        <v>594</v>
      </c>
      <c r="PBR266" t="s">
        <v>594</v>
      </c>
      <c r="PBS266" t="s">
        <v>594</v>
      </c>
      <c r="PBT266" t="s">
        <v>594</v>
      </c>
      <c r="PBU266" t="s">
        <v>594</v>
      </c>
      <c r="PBV266" t="s">
        <v>594</v>
      </c>
      <c r="PBW266" t="s">
        <v>594</v>
      </c>
      <c r="PBX266" t="s">
        <v>594</v>
      </c>
      <c r="PBY266" t="s">
        <v>594</v>
      </c>
      <c r="PBZ266" t="s">
        <v>594</v>
      </c>
      <c r="PCA266" t="s">
        <v>594</v>
      </c>
      <c r="PCB266" t="s">
        <v>594</v>
      </c>
      <c r="PCC266" t="s">
        <v>594</v>
      </c>
      <c r="PCD266" t="s">
        <v>594</v>
      </c>
      <c r="PCE266" t="s">
        <v>594</v>
      </c>
      <c r="PCF266" t="s">
        <v>594</v>
      </c>
      <c r="PCG266" t="s">
        <v>594</v>
      </c>
      <c r="PCH266" t="s">
        <v>594</v>
      </c>
      <c r="PCI266" t="s">
        <v>594</v>
      </c>
      <c r="PCJ266" t="s">
        <v>594</v>
      </c>
      <c r="PCK266" t="s">
        <v>594</v>
      </c>
      <c r="PCL266" t="s">
        <v>594</v>
      </c>
      <c r="PCM266" t="s">
        <v>594</v>
      </c>
      <c r="PCN266" t="s">
        <v>594</v>
      </c>
      <c r="PCO266" t="s">
        <v>594</v>
      </c>
      <c r="PCP266" t="s">
        <v>594</v>
      </c>
      <c r="PCQ266" t="s">
        <v>594</v>
      </c>
      <c r="PCR266" t="s">
        <v>594</v>
      </c>
      <c r="PCS266" t="s">
        <v>594</v>
      </c>
      <c r="PCT266" t="s">
        <v>594</v>
      </c>
      <c r="PCU266" t="s">
        <v>594</v>
      </c>
      <c r="PCV266" t="s">
        <v>594</v>
      </c>
      <c r="PCW266" t="s">
        <v>594</v>
      </c>
      <c r="PCX266" t="s">
        <v>594</v>
      </c>
      <c r="PCY266" t="s">
        <v>594</v>
      </c>
      <c r="PCZ266" t="s">
        <v>594</v>
      </c>
      <c r="PDA266" t="s">
        <v>594</v>
      </c>
      <c r="PDB266" t="s">
        <v>594</v>
      </c>
      <c r="PDC266" t="s">
        <v>594</v>
      </c>
      <c r="PDD266" t="s">
        <v>594</v>
      </c>
      <c r="PDE266" t="s">
        <v>594</v>
      </c>
      <c r="PDF266" t="s">
        <v>594</v>
      </c>
      <c r="PDG266" t="s">
        <v>594</v>
      </c>
      <c r="PDH266" t="s">
        <v>594</v>
      </c>
      <c r="PDI266" t="s">
        <v>594</v>
      </c>
      <c r="PDJ266" t="s">
        <v>594</v>
      </c>
      <c r="PDK266" t="s">
        <v>594</v>
      </c>
      <c r="PDL266" t="s">
        <v>594</v>
      </c>
      <c r="PDM266" t="s">
        <v>594</v>
      </c>
      <c r="PDN266" t="s">
        <v>594</v>
      </c>
      <c r="PDO266" t="s">
        <v>594</v>
      </c>
      <c r="PDP266" t="s">
        <v>594</v>
      </c>
      <c r="PDQ266" t="s">
        <v>594</v>
      </c>
      <c r="PDR266" t="s">
        <v>594</v>
      </c>
      <c r="PDS266" t="s">
        <v>594</v>
      </c>
      <c r="PDT266" t="s">
        <v>594</v>
      </c>
      <c r="PDU266" t="s">
        <v>594</v>
      </c>
      <c r="PDV266" t="s">
        <v>594</v>
      </c>
      <c r="PDW266" t="s">
        <v>594</v>
      </c>
      <c r="PDX266" t="s">
        <v>594</v>
      </c>
      <c r="PDY266" t="s">
        <v>594</v>
      </c>
      <c r="PDZ266" t="s">
        <v>594</v>
      </c>
      <c r="PEA266" t="s">
        <v>594</v>
      </c>
      <c r="PEB266" t="s">
        <v>594</v>
      </c>
      <c r="PEC266" t="s">
        <v>594</v>
      </c>
      <c r="PED266" t="s">
        <v>594</v>
      </c>
      <c r="PEE266" t="s">
        <v>594</v>
      </c>
      <c r="PEF266" t="s">
        <v>594</v>
      </c>
      <c r="PEG266" t="s">
        <v>594</v>
      </c>
      <c r="PEH266" t="s">
        <v>594</v>
      </c>
      <c r="PEI266" t="s">
        <v>594</v>
      </c>
      <c r="PEJ266" t="s">
        <v>594</v>
      </c>
      <c r="PEK266" t="s">
        <v>594</v>
      </c>
      <c r="PEL266" t="s">
        <v>594</v>
      </c>
      <c r="PEM266" t="s">
        <v>594</v>
      </c>
      <c r="PEN266" t="s">
        <v>594</v>
      </c>
      <c r="PEO266" t="s">
        <v>594</v>
      </c>
      <c r="PEP266" t="s">
        <v>594</v>
      </c>
      <c r="PEQ266" t="s">
        <v>594</v>
      </c>
      <c r="PER266" t="s">
        <v>594</v>
      </c>
      <c r="PES266" t="s">
        <v>594</v>
      </c>
      <c r="PET266" t="s">
        <v>594</v>
      </c>
      <c r="PEU266" t="s">
        <v>594</v>
      </c>
      <c r="PEV266" t="s">
        <v>594</v>
      </c>
      <c r="PEW266" t="s">
        <v>594</v>
      </c>
      <c r="PEX266" t="s">
        <v>594</v>
      </c>
      <c r="PEY266" t="s">
        <v>594</v>
      </c>
      <c r="PEZ266" t="s">
        <v>594</v>
      </c>
      <c r="PFA266" t="s">
        <v>594</v>
      </c>
      <c r="PFB266" t="s">
        <v>594</v>
      </c>
      <c r="PFC266" t="s">
        <v>594</v>
      </c>
      <c r="PFD266" t="s">
        <v>594</v>
      </c>
      <c r="PFE266" t="s">
        <v>594</v>
      </c>
      <c r="PFF266" t="s">
        <v>594</v>
      </c>
      <c r="PFG266" t="s">
        <v>594</v>
      </c>
      <c r="PFH266" t="s">
        <v>594</v>
      </c>
      <c r="PFI266" t="s">
        <v>594</v>
      </c>
      <c r="PFJ266" t="s">
        <v>594</v>
      </c>
      <c r="PFK266" t="s">
        <v>594</v>
      </c>
      <c r="PFL266" t="s">
        <v>594</v>
      </c>
      <c r="PFM266" t="s">
        <v>594</v>
      </c>
      <c r="PFN266" t="s">
        <v>594</v>
      </c>
      <c r="PFO266" t="s">
        <v>594</v>
      </c>
      <c r="PFP266" t="s">
        <v>594</v>
      </c>
      <c r="PFQ266" t="s">
        <v>594</v>
      </c>
      <c r="PFR266" t="s">
        <v>594</v>
      </c>
      <c r="PFS266" t="s">
        <v>594</v>
      </c>
      <c r="PFT266" t="s">
        <v>594</v>
      </c>
      <c r="PFU266" t="s">
        <v>594</v>
      </c>
      <c r="PFV266" t="s">
        <v>594</v>
      </c>
      <c r="PFW266" t="s">
        <v>594</v>
      </c>
      <c r="PFX266" t="s">
        <v>594</v>
      </c>
      <c r="PFY266" t="s">
        <v>594</v>
      </c>
      <c r="PFZ266" t="s">
        <v>594</v>
      </c>
      <c r="PGA266" t="s">
        <v>594</v>
      </c>
      <c r="PGB266" t="s">
        <v>594</v>
      </c>
      <c r="PGC266" t="s">
        <v>594</v>
      </c>
      <c r="PGD266" t="s">
        <v>594</v>
      </c>
      <c r="PGE266" t="s">
        <v>594</v>
      </c>
      <c r="PGF266" t="s">
        <v>594</v>
      </c>
      <c r="PGG266" t="s">
        <v>594</v>
      </c>
      <c r="PGH266" t="s">
        <v>594</v>
      </c>
      <c r="PGI266" t="s">
        <v>594</v>
      </c>
      <c r="PGJ266" t="s">
        <v>594</v>
      </c>
      <c r="PGK266" t="s">
        <v>594</v>
      </c>
      <c r="PGL266" t="s">
        <v>594</v>
      </c>
      <c r="PGM266" t="s">
        <v>594</v>
      </c>
      <c r="PGN266" t="s">
        <v>594</v>
      </c>
      <c r="PGO266" t="s">
        <v>594</v>
      </c>
      <c r="PGP266" t="s">
        <v>594</v>
      </c>
      <c r="PGQ266" t="s">
        <v>594</v>
      </c>
      <c r="PGR266" t="s">
        <v>594</v>
      </c>
      <c r="PGS266" t="s">
        <v>594</v>
      </c>
      <c r="PGT266" t="s">
        <v>594</v>
      </c>
      <c r="PGU266" t="s">
        <v>594</v>
      </c>
      <c r="PGV266" t="s">
        <v>594</v>
      </c>
      <c r="PGW266" t="s">
        <v>594</v>
      </c>
      <c r="PGX266" t="s">
        <v>594</v>
      </c>
      <c r="PGY266" t="s">
        <v>594</v>
      </c>
      <c r="PGZ266" t="s">
        <v>594</v>
      </c>
      <c r="PHA266" t="s">
        <v>594</v>
      </c>
      <c r="PHB266" t="s">
        <v>594</v>
      </c>
      <c r="PHC266" t="s">
        <v>594</v>
      </c>
      <c r="PHD266" t="s">
        <v>594</v>
      </c>
      <c r="PHE266" t="s">
        <v>594</v>
      </c>
      <c r="PHF266" t="s">
        <v>594</v>
      </c>
      <c r="PHG266" t="s">
        <v>594</v>
      </c>
      <c r="PHH266" t="s">
        <v>594</v>
      </c>
      <c r="PHI266" t="s">
        <v>594</v>
      </c>
      <c r="PHJ266" t="s">
        <v>594</v>
      </c>
      <c r="PHK266" t="s">
        <v>594</v>
      </c>
      <c r="PHL266" t="s">
        <v>594</v>
      </c>
      <c r="PHM266" t="s">
        <v>594</v>
      </c>
      <c r="PHN266" t="s">
        <v>594</v>
      </c>
      <c r="PHO266" t="s">
        <v>594</v>
      </c>
      <c r="PHP266" t="s">
        <v>594</v>
      </c>
      <c r="PHQ266" t="s">
        <v>594</v>
      </c>
      <c r="PHR266" t="s">
        <v>594</v>
      </c>
      <c r="PHS266" t="s">
        <v>594</v>
      </c>
      <c r="PHT266" t="s">
        <v>594</v>
      </c>
      <c r="PHU266" t="s">
        <v>594</v>
      </c>
      <c r="PHV266" t="s">
        <v>594</v>
      </c>
      <c r="PHW266" t="s">
        <v>594</v>
      </c>
      <c r="PHX266" t="s">
        <v>594</v>
      </c>
      <c r="PHY266" t="s">
        <v>594</v>
      </c>
      <c r="PHZ266" t="s">
        <v>594</v>
      </c>
      <c r="PIA266" t="s">
        <v>594</v>
      </c>
      <c r="PIB266" t="s">
        <v>594</v>
      </c>
      <c r="PIC266" t="s">
        <v>594</v>
      </c>
      <c r="PID266" t="s">
        <v>594</v>
      </c>
      <c r="PIE266" t="s">
        <v>594</v>
      </c>
      <c r="PIF266" t="s">
        <v>594</v>
      </c>
      <c r="PIG266" t="s">
        <v>594</v>
      </c>
      <c r="PIH266" t="s">
        <v>594</v>
      </c>
      <c r="PII266" t="s">
        <v>594</v>
      </c>
      <c r="PIJ266" t="s">
        <v>594</v>
      </c>
      <c r="PIK266" t="s">
        <v>594</v>
      </c>
      <c r="PIL266" t="s">
        <v>594</v>
      </c>
      <c r="PIM266" t="s">
        <v>594</v>
      </c>
      <c r="PIN266" t="s">
        <v>594</v>
      </c>
      <c r="PIO266" t="s">
        <v>594</v>
      </c>
      <c r="PIP266" t="s">
        <v>594</v>
      </c>
      <c r="PIQ266" t="s">
        <v>594</v>
      </c>
      <c r="PIR266" t="s">
        <v>594</v>
      </c>
      <c r="PIS266" t="s">
        <v>594</v>
      </c>
      <c r="PIT266" t="s">
        <v>594</v>
      </c>
      <c r="PIU266" t="s">
        <v>594</v>
      </c>
      <c r="PIV266" t="s">
        <v>594</v>
      </c>
      <c r="PIW266" t="s">
        <v>594</v>
      </c>
      <c r="PIX266" t="s">
        <v>594</v>
      </c>
      <c r="PIY266" t="s">
        <v>594</v>
      </c>
      <c r="PIZ266" t="s">
        <v>594</v>
      </c>
      <c r="PJA266" t="s">
        <v>594</v>
      </c>
      <c r="PJB266" t="s">
        <v>594</v>
      </c>
      <c r="PJC266" t="s">
        <v>594</v>
      </c>
      <c r="PJD266" t="s">
        <v>594</v>
      </c>
      <c r="PJE266" t="s">
        <v>594</v>
      </c>
      <c r="PJF266" t="s">
        <v>594</v>
      </c>
      <c r="PJG266" t="s">
        <v>594</v>
      </c>
      <c r="PJH266" t="s">
        <v>594</v>
      </c>
      <c r="PJI266" t="s">
        <v>594</v>
      </c>
      <c r="PJJ266" t="s">
        <v>594</v>
      </c>
      <c r="PJK266" t="s">
        <v>594</v>
      </c>
      <c r="PJL266" t="s">
        <v>594</v>
      </c>
      <c r="PJM266" t="s">
        <v>594</v>
      </c>
      <c r="PJN266" t="s">
        <v>594</v>
      </c>
      <c r="PJO266" t="s">
        <v>594</v>
      </c>
      <c r="PJP266" t="s">
        <v>594</v>
      </c>
      <c r="PJQ266" t="s">
        <v>594</v>
      </c>
      <c r="PJR266" t="s">
        <v>594</v>
      </c>
      <c r="PJS266" t="s">
        <v>594</v>
      </c>
      <c r="PJT266" t="s">
        <v>594</v>
      </c>
      <c r="PJU266" t="s">
        <v>594</v>
      </c>
      <c r="PJV266" t="s">
        <v>594</v>
      </c>
      <c r="PJW266" t="s">
        <v>594</v>
      </c>
      <c r="PJX266" t="s">
        <v>594</v>
      </c>
      <c r="PJY266" t="s">
        <v>594</v>
      </c>
      <c r="PJZ266" t="s">
        <v>594</v>
      </c>
      <c r="PKA266" t="s">
        <v>594</v>
      </c>
      <c r="PKB266" t="s">
        <v>594</v>
      </c>
      <c r="PKC266" t="s">
        <v>594</v>
      </c>
      <c r="PKD266" t="s">
        <v>594</v>
      </c>
      <c r="PKE266" t="s">
        <v>594</v>
      </c>
      <c r="PKF266" t="s">
        <v>594</v>
      </c>
      <c r="PKG266" t="s">
        <v>594</v>
      </c>
      <c r="PKH266" t="s">
        <v>594</v>
      </c>
      <c r="PKI266" t="s">
        <v>594</v>
      </c>
      <c r="PKJ266" t="s">
        <v>594</v>
      </c>
      <c r="PKK266" t="s">
        <v>594</v>
      </c>
      <c r="PKL266" t="s">
        <v>594</v>
      </c>
      <c r="PKM266" t="s">
        <v>594</v>
      </c>
      <c r="PKN266" t="s">
        <v>594</v>
      </c>
      <c r="PKO266" t="s">
        <v>594</v>
      </c>
      <c r="PKP266" t="s">
        <v>594</v>
      </c>
      <c r="PKQ266" t="s">
        <v>594</v>
      </c>
      <c r="PKR266" t="s">
        <v>594</v>
      </c>
      <c r="PKS266" t="s">
        <v>594</v>
      </c>
      <c r="PKT266" t="s">
        <v>594</v>
      </c>
      <c r="PKU266" t="s">
        <v>594</v>
      </c>
      <c r="PKV266" t="s">
        <v>594</v>
      </c>
      <c r="PKW266" t="s">
        <v>594</v>
      </c>
      <c r="PKX266" t="s">
        <v>594</v>
      </c>
      <c r="PKY266" t="s">
        <v>594</v>
      </c>
      <c r="PKZ266" t="s">
        <v>594</v>
      </c>
      <c r="PLA266" t="s">
        <v>594</v>
      </c>
      <c r="PLB266" t="s">
        <v>594</v>
      </c>
      <c r="PLC266" t="s">
        <v>594</v>
      </c>
      <c r="PLD266" t="s">
        <v>594</v>
      </c>
      <c r="PLE266" t="s">
        <v>594</v>
      </c>
      <c r="PLF266" t="s">
        <v>594</v>
      </c>
      <c r="PLG266" t="s">
        <v>594</v>
      </c>
      <c r="PLH266" t="s">
        <v>594</v>
      </c>
      <c r="PLI266" t="s">
        <v>594</v>
      </c>
      <c r="PLJ266" t="s">
        <v>594</v>
      </c>
      <c r="PLK266" t="s">
        <v>594</v>
      </c>
      <c r="PLL266" t="s">
        <v>594</v>
      </c>
      <c r="PLM266" t="s">
        <v>594</v>
      </c>
      <c r="PLN266" t="s">
        <v>594</v>
      </c>
      <c r="PLO266" t="s">
        <v>594</v>
      </c>
      <c r="PLP266" t="s">
        <v>594</v>
      </c>
      <c r="PLQ266" t="s">
        <v>594</v>
      </c>
      <c r="PLR266" t="s">
        <v>594</v>
      </c>
      <c r="PLS266" t="s">
        <v>594</v>
      </c>
      <c r="PLT266" t="s">
        <v>594</v>
      </c>
      <c r="PLU266" t="s">
        <v>594</v>
      </c>
      <c r="PLV266" t="s">
        <v>594</v>
      </c>
      <c r="PLW266" t="s">
        <v>594</v>
      </c>
      <c r="PLX266" t="s">
        <v>594</v>
      </c>
      <c r="PLY266" t="s">
        <v>594</v>
      </c>
      <c r="PLZ266" t="s">
        <v>594</v>
      </c>
      <c r="PMA266" t="s">
        <v>594</v>
      </c>
      <c r="PMB266" t="s">
        <v>594</v>
      </c>
      <c r="PMC266" t="s">
        <v>594</v>
      </c>
      <c r="PMD266" t="s">
        <v>594</v>
      </c>
      <c r="PME266" t="s">
        <v>594</v>
      </c>
      <c r="PMF266" t="s">
        <v>594</v>
      </c>
      <c r="PMG266" t="s">
        <v>594</v>
      </c>
      <c r="PMH266" t="s">
        <v>594</v>
      </c>
      <c r="PMI266" t="s">
        <v>594</v>
      </c>
      <c r="PMJ266" t="s">
        <v>594</v>
      </c>
      <c r="PMK266" t="s">
        <v>594</v>
      </c>
      <c r="PML266" t="s">
        <v>594</v>
      </c>
      <c r="PMM266" t="s">
        <v>594</v>
      </c>
      <c r="PMN266" t="s">
        <v>594</v>
      </c>
      <c r="PMO266" t="s">
        <v>594</v>
      </c>
      <c r="PMP266" t="s">
        <v>594</v>
      </c>
      <c r="PMQ266" t="s">
        <v>594</v>
      </c>
      <c r="PMR266" t="s">
        <v>594</v>
      </c>
      <c r="PMS266" t="s">
        <v>594</v>
      </c>
      <c r="PMT266" t="s">
        <v>594</v>
      </c>
      <c r="PMU266" t="s">
        <v>594</v>
      </c>
      <c r="PMV266" t="s">
        <v>594</v>
      </c>
      <c r="PMW266" t="s">
        <v>594</v>
      </c>
      <c r="PMX266" t="s">
        <v>594</v>
      </c>
      <c r="PMY266" t="s">
        <v>594</v>
      </c>
      <c r="PMZ266" t="s">
        <v>594</v>
      </c>
      <c r="PNA266" t="s">
        <v>594</v>
      </c>
      <c r="PNB266" t="s">
        <v>594</v>
      </c>
      <c r="PNC266" t="s">
        <v>594</v>
      </c>
      <c r="PND266" t="s">
        <v>594</v>
      </c>
      <c r="PNE266" t="s">
        <v>594</v>
      </c>
      <c r="PNF266" t="s">
        <v>594</v>
      </c>
      <c r="PNG266" t="s">
        <v>594</v>
      </c>
      <c r="PNH266" t="s">
        <v>594</v>
      </c>
      <c r="PNI266" t="s">
        <v>594</v>
      </c>
      <c r="PNJ266" t="s">
        <v>594</v>
      </c>
      <c r="PNK266" t="s">
        <v>594</v>
      </c>
      <c r="PNL266" t="s">
        <v>594</v>
      </c>
      <c r="PNM266" t="s">
        <v>594</v>
      </c>
      <c r="PNN266" t="s">
        <v>594</v>
      </c>
      <c r="PNO266" t="s">
        <v>594</v>
      </c>
      <c r="PNP266" t="s">
        <v>594</v>
      </c>
      <c r="PNQ266" t="s">
        <v>594</v>
      </c>
      <c r="PNR266" t="s">
        <v>594</v>
      </c>
      <c r="PNS266" t="s">
        <v>594</v>
      </c>
      <c r="PNT266" t="s">
        <v>594</v>
      </c>
      <c r="PNU266" t="s">
        <v>594</v>
      </c>
      <c r="PNV266" t="s">
        <v>594</v>
      </c>
      <c r="PNW266" t="s">
        <v>594</v>
      </c>
      <c r="PNX266" t="s">
        <v>594</v>
      </c>
      <c r="PNY266" t="s">
        <v>594</v>
      </c>
      <c r="PNZ266" t="s">
        <v>594</v>
      </c>
      <c r="POA266" t="s">
        <v>594</v>
      </c>
      <c r="POB266" t="s">
        <v>594</v>
      </c>
      <c r="POC266" t="s">
        <v>594</v>
      </c>
      <c r="POD266" t="s">
        <v>594</v>
      </c>
      <c r="POE266" t="s">
        <v>594</v>
      </c>
      <c r="POF266" t="s">
        <v>594</v>
      </c>
      <c r="POG266" t="s">
        <v>594</v>
      </c>
      <c r="POH266" t="s">
        <v>594</v>
      </c>
      <c r="POI266" t="s">
        <v>594</v>
      </c>
      <c r="POJ266" t="s">
        <v>594</v>
      </c>
      <c r="POK266" t="s">
        <v>594</v>
      </c>
      <c r="POL266" t="s">
        <v>594</v>
      </c>
      <c r="POM266" t="s">
        <v>594</v>
      </c>
      <c r="PON266" t="s">
        <v>594</v>
      </c>
      <c r="POO266" t="s">
        <v>594</v>
      </c>
      <c r="POP266" t="s">
        <v>594</v>
      </c>
      <c r="POQ266" t="s">
        <v>594</v>
      </c>
      <c r="POR266" t="s">
        <v>594</v>
      </c>
      <c r="POS266" t="s">
        <v>594</v>
      </c>
      <c r="POT266" t="s">
        <v>594</v>
      </c>
      <c r="POU266" t="s">
        <v>594</v>
      </c>
      <c r="POV266" t="s">
        <v>594</v>
      </c>
      <c r="POW266" t="s">
        <v>594</v>
      </c>
      <c r="POX266" t="s">
        <v>594</v>
      </c>
      <c r="POY266" t="s">
        <v>594</v>
      </c>
      <c r="POZ266" t="s">
        <v>594</v>
      </c>
      <c r="PPA266" t="s">
        <v>594</v>
      </c>
      <c r="PPB266" t="s">
        <v>594</v>
      </c>
      <c r="PPC266" t="s">
        <v>594</v>
      </c>
      <c r="PPD266" t="s">
        <v>594</v>
      </c>
      <c r="PPE266" t="s">
        <v>594</v>
      </c>
      <c r="PPF266" t="s">
        <v>594</v>
      </c>
      <c r="PPG266" t="s">
        <v>594</v>
      </c>
      <c r="PPH266" t="s">
        <v>594</v>
      </c>
      <c r="PPI266" t="s">
        <v>594</v>
      </c>
      <c r="PPJ266" t="s">
        <v>594</v>
      </c>
      <c r="PPK266" t="s">
        <v>594</v>
      </c>
      <c r="PPL266" t="s">
        <v>594</v>
      </c>
      <c r="PPM266" t="s">
        <v>594</v>
      </c>
      <c r="PPN266" t="s">
        <v>594</v>
      </c>
      <c r="PPO266" t="s">
        <v>594</v>
      </c>
      <c r="PPP266" t="s">
        <v>594</v>
      </c>
      <c r="PPQ266" t="s">
        <v>594</v>
      </c>
      <c r="PPR266" t="s">
        <v>594</v>
      </c>
      <c r="PPS266" t="s">
        <v>594</v>
      </c>
      <c r="PPT266" t="s">
        <v>594</v>
      </c>
      <c r="PPU266" t="s">
        <v>594</v>
      </c>
      <c r="PPV266" t="s">
        <v>594</v>
      </c>
      <c r="PPW266" t="s">
        <v>594</v>
      </c>
      <c r="PPX266" t="s">
        <v>594</v>
      </c>
      <c r="PPY266" t="s">
        <v>594</v>
      </c>
      <c r="PPZ266" t="s">
        <v>594</v>
      </c>
      <c r="PQA266" t="s">
        <v>594</v>
      </c>
      <c r="PQB266" t="s">
        <v>594</v>
      </c>
      <c r="PQC266" t="s">
        <v>594</v>
      </c>
      <c r="PQD266" t="s">
        <v>594</v>
      </c>
      <c r="PQE266" t="s">
        <v>594</v>
      </c>
      <c r="PQF266" t="s">
        <v>594</v>
      </c>
      <c r="PQG266" t="s">
        <v>594</v>
      </c>
      <c r="PQH266" t="s">
        <v>594</v>
      </c>
      <c r="PQI266" t="s">
        <v>594</v>
      </c>
      <c r="PQJ266" t="s">
        <v>594</v>
      </c>
      <c r="PQK266" t="s">
        <v>594</v>
      </c>
      <c r="PQL266" t="s">
        <v>594</v>
      </c>
      <c r="PQM266" t="s">
        <v>594</v>
      </c>
      <c r="PQN266" t="s">
        <v>594</v>
      </c>
      <c r="PQO266" t="s">
        <v>594</v>
      </c>
      <c r="PQP266" t="s">
        <v>594</v>
      </c>
      <c r="PQQ266" t="s">
        <v>594</v>
      </c>
      <c r="PQR266" t="s">
        <v>594</v>
      </c>
      <c r="PQS266" t="s">
        <v>594</v>
      </c>
      <c r="PQT266" t="s">
        <v>594</v>
      </c>
      <c r="PQU266" t="s">
        <v>594</v>
      </c>
      <c r="PQV266" t="s">
        <v>594</v>
      </c>
      <c r="PQW266" t="s">
        <v>594</v>
      </c>
      <c r="PQX266" t="s">
        <v>594</v>
      </c>
      <c r="PQY266" t="s">
        <v>594</v>
      </c>
      <c r="PQZ266" t="s">
        <v>594</v>
      </c>
      <c r="PRA266" t="s">
        <v>594</v>
      </c>
      <c r="PRB266" t="s">
        <v>594</v>
      </c>
      <c r="PRC266" t="s">
        <v>594</v>
      </c>
      <c r="PRD266" t="s">
        <v>594</v>
      </c>
      <c r="PRE266" t="s">
        <v>594</v>
      </c>
      <c r="PRF266" t="s">
        <v>594</v>
      </c>
      <c r="PRG266" t="s">
        <v>594</v>
      </c>
      <c r="PRH266" t="s">
        <v>594</v>
      </c>
      <c r="PRI266" t="s">
        <v>594</v>
      </c>
      <c r="PRJ266" t="s">
        <v>594</v>
      </c>
      <c r="PRK266" t="s">
        <v>594</v>
      </c>
      <c r="PRL266" t="s">
        <v>594</v>
      </c>
      <c r="PRM266" t="s">
        <v>594</v>
      </c>
      <c r="PRN266" t="s">
        <v>594</v>
      </c>
      <c r="PRO266" t="s">
        <v>594</v>
      </c>
      <c r="PRP266" t="s">
        <v>594</v>
      </c>
      <c r="PRQ266" t="s">
        <v>594</v>
      </c>
      <c r="PRR266" t="s">
        <v>594</v>
      </c>
      <c r="PRS266" t="s">
        <v>594</v>
      </c>
      <c r="PRT266" t="s">
        <v>594</v>
      </c>
      <c r="PRU266" t="s">
        <v>594</v>
      </c>
      <c r="PRV266" t="s">
        <v>594</v>
      </c>
      <c r="PRW266" t="s">
        <v>594</v>
      </c>
      <c r="PRX266" t="s">
        <v>594</v>
      </c>
      <c r="PRY266" t="s">
        <v>594</v>
      </c>
      <c r="PRZ266" t="s">
        <v>594</v>
      </c>
      <c r="PSA266" t="s">
        <v>594</v>
      </c>
      <c r="PSB266" t="s">
        <v>594</v>
      </c>
      <c r="PSC266" t="s">
        <v>594</v>
      </c>
      <c r="PSD266" t="s">
        <v>594</v>
      </c>
      <c r="PSE266" t="s">
        <v>594</v>
      </c>
      <c r="PSF266" t="s">
        <v>594</v>
      </c>
      <c r="PSG266" t="s">
        <v>594</v>
      </c>
      <c r="PSH266" t="s">
        <v>594</v>
      </c>
      <c r="PSI266" t="s">
        <v>594</v>
      </c>
      <c r="PSJ266" t="s">
        <v>594</v>
      </c>
      <c r="PSK266" t="s">
        <v>594</v>
      </c>
      <c r="PSL266" t="s">
        <v>594</v>
      </c>
      <c r="PSM266" t="s">
        <v>594</v>
      </c>
      <c r="PSN266" t="s">
        <v>594</v>
      </c>
      <c r="PSO266" t="s">
        <v>594</v>
      </c>
      <c r="PSP266" t="s">
        <v>594</v>
      </c>
      <c r="PSQ266" t="s">
        <v>594</v>
      </c>
      <c r="PSR266" t="s">
        <v>594</v>
      </c>
      <c r="PSS266" t="s">
        <v>594</v>
      </c>
      <c r="PST266" t="s">
        <v>594</v>
      </c>
      <c r="PSU266" t="s">
        <v>594</v>
      </c>
      <c r="PSV266" t="s">
        <v>594</v>
      </c>
      <c r="PSW266" t="s">
        <v>594</v>
      </c>
      <c r="PSX266" t="s">
        <v>594</v>
      </c>
      <c r="PSY266" t="s">
        <v>594</v>
      </c>
      <c r="PSZ266" t="s">
        <v>594</v>
      </c>
      <c r="PTA266" t="s">
        <v>594</v>
      </c>
      <c r="PTB266" t="s">
        <v>594</v>
      </c>
      <c r="PTC266" t="s">
        <v>594</v>
      </c>
      <c r="PTD266" t="s">
        <v>594</v>
      </c>
      <c r="PTE266" t="s">
        <v>594</v>
      </c>
      <c r="PTF266" t="s">
        <v>594</v>
      </c>
      <c r="PTG266" t="s">
        <v>594</v>
      </c>
      <c r="PTH266" t="s">
        <v>594</v>
      </c>
      <c r="PTI266" t="s">
        <v>594</v>
      </c>
      <c r="PTJ266" t="s">
        <v>594</v>
      </c>
      <c r="PTK266" t="s">
        <v>594</v>
      </c>
      <c r="PTL266" t="s">
        <v>594</v>
      </c>
      <c r="PTM266" t="s">
        <v>594</v>
      </c>
      <c r="PTN266" t="s">
        <v>594</v>
      </c>
      <c r="PTO266" t="s">
        <v>594</v>
      </c>
      <c r="PTP266" t="s">
        <v>594</v>
      </c>
      <c r="PTQ266" t="s">
        <v>594</v>
      </c>
      <c r="PTR266" t="s">
        <v>594</v>
      </c>
      <c r="PTS266" t="s">
        <v>594</v>
      </c>
      <c r="PTT266" t="s">
        <v>594</v>
      </c>
      <c r="PTU266" t="s">
        <v>594</v>
      </c>
      <c r="PTV266" t="s">
        <v>594</v>
      </c>
      <c r="PTW266" t="s">
        <v>594</v>
      </c>
      <c r="PTX266" t="s">
        <v>594</v>
      </c>
      <c r="PTY266" t="s">
        <v>594</v>
      </c>
      <c r="PTZ266" t="s">
        <v>594</v>
      </c>
      <c r="PUA266" t="s">
        <v>594</v>
      </c>
      <c r="PUB266" t="s">
        <v>594</v>
      </c>
      <c r="PUC266" t="s">
        <v>594</v>
      </c>
      <c r="PUD266" t="s">
        <v>594</v>
      </c>
      <c r="PUE266" t="s">
        <v>594</v>
      </c>
      <c r="PUF266" t="s">
        <v>594</v>
      </c>
      <c r="PUG266" t="s">
        <v>594</v>
      </c>
      <c r="PUH266" t="s">
        <v>594</v>
      </c>
      <c r="PUI266" t="s">
        <v>594</v>
      </c>
      <c r="PUJ266" t="s">
        <v>594</v>
      </c>
      <c r="PUK266" t="s">
        <v>594</v>
      </c>
      <c r="PUL266" t="s">
        <v>594</v>
      </c>
      <c r="PUM266" t="s">
        <v>594</v>
      </c>
      <c r="PUN266" t="s">
        <v>594</v>
      </c>
      <c r="PUO266" t="s">
        <v>594</v>
      </c>
      <c r="PUP266" t="s">
        <v>594</v>
      </c>
      <c r="PUQ266" t="s">
        <v>594</v>
      </c>
      <c r="PUR266" t="s">
        <v>594</v>
      </c>
      <c r="PUS266" t="s">
        <v>594</v>
      </c>
      <c r="PUT266" t="s">
        <v>594</v>
      </c>
      <c r="PUU266" t="s">
        <v>594</v>
      </c>
      <c r="PUV266" t="s">
        <v>594</v>
      </c>
      <c r="PUW266" t="s">
        <v>594</v>
      </c>
      <c r="PUX266" t="s">
        <v>594</v>
      </c>
      <c r="PUY266" t="s">
        <v>594</v>
      </c>
      <c r="PUZ266" t="s">
        <v>594</v>
      </c>
      <c r="PVA266" t="s">
        <v>594</v>
      </c>
      <c r="PVB266" t="s">
        <v>594</v>
      </c>
      <c r="PVC266" t="s">
        <v>594</v>
      </c>
      <c r="PVD266" t="s">
        <v>594</v>
      </c>
      <c r="PVE266" t="s">
        <v>594</v>
      </c>
      <c r="PVF266" t="s">
        <v>594</v>
      </c>
      <c r="PVG266" t="s">
        <v>594</v>
      </c>
      <c r="PVH266" t="s">
        <v>594</v>
      </c>
      <c r="PVI266" t="s">
        <v>594</v>
      </c>
      <c r="PVJ266" t="s">
        <v>594</v>
      </c>
      <c r="PVK266" t="s">
        <v>594</v>
      </c>
      <c r="PVL266" t="s">
        <v>594</v>
      </c>
      <c r="PVM266" t="s">
        <v>594</v>
      </c>
      <c r="PVN266" t="s">
        <v>594</v>
      </c>
      <c r="PVO266" t="s">
        <v>594</v>
      </c>
      <c r="PVP266" t="s">
        <v>594</v>
      </c>
      <c r="PVQ266" t="s">
        <v>594</v>
      </c>
      <c r="PVR266" t="s">
        <v>594</v>
      </c>
      <c r="PVS266" t="s">
        <v>594</v>
      </c>
      <c r="PVT266" t="s">
        <v>594</v>
      </c>
      <c r="PVU266" t="s">
        <v>594</v>
      </c>
      <c r="PVV266" t="s">
        <v>594</v>
      </c>
      <c r="PVW266" t="s">
        <v>594</v>
      </c>
      <c r="PVX266" t="s">
        <v>594</v>
      </c>
      <c r="PVY266" t="s">
        <v>594</v>
      </c>
      <c r="PVZ266" t="s">
        <v>594</v>
      </c>
      <c r="PWA266" t="s">
        <v>594</v>
      </c>
      <c r="PWB266" t="s">
        <v>594</v>
      </c>
      <c r="PWC266" t="s">
        <v>594</v>
      </c>
      <c r="PWD266" t="s">
        <v>594</v>
      </c>
      <c r="PWE266" t="s">
        <v>594</v>
      </c>
      <c r="PWF266" t="s">
        <v>594</v>
      </c>
      <c r="PWG266" t="s">
        <v>594</v>
      </c>
      <c r="PWH266" t="s">
        <v>594</v>
      </c>
      <c r="PWI266" t="s">
        <v>594</v>
      </c>
      <c r="PWJ266" t="s">
        <v>594</v>
      </c>
      <c r="PWK266" t="s">
        <v>594</v>
      </c>
      <c r="PWL266" t="s">
        <v>594</v>
      </c>
      <c r="PWM266" t="s">
        <v>594</v>
      </c>
      <c r="PWN266" t="s">
        <v>594</v>
      </c>
      <c r="PWO266" t="s">
        <v>594</v>
      </c>
      <c r="PWP266" t="s">
        <v>594</v>
      </c>
      <c r="PWQ266" t="s">
        <v>594</v>
      </c>
      <c r="PWR266" t="s">
        <v>594</v>
      </c>
      <c r="PWS266" t="s">
        <v>594</v>
      </c>
      <c r="PWT266" t="s">
        <v>594</v>
      </c>
      <c r="PWU266" t="s">
        <v>594</v>
      </c>
      <c r="PWV266" t="s">
        <v>594</v>
      </c>
      <c r="PWW266" t="s">
        <v>594</v>
      </c>
      <c r="PWX266" t="s">
        <v>594</v>
      </c>
      <c r="PWY266" t="s">
        <v>594</v>
      </c>
      <c r="PWZ266" t="s">
        <v>594</v>
      </c>
      <c r="PXA266" t="s">
        <v>594</v>
      </c>
      <c r="PXB266" t="s">
        <v>594</v>
      </c>
      <c r="PXC266" t="s">
        <v>594</v>
      </c>
      <c r="PXD266" t="s">
        <v>594</v>
      </c>
      <c r="PXE266" t="s">
        <v>594</v>
      </c>
      <c r="PXF266" t="s">
        <v>594</v>
      </c>
      <c r="PXG266" t="s">
        <v>594</v>
      </c>
      <c r="PXH266" t="s">
        <v>594</v>
      </c>
      <c r="PXI266" t="s">
        <v>594</v>
      </c>
      <c r="PXJ266" t="s">
        <v>594</v>
      </c>
      <c r="PXK266" t="s">
        <v>594</v>
      </c>
      <c r="PXL266" t="s">
        <v>594</v>
      </c>
      <c r="PXM266" t="s">
        <v>594</v>
      </c>
      <c r="PXN266" t="s">
        <v>594</v>
      </c>
      <c r="PXO266" t="s">
        <v>594</v>
      </c>
      <c r="PXP266" t="s">
        <v>594</v>
      </c>
      <c r="PXQ266" t="s">
        <v>594</v>
      </c>
      <c r="PXR266" t="s">
        <v>594</v>
      </c>
      <c r="PXS266" t="s">
        <v>594</v>
      </c>
      <c r="PXT266" t="s">
        <v>594</v>
      </c>
      <c r="PXU266" t="s">
        <v>594</v>
      </c>
      <c r="PXV266" t="s">
        <v>594</v>
      </c>
      <c r="PXW266" t="s">
        <v>594</v>
      </c>
      <c r="PXX266" t="s">
        <v>594</v>
      </c>
      <c r="PXY266" t="s">
        <v>594</v>
      </c>
      <c r="PXZ266" t="s">
        <v>594</v>
      </c>
      <c r="PYA266" t="s">
        <v>594</v>
      </c>
      <c r="PYB266" t="s">
        <v>594</v>
      </c>
      <c r="PYC266" t="s">
        <v>594</v>
      </c>
      <c r="PYD266" t="s">
        <v>594</v>
      </c>
      <c r="PYE266" t="s">
        <v>594</v>
      </c>
      <c r="PYF266" t="s">
        <v>594</v>
      </c>
      <c r="PYG266" t="s">
        <v>594</v>
      </c>
      <c r="PYH266" t="s">
        <v>594</v>
      </c>
      <c r="PYI266" t="s">
        <v>594</v>
      </c>
      <c r="PYJ266" t="s">
        <v>594</v>
      </c>
      <c r="PYK266" t="s">
        <v>594</v>
      </c>
      <c r="PYL266" t="s">
        <v>594</v>
      </c>
      <c r="PYM266" t="s">
        <v>594</v>
      </c>
      <c r="PYN266" t="s">
        <v>594</v>
      </c>
      <c r="PYO266" t="s">
        <v>594</v>
      </c>
      <c r="PYP266" t="s">
        <v>594</v>
      </c>
      <c r="PYQ266" t="s">
        <v>594</v>
      </c>
      <c r="PYR266" t="s">
        <v>594</v>
      </c>
      <c r="PYS266" t="s">
        <v>594</v>
      </c>
      <c r="PYT266" t="s">
        <v>594</v>
      </c>
      <c r="PYU266" t="s">
        <v>594</v>
      </c>
      <c r="PYV266" t="s">
        <v>594</v>
      </c>
      <c r="PYW266" t="s">
        <v>594</v>
      </c>
      <c r="PYX266" t="s">
        <v>594</v>
      </c>
      <c r="PYY266" t="s">
        <v>594</v>
      </c>
      <c r="PYZ266" t="s">
        <v>594</v>
      </c>
      <c r="PZA266" t="s">
        <v>594</v>
      </c>
      <c r="PZB266" t="s">
        <v>594</v>
      </c>
      <c r="PZC266" t="s">
        <v>594</v>
      </c>
      <c r="PZD266" t="s">
        <v>594</v>
      </c>
      <c r="PZE266" t="s">
        <v>594</v>
      </c>
      <c r="PZF266" t="s">
        <v>594</v>
      </c>
      <c r="PZG266" t="s">
        <v>594</v>
      </c>
      <c r="PZH266" t="s">
        <v>594</v>
      </c>
      <c r="PZI266" t="s">
        <v>594</v>
      </c>
      <c r="PZJ266" t="s">
        <v>594</v>
      </c>
      <c r="PZK266" t="s">
        <v>594</v>
      </c>
      <c r="PZL266" t="s">
        <v>594</v>
      </c>
      <c r="PZM266" t="s">
        <v>594</v>
      </c>
      <c r="PZN266" t="s">
        <v>594</v>
      </c>
      <c r="PZO266" t="s">
        <v>594</v>
      </c>
      <c r="PZP266" t="s">
        <v>594</v>
      </c>
      <c r="PZQ266" t="s">
        <v>594</v>
      </c>
      <c r="PZR266" t="s">
        <v>594</v>
      </c>
      <c r="PZS266" t="s">
        <v>594</v>
      </c>
      <c r="PZT266" t="s">
        <v>594</v>
      </c>
      <c r="PZU266" t="s">
        <v>594</v>
      </c>
      <c r="PZV266" t="s">
        <v>594</v>
      </c>
      <c r="PZW266" t="s">
        <v>594</v>
      </c>
      <c r="PZX266" t="s">
        <v>594</v>
      </c>
      <c r="PZY266" t="s">
        <v>594</v>
      </c>
      <c r="PZZ266" t="s">
        <v>594</v>
      </c>
      <c r="QAA266" t="s">
        <v>594</v>
      </c>
      <c r="QAB266" t="s">
        <v>594</v>
      </c>
      <c r="QAC266" t="s">
        <v>594</v>
      </c>
      <c r="QAD266" t="s">
        <v>594</v>
      </c>
      <c r="QAE266" t="s">
        <v>594</v>
      </c>
      <c r="QAF266" t="s">
        <v>594</v>
      </c>
      <c r="QAG266" t="s">
        <v>594</v>
      </c>
      <c r="QAH266" t="s">
        <v>594</v>
      </c>
      <c r="QAI266" t="s">
        <v>594</v>
      </c>
      <c r="QAJ266" t="s">
        <v>594</v>
      </c>
      <c r="QAK266" t="s">
        <v>594</v>
      </c>
      <c r="QAL266" t="s">
        <v>594</v>
      </c>
      <c r="QAM266" t="s">
        <v>594</v>
      </c>
      <c r="QAN266" t="s">
        <v>594</v>
      </c>
      <c r="QAO266" t="s">
        <v>594</v>
      </c>
      <c r="QAP266" t="s">
        <v>594</v>
      </c>
      <c r="QAQ266" t="s">
        <v>594</v>
      </c>
      <c r="QAR266" t="s">
        <v>594</v>
      </c>
      <c r="QAS266" t="s">
        <v>594</v>
      </c>
      <c r="QAT266" t="s">
        <v>594</v>
      </c>
      <c r="QAU266" t="s">
        <v>594</v>
      </c>
      <c r="QAV266" t="s">
        <v>594</v>
      </c>
      <c r="QAW266" t="s">
        <v>594</v>
      </c>
      <c r="QAX266" t="s">
        <v>594</v>
      </c>
      <c r="QAY266" t="s">
        <v>594</v>
      </c>
      <c r="QAZ266" t="s">
        <v>594</v>
      </c>
      <c r="QBA266" t="s">
        <v>594</v>
      </c>
      <c r="QBB266" t="s">
        <v>594</v>
      </c>
      <c r="QBC266" t="s">
        <v>594</v>
      </c>
      <c r="QBD266" t="s">
        <v>594</v>
      </c>
      <c r="QBE266" t="s">
        <v>594</v>
      </c>
      <c r="QBF266" t="s">
        <v>594</v>
      </c>
      <c r="QBG266" t="s">
        <v>594</v>
      </c>
      <c r="QBH266" t="s">
        <v>594</v>
      </c>
      <c r="QBI266" t="s">
        <v>594</v>
      </c>
      <c r="QBJ266" t="s">
        <v>594</v>
      </c>
      <c r="QBK266" t="s">
        <v>594</v>
      </c>
      <c r="QBL266" t="s">
        <v>594</v>
      </c>
      <c r="QBM266" t="s">
        <v>594</v>
      </c>
      <c r="QBN266" t="s">
        <v>594</v>
      </c>
      <c r="QBO266" t="s">
        <v>594</v>
      </c>
      <c r="QBP266" t="s">
        <v>594</v>
      </c>
      <c r="QBQ266" t="s">
        <v>594</v>
      </c>
      <c r="QBR266" t="s">
        <v>594</v>
      </c>
      <c r="QBS266" t="s">
        <v>594</v>
      </c>
      <c r="QBT266" t="s">
        <v>594</v>
      </c>
      <c r="QBU266" t="s">
        <v>594</v>
      </c>
      <c r="QBV266" t="s">
        <v>594</v>
      </c>
      <c r="QBW266" t="s">
        <v>594</v>
      </c>
      <c r="QBX266" t="s">
        <v>594</v>
      </c>
      <c r="QBY266" t="s">
        <v>594</v>
      </c>
      <c r="QBZ266" t="s">
        <v>594</v>
      </c>
      <c r="QCA266" t="s">
        <v>594</v>
      </c>
      <c r="QCB266" t="s">
        <v>594</v>
      </c>
      <c r="QCC266" t="s">
        <v>594</v>
      </c>
      <c r="QCD266" t="s">
        <v>594</v>
      </c>
      <c r="QCE266" t="s">
        <v>594</v>
      </c>
      <c r="QCF266" t="s">
        <v>594</v>
      </c>
      <c r="QCG266" t="s">
        <v>594</v>
      </c>
      <c r="QCH266" t="s">
        <v>594</v>
      </c>
      <c r="QCI266" t="s">
        <v>594</v>
      </c>
      <c r="QCJ266" t="s">
        <v>594</v>
      </c>
      <c r="QCK266" t="s">
        <v>594</v>
      </c>
      <c r="QCL266" t="s">
        <v>594</v>
      </c>
      <c r="QCM266" t="s">
        <v>594</v>
      </c>
      <c r="QCN266" t="s">
        <v>594</v>
      </c>
      <c r="QCO266" t="s">
        <v>594</v>
      </c>
      <c r="QCP266" t="s">
        <v>594</v>
      </c>
      <c r="QCQ266" t="s">
        <v>594</v>
      </c>
      <c r="QCR266" t="s">
        <v>594</v>
      </c>
      <c r="QCS266" t="s">
        <v>594</v>
      </c>
      <c r="QCT266" t="s">
        <v>594</v>
      </c>
      <c r="QCU266" t="s">
        <v>594</v>
      </c>
      <c r="QCV266" t="s">
        <v>594</v>
      </c>
      <c r="QCW266" t="s">
        <v>594</v>
      </c>
      <c r="QCX266" t="s">
        <v>594</v>
      </c>
      <c r="QCY266" t="s">
        <v>594</v>
      </c>
      <c r="QCZ266" t="s">
        <v>594</v>
      </c>
      <c r="QDA266" t="s">
        <v>594</v>
      </c>
      <c r="QDB266" t="s">
        <v>594</v>
      </c>
      <c r="QDC266" t="s">
        <v>594</v>
      </c>
      <c r="QDD266" t="s">
        <v>594</v>
      </c>
      <c r="QDE266" t="s">
        <v>594</v>
      </c>
      <c r="QDF266" t="s">
        <v>594</v>
      </c>
      <c r="QDG266" t="s">
        <v>594</v>
      </c>
      <c r="QDH266" t="s">
        <v>594</v>
      </c>
      <c r="QDI266" t="s">
        <v>594</v>
      </c>
      <c r="QDJ266" t="s">
        <v>594</v>
      </c>
      <c r="QDK266" t="s">
        <v>594</v>
      </c>
      <c r="QDL266" t="s">
        <v>594</v>
      </c>
      <c r="QDM266" t="s">
        <v>594</v>
      </c>
      <c r="QDN266" t="s">
        <v>594</v>
      </c>
      <c r="QDO266" t="s">
        <v>594</v>
      </c>
      <c r="QDP266" t="s">
        <v>594</v>
      </c>
      <c r="QDQ266" t="s">
        <v>594</v>
      </c>
      <c r="QDR266" t="s">
        <v>594</v>
      </c>
      <c r="QDS266" t="s">
        <v>594</v>
      </c>
      <c r="QDT266" t="s">
        <v>594</v>
      </c>
      <c r="QDU266" t="s">
        <v>594</v>
      </c>
      <c r="QDV266" t="s">
        <v>594</v>
      </c>
      <c r="QDW266" t="s">
        <v>594</v>
      </c>
      <c r="QDX266" t="s">
        <v>594</v>
      </c>
      <c r="QDY266" t="s">
        <v>594</v>
      </c>
      <c r="QDZ266" t="s">
        <v>594</v>
      </c>
      <c r="QEA266" t="s">
        <v>594</v>
      </c>
      <c r="QEB266" t="s">
        <v>594</v>
      </c>
      <c r="QEC266" t="s">
        <v>594</v>
      </c>
      <c r="QED266" t="s">
        <v>594</v>
      </c>
      <c r="QEE266" t="s">
        <v>594</v>
      </c>
      <c r="QEF266" t="s">
        <v>594</v>
      </c>
      <c r="QEG266" t="s">
        <v>594</v>
      </c>
      <c r="QEH266" t="s">
        <v>594</v>
      </c>
      <c r="QEI266" t="s">
        <v>594</v>
      </c>
      <c r="QEJ266" t="s">
        <v>594</v>
      </c>
      <c r="QEK266" t="s">
        <v>594</v>
      </c>
      <c r="QEL266" t="s">
        <v>594</v>
      </c>
      <c r="QEM266" t="s">
        <v>594</v>
      </c>
      <c r="QEN266" t="s">
        <v>594</v>
      </c>
      <c r="QEO266" t="s">
        <v>594</v>
      </c>
      <c r="QEP266" t="s">
        <v>594</v>
      </c>
      <c r="QEQ266" t="s">
        <v>594</v>
      </c>
      <c r="QER266" t="s">
        <v>594</v>
      </c>
      <c r="QES266" t="s">
        <v>594</v>
      </c>
      <c r="QET266" t="s">
        <v>594</v>
      </c>
      <c r="QEU266" t="s">
        <v>594</v>
      </c>
      <c r="QEV266" t="s">
        <v>594</v>
      </c>
      <c r="QEW266" t="s">
        <v>594</v>
      </c>
      <c r="QEX266" t="s">
        <v>594</v>
      </c>
      <c r="QEY266" t="s">
        <v>594</v>
      </c>
      <c r="QEZ266" t="s">
        <v>594</v>
      </c>
      <c r="QFA266" t="s">
        <v>594</v>
      </c>
      <c r="QFB266" t="s">
        <v>594</v>
      </c>
      <c r="QFC266" t="s">
        <v>594</v>
      </c>
      <c r="QFD266" t="s">
        <v>594</v>
      </c>
      <c r="QFE266" t="s">
        <v>594</v>
      </c>
      <c r="QFF266" t="s">
        <v>594</v>
      </c>
      <c r="QFG266" t="s">
        <v>594</v>
      </c>
      <c r="QFH266" t="s">
        <v>594</v>
      </c>
      <c r="QFI266" t="s">
        <v>594</v>
      </c>
      <c r="QFJ266" t="s">
        <v>594</v>
      </c>
      <c r="QFK266" t="s">
        <v>594</v>
      </c>
      <c r="QFL266" t="s">
        <v>594</v>
      </c>
      <c r="QFM266" t="s">
        <v>594</v>
      </c>
      <c r="QFN266" t="s">
        <v>594</v>
      </c>
      <c r="QFO266" t="s">
        <v>594</v>
      </c>
      <c r="QFP266" t="s">
        <v>594</v>
      </c>
      <c r="QFQ266" t="s">
        <v>594</v>
      </c>
      <c r="QFR266" t="s">
        <v>594</v>
      </c>
      <c r="QFS266" t="s">
        <v>594</v>
      </c>
      <c r="QFT266" t="s">
        <v>594</v>
      </c>
      <c r="QFU266" t="s">
        <v>594</v>
      </c>
      <c r="QFV266" t="s">
        <v>594</v>
      </c>
      <c r="QFW266" t="s">
        <v>594</v>
      </c>
      <c r="QFX266" t="s">
        <v>594</v>
      </c>
      <c r="QFY266" t="s">
        <v>594</v>
      </c>
      <c r="QFZ266" t="s">
        <v>594</v>
      </c>
      <c r="QGA266" t="s">
        <v>594</v>
      </c>
      <c r="QGB266" t="s">
        <v>594</v>
      </c>
      <c r="QGC266" t="s">
        <v>594</v>
      </c>
      <c r="QGD266" t="s">
        <v>594</v>
      </c>
      <c r="QGE266" t="s">
        <v>594</v>
      </c>
      <c r="QGF266" t="s">
        <v>594</v>
      </c>
      <c r="QGG266" t="s">
        <v>594</v>
      </c>
      <c r="QGH266" t="s">
        <v>594</v>
      </c>
      <c r="QGI266" t="s">
        <v>594</v>
      </c>
      <c r="QGJ266" t="s">
        <v>594</v>
      </c>
      <c r="QGK266" t="s">
        <v>594</v>
      </c>
      <c r="QGL266" t="s">
        <v>594</v>
      </c>
      <c r="QGM266" t="s">
        <v>594</v>
      </c>
      <c r="QGN266" t="s">
        <v>594</v>
      </c>
      <c r="QGO266" t="s">
        <v>594</v>
      </c>
      <c r="QGP266" t="s">
        <v>594</v>
      </c>
      <c r="QGQ266" t="s">
        <v>594</v>
      </c>
      <c r="QGR266" t="s">
        <v>594</v>
      </c>
      <c r="QGS266" t="s">
        <v>594</v>
      </c>
      <c r="QGT266" t="s">
        <v>594</v>
      </c>
      <c r="QGU266" t="s">
        <v>594</v>
      </c>
      <c r="QGV266" t="s">
        <v>594</v>
      </c>
      <c r="QGW266" t="s">
        <v>594</v>
      </c>
      <c r="QGX266" t="s">
        <v>594</v>
      </c>
      <c r="QGY266" t="s">
        <v>594</v>
      </c>
      <c r="QGZ266" t="s">
        <v>594</v>
      </c>
      <c r="QHA266" t="s">
        <v>594</v>
      </c>
      <c r="QHB266" t="s">
        <v>594</v>
      </c>
      <c r="QHC266" t="s">
        <v>594</v>
      </c>
      <c r="QHD266" t="s">
        <v>594</v>
      </c>
      <c r="QHE266" t="s">
        <v>594</v>
      </c>
      <c r="QHF266" t="s">
        <v>594</v>
      </c>
      <c r="QHG266" t="s">
        <v>594</v>
      </c>
      <c r="QHH266" t="s">
        <v>594</v>
      </c>
      <c r="QHI266" t="s">
        <v>594</v>
      </c>
      <c r="QHJ266" t="s">
        <v>594</v>
      </c>
      <c r="QHK266" t="s">
        <v>594</v>
      </c>
      <c r="QHL266" t="s">
        <v>594</v>
      </c>
      <c r="QHM266" t="s">
        <v>594</v>
      </c>
      <c r="QHN266" t="s">
        <v>594</v>
      </c>
      <c r="QHO266" t="s">
        <v>594</v>
      </c>
      <c r="QHP266" t="s">
        <v>594</v>
      </c>
      <c r="QHQ266" t="s">
        <v>594</v>
      </c>
      <c r="QHR266" t="s">
        <v>594</v>
      </c>
      <c r="QHS266" t="s">
        <v>594</v>
      </c>
      <c r="QHT266" t="s">
        <v>594</v>
      </c>
      <c r="QHU266" t="s">
        <v>594</v>
      </c>
      <c r="QHV266" t="s">
        <v>594</v>
      </c>
      <c r="QHW266" t="s">
        <v>594</v>
      </c>
      <c r="QHX266" t="s">
        <v>594</v>
      </c>
      <c r="QHY266" t="s">
        <v>594</v>
      </c>
      <c r="QHZ266" t="s">
        <v>594</v>
      </c>
      <c r="QIA266" t="s">
        <v>594</v>
      </c>
      <c r="QIB266" t="s">
        <v>594</v>
      </c>
      <c r="QIC266" t="s">
        <v>594</v>
      </c>
      <c r="QID266" t="s">
        <v>594</v>
      </c>
      <c r="QIE266" t="s">
        <v>594</v>
      </c>
      <c r="QIF266" t="s">
        <v>594</v>
      </c>
      <c r="QIG266" t="s">
        <v>594</v>
      </c>
      <c r="QIH266" t="s">
        <v>594</v>
      </c>
      <c r="QII266" t="s">
        <v>594</v>
      </c>
      <c r="QIJ266" t="s">
        <v>594</v>
      </c>
      <c r="QIK266" t="s">
        <v>594</v>
      </c>
      <c r="QIL266" t="s">
        <v>594</v>
      </c>
      <c r="QIM266" t="s">
        <v>594</v>
      </c>
      <c r="QIN266" t="s">
        <v>594</v>
      </c>
      <c r="QIO266" t="s">
        <v>594</v>
      </c>
      <c r="QIP266" t="s">
        <v>594</v>
      </c>
      <c r="QIQ266" t="s">
        <v>594</v>
      </c>
      <c r="QIR266" t="s">
        <v>594</v>
      </c>
      <c r="QIS266" t="s">
        <v>594</v>
      </c>
      <c r="QIT266" t="s">
        <v>594</v>
      </c>
      <c r="QIU266" t="s">
        <v>594</v>
      </c>
      <c r="QIV266" t="s">
        <v>594</v>
      </c>
      <c r="QIW266" t="s">
        <v>594</v>
      </c>
      <c r="QIX266" t="s">
        <v>594</v>
      </c>
      <c r="QIY266" t="s">
        <v>594</v>
      </c>
      <c r="QIZ266" t="s">
        <v>594</v>
      </c>
      <c r="QJA266" t="s">
        <v>594</v>
      </c>
      <c r="QJB266" t="s">
        <v>594</v>
      </c>
      <c r="QJC266" t="s">
        <v>594</v>
      </c>
      <c r="QJD266" t="s">
        <v>594</v>
      </c>
      <c r="QJE266" t="s">
        <v>594</v>
      </c>
      <c r="QJF266" t="s">
        <v>594</v>
      </c>
      <c r="QJG266" t="s">
        <v>594</v>
      </c>
      <c r="QJH266" t="s">
        <v>594</v>
      </c>
      <c r="QJI266" t="s">
        <v>594</v>
      </c>
      <c r="QJJ266" t="s">
        <v>594</v>
      </c>
      <c r="QJK266" t="s">
        <v>594</v>
      </c>
      <c r="QJL266" t="s">
        <v>594</v>
      </c>
      <c r="QJM266" t="s">
        <v>594</v>
      </c>
      <c r="QJN266" t="s">
        <v>594</v>
      </c>
      <c r="QJO266" t="s">
        <v>594</v>
      </c>
      <c r="QJP266" t="s">
        <v>594</v>
      </c>
      <c r="QJQ266" t="s">
        <v>594</v>
      </c>
      <c r="QJR266" t="s">
        <v>594</v>
      </c>
      <c r="QJS266" t="s">
        <v>594</v>
      </c>
      <c r="QJT266" t="s">
        <v>594</v>
      </c>
      <c r="QJU266" t="s">
        <v>594</v>
      </c>
      <c r="QJV266" t="s">
        <v>594</v>
      </c>
      <c r="QJW266" t="s">
        <v>594</v>
      </c>
      <c r="QJX266" t="s">
        <v>594</v>
      </c>
      <c r="QJY266" t="s">
        <v>594</v>
      </c>
      <c r="QJZ266" t="s">
        <v>594</v>
      </c>
      <c r="QKA266" t="s">
        <v>594</v>
      </c>
      <c r="QKB266" t="s">
        <v>594</v>
      </c>
      <c r="QKC266" t="s">
        <v>594</v>
      </c>
      <c r="QKD266" t="s">
        <v>594</v>
      </c>
      <c r="QKE266" t="s">
        <v>594</v>
      </c>
      <c r="QKF266" t="s">
        <v>594</v>
      </c>
      <c r="QKG266" t="s">
        <v>594</v>
      </c>
      <c r="QKH266" t="s">
        <v>594</v>
      </c>
      <c r="QKI266" t="s">
        <v>594</v>
      </c>
      <c r="QKJ266" t="s">
        <v>594</v>
      </c>
      <c r="QKK266" t="s">
        <v>594</v>
      </c>
      <c r="QKL266" t="s">
        <v>594</v>
      </c>
      <c r="QKM266" t="s">
        <v>594</v>
      </c>
      <c r="QKN266" t="s">
        <v>594</v>
      </c>
      <c r="QKO266" t="s">
        <v>594</v>
      </c>
      <c r="QKP266" t="s">
        <v>594</v>
      </c>
      <c r="QKQ266" t="s">
        <v>594</v>
      </c>
      <c r="QKR266" t="s">
        <v>594</v>
      </c>
      <c r="QKS266" t="s">
        <v>594</v>
      </c>
      <c r="QKT266" t="s">
        <v>594</v>
      </c>
      <c r="QKU266" t="s">
        <v>594</v>
      </c>
      <c r="QKV266" t="s">
        <v>594</v>
      </c>
      <c r="QKW266" t="s">
        <v>594</v>
      </c>
      <c r="QKX266" t="s">
        <v>594</v>
      </c>
      <c r="QKY266" t="s">
        <v>594</v>
      </c>
      <c r="QKZ266" t="s">
        <v>594</v>
      </c>
      <c r="QLA266" t="s">
        <v>594</v>
      </c>
      <c r="QLB266" t="s">
        <v>594</v>
      </c>
      <c r="QLC266" t="s">
        <v>594</v>
      </c>
      <c r="QLD266" t="s">
        <v>594</v>
      </c>
      <c r="QLE266" t="s">
        <v>594</v>
      </c>
      <c r="QLF266" t="s">
        <v>594</v>
      </c>
      <c r="QLG266" t="s">
        <v>594</v>
      </c>
      <c r="QLH266" t="s">
        <v>594</v>
      </c>
      <c r="QLI266" t="s">
        <v>594</v>
      </c>
      <c r="QLJ266" t="s">
        <v>594</v>
      </c>
      <c r="QLK266" t="s">
        <v>594</v>
      </c>
      <c r="QLL266" t="s">
        <v>594</v>
      </c>
      <c r="QLM266" t="s">
        <v>594</v>
      </c>
      <c r="QLN266" t="s">
        <v>594</v>
      </c>
      <c r="QLO266" t="s">
        <v>594</v>
      </c>
      <c r="QLP266" t="s">
        <v>594</v>
      </c>
      <c r="QLQ266" t="s">
        <v>594</v>
      </c>
      <c r="QLR266" t="s">
        <v>594</v>
      </c>
      <c r="QLS266" t="s">
        <v>594</v>
      </c>
      <c r="QLT266" t="s">
        <v>594</v>
      </c>
      <c r="QLU266" t="s">
        <v>594</v>
      </c>
      <c r="QLV266" t="s">
        <v>594</v>
      </c>
      <c r="QLW266" t="s">
        <v>594</v>
      </c>
      <c r="QLX266" t="s">
        <v>594</v>
      </c>
      <c r="QLY266" t="s">
        <v>594</v>
      </c>
      <c r="QLZ266" t="s">
        <v>594</v>
      </c>
      <c r="QMA266" t="s">
        <v>594</v>
      </c>
      <c r="QMB266" t="s">
        <v>594</v>
      </c>
      <c r="QMC266" t="s">
        <v>594</v>
      </c>
      <c r="QMD266" t="s">
        <v>594</v>
      </c>
      <c r="QME266" t="s">
        <v>594</v>
      </c>
      <c r="QMF266" t="s">
        <v>594</v>
      </c>
      <c r="QMG266" t="s">
        <v>594</v>
      </c>
      <c r="QMH266" t="s">
        <v>594</v>
      </c>
      <c r="QMI266" t="s">
        <v>594</v>
      </c>
      <c r="QMJ266" t="s">
        <v>594</v>
      </c>
      <c r="QMK266" t="s">
        <v>594</v>
      </c>
      <c r="QML266" t="s">
        <v>594</v>
      </c>
      <c r="QMM266" t="s">
        <v>594</v>
      </c>
      <c r="QMN266" t="s">
        <v>594</v>
      </c>
      <c r="QMO266" t="s">
        <v>594</v>
      </c>
      <c r="QMP266" t="s">
        <v>594</v>
      </c>
      <c r="QMQ266" t="s">
        <v>594</v>
      </c>
      <c r="QMR266" t="s">
        <v>594</v>
      </c>
      <c r="QMS266" t="s">
        <v>594</v>
      </c>
      <c r="QMT266" t="s">
        <v>594</v>
      </c>
      <c r="QMU266" t="s">
        <v>594</v>
      </c>
      <c r="QMV266" t="s">
        <v>594</v>
      </c>
      <c r="QMW266" t="s">
        <v>594</v>
      </c>
      <c r="QMX266" t="s">
        <v>594</v>
      </c>
      <c r="QMY266" t="s">
        <v>594</v>
      </c>
      <c r="QMZ266" t="s">
        <v>594</v>
      </c>
      <c r="QNA266" t="s">
        <v>594</v>
      </c>
      <c r="QNB266" t="s">
        <v>594</v>
      </c>
      <c r="QNC266" t="s">
        <v>594</v>
      </c>
      <c r="QND266" t="s">
        <v>594</v>
      </c>
      <c r="QNE266" t="s">
        <v>594</v>
      </c>
      <c r="QNF266" t="s">
        <v>594</v>
      </c>
      <c r="QNG266" t="s">
        <v>594</v>
      </c>
      <c r="QNH266" t="s">
        <v>594</v>
      </c>
      <c r="QNI266" t="s">
        <v>594</v>
      </c>
      <c r="QNJ266" t="s">
        <v>594</v>
      </c>
      <c r="QNK266" t="s">
        <v>594</v>
      </c>
      <c r="QNL266" t="s">
        <v>594</v>
      </c>
      <c r="QNM266" t="s">
        <v>594</v>
      </c>
      <c r="QNN266" t="s">
        <v>594</v>
      </c>
      <c r="QNO266" t="s">
        <v>594</v>
      </c>
      <c r="QNP266" t="s">
        <v>594</v>
      </c>
      <c r="QNQ266" t="s">
        <v>594</v>
      </c>
      <c r="QNR266" t="s">
        <v>594</v>
      </c>
      <c r="QNS266" t="s">
        <v>594</v>
      </c>
      <c r="QNT266" t="s">
        <v>594</v>
      </c>
      <c r="QNU266" t="s">
        <v>594</v>
      </c>
      <c r="QNV266" t="s">
        <v>594</v>
      </c>
      <c r="QNW266" t="s">
        <v>594</v>
      </c>
      <c r="QNX266" t="s">
        <v>594</v>
      </c>
      <c r="QNY266" t="s">
        <v>594</v>
      </c>
      <c r="QNZ266" t="s">
        <v>594</v>
      </c>
      <c r="QOA266" t="s">
        <v>594</v>
      </c>
      <c r="QOB266" t="s">
        <v>594</v>
      </c>
      <c r="QOC266" t="s">
        <v>594</v>
      </c>
      <c r="QOD266" t="s">
        <v>594</v>
      </c>
      <c r="QOE266" t="s">
        <v>594</v>
      </c>
      <c r="QOF266" t="s">
        <v>594</v>
      </c>
      <c r="QOG266" t="s">
        <v>594</v>
      </c>
      <c r="QOH266" t="s">
        <v>594</v>
      </c>
      <c r="QOI266" t="s">
        <v>594</v>
      </c>
      <c r="QOJ266" t="s">
        <v>594</v>
      </c>
      <c r="QOK266" t="s">
        <v>594</v>
      </c>
      <c r="QOL266" t="s">
        <v>594</v>
      </c>
      <c r="QOM266" t="s">
        <v>594</v>
      </c>
      <c r="QON266" t="s">
        <v>594</v>
      </c>
      <c r="QOO266" t="s">
        <v>594</v>
      </c>
      <c r="QOP266" t="s">
        <v>594</v>
      </c>
      <c r="QOQ266" t="s">
        <v>594</v>
      </c>
      <c r="QOR266" t="s">
        <v>594</v>
      </c>
      <c r="QOS266" t="s">
        <v>594</v>
      </c>
      <c r="QOT266" t="s">
        <v>594</v>
      </c>
      <c r="QOU266" t="s">
        <v>594</v>
      </c>
      <c r="QOV266" t="s">
        <v>594</v>
      </c>
      <c r="QOW266" t="s">
        <v>594</v>
      </c>
      <c r="QOX266" t="s">
        <v>594</v>
      </c>
      <c r="QOY266" t="s">
        <v>594</v>
      </c>
      <c r="QOZ266" t="s">
        <v>594</v>
      </c>
      <c r="QPA266" t="s">
        <v>594</v>
      </c>
      <c r="QPB266" t="s">
        <v>594</v>
      </c>
      <c r="QPC266" t="s">
        <v>594</v>
      </c>
      <c r="QPD266" t="s">
        <v>594</v>
      </c>
      <c r="QPE266" t="s">
        <v>594</v>
      </c>
      <c r="QPF266" t="s">
        <v>594</v>
      </c>
      <c r="QPG266" t="s">
        <v>594</v>
      </c>
      <c r="QPH266" t="s">
        <v>594</v>
      </c>
      <c r="QPI266" t="s">
        <v>594</v>
      </c>
      <c r="QPJ266" t="s">
        <v>594</v>
      </c>
      <c r="QPK266" t="s">
        <v>594</v>
      </c>
      <c r="QPL266" t="s">
        <v>594</v>
      </c>
      <c r="QPM266" t="s">
        <v>594</v>
      </c>
      <c r="QPN266" t="s">
        <v>594</v>
      </c>
      <c r="QPO266" t="s">
        <v>594</v>
      </c>
      <c r="QPP266" t="s">
        <v>594</v>
      </c>
      <c r="QPQ266" t="s">
        <v>594</v>
      </c>
      <c r="QPR266" t="s">
        <v>594</v>
      </c>
      <c r="QPS266" t="s">
        <v>594</v>
      </c>
      <c r="QPT266" t="s">
        <v>594</v>
      </c>
      <c r="QPU266" t="s">
        <v>594</v>
      </c>
      <c r="QPV266" t="s">
        <v>594</v>
      </c>
      <c r="QPW266" t="s">
        <v>594</v>
      </c>
      <c r="QPX266" t="s">
        <v>594</v>
      </c>
      <c r="QPY266" t="s">
        <v>594</v>
      </c>
      <c r="QPZ266" t="s">
        <v>594</v>
      </c>
      <c r="QQA266" t="s">
        <v>594</v>
      </c>
      <c r="QQB266" t="s">
        <v>594</v>
      </c>
      <c r="QQC266" t="s">
        <v>594</v>
      </c>
      <c r="QQD266" t="s">
        <v>594</v>
      </c>
      <c r="QQE266" t="s">
        <v>594</v>
      </c>
      <c r="QQF266" t="s">
        <v>594</v>
      </c>
      <c r="QQG266" t="s">
        <v>594</v>
      </c>
      <c r="QQH266" t="s">
        <v>594</v>
      </c>
      <c r="QQI266" t="s">
        <v>594</v>
      </c>
      <c r="QQJ266" t="s">
        <v>594</v>
      </c>
      <c r="QQK266" t="s">
        <v>594</v>
      </c>
      <c r="QQL266" t="s">
        <v>594</v>
      </c>
      <c r="QQM266" t="s">
        <v>594</v>
      </c>
      <c r="QQN266" t="s">
        <v>594</v>
      </c>
      <c r="QQO266" t="s">
        <v>594</v>
      </c>
      <c r="QQP266" t="s">
        <v>594</v>
      </c>
      <c r="QQQ266" t="s">
        <v>594</v>
      </c>
      <c r="QQR266" t="s">
        <v>594</v>
      </c>
      <c r="QQS266" t="s">
        <v>594</v>
      </c>
      <c r="QQT266" t="s">
        <v>594</v>
      </c>
      <c r="QQU266" t="s">
        <v>594</v>
      </c>
      <c r="QQV266" t="s">
        <v>594</v>
      </c>
      <c r="QQW266" t="s">
        <v>594</v>
      </c>
      <c r="QQX266" t="s">
        <v>594</v>
      </c>
      <c r="QQY266" t="s">
        <v>594</v>
      </c>
      <c r="QQZ266" t="s">
        <v>594</v>
      </c>
      <c r="QRA266" t="s">
        <v>594</v>
      </c>
      <c r="QRB266" t="s">
        <v>594</v>
      </c>
      <c r="QRC266" t="s">
        <v>594</v>
      </c>
      <c r="QRD266" t="s">
        <v>594</v>
      </c>
      <c r="QRE266" t="s">
        <v>594</v>
      </c>
      <c r="QRF266" t="s">
        <v>594</v>
      </c>
      <c r="QRG266" t="s">
        <v>594</v>
      </c>
      <c r="QRH266" t="s">
        <v>594</v>
      </c>
      <c r="QRI266" t="s">
        <v>594</v>
      </c>
      <c r="QRJ266" t="s">
        <v>594</v>
      </c>
      <c r="QRK266" t="s">
        <v>594</v>
      </c>
      <c r="QRL266" t="s">
        <v>594</v>
      </c>
      <c r="QRM266" t="s">
        <v>594</v>
      </c>
      <c r="QRN266" t="s">
        <v>594</v>
      </c>
      <c r="QRO266" t="s">
        <v>594</v>
      </c>
      <c r="QRP266" t="s">
        <v>594</v>
      </c>
      <c r="QRQ266" t="s">
        <v>594</v>
      </c>
      <c r="QRR266" t="s">
        <v>594</v>
      </c>
      <c r="QRS266" t="s">
        <v>594</v>
      </c>
      <c r="QRT266" t="s">
        <v>594</v>
      </c>
      <c r="QRU266" t="s">
        <v>594</v>
      </c>
      <c r="QRV266" t="s">
        <v>594</v>
      </c>
      <c r="QRW266" t="s">
        <v>594</v>
      </c>
      <c r="QRX266" t="s">
        <v>594</v>
      </c>
      <c r="QRY266" t="s">
        <v>594</v>
      </c>
      <c r="QRZ266" t="s">
        <v>594</v>
      </c>
      <c r="QSA266" t="s">
        <v>594</v>
      </c>
      <c r="QSB266" t="s">
        <v>594</v>
      </c>
      <c r="QSC266" t="s">
        <v>594</v>
      </c>
      <c r="QSD266" t="s">
        <v>594</v>
      </c>
      <c r="QSE266" t="s">
        <v>594</v>
      </c>
      <c r="QSF266" t="s">
        <v>594</v>
      </c>
      <c r="QSG266" t="s">
        <v>594</v>
      </c>
      <c r="QSH266" t="s">
        <v>594</v>
      </c>
      <c r="QSI266" t="s">
        <v>594</v>
      </c>
      <c r="QSJ266" t="s">
        <v>594</v>
      </c>
      <c r="QSK266" t="s">
        <v>594</v>
      </c>
      <c r="QSL266" t="s">
        <v>594</v>
      </c>
      <c r="QSM266" t="s">
        <v>594</v>
      </c>
      <c r="QSN266" t="s">
        <v>594</v>
      </c>
      <c r="QSO266" t="s">
        <v>594</v>
      </c>
      <c r="QSP266" t="s">
        <v>594</v>
      </c>
      <c r="QSQ266" t="s">
        <v>594</v>
      </c>
      <c r="QSR266" t="s">
        <v>594</v>
      </c>
      <c r="QSS266" t="s">
        <v>594</v>
      </c>
      <c r="QST266" t="s">
        <v>594</v>
      </c>
      <c r="QSU266" t="s">
        <v>594</v>
      </c>
      <c r="QSV266" t="s">
        <v>594</v>
      </c>
      <c r="QSW266" t="s">
        <v>594</v>
      </c>
      <c r="QSX266" t="s">
        <v>594</v>
      </c>
      <c r="QSY266" t="s">
        <v>594</v>
      </c>
      <c r="QSZ266" t="s">
        <v>594</v>
      </c>
      <c r="QTA266" t="s">
        <v>594</v>
      </c>
      <c r="QTB266" t="s">
        <v>594</v>
      </c>
      <c r="QTC266" t="s">
        <v>594</v>
      </c>
      <c r="QTD266" t="s">
        <v>594</v>
      </c>
      <c r="QTE266" t="s">
        <v>594</v>
      </c>
      <c r="QTF266" t="s">
        <v>594</v>
      </c>
      <c r="QTG266" t="s">
        <v>594</v>
      </c>
      <c r="QTH266" t="s">
        <v>594</v>
      </c>
      <c r="QTI266" t="s">
        <v>594</v>
      </c>
      <c r="QTJ266" t="s">
        <v>594</v>
      </c>
      <c r="QTK266" t="s">
        <v>594</v>
      </c>
      <c r="QTL266" t="s">
        <v>594</v>
      </c>
      <c r="QTM266" t="s">
        <v>594</v>
      </c>
      <c r="QTN266" t="s">
        <v>594</v>
      </c>
      <c r="QTO266" t="s">
        <v>594</v>
      </c>
      <c r="QTP266" t="s">
        <v>594</v>
      </c>
      <c r="QTQ266" t="s">
        <v>594</v>
      </c>
      <c r="QTR266" t="s">
        <v>594</v>
      </c>
      <c r="QTS266" t="s">
        <v>594</v>
      </c>
      <c r="QTT266" t="s">
        <v>594</v>
      </c>
      <c r="QTU266" t="s">
        <v>594</v>
      </c>
      <c r="QTV266" t="s">
        <v>594</v>
      </c>
      <c r="QTW266" t="s">
        <v>594</v>
      </c>
      <c r="QTX266" t="s">
        <v>594</v>
      </c>
      <c r="QTY266" t="s">
        <v>594</v>
      </c>
      <c r="QTZ266" t="s">
        <v>594</v>
      </c>
      <c r="QUA266" t="s">
        <v>594</v>
      </c>
      <c r="QUB266" t="s">
        <v>594</v>
      </c>
      <c r="QUC266" t="s">
        <v>594</v>
      </c>
      <c r="QUD266" t="s">
        <v>594</v>
      </c>
      <c r="QUE266" t="s">
        <v>594</v>
      </c>
      <c r="QUF266" t="s">
        <v>594</v>
      </c>
      <c r="QUG266" t="s">
        <v>594</v>
      </c>
      <c r="QUH266" t="s">
        <v>594</v>
      </c>
      <c r="QUI266" t="s">
        <v>594</v>
      </c>
      <c r="QUJ266" t="s">
        <v>594</v>
      </c>
      <c r="QUK266" t="s">
        <v>594</v>
      </c>
      <c r="QUL266" t="s">
        <v>594</v>
      </c>
      <c r="QUM266" t="s">
        <v>594</v>
      </c>
      <c r="QUN266" t="s">
        <v>594</v>
      </c>
      <c r="QUO266" t="s">
        <v>594</v>
      </c>
      <c r="QUP266" t="s">
        <v>594</v>
      </c>
      <c r="QUQ266" t="s">
        <v>594</v>
      </c>
      <c r="QUR266" t="s">
        <v>594</v>
      </c>
      <c r="QUS266" t="s">
        <v>594</v>
      </c>
      <c r="QUT266" t="s">
        <v>594</v>
      </c>
      <c r="QUU266" t="s">
        <v>594</v>
      </c>
      <c r="QUV266" t="s">
        <v>594</v>
      </c>
      <c r="QUW266" t="s">
        <v>594</v>
      </c>
      <c r="QUX266" t="s">
        <v>594</v>
      </c>
      <c r="QUY266" t="s">
        <v>594</v>
      </c>
      <c r="QUZ266" t="s">
        <v>594</v>
      </c>
      <c r="QVA266" t="s">
        <v>594</v>
      </c>
      <c r="QVB266" t="s">
        <v>594</v>
      </c>
      <c r="QVC266" t="s">
        <v>594</v>
      </c>
      <c r="QVD266" t="s">
        <v>594</v>
      </c>
      <c r="QVE266" t="s">
        <v>594</v>
      </c>
      <c r="QVF266" t="s">
        <v>594</v>
      </c>
      <c r="QVG266" t="s">
        <v>594</v>
      </c>
      <c r="QVH266" t="s">
        <v>594</v>
      </c>
      <c r="QVI266" t="s">
        <v>594</v>
      </c>
      <c r="QVJ266" t="s">
        <v>594</v>
      </c>
      <c r="QVK266" t="s">
        <v>594</v>
      </c>
      <c r="QVL266" t="s">
        <v>594</v>
      </c>
      <c r="QVM266" t="s">
        <v>594</v>
      </c>
      <c r="QVN266" t="s">
        <v>594</v>
      </c>
      <c r="QVO266" t="s">
        <v>594</v>
      </c>
      <c r="QVP266" t="s">
        <v>594</v>
      </c>
      <c r="QVQ266" t="s">
        <v>594</v>
      </c>
      <c r="QVR266" t="s">
        <v>594</v>
      </c>
      <c r="QVS266" t="s">
        <v>594</v>
      </c>
      <c r="QVT266" t="s">
        <v>594</v>
      </c>
      <c r="QVU266" t="s">
        <v>594</v>
      </c>
      <c r="QVV266" t="s">
        <v>594</v>
      </c>
      <c r="QVW266" t="s">
        <v>594</v>
      </c>
      <c r="QVX266" t="s">
        <v>594</v>
      </c>
      <c r="QVY266" t="s">
        <v>594</v>
      </c>
      <c r="QVZ266" t="s">
        <v>594</v>
      </c>
      <c r="QWA266" t="s">
        <v>594</v>
      </c>
      <c r="QWB266" t="s">
        <v>594</v>
      </c>
      <c r="QWC266" t="s">
        <v>594</v>
      </c>
      <c r="QWD266" t="s">
        <v>594</v>
      </c>
      <c r="QWE266" t="s">
        <v>594</v>
      </c>
      <c r="QWF266" t="s">
        <v>594</v>
      </c>
      <c r="QWG266" t="s">
        <v>594</v>
      </c>
      <c r="QWH266" t="s">
        <v>594</v>
      </c>
      <c r="QWI266" t="s">
        <v>594</v>
      </c>
      <c r="QWJ266" t="s">
        <v>594</v>
      </c>
      <c r="QWK266" t="s">
        <v>594</v>
      </c>
      <c r="QWL266" t="s">
        <v>594</v>
      </c>
      <c r="QWM266" t="s">
        <v>594</v>
      </c>
      <c r="QWN266" t="s">
        <v>594</v>
      </c>
      <c r="QWO266" t="s">
        <v>594</v>
      </c>
      <c r="QWP266" t="s">
        <v>594</v>
      </c>
      <c r="QWQ266" t="s">
        <v>594</v>
      </c>
      <c r="QWR266" t="s">
        <v>594</v>
      </c>
      <c r="QWS266" t="s">
        <v>594</v>
      </c>
      <c r="QWT266" t="s">
        <v>594</v>
      </c>
      <c r="QWU266" t="s">
        <v>594</v>
      </c>
      <c r="QWV266" t="s">
        <v>594</v>
      </c>
      <c r="QWW266" t="s">
        <v>594</v>
      </c>
      <c r="QWX266" t="s">
        <v>594</v>
      </c>
      <c r="QWY266" t="s">
        <v>594</v>
      </c>
      <c r="QWZ266" t="s">
        <v>594</v>
      </c>
      <c r="QXA266" t="s">
        <v>594</v>
      </c>
      <c r="QXB266" t="s">
        <v>594</v>
      </c>
      <c r="QXC266" t="s">
        <v>594</v>
      </c>
      <c r="QXD266" t="s">
        <v>594</v>
      </c>
      <c r="QXE266" t="s">
        <v>594</v>
      </c>
      <c r="QXF266" t="s">
        <v>594</v>
      </c>
      <c r="QXG266" t="s">
        <v>594</v>
      </c>
      <c r="QXH266" t="s">
        <v>594</v>
      </c>
      <c r="QXI266" t="s">
        <v>594</v>
      </c>
      <c r="QXJ266" t="s">
        <v>594</v>
      </c>
      <c r="QXK266" t="s">
        <v>594</v>
      </c>
      <c r="QXL266" t="s">
        <v>594</v>
      </c>
      <c r="QXM266" t="s">
        <v>594</v>
      </c>
      <c r="QXN266" t="s">
        <v>594</v>
      </c>
      <c r="QXO266" t="s">
        <v>594</v>
      </c>
      <c r="QXP266" t="s">
        <v>594</v>
      </c>
      <c r="QXQ266" t="s">
        <v>594</v>
      </c>
      <c r="QXR266" t="s">
        <v>594</v>
      </c>
      <c r="QXS266" t="s">
        <v>594</v>
      </c>
      <c r="QXT266" t="s">
        <v>594</v>
      </c>
      <c r="QXU266" t="s">
        <v>594</v>
      </c>
      <c r="QXV266" t="s">
        <v>594</v>
      </c>
      <c r="QXW266" t="s">
        <v>594</v>
      </c>
      <c r="QXX266" t="s">
        <v>594</v>
      </c>
      <c r="QXY266" t="s">
        <v>594</v>
      </c>
      <c r="QXZ266" t="s">
        <v>594</v>
      </c>
      <c r="QYA266" t="s">
        <v>594</v>
      </c>
      <c r="QYB266" t="s">
        <v>594</v>
      </c>
      <c r="QYC266" t="s">
        <v>594</v>
      </c>
      <c r="QYD266" t="s">
        <v>594</v>
      </c>
      <c r="QYE266" t="s">
        <v>594</v>
      </c>
      <c r="QYF266" t="s">
        <v>594</v>
      </c>
      <c r="QYG266" t="s">
        <v>594</v>
      </c>
      <c r="QYH266" t="s">
        <v>594</v>
      </c>
      <c r="QYI266" t="s">
        <v>594</v>
      </c>
      <c r="QYJ266" t="s">
        <v>594</v>
      </c>
      <c r="QYK266" t="s">
        <v>594</v>
      </c>
      <c r="QYL266" t="s">
        <v>594</v>
      </c>
      <c r="QYM266" t="s">
        <v>594</v>
      </c>
      <c r="QYN266" t="s">
        <v>594</v>
      </c>
      <c r="QYO266" t="s">
        <v>594</v>
      </c>
      <c r="QYP266" t="s">
        <v>594</v>
      </c>
      <c r="QYQ266" t="s">
        <v>594</v>
      </c>
      <c r="QYR266" t="s">
        <v>594</v>
      </c>
      <c r="QYS266" t="s">
        <v>594</v>
      </c>
      <c r="QYT266" t="s">
        <v>594</v>
      </c>
      <c r="QYU266" t="s">
        <v>594</v>
      </c>
      <c r="QYV266" t="s">
        <v>594</v>
      </c>
      <c r="QYW266" t="s">
        <v>594</v>
      </c>
      <c r="QYX266" t="s">
        <v>594</v>
      </c>
      <c r="QYY266" t="s">
        <v>594</v>
      </c>
      <c r="QYZ266" t="s">
        <v>594</v>
      </c>
      <c r="QZA266" t="s">
        <v>594</v>
      </c>
      <c r="QZB266" t="s">
        <v>594</v>
      </c>
      <c r="QZC266" t="s">
        <v>594</v>
      </c>
      <c r="QZD266" t="s">
        <v>594</v>
      </c>
      <c r="QZE266" t="s">
        <v>594</v>
      </c>
      <c r="QZF266" t="s">
        <v>594</v>
      </c>
      <c r="QZG266" t="s">
        <v>594</v>
      </c>
      <c r="QZH266" t="s">
        <v>594</v>
      </c>
      <c r="QZI266" t="s">
        <v>594</v>
      </c>
      <c r="QZJ266" t="s">
        <v>594</v>
      </c>
      <c r="QZK266" t="s">
        <v>594</v>
      </c>
      <c r="QZL266" t="s">
        <v>594</v>
      </c>
      <c r="QZM266" t="s">
        <v>594</v>
      </c>
      <c r="QZN266" t="s">
        <v>594</v>
      </c>
      <c r="QZO266" t="s">
        <v>594</v>
      </c>
      <c r="QZP266" t="s">
        <v>594</v>
      </c>
      <c r="QZQ266" t="s">
        <v>594</v>
      </c>
      <c r="QZR266" t="s">
        <v>594</v>
      </c>
      <c r="QZS266" t="s">
        <v>594</v>
      </c>
      <c r="QZT266" t="s">
        <v>594</v>
      </c>
      <c r="QZU266" t="s">
        <v>594</v>
      </c>
      <c r="QZV266" t="s">
        <v>594</v>
      </c>
      <c r="QZW266" t="s">
        <v>594</v>
      </c>
      <c r="QZX266" t="s">
        <v>594</v>
      </c>
      <c r="QZY266" t="s">
        <v>594</v>
      </c>
      <c r="QZZ266" t="s">
        <v>594</v>
      </c>
      <c r="RAA266" t="s">
        <v>594</v>
      </c>
      <c r="RAB266" t="s">
        <v>594</v>
      </c>
      <c r="RAC266" t="s">
        <v>594</v>
      </c>
      <c r="RAD266" t="s">
        <v>594</v>
      </c>
      <c r="RAE266" t="s">
        <v>594</v>
      </c>
      <c r="RAF266" t="s">
        <v>594</v>
      </c>
      <c r="RAG266" t="s">
        <v>594</v>
      </c>
      <c r="RAH266" t="s">
        <v>594</v>
      </c>
      <c r="RAI266" t="s">
        <v>594</v>
      </c>
      <c r="RAJ266" t="s">
        <v>594</v>
      </c>
      <c r="RAK266" t="s">
        <v>594</v>
      </c>
      <c r="RAL266" t="s">
        <v>594</v>
      </c>
      <c r="RAM266" t="s">
        <v>594</v>
      </c>
      <c r="RAN266" t="s">
        <v>594</v>
      </c>
      <c r="RAO266" t="s">
        <v>594</v>
      </c>
      <c r="RAP266" t="s">
        <v>594</v>
      </c>
      <c r="RAQ266" t="s">
        <v>594</v>
      </c>
      <c r="RAR266" t="s">
        <v>594</v>
      </c>
      <c r="RAS266" t="s">
        <v>594</v>
      </c>
      <c r="RAT266" t="s">
        <v>594</v>
      </c>
      <c r="RAU266" t="s">
        <v>594</v>
      </c>
      <c r="RAV266" t="s">
        <v>594</v>
      </c>
      <c r="RAW266" t="s">
        <v>594</v>
      </c>
      <c r="RAX266" t="s">
        <v>594</v>
      </c>
      <c r="RAY266" t="s">
        <v>594</v>
      </c>
      <c r="RAZ266" t="s">
        <v>594</v>
      </c>
      <c r="RBA266" t="s">
        <v>594</v>
      </c>
      <c r="RBB266" t="s">
        <v>594</v>
      </c>
      <c r="RBC266" t="s">
        <v>594</v>
      </c>
      <c r="RBD266" t="s">
        <v>594</v>
      </c>
      <c r="RBE266" t="s">
        <v>594</v>
      </c>
      <c r="RBF266" t="s">
        <v>594</v>
      </c>
      <c r="RBG266" t="s">
        <v>594</v>
      </c>
      <c r="RBH266" t="s">
        <v>594</v>
      </c>
      <c r="RBI266" t="s">
        <v>594</v>
      </c>
      <c r="RBJ266" t="s">
        <v>594</v>
      </c>
      <c r="RBK266" t="s">
        <v>594</v>
      </c>
      <c r="RBL266" t="s">
        <v>594</v>
      </c>
      <c r="RBM266" t="s">
        <v>594</v>
      </c>
      <c r="RBN266" t="s">
        <v>594</v>
      </c>
      <c r="RBO266" t="s">
        <v>594</v>
      </c>
      <c r="RBP266" t="s">
        <v>594</v>
      </c>
      <c r="RBQ266" t="s">
        <v>594</v>
      </c>
      <c r="RBR266" t="s">
        <v>594</v>
      </c>
      <c r="RBS266" t="s">
        <v>594</v>
      </c>
      <c r="RBT266" t="s">
        <v>594</v>
      </c>
      <c r="RBU266" t="s">
        <v>594</v>
      </c>
      <c r="RBV266" t="s">
        <v>594</v>
      </c>
      <c r="RBW266" t="s">
        <v>594</v>
      </c>
      <c r="RBX266" t="s">
        <v>594</v>
      </c>
      <c r="RBY266" t="s">
        <v>594</v>
      </c>
      <c r="RBZ266" t="s">
        <v>594</v>
      </c>
      <c r="RCA266" t="s">
        <v>594</v>
      </c>
      <c r="RCB266" t="s">
        <v>594</v>
      </c>
      <c r="RCC266" t="s">
        <v>594</v>
      </c>
      <c r="RCD266" t="s">
        <v>594</v>
      </c>
      <c r="RCE266" t="s">
        <v>594</v>
      </c>
      <c r="RCF266" t="s">
        <v>594</v>
      </c>
      <c r="RCG266" t="s">
        <v>594</v>
      </c>
      <c r="RCH266" t="s">
        <v>594</v>
      </c>
      <c r="RCI266" t="s">
        <v>594</v>
      </c>
      <c r="RCJ266" t="s">
        <v>594</v>
      </c>
      <c r="RCK266" t="s">
        <v>594</v>
      </c>
      <c r="RCL266" t="s">
        <v>594</v>
      </c>
      <c r="RCM266" t="s">
        <v>594</v>
      </c>
      <c r="RCN266" t="s">
        <v>594</v>
      </c>
      <c r="RCO266" t="s">
        <v>594</v>
      </c>
      <c r="RCP266" t="s">
        <v>594</v>
      </c>
      <c r="RCQ266" t="s">
        <v>594</v>
      </c>
      <c r="RCR266" t="s">
        <v>594</v>
      </c>
      <c r="RCS266" t="s">
        <v>594</v>
      </c>
      <c r="RCT266" t="s">
        <v>594</v>
      </c>
      <c r="RCU266" t="s">
        <v>594</v>
      </c>
      <c r="RCV266" t="s">
        <v>594</v>
      </c>
      <c r="RCW266" t="s">
        <v>594</v>
      </c>
      <c r="RCX266" t="s">
        <v>594</v>
      </c>
      <c r="RCY266" t="s">
        <v>594</v>
      </c>
      <c r="RCZ266" t="s">
        <v>594</v>
      </c>
      <c r="RDA266" t="s">
        <v>594</v>
      </c>
      <c r="RDB266" t="s">
        <v>594</v>
      </c>
      <c r="RDC266" t="s">
        <v>594</v>
      </c>
      <c r="RDD266" t="s">
        <v>594</v>
      </c>
      <c r="RDE266" t="s">
        <v>594</v>
      </c>
      <c r="RDF266" t="s">
        <v>594</v>
      </c>
      <c r="RDG266" t="s">
        <v>594</v>
      </c>
      <c r="RDH266" t="s">
        <v>594</v>
      </c>
      <c r="RDI266" t="s">
        <v>594</v>
      </c>
      <c r="RDJ266" t="s">
        <v>594</v>
      </c>
      <c r="RDK266" t="s">
        <v>594</v>
      </c>
      <c r="RDL266" t="s">
        <v>594</v>
      </c>
      <c r="RDM266" t="s">
        <v>594</v>
      </c>
      <c r="RDN266" t="s">
        <v>594</v>
      </c>
      <c r="RDO266" t="s">
        <v>594</v>
      </c>
      <c r="RDP266" t="s">
        <v>594</v>
      </c>
      <c r="RDQ266" t="s">
        <v>594</v>
      </c>
      <c r="RDR266" t="s">
        <v>594</v>
      </c>
      <c r="RDS266" t="s">
        <v>594</v>
      </c>
      <c r="RDT266" t="s">
        <v>594</v>
      </c>
      <c r="RDU266" t="s">
        <v>594</v>
      </c>
      <c r="RDV266" t="s">
        <v>594</v>
      </c>
      <c r="RDW266" t="s">
        <v>594</v>
      </c>
      <c r="RDX266" t="s">
        <v>594</v>
      </c>
      <c r="RDY266" t="s">
        <v>594</v>
      </c>
      <c r="RDZ266" t="s">
        <v>594</v>
      </c>
      <c r="REA266" t="s">
        <v>594</v>
      </c>
      <c r="REB266" t="s">
        <v>594</v>
      </c>
      <c r="REC266" t="s">
        <v>594</v>
      </c>
      <c r="RED266" t="s">
        <v>594</v>
      </c>
      <c r="REE266" t="s">
        <v>594</v>
      </c>
      <c r="REF266" t="s">
        <v>594</v>
      </c>
      <c r="REG266" t="s">
        <v>594</v>
      </c>
      <c r="REH266" t="s">
        <v>594</v>
      </c>
      <c r="REI266" t="s">
        <v>594</v>
      </c>
      <c r="REJ266" t="s">
        <v>594</v>
      </c>
      <c r="REK266" t="s">
        <v>594</v>
      </c>
      <c r="REL266" t="s">
        <v>594</v>
      </c>
      <c r="REM266" t="s">
        <v>594</v>
      </c>
      <c r="REN266" t="s">
        <v>594</v>
      </c>
      <c r="REO266" t="s">
        <v>594</v>
      </c>
      <c r="REP266" t="s">
        <v>594</v>
      </c>
      <c r="REQ266" t="s">
        <v>594</v>
      </c>
      <c r="RER266" t="s">
        <v>594</v>
      </c>
      <c r="RES266" t="s">
        <v>594</v>
      </c>
      <c r="RET266" t="s">
        <v>594</v>
      </c>
      <c r="REU266" t="s">
        <v>594</v>
      </c>
      <c r="REV266" t="s">
        <v>594</v>
      </c>
      <c r="REW266" t="s">
        <v>594</v>
      </c>
      <c r="REX266" t="s">
        <v>594</v>
      </c>
      <c r="REY266" t="s">
        <v>594</v>
      </c>
      <c r="REZ266" t="s">
        <v>594</v>
      </c>
      <c r="RFA266" t="s">
        <v>594</v>
      </c>
      <c r="RFB266" t="s">
        <v>594</v>
      </c>
      <c r="RFC266" t="s">
        <v>594</v>
      </c>
      <c r="RFD266" t="s">
        <v>594</v>
      </c>
      <c r="RFE266" t="s">
        <v>594</v>
      </c>
      <c r="RFF266" t="s">
        <v>594</v>
      </c>
      <c r="RFG266" t="s">
        <v>594</v>
      </c>
      <c r="RFH266" t="s">
        <v>594</v>
      </c>
      <c r="RFI266" t="s">
        <v>594</v>
      </c>
      <c r="RFJ266" t="s">
        <v>594</v>
      </c>
      <c r="RFK266" t="s">
        <v>594</v>
      </c>
      <c r="RFL266" t="s">
        <v>594</v>
      </c>
      <c r="RFM266" t="s">
        <v>594</v>
      </c>
      <c r="RFN266" t="s">
        <v>594</v>
      </c>
      <c r="RFO266" t="s">
        <v>594</v>
      </c>
      <c r="RFP266" t="s">
        <v>594</v>
      </c>
      <c r="RFQ266" t="s">
        <v>594</v>
      </c>
      <c r="RFR266" t="s">
        <v>594</v>
      </c>
      <c r="RFS266" t="s">
        <v>594</v>
      </c>
      <c r="RFT266" t="s">
        <v>594</v>
      </c>
      <c r="RFU266" t="s">
        <v>594</v>
      </c>
      <c r="RFV266" t="s">
        <v>594</v>
      </c>
      <c r="RFW266" t="s">
        <v>594</v>
      </c>
      <c r="RFX266" t="s">
        <v>594</v>
      </c>
      <c r="RFY266" t="s">
        <v>594</v>
      </c>
      <c r="RFZ266" t="s">
        <v>594</v>
      </c>
      <c r="RGA266" t="s">
        <v>594</v>
      </c>
      <c r="RGB266" t="s">
        <v>594</v>
      </c>
      <c r="RGC266" t="s">
        <v>594</v>
      </c>
      <c r="RGD266" t="s">
        <v>594</v>
      </c>
      <c r="RGE266" t="s">
        <v>594</v>
      </c>
      <c r="RGF266" t="s">
        <v>594</v>
      </c>
      <c r="RGG266" t="s">
        <v>594</v>
      </c>
      <c r="RGH266" t="s">
        <v>594</v>
      </c>
      <c r="RGI266" t="s">
        <v>594</v>
      </c>
      <c r="RGJ266" t="s">
        <v>594</v>
      </c>
      <c r="RGK266" t="s">
        <v>594</v>
      </c>
      <c r="RGL266" t="s">
        <v>594</v>
      </c>
      <c r="RGM266" t="s">
        <v>594</v>
      </c>
      <c r="RGN266" t="s">
        <v>594</v>
      </c>
      <c r="RGO266" t="s">
        <v>594</v>
      </c>
      <c r="RGP266" t="s">
        <v>594</v>
      </c>
      <c r="RGQ266" t="s">
        <v>594</v>
      </c>
      <c r="RGR266" t="s">
        <v>594</v>
      </c>
      <c r="RGS266" t="s">
        <v>594</v>
      </c>
      <c r="RGT266" t="s">
        <v>594</v>
      </c>
      <c r="RGU266" t="s">
        <v>594</v>
      </c>
      <c r="RGV266" t="s">
        <v>594</v>
      </c>
      <c r="RGW266" t="s">
        <v>594</v>
      </c>
      <c r="RGX266" t="s">
        <v>594</v>
      </c>
      <c r="RGY266" t="s">
        <v>594</v>
      </c>
      <c r="RGZ266" t="s">
        <v>594</v>
      </c>
      <c r="RHA266" t="s">
        <v>594</v>
      </c>
      <c r="RHB266" t="s">
        <v>594</v>
      </c>
      <c r="RHC266" t="s">
        <v>594</v>
      </c>
      <c r="RHD266" t="s">
        <v>594</v>
      </c>
      <c r="RHE266" t="s">
        <v>594</v>
      </c>
      <c r="RHF266" t="s">
        <v>594</v>
      </c>
      <c r="RHG266" t="s">
        <v>594</v>
      </c>
      <c r="RHH266" t="s">
        <v>594</v>
      </c>
      <c r="RHI266" t="s">
        <v>594</v>
      </c>
      <c r="RHJ266" t="s">
        <v>594</v>
      </c>
      <c r="RHK266" t="s">
        <v>594</v>
      </c>
      <c r="RHL266" t="s">
        <v>594</v>
      </c>
      <c r="RHM266" t="s">
        <v>594</v>
      </c>
      <c r="RHN266" t="s">
        <v>594</v>
      </c>
      <c r="RHO266" t="s">
        <v>594</v>
      </c>
      <c r="RHP266" t="s">
        <v>594</v>
      </c>
      <c r="RHQ266" t="s">
        <v>594</v>
      </c>
      <c r="RHR266" t="s">
        <v>594</v>
      </c>
      <c r="RHS266" t="s">
        <v>594</v>
      </c>
      <c r="RHT266" t="s">
        <v>594</v>
      </c>
      <c r="RHU266" t="s">
        <v>594</v>
      </c>
      <c r="RHV266" t="s">
        <v>594</v>
      </c>
      <c r="RHW266" t="s">
        <v>594</v>
      </c>
      <c r="RHX266" t="s">
        <v>594</v>
      </c>
      <c r="RHY266" t="s">
        <v>594</v>
      </c>
      <c r="RHZ266" t="s">
        <v>594</v>
      </c>
      <c r="RIA266" t="s">
        <v>594</v>
      </c>
      <c r="RIB266" t="s">
        <v>594</v>
      </c>
      <c r="RIC266" t="s">
        <v>594</v>
      </c>
      <c r="RID266" t="s">
        <v>594</v>
      </c>
      <c r="RIE266" t="s">
        <v>594</v>
      </c>
      <c r="RIF266" t="s">
        <v>594</v>
      </c>
      <c r="RIG266" t="s">
        <v>594</v>
      </c>
      <c r="RIH266" t="s">
        <v>594</v>
      </c>
      <c r="RII266" t="s">
        <v>594</v>
      </c>
      <c r="RIJ266" t="s">
        <v>594</v>
      </c>
      <c r="RIK266" t="s">
        <v>594</v>
      </c>
      <c r="RIL266" t="s">
        <v>594</v>
      </c>
      <c r="RIM266" t="s">
        <v>594</v>
      </c>
      <c r="RIN266" t="s">
        <v>594</v>
      </c>
      <c r="RIO266" t="s">
        <v>594</v>
      </c>
      <c r="RIP266" t="s">
        <v>594</v>
      </c>
      <c r="RIQ266" t="s">
        <v>594</v>
      </c>
      <c r="RIR266" t="s">
        <v>594</v>
      </c>
      <c r="RIS266" t="s">
        <v>594</v>
      </c>
      <c r="RIT266" t="s">
        <v>594</v>
      </c>
      <c r="RIU266" t="s">
        <v>594</v>
      </c>
      <c r="RIV266" t="s">
        <v>594</v>
      </c>
      <c r="RIW266" t="s">
        <v>594</v>
      </c>
      <c r="RIX266" t="s">
        <v>594</v>
      </c>
      <c r="RIY266" t="s">
        <v>594</v>
      </c>
      <c r="RIZ266" t="s">
        <v>594</v>
      </c>
      <c r="RJA266" t="s">
        <v>594</v>
      </c>
      <c r="RJB266" t="s">
        <v>594</v>
      </c>
      <c r="RJC266" t="s">
        <v>594</v>
      </c>
      <c r="RJD266" t="s">
        <v>594</v>
      </c>
      <c r="RJE266" t="s">
        <v>594</v>
      </c>
      <c r="RJF266" t="s">
        <v>594</v>
      </c>
      <c r="RJG266" t="s">
        <v>594</v>
      </c>
      <c r="RJH266" t="s">
        <v>594</v>
      </c>
      <c r="RJI266" t="s">
        <v>594</v>
      </c>
      <c r="RJJ266" t="s">
        <v>594</v>
      </c>
      <c r="RJK266" t="s">
        <v>594</v>
      </c>
      <c r="RJL266" t="s">
        <v>594</v>
      </c>
      <c r="RJM266" t="s">
        <v>594</v>
      </c>
      <c r="RJN266" t="s">
        <v>594</v>
      </c>
      <c r="RJO266" t="s">
        <v>594</v>
      </c>
      <c r="RJP266" t="s">
        <v>594</v>
      </c>
      <c r="RJQ266" t="s">
        <v>594</v>
      </c>
      <c r="RJR266" t="s">
        <v>594</v>
      </c>
      <c r="RJS266" t="s">
        <v>594</v>
      </c>
      <c r="RJT266" t="s">
        <v>594</v>
      </c>
      <c r="RJU266" t="s">
        <v>594</v>
      </c>
      <c r="RJV266" t="s">
        <v>594</v>
      </c>
      <c r="RJW266" t="s">
        <v>594</v>
      </c>
      <c r="RJX266" t="s">
        <v>594</v>
      </c>
      <c r="RJY266" t="s">
        <v>594</v>
      </c>
      <c r="RJZ266" t="s">
        <v>594</v>
      </c>
      <c r="RKA266" t="s">
        <v>594</v>
      </c>
      <c r="RKB266" t="s">
        <v>594</v>
      </c>
      <c r="RKC266" t="s">
        <v>594</v>
      </c>
      <c r="RKD266" t="s">
        <v>594</v>
      </c>
      <c r="RKE266" t="s">
        <v>594</v>
      </c>
      <c r="RKF266" t="s">
        <v>594</v>
      </c>
      <c r="RKG266" t="s">
        <v>594</v>
      </c>
      <c r="RKH266" t="s">
        <v>594</v>
      </c>
      <c r="RKI266" t="s">
        <v>594</v>
      </c>
      <c r="RKJ266" t="s">
        <v>594</v>
      </c>
      <c r="RKK266" t="s">
        <v>594</v>
      </c>
      <c r="RKL266" t="s">
        <v>594</v>
      </c>
      <c r="RKM266" t="s">
        <v>594</v>
      </c>
      <c r="RKN266" t="s">
        <v>594</v>
      </c>
      <c r="RKO266" t="s">
        <v>594</v>
      </c>
      <c r="RKP266" t="s">
        <v>594</v>
      </c>
      <c r="RKQ266" t="s">
        <v>594</v>
      </c>
      <c r="RKR266" t="s">
        <v>594</v>
      </c>
      <c r="RKS266" t="s">
        <v>594</v>
      </c>
      <c r="RKT266" t="s">
        <v>594</v>
      </c>
      <c r="RKU266" t="s">
        <v>594</v>
      </c>
      <c r="RKV266" t="s">
        <v>594</v>
      </c>
      <c r="RKW266" t="s">
        <v>594</v>
      </c>
      <c r="RKX266" t="s">
        <v>594</v>
      </c>
      <c r="RKY266" t="s">
        <v>594</v>
      </c>
      <c r="RKZ266" t="s">
        <v>594</v>
      </c>
      <c r="RLA266" t="s">
        <v>594</v>
      </c>
      <c r="RLB266" t="s">
        <v>594</v>
      </c>
      <c r="RLC266" t="s">
        <v>594</v>
      </c>
      <c r="RLD266" t="s">
        <v>594</v>
      </c>
      <c r="RLE266" t="s">
        <v>594</v>
      </c>
      <c r="RLF266" t="s">
        <v>594</v>
      </c>
      <c r="RLG266" t="s">
        <v>594</v>
      </c>
      <c r="RLH266" t="s">
        <v>594</v>
      </c>
      <c r="RLI266" t="s">
        <v>594</v>
      </c>
      <c r="RLJ266" t="s">
        <v>594</v>
      </c>
      <c r="RLK266" t="s">
        <v>594</v>
      </c>
      <c r="RLL266" t="s">
        <v>594</v>
      </c>
      <c r="RLM266" t="s">
        <v>594</v>
      </c>
      <c r="RLN266" t="s">
        <v>594</v>
      </c>
      <c r="RLO266" t="s">
        <v>594</v>
      </c>
      <c r="RLP266" t="s">
        <v>594</v>
      </c>
      <c r="RLQ266" t="s">
        <v>594</v>
      </c>
      <c r="RLR266" t="s">
        <v>594</v>
      </c>
      <c r="RLS266" t="s">
        <v>594</v>
      </c>
      <c r="RLT266" t="s">
        <v>594</v>
      </c>
      <c r="RLU266" t="s">
        <v>594</v>
      </c>
      <c r="RLV266" t="s">
        <v>594</v>
      </c>
      <c r="RLW266" t="s">
        <v>594</v>
      </c>
      <c r="RLX266" t="s">
        <v>594</v>
      </c>
      <c r="RLY266" t="s">
        <v>594</v>
      </c>
      <c r="RLZ266" t="s">
        <v>594</v>
      </c>
      <c r="RMA266" t="s">
        <v>594</v>
      </c>
      <c r="RMB266" t="s">
        <v>594</v>
      </c>
      <c r="RMC266" t="s">
        <v>594</v>
      </c>
      <c r="RMD266" t="s">
        <v>594</v>
      </c>
      <c r="RME266" t="s">
        <v>594</v>
      </c>
      <c r="RMF266" t="s">
        <v>594</v>
      </c>
      <c r="RMG266" t="s">
        <v>594</v>
      </c>
      <c r="RMH266" t="s">
        <v>594</v>
      </c>
      <c r="RMI266" t="s">
        <v>594</v>
      </c>
      <c r="RMJ266" t="s">
        <v>594</v>
      </c>
      <c r="RMK266" t="s">
        <v>594</v>
      </c>
      <c r="RML266" t="s">
        <v>594</v>
      </c>
      <c r="RMM266" t="s">
        <v>594</v>
      </c>
      <c r="RMN266" t="s">
        <v>594</v>
      </c>
      <c r="RMO266" t="s">
        <v>594</v>
      </c>
      <c r="RMP266" t="s">
        <v>594</v>
      </c>
      <c r="RMQ266" t="s">
        <v>594</v>
      </c>
      <c r="RMR266" t="s">
        <v>594</v>
      </c>
      <c r="RMS266" t="s">
        <v>594</v>
      </c>
      <c r="RMT266" t="s">
        <v>594</v>
      </c>
      <c r="RMU266" t="s">
        <v>594</v>
      </c>
      <c r="RMV266" t="s">
        <v>594</v>
      </c>
      <c r="RMW266" t="s">
        <v>594</v>
      </c>
      <c r="RMX266" t="s">
        <v>594</v>
      </c>
      <c r="RMY266" t="s">
        <v>594</v>
      </c>
      <c r="RMZ266" t="s">
        <v>594</v>
      </c>
      <c r="RNA266" t="s">
        <v>594</v>
      </c>
      <c r="RNB266" t="s">
        <v>594</v>
      </c>
      <c r="RNC266" t="s">
        <v>594</v>
      </c>
      <c r="RND266" t="s">
        <v>594</v>
      </c>
      <c r="RNE266" t="s">
        <v>594</v>
      </c>
      <c r="RNF266" t="s">
        <v>594</v>
      </c>
      <c r="RNG266" t="s">
        <v>594</v>
      </c>
      <c r="RNH266" t="s">
        <v>594</v>
      </c>
      <c r="RNI266" t="s">
        <v>594</v>
      </c>
      <c r="RNJ266" t="s">
        <v>594</v>
      </c>
      <c r="RNK266" t="s">
        <v>594</v>
      </c>
      <c r="RNL266" t="s">
        <v>594</v>
      </c>
      <c r="RNM266" t="s">
        <v>594</v>
      </c>
      <c r="RNN266" t="s">
        <v>594</v>
      </c>
      <c r="RNO266" t="s">
        <v>594</v>
      </c>
      <c r="RNP266" t="s">
        <v>594</v>
      </c>
      <c r="RNQ266" t="s">
        <v>594</v>
      </c>
      <c r="RNR266" t="s">
        <v>594</v>
      </c>
      <c r="RNS266" t="s">
        <v>594</v>
      </c>
      <c r="RNT266" t="s">
        <v>594</v>
      </c>
      <c r="RNU266" t="s">
        <v>594</v>
      </c>
      <c r="RNV266" t="s">
        <v>594</v>
      </c>
      <c r="RNW266" t="s">
        <v>594</v>
      </c>
      <c r="RNX266" t="s">
        <v>594</v>
      </c>
      <c r="RNY266" t="s">
        <v>594</v>
      </c>
      <c r="RNZ266" t="s">
        <v>594</v>
      </c>
      <c r="ROA266" t="s">
        <v>594</v>
      </c>
      <c r="ROB266" t="s">
        <v>594</v>
      </c>
      <c r="ROC266" t="s">
        <v>594</v>
      </c>
      <c r="ROD266" t="s">
        <v>594</v>
      </c>
      <c r="ROE266" t="s">
        <v>594</v>
      </c>
      <c r="ROF266" t="s">
        <v>594</v>
      </c>
      <c r="ROG266" t="s">
        <v>594</v>
      </c>
      <c r="ROH266" t="s">
        <v>594</v>
      </c>
      <c r="ROI266" t="s">
        <v>594</v>
      </c>
      <c r="ROJ266" t="s">
        <v>594</v>
      </c>
      <c r="ROK266" t="s">
        <v>594</v>
      </c>
      <c r="ROL266" t="s">
        <v>594</v>
      </c>
      <c r="ROM266" t="s">
        <v>594</v>
      </c>
      <c r="RON266" t="s">
        <v>594</v>
      </c>
      <c r="ROO266" t="s">
        <v>594</v>
      </c>
      <c r="ROP266" t="s">
        <v>594</v>
      </c>
      <c r="ROQ266" t="s">
        <v>594</v>
      </c>
      <c r="ROR266" t="s">
        <v>594</v>
      </c>
      <c r="ROS266" t="s">
        <v>594</v>
      </c>
      <c r="ROT266" t="s">
        <v>594</v>
      </c>
      <c r="ROU266" t="s">
        <v>594</v>
      </c>
      <c r="ROV266" t="s">
        <v>594</v>
      </c>
      <c r="ROW266" t="s">
        <v>594</v>
      </c>
      <c r="ROX266" t="s">
        <v>594</v>
      </c>
      <c r="ROY266" t="s">
        <v>594</v>
      </c>
      <c r="ROZ266" t="s">
        <v>594</v>
      </c>
      <c r="RPA266" t="s">
        <v>594</v>
      </c>
      <c r="RPB266" t="s">
        <v>594</v>
      </c>
      <c r="RPC266" t="s">
        <v>594</v>
      </c>
      <c r="RPD266" t="s">
        <v>594</v>
      </c>
      <c r="RPE266" t="s">
        <v>594</v>
      </c>
      <c r="RPF266" t="s">
        <v>594</v>
      </c>
      <c r="RPG266" t="s">
        <v>594</v>
      </c>
      <c r="RPH266" t="s">
        <v>594</v>
      </c>
      <c r="RPI266" t="s">
        <v>594</v>
      </c>
      <c r="RPJ266" t="s">
        <v>594</v>
      </c>
      <c r="RPK266" t="s">
        <v>594</v>
      </c>
      <c r="RPL266" t="s">
        <v>594</v>
      </c>
      <c r="RPM266" t="s">
        <v>594</v>
      </c>
      <c r="RPN266" t="s">
        <v>594</v>
      </c>
      <c r="RPO266" t="s">
        <v>594</v>
      </c>
      <c r="RPP266" t="s">
        <v>594</v>
      </c>
      <c r="RPQ266" t="s">
        <v>594</v>
      </c>
      <c r="RPR266" t="s">
        <v>594</v>
      </c>
      <c r="RPS266" t="s">
        <v>594</v>
      </c>
      <c r="RPT266" t="s">
        <v>594</v>
      </c>
      <c r="RPU266" t="s">
        <v>594</v>
      </c>
      <c r="RPV266" t="s">
        <v>594</v>
      </c>
      <c r="RPW266" t="s">
        <v>594</v>
      </c>
      <c r="RPX266" t="s">
        <v>594</v>
      </c>
      <c r="RPY266" t="s">
        <v>594</v>
      </c>
      <c r="RPZ266" t="s">
        <v>594</v>
      </c>
      <c r="RQA266" t="s">
        <v>594</v>
      </c>
      <c r="RQB266" t="s">
        <v>594</v>
      </c>
      <c r="RQC266" t="s">
        <v>594</v>
      </c>
      <c r="RQD266" t="s">
        <v>594</v>
      </c>
      <c r="RQE266" t="s">
        <v>594</v>
      </c>
      <c r="RQF266" t="s">
        <v>594</v>
      </c>
      <c r="RQG266" t="s">
        <v>594</v>
      </c>
      <c r="RQH266" t="s">
        <v>594</v>
      </c>
      <c r="RQI266" t="s">
        <v>594</v>
      </c>
      <c r="RQJ266" t="s">
        <v>594</v>
      </c>
      <c r="RQK266" t="s">
        <v>594</v>
      </c>
      <c r="RQL266" t="s">
        <v>594</v>
      </c>
      <c r="RQM266" t="s">
        <v>594</v>
      </c>
      <c r="RQN266" t="s">
        <v>594</v>
      </c>
      <c r="RQO266" t="s">
        <v>594</v>
      </c>
      <c r="RQP266" t="s">
        <v>594</v>
      </c>
      <c r="RQQ266" t="s">
        <v>594</v>
      </c>
      <c r="RQR266" t="s">
        <v>594</v>
      </c>
      <c r="RQS266" t="s">
        <v>594</v>
      </c>
      <c r="RQT266" t="s">
        <v>594</v>
      </c>
      <c r="RQU266" t="s">
        <v>594</v>
      </c>
      <c r="RQV266" t="s">
        <v>594</v>
      </c>
      <c r="RQW266" t="s">
        <v>594</v>
      </c>
      <c r="RQX266" t="s">
        <v>594</v>
      </c>
      <c r="RQY266" t="s">
        <v>594</v>
      </c>
      <c r="RQZ266" t="s">
        <v>594</v>
      </c>
      <c r="RRA266" t="s">
        <v>594</v>
      </c>
      <c r="RRB266" t="s">
        <v>594</v>
      </c>
      <c r="RRC266" t="s">
        <v>594</v>
      </c>
      <c r="RRD266" t="s">
        <v>594</v>
      </c>
      <c r="RRE266" t="s">
        <v>594</v>
      </c>
      <c r="RRF266" t="s">
        <v>594</v>
      </c>
      <c r="RRG266" t="s">
        <v>594</v>
      </c>
      <c r="RRH266" t="s">
        <v>594</v>
      </c>
      <c r="RRI266" t="s">
        <v>594</v>
      </c>
      <c r="RRJ266" t="s">
        <v>594</v>
      </c>
      <c r="RRK266" t="s">
        <v>594</v>
      </c>
      <c r="RRL266" t="s">
        <v>594</v>
      </c>
      <c r="RRM266" t="s">
        <v>594</v>
      </c>
      <c r="RRN266" t="s">
        <v>594</v>
      </c>
      <c r="RRO266" t="s">
        <v>594</v>
      </c>
      <c r="RRP266" t="s">
        <v>594</v>
      </c>
      <c r="RRQ266" t="s">
        <v>594</v>
      </c>
      <c r="RRR266" t="s">
        <v>594</v>
      </c>
      <c r="RRS266" t="s">
        <v>594</v>
      </c>
      <c r="RRT266" t="s">
        <v>594</v>
      </c>
      <c r="RRU266" t="s">
        <v>594</v>
      </c>
      <c r="RRV266" t="s">
        <v>594</v>
      </c>
      <c r="RRW266" t="s">
        <v>594</v>
      </c>
      <c r="RRX266" t="s">
        <v>594</v>
      </c>
      <c r="RRY266" t="s">
        <v>594</v>
      </c>
      <c r="RRZ266" t="s">
        <v>594</v>
      </c>
      <c r="RSA266" t="s">
        <v>594</v>
      </c>
      <c r="RSB266" t="s">
        <v>594</v>
      </c>
      <c r="RSC266" t="s">
        <v>594</v>
      </c>
      <c r="RSD266" t="s">
        <v>594</v>
      </c>
      <c r="RSE266" t="s">
        <v>594</v>
      </c>
      <c r="RSF266" t="s">
        <v>594</v>
      </c>
      <c r="RSG266" t="s">
        <v>594</v>
      </c>
      <c r="RSH266" t="s">
        <v>594</v>
      </c>
      <c r="RSI266" t="s">
        <v>594</v>
      </c>
      <c r="RSJ266" t="s">
        <v>594</v>
      </c>
      <c r="RSK266" t="s">
        <v>594</v>
      </c>
      <c r="RSL266" t="s">
        <v>594</v>
      </c>
      <c r="RSM266" t="s">
        <v>594</v>
      </c>
      <c r="RSN266" t="s">
        <v>594</v>
      </c>
      <c r="RSO266" t="s">
        <v>594</v>
      </c>
      <c r="RSP266" t="s">
        <v>594</v>
      </c>
      <c r="RSQ266" t="s">
        <v>594</v>
      </c>
      <c r="RSR266" t="s">
        <v>594</v>
      </c>
      <c r="RSS266" t="s">
        <v>594</v>
      </c>
      <c r="RST266" t="s">
        <v>594</v>
      </c>
      <c r="RSU266" t="s">
        <v>594</v>
      </c>
      <c r="RSV266" t="s">
        <v>594</v>
      </c>
      <c r="RSW266" t="s">
        <v>594</v>
      </c>
      <c r="RSX266" t="s">
        <v>594</v>
      </c>
      <c r="RSY266" t="s">
        <v>594</v>
      </c>
      <c r="RSZ266" t="s">
        <v>594</v>
      </c>
      <c r="RTA266" t="s">
        <v>594</v>
      </c>
      <c r="RTB266" t="s">
        <v>594</v>
      </c>
      <c r="RTC266" t="s">
        <v>594</v>
      </c>
      <c r="RTD266" t="s">
        <v>594</v>
      </c>
      <c r="RTE266" t="s">
        <v>594</v>
      </c>
      <c r="RTF266" t="s">
        <v>594</v>
      </c>
      <c r="RTG266" t="s">
        <v>594</v>
      </c>
      <c r="RTH266" t="s">
        <v>594</v>
      </c>
      <c r="RTI266" t="s">
        <v>594</v>
      </c>
      <c r="RTJ266" t="s">
        <v>594</v>
      </c>
      <c r="RTK266" t="s">
        <v>594</v>
      </c>
      <c r="RTL266" t="s">
        <v>594</v>
      </c>
      <c r="RTM266" t="s">
        <v>594</v>
      </c>
      <c r="RTN266" t="s">
        <v>594</v>
      </c>
      <c r="RTO266" t="s">
        <v>594</v>
      </c>
      <c r="RTP266" t="s">
        <v>594</v>
      </c>
      <c r="RTQ266" t="s">
        <v>594</v>
      </c>
      <c r="RTR266" t="s">
        <v>594</v>
      </c>
      <c r="RTS266" t="s">
        <v>594</v>
      </c>
      <c r="RTT266" t="s">
        <v>594</v>
      </c>
      <c r="RTU266" t="s">
        <v>594</v>
      </c>
      <c r="RTV266" t="s">
        <v>594</v>
      </c>
      <c r="RTW266" t="s">
        <v>594</v>
      </c>
      <c r="RTX266" t="s">
        <v>594</v>
      </c>
      <c r="RTY266" t="s">
        <v>594</v>
      </c>
      <c r="RTZ266" t="s">
        <v>594</v>
      </c>
      <c r="RUA266" t="s">
        <v>594</v>
      </c>
      <c r="RUB266" t="s">
        <v>594</v>
      </c>
      <c r="RUC266" t="s">
        <v>594</v>
      </c>
      <c r="RUD266" t="s">
        <v>594</v>
      </c>
      <c r="RUE266" t="s">
        <v>594</v>
      </c>
      <c r="RUF266" t="s">
        <v>594</v>
      </c>
      <c r="RUG266" t="s">
        <v>594</v>
      </c>
      <c r="RUH266" t="s">
        <v>594</v>
      </c>
      <c r="RUI266" t="s">
        <v>594</v>
      </c>
      <c r="RUJ266" t="s">
        <v>594</v>
      </c>
      <c r="RUK266" t="s">
        <v>594</v>
      </c>
      <c r="RUL266" t="s">
        <v>594</v>
      </c>
      <c r="RUM266" t="s">
        <v>594</v>
      </c>
      <c r="RUN266" t="s">
        <v>594</v>
      </c>
      <c r="RUO266" t="s">
        <v>594</v>
      </c>
      <c r="RUP266" t="s">
        <v>594</v>
      </c>
      <c r="RUQ266" t="s">
        <v>594</v>
      </c>
      <c r="RUR266" t="s">
        <v>594</v>
      </c>
      <c r="RUS266" t="s">
        <v>594</v>
      </c>
      <c r="RUT266" t="s">
        <v>594</v>
      </c>
      <c r="RUU266" t="s">
        <v>594</v>
      </c>
      <c r="RUV266" t="s">
        <v>594</v>
      </c>
      <c r="RUW266" t="s">
        <v>594</v>
      </c>
      <c r="RUX266" t="s">
        <v>594</v>
      </c>
      <c r="RUY266" t="s">
        <v>594</v>
      </c>
      <c r="RUZ266" t="s">
        <v>594</v>
      </c>
      <c r="RVA266" t="s">
        <v>594</v>
      </c>
      <c r="RVB266" t="s">
        <v>594</v>
      </c>
      <c r="RVC266" t="s">
        <v>594</v>
      </c>
      <c r="RVD266" t="s">
        <v>594</v>
      </c>
      <c r="RVE266" t="s">
        <v>594</v>
      </c>
      <c r="RVF266" t="s">
        <v>594</v>
      </c>
      <c r="RVG266" t="s">
        <v>594</v>
      </c>
      <c r="RVH266" t="s">
        <v>594</v>
      </c>
      <c r="RVI266" t="s">
        <v>594</v>
      </c>
      <c r="RVJ266" t="s">
        <v>594</v>
      </c>
      <c r="RVK266" t="s">
        <v>594</v>
      </c>
      <c r="RVL266" t="s">
        <v>594</v>
      </c>
      <c r="RVM266" t="s">
        <v>594</v>
      </c>
      <c r="RVN266" t="s">
        <v>594</v>
      </c>
      <c r="RVO266" t="s">
        <v>594</v>
      </c>
      <c r="RVP266" t="s">
        <v>594</v>
      </c>
      <c r="RVQ266" t="s">
        <v>594</v>
      </c>
      <c r="RVR266" t="s">
        <v>594</v>
      </c>
      <c r="RVS266" t="s">
        <v>594</v>
      </c>
      <c r="RVT266" t="s">
        <v>594</v>
      </c>
      <c r="RVU266" t="s">
        <v>594</v>
      </c>
      <c r="RVV266" t="s">
        <v>594</v>
      </c>
      <c r="RVW266" t="s">
        <v>594</v>
      </c>
      <c r="RVX266" t="s">
        <v>594</v>
      </c>
      <c r="RVY266" t="s">
        <v>594</v>
      </c>
      <c r="RVZ266" t="s">
        <v>594</v>
      </c>
      <c r="RWA266" t="s">
        <v>594</v>
      </c>
      <c r="RWB266" t="s">
        <v>594</v>
      </c>
      <c r="RWC266" t="s">
        <v>594</v>
      </c>
      <c r="RWD266" t="s">
        <v>594</v>
      </c>
      <c r="RWE266" t="s">
        <v>594</v>
      </c>
      <c r="RWF266" t="s">
        <v>594</v>
      </c>
      <c r="RWG266" t="s">
        <v>594</v>
      </c>
      <c r="RWH266" t="s">
        <v>594</v>
      </c>
      <c r="RWI266" t="s">
        <v>594</v>
      </c>
      <c r="RWJ266" t="s">
        <v>594</v>
      </c>
      <c r="RWK266" t="s">
        <v>594</v>
      </c>
      <c r="RWL266" t="s">
        <v>594</v>
      </c>
      <c r="RWM266" t="s">
        <v>594</v>
      </c>
      <c r="RWN266" t="s">
        <v>594</v>
      </c>
      <c r="RWO266" t="s">
        <v>594</v>
      </c>
      <c r="RWP266" t="s">
        <v>594</v>
      </c>
      <c r="RWQ266" t="s">
        <v>594</v>
      </c>
      <c r="RWR266" t="s">
        <v>594</v>
      </c>
      <c r="RWS266" t="s">
        <v>594</v>
      </c>
      <c r="RWT266" t="s">
        <v>594</v>
      </c>
      <c r="RWU266" t="s">
        <v>594</v>
      </c>
      <c r="RWV266" t="s">
        <v>594</v>
      </c>
      <c r="RWW266" t="s">
        <v>594</v>
      </c>
      <c r="RWX266" t="s">
        <v>594</v>
      </c>
      <c r="RWY266" t="s">
        <v>594</v>
      </c>
      <c r="RWZ266" t="s">
        <v>594</v>
      </c>
      <c r="RXA266" t="s">
        <v>594</v>
      </c>
      <c r="RXB266" t="s">
        <v>594</v>
      </c>
      <c r="RXC266" t="s">
        <v>594</v>
      </c>
      <c r="RXD266" t="s">
        <v>594</v>
      </c>
      <c r="RXE266" t="s">
        <v>594</v>
      </c>
      <c r="RXF266" t="s">
        <v>594</v>
      </c>
      <c r="RXG266" t="s">
        <v>594</v>
      </c>
      <c r="RXH266" t="s">
        <v>594</v>
      </c>
      <c r="RXI266" t="s">
        <v>594</v>
      </c>
      <c r="RXJ266" t="s">
        <v>594</v>
      </c>
      <c r="RXK266" t="s">
        <v>594</v>
      </c>
      <c r="RXL266" t="s">
        <v>594</v>
      </c>
      <c r="RXM266" t="s">
        <v>594</v>
      </c>
      <c r="RXN266" t="s">
        <v>594</v>
      </c>
      <c r="RXO266" t="s">
        <v>594</v>
      </c>
      <c r="RXP266" t="s">
        <v>594</v>
      </c>
      <c r="RXQ266" t="s">
        <v>594</v>
      </c>
      <c r="RXR266" t="s">
        <v>594</v>
      </c>
      <c r="RXS266" t="s">
        <v>594</v>
      </c>
      <c r="RXT266" t="s">
        <v>594</v>
      </c>
      <c r="RXU266" t="s">
        <v>594</v>
      </c>
      <c r="RXV266" t="s">
        <v>594</v>
      </c>
      <c r="RXW266" t="s">
        <v>594</v>
      </c>
      <c r="RXX266" t="s">
        <v>594</v>
      </c>
      <c r="RXY266" t="s">
        <v>594</v>
      </c>
      <c r="RXZ266" t="s">
        <v>594</v>
      </c>
      <c r="RYA266" t="s">
        <v>594</v>
      </c>
      <c r="RYB266" t="s">
        <v>594</v>
      </c>
      <c r="RYC266" t="s">
        <v>594</v>
      </c>
      <c r="RYD266" t="s">
        <v>594</v>
      </c>
      <c r="RYE266" t="s">
        <v>594</v>
      </c>
      <c r="RYF266" t="s">
        <v>594</v>
      </c>
      <c r="RYG266" t="s">
        <v>594</v>
      </c>
      <c r="RYH266" t="s">
        <v>594</v>
      </c>
      <c r="RYI266" t="s">
        <v>594</v>
      </c>
      <c r="RYJ266" t="s">
        <v>594</v>
      </c>
      <c r="RYK266" t="s">
        <v>594</v>
      </c>
      <c r="RYL266" t="s">
        <v>594</v>
      </c>
      <c r="RYM266" t="s">
        <v>594</v>
      </c>
      <c r="RYN266" t="s">
        <v>594</v>
      </c>
      <c r="RYO266" t="s">
        <v>594</v>
      </c>
      <c r="RYP266" t="s">
        <v>594</v>
      </c>
      <c r="RYQ266" t="s">
        <v>594</v>
      </c>
      <c r="RYR266" t="s">
        <v>594</v>
      </c>
      <c r="RYS266" t="s">
        <v>594</v>
      </c>
      <c r="RYT266" t="s">
        <v>594</v>
      </c>
      <c r="RYU266" t="s">
        <v>594</v>
      </c>
      <c r="RYV266" t="s">
        <v>594</v>
      </c>
      <c r="RYW266" t="s">
        <v>594</v>
      </c>
      <c r="RYX266" t="s">
        <v>594</v>
      </c>
      <c r="RYY266" t="s">
        <v>594</v>
      </c>
      <c r="RYZ266" t="s">
        <v>594</v>
      </c>
      <c r="RZA266" t="s">
        <v>594</v>
      </c>
      <c r="RZB266" t="s">
        <v>594</v>
      </c>
      <c r="RZC266" t="s">
        <v>594</v>
      </c>
      <c r="RZD266" t="s">
        <v>594</v>
      </c>
      <c r="RZE266" t="s">
        <v>594</v>
      </c>
      <c r="RZF266" t="s">
        <v>594</v>
      </c>
      <c r="RZG266" t="s">
        <v>594</v>
      </c>
      <c r="RZH266" t="s">
        <v>594</v>
      </c>
      <c r="RZI266" t="s">
        <v>594</v>
      </c>
      <c r="RZJ266" t="s">
        <v>594</v>
      </c>
      <c r="RZK266" t="s">
        <v>594</v>
      </c>
      <c r="RZL266" t="s">
        <v>594</v>
      </c>
      <c r="RZM266" t="s">
        <v>594</v>
      </c>
      <c r="RZN266" t="s">
        <v>594</v>
      </c>
      <c r="RZO266" t="s">
        <v>594</v>
      </c>
      <c r="RZP266" t="s">
        <v>594</v>
      </c>
      <c r="RZQ266" t="s">
        <v>594</v>
      </c>
      <c r="RZR266" t="s">
        <v>594</v>
      </c>
      <c r="RZS266" t="s">
        <v>594</v>
      </c>
      <c r="RZT266" t="s">
        <v>594</v>
      </c>
      <c r="RZU266" t="s">
        <v>594</v>
      </c>
      <c r="RZV266" t="s">
        <v>594</v>
      </c>
      <c r="RZW266" t="s">
        <v>594</v>
      </c>
      <c r="RZX266" t="s">
        <v>594</v>
      </c>
      <c r="RZY266" t="s">
        <v>594</v>
      </c>
      <c r="RZZ266" t="s">
        <v>594</v>
      </c>
      <c r="SAA266" t="s">
        <v>594</v>
      </c>
      <c r="SAB266" t="s">
        <v>594</v>
      </c>
      <c r="SAC266" t="s">
        <v>594</v>
      </c>
      <c r="SAD266" t="s">
        <v>594</v>
      </c>
      <c r="SAE266" t="s">
        <v>594</v>
      </c>
      <c r="SAF266" t="s">
        <v>594</v>
      </c>
      <c r="SAG266" t="s">
        <v>594</v>
      </c>
      <c r="SAH266" t="s">
        <v>594</v>
      </c>
      <c r="SAI266" t="s">
        <v>594</v>
      </c>
      <c r="SAJ266" t="s">
        <v>594</v>
      </c>
      <c r="SAK266" t="s">
        <v>594</v>
      </c>
      <c r="SAL266" t="s">
        <v>594</v>
      </c>
      <c r="SAM266" t="s">
        <v>594</v>
      </c>
      <c r="SAN266" t="s">
        <v>594</v>
      </c>
      <c r="SAO266" t="s">
        <v>594</v>
      </c>
      <c r="SAP266" t="s">
        <v>594</v>
      </c>
      <c r="SAQ266" t="s">
        <v>594</v>
      </c>
      <c r="SAR266" t="s">
        <v>594</v>
      </c>
      <c r="SAS266" t="s">
        <v>594</v>
      </c>
      <c r="SAT266" t="s">
        <v>594</v>
      </c>
      <c r="SAU266" t="s">
        <v>594</v>
      </c>
      <c r="SAV266" t="s">
        <v>594</v>
      </c>
      <c r="SAW266" t="s">
        <v>594</v>
      </c>
      <c r="SAX266" t="s">
        <v>594</v>
      </c>
      <c r="SAY266" t="s">
        <v>594</v>
      </c>
      <c r="SAZ266" t="s">
        <v>594</v>
      </c>
      <c r="SBA266" t="s">
        <v>594</v>
      </c>
      <c r="SBB266" t="s">
        <v>594</v>
      </c>
      <c r="SBC266" t="s">
        <v>594</v>
      </c>
      <c r="SBD266" t="s">
        <v>594</v>
      </c>
      <c r="SBE266" t="s">
        <v>594</v>
      </c>
      <c r="SBF266" t="s">
        <v>594</v>
      </c>
      <c r="SBG266" t="s">
        <v>594</v>
      </c>
      <c r="SBH266" t="s">
        <v>594</v>
      </c>
      <c r="SBI266" t="s">
        <v>594</v>
      </c>
      <c r="SBJ266" t="s">
        <v>594</v>
      </c>
      <c r="SBK266" t="s">
        <v>594</v>
      </c>
      <c r="SBL266" t="s">
        <v>594</v>
      </c>
      <c r="SBM266" t="s">
        <v>594</v>
      </c>
      <c r="SBN266" t="s">
        <v>594</v>
      </c>
      <c r="SBO266" t="s">
        <v>594</v>
      </c>
      <c r="SBP266" t="s">
        <v>594</v>
      </c>
      <c r="SBQ266" t="s">
        <v>594</v>
      </c>
      <c r="SBR266" t="s">
        <v>594</v>
      </c>
      <c r="SBS266" t="s">
        <v>594</v>
      </c>
      <c r="SBT266" t="s">
        <v>594</v>
      </c>
      <c r="SBU266" t="s">
        <v>594</v>
      </c>
      <c r="SBV266" t="s">
        <v>594</v>
      </c>
      <c r="SBW266" t="s">
        <v>594</v>
      </c>
      <c r="SBX266" t="s">
        <v>594</v>
      </c>
      <c r="SBY266" t="s">
        <v>594</v>
      </c>
      <c r="SBZ266" t="s">
        <v>594</v>
      </c>
      <c r="SCA266" t="s">
        <v>594</v>
      </c>
      <c r="SCB266" t="s">
        <v>594</v>
      </c>
      <c r="SCC266" t="s">
        <v>594</v>
      </c>
      <c r="SCD266" t="s">
        <v>594</v>
      </c>
      <c r="SCE266" t="s">
        <v>594</v>
      </c>
      <c r="SCF266" t="s">
        <v>594</v>
      </c>
      <c r="SCG266" t="s">
        <v>594</v>
      </c>
      <c r="SCH266" t="s">
        <v>594</v>
      </c>
      <c r="SCI266" t="s">
        <v>594</v>
      </c>
      <c r="SCJ266" t="s">
        <v>594</v>
      </c>
      <c r="SCK266" t="s">
        <v>594</v>
      </c>
      <c r="SCL266" t="s">
        <v>594</v>
      </c>
      <c r="SCM266" t="s">
        <v>594</v>
      </c>
      <c r="SCN266" t="s">
        <v>594</v>
      </c>
      <c r="SCO266" t="s">
        <v>594</v>
      </c>
      <c r="SCP266" t="s">
        <v>594</v>
      </c>
      <c r="SCQ266" t="s">
        <v>594</v>
      </c>
      <c r="SCR266" t="s">
        <v>594</v>
      </c>
      <c r="SCS266" t="s">
        <v>594</v>
      </c>
      <c r="SCT266" t="s">
        <v>594</v>
      </c>
      <c r="SCU266" t="s">
        <v>594</v>
      </c>
      <c r="SCV266" t="s">
        <v>594</v>
      </c>
      <c r="SCW266" t="s">
        <v>594</v>
      </c>
      <c r="SCX266" t="s">
        <v>594</v>
      </c>
      <c r="SCY266" t="s">
        <v>594</v>
      </c>
      <c r="SCZ266" t="s">
        <v>594</v>
      </c>
      <c r="SDA266" t="s">
        <v>594</v>
      </c>
      <c r="SDB266" t="s">
        <v>594</v>
      </c>
      <c r="SDC266" t="s">
        <v>594</v>
      </c>
      <c r="SDD266" t="s">
        <v>594</v>
      </c>
      <c r="SDE266" t="s">
        <v>594</v>
      </c>
      <c r="SDF266" t="s">
        <v>594</v>
      </c>
      <c r="SDG266" t="s">
        <v>594</v>
      </c>
      <c r="SDH266" t="s">
        <v>594</v>
      </c>
      <c r="SDI266" t="s">
        <v>594</v>
      </c>
      <c r="SDJ266" t="s">
        <v>594</v>
      </c>
      <c r="SDK266" t="s">
        <v>594</v>
      </c>
      <c r="SDL266" t="s">
        <v>594</v>
      </c>
      <c r="SDM266" t="s">
        <v>594</v>
      </c>
      <c r="SDN266" t="s">
        <v>594</v>
      </c>
      <c r="SDO266" t="s">
        <v>594</v>
      </c>
      <c r="SDP266" t="s">
        <v>594</v>
      </c>
      <c r="SDQ266" t="s">
        <v>594</v>
      </c>
      <c r="SDR266" t="s">
        <v>594</v>
      </c>
      <c r="SDS266" t="s">
        <v>594</v>
      </c>
      <c r="SDT266" t="s">
        <v>594</v>
      </c>
      <c r="SDU266" t="s">
        <v>594</v>
      </c>
      <c r="SDV266" t="s">
        <v>594</v>
      </c>
      <c r="SDW266" t="s">
        <v>594</v>
      </c>
      <c r="SDX266" t="s">
        <v>594</v>
      </c>
      <c r="SDY266" t="s">
        <v>594</v>
      </c>
      <c r="SDZ266" t="s">
        <v>594</v>
      </c>
      <c r="SEA266" t="s">
        <v>594</v>
      </c>
      <c r="SEB266" t="s">
        <v>594</v>
      </c>
      <c r="SEC266" t="s">
        <v>594</v>
      </c>
      <c r="SED266" t="s">
        <v>594</v>
      </c>
      <c r="SEE266" t="s">
        <v>594</v>
      </c>
      <c r="SEF266" t="s">
        <v>594</v>
      </c>
      <c r="SEG266" t="s">
        <v>594</v>
      </c>
      <c r="SEH266" t="s">
        <v>594</v>
      </c>
      <c r="SEI266" t="s">
        <v>594</v>
      </c>
      <c r="SEJ266" t="s">
        <v>594</v>
      </c>
      <c r="SEK266" t="s">
        <v>594</v>
      </c>
      <c r="SEL266" t="s">
        <v>594</v>
      </c>
      <c r="SEM266" t="s">
        <v>594</v>
      </c>
      <c r="SEN266" t="s">
        <v>594</v>
      </c>
      <c r="SEO266" t="s">
        <v>594</v>
      </c>
      <c r="SEP266" t="s">
        <v>594</v>
      </c>
      <c r="SEQ266" t="s">
        <v>594</v>
      </c>
      <c r="SER266" t="s">
        <v>594</v>
      </c>
      <c r="SES266" t="s">
        <v>594</v>
      </c>
      <c r="SET266" t="s">
        <v>594</v>
      </c>
      <c r="SEU266" t="s">
        <v>594</v>
      </c>
      <c r="SEV266" t="s">
        <v>594</v>
      </c>
      <c r="SEW266" t="s">
        <v>594</v>
      </c>
      <c r="SEX266" t="s">
        <v>594</v>
      </c>
      <c r="SEY266" t="s">
        <v>594</v>
      </c>
      <c r="SEZ266" t="s">
        <v>594</v>
      </c>
      <c r="SFA266" t="s">
        <v>594</v>
      </c>
      <c r="SFB266" t="s">
        <v>594</v>
      </c>
      <c r="SFC266" t="s">
        <v>594</v>
      </c>
      <c r="SFD266" t="s">
        <v>594</v>
      </c>
      <c r="SFE266" t="s">
        <v>594</v>
      </c>
      <c r="SFF266" t="s">
        <v>594</v>
      </c>
      <c r="SFG266" t="s">
        <v>594</v>
      </c>
      <c r="SFH266" t="s">
        <v>594</v>
      </c>
      <c r="SFI266" t="s">
        <v>594</v>
      </c>
      <c r="SFJ266" t="s">
        <v>594</v>
      </c>
      <c r="SFK266" t="s">
        <v>594</v>
      </c>
      <c r="SFL266" t="s">
        <v>594</v>
      </c>
      <c r="SFM266" t="s">
        <v>594</v>
      </c>
      <c r="SFN266" t="s">
        <v>594</v>
      </c>
      <c r="SFO266" t="s">
        <v>594</v>
      </c>
      <c r="SFP266" t="s">
        <v>594</v>
      </c>
      <c r="SFQ266" t="s">
        <v>594</v>
      </c>
      <c r="SFR266" t="s">
        <v>594</v>
      </c>
      <c r="SFS266" t="s">
        <v>594</v>
      </c>
      <c r="SFT266" t="s">
        <v>594</v>
      </c>
      <c r="SFU266" t="s">
        <v>594</v>
      </c>
      <c r="SFV266" t="s">
        <v>594</v>
      </c>
      <c r="SFW266" t="s">
        <v>594</v>
      </c>
      <c r="SFX266" t="s">
        <v>594</v>
      </c>
      <c r="SFY266" t="s">
        <v>594</v>
      </c>
      <c r="SFZ266" t="s">
        <v>594</v>
      </c>
      <c r="SGA266" t="s">
        <v>594</v>
      </c>
      <c r="SGB266" t="s">
        <v>594</v>
      </c>
      <c r="SGC266" t="s">
        <v>594</v>
      </c>
      <c r="SGD266" t="s">
        <v>594</v>
      </c>
      <c r="SGE266" t="s">
        <v>594</v>
      </c>
      <c r="SGF266" t="s">
        <v>594</v>
      </c>
      <c r="SGG266" t="s">
        <v>594</v>
      </c>
      <c r="SGH266" t="s">
        <v>594</v>
      </c>
      <c r="SGI266" t="s">
        <v>594</v>
      </c>
      <c r="SGJ266" t="s">
        <v>594</v>
      </c>
      <c r="SGK266" t="s">
        <v>594</v>
      </c>
      <c r="SGL266" t="s">
        <v>594</v>
      </c>
      <c r="SGM266" t="s">
        <v>594</v>
      </c>
      <c r="SGN266" t="s">
        <v>594</v>
      </c>
      <c r="SGO266" t="s">
        <v>594</v>
      </c>
      <c r="SGP266" t="s">
        <v>594</v>
      </c>
      <c r="SGQ266" t="s">
        <v>594</v>
      </c>
      <c r="SGR266" t="s">
        <v>594</v>
      </c>
      <c r="SGS266" t="s">
        <v>594</v>
      </c>
      <c r="SGT266" t="s">
        <v>594</v>
      </c>
      <c r="SGU266" t="s">
        <v>594</v>
      </c>
      <c r="SGV266" t="s">
        <v>594</v>
      </c>
      <c r="SGW266" t="s">
        <v>594</v>
      </c>
      <c r="SGX266" t="s">
        <v>594</v>
      </c>
      <c r="SGY266" t="s">
        <v>594</v>
      </c>
      <c r="SGZ266" t="s">
        <v>594</v>
      </c>
      <c r="SHA266" t="s">
        <v>594</v>
      </c>
      <c r="SHB266" t="s">
        <v>594</v>
      </c>
      <c r="SHC266" t="s">
        <v>594</v>
      </c>
      <c r="SHD266" t="s">
        <v>594</v>
      </c>
      <c r="SHE266" t="s">
        <v>594</v>
      </c>
      <c r="SHF266" t="s">
        <v>594</v>
      </c>
      <c r="SHG266" t="s">
        <v>594</v>
      </c>
      <c r="SHH266" t="s">
        <v>594</v>
      </c>
      <c r="SHI266" t="s">
        <v>594</v>
      </c>
      <c r="SHJ266" t="s">
        <v>594</v>
      </c>
      <c r="SHK266" t="s">
        <v>594</v>
      </c>
      <c r="SHL266" t="s">
        <v>594</v>
      </c>
      <c r="SHM266" t="s">
        <v>594</v>
      </c>
      <c r="SHN266" t="s">
        <v>594</v>
      </c>
      <c r="SHO266" t="s">
        <v>594</v>
      </c>
      <c r="SHP266" t="s">
        <v>594</v>
      </c>
      <c r="SHQ266" t="s">
        <v>594</v>
      </c>
      <c r="SHR266" t="s">
        <v>594</v>
      </c>
      <c r="SHS266" t="s">
        <v>594</v>
      </c>
      <c r="SHT266" t="s">
        <v>594</v>
      </c>
      <c r="SHU266" t="s">
        <v>594</v>
      </c>
      <c r="SHV266" t="s">
        <v>594</v>
      </c>
      <c r="SHW266" t="s">
        <v>594</v>
      </c>
      <c r="SHX266" t="s">
        <v>594</v>
      </c>
      <c r="SHY266" t="s">
        <v>594</v>
      </c>
      <c r="SHZ266" t="s">
        <v>594</v>
      </c>
      <c r="SIA266" t="s">
        <v>594</v>
      </c>
      <c r="SIB266" t="s">
        <v>594</v>
      </c>
      <c r="SIC266" t="s">
        <v>594</v>
      </c>
      <c r="SID266" t="s">
        <v>594</v>
      </c>
      <c r="SIE266" t="s">
        <v>594</v>
      </c>
      <c r="SIF266" t="s">
        <v>594</v>
      </c>
      <c r="SIG266" t="s">
        <v>594</v>
      </c>
      <c r="SIH266" t="s">
        <v>594</v>
      </c>
      <c r="SII266" t="s">
        <v>594</v>
      </c>
      <c r="SIJ266" t="s">
        <v>594</v>
      </c>
      <c r="SIK266" t="s">
        <v>594</v>
      </c>
      <c r="SIL266" t="s">
        <v>594</v>
      </c>
      <c r="SIM266" t="s">
        <v>594</v>
      </c>
      <c r="SIN266" t="s">
        <v>594</v>
      </c>
      <c r="SIO266" t="s">
        <v>594</v>
      </c>
      <c r="SIP266" t="s">
        <v>594</v>
      </c>
      <c r="SIQ266" t="s">
        <v>594</v>
      </c>
      <c r="SIR266" t="s">
        <v>594</v>
      </c>
      <c r="SIS266" t="s">
        <v>594</v>
      </c>
      <c r="SIT266" t="s">
        <v>594</v>
      </c>
      <c r="SIU266" t="s">
        <v>594</v>
      </c>
      <c r="SIV266" t="s">
        <v>594</v>
      </c>
      <c r="SIW266" t="s">
        <v>594</v>
      </c>
      <c r="SIX266" t="s">
        <v>594</v>
      </c>
      <c r="SIY266" t="s">
        <v>594</v>
      </c>
      <c r="SIZ266" t="s">
        <v>594</v>
      </c>
      <c r="SJA266" t="s">
        <v>594</v>
      </c>
      <c r="SJB266" t="s">
        <v>594</v>
      </c>
      <c r="SJC266" t="s">
        <v>594</v>
      </c>
      <c r="SJD266" t="s">
        <v>594</v>
      </c>
      <c r="SJE266" t="s">
        <v>594</v>
      </c>
      <c r="SJF266" t="s">
        <v>594</v>
      </c>
      <c r="SJG266" t="s">
        <v>594</v>
      </c>
      <c r="SJH266" t="s">
        <v>594</v>
      </c>
      <c r="SJI266" t="s">
        <v>594</v>
      </c>
      <c r="SJJ266" t="s">
        <v>594</v>
      </c>
      <c r="SJK266" t="s">
        <v>594</v>
      </c>
      <c r="SJL266" t="s">
        <v>594</v>
      </c>
      <c r="SJM266" t="s">
        <v>594</v>
      </c>
      <c r="SJN266" t="s">
        <v>594</v>
      </c>
      <c r="SJO266" t="s">
        <v>594</v>
      </c>
      <c r="SJP266" t="s">
        <v>594</v>
      </c>
      <c r="SJQ266" t="s">
        <v>594</v>
      </c>
      <c r="SJR266" t="s">
        <v>594</v>
      </c>
      <c r="SJS266" t="s">
        <v>594</v>
      </c>
      <c r="SJT266" t="s">
        <v>594</v>
      </c>
      <c r="SJU266" t="s">
        <v>594</v>
      </c>
      <c r="SJV266" t="s">
        <v>594</v>
      </c>
      <c r="SJW266" t="s">
        <v>594</v>
      </c>
      <c r="SJX266" t="s">
        <v>594</v>
      </c>
      <c r="SJY266" t="s">
        <v>594</v>
      </c>
      <c r="SJZ266" t="s">
        <v>594</v>
      </c>
      <c r="SKA266" t="s">
        <v>594</v>
      </c>
      <c r="SKB266" t="s">
        <v>594</v>
      </c>
      <c r="SKC266" t="s">
        <v>594</v>
      </c>
      <c r="SKD266" t="s">
        <v>594</v>
      </c>
      <c r="SKE266" t="s">
        <v>594</v>
      </c>
      <c r="SKF266" t="s">
        <v>594</v>
      </c>
      <c r="SKG266" t="s">
        <v>594</v>
      </c>
      <c r="SKH266" t="s">
        <v>594</v>
      </c>
      <c r="SKI266" t="s">
        <v>594</v>
      </c>
      <c r="SKJ266" t="s">
        <v>594</v>
      </c>
      <c r="SKK266" t="s">
        <v>594</v>
      </c>
      <c r="SKL266" t="s">
        <v>594</v>
      </c>
      <c r="SKM266" t="s">
        <v>594</v>
      </c>
      <c r="SKN266" t="s">
        <v>594</v>
      </c>
      <c r="SKO266" t="s">
        <v>594</v>
      </c>
      <c r="SKP266" t="s">
        <v>594</v>
      </c>
      <c r="SKQ266" t="s">
        <v>594</v>
      </c>
      <c r="SKR266" t="s">
        <v>594</v>
      </c>
      <c r="SKS266" t="s">
        <v>594</v>
      </c>
      <c r="SKT266" t="s">
        <v>594</v>
      </c>
      <c r="SKU266" t="s">
        <v>594</v>
      </c>
      <c r="SKV266" t="s">
        <v>594</v>
      </c>
      <c r="SKW266" t="s">
        <v>594</v>
      </c>
      <c r="SKX266" t="s">
        <v>594</v>
      </c>
      <c r="SKY266" t="s">
        <v>594</v>
      </c>
      <c r="SKZ266" t="s">
        <v>594</v>
      </c>
      <c r="SLA266" t="s">
        <v>594</v>
      </c>
      <c r="SLB266" t="s">
        <v>594</v>
      </c>
      <c r="SLC266" t="s">
        <v>594</v>
      </c>
      <c r="SLD266" t="s">
        <v>594</v>
      </c>
      <c r="SLE266" t="s">
        <v>594</v>
      </c>
      <c r="SLF266" t="s">
        <v>594</v>
      </c>
      <c r="SLG266" t="s">
        <v>594</v>
      </c>
      <c r="SLH266" t="s">
        <v>594</v>
      </c>
      <c r="SLI266" t="s">
        <v>594</v>
      </c>
      <c r="SLJ266" t="s">
        <v>594</v>
      </c>
      <c r="SLK266" t="s">
        <v>594</v>
      </c>
      <c r="SLL266" t="s">
        <v>594</v>
      </c>
      <c r="SLM266" t="s">
        <v>594</v>
      </c>
      <c r="SLN266" t="s">
        <v>594</v>
      </c>
      <c r="SLO266" t="s">
        <v>594</v>
      </c>
      <c r="SLP266" t="s">
        <v>594</v>
      </c>
      <c r="SLQ266" t="s">
        <v>594</v>
      </c>
      <c r="SLR266" t="s">
        <v>594</v>
      </c>
      <c r="SLS266" t="s">
        <v>594</v>
      </c>
      <c r="SLT266" t="s">
        <v>594</v>
      </c>
      <c r="SLU266" t="s">
        <v>594</v>
      </c>
      <c r="SLV266" t="s">
        <v>594</v>
      </c>
      <c r="SLW266" t="s">
        <v>594</v>
      </c>
      <c r="SLX266" t="s">
        <v>594</v>
      </c>
      <c r="SLY266" t="s">
        <v>594</v>
      </c>
      <c r="SLZ266" t="s">
        <v>594</v>
      </c>
      <c r="SMA266" t="s">
        <v>594</v>
      </c>
      <c r="SMB266" t="s">
        <v>594</v>
      </c>
      <c r="SMC266" t="s">
        <v>594</v>
      </c>
      <c r="SMD266" t="s">
        <v>594</v>
      </c>
      <c r="SME266" t="s">
        <v>594</v>
      </c>
      <c r="SMF266" t="s">
        <v>594</v>
      </c>
      <c r="SMG266" t="s">
        <v>594</v>
      </c>
      <c r="SMH266" t="s">
        <v>594</v>
      </c>
      <c r="SMI266" t="s">
        <v>594</v>
      </c>
      <c r="SMJ266" t="s">
        <v>594</v>
      </c>
      <c r="SMK266" t="s">
        <v>594</v>
      </c>
      <c r="SML266" t="s">
        <v>594</v>
      </c>
      <c r="SMM266" t="s">
        <v>594</v>
      </c>
      <c r="SMN266" t="s">
        <v>594</v>
      </c>
      <c r="SMO266" t="s">
        <v>594</v>
      </c>
      <c r="SMP266" t="s">
        <v>594</v>
      </c>
      <c r="SMQ266" t="s">
        <v>594</v>
      </c>
      <c r="SMR266" t="s">
        <v>594</v>
      </c>
      <c r="SMS266" t="s">
        <v>594</v>
      </c>
      <c r="SMT266" t="s">
        <v>594</v>
      </c>
      <c r="SMU266" t="s">
        <v>594</v>
      </c>
      <c r="SMV266" t="s">
        <v>594</v>
      </c>
      <c r="SMW266" t="s">
        <v>594</v>
      </c>
      <c r="SMX266" t="s">
        <v>594</v>
      </c>
      <c r="SMY266" t="s">
        <v>594</v>
      </c>
      <c r="SMZ266" t="s">
        <v>594</v>
      </c>
      <c r="SNA266" t="s">
        <v>594</v>
      </c>
      <c r="SNB266" t="s">
        <v>594</v>
      </c>
      <c r="SNC266" t="s">
        <v>594</v>
      </c>
      <c r="SND266" t="s">
        <v>594</v>
      </c>
      <c r="SNE266" t="s">
        <v>594</v>
      </c>
      <c r="SNF266" t="s">
        <v>594</v>
      </c>
      <c r="SNG266" t="s">
        <v>594</v>
      </c>
      <c r="SNH266" t="s">
        <v>594</v>
      </c>
      <c r="SNI266" t="s">
        <v>594</v>
      </c>
      <c r="SNJ266" t="s">
        <v>594</v>
      </c>
      <c r="SNK266" t="s">
        <v>594</v>
      </c>
      <c r="SNL266" t="s">
        <v>594</v>
      </c>
      <c r="SNM266" t="s">
        <v>594</v>
      </c>
      <c r="SNN266" t="s">
        <v>594</v>
      </c>
      <c r="SNO266" t="s">
        <v>594</v>
      </c>
      <c r="SNP266" t="s">
        <v>594</v>
      </c>
      <c r="SNQ266" t="s">
        <v>594</v>
      </c>
      <c r="SNR266" t="s">
        <v>594</v>
      </c>
      <c r="SNS266" t="s">
        <v>594</v>
      </c>
      <c r="SNT266" t="s">
        <v>594</v>
      </c>
      <c r="SNU266" t="s">
        <v>594</v>
      </c>
      <c r="SNV266" t="s">
        <v>594</v>
      </c>
      <c r="SNW266" t="s">
        <v>594</v>
      </c>
      <c r="SNX266" t="s">
        <v>594</v>
      </c>
      <c r="SNY266" t="s">
        <v>594</v>
      </c>
      <c r="SNZ266" t="s">
        <v>594</v>
      </c>
      <c r="SOA266" t="s">
        <v>594</v>
      </c>
      <c r="SOB266" t="s">
        <v>594</v>
      </c>
      <c r="SOC266" t="s">
        <v>594</v>
      </c>
      <c r="SOD266" t="s">
        <v>594</v>
      </c>
      <c r="SOE266" t="s">
        <v>594</v>
      </c>
      <c r="SOF266" t="s">
        <v>594</v>
      </c>
      <c r="SOG266" t="s">
        <v>594</v>
      </c>
      <c r="SOH266" t="s">
        <v>594</v>
      </c>
      <c r="SOI266" t="s">
        <v>594</v>
      </c>
      <c r="SOJ266" t="s">
        <v>594</v>
      </c>
      <c r="SOK266" t="s">
        <v>594</v>
      </c>
      <c r="SOL266" t="s">
        <v>594</v>
      </c>
      <c r="SOM266" t="s">
        <v>594</v>
      </c>
      <c r="SON266" t="s">
        <v>594</v>
      </c>
      <c r="SOO266" t="s">
        <v>594</v>
      </c>
      <c r="SOP266" t="s">
        <v>594</v>
      </c>
      <c r="SOQ266" t="s">
        <v>594</v>
      </c>
      <c r="SOR266" t="s">
        <v>594</v>
      </c>
      <c r="SOS266" t="s">
        <v>594</v>
      </c>
      <c r="SOT266" t="s">
        <v>594</v>
      </c>
      <c r="SOU266" t="s">
        <v>594</v>
      </c>
      <c r="SOV266" t="s">
        <v>594</v>
      </c>
      <c r="SOW266" t="s">
        <v>594</v>
      </c>
      <c r="SOX266" t="s">
        <v>594</v>
      </c>
      <c r="SOY266" t="s">
        <v>594</v>
      </c>
      <c r="SOZ266" t="s">
        <v>594</v>
      </c>
      <c r="SPA266" t="s">
        <v>594</v>
      </c>
      <c r="SPB266" t="s">
        <v>594</v>
      </c>
      <c r="SPC266" t="s">
        <v>594</v>
      </c>
      <c r="SPD266" t="s">
        <v>594</v>
      </c>
      <c r="SPE266" t="s">
        <v>594</v>
      </c>
      <c r="SPF266" t="s">
        <v>594</v>
      </c>
      <c r="SPG266" t="s">
        <v>594</v>
      </c>
      <c r="SPH266" t="s">
        <v>594</v>
      </c>
      <c r="SPI266" t="s">
        <v>594</v>
      </c>
      <c r="SPJ266" t="s">
        <v>594</v>
      </c>
      <c r="SPK266" t="s">
        <v>594</v>
      </c>
      <c r="SPL266" t="s">
        <v>594</v>
      </c>
      <c r="SPM266" t="s">
        <v>594</v>
      </c>
      <c r="SPN266" t="s">
        <v>594</v>
      </c>
      <c r="SPO266" t="s">
        <v>594</v>
      </c>
      <c r="SPP266" t="s">
        <v>594</v>
      </c>
      <c r="SPQ266" t="s">
        <v>594</v>
      </c>
      <c r="SPR266" t="s">
        <v>594</v>
      </c>
      <c r="SPS266" t="s">
        <v>594</v>
      </c>
      <c r="SPT266" t="s">
        <v>594</v>
      </c>
      <c r="SPU266" t="s">
        <v>594</v>
      </c>
      <c r="SPV266" t="s">
        <v>594</v>
      </c>
      <c r="SPW266" t="s">
        <v>594</v>
      </c>
      <c r="SPX266" t="s">
        <v>594</v>
      </c>
      <c r="SPY266" t="s">
        <v>594</v>
      </c>
      <c r="SPZ266" t="s">
        <v>594</v>
      </c>
      <c r="SQA266" t="s">
        <v>594</v>
      </c>
      <c r="SQB266" t="s">
        <v>594</v>
      </c>
      <c r="SQC266" t="s">
        <v>594</v>
      </c>
      <c r="SQD266" t="s">
        <v>594</v>
      </c>
      <c r="SQE266" t="s">
        <v>594</v>
      </c>
      <c r="SQF266" t="s">
        <v>594</v>
      </c>
      <c r="SQG266" t="s">
        <v>594</v>
      </c>
      <c r="SQH266" t="s">
        <v>594</v>
      </c>
      <c r="SQI266" t="s">
        <v>594</v>
      </c>
      <c r="SQJ266" t="s">
        <v>594</v>
      </c>
      <c r="SQK266" t="s">
        <v>594</v>
      </c>
      <c r="SQL266" t="s">
        <v>594</v>
      </c>
      <c r="SQM266" t="s">
        <v>594</v>
      </c>
      <c r="SQN266" t="s">
        <v>594</v>
      </c>
      <c r="SQO266" t="s">
        <v>594</v>
      </c>
      <c r="SQP266" t="s">
        <v>594</v>
      </c>
      <c r="SQQ266" t="s">
        <v>594</v>
      </c>
      <c r="SQR266" t="s">
        <v>594</v>
      </c>
      <c r="SQS266" t="s">
        <v>594</v>
      </c>
      <c r="SQT266" t="s">
        <v>594</v>
      </c>
      <c r="SQU266" t="s">
        <v>594</v>
      </c>
      <c r="SQV266" t="s">
        <v>594</v>
      </c>
      <c r="SQW266" t="s">
        <v>594</v>
      </c>
      <c r="SQX266" t="s">
        <v>594</v>
      </c>
      <c r="SQY266" t="s">
        <v>594</v>
      </c>
      <c r="SQZ266" t="s">
        <v>594</v>
      </c>
      <c r="SRA266" t="s">
        <v>594</v>
      </c>
      <c r="SRB266" t="s">
        <v>594</v>
      </c>
      <c r="SRC266" t="s">
        <v>594</v>
      </c>
      <c r="SRD266" t="s">
        <v>594</v>
      </c>
      <c r="SRE266" t="s">
        <v>594</v>
      </c>
      <c r="SRF266" t="s">
        <v>594</v>
      </c>
      <c r="SRG266" t="s">
        <v>594</v>
      </c>
      <c r="SRH266" t="s">
        <v>594</v>
      </c>
      <c r="SRI266" t="s">
        <v>594</v>
      </c>
      <c r="SRJ266" t="s">
        <v>594</v>
      </c>
      <c r="SRK266" t="s">
        <v>594</v>
      </c>
      <c r="SRL266" t="s">
        <v>594</v>
      </c>
      <c r="SRM266" t="s">
        <v>594</v>
      </c>
      <c r="SRN266" t="s">
        <v>594</v>
      </c>
      <c r="SRO266" t="s">
        <v>594</v>
      </c>
      <c r="SRP266" t="s">
        <v>594</v>
      </c>
      <c r="SRQ266" t="s">
        <v>594</v>
      </c>
      <c r="SRR266" t="s">
        <v>594</v>
      </c>
      <c r="SRS266" t="s">
        <v>594</v>
      </c>
      <c r="SRT266" t="s">
        <v>594</v>
      </c>
      <c r="SRU266" t="s">
        <v>594</v>
      </c>
      <c r="SRV266" t="s">
        <v>594</v>
      </c>
      <c r="SRW266" t="s">
        <v>594</v>
      </c>
      <c r="SRX266" t="s">
        <v>594</v>
      </c>
      <c r="SRY266" t="s">
        <v>594</v>
      </c>
      <c r="SRZ266" t="s">
        <v>594</v>
      </c>
      <c r="SSA266" t="s">
        <v>594</v>
      </c>
      <c r="SSB266" t="s">
        <v>594</v>
      </c>
      <c r="SSC266" t="s">
        <v>594</v>
      </c>
      <c r="SSD266" t="s">
        <v>594</v>
      </c>
      <c r="SSE266" t="s">
        <v>594</v>
      </c>
      <c r="SSF266" t="s">
        <v>594</v>
      </c>
      <c r="SSG266" t="s">
        <v>594</v>
      </c>
      <c r="SSH266" t="s">
        <v>594</v>
      </c>
      <c r="SSI266" t="s">
        <v>594</v>
      </c>
      <c r="SSJ266" t="s">
        <v>594</v>
      </c>
      <c r="SSK266" t="s">
        <v>594</v>
      </c>
      <c r="SSL266" t="s">
        <v>594</v>
      </c>
      <c r="SSM266" t="s">
        <v>594</v>
      </c>
      <c r="SSN266" t="s">
        <v>594</v>
      </c>
      <c r="SSO266" t="s">
        <v>594</v>
      </c>
      <c r="SSP266" t="s">
        <v>594</v>
      </c>
      <c r="SSQ266" t="s">
        <v>594</v>
      </c>
      <c r="SSR266" t="s">
        <v>594</v>
      </c>
      <c r="SSS266" t="s">
        <v>594</v>
      </c>
      <c r="SST266" t="s">
        <v>594</v>
      </c>
      <c r="SSU266" t="s">
        <v>594</v>
      </c>
      <c r="SSV266" t="s">
        <v>594</v>
      </c>
      <c r="SSW266" t="s">
        <v>594</v>
      </c>
      <c r="SSX266" t="s">
        <v>594</v>
      </c>
      <c r="SSY266" t="s">
        <v>594</v>
      </c>
      <c r="SSZ266" t="s">
        <v>594</v>
      </c>
      <c r="STA266" t="s">
        <v>594</v>
      </c>
      <c r="STB266" t="s">
        <v>594</v>
      </c>
      <c r="STC266" t="s">
        <v>594</v>
      </c>
      <c r="STD266" t="s">
        <v>594</v>
      </c>
      <c r="STE266" t="s">
        <v>594</v>
      </c>
      <c r="STF266" t="s">
        <v>594</v>
      </c>
      <c r="STG266" t="s">
        <v>594</v>
      </c>
      <c r="STH266" t="s">
        <v>594</v>
      </c>
      <c r="STI266" t="s">
        <v>594</v>
      </c>
      <c r="STJ266" t="s">
        <v>594</v>
      </c>
      <c r="STK266" t="s">
        <v>594</v>
      </c>
      <c r="STL266" t="s">
        <v>594</v>
      </c>
      <c r="STM266" t="s">
        <v>594</v>
      </c>
      <c r="STN266" t="s">
        <v>594</v>
      </c>
      <c r="STO266" t="s">
        <v>594</v>
      </c>
      <c r="STP266" t="s">
        <v>594</v>
      </c>
      <c r="STQ266" t="s">
        <v>594</v>
      </c>
      <c r="STR266" t="s">
        <v>594</v>
      </c>
      <c r="STS266" t="s">
        <v>594</v>
      </c>
      <c r="STT266" t="s">
        <v>594</v>
      </c>
      <c r="STU266" t="s">
        <v>594</v>
      </c>
      <c r="STV266" t="s">
        <v>594</v>
      </c>
      <c r="STW266" t="s">
        <v>594</v>
      </c>
      <c r="STX266" t="s">
        <v>594</v>
      </c>
      <c r="STY266" t="s">
        <v>594</v>
      </c>
      <c r="STZ266" t="s">
        <v>594</v>
      </c>
      <c r="SUA266" t="s">
        <v>594</v>
      </c>
      <c r="SUB266" t="s">
        <v>594</v>
      </c>
      <c r="SUC266" t="s">
        <v>594</v>
      </c>
      <c r="SUD266" t="s">
        <v>594</v>
      </c>
      <c r="SUE266" t="s">
        <v>594</v>
      </c>
      <c r="SUF266" t="s">
        <v>594</v>
      </c>
      <c r="SUG266" t="s">
        <v>594</v>
      </c>
      <c r="SUH266" t="s">
        <v>594</v>
      </c>
      <c r="SUI266" t="s">
        <v>594</v>
      </c>
      <c r="SUJ266" t="s">
        <v>594</v>
      </c>
      <c r="SUK266" t="s">
        <v>594</v>
      </c>
      <c r="SUL266" t="s">
        <v>594</v>
      </c>
      <c r="SUM266" t="s">
        <v>594</v>
      </c>
      <c r="SUN266" t="s">
        <v>594</v>
      </c>
      <c r="SUO266" t="s">
        <v>594</v>
      </c>
      <c r="SUP266" t="s">
        <v>594</v>
      </c>
      <c r="SUQ266" t="s">
        <v>594</v>
      </c>
      <c r="SUR266" t="s">
        <v>594</v>
      </c>
      <c r="SUS266" t="s">
        <v>594</v>
      </c>
      <c r="SUT266" t="s">
        <v>594</v>
      </c>
      <c r="SUU266" t="s">
        <v>594</v>
      </c>
      <c r="SUV266" t="s">
        <v>594</v>
      </c>
      <c r="SUW266" t="s">
        <v>594</v>
      </c>
      <c r="SUX266" t="s">
        <v>594</v>
      </c>
      <c r="SUY266" t="s">
        <v>594</v>
      </c>
      <c r="SUZ266" t="s">
        <v>594</v>
      </c>
      <c r="SVA266" t="s">
        <v>594</v>
      </c>
      <c r="SVB266" t="s">
        <v>594</v>
      </c>
      <c r="SVC266" t="s">
        <v>594</v>
      </c>
      <c r="SVD266" t="s">
        <v>594</v>
      </c>
      <c r="SVE266" t="s">
        <v>594</v>
      </c>
      <c r="SVF266" t="s">
        <v>594</v>
      </c>
      <c r="SVG266" t="s">
        <v>594</v>
      </c>
      <c r="SVH266" t="s">
        <v>594</v>
      </c>
      <c r="SVI266" t="s">
        <v>594</v>
      </c>
      <c r="SVJ266" t="s">
        <v>594</v>
      </c>
      <c r="SVK266" t="s">
        <v>594</v>
      </c>
      <c r="SVL266" t="s">
        <v>594</v>
      </c>
      <c r="SVM266" t="s">
        <v>594</v>
      </c>
      <c r="SVN266" t="s">
        <v>594</v>
      </c>
      <c r="SVO266" t="s">
        <v>594</v>
      </c>
      <c r="SVP266" t="s">
        <v>594</v>
      </c>
      <c r="SVQ266" t="s">
        <v>594</v>
      </c>
      <c r="SVR266" t="s">
        <v>594</v>
      </c>
      <c r="SVS266" t="s">
        <v>594</v>
      </c>
      <c r="SVT266" t="s">
        <v>594</v>
      </c>
      <c r="SVU266" t="s">
        <v>594</v>
      </c>
      <c r="SVV266" t="s">
        <v>594</v>
      </c>
      <c r="SVW266" t="s">
        <v>594</v>
      </c>
      <c r="SVX266" t="s">
        <v>594</v>
      </c>
      <c r="SVY266" t="s">
        <v>594</v>
      </c>
      <c r="SVZ266" t="s">
        <v>594</v>
      </c>
      <c r="SWA266" t="s">
        <v>594</v>
      </c>
      <c r="SWB266" t="s">
        <v>594</v>
      </c>
      <c r="SWC266" t="s">
        <v>594</v>
      </c>
      <c r="SWD266" t="s">
        <v>594</v>
      </c>
      <c r="SWE266" t="s">
        <v>594</v>
      </c>
      <c r="SWF266" t="s">
        <v>594</v>
      </c>
      <c r="SWG266" t="s">
        <v>594</v>
      </c>
      <c r="SWH266" t="s">
        <v>594</v>
      </c>
      <c r="SWI266" t="s">
        <v>594</v>
      </c>
      <c r="SWJ266" t="s">
        <v>594</v>
      </c>
      <c r="SWK266" t="s">
        <v>594</v>
      </c>
      <c r="SWL266" t="s">
        <v>594</v>
      </c>
      <c r="SWM266" t="s">
        <v>594</v>
      </c>
      <c r="SWN266" t="s">
        <v>594</v>
      </c>
      <c r="SWO266" t="s">
        <v>594</v>
      </c>
      <c r="SWP266" t="s">
        <v>594</v>
      </c>
      <c r="SWQ266" t="s">
        <v>594</v>
      </c>
      <c r="SWR266" t="s">
        <v>594</v>
      </c>
      <c r="SWS266" t="s">
        <v>594</v>
      </c>
      <c r="SWT266" t="s">
        <v>594</v>
      </c>
      <c r="SWU266" t="s">
        <v>594</v>
      </c>
      <c r="SWV266" t="s">
        <v>594</v>
      </c>
      <c r="SWW266" t="s">
        <v>594</v>
      </c>
      <c r="SWX266" t="s">
        <v>594</v>
      </c>
      <c r="SWY266" t="s">
        <v>594</v>
      </c>
      <c r="SWZ266" t="s">
        <v>594</v>
      </c>
      <c r="SXA266" t="s">
        <v>594</v>
      </c>
      <c r="SXB266" t="s">
        <v>594</v>
      </c>
      <c r="SXC266" t="s">
        <v>594</v>
      </c>
      <c r="SXD266" t="s">
        <v>594</v>
      </c>
      <c r="SXE266" t="s">
        <v>594</v>
      </c>
      <c r="SXF266" t="s">
        <v>594</v>
      </c>
      <c r="SXG266" t="s">
        <v>594</v>
      </c>
      <c r="SXH266" t="s">
        <v>594</v>
      </c>
      <c r="SXI266" t="s">
        <v>594</v>
      </c>
      <c r="SXJ266" t="s">
        <v>594</v>
      </c>
      <c r="SXK266" t="s">
        <v>594</v>
      </c>
      <c r="SXL266" t="s">
        <v>594</v>
      </c>
      <c r="SXM266" t="s">
        <v>594</v>
      </c>
      <c r="SXN266" t="s">
        <v>594</v>
      </c>
      <c r="SXO266" t="s">
        <v>594</v>
      </c>
      <c r="SXP266" t="s">
        <v>594</v>
      </c>
      <c r="SXQ266" t="s">
        <v>594</v>
      </c>
      <c r="SXR266" t="s">
        <v>594</v>
      </c>
      <c r="SXS266" t="s">
        <v>594</v>
      </c>
      <c r="SXT266" t="s">
        <v>594</v>
      </c>
      <c r="SXU266" t="s">
        <v>594</v>
      </c>
      <c r="SXV266" t="s">
        <v>594</v>
      </c>
      <c r="SXW266" t="s">
        <v>594</v>
      </c>
      <c r="SXX266" t="s">
        <v>594</v>
      </c>
      <c r="SXY266" t="s">
        <v>594</v>
      </c>
      <c r="SXZ266" t="s">
        <v>594</v>
      </c>
      <c r="SYA266" t="s">
        <v>594</v>
      </c>
      <c r="SYB266" t="s">
        <v>594</v>
      </c>
      <c r="SYC266" t="s">
        <v>594</v>
      </c>
      <c r="SYD266" t="s">
        <v>594</v>
      </c>
      <c r="SYE266" t="s">
        <v>594</v>
      </c>
      <c r="SYF266" t="s">
        <v>594</v>
      </c>
      <c r="SYG266" t="s">
        <v>594</v>
      </c>
      <c r="SYH266" t="s">
        <v>594</v>
      </c>
      <c r="SYI266" t="s">
        <v>594</v>
      </c>
      <c r="SYJ266" t="s">
        <v>594</v>
      </c>
      <c r="SYK266" t="s">
        <v>594</v>
      </c>
      <c r="SYL266" t="s">
        <v>594</v>
      </c>
      <c r="SYM266" t="s">
        <v>594</v>
      </c>
      <c r="SYN266" t="s">
        <v>594</v>
      </c>
      <c r="SYO266" t="s">
        <v>594</v>
      </c>
      <c r="SYP266" t="s">
        <v>594</v>
      </c>
      <c r="SYQ266" t="s">
        <v>594</v>
      </c>
      <c r="SYR266" t="s">
        <v>594</v>
      </c>
      <c r="SYS266" t="s">
        <v>594</v>
      </c>
      <c r="SYT266" t="s">
        <v>594</v>
      </c>
      <c r="SYU266" t="s">
        <v>594</v>
      </c>
      <c r="SYV266" t="s">
        <v>594</v>
      </c>
      <c r="SYW266" t="s">
        <v>594</v>
      </c>
      <c r="SYX266" t="s">
        <v>594</v>
      </c>
      <c r="SYY266" t="s">
        <v>594</v>
      </c>
      <c r="SYZ266" t="s">
        <v>594</v>
      </c>
      <c r="SZA266" t="s">
        <v>594</v>
      </c>
      <c r="SZB266" t="s">
        <v>594</v>
      </c>
      <c r="SZC266" t="s">
        <v>594</v>
      </c>
      <c r="SZD266" t="s">
        <v>594</v>
      </c>
      <c r="SZE266" t="s">
        <v>594</v>
      </c>
      <c r="SZF266" t="s">
        <v>594</v>
      </c>
      <c r="SZG266" t="s">
        <v>594</v>
      </c>
      <c r="SZH266" t="s">
        <v>594</v>
      </c>
      <c r="SZI266" t="s">
        <v>594</v>
      </c>
      <c r="SZJ266" t="s">
        <v>594</v>
      </c>
      <c r="SZK266" t="s">
        <v>594</v>
      </c>
      <c r="SZL266" t="s">
        <v>594</v>
      </c>
      <c r="SZM266" t="s">
        <v>594</v>
      </c>
      <c r="SZN266" t="s">
        <v>594</v>
      </c>
      <c r="SZO266" t="s">
        <v>594</v>
      </c>
      <c r="SZP266" t="s">
        <v>594</v>
      </c>
      <c r="SZQ266" t="s">
        <v>594</v>
      </c>
      <c r="SZR266" t="s">
        <v>594</v>
      </c>
      <c r="SZS266" t="s">
        <v>594</v>
      </c>
      <c r="SZT266" t="s">
        <v>594</v>
      </c>
      <c r="SZU266" t="s">
        <v>594</v>
      </c>
      <c r="SZV266" t="s">
        <v>594</v>
      </c>
      <c r="SZW266" t="s">
        <v>594</v>
      </c>
      <c r="SZX266" t="s">
        <v>594</v>
      </c>
      <c r="SZY266" t="s">
        <v>594</v>
      </c>
      <c r="SZZ266" t="s">
        <v>594</v>
      </c>
      <c r="TAA266" t="s">
        <v>594</v>
      </c>
      <c r="TAB266" t="s">
        <v>594</v>
      </c>
      <c r="TAC266" t="s">
        <v>594</v>
      </c>
      <c r="TAD266" t="s">
        <v>594</v>
      </c>
      <c r="TAE266" t="s">
        <v>594</v>
      </c>
      <c r="TAF266" t="s">
        <v>594</v>
      </c>
      <c r="TAG266" t="s">
        <v>594</v>
      </c>
      <c r="TAH266" t="s">
        <v>594</v>
      </c>
      <c r="TAI266" t="s">
        <v>594</v>
      </c>
      <c r="TAJ266" t="s">
        <v>594</v>
      </c>
      <c r="TAK266" t="s">
        <v>594</v>
      </c>
      <c r="TAL266" t="s">
        <v>594</v>
      </c>
      <c r="TAM266" t="s">
        <v>594</v>
      </c>
      <c r="TAN266" t="s">
        <v>594</v>
      </c>
      <c r="TAO266" t="s">
        <v>594</v>
      </c>
      <c r="TAP266" t="s">
        <v>594</v>
      </c>
      <c r="TAQ266" t="s">
        <v>594</v>
      </c>
      <c r="TAR266" t="s">
        <v>594</v>
      </c>
      <c r="TAS266" t="s">
        <v>594</v>
      </c>
      <c r="TAT266" t="s">
        <v>594</v>
      </c>
      <c r="TAU266" t="s">
        <v>594</v>
      </c>
      <c r="TAV266" t="s">
        <v>594</v>
      </c>
      <c r="TAW266" t="s">
        <v>594</v>
      </c>
      <c r="TAX266" t="s">
        <v>594</v>
      </c>
      <c r="TAY266" t="s">
        <v>594</v>
      </c>
      <c r="TAZ266" t="s">
        <v>594</v>
      </c>
      <c r="TBA266" t="s">
        <v>594</v>
      </c>
      <c r="TBB266" t="s">
        <v>594</v>
      </c>
      <c r="TBC266" t="s">
        <v>594</v>
      </c>
      <c r="TBD266" t="s">
        <v>594</v>
      </c>
      <c r="TBE266" t="s">
        <v>594</v>
      </c>
      <c r="TBF266" t="s">
        <v>594</v>
      </c>
      <c r="TBG266" t="s">
        <v>594</v>
      </c>
      <c r="TBH266" t="s">
        <v>594</v>
      </c>
      <c r="TBI266" t="s">
        <v>594</v>
      </c>
      <c r="TBJ266" t="s">
        <v>594</v>
      </c>
      <c r="TBK266" t="s">
        <v>594</v>
      </c>
      <c r="TBL266" t="s">
        <v>594</v>
      </c>
      <c r="TBM266" t="s">
        <v>594</v>
      </c>
      <c r="TBN266" t="s">
        <v>594</v>
      </c>
      <c r="TBO266" t="s">
        <v>594</v>
      </c>
      <c r="TBP266" t="s">
        <v>594</v>
      </c>
      <c r="TBQ266" t="s">
        <v>594</v>
      </c>
      <c r="TBR266" t="s">
        <v>594</v>
      </c>
      <c r="TBS266" t="s">
        <v>594</v>
      </c>
      <c r="TBT266" t="s">
        <v>594</v>
      </c>
      <c r="TBU266" t="s">
        <v>594</v>
      </c>
      <c r="TBV266" t="s">
        <v>594</v>
      </c>
      <c r="TBW266" t="s">
        <v>594</v>
      </c>
      <c r="TBX266" t="s">
        <v>594</v>
      </c>
      <c r="TBY266" t="s">
        <v>594</v>
      </c>
      <c r="TBZ266" t="s">
        <v>594</v>
      </c>
      <c r="TCA266" t="s">
        <v>594</v>
      </c>
      <c r="TCB266" t="s">
        <v>594</v>
      </c>
      <c r="TCC266" t="s">
        <v>594</v>
      </c>
      <c r="TCD266" t="s">
        <v>594</v>
      </c>
      <c r="TCE266" t="s">
        <v>594</v>
      </c>
      <c r="TCF266" t="s">
        <v>594</v>
      </c>
      <c r="TCG266" t="s">
        <v>594</v>
      </c>
      <c r="TCH266" t="s">
        <v>594</v>
      </c>
      <c r="TCI266" t="s">
        <v>594</v>
      </c>
      <c r="TCJ266" t="s">
        <v>594</v>
      </c>
      <c r="TCK266" t="s">
        <v>594</v>
      </c>
      <c r="TCL266" t="s">
        <v>594</v>
      </c>
      <c r="TCM266" t="s">
        <v>594</v>
      </c>
      <c r="TCN266" t="s">
        <v>594</v>
      </c>
      <c r="TCO266" t="s">
        <v>594</v>
      </c>
      <c r="TCP266" t="s">
        <v>594</v>
      </c>
      <c r="TCQ266" t="s">
        <v>594</v>
      </c>
      <c r="TCR266" t="s">
        <v>594</v>
      </c>
      <c r="TCS266" t="s">
        <v>594</v>
      </c>
      <c r="TCT266" t="s">
        <v>594</v>
      </c>
      <c r="TCU266" t="s">
        <v>594</v>
      </c>
      <c r="TCV266" t="s">
        <v>594</v>
      </c>
      <c r="TCW266" t="s">
        <v>594</v>
      </c>
      <c r="TCX266" t="s">
        <v>594</v>
      </c>
      <c r="TCY266" t="s">
        <v>594</v>
      </c>
      <c r="TCZ266" t="s">
        <v>594</v>
      </c>
      <c r="TDA266" t="s">
        <v>594</v>
      </c>
      <c r="TDB266" t="s">
        <v>594</v>
      </c>
      <c r="TDC266" t="s">
        <v>594</v>
      </c>
      <c r="TDD266" t="s">
        <v>594</v>
      </c>
      <c r="TDE266" t="s">
        <v>594</v>
      </c>
      <c r="TDF266" t="s">
        <v>594</v>
      </c>
      <c r="TDG266" t="s">
        <v>594</v>
      </c>
      <c r="TDH266" t="s">
        <v>594</v>
      </c>
      <c r="TDI266" t="s">
        <v>594</v>
      </c>
      <c r="TDJ266" t="s">
        <v>594</v>
      </c>
      <c r="TDK266" t="s">
        <v>594</v>
      </c>
      <c r="TDL266" t="s">
        <v>594</v>
      </c>
      <c r="TDM266" t="s">
        <v>594</v>
      </c>
      <c r="TDN266" t="s">
        <v>594</v>
      </c>
      <c r="TDO266" t="s">
        <v>594</v>
      </c>
      <c r="TDP266" t="s">
        <v>594</v>
      </c>
      <c r="TDQ266" t="s">
        <v>594</v>
      </c>
      <c r="TDR266" t="s">
        <v>594</v>
      </c>
      <c r="TDS266" t="s">
        <v>594</v>
      </c>
      <c r="TDT266" t="s">
        <v>594</v>
      </c>
      <c r="TDU266" t="s">
        <v>594</v>
      </c>
      <c r="TDV266" t="s">
        <v>594</v>
      </c>
      <c r="TDW266" t="s">
        <v>594</v>
      </c>
      <c r="TDX266" t="s">
        <v>594</v>
      </c>
      <c r="TDY266" t="s">
        <v>594</v>
      </c>
      <c r="TDZ266" t="s">
        <v>594</v>
      </c>
      <c r="TEA266" t="s">
        <v>594</v>
      </c>
      <c r="TEB266" t="s">
        <v>594</v>
      </c>
      <c r="TEC266" t="s">
        <v>594</v>
      </c>
      <c r="TED266" t="s">
        <v>594</v>
      </c>
      <c r="TEE266" t="s">
        <v>594</v>
      </c>
      <c r="TEF266" t="s">
        <v>594</v>
      </c>
      <c r="TEG266" t="s">
        <v>594</v>
      </c>
      <c r="TEH266" t="s">
        <v>594</v>
      </c>
      <c r="TEI266" t="s">
        <v>594</v>
      </c>
      <c r="TEJ266" t="s">
        <v>594</v>
      </c>
      <c r="TEK266" t="s">
        <v>594</v>
      </c>
      <c r="TEL266" t="s">
        <v>594</v>
      </c>
      <c r="TEM266" t="s">
        <v>594</v>
      </c>
      <c r="TEN266" t="s">
        <v>594</v>
      </c>
      <c r="TEO266" t="s">
        <v>594</v>
      </c>
      <c r="TEP266" t="s">
        <v>594</v>
      </c>
      <c r="TEQ266" t="s">
        <v>594</v>
      </c>
      <c r="TER266" t="s">
        <v>594</v>
      </c>
      <c r="TES266" t="s">
        <v>594</v>
      </c>
      <c r="TET266" t="s">
        <v>594</v>
      </c>
      <c r="TEU266" t="s">
        <v>594</v>
      </c>
      <c r="TEV266" t="s">
        <v>594</v>
      </c>
      <c r="TEW266" t="s">
        <v>594</v>
      </c>
      <c r="TEX266" t="s">
        <v>594</v>
      </c>
      <c r="TEY266" t="s">
        <v>594</v>
      </c>
      <c r="TEZ266" t="s">
        <v>594</v>
      </c>
      <c r="TFA266" t="s">
        <v>594</v>
      </c>
      <c r="TFB266" t="s">
        <v>594</v>
      </c>
      <c r="TFC266" t="s">
        <v>594</v>
      </c>
      <c r="TFD266" t="s">
        <v>594</v>
      </c>
      <c r="TFE266" t="s">
        <v>594</v>
      </c>
      <c r="TFF266" t="s">
        <v>594</v>
      </c>
      <c r="TFG266" t="s">
        <v>594</v>
      </c>
      <c r="TFH266" t="s">
        <v>594</v>
      </c>
      <c r="TFI266" t="s">
        <v>594</v>
      </c>
      <c r="TFJ266" t="s">
        <v>594</v>
      </c>
      <c r="TFK266" t="s">
        <v>594</v>
      </c>
      <c r="TFL266" t="s">
        <v>594</v>
      </c>
      <c r="TFM266" t="s">
        <v>594</v>
      </c>
      <c r="TFN266" t="s">
        <v>594</v>
      </c>
      <c r="TFO266" t="s">
        <v>594</v>
      </c>
      <c r="TFP266" t="s">
        <v>594</v>
      </c>
      <c r="TFQ266" t="s">
        <v>594</v>
      </c>
      <c r="TFR266" t="s">
        <v>594</v>
      </c>
      <c r="TFS266" t="s">
        <v>594</v>
      </c>
      <c r="TFT266" t="s">
        <v>594</v>
      </c>
      <c r="TFU266" t="s">
        <v>594</v>
      </c>
      <c r="TFV266" t="s">
        <v>594</v>
      </c>
      <c r="TFW266" t="s">
        <v>594</v>
      </c>
      <c r="TFX266" t="s">
        <v>594</v>
      </c>
      <c r="TFY266" t="s">
        <v>594</v>
      </c>
      <c r="TFZ266" t="s">
        <v>594</v>
      </c>
      <c r="TGA266" t="s">
        <v>594</v>
      </c>
      <c r="TGB266" t="s">
        <v>594</v>
      </c>
      <c r="TGC266" t="s">
        <v>594</v>
      </c>
      <c r="TGD266" t="s">
        <v>594</v>
      </c>
      <c r="TGE266" t="s">
        <v>594</v>
      </c>
      <c r="TGF266" t="s">
        <v>594</v>
      </c>
      <c r="TGG266" t="s">
        <v>594</v>
      </c>
      <c r="TGH266" t="s">
        <v>594</v>
      </c>
      <c r="TGI266" t="s">
        <v>594</v>
      </c>
      <c r="TGJ266" t="s">
        <v>594</v>
      </c>
      <c r="TGK266" t="s">
        <v>594</v>
      </c>
      <c r="TGL266" t="s">
        <v>594</v>
      </c>
      <c r="TGM266" t="s">
        <v>594</v>
      </c>
      <c r="TGN266" t="s">
        <v>594</v>
      </c>
      <c r="TGO266" t="s">
        <v>594</v>
      </c>
      <c r="TGP266" t="s">
        <v>594</v>
      </c>
      <c r="TGQ266" t="s">
        <v>594</v>
      </c>
      <c r="TGR266" t="s">
        <v>594</v>
      </c>
      <c r="TGS266" t="s">
        <v>594</v>
      </c>
      <c r="TGT266" t="s">
        <v>594</v>
      </c>
      <c r="TGU266" t="s">
        <v>594</v>
      </c>
      <c r="TGV266" t="s">
        <v>594</v>
      </c>
      <c r="TGW266" t="s">
        <v>594</v>
      </c>
      <c r="TGX266" t="s">
        <v>594</v>
      </c>
      <c r="TGY266" t="s">
        <v>594</v>
      </c>
      <c r="TGZ266" t="s">
        <v>594</v>
      </c>
      <c r="THA266" t="s">
        <v>594</v>
      </c>
      <c r="THB266" t="s">
        <v>594</v>
      </c>
      <c r="THC266" t="s">
        <v>594</v>
      </c>
      <c r="THD266" t="s">
        <v>594</v>
      </c>
      <c r="THE266" t="s">
        <v>594</v>
      </c>
      <c r="THF266" t="s">
        <v>594</v>
      </c>
      <c r="THG266" t="s">
        <v>594</v>
      </c>
      <c r="THH266" t="s">
        <v>594</v>
      </c>
      <c r="THI266" t="s">
        <v>594</v>
      </c>
      <c r="THJ266" t="s">
        <v>594</v>
      </c>
      <c r="THK266" t="s">
        <v>594</v>
      </c>
      <c r="THL266" t="s">
        <v>594</v>
      </c>
      <c r="THM266" t="s">
        <v>594</v>
      </c>
      <c r="THN266" t="s">
        <v>594</v>
      </c>
      <c r="THO266" t="s">
        <v>594</v>
      </c>
      <c r="THP266" t="s">
        <v>594</v>
      </c>
      <c r="THQ266" t="s">
        <v>594</v>
      </c>
      <c r="THR266" t="s">
        <v>594</v>
      </c>
      <c r="THS266" t="s">
        <v>594</v>
      </c>
      <c r="THT266" t="s">
        <v>594</v>
      </c>
      <c r="THU266" t="s">
        <v>594</v>
      </c>
      <c r="THV266" t="s">
        <v>594</v>
      </c>
      <c r="THW266" t="s">
        <v>594</v>
      </c>
      <c r="THX266" t="s">
        <v>594</v>
      </c>
      <c r="THY266" t="s">
        <v>594</v>
      </c>
      <c r="THZ266" t="s">
        <v>594</v>
      </c>
      <c r="TIA266" t="s">
        <v>594</v>
      </c>
      <c r="TIB266" t="s">
        <v>594</v>
      </c>
      <c r="TIC266" t="s">
        <v>594</v>
      </c>
      <c r="TID266" t="s">
        <v>594</v>
      </c>
      <c r="TIE266" t="s">
        <v>594</v>
      </c>
      <c r="TIF266" t="s">
        <v>594</v>
      </c>
      <c r="TIG266" t="s">
        <v>594</v>
      </c>
      <c r="TIH266" t="s">
        <v>594</v>
      </c>
      <c r="TII266" t="s">
        <v>594</v>
      </c>
      <c r="TIJ266" t="s">
        <v>594</v>
      </c>
      <c r="TIK266" t="s">
        <v>594</v>
      </c>
      <c r="TIL266" t="s">
        <v>594</v>
      </c>
      <c r="TIM266" t="s">
        <v>594</v>
      </c>
      <c r="TIN266" t="s">
        <v>594</v>
      </c>
      <c r="TIO266" t="s">
        <v>594</v>
      </c>
      <c r="TIP266" t="s">
        <v>594</v>
      </c>
      <c r="TIQ266" t="s">
        <v>594</v>
      </c>
      <c r="TIR266" t="s">
        <v>594</v>
      </c>
      <c r="TIS266" t="s">
        <v>594</v>
      </c>
      <c r="TIT266" t="s">
        <v>594</v>
      </c>
      <c r="TIU266" t="s">
        <v>594</v>
      </c>
      <c r="TIV266" t="s">
        <v>594</v>
      </c>
      <c r="TIW266" t="s">
        <v>594</v>
      </c>
      <c r="TIX266" t="s">
        <v>594</v>
      </c>
      <c r="TIY266" t="s">
        <v>594</v>
      </c>
      <c r="TIZ266" t="s">
        <v>594</v>
      </c>
      <c r="TJA266" t="s">
        <v>594</v>
      </c>
      <c r="TJB266" t="s">
        <v>594</v>
      </c>
      <c r="TJC266" t="s">
        <v>594</v>
      </c>
      <c r="TJD266" t="s">
        <v>594</v>
      </c>
      <c r="TJE266" t="s">
        <v>594</v>
      </c>
      <c r="TJF266" t="s">
        <v>594</v>
      </c>
      <c r="TJG266" t="s">
        <v>594</v>
      </c>
      <c r="TJH266" t="s">
        <v>594</v>
      </c>
      <c r="TJI266" t="s">
        <v>594</v>
      </c>
      <c r="TJJ266" t="s">
        <v>594</v>
      </c>
      <c r="TJK266" t="s">
        <v>594</v>
      </c>
      <c r="TJL266" t="s">
        <v>594</v>
      </c>
      <c r="TJM266" t="s">
        <v>594</v>
      </c>
      <c r="TJN266" t="s">
        <v>594</v>
      </c>
      <c r="TJO266" t="s">
        <v>594</v>
      </c>
      <c r="TJP266" t="s">
        <v>594</v>
      </c>
      <c r="TJQ266" t="s">
        <v>594</v>
      </c>
      <c r="TJR266" t="s">
        <v>594</v>
      </c>
      <c r="TJS266" t="s">
        <v>594</v>
      </c>
      <c r="TJT266" t="s">
        <v>594</v>
      </c>
      <c r="TJU266" t="s">
        <v>594</v>
      </c>
      <c r="TJV266" t="s">
        <v>594</v>
      </c>
      <c r="TJW266" t="s">
        <v>594</v>
      </c>
      <c r="TJX266" t="s">
        <v>594</v>
      </c>
      <c r="TJY266" t="s">
        <v>594</v>
      </c>
      <c r="TJZ266" t="s">
        <v>594</v>
      </c>
      <c r="TKA266" t="s">
        <v>594</v>
      </c>
      <c r="TKB266" t="s">
        <v>594</v>
      </c>
      <c r="TKC266" t="s">
        <v>594</v>
      </c>
      <c r="TKD266" t="s">
        <v>594</v>
      </c>
      <c r="TKE266" t="s">
        <v>594</v>
      </c>
      <c r="TKF266" t="s">
        <v>594</v>
      </c>
      <c r="TKG266" t="s">
        <v>594</v>
      </c>
      <c r="TKH266" t="s">
        <v>594</v>
      </c>
      <c r="TKI266" t="s">
        <v>594</v>
      </c>
      <c r="TKJ266" t="s">
        <v>594</v>
      </c>
      <c r="TKK266" t="s">
        <v>594</v>
      </c>
      <c r="TKL266" t="s">
        <v>594</v>
      </c>
      <c r="TKM266" t="s">
        <v>594</v>
      </c>
      <c r="TKN266" t="s">
        <v>594</v>
      </c>
      <c r="TKO266" t="s">
        <v>594</v>
      </c>
      <c r="TKP266" t="s">
        <v>594</v>
      </c>
      <c r="TKQ266" t="s">
        <v>594</v>
      </c>
      <c r="TKR266" t="s">
        <v>594</v>
      </c>
      <c r="TKS266" t="s">
        <v>594</v>
      </c>
      <c r="TKT266" t="s">
        <v>594</v>
      </c>
      <c r="TKU266" t="s">
        <v>594</v>
      </c>
      <c r="TKV266" t="s">
        <v>594</v>
      </c>
      <c r="TKW266" t="s">
        <v>594</v>
      </c>
      <c r="TKX266" t="s">
        <v>594</v>
      </c>
      <c r="TKY266" t="s">
        <v>594</v>
      </c>
      <c r="TKZ266" t="s">
        <v>594</v>
      </c>
      <c r="TLA266" t="s">
        <v>594</v>
      </c>
      <c r="TLB266" t="s">
        <v>594</v>
      </c>
      <c r="TLC266" t="s">
        <v>594</v>
      </c>
      <c r="TLD266" t="s">
        <v>594</v>
      </c>
      <c r="TLE266" t="s">
        <v>594</v>
      </c>
      <c r="TLF266" t="s">
        <v>594</v>
      </c>
      <c r="TLG266" t="s">
        <v>594</v>
      </c>
      <c r="TLH266" t="s">
        <v>594</v>
      </c>
      <c r="TLI266" t="s">
        <v>594</v>
      </c>
      <c r="TLJ266" t="s">
        <v>594</v>
      </c>
      <c r="TLK266" t="s">
        <v>594</v>
      </c>
      <c r="TLL266" t="s">
        <v>594</v>
      </c>
      <c r="TLM266" t="s">
        <v>594</v>
      </c>
      <c r="TLN266" t="s">
        <v>594</v>
      </c>
      <c r="TLO266" t="s">
        <v>594</v>
      </c>
      <c r="TLP266" t="s">
        <v>594</v>
      </c>
      <c r="TLQ266" t="s">
        <v>594</v>
      </c>
      <c r="TLR266" t="s">
        <v>594</v>
      </c>
      <c r="TLS266" t="s">
        <v>594</v>
      </c>
      <c r="TLT266" t="s">
        <v>594</v>
      </c>
      <c r="TLU266" t="s">
        <v>594</v>
      </c>
      <c r="TLV266" t="s">
        <v>594</v>
      </c>
      <c r="TLW266" t="s">
        <v>594</v>
      </c>
      <c r="TLX266" t="s">
        <v>594</v>
      </c>
      <c r="TLY266" t="s">
        <v>594</v>
      </c>
      <c r="TLZ266" t="s">
        <v>594</v>
      </c>
      <c r="TMA266" t="s">
        <v>594</v>
      </c>
      <c r="TMB266" t="s">
        <v>594</v>
      </c>
      <c r="TMC266" t="s">
        <v>594</v>
      </c>
      <c r="TMD266" t="s">
        <v>594</v>
      </c>
      <c r="TME266" t="s">
        <v>594</v>
      </c>
      <c r="TMF266" t="s">
        <v>594</v>
      </c>
      <c r="TMG266" t="s">
        <v>594</v>
      </c>
      <c r="TMH266" t="s">
        <v>594</v>
      </c>
      <c r="TMI266" t="s">
        <v>594</v>
      </c>
      <c r="TMJ266" t="s">
        <v>594</v>
      </c>
      <c r="TMK266" t="s">
        <v>594</v>
      </c>
      <c r="TML266" t="s">
        <v>594</v>
      </c>
      <c r="TMM266" t="s">
        <v>594</v>
      </c>
      <c r="TMN266" t="s">
        <v>594</v>
      </c>
      <c r="TMO266" t="s">
        <v>594</v>
      </c>
      <c r="TMP266" t="s">
        <v>594</v>
      </c>
      <c r="TMQ266" t="s">
        <v>594</v>
      </c>
      <c r="TMR266" t="s">
        <v>594</v>
      </c>
      <c r="TMS266" t="s">
        <v>594</v>
      </c>
      <c r="TMT266" t="s">
        <v>594</v>
      </c>
      <c r="TMU266" t="s">
        <v>594</v>
      </c>
      <c r="TMV266" t="s">
        <v>594</v>
      </c>
      <c r="TMW266" t="s">
        <v>594</v>
      </c>
      <c r="TMX266" t="s">
        <v>594</v>
      </c>
      <c r="TMY266" t="s">
        <v>594</v>
      </c>
      <c r="TMZ266" t="s">
        <v>594</v>
      </c>
      <c r="TNA266" t="s">
        <v>594</v>
      </c>
      <c r="TNB266" t="s">
        <v>594</v>
      </c>
      <c r="TNC266" t="s">
        <v>594</v>
      </c>
      <c r="TND266" t="s">
        <v>594</v>
      </c>
      <c r="TNE266" t="s">
        <v>594</v>
      </c>
      <c r="TNF266" t="s">
        <v>594</v>
      </c>
      <c r="TNG266" t="s">
        <v>594</v>
      </c>
      <c r="TNH266" t="s">
        <v>594</v>
      </c>
      <c r="TNI266" t="s">
        <v>594</v>
      </c>
      <c r="TNJ266" t="s">
        <v>594</v>
      </c>
      <c r="TNK266" t="s">
        <v>594</v>
      </c>
      <c r="TNL266" t="s">
        <v>594</v>
      </c>
      <c r="TNM266" t="s">
        <v>594</v>
      </c>
      <c r="TNN266" t="s">
        <v>594</v>
      </c>
      <c r="TNO266" t="s">
        <v>594</v>
      </c>
      <c r="TNP266" t="s">
        <v>594</v>
      </c>
      <c r="TNQ266" t="s">
        <v>594</v>
      </c>
      <c r="TNR266" t="s">
        <v>594</v>
      </c>
      <c r="TNS266" t="s">
        <v>594</v>
      </c>
      <c r="TNT266" t="s">
        <v>594</v>
      </c>
      <c r="TNU266" t="s">
        <v>594</v>
      </c>
      <c r="TNV266" t="s">
        <v>594</v>
      </c>
      <c r="TNW266" t="s">
        <v>594</v>
      </c>
      <c r="TNX266" t="s">
        <v>594</v>
      </c>
      <c r="TNY266" t="s">
        <v>594</v>
      </c>
      <c r="TNZ266" t="s">
        <v>594</v>
      </c>
      <c r="TOA266" t="s">
        <v>594</v>
      </c>
      <c r="TOB266" t="s">
        <v>594</v>
      </c>
      <c r="TOC266" t="s">
        <v>594</v>
      </c>
      <c r="TOD266" t="s">
        <v>594</v>
      </c>
      <c r="TOE266" t="s">
        <v>594</v>
      </c>
      <c r="TOF266" t="s">
        <v>594</v>
      </c>
      <c r="TOG266" t="s">
        <v>594</v>
      </c>
      <c r="TOH266" t="s">
        <v>594</v>
      </c>
      <c r="TOI266" t="s">
        <v>594</v>
      </c>
      <c r="TOJ266" t="s">
        <v>594</v>
      </c>
      <c r="TOK266" t="s">
        <v>594</v>
      </c>
      <c r="TOL266" t="s">
        <v>594</v>
      </c>
      <c r="TOM266" t="s">
        <v>594</v>
      </c>
      <c r="TON266" t="s">
        <v>594</v>
      </c>
      <c r="TOO266" t="s">
        <v>594</v>
      </c>
      <c r="TOP266" t="s">
        <v>594</v>
      </c>
      <c r="TOQ266" t="s">
        <v>594</v>
      </c>
      <c r="TOR266" t="s">
        <v>594</v>
      </c>
      <c r="TOS266" t="s">
        <v>594</v>
      </c>
      <c r="TOT266" t="s">
        <v>594</v>
      </c>
      <c r="TOU266" t="s">
        <v>594</v>
      </c>
      <c r="TOV266" t="s">
        <v>594</v>
      </c>
      <c r="TOW266" t="s">
        <v>594</v>
      </c>
      <c r="TOX266" t="s">
        <v>594</v>
      </c>
      <c r="TOY266" t="s">
        <v>594</v>
      </c>
      <c r="TOZ266" t="s">
        <v>594</v>
      </c>
      <c r="TPA266" t="s">
        <v>594</v>
      </c>
      <c r="TPB266" t="s">
        <v>594</v>
      </c>
      <c r="TPC266" t="s">
        <v>594</v>
      </c>
      <c r="TPD266" t="s">
        <v>594</v>
      </c>
      <c r="TPE266" t="s">
        <v>594</v>
      </c>
      <c r="TPF266" t="s">
        <v>594</v>
      </c>
      <c r="TPG266" t="s">
        <v>594</v>
      </c>
      <c r="TPH266" t="s">
        <v>594</v>
      </c>
      <c r="TPI266" t="s">
        <v>594</v>
      </c>
      <c r="TPJ266" t="s">
        <v>594</v>
      </c>
      <c r="TPK266" t="s">
        <v>594</v>
      </c>
      <c r="TPL266" t="s">
        <v>594</v>
      </c>
      <c r="TPM266" t="s">
        <v>594</v>
      </c>
      <c r="TPN266" t="s">
        <v>594</v>
      </c>
      <c r="TPO266" t="s">
        <v>594</v>
      </c>
      <c r="TPP266" t="s">
        <v>594</v>
      </c>
      <c r="TPQ266" t="s">
        <v>594</v>
      </c>
      <c r="TPR266" t="s">
        <v>594</v>
      </c>
      <c r="TPS266" t="s">
        <v>594</v>
      </c>
      <c r="TPT266" t="s">
        <v>594</v>
      </c>
      <c r="TPU266" t="s">
        <v>594</v>
      </c>
      <c r="TPV266" t="s">
        <v>594</v>
      </c>
      <c r="TPW266" t="s">
        <v>594</v>
      </c>
      <c r="TPX266" t="s">
        <v>594</v>
      </c>
      <c r="TPY266" t="s">
        <v>594</v>
      </c>
      <c r="TPZ266" t="s">
        <v>594</v>
      </c>
      <c r="TQA266" t="s">
        <v>594</v>
      </c>
      <c r="TQB266" t="s">
        <v>594</v>
      </c>
      <c r="TQC266" t="s">
        <v>594</v>
      </c>
      <c r="TQD266" t="s">
        <v>594</v>
      </c>
      <c r="TQE266" t="s">
        <v>594</v>
      </c>
      <c r="TQF266" t="s">
        <v>594</v>
      </c>
      <c r="TQG266" t="s">
        <v>594</v>
      </c>
      <c r="TQH266" t="s">
        <v>594</v>
      </c>
      <c r="TQI266" t="s">
        <v>594</v>
      </c>
      <c r="TQJ266" t="s">
        <v>594</v>
      </c>
      <c r="TQK266" t="s">
        <v>594</v>
      </c>
      <c r="TQL266" t="s">
        <v>594</v>
      </c>
      <c r="TQM266" t="s">
        <v>594</v>
      </c>
      <c r="TQN266" t="s">
        <v>594</v>
      </c>
      <c r="TQO266" t="s">
        <v>594</v>
      </c>
      <c r="TQP266" t="s">
        <v>594</v>
      </c>
      <c r="TQQ266" t="s">
        <v>594</v>
      </c>
      <c r="TQR266" t="s">
        <v>594</v>
      </c>
      <c r="TQS266" t="s">
        <v>594</v>
      </c>
      <c r="TQT266" t="s">
        <v>594</v>
      </c>
      <c r="TQU266" t="s">
        <v>594</v>
      </c>
      <c r="TQV266" t="s">
        <v>594</v>
      </c>
      <c r="TQW266" t="s">
        <v>594</v>
      </c>
      <c r="TQX266" t="s">
        <v>594</v>
      </c>
      <c r="TQY266" t="s">
        <v>594</v>
      </c>
      <c r="TQZ266" t="s">
        <v>594</v>
      </c>
      <c r="TRA266" t="s">
        <v>594</v>
      </c>
      <c r="TRB266" t="s">
        <v>594</v>
      </c>
      <c r="TRC266" t="s">
        <v>594</v>
      </c>
      <c r="TRD266" t="s">
        <v>594</v>
      </c>
      <c r="TRE266" t="s">
        <v>594</v>
      </c>
      <c r="TRF266" t="s">
        <v>594</v>
      </c>
      <c r="TRG266" t="s">
        <v>594</v>
      </c>
      <c r="TRH266" t="s">
        <v>594</v>
      </c>
      <c r="TRI266" t="s">
        <v>594</v>
      </c>
      <c r="TRJ266" t="s">
        <v>594</v>
      </c>
      <c r="TRK266" t="s">
        <v>594</v>
      </c>
      <c r="TRL266" t="s">
        <v>594</v>
      </c>
      <c r="TRM266" t="s">
        <v>594</v>
      </c>
      <c r="TRN266" t="s">
        <v>594</v>
      </c>
      <c r="TRO266" t="s">
        <v>594</v>
      </c>
      <c r="TRP266" t="s">
        <v>594</v>
      </c>
      <c r="TRQ266" t="s">
        <v>594</v>
      </c>
      <c r="TRR266" t="s">
        <v>594</v>
      </c>
      <c r="TRS266" t="s">
        <v>594</v>
      </c>
      <c r="TRT266" t="s">
        <v>594</v>
      </c>
      <c r="TRU266" t="s">
        <v>594</v>
      </c>
      <c r="TRV266" t="s">
        <v>594</v>
      </c>
      <c r="TRW266" t="s">
        <v>594</v>
      </c>
      <c r="TRX266" t="s">
        <v>594</v>
      </c>
      <c r="TRY266" t="s">
        <v>594</v>
      </c>
      <c r="TRZ266" t="s">
        <v>594</v>
      </c>
      <c r="TSA266" t="s">
        <v>594</v>
      </c>
      <c r="TSB266" t="s">
        <v>594</v>
      </c>
      <c r="TSC266" t="s">
        <v>594</v>
      </c>
      <c r="TSD266" t="s">
        <v>594</v>
      </c>
      <c r="TSE266" t="s">
        <v>594</v>
      </c>
      <c r="TSF266" t="s">
        <v>594</v>
      </c>
      <c r="TSG266" t="s">
        <v>594</v>
      </c>
      <c r="TSH266" t="s">
        <v>594</v>
      </c>
      <c r="TSI266" t="s">
        <v>594</v>
      </c>
      <c r="TSJ266" t="s">
        <v>594</v>
      </c>
      <c r="TSK266" t="s">
        <v>594</v>
      </c>
      <c r="TSL266" t="s">
        <v>594</v>
      </c>
      <c r="TSM266" t="s">
        <v>594</v>
      </c>
      <c r="TSN266" t="s">
        <v>594</v>
      </c>
      <c r="TSO266" t="s">
        <v>594</v>
      </c>
      <c r="TSP266" t="s">
        <v>594</v>
      </c>
      <c r="TSQ266" t="s">
        <v>594</v>
      </c>
      <c r="TSR266" t="s">
        <v>594</v>
      </c>
      <c r="TSS266" t="s">
        <v>594</v>
      </c>
      <c r="TST266" t="s">
        <v>594</v>
      </c>
      <c r="TSU266" t="s">
        <v>594</v>
      </c>
      <c r="TSV266" t="s">
        <v>594</v>
      </c>
      <c r="TSW266" t="s">
        <v>594</v>
      </c>
      <c r="TSX266" t="s">
        <v>594</v>
      </c>
      <c r="TSY266" t="s">
        <v>594</v>
      </c>
      <c r="TSZ266" t="s">
        <v>594</v>
      </c>
      <c r="TTA266" t="s">
        <v>594</v>
      </c>
      <c r="TTB266" t="s">
        <v>594</v>
      </c>
      <c r="TTC266" t="s">
        <v>594</v>
      </c>
      <c r="TTD266" t="s">
        <v>594</v>
      </c>
      <c r="TTE266" t="s">
        <v>594</v>
      </c>
      <c r="TTF266" t="s">
        <v>594</v>
      </c>
      <c r="TTG266" t="s">
        <v>594</v>
      </c>
      <c r="TTH266" t="s">
        <v>594</v>
      </c>
      <c r="TTI266" t="s">
        <v>594</v>
      </c>
      <c r="TTJ266" t="s">
        <v>594</v>
      </c>
      <c r="TTK266" t="s">
        <v>594</v>
      </c>
      <c r="TTL266" t="s">
        <v>594</v>
      </c>
      <c r="TTM266" t="s">
        <v>594</v>
      </c>
      <c r="TTN266" t="s">
        <v>594</v>
      </c>
      <c r="TTO266" t="s">
        <v>594</v>
      </c>
      <c r="TTP266" t="s">
        <v>594</v>
      </c>
      <c r="TTQ266" t="s">
        <v>594</v>
      </c>
      <c r="TTR266" t="s">
        <v>594</v>
      </c>
      <c r="TTS266" t="s">
        <v>594</v>
      </c>
      <c r="TTT266" t="s">
        <v>594</v>
      </c>
      <c r="TTU266" t="s">
        <v>594</v>
      </c>
      <c r="TTV266" t="s">
        <v>594</v>
      </c>
      <c r="TTW266" t="s">
        <v>594</v>
      </c>
      <c r="TTX266" t="s">
        <v>594</v>
      </c>
      <c r="TTY266" t="s">
        <v>594</v>
      </c>
      <c r="TTZ266" t="s">
        <v>594</v>
      </c>
      <c r="TUA266" t="s">
        <v>594</v>
      </c>
      <c r="TUB266" t="s">
        <v>594</v>
      </c>
      <c r="TUC266" t="s">
        <v>594</v>
      </c>
      <c r="TUD266" t="s">
        <v>594</v>
      </c>
      <c r="TUE266" t="s">
        <v>594</v>
      </c>
      <c r="TUF266" t="s">
        <v>594</v>
      </c>
      <c r="TUG266" t="s">
        <v>594</v>
      </c>
      <c r="TUH266" t="s">
        <v>594</v>
      </c>
      <c r="TUI266" t="s">
        <v>594</v>
      </c>
      <c r="TUJ266" t="s">
        <v>594</v>
      </c>
      <c r="TUK266" t="s">
        <v>594</v>
      </c>
      <c r="TUL266" t="s">
        <v>594</v>
      </c>
      <c r="TUM266" t="s">
        <v>594</v>
      </c>
      <c r="TUN266" t="s">
        <v>594</v>
      </c>
      <c r="TUO266" t="s">
        <v>594</v>
      </c>
      <c r="TUP266" t="s">
        <v>594</v>
      </c>
      <c r="TUQ266" t="s">
        <v>594</v>
      </c>
      <c r="TUR266" t="s">
        <v>594</v>
      </c>
      <c r="TUS266" t="s">
        <v>594</v>
      </c>
      <c r="TUT266" t="s">
        <v>594</v>
      </c>
      <c r="TUU266" t="s">
        <v>594</v>
      </c>
      <c r="TUV266" t="s">
        <v>594</v>
      </c>
      <c r="TUW266" t="s">
        <v>594</v>
      </c>
      <c r="TUX266" t="s">
        <v>594</v>
      </c>
      <c r="TUY266" t="s">
        <v>594</v>
      </c>
      <c r="TUZ266" t="s">
        <v>594</v>
      </c>
      <c r="TVA266" t="s">
        <v>594</v>
      </c>
      <c r="TVB266" t="s">
        <v>594</v>
      </c>
      <c r="TVC266" t="s">
        <v>594</v>
      </c>
      <c r="TVD266" t="s">
        <v>594</v>
      </c>
      <c r="TVE266" t="s">
        <v>594</v>
      </c>
      <c r="TVF266" t="s">
        <v>594</v>
      </c>
      <c r="TVG266" t="s">
        <v>594</v>
      </c>
      <c r="TVH266" t="s">
        <v>594</v>
      </c>
      <c r="TVI266" t="s">
        <v>594</v>
      </c>
      <c r="TVJ266" t="s">
        <v>594</v>
      </c>
      <c r="TVK266" t="s">
        <v>594</v>
      </c>
      <c r="TVL266" t="s">
        <v>594</v>
      </c>
      <c r="TVM266" t="s">
        <v>594</v>
      </c>
      <c r="TVN266" t="s">
        <v>594</v>
      </c>
      <c r="TVO266" t="s">
        <v>594</v>
      </c>
      <c r="TVP266" t="s">
        <v>594</v>
      </c>
      <c r="TVQ266" t="s">
        <v>594</v>
      </c>
      <c r="TVR266" t="s">
        <v>594</v>
      </c>
      <c r="TVS266" t="s">
        <v>594</v>
      </c>
      <c r="TVT266" t="s">
        <v>594</v>
      </c>
      <c r="TVU266" t="s">
        <v>594</v>
      </c>
      <c r="TVV266" t="s">
        <v>594</v>
      </c>
      <c r="TVW266" t="s">
        <v>594</v>
      </c>
      <c r="TVX266" t="s">
        <v>594</v>
      </c>
      <c r="TVY266" t="s">
        <v>594</v>
      </c>
      <c r="TVZ266" t="s">
        <v>594</v>
      </c>
      <c r="TWA266" t="s">
        <v>594</v>
      </c>
      <c r="TWB266" t="s">
        <v>594</v>
      </c>
      <c r="TWC266" t="s">
        <v>594</v>
      </c>
      <c r="TWD266" t="s">
        <v>594</v>
      </c>
      <c r="TWE266" t="s">
        <v>594</v>
      </c>
      <c r="TWF266" t="s">
        <v>594</v>
      </c>
      <c r="TWG266" t="s">
        <v>594</v>
      </c>
      <c r="TWH266" t="s">
        <v>594</v>
      </c>
      <c r="TWI266" t="s">
        <v>594</v>
      </c>
      <c r="TWJ266" t="s">
        <v>594</v>
      </c>
      <c r="TWK266" t="s">
        <v>594</v>
      </c>
      <c r="TWL266" t="s">
        <v>594</v>
      </c>
      <c r="TWM266" t="s">
        <v>594</v>
      </c>
      <c r="TWN266" t="s">
        <v>594</v>
      </c>
      <c r="TWO266" t="s">
        <v>594</v>
      </c>
      <c r="TWP266" t="s">
        <v>594</v>
      </c>
      <c r="TWQ266" t="s">
        <v>594</v>
      </c>
      <c r="TWR266" t="s">
        <v>594</v>
      </c>
      <c r="TWS266" t="s">
        <v>594</v>
      </c>
      <c r="TWT266" t="s">
        <v>594</v>
      </c>
      <c r="TWU266" t="s">
        <v>594</v>
      </c>
      <c r="TWV266" t="s">
        <v>594</v>
      </c>
      <c r="TWW266" t="s">
        <v>594</v>
      </c>
      <c r="TWX266" t="s">
        <v>594</v>
      </c>
      <c r="TWY266" t="s">
        <v>594</v>
      </c>
      <c r="TWZ266" t="s">
        <v>594</v>
      </c>
      <c r="TXA266" t="s">
        <v>594</v>
      </c>
      <c r="TXB266" t="s">
        <v>594</v>
      </c>
      <c r="TXC266" t="s">
        <v>594</v>
      </c>
      <c r="TXD266" t="s">
        <v>594</v>
      </c>
      <c r="TXE266" t="s">
        <v>594</v>
      </c>
      <c r="TXF266" t="s">
        <v>594</v>
      </c>
      <c r="TXG266" t="s">
        <v>594</v>
      </c>
      <c r="TXH266" t="s">
        <v>594</v>
      </c>
      <c r="TXI266" t="s">
        <v>594</v>
      </c>
      <c r="TXJ266" t="s">
        <v>594</v>
      </c>
      <c r="TXK266" t="s">
        <v>594</v>
      </c>
      <c r="TXL266" t="s">
        <v>594</v>
      </c>
      <c r="TXM266" t="s">
        <v>594</v>
      </c>
      <c r="TXN266" t="s">
        <v>594</v>
      </c>
      <c r="TXO266" t="s">
        <v>594</v>
      </c>
      <c r="TXP266" t="s">
        <v>594</v>
      </c>
      <c r="TXQ266" t="s">
        <v>594</v>
      </c>
      <c r="TXR266" t="s">
        <v>594</v>
      </c>
      <c r="TXS266" t="s">
        <v>594</v>
      </c>
      <c r="TXT266" t="s">
        <v>594</v>
      </c>
      <c r="TXU266" t="s">
        <v>594</v>
      </c>
      <c r="TXV266" t="s">
        <v>594</v>
      </c>
      <c r="TXW266" t="s">
        <v>594</v>
      </c>
      <c r="TXX266" t="s">
        <v>594</v>
      </c>
      <c r="TXY266" t="s">
        <v>594</v>
      </c>
      <c r="TXZ266" t="s">
        <v>594</v>
      </c>
      <c r="TYA266" t="s">
        <v>594</v>
      </c>
      <c r="TYB266" t="s">
        <v>594</v>
      </c>
      <c r="TYC266" t="s">
        <v>594</v>
      </c>
      <c r="TYD266" t="s">
        <v>594</v>
      </c>
      <c r="TYE266" t="s">
        <v>594</v>
      </c>
      <c r="TYF266" t="s">
        <v>594</v>
      </c>
      <c r="TYG266" t="s">
        <v>594</v>
      </c>
      <c r="TYH266" t="s">
        <v>594</v>
      </c>
      <c r="TYI266" t="s">
        <v>594</v>
      </c>
      <c r="TYJ266" t="s">
        <v>594</v>
      </c>
      <c r="TYK266" t="s">
        <v>594</v>
      </c>
      <c r="TYL266" t="s">
        <v>594</v>
      </c>
      <c r="TYM266" t="s">
        <v>594</v>
      </c>
      <c r="TYN266" t="s">
        <v>594</v>
      </c>
      <c r="TYO266" t="s">
        <v>594</v>
      </c>
      <c r="TYP266" t="s">
        <v>594</v>
      </c>
      <c r="TYQ266" t="s">
        <v>594</v>
      </c>
      <c r="TYR266" t="s">
        <v>594</v>
      </c>
      <c r="TYS266" t="s">
        <v>594</v>
      </c>
      <c r="TYT266" t="s">
        <v>594</v>
      </c>
      <c r="TYU266" t="s">
        <v>594</v>
      </c>
      <c r="TYV266" t="s">
        <v>594</v>
      </c>
      <c r="TYW266" t="s">
        <v>594</v>
      </c>
      <c r="TYX266" t="s">
        <v>594</v>
      </c>
      <c r="TYY266" t="s">
        <v>594</v>
      </c>
      <c r="TYZ266" t="s">
        <v>594</v>
      </c>
      <c r="TZA266" t="s">
        <v>594</v>
      </c>
      <c r="TZB266" t="s">
        <v>594</v>
      </c>
      <c r="TZC266" t="s">
        <v>594</v>
      </c>
      <c r="TZD266" t="s">
        <v>594</v>
      </c>
      <c r="TZE266" t="s">
        <v>594</v>
      </c>
      <c r="TZF266" t="s">
        <v>594</v>
      </c>
      <c r="TZG266" t="s">
        <v>594</v>
      </c>
      <c r="TZH266" t="s">
        <v>594</v>
      </c>
      <c r="TZI266" t="s">
        <v>594</v>
      </c>
      <c r="TZJ266" t="s">
        <v>594</v>
      </c>
      <c r="TZK266" t="s">
        <v>594</v>
      </c>
      <c r="TZL266" t="s">
        <v>594</v>
      </c>
      <c r="TZM266" t="s">
        <v>594</v>
      </c>
      <c r="TZN266" t="s">
        <v>594</v>
      </c>
      <c r="TZO266" t="s">
        <v>594</v>
      </c>
      <c r="TZP266" t="s">
        <v>594</v>
      </c>
      <c r="TZQ266" t="s">
        <v>594</v>
      </c>
      <c r="TZR266" t="s">
        <v>594</v>
      </c>
      <c r="TZS266" t="s">
        <v>594</v>
      </c>
      <c r="TZT266" t="s">
        <v>594</v>
      </c>
      <c r="TZU266" t="s">
        <v>594</v>
      </c>
      <c r="TZV266" t="s">
        <v>594</v>
      </c>
      <c r="TZW266" t="s">
        <v>594</v>
      </c>
      <c r="TZX266" t="s">
        <v>594</v>
      </c>
      <c r="TZY266" t="s">
        <v>594</v>
      </c>
      <c r="TZZ266" t="s">
        <v>594</v>
      </c>
      <c r="UAA266" t="s">
        <v>594</v>
      </c>
      <c r="UAB266" t="s">
        <v>594</v>
      </c>
      <c r="UAC266" t="s">
        <v>594</v>
      </c>
      <c r="UAD266" t="s">
        <v>594</v>
      </c>
      <c r="UAE266" t="s">
        <v>594</v>
      </c>
      <c r="UAF266" t="s">
        <v>594</v>
      </c>
      <c r="UAG266" t="s">
        <v>594</v>
      </c>
      <c r="UAH266" t="s">
        <v>594</v>
      </c>
      <c r="UAI266" t="s">
        <v>594</v>
      </c>
      <c r="UAJ266" t="s">
        <v>594</v>
      </c>
      <c r="UAK266" t="s">
        <v>594</v>
      </c>
      <c r="UAL266" t="s">
        <v>594</v>
      </c>
      <c r="UAM266" t="s">
        <v>594</v>
      </c>
      <c r="UAN266" t="s">
        <v>594</v>
      </c>
      <c r="UAO266" t="s">
        <v>594</v>
      </c>
      <c r="UAP266" t="s">
        <v>594</v>
      </c>
      <c r="UAQ266" t="s">
        <v>594</v>
      </c>
      <c r="UAR266" t="s">
        <v>594</v>
      </c>
      <c r="UAS266" t="s">
        <v>594</v>
      </c>
      <c r="UAT266" t="s">
        <v>594</v>
      </c>
      <c r="UAU266" t="s">
        <v>594</v>
      </c>
      <c r="UAV266" t="s">
        <v>594</v>
      </c>
      <c r="UAW266" t="s">
        <v>594</v>
      </c>
      <c r="UAX266" t="s">
        <v>594</v>
      </c>
      <c r="UAY266" t="s">
        <v>594</v>
      </c>
      <c r="UAZ266" t="s">
        <v>594</v>
      </c>
      <c r="UBA266" t="s">
        <v>594</v>
      </c>
      <c r="UBB266" t="s">
        <v>594</v>
      </c>
      <c r="UBC266" t="s">
        <v>594</v>
      </c>
      <c r="UBD266" t="s">
        <v>594</v>
      </c>
      <c r="UBE266" t="s">
        <v>594</v>
      </c>
      <c r="UBF266" t="s">
        <v>594</v>
      </c>
      <c r="UBG266" t="s">
        <v>594</v>
      </c>
      <c r="UBH266" t="s">
        <v>594</v>
      </c>
      <c r="UBI266" t="s">
        <v>594</v>
      </c>
      <c r="UBJ266" t="s">
        <v>594</v>
      </c>
      <c r="UBK266" t="s">
        <v>594</v>
      </c>
      <c r="UBL266" t="s">
        <v>594</v>
      </c>
      <c r="UBM266" t="s">
        <v>594</v>
      </c>
      <c r="UBN266" t="s">
        <v>594</v>
      </c>
      <c r="UBO266" t="s">
        <v>594</v>
      </c>
      <c r="UBP266" t="s">
        <v>594</v>
      </c>
      <c r="UBQ266" t="s">
        <v>594</v>
      </c>
      <c r="UBR266" t="s">
        <v>594</v>
      </c>
      <c r="UBS266" t="s">
        <v>594</v>
      </c>
      <c r="UBT266" t="s">
        <v>594</v>
      </c>
      <c r="UBU266" t="s">
        <v>594</v>
      </c>
      <c r="UBV266" t="s">
        <v>594</v>
      </c>
      <c r="UBW266" t="s">
        <v>594</v>
      </c>
      <c r="UBX266" t="s">
        <v>594</v>
      </c>
      <c r="UBY266" t="s">
        <v>594</v>
      </c>
      <c r="UBZ266" t="s">
        <v>594</v>
      </c>
      <c r="UCA266" t="s">
        <v>594</v>
      </c>
      <c r="UCB266" t="s">
        <v>594</v>
      </c>
      <c r="UCC266" t="s">
        <v>594</v>
      </c>
      <c r="UCD266" t="s">
        <v>594</v>
      </c>
      <c r="UCE266" t="s">
        <v>594</v>
      </c>
      <c r="UCF266" t="s">
        <v>594</v>
      </c>
      <c r="UCG266" t="s">
        <v>594</v>
      </c>
      <c r="UCH266" t="s">
        <v>594</v>
      </c>
      <c r="UCI266" t="s">
        <v>594</v>
      </c>
      <c r="UCJ266" t="s">
        <v>594</v>
      </c>
      <c r="UCK266" t="s">
        <v>594</v>
      </c>
      <c r="UCL266" t="s">
        <v>594</v>
      </c>
      <c r="UCM266" t="s">
        <v>594</v>
      </c>
      <c r="UCN266" t="s">
        <v>594</v>
      </c>
      <c r="UCO266" t="s">
        <v>594</v>
      </c>
      <c r="UCP266" t="s">
        <v>594</v>
      </c>
      <c r="UCQ266" t="s">
        <v>594</v>
      </c>
      <c r="UCR266" t="s">
        <v>594</v>
      </c>
      <c r="UCS266" t="s">
        <v>594</v>
      </c>
      <c r="UCT266" t="s">
        <v>594</v>
      </c>
      <c r="UCU266" t="s">
        <v>594</v>
      </c>
      <c r="UCV266" t="s">
        <v>594</v>
      </c>
      <c r="UCW266" t="s">
        <v>594</v>
      </c>
      <c r="UCX266" t="s">
        <v>594</v>
      </c>
      <c r="UCY266" t="s">
        <v>594</v>
      </c>
      <c r="UCZ266" t="s">
        <v>594</v>
      </c>
      <c r="UDA266" t="s">
        <v>594</v>
      </c>
      <c r="UDB266" t="s">
        <v>594</v>
      </c>
      <c r="UDC266" t="s">
        <v>594</v>
      </c>
      <c r="UDD266" t="s">
        <v>594</v>
      </c>
      <c r="UDE266" t="s">
        <v>594</v>
      </c>
      <c r="UDF266" t="s">
        <v>594</v>
      </c>
      <c r="UDG266" t="s">
        <v>594</v>
      </c>
      <c r="UDH266" t="s">
        <v>594</v>
      </c>
      <c r="UDI266" t="s">
        <v>594</v>
      </c>
      <c r="UDJ266" t="s">
        <v>594</v>
      </c>
      <c r="UDK266" t="s">
        <v>594</v>
      </c>
      <c r="UDL266" t="s">
        <v>594</v>
      </c>
      <c r="UDM266" t="s">
        <v>594</v>
      </c>
      <c r="UDN266" t="s">
        <v>594</v>
      </c>
      <c r="UDO266" t="s">
        <v>594</v>
      </c>
      <c r="UDP266" t="s">
        <v>594</v>
      </c>
      <c r="UDQ266" t="s">
        <v>594</v>
      </c>
      <c r="UDR266" t="s">
        <v>594</v>
      </c>
      <c r="UDS266" t="s">
        <v>594</v>
      </c>
      <c r="UDT266" t="s">
        <v>594</v>
      </c>
      <c r="UDU266" t="s">
        <v>594</v>
      </c>
      <c r="UDV266" t="s">
        <v>594</v>
      </c>
      <c r="UDW266" t="s">
        <v>594</v>
      </c>
      <c r="UDX266" t="s">
        <v>594</v>
      </c>
      <c r="UDY266" t="s">
        <v>594</v>
      </c>
      <c r="UDZ266" t="s">
        <v>594</v>
      </c>
      <c r="UEA266" t="s">
        <v>594</v>
      </c>
      <c r="UEB266" t="s">
        <v>594</v>
      </c>
      <c r="UEC266" t="s">
        <v>594</v>
      </c>
      <c r="UED266" t="s">
        <v>594</v>
      </c>
      <c r="UEE266" t="s">
        <v>594</v>
      </c>
      <c r="UEF266" t="s">
        <v>594</v>
      </c>
      <c r="UEG266" t="s">
        <v>594</v>
      </c>
      <c r="UEH266" t="s">
        <v>594</v>
      </c>
      <c r="UEI266" t="s">
        <v>594</v>
      </c>
      <c r="UEJ266" t="s">
        <v>594</v>
      </c>
      <c r="UEK266" t="s">
        <v>594</v>
      </c>
      <c r="UEL266" t="s">
        <v>594</v>
      </c>
      <c r="UEM266" t="s">
        <v>594</v>
      </c>
      <c r="UEN266" t="s">
        <v>594</v>
      </c>
      <c r="UEO266" t="s">
        <v>594</v>
      </c>
      <c r="UEP266" t="s">
        <v>594</v>
      </c>
      <c r="UEQ266" t="s">
        <v>594</v>
      </c>
      <c r="UER266" t="s">
        <v>594</v>
      </c>
      <c r="UES266" t="s">
        <v>594</v>
      </c>
      <c r="UET266" t="s">
        <v>594</v>
      </c>
      <c r="UEU266" t="s">
        <v>594</v>
      </c>
      <c r="UEV266" t="s">
        <v>594</v>
      </c>
      <c r="UEW266" t="s">
        <v>594</v>
      </c>
      <c r="UEX266" t="s">
        <v>594</v>
      </c>
      <c r="UEY266" t="s">
        <v>594</v>
      </c>
      <c r="UEZ266" t="s">
        <v>594</v>
      </c>
      <c r="UFA266" t="s">
        <v>594</v>
      </c>
      <c r="UFB266" t="s">
        <v>594</v>
      </c>
      <c r="UFC266" t="s">
        <v>594</v>
      </c>
      <c r="UFD266" t="s">
        <v>594</v>
      </c>
      <c r="UFE266" t="s">
        <v>594</v>
      </c>
      <c r="UFF266" t="s">
        <v>594</v>
      </c>
      <c r="UFG266" t="s">
        <v>594</v>
      </c>
      <c r="UFH266" t="s">
        <v>594</v>
      </c>
      <c r="UFI266" t="s">
        <v>594</v>
      </c>
      <c r="UFJ266" t="s">
        <v>594</v>
      </c>
      <c r="UFK266" t="s">
        <v>594</v>
      </c>
      <c r="UFL266" t="s">
        <v>594</v>
      </c>
      <c r="UFM266" t="s">
        <v>594</v>
      </c>
      <c r="UFN266" t="s">
        <v>594</v>
      </c>
      <c r="UFO266" t="s">
        <v>594</v>
      </c>
      <c r="UFP266" t="s">
        <v>594</v>
      </c>
      <c r="UFQ266" t="s">
        <v>594</v>
      </c>
      <c r="UFR266" t="s">
        <v>594</v>
      </c>
      <c r="UFS266" t="s">
        <v>594</v>
      </c>
      <c r="UFT266" t="s">
        <v>594</v>
      </c>
      <c r="UFU266" t="s">
        <v>594</v>
      </c>
      <c r="UFV266" t="s">
        <v>594</v>
      </c>
      <c r="UFW266" t="s">
        <v>594</v>
      </c>
      <c r="UFX266" t="s">
        <v>594</v>
      </c>
      <c r="UFY266" t="s">
        <v>594</v>
      </c>
      <c r="UFZ266" t="s">
        <v>594</v>
      </c>
      <c r="UGA266" t="s">
        <v>594</v>
      </c>
      <c r="UGB266" t="s">
        <v>594</v>
      </c>
      <c r="UGC266" t="s">
        <v>594</v>
      </c>
      <c r="UGD266" t="s">
        <v>594</v>
      </c>
      <c r="UGE266" t="s">
        <v>594</v>
      </c>
      <c r="UGF266" t="s">
        <v>594</v>
      </c>
      <c r="UGG266" t="s">
        <v>594</v>
      </c>
      <c r="UGH266" t="s">
        <v>594</v>
      </c>
      <c r="UGI266" t="s">
        <v>594</v>
      </c>
      <c r="UGJ266" t="s">
        <v>594</v>
      </c>
      <c r="UGK266" t="s">
        <v>594</v>
      </c>
      <c r="UGL266" t="s">
        <v>594</v>
      </c>
      <c r="UGM266" t="s">
        <v>594</v>
      </c>
      <c r="UGN266" t="s">
        <v>594</v>
      </c>
      <c r="UGO266" t="s">
        <v>594</v>
      </c>
      <c r="UGP266" t="s">
        <v>594</v>
      </c>
      <c r="UGQ266" t="s">
        <v>594</v>
      </c>
      <c r="UGR266" t="s">
        <v>594</v>
      </c>
      <c r="UGS266" t="s">
        <v>594</v>
      </c>
      <c r="UGT266" t="s">
        <v>594</v>
      </c>
      <c r="UGU266" t="s">
        <v>594</v>
      </c>
      <c r="UGV266" t="s">
        <v>594</v>
      </c>
      <c r="UGW266" t="s">
        <v>594</v>
      </c>
      <c r="UGX266" t="s">
        <v>594</v>
      </c>
      <c r="UGY266" t="s">
        <v>594</v>
      </c>
      <c r="UGZ266" t="s">
        <v>594</v>
      </c>
      <c r="UHA266" t="s">
        <v>594</v>
      </c>
      <c r="UHB266" t="s">
        <v>594</v>
      </c>
      <c r="UHC266" t="s">
        <v>594</v>
      </c>
      <c r="UHD266" t="s">
        <v>594</v>
      </c>
      <c r="UHE266" t="s">
        <v>594</v>
      </c>
      <c r="UHF266" t="s">
        <v>594</v>
      </c>
      <c r="UHG266" t="s">
        <v>594</v>
      </c>
      <c r="UHH266" t="s">
        <v>594</v>
      </c>
      <c r="UHI266" t="s">
        <v>594</v>
      </c>
      <c r="UHJ266" t="s">
        <v>594</v>
      </c>
      <c r="UHK266" t="s">
        <v>594</v>
      </c>
      <c r="UHL266" t="s">
        <v>594</v>
      </c>
      <c r="UHM266" t="s">
        <v>594</v>
      </c>
      <c r="UHN266" t="s">
        <v>594</v>
      </c>
      <c r="UHO266" t="s">
        <v>594</v>
      </c>
      <c r="UHP266" t="s">
        <v>594</v>
      </c>
      <c r="UHQ266" t="s">
        <v>594</v>
      </c>
      <c r="UHR266" t="s">
        <v>594</v>
      </c>
      <c r="UHS266" t="s">
        <v>594</v>
      </c>
      <c r="UHT266" t="s">
        <v>594</v>
      </c>
      <c r="UHU266" t="s">
        <v>594</v>
      </c>
      <c r="UHV266" t="s">
        <v>594</v>
      </c>
      <c r="UHW266" t="s">
        <v>594</v>
      </c>
      <c r="UHX266" t="s">
        <v>594</v>
      </c>
      <c r="UHY266" t="s">
        <v>594</v>
      </c>
      <c r="UHZ266" t="s">
        <v>594</v>
      </c>
      <c r="UIA266" t="s">
        <v>594</v>
      </c>
      <c r="UIB266" t="s">
        <v>594</v>
      </c>
      <c r="UIC266" t="s">
        <v>594</v>
      </c>
      <c r="UID266" t="s">
        <v>594</v>
      </c>
      <c r="UIE266" t="s">
        <v>594</v>
      </c>
      <c r="UIF266" t="s">
        <v>594</v>
      </c>
      <c r="UIG266" t="s">
        <v>594</v>
      </c>
      <c r="UIH266" t="s">
        <v>594</v>
      </c>
      <c r="UII266" t="s">
        <v>594</v>
      </c>
      <c r="UIJ266" t="s">
        <v>594</v>
      </c>
      <c r="UIK266" t="s">
        <v>594</v>
      </c>
      <c r="UIL266" t="s">
        <v>594</v>
      </c>
      <c r="UIM266" t="s">
        <v>594</v>
      </c>
      <c r="UIN266" t="s">
        <v>594</v>
      </c>
      <c r="UIO266" t="s">
        <v>594</v>
      </c>
      <c r="UIP266" t="s">
        <v>594</v>
      </c>
      <c r="UIQ266" t="s">
        <v>594</v>
      </c>
      <c r="UIR266" t="s">
        <v>594</v>
      </c>
      <c r="UIS266" t="s">
        <v>594</v>
      </c>
      <c r="UIT266" t="s">
        <v>594</v>
      </c>
      <c r="UIU266" t="s">
        <v>594</v>
      </c>
      <c r="UIV266" t="s">
        <v>594</v>
      </c>
      <c r="UIW266" t="s">
        <v>594</v>
      </c>
      <c r="UIX266" t="s">
        <v>594</v>
      </c>
      <c r="UIY266" t="s">
        <v>594</v>
      </c>
      <c r="UIZ266" t="s">
        <v>594</v>
      </c>
      <c r="UJA266" t="s">
        <v>594</v>
      </c>
      <c r="UJB266" t="s">
        <v>594</v>
      </c>
      <c r="UJC266" t="s">
        <v>594</v>
      </c>
      <c r="UJD266" t="s">
        <v>594</v>
      </c>
      <c r="UJE266" t="s">
        <v>594</v>
      </c>
      <c r="UJF266" t="s">
        <v>594</v>
      </c>
      <c r="UJG266" t="s">
        <v>594</v>
      </c>
      <c r="UJH266" t="s">
        <v>594</v>
      </c>
      <c r="UJI266" t="s">
        <v>594</v>
      </c>
      <c r="UJJ266" t="s">
        <v>594</v>
      </c>
      <c r="UJK266" t="s">
        <v>594</v>
      </c>
      <c r="UJL266" t="s">
        <v>594</v>
      </c>
      <c r="UJM266" t="s">
        <v>594</v>
      </c>
      <c r="UJN266" t="s">
        <v>594</v>
      </c>
      <c r="UJO266" t="s">
        <v>594</v>
      </c>
      <c r="UJP266" t="s">
        <v>594</v>
      </c>
      <c r="UJQ266" t="s">
        <v>594</v>
      </c>
      <c r="UJR266" t="s">
        <v>594</v>
      </c>
      <c r="UJS266" t="s">
        <v>594</v>
      </c>
      <c r="UJT266" t="s">
        <v>594</v>
      </c>
      <c r="UJU266" t="s">
        <v>594</v>
      </c>
      <c r="UJV266" t="s">
        <v>594</v>
      </c>
      <c r="UJW266" t="s">
        <v>594</v>
      </c>
      <c r="UJX266" t="s">
        <v>594</v>
      </c>
      <c r="UJY266" t="s">
        <v>594</v>
      </c>
      <c r="UJZ266" t="s">
        <v>594</v>
      </c>
      <c r="UKA266" t="s">
        <v>594</v>
      </c>
      <c r="UKB266" t="s">
        <v>594</v>
      </c>
      <c r="UKC266" t="s">
        <v>594</v>
      </c>
      <c r="UKD266" t="s">
        <v>594</v>
      </c>
      <c r="UKE266" t="s">
        <v>594</v>
      </c>
      <c r="UKF266" t="s">
        <v>594</v>
      </c>
      <c r="UKG266" t="s">
        <v>594</v>
      </c>
      <c r="UKH266" t="s">
        <v>594</v>
      </c>
      <c r="UKI266" t="s">
        <v>594</v>
      </c>
      <c r="UKJ266" t="s">
        <v>594</v>
      </c>
      <c r="UKK266" t="s">
        <v>594</v>
      </c>
      <c r="UKL266" t="s">
        <v>594</v>
      </c>
      <c r="UKM266" t="s">
        <v>594</v>
      </c>
      <c r="UKN266" t="s">
        <v>594</v>
      </c>
      <c r="UKO266" t="s">
        <v>594</v>
      </c>
      <c r="UKP266" t="s">
        <v>594</v>
      </c>
      <c r="UKQ266" t="s">
        <v>594</v>
      </c>
      <c r="UKR266" t="s">
        <v>594</v>
      </c>
      <c r="UKS266" t="s">
        <v>594</v>
      </c>
      <c r="UKT266" t="s">
        <v>594</v>
      </c>
      <c r="UKU266" t="s">
        <v>594</v>
      </c>
      <c r="UKV266" t="s">
        <v>594</v>
      </c>
      <c r="UKW266" t="s">
        <v>594</v>
      </c>
      <c r="UKX266" t="s">
        <v>594</v>
      </c>
      <c r="UKY266" t="s">
        <v>594</v>
      </c>
      <c r="UKZ266" t="s">
        <v>594</v>
      </c>
      <c r="ULA266" t="s">
        <v>594</v>
      </c>
      <c r="ULB266" t="s">
        <v>594</v>
      </c>
      <c r="ULC266" t="s">
        <v>594</v>
      </c>
      <c r="ULD266" t="s">
        <v>594</v>
      </c>
      <c r="ULE266" t="s">
        <v>594</v>
      </c>
      <c r="ULF266" t="s">
        <v>594</v>
      </c>
      <c r="ULG266" t="s">
        <v>594</v>
      </c>
      <c r="ULH266" t="s">
        <v>594</v>
      </c>
      <c r="ULI266" t="s">
        <v>594</v>
      </c>
      <c r="ULJ266" t="s">
        <v>594</v>
      </c>
      <c r="ULK266" t="s">
        <v>594</v>
      </c>
      <c r="ULL266" t="s">
        <v>594</v>
      </c>
      <c r="ULM266" t="s">
        <v>594</v>
      </c>
      <c r="ULN266" t="s">
        <v>594</v>
      </c>
      <c r="ULO266" t="s">
        <v>594</v>
      </c>
      <c r="ULP266" t="s">
        <v>594</v>
      </c>
      <c r="ULQ266" t="s">
        <v>594</v>
      </c>
      <c r="ULR266" t="s">
        <v>594</v>
      </c>
      <c r="ULS266" t="s">
        <v>594</v>
      </c>
      <c r="ULT266" t="s">
        <v>594</v>
      </c>
      <c r="ULU266" t="s">
        <v>594</v>
      </c>
      <c r="ULV266" t="s">
        <v>594</v>
      </c>
      <c r="ULW266" t="s">
        <v>594</v>
      </c>
      <c r="ULX266" t="s">
        <v>594</v>
      </c>
      <c r="ULY266" t="s">
        <v>594</v>
      </c>
      <c r="ULZ266" t="s">
        <v>594</v>
      </c>
      <c r="UMA266" t="s">
        <v>594</v>
      </c>
      <c r="UMB266" t="s">
        <v>594</v>
      </c>
      <c r="UMC266" t="s">
        <v>594</v>
      </c>
      <c r="UMD266" t="s">
        <v>594</v>
      </c>
      <c r="UME266" t="s">
        <v>594</v>
      </c>
      <c r="UMF266" t="s">
        <v>594</v>
      </c>
      <c r="UMG266" t="s">
        <v>594</v>
      </c>
      <c r="UMH266" t="s">
        <v>594</v>
      </c>
      <c r="UMI266" t="s">
        <v>594</v>
      </c>
      <c r="UMJ266" t="s">
        <v>594</v>
      </c>
      <c r="UMK266" t="s">
        <v>594</v>
      </c>
      <c r="UML266" t="s">
        <v>594</v>
      </c>
      <c r="UMM266" t="s">
        <v>594</v>
      </c>
      <c r="UMN266" t="s">
        <v>594</v>
      </c>
      <c r="UMO266" t="s">
        <v>594</v>
      </c>
      <c r="UMP266" t="s">
        <v>594</v>
      </c>
      <c r="UMQ266" t="s">
        <v>594</v>
      </c>
      <c r="UMR266" t="s">
        <v>594</v>
      </c>
      <c r="UMS266" t="s">
        <v>594</v>
      </c>
      <c r="UMT266" t="s">
        <v>594</v>
      </c>
      <c r="UMU266" t="s">
        <v>594</v>
      </c>
      <c r="UMV266" t="s">
        <v>594</v>
      </c>
      <c r="UMW266" t="s">
        <v>594</v>
      </c>
      <c r="UMX266" t="s">
        <v>594</v>
      </c>
      <c r="UMY266" t="s">
        <v>594</v>
      </c>
      <c r="UMZ266" t="s">
        <v>594</v>
      </c>
      <c r="UNA266" t="s">
        <v>594</v>
      </c>
      <c r="UNB266" t="s">
        <v>594</v>
      </c>
      <c r="UNC266" t="s">
        <v>594</v>
      </c>
      <c r="UND266" t="s">
        <v>594</v>
      </c>
      <c r="UNE266" t="s">
        <v>594</v>
      </c>
      <c r="UNF266" t="s">
        <v>594</v>
      </c>
      <c r="UNG266" t="s">
        <v>594</v>
      </c>
      <c r="UNH266" t="s">
        <v>594</v>
      </c>
      <c r="UNI266" t="s">
        <v>594</v>
      </c>
      <c r="UNJ266" t="s">
        <v>594</v>
      </c>
      <c r="UNK266" t="s">
        <v>594</v>
      </c>
      <c r="UNL266" t="s">
        <v>594</v>
      </c>
      <c r="UNM266" t="s">
        <v>594</v>
      </c>
      <c r="UNN266" t="s">
        <v>594</v>
      </c>
      <c r="UNO266" t="s">
        <v>594</v>
      </c>
      <c r="UNP266" t="s">
        <v>594</v>
      </c>
      <c r="UNQ266" t="s">
        <v>594</v>
      </c>
      <c r="UNR266" t="s">
        <v>594</v>
      </c>
      <c r="UNS266" t="s">
        <v>594</v>
      </c>
      <c r="UNT266" t="s">
        <v>594</v>
      </c>
      <c r="UNU266" t="s">
        <v>594</v>
      </c>
      <c r="UNV266" t="s">
        <v>594</v>
      </c>
      <c r="UNW266" t="s">
        <v>594</v>
      </c>
      <c r="UNX266" t="s">
        <v>594</v>
      </c>
      <c r="UNY266" t="s">
        <v>594</v>
      </c>
      <c r="UNZ266" t="s">
        <v>594</v>
      </c>
      <c r="UOA266" t="s">
        <v>594</v>
      </c>
      <c r="UOB266" t="s">
        <v>594</v>
      </c>
      <c r="UOC266" t="s">
        <v>594</v>
      </c>
      <c r="UOD266" t="s">
        <v>594</v>
      </c>
      <c r="UOE266" t="s">
        <v>594</v>
      </c>
      <c r="UOF266" t="s">
        <v>594</v>
      </c>
      <c r="UOG266" t="s">
        <v>594</v>
      </c>
      <c r="UOH266" t="s">
        <v>594</v>
      </c>
      <c r="UOI266" t="s">
        <v>594</v>
      </c>
      <c r="UOJ266" t="s">
        <v>594</v>
      </c>
      <c r="UOK266" t="s">
        <v>594</v>
      </c>
      <c r="UOL266" t="s">
        <v>594</v>
      </c>
      <c r="UOM266" t="s">
        <v>594</v>
      </c>
      <c r="UON266" t="s">
        <v>594</v>
      </c>
      <c r="UOO266" t="s">
        <v>594</v>
      </c>
      <c r="UOP266" t="s">
        <v>594</v>
      </c>
      <c r="UOQ266" t="s">
        <v>594</v>
      </c>
      <c r="UOR266" t="s">
        <v>594</v>
      </c>
      <c r="UOS266" t="s">
        <v>594</v>
      </c>
      <c r="UOT266" t="s">
        <v>594</v>
      </c>
      <c r="UOU266" t="s">
        <v>594</v>
      </c>
      <c r="UOV266" t="s">
        <v>594</v>
      </c>
      <c r="UOW266" t="s">
        <v>594</v>
      </c>
      <c r="UOX266" t="s">
        <v>594</v>
      </c>
      <c r="UOY266" t="s">
        <v>594</v>
      </c>
      <c r="UOZ266" t="s">
        <v>594</v>
      </c>
      <c r="UPA266" t="s">
        <v>594</v>
      </c>
      <c r="UPB266" t="s">
        <v>594</v>
      </c>
      <c r="UPC266" t="s">
        <v>594</v>
      </c>
      <c r="UPD266" t="s">
        <v>594</v>
      </c>
      <c r="UPE266" t="s">
        <v>594</v>
      </c>
      <c r="UPF266" t="s">
        <v>594</v>
      </c>
      <c r="UPG266" t="s">
        <v>594</v>
      </c>
      <c r="UPH266" t="s">
        <v>594</v>
      </c>
      <c r="UPI266" t="s">
        <v>594</v>
      </c>
      <c r="UPJ266" t="s">
        <v>594</v>
      </c>
      <c r="UPK266" t="s">
        <v>594</v>
      </c>
      <c r="UPL266" t="s">
        <v>594</v>
      </c>
      <c r="UPM266" t="s">
        <v>594</v>
      </c>
      <c r="UPN266" t="s">
        <v>594</v>
      </c>
      <c r="UPO266" t="s">
        <v>594</v>
      </c>
      <c r="UPP266" t="s">
        <v>594</v>
      </c>
      <c r="UPQ266" t="s">
        <v>594</v>
      </c>
      <c r="UPR266" t="s">
        <v>594</v>
      </c>
      <c r="UPS266" t="s">
        <v>594</v>
      </c>
      <c r="UPT266" t="s">
        <v>594</v>
      </c>
      <c r="UPU266" t="s">
        <v>594</v>
      </c>
      <c r="UPV266" t="s">
        <v>594</v>
      </c>
      <c r="UPW266" t="s">
        <v>594</v>
      </c>
      <c r="UPX266" t="s">
        <v>594</v>
      </c>
      <c r="UPY266" t="s">
        <v>594</v>
      </c>
      <c r="UPZ266" t="s">
        <v>594</v>
      </c>
      <c r="UQA266" t="s">
        <v>594</v>
      </c>
      <c r="UQB266" t="s">
        <v>594</v>
      </c>
      <c r="UQC266" t="s">
        <v>594</v>
      </c>
      <c r="UQD266" t="s">
        <v>594</v>
      </c>
      <c r="UQE266" t="s">
        <v>594</v>
      </c>
      <c r="UQF266" t="s">
        <v>594</v>
      </c>
      <c r="UQG266" t="s">
        <v>594</v>
      </c>
      <c r="UQH266" t="s">
        <v>594</v>
      </c>
      <c r="UQI266" t="s">
        <v>594</v>
      </c>
      <c r="UQJ266" t="s">
        <v>594</v>
      </c>
      <c r="UQK266" t="s">
        <v>594</v>
      </c>
      <c r="UQL266" t="s">
        <v>594</v>
      </c>
      <c r="UQM266" t="s">
        <v>594</v>
      </c>
      <c r="UQN266" t="s">
        <v>594</v>
      </c>
      <c r="UQO266" t="s">
        <v>594</v>
      </c>
      <c r="UQP266" t="s">
        <v>594</v>
      </c>
      <c r="UQQ266" t="s">
        <v>594</v>
      </c>
      <c r="UQR266" t="s">
        <v>594</v>
      </c>
      <c r="UQS266" t="s">
        <v>594</v>
      </c>
      <c r="UQT266" t="s">
        <v>594</v>
      </c>
      <c r="UQU266" t="s">
        <v>594</v>
      </c>
      <c r="UQV266" t="s">
        <v>594</v>
      </c>
      <c r="UQW266" t="s">
        <v>594</v>
      </c>
      <c r="UQX266" t="s">
        <v>594</v>
      </c>
      <c r="UQY266" t="s">
        <v>594</v>
      </c>
      <c r="UQZ266" t="s">
        <v>594</v>
      </c>
      <c r="URA266" t="s">
        <v>594</v>
      </c>
      <c r="URB266" t="s">
        <v>594</v>
      </c>
      <c r="URC266" t="s">
        <v>594</v>
      </c>
      <c r="URD266" t="s">
        <v>594</v>
      </c>
      <c r="URE266" t="s">
        <v>594</v>
      </c>
      <c r="URF266" t="s">
        <v>594</v>
      </c>
      <c r="URG266" t="s">
        <v>594</v>
      </c>
      <c r="URH266" t="s">
        <v>594</v>
      </c>
      <c r="URI266" t="s">
        <v>594</v>
      </c>
      <c r="URJ266" t="s">
        <v>594</v>
      </c>
      <c r="URK266" t="s">
        <v>594</v>
      </c>
      <c r="URL266" t="s">
        <v>594</v>
      </c>
      <c r="URM266" t="s">
        <v>594</v>
      </c>
      <c r="URN266" t="s">
        <v>594</v>
      </c>
      <c r="URO266" t="s">
        <v>594</v>
      </c>
      <c r="URP266" t="s">
        <v>594</v>
      </c>
      <c r="URQ266" t="s">
        <v>594</v>
      </c>
      <c r="URR266" t="s">
        <v>594</v>
      </c>
      <c r="URS266" t="s">
        <v>594</v>
      </c>
      <c r="URT266" t="s">
        <v>594</v>
      </c>
      <c r="URU266" t="s">
        <v>594</v>
      </c>
      <c r="URV266" t="s">
        <v>594</v>
      </c>
      <c r="URW266" t="s">
        <v>594</v>
      </c>
      <c r="URX266" t="s">
        <v>594</v>
      </c>
      <c r="URY266" t="s">
        <v>594</v>
      </c>
      <c r="URZ266" t="s">
        <v>594</v>
      </c>
      <c r="USA266" t="s">
        <v>594</v>
      </c>
      <c r="USB266" t="s">
        <v>594</v>
      </c>
      <c r="USC266" t="s">
        <v>594</v>
      </c>
      <c r="USD266" t="s">
        <v>594</v>
      </c>
      <c r="USE266" t="s">
        <v>594</v>
      </c>
      <c r="USF266" t="s">
        <v>594</v>
      </c>
      <c r="USG266" t="s">
        <v>594</v>
      </c>
      <c r="USH266" t="s">
        <v>594</v>
      </c>
      <c r="USI266" t="s">
        <v>594</v>
      </c>
      <c r="USJ266" t="s">
        <v>594</v>
      </c>
      <c r="USK266" t="s">
        <v>594</v>
      </c>
      <c r="USL266" t="s">
        <v>594</v>
      </c>
      <c r="USM266" t="s">
        <v>594</v>
      </c>
      <c r="USN266" t="s">
        <v>594</v>
      </c>
      <c r="USO266" t="s">
        <v>594</v>
      </c>
      <c r="USP266" t="s">
        <v>594</v>
      </c>
      <c r="USQ266" t="s">
        <v>594</v>
      </c>
      <c r="USR266" t="s">
        <v>594</v>
      </c>
      <c r="USS266" t="s">
        <v>594</v>
      </c>
      <c r="UST266" t="s">
        <v>594</v>
      </c>
      <c r="USU266" t="s">
        <v>594</v>
      </c>
      <c r="USV266" t="s">
        <v>594</v>
      </c>
      <c r="USW266" t="s">
        <v>594</v>
      </c>
      <c r="USX266" t="s">
        <v>594</v>
      </c>
      <c r="USY266" t="s">
        <v>594</v>
      </c>
      <c r="USZ266" t="s">
        <v>594</v>
      </c>
      <c r="UTA266" t="s">
        <v>594</v>
      </c>
      <c r="UTB266" t="s">
        <v>594</v>
      </c>
      <c r="UTC266" t="s">
        <v>594</v>
      </c>
      <c r="UTD266" t="s">
        <v>594</v>
      </c>
      <c r="UTE266" t="s">
        <v>594</v>
      </c>
      <c r="UTF266" t="s">
        <v>594</v>
      </c>
      <c r="UTG266" t="s">
        <v>594</v>
      </c>
      <c r="UTH266" t="s">
        <v>594</v>
      </c>
      <c r="UTI266" t="s">
        <v>594</v>
      </c>
      <c r="UTJ266" t="s">
        <v>594</v>
      </c>
      <c r="UTK266" t="s">
        <v>594</v>
      </c>
      <c r="UTL266" t="s">
        <v>594</v>
      </c>
      <c r="UTM266" t="s">
        <v>594</v>
      </c>
      <c r="UTN266" t="s">
        <v>594</v>
      </c>
      <c r="UTO266" t="s">
        <v>594</v>
      </c>
      <c r="UTP266" t="s">
        <v>594</v>
      </c>
      <c r="UTQ266" t="s">
        <v>594</v>
      </c>
      <c r="UTR266" t="s">
        <v>594</v>
      </c>
      <c r="UTS266" t="s">
        <v>594</v>
      </c>
      <c r="UTT266" t="s">
        <v>594</v>
      </c>
      <c r="UTU266" t="s">
        <v>594</v>
      </c>
      <c r="UTV266" t="s">
        <v>594</v>
      </c>
      <c r="UTW266" t="s">
        <v>594</v>
      </c>
      <c r="UTX266" t="s">
        <v>594</v>
      </c>
      <c r="UTY266" t="s">
        <v>594</v>
      </c>
      <c r="UTZ266" t="s">
        <v>594</v>
      </c>
      <c r="UUA266" t="s">
        <v>594</v>
      </c>
      <c r="UUB266" t="s">
        <v>594</v>
      </c>
      <c r="UUC266" t="s">
        <v>594</v>
      </c>
      <c r="UUD266" t="s">
        <v>594</v>
      </c>
      <c r="UUE266" t="s">
        <v>594</v>
      </c>
      <c r="UUF266" t="s">
        <v>594</v>
      </c>
      <c r="UUG266" t="s">
        <v>594</v>
      </c>
      <c r="UUH266" t="s">
        <v>594</v>
      </c>
      <c r="UUI266" t="s">
        <v>594</v>
      </c>
      <c r="UUJ266" t="s">
        <v>594</v>
      </c>
      <c r="UUK266" t="s">
        <v>594</v>
      </c>
      <c r="UUL266" t="s">
        <v>594</v>
      </c>
      <c r="UUM266" t="s">
        <v>594</v>
      </c>
      <c r="UUN266" t="s">
        <v>594</v>
      </c>
      <c r="UUO266" t="s">
        <v>594</v>
      </c>
      <c r="UUP266" t="s">
        <v>594</v>
      </c>
      <c r="UUQ266" t="s">
        <v>594</v>
      </c>
      <c r="UUR266" t="s">
        <v>594</v>
      </c>
      <c r="UUS266" t="s">
        <v>594</v>
      </c>
      <c r="UUT266" t="s">
        <v>594</v>
      </c>
      <c r="UUU266" t="s">
        <v>594</v>
      </c>
      <c r="UUV266" t="s">
        <v>594</v>
      </c>
      <c r="UUW266" t="s">
        <v>594</v>
      </c>
      <c r="UUX266" t="s">
        <v>594</v>
      </c>
      <c r="UUY266" t="s">
        <v>594</v>
      </c>
      <c r="UUZ266" t="s">
        <v>594</v>
      </c>
      <c r="UVA266" t="s">
        <v>594</v>
      </c>
      <c r="UVB266" t="s">
        <v>594</v>
      </c>
      <c r="UVC266" t="s">
        <v>594</v>
      </c>
      <c r="UVD266" t="s">
        <v>594</v>
      </c>
      <c r="UVE266" t="s">
        <v>594</v>
      </c>
      <c r="UVF266" t="s">
        <v>594</v>
      </c>
      <c r="UVG266" t="s">
        <v>594</v>
      </c>
      <c r="UVH266" t="s">
        <v>594</v>
      </c>
      <c r="UVI266" t="s">
        <v>594</v>
      </c>
      <c r="UVJ266" t="s">
        <v>594</v>
      </c>
      <c r="UVK266" t="s">
        <v>594</v>
      </c>
      <c r="UVL266" t="s">
        <v>594</v>
      </c>
      <c r="UVM266" t="s">
        <v>594</v>
      </c>
      <c r="UVN266" t="s">
        <v>594</v>
      </c>
      <c r="UVO266" t="s">
        <v>594</v>
      </c>
      <c r="UVP266" t="s">
        <v>594</v>
      </c>
      <c r="UVQ266" t="s">
        <v>594</v>
      </c>
      <c r="UVR266" t="s">
        <v>594</v>
      </c>
      <c r="UVS266" t="s">
        <v>594</v>
      </c>
      <c r="UVT266" t="s">
        <v>594</v>
      </c>
      <c r="UVU266" t="s">
        <v>594</v>
      </c>
      <c r="UVV266" t="s">
        <v>594</v>
      </c>
      <c r="UVW266" t="s">
        <v>594</v>
      </c>
      <c r="UVX266" t="s">
        <v>594</v>
      </c>
      <c r="UVY266" t="s">
        <v>594</v>
      </c>
      <c r="UVZ266" t="s">
        <v>594</v>
      </c>
      <c r="UWA266" t="s">
        <v>594</v>
      </c>
      <c r="UWB266" t="s">
        <v>594</v>
      </c>
      <c r="UWC266" t="s">
        <v>594</v>
      </c>
      <c r="UWD266" t="s">
        <v>594</v>
      </c>
      <c r="UWE266" t="s">
        <v>594</v>
      </c>
      <c r="UWF266" t="s">
        <v>594</v>
      </c>
      <c r="UWG266" t="s">
        <v>594</v>
      </c>
      <c r="UWH266" t="s">
        <v>594</v>
      </c>
      <c r="UWI266" t="s">
        <v>594</v>
      </c>
      <c r="UWJ266" t="s">
        <v>594</v>
      </c>
      <c r="UWK266" t="s">
        <v>594</v>
      </c>
      <c r="UWL266" t="s">
        <v>594</v>
      </c>
      <c r="UWM266" t="s">
        <v>594</v>
      </c>
      <c r="UWN266" t="s">
        <v>594</v>
      </c>
      <c r="UWO266" t="s">
        <v>594</v>
      </c>
      <c r="UWP266" t="s">
        <v>594</v>
      </c>
      <c r="UWQ266" t="s">
        <v>594</v>
      </c>
      <c r="UWR266" t="s">
        <v>594</v>
      </c>
      <c r="UWS266" t="s">
        <v>594</v>
      </c>
      <c r="UWT266" t="s">
        <v>594</v>
      </c>
      <c r="UWU266" t="s">
        <v>594</v>
      </c>
      <c r="UWV266" t="s">
        <v>594</v>
      </c>
      <c r="UWW266" t="s">
        <v>594</v>
      </c>
      <c r="UWX266" t="s">
        <v>594</v>
      </c>
      <c r="UWY266" t="s">
        <v>594</v>
      </c>
      <c r="UWZ266" t="s">
        <v>594</v>
      </c>
      <c r="UXA266" t="s">
        <v>594</v>
      </c>
      <c r="UXB266" t="s">
        <v>594</v>
      </c>
      <c r="UXC266" t="s">
        <v>594</v>
      </c>
      <c r="UXD266" t="s">
        <v>594</v>
      </c>
      <c r="UXE266" t="s">
        <v>594</v>
      </c>
      <c r="UXF266" t="s">
        <v>594</v>
      </c>
      <c r="UXG266" t="s">
        <v>594</v>
      </c>
      <c r="UXH266" t="s">
        <v>594</v>
      </c>
      <c r="UXI266" t="s">
        <v>594</v>
      </c>
      <c r="UXJ266" t="s">
        <v>594</v>
      </c>
      <c r="UXK266" t="s">
        <v>594</v>
      </c>
      <c r="UXL266" t="s">
        <v>594</v>
      </c>
      <c r="UXM266" t="s">
        <v>594</v>
      </c>
      <c r="UXN266" t="s">
        <v>594</v>
      </c>
      <c r="UXO266" t="s">
        <v>594</v>
      </c>
      <c r="UXP266" t="s">
        <v>594</v>
      </c>
      <c r="UXQ266" t="s">
        <v>594</v>
      </c>
      <c r="UXR266" t="s">
        <v>594</v>
      </c>
      <c r="UXS266" t="s">
        <v>594</v>
      </c>
      <c r="UXT266" t="s">
        <v>594</v>
      </c>
      <c r="UXU266" t="s">
        <v>594</v>
      </c>
      <c r="UXV266" t="s">
        <v>594</v>
      </c>
      <c r="UXW266" t="s">
        <v>594</v>
      </c>
      <c r="UXX266" t="s">
        <v>594</v>
      </c>
      <c r="UXY266" t="s">
        <v>594</v>
      </c>
      <c r="UXZ266" t="s">
        <v>594</v>
      </c>
      <c r="UYA266" t="s">
        <v>594</v>
      </c>
      <c r="UYB266" t="s">
        <v>594</v>
      </c>
      <c r="UYC266" t="s">
        <v>594</v>
      </c>
      <c r="UYD266" t="s">
        <v>594</v>
      </c>
      <c r="UYE266" t="s">
        <v>594</v>
      </c>
      <c r="UYF266" t="s">
        <v>594</v>
      </c>
      <c r="UYG266" t="s">
        <v>594</v>
      </c>
      <c r="UYH266" t="s">
        <v>594</v>
      </c>
      <c r="UYI266" t="s">
        <v>594</v>
      </c>
      <c r="UYJ266" t="s">
        <v>594</v>
      </c>
      <c r="UYK266" t="s">
        <v>594</v>
      </c>
      <c r="UYL266" t="s">
        <v>594</v>
      </c>
      <c r="UYM266" t="s">
        <v>594</v>
      </c>
      <c r="UYN266" t="s">
        <v>594</v>
      </c>
      <c r="UYO266" t="s">
        <v>594</v>
      </c>
      <c r="UYP266" t="s">
        <v>594</v>
      </c>
      <c r="UYQ266" t="s">
        <v>594</v>
      </c>
      <c r="UYR266" t="s">
        <v>594</v>
      </c>
      <c r="UYS266" t="s">
        <v>594</v>
      </c>
      <c r="UYT266" t="s">
        <v>594</v>
      </c>
      <c r="UYU266" t="s">
        <v>594</v>
      </c>
      <c r="UYV266" t="s">
        <v>594</v>
      </c>
      <c r="UYW266" t="s">
        <v>594</v>
      </c>
      <c r="UYX266" t="s">
        <v>594</v>
      </c>
      <c r="UYY266" t="s">
        <v>594</v>
      </c>
      <c r="UYZ266" t="s">
        <v>594</v>
      </c>
      <c r="UZA266" t="s">
        <v>594</v>
      </c>
      <c r="UZB266" t="s">
        <v>594</v>
      </c>
      <c r="UZC266" t="s">
        <v>594</v>
      </c>
      <c r="UZD266" t="s">
        <v>594</v>
      </c>
      <c r="UZE266" t="s">
        <v>594</v>
      </c>
      <c r="UZF266" t="s">
        <v>594</v>
      </c>
      <c r="UZG266" t="s">
        <v>594</v>
      </c>
      <c r="UZH266" t="s">
        <v>594</v>
      </c>
      <c r="UZI266" t="s">
        <v>594</v>
      </c>
      <c r="UZJ266" t="s">
        <v>594</v>
      </c>
      <c r="UZK266" t="s">
        <v>594</v>
      </c>
      <c r="UZL266" t="s">
        <v>594</v>
      </c>
      <c r="UZM266" t="s">
        <v>594</v>
      </c>
      <c r="UZN266" t="s">
        <v>594</v>
      </c>
      <c r="UZO266" t="s">
        <v>594</v>
      </c>
      <c r="UZP266" t="s">
        <v>594</v>
      </c>
      <c r="UZQ266" t="s">
        <v>594</v>
      </c>
      <c r="UZR266" t="s">
        <v>594</v>
      </c>
      <c r="UZS266" t="s">
        <v>594</v>
      </c>
      <c r="UZT266" t="s">
        <v>594</v>
      </c>
      <c r="UZU266" t="s">
        <v>594</v>
      </c>
      <c r="UZV266" t="s">
        <v>594</v>
      </c>
      <c r="UZW266" t="s">
        <v>594</v>
      </c>
      <c r="UZX266" t="s">
        <v>594</v>
      </c>
      <c r="UZY266" t="s">
        <v>594</v>
      </c>
      <c r="UZZ266" t="s">
        <v>594</v>
      </c>
      <c r="VAA266" t="s">
        <v>594</v>
      </c>
      <c r="VAB266" t="s">
        <v>594</v>
      </c>
      <c r="VAC266" t="s">
        <v>594</v>
      </c>
      <c r="VAD266" t="s">
        <v>594</v>
      </c>
      <c r="VAE266" t="s">
        <v>594</v>
      </c>
      <c r="VAF266" t="s">
        <v>594</v>
      </c>
      <c r="VAG266" t="s">
        <v>594</v>
      </c>
      <c r="VAH266" t="s">
        <v>594</v>
      </c>
      <c r="VAI266" t="s">
        <v>594</v>
      </c>
      <c r="VAJ266" t="s">
        <v>594</v>
      </c>
      <c r="VAK266" t="s">
        <v>594</v>
      </c>
      <c r="VAL266" t="s">
        <v>594</v>
      </c>
      <c r="VAM266" t="s">
        <v>594</v>
      </c>
      <c r="VAN266" t="s">
        <v>594</v>
      </c>
      <c r="VAO266" t="s">
        <v>594</v>
      </c>
      <c r="VAP266" t="s">
        <v>594</v>
      </c>
      <c r="VAQ266" t="s">
        <v>594</v>
      </c>
      <c r="VAR266" t="s">
        <v>594</v>
      </c>
      <c r="VAS266" t="s">
        <v>594</v>
      </c>
      <c r="VAT266" t="s">
        <v>594</v>
      </c>
      <c r="VAU266" t="s">
        <v>594</v>
      </c>
      <c r="VAV266" t="s">
        <v>594</v>
      </c>
      <c r="VAW266" t="s">
        <v>594</v>
      </c>
      <c r="VAX266" t="s">
        <v>594</v>
      </c>
      <c r="VAY266" t="s">
        <v>594</v>
      </c>
      <c r="VAZ266" t="s">
        <v>594</v>
      </c>
      <c r="VBA266" t="s">
        <v>594</v>
      </c>
      <c r="VBB266" t="s">
        <v>594</v>
      </c>
      <c r="VBC266" t="s">
        <v>594</v>
      </c>
      <c r="VBD266" t="s">
        <v>594</v>
      </c>
      <c r="VBE266" t="s">
        <v>594</v>
      </c>
      <c r="VBF266" t="s">
        <v>594</v>
      </c>
      <c r="VBG266" t="s">
        <v>594</v>
      </c>
      <c r="VBH266" t="s">
        <v>594</v>
      </c>
      <c r="VBI266" t="s">
        <v>594</v>
      </c>
      <c r="VBJ266" t="s">
        <v>594</v>
      </c>
      <c r="VBK266" t="s">
        <v>594</v>
      </c>
      <c r="VBL266" t="s">
        <v>594</v>
      </c>
      <c r="VBM266" t="s">
        <v>594</v>
      </c>
      <c r="VBN266" t="s">
        <v>594</v>
      </c>
      <c r="VBO266" t="s">
        <v>594</v>
      </c>
      <c r="VBP266" t="s">
        <v>594</v>
      </c>
      <c r="VBQ266" t="s">
        <v>594</v>
      </c>
      <c r="VBR266" t="s">
        <v>594</v>
      </c>
      <c r="VBS266" t="s">
        <v>594</v>
      </c>
      <c r="VBT266" t="s">
        <v>594</v>
      </c>
      <c r="VBU266" t="s">
        <v>594</v>
      </c>
      <c r="VBV266" t="s">
        <v>594</v>
      </c>
      <c r="VBW266" t="s">
        <v>594</v>
      </c>
      <c r="VBX266" t="s">
        <v>594</v>
      </c>
      <c r="VBY266" t="s">
        <v>594</v>
      </c>
      <c r="VBZ266" t="s">
        <v>594</v>
      </c>
      <c r="VCA266" t="s">
        <v>594</v>
      </c>
      <c r="VCB266" t="s">
        <v>594</v>
      </c>
      <c r="VCC266" t="s">
        <v>594</v>
      </c>
      <c r="VCD266" t="s">
        <v>594</v>
      </c>
      <c r="VCE266" t="s">
        <v>594</v>
      </c>
      <c r="VCF266" t="s">
        <v>594</v>
      </c>
      <c r="VCG266" t="s">
        <v>594</v>
      </c>
      <c r="VCH266" t="s">
        <v>594</v>
      </c>
      <c r="VCI266" t="s">
        <v>594</v>
      </c>
      <c r="VCJ266" t="s">
        <v>594</v>
      </c>
      <c r="VCK266" t="s">
        <v>594</v>
      </c>
      <c r="VCL266" t="s">
        <v>594</v>
      </c>
      <c r="VCM266" t="s">
        <v>594</v>
      </c>
      <c r="VCN266" t="s">
        <v>594</v>
      </c>
      <c r="VCO266" t="s">
        <v>594</v>
      </c>
      <c r="VCP266" t="s">
        <v>594</v>
      </c>
      <c r="VCQ266" t="s">
        <v>594</v>
      </c>
      <c r="VCR266" t="s">
        <v>594</v>
      </c>
      <c r="VCS266" t="s">
        <v>594</v>
      </c>
      <c r="VCT266" t="s">
        <v>594</v>
      </c>
      <c r="VCU266" t="s">
        <v>594</v>
      </c>
      <c r="VCV266" t="s">
        <v>594</v>
      </c>
      <c r="VCW266" t="s">
        <v>594</v>
      </c>
      <c r="VCX266" t="s">
        <v>594</v>
      </c>
      <c r="VCY266" t="s">
        <v>594</v>
      </c>
      <c r="VCZ266" t="s">
        <v>594</v>
      </c>
      <c r="VDA266" t="s">
        <v>594</v>
      </c>
      <c r="VDB266" t="s">
        <v>594</v>
      </c>
      <c r="VDC266" t="s">
        <v>594</v>
      </c>
      <c r="VDD266" t="s">
        <v>594</v>
      </c>
      <c r="VDE266" t="s">
        <v>594</v>
      </c>
      <c r="VDF266" t="s">
        <v>594</v>
      </c>
      <c r="VDG266" t="s">
        <v>594</v>
      </c>
      <c r="VDH266" t="s">
        <v>594</v>
      </c>
      <c r="VDI266" t="s">
        <v>594</v>
      </c>
      <c r="VDJ266" t="s">
        <v>594</v>
      </c>
      <c r="VDK266" t="s">
        <v>594</v>
      </c>
      <c r="VDL266" t="s">
        <v>594</v>
      </c>
      <c r="VDM266" t="s">
        <v>594</v>
      </c>
      <c r="VDN266" t="s">
        <v>594</v>
      </c>
      <c r="VDO266" t="s">
        <v>594</v>
      </c>
      <c r="VDP266" t="s">
        <v>594</v>
      </c>
      <c r="VDQ266" t="s">
        <v>594</v>
      </c>
      <c r="VDR266" t="s">
        <v>594</v>
      </c>
      <c r="VDS266" t="s">
        <v>594</v>
      </c>
      <c r="VDT266" t="s">
        <v>594</v>
      </c>
      <c r="VDU266" t="s">
        <v>594</v>
      </c>
      <c r="VDV266" t="s">
        <v>594</v>
      </c>
      <c r="VDW266" t="s">
        <v>594</v>
      </c>
      <c r="VDX266" t="s">
        <v>594</v>
      </c>
      <c r="VDY266" t="s">
        <v>594</v>
      </c>
      <c r="VDZ266" t="s">
        <v>594</v>
      </c>
      <c r="VEA266" t="s">
        <v>594</v>
      </c>
      <c r="VEB266" t="s">
        <v>594</v>
      </c>
      <c r="VEC266" t="s">
        <v>594</v>
      </c>
      <c r="VED266" t="s">
        <v>594</v>
      </c>
      <c r="VEE266" t="s">
        <v>594</v>
      </c>
      <c r="VEF266" t="s">
        <v>594</v>
      </c>
      <c r="VEG266" t="s">
        <v>594</v>
      </c>
      <c r="VEH266" t="s">
        <v>594</v>
      </c>
      <c r="VEI266" t="s">
        <v>594</v>
      </c>
      <c r="VEJ266" t="s">
        <v>594</v>
      </c>
      <c r="VEK266" t="s">
        <v>594</v>
      </c>
      <c r="VEL266" t="s">
        <v>594</v>
      </c>
      <c r="VEM266" t="s">
        <v>594</v>
      </c>
      <c r="VEN266" t="s">
        <v>594</v>
      </c>
      <c r="VEO266" t="s">
        <v>594</v>
      </c>
      <c r="VEP266" t="s">
        <v>594</v>
      </c>
      <c r="VEQ266" t="s">
        <v>594</v>
      </c>
      <c r="VER266" t="s">
        <v>594</v>
      </c>
      <c r="VES266" t="s">
        <v>594</v>
      </c>
      <c r="VET266" t="s">
        <v>594</v>
      </c>
      <c r="VEU266" t="s">
        <v>594</v>
      </c>
      <c r="VEV266" t="s">
        <v>594</v>
      </c>
      <c r="VEW266" t="s">
        <v>594</v>
      </c>
      <c r="VEX266" t="s">
        <v>594</v>
      </c>
      <c r="VEY266" t="s">
        <v>594</v>
      </c>
      <c r="VEZ266" t="s">
        <v>594</v>
      </c>
      <c r="VFA266" t="s">
        <v>594</v>
      </c>
      <c r="VFB266" t="s">
        <v>594</v>
      </c>
      <c r="VFC266" t="s">
        <v>594</v>
      </c>
      <c r="VFD266" t="s">
        <v>594</v>
      </c>
      <c r="VFE266" t="s">
        <v>594</v>
      </c>
      <c r="VFF266" t="s">
        <v>594</v>
      </c>
      <c r="VFG266" t="s">
        <v>594</v>
      </c>
      <c r="VFH266" t="s">
        <v>594</v>
      </c>
      <c r="VFI266" t="s">
        <v>594</v>
      </c>
      <c r="VFJ266" t="s">
        <v>594</v>
      </c>
      <c r="VFK266" t="s">
        <v>594</v>
      </c>
      <c r="VFL266" t="s">
        <v>594</v>
      </c>
      <c r="VFM266" t="s">
        <v>594</v>
      </c>
      <c r="VFN266" t="s">
        <v>594</v>
      </c>
      <c r="VFO266" t="s">
        <v>594</v>
      </c>
      <c r="VFP266" t="s">
        <v>594</v>
      </c>
      <c r="VFQ266" t="s">
        <v>594</v>
      </c>
      <c r="VFR266" t="s">
        <v>594</v>
      </c>
      <c r="VFS266" t="s">
        <v>594</v>
      </c>
      <c r="VFT266" t="s">
        <v>594</v>
      </c>
      <c r="VFU266" t="s">
        <v>594</v>
      </c>
      <c r="VFV266" t="s">
        <v>594</v>
      </c>
      <c r="VFW266" t="s">
        <v>594</v>
      </c>
      <c r="VFX266" t="s">
        <v>594</v>
      </c>
      <c r="VFY266" t="s">
        <v>594</v>
      </c>
      <c r="VFZ266" t="s">
        <v>594</v>
      </c>
      <c r="VGA266" t="s">
        <v>594</v>
      </c>
      <c r="VGB266" t="s">
        <v>594</v>
      </c>
      <c r="VGC266" t="s">
        <v>594</v>
      </c>
      <c r="VGD266" t="s">
        <v>594</v>
      </c>
      <c r="VGE266" t="s">
        <v>594</v>
      </c>
      <c r="VGF266" t="s">
        <v>594</v>
      </c>
      <c r="VGG266" t="s">
        <v>594</v>
      </c>
      <c r="VGH266" t="s">
        <v>594</v>
      </c>
      <c r="VGI266" t="s">
        <v>594</v>
      </c>
      <c r="VGJ266" t="s">
        <v>594</v>
      </c>
      <c r="VGK266" t="s">
        <v>594</v>
      </c>
      <c r="VGL266" t="s">
        <v>594</v>
      </c>
      <c r="VGM266" t="s">
        <v>594</v>
      </c>
      <c r="VGN266" t="s">
        <v>594</v>
      </c>
      <c r="VGO266" t="s">
        <v>594</v>
      </c>
      <c r="VGP266" t="s">
        <v>594</v>
      </c>
      <c r="VGQ266" t="s">
        <v>594</v>
      </c>
      <c r="VGR266" t="s">
        <v>594</v>
      </c>
      <c r="VGS266" t="s">
        <v>594</v>
      </c>
      <c r="VGT266" t="s">
        <v>594</v>
      </c>
      <c r="VGU266" t="s">
        <v>594</v>
      </c>
      <c r="VGV266" t="s">
        <v>594</v>
      </c>
      <c r="VGW266" t="s">
        <v>594</v>
      </c>
      <c r="VGX266" t="s">
        <v>594</v>
      </c>
      <c r="VGY266" t="s">
        <v>594</v>
      </c>
      <c r="VGZ266" t="s">
        <v>594</v>
      </c>
      <c r="VHA266" t="s">
        <v>594</v>
      </c>
      <c r="VHB266" t="s">
        <v>594</v>
      </c>
      <c r="VHC266" t="s">
        <v>594</v>
      </c>
      <c r="VHD266" t="s">
        <v>594</v>
      </c>
      <c r="VHE266" t="s">
        <v>594</v>
      </c>
      <c r="VHF266" t="s">
        <v>594</v>
      </c>
      <c r="VHG266" t="s">
        <v>594</v>
      </c>
      <c r="VHH266" t="s">
        <v>594</v>
      </c>
      <c r="VHI266" t="s">
        <v>594</v>
      </c>
      <c r="VHJ266" t="s">
        <v>594</v>
      </c>
      <c r="VHK266" t="s">
        <v>594</v>
      </c>
      <c r="VHL266" t="s">
        <v>594</v>
      </c>
      <c r="VHM266" t="s">
        <v>594</v>
      </c>
      <c r="VHN266" t="s">
        <v>594</v>
      </c>
      <c r="VHO266" t="s">
        <v>594</v>
      </c>
      <c r="VHP266" t="s">
        <v>594</v>
      </c>
      <c r="VHQ266" t="s">
        <v>594</v>
      </c>
      <c r="VHR266" t="s">
        <v>594</v>
      </c>
      <c r="VHS266" t="s">
        <v>594</v>
      </c>
      <c r="VHT266" t="s">
        <v>594</v>
      </c>
      <c r="VHU266" t="s">
        <v>594</v>
      </c>
      <c r="VHV266" t="s">
        <v>594</v>
      </c>
      <c r="VHW266" t="s">
        <v>594</v>
      </c>
      <c r="VHX266" t="s">
        <v>594</v>
      </c>
      <c r="VHY266" t="s">
        <v>594</v>
      </c>
      <c r="VHZ266" t="s">
        <v>594</v>
      </c>
      <c r="VIA266" t="s">
        <v>594</v>
      </c>
      <c r="VIB266" t="s">
        <v>594</v>
      </c>
      <c r="VIC266" t="s">
        <v>594</v>
      </c>
      <c r="VID266" t="s">
        <v>594</v>
      </c>
      <c r="VIE266" t="s">
        <v>594</v>
      </c>
      <c r="VIF266" t="s">
        <v>594</v>
      </c>
      <c r="VIG266" t="s">
        <v>594</v>
      </c>
      <c r="VIH266" t="s">
        <v>594</v>
      </c>
      <c r="VII266" t="s">
        <v>594</v>
      </c>
      <c r="VIJ266" t="s">
        <v>594</v>
      </c>
      <c r="VIK266" t="s">
        <v>594</v>
      </c>
      <c r="VIL266" t="s">
        <v>594</v>
      </c>
      <c r="VIM266" t="s">
        <v>594</v>
      </c>
      <c r="VIN266" t="s">
        <v>594</v>
      </c>
      <c r="VIO266" t="s">
        <v>594</v>
      </c>
      <c r="VIP266" t="s">
        <v>594</v>
      </c>
      <c r="VIQ266" t="s">
        <v>594</v>
      </c>
      <c r="VIR266" t="s">
        <v>594</v>
      </c>
      <c r="VIS266" t="s">
        <v>594</v>
      </c>
      <c r="VIT266" t="s">
        <v>594</v>
      </c>
      <c r="VIU266" t="s">
        <v>594</v>
      </c>
      <c r="VIV266" t="s">
        <v>594</v>
      </c>
      <c r="VIW266" t="s">
        <v>594</v>
      </c>
      <c r="VIX266" t="s">
        <v>594</v>
      </c>
      <c r="VIY266" t="s">
        <v>594</v>
      </c>
      <c r="VIZ266" t="s">
        <v>594</v>
      </c>
      <c r="VJA266" t="s">
        <v>594</v>
      </c>
      <c r="VJB266" t="s">
        <v>594</v>
      </c>
      <c r="VJC266" t="s">
        <v>594</v>
      </c>
      <c r="VJD266" t="s">
        <v>594</v>
      </c>
      <c r="VJE266" t="s">
        <v>594</v>
      </c>
      <c r="VJF266" t="s">
        <v>594</v>
      </c>
      <c r="VJG266" t="s">
        <v>594</v>
      </c>
      <c r="VJH266" t="s">
        <v>594</v>
      </c>
      <c r="VJI266" t="s">
        <v>594</v>
      </c>
      <c r="VJJ266" t="s">
        <v>594</v>
      </c>
      <c r="VJK266" t="s">
        <v>594</v>
      </c>
      <c r="VJL266" t="s">
        <v>594</v>
      </c>
      <c r="VJM266" t="s">
        <v>594</v>
      </c>
      <c r="VJN266" t="s">
        <v>594</v>
      </c>
      <c r="VJO266" t="s">
        <v>594</v>
      </c>
      <c r="VJP266" t="s">
        <v>594</v>
      </c>
      <c r="VJQ266" t="s">
        <v>594</v>
      </c>
      <c r="VJR266" t="s">
        <v>594</v>
      </c>
      <c r="VJS266" t="s">
        <v>594</v>
      </c>
      <c r="VJT266" t="s">
        <v>594</v>
      </c>
      <c r="VJU266" t="s">
        <v>594</v>
      </c>
      <c r="VJV266" t="s">
        <v>594</v>
      </c>
      <c r="VJW266" t="s">
        <v>594</v>
      </c>
      <c r="VJX266" t="s">
        <v>594</v>
      </c>
      <c r="VJY266" t="s">
        <v>594</v>
      </c>
      <c r="VJZ266" t="s">
        <v>594</v>
      </c>
      <c r="VKA266" t="s">
        <v>594</v>
      </c>
      <c r="VKB266" t="s">
        <v>594</v>
      </c>
      <c r="VKC266" t="s">
        <v>594</v>
      </c>
      <c r="VKD266" t="s">
        <v>594</v>
      </c>
      <c r="VKE266" t="s">
        <v>594</v>
      </c>
      <c r="VKF266" t="s">
        <v>594</v>
      </c>
      <c r="VKG266" t="s">
        <v>594</v>
      </c>
      <c r="VKH266" t="s">
        <v>594</v>
      </c>
      <c r="VKI266" t="s">
        <v>594</v>
      </c>
      <c r="VKJ266" t="s">
        <v>594</v>
      </c>
      <c r="VKK266" t="s">
        <v>594</v>
      </c>
      <c r="VKL266" t="s">
        <v>594</v>
      </c>
      <c r="VKM266" t="s">
        <v>594</v>
      </c>
      <c r="VKN266" t="s">
        <v>594</v>
      </c>
      <c r="VKO266" t="s">
        <v>594</v>
      </c>
      <c r="VKP266" t="s">
        <v>594</v>
      </c>
      <c r="VKQ266" t="s">
        <v>594</v>
      </c>
      <c r="VKR266" t="s">
        <v>594</v>
      </c>
      <c r="VKS266" t="s">
        <v>594</v>
      </c>
      <c r="VKT266" t="s">
        <v>594</v>
      </c>
      <c r="VKU266" t="s">
        <v>594</v>
      </c>
      <c r="VKV266" t="s">
        <v>594</v>
      </c>
      <c r="VKW266" t="s">
        <v>594</v>
      </c>
      <c r="VKX266" t="s">
        <v>594</v>
      </c>
      <c r="VKY266" t="s">
        <v>594</v>
      </c>
      <c r="VKZ266" t="s">
        <v>594</v>
      </c>
      <c r="VLA266" t="s">
        <v>594</v>
      </c>
      <c r="VLB266" t="s">
        <v>594</v>
      </c>
      <c r="VLC266" t="s">
        <v>594</v>
      </c>
      <c r="VLD266" t="s">
        <v>594</v>
      </c>
      <c r="VLE266" t="s">
        <v>594</v>
      </c>
      <c r="VLF266" t="s">
        <v>594</v>
      </c>
      <c r="VLG266" t="s">
        <v>594</v>
      </c>
      <c r="VLH266" t="s">
        <v>594</v>
      </c>
      <c r="VLI266" t="s">
        <v>594</v>
      </c>
      <c r="VLJ266" t="s">
        <v>594</v>
      </c>
      <c r="VLK266" t="s">
        <v>594</v>
      </c>
      <c r="VLL266" t="s">
        <v>594</v>
      </c>
      <c r="VLM266" t="s">
        <v>594</v>
      </c>
      <c r="VLN266" t="s">
        <v>594</v>
      </c>
      <c r="VLO266" t="s">
        <v>594</v>
      </c>
      <c r="VLP266" t="s">
        <v>594</v>
      </c>
      <c r="VLQ266" t="s">
        <v>594</v>
      </c>
      <c r="VLR266" t="s">
        <v>594</v>
      </c>
      <c r="VLS266" t="s">
        <v>594</v>
      </c>
      <c r="VLT266" t="s">
        <v>594</v>
      </c>
      <c r="VLU266" t="s">
        <v>594</v>
      </c>
      <c r="VLV266" t="s">
        <v>594</v>
      </c>
      <c r="VLW266" t="s">
        <v>594</v>
      </c>
      <c r="VLX266" t="s">
        <v>594</v>
      </c>
      <c r="VLY266" t="s">
        <v>594</v>
      </c>
      <c r="VLZ266" t="s">
        <v>594</v>
      </c>
      <c r="VMA266" t="s">
        <v>594</v>
      </c>
      <c r="VMB266" t="s">
        <v>594</v>
      </c>
      <c r="VMC266" t="s">
        <v>594</v>
      </c>
      <c r="VMD266" t="s">
        <v>594</v>
      </c>
      <c r="VME266" t="s">
        <v>594</v>
      </c>
      <c r="VMF266" t="s">
        <v>594</v>
      </c>
      <c r="VMG266" t="s">
        <v>594</v>
      </c>
      <c r="VMH266" t="s">
        <v>594</v>
      </c>
      <c r="VMI266" t="s">
        <v>594</v>
      </c>
      <c r="VMJ266" t="s">
        <v>594</v>
      </c>
      <c r="VMK266" t="s">
        <v>594</v>
      </c>
      <c r="VML266" t="s">
        <v>594</v>
      </c>
      <c r="VMM266" t="s">
        <v>594</v>
      </c>
      <c r="VMN266" t="s">
        <v>594</v>
      </c>
      <c r="VMO266" t="s">
        <v>594</v>
      </c>
      <c r="VMP266" t="s">
        <v>594</v>
      </c>
      <c r="VMQ266" t="s">
        <v>594</v>
      </c>
      <c r="VMR266" t="s">
        <v>594</v>
      </c>
      <c r="VMS266" t="s">
        <v>594</v>
      </c>
      <c r="VMT266" t="s">
        <v>594</v>
      </c>
      <c r="VMU266" t="s">
        <v>594</v>
      </c>
      <c r="VMV266" t="s">
        <v>594</v>
      </c>
      <c r="VMW266" t="s">
        <v>594</v>
      </c>
      <c r="VMX266" t="s">
        <v>594</v>
      </c>
      <c r="VMY266" t="s">
        <v>594</v>
      </c>
      <c r="VMZ266" t="s">
        <v>594</v>
      </c>
      <c r="VNA266" t="s">
        <v>594</v>
      </c>
      <c r="VNB266" t="s">
        <v>594</v>
      </c>
      <c r="VNC266" t="s">
        <v>594</v>
      </c>
      <c r="VND266" t="s">
        <v>594</v>
      </c>
      <c r="VNE266" t="s">
        <v>594</v>
      </c>
      <c r="VNF266" t="s">
        <v>594</v>
      </c>
      <c r="VNG266" t="s">
        <v>594</v>
      </c>
      <c r="VNH266" t="s">
        <v>594</v>
      </c>
      <c r="VNI266" t="s">
        <v>594</v>
      </c>
      <c r="VNJ266" t="s">
        <v>594</v>
      </c>
      <c r="VNK266" t="s">
        <v>594</v>
      </c>
      <c r="VNL266" t="s">
        <v>594</v>
      </c>
      <c r="VNM266" t="s">
        <v>594</v>
      </c>
      <c r="VNN266" t="s">
        <v>594</v>
      </c>
      <c r="VNO266" t="s">
        <v>594</v>
      </c>
      <c r="VNP266" t="s">
        <v>594</v>
      </c>
      <c r="VNQ266" t="s">
        <v>594</v>
      </c>
      <c r="VNR266" t="s">
        <v>594</v>
      </c>
      <c r="VNS266" t="s">
        <v>594</v>
      </c>
      <c r="VNT266" t="s">
        <v>594</v>
      </c>
      <c r="VNU266" t="s">
        <v>594</v>
      </c>
      <c r="VNV266" t="s">
        <v>594</v>
      </c>
      <c r="VNW266" t="s">
        <v>594</v>
      </c>
      <c r="VNX266" t="s">
        <v>594</v>
      </c>
      <c r="VNY266" t="s">
        <v>594</v>
      </c>
      <c r="VNZ266" t="s">
        <v>594</v>
      </c>
      <c r="VOA266" t="s">
        <v>594</v>
      </c>
      <c r="VOB266" t="s">
        <v>594</v>
      </c>
      <c r="VOC266" t="s">
        <v>594</v>
      </c>
      <c r="VOD266" t="s">
        <v>594</v>
      </c>
      <c r="VOE266" t="s">
        <v>594</v>
      </c>
      <c r="VOF266" t="s">
        <v>594</v>
      </c>
      <c r="VOG266" t="s">
        <v>594</v>
      </c>
      <c r="VOH266" t="s">
        <v>594</v>
      </c>
      <c r="VOI266" t="s">
        <v>594</v>
      </c>
      <c r="VOJ266" t="s">
        <v>594</v>
      </c>
      <c r="VOK266" t="s">
        <v>594</v>
      </c>
      <c r="VOL266" t="s">
        <v>594</v>
      </c>
      <c r="VOM266" t="s">
        <v>594</v>
      </c>
      <c r="VON266" t="s">
        <v>594</v>
      </c>
      <c r="VOO266" t="s">
        <v>594</v>
      </c>
      <c r="VOP266" t="s">
        <v>594</v>
      </c>
      <c r="VOQ266" t="s">
        <v>594</v>
      </c>
      <c r="VOR266" t="s">
        <v>594</v>
      </c>
      <c r="VOS266" t="s">
        <v>594</v>
      </c>
      <c r="VOT266" t="s">
        <v>594</v>
      </c>
      <c r="VOU266" t="s">
        <v>594</v>
      </c>
      <c r="VOV266" t="s">
        <v>594</v>
      </c>
      <c r="VOW266" t="s">
        <v>594</v>
      </c>
      <c r="VOX266" t="s">
        <v>594</v>
      </c>
      <c r="VOY266" t="s">
        <v>594</v>
      </c>
      <c r="VOZ266" t="s">
        <v>594</v>
      </c>
      <c r="VPA266" t="s">
        <v>594</v>
      </c>
      <c r="VPB266" t="s">
        <v>594</v>
      </c>
      <c r="VPC266" t="s">
        <v>594</v>
      </c>
      <c r="VPD266" t="s">
        <v>594</v>
      </c>
      <c r="VPE266" t="s">
        <v>594</v>
      </c>
      <c r="VPF266" t="s">
        <v>594</v>
      </c>
      <c r="VPG266" t="s">
        <v>594</v>
      </c>
      <c r="VPH266" t="s">
        <v>594</v>
      </c>
      <c r="VPI266" t="s">
        <v>594</v>
      </c>
      <c r="VPJ266" t="s">
        <v>594</v>
      </c>
      <c r="VPK266" t="s">
        <v>594</v>
      </c>
      <c r="VPL266" t="s">
        <v>594</v>
      </c>
      <c r="VPM266" t="s">
        <v>594</v>
      </c>
      <c r="VPN266" t="s">
        <v>594</v>
      </c>
      <c r="VPO266" t="s">
        <v>594</v>
      </c>
      <c r="VPP266" t="s">
        <v>594</v>
      </c>
      <c r="VPQ266" t="s">
        <v>594</v>
      </c>
      <c r="VPR266" t="s">
        <v>594</v>
      </c>
      <c r="VPS266" t="s">
        <v>594</v>
      </c>
      <c r="VPT266" t="s">
        <v>594</v>
      </c>
      <c r="VPU266" t="s">
        <v>594</v>
      </c>
      <c r="VPV266" t="s">
        <v>594</v>
      </c>
      <c r="VPW266" t="s">
        <v>594</v>
      </c>
      <c r="VPX266" t="s">
        <v>594</v>
      </c>
      <c r="VPY266" t="s">
        <v>594</v>
      </c>
      <c r="VPZ266" t="s">
        <v>594</v>
      </c>
      <c r="VQA266" t="s">
        <v>594</v>
      </c>
      <c r="VQB266" t="s">
        <v>594</v>
      </c>
      <c r="VQC266" t="s">
        <v>594</v>
      </c>
      <c r="VQD266" t="s">
        <v>594</v>
      </c>
      <c r="VQE266" t="s">
        <v>594</v>
      </c>
      <c r="VQF266" t="s">
        <v>594</v>
      </c>
      <c r="VQG266" t="s">
        <v>594</v>
      </c>
      <c r="VQH266" t="s">
        <v>594</v>
      </c>
      <c r="VQI266" t="s">
        <v>594</v>
      </c>
      <c r="VQJ266" t="s">
        <v>594</v>
      </c>
      <c r="VQK266" t="s">
        <v>594</v>
      </c>
      <c r="VQL266" t="s">
        <v>594</v>
      </c>
      <c r="VQM266" t="s">
        <v>594</v>
      </c>
      <c r="VQN266" t="s">
        <v>594</v>
      </c>
      <c r="VQO266" t="s">
        <v>594</v>
      </c>
      <c r="VQP266" t="s">
        <v>594</v>
      </c>
      <c r="VQQ266" t="s">
        <v>594</v>
      </c>
      <c r="VQR266" t="s">
        <v>594</v>
      </c>
      <c r="VQS266" t="s">
        <v>594</v>
      </c>
      <c r="VQT266" t="s">
        <v>594</v>
      </c>
      <c r="VQU266" t="s">
        <v>594</v>
      </c>
      <c r="VQV266" t="s">
        <v>594</v>
      </c>
      <c r="VQW266" t="s">
        <v>594</v>
      </c>
      <c r="VQX266" t="s">
        <v>594</v>
      </c>
      <c r="VQY266" t="s">
        <v>594</v>
      </c>
      <c r="VQZ266" t="s">
        <v>594</v>
      </c>
      <c r="VRA266" t="s">
        <v>594</v>
      </c>
      <c r="VRB266" t="s">
        <v>594</v>
      </c>
      <c r="VRC266" t="s">
        <v>594</v>
      </c>
      <c r="VRD266" t="s">
        <v>594</v>
      </c>
      <c r="VRE266" t="s">
        <v>594</v>
      </c>
      <c r="VRF266" t="s">
        <v>594</v>
      </c>
      <c r="VRG266" t="s">
        <v>594</v>
      </c>
      <c r="VRH266" t="s">
        <v>594</v>
      </c>
      <c r="VRI266" t="s">
        <v>594</v>
      </c>
      <c r="VRJ266" t="s">
        <v>594</v>
      </c>
      <c r="VRK266" t="s">
        <v>594</v>
      </c>
      <c r="VRL266" t="s">
        <v>594</v>
      </c>
      <c r="VRM266" t="s">
        <v>594</v>
      </c>
      <c r="VRN266" t="s">
        <v>594</v>
      </c>
      <c r="VRO266" t="s">
        <v>594</v>
      </c>
      <c r="VRP266" t="s">
        <v>594</v>
      </c>
      <c r="VRQ266" t="s">
        <v>594</v>
      </c>
      <c r="VRR266" t="s">
        <v>594</v>
      </c>
      <c r="VRS266" t="s">
        <v>594</v>
      </c>
      <c r="VRT266" t="s">
        <v>594</v>
      </c>
      <c r="VRU266" t="s">
        <v>594</v>
      </c>
      <c r="VRV266" t="s">
        <v>594</v>
      </c>
      <c r="VRW266" t="s">
        <v>594</v>
      </c>
      <c r="VRX266" t="s">
        <v>594</v>
      </c>
      <c r="VRY266" t="s">
        <v>594</v>
      </c>
      <c r="VRZ266" t="s">
        <v>594</v>
      </c>
      <c r="VSA266" t="s">
        <v>594</v>
      </c>
      <c r="VSB266" t="s">
        <v>594</v>
      </c>
      <c r="VSC266" t="s">
        <v>594</v>
      </c>
      <c r="VSD266" t="s">
        <v>594</v>
      </c>
      <c r="VSE266" t="s">
        <v>594</v>
      </c>
      <c r="VSF266" t="s">
        <v>594</v>
      </c>
      <c r="VSG266" t="s">
        <v>594</v>
      </c>
      <c r="VSH266" t="s">
        <v>594</v>
      </c>
      <c r="VSI266" t="s">
        <v>594</v>
      </c>
      <c r="VSJ266" t="s">
        <v>594</v>
      </c>
      <c r="VSK266" t="s">
        <v>594</v>
      </c>
      <c r="VSL266" t="s">
        <v>594</v>
      </c>
      <c r="VSM266" t="s">
        <v>594</v>
      </c>
      <c r="VSN266" t="s">
        <v>594</v>
      </c>
      <c r="VSO266" t="s">
        <v>594</v>
      </c>
      <c r="VSP266" t="s">
        <v>594</v>
      </c>
      <c r="VSQ266" t="s">
        <v>594</v>
      </c>
      <c r="VSR266" t="s">
        <v>594</v>
      </c>
      <c r="VSS266" t="s">
        <v>594</v>
      </c>
      <c r="VST266" t="s">
        <v>594</v>
      </c>
      <c r="VSU266" t="s">
        <v>594</v>
      </c>
      <c r="VSV266" t="s">
        <v>594</v>
      </c>
      <c r="VSW266" t="s">
        <v>594</v>
      </c>
      <c r="VSX266" t="s">
        <v>594</v>
      </c>
      <c r="VSY266" t="s">
        <v>594</v>
      </c>
      <c r="VSZ266" t="s">
        <v>594</v>
      </c>
      <c r="VTA266" t="s">
        <v>594</v>
      </c>
      <c r="VTB266" t="s">
        <v>594</v>
      </c>
      <c r="VTC266" t="s">
        <v>594</v>
      </c>
      <c r="VTD266" t="s">
        <v>594</v>
      </c>
      <c r="VTE266" t="s">
        <v>594</v>
      </c>
      <c r="VTF266" t="s">
        <v>594</v>
      </c>
      <c r="VTG266" t="s">
        <v>594</v>
      </c>
      <c r="VTH266" t="s">
        <v>594</v>
      </c>
      <c r="VTI266" t="s">
        <v>594</v>
      </c>
      <c r="VTJ266" t="s">
        <v>594</v>
      </c>
      <c r="VTK266" t="s">
        <v>594</v>
      </c>
      <c r="VTL266" t="s">
        <v>594</v>
      </c>
      <c r="VTM266" t="s">
        <v>594</v>
      </c>
      <c r="VTN266" t="s">
        <v>594</v>
      </c>
      <c r="VTO266" t="s">
        <v>594</v>
      </c>
      <c r="VTP266" t="s">
        <v>594</v>
      </c>
      <c r="VTQ266" t="s">
        <v>594</v>
      </c>
      <c r="VTR266" t="s">
        <v>594</v>
      </c>
      <c r="VTS266" t="s">
        <v>594</v>
      </c>
      <c r="VTT266" t="s">
        <v>594</v>
      </c>
      <c r="VTU266" t="s">
        <v>594</v>
      </c>
      <c r="VTV266" t="s">
        <v>594</v>
      </c>
      <c r="VTW266" t="s">
        <v>594</v>
      </c>
      <c r="VTX266" t="s">
        <v>594</v>
      </c>
      <c r="VTY266" t="s">
        <v>594</v>
      </c>
      <c r="VTZ266" t="s">
        <v>594</v>
      </c>
      <c r="VUA266" t="s">
        <v>594</v>
      </c>
      <c r="VUB266" t="s">
        <v>594</v>
      </c>
      <c r="VUC266" t="s">
        <v>594</v>
      </c>
      <c r="VUD266" t="s">
        <v>594</v>
      </c>
      <c r="VUE266" t="s">
        <v>594</v>
      </c>
      <c r="VUF266" t="s">
        <v>594</v>
      </c>
      <c r="VUG266" t="s">
        <v>594</v>
      </c>
      <c r="VUH266" t="s">
        <v>594</v>
      </c>
      <c r="VUI266" t="s">
        <v>594</v>
      </c>
      <c r="VUJ266" t="s">
        <v>594</v>
      </c>
      <c r="VUK266" t="s">
        <v>594</v>
      </c>
      <c r="VUL266" t="s">
        <v>594</v>
      </c>
      <c r="VUM266" t="s">
        <v>594</v>
      </c>
      <c r="VUN266" t="s">
        <v>594</v>
      </c>
      <c r="VUO266" t="s">
        <v>594</v>
      </c>
      <c r="VUP266" t="s">
        <v>594</v>
      </c>
      <c r="VUQ266" t="s">
        <v>594</v>
      </c>
      <c r="VUR266" t="s">
        <v>594</v>
      </c>
      <c r="VUS266" t="s">
        <v>594</v>
      </c>
      <c r="VUT266" t="s">
        <v>594</v>
      </c>
      <c r="VUU266" t="s">
        <v>594</v>
      </c>
      <c r="VUV266" t="s">
        <v>594</v>
      </c>
      <c r="VUW266" t="s">
        <v>594</v>
      </c>
      <c r="VUX266" t="s">
        <v>594</v>
      </c>
      <c r="VUY266" t="s">
        <v>594</v>
      </c>
      <c r="VUZ266" t="s">
        <v>594</v>
      </c>
      <c r="VVA266" t="s">
        <v>594</v>
      </c>
      <c r="VVB266" t="s">
        <v>594</v>
      </c>
      <c r="VVC266" t="s">
        <v>594</v>
      </c>
      <c r="VVD266" t="s">
        <v>594</v>
      </c>
      <c r="VVE266" t="s">
        <v>594</v>
      </c>
      <c r="VVF266" t="s">
        <v>594</v>
      </c>
      <c r="VVG266" t="s">
        <v>594</v>
      </c>
      <c r="VVH266" t="s">
        <v>594</v>
      </c>
      <c r="VVI266" t="s">
        <v>594</v>
      </c>
      <c r="VVJ266" t="s">
        <v>594</v>
      </c>
      <c r="VVK266" t="s">
        <v>594</v>
      </c>
      <c r="VVL266" t="s">
        <v>594</v>
      </c>
      <c r="VVM266" t="s">
        <v>594</v>
      </c>
      <c r="VVN266" t="s">
        <v>594</v>
      </c>
      <c r="VVO266" t="s">
        <v>594</v>
      </c>
      <c r="VVP266" t="s">
        <v>594</v>
      </c>
      <c r="VVQ266" t="s">
        <v>594</v>
      </c>
      <c r="VVR266" t="s">
        <v>594</v>
      </c>
      <c r="VVS266" t="s">
        <v>594</v>
      </c>
      <c r="VVT266" t="s">
        <v>594</v>
      </c>
      <c r="VVU266" t="s">
        <v>594</v>
      </c>
      <c r="VVV266" t="s">
        <v>594</v>
      </c>
      <c r="VVW266" t="s">
        <v>594</v>
      </c>
      <c r="VVX266" t="s">
        <v>594</v>
      </c>
      <c r="VVY266" t="s">
        <v>594</v>
      </c>
      <c r="VVZ266" t="s">
        <v>594</v>
      </c>
      <c r="VWA266" t="s">
        <v>594</v>
      </c>
      <c r="VWB266" t="s">
        <v>594</v>
      </c>
      <c r="VWC266" t="s">
        <v>594</v>
      </c>
      <c r="VWD266" t="s">
        <v>594</v>
      </c>
      <c r="VWE266" t="s">
        <v>594</v>
      </c>
      <c r="VWF266" t="s">
        <v>594</v>
      </c>
      <c r="VWG266" t="s">
        <v>594</v>
      </c>
      <c r="VWH266" t="s">
        <v>594</v>
      </c>
      <c r="VWI266" t="s">
        <v>594</v>
      </c>
      <c r="VWJ266" t="s">
        <v>594</v>
      </c>
      <c r="VWK266" t="s">
        <v>594</v>
      </c>
      <c r="VWL266" t="s">
        <v>594</v>
      </c>
      <c r="VWM266" t="s">
        <v>594</v>
      </c>
      <c r="VWN266" t="s">
        <v>594</v>
      </c>
      <c r="VWO266" t="s">
        <v>594</v>
      </c>
      <c r="VWP266" t="s">
        <v>594</v>
      </c>
      <c r="VWQ266" t="s">
        <v>594</v>
      </c>
      <c r="VWR266" t="s">
        <v>594</v>
      </c>
      <c r="VWS266" t="s">
        <v>594</v>
      </c>
      <c r="VWT266" t="s">
        <v>594</v>
      </c>
      <c r="VWU266" t="s">
        <v>594</v>
      </c>
      <c r="VWV266" t="s">
        <v>594</v>
      </c>
      <c r="VWW266" t="s">
        <v>594</v>
      </c>
      <c r="VWX266" t="s">
        <v>594</v>
      </c>
      <c r="VWY266" t="s">
        <v>594</v>
      </c>
      <c r="VWZ266" t="s">
        <v>594</v>
      </c>
      <c r="VXA266" t="s">
        <v>594</v>
      </c>
      <c r="VXB266" t="s">
        <v>594</v>
      </c>
      <c r="VXC266" t="s">
        <v>594</v>
      </c>
      <c r="VXD266" t="s">
        <v>594</v>
      </c>
      <c r="VXE266" t="s">
        <v>594</v>
      </c>
      <c r="VXF266" t="s">
        <v>594</v>
      </c>
      <c r="VXG266" t="s">
        <v>594</v>
      </c>
      <c r="VXH266" t="s">
        <v>594</v>
      </c>
      <c r="VXI266" t="s">
        <v>594</v>
      </c>
      <c r="VXJ266" t="s">
        <v>594</v>
      </c>
      <c r="VXK266" t="s">
        <v>594</v>
      </c>
      <c r="VXL266" t="s">
        <v>594</v>
      </c>
      <c r="VXM266" t="s">
        <v>594</v>
      </c>
      <c r="VXN266" t="s">
        <v>594</v>
      </c>
      <c r="VXO266" t="s">
        <v>594</v>
      </c>
      <c r="VXP266" t="s">
        <v>594</v>
      </c>
      <c r="VXQ266" t="s">
        <v>594</v>
      </c>
      <c r="VXR266" t="s">
        <v>594</v>
      </c>
      <c r="VXS266" t="s">
        <v>594</v>
      </c>
      <c r="VXT266" t="s">
        <v>594</v>
      </c>
      <c r="VXU266" t="s">
        <v>594</v>
      </c>
      <c r="VXV266" t="s">
        <v>594</v>
      </c>
      <c r="VXW266" t="s">
        <v>594</v>
      </c>
      <c r="VXX266" t="s">
        <v>594</v>
      </c>
      <c r="VXY266" t="s">
        <v>594</v>
      </c>
      <c r="VXZ266" t="s">
        <v>594</v>
      </c>
      <c r="VYA266" t="s">
        <v>594</v>
      </c>
      <c r="VYB266" t="s">
        <v>594</v>
      </c>
      <c r="VYC266" t="s">
        <v>594</v>
      </c>
      <c r="VYD266" t="s">
        <v>594</v>
      </c>
      <c r="VYE266" t="s">
        <v>594</v>
      </c>
      <c r="VYF266" t="s">
        <v>594</v>
      </c>
      <c r="VYG266" t="s">
        <v>594</v>
      </c>
      <c r="VYH266" t="s">
        <v>594</v>
      </c>
      <c r="VYI266" t="s">
        <v>594</v>
      </c>
      <c r="VYJ266" t="s">
        <v>594</v>
      </c>
      <c r="VYK266" t="s">
        <v>594</v>
      </c>
      <c r="VYL266" t="s">
        <v>594</v>
      </c>
      <c r="VYM266" t="s">
        <v>594</v>
      </c>
      <c r="VYN266" t="s">
        <v>594</v>
      </c>
      <c r="VYO266" t="s">
        <v>594</v>
      </c>
      <c r="VYP266" t="s">
        <v>594</v>
      </c>
      <c r="VYQ266" t="s">
        <v>594</v>
      </c>
      <c r="VYR266" t="s">
        <v>594</v>
      </c>
      <c r="VYS266" t="s">
        <v>594</v>
      </c>
      <c r="VYT266" t="s">
        <v>594</v>
      </c>
      <c r="VYU266" t="s">
        <v>594</v>
      </c>
      <c r="VYV266" t="s">
        <v>594</v>
      </c>
      <c r="VYW266" t="s">
        <v>594</v>
      </c>
      <c r="VYX266" t="s">
        <v>594</v>
      </c>
      <c r="VYY266" t="s">
        <v>594</v>
      </c>
      <c r="VYZ266" t="s">
        <v>594</v>
      </c>
      <c r="VZA266" t="s">
        <v>594</v>
      </c>
      <c r="VZB266" t="s">
        <v>594</v>
      </c>
      <c r="VZC266" t="s">
        <v>594</v>
      </c>
      <c r="VZD266" t="s">
        <v>594</v>
      </c>
      <c r="VZE266" t="s">
        <v>594</v>
      </c>
      <c r="VZF266" t="s">
        <v>594</v>
      </c>
      <c r="VZG266" t="s">
        <v>594</v>
      </c>
      <c r="VZH266" t="s">
        <v>594</v>
      </c>
      <c r="VZI266" t="s">
        <v>594</v>
      </c>
      <c r="VZJ266" t="s">
        <v>594</v>
      </c>
      <c r="VZK266" t="s">
        <v>594</v>
      </c>
      <c r="VZL266" t="s">
        <v>594</v>
      </c>
      <c r="VZM266" t="s">
        <v>594</v>
      </c>
      <c r="VZN266" t="s">
        <v>594</v>
      </c>
      <c r="VZO266" t="s">
        <v>594</v>
      </c>
      <c r="VZP266" t="s">
        <v>594</v>
      </c>
      <c r="VZQ266" t="s">
        <v>594</v>
      </c>
      <c r="VZR266" t="s">
        <v>594</v>
      </c>
      <c r="VZS266" t="s">
        <v>594</v>
      </c>
      <c r="VZT266" t="s">
        <v>594</v>
      </c>
      <c r="VZU266" t="s">
        <v>594</v>
      </c>
      <c r="VZV266" t="s">
        <v>594</v>
      </c>
      <c r="VZW266" t="s">
        <v>594</v>
      </c>
      <c r="VZX266" t="s">
        <v>594</v>
      </c>
      <c r="VZY266" t="s">
        <v>594</v>
      </c>
      <c r="VZZ266" t="s">
        <v>594</v>
      </c>
      <c r="WAA266" t="s">
        <v>594</v>
      </c>
      <c r="WAB266" t="s">
        <v>594</v>
      </c>
      <c r="WAC266" t="s">
        <v>594</v>
      </c>
      <c r="WAD266" t="s">
        <v>594</v>
      </c>
      <c r="WAE266" t="s">
        <v>594</v>
      </c>
      <c r="WAF266" t="s">
        <v>594</v>
      </c>
      <c r="WAG266" t="s">
        <v>594</v>
      </c>
      <c r="WAH266" t="s">
        <v>594</v>
      </c>
      <c r="WAI266" t="s">
        <v>594</v>
      </c>
      <c r="WAJ266" t="s">
        <v>594</v>
      </c>
      <c r="WAK266" t="s">
        <v>594</v>
      </c>
      <c r="WAL266" t="s">
        <v>594</v>
      </c>
      <c r="WAM266" t="s">
        <v>594</v>
      </c>
      <c r="WAN266" t="s">
        <v>594</v>
      </c>
      <c r="WAO266" t="s">
        <v>594</v>
      </c>
      <c r="WAP266" t="s">
        <v>594</v>
      </c>
      <c r="WAQ266" t="s">
        <v>594</v>
      </c>
      <c r="WAR266" t="s">
        <v>594</v>
      </c>
      <c r="WAS266" t="s">
        <v>594</v>
      </c>
      <c r="WAT266" t="s">
        <v>594</v>
      </c>
      <c r="WAU266" t="s">
        <v>594</v>
      </c>
      <c r="WAV266" t="s">
        <v>594</v>
      </c>
      <c r="WAW266" t="s">
        <v>594</v>
      </c>
      <c r="WAX266" t="s">
        <v>594</v>
      </c>
      <c r="WAY266" t="s">
        <v>594</v>
      </c>
      <c r="WAZ266" t="s">
        <v>594</v>
      </c>
      <c r="WBA266" t="s">
        <v>594</v>
      </c>
      <c r="WBB266" t="s">
        <v>594</v>
      </c>
      <c r="WBC266" t="s">
        <v>594</v>
      </c>
      <c r="WBD266" t="s">
        <v>594</v>
      </c>
      <c r="WBE266" t="s">
        <v>594</v>
      </c>
      <c r="WBF266" t="s">
        <v>594</v>
      </c>
      <c r="WBG266" t="s">
        <v>594</v>
      </c>
      <c r="WBH266" t="s">
        <v>594</v>
      </c>
      <c r="WBI266" t="s">
        <v>594</v>
      </c>
      <c r="WBJ266" t="s">
        <v>594</v>
      </c>
      <c r="WBK266" t="s">
        <v>594</v>
      </c>
      <c r="WBL266" t="s">
        <v>594</v>
      </c>
      <c r="WBM266" t="s">
        <v>594</v>
      </c>
      <c r="WBN266" t="s">
        <v>594</v>
      </c>
      <c r="WBO266" t="s">
        <v>594</v>
      </c>
      <c r="WBP266" t="s">
        <v>594</v>
      </c>
      <c r="WBQ266" t="s">
        <v>594</v>
      </c>
      <c r="WBR266" t="s">
        <v>594</v>
      </c>
      <c r="WBS266" t="s">
        <v>594</v>
      </c>
      <c r="WBT266" t="s">
        <v>594</v>
      </c>
      <c r="WBU266" t="s">
        <v>594</v>
      </c>
      <c r="WBV266" t="s">
        <v>594</v>
      </c>
      <c r="WBW266" t="s">
        <v>594</v>
      </c>
      <c r="WBX266" t="s">
        <v>594</v>
      </c>
      <c r="WBY266" t="s">
        <v>594</v>
      </c>
      <c r="WBZ266" t="s">
        <v>594</v>
      </c>
      <c r="WCA266" t="s">
        <v>594</v>
      </c>
      <c r="WCB266" t="s">
        <v>594</v>
      </c>
      <c r="WCC266" t="s">
        <v>594</v>
      </c>
      <c r="WCD266" t="s">
        <v>594</v>
      </c>
      <c r="WCE266" t="s">
        <v>594</v>
      </c>
      <c r="WCF266" t="s">
        <v>594</v>
      </c>
      <c r="WCG266" t="s">
        <v>594</v>
      </c>
      <c r="WCH266" t="s">
        <v>594</v>
      </c>
      <c r="WCI266" t="s">
        <v>594</v>
      </c>
      <c r="WCJ266" t="s">
        <v>594</v>
      </c>
      <c r="WCK266" t="s">
        <v>594</v>
      </c>
      <c r="WCL266" t="s">
        <v>594</v>
      </c>
      <c r="WCM266" t="s">
        <v>594</v>
      </c>
      <c r="WCN266" t="s">
        <v>594</v>
      </c>
      <c r="WCO266" t="s">
        <v>594</v>
      </c>
      <c r="WCP266" t="s">
        <v>594</v>
      </c>
      <c r="WCQ266" t="s">
        <v>594</v>
      </c>
      <c r="WCR266" t="s">
        <v>594</v>
      </c>
      <c r="WCS266" t="s">
        <v>594</v>
      </c>
      <c r="WCT266" t="s">
        <v>594</v>
      </c>
      <c r="WCU266" t="s">
        <v>594</v>
      </c>
      <c r="WCV266" t="s">
        <v>594</v>
      </c>
      <c r="WCW266" t="s">
        <v>594</v>
      </c>
      <c r="WCX266" t="s">
        <v>594</v>
      </c>
      <c r="WCY266" t="s">
        <v>594</v>
      </c>
      <c r="WCZ266" t="s">
        <v>594</v>
      </c>
      <c r="WDA266" t="s">
        <v>594</v>
      </c>
      <c r="WDB266" t="s">
        <v>594</v>
      </c>
      <c r="WDC266" t="s">
        <v>594</v>
      </c>
      <c r="WDD266" t="s">
        <v>594</v>
      </c>
      <c r="WDE266" t="s">
        <v>594</v>
      </c>
      <c r="WDF266" t="s">
        <v>594</v>
      </c>
      <c r="WDG266" t="s">
        <v>594</v>
      </c>
      <c r="WDH266" t="s">
        <v>594</v>
      </c>
      <c r="WDI266" t="s">
        <v>594</v>
      </c>
      <c r="WDJ266" t="s">
        <v>594</v>
      </c>
      <c r="WDK266" t="s">
        <v>594</v>
      </c>
      <c r="WDL266" t="s">
        <v>594</v>
      </c>
      <c r="WDM266" t="s">
        <v>594</v>
      </c>
      <c r="WDN266" t="s">
        <v>594</v>
      </c>
      <c r="WDO266" t="s">
        <v>594</v>
      </c>
      <c r="WDP266" t="s">
        <v>594</v>
      </c>
      <c r="WDQ266" t="s">
        <v>594</v>
      </c>
      <c r="WDR266" t="s">
        <v>594</v>
      </c>
      <c r="WDS266" t="s">
        <v>594</v>
      </c>
      <c r="WDT266" t="s">
        <v>594</v>
      </c>
      <c r="WDU266" t="s">
        <v>594</v>
      </c>
      <c r="WDV266" t="s">
        <v>594</v>
      </c>
      <c r="WDW266" t="s">
        <v>594</v>
      </c>
      <c r="WDX266" t="s">
        <v>594</v>
      </c>
      <c r="WDY266" t="s">
        <v>594</v>
      </c>
      <c r="WDZ266" t="s">
        <v>594</v>
      </c>
      <c r="WEA266" t="s">
        <v>594</v>
      </c>
      <c r="WEB266" t="s">
        <v>594</v>
      </c>
      <c r="WEC266" t="s">
        <v>594</v>
      </c>
      <c r="WED266" t="s">
        <v>594</v>
      </c>
      <c r="WEE266" t="s">
        <v>594</v>
      </c>
      <c r="WEF266" t="s">
        <v>594</v>
      </c>
      <c r="WEG266" t="s">
        <v>594</v>
      </c>
      <c r="WEH266" t="s">
        <v>594</v>
      </c>
      <c r="WEI266" t="s">
        <v>594</v>
      </c>
      <c r="WEJ266" t="s">
        <v>594</v>
      </c>
      <c r="WEK266" t="s">
        <v>594</v>
      </c>
      <c r="WEL266" t="s">
        <v>594</v>
      </c>
      <c r="WEM266" t="s">
        <v>594</v>
      </c>
      <c r="WEN266" t="s">
        <v>594</v>
      </c>
      <c r="WEO266" t="s">
        <v>594</v>
      </c>
      <c r="WEP266" t="s">
        <v>594</v>
      </c>
      <c r="WEQ266" t="s">
        <v>594</v>
      </c>
      <c r="WER266" t="s">
        <v>594</v>
      </c>
      <c r="WES266" t="s">
        <v>594</v>
      </c>
      <c r="WET266" t="s">
        <v>594</v>
      </c>
      <c r="WEU266" t="s">
        <v>594</v>
      </c>
      <c r="WEV266" t="s">
        <v>594</v>
      </c>
      <c r="WEW266" t="s">
        <v>594</v>
      </c>
      <c r="WEX266" t="s">
        <v>594</v>
      </c>
      <c r="WEY266" t="s">
        <v>594</v>
      </c>
      <c r="WEZ266" t="s">
        <v>594</v>
      </c>
      <c r="WFA266" t="s">
        <v>594</v>
      </c>
      <c r="WFB266" t="s">
        <v>594</v>
      </c>
      <c r="WFC266" t="s">
        <v>594</v>
      </c>
      <c r="WFD266" t="s">
        <v>594</v>
      </c>
      <c r="WFE266" t="s">
        <v>594</v>
      </c>
      <c r="WFF266" t="s">
        <v>594</v>
      </c>
      <c r="WFG266" t="s">
        <v>594</v>
      </c>
      <c r="WFH266" t="s">
        <v>594</v>
      </c>
      <c r="WFI266" t="s">
        <v>594</v>
      </c>
      <c r="WFJ266" t="s">
        <v>594</v>
      </c>
      <c r="WFK266" t="s">
        <v>594</v>
      </c>
      <c r="WFL266" t="s">
        <v>594</v>
      </c>
      <c r="WFM266" t="s">
        <v>594</v>
      </c>
      <c r="WFN266" t="s">
        <v>594</v>
      </c>
      <c r="WFO266" t="s">
        <v>594</v>
      </c>
      <c r="WFP266" t="s">
        <v>594</v>
      </c>
      <c r="WFQ266" t="s">
        <v>594</v>
      </c>
      <c r="WFR266" t="s">
        <v>594</v>
      </c>
      <c r="WFS266" t="s">
        <v>594</v>
      </c>
      <c r="WFT266" t="s">
        <v>594</v>
      </c>
      <c r="WFU266" t="s">
        <v>594</v>
      </c>
      <c r="WFV266" t="s">
        <v>594</v>
      </c>
      <c r="WFW266" t="s">
        <v>594</v>
      </c>
      <c r="WFX266" t="s">
        <v>594</v>
      </c>
      <c r="WFY266" t="s">
        <v>594</v>
      </c>
      <c r="WFZ266" t="s">
        <v>594</v>
      </c>
      <c r="WGA266" t="s">
        <v>594</v>
      </c>
      <c r="WGB266" t="s">
        <v>594</v>
      </c>
      <c r="WGC266" t="s">
        <v>594</v>
      </c>
      <c r="WGD266" t="s">
        <v>594</v>
      </c>
      <c r="WGE266" t="s">
        <v>594</v>
      </c>
      <c r="WGF266" t="s">
        <v>594</v>
      </c>
      <c r="WGG266" t="s">
        <v>594</v>
      </c>
      <c r="WGH266" t="s">
        <v>594</v>
      </c>
      <c r="WGI266" t="s">
        <v>594</v>
      </c>
      <c r="WGJ266" t="s">
        <v>594</v>
      </c>
      <c r="WGK266" t="s">
        <v>594</v>
      </c>
      <c r="WGL266" t="s">
        <v>594</v>
      </c>
      <c r="WGM266" t="s">
        <v>594</v>
      </c>
      <c r="WGN266" t="s">
        <v>594</v>
      </c>
      <c r="WGO266" t="s">
        <v>594</v>
      </c>
      <c r="WGP266" t="s">
        <v>594</v>
      </c>
      <c r="WGQ266" t="s">
        <v>594</v>
      </c>
      <c r="WGR266" t="s">
        <v>594</v>
      </c>
      <c r="WGS266" t="s">
        <v>594</v>
      </c>
      <c r="WGT266" t="s">
        <v>594</v>
      </c>
      <c r="WGU266" t="s">
        <v>594</v>
      </c>
      <c r="WGV266" t="s">
        <v>594</v>
      </c>
      <c r="WGW266" t="s">
        <v>594</v>
      </c>
      <c r="WGX266" t="s">
        <v>594</v>
      </c>
      <c r="WGY266" t="s">
        <v>594</v>
      </c>
      <c r="WGZ266" t="s">
        <v>594</v>
      </c>
      <c r="WHA266" t="s">
        <v>594</v>
      </c>
      <c r="WHB266" t="s">
        <v>594</v>
      </c>
      <c r="WHC266" t="s">
        <v>594</v>
      </c>
      <c r="WHD266" t="s">
        <v>594</v>
      </c>
      <c r="WHE266" t="s">
        <v>594</v>
      </c>
      <c r="WHF266" t="s">
        <v>594</v>
      </c>
      <c r="WHG266" t="s">
        <v>594</v>
      </c>
      <c r="WHH266" t="s">
        <v>594</v>
      </c>
      <c r="WHI266" t="s">
        <v>594</v>
      </c>
      <c r="WHJ266" t="s">
        <v>594</v>
      </c>
      <c r="WHK266" t="s">
        <v>594</v>
      </c>
      <c r="WHL266" t="s">
        <v>594</v>
      </c>
      <c r="WHM266" t="s">
        <v>594</v>
      </c>
      <c r="WHN266" t="s">
        <v>594</v>
      </c>
      <c r="WHO266" t="s">
        <v>594</v>
      </c>
      <c r="WHP266" t="s">
        <v>594</v>
      </c>
      <c r="WHQ266" t="s">
        <v>594</v>
      </c>
      <c r="WHR266" t="s">
        <v>594</v>
      </c>
      <c r="WHS266" t="s">
        <v>594</v>
      </c>
      <c r="WHT266" t="s">
        <v>594</v>
      </c>
      <c r="WHU266" t="s">
        <v>594</v>
      </c>
      <c r="WHV266" t="s">
        <v>594</v>
      </c>
      <c r="WHW266" t="s">
        <v>594</v>
      </c>
      <c r="WHX266" t="s">
        <v>594</v>
      </c>
      <c r="WHY266" t="s">
        <v>594</v>
      </c>
      <c r="WHZ266" t="s">
        <v>594</v>
      </c>
      <c r="WIA266" t="s">
        <v>594</v>
      </c>
      <c r="WIB266" t="s">
        <v>594</v>
      </c>
      <c r="WIC266" t="s">
        <v>594</v>
      </c>
      <c r="WID266" t="s">
        <v>594</v>
      </c>
      <c r="WIE266" t="s">
        <v>594</v>
      </c>
      <c r="WIF266" t="s">
        <v>594</v>
      </c>
      <c r="WIG266" t="s">
        <v>594</v>
      </c>
      <c r="WIH266" t="s">
        <v>594</v>
      </c>
      <c r="WII266" t="s">
        <v>594</v>
      </c>
      <c r="WIJ266" t="s">
        <v>594</v>
      </c>
      <c r="WIK266" t="s">
        <v>594</v>
      </c>
      <c r="WIL266" t="s">
        <v>594</v>
      </c>
      <c r="WIM266" t="s">
        <v>594</v>
      </c>
      <c r="WIN266" t="s">
        <v>594</v>
      </c>
      <c r="WIO266" t="s">
        <v>594</v>
      </c>
      <c r="WIP266" t="s">
        <v>594</v>
      </c>
      <c r="WIQ266" t="s">
        <v>594</v>
      </c>
      <c r="WIR266" t="s">
        <v>594</v>
      </c>
      <c r="WIS266" t="s">
        <v>594</v>
      </c>
      <c r="WIT266" t="s">
        <v>594</v>
      </c>
      <c r="WIU266" t="s">
        <v>594</v>
      </c>
      <c r="WIV266" t="s">
        <v>594</v>
      </c>
      <c r="WIW266" t="s">
        <v>594</v>
      </c>
      <c r="WIX266" t="s">
        <v>594</v>
      </c>
      <c r="WIY266" t="s">
        <v>594</v>
      </c>
      <c r="WIZ266" t="s">
        <v>594</v>
      </c>
      <c r="WJA266" t="s">
        <v>594</v>
      </c>
      <c r="WJB266" t="s">
        <v>594</v>
      </c>
      <c r="WJC266" t="s">
        <v>594</v>
      </c>
      <c r="WJD266" t="s">
        <v>594</v>
      </c>
      <c r="WJE266" t="s">
        <v>594</v>
      </c>
      <c r="WJF266" t="s">
        <v>594</v>
      </c>
      <c r="WJG266" t="s">
        <v>594</v>
      </c>
      <c r="WJH266" t="s">
        <v>594</v>
      </c>
      <c r="WJI266" t="s">
        <v>594</v>
      </c>
      <c r="WJJ266" t="s">
        <v>594</v>
      </c>
      <c r="WJK266" t="s">
        <v>594</v>
      </c>
      <c r="WJL266" t="s">
        <v>594</v>
      </c>
      <c r="WJM266" t="s">
        <v>594</v>
      </c>
      <c r="WJN266" t="s">
        <v>594</v>
      </c>
      <c r="WJO266" t="s">
        <v>594</v>
      </c>
      <c r="WJP266" t="s">
        <v>594</v>
      </c>
      <c r="WJQ266" t="s">
        <v>594</v>
      </c>
      <c r="WJR266" t="s">
        <v>594</v>
      </c>
      <c r="WJS266" t="s">
        <v>594</v>
      </c>
      <c r="WJT266" t="s">
        <v>594</v>
      </c>
      <c r="WJU266" t="s">
        <v>594</v>
      </c>
      <c r="WJV266" t="s">
        <v>594</v>
      </c>
      <c r="WJW266" t="s">
        <v>594</v>
      </c>
      <c r="WJX266" t="s">
        <v>594</v>
      </c>
      <c r="WJY266" t="s">
        <v>594</v>
      </c>
      <c r="WJZ266" t="s">
        <v>594</v>
      </c>
      <c r="WKA266" t="s">
        <v>594</v>
      </c>
      <c r="WKB266" t="s">
        <v>594</v>
      </c>
      <c r="WKC266" t="s">
        <v>594</v>
      </c>
      <c r="WKD266" t="s">
        <v>594</v>
      </c>
      <c r="WKE266" t="s">
        <v>594</v>
      </c>
      <c r="WKF266" t="s">
        <v>594</v>
      </c>
      <c r="WKG266" t="s">
        <v>594</v>
      </c>
      <c r="WKH266" t="s">
        <v>594</v>
      </c>
      <c r="WKI266" t="s">
        <v>594</v>
      </c>
      <c r="WKJ266" t="s">
        <v>594</v>
      </c>
      <c r="WKK266" t="s">
        <v>594</v>
      </c>
      <c r="WKL266" t="s">
        <v>594</v>
      </c>
      <c r="WKM266" t="s">
        <v>594</v>
      </c>
      <c r="WKN266" t="s">
        <v>594</v>
      </c>
      <c r="WKO266" t="s">
        <v>594</v>
      </c>
      <c r="WKP266" t="s">
        <v>594</v>
      </c>
      <c r="WKQ266" t="s">
        <v>594</v>
      </c>
      <c r="WKR266" t="s">
        <v>594</v>
      </c>
      <c r="WKS266" t="s">
        <v>594</v>
      </c>
      <c r="WKT266" t="s">
        <v>594</v>
      </c>
      <c r="WKU266" t="s">
        <v>594</v>
      </c>
      <c r="WKV266" t="s">
        <v>594</v>
      </c>
      <c r="WKW266" t="s">
        <v>594</v>
      </c>
      <c r="WKX266" t="s">
        <v>594</v>
      </c>
      <c r="WKY266" t="s">
        <v>594</v>
      </c>
      <c r="WKZ266" t="s">
        <v>594</v>
      </c>
      <c r="WLA266" t="s">
        <v>594</v>
      </c>
      <c r="WLB266" t="s">
        <v>594</v>
      </c>
      <c r="WLC266" t="s">
        <v>594</v>
      </c>
      <c r="WLD266" t="s">
        <v>594</v>
      </c>
      <c r="WLE266" t="s">
        <v>594</v>
      </c>
      <c r="WLF266" t="s">
        <v>594</v>
      </c>
      <c r="WLG266" t="s">
        <v>594</v>
      </c>
      <c r="WLH266" t="s">
        <v>594</v>
      </c>
      <c r="WLI266" t="s">
        <v>594</v>
      </c>
      <c r="WLJ266" t="s">
        <v>594</v>
      </c>
      <c r="WLK266" t="s">
        <v>594</v>
      </c>
      <c r="WLL266" t="s">
        <v>594</v>
      </c>
      <c r="WLM266" t="s">
        <v>594</v>
      </c>
      <c r="WLN266" t="s">
        <v>594</v>
      </c>
      <c r="WLO266" t="s">
        <v>594</v>
      </c>
      <c r="WLP266" t="s">
        <v>594</v>
      </c>
      <c r="WLQ266" t="s">
        <v>594</v>
      </c>
      <c r="WLR266" t="s">
        <v>594</v>
      </c>
      <c r="WLS266" t="s">
        <v>594</v>
      </c>
      <c r="WLT266" t="s">
        <v>594</v>
      </c>
      <c r="WLU266" t="s">
        <v>594</v>
      </c>
      <c r="WLV266" t="s">
        <v>594</v>
      </c>
      <c r="WLW266" t="s">
        <v>594</v>
      </c>
      <c r="WLX266" t="s">
        <v>594</v>
      </c>
      <c r="WLY266" t="s">
        <v>594</v>
      </c>
      <c r="WLZ266" t="s">
        <v>594</v>
      </c>
      <c r="WMA266" t="s">
        <v>594</v>
      </c>
      <c r="WMB266" t="s">
        <v>594</v>
      </c>
      <c r="WMC266" t="s">
        <v>594</v>
      </c>
      <c r="WMD266" t="s">
        <v>594</v>
      </c>
      <c r="WME266" t="s">
        <v>594</v>
      </c>
      <c r="WMF266" t="s">
        <v>594</v>
      </c>
      <c r="WMG266" t="s">
        <v>594</v>
      </c>
      <c r="WMH266" t="s">
        <v>594</v>
      </c>
      <c r="WMI266" t="s">
        <v>594</v>
      </c>
      <c r="WMJ266" t="s">
        <v>594</v>
      </c>
      <c r="WMK266" t="s">
        <v>594</v>
      </c>
      <c r="WML266" t="s">
        <v>594</v>
      </c>
      <c r="WMM266" t="s">
        <v>594</v>
      </c>
      <c r="WMN266" t="s">
        <v>594</v>
      </c>
      <c r="WMO266" t="s">
        <v>594</v>
      </c>
      <c r="WMP266" t="s">
        <v>594</v>
      </c>
      <c r="WMQ266" t="s">
        <v>594</v>
      </c>
      <c r="WMR266" t="s">
        <v>594</v>
      </c>
      <c r="WMS266" t="s">
        <v>594</v>
      </c>
      <c r="WMT266" t="s">
        <v>594</v>
      </c>
      <c r="WMU266" t="s">
        <v>594</v>
      </c>
      <c r="WMV266" t="s">
        <v>594</v>
      </c>
      <c r="WMW266" t="s">
        <v>594</v>
      </c>
      <c r="WMX266" t="s">
        <v>594</v>
      </c>
      <c r="WMY266" t="s">
        <v>594</v>
      </c>
      <c r="WMZ266" t="s">
        <v>594</v>
      </c>
      <c r="WNA266" t="s">
        <v>594</v>
      </c>
      <c r="WNB266" t="s">
        <v>594</v>
      </c>
      <c r="WNC266" t="s">
        <v>594</v>
      </c>
      <c r="WND266" t="s">
        <v>594</v>
      </c>
      <c r="WNE266" t="s">
        <v>594</v>
      </c>
      <c r="WNF266" t="s">
        <v>594</v>
      </c>
      <c r="WNG266" t="s">
        <v>594</v>
      </c>
      <c r="WNH266" t="s">
        <v>594</v>
      </c>
      <c r="WNI266" t="s">
        <v>594</v>
      </c>
      <c r="WNJ266" t="s">
        <v>594</v>
      </c>
      <c r="WNK266" t="s">
        <v>594</v>
      </c>
      <c r="WNL266" t="s">
        <v>594</v>
      </c>
      <c r="WNM266" t="s">
        <v>594</v>
      </c>
      <c r="WNN266" t="s">
        <v>594</v>
      </c>
      <c r="WNO266" t="s">
        <v>594</v>
      </c>
      <c r="WNP266" t="s">
        <v>594</v>
      </c>
      <c r="WNQ266" t="s">
        <v>594</v>
      </c>
      <c r="WNR266" t="s">
        <v>594</v>
      </c>
      <c r="WNS266" t="s">
        <v>594</v>
      </c>
      <c r="WNT266" t="s">
        <v>594</v>
      </c>
      <c r="WNU266" t="s">
        <v>594</v>
      </c>
      <c r="WNV266" t="s">
        <v>594</v>
      </c>
      <c r="WNW266" t="s">
        <v>594</v>
      </c>
      <c r="WNX266" t="s">
        <v>594</v>
      </c>
      <c r="WNY266" t="s">
        <v>594</v>
      </c>
      <c r="WNZ266" t="s">
        <v>594</v>
      </c>
      <c r="WOA266" t="s">
        <v>594</v>
      </c>
      <c r="WOB266" t="s">
        <v>594</v>
      </c>
      <c r="WOC266" t="s">
        <v>594</v>
      </c>
      <c r="WOD266" t="s">
        <v>594</v>
      </c>
      <c r="WOE266" t="s">
        <v>594</v>
      </c>
      <c r="WOF266" t="s">
        <v>594</v>
      </c>
      <c r="WOG266" t="s">
        <v>594</v>
      </c>
      <c r="WOH266" t="s">
        <v>594</v>
      </c>
      <c r="WOI266" t="s">
        <v>594</v>
      </c>
      <c r="WOJ266" t="s">
        <v>594</v>
      </c>
      <c r="WOK266" t="s">
        <v>594</v>
      </c>
      <c r="WOL266" t="s">
        <v>594</v>
      </c>
      <c r="WOM266" t="s">
        <v>594</v>
      </c>
      <c r="WON266" t="s">
        <v>594</v>
      </c>
      <c r="WOO266" t="s">
        <v>594</v>
      </c>
      <c r="WOP266" t="s">
        <v>594</v>
      </c>
      <c r="WOQ266" t="s">
        <v>594</v>
      </c>
      <c r="WOR266" t="s">
        <v>594</v>
      </c>
      <c r="WOS266" t="s">
        <v>594</v>
      </c>
      <c r="WOT266" t="s">
        <v>594</v>
      </c>
      <c r="WOU266" t="s">
        <v>594</v>
      </c>
      <c r="WOV266" t="s">
        <v>594</v>
      </c>
      <c r="WOW266" t="s">
        <v>594</v>
      </c>
      <c r="WOX266" t="s">
        <v>594</v>
      </c>
      <c r="WOY266" t="s">
        <v>594</v>
      </c>
      <c r="WOZ266" t="s">
        <v>594</v>
      </c>
      <c r="WPA266" t="s">
        <v>594</v>
      </c>
      <c r="WPB266" t="s">
        <v>594</v>
      </c>
      <c r="WPC266" t="s">
        <v>594</v>
      </c>
      <c r="WPD266" t="s">
        <v>594</v>
      </c>
      <c r="WPE266" t="s">
        <v>594</v>
      </c>
      <c r="WPF266" t="s">
        <v>594</v>
      </c>
      <c r="WPG266" t="s">
        <v>594</v>
      </c>
      <c r="WPH266" t="s">
        <v>594</v>
      </c>
      <c r="WPI266" t="s">
        <v>594</v>
      </c>
      <c r="WPJ266" t="s">
        <v>594</v>
      </c>
      <c r="WPK266" t="s">
        <v>594</v>
      </c>
      <c r="WPL266" t="s">
        <v>594</v>
      </c>
      <c r="WPM266" t="s">
        <v>594</v>
      </c>
      <c r="WPN266" t="s">
        <v>594</v>
      </c>
      <c r="WPO266" t="s">
        <v>594</v>
      </c>
      <c r="WPP266" t="s">
        <v>594</v>
      </c>
      <c r="WPQ266" t="s">
        <v>594</v>
      </c>
      <c r="WPR266" t="s">
        <v>594</v>
      </c>
      <c r="WPS266" t="s">
        <v>594</v>
      </c>
      <c r="WPT266" t="s">
        <v>594</v>
      </c>
      <c r="WPU266" t="s">
        <v>594</v>
      </c>
      <c r="WPV266" t="s">
        <v>594</v>
      </c>
      <c r="WPW266" t="s">
        <v>594</v>
      </c>
      <c r="WPX266" t="s">
        <v>594</v>
      </c>
      <c r="WPY266" t="s">
        <v>594</v>
      </c>
      <c r="WPZ266" t="s">
        <v>594</v>
      </c>
      <c r="WQA266" t="s">
        <v>594</v>
      </c>
      <c r="WQB266" t="s">
        <v>594</v>
      </c>
      <c r="WQC266" t="s">
        <v>594</v>
      </c>
      <c r="WQD266" t="s">
        <v>594</v>
      </c>
      <c r="WQE266" t="s">
        <v>594</v>
      </c>
      <c r="WQF266" t="s">
        <v>594</v>
      </c>
      <c r="WQG266" t="s">
        <v>594</v>
      </c>
      <c r="WQH266" t="s">
        <v>594</v>
      </c>
      <c r="WQI266" t="s">
        <v>594</v>
      </c>
      <c r="WQJ266" t="s">
        <v>594</v>
      </c>
      <c r="WQK266" t="s">
        <v>594</v>
      </c>
      <c r="WQL266" t="s">
        <v>594</v>
      </c>
      <c r="WQM266" t="s">
        <v>594</v>
      </c>
      <c r="WQN266" t="s">
        <v>594</v>
      </c>
      <c r="WQO266" t="s">
        <v>594</v>
      </c>
      <c r="WQP266" t="s">
        <v>594</v>
      </c>
      <c r="WQQ266" t="s">
        <v>594</v>
      </c>
      <c r="WQR266" t="s">
        <v>594</v>
      </c>
      <c r="WQS266" t="s">
        <v>594</v>
      </c>
      <c r="WQT266" t="s">
        <v>594</v>
      </c>
      <c r="WQU266" t="s">
        <v>594</v>
      </c>
      <c r="WQV266" t="s">
        <v>594</v>
      </c>
      <c r="WQW266" t="s">
        <v>594</v>
      </c>
      <c r="WQX266" t="s">
        <v>594</v>
      </c>
      <c r="WQY266" t="s">
        <v>594</v>
      </c>
      <c r="WQZ266" t="s">
        <v>594</v>
      </c>
      <c r="WRA266" t="s">
        <v>594</v>
      </c>
      <c r="WRB266" t="s">
        <v>594</v>
      </c>
      <c r="WRC266" t="s">
        <v>594</v>
      </c>
      <c r="WRD266" t="s">
        <v>594</v>
      </c>
      <c r="WRE266" t="s">
        <v>594</v>
      </c>
      <c r="WRF266" t="s">
        <v>594</v>
      </c>
      <c r="WRG266" t="s">
        <v>594</v>
      </c>
      <c r="WRH266" t="s">
        <v>594</v>
      </c>
      <c r="WRI266" t="s">
        <v>594</v>
      </c>
      <c r="WRJ266" t="s">
        <v>594</v>
      </c>
      <c r="WRK266" t="s">
        <v>594</v>
      </c>
      <c r="WRL266" t="s">
        <v>594</v>
      </c>
      <c r="WRM266" t="s">
        <v>594</v>
      </c>
      <c r="WRN266" t="s">
        <v>594</v>
      </c>
      <c r="WRO266" t="s">
        <v>594</v>
      </c>
      <c r="WRP266" t="s">
        <v>594</v>
      </c>
      <c r="WRQ266" t="s">
        <v>594</v>
      </c>
      <c r="WRR266" t="s">
        <v>594</v>
      </c>
      <c r="WRS266" t="s">
        <v>594</v>
      </c>
      <c r="WRT266" t="s">
        <v>594</v>
      </c>
      <c r="WRU266" t="s">
        <v>594</v>
      </c>
      <c r="WRV266" t="s">
        <v>594</v>
      </c>
      <c r="WRW266" t="s">
        <v>594</v>
      </c>
      <c r="WRX266" t="s">
        <v>594</v>
      </c>
      <c r="WRY266" t="s">
        <v>594</v>
      </c>
      <c r="WRZ266" t="s">
        <v>594</v>
      </c>
      <c r="WSA266" t="s">
        <v>594</v>
      </c>
      <c r="WSB266" t="s">
        <v>594</v>
      </c>
      <c r="WSC266" t="s">
        <v>594</v>
      </c>
      <c r="WSD266" t="s">
        <v>594</v>
      </c>
      <c r="WSE266" t="s">
        <v>594</v>
      </c>
      <c r="WSF266" t="s">
        <v>594</v>
      </c>
      <c r="WSG266" t="s">
        <v>594</v>
      </c>
      <c r="WSH266" t="s">
        <v>594</v>
      </c>
      <c r="WSI266" t="s">
        <v>594</v>
      </c>
      <c r="WSJ266" t="s">
        <v>594</v>
      </c>
      <c r="WSK266" t="s">
        <v>594</v>
      </c>
      <c r="WSL266" t="s">
        <v>594</v>
      </c>
      <c r="WSM266" t="s">
        <v>594</v>
      </c>
      <c r="WSN266" t="s">
        <v>594</v>
      </c>
      <c r="WSO266" t="s">
        <v>594</v>
      </c>
      <c r="WSP266" t="s">
        <v>594</v>
      </c>
      <c r="WSQ266" t="s">
        <v>594</v>
      </c>
      <c r="WSR266" t="s">
        <v>594</v>
      </c>
      <c r="WSS266" t="s">
        <v>594</v>
      </c>
      <c r="WST266" t="s">
        <v>594</v>
      </c>
      <c r="WSU266" t="s">
        <v>594</v>
      </c>
      <c r="WSV266" t="s">
        <v>594</v>
      </c>
      <c r="WSW266" t="s">
        <v>594</v>
      </c>
      <c r="WSX266" t="s">
        <v>594</v>
      </c>
      <c r="WSY266" t="s">
        <v>594</v>
      </c>
      <c r="WSZ266" t="s">
        <v>594</v>
      </c>
      <c r="WTA266" t="s">
        <v>594</v>
      </c>
      <c r="WTB266" t="s">
        <v>594</v>
      </c>
      <c r="WTC266" t="s">
        <v>594</v>
      </c>
      <c r="WTD266" t="s">
        <v>594</v>
      </c>
      <c r="WTE266" t="s">
        <v>594</v>
      </c>
      <c r="WTF266" t="s">
        <v>594</v>
      </c>
      <c r="WTG266" t="s">
        <v>594</v>
      </c>
      <c r="WTH266" t="s">
        <v>594</v>
      </c>
      <c r="WTI266" t="s">
        <v>594</v>
      </c>
      <c r="WTJ266" t="s">
        <v>594</v>
      </c>
      <c r="WTK266" t="s">
        <v>594</v>
      </c>
      <c r="WTL266" t="s">
        <v>594</v>
      </c>
      <c r="WTM266" t="s">
        <v>594</v>
      </c>
      <c r="WTN266" t="s">
        <v>594</v>
      </c>
      <c r="WTO266" t="s">
        <v>594</v>
      </c>
      <c r="WTP266" t="s">
        <v>594</v>
      </c>
      <c r="WTQ266" t="s">
        <v>594</v>
      </c>
      <c r="WTR266" t="s">
        <v>594</v>
      </c>
      <c r="WTS266" t="s">
        <v>594</v>
      </c>
      <c r="WTT266" t="s">
        <v>594</v>
      </c>
      <c r="WTU266" t="s">
        <v>594</v>
      </c>
      <c r="WTV266" t="s">
        <v>594</v>
      </c>
      <c r="WTW266" t="s">
        <v>594</v>
      </c>
      <c r="WTX266" t="s">
        <v>594</v>
      </c>
      <c r="WTY266" t="s">
        <v>594</v>
      </c>
      <c r="WTZ266" t="s">
        <v>594</v>
      </c>
      <c r="WUA266" t="s">
        <v>594</v>
      </c>
      <c r="WUB266" t="s">
        <v>594</v>
      </c>
      <c r="WUC266" t="s">
        <v>594</v>
      </c>
      <c r="WUD266" t="s">
        <v>594</v>
      </c>
      <c r="WUE266" t="s">
        <v>594</v>
      </c>
      <c r="WUF266" t="s">
        <v>594</v>
      </c>
      <c r="WUG266" t="s">
        <v>594</v>
      </c>
      <c r="WUH266" t="s">
        <v>594</v>
      </c>
      <c r="WUI266" t="s">
        <v>594</v>
      </c>
      <c r="WUJ266" t="s">
        <v>594</v>
      </c>
      <c r="WUK266" t="s">
        <v>594</v>
      </c>
      <c r="WUL266" t="s">
        <v>594</v>
      </c>
      <c r="WUM266" t="s">
        <v>594</v>
      </c>
      <c r="WUN266" t="s">
        <v>594</v>
      </c>
      <c r="WUO266" t="s">
        <v>594</v>
      </c>
      <c r="WUP266" t="s">
        <v>594</v>
      </c>
      <c r="WUQ266" t="s">
        <v>594</v>
      </c>
      <c r="WUR266" t="s">
        <v>594</v>
      </c>
      <c r="WUS266" t="s">
        <v>594</v>
      </c>
      <c r="WUT266" t="s">
        <v>594</v>
      </c>
      <c r="WUU266" t="s">
        <v>594</v>
      </c>
      <c r="WUV266" t="s">
        <v>594</v>
      </c>
      <c r="WUW266" t="s">
        <v>594</v>
      </c>
      <c r="WUX266" t="s">
        <v>594</v>
      </c>
      <c r="WUY266" t="s">
        <v>594</v>
      </c>
      <c r="WUZ266" t="s">
        <v>594</v>
      </c>
      <c r="WVA266" t="s">
        <v>594</v>
      </c>
      <c r="WVB266" t="s">
        <v>594</v>
      </c>
      <c r="WVC266" t="s">
        <v>594</v>
      </c>
      <c r="WVD266" t="s">
        <v>594</v>
      </c>
      <c r="WVE266" t="s">
        <v>594</v>
      </c>
      <c r="WVF266" t="s">
        <v>594</v>
      </c>
      <c r="WVG266" t="s">
        <v>594</v>
      </c>
      <c r="WVH266" t="s">
        <v>594</v>
      </c>
      <c r="WVI266" t="s">
        <v>594</v>
      </c>
      <c r="WVJ266" t="s">
        <v>594</v>
      </c>
      <c r="WVK266" t="s">
        <v>594</v>
      </c>
      <c r="WVL266" t="s">
        <v>594</v>
      </c>
      <c r="WVM266" t="s">
        <v>594</v>
      </c>
      <c r="WVN266" t="s">
        <v>594</v>
      </c>
      <c r="WVO266" t="s">
        <v>594</v>
      </c>
      <c r="WVP266" t="s">
        <v>594</v>
      </c>
      <c r="WVQ266" t="s">
        <v>594</v>
      </c>
      <c r="WVR266" t="s">
        <v>594</v>
      </c>
      <c r="WVS266" t="s">
        <v>594</v>
      </c>
      <c r="WVT266" t="s">
        <v>594</v>
      </c>
      <c r="WVU266" t="s">
        <v>594</v>
      </c>
      <c r="WVV266" t="s">
        <v>594</v>
      </c>
      <c r="WVW266" t="s">
        <v>594</v>
      </c>
      <c r="WVX266" t="s">
        <v>594</v>
      </c>
      <c r="WVY266" t="s">
        <v>594</v>
      </c>
      <c r="WVZ266" t="s">
        <v>594</v>
      </c>
      <c r="WWA266" t="s">
        <v>594</v>
      </c>
      <c r="WWB266" t="s">
        <v>594</v>
      </c>
      <c r="WWC266" t="s">
        <v>594</v>
      </c>
      <c r="WWD266" t="s">
        <v>594</v>
      </c>
      <c r="WWE266" t="s">
        <v>594</v>
      </c>
      <c r="WWF266" t="s">
        <v>594</v>
      </c>
      <c r="WWG266" t="s">
        <v>594</v>
      </c>
      <c r="WWH266" t="s">
        <v>594</v>
      </c>
      <c r="WWI266" t="s">
        <v>594</v>
      </c>
      <c r="WWJ266" t="s">
        <v>594</v>
      </c>
      <c r="WWK266" t="s">
        <v>594</v>
      </c>
      <c r="WWL266" t="s">
        <v>594</v>
      </c>
      <c r="WWM266" t="s">
        <v>594</v>
      </c>
      <c r="WWN266" t="s">
        <v>594</v>
      </c>
      <c r="WWO266" t="s">
        <v>594</v>
      </c>
      <c r="WWP266" t="s">
        <v>594</v>
      </c>
      <c r="WWQ266" t="s">
        <v>594</v>
      </c>
      <c r="WWR266" t="s">
        <v>594</v>
      </c>
      <c r="WWS266" t="s">
        <v>594</v>
      </c>
      <c r="WWT266" t="s">
        <v>594</v>
      </c>
      <c r="WWU266" t="s">
        <v>594</v>
      </c>
      <c r="WWV266" t="s">
        <v>594</v>
      </c>
      <c r="WWW266" t="s">
        <v>594</v>
      </c>
      <c r="WWX266" t="s">
        <v>594</v>
      </c>
      <c r="WWY266" t="s">
        <v>594</v>
      </c>
      <c r="WWZ266" t="s">
        <v>594</v>
      </c>
      <c r="WXA266" t="s">
        <v>594</v>
      </c>
      <c r="WXB266" t="s">
        <v>594</v>
      </c>
      <c r="WXC266" t="s">
        <v>594</v>
      </c>
      <c r="WXD266" t="s">
        <v>594</v>
      </c>
      <c r="WXE266" t="s">
        <v>594</v>
      </c>
      <c r="WXF266" t="s">
        <v>594</v>
      </c>
      <c r="WXG266" t="s">
        <v>594</v>
      </c>
      <c r="WXH266" t="s">
        <v>594</v>
      </c>
      <c r="WXI266" t="s">
        <v>594</v>
      </c>
      <c r="WXJ266" t="s">
        <v>594</v>
      </c>
      <c r="WXK266" t="s">
        <v>594</v>
      </c>
      <c r="WXL266" t="s">
        <v>594</v>
      </c>
      <c r="WXM266" t="s">
        <v>594</v>
      </c>
      <c r="WXN266" t="s">
        <v>594</v>
      </c>
      <c r="WXO266" t="s">
        <v>594</v>
      </c>
      <c r="WXP266" t="s">
        <v>594</v>
      </c>
      <c r="WXQ266" t="s">
        <v>594</v>
      </c>
      <c r="WXR266" t="s">
        <v>594</v>
      </c>
      <c r="WXS266" t="s">
        <v>594</v>
      </c>
      <c r="WXT266" t="s">
        <v>594</v>
      </c>
      <c r="WXU266" t="s">
        <v>594</v>
      </c>
      <c r="WXV266" t="s">
        <v>594</v>
      </c>
      <c r="WXW266" t="s">
        <v>594</v>
      </c>
      <c r="WXX266" t="s">
        <v>594</v>
      </c>
      <c r="WXY266" t="s">
        <v>594</v>
      </c>
      <c r="WXZ266" t="s">
        <v>594</v>
      </c>
      <c r="WYA266" t="s">
        <v>594</v>
      </c>
      <c r="WYB266" t="s">
        <v>594</v>
      </c>
      <c r="WYC266" t="s">
        <v>594</v>
      </c>
      <c r="WYD266" t="s">
        <v>594</v>
      </c>
      <c r="WYE266" t="s">
        <v>594</v>
      </c>
      <c r="WYF266" t="s">
        <v>594</v>
      </c>
      <c r="WYG266" t="s">
        <v>594</v>
      </c>
      <c r="WYH266" t="s">
        <v>594</v>
      </c>
      <c r="WYI266" t="s">
        <v>594</v>
      </c>
      <c r="WYJ266" t="s">
        <v>594</v>
      </c>
      <c r="WYK266" t="s">
        <v>594</v>
      </c>
      <c r="WYL266" t="s">
        <v>594</v>
      </c>
      <c r="WYM266" t="s">
        <v>594</v>
      </c>
      <c r="WYN266" t="s">
        <v>594</v>
      </c>
      <c r="WYO266" t="s">
        <v>594</v>
      </c>
      <c r="WYP266" t="s">
        <v>594</v>
      </c>
      <c r="WYQ266" t="s">
        <v>594</v>
      </c>
      <c r="WYR266" t="s">
        <v>594</v>
      </c>
      <c r="WYS266" t="s">
        <v>594</v>
      </c>
      <c r="WYT266" t="s">
        <v>594</v>
      </c>
      <c r="WYU266" t="s">
        <v>594</v>
      </c>
      <c r="WYV266" t="s">
        <v>594</v>
      </c>
      <c r="WYW266" t="s">
        <v>594</v>
      </c>
      <c r="WYX266" t="s">
        <v>594</v>
      </c>
      <c r="WYY266" t="s">
        <v>594</v>
      </c>
      <c r="WYZ266" t="s">
        <v>594</v>
      </c>
      <c r="WZA266" t="s">
        <v>594</v>
      </c>
      <c r="WZB266" t="s">
        <v>594</v>
      </c>
      <c r="WZC266" t="s">
        <v>594</v>
      </c>
      <c r="WZD266" t="s">
        <v>594</v>
      </c>
      <c r="WZE266" t="s">
        <v>594</v>
      </c>
      <c r="WZF266" t="s">
        <v>594</v>
      </c>
      <c r="WZG266" t="s">
        <v>594</v>
      </c>
      <c r="WZH266" t="s">
        <v>594</v>
      </c>
      <c r="WZI266" t="s">
        <v>594</v>
      </c>
      <c r="WZJ266" t="s">
        <v>594</v>
      </c>
      <c r="WZK266" t="s">
        <v>594</v>
      </c>
      <c r="WZL266" t="s">
        <v>594</v>
      </c>
      <c r="WZM266" t="s">
        <v>594</v>
      </c>
      <c r="WZN266" t="s">
        <v>594</v>
      </c>
      <c r="WZO266" t="s">
        <v>594</v>
      </c>
      <c r="WZP266" t="s">
        <v>594</v>
      </c>
      <c r="WZQ266" t="s">
        <v>594</v>
      </c>
      <c r="WZR266" t="s">
        <v>594</v>
      </c>
      <c r="WZS266" t="s">
        <v>594</v>
      </c>
      <c r="WZT266" t="s">
        <v>594</v>
      </c>
      <c r="WZU266" t="s">
        <v>594</v>
      </c>
      <c r="WZV266" t="s">
        <v>594</v>
      </c>
      <c r="WZW266" t="s">
        <v>594</v>
      </c>
      <c r="WZX266" t="s">
        <v>594</v>
      </c>
      <c r="WZY266" t="s">
        <v>594</v>
      </c>
      <c r="WZZ266" t="s">
        <v>594</v>
      </c>
      <c r="XAA266" t="s">
        <v>594</v>
      </c>
      <c r="XAB266" t="s">
        <v>594</v>
      </c>
      <c r="XAC266" t="s">
        <v>594</v>
      </c>
      <c r="XAD266" t="s">
        <v>594</v>
      </c>
      <c r="XAE266" t="s">
        <v>594</v>
      </c>
      <c r="XAF266" t="s">
        <v>594</v>
      </c>
      <c r="XAG266" t="s">
        <v>594</v>
      </c>
      <c r="XAH266" t="s">
        <v>594</v>
      </c>
      <c r="XAI266" t="s">
        <v>594</v>
      </c>
      <c r="XAJ266" t="s">
        <v>594</v>
      </c>
      <c r="XAK266" t="s">
        <v>594</v>
      </c>
      <c r="XAL266" t="s">
        <v>594</v>
      </c>
      <c r="XAM266" t="s">
        <v>594</v>
      </c>
      <c r="XAN266" t="s">
        <v>594</v>
      </c>
      <c r="XAO266" t="s">
        <v>594</v>
      </c>
      <c r="XAP266" t="s">
        <v>594</v>
      </c>
      <c r="XAQ266" t="s">
        <v>594</v>
      </c>
      <c r="XAR266" t="s">
        <v>594</v>
      </c>
      <c r="XAS266" t="s">
        <v>594</v>
      </c>
      <c r="XAT266" t="s">
        <v>594</v>
      </c>
      <c r="XAU266" t="s">
        <v>594</v>
      </c>
      <c r="XAV266" t="s">
        <v>594</v>
      </c>
      <c r="XAW266" t="s">
        <v>594</v>
      </c>
      <c r="XAX266" t="s">
        <v>594</v>
      </c>
      <c r="XAY266" t="s">
        <v>594</v>
      </c>
      <c r="XAZ266" t="s">
        <v>594</v>
      </c>
      <c r="XBA266" t="s">
        <v>594</v>
      </c>
      <c r="XBB266" t="s">
        <v>594</v>
      </c>
      <c r="XBC266" t="s">
        <v>594</v>
      </c>
      <c r="XBD266" t="s">
        <v>594</v>
      </c>
      <c r="XBE266" t="s">
        <v>594</v>
      </c>
      <c r="XBF266" t="s">
        <v>594</v>
      </c>
      <c r="XBG266" t="s">
        <v>594</v>
      </c>
      <c r="XBH266" t="s">
        <v>594</v>
      </c>
      <c r="XBI266" t="s">
        <v>594</v>
      </c>
      <c r="XBJ266" t="s">
        <v>594</v>
      </c>
      <c r="XBK266" t="s">
        <v>594</v>
      </c>
      <c r="XBL266" t="s">
        <v>594</v>
      </c>
      <c r="XBM266" t="s">
        <v>594</v>
      </c>
      <c r="XBN266" t="s">
        <v>594</v>
      </c>
      <c r="XBO266" t="s">
        <v>594</v>
      </c>
      <c r="XBP266" t="s">
        <v>594</v>
      </c>
      <c r="XBQ266" t="s">
        <v>594</v>
      </c>
      <c r="XBR266" t="s">
        <v>594</v>
      </c>
      <c r="XBS266" t="s">
        <v>594</v>
      </c>
      <c r="XBT266" t="s">
        <v>594</v>
      </c>
      <c r="XBU266" t="s">
        <v>594</v>
      </c>
      <c r="XBV266" t="s">
        <v>594</v>
      </c>
      <c r="XBW266" t="s">
        <v>594</v>
      </c>
      <c r="XBX266" t="s">
        <v>594</v>
      </c>
      <c r="XBY266" t="s">
        <v>594</v>
      </c>
      <c r="XBZ266" t="s">
        <v>594</v>
      </c>
      <c r="XCA266" t="s">
        <v>594</v>
      </c>
      <c r="XCB266" t="s">
        <v>594</v>
      </c>
      <c r="XCC266" t="s">
        <v>594</v>
      </c>
      <c r="XCD266" t="s">
        <v>594</v>
      </c>
      <c r="XCE266" t="s">
        <v>594</v>
      </c>
      <c r="XCF266" t="s">
        <v>594</v>
      </c>
      <c r="XCG266" t="s">
        <v>594</v>
      </c>
      <c r="XCH266" t="s">
        <v>594</v>
      </c>
      <c r="XCI266" t="s">
        <v>594</v>
      </c>
      <c r="XCJ266" t="s">
        <v>594</v>
      </c>
      <c r="XCK266" t="s">
        <v>594</v>
      </c>
      <c r="XCL266" t="s">
        <v>594</v>
      </c>
      <c r="XCM266" t="s">
        <v>594</v>
      </c>
      <c r="XCN266" t="s">
        <v>594</v>
      </c>
      <c r="XCO266" t="s">
        <v>594</v>
      </c>
      <c r="XCP266" t="s">
        <v>594</v>
      </c>
      <c r="XCQ266" t="s">
        <v>594</v>
      </c>
      <c r="XCR266" t="s">
        <v>594</v>
      </c>
      <c r="XCS266" t="s">
        <v>594</v>
      </c>
      <c r="XCT266" t="s">
        <v>594</v>
      </c>
      <c r="XCU266" t="s">
        <v>594</v>
      </c>
      <c r="XCV266" t="s">
        <v>594</v>
      </c>
      <c r="XCW266" t="s">
        <v>594</v>
      </c>
      <c r="XCX266" t="s">
        <v>594</v>
      </c>
      <c r="XCY266" t="s">
        <v>594</v>
      </c>
      <c r="XCZ266" t="s">
        <v>594</v>
      </c>
      <c r="XDA266" t="s">
        <v>594</v>
      </c>
      <c r="XDB266" t="s">
        <v>594</v>
      </c>
      <c r="XDC266" t="s">
        <v>594</v>
      </c>
      <c r="XDD266" t="s">
        <v>594</v>
      </c>
      <c r="XDE266" t="s">
        <v>594</v>
      </c>
      <c r="XDF266" t="s">
        <v>594</v>
      </c>
      <c r="XDG266" t="s">
        <v>594</v>
      </c>
      <c r="XDH266" t="s">
        <v>594</v>
      </c>
      <c r="XDI266" t="s">
        <v>594</v>
      </c>
      <c r="XDJ266" t="s">
        <v>594</v>
      </c>
      <c r="XDK266" t="s">
        <v>594</v>
      </c>
      <c r="XDL266" t="s">
        <v>594</v>
      </c>
      <c r="XDM266" t="s">
        <v>594</v>
      </c>
      <c r="XDN266" t="s">
        <v>594</v>
      </c>
      <c r="XDO266" t="s">
        <v>594</v>
      </c>
      <c r="XDP266" t="s">
        <v>594</v>
      </c>
      <c r="XDQ266" t="s">
        <v>594</v>
      </c>
      <c r="XDR266" t="s">
        <v>594</v>
      </c>
      <c r="XDS266" t="s">
        <v>594</v>
      </c>
      <c r="XDT266" t="s">
        <v>594</v>
      </c>
      <c r="XDU266" t="s">
        <v>594</v>
      </c>
      <c r="XDV266" t="s">
        <v>594</v>
      </c>
      <c r="XDW266" t="s">
        <v>594</v>
      </c>
      <c r="XDX266" t="s">
        <v>594</v>
      </c>
      <c r="XDY266" t="s">
        <v>594</v>
      </c>
      <c r="XDZ266" t="s">
        <v>594</v>
      </c>
      <c r="XEA266" t="s">
        <v>594</v>
      </c>
      <c r="XEB266" t="s">
        <v>594</v>
      </c>
      <c r="XEC266" t="s">
        <v>594</v>
      </c>
      <c r="XED266" t="s">
        <v>594</v>
      </c>
      <c r="XEE266" t="s">
        <v>594</v>
      </c>
      <c r="XEF266" t="s">
        <v>594</v>
      </c>
      <c r="XEG266" t="s">
        <v>594</v>
      </c>
      <c r="XEH266" t="s">
        <v>594</v>
      </c>
      <c r="XEI266" t="s">
        <v>594</v>
      </c>
      <c r="XEJ266" t="s">
        <v>594</v>
      </c>
      <c r="XEK266" t="s">
        <v>594</v>
      </c>
      <c r="XEL266" t="s">
        <v>594</v>
      </c>
      <c r="XEM266" t="s">
        <v>594</v>
      </c>
      <c r="XEN266" t="s">
        <v>594</v>
      </c>
      <c r="XEO266" t="s">
        <v>594</v>
      </c>
      <c r="XEP266" t="s">
        <v>594</v>
      </c>
      <c r="XEQ266" t="s">
        <v>594</v>
      </c>
      <c r="XER266" t="s">
        <v>594</v>
      </c>
      <c r="XES266" t="s">
        <v>594</v>
      </c>
      <c r="XET266" t="s">
        <v>594</v>
      </c>
      <c r="XEU266" t="s">
        <v>594</v>
      </c>
      <c r="XEV266" t="s">
        <v>594</v>
      </c>
      <c r="XEW266" t="s">
        <v>594</v>
      </c>
      <c r="XEX266" t="s">
        <v>594</v>
      </c>
      <c r="XEY266" t="s">
        <v>594</v>
      </c>
      <c r="XEZ266" t="s">
        <v>594</v>
      </c>
      <c r="XFA266" t="s">
        <v>594</v>
      </c>
      <c r="XFB266" t="s">
        <v>594</v>
      </c>
      <c r="XFC266" t="s">
        <v>594</v>
      </c>
      <c r="XFD266" t="s">
        <v>594</v>
      </c>
    </row>
    <row r="267" spans="126:16384" x14ac:dyDescent="0.45">
      <c r="DV267" t="s">
        <v>595</v>
      </c>
      <c r="DW267" t="s">
        <v>595</v>
      </c>
      <c r="DX267" t="s">
        <v>595</v>
      </c>
      <c r="DY267" t="s">
        <v>595</v>
      </c>
      <c r="DZ267" t="s">
        <v>595</v>
      </c>
      <c r="EA267" t="s">
        <v>595</v>
      </c>
      <c r="EB267" t="s">
        <v>595</v>
      </c>
      <c r="EC267" t="s">
        <v>595</v>
      </c>
      <c r="ED267" t="s">
        <v>595</v>
      </c>
      <c r="EE267" t="s">
        <v>595</v>
      </c>
      <c r="EF267" t="s">
        <v>595</v>
      </c>
      <c r="EG267" t="s">
        <v>595</v>
      </c>
      <c r="EH267" t="s">
        <v>595</v>
      </c>
      <c r="EI267" t="s">
        <v>595</v>
      </c>
      <c r="EJ267" t="s">
        <v>595</v>
      </c>
      <c r="EK267" t="s">
        <v>595</v>
      </c>
      <c r="EL267" t="s">
        <v>595</v>
      </c>
      <c r="EM267" t="s">
        <v>595</v>
      </c>
      <c r="EN267" t="s">
        <v>595</v>
      </c>
      <c r="EO267" t="s">
        <v>595</v>
      </c>
      <c r="EP267" t="s">
        <v>595</v>
      </c>
      <c r="EQ267" t="s">
        <v>595</v>
      </c>
      <c r="ER267" t="s">
        <v>595</v>
      </c>
      <c r="ES267" t="s">
        <v>595</v>
      </c>
      <c r="ET267" t="s">
        <v>595</v>
      </c>
      <c r="EU267" t="s">
        <v>595</v>
      </c>
      <c r="EV267" t="s">
        <v>595</v>
      </c>
      <c r="EW267" t="s">
        <v>595</v>
      </c>
      <c r="EX267" t="s">
        <v>595</v>
      </c>
      <c r="EY267" t="s">
        <v>595</v>
      </c>
      <c r="EZ267" t="s">
        <v>595</v>
      </c>
      <c r="FA267" t="s">
        <v>595</v>
      </c>
      <c r="FB267" t="s">
        <v>595</v>
      </c>
      <c r="FC267" t="s">
        <v>595</v>
      </c>
      <c r="FD267" t="s">
        <v>595</v>
      </c>
      <c r="FE267" t="s">
        <v>595</v>
      </c>
      <c r="FF267" t="s">
        <v>595</v>
      </c>
      <c r="FG267" t="s">
        <v>595</v>
      </c>
      <c r="FH267" t="s">
        <v>595</v>
      </c>
      <c r="FI267" t="s">
        <v>595</v>
      </c>
      <c r="FJ267" t="s">
        <v>595</v>
      </c>
      <c r="FK267" t="s">
        <v>595</v>
      </c>
      <c r="FL267" t="s">
        <v>595</v>
      </c>
      <c r="FM267" t="s">
        <v>595</v>
      </c>
      <c r="FN267" t="s">
        <v>595</v>
      </c>
      <c r="FO267" t="s">
        <v>595</v>
      </c>
      <c r="FP267" t="s">
        <v>595</v>
      </c>
      <c r="FQ267" t="s">
        <v>595</v>
      </c>
      <c r="FR267" t="s">
        <v>595</v>
      </c>
      <c r="FS267" t="s">
        <v>595</v>
      </c>
      <c r="FT267" t="s">
        <v>595</v>
      </c>
      <c r="FU267" t="s">
        <v>595</v>
      </c>
      <c r="FV267" t="s">
        <v>595</v>
      </c>
      <c r="FW267" t="s">
        <v>595</v>
      </c>
      <c r="FX267" t="s">
        <v>595</v>
      </c>
      <c r="FY267" t="s">
        <v>595</v>
      </c>
      <c r="FZ267" t="s">
        <v>595</v>
      </c>
      <c r="GA267" t="s">
        <v>595</v>
      </c>
      <c r="GB267" t="s">
        <v>595</v>
      </c>
      <c r="GC267" t="s">
        <v>595</v>
      </c>
      <c r="GD267" t="s">
        <v>595</v>
      </c>
      <c r="GE267" t="s">
        <v>595</v>
      </c>
      <c r="GF267" t="s">
        <v>595</v>
      </c>
      <c r="GG267" t="s">
        <v>595</v>
      </c>
      <c r="GH267" t="s">
        <v>595</v>
      </c>
      <c r="GI267" t="s">
        <v>595</v>
      </c>
      <c r="GJ267" t="s">
        <v>595</v>
      </c>
      <c r="GK267" t="s">
        <v>595</v>
      </c>
      <c r="GL267" t="s">
        <v>595</v>
      </c>
      <c r="GM267" t="s">
        <v>595</v>
      </c>
      <c r="GN267" t="s">
        <v>595</v>
      </c>
      <c r="GO267" t="s">
        <v>595</v>
      </c>
      <c r="GP267" t="s">
        <v>595</v>
      </c>
      <c r="GQ267" t="s">
        <v>595</v>
      </c>
      <c r="GR267" t="s">
        <v>595</v>
      </c>
      <c r="GS267" t="s">
        <v>595</v>
      </c>
      <c r="GT267" t="s">
        <v>595</v>
      </c>
      <c r="GU267" t="s">
        <v>595</v>
      </c>
      <c r="GV267" t="s">
        <v>595</v>
      </c>
      <c r="GW267" t="s">
        <v>595</v>
      </c>
      <c r="GX267" t="s">
        <v>595</v>
      </c>
      <c r="GY267" t="s">
        <v>595</v>
      </c>
      <c r="GZ267" t="s">
        <v>595</v>
      </c>
      <c r="HA267" t="s">
        <v>595</v>
      </c>
      <c r="HB267" t="s">
        <v>595</v>
      </c>
      <c r="HC267" t="s">
        <v>595</v>
      </c>
      <c r="HD267" t="s">
        <v>595</v>
      </c>
      <c r="HE267" t="s">
        <v>595</v>
      </c>
      <c r="HF267" t="s">
        <v>595</v>
      </c>
      <c r="HG267" t="s">
        <v>595</v>
      </c>
      <c r="HH267" t="s">
        <v>595</v>
      </c>
      <c r="HI267" t="s">
        <v>595</v>
      </c>
      <c r="HJ267" t="s">
        <v>595</v>
      </c>
      <c r="HK267" t="s">
        <v>595</v>
      </c>
      <c r="HL267" t="s">
        <v>595</v>
      </c>
      <c r="HM267" t="s">
        <v>595</v>
      </c>
      <c r="HN267" t="s">
        <v>595</v>
      </c>
      <c r="HO267" t="s">
        <v>595</v>
      </c>
      <c r="HP267" t="s">
        <v>595</v>
      </c>
      <c r="HQ267" t="s">
        <v>595</v>
      </c>
      <c r="HR267" t="s">
        <v>595</v>
      </c>
      <c r="HS267" t="s">
        <v>595</v>
      </c>
      <c r="HT267" t="s">
        <v>595</v>
      </c>
      <c r="HU267" t="s">
        <v>595</v>
      </c>
      <c r="HV267" t="s">
        <v>595</v>
      </c>
      <c r="HW267" t="s">
        <v>595</v>
      </c>
      <c r="HX267" t="s">
        <v>595</v>
      </c>
      <c r="HY267" t="s">
        <v>595</v>
      </c>
      <c r="HZ267" t="s">
        <v>595</v>
      </c>
      <c r="IA267" t="s">
        <v>595</v>
      </c>
      <c r="IB267" t="s">
        <v>595</v>
      </c>
      <c r="IC267" t="s">
        <v>595</v>
      </c>
      <c r="ID267" t="s">
        <v>595</v>
      </c>
      <c r="IE267" t="s">
        <v>595</v>
      </c>
      <c r="IF267" t="s">
        <v>595</v>
      </c>
      <c r="IG267" t="s">
        <v>595</v>
      </c>
      <c r="IH267" t="s">
        <v>595</v>
      </c>
      <c r="II267" t="s">
        <v>595</v>
      </c>
      <c r="IJ267" t="s">
        <v>595</v>
      </c>
      <c r="IK267" t="s">
        <v>595</v>
      </c>
      <c r="IL267" t="s">
        <v>595</v>
      </c>
      <c r="IM267" t="s">
        <v>595</v>
      </c>
      <c r="IN267" t="s">
        <v>595</v>
      </c>
      <c r="IO267" t="s">
        <v>595</v>
      </c>
      <c r="IP267" t="s">
        <v>595</v>
      </c>
      <c r="IQ267" t="s">
        <v>595</v>
      </c>
      <c r="IR267" t="s">
        <v>595</v>
      </c>
      <c r="IS267" t="s">
        <v>595</v>
      </c>
      <c r="IT267" t="s">
        <v>595</v>
      </c>
      <c r="IU267" t="s">
        <v>595</v>
      </c>
      <c r="IV267" t="s">
        <v>595</v>
      </c>
      <c r="IW267" t="s">
        <v>595</v>
      </c>
      <c r="IX267" t="s">
        <v>595</v>
      </c>
      <c r="IY267" t="s">
        <v>595</v>
      </c>
      <c r="IZ267" t="s">
        <v>595</v>
      </c>
      <c r="JA267" t="s">
        <v>595</v>
      </c>
      <c r="JB267" t="s">
        <v>595</v>
      </c>
      <c r="JC267" t="s">
        <v>595</v>
      </c>
      <c r="JD267" t="s">
        <v>595</v>
      </c>
      <c r="JE267" t="s">
        <v>595</v>
      </c>
      <c r="JF267" t="s">
        <v>595</v>
      </c>
      <c r="JG267" t="s">
        <v>595</v>
      </c>
      <c r="JH267" t="s">
        <v>595</v>
      </c>
      <c r="JI267" t="s">
        <v>595</v>
      </c>
      <c r="JJ267" t="s">
        <v>595</v>
      </c>
      <c r="JK267" t="s">
        <v>595</v>
      </c>
      <c r="JL267" t="s">
        <v>595</v>
      </c>
      <c r="JM267" t="s">
        <v>595</v>
      </c>
      <c r="JN267" t="s">
        <v>595</v>
      </c>
      <c r="JO267" t="s">
        <v>595</v>
      </c>
      <c r="JP267" t="s">
        <v>595</v>
      </c>
      <c r="JQ267" t="s">
        <v>595</v>
      </c>
      <c r="JR267" t="s">
        <v>595</v>
      </c>
      <c r="JS267" t="s">
        <v>595</v>
      </c>
      <c r="JT267" t="s">
        <v>595</v>
      </c>
      <c r="JU267" t="s">
        <v>595</v>
      </c>
      <c r="JV267" t="s">
        <v>595</v>
      </c>
      <c r="JW267" t="s">
        <v>595</v>
      </c>
      <c r="JX267" t="s">
        <v>595</v>
      </c>
      <c r="JY267" t="s">
        <v>595</v>
      </c>
      <c r="JZ267" t="s">
        <v>595</v>
      </c>
      <c r="KA267" t="s">
        <v>595</v>
      </c>
      <c r="KB267" t="s">
        <v>595</v>
      </c>
      <c r="KC267" t="s">
        <v>595</v>
      </c>
      <c r="KD267" t="s">
        <v>595</v>
      </c>
      <c r="KE267" t="s">
        <v>595</v>
      </c>
      <c r="KF267" t="s">
        <v>595</v>
      </c>
      <c r="KG267" t="s">
        <v>595</v>
      </c>
      <c r="KH267" t="s">
        <v>595</v>
      </c>
      <c r="KI267" t="s">
        <v>595</v>
      </c>
      <c r="KJ267" t="s">
        <v>595</v>
      </c>
      <c r="KK267" t="s">
        <v>595</v>
      </c>
      <c r="KL267" t="s">
        <v>595</v>
      </c>
      <c r="KM267" t="s">
        <v>595</v>
      </c>
      <c r="KN267" t="s">
        <v>595</v>
      </c>
      <c r="KO267" t="s">
        <v>595</v>
      </c>
      <c r="KP267" t="s">
        <v>595</v>
      </c>
      <c r="KQ267" t="s">
        <v>595</v>
      </c>
      <c r="KR267" t="s">
        <v>595</v>
      </c>
      <c r="KS267" t="s">
        <v>595</v>
      </c>
      <c r="KT267" t="s">
        <v>595</v>
      </c>
      <c r="KU267" t="s">
        <v>595</v>
      </c>
      <c r="KV267" t="s">
        <v>595</v>
      </c>
      <c r="KW267" t="s">
        <v>595</v>
      </c>
      <c r="KX267" t="s">
        <v>595</v>
      </c>
      <c r="KY267" t="s">
        <v>595</v>
      </c>
      <c r="KZ267" t="s">
        <v>595</v>
      </c>
      <c r="LA267" t="s">
        <v>595</v>
      </c>
      <c r="LB267" t="s">
        <v>595</v>
      </c>
      <c r="LC267" t="s">
        <v>595</v>
      </c>
      <c r="LD267" t="s">
        <v>595</v>
      </c>
      <c r="LE267" t="s">
        <v>595</v>
      </c>
      <c r="LF267" t="s">
        <v>595</v>
      </c>
      <c r="LG267" t="s">
        <v>595</v>
      </c>
      <c r="LH267" t="s">
        <v>595</v>
      </c>
      <c r="LI267" t="s">
        <v>595</v>
      </c>
      <c r="LJ267" t="s">
        <v>595</v>
      </c>
      <c r="LK267" t="s">
        <v>595</v>
      </c>
      <c r="LL267" t="s">
        <v>595</v>
      </c>
      <c r="LM267" t="s">
        <v>595</v>
      </c>
      <c r="LN267" t="s">
        <v>595</v>
      </c>
      <c r="LO267" t="s">
        <v>595</v>
      </c>
      <c r="LP267" t="s">
        <v>595</v>
      </c>
      <c r="LQ267" t="s">
        <v>595</v>
      </c>
      <c r="LR267" t="s">
        <v>595</v>
      </c>
      <c r="LS267" t="s">
        <v>595</v>
      </c>
      <c r="LT267" t="s">
        <v>595</v>
      </c>
      <c r="LU267" t="s">
        <v>595</v>
      </c>
      <c r="LV267" t="s">
        <v>595</v>
      </c>
      <c r="LW267" t="s">
        <v>595</v>
      </c>
      <c r="LX267" t="s">
        <v>595</v>
      </c>
      <c r="LY267" t="s">
        <v>595</v>
      </c>
      <c r="LZ267" t="s">
        <v>595</v>
      </c>
      <c r="MA267" t="s">
        <v>595</v>
      </c>
      <c r="MB267" t="s">
        <v>595</v>
      </c>
      <c r="MC267" t="s">
        <v>595</v>
      </c>
      <c r="MD267" t="s">
        <v>595</v>
      </c>
      <c r="ME267" t="s">
        <v>595</v>
      </c>
      <c r="MF267" t="s">
        <v>595</v>
      </c>
      <c r="MG267" t="s">
        <v>595</v>
      </c>
      <c r="MH267" t="s">
        <v>595</v>
      </c>
      <c r="MI267" t="s">
        <v>595</v>
      </c>
      <c r="MJ267" t="s">
        <v>595</v>
      </c>
      <c r="MK267" t="s">
        <v>595</v>
      </c>
      <c r="ML267" t="s">
        <v>595</v>
      </c>
      <c r="MM267" t="s">
        <v>595</v>
      </c>
      <c r="MN267" t="s">
        <v>595</v>
      </c>
      <c r="MO267" t="s">
        <v>595</v>
      </c>
      <c r="MP267" t="s">
        <v>595</v>
      </c>
      <c r="MQ267" t="s">
        <v>595</v>
      </c>
      <c r="MR267" t="s">
        <v>595</v>
      </c>
      <c r="MS267" t="s">
        <v>595</v>
      </c>
      <c r="MT267" t="s">
        <v>595</v>
      </c>
      <c r="MU267" t="s">
        <v>595</v>
      </c>
      <c r="MV267" t="s">
        <v>595</v>
      </c>
      <c r="MW267" t="s">
        <v>595</v>
      </c>
      <c r="MX267" t="s">
        <v>595</v>
      </c>
      <c r="MY267" t="s">
        <v>595</v>
      </c>
      <c r="MZ267" t="s">
        <v>595</v>
      </c>
      <c r="NA267" t="s">
        <v>595</v>
      </c>
      <c r="NB267" t="s">
        <v>595</v>
      </c>
      <c r="NC267" t="s">
        <v>595</v>
      </c>
      <c r="ND267" t="s">
        <v>595</v>
      </c>
      <c r="NE267" t="s">
        <v>595</v>
      </c>
      <c r="NF267" t="s">
        <v>595</v>
      </c>
      <c r="NG267" t="s">
        <v>595</v>
      </c>
      <c r="NH267" t="s">
        <v>595</v>
      </c>
      <c r="NI267" t="s">
        <v>595</v>
      </c>
      <c r="NJ267" t="s">
        <v>595</v>
      </c>
      <c r="NK267" t="s">
        <v>595</v>
      </c>
      <c r="NL267" t="s">
        <v>595</v>
      </c>
      <c r="NM267" t="s">
        <v>595</v>
      </c>
      <c r="NN267" t="s">
        <v>595</v>
      </c>
      <c r="NO267" t="s">
        <v>595</v>
      </c>
      <c r="NP267" t="s">
        <v>595</v>
      </c>
      <c r="NQ267" t="s">
        <v>595</v>
      </c>
      <c r="NR267" t="s">
        <v>595</v>
      </c>
      <c r="NS267" t="s">
        <v>595</v>
      </c>
      <c r="NT267" t="s">
        <v>595</v>
      </c>
      <c r="NU267" t="s">
        <v>595</v>
      </c>
      <c r="NV267" t="s">
        <v>595</v>
      </c>
      <c r="NW267" t="s">
        <v>595</v>
      </c>
      <c r="NX267" t="s">
        <v>595</v>
      </c>
      <c r="NY267" t="s">
        <v>595</v>
      </c>
      <c r="NZ267" t="s">
        <v>595</v>
      </c>
      <c r="OA267" t="s">
        <v>595</v>
      </c>
      <c r="OB267" t="s">
        <v>595</v>
      </c>
      <c r="OC267" t="s">
        <v>595</v>
      </c>
      <c r="OD267" t="s">
        <v>595</v>
      </c>
      <c r="OE267" t="s">
        <v>595</v>
      </c>
      <c r="OF267" t="s">
        <v>595</v>
      </c>
      <c r="OG267" t="s">
        <v>595</v>
      </c>
      <c r="OH267" t="s">
        <v>595</v>
      </c>
      <c r="OI267" t="s">
        <v>595</v>
      </c>
      <c r="OJ267" t="s">
        <v>595</v>
      </c>
      <c r="OK267" t="s">
        <v>595</v>
      </c>
      <c r="OL267" t="s">
        <v>595</v>
      </c>
      <c r="OM267" t="s">
        <v>595</v>
      </c>
      <c r="ON267" t="s">
        <v>595</v>
      </c>
      <c r="OO267" t="s">
        <v>595</v>
      </c>
      <c r="OP267" t="s">
        <v>595</v>
      </c>
      <c r="OQ267" t="s">
        <v>595</v>
      </c>
      <c r="OR267" t="s">
        <v>595</v>
      </c>
      <c r="OS267" t="s">
        <v>595</v>
      </c>
      <c r="OT267" t="s">
        <v>595</v>
      </c>
      <c r="OU267" t="s">
        <v>595</v>
      </c>
      <c r="OV267" t="s">
        <v>595</v>
      </c>
      <c r="OW267" t="s">
        <v>595</v>
      </c>
      <c r="OX267" t="s">
        <v>595</v>
      </c>
      <c r="OY267" t="s">
        <v>595</v>
      </c>
      <c r="OZ267" t="s">
        <v>595</v>
      </c>
      <c r="PA267" t="s">
        <v>595</v>
      </c>
      <c r="PB267" t="s">
        <v>595</v>
      </c>
      <c r="PC267" t="s">
        <v>595</v>
      </c>
      <c r="PD267" t="s">
        <v>595</v>
      </c>
      <c r="PE267" t="s">
        <v>595</v>
      </c>
      <c r="PF267" t="s">
        <v>595</v>
      </c>
      <c r="PG267" t="s">
        <v>595</v>
      </c>
      <c r="PH267" t="s">
        <v>595</v>
      </c>
      <c r="PI267" t="s">
        <v>595</v>
      </c>
      <c r="PJ267" t="s">
        <v>595</v>
      </c>
      <c r="PK267" t="s">
        <v>595</v>
      </c>
      <c r="PL267" t="s">
        <v>595</v>
      </c>
      <c r="PM267" t="s">
        <v>595</v>
      </c>
      <c r="PN267" t="s">
        <v>595</v>
      </c>
      <c r="PO267" t="s">
        <v>595</v>
      </c>
      <c r="PP267" t="s">
        <v>595</v>
      </c>
      <c r="PQ267" t="s">
        <v>595</v>
      </c>
      <c r="PR267" t="s">
        <v>595</v>
      </c>
      <c r="PS267" t="s">
        <v>595</v>
      </c>
      <c r="PT267" t="s">
        <v>595</v>
      </c>
      <c r="PU267" t="s">
        <v>595</v>
      </c>
      <c r="PV267" t="s">
        <v>595</v>
      </c>
      <c r="PW267" t="s">
        <v>595</v>
      </c>
      <c r="PX267" t="s">
        <v>595</v>
      </c>
      <c r="PY267" t="s">
        <v>595</v>
      </c>
      <c r="PZ267" t="s">
        <v>595</v>
      </c>
      <c r="QA267" t="s">
        <v>595</v>
      </c>
      <c r="QB267" t="s">
        <v>595</v>
      </c>
      <c r="QC267" t="s">
        <v>595</v>
      </c>
      <c r="QD267" t="s">
        <v>595</v>
      </c>
      <c r="QE267" t="s">
        <v>595</v>
      </c>
      <c r="QF267" t="s">
        <v>595</v>
      </c>
      <c r="QG267" t="s">
        <v>595</v>
      </c>
      <c r="QH267" t="s">
        <v>595</v>
      </c>
      <c r="QI267" t="s">
        <v>595</v>
      </c>
      <c r="QJ267" t="s">
        <v>595</v>
      </c>
      <c r="QK267" t="s">
        <v>595</v>
      </c>
      <c r="QL267" t="s">
        <v>595</v>
      </c>
      <c r="QM267" t="s">
        <v>595</v>
      </c>
      <c r="QN267" t="s">
        <v>595</v>
      </c>
      <c r="QO267" t="s">
        <v>595</v>
      </c>
      <c r="QP267" t="s">
        <v>595</v>
      </c>
      <c r="QQ267" t="s">
        <v>595</v>
      </c>
      <c r="QR267" t="s">
        <v>595</v>
      </c>
      <c r="QS267" t="s">
        <v>595</v>
      </c>
      <c r="QT267" t="s">
        <v>595</v>
      </c>
      <c r="QU267" t="s">
        <v>595</v>
      </c>
      <c r="QV267" t="s">
        <v>595</v>
      </c>
      <c r="QW267" t="s">
        <v>595</v>
      </c>
      <c r="QX267" t="s">
        <v>595</v>
      </c>
      <c r="QY267" t="s">
        <v>595</v>
      </c>
      <c r="QZ267" t="s">
        <v>595</v>
      </c>
      <c r="RA267" t="s">
        <v>595</v>
      </c>
      <c r="RB267" t="s">
        <v>595</v>
      </c>
      <c r="RC267" t="s">
        <v>595</v>
      </c>
      <c r="RD267" t="s">
        <v>595</v>
      </c>
      <c r="RE267" t="s">
        <v>595</v>
      </c>
      <c r="RF267" t="s">
        <v>595</v>
      </c>
      <c r="RG267" t="s">
        <v>595</v>
      </c>
      <c r="RH267" t="s">
        <v>595</v>
      </c>
      <c r="RI267" t="s">
        <v>595</v>
      </c>
      <c r="RJ267" t="s">
        <v>595</v>
      </c>
      <c r="RK267" t="s">
        <v>595</v>
      </c>
      <c r="RL267" t="s">
        <v>595</v>
      </c>
      <c r="RM267" t="s">
        <v>595</v>
      </c>
      <c r="RN267" t="s">
        <v>595</v>
      </c>
      <c r="RO267" t="s">
        <v>595</v>
      </c>
      <c r="RP267" t="s">
        <v>595</v>
      </c>
      <c r="RQ267" t="s">
        <v>595</v>
      </c>
      <c r="RR267" t="s">
        <v>595</v>
      </c>
      <c r="RS267" t="s">
        <v>595</v>
      </c>
      <c r="RT267" t="s">
        <v>595</v>
      </c>
      <c r="RU267" t="s">
        <v>595</v>
      </c>
      <c r="RV267" t="s">
        <v>595</v>
      </c>
      <c r="RW267" t="s">
        <v>595</v>
      </c>
      <c r="RX267" t="s">
        <v>595</v>
      </c>
      <c r="RY267" t="s">
        <v>595</v>
      </c>
      <c r="RZ267" t="s">
        <v>595</v>
      </c>
      <c r="SA267" t="s">
        <v>595</v>
      </c>
      <c r="SB267" t="s">
        <v>595</v>
      </c>
      <c r="SC267" t="s">
        <v>595</v>
      </c>
      <c r="SD267" t="s">
        <v>595</v>
      </c>
      <c r="SE267" t="s">
        <v>595</v>
      </c>
      <c r="SF267" t="s">
        <v>595</v>
      </c>
      <c r="SG267" t="s">
        <v>595</v>
      </c>
      <c r="SH267" t="s">
        <v>595</v>
      </c>
      <c r="SI267" t="s">
        <v>595</v>
      </c>
      <c r="SJ267" t="s">
        <v>595</v>
      </c>
      <c r="SK267" t="s">
        <v>595</v>
      </c>
      <c r="SL267" t="s">
        <v>595</v>
      </c>
      <c r="SM267" t="s">
        <v>595</v>
      </c>
      <c r="SN267" t="s">
        <v>595</v>
      </c>
      <c r="SO267" t="s">
        <v>595</v>
      </c>
      <c r="SP267" t="s">
        <v>595</v>
      </c>
      <c r="SQ267" t="s">
        <v>595</v>
      </c>
      <c r="SR267" t="s">
        <v>595</v>
      </c>
      <c r="SS267" t="s">
        <v>595</v>
      </c>
      <c r="ST267" t="s">
        <v>595</v>
      </c>
      <c r="SU267" t="s">
        <v>595</v>
      </c>
      <c r="SV267" t="s">
        <v>595</v>
      </c>
      <c r="SW267" t="s">
        <v>595</v>
      </c>
      <c r="SX267" t="s">
        <v>595</v>
      </c>
      <c r="SY267" t="s">
        <v>595</v>
      </c>
      <c r="SZ267" t="s">
        <v>595</v>
      </c>
      <c r="TA267" t="s">
        <v>595</v>
      </c>
      <c r="TB267" t="s">
        <v>595</v>
      </c>
      <c r="TC267" t="s">
        <v>595</v>
      </c>
      <c r="TD267" t="s">
        <v>595</v>
      </c>
      <c r="TE267" t="s">
        <v>595</v>
      </c>
      <c r="TF267" t="s">
        <v>595</v>
      </c>
      <c r="TG267" t="s">
        <v>595</v>
      </c>
      <c r="TH267" t="s">
        <v>595</v>
      </c>
      <c r="TI267" t="s">
        <v>595</v>
      </c>
      <c r="TJ267" t="s">
        <v>595</v>
      </c>
      <c r="TK267" t="s">
        <v>595</v>
      </c>
      <c r="TL267" t="s">
        <v>595</v>
      </c>
      <c r="TM267" t="s">
        <v>595</v>
      </c>
      <c r="TN267" t="s">
        <v>595</v>
      </c>
      <c r="TO267" t="s">
        <v>595</v>
      </c>
      <c r="TP267" t="s">
        <v>595</v>
      </c>
      <c r="TQ267" t="s">
        <v>595</v>
      </c>
      <c r="TR267" t="s">
        <v>595</v>
      </c>
      <c r="TS267" t="s">
        <v>595</v>
      </c>
      <c r="TT267" t="s">
        <v>595</v>
      </c>
      <c r="TU267" t="s">
        <v>595</v>
      </c>
      <c r="TV267" t="s">
        <v>595</v>
      </c>
      <c r="TW267" t="s">
        <v>595</v>
      </c>
      <c r="TX267" t="s">
        <v>595</v>
      </c>
      <c r="TY267" t="s">
        <v>595</v>
      </c>
      <c r="TZ267" t="s">
        <v>595</v>
      </c>
      <c r="UA267" t="s">
        <v>595</v>
      </c>
      <c r="UB267" t="s">
        <v>595</v>
      </c>
      <c r="UC267" t="s">
        <v>595</v>
      </c>
      <c r="UD267" t="s">
        <v>595</v>
      </c>
      <c r="UE267" t="s">
        <v>595</v>
      </c>
      <c r="UF267" t="s">
        <v>595</v>
      </c>
      <c r="UG267" t="s">
        <v>595</v>
      </c>
      <c r="UH267" t="s">
        <v>595</v>
      </c>
      <c r="UI267" t="s">
        <v>595</v>
      </c>
      <c r="UJ267" t="s">
        <v>595</v>
      </c>
      <c r="UK267" t="s">
        <v>595</v>
      </c>
      <c r="UL267" t="s">
        <v>595</v>
      </c>
      <c r="UM267" t="s">
        <v>595</v>
      </c>
      <c r="UN267" t="s">
        <v>595</v>
      </c>
      <c r="UO267" t="s">
        <v>595</v>
      </c>
      <c r="UP267" t="s">
        <v>595</v>
      </c>
      <c r="UQ267" t="s">
        <v>595</v>
      </c>
      <c r="UR267" t="s">
        <v>595</v>
      </c>
      <c r="US267" t="s">
        <v>595</v>
      </c>
      <c r="UT267" t="s">
        <v>595</v>
      </c>
      <c r="UU267" t="s">
        <v>595</v>
      </c>
      <c r="UV267" t="s">
        <v>595</v>
      </c>
      <c r="UW267" t="s">
        <v>595</v>
      </c>
      <c r="UX267" t="s">
        <v>595</v>
      </c>
      <c r="UY267" t="s">
        <v>595</v>
      </c>
      <c r="UZ267" t="s">
        <v>595</v>
      </c>
      <c r="VA267" t="s">
        <v>595</v>
      </c>
      <c r="VB267" t="s">
        <v>595</v>
      </c>
      <c r="VC267" t="s">
        <v>595</v>
      </c>
      <c r="VD267" t="s">
        <v>595</v>
      </c>
      <c r="VE267" t="s">
        <v>595</v>
      </c>
      <c r="VF267" t="s">
        <v>595</v>
      </c>
      <c r="VG267" t="s">
        <v>595</v>
      </c>
      <c r="VH267" t="s">
        <v>595</v>
      </c>
      <c r="VI267" t="s">
        <v>595</v>
      </c>
      <c r="VJ267" t="s">
        <v>595</v>
      </c>
      <c r="VK267" t="s">
        <v>595</v>
      </c>
      <c r="VL267" t="s">
        <v>595</v>
      </c>
      <c r="VM267" t="s">
        <v>595</v>
      </c>
      <c r="VN267" t="s">
        <v>595</v>
      </c>
      <c r="VO267" t="s">
        <v>595</v>
      </c>
      <c r="VP267" t="s">
        <v>595</v>
      </c>
      <c r="VQ267" t="s">
        <v>595</v>
      </c>
      <c r="VR267" t="s">
        <v>595</v>
      </c>
      <c r="VS267" t="s">
        <v>595</v>
      </c>
      <c r="VT267" t="s">
        <v>595</v>
      </c>
      <c r="VU267" t="s">
        <v>595</v>
      </c>
      <c r="VV267" t="s">
        <v>595</v>
      </c>
      <c r="VW267" t="s">
        <v>595</v>
      </c>
      <c r="VX267" t="s">
        <v>595</v>
      </c>
      <c r="VY267" t="s">
        <v>595</v>
      </c>
      <c r="VZ267" t="s">
        <v>595</v>
      </c>
      <c r="WA267" t="s">
        <v>595</v>
      </c>
      <c r="WB267" t="s">
        <v>595</v>
      </c>
      <c r="WC267" t="s">
        <v>595</v>
      </c>
      <c r="WD267" t="s">
        <v>595</v>
      </c>
      <c r="WE267" t="s">
        <v>595</v>
      </c>
      <c r="WF267" t="s">
        <v>595</v>
      </c>
      <c r="WG267" t="s">
        <v>595</v>
      </c>
      <c r="WH267" t="s">
        <v>595</v>
      </c>
      <c r="WI267" t="s">
        <v>595</v>
      </c>
      <c r="WJ267" t="s">
        <v>595</v>
      </c>
      <c r="WK267" t="s">
        <v>595</v>
      </c>
      <c r="WL267" t="s">
        <v>595</v>
      </c>
      <c r="WM267" t="s">
        <v>595</v>
      </c>
      <c r="WN267" t="s">
        <v>595</v>
      </c>
      <c r="WO267" t="s">
        <v>595</v>
      </c>
      <c r="WP267" t="s">
        <v>595</v>
      </c>
      <c r="WQ267" t="s">
        <v>595</v>
      </c>
      <c r="WR267" t="s">
        <v>595</v>
      </c>
      <c r="WS267" t="s">
        <v>595</v>
      </c>
      <c r="WT267" t="s">
        <v>595</v>
      </c>
      <c r="WU267" t="s">
        <v>595</v>
      </c>
      <c r="WV267" t="s">
        <v>595</v>
      </c>
      <c r="WW267" t="s">
        <v>595</v>
      </c>
      <c r="WX267" t="s">
        <v>595</v>
      </c>
      <c r="WY267" t="s">
        <v>595</v>
      </c>
      <c r="WZ267" t="s">
        <v>595</v>
      </c>
      <c r="XA267" t="s">
        <v>595</v>
      </c>
      <c r="XB267" t="s">
        <v>595</v>
      </c>
      <c r="XC267" t="s">
        <v>595</v>
      </c>
      <c r="XD267" t="s">
        <v>595</v>
      </c>
      <c r="XE267" t="s">
        <v>595</v>
      </c>
      <c r="XF267" t="s">
        <v>595</v>
      </c>
      <c r="XG267" t="s">
        <v>595</v>
      </c>
      <c r="XH267" t="s">
        <v>595</v>
      </c>
      <c r="XI267" t="s">
        <v>595</v>
      </c>
      <c r="XJ267" t="s">
        <v>595</v>
      </c>
      <c r="XK267" t="s">
        <v>595</v>
      </c>
      <c r="XL267" t="s">
        <v>595</v>
      </c>
      <c r="XM267" t="s">
        <v>595</v>
      </c>
      <c r="XN267" t="s">
        <v>595</v>
      </c>
      <c r="XO267" t="s">
        <v>595</v>
      </c>
      <c r="XP267" t="s">
        <v>595</v>
      </c>
      <c r="XQ267" t="s">
        <v>595</v>
      </c>
      <c r="XR267" t="s">
        <v>595</v>
      </c>
      <c r="XS267" t="s">
        <v>595</v>
      </c>
      <c r="XT267" t="s">
        <v>595</v>
      </c>
      <c r="XU267" t="s">
        <v>595</v>
      </c>
      <c r="XV267" t="s">
        <v>595</v>
      </c>
      <c r="XW267" t="s">
        <v>595</v>
      </c>
      <c r="XX267" t="s">
        <v>595</v>
      </c>
      <c r="XY267" t="s">
        <v>595</v>
      </c>
      <c r="XZ267" t="s">
        <v>595</v>
      </c>
      <c r="YA267" t="s">
        <v>595</v>
      </c>
      <c r="YB267" t="s">
        <v>595</v>
      </c>
      <c r="YC267" t="s">
        <v>595</v>
      </c>
      <c r="YD267" t="s">
        <v>595</v>
      </c>
      <c r="YE267" t="s">
        <v>595</v>
      </c>
      <c r="YF267" t="s">
        <v>595</v>
      </c>
      <c r="YG267" t="s">
        <v>595</v>
      </c>
      <c r="YH267" t="s">
        <v>595</v>
      </c>
      <c r="YI267" t="s">
        <v>595</v>
      </c>
      <c r="YJ267" t="s">
        <v>595</v>
      </c>
      <c r="YK267" t="s">
        <v>595</v>
      </c>
      <c r="YL267" t="s">
        <v>595</v>
      </c>
      <c r="YM267" t="s">
        <v>595</v>
      </c>
      <c r="YN267" t="s">
        <v>595</v>
      </c>
      <c r="YO267" t="s">
        <v>595</v>
      </c>
      <c r="YP267" t="s">
        <v>595</v>
      </c>
      <c r="YQ267" t="s">
        <v>595</v>
      </c>
      <c r="YR267" t="s">
        <v>595</v>
      </c>
      <c r="YS267" t="s">
        <v>595</v>
      </c>
      <c r="YT267" t="s">
        <v>595</v>
      </c>
      <c r="YU267" t="s">
        <v>595</v>
      </c>
      <c r="YV267" t="s">
        <v>595</v>
      </c>
      <c r="YW267" t="s">
        <v>595</v>
      </c>
      <c r="YX267" t="s">
        <v>595</v>
      </c>
      <c r="YY267" t="s">
        <v>595</v>
      </c>
      <c r="YZ267" t="s">
        <v>595</v>
      </c>
      <c r="ZA267" t="s">
        <v>595</v>
      </c>
      <c r="ZB267" t="s">
        <v>595</v>
      </c>
      <c r="ZC267" t="s">
        <v>595</v>
      </c>
      <c r="ZD267" t="s">
        <v>595</v>
      </c>
      <c r="ZE267" t="s">
        <v>595</v>
      </c>
      <c r="ZF267" t="s">
        <v>595</v>
      </c>
      <c r="ZG267" t="s">
        <v>595</v>
      </c>
      <c r="ZH267" t="s">
        <v>595</v>
      </c>
      <c r="ZI267" t="s">
        <v>595</v>
      </c>
      <c r="ZJ267" t="s">
        <v>595</v>
      </c>
      <c r="ZK267" t="s">
        <v>595</v>
      </c>
      <c r="ZL267" t="s">
        <v>595</v>
      </c>
      <c r="ZM267" t="s">
        <v>595</v>
      </c>
      <c r="ZN267" t="s">
        <v>595</v>
      </c>
      <c r="ZO267" t="s">
        <v>595</v>
      </c>
      <c r="ZP267" t="s">
        <v>595</v>
      </c>
      <c r="ZQ267" t="s">
        <v>595</v>
      </c>
      <c r="ZR267" t="s">
        <v>595</v>
      </c>
      <c r="ZS267" t="s">
        <v>595</v>
      </c>
      <c r="ZT267" t="s">
        <v>595</v>
      </c>
      <c r="ZU267" t="s">
        <v>595</v>
      </c>
      <c r="ZV267" t="s">
        <v>595</v>
      </c>
      <c r="ZW267" t="s">
        <v>595</v>
      </c>
      <c r="ZX267" t="s">
        <v>595</v>
      </c>
      <c r="ZY267" t="s">
        <v>595</v>
      </c>
      <c r="ZZ267" t="s">
        <v>595</v>
      </c>
      <c r="AAA267" t="s">
        <v>595</v>
      </c>
      <c r="AAB267" t="s">
        <v>595</v>
      </c>
      <c r="AAC267" t="s">
        <v>595</v>
      </c>
      <c r="AAD267" t="s">
        <v>595</v>
      </c>
      <c r="AAE267" t="s">
        <v>595</v>
      </c>
      <c r="AAF267" t="s">
        <v>595</v>
      </c>
      <c r="AAG267" t="s">
        <v>595</v>
      </c>
      <c r="AAH267" t="s">
        <v>595</v>
      </c>
      <c r="AAI267" t="s">
        <v>595</v>
      </c>
      <c r="AAJ267" t="s">
        <v>595</v>
      </c>
      <c r="AAK267" t="s">
        <v>595</v>
      </c>
      <c r="AAL267" t="s">
        <v>595</v>
      </c>
      <c r="AAM267" t="s">
        <v>595</v>
      </c>
      <c r="AAN267" t="s">
        <v>595</v>
      </c>
      <c r="AAO267" t="s">
        <v>595</v>
      </c>
      <c r="AAP267" t="s">
        <v>595</v>
      </c>
      <c r="AAQ267" t="s">
        <v>595</v>
      </c>
      <c r="AAR267" t="s">
        <v>595</v>
      </c>
      <c r="AAS267" t="s">
        <v>595</v>
      </c>
      <c r="AAT267" t="s">
        <v>595</v>
      </c>
      <c r="AAU267" t="s">
        <v>595</v>
      </c>
      <c r="AAV267" t="s">
        <v>595</v>
      </c>
      <c r="AAW267" t="s">
        <v>595</v>
      </c>
      <c r="AAX267" t="s">
        <v>595</v>
      </c>
      <c r="AAY267" t="s">
        <v>595</v>
      </c>
      <c r="AAZ267" t="s">
        <v>595</v>
      </c>
      <c r="ABA267" t="s">
        <v>595</v>
      </c>
      <c r="ABB267" t="s">
        <v>595</v>
      </c>
      <c r="ABC267" t="s">
        <v>595</v>
      </c>
      <c r="ABD267" t="s">
        <v>595</v>
      </c>
      <c r="ABE267" t="s">
        <v>595</v>
      </c>
      <c r="ABF267" t="s">
        <v>595</v>
      </c>
      <c r="ABG267" t="s">
        <v>595</v>
      </c>
      <c r="ABH267" t="s">
        <v>595</v>
      </c>
      <c r="ABI267" t="s">
        <v>595</v>
      </c>
      <c r="ABJ267" t="s">
        <v>595</v>
      </c>
      <c r="ABK267" t="s">
        <v>595</v>
      </c>
      <c r="ABL267" t="s">
        <v>595</v>
      </c>
      <c r="ABM267" t="s">
        <v>595</v>
      </c>
      <c r="ABN267" t="s">
        <v>595</v>
      </c>
      <c r="ABO267" t="s">
        <v>595</v>
      </c>
      <c r="ABP267" t="s">
        <v>595</v>
      </c>
      <c r="ABQ267" t="s">
        <v>595</v>
      </c>
      <c r="ABR267" t="s">
        <v>595</v>
      </c>
      <c r="ABS267" t="s">
        <v>595</v>
      </c>
      <c r="ABT267" t="s">
        <v>595</v>
      </c>
      <c r="ABU267" t="s">
        <v>595</v>
      </c>
      <c r="ABV267" t="s">
        <v>595</v>
      </c>
      <c r="ABW267" t="s">
        <v>595</v>
      </c>
      <c r="ABX267" t="s">
        <v>595</v>
      </c>
      <c r="ABY267" t="s">
        <v>595</v>
      </c>
      <c r="ABZ267" t="s">
        <v>595</v>
      </c>
      <c r="ACA267" t="s">
        <v>595</v>
      </c>
      <c r="ACB267" t="s">
        <v>595</v>
      </c>
      <c r="ACC267" t="s">
        <v>595</v>
      </c>
      <c r="ACD267" t="s">
        <v>595</v>
      </c>
      <c r="ACE267" t="s">
        <v>595</v>
      </c>
      <c r="ACF267" t="s">
        <v>595</v>
      </c>
      <c r="ACG267" t="s">
        <v>595</v>
      </c>
      <c r="ACH267" t="s">
        <v>595</v>
      </c>
      <c r="ACI267" t="s">
        <v>595</v>
      </c>
      <c r="ACJ267" t="s">
        <v>595</v>
      </c>
      <c r="ACK267" t="s">
        <v>595</v>
      </c>
      <c r="ACL267" t="s">
        <v>595</v>
      </c>
      <c r="ACM267" t="s">
        <v>595</v>
      </c>
      <c r="ACN267" t="s">
        <v>595</v>
      </c>
      <c r="ACO267" t="s">
        <v>595</v>
      </c>
      <c r="ACP267" t="s">
        <v>595</v>
      </c>
      <c r="ACQ267" t="s">
        <v>595</v>
      </c>
      <c r="ACR267" t="s">
        <v>595</v>
      </c>
      <c r="ACS267" t="s">
        <v>595</v>
      </c>
      <c r="ACT267" t="s">
        <v>595</v>
      </c>
      <c r="ACU267" t="s">
        <v>595</v>
      </c>
      <c r="ACV267" t="s">
        <v>595</v>
      </c>
      <c r="ACW267" t="s">
        <v>595</v>
      </c>
      <c r="ACX267" t="s">
        <v>595</v>
      </c>
      <c r="ACY267" t="s">
        <v>595</v>
      </c>
      <c r="ACZ267" t="s">
        <v>595</v>
      </c>
      <c r="ADA267" t="s">
        <v>595</v>
      </c>
      <c r="ADB267" t="s">
        <v>595</v>
      </c>
      <c r="ADC267" t="s">
        <v>595</v>
      </c>
      <c r="ADD267" t="s">
        <v>595</v>
      </c>
      <c r="ADE267" t="s">
        <v>595</v>
      </c>
      <c r="ADF267" t="s">
        <v>595</v>
      </c>
      <c r="ADG267" t="s">
        <v>595</v>
      </c>
      <c r="ADH267" t="s">
        <v>595</v>
      </c>
      <c r="ADI267" t="s">
        <v>595</v>
      </c>
      <c r="ADJ267" t="s">
        <v>595</v>
      </c>
      <c r="ADK267" t="s">
        <v>595</v>
      </c>
      <c r="ADL267" t="s">
        <v>595</v>
      </c>
      <c r="ADM267" t="s">
        <v>595</v>
      </c>
      <c r="ADN267" t="s">
        <v>595</v>
      </c>
      <c r="ADO267" t="s">
        <v>595</v>
      </c>
      <c r="ADP267" t="s">
        <v>595</v>
      </c>
      <c r="ADQ267" t="s">
        <v>595</v>
      </c>
      <c r="ADR267" t="s">
        <v>595</v>
      </c>
      <c r="ADS267" t="s">
        <v>595</v>
      </c>
      <c r="ADT267" t="s">
        <v>595</v>
      </c>
      <c r="ADU267" t="s">
        <v>595</v>
      </c>
      <c r="ADV267" t="s">
        <v>595</v>
      </c>
      <c r="ADW267" t="s">
        <v>595</v>
      </c>
      <c r="ADX267" t="s">
        <v>595</v>
      </c>
      <c r="ADY267" t="s">
        <v>595</v>
      </c>
      <c r="ADZ267" t="s">
        <v>595</v>
      </c>
      <c r="AEA267" t="s">
        <v>595</v>
      </c>
      <c r="AEB267" t="s">
        <v>595</v>
      </c>
      <c r="AEC267" t="s">
        <v>595</v>
      </c>
      <c r="AED267" t="s">
        <v>595</v>
      </c>
      <c r="AEE267" t="s">
        <v>595</v>
      </c>
      <c r="AEF267" t="s">
        <v>595</v>
      </c>
      <c r="AEG267" t="s">
        <v>595</v>
      </c>
      <c r="AEH267" t="s">
        <v>595</v>
      </c>
      <c r="AEI267" t="s">
        <v>595</v>
      </c>
      <c r="AEJ267" t="s">
        <v>595</v>
      </c>
      <c r="AEK267" t="s">
        <v>595</v>
      </c>
      <c r="AEL267" t="s">
        <v>595</v>
      </c>
      <c r="AEM267" t="s">
        <v>595</v>
      </c>
      <c r="AEN267" t="s">
        <v>595</v>
      </c>
      <c r="AEO267" t="s">
        <v>595</v>
      </c>
      <c r="AEP267" t="s">
        <v>595</v>
      </c>
      <c r="AEQ267" t="s">
        <v>595</v>
      </c>
      <c r="AER267" t="s">
        <v>595</v>
      </c>
      <c r="AES267" t="s">
        <v>595</v>
      </c>
      <c r="AET267" t="s">
        <v>595</v>
      </c>
      <c r="AEU267" t="s">
        <v>595</v>
      </c>
      <c r="AEV267" t="s">
        <v>595</v>
      </c>
      <c r="AEW267" t="s">
        <v>595</v>
      </c>
      <c r="AEX267" t="s">
        <v>595</v>
      </c>
      <c r="AEY267" t="s">
        <v>595</v>
      </c>
      <c r="AEZ267" t="s">
        <v>595</v>
      </c>
      <c r="AFA267" t="s">
        <v>595</v>
      </c>
      <c r="AFB267" t="s">
        <v>595</v>
      </c>
      <c r="AFC267" t="s">
        <v>595</v>
      </c>
      <c r="AFD267" t="s">
        <v>595</v>
      </c>
      <c r="AFE267" t="s">
        <v>595</v>
      </c>
      <c r="AFF267" t="s">
        <v>595</v>
      </c>
      <c r="AFG267" t="s">
        <v>595</v>
      </c>
      <c r="AFH267" t="s">
        <v>595</v>
      </c>
      <c r="AFI267" t="s">
        <v>595</v>
      </c>
      <c r="AFJ267" t="s">
        <v>595</v>
      </c>
      <c r="AFK267" t="s">
        <v>595</v>
      </c>
      <c r="AFL267" t="s">
        <v>595</v>
      </c>
      <c r="AFM267" t="s">
        <v>595</v>
      </c>
      <c r="AFN267" t="s">
        <v>595</v>
      </c>
      <c r="AFO267" t="s">
        <v>595</v>
      </c>
      <c r="AFP267" t="s">
        <v>595</v>
      </c>
      <c r="AFQ267" t="s">
        <v>595</v>
      </c>
      <c r="AFR267" t="s">
        <v>595</v>
      </c>
      <c r="AFS267" t="s">
        <v>595</v>
      </c>
      <c r="AFT267" t="s">
        <v>595</v>
      </c>
      <c r="AFU267" t="s">
        <v>595</v>
      </c>
      <c r="AFV267" t="s">
        <v>595</v>
      </c>
      <c r="AFW267" t="s">
        <v>595</v>
      </c>
      <c r="AFX267" t="s">
        <v>595</v>
      </c>
      <c r="AFY267" t="s">
        <v>595</v>
      </c>
      <c r="AFZ267" t="s">
        <v>595</v>
      </c>
      <c r="AGA267" t="s">
        <v>595</v>
      </c>
      <c r="AGB267" t="s">
        <v>595</v>
      </c>
      <c r="AGC267" t="s">
        <v>595</v>
      </c>
      <c r="AGD267" t="s">
        <v>595</v>
      </c>
      <c r="AGE267" t="s">
        <v>595</v>
      </c>
      <c r="AGF267" t="s">
        <v>595</v>
      </c>
      <c r="AGG267" t="s">
        <v>595</v>
      </c>
      <c r="AGH267" t="s">
        <v>595</v>
      </c>
      <c r="AGI267" t="s">
        <v>595</v>
      </c>
      <c r="AGJ267" t="s">
        <v>595</v>
      </c>
      <c r="AGK267" t="s">
        <v>595</v>
      </c>
      <c r="AGL267" t="s">
        <v>595</v>
      </c>
      <c r="AGM267" t="s">
        <v>595</v>
      </c>
      <c r="AGN267" t="s">
        <v>595</v>
      </c>
      <c r="AGO267" t="s">
        <v>595</v>
      </c>
      <c r="AGP267" t="s">
        <v>595</v>
      </c>
      <c r="AGQ267" t="s">
        <v>595</v>
      </c>
      <c r="AGR267" t="s">
        <v>595</v>
      </c>
      <c r="AGS267" t="s">
        <v>595</v>
      </c>
      <c r="AGT267" t="s">
        <v>595</v>
      </c>
      <c r="AGU267" t="s">
        <v>595</v>
      </c>
      <c r="AGV267" t="s">
        <v>595</v>
      </c>
      <c r="AGW267" t="s">
        <v>595</v>
      </c>
      <c r="AGX267" t="s">
        <v>595</v>
      </c>
      <c r="AGY267" t="s">
        <v>595</v>
      </c>
      <c r="AGZ267" t="s">
        <v>595</v>
      </c>
      <c r="AHA267" t="s">
        <v>595</v>
      </c>
      <c r="AHB267" t="s">
        <v>595</v>
      </c>
      <c r="AHC267" t="s">
        <v>595</v>
      </c>
      <c r="AHD267" t="s">
        <v>595</v>
      </c>
      <c r="AHE267" t="s">
        <v>595</v>
      </c>
      <c r="AHF267" t="s">
        <v>595</v>
      </c>
      <c r="AHG267" t="s">
        <v>595</v>
      </c>
      <c r="AHH267" t="s">
        <v>595</v>
      </c>
      <c r="AHI267" t="s">
        <v>595</v>
      </c>
      <c r="AHJ267" t="s">
        <v>595</v>
      </c>
      <c r="AHK267" t="s">
        <v>595</v>
      </c>
      <c r="AHL267" t="s">
        <v>595</v>
      </c>
      <c r="AHM267" t="s">
        <v>595</v>
      </c>
      <c r="AHN267" t="s">
        <v>595</v>
      </c>
      <c r="AHO267" t="s">
        <v>595</v>
      </c>
      <c r="AHP267" t="s">
        <v>595</v>
      </c>
      <c r="AHQ267" t="s">
        <v>595</v>
      </c>
      <c r="AHR267" t="s">
        <v>595</v>
      </c>
      <c r="AHS267" t="s">
        <v>595</v>
      </c>
      <c r="AHT267" t="s">
        <v>595</v>
      </c>
      <c r="AHU267" t="s">
        <v>595</v>
      </c>
      <c r="AHV267" t="s">
        <v>595</v>
      </c>
      <c r="AHW267" t="s">
        <v>595</v>
      </c>
      <c r="AHX267" t="s">
        <v>595</v>
      </c>
      <c r="AHY267" t="s">
        <v>595</v>
      </c>
      <c r="AHZ267" t="s">
        <v>595</v>
      </c>
      <c r="AIA267" t="s">
        <v>595</v>
      </c>
      <c r="AIB267" t="s">
        <v>595</v>
      </c>
      <c r="AIC267" t="s">
        <v>595</v>
      </c>
      <c r="AID267" t="s">
        <v>595</v>
      </c>
      <c r="AIE267" t="s">
        <v>595</v>
      </c>
      <c r="AIF267" t="s">
        <v>595</v>
      </c>
      <c r="AIG267" t="s">
        <v>595</v>
      </c>
      <c r="AIH267" t="s">
        <v>595</v>
      </c>
      <c r="AII267" t="s">
        <v>595</v>
      </c>
      <c r="AIJ267" t="s">
        <v>595</v>
      </c>
      <c r="AIK267" t="s">
        <v>595</v>
      </c>
      <c r="AIL267" t="s">
        <v>595</v>
      </c>
      <c r="AIM267" t="s">
        <v>595</v>
      </c>
      <c r="AIN267" t="s">
        <v>595</v>
      </c>
      <c r="AIO267" t="s">
        <v>595</v>
      </c>
      <c r="AIP267" t="s">
        <v>595</v>
      </c>
      <c r="AIQ267" t="s">
        <v>595</v>
      </c>
      <c r="AIR267" t="s">
        <v>595</v>
      </c>
      <c r="AIS267" t="s">
        <v>595</v>
      </c>
      <c r="AIT267" t="s">
        <v>595</v>
      </c>
      <c r="AIU267" t="s">
        <v>595</v>
      </c>
      <c r="AIV267" t="s">
        <v>595</v>
      </c>
      <c r="AIW267" t="s">
        <v>595</v>
      </c>
      <c r="AIX267" t="s">
        <v>595</v>
      </c>
      <c r="AIY267" t="s">
        <v>595</v>
      </c>
      <c r="AIZ267" t="s">
        <v>595</v>
      </c>
      <c r="AJA267" t="s">
        <v>595</v>
      </c>
      <c r="AJB267" t="s">
        <v>595</v>
      </c>
      <c r="AJC267" t="s">
        <v>595</v>
      </c>
      <c r="AJD267" t="s">
        <v>595</v>
      </c>
      <c r="AJE267" t="s">
        <v>595</v>
      </c>
      <c r="AJF267" t="s">
        <v>595</v>
      </c>
      <c r="AJG267" t="s">
        <v>595</v>
      </c>
      <c r="AJH267" t="s">
        <v>595</v>
      </c>
      <c r="AJI267" t="s">
        <v>595</v>
      </c>
      <c r="AJJ267" t="s">
        <v>595</v>
      </c>
      <c r="AJK267" t="s">
        <v>595</v>
      </c>
      <c r="AJL267" t="s">
        <v>595</v>
      </c>
      <c r="AJM267" t="s">
        <v>595</v>
      </c>
      <c r="AJN267" t="s">
        <v>595</v>
      </c>
      <c r="AJO267" t="s">
        <v>595</v>
      </c>
      <c r="AJP267" t="s">
        <v>595</v>
      </c>
      <c r="AJQ267" t="s">
        <v>595</v>
      </c>
      <c r="AJR267" t="s">
        <v>595</v>
      </c>
      <c r="AJS267" t="s">
        <v>595</v>
      </c>
      <c r="AJT267" t="s">
        <v>595</v>
      </c>
      <c r="AJU267" t="s">
        <v>595</v>
      </c>
      <c r="AJV267" t="s">
        <v>595</v>
      </c>
      <c r="AJW267" t="s">
        <v>595</v>
      </c>
      <c r="AJX267" t="s">
        <v>595</v>
      </c>
      <c r="AJY267" t="s">
        <v>595</v>
      </c>
      <c r="AJZ267" t="s">
        <v>595</v>
      </c>
      <c r="AKA267" t="s">
        <v>595</v>
      </c>
      <c r="AKB267" t="s">
        <v>595</v>
      </c>
      <c r="AKC267" t="s">
        <v>595</v>
      </c>
      <c r="AKD267" t="s">
        <v>595</v>
      </c>
      <c r="AKE267" t="s">
        <v>595</v>
      </c>
      <c r="AKF267" t="s">
        <v>595</v>
      </c>
      <c r="AKG267" t="s">
        <v>595</v>
      </c>
      <c r="AKH267" t="s">
        <v>595</v>
      </c>
      <c r="AKI267" t="s">
        <v>595</v>
      </c>
      <c r="AKJ267" t="s">
        <v>595</v>
      </c>
      <c r="AKK267" t="s">
        <v>595</v>
      </c>
      <c r="AKL267" t="s">
        <v>595</v>
      </c>
      <c r="AKM267" t="s">
        <v>595</v>
      </c>
      <c r="AKN267" t="s">
        <v>595</v>
      </c>
      <c r="AKO267" t="s">
        <v>595</v>
      </c>
      <c r="AKP267" t="s">
        <v>595</v>
      </c>
      <c r="AKQ267" t="s">
        <v>595</v>
      </c>
      <c r="AKR267" t="s">
        <v>595</v>
      </c>
      <c r="AKS267" t="s">
        <v>595</v>
      </c>
      <c r="AKT267" t="s">
        <v>595</v>
      </c>
      <c r="AKU267" t="s">
        <v>595</v>
      </c>
      <c r="AKV267" t="s">
        <v>595</v>
      </c>
      <c r="AKW267" t="s">
        <v>595</v>
      </c>
      <c r="AKX267" t="s">
        <v>595</v>
      </c>
      <c r="AKY267" t="s">
        <v>595</v>
      </c>
      <c r="AKZ267" t="s">
        <v>595</v>
      </c>
      <c r="ALA267" t="s">
        <v>595</v>
      </c>
      <c r="ALB267" t="s">
        <v>595</v>
      </c>
      <c r="ALC267" t="s">
        <v>595</v>
      </c>
      <c r="ALD267" t="s">
        <v>595</v>
      </c>
      <c r="ALE267" t="s">
        <v>595</v>
      </c>
      <c r="ALF267" t="s">
        <v>595</v>
      </c>
      <c r="ALG267" t="s">
        <v>595</v>
      </c>
      <c r="ALH267" t="s">
        <v>595</v>
      </c>
      <c r="ALI267" t="s">
        <v>595</v>
      </c>
      <c r="ALJ267" t="s">
        <v>595</v>
      </c>
      <c r="ALK267" t="s">
        <v>595</v>
      </c>
      <c r="ALL267" t="s">
        <v>595</v>
      </c>
      <c r="ALM267" t="s">
        <v>595</v>
      </c>
      <c r="ALN267" t="s">
        <v>595</v>
      </c>
      <c r="ALO267" t="s">
        <v>595</v>
      </c>
      <c r="ALP267" t="s">
        <v>595</v>
      </c>
      <c r="ALQ267" t="s">
        <v>595</v>
      </c>
      <c r="ALR267" t="s">
        <v>595</v>
      </c>
      <c r="ALS267" t="s">
        <v>595</v>
      </c>
      <c r="ALT267" t="s">
        <v>595</v>
      </c>
      <c r="ALU267" t="s">
        <v>595</v>
      </c>
      <c r="ALV267" t="s">
        <v>595</v>
      </c>
      <c r="ALW267" t="s">
        <v>595</v>
      </c>
      <c r="ALX267" t="s">
        <v>595</v>
      </c>
      <c r="ALY267" t="s">
        <v>595</v>
      </c>
      <c r="ALZ267" t="s">
        <v>595</v>
      </c>
      <c r="AMA267" t="s">
        <v>595</v>
      </c>
      <c r="AMB267" t="s">
        <v>595</v>
      </c>
      <c r="AMC267" t="s">
        <v>595</v>
      </c>
      <c r="AMD267" t="s">
        <v>595</v>
      </c>
      <c r="AME267" t="s">
        <v>595</v>
      </c>
      <c r="AMF267" t="s">
        <v>595</v>
      </c>
      <c r="AMG267" t="s">
        <v>595</v>
      </c>
      <c r="AMH267" t="s">
        <v>595</v>
      </c>
      <c r="AMI267" t="s">
        <v>595</v>
      </c>
      <c r="AMJ267" t="s">
        <v>595</v>
      </c>
      <c r="AMK267" t="s">
        <v>595</v>
      </c>
      <c r="AML267" t="s">
        <v>595</v>
      </c>
      <c r="AMM267" t="s">
        <v>595</v>
      </c>
      <c r="AMN267" t="s">
        <v>595</v>
      </c>
      <c r="AMO267" t="s">
        <v>595</v>
      </c>
      <c r="AMP267" t="s">
        <v>595</v>
      </c>
      <c r="AMQ267" t="s">
        <v>595</v>
      </c>
      <c r="AMR267" t="s">
        <v>595</v>
      </c>
      <c r="AMS267" t="s">
        <v>595</v>
      </c>
      <c r="AMT267" t="s">
        <v>595</v>
      </c>
      <c r="AMU267" t="s">
        <v>595</v>
      </c>
      <c r="AMV267" t="s">
        <v>595</v>
      </c>
      <c r="AMW267" t="s">
        <v>595</v>
      </c>
      <c r="AMX267" t="s">
        <v>595</v>
      </c>
      <c r="AMY267" t="s">
        <v>595</v>
      </c>
      <c r="AMZ267" t="s">
        <v>595</v>
      </c>
      <c r="ANA267" t="s">
        <v>595</v>
      </c>
      <c r="ANB267" t="s">
        <v>595</v>
      </c>
      <c r="ANC267" t="s">
        <v>595</v>
      </c>
      <c r="AND267" t="s">
        <v>595</v>
      </c>
      <c r="ANE267" t="s">
        <v>595</v>
      </c>
      <c r="ANF267" t="s">
        <v>595</v>
      </c>
      <c r="ANG267" t="s">
        <v>595</v>
      </c>
      <c r="ANH267" t="s">
        <v>595</v>
      </c>
      <c r="ANI267" t="s">
        <v>595</v>
      </c>
      <c r="ANJ267" t="s">
        <v>595</v>
      </c>
      <c r="ANK267" t="s">
        <v>595</v>
      </c>
      <c r="ANL267" t="s">
        <v>595</v>
      </c>
      <c r="ANM267" t="s">
        <v>595</v>
      </c>
      <c r="ANN267" t="s">
        <v>595</v>
      </c>
      <c r="ANO267" t="s">
        <v>595</v>
      </c>
      <c r="ANP267" t="s">
        <v>595</v>
      </c>
      <c r="ANQ267" t="s">
        <v>595</v>
      </c>
      <c r="ANR267" t="s">
        <v>595</v>
      </c>
      <c r="ANS267" t="s">
        <v>595</v>
      </c>
      <c r="ANT267" t="s">
        <v>595</v>
      </c>
      <c r="ANU267" t="s">
        <v>595</v>
      </c>
      <c r="ANV267" t="s">
        <v>595</v>
      </c>
      <c r="ANW267" t="s">
        <v>595</v>
      </c>
      <c r="ANX267" t="s">
        <v>595</v>
      </c>
      <c r="ANY267" t="s">
        <v>595</v>
      </c>
      <c r="ANZ267" t="s">
        <v>595</v>
      </c>
      <c r="AOA267" t="s">
        <v>595</v>
      </c>
      <c r="AOB267" t="s">
        <v>595</v>
      </c>
      <c r="AOC267" t="s">
        <v>595</v>
      </c>
      <c r="AOD267" t="s">
        <v>595</v>
      </c>
      <c r="AOE267" t="s">
        <v>595</v>
      </c>
      <c r="AOF267" t="s">
        <v>595</v>
      </c>
      <c r="AOG267" t="s">
        <v>595</v>
      </c>
      <c r="AOH267" t="s">
        <v>595</v>
      </c>
      <c r="AOI267" t="s">
        <v>595</v>
      </c>
      <c r="AOJ267" t="s">
        <v>595</v>
      </c>
      <c r="AOK267" t="s">
        <v>595</v>
      </c>
      <c r="AOL267" t="s">
        <v>595</v>
      </c>
      <c r="AOM267" t="s">
        <v>595</v>
      </c>
      <c r="AON267" t="s">
        <v>595</v>
      </c>
      <c r="AOO267" t="s">
        <v>595</v>
      </c>
      <c r="AOP267" t="s">
        <v>595</v>
      </c>
      <c r="AOQ267" t="s">
        <v>595</v>
      </c>
      <c r="AOR267" t="s">
        <v>595</v>
      </c>
      <c r="AOS267" t="s">
        <v>595</v>
      </c>
      <c r="AOT267" t="s">
        <v>595</v>
      </c>
      <c r="AOU267" t="s">
        <v>595</v>
      </c>
      <c r="AOV267" t="s">
        <v>595</v>
      </c>
      <c r="AOW267" t="s">
        <v>595</v>
      </c>
      <c r="AOX267" t="s">
        <v>595</v>
      </c>
      <c r="AOY267" t="s">
        <v>595</v>
      </c>
      <c r="AOZ267" t="s">
        <v>595</v>
      </c>
      <c r="APA267" t="s">
        <v>595</v>
      </c>
      <c r="APB267" t="s">
        <v>595</v>
      </c>
      <c r="APC267" t="s">
        <v>595</v>
      </c>
      <c r="APD267" t="s">
        <v>595</v>
      </c>
      <c r="APE267" t="s">
        <v>595</v>
      </c>
      <c r="APF267" t="s">
        <v>595</v>
      </c>
      <c r="APG267" t="s">
        <v>595</v>
      </c>
      <c r="APH267" t="s">
        <v>595</v>
      </c>
      <c r="API267" t="s">
        <v>595</v>
      </c>
      <c r="APJ267" t="s">
        <v>595</v>
      </c>
      <c r="APK267" t="s">
        <v>595</v>
      </c>
      <c r="APL267" t="s">
        <v>595</v>
      </c>
      <c r="APM267" t="s">
        <v>595</v>
      </c>
      <c r="APN267" t="s">
        <v>595</v>
      </c>
      <c r="APO267" t="s">
        <v>595</v>
      </c>
      <c r="APP267" t="s">
        <v>595</v>
      </c>
      <c r="APQ267" t="s">
        <v>595</v>
      </c>
      <c r="APR267" t="s">
        <v>595</v>
      </c>
      <c r="APS267" t="s">
        <v>595</v>
      </c>
      <c r="APT267" t="s">
        <v>595</v>
      </c>
      <c r="APU267" t="s">
        <v>595</v>
      </c>
      <c r="APV267" t="s">
        <v>595</v>
      </c>
      <c r="APW267" t="s">
        <v>595</v>
      </c>
      <c r="APX267" t="s">
        <v>595</v>
      </c>
      <c r="APY267" t="s">
        <v>595</v>
      </c>
      <c r="APZ267" t="s">
        <v>595</v>
      </c>
      <c r="AQA267" t="s">
        <v>595</v>
      </c>
      <c r="AQB267" t="s">
        <v>595</v>
      </c>
      <c r="AQC267" t="s">
        <v>595</v>
      </c>
      <c r="AQD267" t="s">
        <v>595</v>
      </c>
      <c r="AQE267" t="s">
        <v>595</v>
      </c>
      <c r="AQF267" t="s">
        <v>595</v>
      </c>
      <c r="AQG267" t="s">
        <v>595</v>
      </c>
      <c r="AQH267" t="s">
        <v>595</v>
      </c>
      <c r="AQI267" t="s">
        <v>595</v>
      </c>
      <c r="AQJ267" t="s">
        <v>595</v>
      </c>
      <c r="AQK267" t="s">
        <v>595</v>
      </c>
      <c r="AQL267" t="s">
        <v>595</v>
      </c>
      <c r="AQM267" t="s">
        <v>595</v>
      </c>
      <c r="AQN267" t="s">
        <v>595</v>
      </c>
      <c r="AQO267" t="s">
        <v>595</v>
      </c>
      <c r="AQP267" t="s">
        <v>595</v>
      </c>
      <c r="AQQ267" t="s">
        <v>595</v>
      </c>
      <c r="AQR267" t="s">
        <v>595</v>
      </c>
      <c r="AQS267" t="s">
        <v>595</v>
      </c>
      <c r="AQT267" t="s">
        <v>595</v>
      </c>
      <c r="AQU267" t="s">
        <v>595</v>
      </c>
      <c r="AQV267" t="s">
        <v>595</v>
      </c>
      <c r="AQW267" t="s">
        <v>595</v>
      </c>
      <c r="AQX267" t="s">
        <v>595</v>
      </c>
      <c r="AQY267" t="s">
        <v>595</v>
      </c>
      <c r="AQZ267" t="s">
        <v>595</v>
      </c>
      <c r="ARA267" t="s">
        <v>595</v>
      </c>
      <c r="ARB267" t="s">
        <v>595</v>
      </c>
      <c r="ARC267" t="s">
        <v>595</v>
      </c>
      <c r="ARD267" t="s">
        <v>595</v>
      </c>
      <c r="ARE267" t="s">
        <v>595</v>
      </c>
      <c r="ARF267" t="s">
        <v>595</v>
      </c>
      <c r="ARG267" t="s">
        <v>595</v>
      </c>
      <c r="ARH267" t="s">
        <v>595</v>
      </c>
      <c r="ARI267" t="s">
        <v>595</v>
      </c>
      <c r="ARJ267" t="s">
        <v>595</v>
      </c>
      <c r="ARK267" t="s">
        <v>595</v>
      </c>
      <c r="ARL267" t="s">
        <v>595</v>
      </c>
      <c r="ARM267" t="s">
        <v>595</v>
      </c>
      <c r="ARN267" t="s">
        <v>595</v>
      </c>
      <c r="ARO267" t="s">
        <v>595</v>
      </c>
      <c r="ARP267" t="s">
        <v>595</v>
      </c>
      <c r="ARQ267" t="s">
        <v>595</v>
      </c>
      <c r="ARR267" t="s">
        <v>595</v>
      </c>
      <c r="ARS267" t="s">
        <v>595</v>
      </c>
      <c r="ART267" t="s">
        <v>595</v>
      </c>
      <c r="ARU267" t="s">
        <v>595</v>
      </c>
      <c r="ARV267" t="s">
        <v>595</v>
      </c>
      <c r="ARW267" t="s">
        <v>595</v>
      </c>
      <c r="ARX267" t="s">
        <v>595</v>
      </c>
      <c r="ARY267" t="s">
        <v>595</v>
      </c>
      <c r="ARZ267" t="s">
        <v>595</v>
      </c>
      <c r="ASA267" t="s">
        <v>595</v>
      </c>
      <c r="ASB267" t="s">
        <v>595</v>
      </c>
      <c r="ASC267" t="s">
        <v>595</v>
      </c>
      <c r="ASD267" t="s">
        <v>595</v>
      </c>
      <c r="ASE267" t="s">
        <v>595</v>
      </c>
      <c r="ASF267" t="s">
        <v>595</v>
      </c>
      <c r="ASG267" t="s">
        <v>595</v>
      </c>
      <c r="ASH267" t="s">
        <v>595</v>
      </c>
      <c r="ASI267" t="s">
        <v>595</v>
      </c>
      <c r="ASJ267" t="s">
        <v>595</v>
      </c>
      <c r="ASK267" t="s">
        <v>595</v>
      </c>
      <c r="ASL267" t="s">
        <v>595</v>
      </c>
      <c r="ASM267" t="s">
        <v>595</v>
      </c>
      <c r="ASN267" t="s">
        <v>595</v>
      </c>
      <c r="ASO267" t="s">
        <v>595</v>
      </c>
      <c r="ASP267" t="s">
        <v>595</v>
      </c>
      <c r="ASQ267" t="s">
        <v>595</v>
      </c>
      <c r="ASR267" t="s">
        <v>595</v>
      </c>
      <c r="ASS267" t="s">
        <v>595</v>
      </c>
      <c r="AST267" t="s">
        <v>595</v>
      </c>
      <c r="ASU267" t="s">
        <v>595</v>
      </c>
      <c r="ASV267" t="s">
        <v>595</v>
      </c>
      <c r="ASW267" t="s">
        <v>595</v>
      </c>
      <c r="ASX267" t="s">
        <v>595</v>
      </c>
      <c r="ASY267" t="s">
        <v>595</v>
      </c>
      <c r="ASZ267" t="s">
        <v>595</v>
      </c>
      <c r="ATA267" t="s">
        <v>595</v>
      </c>
      <c r="ATB267" t="s">
        <v>595</v>
      </c>
      <c r="ATC267" t="s">
        <v>595</v>
      </c>
      <c r="ATD267" t="s">
        <v>595</v>
      </c>
      <c r="ATE267" t="s">
        <v>595</v>
      </c>
      <c r="ATF267" t="s">
        <v>595</v>
      </c>
      <c r="ATG267" t="s">
        <v>595</v>
      </c>
      <c r="ATH267" t="s">
        <v>595</v>
      </c>
      <c r="ATI267" t="s">
        <v>595</v>
      </c>
      <c r="ATJ267" t="s">
        <v>595</v>
      </c>
      <c r="ATK267" t="s">
        <v>595</v>
      </c>
      <c r="ATL267" t="s">
        <v>595</v>
      </c>
      <c r="ATM267" t="s">
        <v>595</v>
      </c>
      <c r="ATN267" t="s">
        <v>595</v>
      </c>
      <c r="ATO267" t="s">
        <v>595</v>
      </c>
      <c r="ATP267" t="s">
        <v>595</v>
      </c>
      <c r="ATQ267" t="s">
        <v>595</v>
      </c>
      <c r="ATR267" t="s">
        <v>595</v>
      </c>
      <c r="ATS267" t="s">
        <v>595</v>
      </c>
      <c r="ATT267" t="s">
        <v>595</v>
      </c>
      <c r="ATU267" t="s">
        <v>595</v>
      </c>
      <c r="ATV267" t="s">
        <v>595</v>
      </c>
      <c r="ATW267" t="s">
        <v>595</v>
      </c>
      <c r="ATX267" t="s">
        <v>595</v>
      </c>
      <c r="ATY267" t="s">
        <v>595</v>
      </c>
      <c r="ATZ267" t="s">
        <v>595</v>
      </c>
      <c r="AUA267" t="s">
        <v>595</v>
      </c>
      <c r="AUB267" t="s">
        <v>595</v>
      </c>
      <c r="AUC267" t="s">
        <v>595</v>
      </c>
      <c r="AUD267" t="s">
        <v>595</v>
      </c>
      <c r="AUE267" t="s">
        <v>595</v>
      </c>
      <c r="AUF267" t="s">
        <v>595</v>
      </c>
      <c r="AUG267" t="s">
        <v>595</v>
      </c>
      <c r="AUH267" t="s">
        <v>595</v>
      </c>
      <c r="AUI267" t="s">
        <v>595</v>
      </c>
      <c r="AUJ267" t="s">
        <v>595</v>
      </c>
      <c r="AUK267" t="s">
        <v>595</v>
      </c>
      <c r="AUL267" t="s">
        <v>595</v>
      </c>
      <c r="AUM267" t="s">
        <v>595</v>
      </c>
      <c r="AUN267" t="s">
        <v>595</v>
      </c>
      <c r="AUO267" t="s">
        <v>595</v>
      </c>
      <c r="AUP267" t="s">
        <v>595</v>
      </c>
      <c r="AUQ267" t="s">
        <v>595</v>
      </c>
      <c r="AUR267" t="s">
        <v>595</v>
      </c>
      <c r="AUS267" t="s">
        <v>595</v>
      </c>
      <c r="AUT267" t="s">
        <v>595</v>
      </c>
      <c r="AUU267" t="s">
        <v>595</v>
      </c>
      <c r="AUV267" t="s">
        <v>595</v>
      </c>
      <c r="AUW267" t="s">
        <v>595</v>
      </c>
      <c r="AUX267" t="s">
        <v>595</v>
      </c>
      <c r="AUY267" t="s">
        <v>595</v>
      </c>
      <c r="AUZ267" t="s">
        <v>595</v>
      </c>
      <c r="AVA267" t="s">
        <v>595</v>
      </c>
      <c r="AVB267" t="s">
        <v>595</v>
      </c>
      <c r="AVC267" t="s">
        <v>595</v>
      </c>
      <c r="AVD267" t="s">
        <v>595</v>
      </c>
      <c r="AVE267" t="s">
        <v>595</v>
      </c>
      <c r="AVF267" t="s">
        <v>595</v>
      </c>
      <c r="AVG267" t="s">
        <v>595</v>
      </c>
      <c r="AVH267" t="s">
        <v>595</v>
      </c>
      <c r="AVI267" t="s">
        <v>595</v>
      </c>
      <c r="AVJ267" t="s">
        <v>595</v>
      </c>
      <c r="AVK267" t="s">
        <v>595</v>
      </c>
      <c r="AVL267" t="s">
        <v>595</v>
      </c>
      <c r="AVM267" t="s">
        <v>595</v>
      </c>
      <c r="AVN267" t="s">
        <v>595</v>
      </c>
      <c r="AVO267" t="s">
        <v>595</v>
      </c>
      <c r="AVP267" t="s">
        <v>595</v>
      </c>
      <c r="AVQ267" t="s">
        <v>595</v>
      </c>
      <c r="AVR267" t="s">
        <v>595</v>
      </c>
      <c r="AVS267" t="s">
        <v>595</v>
      </c>
      <c r="AVT267" t="s">
        <v>595</v>
      </c>
      <c r="AVU267" t="s">
        <v>595</v>
      </c>
      <c r="AVV267" t="s">
        <v>595</v>
      </c>
      <c r="AVW267" t="s">
        <v>595</v>
      </c>
      <c r="AVX267" t="s">
        <v>595</v>
      </c>
      <c r="AVY267" t="s">
        <v>595</v>
      </c>
      <c r="AVZ267" t="s">
        <v>595</v>
      </c>
      <c r="AWA267" t="s">
        <v>595</v>
      </c>
      <c r="AWB267" t="s">
        <v>595</v>
      </c>
      <c r="AWC267" t="s">
        <v>595</v>
      </c>
      <c r="AWD267" t="s">
        <v>595</v>
      </c>
      <c r="AWE267" t="s">
        <v>595</v>
      </c>
      <c r="AWF267" t="s">
        <v>595</v>
      </c>
      <c r="AWG267" t="s">
        <v>595</v>
      </c>
      <c r="AWH267" t="s">
        <v>595</v>
      </c>
      <c r="AWI267" t="s">
        <v>595</v>
      </c>
      <c r="AWJ267" t="s">
        <v>595</v>
      </c>
      <c r="AWK267" t="s">
        <v>595</v>
      </c>
      <c r="AWL267" t="s">
        <v>595</v>
      </c>
      <c r="AWM267" t="s">
        <v>595</v>
      </c>
      <c r="AWN267" t="s">
        <v>595</v>
      </c>
      <c r="AWO267" t="s">
        <v>595</v>
      </c>
      <c r="AWP267" t="s">
        <v>595</v>
      </c>
      <c r="AWQ267" t="s">
        <v>595</v>
      </c>
      <c r="AWR267" t="s">
        <v>595</v>
      </c>
      <c r="AWS267" t="s">
        <v>595</v>
      </c>
      <c r="AWT267" t="s">
        <v>595</v>
      </c>
      <c r="AWU267" t="s">
        <v>595</v>
      </c>
      <c r="AWV267" t="s">
        <v>595</v>
      </c>
      <c r="AWW267" t="s">
        <v>595</v>
      </c>
      <c r="AWX267" t="s">
        <v>595</v>
      </c>
      <c r="AWY267" t="s">
        <v>595</v>
      </c>
      <c r="AWZ267" t="s">
        <v>595</v>
      </c>
      <c r="AXA267" t="s">
        <v>595</v>
      </c>
      <c r="AXB267" t="s">
        <v>595</v>
      </c>
      <c r="AXC267" t="s">
        <v>595</v>
      </c>
      <c r="AXD267" t="s">
        <v>595</v>
      </c>
      <c r="AXE267" t="s">
        <v>595</v>
      </c>
      <c r="AXF267" t="s">
        <v>595</v>
      </c>
      <c r="AXG267" t="s">
        <v>595</v>
      </c>
      <c r="AXH267" t="s">
        <v>595</v>
      </c>
      <c r="AXI267" t="s">
        <v>595</v>
      </c>
      <c r="AXJ267" t="s">
        <v>595</v>
      </c>
      <c r="AXK267" t="s">
        <v>595</v>
      </c>
      <c r="AXL267" t="s">
        <v>595</v>
      </c>
      <c r="AXM267" t="s">
        <v>595</v>
      </c>
      <c r="AXN267" t="s">
        <v>595</v>
      </c>
      <c r="AXO267" t="s">
        <v>595</v>
      </c>
      <c r="AXP267" t="s">
        <v>595</v>
      </c>
      <c r="AXQ267" t="s">
        <v>595</v>
      </c>
      <c r="AXR267" t="s">
        <v>595</v>
      </c>
      <c r="AXS267" t="s">
        <v>595</v>
      </c>
      <c r="AXT267" t="s">
        <v>595</v>
      </c>
      <c r="AXU267" t="s">
        <v>595</v>
      </c>
      <c r="AXV267" t="s">
        <v>595</v>
      </c>
      <c r="AXW267" t="s">
        <v>595</v>
      </c>
      <c r="AXX267" t="s">
        <v>595</v>
      </c>
      <c r="AXY267" t="s">
        <v>595</v>
      </c>
      <c r="AXZ267" t="s">
        <v>595</v>
      </c>
      <c r="AYA267" t="s">
        <v>595</v>
      </c>
      <c r="AYB267" t="s">
        <v>595</v>
      </c>
      <c r="AYC267" t="s">
        <v>595</v>
      </c>
      <c r="AYD267" t="s">
        <v>595</v>
      </c>
      <c r="AYE267" t="s">
        <v>595</v>
      </c>
      <c r="AYF267" t="s">
        <v>595</v>
      </c>
      <c r="AYG267" t="s">
        <v>595</v>
      </c>
      <c r="AYH267" t="s">
        <v>595</v>
      </c>
      <c r="AYI267" t="s">
        <v>595</v>
      </c>
      <c r="AYJ267" t="s">
        <v>595</v>
      </c>
      <c r="AYK267" t="s">
        <v>595</v>
      </c>
      <c r="AYL267" t="s">
        <v>595</v>
      </c>
      <c r="AYM267" t="s">
        <v>595</v>
      </c>
      <c r="AYN267" t="s">
        <v>595</v>
      </c>
      <c r="AYO267" t="s">
        <v>595</v>
      </c>
      <c r="AYP267" t="s">
        <v>595</v>
      </c>
      <c r="AYQ267" t="s">
        <v>595</v>
      </c>
      <c r="AYR267" t="s">
        <v>595</v>
      </c>
      <c r="AYS267" t="s">
        <v>595</v>
      </c>
      <c r="AYT267" t="s">
        <v>595</v>
      </c>
      <c r="AYU267" t="s">
        <v>595</v>
      </c>
      <c r="AYV267" t="s">
        <v>595</v>
      </c>
      <c r="AYW267" t="s">
        <v>595</v>
      </c>
      <c r="AYX267" t="s">
        <v>595</v>
      </c>
      <c r="AYY267" t="s">
        <v>595</v>
      </c>
      <c r="AYZ267" t="s">
        <v>595</v>
      </c>
      <c r="AZA267" t="s">
        <v>595</v>
      </c>
      <c r="AZB267" t="s">
        <v>595</v>
      </c>
      <c r="AZC267" t="s">
        <v>595</v>
      </c>
      <c r="AZD267" t="s">
        <v>595</v>
      </c>
      <c r="AZE267" t="s">
        <v>595</v>
      </c>
      <c r="AZF267" t="s">
        <v>595</v>
      </c>
      <c r="AZG267" t="s">
        <v>595</v>
      </c>
      <c r="AZH267" t="s">
        <v>595</v>
      </c>
      <c r="AZI267" t="s">
        <v>595</v>
      </c>
      <c r="AZJ267" t="s">
        <v>595</v>
      </c>
      <c r="AZK267" t="s">
        <v>595</v>
      </c>
      <c r="AZL267" t="s">
        <v>595</v>
      </c>
      <c r="AZM267" t="s">
        <v>595</v>
      </c>
      <c r="AZN267" t="s">
        <v>595</v>
      </c>
      <c r="AZO267" t="s">
        <v>595</v>
      </c>
      <c r="AZP267" t="s">
        <v>595</v>
      </c>
      <c r="AZQ267" t="s">
        <v>595</v>
      </c>
      <c r="AZR267" t="s">
        <v>595</v>
      </c>
      <c r="AZS267" t="s">
        <v>595</v>
      </c>
      <c r="AZT267" t="s">
        <v>595</v>
      </c>
      <c r="AZU267" t="s">
        <v>595</v>
      </c>
      <c r="AZV267" t="s">
        <v>595</v>
      </c>
      <c r="AZW267" t="s">
        <v>595</v>
      </c>
      <c r="AZX267" t="s">
        <v>595</v>
      </c>
      <c r="AZY267" t="s">
        <v>595</v>
      </c>
      <c r="AZZ267" t="s">
        <v>595</v>
      </c>
      <c r="BAA267" t="s">
        <v>595</v>
      </c>
      <c r="BAB267" t="s">
        <v>595</v>
      </c>
      <c r="BAC267" t="s">
        <v>595</v>
      </c>
      <c r="BAD267" t="s">
        <v>595</v>
      </c>
      <c r="BAE267" t="s">
        <v>595</v>
      </c>
      <c r="BAF267" t="s">
        <v>595</v>
      </c>
      <c r="BAG267" t="s">
        <v>595</v>
      </c>
      <c r="BAH267" t="s">
        <v>595</v>
      </c>
      <c r="BAI267" t="s">
        <v>595</v>
      </c>
      <c r="BAJ267" t="s">
        <v>595</v>
      </c>
      <c r="BAK267" t="s">
        <v>595</v>
      </c>
      <c r="BAL267" t="s">
        <v>595</v>
      </c>
      <c r="BAM267" t="s">
        <v>595</v>
      </c>
      <c r="BAN267" t="s">
        <v>595</v>
      </c>
      <c r="BAO267" t="s">
        <v>595</v>
      </c>
      <c r="BAP267" t="s">
        <v>595</v>
      </c>
      <c r="BAQ267" t="s">
        <v>595</v>
      </c>
      <c r="BAR267" t="s">
        <v>595</v>
      </c>
      <c r="BAS267" t="s">
        <v>595</v>
      </c>
      <c r="BAT267" t="s">
        <v>595</v>
      </c>
      <c r="BAU267" t="s">
        <v>595</v>
      </c>
      <c r="BAV267" t="s">
        <v>595</v>
      </c>
      <c r="BAW267" t="s">
        <v>595</v>
      </c>
      <c r="BAX267" t="s">
        <v>595</v>
      </c>
      <c r="BAY267" t="s">
        <v>595</v>
      </c>
      <c r="BAZ267" t="s">
        <v>595</v>
      </c>
      <c r="BBA267" t="s">
        <v>595</v>
      </c>
      <c r="BBB267" t="s">
        <v>595</v>
      </c>
      <c r="BBC267" t="s">
        <v>595</v>
      </c>
      <c r="BBD267" t="s">
        <v>595</v>
      </c>
      <c r="BBE267" t="s">
        <v>595</v>
      </c>
      <c r="BBF267" t="s">
        <v>595</v>
      </c>
      <c r="BBG267" t="s">
        <v>595</v>
      </c>
      <c r="BBH267" t="s">
        <v>595</v>
      </c>
      <c r="BBI267" t="s">
        <v>595</v>
      </c>
      <c r="BBJ267" t="s">
        <v>595</v>
      </c>
      <c r="BBK267" t="s">
        <v>595</v>
      </c>
      <c r="BBL267" t="s">
        <v>595</v>
      </c>
      <c r="BBM267" t="s">
        <v>595</v>
      </c>
      <c r="BBN267" t="s">
        <v>595</v>
      </c>
      <c r="BBO267" t="s">
        <v>595</v>
      </c>
      <c r="BBP267" t="s">
        <v>595</v>
      </c>
      <c r="BBQ267" t="s">
        <v>595</v>
      </c>
      <c r="BBR267" t="s">
        <v>595</v>
      </c>
      <c r="BBS267" t="s">
        <v>595</v>
      </c>
      <c r="BBT267" t="s">
        <v>595</v>
      </c>
      <c r="BBU267" t="s">
        <v>595</v>
      </c>
      <c r="BBV267" t="s">
        <v>595</v>
      </c>
      <c r="BBW267" t="s">
        <v>595</v>
      </c>
      <c r="BBX267" t="s">
        <v>595</v>
      </c>
      <c r="BBY267" t="s">
        <v>595</v>
      </c>
      <c r="BBZ267" t="s">
        <v>595</v>
      </c>
      <c r="BCA267" t="s">
        <v>595</v>
      </c>
      <c r="BCB267" t="s">
        <v>595</v>
      </c>
      <c r="BCC267" t="s">
        <v>595</v>
      </c>
      <c r="BCD267" t="s">
        <v>595</v>
      </c>
      <c r="BCE267" t="s">
        <v>595</v>
      </c>
      <c r="BCF267" t="s">
        <v>595</v>
      </c>
      <c r="BCG267" t="s">
        <v>595</v>
      </c>
      <c r="BCH267" t="s">
        <v>595</v>
      </c>
      <c r="BCI267" t="s">
        <v>595</v>
      </c>
      <c r="BCJ267" t="s">
        <v>595</v>
      </c>
      <c r="BCK267" t="s">
        <v>595</v>
      </c>
      <c r="BCL267" t="s">
        <v>595</v>
      </c>
      <c r="BCM267" t="s">
        <v>595</v>
      </c>
      <c r="BCN267" t="s">
        <v>595</v>
      </c>
      <c r="BCO267" t="s">
        <v>595</v>
      </c>
      <c r="BCP267" t="s">
        <v>595</v>
      </c>
      <c r="BCQ267" t="s">
        <v>595</v>
      </c>
      <c r="BCR267" t="s">
        <v>595</v>
      </c>
      <c r="BCS267" t="s">
        <v>595</v>
      </c>
      <c r="BCT267" t="s">
        <v>595</v>
      </c>
      <c r="BCU267" t="s">
        <v>595</v>
      </c>
      <c r="BCV267" t="s">
        <v>595</v>
      </c>
      <c r="BCW267" t="s">
        <v>595</v>
      </c>
      <c r="BCX267" t="s">
        <v>595</v>
      </c>
      <c r="BCY267" t="s">
        <v>595</v>
      </c>
      <c r="BCZ267" t="s">
        <v>595</v>
      </c>
      <c r="BDA267" t="s">
        <v>595</v>
      </c>
      <c r="BDB267" t="s">
        <v>595</v>
      </c>
      <c r="BDC267" t="s">
        <v>595</v>
      </c>
      <c r="BDD267" t="s">
        <v>595</v>
      </c>
      <c r="BDE267" t="s">
        <v>595</v>
      </c>
      <c r="BDF267" t="s">
        <v>595</v>
      </c>
      <c r="BDG267" t="s">
        <v>595</v>
      </c>
      <c r="BDH267" t="s">
        <v>595</v>
      </c>
      <c r="BDI267" t="s">
        <v>595</v>
      </c>
      <c r="BDJ267" t="s">
        <v>595</v>
      </c>
      <c r="BDK267" t="s">
        <v>595</v>
      </c>
      <c r="BDL267" t="s">
        <v>595</v>
      </c>
      <c r="BDM267" t="s">
        <v>595</v>
      </c>
      <c r="BDN267" t="s">
        <v>595</v>
      </c>
      <c r="BDO267" t="s">
        <v>595</v>
      </c>
      <c r="BDP267" t="s">
        <v>595</v>
      </c>
      <c r="BDQ267" t="s">
        <v>595</v>
      </c>
      <c r="BDR267" t="s">
        <v>595</v>
      </c>
      <c r="BDS267" t="s">
        <v>595</v>
      </c>
      <c r="BDT267" t="s">
        <v>595</v>
      </c>
      <c r="BDU267" t="s">
        <v>595</v>
      </c>
      <c r="BDV267" t="s">
        <v>595</v>
      </c>
      <c r="BDW267" t="s">
        <v>595</v>
      </c>
      <c r="BDX267" t="s">
        <v>595</v>
      </c>
      <c r="BDY267" t="s">
        <v>595</v>
      </c>
      <c r="BDZ267" t="s">
        <v>595</v>
      </c>
      <c r="BEA267" t="s">
        <v>595</v>
      </c>
      <c r="BEB267" t="s">
        <v>595</v>
      </c>
      <c r="BEC267" t="s">
        <v>595</v>
      </c>
      <c r="BED267" t="s">
        <v>595</v>
      </c>
      <c r="BEE267" t="s">
        <v>595</v>
      </c>
      <c r="BEF267" t="s">
        <v>595</v>
      </c>
      <c r="BEG267" t="s">
        <v>595</v>
      </c>
      <c r="BEH267" t="s">
        <v>595</v>
      </c>
      <c r="BEI267" t="s">
        <v>595</v>
      </c>
      <c r="BEJ267" t="s">
        <v>595</v>
      </c>
      <c r="BEK267" t="s">
        <v>595</v>
      </c>
      <c r="BEL267" t="s">
        <v>595</v>
      </c>
      <c r="BEM267" t="s">
        <v>595</v>
      </c>
      <c r="BEN267" t="s">
        <v>595</v>
      </c>
      <c r="BEO267" t="s">
        <v>595</v>
      </c>
      <c r="BEP267" t="s">
        <v>595</v>
      </c>
      <c r="BEQ267" t="s">
        <v>595</v>
      </c>
      <c r="BER267" t="s">
        <v>595</v>
      </c>
      <c r="BES267" t="s">
        <v>595</v>
      </c>
      <c r="BET267" t="s">
        <v>595</v>
      </c>
      <c r="BEU267" t="s">
        <v>595</v>
      </c>
      <c r="BEV267" t="s">
        <v>595</v>
      </c>
      <c r="BEW267" t="s">
        <v>595</v>
      </c>
      <c r="BEX267" t="s">
        <v>595</v>
      </c>
      <c r="BEY267" t="s">
        <v>595</v>
      </c>
      <c r="BEZ267" t="s">
        <v>595</v>
      </c>
      <c r="BFA267" t="s">
        <v>595</v>
      </c>
      <c r="BFB267" t="s">
        <v>595</v>
      </c>
      <c r="BFC267" t="s">
        <v>595</v>
      </c>
      <c r="BFD267" t="s">
        <v>595</v>
      </c>
      <c r="BFE267" t="s">
        <v>595</v>
      </c>
      <c r="BFF267" t="s">
        <v>595</v>
      </c>
      <c r="BFG267" t="s">
        <v>595</v>
      </c>
      <c r="BFH267" t="s">
        <v>595</v>
      </c>
      <c r="BFI267" t="s">
        <v>595</v>
      </c>
      <c r="BFJ267" t="s">
        <v>595</v>
      </c>
      <c r="BFK267" t="s">
        <v>595</v>
      </c>
      <c r="BFL267" t="s">
        <v>595</v>
      </c>
      <c r="BFM267" t="s">
        <v>595</v>
      </c>
      <c r="BFN267" t="s">
        <v>595</v>
      </c>
      <c r="BFO267" t="s">
        <v>595</v>
      </c>
      <c r="BFP267" t="s">
        <v>595</v>
      </c>
      <c r="BFQ267" t="s">
        <v>595</v>
      </c>
      <c r="BFR267" t="s">
        <v>595</v>
      </c>
      <c r="BFS267" t="s">
        <v>595</v>
      </c>
      <c r="BFT267" t="s">
        <v>595</v>
      </c>
      <c r="BFU267" t="s">
        <v>595</v>
      </c>
      <c r="BFV267" t="s">
        <v>595</v>
      </c>
      <c r="BFW267" t="s">
        <v>595</v>
      </c>
      <c r="BFX267" t="s">
        <v>595</v>
      </c>
      <c r="BFY267" t="s">
        <v>595</v>
      </c>
      <c r="BFZ267" t="s">
        <v>595</v>
      </c>
      <c r="BGA267" t="s">
        <v>595</v>
      </c>
      <c r="BGB267" t="s">
        <v>595</v>
      </c>
      <c r="BGC267" t="s">
        <v>595</v>
      </c>
      <c r="BGD267" t="s">
        <v>595</v>
      </c>
      <c r="BGE267" t="s">
        <v>595</v>
      </c>
      <c r="BGF267" t="s">
        <v>595</v>
      </c>
      <c r="BGG267" t="s">
        <v>595</v>
      </c>
      <c r="BGH267" t="s">
        <v>595</v>
      </c>
      <c r="BGI267" t="s">
        <v>595</v>
      </c>
      <c r="BGJ267" t="s">
        <v>595</v>
      </c>
      <c r="BGK267" t="s">
        <v>595</v>
      </c>
      <c r="BGL267" t="s">
        <v>595</v>
      </c>
      <c r="BGM267" t="s">
        <v>595</v>
      </c>
      <c r="BGN267" t="s">
        <v>595</v>
      </c>
      <c r="BGO267" t="s">
        <v>595</v>
      </c>
      <c r="BGP267" t="s">
        <v>595</v>
      </c>
      <c r="BGQ267" t="s">
        <v>595</v>
      </c>
      <c r="BGR267" t="s">
        <v>595</v>
      </c>
      <c r="BGS267" t="s">
        <v>595</v>
      </c>
      <c r="BGT267" t="s">
        <v>595</v>
      </c>
      <c r="BGU267" t="s">
        <v>595</v>
      </c>
      <c r="BGV267" t="s">
        <v>595</v>
      </c>
      <c r="BGW267" t="s">
        <v>595</v>
      </c>
      <c r="BGX267" t="s">
        <v>595</v>
      </c>
      <c r="BGY267" t="s">
        <v>595</v>
      </c>
      <c r="BGZ267" t="s">
        <v>595</v>
      </c>
      <c r="BHA267" t="s">
        <v>595</v>
      </c>
      <c r="BHB267" t="s">
        <v>595</v>
      </c>
      <c r="BHC267" t="s">
        <v>595</v>
      </c>
      <c r="BHD267" t="s">
        <v>595</v>
      </c>
      <c r="BHE267" t="s">
        <v>595</v>
      </c>
      <c r="BHF267" t="s">
        <v>595</v>
      </c>
      <c r="BHG267" t="s">
        <v>595</v>
      </c>
      <c r="BHH267" t="s">
        <v>595</v>
      </c>
      <c r="BHI267" t="s">
        <v>595</v>
      </c>
      <c r="BHJ267" t="s">
        <v>595</v>
      </c>
      <c r="BHK267" t="s">
        <v>595</v>
      </c>
      <c r="BHL267" t="s">
        <v>595</v>
      </c>
      <c r="BHM267" t="s">
        <v>595</v>
      </c>
      <c r="BHN267" t="s">
        <v>595</v>
      </c>
      <c r="BHO267" t="s">
        <v>595</v>
      </c>
      <c r="BHP267" t="s">
        <v>595</v>
      </c>
      <c r="BHQ267" t="s">
        <v>595</v>
      </c>
      <c r="BHR267" t="s">
        <v>595</v>
      </c>
      <c r="BHS267" t="s">
        <v>595</v>
      </c>
      <c r="BHT267" t="s">
        <v>595</v>
      </c>
      <c r="BHU267" t="s">
        <v>595</v>
      </c>
      <c r="BHV267" t="s">
        <v>595</v>
      </c>
      <c r="BHW267" t="s">
        <v>595</v>
      </c>
      <c r="BHX267" t="s">
        <v>595</v>
      </c>
      <c r="BHY267" t="s">
        <v>595</v>
      </c>
      <c r="BHZ267" t="s">
        <v>595</v>
      </c>
      <c r="BIA267" t="s">
        <v>595</v>
      </c>
      <c r="BIB267" t="s">
        <v>595</v>
      </c>
      <c r="BIC267" t="s">
        <v>595</v>
      </c>
      <c r="BID267" t="s">
        <v>595</v>
      </c>
      <c r="BIE267" t="s">
        <v>595</v>
      </c>
      <c r="BIF267" t="s">
        <v>595</v>
      </c>
      <c r="BIG267" t="s">
        <v>595</v>
      </c>
      <c r="BIH267" t="s">
        <v>595</v>
      </c>
      <c r="BII267" t="s">
        <v>595</v>
      </c>
      <c r="BIJ267" t="s">
        <v>595</v>
      </c>
      <c r="BIK267" t="s">
        <v>595</v>
      </c>
      <c r="BIL267" t="s">
        <v>595</v>
      </c>
      <c r="BIM267" t="s">
        <v>595</v>
      </c>
      <c r="BIN267" t="s">
        <v>595</v>
      </c>
      <c r="BIO267" t="s">
        <v>595</v>
      </c>
      <c r="BIP267" t="s">
        <v>595</v>
      </c>
      <c r="BIQ267" t="s">
        <v>595</v>
      </c>
      <c r="BIR267" t="s">
        <v>595</v>
      </c>
      <c r="BIS267" t="s">
        <v>595</v>
      </c>
      <c r="BIT267" t="s">
        <v>595</v>
      </c>
      <c r="BIU267" t="s">
        <v>595</v>
      </c>
      <c r="BIV267" t="s">
        <v>595</v>
      </c>
      <c r="BIW267" t="s">
        <v>595</v>
      </c>
      <c r="BIX267" t="s">
        <v>595</v>
      </c>
      <c r="BIY267" t="s">
        <v>595</v>
      </c>
      <c r="BIZ267" t="s">
        <v>595</v>
      </c>
      <c r="BJA267" t="s">
        <v>595</v>
      </c>
      <c r="BJB267" t="s">
        <v>595</v>
      </c>
      <c r="BJC267" t="s">
        <v>595</v>
      </c>
      <c r="BJD267" t="s">
        <v>595</v>
      </c>
      <c r="BJE267" t="s">
        <v>595</v>
      </c>
      <c r="BJF267" t="s">
        <v>595</v>
      </c>
      <c r="BJG267" t="s">
        <v>595</v>
      </c>
      <c r="BJH267" t="s">
        <v>595</v>
      </c>
      <c r="BJI267" t="s">
        <v>595</v>
      </c>
      <c r="BJJ267" t="s">
        <v>595</v>
      </c>
      <c r="BJK267" t="s">
        <v>595</v>
      </c>
      <c r="BJL267" t="s">
        <v>595</v>
      </c>
      <c r="BJM267" t="s">
        <v>595</v>
      </c>
      <c r="BJN267" t="s">
        <v>595</v>
      </c>
      <c r="BJO267" t="s">
        <v>595</v>
      </c>
      <c r="BJP267" t="s">
        <v>595</v>
      </c>
      <c r="BJQ267" t="s">
        <v>595</v>
      </c>
      <c r="BJR267" t="s">
        <v>595</v>
      </c>
      <c r="BJS267" t="s">
        <v>595</v>
      </c>
      <c r="BJT267" t="s">
        <v>595</v>
      </c>
      <c r="BJU267" t="s">
        <v>595</v>
      </c>
      <c r="BJV267" t="s">
        <v>595</v>
      </c>
      <c r="BJW267" t="s">
        <v>595</v>
      </c>
      <c r="BJX267" t="s">
        <v>595</v>
      </c>
      <c r="BJY267" t="s">
        <v>595</v>
      </c>
      <c r="BJZ267" t="s">
        <v>595</v>
      </c>
      <c r="BKA267" t="s">
        <v>595</v>
      </c>
      <c r="BKB267" t="s">
        <v>595</v>
      </c>
      <c r="BKC267" t="s">
        <v>595</v>
      </c>
      <c r="BKD267" t="s">
        <v>595</v>
      </c>
      <c r="BKE267" t="s">
        <v>595</v>
      </c>
      <c r="BKF267" t="s">
        <v>595</v>
      </c>
      <c r="BKG267" t="s">
        <v>595</v>
      </c>
      <c r="BKH267" t="s">
        <v>595</v>
      </c>
      <c r="BKI267" t="s">
        <v>595</v>
      </c>
      <c r="BKJ267" t="s">
        <v>595</v>
      </c>
      <c r="BKK267" t="s">
        <v>595</v>
      </c>
      <c r="BKL267" t="s">
        <v>595</v>
      </c>
      <c r="BKM267" t="s">
        <v>595</v>
      </c>
      <c r="BKN267" t="s">
        <v>595</v>
      </c>
      <c r="BKO267" t="s">
        <v>595</v>
      </c>
      <c r="BKP267" t="s">
        <v>595</v>
      </c>
      <c r="BKQ267" t="s">
        <v>595</v>
      </c>
      <c r="BKR267" t="s">
        <v>595</v>
      </c>
      <c r="BKS267" t="s">
        <v>595</v>
      </c>
      <c r="BKT267" t="s">
        <v>595</v>
      </c>
      <c r="BKU267" t="s">
        <v>595</v>
      </c>
      <c r="BKV267" t="s">
        <v>595</v>
      </c>
      <c r="BKW267" t="s">
        <v>595</v>
      </c>
      <c r="BKX267" t="s">
        <v>595</v>
      </c>
      <c r="BKY267" t="s">
        <v>595</v>
      </c>
      <c r="BKZ267" t="s">
        <v>595</v>
      </c>
      <c r="BLA267" t="s">
        <v>595</v>
      </c>
      <c r="BLB267" t="s">
        <v>595</v>
      </c>
      <c r="BLC267" t="s">
        <v>595</v>
      </c>
      <c r="BLD267" t="s">
        <v>595</v>
      </c>
      <c r="BLE267" t="s">
        <v>595</v>
      </c>
      <c r="BLF267" t="s">
        <v>595</v>
      </c>
      <c r="BLG267" t="s">
        <v>595</v>
      </c>
      <c r="BLH267" t="s">
        <v>595</v>
      </c>
      <c r="BLI267" t="s">
        <v>595</v>
      </c>
      <c r="BLJ267" t="s">
        <v>595</v>
      </c>
      <c r="BLK267" t="s">
        <v>595</v>
      </c>
      <c r="BLL267" t="s">
        <v>595</v>
      </c>
      <c r="BLM267" t="s">
        <v>595</v>
      </c>
      <c r="BLN267" t="s">
        <v>595</v>
      </c>
      <c r="BLO267" t="s">
        <v>595</v>
      </c>
      <c r="BLP267" t="s">
        <v>595</v>
      </c>
      <c r="BLQ267" t="s">
        <v>595</v>
      </c>
      <c r="BLR267" t="s">
        <v>595</v>
      </c>
      <c r="BLS267" t="s">
        <v>595</v>
      </c>
      <c r="BLT267" t="s">
        <v>595</v>
      </c>
      <c r="BLU267" t="s">
        <v>595</v>
      </c>
      <c r="BLV267" t="s">
        <v>595</v>
      </c>
      <c r="BLW267" t="s">
        <v>595</v>
      </c>
      <c r="BLX267" t="s">
        <v>595</v>
      </c>
      <c r="BLY267" t="s">
        <v>595</v>
      </c>
      <c r="BLZ267" t="s">
        <v>595</v>
      </c>
      <c r="BMA267" t="s">
        <v>595</v>
      </c>
      <c r="BMB267" t="s">
        <v>595</v>
      </c>
      <c r="BMC267" t="s">
        <v>595</v>
      </c>
      <c r="BMD267" t="s">
        <v>595</v>
      </c>
      <c r="BME267" t="s">
        <v>595</v>
      </c>
      <c r="BMF267" t="s">
        <v>595</v>
      </c>
      <c r="BMG267" t="s">
        <v>595</v>
      </c>
      <c r="BMH267" t="s">
        <v>595</v>
      </c>
      <c r="BMI267" t="s">
        <v>595</v>
      </c>
      <c r="BMJ267" t="s">
        <v>595</v>
      </c>
      <c r="BMK267" t="s">
        <v>595</v>
      </c>
      <c r="BML267" t="s">
        <v>595</v>
      </c>
      <c r="BMM267" t="s">
        <v>595</v>
      </c>
      <c r="BMN267" t="s">
        <v>595</v>
      </c>
      <c r="BMO267" t="s">
        <v>595</v>
      </c>
      <c r="BMP267" t="s">
        <v>595</v>
      </c>
      <c r="BMQ267" t="s">
        <v>595</v>
      </c>
      <c r="BMR267" t="s">
        <v>595</v>
      </c>
      <c r="BMS267" t="s">
        <v>595</v>
      </c>
      <c r="BMT267" t="s">
        <v>595</v>
      </c>
      <c r="BMU267" t="s">
        <v>595</v>
      </c>
      <c r="BMV267" t="s">
        <v>595</v>
      </c>
      <c r="BMW267" t="s">
        <v>595</v>
      </c>
      <c r="BMX267" t="s">
        <v>595</v>
      </c>
      <c r="BMY267" t="s">
        <v>595</v>
      </c>
      <c r="BMZ267" t="s">
        <v>595</v>
      </c>
      <c r="BNA267" t="s">
        <v>595</v>
      </c>
      <c r="BNB267" t="s">
        <v>595</v>
      </c>
      <c r="BNC267" t="s">
        <v>595</v>
      </c>
      <c r="BND267" t="s">
        <v>595</v>
      </c>
      <c r="BNE267" t="s">
        <v>595</v>
      </c>
      <c r="BNF267" t="s">
        <v>595</v>
      </c>
      <c r="BNG267" t="s">
        <v>595</v>
      </c>
      <c r="BNH267" t="s">
        <v>595</v>
      </c>
      <c r="BNI267" t="s">
        <v>595</v>
      </c>
      <c r="BNJ267" t="s">
        <v>595</v>
      </c>
      <c r="BNK267" t="s">
        <v>595</v>
      </c>
      <c r="BNL267" t="s">
        <v>595</v>
      </c>
      <c r="BNM267" t="s">
        <v>595</v>
      </c>
      <c r="BNN267" t="s">
        <v>595</v>
      </c>
      <c r="BNO267" t="s">
        <v>595</v>
      </c>
      <c r="BNP267" t="s">
        <v>595</v>
      </c>
      <c r="BNQ267" t="s">
        <v>595</v>
      </c>
      <c r="BNR267" t="s">
        <v>595</v>
      </c>
      <c r="BNS267" t="s">
        <v>595</v>
      </c>
      <c r="BNT267" t="s">
        <v>595</v>
      </c>
      <c r="BNU267" t="s">
        <v>595</v>
      </c>
      <c r="BNV267" t="s">
        <v>595</v>
      </c>
      <c r="BNW267" t="s">
        <v>595</v>
      </c>
      <c r="BNX267" t="s">
        <v>595</v>
      </c>
      <c r="BNY267" t="s">
        <v>595</v>
      </c>
      <c r="BNZ267" t="s">
        <v>595</v>
      </c>
      <c r="BOA267" t="s">
        <v>595</v>
      </c>
      <c r="BOB267" t="s">
        <v>595</v>
      </c>
      <c r="BOC267" t="s">
        <v>595</v>
      </c>
      <c r="BOD267" t="s">
        <v>595</v>
      </c>
      <c r="BOE267" t="s">
        <v>595</v>
      </c>
      <c r="BOF267" t="s">
        <v>595</v>
      </c>
      <c r="BOG267" t="s">
        <v>595</v>
      </c>
      <c r="BOH267" t="s">
        <v>595</v>
      </c>
      <c r="BOI267" t="s">
        <v>595</v>
      </c>
      <c r="BOJ267" t="s">
        <v>595</v>
      </c>
      <c r="BOK267" t="s">
        <v>595</v>
      </c>
      <c r="BOL267" t="s">
        <v>595</v>
      </c>
      <c r="BOM267" t="s">
        <v>595</v>
      </c>
      <c r="BON267" t="s">
        <v>595</v>
      </c>
      <c r="BOO267" t="s">
        <v>595</v>
      </c>
      <c r="BOP267" t="s">
        <v>595</v>
      </c>
      <c r="BOQ267" t="s">
        <v>595</v>
      </c>
      <c r="BOR267" t="s">
        <v>595</v>
      </c>
      <c r="BOS267" t="s">
        <v>595</v>
      </c>
      <c r="BOT267" t="s">
        <v>595</v>
      </c>
      <c r="BOU267" t="s">
        <v>595</v>
      </c>
      <c r="BOV267" t="s">
        <v>595</v>
      </c>
      <c r="BOW267" t="s">
        <v>595</v>
      </c>
      <c r="BOX267" t="s">
        <v>595</v>
      </c>
      <c r="BOY267" t="s">
        <v>595</v>
      </c>
      <c r="BOZ267" t="s">
        <v>595</v>
      </c>
      <c r="BPA267" t="s">
        <v>595</v>
      </c>
      <c r="BPB267" t="s">
        <v>595</v>
      </c>
      <c r="BPC267" t="s">
        <v>595</v>
      </c>
      <c r="BPD267" t="s">
        <v>595</v>
      </c>
      <c r="BPE267" t="s">
        <v>595</v>
      </c>
      <c r="BPF267" t="s">
        <v>595</v>
      </c>
      <c r="BPG267" t="s">
        <v>595</v>
      </c>
      <c r="BPH267" t="s">
        <v>595</v>
      </c>
      <c r="BPI267" t="s">
        <v>595</v>
      </c>
      <c r="BPJ267" t="s">
        <v>595</v>
      </c>
      <c r="BPK267" t="s">
        <v>595</v>
      </c>
      <c r="BPL267" t="s">
        <v>595</v>
      </c>
      <c r="BPM267" t="s">
        <v>595</v>
      </c>
      <c r="BPN267" t="s">
        <v>595</v>
      </c>
      <c r="BPO267" t="s">
        <v>595</v>
      </c>
      <c r="BPP267" t="s">
        <v>595</v>
      </c>
      <c r="BPQ267" t="s">
        <v>595</v>
      </c>
      <c r="BPR267" t="s">
        <v>595</v>
      </c>
      <c r="BPS267" t="s">
        <v>595</v>
      </c>
      <c r="BPT267" t="s">
        <v>595</v>
      </c>
      <c r="BPU267" t="s">
        <v>595</v>
      </c>
      <c r="BPV267" t="s">
        <v>595</v>
      </c>
      <c r="BPW267" t="s">
        <v>595</v>
      </c>
      <c r="BPX267" t="s">
        <v>595</v>
      </c>
      <c r="BPY267" t="s">
        <v>595</v>
      </c>
      <c r="BPZ267" t="s">
        <v>595</v>
      </c>
      <c r="BQA267" t="s">
        <v>595</v>
      </c>
      <c r="BQB267" t="s">
        <v>595</v>
      </c>
      <c r="BQC267" t="s">
        <v>595</v>
      </c>
      <c r="BQD267" t="s">
        <v>595</v>
      </c>
      <c r="BQE267" t="s">
        <v>595</v>
      </c>
      <c r="BQF267" t="s">
        <v>595</v>
      </c>
      <c r="BQG267" t="s">
        <v>595</v>
      </c>
      <c r="BQH267" t="s">
        <v>595</v>
      </c>
      <c r="BQI267" t="s">
        <v>595</v>
      </c>
      <c r="BQJ267" t="s">
        <v>595</v>
      </c>
      <c r="BQK267" t="s">
        <v>595</v>
      </c>
      <c r="BQL267" t="s">
        <v>595</v>
      </c>
      <c r="BQM267" t="s">
        <v>595</v>
      </c>
      <c r="BQN267" t="s">
        <v>595</v>
      </c>
      <c r="BQO267" t="s">
        <v>595</v>
      </c>
      <c r="BQP267" t="s">
        <v>595</v>
      </c>
      <c r="BQQ267" t="s">
        <v>595</v>
      </c>
      <c r="BQR267" t="s">
        <v>595</v>
      </c>
      <c r="BQS267" t="s">
        <v>595</v>
      </c>
      <c r="BQT267" t="s">
        <v>595</v>
      </c>
      <c r="BQU267" t="s">
        <v>595</v>
      </c>
      <c r="BQV267" t="s">
        <v>595</v>
      </c>
      <c r="BQW267" t="s">
        <v>595</v>
      </c>
      <c r="BQX267" t="s">
        <v>595</v>
      </c>
      <c r="BQY267" t="s">
        <v>595</v>
      </c>
      <c r="BQZ267" t="s">
        <v>595</v>
      </c>
      <c r="BRA267" t="s">
        <v>595</v>
      </c>
      <c r="BRB267" t="s">
        <v>595</v>
      </c>
      <c r="BRC267" t="s">
        <v>595</v>
      </c>
      <c r="BRD267" t="s">
        <v>595</v>
      </c>
      <c r="BRE267" t="s">
        <v>595</v>
      </c>
      <c r="BRF267" t="s">
        <v>595</v>
      </c>
      <c r="BRG267" t="s">
        <v>595</v>
      </c>
      <c r="BRH267" t="s">
        <v>595</v>
      </c>
      <c r="BRI267" t="s">
        <v>595</v>
      </c>
      <c r="BRJ267" t="s">
        <v>595</v>
      </c>
      <c r="BRK267" t="s">
        <v>595</v>
      </c>
      <c r="BRL267" t="s">
        <v>595</v>
      </c>
      <c r="BRM267" t="s">
        <v>595</v>
      </c>
      <c r="BRN267" t="s">
        <v>595</v>
      </c>
      <c r="BRO267" t="s">
        <v>595</v>
      </c>
      <c r="BRP267" t="s">
        <v>595</v>
      </c>
      <c r="BRQ267" t="s">
        <v>595</v>
      </c>
      <c r="BRR267" t="s">
        <v>595</v>
      </c>
      <c r="BRS267" t="s">
        <v>595</v>
      </c>
      <c r="BRT267" t="s">
        <v>595</v>
      </c>
      <c r="BRU267" t="s">
        <v>595</v>
      </c>
      <c r="BRV267" t="s">
        <v>595</v>
      </c>
      <c r="BRW267" t="s">
        <v>595</v>
      </c>
      <c r="BRX267" t="s">
        <v>595</v>
      </c>
      <c r="BRY267" t="s">
        <v>595</v>
      </c>
      <c r="BRZ267" t="s">
        <v>595</v>
      </c>
      <c r="BSA267" t="s">
        <v>595</v>
      </c>
      <c r="BSB267" t="s">
        <v>595</v>
      </c>
      <c r="BSC267" t="s">
        <v>595</v>
      </c>
      <c r="BSD267" t="s">
        <v>595</v>
      </c>
      <c r="BSE267" t="s">
        <v>595</v>
      </c>
      <c r="BSF267" t="s">
        <v>595</v>
      </c>
      <c r="BSG267" t="s">
        <v>595</v>
      </c>
      <c r="BSH267" t="s">
        <v>595</v>
      </c>
      <c r="BSI267" t="s">
        <v>595</v>
      </c>
      <c r="BSJ267" t="s">
        <v>595</v>
      </c>
      <c r="BSK267" t="s">
        <v>595</v>
      </c>
      <c r="BSL267" t="s">
        <v>595</v>
      </c>
      <c r="BSM267" t="s">
        <v>595</v>
      </c>
      <c r="BSN267" t="s">
        <v>595</v>
      </c>
      <c r="BSO267" t="s">
        <v>595</v>
      </c>
      <c r="BSP267" t="s">
        <v>595</v>
      </c>
      <c r="BSQ267" t="s">
        <v>595</v>
      </c>
      <c r="BSR267" t="s">
        <v>595</v>
      </c>
      <c r="BSS267" t="s">
        <v>595</v>
      </c>
      <c r="BST267" t="s">
        <v>595</v>
      </c>
      <c r="BSU267" t="s">
        <v>595</v>
      </c>
      <c r="BSV267" t="s">
        <v>595</v>
      </c>
      <c r="BSW267" t="s">
        <v>595</v>
      </c>
      <c r="BSX267" t="s">
        <v>595</v>
      </c>
      <c r="BSY267" t="s">
        <v>595</v>
      </c>
      <c r="BSZ267" t="s">
        <v>595</v>
      </c>
      <c r="BTA267" t="s">
        <v>595</v>
      </c>
      <c r="BTB267" t="s">
        <v>595</v>
      </c>
      <c r="BTC267" t="s">
        <v>595</v>
      </c>
      <c r="BTD267" t="s">
        <v>595</v>
      </c>
      <c r="BTE267" t="s">
        <v>595</v>
      </c>
      <c r="BTF267" t="s">
        <v>595</v>
      </c>
      <c r="BTG267" t="s">
        <v>595</v>
      </c>
      <c r="BTH267" t="s">
        <v>595</v>
      </c>
      <c r="BTI267" t="s">
        <v>595</v>
      </c>
      <c r="BTJ267" t="s">
        <v>595</v>
      </c>
      <c r="BTK267" t="s">
        <v>595</v>
      </c>
      <c r="BTL267" t="s">
        <v>595</v>
      </c>
      <c r="BTM267" t="s">
        <v>595</v>
      </c>
      <c r="BTN267" t="s">
        <v>595</v>
      </c>
      <c r="BTO267" t="s">
        <v>595</v>
      </c>
      <c r="BTP267" t="s">
        <v>595</v>
      </c>
      <c r="BTQ267" t="s">
        <v>595</v>
      </c>
      <c r="BTR267" t="s">
        <v>595</v>
      </c>
      <c r="BTS267" t="s">
        <v>595</v>
      </c>
      <c r="BTT267" t="s">
        <v>595</v>
      </c>
      <c r="BTU267" t="s">
        <v>595</v>
      </c>
      <c r="BTV267" t="s">
        <v>595</v>
      </c>
      <c r="BTW267" t="s">
        <v>595</v>
      </c>
      <c r="BTX267" t="s">
        <v>595</v>
      </c>
      <c r="BTY267" t="s">
        <v>595</v>
      </c>
      <c r="BTZ267" t="s">
        <v>595</v>
      </c>
      <c r="BUA267" t="s">
        <v>595</v>
      </c>
      <c r="BUB267" t="s">
        <v>595</v>
      </c>
      <c r="BUC267" t="s">
        <v>595</v>
      </c>
      <c r="BUD267" t="s">
        <v>595</v>
      </c>
      <c r="BUE267" t="s">
        <v>595</v>
      </c>
      <c r="BUF267" t="s">
        <v>595</v>
      </c>
      <c r="BUG267" t="s">
        <v>595</v>
      </c>
      <c r="BUH267" t="s">
        <v>595</v>
      </c>
      <c r="BUI267" t="s">
        <v>595</v>
      </c>
      <c r="BUJ267" t="s">
        <v>595</v>
      </c>
      <c r="BUK267" t="s">
        <v>595</v>
      </c>
      <c r="BUL267" t="s">
        <v>595</v>
      </c>
      <c r="BUM267" t="s">
        <v>595</v>
      </c>
      <c r="BUN267" t="s">
        <v>595</v>
      </c>
      <c r="BUO267" t="s">
        <v>595</v>
      </c>
      <c r="BUP267" t="s">
        <v>595</v>
      </c>
      <c r="BUQ267" t="s">
        <v>595</v>
      </c>
      <c r="BUR267" t="s">
        <v>595</v>
      </c>
      <c r="BUS267" t="s">
        <v>595</v>
      </c>
      <c r="BUT267" t="s">
        <v>595</v>
      </c>
      <c r="BUU267" t="s">
        <v>595</v>
      </c>
      <c r="BUV267" t="s">
        <v>595</v>
      </c>
      <c r="BUW267" t="s">
        <v>595</v>
      </c>
      <c r="BUX267" t="s">
        <v>595</v>
      </c>
      <c r="BUY267" t="s">
        <v>595</v>
      </c>
      <c r="BUZ267" t="s">
        <v>595</v>
      </c>
      <c r="BVA267" t="s">
        <v>595</v>
      </c>
      <c r="BVB267" t="s">
        <v>595</v>
      </c>
      <c r="BVC267" t="s">
        <v>595</v>
      </c>
      <c r="BVD267" t="s">
        <v>595</v>
      </c>
      <c r="BVE267" t="s">
        <v>595</v>
      </c>
      <c r="BVF267" t="s">
        <v>595</v>
      </c>
      <c r="BVG267" t="s">
        <v>595</v>
      </c>
      <c r="BVH267" t="s">
        <v>595</v>
      </c>
      <c r="BVI267" t="s">
        <v>595</v>
      </c>
      <c r="BVJ267" t="s">
        <v>595</v>
      </c>
      <c r="BVK267" t="s">
        <v>595</v>
      </c>
      <c r="BVL267" t="s">
        <v>595</v>
      </c>
      <c r="BVM267" t="s">
        <v>595</v>
      </c>
      <c r="BVN267" t="s">
        <v>595</v>
      </c>
      <c r="BVO267" t="s">
        <v>595</v>
      </c>
      <c r="BVP267" t="s">
        <v>595</v>
      </c>
      <c r="BVQ267" t="s">
        <v>595</v>
      </c>
      <c r="BVR267" t="s">
        <v>595</v>
      </c>
      <c r="BVS267" t="s">
        <v>595</v>
      </c>
      <c r="BVT267" t="s">
        <v>595</v>
      </c>
      <c r="BVU267" t="s">
        <v>595</v>
      </c>
      <c r="BVV267" t="s">
        <v>595</v>
      </c>
      <c r="BVW267" t="s">
        <v>595</v>
      </c>
      <c r="BVX267" t="s">
        <v>595</v>
      </c>
      <c r="BVY267" t="s">
        <v>595</v>
      </c>
      <c r="BVZ267" t="s">
        <v>595</v>
      </c>
      <c r="BWA267" t="s">
        <v>595</v>
      </c>
      <c r="BWB267" t="s">
        <v>595</v>
      </c>
      <c r="BWC267" t="s">
        <v>595</v>
      </c>
      <c r="BWD267" t="s">
        <v>595</v>
      </c>
      <c r="BWE267" t="s">
        <v>595</v>
      </c>
      <c r="BWF267" t="s">
        <v>595</v>
      </c>
      <c r="BWG267" t="s">
        <v>595</v>
      </c>
      <c r="BWH267" t="s">
        <v>595</v>
      </c>
      <c r="BWI267" t="s">
        <v>595</v>
      </c>
      <c r="BWJ267" t="s">
        <v>595</v>
      </c>
      <c r="BWK267" t="s">
        <v>595</v>
      </c>
      <c r="BWL267" t="s">
        <v>595</v>
      </c>
      <c r="BWM267" t="s">
        <v>595</v>
      </c>
      <c r="BWN267" t="s">
        <v>595</v>
      </c>
      <c r="BWO267" t="s">
        <v>595</v>
      </c>
      <c r="BWP267" t="s">
        <v>595</v>
      </c>
      <c r="BWQ267" t="s">
        <v>595</v>
      </c>
      <c r="BWR267" t="s">
        <v>595</v>
      </c>
      <c r="BWS267" t="s">
        <v>595</v>
      </c>
      <c r="BWT267" t="s">
        <v>595</v>
      </c>
      <c r="BWU267" t="s">
        <v>595</v>
      </c>
      <c r="BWV267" t="s">
        <v>595</v>
      </c>
      <c r="BWW267" t="s">
        <v>595</v>
      </c>
      <c r="BWX267" t="s">
        <v>595</v>
      </c>
      <c r="BWY267" t="s">
        <v>595</v>
      </c>
      <c r="BWZ267" t="s">
        <v>595</v>
      </c>
      <c r="BXA267" t="s">
        <v>595</v>
      </c>
      <c r="BXB267" t="s">
        <v>595</v>
      </c>
      <c r="BXC267" t="s">
        <v>595</v>
      </c>
      <c r="BXD267" t="s">
        <v>595</v>
      </c>
      <c r="BXE267" t="s">
        <v>595</v>
      </c>
      <c r="BXF267" t="s">
        <v>595</v>
      </c>
      <c r="BXG267" t="s">
        <v>595</v>
      </c>
      <c r="BXH267" t="s">
        <v>595</v>
      </c>
      <c r="BXI267" t="s">
        <v>595</v>
      </c>
      <c r="BXJ267" t="s">
        <v>595</v>
      </c>
      <c r="BXK267" t="s">
        <v>595</v>
      </c>
      <c r="BXL267" t="s">
        <v>595</v>
      </c>
      <c r="BXM267" t="s">
        <v>595</v>
      </c>
      <c r="BXN267" t="s">
        <v>595</v>
      </c>
      <c r="BXO267" t="s">
        <v>595</v>
      </c>
      <c r="BXP267" t="s">
        <v>595</v>
      </c>
      <c r="BXQ267" t="s">
        <v>595</v>
      </c>
      <c r="BXR267" t="s">
        <v>595</v>
      </c>
      <c r="BXS267" t="s">
        <v>595</v>
      </c>
      <c r="BXT267" t="s">
        <v>595</v>
      </c>
      <c r="BXU267" t="s">
        <v>595</v>
      </c>
      <c r="BXV267" t="s">
        <v>595</v>
      </c>
      <c r="BXW267" t="s">
        <v>595</v>
      </c>
      <c r="BXX267" t="s">
        <v>595</v>
      </c>
      <c r="BXY267" t="s">
        <v>595</v>
      </c>
      <c r="BXZ267" t="s">
        <v>595</v>
      </c>
      <c r="BYA267" t="s">
        <v>595</v>
      </c>
      <c r="BYB267" t="s">
        <v>595</v>
      </c>
      <c r="BYC267" t="s">
        <v>595</v>
      </c>
      <c r="BYD267" t="s">
        <v>595</v>
      </c>
      <c r="BYE267" t="s">
        <v>595</v>
      </c>
      <c r="BYF267" t="s">
        <v>595</v>
      </c>
      <c r="BYG267" t="s">
        <v>595</v>
      </c>
      <c r="BYH267" t="s">
        <v>595</v>
      </c>
      <c r="BYI267" t="s">
        <v>595</v>
      </c>
      <c r="BYJ267" t="s">
        <v>595</v>
      </c>
      <c r="BYK267" t="s">
        <v>595</v>
      </c>
      <c r="BYL267" t="s">
        <v>595</v>
      </c>
      <c r="BYM267" t="s">
        <v>595</v>
      </c>
      <c r="BYN267" t="s">
        <v>595</v>
      </c>
      <c r="BYO267" t="s">
        <v>595</v>
      </c>
      <c r="BYP267" t="s">
        <v>595</v>
      </c>
      <c r="BYQ267" t="s">
        <v>595</v>
      </c>
      <c r="BYR267" t="s">
        <v>595</v>
      </c>
      <c r="BYS267" t="s">
        <v>595</v>
      </c>
      <c r="BYT267" t="s">
        <v>595</v>
      </c>
      <c r="BYU267" t="s">
        <v>595</v>
      </c>
      <c r="BYV267" t="s">
        <v>595</v>
      </c>
      <c r="BYW267" t="s">
        <v>595</v>
      </c>
      <c r="BYX267" t="s">
        <v>595</v>
      </c>
      <c r="BYY267" t="s">
        <v>595</v>
      </c>
      <c r="BYZ267" t="s">
        <v>595</v>
      </c>
      <c r="BZA267" t="s">
        <v>595</v>
      </c>
      <c r="BZB267" t="s">
        <v>595</v>
      </c>
      <c r="BZC267" t="s">
        <v>595</v>
      </c>
      <c r="BZD267" t="s">
        <v>595</v>
      </c>
      <c r="BZE267" t="s">
        <v>595</v>
      </c>
      <c r="BZF267" t="s">
        <v>595</v>
      </c>
      <c r="BZG267" t="s">
        <v>595</v>
      </c>
      <c r="BZH267" t="s">
        <v>595</v>
      </c>
      <c r="BZI267" t="s">
        <v>595</v>
      </c>
      <c r="BZJ267" t="s">
        <v>595</v>
      </c>
      <c r="BZK267" t="s">
        <v>595</v>
      </c>
      <c r="BZL267" t="s">
        <v>595</v>
      </c>
      <c r="BZM267" t="s">
        <v>595</v>
      </c>
      <c r="BZN267" t="s">
        <v>595</v>
      </c>
      <c r="BZO267" t="s">
        <v>595</v>
      </c>
      <c r="BZP267" t="s">
        <v>595</v>
      </c>
      <c r="BZQ267" t="s">
        <v>595</v>
      </c>
      <c r="BZR267" t="s">
        <v>595</v>
      </c>
      <c r="BZS267" t="s">
        <v>595</v>
      </c>
      <c r="BZT267" t="s">
        <v>595</v>
      </c>
      <c r="BZU267" t="s">
        <v>595</v>
      </c>
      <c r="BZV267" t="s">
        <v>595</v>
      </c>
      <c r="BZW267" t="s">
        <v>595</v>
      </c>
      <c r="BZX267" t="s">
        <v>595</v>
      </c>
      <c r="BZY267" t="s">
        <v>595</v>
      </c>
      <c r="BZZ267" t="s">
        <v>595</v>
      </c>
      <c r="CAA267" t="s">
        <v>595</v>
      </c>
      <c r="CAB267" t="s">
        <v>595</v>
      </c>
      <c r="CAC267" t="s">
        <v>595</v>
      </c>
      <c r="CAD267" t="s">
        <v>595</v>
      </c>
      <c r="CAE267" t="s">
        <v>595</v>
      </c>
      <c r="CAF267" t="s">
        <v>595</v>
      </c>
      <c r="CAG267" t="s">
        <v>595</v>
      </c>
      <c r="CAH267" t="s">
        <v>595</v>
      </c>
      <c r="CAI267" t="s">
        <v>595</v>
      </c>
      <c r="CAJ267" t="s">
        <v>595</v>
      </c>
      <c r="CAK267" t="s">
        <v>595</v>
      </c>
      <c r="CAL267" t="s">
        <v>595</v>
      </c>
      <c r="CAM267" t="s">
        <v>595</v>
      </c>
      <c r="CAN267" t="s">
        <v>595</v>
      </c>
      <c r="CAO267" t="s">
        <v>595</v>
      </c>
      <c r="CAP267" t="s">
        <v>595</v>
      </c>
      <c r="CAQ267" t="s">
        <v>595</v>
      </c>
      <c r="CAR267" t="s">
        <v>595</v>
      </c>
      <c r="CAS267" t="s">
        <v>595</v>
      </c>
      <c r="CAT267" t="s">
        <v>595</v>
      </c>
      <c r="CAU267" t="s">
        <v>595</v>
      </c>
      <c r="CAV267" t="s">
        <v>595</v>
      </c>
      <c r="CAW267" t="s">
        <v>595</v>
      </c>
      <c r="CAX267" t="s">
        <v>595</v>
      </c>
      <c r="CAY267" t="s">
        <v>595</v>
      </c>
      <c r="CAZ267" t="s">
        <v>595</v>
      </c>
      <c r="CBA267" t="s">
        <v>595</v>
      </c>
      <c r="CBB267" t="s">
        <v>595</v>
      </c>
      <c r="CBC267" t="s">
        <v>595</v>
      </c>
      <c r="CBD267" t="s">
        <v>595</v>
      </c>
      <c r="CBE267" t="s">
        <v>595</v>
      </c>
      <c r="CBF267" t="s">
        <v>595</v>
      </c>
      <c r="CBG267" t="s">
        <v>595</v>
      </c>
      <c r="CBH267" t="s">
        <v>595</v>
      </c>
      <c r="CBI267" t="s">
        <v>595</v>
      </c>
      <c r="CBJ267" t="s">
        <v>595</v>
      </c>
      <c r="CBK267" t="s">
        <v>595</v>
      </c>
      <c r="CBL267" t="s">
        <v>595</v>
      </c>
      <c r="CBM267" t="s">
        <v>595</v>
      </c>
      <c r="CBN267" t="s">
        <v>595</v>
      </c>
      <c r="CBO267" t="s">
        <v>595</v>
      </c>
      <c r="CBP267" t="s">
        <v>595</v>
      </c>
      <c r="CBQ267" t="s">
        <v>595</v>
      </c>
      <c r="CBR267" t="s">
        <v>595</v>
      </c>
      <c r="CBS267" t="s">
        <v>595</v>
      </c>
      <c r="CBT267" t="s">
        <v>595</v>
      </c>
      <c r="CBU267" t="s">
        <v>595</v>
      </c>
      <c r="CBV267" t="s">
        <v>595</v>
      </c>
      <c r="CBW267" t="s">
        <v>595</v>
      </c>
      <c r="CBX267" t="s">
        <v>595</v>
      </c>
      <c r="CBY267" t="s">
        <v>595</v>
      </c>
      <c r="CBZ267" t="s">
        <v>595</v>
      </c>
      <c r="CCA267" t="s">
        <v>595</v>
      </c>
      <c r="CCB267" t="s">
        <v>595</v>
      </c>
      <c r="CCC267" t="s">
        <v>595</v>
      </c>
      <c r="CCD267" t="s">
        <v>595</v>
      </c>
      <c r="CCE267" t="s">
        <v>595</v>
      </c>
      <c r="CCF267" t="s">
        <v>595</v>
      </c>
      <c r="CCG267" t="s">
        <v>595</v>
      </c>
      <c r="CCH267" t="s">
        <v>595</v>
      </c>
      <c r="CCI267" t="s">
        <v>595</v>
      </c>
      <c r="CCJ267" t="s">
        <v>595</v>
      </c>
      <c r="CCK267" t="s">
        <v>595</v>
      </c>
      <c r="CCL267" t="s">
        <v>595</v>
      </c>
      <c r="CCM267" t="s">
        <v>595</v>
      </c>
      <c r="CCN267" t="s">
        <v>595</v>
      </c>
      <c r="CCO267" t="s">
        <v>595</v>
      </c>
      <c r="CCP267" t="s">
        <v>595</v>
      </c>
      <c r="CCQ267" t="s">
        <v>595</v>
      </c>
      <c r="CCR267" t="s">
        <v>595</v>
      </c>
      <c r="CCS267" t="s">
        <v>595</v>
      </c>
      <c r="CCT267" t="s">
        <v>595</v>
      </c>
      <c r="CCU267" t="s">
        <v>595</v>
      </c>
      <c r="CCV267" t="s">
        <v>595</v>
      </c>
      <c r="CCW267" t="s">
        <v>595</v>
      </c>
      <c r="CCX267" t="s">
        <v>595</v>
      </c>
      <c r="CCY267" t="s">
        <v>595</v>
      </c>
      <c r="CCZ267" t="s">
        <v>595</v>
      </c>
      <c r="CDA267" t="s">
        <v>595</v>
      </c>
      <c r="CDB267" t="s">
        <v>595</v>
      </c>
      <c r="CDC267" t="s">
        <v>595</v>
      </c>
      <c r="CDD267" t="s">
        <v>595</v>
      </c>
      <c r="CDE267" t="s">
        <v>595</v>
      </c>
      <c r="CDF267" t="s">
        <v>595</v>
      </c>
      <c r="CDG267" t="s">
        <v>595</v>
      </c>
      <c r="CDH267" t="s">
        <v>595</v>
      </c>
      <c r="CDI267" t="s">
        <v>595</v>
      </c>
      <c r="CDJ267" t="s">
        <v>595</v>
      </c>
      <c r="CDK267" t="s">
        <v>595</v>
      </c>
      <c r="CDL267" t="s">
        <v>595</v>
      </c>
      <c r="CDM267" t="s">
        <v>595</v>
      </c>
      <c r="CDN267" t="s">
        <v>595</v>
      </c>
      <c r="CDO267" t="s">
        <v>595</v>
      </c>
      <c r="CDP267" t="s">
        <v>595</v>
      </c>
      <c r="CDQ267" t="s">
        <v>595</v>
      </c>
      <c r="CDR267" t="s">
        <v>595</v>
      </c>
      <c r="CDS267" t="s">
        <v>595</v>
      </c>
      <c r="CDT267" t="s">
        <v>595</v>
      </c>
      <c r="CDU267" t="s">
        <v>595</v>
      </c>
      <c r="CDV267" t="s">
        <v>595</v>
      </c>
      <c r="CDW267" t="s">
        <v>595</v>
      </c>
      <c r="CDX267" t="s">
        <v>595</v>
      </c>
      <c r="CDY267" t="s">
        <v>595</v>
      </c>
      <c r="CDZ267" t="s">
        <v>595</v>
      </c>
      <c r="CEA267" t="s">
        <v>595</v>
      </c>
      <c r="CEB267" t="s">
        <v>595</v>
      </c>
      <c r="CEC267" t="s">
        <v>595</v>
      </c>
      <c r="CED267" t="s">
        <v>595</v>
      </c>
      <c r="CEE267" t="s">
        <v>595</v>
      </c>
      <c r="CEF267" t="s">
        <v>595</v>
      </c>
      <c r="CEG267" t="s">
        <v>595</v>
      </c>
      <c r="CEH267" t="s">
        <v>595</v>
      </c>
      <c r="CEI267" t="s">
        <v>595</v>
      </c>
      <c r="CEJ267" t="s">
        <v>595</v>
      </c>
      <c r="CEK267" t="s">
        <v>595</v>
      </c>
      <c r="CEL267" t="s">
        <v>595</v>
      </c>
      <c r="CEM267" t="s">
        <v>595</v>
      </c>
      <c r="CEN267" t="s">
        <v>595</v>
      </c>
      <c r="CEO267" t="s">
        <v>595</v>
      </c>
      <c r="CEP267" t="s">
        <v>595</v>
      </c>
      <c r="CEQ267" t="s">
        <v>595</v>
      </c>
      <c r="CER267" t="s">
        <v>595</v>
      </c>
      <c r="CES267" t="s">
        <v>595</v>
      </c>
      <c r="CET267" t="s">
        <v>595</v>
      </c>
      <c r="CEU267" t="s">
        <v>595</v>
      </c>
      <c r="CEV267" t="s">
        <v>595</v>
      </c>
      <c r="CEW267" t="s">
        <v>595</v>
      </c>
      <c r="CEX267" t="s">
        <v>595</v>
      </c>
      <c r="CEY267" t="s">
        <v>595</v>
      </c>
      <c r="CEZ267" t="s">
        <v>595</v>
      </c>
      <c r="CFA267" t="s">
        <v>595</v>
      </c>
      <c r="CFB267" t="s">
        <v>595</v>
      </c>
      <c r="CFC267" t="s">
        <v>595</v>
      </c>
      <c r="CFD267" t="s">
        <v>595</v>
      </c>
      <c r="CFE267" t="s">
        <v>595</v>
      </c>
      <c r="CFF267" t="s">
        <v>595</v>
      </c>
      <c r="CFG267" t="s">
        <v>595</v>
      </c>
      <c r="CFH267" t="s">
        <v>595</v>
      </c>
      <c r="CFI267" t="s">
        <v>595</v>
      </c>
      <c r="CFJ267" t="s">
        <v>595</v>
      </c>
      <c r="CFK267" t="s">
        <v>595</v>
      </c>
      <c r="CFL267" t="s">
        <v>595</v>
      </c>
      <c r="CFM267" t="s">
        <v>595</v>
      </c>
      <c r="CFN267" t="s">
        <v>595</v>
      </c>
      <c r="CFO267" t="s">
        <v>595</v>
      </c>
      <c r="CFP267" t="s">
        <v>595</v>
      </c>
      <c r="CFQ267" t="s">
        <v>595</v>
      </c>
      <c r="CFR267" t="s">
        <v>595</v>
      </c>
      <c r="CFS267" t="s">
        <v>595</v>
      </c>
      <c r="CFT267" t="s">
        <v>595</v>
      </c>
      <c r="CFU267" t="s">
        <v>595</v>
      </c>
      <c r="CFV267" t="s">
        <v>595</v>
      </c>
      <c r="CFW267" t="s">
        <v>595</v>
      </c>
      <c r="CFX267" t="s">
        <v>595</v>
      </c>
      <c r="CFY267" t="s">
        <v>595</v>
      </c>
      <c r="CFZ267" t="s">
        <v>595</v>
      </c>
      <c r="CGA267" t="s">
        <v>595</v>
      </c>
      <c r="CGB267" t="s">
        <v>595</v>
      </c>
      <c r="CGC267" t="s">
        <v>595</v>
      </c>
      <c r="CGD267" t="s">
        <v>595</v>
      </c>
      <c r="CGE267" t="s">
        <v>595</v>
      </c>
      <c r="CGF267" t="s">
        <v>595</v>
      </c>
      <c r="CGG267" t="s">
        <v>595</v>
      </c>
      <c r="CGH267" t="s">
        <v>595</v>
      </c>
      <c r="CGI267" t="s">
        <v>595</v>
      </c>
      <c r="CGJ267" t="s">
        <v>595</v>
      </c>
      <c r="CGK267" t="s">
        <v>595</v>
      </c>
      <c r="CGL267" t="s">
        <v>595</v>
      </c>
      <c r="CGM267" t="s">
        <v>595</v>
      </c>
      <c r="CGN267" t="s">
        <v>595</v>
      </c>
      <c r="CGO267" t="s">
        <v>595</v>
      </c>
      <c r="CGP267" t="s">
        <v>595</v>
      </c>
      <c r="CGQ267" t="s">
        <v>595</v>
      </c>
      <c r="CGR267" t="s">
        <v>595</v>
      </c>
      <c r="CGS267" t="s">
        <v>595</v>
      </c>
      <c r="CGT267" t="s">
        <v>595</v>
      </c>
      <c r="CGU267" t="s">
        <v>595</v>
      </c>
      <c r="CGV267" t="s">
        <v>595</v>
      </c>
      <c r="CGW267" t="s">
        <v>595</v>
      </c>
      <c r="CGX267" t="s">
        <v>595</v>
      </c>
      <c r="CGY267" t="s">
        <v>595</v>
      </c>
      <c r="CGZ267" t="s">
        <v>595</v>
      </c>
      <c r="CHA267" t="s">
        <v>595</v>
      </c>
      <c r="CHB267" t="s">
        <v>595</v>
      </c>
      <c r="CHC267" t="s">
        <v>595</v>
      </c>
      <c r="CHD267" t="s">
        <v>595</v>
      </c>
      <c r="CHE267" t="s">
        <v>595</v>
      </c>
      <c r="CHF267" t="s">
        <v>595</v>
      </c>
      <c r="CHG267" t="s">
        <v>595</v>
      </c>
      <c r="CHH267" t="s">
        <v>595</v>
      </c>
      <c r="CHI267" t="s">
        <v>595</v>
      </c>
      <c r="CHJ267" t="s">
        <v>595</v>
      </c>
      <c r="CHK267" t="s">
        <v>595</v>
      </c>
      <c r="CHL267" t="s">
        <v>595</v>
      </c>
      <c r="CHM267" t="s">
        <v>595</v>
      </c>
      <c r="CHN267" t="s">
        <v>595</v>
      </c>
      <c r="CHO267" t="s">
        <v>595</v>
      </c>
      <c r="CHP267" t="s">
        <v>595</v>
      </c>
      <c r="CHQ267" t="s">
        <v>595</v>
      </c>
      <c r="CHR267" t="s">
        <v>595</v>
      </c>
      <c r="CHS267" t="s">
        <v>595</v>
      </c>
      <c r="CHT267" t="s">
        <v>595</v>
      </c>
      <c r="CHU267" t="s">
        <v>595</v>
      </c>
      <c r="CHV267" t="s">
        <v>595</v>
      </c>
      <c r="CHW267" t="s">
        <v>595</v>
      </c>
      <c r="CHX267" t="s">
        <v>595</v>
      </c>
      <c r="CHY267" t="s">
        <v>595</v>
      </c>
      <c r="CHZ267" t="s">
        <v>595</v>
      </c>
      <c r="CIA267" t="s">
        <v>595</v>
      </c>
      <c r="CIB267" t="s">
        <v>595</v>
      </c>
      <c r="CIC267" t="s">
        <v>595</v>
      </c>
      <c r="CID267" t="s">
        <v>595</v>
      </c>
      <c r="CIE267" t="s">
        <v>595</v>
      </c>
      <c r="CIF267" t="s">
        <v>595</v>
      </c>
      <c r="CIG267" t="s">
        <v>595</v>
      </c>
      <c r="CIH267" t="s">
        <v>595</v>
      </c>
      <c r="CII267" t="s">
        <v>595</v>
      </c>
      <c r="CIJ267" t="s">
        <v>595</v>
      </c>
      <c r="CIK267" t="s">
        <v>595</v>
      </c>
      <c r="CIL267" t="s">
        <v>595</v>
      </c>
      <c r="CIM267" t="s">
        <v>595</v>
      </c>
      <c r="CIN267" t="s">
        <v>595</v>
      </c>
      <c r="CIO267" t="s">
        <v>595</v>
      </c>
      <c r="CIP267" t="s">
        <v>595</v>
      </c>
      <c r="CIQ267" t="s">
        <v>595</v>
      </c>
      <c r="CIR267" t="s">
        <v>595</v>
      </c>
      <c r="CIS267" t="s">
        <v>595</v>
      </c>
      <c r="CIT267" t="s">
        <v>595</v>
      </c>
      <c r="CIU267" t="s">
        <v>595</v>
      </c>
      <c r="CIV267" t="s">
        <v>595</v>
      </c>
      <c r="CIW267" t="s">
        <v>595</v>
      </c>
      <c r="CIX267" t="s">
        <v>595</v>
      </c>
      <c r="CIY267" t="s">
        <v>595</v>
      </c>
      <c r="CIZ267" t="s">
        <v>595</v>
      </c>
      <c r="CJA267" t="s">
        <v>595</v>
      </c>
      <c r="CJB267" t="s">
        <v>595</v>
      </c>
      <c r="CJC267" t="s">
        <v>595</v>
      </c>
      <c r="CJD267" t="s">
        <v>595</v>
      </c>
      <c r="CJE267" t="s">
        <v>595</v>
      </c>
      <c r="CJF267" t="s">
        <v>595</v>
      </c>
      <c r="CJG267" t="s">
        <v>595</v>
      </c>
      <c r="CJH267" t="s">
        <v>595</v>
      </c>
      <c r="CJI267" t="s">
        <v>595</v>
      </c>
      <c r="CJJ267" t="s">
        <v>595</v>
      </c>
      <c r="CJK267" t="s">
        <v>595</v>
      </c>
      <c r="CJL267" t="s">
        <v>595</v>
      </c>
      <c r="CJM267" t="s">
        <v>595</v>
      </c>
      <c r="CJN267" t="s">
        <v>595</v>
      </c>
      <c r="CJO267" t="s">
        <v>595</v>
      </c>
      <c r="CJP267" t="s">
        <v>595</v>
      </c>
      <c r="CJQ267" t="s">
        <v>595</v>
      </c>
      <c r="CJR267" t="s">
        <v>595</v>
      </c>
      <c r="CJS267" t="s">
        <v>595</v>
      </c>
      <c r="CJT267" t="s">
        <v>595</v>
      </c>
      <c r="CJU267" t="s">
        <v>595</v>
      </c>
      <c r="CJV267" t="s">
        <v>595</v>
      </c>
      <c r="CJW267" t="s">
        <v>595</v>
      </c>
      <c r="CJX267" t="s">
        <v>595</v>
      </c>
      <c r="CJY267" t="s">
        <v>595</v>
      </c>
      <c r="CJZ267" t="s">
        <v>595</v>
      </c>
      <c r="CKA267" t="s">
        <v>595</v>
      </c>
      <c r="CKB267" t="s">
        <v>595</v>
      </c>
      <c r="CKC267" t="s">
        <v>595</v>
      </c>
      <c r="CKD267" t="s">
        <v>595</v>
      </c>
      <c r="CKE267" t="s">
        <v>595</v>
      </c>
      <c r="CKF267" t="s">
        <v>595</v>
      </c>
      <c r="CKG267" t="s">
        <v>595</v>
      </c>
      <c r="CKH267" t="s">
        <v>595</v>
      </c>
      <c r="CKI267" t="s">
        <v>595</v>
      </c>
      <c r="CKJ267" t="s">
        <v>595</v>
      </c>
      <c r="CKK267" t="s">
        <v>595</v>
      </c>
      <c r="CKL267" t="s">
        <v>595</v>
      </c>
      <c r="CKM267" t="s">
        <v>595</v>
      </c>
      <c r="CKN267" t="s">
        <v>595</v>
      </c>
      <c r="CKO267" t="s">
        <v>595</v>
      </c>
      <c r="CKP267" t="s">
        <v>595</v>
      </c>
      <c r="CKQ267" t="s">
        <v>595</v>
      </c>
      <c r="CKR267" t="s">
        <v>595</v>
      </c>
      <c r="CKS267" t="s">
        <v>595</v>
      </c>
      <c r="CKT267" t="s">
        <v>595</v>
      </c>
      <c r="CKU267" t="s">
        <v>595</v>
      </c>
      <c r="CKV267" t="s">
        <v>595</v>
      </c>
      <c r="CKW267" t="s">
        <v>595</v>
      </c>
      <c r="CKX267" t="s">
        <v>595</v>
      </c>
      <c r="CKY267" t="s">
        <v>595</v>
      </c>
      <c r="CKZ267" t="s">
        <v>595</v>
      </c>
      <c r="CLA267" t="s">
        <v>595</v>
      </c>
      <c r="CLB267" t="s">
        <v>595</v>
      </c>
      <c r="CLC267" t="s">
        <v>595</v>
      </c>
      <c r="CLD267" t="s">
        <v>595</v>
      </c>
      <c r="CLE267" t="s">
        <v>595</v>
      </c>
      <c r="CLF267" t="s">
        <v>595</v>
      </c>
      <c r="CLG267" t="s">
        <v>595</v>
      </c>
      <c r="CLH267" t="s">
        <v>595</v>
      </c>
      <c r="CLI267" t="s">
        <v>595</v>
      </c>
      <c r="CLJ267" t="s">
        <v>595</v>
      </c>
      <c r="CLK267" t="s">
        <v>595</v>
      </c>
      <c r="CLL267" t="s">
        <v>595</v>
      </c>
      <c r="CLM267" t="s">
        <v>595</v>
      </c>
      <c r="CLN267" t="s">
        <v>595</v>
      </c>
      <c r="CLO267" t="s">
        <v>595</v>
      </c>
      <c r="CLP267" t="s">
        <v>595</v>
      </c>
      <c r="CLQ267" t="s">
        <v>595</v>
      </c>
      <c r="CLR267" t="s">
        <v>595</v>
      </c>
      <c r="CLS267" t="s">
        <v>595</v>
      </c>
      <c r="CLT267" t="s">
        <v>595</v>
      </c>
      <c r="CLU267" t="s">
        <v>595</v>
      </c>
      <c r="CLV267" t="s">
        <v>595</v>
      </c>
      <c r="CLW267" t="s">
        <v>595</v>
      </c>
      <c r="CLX267" t="s">
        <v>595</v>
      </c>
      <c r="CLY267" t="s">
        <v>595</v>
      </c>
      <c r="CLZ267" t="s">
        <v>595</v>
      </c>
      <c r="CMA267" t="s">
        <v>595</v>
      </c>
      <c r="CMB267" t="s">
        <v>595</v>
      </c>
      <c r="CMC267" t="s">
        <v>595</v>
      </c>
      <c r="CMD267" t="s">
        <v>595</v>
      </c>
      <c r="CME267" t="s">
        <v>595</v>
      </c>
      <c r="CMF267" t="s">
        <v>595</v>
      </c>
      <c r="CMG267" t="s">
        <v>595</v>
      </c>
      <c r="CMH267" t="s">
        <v>595</v>
      </c>
      <c r="CMI267" t="s">
        <v>595</v>
      </c>
      <c r="CMJ267" t="s">
        <v>595</v>
      </c>
      <c r="CMK267" t="s">
        <v>595</v>
      </c>
      <c r="CML267" t="s">
        <v>595</v>
      </c>
      <c r="CMM267" t="s">
        <v>595</v>
      </c>
      <c r="CMN267" t="s">
        <v>595</v>
      </c>
      <c r="CMO267" t="s">
        <v>595</v>
      </c>
      <c r="CMP267" t="s">
        <v>595</v>
      </c>
      <c r="CMQ267" t="s">
        <v>595</v>
      </c>
      <c r="CMR267" t="s">
        <v>595</v>
      </c>
      <c r="CMS267" t="s">
        <v>595</v>
      </c>
      <c r="CMT267" t="s">
        <v>595</v>
      </c>
      <c r="CMU267" t="s">
        <v>595</v>
      </c>
      <c r="CMV267" t="s">
        <v>595</v>
      </c>
      <c r="CMW267" t="s">
        <v>595</v>
      </c>
      <c r="CMX267" t="s">
        <v>595</v>
      </c>
      <c r="CMY267" t="s">
        <v>595</v>
      </c>
      <c r="CMZ267" t="s">
        <v>595</v>
      </c>
      <c r="CNA267" t="s">
        <v>595</v>
      </c>
      <c r="CNB267" t="s">
        <v>595</v>
      </c>
      <c r="CNC267" t="s">
        <v>595</v>
      </c>
      <c r="CND267" t="s">
        <v>595</v>
      </c>
      <c r="CNE267" t="s">
        <v>595</v>
      </c>
      <c r="CNF267" t="s">
        <v>595</v>
      </c>
      <c r="CNG267" t="s">
        <v>595</v>
      </c>
      <c r="CNH267" t="s">
        <v>595</v>
      </c>
      <c r="CNI267" t="s">
        <v>595</v>
      </c>
      <c r="CNJ267" t="s">
        <v>595</v>
      </c>
      <c r="CNK267" t="s">
        <v>595</v>
      </c>
      <c r="CNL267" t="s">
        <v>595</v>
      </c>
      <c r="CNM267" t="s">
        <v>595</v>
      </c>
      <c r="CNN267" t="s">
        <v>595</v>
      </c>
      <c r="CNO267" t="s">
        <v>595</v>
      </c>
      <c r="CNP267" t="s">
        <v>595</v>
      </c>
      <c r="CNQ267" t="s">
        <v>595</v>
      </c>
      <c r="CNR267" t="s">
        <v>595</v>
      </c>
      <c r="CNS267" t="s">
        <v>595</v>
      </c>
      <c r="CNT267" t="s">
        <v>595</v>
      </c>
      <c r="CNU267" t="s">
        <v>595</v>
      </c>
      <c r="CNV267" t="s">
        <v>595</v>
      </c>
      <c r="CNW267" t="s">
        <v>595</v>
      </c>
      <c r="CNX267" t="s">
        <v>595</v>
      </c>
      <c r="CNY267" t="s">
        <v>595</v>
      </c>
      <c r="CNZ267" t="s">
        <v>595</v>
      </c>
      <c r="COA267" t="s">
        <v>595</v>
      </c>
      <c r="COB267" t="s">
        <v>595</v>
      </c>
      <c r="COC267" t="s">
        <v>595</v>
      </c>
      <c r="COD267" t="s">
        <v>595</v>
      </c>
      <c r="COE267" t="s">
        <v>595</v>
      </c>
      <c r="COF267" t="s">
        <v>595</v>
      </c>
      <c r="COG267" t="s">
        <v>595</v>
      </c>
      <c r="COH267" t="s">
        <v>595</v>
      </c>
      <c r="COI267" t="s">
        <v>595</v>
      </c>
      <c r="COJ267" t="s">
        <v>595</v>
      </c>
      <c r="COK267" t="s">
        <v>595</v>
      </c>
      <c r="COL267" t="s">
        <v>595</v>
      </c>
      <c r="COM267" t="s">
        <v>595</v>
      </c>
      <c r="CON267" t="s">
        <v>595</v>
      </c>
      <c r="COO267" t="s">
        <v>595</v>
      </c>
      <c r="COP267" t="s">
        <v>595</v>
      </c>
      <c r="COQ267" t="s">
        <v>595</v>
      </c>
      <c r="COR267" t="s">
        <v>595</v>
      </c>
      <c r="COS267" t="s">
        <v>595</v>
      </c>
      <c r="COT267" t="s">
        <v>595</v>
      </c>
      <c r="COU267" t="s">
        <v>595</v>
      </c>
      <c r="COV267" t="s">
        <v>595</v>
      </c>
      <c r="COW267" t="s">
        <v>595</v>
      </c>
      <c r="COX267" t="s">
        <v>595</v>
      </c>
      <c r="COY267" t="s">
        <v>595</v>
      </c>
      <c r="COZ267" t="s">
        <v>595</v>
      </c>
      <c r="CPA267" t="s">
        <v>595</v>
      </c>
      <c r="CPB267" t="s">
        <v>595</v>
      </c>
      <c r="CPC267" t="s">
        <v>595</v>
      </c>
      <c r="CPD267" t="s">
        <v>595</v>
      </c>
      <c r="CPE267" t="s">
        <v>595</v>
      </c>
      <c r="CPF267" t="s">
        <v>595</v>
      </c>
      <c r="CPG267" t="s">
        <v>595</v>
      </c>
      <c r="CPH267" t="s">
        <v>595</v>
      </c>
      <c r="CPI267" t="s">
        <v>595</v>
      </c>
      <c r="CPJ267" t="s">
        <v>595</v>
      </c>
      <c r="CPK267" t="s">
        <v>595</v>
      </c>
      <c r="CPL267" t="s">
        <v>595</v>
      </c>
      <c r="CPM267" t="s">
        <v>595</v>
      </c>
      <c r="CPN267" t="s">
        <v>595</v>
      </c>
      <c r="CPO267" t="s">
        <v>595</v>
      </c>
      <c r="CPP267" t="s">
        <v>595</v>
      </c>
      <c r="CPQ267" t="s">
        <v>595</v>
      </c>
      <c r="CPR267" t="s">
        <v>595</v>
      </c>
      <c r="CPS267" t="s">
        <v>595</v>
      </c>
      <c r="CPT267" t="s">
        <v>595</v>
      </c>
      <c r="CPU267" t="s">
        <v>595</v>
      </c>
      <c r="CPV267" t="s">
        <v>595</v>
      </c>
      <c r="CPW267" t="s">
        <v>595</v>
      </c>
      <c r="CPX267" t="s">
        <v>595</v>
      </c>
      <c r="CPY267" t="s">
        <v>595</v>
      </c>
      <c r="CPZ267" t="s">
        <v>595</v>
      </c>
      <c r="CQA267" t="s">
        <v>595</v>
      </c>
      <c r="CQB267" t="s">
        <v>595</v>
      </c>
      <c r="CQC267" t="s">
        <v>595</v>
      </c>
      <c r="CQD267" t="s">
        <v>595</v>
      </c>
      <c r="CQE267" t="s">
        <v>595</v>
      </c>
      <c r="CQF267" t="s">
        <v>595</v>
      </c>
      <c r="CQG267" t="s">
        <v>595</v>
      </c>
      <c r="CQH267" t="s">
        <v>595</v>
      </c>
      <c r="CQI267" t="s">
        <v>595</v>
      </c>
      <c r="CQJ267" t="s">
        <v>595</v>
      </c>
      <c r="CQK267" t="s">
        <v>595</v>
      </c>
      <c r="CQL267" t="s">
        <v>595</v>
      </c>
      <c r="CQM267" t="s">
        <v>595</v>
      </c>
      <c r="CQN267" t="s">
        <v>595</v>
      </c>
      <c r="CQO267" t="s">
        <v>595</v>
      </c>
      <c r="CQP267" t="s">
        <v>595</v>
      </c>
      <c r="CQQ267" t="s">
        <v>595</v>
      </c>
      <c r="CQR267" t="s">
        <v>595</v>
      </c>
      <c r="CQS267" t="s">
        <v>595</v>
      </c>
      <c r="CQT267" t="s">
        <v>595</v>
      </c>
      <c r="CQU267" t="s">
        <v>595</v>
      </c>
      <c r="CQV267" t="s">
        <v>595</v>
      </c>
      <c r="CQW267" t="s">
        <v>595</v>
      </c>
      <c r="CQX267" t="s">
        <v>595</v>
      </c>
      <c r="CQY267" t="s">
        <v>595</v>
      </c>
      <c r="CQZ267" t="s">
        <v>595</v>
      </c>
      <c r="CRA267" t="s">
        <v>595</v>
      </c>
      <c r="CRB267" t="s">
        <v>595</v>
      </c>
      <c r="CRC267" t="s">
        <v>595</v>
      </c>
      <c r="CRD267" t="s">
        <v>595</v>
      </c>
      <c r="CRE267" t="s">
        <v>595</v>
      </c>
      <c r="CRF267" t="s">
        <v>595</v>
      </c>
      <c r="CRG267" t="s">
        <v>595</v>
      </c>
      <c r="CRH267" t="s">
        <v>595</v>
      </c>
      <c r="CRI267" t="s">
        <v>595</v>
      </c>
      <c r="CRJ267" t="s">
        <v>595</v>
      </c>
      <c r="CRK267" t="s">
        <v>595</v>
      </c>
      <c r="CRL267" t="s">
        <v>595</v>
      </c>
      <c r="CRM267" t="s">
        <v>595</v>
      </c>
      <c r="CRN267" t="s">
        <v>595</v>
      </c>
      <c r="CRO267" t="s">
        <v>595</v>
      </c>
      <c r="CRP267" t="s">
        <v>595</v>
      </c>
      <c r="CRQ267" t="s">
        <v>595</v>
      </c>
      <c r="CRR267" t="s">
        <v>595</v>
      </c>
      <c r="CRS267" t="s">
        <v>595</v>
      </c>
      <c r="CRT267" t="s">
        <v>595</v>
      </c>
      <c r="CRU267" t="s">
        <v>595</v>
      </c>
      <c r="CRV267" t="s">
        <v>595</v>
      </c>
      <c r="CRW267" t="s">
        <v>595</v>
      </c>
      <c r="CRX267" t="s">
        <v>595</v>
      </c>
      <c r="CRY267" t="s">
        <v>595</v>
      </c>
      <c r="CRZ267" t="s">
        <v>595</v>
      </c>
      <c r="CSA267" t="s">
        <v>595</v>
      </c>
      <c r="CSB267" t="s">
        <v>595</v>
      </c>
      <c r="CSC267" t="s">
        <v>595</v>
      </c>
      <c r="CSD267" t="s">
        <v>595</v>
      </c>
      <c r="CSE267" t="s">
        <v>595</v>
      </c>
      <c r="CSF267" t="s">
        <v>595</v>
      </c>
      <c r="CSG267" t="s">
        <v>595</v>
      </c>
      <c r="CSH267" t="s">
        <v>595</v>
      </c>
      <c r="CSI267" t="s">
        <v>595</v>
      </c>
      <c r="CSJ267" t="s">
        <v>595</v>
      </c>
      <c r="CSK267" t="s">
        <v>595</v>
      </c>
      <c r="CSL267" t="s">
        <v>595</v>
      </c>
      <c r="CSM267" t="s">
        <v>595</v>
      </c>
      <c r="CSN267" t="s">
        <v>595</v>
      </c>
      <c r="CSO267" t="s">
        <v>595</v>
      </c>
      <c r="CSP267" t="s">
        <v>595</v>
      </c>
      <c r="CSQ267" t="s">
        <v>595</v>
      </c>
      <c r="CSR267" t="s">
        <v>595</v>
      </c>
      <c r="CSS267" t="s">
        <v>595</v>
      </c>
      <c r="CST267" t="s">
        <v>595</v>
      </c>
      <c r="CSU267" t="s">
        <v>595</v>
      </c>
      <c r="CSV267" t="s">
        <v>595</v>
      </c>
      <c r="CSW267" t="s">
        <v>595</v>
      </c>
      <c r="CSX267" t="s">
        <v>595</v>
      </c>
      <c r="CSY267" t="s">
        <v>595</v>
      </c>
      <c r="CSZ267" t="s">
        <v>595</v>
      </c>
      <c r="CTA267" t="s">
        <v>595</v>
      </c>
      <c r="CTB267" t="s">
        <v>595</v>
      </c>
      <c r="CTC267" t="s">
        <v>595</v>
      </c>
      <c r="CTD267" t="s">
        <v>595</v>
      </c>
      <c r="CTE267" t="s">
        <v>595</v>
      </c>
      <c r="CTF267" t="s">
        <v>595</v>
      </c>
      <c r="CTG267" t="s">
        <v>595</v>
      </c>
      <c r="CTH267" t="s">
        <v>595</v>
      </c>
      <c r="CTI267" t="s">
        <v>595</v>
      </c>
      <c r="CTJ267" t="s">
        <v>595</v>
      </c>
      <c r="CTK267" t="s">
        <v>595</v>
      </c>
      <c r="CTL267" t="s">
        <v>595</v>
      </c>
      <c r="CTM267" t="s">
        <v>595</v>
      </c>
      <c r="CTN267" t="s">
        <v>595</v>
      </c>
      <c r="CTO267" t="s">
        <v>595</v>
      </c>
      <c r="CTP267" t="s">
        <v>595</v>
      </c>
      <c r="CTQ267" t="s">
        <v>595</v>
      </c>
      <c r="CTR267" t="s">
        <v>595</v>
      </c>
      <c r="CTS267" t="s">
        <v>595</v>
      </c>
      <c r="CTT267" t="s">
        <v>595</v>
      </c>
      <c r="CTU267" t="s">
        <v>595</v>
      </c>
      <c r="CTV267" t="s">
        <v>595</v>
      </c>
      <c r="CTW267" t="s">
        <v>595</v>
      </c>
      <c r="CTX267" t="s">
        <v>595</v>
      </c>
      <c r="CTY267" t="s">
        <v>595</v>
      </c>
      <c r="CTZ267" t="s">
        <v>595</v>
      </c>
      <c r="CUA267" t="s">
        <v>595</v>
      </c>
      <c r="CUB267" t="s">
        <v>595</v>
      </c>
      <c r="CUC267" t="s">
        <v>595</v>
      </c>
      <c r="CUD267" t="s">
        <v>595</v>
      </c>
      <c r="CUE267" t="s">
        <v>595</v>
      </c>
      <c r="CUF267" t="s">
        <v>595</v>
      </c>
      <c r="CUG267" t="s">
        <v>595</v>
      </c>
      <c r="CUH267" t="s">
        <v>595</v>
      </c>
      <c r="CUI267" t="s">
        <v>595</v>
      </c>
      <c r="CUJ267" t="s">
        <v>595</v>
      </c>
      <c r="CUK267" t="s">
        <v>595</v>
      </c>
      <c r="CUL267" t="s">
        <v>595</v>
      </c>
      <c r="CUM267" t="s">
        <v>595</v>
      </c>
      <c r="CUN267" t="s">
        <v>595</v>
      </c>
      <c r="CUO267" t="s">
        <v>595</v>
      </c>
      <c r="CUP267" t="s">
        <v>595</v>
      </c>
      <c r="CUQ267" t="s">
        <v>595</v>
      </c>
      <c r="CUR267" t="s">
        <v>595</v>
      </c>
      <c r="CUS267" t="s">
        <v>595</v>
      </c>
      <c r="CUT267" t="s">
        <v>595</v>
      </c>
      <c r="CUU267" t="s">
        <v>595</v>
      </c>
      <c r="CUV267" t="s">
        <v>595</v>
      </c>
      <c r="CUW267" t="s">
        <v>595</v>
      </c>
      <c r="CUX267" t="s">
        <v>595</v>
      </c>
      <c r="CUY267" t="s">
        <v>595</v>
      </c>
      <c r="CUZ267" t="s">
        <v>595</v>
      </c>
      <c r="CVA267" t="s">
        <v>595</v>
      </c>
      <c r="CVB267" t="s">
        <v>595</v>
      </c>
      <c r="CVC267" t="s">
        <v>595</v>
      </c>
      <c r="CVD267" t="s">
        <v>595</v>
      </c>
      <c r="CVE267" t="s">
        <v>595</v>
      </c>
      <c r="CVF267" t="s">
        <v>595</v>
      </c>
      <c r="CVG267" t="s">
        <v>595</v>
      </c>
      <c r="CVH267" t="s">
        <v>595</v>
      </c>
      <c r="CVI267" t="s">
        <v>595</v>
      </c>
      <c r="CVJ267" t="s">
        <v>595</v>
      </c>
      <c r="CVK267" t="s">
        <v>595</v>
      </c>
      <c r="CVL267" t="s">
        <v>595</v>
      </c>
      <c r="CVM267" t="s">
        <v>595</v>
      </c>
      <c r="CVN267" t="s">
        <v>595</v>
      </c>
      <c r="CVO267" t="s">
        <v>595</v>
      </c>
      <c r="CVP267" t="s">
        <v>595</v>
      </c>
      <c r="CVQ267" t="s">
        <v>595</v>
      </c>
      <c r="CVR267" t="s">
        <v>595</v>
      </c>
      <c r="CVS267" t="s">
        <v>595</v>
      </c>
      <c r="CVT267" t="s">
        <v>595</v>
      </c>
      <c r="CVU267" t="s">
        <v>595</v>
      </c>
      <c r="CVV267" t="s">
        <v>595</v>
      </c>
      <c r="CVW267" t="s">
        <v>595</v>
      </c>
      <c r="CVX267" t="s">
        <v>595</v>
      </c>
      <c r="CVY267" t="s">
        <v>595</v>
      </c>
      <c r="CVZ267" t="s">
        <v>595</v>
      </c>
      <c r="CWA267" t="s">
        <v>595</v>
      </c>
      <c r="CWB267" t="s">
        <v>595</v>
      </c>
      <c r="CWC267" t="s">
        <v>595</v>
      </c>
      <c r="CWD267" t="s">
        <v>595</v>
      </c>
      <c r="CWE267" t="s">
        <v>595</v>
      </c>
      <c r="CWF267" t="s">
        <v>595</v>
      </c>
      <c r="CWG267" t="s">
        <v>595</v>
      </c>
      <c r="CWH267" t="s">
        <v>595</v>
      </c>
      <c r="CWI267" t="s">
        <v>595</v>
      </c>
      <c r="CWJ267" t="s">
        <v>595</v>
      </c>
      <c r="CWK267" t="s">
        <v>595</v>
      </c>
      <c r="CWL267" t="s">
        <v>595</v>
      </c>
      <c r="CWM267" t="s">
        <v>595</v>
      </c>
      <c r="CWN267" t="s">
        <v>595</v>
      </c>
      <c r="CWO267" t="s">
        <v>595</v>
      </c>
      <c r="CWP267" t="s">
        <v>595</v>
      </c>
      <c r="CWQ267" t="s">
        <v>595</v>
      </c>
      <c r="CWR267" t="s">
        <v>595</v>
      </c>
      <c r="CWS267" t="s">
        <v>595</v>
      </c>
      <c r="CWT267" t="s">
        <v>595</v>
      </c>
      <c r="CWU267" t="s">
        <v>595</v>
      </c>
      <c r="CWV267" t="s">
        <v>595</v>
      </c>
      <c r="CWW267" t="s">
        <v>595</v>
      </c>
      <c r="CWX267" t="s">
        <v>595</v>
      </c>
      <c r="CWY267" t="s">
        <v>595</v>
      </c>
      <c r="CWZ267" t="s">
        <v>595</v>
      </c>
      <c r="CXA267" t="s">
        <v>595</v>
      </c>
      <c r="CXB267" t="s">
        <v>595</v>
      </c>
      <c r="CXC267" t="s">
        <v>595</v>
      </c>
      <c r="CXD267" t="s">
        <v>595</v>
      </c>
      <c r="CXE267" t="s">
        <v>595</v>
      </c>
      <c r="CXF267" t="s">
        <v>595</v>
      </c>
      <c r="CXG267" t="s">
        <v>595</v>
      </c>
      <c r="CXH267" t="s">
        <v>595</v>
      </c>
      <c r="CXI267" t="s">
        <v>595</v>
      </c>
      <c r="CXJ267" t="s">
        <v>595</v>
      </c>
      <c r="CXK267" t="s">
        <v>595</v>
      </c>
      <c r="CXL267" t="s">
        <v>595</v>
      </c>
      <c r="CXM267" t="s">
        <v>595</v>
      </c>
      <c r="CXN267" t="s">
        <v>595</v>
      </c>
      <c r="CXO267" t="s">
        <v>595</v>
      </c>
      <c r="CXP267" t="s">
        <v>595</v>
      </c>
      <c r="CXQ267" t="s">
        <v>595</v>
      </c>
      <c r="CXR267" t="s">
        <v>595</v>
      </c>
      <c r="CXS267" t="s">
        <v>595</v>
      </c>
      <c r="CXT267" t="s">
        <v>595</v>
      </c>
      <c r="CXU267" t="s">
        <v>595</v>
      </c>
      <c r="CXV267" t="s">
        <v>595</v>
      </c>
      <c r="CXW267" t="s">
        <v>595</v>
      </c>
      <c r="CXX267" t="s">
        <v>595</v>
      </c>
      <c r="CXY267" t="s">
        <v>595</v>
      </c>
      <c r="CXZ267" t="s">
        <v>595</v>
      </c>
      <c r="CYA267" t="s">
        <v>595</v>
      </c>
      <c r="CYB267" t="s">
        <v>595</v>
      </c>
      <c r="CYC267" t="s">
        <v>595</v>
      </c>
      <c r="CYD267" t="s">
        <v>595</v>
      </c>
      <c r="CYE267" t="s">
        <v>595</v>
      </c>
      <c r="CYF267" t="s">
        <v>595</v>
      </c>
      <c r="CYG267" t="s">
        <v>595</v>
      </c>
      <c r="CYH267" t="s">
        <v>595</v>
      </c>
      <c r="CYI267" t="s">
        <v>595</v>
      </c>
      <c r="CYJ267" t="s">
        <v>595</v>
      </c>
      <c r="CYK267" t="s">
        <v>595</v>
      </c>
      <c r="CYL267" t="s">
        <v>595</v>
      </c>
      <c r="CYM267" t="s">
        <v>595</v>
      </c>
      <c r="CYN267" t="s">
        <v>595</v>
      </c>
      <c r="CYO267" t="s">
        <v>595</v>
      </c>
      <c r="CYP267" t="s">
        <v>595</v>
      </c>
      <c r="CYQ267" t="s">
        <v>595</v>
      </c>
      <c r="CYR267" t="s">
        <v>595</v>
      </c>
      <c r="CYS267" t="s">
        <v>595</v>
      </c>
      <c r="CYT267" t="s">
        <v>595</v>
      </c>
      <c r="CYU267" t="s">
        <v>595</v>
      </c>
      <c r="CYV267" t="s">
        <v>595</v>
      </c>
      <c r="CYW267" t="s">
        <v>595</v>
      </c>
      <c r="CYX267" t="s">
        <v>595</v>
      </c>
      <c r="CYY267" t="s">
        <v>595</v>
      </c>
      <c r="CYZ267" t="s">
        <v>595</v>
      </c>
      <c r="CZA267" t="s">
        <v>595</v>
      </c>
      <c r="CZB267" t="s">
        <v>595</v>
      </c>
      <c r="CZC267" t="s">
        <v>595</v>
      </c>
      <c r="CZD267" t="s">
        <v>595</v>
      </c>
      <c r="CZE267" t="s">
        <v>595</v>
      </c>
      <c r="CZF267" t="s">
        <v>595</v>
      </c>
      <c r="CZG267" t="s">
        <v>595</v>
      </c>
      <c r="CZH267" t="s">
        <v>595</v>
      </c>
      <c r="CZI267" t="s">
        <v>595</v>
      </c>
      <c r="CZJ267" t="s">
        <v>595</v>
      </c>
      <c r="CZK267" t="s">
        <v>595</v>
      </c>
      <c r="CZL267" t="s">
        <v>595</v>
      </c>
      <c r="CZM267" t="s">
        <v>595</v>
      </c>
      <c r="CZN267" t="s">
        <v>595</v>
      </c>
      <c r="CZO267" t="s">
        <v>595</v>
      </c>
      <c r="CZP267" t="s">
        <v>595</v>
      </c>
      <c r="CZQ267" t="s">
        <v>595</v>
      </c>
      <c r="CZR267" t="s">
        <v>595</v>
      </c>
      <c r="CZS267" t="s">
        <v>595</v>
      </c>
      <c r="CZT267" t="s">
        <v>595</v>
      </c>
      <c r="CZU267" t="s">
        <v>595</v>
      </c>
      <c r="CZV267" t="s">
        <v>595</v>
      </c>
      <c r="CZW267" t="s">
        <v>595</v>
      </c>
      <c r="CZX267" t="s">
        <v>595</v>
      </c>
      <c r="CZY267" t="s">
        <v>595</v>
      </c>
      <c r="CZZ267" t="s">
        <v>595</v>
      </c>
      <c r="DAA267" t="s">
        <v>595</v>
      </c>
      <c r="DAB267" t="s">
        <v>595</v>
      </c>
      <c r="DAC267" t="s">
        <v>595</v>
      </c>
      <c r="DAD267" t="s">
        <v>595</v>
      </c>
      <c r="DAE267" t="s">
        <v>595</v>
      </c>
      <c r="DAF267" t="s">
        <v>595</v>
      </c>
      <c r="DAG267" t="s">
        <v>595</v>
      </c>
      <c r="DAH267" t="s">
        <v>595</v>
      </c>
      <c r="DAI267" t="s">
        <v>595</v>
      </c>
      <c r="DAJ267" t="s">
        <v>595</v>
      </c>
      <c r="DAK267" t="s">
        <v>595</v>
      </c>
      <c r="DAL267" t="s">
        <v>595</v>
      </c>
      <c r="DAM267" t="s">
        <v>595</v>
      </c>
      <c r="DAN267" t="s">
        <v>595</v>
      </c>
      <c r="DAO267" t="s">
        <v>595</v>
      </c>
      <c r="DAP267" t="s">
        <v>595</v>
      </c>
      <c r="DAQ267" t="s">
        <v>595</v>
      </c>
      <c r="DAR267" t="s">
        <v>595</v>
      </c>
      <c r="DAS267" t="s">
        <v>595</v>
      </c>
      <c r="DAT267" t="s">
        <v>595</v>
      </c>
      <c r="DAU267" t="s">
        <v>595</v>
      </c>
      <c r="DAV267" t="s">
        <v>595</v>
      </c>
      <c r="DAW267" t="s">
        <v>595</v>
      </c>
      <c r="DAX267" t="s">
        <v>595</v>
      </c>
      <c r="DAY267" t="s">
        <v>595</v>
      </c>
      <c r="DAZ267" t="s">
        <v>595</v>
      </c>
      <c r="DBA267" t="s">
        <v>595</v>
      </c>
      <c r="DBB267" t="s">
        <v>595</v>
      </c>
      <c r="DBC267" t="s">
        <v>595</v>
      </c>
      <c r="DBD267" t="s">
        <v>595</v>
      </c>
      <c r="DBE267" t="s">
        <v>595</v>
      </c>
      <c r="DBF267" t="s">
        <v>595</v>
      </c>
      <c r="DBG267" t="s">
        <v>595</v>
      </c>
      <c r="DBH267" t="s">
        <v>595</v>
      </c>
      <c r="DBI267" t="s">
        <v>595</v>
      </c>
      <c r="DBJ267" t="s">
        <v>595</v>
      </c>
      <c r="DBK267" t="s">
        <v>595</v>
      </c>
      <c r="DBL267" t="s">
        <v>595</v>
      </c>
      <c r="DBM267" t="s">
        <v>595</v>
      </c>
      <c r="DBN267" t="s">
        <v>595</v>
      </c>
      <c r="DBO267" t="s">
        <v>595</v>
      </c>
      <c r="DBP267" t="s">
        <v>595</v>
      </c>
      <c r="DBQ267" t="s">
        <v>595</v>
      </c>
      <c r="DBR267" t="s">
        <v>595</v>
      </c>
      <c r="DBS267" t="s">
        <v>595</v>
      </c>
      <c r="DBT267" t="s">
        <v>595</v>
      </c>
      <c r="DBU267" t="s">
        <v>595</v>
      </c>
      <c r="DBV267" t="s">
        <v>595</v>
      </c>
      <c r="DBW267" t="s">
        <v>595</v>
      </c>
      <c r="DBX267" t="s">
        <v>595</v>
      </c>
      <c r="DBY267" t="s">
        <v>595</v>
      </c>
      <c r="DBZ267" t="s">
        <v>595</v>
      </c>
      <c r="DCA267" t="s">
        <v>595</v>
      </c>
      <c r="DCB267" t="s">
        <v>595</v>
      </c>
      <c r="DCC267" t="s">
        <v>595</v>
      </c>
      <c r="DCD267" t="s">
        <v>595</v>
      </c>
      <c r="DCE267" t="s">
        <v>595</v>
      </c>
      <c r="DCF267" t="s">
        <v>595</v>
      </c>
      <c r="DCG267" t="s">
        <v>595</v>
      </c>
      <c r="DCH267" t="s">
        <v>595</v>
      </c>
      <c r="DCI267" t="s">
        <v>595</v>
      </c>
      <c r="DCJ267" t="s">
        <v>595</v>
      </c>
      <c r="DCK267" t="s">
        <v>595</v>
      </c>
      <c r="DCL267" t="s">
        <v>595</v>
      </c>
      <c r="DCM267" t="s">
        <v>595</v>
      </c>
      <c r="DCN267" t="s">
        <v>595</v>
      </c>
      <c r="DCO267" t="s">
        <v>595</v>
      </c>
      <c r="DCP267" t="s">
        <v>595</v>
      </c>
      <c r="DCQ267" t="s">
        <v>595</v>
      </c>
      <c r="DCR267" t="s">
        <v>595</v>
      </c>
      <c r="DCS267" t="s">
        <v>595</v>
      </c>
      <c r="DCT267" t="s">
        <v>595</v>
      </c>
      <c r="DCU267" t="s">
        <v>595</v>
      </c>
      <c r="DCV267" t="s">
        <v>595</v>
      </c>
      <c r="DCW267" t="s">
        <v>595</v>
      </c>
      <c r="DCX267" t="s">
        <v>595</v>
      </c>
      <c r="DCY267" t="s">
        <v>595</v>
      </c>
      <c r="DCZ267" t="s">
        <v>595</v>
      </c>
      <c r="DDA267" t="s">
        <v>595</v>
      </c>
      <c r="DDB267" t="s">
        <v>595</v>
      </c>
      <c r="DDC267" t="s">
        <v>595</v>
      </c>
      <c r="DDD267" t="s">
        <v>595</v>
      </c>
      <c r="DDE267" t="s">
        <v>595</v>
      </c>
      <c r="DDF267" t="s">
        <v>595</v>
      </c>
      <c r="DDG267" t="s">
        <v>595</v>
      </c>
      <c r="DDH267" t="s">
        <v>595</v>
      </c>
      <c r="DDI267" t="s">
        <v>595</v>
      </c>
      <c r="DDJ267" t="s">
        <v>595</v>
      </c>
      <c r="DDK267" t="s">
        <v>595</v>
      </c>
      <c r="DDL267" t="s">
        <v>595</v>
      </c>
      <c r="DDM267" t="s">
        <v>595</v>
      </c>
      <c r="DDN267" t="s">
        <v>595</v>
      </c>
      <c r="DDO267" t="s">
        <v>595</v>
      </c>
      <c r="DDP267" t="s">
        <v>595</v>
      </c>
      <c r="DDQ267" t="s">
        <v>595</v>
      </c>
      <c r="DDR267" t="s">
        <v>595</v>
      </c>
      <c r="DDS267" t="s">
        <v>595</v>
      </c>
      <c r="DDT267" t="s">
        <v>595</v>
      </c>
      <c r="DDU267" t="s">
        <v>595</v>
      </c>
      <c r="DDV267" t="s">
        <v>595</v>
      </c>
      <c r="DDW267" t="s">
        <v>595</v>
      </c>
      <c r="DDX267" t="s">
        <v>595</v>
      </c>
      <c r="DDY267" t="s">
        <v>595</v>
      </c>
      <c r="DDZ267" t="s">
        <v>595</v>
      </c>
      <c r="DEA267" t="s">
        <v>595</v>
      </c>
      <c r="DEB267" t="s">
        <v>595</v>
      </c>
      <c r="DEC267" t="s">
        <v>595</v>
      </c>
      <c r="DED267" t="s">
        <v>595</v>
      </c>
      <c r="DEE267" t="s">
        <v>595</v>
      </c>
      <c r="DEF267" t="s">
        <v>595</v>
      </c>
      <c r="DEG267" t="s">
        <v>595</v>
      </c>
      <c r="DEH267" t="s">
        <v>595</v>
      </c>
      <c r="DEI267" t="s">
        <v>595</v>
      </c>
      <c r="DEJ267" t="s">
        <v>595</v>
      </c>
      <c r="DEK267" t="s">
        <v>595</v>
      </c>
      <c r="DEL267" t="s">
        <v>595</v>
      </c>
      <c r="DEM267" t="s">
        <v>595</v>
      </c>
      <c r="DEN267" t="s">
        <v>595</v>
      </c>
      <c r="DEO267" t="s">
        <v>595</v>
      </c>
      <c r="DEP267" t="s">
        <v>595</v>
      </c>
      <c r="DEQ267" t="s">
        <v>595</v>
      </c>
      <c r="DER267" t="s">
        <v>595</v>
      </c>
      <c r="DES267" t="s">
        <v>595</v>
      </c>
      <c r="DET267" t="s">
        <v>595</v>
      </c>
      <c r="DEU267" t="s">
        <v>595</v>
      </c>
      <c r="DEV267" t="s">
        <v>595</v>
      </c>
      <c r="DEW267" t="s">
        <v>595</v>
      </c>
      <c r="DEX267" t="s">
        <v>595</v>
      </c>
      <c r="DEY267" t="s">
        <v>595</v>
      </c>
      <c r="DEZ267" t="s">
        <v>595</v>
      </c>
      <c r="DFA267" t="s">
        <v>595</v>
      </c>
      <c r="DFB267" t="s">
        <v>595</v>
      </c>
      <c r="DFC267" t="s">
        <v>595</v>
      </c>
      <c r="DFD267" t="s">
        <v>595</v>
      </c>
      <c r="DFE267" t="s">
        <v>595</v>
      </c>
      <c r="DFF267" t="s">
        <v>595</v>
      </c>
      <c r="DFG267" t="s">
        <v>595</v>
      </c>
      <c r="DFH267" t="s">
        <v>595</v>
      </c>
      <c r="DFI267" t="s">
        <v>595</v>
      </c>
      <c r="DFJ267" t="s">
        <v>595</v>
      </c>
      <c r="DFK267" t="s">
        <v>595</v>
      </c>
      <c r="DFL267" t="s">
        <v>595</v>
      </c>
      <c r="DFM267" t="s">
        <v>595</v>
      </c>
      <c r="DFN267" t="s">
        <v>595</v>
      </c>
      <c r="DFO267" t="s">
        <v>595</v>
      </c>
      <c r="DFP267" t="s">
        <v>595</v>
      </c>
      <c r="DFQ267" t="s">
        <v>595</v>
      </c>
      <c r="DFR267" t="s">
        <v>595</v>
      </c>
      <c r="DFS267" t="s">
        <v>595</v>
      </c>
      <c r="DFT267" t="s">
        <v>595</v>
      </c>
      <c r="DFU267" t="s">
        <v>595</v>
      </c>
      <c r="DFV267" t="s">
        <v>595</v>
      </c>
      <c r="DFW267" t="s">
        <v>595</v>
      </c>
      <c r="DFX267" t="s">
        <v>595</v>
      </c>
      <c r="DFY267" t="s">
        <v>595</v>
      </c>
      <c r="DFZ267" t="s">
        <v>595</v>
      </c>
      <c r="DGA267" t="s">
        <v>595</v>
      </c>
      <c r="DGB267" t="s">
        <v>595</v>
      </c>
      <c r="DGC267" t="s">
        <v>595</v>
      </c>
      <c r="DGD267" t="s">
        <v>595</v>
      </c>
      <c r="DGE267" t="s">
        <v>595</v>
      </c>
      <c r="DGF267" t="s">
        <v>595</v>
      </c>
      <c r="DGG267" t="s">
        <v>595</v>
      </c>
      <c r="DGH267" t="s">
        <v>595</v>
      </c>
      <c r="DGI267" t="s">
        <v>595</v>
      </c>
      <c r="DGJ267" t="s">
        <v>595</v>
      </c>
      <c r="DGK267" t="s">
        <v>595</v>
      </c>
      <c r="DGL267" t="s">
        <v>595</v>
      </c>
      <c r="DGM267" t="s">
        <v>595</v>
      </c>
      <c r="DGN267" t="s">
        <v>595</v>
      </c>
      <c r="DGO267" t="s">
        <v>595</v>
      </c>
      <c r="DGP267" t="s">
        <v>595</v>
      </c>
      <c r="DGQ267" t="s">
        <v>595</v>
      </c>
      <c r="DGR267" t="s">
        <v>595</v>
      </c>
      <c r="DGS267" t="s">
        <v>595</v>
      </c>
      <c r="DGT267" t="s">
        <v>595</v>
      </c>
      <c r="DGU267" t="s">
        <v>595</v>
      </c>
      <c r="DGV267" t="s">
        <v>595</v>
      </c>
      <c r="DGW267" t="s">
        <v>595</v>
      </c>
      <c r="DGX267" t="s">
        <v>595</v>
      </c>
      <c r="DGY267" t="s">
        <v>595</v>
      </c>
      <c r="DGZ267" t="s">
        <v>595</v>
      </c>
      <c r="DHA267" t="s">
        <v>595</v>
      </c>
      <c r="DHB267" t="s">
        <v>595</v>
      </c>
      <c r="DHC267" t="s">
        <v>595</v>
      </c>
      <c r="DHD267" t="s">
        <v>595</v>
      </c>
      <c r="DHE267" t="s">
        <v>595</v>
      </c>
      <c r="DHF267" t="s">
        <v>595</v>
      </c>
      <c r="DHG267" t="s">
        <v>595</v>
      </c>
      <c r="DHH267" t="s">
        <v>595</v>
      </c>
      <c r="DHI267" t="s">
        <v>595</v>
      </c>
      <c r="DHJ267" t="s">
        <v>595</v>
      </c>
      <c r="DHK267" t="s">
        <v>595</v>
      </c>
      <c r="DHL267" t="s">
        <v>595</v>
      </c>
      <c r="DHM267" t="s">
        <v>595</v>
      </c>
      <c r="DHN267" t="s">
        <v>595</v>
      </c>
      <c r="DHO267" t="s">
        <v>595</v>
      </c>
      <c r="DHP267" t="s">
        <v>595</v>
      </c>
      <c r="DHQ267" t="s">
        <v>595</v>
      </c>
      <c r="DHR267" t="s">
        <v>595</v>
      </c>
      <c r="DHS267" t="s">
        <v>595</v>
      </c>
      <c r="DHT267" t="s">
        <v>595</v>
      </c>
      <c r="DHU267" t="s">
        <v>595</v>
      </c>
      <c r="DHV267" t="s">
        <v>595</v>
      </c>
      <c r="DHW267" t="s">
        <v>595</v>
      </c>
      <c r="DHX267" t="s">
        <v>595</v>
      </c>
      <c r="DHY267" t="s">
        <v>595</v>
      </c>
      <c r="DHZ267" t="s">
        <v>595</v>
      </c>
      <c r="DIA267" t="s">
        <v>595</v>
      </c>
      <c r="DIB267" t="s">
        <v>595</v>
      </c>
      <c r="DIC267" t="s">
        <v>595</v>
      </c>
      <c r="DID267" t="s">
        <v>595</v>
      </c>
      <c r="DIE267" t="s">
        <v>595</v>
      </c>
      <c r="DIF267" t="s">
        <v>595</v>
      </c>
      <c r="DIG267" t="s">
        <v>595</v>
      </c>
      <c r="DIH267" t="s">
        <v>595</v>
      </c>
      <c r="DII267" t="s">
        <v>595</v>
      </c>
      <c r="DIJ267" t="s">
        <v>595</v>
      </c>
      <c r="DIK267" t="s">
        <v>595</v>
      </c>
      <c r="DIL267" t="s">
        <v>595</v>
      </c>
      <c r="DIM267" t="s">
        <v>595</v>
      </c>
      <c r="DIN267" t="s">
        <v>595</v>
      </c>
      <c r="DIO267" t="s">
        <v>595</v>
      </c>
      <c r="DIP267" t="s">
        <v>595</v>
      </c>
      <c r="DIQ267" t="s">
        <v>595</v>
      </c>
      <c r="DIR267" t="s">
        <v>595</v>
      </c>
      <c r="DIS267" t="s">
        <v>595</v>
      </c>
      <c r="DIT267" t="s">
        <v>595</v>
      </c>
      <c r="DIU267" t="s">
        <v>595</v>
      </c>
      <c r="DIV267" t="s">
        <v>595</v>
      </c>
      <c r="DIW267" t="s">
        <v>595</v>
      </c>
      <c r="DIX267" t="s">
        <v>595</v>
      </c>
      <c r="DIY267" t="s">
        <v>595</v>
      </c>
      <c r="DIZ267" t="s">
        <v>595</v>
      </c>
      <c r="DJA267" t="s">
        <v>595</v>
      </c>
      <c r="DJB267" t="s">
        <v>595</v>
      </c>
      <c r="DJC267" t="s">
        <v>595</v>
      </c>
      <c r="DJD267" t="s">
        <v>595</v>
      </c>
      <c r="DJE267" t="s">
        <v>595</v>
      </c>
      <c r="DJF267" t="s">
        <v>595</v>
      </c>
      <c r="DJG267" t="s">
        <v>595</v>
      </c>
      <c r="DJH267" t="s">
        <v>595</v>
      </c>
      <c r="DJI267" t="s">
        <v>595</v>
      </c>
      <c r="DJJ267" t="s">
        <v>595</v>
      </c>
      <c r="DJK267" t="s">
        <v>595</v>
      </c>
      <c r="DJL267" t="s">
        <v>595</v>
      </c>
      <c r="DJM267" t="s">
        <v>595</v>
      </c>
      <c r="DJN267" t="s">
        <v>595</v>
      </c>
      <c r="DJO267" t="s">
        <v>595</v>
      </c>
      <c r="DJP267" t="s">
        <v>595</v>
      </c>
      <c r="DJQ267" t="s">
        <v>595</v>
      </c>
      <c r="DJR267" t="s">
        <v>595</v>
      </c>
      <c r="DJS267" t="s">
        <v>595</v>
      </c>
      <c r="DJT267" t="s">
        <v>595</v>
      </c>
      <c r="DJU267" t="s">
        <v>595</v>
      </c>
      <c r="DJV267" t="s">
        <v>595</v>
      </c>
      <c r="DJW267" t="s">
        <v>595</v>
      </c>
      <c r="DJX267" t="s">
        <v>595</v>
      </c>
      <c r="DJY267" t="s">
        <v>595</v>
      </c>
      <c r="DJZ267" t="s">
        <v>595</v>
      </c>
      <c r="DKA267" t="s">
        <v>595</v>
      </c>
      <c r="DKB267" t="s">
        <v>595</v>
      </c>
      <c r="DKC267" t="s">
        <v>595</v>
      </c>
      <c r="DKD267" t="s">
        <v>595</v>
      </c>
      <c r="DKE267" t="s">
        <v>595</v>
      </c>
      <c r="DKF267" t="s">
        <v>595</v>
      </c>
      <c r="DKG267" t="s">
        <v>595</v>
      </c>
      <c r="DKH267" t="s">
        <v>595</v>
      </c>
      <c r="DKI267" t="s">
        <v>595</v>
      </c>
      <c r="DKJ267" t="s">
        <v>595</v>
      </c>
      <c r="DKK267" t="s">
        <v>595</v>
      </c>
      <c r="DKL267" t="s">
        <v>595</v>
      </c>
      <c r="DKM267" t="s">
        <v>595</v>
      </c>
      <c r="DKN267" t="s">
        <v>595</v>
      </c>
      <c r="DKO267" t="s">
        <v>595</v>
      </c>
      <c r="DKP267" t="s">
        <v>595</v>
      </c>
      <c r="DKQ267" t="s">
        <v>595</v>
      </c>
      <c r="DKR267" t="s">
        <v>595</v>
      </c>
      <c r="DKS267" t="s">
        <v>595</v>
      </c>
      <c r="DKT267" t="s">
        <v>595</v>
      </c>
      <c r="DKU267" t="s">
        <v>595</v>
      </c>
      <c r="DKV267" t="s">
        <v>595</v>
      </c>
      <c r="DKW267" t="s">
        <v>595</v>
      </c>
      <c r="DKX267" t="s">
        <v>595</v>
      </c>
      <c r="DKY267" t="s">
        <v>595</v>
      </c>
      <c r="DKZ267" t="s">
        <v>595</v>
      </c>
      <c r="DLA267" t="s">
        <v>595</v>
      </c>
      <c r="DLB267" t="s">
        <v>595</v>
      </c>
      <c r="DLC267" t="s">
        <v>595</v>
      </c>
      <c r="DLD267" t="s">
        <v>595</v>
      </c>
      <c r="DLE267" t="s">
        <v>595</v>
      </c>
      <c r="DLF267" t="s">
        <v>595</v>
      </c>
      <c r="DLG267" t="s">
        <v>595</v>
      </c>
      <c r="DLH267" t="s">
        <v>595</v>
      </c>
      <c r="DLI267" t="s">
        <v>595</v>
      </c>
      <c r="DLJ267" t="s">
        <v>595</v>
      </c>
      <c r="DLK267" t="s">
        <v>595</v>
      </c>
      <c r="DLL267" t="s">
        <v>595</v>
      </c>
      <c r="DLM267" t="s">
        <v>595</v>
      </c>
      <c r="DLN267" t="s">
        <v>595</v>
      </c>
      <c r="DLO267" t="s">
        <v>595</v>
      </c>
      <c r="DLP267" t="s">
        <v>595</v>
      </c>
      <c r="DLQ267" t="s">
        <v>595</v>
      </c>
      <c r="DLR267" t="s">
        <v>595</v>
      </c>
      <c r="DLS267" t="s">
        <v>595</v>
      </c>
      <c r="DLT267" t="s">
        <v>595</v>
      </c>
      <c r="DLU267" t="s">
        <v>595</v>
      </c>
      <c r="DLV267" t="s">
        <v>595</v>
      </c>
      <c r="DLW267" t="s">
        <v>595</v>
      </c>
      <c r="DLX267" t="s">
        <v>595</v>
      </c>
      <c r="DLY267" t="s">
        <v>595</v>
      </c>
      <c r="DLZ267" t="s">
        <v>595</v>
      </c>
      <c r="DMA267" t="s">
        <v>595</v>
      </c>
      <c r="DMB267" t="s">
        <v>595</v>
      </c>
      <c r="DMC267" t="s">
        <v>595</v>
      </c>
      <c r="DMD267" t="s">
        <v>595</v>
      </c>
      <c r="DME267" t="s">
        <v>595</v>
      </c>
      <c r="DMF267" t="s">
        <v>595</v>
      </c>
      <c r="DMG267" t="s">
        <v>595</v>
      </c>
      <c r="DMH267" t="s">
        <v>595</v>
      </c>
      <c r="DMI267" t="s">
        <v>595</v>
      </c>
      <c r="DMJ267" t="s">
        <v>595</v>
      </c>
      <c r="DMK267" t="s">
        <v>595</v>
      </c>
      <c r="DML267" t="s">
        <v>595</v>
      </c>
      <c r="DMM267" t="s">
        <v>595</v>
      </c>
      <c r="DMN267" t="s">
        <v>595</v>
      </c>
      <c r="DMO267" t="s">
        <v>595</v>
      </c>
      <c r="DMP267" t="s">
        <v>595</v>
      </c>
      <c r="DMQ267" t="s">
        <v>595</v>
      </c>
      <c r="DMR267" t="s">
        <v>595</v>
      </c>
      <c r="DMS267" t="s">
        <v>595</v>
      </c>
      <c r="DMT267" t="s">
        <v>595</v>
      </c>
      <c r="DMU267" t="s">
        <v>595</v>
      </c>
      <c r="DMV267" t="s">
        <v>595</v>
      </c>
      <c r="DMW267" t="s">
        <v>595</v>
      </c>
      <c r="DMX267" t="s">
        <v>595</v>
      </c>
      <c r="DMY267" t="s">
        <v>595</v>
      </c>
      <c r="DMZ267" t="s">
        <v>595</v>
      </c>
      <c r="DNA267" t="s">
        <v>595</v>
      </c>
      <c r="DNB267" t="s">
        <v>595</v>
      </c>
      <c r="DNC267" t="s">
        <v>595</v>
      </c>
      <c r="DND267" t="s">
        <v>595</v>
      </c>
      <c r="DNE267" t="s">
        <v>595</v>
      </c>
      <c r="DNF267" t="s">
        <v>595</v>
      </c>
      <c r="DNG267" t="s">
        <v>595</v>
      </c>
      <c r="DNH267" t="s">
        <v>595</v>
      </c>
      <c r="DNI267" t="s">
        <v>595</v>
      </c>
      <c r="DNJ267" t="s">
        <v>595</v>
      </c>
      <c r="DNK267" t="s">
        <v>595</v>
      </c>
      <c r="DNL267" t="s">
        <v>595</v>
      </c>
      <c r="DNM267" t="s">
        <v>595</v>
      </c>
      <c r="DNN267" t="s">
        <v>595</v>
      </c>
      <c r="DNO267" t="s">
        <v>595</v>
      </c>
      <c r="DNP267" t="s">
        <v>595</v>
      </c>
      <c r="DNQ267" t="s">
        <v>595</v>
      </c>
      <c r="DNR267" t="s">
        <v>595</v>
      </c>
      <c r="DNS267" t="s">
        <v>595</v>
      </c>
      <c r="DNT267" t="s">
        <v>595</v>
      </c>
      <c r="DNU267" t="s">
        <v>595</v>
      </c>
      <c r="DNV267" t="s">
        <v>595</v>
      </c>
      <c r="DNW267" t="s">
        <v>595</v>
      </c>
      <c r="DNX267" t="s">
        <v>595</v>
      </c>
      <c r="DNY267" t="s">
        <v>595</v>
      </c>
      <c r="DNZ267" t="s">
        <v>595</v>
      </c>
      <c r="DOA267" t="s">
        <v>595</v>
      </c>
      <c r="DOB267" t="s">
        <v>595</v>
      </c>
      <c r="DOC267" t="s">
        <v>595</v>
      </c>
      <c r="DOD267" t="s">
        <v>595</v>
      </c>
      <c r="DOE267" t="s">
        <v>595</v>
      </c>
      <c r="DOF267" t="s">
        <v>595</v>
      </c>
      <c r="DOG267" t="s">
        <v>595</v>
      </c>
      <c r="DOH267" t="s">
        <v>595</v>
      </c>
      <c r="DOI267" t="s">
        <v>595</v>
      </c>
      <c r="DOJ267" t="s">
        <v>595</v>
      </c>
      <c r="DOK267" t="s">
        <v>595</v>
      </c>
      <c r="DOL267" t="s">
        <v>595</v>
      </c>
      <c r="DOM267" t="s">
        <v>595</v>
      </c>
      <c r="DON267" t="s">
        <v>595</v>
      </c>
      <c r="DOO267" t="s">
        <v>595</v>
      </c>
      <c r="DOP267" t="s">
        <v>595</v>
      </c>
      <c r="DOQ267" t="s">
        <v>595</v>
      </c>
      <c r="DOR267" t="s">
        <v>595</v>
      </c>
      <c r="DOS267" t="s">
        <v>595</v>
      </c>
      <c r="DOT267" t="s">
        <v>595</v>
      </c>
      <c r="DOU267" t="s">
        <v>595</v>
      </c>
      <c r="DOV267" t="s">
        <v>595</v>
      </c>
      <c r="DOW267" t="s">
        <v>595</v>
      </c>
      <c r="DOX267" t="s">
        <v>595</v>
      </c>
      <c r="DOY267" t="s">
        <v>595</v>
      </c>
      <c r="DOZ267" t="s">
        <v>595</v>
      </c>
      <c r="DPA267" t="s">
        <v>595</v>
      </c>
      <c r="DPB267" t="s">
        <v>595</v>
      </c>
      <c r="DPC267" t="s">
        <v>595</v>
      </c>
      <c r="DPD267" t="s">
        <v>595</v>
      </c>
      <c r="DPE267" t="s">
        <v>595</v>
      </c>
      <c r="DPF267" t="s">
        <v>595</v>
      </c>
      <c r="DPG267" t="s">
        <v>595</v>
      </c>
      <c r="DPH267" t="s">
        <v>595</v>
      </c>
      <c r="DPI267" t="s">
        <v>595</v>
      </c>
      <c r="DPJ267" t="s">
        <v>595</v>
      </c>
      <c r="DPK267" t="s">
        <v>595</v>
      </c>
      <c r="DPL267" t="s">
        <v>595</v>
      </c>
      <c r="DPM267" t="s">
        <v>595</v>
      </c>
      <c r="DPN267" t="s">
        <v>595</v>
      </c>
      <c r="DPO267" t="s">
        <v>595</v>
      </c>
      <c r="DPP267" t="s">
        <v>595</v>
      </c>
      <c r="DPQ267" t="s">
        <v>595</v>
      </c>
      <c r="DPR267" t="s">
        <v>595</v>
      </c>
      <c r="DPS267" t="s">
        <v>595</v>
      </c>
      <c r="DPT267" t="s">
        <v>595</v>
      </c>
      <c r="DPU267" t="s">
        <v>595</v>
      </c>
      <c r="DPV267" t="s">
        <v>595</v>
      </c>
      <c r="DPW267" t="s">
        <v>595</v>
      </c>
      <c r="DPX267" t="s">
        <v>595</v>
      </c>
      <c r="DPY267" t="s">
        <v>595</v>
      </c>
      <c r="DPZ267" t="s">
        <v>595</v>
      </c>
      <c r="DQA267" t="s">
        <v>595</v>
      </c>
      <c r="DQB267" t="s">
        <v>595</v>
      </c>
      <c r="DQC267" t="s">
        <v>595</v>
      </c>
      <c r="DQD267" t="s">
        <v>595</v>
      </c>
      <c r="DQE267" t="s">
        <v>595</v>
      </c>
      <c r="DQF267" t="s">
        <v>595</v>
      </c>
      <c r="DQG267" t="s">
        <v>595</v>
      </c>
      <c r="DQH267" t="s">
        <v>595</v>
      </c>
      <c r="DQI267" t="s">
        <v>595</v>
      </c>
      <c r="DQJ267" t="s">
        <v>595</v>
      </c>
      <c r="DQK267" t="s">
        <v>595</v>
      </c>
      <c r="DQL267" t="s">
        <v>595</v>
      </c>
      <c r="DQM267" t="s">
        <v>595</v>
      </c>
      <c r="DQN267" t="s">
        <v>595</v>
      </c>
      <c r="DQO267" t="s">
        <v>595</v>
      </c>
      <c r="DQP267" t="s">
        <v>595</v>
      </c>
      <c r="DQQ267" t="s">
        <v>595</v>
      </c>
      <c r="DQR267" t="s">
        <v>595</v>
      </c>
      <c r="DQS267" t="s">
        <v>595</v>
      </c>
      <c r="DQT267" t="s">
        <v>595</v>
      </c>
      <c r="DQU267" t="s">
        <v>595</v>
      </c>
      <c r="DQV267" t="s">
        <v>595</v>
      </c>
      <c r="DQW267" t="s">
        <v>595</v>
      </c>
      <c r="DQX267" t="s">
        <v>595</v>
      </c>
      <c r="DQY267" t="s">
        <v>595</v>
      </c>
      <c r="DQZ267" t="s">
        <v>595</v>
      </c>
      <c r="DRA267" t="s">
        <v>595</v>
      </c>
      <c r="DRB267" t="s">
        <v>595</v>
      </c>
      <c r="DRC267" t="s">
        <v>595</v>
      </c>
      <c r="DRD267" t="s">
        <v>595</v>
      </c>
      <c r="DRE267" t="s">
        <v>595</v>
      </c>
      <c r="DRF267" t="s">
        <v>595</v>
      </c>
      <c r="DRG267" t="s">
        <v>595</v>
      </c>
      <c r="DRH267" t="s">
        <v>595</v>
      </c>
      <c r="DRI267" t="s">
        <v>595</v>
      </c>
      <c r="DRJ267" t="s">
        <v>595</v>
      </c>
      <c r="DRK267" t="s">
        <v>595</v>
      </c>
      <c r="DRL267" t="s">
        <v>595</v>
      </c>
      <c r="DRM267" t="s">
        <v>595</v>
      </c>
      <c r="DRN267" t="s">
        <v>595</v>
      </c>
      <c r="DRO267" t="s">
        <v>595</v>
      </c>
      <c r="DRP267" t="s">
        <v>595</v>
      </c>
      <c r="DRQ267" t="s">
        <v>595</v>
      </c>
      <c r="DRR267" t="s">
        <v>595</v>
      </c>
      <c r="DRS267" t="s">
        <v>595</v>
      </c>
      <c r="DRT267" t="s">
        <v>595</v>
      </c>
      <c r="DRU267" t="s">
        <v>595</v>
      </c>
      <c r="DRV267" t="s">
        <v>595</v>
      </c>
      <c r="DRW267" t="s">
        <v>595</v>
      </c>
      <c r="DRX267" t="s">
        <v>595</v>
      </c>
      <c r="DRY267" t="s">
        <v>595</v>
      </c>
      <c r="DRZ267" t="s">
        <v>595</v>
      </c>
      <c r="DSA267" t="s">
        <v>595</v>
      </c>
      <c r="DSB267" t="s">
        <v>595</v>
      </c>
      <c r="DSC267" t="s">
        <v>595</v>
      </c>
      <c r="DSD267" t="s">
        <v>595</v>
      </c>
      <c r="DSE267" t="s">
        <v>595</v>
      </c>
      <c r="DSF267" t="s">
        <v>595</v>
      </c>
      <c r="DSG267" t="s">
        <v>595</v>
      </c>
      <c r="DSH267" t="s">
        <v>595</v>
      </c>
      <c r="DSI267" t="s">
        <v>595</v>
      </c>
      <c r="DSJ267" t="s">
        <v>595</v>
      </c>
      <c r="DSK267" t="s">
        <v>595</v>
      </c>
      <c r="DSL267" t="s">
        <v>595</v>
      </c>
      <c r="DSM267" t="s">
        <v>595</v>
      </c>
      <c r="DSN267" t="s">
        <v>595</v>
      </c>
      <c r="DSO267" t="s">
        <v>595</v>
      </c>
      <c r="DSP267" t="s">
        <v>595</v>
      </c>
      <c r="DSQ267" t="s">
        <v>595</v>
      </c>
      <c r="DSR267" t="s">
        <v>595</v>
      </c>
      <c r="DSS267" t="s">
        <v>595</v>
      </c>
      <c r="DST267" t="s">
        <v>595</v>
      </c>
      <c r="DSU267" t="s">
        <v>595</v>
      </c>
      <c r="DSV267" t="s">
        <v>595</v>
      </c>
      <c r="DSW267" t="s">
        <v>595</v>
      </c>
      <c r="DSX267" t="s">
        <v>595</v>
      </c>
      <c r="DSY267" t="s">
        <v>595</v>
      </c>
      <c r="DSZ267" t="s">
        <v>595</v>
      </c>
      <c r="DTA267" t="s">
        <v>595</v>
      </c>
      <c r="DTB267" t="s">
        <v>595</v>
      </c>
      <c r="DTC267" t="s">
        <v>595</v>
      </c>
      <c r="DTD267" t="s">
        <v>595</v>
      </c>
      <c r="DTE267" t="s">
        <v>595</v>
      </c>
      <c r="DTF267" t="s">
        <v>595</v>
      </c>
      <c r="DTG267" t="s">
        <v>595</v>
      </c>
      <c r="DTH267" t="s">
        <v>595</v>
      </c>
      <c r="DTI267" t="s">
        <v>595</v>
      </c>
      <c r="DTJ267" t="s">
        <v>595</v>
      </c>
      <c r="DTK267" t="s">
        <v>595</v>
      </c>
      <c r="DTL267" t="s">
        <v>595</v>
      </c>
      <c r="DTM267" t="s">
        <v>595</v>
      </c>
      <c r="DTN267" t="s">
        <v>595</v>
      </c>
      <c r="DTO267" t="s">
        <v>595</v>
      </c>
      <c r="DTP267" t="s">
        <v>595</v>
      </c>
      <c r="DTQ267" t="s">
        <v>595</v>
      </c>
      <c r="DTR267" t="s">
        <v>595</v>
      </c>
      <c r="DTS267" t="s">
        <v>595</v>
      </c>
      <c r="DTT267" t="s">
        <v>595</v>
      </c>
      <c r="DTU267" t="s">
        <v>595</v>
      </c>
      <c r="DTV267" t="s">
        <v>595</v>
      </c>
      <c r="DTW267" t="s">
        <v>595</v>
      </c>
      <c r="DTX267" t="s">
        <v>595</v>
      </c>
      <c r="DTY267" t="s">
        <v>595</v>
      </c>
      <c r="DTZ267" t="s">
        <v>595</v>
      </c>
      <c r="DUA267" t="s">
        <v>595</v>
      </c>
      <c r="DUB267" t="s">
        <v>595</v>
      </c>
      <c r="DUC267" t="s">
        <v>595</v>
      </c>
      <c r="DUD267" t="s">
        <v>595</v>
      </c>
      <c r="DUE267" t="s">
        <v>595</v>
      </c>
      <c r="DUF267" t="s">
        <v>595</v>
      </c>
      <c r="DUG267" t="s">
        <v>595</v>
      </c>
      <c r="DUH267" t="s">
        <v>595</v>
      </c>
      <c r="DUI267" t="s">
        <v>595</v>
      </c>
      <c r="DUJ267" t="s">
        <v>595</v>
      </c>
      <c r="DUK267" t="s">
        <v>595</v>
      </c>
      <c r="DUL267" t="s">
        <v>595</v>
      </c>
      <c r="DUM267" t="s">
        <v>595</v>
      </c>
      <c r="DUN267" t="s">
        <v>595</v>
      </c>
      <c r="DUO267" t="s">
        <v>595</v>
      </c>
      <c r="DUP267" t="s">
        <v>595</v>
      </c>
      <c r="DUQ267" t="s">
        <v>595</v>
      </c>
      <c r="DUR267" t="s">
        <v>595</v>
      </c>
      <c r="DUS267" t="s">
        <v>595</v>
      </c>
      <c r="DUT267" t="s">
        <v>595</v>
      </c>
      <c r="DUU267" t="s">
        <v>595</v>
      </c>
      <c r="DUV267" t="s">
        <v>595</v>
      </c>
      <c r="DUW267" t="s">
        <v>595</v>
      </c>
      <c r="DUX267" t="s">
        <v>595</v>
      </c>
      <c r="DUY267" t="s">
        <v>595</v>
      </c>
      <c r="DUZ267" t="s">
        <v>595</v>
      </c>
      <c r="DVA267" t="s">
        <v>595</v>
      </c>
      <c r="DVB267" t="s">
        <v>595</v>
      </c>
      <c r="DVC267" t="s">
        <v>595</v>
      </c>
      <c r="DVD267" t="s">
        <v>595</v>
      </c>
      <c r="DVE267" t="s">
        <v>595</v>
      </c>
      <c r="DVF267" t="s">
        <v>595</v>
      </c>
      <c r="DVG267" t="s">
        <v>595</v>
      </c>
      <c r="DVH267" t="s">
        <v>595</v>
      </c>
      <c r="DVI267" t="s">
        <v>595</v>
      </c>
      <c r="DVJ267" t="s">
        <v>595</v>
      </c>
      <c r="DVK267" t="s">
        <v>595</v>
      </c>
      <c r="DVL267" t="s">
        <v>595</v>
      </c>
      <c r="DVM267" t="s">
        <v>595</v>
      </c>
      <c r="DVN267" t="s">
        <v>595</v>
      </c>
      <c r="DVO267" t="s">
        <v>595</v>
      </c>
      <c r="DVP267" t="s">
        <v>595</v>
      </c>
      <c r="DVQ267" t="s">
        <v>595</v>
      </c>
      <c r="DVR267" t="s">
        <v>595</v>
      </c>
      <c r="DVS267" t="s">
        <v>595</v>
      </c>
      <c r="DVT267" t="s">
        <v>595</v>
      </c>
      <c r="DVU267" t="s">
        <v>595</v>
      </c>
      <c r="DVV267" t="s">
        <v>595</v>
      </c>
      <c r="DVW267" t="s">
        <v>595</v>
      </c>
      <c r="DVX267" t="s">
        <v>595</v>
      </c>
      <c r="DVY267" t="s">
        <v>595</v>
      </c>
      <c r="DVZ267" t="s">
        <v>595</v>
      </c>
      <c r="DWA267" t="s">
        <v>595</v>
      </c>
      <c r="DWB267" t="s">
        <v>595</v>
      </c>
      <c r="DWC267" t="s">
        <v>595</v>
      </c>
      <c r="DWD267" t="s">
        <v>595</v>
      </c>
      <c r="DWE267" t="s">
        <v>595</v>
      </c>
      <c r="DWF267" t="s">
        <v>595</v>
      </c>
      <c r="DWG267" t="s">
        <v>595</v>
      </c>
      <c r="DWH267" t="s">
        <v>595</v>
      </c>
      <c r="DWI267" t="s">
        <v>595</v>
      </c>
      <c r="DWJ267" t="s">
        <v>595</v>
      </c>
      <c r="DWK267" t="s">
        <v>595</v>
      </c>
      <c r="DWL267" t="s">
        <v>595</v>
      </c>
      <c r="DWM267" t="s">
        <v>595</v>
      </c>
      <c r="DWN267" t="s">
        <v>595</v>
      </c>
      <c r="DWO267" t="s">
        <v>595</v>
      </c>
      <c r="DWP267" t="s">
        <v>595</v>
      </c>
      <c r="DWQ267" t="s">
        <v>595</v>
      </c>
      <c r="DWR267" t="s">
        <v>595</v>
      </c>
      <c r="DWS267" t="s">
        <v>595</v>
      </c>
      <c r="DWT267" t="s">
        <v>595</v>
      </c>
      <c r="DWU267" t="s">
        <v>595</v>
      </c>
      <c r="DWV267" t="s">
        <v>595</v>
      </c>
      <c r="DWW267" t="s">
        <v>595</v>
      </c>
      <c r="DWX267" t="s">
        <v>595</v>
      </c>
      <c r="DWY267" t="s">
        <v>595</v>
      </c>
      <c r="DWZ267" t="s">
        <v>595</v>
      </c>
      <c r="DXA267" t="s">
        <v>595</v>
      </c>
      <c r="DXB267" t="s">
        <v>595</v>
      </c>
      <c r="DXC267" t="s">
        <v>595</v>
      </c>
      <c r="DXD267" t="s">
        <v>595</v>
      </c>
      <c r="DXE267" t="s">
        <v>595</v>
      </c>
      <c r="DXF267" t="s">
        <v>595</v>
      </c>
      <c r="DXG267" t="s">
        <v>595</v>
      </c>
      <c r="DXH267" t="s">
        <v>595</v>
      </c>
      <c r="DXI267" t="s">
        <v>595</v>
      </c>
      <c r="DXJ267" t="s">
        <v>595</v>
      </c>
      <c r="DXK267" t="s">
        <v>595</v>
      </c>
      <c r="DXL267" t="s">
        <v>595</v>
      </c>
      <c r="DXM267" t="s">
        <v>595</v>
      </c>
      <c r="DXN267" t="s">
        <v>595</v>
      </c>
      <c r="DXO267" t="s">
        <v>595</v>
      </c>
      <c r="DXP267" t="s">
        <v>595</v>
      </c>
      <c r="DXQ267" t="s">
        <v>595</v>
      </c>
      <c r="DXR267" t="s">
        <v>595</v>
      </c>
      <c r="DXS267" t="s">
        <v>595</v>
      </c>
      <c r="DXT267" t="s">
        <v>595</v>
      </c>
      <c r="DXU267" t="s">
        <v>595</v>
      </c>
      <c r="DXV267" t="s">
        <v>595</v>
      </c>
      <c r="DXW267" t="s">
        <v>595</v>
      </c>
      <c r="DXX267" t="s">
        <v>595</v>
      </c>
      <c r="DXY267" t="s">
        <v>595</v>
      </c>
      <c r="DXZ267" t="s">
        <v>595</v>
      </c>
      <c r="DYA267" t="s">
        <v>595</v>
      </c>
      <c r="DYB267" t="s">
        <v>595</v>
      </c>
      <c r="DYC267" t="s">
        <v>595</v>
      </c>
      <c r="DYD267" t="s">
        <v>595</v>
      </c>
      <c r="DYE267" t="s">
        <v>595</v>
      </c>
      <c r="DYF267" t="s">
        <v>595</v>
      </c>
      <c r="DYG267" t="s">
        <v>595</v>
      </c>
      <c r="DYH267" t="s">
        <v>595</v>
      </c>
      <c r="DYI267" t="s">
        <v>595</v>
      </c>
      <c r="DYJ267" t="s">
        <v>595</v>
      </c>
      <c r="DYK267" t="s">
        <v>595</v>
      </c>
      <c r="DYL267" t="s">
        <v>595</v>
      </c>
      <c r="DYM267" t="s">
        <v>595</v>
      </c>
      <c r="DYN267" t="s">
        <v>595</v>
      </c>
      <c r="DYO267" t="s">
        <v>595</v>
      </c>
      <c r="DYP267" t="s">
        <v>595</v>
      </c>
      <c r="DYQ267" t="s">
        <v>595</v>
      </c>
      <c r="DYR267" t="s">
        <v>595</v>
      </c>
      <c r="DYS267" t="s">
        <v>595</v>
      </c>
      <c r="DYT267" t="s">
        <v>595</v>
      </c>
      <c r="DYU267" t="s">
        <v>595</v>
      </c>
      <c r="DYV267" t="s">
        <v>595</v>
      </c>
      <c r="DYW267" t="s">
        <v>595</v>
      </c>
      <c r="DYX267" t="s">
        <v>595</v>
      </c>
      <c r="DYY267" t="s">
        <v>595</v>
      </c>
      <c r="DYZ267" t="s">
        <v>595</v>
      </c>
      <c r="DZA267" t="s">
        <v>595</v>
      </c>
      <c r="DZB267" t="s">
        <v>595</v>
      </c>
      <c r="DZC267" t="s">
        <v>595</v>
      </c>
      <c r="DZD267" t="s">
        <v>595</v>
      </c>
      <c r="DZE267" t="s">
        <v>595</v>
      </c>
      <c r="DZF267" t="s">
        <v>595</v>
      </c>
      <c r="DZG267" t="s">
        <v>595</v>
      </c>
      <c r="DZH267" t="s">
        <v>595</v>
      </c>
      <c r="DZI267" t="s">
        <v>595</v>
      </c>
      <c r="DZJ267" t="s">
        <v>595</v>
      </c>
      <c r="DZK267" t="s">
        <v>595</v>
      </c>
      <c r="DZL267" t="s">
        <v>595</v>
      </c>
      <c r="DZM267" t="s">
        <v>595</v>
      </c>
      <c r="DZN267" t="s">
        <v>595</v>
      </c>
      <c r="DZO267" t="s">
        <v>595</v>
      </c>
      <c r="DZP267" t="s">
        <v>595</v>
      </c>
      <c r="DZQ267" t="s">
        <v>595</v>
      </c>
      <c r="DZR267" t="s">
        <v>595</v>
      </c>
      <c r="DZS267" t="s">
        <v>595</v>
      </c>
      <c r="DZT267" t="s">
        <v>595</v>
      </c>
      <c r="DZU267" t="s">
        <v>595</v>
      </c>
      <c r="DZV267" t="s">
        <v>595</v>
      </c>
      <c r="DZW267" t="s">
        <v>595</v>
      </c>
      <c r="DZX267" t="s">
        <v>595</v>
      </c>
      <c r="DZY267" t="s">
        <v>595</v>
      </c>
      <c r="DZZ267" t="s">
        <v>595</v>
      </c>
      <c r="EAA267" t="s">
        <v>595</v>
      </c>
      <c r="EAB267" t="s">
        <v>595</v>
      </c>
      <c r="EAC267" t="s">
        <v>595</v>
      </c>
      <c r="EAD267" t="s">
        <v>595</v>
      </c>
      <c r="EAE267" t="s">
        <v>595</v>
      </c>
      <c r="EAF267" t="s">
        <v>595</v>
      </c>
      <c r="EAG267" t="s">
        <v>595</v>
      </c>
      <c r="EAH267" t="s">
        <v>595</v>
      </c>
      <c r="EAI267" t="s">
        <v>595</v>
      </c>
      <c r="EAJ267" t="s">
        <v>595</v>
      </c>
      <c r="EAK267" t="s">
        <v>595</v>
      </c>
      <c r="EAL267" t="s">
        <v>595</v>
      </c>
      <c r="EAM267" t="s">
        <v>595</v>
      </c>
      <c r="EAN267" t="s">
        <v>595</v>
      </c>
      <c r="EAO267" t="s">
        <v>595</v>
      </c>
      <c r="EAP267" t="s">
        <v>595</v>
      </c>
      <c r="EAQ267" t="s">
        <v>595</v>
      </c>
      <c r="EAR267" t="s">
        <v>595</v>
      </c>
      <c r="EAS267" t="s">
        <v>595</v>
      </c>
      <c r="EAT267" t="s">
        <v>595</v>
      </c>
      <c r="EAU267" t="s">
        <v>595</v>
      </c>
      <c r="EAV267" t="s">
        <v>595</v>
      </c>
      <c r="EAW267" t="s">
        <v>595</v>
      </c>
      <c r="EAX267" t="s">
        <v>595</v>
      </c>
      <c r="EAY267" t="s">
        <v>595</v>
      </c>
      <c r="EAZ267" t="s">
        <v>595</v>
      </c>
      <c r="EBA267" t="s">
        <v>595</v>
      </c>
      <c r="EBB267" t="s">
        <v>595</v>
      </c>
      <c r="EBC267" t="s">
        <v>595</v>
      </c>
      <c r="EBD267" t="s">
        <v>595</v>
      </c>
      <c r="EBE267" t="s">
        <v>595</v>
      </c>
      <c r="EBF267" t="s">
        <v>595</v>
      </c>
      <c r="EBG267" t="s">
        <v>595</v>
      </c>
      <c r="EBH267" t="s">
        <v>595</v>
      </c>
      <c r="EBI267" t="s">
        <v>595</v>
      </c>
      <c r="EBJ267" t="s">
        <v>595</v>
      </c>
      <c r="EBK267" t="s">
        <v>595</v>
      </c>
      <c r="EBL267" t="s">
        <v>595</v>
      </c>
      <c r="EBM267" t="s">
        <v>595</v>
      </c>
      <c r="EBN267" t="s">
        <v>595</v>
      </c>
      <c r="EBO267" t="s">
        <v>595</v>
      </c>
      <c r="EBP267" t="s">
        <v>595</v>
      </c>
      <c r="EBQ267" t="s">
        <v>595</v>
      </c>
      <c r="EBR267" t="s">
        <v>595</v>
      </c>
      <c r="EBS267" t="s">
        <v>595</v>
      </c>
      <c r="EBT267" t="s">
        <v>595</v>
      </c>
      <c r="EBU267" t="s">
        <v>595</v>
      </c>
      <c r="EBV267" t="s">
        <v>595</v>
      </c>
      <c r="EBW267" t="s">
        <v>595</v>
      </c>
      <c r="EBX267" t="s">
        <v>595</v>
      </c>
      <c r="EBY267" t="s">
        <v>595</v>
      </c>
      <c r="EBZ267" t="s">
        <v>595</v>
      </c>
      <c r="ECA267" t="s">
        <v>595</v>
      </c>
      <c r="ECB267" t="s">
        <v>595</v>
      </c>
      <c r="ECC267" t="s">
        <v>595</v>
      </c>
      <c r="ECD267" t="s">
        <v>595</v>
      </c>
      <c r="ECE267" t="s">
        <v>595</v>
      </c>
      <c r="ECF267" t="s">
        <v>595</v>
      </c>
      <c r="ECG267" t="s">
        <v>595</v>
      </c>
      <c r="ECH267" t="s">
        <v>595</v>
      </c>
      <c r="ECI267" t="s">
        <v>595</v>
      </c>
      <c r="ECJ267" t="s">
        <v>595</v>
      </c>
      <c r="ECK267" t="s">
        <v>595</v>
      </c>
      <c r="ECL267" t="s">
        <v>595</v>
      </c>
      <c r="ECM267" t="s">
        <v>595</v>
      </c>
      <c r="ECN267" t="s">
        <v>595</v>
      </c>
      <c r="ECO267" t="s">
        <v>595</v>
      </c>
      <c r="ECP267" t="s">
        <v>595</v>
      </c>
      <c r="ECQ267" t="s">
        <v>595</v>
      </c>
      <c r="ECR267" t="s">
        <v>595</v>
      </c>
      <c r="ECS267" t="s">
        <v>595</v>
      </c>
      <c r="ECT267" t="s">
        <v>595</v>
      </c>
      <c r="ECU267" t="s">
        <v>595</v>
      </c>
      <c r="ECV267" t="s">
        <v>595</v>
      </c>
      <c r="ECW267" t="s">
        <v>595</v>
      </c>
      <c r="ECX267" t="s">
        <v>595</v>
      </c>
      <c r="ECY267" t="s">
        <v>595</v>
      </c>
      <c r="ECZ267" t="s">
        <v>595</v>
      </c>
      <c r="EDA267" t="s">
        <v>595</v>
      </c>
      <c r="EDB267" t="s">
        <v>595</v>
      </c>
      <c r="EDC267" t="s">
        <v>595</v>
      </c>
      <c r="EDD267" t="s">
        <v>595</v>
      </c>
      <c r="EDE267" t="s">
        <v>595</v>
      </c>
      <c r="EDF267" t="s">
        <v>595</v>
      </c>
      <c r="EDG267" t="s">
        <v>595</v>
      </c>
      <c r="EDH267" t="s">
        <v>595</v>
      </c>
      <c r="EDI267" t="s">
        <v>595</v>
      </c>
      <c r="EDJ267" t="s">
        <v>595</v>
      </c>
      <c r="EDK267" t="s">
        <v>595</v>
      </c>
      <c r="EDL267" t="s">
        <v>595</v>
      </c>
      <c r="EDM267" t="s">
        <v>595</v>
      </c>
      <c r="EDN267" t="s">
        <v>595</v>
      </c>
      <c r="EDO267" t="s">
        <v>595</v>
      </c>
      <c r="EDP267" t="s">
        <v>595</v>
      </c>
      <c r="EDQ267" t="s">
        <v>595</v>
      </c>
      <c r="EDR267" t="s">
        <v>595</v>
      </c>
      <c r="EDS267" t="s">
        <v>595</v>
      </c>
      <c r="EDT267" t="s">
        <v>595</v>
      </c>
      <c r="EDU267" t="s">
        <v>595</v>
      </c>
      <c r="EDV267" t="s">
        <v>595</v>
      </c>
      <c r="EDW267" t="s">
        <v>595</v>
      </c>
      <c r="EDX267" t="s">
        <v>595</v>
      </c>
      <c r="EDY267" t="s">
        <v>595</v>
      </c>
      <c r="EDZ267" t="s">
        <v>595</v>
      </c>
      <c r="EEA267" t="s">
        <v>595</v>
      </c>
      <c r="EEB267" t="s">
        <v>595</v>
      </c>
      <c r="EEC267" t="s">
        <v>595</v>
      </c>
      <c r="EED267" t="s">
        <v>595</v>
      </c>
      <c r="EEE267" t="s">
        <v>595</v>
      </c>
      <c r="EEF267" t="s">
        <v>595</v>
      </c>
      <c r="EEG267" t="s">
        <v>595</v>
      </c>
      <c r="EEH267" t="s">
        <v>595</v>
      </c>
      <c r="EEI267" t="s">
        <v>595</v>
      </c>
      <c r="EEJ267" t="s">
        <v>595</v>
      </c>
      <c r="EEK267" t="s">
        <v>595</v>
      </c>
      <c r="EEL267" t="s">
        <v>595</v>
      </c>
      <c r="EEM267" t="s">
        <v>595</v>
      </c>
      <c r="EEN267" t="s">
        <v>595</v>
      </c>
      <c r="EEO267" t="s">
        <v>595</v>
      </c>
      <c r="EEP267" t="s">
        <v>595</v>
      </c>
      <c r="EEQ267" t="s">
        <v>595</v>
      </c>
      <c r="EER267" t="s">
        <v>595</v>
      </c>
      <c r="EES267" t="s">
        <v>595</v>
      </c>
      <c r="EET267" t="s">
        <v>595</v>
      </c>
      <c r="EEU267" t="s">
        <v>595</v>
      </c>
      <c r="EEV267" t="s">
        <v>595</v>
      </c>
      <c r="EEW267" t="s">
        <v>595</v>
      </c>
      <c r="EEX267" t="s">
        <v>595</v>
      </c>
      <c r="EEY267" t="s">
        <v>595</v>
      </c>
      <c r="EEZ267" t="s">
        <v>595</v>
      </c>
      <c r="EFA267" t="s">
        <v>595</v>
      </c>
      <c r="EFB267" t="s">
        <v>595</v>
      </c>
      <c r="EFC267" t="s">
        <v>595</v>
      </c>
      <c r="EFD267" t="s">
        <v>595</v>
      </c>
      <c r="EFE267" t="s">
        <v>595</v>
      </c>
      <c r="EFF267" t="s">
        <v>595</v>
      </c>
      <c r="EFG267" t="s">
        <v>595</v>
      </c>
      <c r="EFH267" t="s">
        <v>595</v>
      </c>
      <c r="EFI267" t="s">
        <v>595</v>
      </c>
      <c r="EFJ267" t="s">
        <v>595</v>
      </c>
      <c r="EFK267" t="s">
        <v>595</v>
      </c>
      <c r="EFL267" t="s">
        <v>595</v>
      </c>
      <c r="EFM267" t="s">
        <v>595</v>
      </c>
      <c r="EFN267" t="s">
        <v>595</v>
      </c>
      <c r="EFO267" t="s">
        <v>595</v>
      </c>
      <c r="EFP267" t="s">
        <v>595</v>
      </c>
      <c r="EFQ267" t="s">
        <v>595</v>
      </c>
      <c r="EFR267" t="s">
        <v>595</v>
      </c>
      <c r="EFS267" t="s">
        <v>595</v>
      </c>
      <c r="EFT267" t="s">
        <v>595</v>
      </c>
      <c r="EFU267" t="s">
        <v>595</v>
      </c>
      <c r="EFV267" t="s">
        <v>595</v>
      </c>
      <c r="EFW267" t="s">
        <v>595</v>
      </c>
      <c r="EFX267" t="s">
        <v>595</v>
      </c>
      <c r="EFY267" t="s">
        <v>595</v>
      </c>
      <c r="EFZ267" t="s">
        <v>595</v>
      </c>
      <c r="EGA267" t="s">
        <v>595</v>
      </c>
      <c r="EGB267" t="s">
        <v>595</v>
      </c>
      <c r="EGC267" t="s">
        <v>595</v>
      </c>
      <c r="EGD267" t="s">
        <v>595</v>
      </c>
      <c r="EGE267" t="s">
        <v>595</v>
      </c>
      <c r="EGF267" t="s">
        <v>595</v>
      </c>
      <c r="EGG267" t="s">
        <v>595</v>
      </c>
      <c r="EGH267" t="s">
        <v>595</v>
      </c>
      <c r="EGI267" t="s">
        <v>595</v>
      </c>
      <c r="EGJ267" t="s">
        <v>595</v>
      </c>
      <c r="EGK267" t="s">
        <v>595</v>
      </c>
      <c r="EGL267" t="s">
        <v>595</v>
      </c>
      <c r="EGM267" t="s">
        <v>595</v>
      </c>
      <c r="EGN267" t="s">
        <v>595</v>
      </c>
      <c r="EGO267" t="s">
        <v>595</v>
      </c>
      <c r="EGP267" t="s">
        <v>595</v>
      </c>
      <c r="EGQ267" t="s">
        <v>595</v>
      </c>
      <c r="EGR267" t="s">
        <v>595</v>
      </c>
      <c r="EGS267" t="s">
        <v>595</v>
      </c>
      <c r="EGT267" t="s">
        <v>595</v>
      </c>
      <c r="EGU267" t="s">
        <v>595</v>
      </c>
      <c r="EGV267" t="s">
        <v>595</v>
      </c>
      <c r="EGW267" t="s">
        <v>595</v>
      </c>
      <c r="EGX267" t="s">
        <v>595</v>
      </c>
      <c r="EGY267" t="s">
        <v>595</v>
      </c>
      <c r="EGZ267" t="s">
        <v>595</v>
      </c>
      <c r="EHA267" t="s">
        <v>595</v>
      </c>
      <c r="EHB267" t="s">
        <v>595</v>
      </c>
      <c r="EHC267" t="s">
        <v>595</v>
      </c>
      <c r="EHD267" t="s">
        <v>595</v>
      </c>
      <c r="EHE267" t="s">
        <v>595</v>
      </c>
      <c r="EHF267" t="s">
        <v>595</v>
      </c>
      <c r="EHG267" t="s">
        <v>595</v>
      </c>
      <c r="EHH267" t="s">
        <v>595</v>
      </c>
      <c r="EHI267" t="s">
        <v>595</v>
      </c>
      <c r="EHJ267" t="s">
        <v>595</v>
      </c>
      <c r="EHK267" t="s">
        <v>595</v>
      </c>
      <c r="EHL267" t="s">
        <v>595</v>
      </c>
      <c r="EHM267" t="s">
        <v>595</v>
      </c>
      <c r="EHN267" t="s">
        <v>595</v>
      </c>
      <c r="EHO267" t="s">
        <v>595</v>
      </c>
      <c r="EHP267" t="s">
        <v>595</v>
      </c>
      <c r="EHQ267" t="s">
        <v>595</v>
      </c>
      <c r="EHR267" t="s">
        <v>595</v>
      </c>
      <c r="EHS267" t="s">
        <v>595</v>
      </c>
      <c r="EHT267" t="s">
        <v>595</v>
      </c>
      <c r="EHU267" t="s">
        <v>595</v>
      </c>
      <c r="EHV267" t="s">
        <v>595</v>
      </c>
      <c r="EHW267" t="s">
        <v>595</v>
      </c>
      <c r="EHX267" t="s">
        <v>595</v>
      </c>
      <c r="EHY267" t="s">
        <v>595</v>
      </c>
      <c r="EHZ267" t="s">
        <v>595</v>
      </c>
      <c r="EIA267" t="s">
        <v>595</v>
      </c>
      <c r="EIB267" t="s">
        <v>595</v>
      </c>
      <c r="EIC267" t="s">
        <v>595</v>
      </c>
      <c r="EID267" t="s">
        <v>595</v>
      </c>
      <c r="EIE267" t="s">
        <v>595</v>
      </c>
      <c r="EIF267" t="s">
        <v>595</v>
      </c>
      <c r="EIG267" t="s">
        <v>595</v>
      </c>
      <c r="EIH267" t="s">
        <v>595</v>
      </c>
      <c r="EII267" t="s">
        <v>595</v>
      </c>
      <c r="EIJ267" t="s">
        <v>595</v>
      </c>
      <c r="EIK267" t="s">
        <v>595</v>
      </c>
      <c r="EIL267" t="s">
        <v>595</v>
      </c>
      <c r="EIM267" t="s">
        <v>595</v>
      </c>
      <c r="EIN267" t="s">
        <v>595</v>
      </c>
      <c r="EIO267" t="s">
        <v>595</v>
      </c>
      <c r="EIP267" t="s">
        <v>595</v>
      </c>
      <c r="EIQ267" t="s">
        <v>595</v>
      </c>
      <c r="EIR267" t="s">
        <v>595</v>
      </c>
      <c r="EIS267" t="s">
        <v>595</v>
      </c>
      <c r="EIT267" t="s">
        <v>595</v>
      </c>
      <c r="EIU267" t="s">
        <v>595</v>
      </c>
      <c r="EIV267" t="s">
        <v>595</v>
      </c>
      <c r="EIW267" t="s">
        <v>595</v>
      </c>
      <c r="EIX267" t="s">
        <v>595</v>
      </c>
      <c r="EIY267" t="s">
        <v>595</v>
      </c>
      <c r="EIZ267" t="s">
        <v>595</v>
      </c>
      <c r="EJA267" t="s">
        <v>595</v>
      </c>
      <c r="EJB267" t="s">
        <v>595</v>
      </c>
      <c r="EJC267" t="s">
        <v>595</v>
      </c>
      <c r="EJD267" t="s">
        <v>595</v>
      </c>
      <c r="EJE267" t="s">
        <v>595</v>
      </c>
      <c r="EJF267" t="s">
        <v>595</v>
      </c>
      <c r="EJG267" t="s">
        <v>595</v>
      </c>
      <c r="EJH267" t="s">
        <v>595</v>
      </c>
      <c r="EJI267" t="s">
        <v>595</v>
      </c>
      <c r="EJJ267" t="s">
        <v>595</v>
      </c>
      <c r="EJK267" t="s">
        <v>595</v>
      </c>
      <c r="EJL267" t="s">
        <v>595</v>
      </c>
      <c r="EJM267" t="s">
        <v>595</v>
      </c>
      <c r="EJN267" t="s">
        <v>595</v>
      </c>
      <c r="EJO267" t="s">
        <v>595</v>
      </c>
      <c r="EJP267" t="s">
        <v>595</v>
      </c>
      <c r="EJQ267" t="s">
        <v>595</v>
      </c>
      <c r="EJR267" t="s">
        <v>595</v>
      </c>
      <c r="EJS267" t="s">
        <v>595</v>
      </c>
      <c r="EJT267" t="s">
        <v>595</v>
      </c>
      <c r="EJU267" t="s">
        <v>595</v>
      </c>
      <c r="EJV267" t="s">
        <v>595</v>
      </c>
      <c r="EJW267" t="s">
        <v>595</v>
      </c>
      <c r="EJX267" t="s">
        <v>595</v>
      </c>
      <c r="EJY267" t="s">
        <v>595</v>
      </c>
      <c r="EJZ267" t="s">
        <v>595</v>
      </c>
      <c r="EKA267" t="s">
        <v>595</v>
      </c>
      <c r="EKB267" t="s">
        <v>595</v>
      </c>
      <c r="EKC267" t="s">
        <v>595</v>
      </c>
      <c r="EKD267" t="s">
        <v>595</v>
      </c>
      <c r="EKE267" t="s">
        <v>595</v>
      </c>
      <c r="EKF267" t="s">
        <v>595</v>
      </c>
      <c r="EKG267" t="s">
        <v>595</v>
      </c>
      <c r="EKH267" t="s">
        <v>595</v>
      </c>
      <c r="EKI267" t="s">
        <v>595</v>
      </c>
      <c r="EKJ267" t="s">
        <v>595</v>
      </c>
      <c r="EKK267" t="s">
        <v>595</v>
      </c>
      <c r="EKL267" t="s">
        <v>595</v>
      </c>
      <c r="EKM267" t="s">
        <v>595</v>
      </c>
      <c r="EKN267" t="s">
        <v>595</v>
      </c>
      <c r="EKO267" t="s">
        <v>595</v>
      </c>
      <c r="EKP267" t="s">
        <v>595</v>
      </c>
      <c r="EKQ267" t="s">
        <v>595</v>
      </c>
      <c r="EKR267" t="s">
        <v>595</v>
      </c>
      <c r="EKS267" t="s">
        <v>595</v>
      </c>
      <c r="EKT267" t="s">
        <v>595</v>
      </c>
      <c r="EKU267" t="s">
        <v>595</v>
      </c>
      <c r="EKV267" t="s">
        <v>595</v>
      </c>
      <c r="EKW267" t="s">
        <v>595</v>
      </c>
      <c r="EKX267" t="s">
        <v>595</v>
      </c>
      <c r="EKY267" t="s">
        <v>595</v>
      </c>
      <c r="EKZ267" t="s">
        <v>595</v>
      </c>
      <c r="ELA267" t="s">
        <v>595</v>
      </c>
      <c r="ELB267" t="s">
        <v>595</v>
      </c>
      <c r="ELC267" t="s">
        <v>595</v>
      </c>
      <c r="ELD267" t="s">
        <v>595</v>
      </c>
      <c r="ELE267" t="s">
        <v>595</v>
      </c>
      <c r="ELF267" t="s">
        <v>595</v>
      </c>
      <c r="ELG267" t="s">
        <v>595</v>
      </c>
      <c r="ELH267" t="s">
        <v>595</v>
      </c>
      <c r="ELI267" t="s">
        <v>595</v>
      </c>
      <c r="ELJ267" t="s">
        <v>595</v>
      </c>
      <c r="ELK267" t="s">
        <v>595</v>
      </c>
      <c r="ELL267" t="s">
        <v>595</v>
      </c>
      <c r="ELM267" t="s">
        <v>595</v>
      </c>
      <c r="ELN267" t="s">
        <v>595</v>
      </c>
      <c r="ELO267" t="s">
        <v>595</v>
      </c>
      <c r="ELP267" t="s">
        <v>595</v>
      </c>
      <c r="ELQ267" t="s">
        <v>595</v>
      </c>
      <c r="ELR267" t="s">
        <v>595</v>
      </c>
      <c r="ELS267" t="s">
        <v>595</v>
      </c>
      <c r="ELT267" t="s">
        <v>595</v>
      </c>
      <c r="ELU267" t="s">
        <v>595</v>
      </c>
      <c r="ELV267" t="s">
        <v>595</v>
      </c>
      <c r="ELW267" t="s">
        <v>595</v>
      </c>
      <c r="ELX267" t="s">
        <v>595</v>
      </c>
      <c r="ELY267" t="s">
        <v>595</v>
      </c>
      <c r="ELZ267" t="s">
        <v>595</v>
      </c>
      <c r="EMA267" t="s">
        <v>595</v>
      </c>
      <c r="EMB267" t="s">
        <v>595</v>
      </c>
      <c r="EMC267" t="s">
        <v>595</v>
      </c>
      <c r="EMD267" t="s">
        <v>595</v>
      </c>
      <c r="EME267" t="s">
        <v>595</v>
      </c>
      <c r="EMF267" t="s">
        <v>595</v>
      </c>
      <c r="EMG267" t="s">
        <v>595</v>
      </c>
      <c r="EMH267" t="s">
        <v>595</v>
      </c>
      <c r="EMI267" t="s">
        <v>595</v>
      </c>
      <c r="EMJ267" t="s">
        <v>595</v>
      </c>
      <c r="EMK267" t="s">
        <v>595</v>
      </c>
      <c r="EML267" t="s">
        <v>595</v>
      </c>
      <c r="EMM267" t="s">
        <v>595</v>
      </c>
      <c r="EMN267" t="s">
        <v>595</v>
      </c>
      <c r="EMO267" t="s">
        <v>595</v>
      </c>
      <c r="EMP267" t="s">
        <v>595</v>
      </c>
      <c r="EMQ267" t="s">
        <v>595</v>
      </c>
      <c r="EMR267" t="s">
        <v>595</v>
      </c>
      <c r="EMS267" t="s">
        <v>595</v>
      </c>
      <c r="EMT267" t="s">
        <v>595</v>
      </c>
      <c r="EMU267" t="s">
        <v>595</v>
      </c>
      <c r="EMV267" t="s">
        <v>595</v>
      </c>
      <c r="EMW267" t="s">
        <v>595</v>
      </c>
      <c r="EMX267" t="s">
        <v>595</v>
      </c>
      <c r="EMY267" t="s">
        <v>595</v>
      </c>
      <c r="EMZ267" t="s">
        <v>595</v>
      </c>
      <c r="ENA267" t="s">
        <v>595</v>
      </c>
      <c r="ENB267" t="s">
        <v>595</v>
      </c>
      <c r="ENC267" t="s">
        <v>595</v>
      </c>
      <c r="END267" t="s">
        <v>595</v>
      </c>
      <c r="ENE267" t="s">
        <v>595</v>
      </c>
      <c r="ENF267" t="s">
        <v>595</v>
      </c>
      <c r="ENG267" t="s">
        <v>595</v>
      </c>
      <c r="ENH267" t="s">
        <v>595</v>
      </c>
      <c r="ENI267" t="s">
        <v>595</v>
      </c>
      <c r="ENJ267" t="s">
        <v>595</v>
      </c>
      <c r="ENK267" t="s">
        <v>595</v>
      </c>
      <c r="ENL267" t="s">
        <v>595</v>
      </c>
      <c r="ENM267" t="s">
        <v>595</v>
      </c>
      <c r="ENN267" t="s">
        <v>595</v>
      </c>
      <c r="ENO267" t="s">
        <v>595</v>
      </c>
      <c r="ENP267" t="s">
        <v>595</v>
      </c>
      <c r="ENQ267" t="s">
        <v>595</v>
      </c>
      <c r="ENR267" t="s">
        <v>595</v>
      </c>
      <c r="ENS267" t="s">
        <v>595</v>
      </c>
      <c r="ENT267" t="s">
        <v>595</v>
      </c>
      <c r="ENU267" t="s">
        <v>595</v>
      </c>
      <c r="ENV267" t="s">
        <v>595</v>
      </c>
      <c r="ENW267" t="s">
        <v>595</v>
      </c>
      <c r="ENX267" t="s">
        <v>595</v>
      </c>
      <c r="ENY267" t="s">
        <v>595</v>
      </c>
      <c r="ENZ267" t="s">
        <v>595</v>
      </c>
      <c r="EOA267" t="s">
        <v>595</v>
      </c>
      <c r="EOB267" t="s">
        <v>595</v>
      </c>
      <c r="EOC267" t="s">
        <v>595</v>
      </c>
      <c r="EOD267" t="s">
        <v>595</v>
      </c>
      <c r="EOE267" t="s">
        <v>595</v>
      </c>
      <c r="EOF267" t="s">
        <v>595</v>
      </c>
      <c r="EOG267" t="s">
        <v>595</v>
      </c>
      <c r="EOH267" t="s">
        <v>595</v>
      </c>
      <c r="EOI267" t="s">
        <v>595</v>
      </c>
      <c r="EOJ267" t="s">
        <v>595</v>
      </c>
      <c r="EOK267" t="s">
        <v>595</v>
      </c>
      <c r="EOL267" t="s">
        <v>595</v>
      </c>
      <c r="EOM267" t="s">
        <v>595</v>
      </c>
      <c r="EON267" t="s">
        <v>595</v>
      </c>
      <c r="EOO267" t="s">
        <v>595</v>
      </c>
      <c r="EOP267" t="s">
        <v>595</v>
      </c>
      <c r="EOQ267" t="s">
        <v>595</v>
      </c>
      <c r="EOR267" t="s">
        <v>595</v>
      </c>
      <c r="EOS267" t="s">
        <v>595</v>
      </c>
      <c r="EOT267" t="s">
        <v>595</v>
      </c>
      <c r="EOU267" t="s">
        <v>595</v>
      </c>
      <c r="EOV267" t="s">
        <v>595</v>
      </c>
      <c r="EOW267" t="s">
        <v>595</v>
      </c>
      <c r="EOX267" t="s">
        <v>595</v>
      </c>
      <c r="EOY267" t="s">
        <v>595</v>
      </c>
      <c r="EOZ267" t="s">
        <v>595</v>
      </c>
      <c r="EPA267" t="s">
        <v>595</v>
      </c>
      <c r="EPB267" t="s">
        <v>595</v>
      </c>
      <c r="EPC267" t="s">
        <v>595</v>
      </c>
      <c r="EPD267" t="s">
        <v>595</v>
      </c>
      <c r="EPE267" t="s">
        <v>595</v>
      </c>
      <c r="EPF267" t="s">
        <v>595</v>
      </c>
      <c r="EPG267" t="s">
        <v>595</v>
      </c>
      <c r="EPH267" t="s">
        <v>595</v>
      </c>
      <c r="EPI267" t="s">
        <v>595</v>
      </c>
      <c r="EPJ267" t="s">
        <v>595</v>
      </c>
      <c r="EPK267" t="s">
        <v>595</v>
      </c>
      <c r="EPL267" t="s">
        <v>595</v>
      </c>
      <c r="EPM267" t="s">
        <v>595</v>
      </c>
      <c r="EPN267" t="s">
        <v>595</v>
      </c>
      <c r="EPO267" t="s">
        <v>595</v>
      </c>
      <c r="EPP267" t="s">
        <v>595</v>
      </c>
      <c r="EPQ267" t="s">
        <v>595</v>
      </c>
      <c r="EPR267" t="s">
        <v>595</v>
      </c>
      <c r="EPS267" t="s">
        <v>595</v>
      </c>
      <c r="EPT267" t="s">
        <v>595</v>
      </c>
      <c r="EPU267" t="s">
        <v>595</v>
      </c>
      <c r="EPV267" t="s">
        <v>595</v>
      </c>
      <c r="EPW267" t="s">
        <v>595</v>
      </c>
      <c r="EPX267" t="s">
        <v>595</v>
      </c>
      <c r="EPY267" t="s">
        <v>595</v>
      </c>
      <c r="EPZ267" t="s">
        <v>595</v>
      </c>
      <c r="EQA267" t="s">
        <v>595</v>
      </c>
      <c r="EQB267" t="s">
        <v>595</v>
      </c>
      <c r="EQC267" t="s">
        <v>595</v>
      </c>
      <c r="EQD267" t="s">
        <v>595</v>
      </c>
      <c r="EQE267" t="s">
        <v>595</v>
      </c>
      <c r="EQF267" t="s">
        <v>595</v>
      </c>
      <c r="EQG267" t="s">
        <v>595</v>
      </c>
      <c r="EQH267" t="s">
        <v>595</v>
      </c>
      <c r="EQI267" t="s">
        <v>595</v>
      </c>
      <c r="EQJ267" t="s">
        <v>595</v>
      </c>
      <c r="EQK267" t="s">
        <v>595</v>
      </c>
      <c r="EQL267" t="s">
        <v>595</v>
      </c>
      <c r="EQM267" t="s">
        <v>595</v>
      </c>
      <c r="EQN267" t="s">
        <v>595</v>
      </c>
      <c r="EQO267" t="s">
        <v>595</v>
      </c>
      <c r="EQP267" t="s">
        <v>595</v>
      </c>
      <c r="EQQ267" t="s">
        <v>595</v>
      </c>
      <c r="EQR267" t="s">
        <v>595</v>
      </c>
      <c r="EQS267" t="s">
        <v>595</v>
      </c>
      <c r="EQT267" t="s">
        <v>595</v>
      </c>
      <c r="EQU267" t="s">
        <v>595</v>
      </c>
      <c r="EQV267" t="s">
        <v>595</v>
      </c>
      <c r="EQW267" t="s">
        <v>595</v>
      </c>
      <c r="EQX267" t="s">
        <v>595</v>
      </c>
      <c r="EQY267" t="s">
        <v>595</v>
      </c>
      <c r="EQZ267" t="s">
        <v>595</v>
      </c>
      <c r="ERA267" t="s">
        <v>595</v>
      </c>
      <c r="ERB267" t="s">
        <v>595</v>
      </c>
      <c r="ERC267" t="s">
        <v>595</v>
      </c>
      <c r="ERD267" t="s">
        <v>595</v>
      </c>
      <c r="ERE267" t="s">
        <v>595</v>
      </c>
      <c r="ERF267" t="s">
        <v>595</v>
      </c>
      <c r="ERG267" t="s">
        <v>595</v>
      </c>
      <c r="ERH267" t="s">
        <v>595</v>
      </c>
      <c r="ERI267" t="s">
        <v>595</v>
      </c>
      <c r="ERJ267" t="s">
        <v>595</v>
      </c>
      <c r="ERK267" t="s">
        <v>595</v>
      </c>
      <c r="ERL267" t="s">
        <v>595</v>
      </c>
      <c r="ERM267" t="s">
        <v>595</v>
      </c>
      <c r="ERN267" t="s">
        <v>595</v>
      </c>
      <c r="ERO267" t="s">
        <v>595</v>
      </c>
      <c r="ERP267" t="s">
        <v>595</v>
      </c>
      <c r="ERQ267" t="s">
        <v>595</v>
      </c>
      <c r="ERR267" t="s">
        <v>595</v>
      </c>
      <c r="ERS267" t="s">
        <v>595</v>
      </c>
      <c r="ERT267" t="s">
        <v>595</v>
      </c>
      <c r="ERU267" t="s">
        <v>595</v>
      </c>
      <c r="ERV267" t="s">
        <v>595</v>
      </c>
      <c r="ERW267" t="s">
        <v>595</v>
      </c>
      <c r="ERX267" t="s">
        <v>595</v>
      </c>
      <c r="ERY267" t="s">
        <v>595</v>
      </c>
      <c r="ERZ267" t="s">
        <v>595</v>
      </c>
      <c r="ESA267" t="s">
        <v>595</v>
      </c>
      <c r="ESB267" t="s">
        <v>595</v>
      </c>
      <c r="ESC267" t="s">
        <v>595</v>
      </c>
      <c r="ESD267" t="s">
        <v>595</v>
      </c>
      <c r="ESE267" t="s">
        <v>595</v>
      </c>
      <c r="ESF267" t="s">
        <v>595</v>
      </c>
      <c r="ESG267" t="s">
        <v>595</v>
      </c>
      <c r="ESH267" t="s">
        <v>595</v>
      </c>
      <c r="ESI267" t="s">
        <v>595</v>
      </c>
      <c r="ESJ267" t="s">
        <v>595</v>
      </c>
      <c r="ESK267" t="s">
        <v>595</v>
      </c>
      <c r="ESL267" t="s">
        <v>595</v>
      </c>
      <c r="ESM267" t="s">
        <v>595</v>
      </c>
      <c r="ESN267" t="s">
        <v>595</v>
      </c>
      <c r="ESO267" t="s">
        <v>595</v>
      </c>
      <c r="ESP267" t="s">
        <v>595</v>
      </c>
      <c r="ESQ267" t="s">
        <v>595</v>
      </c>
      <c r="ESR267" t="s">
        <v>595</v>
      </c>
      <c r="ESS267" t="s">
        <v>595</v>
      </c>
      <c r="EST267" t="s">
        <v>595</v>
      </c>
      <c r="ESU267" t="s">
        <v>595</v>
      </c>
      <c r="ESV267" t="s">
        <v>595</v>
      </c>
      <c r="ESW267" t="s">
        <v>595</v>
      </c>
      <c r="ESX267" t="s">
        <v>595</v>
      </c>
      <c r="ESY267" t="s">
        <v>595</v>
      </c>
      <c r="ESZ267" t="s">
        <v>595</v>
      </c>
      <c r="ETA267" t="s">
        <v>595</v>
      </c>
      <c r="ETB267" t="s">
        <v>595</v>
      </c>
      <c r="ETC267" t="s">
        <v>595</v>
      </c>
      <c r="ETD267" t="s">
        <v>595</v>
      </c>
      <c r="ETE267" t="s">
        <v>595</v>
      </c>
      <c r="ETF267" t="s">
        <v>595</v>
      </c>
      <c r="ETG267" t="s">
        <v>595</v>
      </c>
      <c r="ETH267" t="s">
        <v>595</v>
      </c>
      <c r="ETI267" t="s">
        <v>595</v>
      </c>
      <c r="ETJ267" t="s">
        <v>595</v>
      </c>
      <c r="ETK267" t="s">
        <v>595</v>
      </c>
      <c r="ETL267" t="s">
        <v>595</v>
      </c>
      <c r="ETM267" t="s">
        <v>595</v>
      </c>
      <c r="ETN267" t="s">
        <v>595</v>
      </c>
      <c r="ETO267" t="s">
        <v>595</v>
      </c>
      <c r="ETP267" t="s">
        <v>595</v>
      </c>
      <c r="ETQ267" t="s">
        <v>595</v>
      </c>
      <c r="ETR267" t="s">
        <v>595</v>
      </c>
      <c r="ETS267" t="s">
        <v>595</v>
      </c>
      <c r="ETT267" t="s">
        <v>595</v>
      </c>
      <c r="ETU267" t="s">
        <v>595</v>
      </c>
      <c r="ETV267" t="s">
        <v>595</v>
      </c>
      <c r="ETW267" t="s">
        <v>595</v>
      </c>
      <c r="ETX267" t="s">
        <v>595</v>
      </c>
      <c r="ETY267" t="s">
        <v>595</v>
      </c>
      <c r="ETZ267" t="s">
        <v>595</v>
      </c>
      <c r="EUA267" t="s">
        <v>595</v>
      </c>
      <c r="EUB267" t="s">
        <v>595</v>
      </c>
      <c r="EUC267" t="s">
        <v>595</v>
      </c>
      <c r="EUD267" t="s">
        <v>595</v>
      </c>
      <c r="EUE267" t="s">
        <v>595</v>
      </c>
      <c r="EUF267" t="s">
        <v>595</v>
      </c>
      <c r="EUG267" t="s">
        <v>595</v>
      </c>
      <c r="EUH267" t="s">
        <v>595</v>
      </c>
      <c r="EUI267" t="s">
        <v>595</v>
      </c>
      <c r="EUJ267" t="s">
        <v>595</v>
      </c>
      <c r="EUK267" t="s">
        <v>595</v>
      </c>
      <c r="EUL267" t="s">
        <v>595</v>
      </c>
      <c r="EUM267" t="s">
        <v>595</v>
      </c>
      <c r="EUN267" t="s">
        <v>595</v>
      </c>
      <c r="EUO267" t="s">
        <v>595</v>
      </c>
      <c r="EUP267" t="s">
        <v>595</v>
      </c>
      <c r="EUQ267" t="s">
        <v>595</v>
      </c>
      <c r="EUR267" t="s">
        <v>595</v>
      </c>
      <c r="EUS267" t="s">
        <v>595</v>
      </c>
      <c r="EUT267" t="s">
        <v>595</v>
      </c>
      <c r="EUU267" t="s">
        <v>595</v>
      </c>
      <c r="EUV267" t="s">
        <v>595</v>
      </c>
      <c r="EUW267" t="s">
        <v>595</v>
      </c>
      <c r="EUX267" t="s">
        <v>595</v>
      </c>
      <c r="EUY267" t="s">
        <v>595</v>
      </c>
      <c r="EUZ267" t="s">
        <v>595</v>
      </c>
      <c r="EVA267" t="s">
        <v>595</v>
      </c>
      <c r="EVB267" t="s">
        <v>595</v>
      </c>
      <c r="EVC267" t="s">
        <v>595</v>
      </c>
      <c r="EVD267" t="s">
        <v>595</v>
      </c>
      <c r="EVE267" t="s">
        <v>595</v>
      </c>
      <c r="EVF267" t="s">
        <v>595</v>
      </c>
      <c r="EVG267" t="s">
        <v>595</v>
      </c>
      <c r="EVH267" t="s">
        <v>595</v>
      </c>
      <c r="EVI267" t="s">
        <v>595</v>
      </c>
      <c r="EVJ267" t="s">
        <v>595</v>
      </c>
      <c r="EVK267" t="s">
        <v>595</v>
      </c>
      <c r="EVL267" t="s">
        <v>595</v>
      </c>
      <c r="EVM267" t="s">
        <v>595</v>
      </c>
      <c r="EVN267" t="s">
        <v>595</v>
      </c>
      <c r="EVO267" t="s">
        <v>595</v>
      </c>
      <c r="EVP267" t="s">
        <v>595</v>
      </c>
      <c r="EVQ267" t="s">
        <v>595</v>
      </c>
      <c r="EVR267" t="s">
        <v>595</v>
      </c>
      <c r="EVS267" t="s">
        <v>595</v>
      </c>
      <c r="EVT267" t="s">
        <v>595</v>
      </c>
      <c r="EVU267" t="s">
        <v>595</v>
      </c>
      <c r="EVV267" t="s">
        <v>595</v>
      </c>
      <c r="EVW267" t="s">
        <v>595</v>
      </c>
      <c r="EVX267" t="s">
        <v>595</v>
      </c>
      <c r="EVY267" t="s">
        <v>595</v>
      </c>
      <c r="EVZ267" t="s">
        <v>595</v>
      </c>
      <c r="EWA267" t="s">
        <v>595</v>
      </c>
      <c r="EWB267" t="s">
        <v>595</v>
      </c>
      <c r="EWC267" t="s">
        <v>595</v>
      </c>
      <c r="EWD267" t="s">
        <v>595</v>
      </c>
      <c r="EWE267" t="s">
        <v>595</v>
      </c>
      <c r="EWF267" t="s">
        <v>595</v>
      </c>
      <c r="EWG267" t="s">
        <v>595</v>
      </c>
      <c r="EWH267" t="s">
        <v>595</v>
      </c>
      <c r="EWI267" t="s">
        <v>595</v>
      </c>
      <c r="EWJ267" t="s">
        <v>595</v>
      </c>
      <c r="EWK267" t="s">
        <v>595</v>
      </c>
      <c r="EWL267" t="s">
        <v>595</v>
      </c>
      <c r="EWM267" t="s">
        <v>595</v>
      </c>
      <c r="EWN267" t="s">
        <v>595</v>
      </c>
      <c r="EWO267" t="s">
        <v>595</v>
      </c>
      <c r="EWP267" t="s">
        <v>595</v>
      </c>
      <c r="EWQ267" t="s">
        <v>595</v>
      </c>
      <c r="EWR267" t="s">
        <v>595</v>
      </c>
      <c r="EWS267" t="s">
        <v>595</v>
      </c>
      <c r="EWT267" t="s">
        <v>595</v>
      </c>
      <c r="EWU267" t="s">
        <v>595</v>
      </c>
      <c r="EWV267" t="s">
        <v>595</v>
      </c>
      <c r="EWW267" t="s">
        <v>595</v>
      </c>
      <c r="EWX267" t="s">
        <v>595</v>
      </c>
      <c r="EWY267" t="s">
        <v>595</v>
      </c>
      <c r="EWZ267" t="s">
        <v>595</v>
      </c>
      <c r="EXA267" t="s">
        <v>595</v>
      </c>
      <c r="EXB267" t="s">
        <v>595</v>
      </c>
      <c r="EXC267" t="s">
        <v>595</v>
      </c>
      <c r="EXD267" t="s">
        <v>595</v>
      </c>
      <c r="EXE267" t="s">
        <v>595</v>
      </c>
      <c r="EXF267" t="s">
        <v>595</v>
      </c>
      <c r="EXG267" t="s">
        <v>595</v>
      </c>
      <c r="EXH267" t="s">
        <v>595</v>
      </c>
      <c r="EXI267" t="s">
        <v>595</v>
      </c>
      <c r="EXJ267" t="s">
        <v>595</v>
      </c>
      <c r="EXK267" t="s">
        <v>595</v>
      </c>
      <c r="EXL267" t="s">
        <v>595</v>
      </c>
      <c r="EXM267" t="s">
        <v>595</v>
      </c>
      <c r="EXN267" t="s">
        <v>595</v>
      </c>
      <c r="EXO267" t="s">
        <v>595</v>
      </c>
      <c r="EXP267" t="s">
        <v>595</v>
      </c>
      <c r="EXQ267" t="s">
        <v>595</v>
      </c>
      <c r="EXR267" t="s">
        <v>595</v>
      </c>
      <c r="EXS267" t="s">
        <v>595</v>
      </c>
      <c r="EXT267" t="s">
        <v>595</v>
      </c>
      <c r="EXU267" t="s">
        <v>595</v>
      </c>
      <c r="EXV267" t="s">
        <v>595</v>
      </c>
      <c r="EXW267" t="s">
        <v>595</v>
      </c>
      <c r="EXX267" t="s">
        <v>595</v>
      </c>
      <c r="EXY267" t="s">
        <v>595</v>
      </c>
      <c r="EXZ267" t="s">
        <v>595</v>
      </c>
      <c r="EYA267" t="s">
        <v>595</v>
      </c>
      <c r="EYB267" t="s">
        <v>595</v>
      </c>
      <c r="EYC267" t="s">
        <v>595</v>
      </c>
      <c r="EYD267" t="s">
        <v>595</v>
      </c>
      <c r="EYE267" t="s">
        <v>595</v>
      </c>
      <c r="EYF267" t="s">
        <v>595</v>
      </c>
      <c r="EYG267" t="s">
        <v>595</v>
      </c>
      <c r="EYH267" t="s">
        <v>595</v>
      </c>
      <c r="EYI267" t="s">
        <v>595</v>
      </c>
      <c r="EYJ267" t="s">
        <v>595</v>
      </c>
      <c r="EYK267" t="s">
        <v>595</v>
      </c>
      <c r="EYL267" t="s">
        <v>595</v>
      </c>
      <c r="EYM267" t="s">
        <v>595</v>
      </c>
      <c r="EYN267" t="s">
        <v>595</v>
      </c>
      <c r="EYO267" t="s">
        <v>595</v>
      </c>
      <c r="EYP267" t="s">
        <v>595</v>
      </c>
      <c r="EYQ267" t="s">
        <v>595</v>
      </c>
      <c r="EYR267" t="s">
        <v>595</v>
      </c>
      <c r="EYS267" t="s">
        <v>595</v>
      </c>
      <c r="EYT267" t="s">
        <v>595</v>
      </c>
      <c r="EYU267" t="s">
        <v>595</v>
      </c>
      <c r="EYV267" t="s">
        <v>595</v>
      </c>
      <c r="EYW267" t="s">
        <v>595</v>
      </c>
      <c r="EYX267" t="s">
        <v>595</v>
      </c>
      <c r="EYY267" t="s">
        <v>595</v>
      </c>
      <c r="EYZ267" t="s">
        <v>595</v>
      </c>
      <c r="EZA267" t="s">
        <v>595</v>
      </c>
      <c r="EZB267" t="s">
        <v>595</v>
      </c>
      <c r="EZC267" t="s">
        <v>595</v>
      </c>
      <c r="EZD267" t="s">
        <v>595</v>
      </c>
      <c r="EZE267" t="s">
        <v>595</v>
      </c>
      <c r="EZF267" t="s">
        <v>595</v>
      </c>
      <c r="EZG267" t="s">
        <v>595</v>
      </c>
      <c r="EZH267" t="s">
        <v>595</v>
      </c>
      <c r="EZI267" t="s">
        <v>595</v>
      </c>
      <c r="EZJ267" t="s">
        <v>595</v>
      </c>
      <c r="EZK267" t="s">
        <v>595</v>
      </c>
      <c r="EZL267" t="s">
        <v>595</v>
      </c>
      <c r="EZM267" t="s">
        <v>595</v>
      </c>
      <c r="EZN267" t="s">
        <v>595</v>
      </c>
      <c r="EZO267" t="s">
        <v>595</v>
      </c>
      <c r="EZP267" t="s">
        <v>595</v>
      </c>
      <c r="EZQ267" t="s">
        <v>595</v>
      </c>
      <c r="EZR267" t="s">
        <v>595</v>
      </c>
      <c r="EZS267" t="s">
        <v>595</v>
      </c>
      <c r="EZT267" t="s">
        <v>595</v>
      </c>
      <c r="EZU267" t="s">
        <v>595</v>
      </c>
      <c r="EZV267" t="s">
        <v>595</v>
      </c>
      <c r="EZW267" t="s">
        <v>595</v>
      </c>
      <c r="EZX267" t="s">
        <v>595</v>
      </c>
      <c r="EZY267" t="s">
        <v>595</v>
      </c>
      <c r="EZZ267" t="s">
        <v>595</v>
      </c>
      <c r="FAA267" t="s">
        <v>595</v>
      </c>
      <c r="FAB267" t="s">
        <v>595</v>
      </c>
      <c r="FAC267" t="s">
        <v>595</v>
      </c>
      <c r="FAD267" t="s">
        <v>595</v>
      </c>
      <c r="FAE267" t="s">
        <v>595</v>
      </c>
      <c r="FAF267" t="s">
        <v>595</v>
      </c>
      <c r="FAG267" t="s">
        <v>595</v>
      </c>
      <c r="FAH267" t="s">
        <v>595</v>
      </c>
      <c r="FAI267" t="s">
        <v>595</v>
      </c>
      <c r="FAJ267" t="s">
        <v>595</v>
      </c>
      <c r="FAK267" t="s">
        <v>595</v>
      </c>
      <c r="FAL267" t="s">
        <v>595</v>
      </c>
      <c r="FAM267" t="s">
        <v>595</v>
      </c>
      <c r="FAN267" t="s">
        <v>595</v>
      </c>
      <c r="FAO267" t="s">
        <v>595</v>
      </c>
      <c r="FAP267" t="s">
        <v>595</v>
      </c>
      <c r="FAQ267" t="s">
        <v>595</v>
      </c>
      <c r="FAR267" t="s">
        <v>595</v>
      </c>
      <c r="FAS267" t="s">
        <v>595</v>
      </c>
      <c r="FAT267" t="s">
        <v>595</v>
      </c>
      <c r="FAU267" t="s">
        <v>595</v>
      </c>
      <c r="FAV267" t="s">
        <v>595</v>
      </c>
      <c r="FAW267" t="s">
        <v>595</v>
      </c>
      <c r="FAX267" t="s">
        <v>595</v>
      </c>
      <c r="FAY267" t="s">
        <v>595</v>
      </c>
      <c r="FAZ267" t="s">
        <v>595</v>
      </c>
      <c r="FBA267" t="s">
        <v>595</v>
      </c>
      <c r="FBB267" t="s">
        <v>595</v>
      </c>
      <c r="FBC267" t="s">
        <v>595</v>
      </c>
      <c r="FBD267" t="s">
        <v>595</v>
      </c>
      <c r="FBE267" t="s">
        <v>595</v>
      </c>
      <c r="FBF267" t="s">
        <v>595</v>
      </c>
      <c r="FBG267" t="s">
        <v>595</v>
      </c>
      <c r="FBH267" t="s">
        <v>595</v>
      </c>
      <c r="FBI267" t="s">
        <v>595</v>
      </c>
      <c r="FBJ267" t="s">
        <v>595</v>
      </c>
      <c r="FBK267" t="s">
        <v>595</v>
      </c>
      <c r="FBL267" t="s">
        <v>595</v>
      </c>
      <c r="FBM267" t="s">
        <v>595</v>
      </c>
      <c r="FBN267" t="s">
        <v>595</v>
      </c>
      <c r="FBO267" t="s">
        <v>595</v>
      </c>
      <c r="FBP267" t="s">
        <v>595</v>
      </c>
      <c r="FBQ267" t="s">
        <v>595</v>
      </c>
      <c r="FBR267" t="s">
        <v>595</v>
      </c>
      <c r="FBS267" t="s">
        <v>595</v>
      </c>
      <c r="FBT267" t="s">
        <v>595</v>
      </c>
      <c r="FBU267" t="s">
        <v>595</v>
      </c>
      <c r="FBV267" t="s">
        <v>595</v>
      </c>
      <c r="FBW267" t="s">
        <v>595</v>
      </c>
      <c r="FBX267" t="s">
        <v>595</v>
      </c>
      <c r="FBY267" t="s">
        <v>595</v>
      </c>
      <c r="FBZ267" t="s">
        <v>595</v>
      </c>
      <c r="FCA267" t="s">
        <v>595</v>
      </c>
      <c r="FCB267" t="s">
        <v>595</v>
      </c>
      <c r="FCC267" t="s">
        <v>595</v>
      </c>
      <c r="FCD267" t="s">
        <v>595</v>
      </c>
      <c r="FCE267" t="s">
        <v>595</v>
      </c>
      <c r="FCF267" t="s">
        <v>595</v>
      </c>
      <c r="FCG267" t="s">
        <v>595</v>
      </c>
      <c r="FCH267" t="s">
        <v>595</v>
      </c>
      <c r="FCI267" t="s">
        <v>595</v>
      </c>
      <c r="FCJ267" t="s">
        <v>595</v>
      </c>
      <c r="FCK267" t="s">
        <v>595</v>
      </c>
      <c r="FCL267" t="s">
        <v>595</v>
      </c>
      <c r="FCM267" t="s">
        <v>595</v>
      </c>
      <c r="FCN267" t="s">
        <v>595</v>
      </c>
      <c r="FCO267" t="s">
        <v>595</v>
      </c>
      <c r="FCP267" t="s">
        <v>595</v>
      </c>
      <c r="FCQ267" t="s">
        <v>595</v>
      </c>
      <c r="FCR267" t="s">
        <v>595</v>
      </c>
      <c r="FCS267" t="s">
        <v>595</v>
      </c>
      <c r="FCT267" t="s">
        <v>595</v>
      </c>
      <c r="FCU267" t="s">
        <v>595</v>
      </c>
      <c r="FCV267" t="s">
        <v>595</v>
      </c>
      <c r="FCW267" t="s">
        <v>595</v>
      </c>
      <c r="FCX267" t="s">
        <v>595</v>
      </c>
      <c r="FCY267" t="s">
        <v>595</v>
      </c>
      <c r="FCZ267" t="s">
        <v>595</v>
      </c>
      <c r="FDA267" t="s">
        <v>595</v>
      </c>
      <c r="FDB267" t="s">
        <v>595</v>
      </c>
      <c r="FDC267" t="s">
        <v>595</v>
      </c>
      <c r="FDD267" t="s">
        <v>595</v>
      </c>
      <c r="FDE267" t="s">
        <v>595</v>
      </c>
      <c r="FDF267" t="s">
        <v>595</v>
      </c>
      <c r="FDG267" t="s">
        <v>595</v>
      </c>
      <c r="FDH267" t="s">
        <v>595</v>
      </c>
      <c r="FDI267" t="s">
        <v>595</v>
      </c>
      <c r="FDJ267" t="s">
        <v>595</v>
      </c>
      <c r="FDK267" t="s">
        <v>595</v>
      </c>
      <c r="FDL267" t="s">
        <v>595</v>
      </c>
      <c r="FDM267" t="s">
        <v>595</v>
      </c>
      <c r="FDN267" t="s">
        <v>595</v>
      </c>
      <c r="FDO267" t="s">
        <v>595</v>
      </c>
      <c r="FDP267" t="s">
        <v>595</v>
      </c>
      <c r="FDQ267" t="s">
        <v>595</v>
      </c>
      <c r="FDR267" t="s">
        <v>595</v>
      </c>
      <c r="FDS267" t="s">
        <v>595</v>
      </c>
      <c r="FDT267" t="s">
        <v>595</v>
      </c>
      <c r="FDU267" t="s">
        <v>595</v>
      </c>
      <c r="FDV267" t="s">
        <v>595</v>
      </c>
      <c r="FDW267" t="s">
        <v>595</v>
      </c>
      <c r="FDX267" t="s">
        <v>595</v>
      </c>
      <c r="FDY267" t="s">
        <v>595</v>
      </c>
      <c r="FDZ267" t="s">
        <v>595</v>
      </c>
      <c r="FEA267" t="s">
        <v>595</v>
      </c>
      <c r="FEB267" t="s">
        <v>595</v>
      </c>
      <c r="FEC267" t="s">
        <v>595</v>
      </c>
      <c r="FED267" t="s">
        <v>595</v>
      </c>
      <c r="FEE267" t="s">
        <v>595</v>
      </c>
      <c r="FEF267" t="s">
        <v>595</v>
      </c>
      <c r="FEG267" t="s">
        <v>595</v>
      </c>
      <c r="FEH267" t="s">
        <v>595</v>
      </c>
      <c r="FEI267" t="s">
        <v>595</v>
      </c>
      <c r="FEJ267" t="s">
        <v>595</v>
      </c>
      <c r="FEK267" t="s">
        <v>595</v>
      </c>
      <c r="FEL267" t="s">
        <v>595</v>
      </c>
      <c r="FEM267" t="s">
        <v>595</v>
      </c>
      <c r="FEN267" t="s">
        <v>595</v>
      </c>
      <c r="FEO267" t="s">
        <v>595</v>
      </c>
      <c r="FEP267" t="s">
        <v>595</v>
      </c>
      <c r="FEQ267" t="s">
        <v>595</v>
      </c>
      <c r="FER267" t="s">
        <v>595</v>
      </c>
      <c r="FES267" t="s">
        <v>595</v>
      </c>
      <c r="FET267" t="s">
        <v>595</v>
      </c>
      <c r="FEU267" t="s">
        <v>595</v>
      </c>
      <c r="FEV267" t="s">
        <v>595</v>
      </c>
      <c r="FEW267" t="s">
        <v>595</v>
      </c>
      <c r="FEX267" t="s">
        <v>595</v>
      </c>
      <c r="FEY267" t="s">
        <v>595</v>
      </c>
      <c r="FEZ267" t="s">
        <v>595</v>
      </c>
      <c r="FFA267" t="s">
        <v>595</v>
      </c>
      <c r="FFB267" t="s">
        <v>595</v>
      </c>
      <c r="FFC267" t="s">
        <v>595</v>
      </c>
      <c r="FFD267" t="s">
        <v>595</v>
      </c>
      <c r="FFE267" t="s">
        <v>595</v>
      </c>
      <c r="FFF267" t="s">
        <v>595</v>
      </c>
      <c r="FFG267" t="s">
        <v>595</v>
      </c>
      <c r="FFH267" t="s">
        <v>595</v>
      </c>
      <c r="FFI267" t="s">
        <v>595</v>
      </c>
      <c r="FFJ267" t="s">
        <v>595</v>
      </c>
      <c r="FFK267" t="s">
        <v>595</v>
      </c>
      <c r="FFL267" t="s">
        <v>595</v>
      </c>
      <c r="FFM267" t="s">
        <v>595</v>
      </c>
      <c r="FFN267" t="s">
        <v>595</v>
      </c>
      <c r="FFO267" t="s">
        <v>595</v>
      </c>
      <c r="FFP267" t="s">
        <v>595</v>
      </c>
      <c r="FFQ267" t="s">
        <v>595</v>
      </c>
      <c r="FFR267" t="s">
        <v>595</v>
      </c>
      <c r="FFS267" t="s">
        <v>595</v>
      </c>
      <c r="FFT267" t="s">
        <v>595</v>
      </c>
      <c r="FFU267" t="s">
        <v>595</v>
      </c>
      <c r="FFV267" t="s">
        <v>595</v>
      </c>
      <c r="FFW267" t="s">
        <v>595</v>
      </c>
      <c r="FFX267" t="s">
        <v>595</v>
      </c>
      <c r="FFY267" t="s">
        <v>595</v>
      </c>
      <c r="FFZ267" t="s">
        <v>595</v>
      </c>
      <c r="FGA267" t="s">
        <v>595</v>
      </c>
      <c r="FGB267" t="s">
        <v>595</v>
      </c>
      <c r="FGC267" t="s">
        <v>595</v>
      </c>
      <c r="FGD267" t="s">
        <v>595</v>
      </c>
      <c r="FGE267" t="s">
        <v>595</v>
      </c>
      <c r="FGF267" t="s">
        <v>595</v>
      </c>
      <c r="FGG267" t="s">
        <v>595</v>
      </c>
      <c r="FGH267" t="s">
        <v>595</v>
      </c>
      <c r="FGI267" t="s">
        <v>595</v>
      </c>
      <c r="FGJ267" t="s">
        <v>595</v>
      </c>
      <c r="FGK267" t="s">
        <v>595</v>
      </c>
      <c r="FGL267" t="s">
        <v>595</v>
      </c>
      <c r="FGM267" t="s">
        <v>595</v>
      </c>
      <c r="FGN267" t="s">
        <v>595</v>
      </c>
      <c r="FGO267" t="s">
        <v>595</v>
      </c>
      <c r="FGP267" t="s">
        <v>595</v>
      </c>
      <c r="FGQ267" t="s">
        <v>595</v>
      </c>
      <c r="FGR267" t="s">
        <v>595</v>
      </c>
      <c r="FGS267" t="s">
        <v>595</v>
      </c>
      <c r="FGT267" t="s">
        <v>595</v>
      </c>
      <c r="FGU267" t="s">
        <v>595</v>
      </c>
      <c r="FGV267" t="s">
        <v>595</v>
      </c>
      <c r="FGW267" t="s">
        <v>595</v>
      </c>
      <c r="FGX267" t="s">
        <v>595</v>
      </c>
      <c r="FGY267" t="s">
        <v>595</v>
      </c>
      <c r="FGZ267" t="s">
        <v>595</v>
      </c>
      <c r="FHA267" t="s">
        <v>595</v>
      </c>
      <c r="FHB267" t="s">
        <v>595</v>
      </c>
      <c r="FHC267" t="s">
        <v>595</v>
      </c>
      <c r="FHD267" t="s">
        <v>595</v>
      </c>
      <c r="FHE267" t="s">
        <v>595</v>
      </c>
      <c r="FHF267" t="s">
        <v>595</v>
      </c>
      <c r="FHG267" t="s">
        <v>595</v>
      </c>
      <c r="FHH267" t="s">
        <v>595</v>
      </c>
      <c r="FHI267" t="s">
        <v>595</v>
      </c>
      <c r="FHJ267" t="s">
        <v>595</v>
      </c>
      <c r="FHK267" t="s">
        <v>595</v>
      </c>
      <c r="FHL267" t="s">
        <v>595</v>
      </c>
      <c r="FHM267" t="s">
        <v>595</v>
      </c>
      <c r="FHN267" t="s">
        <v>595</v>
      </c>
      <c r="FHO267" t="s">
        <v>595</v>
      </c>
      <c r="FHP267" t="s">
        <v>595</v>
      </c>
      <c r="FHQ267" t="s">
        <v>595</v>
      </c>
      <c r="FHR267" t="s">
        <v>595</v>
      </c>
      <c r="FHS267" t="s">
        <v>595</v>
      </c>
      <c r="FHT267" t="s">
        <v>595</v>
      </c>
      <c r="FHU267" t="s">
        <v>595</v>
      </c>
      <c r="FHV267" t="s">
        <v>595</v>
      </c>
      <c r="FHW267" t="s">
        <v>595</v>
      </c>
      <c r="FHX267" t="s">
        <v>595</v>
      </c>
      <c r="FHY267" t="s">
        <v>595</v>
      </c>
      <c r="FHZ267" t="s">
        <v>595</v>
      </c>
      <c r="FIA267" t="s">
        <v>595</v>
      </c>
      <c r="FIB267" t="s">
        <v>595</v>
      </c>
      <c r="FIC267" t="s">
        <v>595</v>
      </c>
      <c r="FID267" t="s">
        <v>595</v>
      </c>
      <c r="FIE267" t="s">
        <v>595</v>
      </c>
      <c r="FIF267" t="s">
        <v>595</v>
      </c>
      <c r="FIG267" t="s">
        <v>595</v>
      </c>
      <c r="FIH267" t="s">
        <v>595</v>
      </c>
      <c r="FII267" t="s">
        <v>595</v>
      </c>
      <c r="FIJ267" t="s">
        <v>595</v>
      </c>
      <c r="FIK267" t="s">
        <v>595</v>
      </c>
      <c r="FIL267" t="s">
        <v>595</v>
      </c>
      <c r="FIM267" t="s">
        <v>595</v>
      </c>
      <c r="FIN267" t="s">
        <v>595</v>
      </c>
      <c r="FIO267" t="s">
        <v>595</v>
      </c>
      <c r="FIP267" t="s">
        <v>595</v>
      </c>
      <c r="FIQ267" t="s">
        <v>595</v>
      </c>
      <c r="FIR267" t="s">
        <v>595</v>
      </c>
      <c r="FIS267" t="s">
        <v>595</v>
      </c>
      <c r="FIT267" t="s">
        <v>595</v>
      </c>
      <c r="FIU267" t="s">
        <v>595</v>
      </c>
      <c r="FIV267" t="s">
        <v>595</v>
      </c>
      <c r="FIW267" t="s">
        <v>595</v>
      </c>
      <c r="FIX267" t="s">
        <v>595</v>
      </c>
      <c r="FIY267" t="s">
        <v>595</v>
      </c>
      <c r="FIZ267" t="s">
        <v>595</v>
      </c>
      <c r="FJA267" t="s">
        <v>595</v>
      </c>
      <c r="FJB267" t="s">
        <v>595</v>
      </c>
      <c r="FJC267" t="s">
        <v>595</v>
      </c>
      <c r="FJD267" t="s">
        <v>595</v>
      </c>
      <c r="FJE267" t="s">
        <v>595</v>
      </c>
      <c r="FJF267" t="s">
        <v>595</v>
      </c>
      <c r="FJG267" t="s">
        <v>595</v>
      </c>
      <c r="FJH267" t="s">
        <v>595</v>
      </c>
      <c r="FJI267" t="s">
        <v>595</v>
      </c>
      <c r="FJJ267" t="s">
        <v>595</v>
      </c>
      <c r="FJK267" t="s">
        <v>595</v>
      </c>
      <c r="FJL267" t="s">
        <v>595</v>
      </c>
      <c r="FJM267" t="s">
        <v>595</v>
      </c>
      <c r="FJN267" t="s">
        <v>595</v>
      </c>
      <c r="FJO267" t="s">
        <v>595</v>
      </c>
      <c r="FJP267" t="s">
        <v>595</v>
      </c>
      <c r="FJQ267" t="s">
        <v>595</v>
      </c>
      <c r="FJR267" t="s">
        <v>595</v>
      </c>
      <c r="FJS267" t="s">
        <v>595</v>
      </c>
      <c r="FJT267" t="s">
        <v>595</v>
      </c>
      <c r="FJU267" t="s">
        <v>595</v>
      </c>
      <c r="FJV267" t="s">
        <v>595</v>
      </c>
      <c r="FJW267" t="s">
        <v>595</v>
      </c>
      <c r="FJX267" t="s">
        <v>595</v>
      </c>
      <c r="FJY267" t="s">
        <v>595</v>
      </c>
      <c r="FJZ267" t="s">
        <v>595</v>
      </c>
      <c r="FKA267" t="s">
        <v>595</v>
      </c>
      <c r="FKB267" t="s">
        <v>595</v>
      </c>
      <c r="FKC267" t="s">
        <v>595</v>
      </c>
      <c r="FKD267" t="s">
        <v>595</v>
      </c>
      <c r="FKE267" t="s">
        <v>595</v>
      </c>
      <c r="FKF267" t="s">
        <v>595</v>
      </c>
      <c r="FKG267" t="s">
        <v>595</v>
      </c>
      <c r="FKH267" t="s">
        <v>595</v>
      </c>
      <c r="FKI267" t="s">
        <v>595</v>
      </c>
      <c r="FKJ267" t="s">
        <v>595</v>
      </c>
      <c r="FKK267" t="s">
        <v>595</v>
      </c>
      <c r="FKL267" t="s">
        <v>595</v>
      </c>
      <c r="FKM267" t="s">
        <v>595</v>
      </c>
      <c r="FKN267" t="s">
        <v>595</v>
      </c>
      <c r="FKO267" t="s">
        <v>595</v>
      </c>
      <c r="FKP267" t="s">
        <v>595</v>
      </c>
      <c r="FKQ267" t="s">
        <v>595</v>
      </c>
      <c r="FKR267" t="s">
        <v>595</v>
      </c>
      <c r="FKS267" t="s">
        <v>595</v>
      </c>
      <c r="FKT267" t="s">
        <v>595</v>
      </c>
      <c r="FKU267" t="s">
        <v>595</v>
      </c>
      <c r="FKV267" t="s">
        <v>595</v>
      </c>
      <c r="FKW267" t="s">
        <v>595</v>
      </c>
      <c r="FKX267" t="s">
        <v>595</v>
      </c>
      <c r="FKY267" t="s">
        <v>595</v>
      </c>
      <c r="FKZ267" t="s">
        <v>595</v>
      </c>
      <c r="FLA267" t="s">
        <v>595</v>
      </c>
      <c r="FLB267" t="s">
        <v>595</v>
      </c>
      <c r="FLC267" t="s">
        <v>595</v>
      </c>
      <c r="FLD267" t="s">
        <v>595</v>
      </c>
      <c r="FLE267" t="s">
        <v>595</v>
      </c>
      <c r="FLF267" t="s">
        <v>595</v>
      </c>
      <c r="FLG267" t="s">
        <v>595</v>
      </c>
      <c r="FLH267" t="s">
        <v>595</v>
      </c>
      <c r="FLI267" t="s">
        <v>595</v>
      </c>
      <c r="FLJ267" t="s">
        <v>595</v>
      </c>
      <c r="FLK267" t="s">
        <v>595</v>
      </c>
      <c r="FLL267" t="s">
        <v>595</v>
      </c>
      <c r="FLM267" t="s">
        <v>595</v>
      </c>
      <c r="FLN267" t="s">
        <v>595</v>
      </c>
      <c r="FLO267" t="s">
        <v>595</v>
      </c>
      <c r="FLP267" t="s">
        <v>595</v>
      </c>
      <c r="FLQ267" t="s">
        <v>595</v>
      </c>
      <c r="FLR267" t="s">
        <v>595</v>
      </c>
      <c r="FLS267" t="s">
        <v>595</v>
      </c>
      <c r="FLT267" t="s">
        <v>595</v>
      </c>
      <c r="FLU267" t="s">
        <v>595</v>
      </c>
      <c r="FLV267" t="s">
        <v>595</v>
      </c>
      <c r="FLW267" t="s">
        <v>595</v>
      </c>
      <c r="FLX267" t="s">
        <v>595</v>
      </c>
      <c r="FLY267" t="s">
        <v>595</v>
      </c>
      <c r="FLZ267" t="s">
        <v>595</v>
      </c>
      <c r="FMA267" t="s">
        <v>595</v>
      </c>
      <c r="FMB267" t="s">
        <v>595</v>
      </c>
      <c r="FMC267" t="s">
        <v>595</v>
      </c>
      <c r="FMD267" t="s">
        <v>595</v>
      </c>
      <c r="FME267" t="s">
        <v>595</v>
      </c>
      <c r="FMF267" t="s">
        <v>595</v>
      </c>
      <c r="FMG267" t="s">
        <v>595</v>
      </c>
      <c r="FMH267" t="s">
        <v>595</v>
      </c>
      <c r="FMI267" t="s">
        <v>595</v>
      </c>
      <c r="FMJ267" t="s">
        <v>595</v>
      </c>
      <c r="FMK267" t="s">
        <v>595</v>
      </c>
      <c r="FML267" t="s">
        <v>595</v>
      </c>
      <c r="FMM267" t="s">
        <v>595</v>
      </c>
      <c r="FMN267" t="s">
        <v>595</v>
      </c>
      <c r="FMO267" t="s">
        <v>595</v>
      </c>
      <c r="FMP267" t="s">
        <v>595</v>
      </c>
      <c r="FMQ267" t="s">
        <v>595</v>
      </c>
      <c r="FMR267" t="s">
        <v>595</v>
      </c>
      <c r="FMS267" t="s">
        <v>595</v>
      </c>
      <c r="FMT267" t="s">
        <v>595</v>
      </c>
      <c r="FMU267" t="s">
        <v>595</v>
      </c>
      <c r="FMV267" t="s">
        <v>595</v>
      </c>
      <c r="FMW267" t="s">
        <v>595</v>
      </c>
      <c r="FMX267" t="s">
        <v>595</v>
      </c>
      <c r="FMY267" t="s">
        <v>595</v>
      </c>
      <c r="FMZ267" t="s">
        <v>595</v>
      </c>
      <c r="FNA267" t="s">
        <v>595</v>
      </c>
      <c r="FNB267" t="s">
        <v>595</v>
      </c>
      <c r="FNC267" t="s">
        <v>595</v>
      </c>
      <c r="FND267" t="s">
        <v>595</v>
      </c>
      <c r="FNE267" t="s">
        <v>595</v>
      </c>
      <c r="FNF267" t="s">
        <v>595</v>
      </c>
      <c r="FNG267" t="s">
        <v>595</v>
      </c>
      <c r="FNH267" t="s">
        <v>595</v>
      </c>
      <c r="FNI267" t="s">
        <v>595</v>
      </c>
      <c r="FNJ267" t="s">
        <v>595</v>
      </c>
      <c r="FNK267" t="s">
        <v>595</v>
      </c>
      <c r="FNL267" t="s">
        <v>595</v>
      </c>
      <c r="FNM267" t="s">
        <v>595</v>
      </c>
      <c r="FNN267" t="s">
        <v>595</v>
      </c>
      <c r="FNO267" t="s">
        <v>595</v>
      </c>
      <c r="FNP267" t="s">
        <v>595</v>
      </c>
      <c r="FNQ267" t="s">
        <v>595</v>
      </c>
      <c r="FNR267" t="s">
        <v>595</v>
      </c>
      <c r="FNS267" t="s">
        <v>595</v>
      </c>
      <c r="FNT267" t="s">
        <v>595</v>
      </c>
      <c r="FNU267" t="s">
        <v>595</v>
      </c>
      <c r="FNV267" t="s">
        <v>595</v>
      </c>
      <c r="FNW267" t="s">
        <v>595</v>
      </c>
      <c r="FNX267" t="s">
        <v>595</v>
      </c>
      <c r="FNY267" t="s">
        <v>595</v>
      </c>
      <c r="FNZ267" t="s">
        <v>595</v>
      </c>
      <c r="FOA267" t="s">
        <v>595</v>
      </c>
      <c r="FOB267" t="s">
        <v>595</v>
      </c>
      <c r="FOC267" t="s">
        <v>595</v>
      </c>
      <c r="FOD267" t="s">
        <v>595</v>
      </c>
      <c r="FOE267" t="s">
        <v>595</v>
      </c>
      <c r="FOF267" t="s">
        <v>595</v>
      </c>
      <c r="FOG267" t="s">
        <v>595</v>
      </c>
      <c r="FOH267" t="s">
        <v>595</v>
      </c>
      <c r="FOI267" t="s">
        <v>595</v>
      </c>
      <c r="FOJ267" t="s">
        <v>595</v>
      </c>
      <c r="FOK267" t="s">
        <v>595</v>
      </c>
      <c r="FOL267" t="s">
        <v>595</v>
      </c>
      <c r="FOM267" t="s">
        <v>595</v>
      </c>
      <c r="FON267" t="s">
        <v>595</v>
      </c>
      <c r="FOO267" t="s">
        <v>595</v>
      </c>
      <c r="FOP267" t="s">
        <v>595</v>
      </c>
      <c r="FOQ267" t="s">
        <v>595</v>
      </c>
      <c r="FOR267" t="s">
        <v>595</v>
      </c>
      <c r="FOS267" t="s">
        <v>595</v>
      </c>
      <c r="FOT267" t="s">
        <v>595</v>
      </c>
      <c r="FOU267" t="s">
        <v>595</v>
      </c>
      <c r="FOV267" t="s">
        <v>595</v>
      </c>
      <c r="FOW267" t="s">
        <v>595</v>
      </c>
      <c r="FOX267" t="s">
        <v>595</v>
      </c>
      <c r="FOY267" t="s">
        <v>595</v>
      </c>
      <c r="FOZ267" t="s">
        <v>595</v>
      </c>
      <c r="FPA267" t="s">
        <v>595</v>
      </c>
      <c r="FPB267" t="s">
        <v>595</v>
      </c>
      <c r="FPC267" t="s">
        <v>595</v>
      </c>
      <c r="FPD267" t="s">
        <v>595</v>
      </c>
      <c r="FPE267" t="s">
        <v>595</v>
      </c>
      <c r="FPF267" t="s">
        <v>595</v>
      </c>
      <c r="FPG267" t="s">
        <v>595</v>
      </c>
      <c r="FPH267" t="s">
        <v>595</v>
      </c>
      <c r="FPI267" t="s">
        <v>595</v>
      </c>
      <c r="FPJ267" t="s">
        <v>595</v>
      </c>
      <c r="FPK267" t="s">
        <v>595</v>
      </c>
      <c r="FPL267" t="s">
        <v>595</v>
      </c>
      <c r="FPM267" t="s">
        <v>595</v>
      </c>
      <c r="FPN267" t="s">
        <v>595</v>
      </c>
      <c r="FPO267" t="s">
        <v>595</v>
      </c>
      <c r="FPP267" t="s">
        <v>595</v>
      </c>
      <c r="FPQ267" t="s">
        <v>595</v>
      </c>
      <c r="FPR267" t="s">
        <v>595</v>
      </c>
      <c r="FPS267" t="s">
        <v>595</v>
      </c>
      <c r="FPT267" t="s">
        <v>595</v>
      </c>
      <c r="FPU267" t="s">
        <v>595</v>
      </c>
      <c r="FPV267" t="s">
        <v>595</v>
      </c>
      <c r="FPW267" t="s">
        <v>595</v>
      </c>
      <c r="FPX267" t="s">
        <v>595</v>
      </c>
      <c r="FPY267" t="s">
        <v>595</v>
      </c>
      <c r="FPZ267" t="s">
        <v>595</v>
      </c>
      <c r="FQA267" t="s">
        <v>595</v>
      </c>
      <c r="FQB267" t="s">
        <v>595</v>
      </c>
      <c r="FQC267" t="s">
        <v>595</v>
      </c>
      <c r="FQD267" t="s">
        <v>595</v>
      </c>
      <c r="FQE267" t="s">
        <v>595</v>
      </c>
      <c r="FQF267" t="s">
        <v>595</v>
      </c>
      <c r="FQG267" t="s">
        <v>595</v>
      </c>
      <c r="FQH267" t="s">
        <v>595</v>
      </c>
      <c r="FQI267" t="s">
        <v>595</v>
      </c>
      <c r="FQJ267" t="s">
        <v>595</v>
      </c>
      <c r="FQK267" t="s">
        <v>595</v>
      </c>
      <c r="FQL267" t="s">
        <v>595</v>
      </c>
      <c r="FQM267" t="s">
        <v>595</v>
      </c>
      <c r="FQN267" t="s">
        <v>595</v>
      </c>
      <c r="FQO267" t="s">
        <v>595</v>
      </c>
      <c r="FQP267" t="s">
        <v>595</v>
      </c>
      <c r="FQQ267" t="s">
        <v>595</v>
      </c>
      <c r="FQR267" t="s">
        <v>595</v>
      </c>
      <c r="FQS267" t="s">
        <v>595</v>
      </c>
      <c r="FQT267" t="s">
        <v>595</v>
      </c>
      <c r="FQU267" t="s">
        <v>595</v>
      </c>
      <c r="FQV267" t="s">
        <v>595</v>
      </c>
      <c r="FQW267" t="s">
        <v>595</v>
      </c>
      <c r="FQX267" t="s">
        <v>595</v>
      </c>
      <c r="FQY267" t="s">
        <v>595</v>
      </c>
      <c r="FQZ267" t="s">
        <v>595</v>
      </c>
      <c r="FRA267" t="s">
        <v>595</v>
      </c>
      <c r="FRB267" t="s">
        <v>595</v>
      </c>
      <c r="FRC267" t="s">
        <v>595</v>
      </c>
      <c r="FRD267" t="s">
        <v>595</v>
      </c>
      <c r="FRE267" t="s">
        <v>595</v>
      </c>
      <c r="FRF267" t="s">
        <v>595</v>
      </c>
      <c r="FRG267" t="s">
        <v>595</v>
      </c>
      <c r="FRH267" t="s">
        <v>595</v>
      </c>
      <c r="FRI267" t="s">
        <v>595</v>
      </c>
      <c r="FRJ267" t="s">
        <v>595</v>
      </c>
      <c r="FRK267" t="s">
        <v>595</v>
      </c>
      <c r="FRL267" t="s">
        <v>595</v>
      </c>
      <c r="FRM267" t="s">
        <v>595</v>
      </c>
      <c r="FRN267" t="s">
        <v>595</v>
      </c>
      <c r="FRO267" t="s">
        <v>595</v>
      </c>
      <c r="FRP267" t="s">
        <v>595</v>
      </c>
      <c r="FRQ267" t="s">
        <v>595</v>
      </c>
      <c r="FRR267" t="s">
        <v>595</v>
      </c>
      <c r="FRS267" t="s">
        <v>595</v>
      </c>
      <c r="FRT267" t="s">
        <v>595</v>
      </c>
      <c r="FRU267" t="s">
        <v>595</v>
      </c>
      <c r="FRV267" t="s">
        <v>595</v>
      </c>
      <c r="FRW267" t="s">
        <v>595</v>
      </c>
      <c r="FRX267" t="s">
        <v>595</v>
      </c>
      <c r="FRY267" t="s">
        <v>595</v>
      </c>
      <c r="FRZ267" t="s">
        <v>595</v>
      </c>
      <c r="FSA267" t="s">
        <v>595</v>
      </c>
      <c r="FSB267" t="s">
        <v>595</v>
      </c>
      <c r="FSC267" t="s">
        <v>595</v>
      </c>
      <c r="FSD267" t="s">
        <v>595</v>
      </c>
      <c r="FSE267" t="s">
        <v>595</v>
      </c>
      <c r="FSF267" t="s">
        <v>595</v>
      </c>
      <c r="FSG267" t="s">
        <v>595</v>
      </c>
      <c r="FSH267" t="s">
        <v>595</v>
      </c>
      <c r="FSI267" t="s">
        <v>595</v>
      </c>
      <c r="FSJ267" t="s">
        <v>595</v>
      </c>
      <c r="FSK267" t="s">
        <v>595</v>
      </c>
      <c r="FSL267" t="s">
        <v>595</v>
      </c>
      <c r="FSM267" t="s">
        <v>595</v>
      </c>
      <c r="FSN267" t="s">
        <v>595</v>
      </c>
      <c r="FSO267" t="s">
        <v>595</v>
      </c>
      <c r="FSP267" t="s">
        <v>595</v>
      </c>
      <c r="FSQ267" t="s">
        <v>595</v>
      </c>
      <c r="FSR267" t="s">
        <v>595</v>
      </c>
      <c r="FSS267" t="s">
        <v>595</v>
      </c>
      <c r="FST267" t="s">
        <v>595</v>
      </c>
      <c r="FSU267" t="s">
        <v>595</v>
      </c>
      <c r="FSV267" t="s">
        <v>595</v>
      </c>
      <c r="FSW267" t="s">
        <v>595</v>
      </c>
      <c r="FSX267" t="s">
        <v>595</v>
      </c>
      <c r="FSY267" t="s">
        <v>595</v>
      </c>
      <c r="FSZ267" t="s">
        <v>595</v>
      </c>
      <c r="FTA267" t="s">
        <v>595</v>
      </c>
      <c r="FTB267" t="s">
        <v>595</v>
      </c>
      <c r="FTC267" t="s">
        <v>595</v>
      </c>
      <c r="FTD267" t="s">
        <v>595</v>
      </c>
      <c r="FTE267" t="s">
        <v>595</v>
      </c>
      <c r="FTF267" t="s">
        <v>595</v>
      </c>
      <c r="FTG267" t="s">
        <v>595</v>
      </c>
      <c r="FTH267" t="s">
        <v>595</v>
      </c>
      <c r="FTI267" t="s">
        <v>595</v>
      </c>
      <c r="FTJ267" t="s">
        <v>595</v>
      </c>
      <c r="FTK267" t="s">
        <v>595</v>
      </c>
      <c r="FTL267" t="s">
        <v>595</v>
      </c>
      <c r="FTM267" t="s">
        <v>595</v>
      </c>
      <c r="FTN267" t="s">
        <v>595</v>
      </c>
      <c r="FTO267" t="s">
        <v>595</v>
      </c>
      <c r="FTP267" t="s">
        <v>595</v>
      </c>
      <c r="FTQ267" t="s">
        <v>595</v>
      </c>
      <c r="FTR267" t="s">
        <v>595</v>
      </c>
      <c r="FTS267" t="s">
        <v>595</v>
      </c>
      <c r="FTT267" t="s">
        <v>595</v>
      </c>
      <c r="FTU267" t="s">
        <v>595</v>
      </c>
      <c r="FTV267" t="s">
        <v>595</v>
      </c>
      <c r="FTW267" t="s">
        <v>595</v>
      </c>
      <c r="FTX267" t="s">
        <v>595</v>
      </c>
      <c r="FTY267" t="s">
        <v>595</v>
      </c>
      <c r="FTZ267" t="s">
        <v>595</v>
      </c>
      <c r="FUA267" t="s">
        <v>595</v>
      </c>
      <c r="FUB267" t="s">
        <v>595</v>
      </c>
      <c r="FUC267" t="s">
        <v>595</v>
      </c>
      <c r="FUD267" t="s">
        <v>595</v>
      </c>
      <c r="FUE267" t="s">
        <v>595</v>
      </c>
      <c r="FUF267" t="s">
        <v>595</v>
      </c>
      <c r="FUG267" t="s">
        <v>595</v>
      </c>
      <c r="FUH267" t="s">
        <v>595</v>
      </c>
      <c r="FUI267" t="s">
        <v>595</v>
      </c>
      <c r="FUJ267" t="s">
        <v>595</v>
      </c>
      <c r="FUK267" t="s">
        <v>595</v>
      </c>
      <c r="FUL267" t="s">
        <v>595</v>
      </c>
      <c r="FUM267" t="s">
        <v>595</v>
      </c>
      <c r="FUN267" t="s">
        <v>595</v>
      </c>
      <c r="FUO267" t="s">
        <v>595</v>
      </c>
      <c r="FUP267" t="s">
        <v>595</v>
      </c>
      <c r="FUQ267" t="s">
        <v>595</v>
      </c>
      <c r="FUR267" t="s">
        <v>595</v>
      </c>
      <c r="FUS267" t="s">
        <v>595</v>
      </c>
      <c r="FUT267" t="s">
        <v>595</v>
      </c>
      <c r="FUU267" t="s">
        <v>595</v>
      </c>
      <c r="FUV267" t="s">
        <v>595</v>
      </c>
      <c r="FUW267" t="s">
        <v>595</v>
      </c>
      <c r="FUX267" t="s">
        <v>595</v>
      </c>
      <c r="FUY267" t="s">
        <v>595</v>
      </c>
      <c r="FUZ267" t="s">
        <v>595</v>
      </c>
      <c r="FVA267" t="s">
        <v>595</v>
      </c>
      <c r="FVB267" t="s">
        <v>595</v>
      </c>
      <c r="FVC267" t="s">
        <v>595</v>
      </c>
      <c r="FVD267" t="s">
        <v>595</v>
      </c>
      <c r="FVE267" t="s">
        <v>595</v>
      </c>
      <c r="FVF267" t="s">
        <v>595</v>
      </c>
      <c r="FVG267" t="s">
        <v>595</v>
      </c>
      <c r="FVH267" t="s">
        <v>595</v>
      </c>
      <c r="FVI267" t="s">
        <v>595</v>
      </c>
      <c r="FVJ267" t="s">
        <v>595</v>
      </c>
      <c r="FVK267" t="s">
        <v>595</v>
      </c>
      <c r="FVL267" t="s">
        <v>595</v>
      </c>
      <c r="FVM267" t="s">
        <v>595</v>
      </c>
      <c r="FVN267" t="s">
        <v>595</v>
      </c>
      <c r="FVO267" t="s">
        <v>595</v>
      </c>
      <c r="FVP267" t="s">
        <v>595</v>
      </c>
      <c r="FVQ267" t="s">
        <v>595</v>
      </c>
      <c r="FVR267" t="s">
        <v>595</v>
      </c>
      <c r="FVS267" t="s">
        <v>595</v>
      </c>
      <c r="FVT267" t="s">
        <v>595</v>
      </c>
      <c r="FVU267" t="s">
        <v>595</v>
      </c>
      <c r="FVV267" t="s">
        <v>595</v>
      </c>
      <c r="FVW267" t="s">
        <v>595</v>
      </c>
      <c r="FVX267" t="s">
        <v>595</v>
      </c>
      <c r="FVY267" t="s">
        <v>595</v>
      </c>
      <c r="FVZ267" t="s">
        <v>595</v>
      </c>
      <c r="FWA267" t="s">
        <v>595</v>
      </c>
      <c r="FWB267" t="s">
        <v>595</v>
      </c>
      <c r="FWC267" t="s">
        <v>595</v>
      </c>
      <c r="FWD267" t="s">
        <v>595</v>
      </c>
      <c r="FWE267" t="s">
        <v>595</v>
      </c>
      <c r="FWF267" t="s">
        <v>595</v>
      </c>
      <c r="FWG267" t="s">
        <v>595</v>
      </c>
      <c r="FWH267" t="s">
        <v>595</v>
      </c>
      <c r="FWI267" t="s">
        <v>595</v>
      </c>
      <c r="FWJ267" t="s">
        <v>595</v>
      </c>
      <c r="FWK267" t="s">
        <v>595</v>
      </c>
      <c r="FWL267" t="s">
        <v>595</v>
      </c>
      <c r="FWM267" t="s">
        <v>595</v>
      </c>
      <c r="FWN267" t="s">
        <v>595</v>
      </c>
      <c r="FWO267" t="s">
        <v>595</v>
      </c>
      <c r="FWP267" t="s">
        <v>595</v>
      </c>
      <c r="FWQ267" t="s">
        <v>595</v>
      </c>
      <c r="FWR267" t="s">
        <v>595</v>
      </c>
      <c r="FWS267" t="s">
        <v>595</v>
      </c>
      <c r="FWT267" t="s">
        <v>595</v>
      </c>
      <c r="FWU267" t="s">
        <v>595</v>
      </c>
      <c r="FWV267" t="s">
        <v>595</v>
      </c>
      <c r="FWW267" t="s">
        <v>595</v>
      </c>
      <c r="FWX267" t="s">
        <v>595</v>
      </c>
      <c r="FWY267" t="s">
        <v>595</v>
      </c>
      <c r="FWZ267" t="s">
        <v>595</v>
      </c>
      <c r="FXA267" t="s">
        <v>595</v>
      </c>
      <c r="FXB267" t="s">
        <v>595</v>
      </c>
      <c r="FXC267" t="s">
        <v>595</v>
      </c>
      <c r="FXD267" t="s">
        <v>595</v>
      </c>
      <c r="FXE267" t="s">
        <v>595</v>
      </c>
      <c r="FXF267" t="s">
        <v>595</v>
      </c>
      <c r="FXG267" t="s">
        <v>595</v>
      </c>
      <c r="FXH267" t="s">
        <v>595</v>
      </c>
      <c r="FXI267" t="s">
        <v>595</v>
      </c>
      <c r="FXJ267" t="s">
        <v>595</v>
      </c>
      <c r="FXK267" t="s">
        <v>595</v>
      </c>
      <c r="FXL267" t="s">
        <v>595</v>
      </c>
      <c r="FXM267" t="s">
        <v>595</v>
      </c>
      <c r="FXN267" t="s">
        <v>595</v>
      </c>
      <c r="FXO267" t="s">
        <v>595</v>
      </c>
      <c r="FXP267" t="s">
        <v>595</v>
      </c>
      <c r="FXQ267" t="s">
        <v>595</v>
      </c>
      <c r="FXR267" t="s">
        <v>595</v>
      </c>
      <c r="FXS267" t="s">
        <v>595</v>
      </c>
      <c r="FXT267" t="s">
        <v>595</v>
      </c>
      <c r="FXU267" t="s">
        <v>595</v>
      </c>
      <c r="FXV267" t="s">
        <v>595</v>
      </c>
      <c r="FXW267" t="s">
        <v>595</v>
      </c>
      <c r="FXX267" t="s">
        <v>595</v>
      </c>
      <c r="FXY267" t="s">
        <v>595</v>
      </c>
      <c r="FXZ267" t="s">
        <v>595</v>
      </c>
      <c r="FYA267" t="s">
        <v>595</v>
      </c>
      <c r="FYB267" t="s">
        <v>595</v>
      </c>
      <c r="FYC267" t="s">
        <v>595</v>
      </c>
      <c r="FYD267" t="s">
        <v>595</v>
      </c>
      <c r="FYE267" t="s">
        <v>595</v>
      </c>
      <c r="FYF267" t="s">
        <v>595</v>
      </c>
      <c r="FYG267" t="s">
        <v>595</v>
      </c>
      <c r="FYH267" t="s">
        <v>595</v>
      </c>
      <c r="FYI267" t="s">
        <v>595</v>
      </c>
      <c r="FYJ267" t="s">
        <v>595</v>
      </c>
      <c r="FYK267" t="s">
        <v>595</v>
      </c>
      <c r="FYL267" t="s">
        <v>595</v>
      </c>
      <c r="FYM267" t="s">
        <v>595</v>
      </c>
      <c r="FYN267" t="s">
        <v>595</v>
      </c>
      <c r="FYO267" t="s">
        <v>595</v>
      </c>
      <c r="FYP267" t="s">
        <v>595</v>
      </c>
      <c r="FYQ267" t="s">
        <v>595</v>
      </c>
      <c r="FYR267" t="s">
        <v>595</v>
      </c>
      <c r="FYS267" t="s">
        <v>595</v>
      </c>
      <c r="FYT267" t="s">
        <v>595</v>
      </c>
      <c r="FYU267" t="s">
        <v>595</v>
      </c>
      <c r="FYV267" t="s">
        <v>595</v>
      </c>
      <c r="FYW267" t="s">
        <v>595</v>
      </c>
      <c r="FYX267" t="s">
        <v>595</v>
      </c>
      <c r="FYY267" t="s">
        <v>595</v>
      </c>
      <c r="FYZ267" t="s">
        <v>595</v>
      </c>
      <c r="FZA267" t="s">
        <v>595</v>
      </c>
      <c r="FZB267" t="s">
        <v>595</v>
      </c>
      <c r="FZC267" t="s">
        <v>595</v>
      </c>
      <c r="FZD267" t="s">
        <v>595</v>
      </c>
      <c r="FZE267" t="s">
        <v>595</v>
      </c>
      <c r="FZF267" t="s">
        <v>595</v>
      </c>
      <c r="FZG267" t="s">
        <v>595</v>
      </c>
      <c r="FZH267" t="s">
        <v>595</v>
      </c>
      <c r="FZI267" t="s">
        <v>595</v>
      </c>
      <c r="FZJ267" t="s">
        <v>595</v>
      </c>
      <c r="FZK267" t="s">
        <v>595</v>
      </c>
      <c r="FZL267" t="s">
        <v>595</v>
      </c>
      <c r="FZM267" t="s">
        <v>595</v>
      </c>
      <c r="FZN267" t="s">
        <v>595</v>
      </c>
      <c r="FZO267" t="s">
        <v>595</v>
      </c>
      <c r="FZP267" t="s">
        <v>595</v>
      </c>
      <c r="FZQ267" t="s">
        <v>595</v>
      </c>
      <c r="FZR267" t="s">
        <v>595</v>
      </c>
      <c r="FZS267" t="s">
        <v>595</v>
      </c>
      <c r="FZT267" t="s">
        <v>595</v>
      </c>
      <c r="FZU267" t="s">
        <v>595</v>
      </c>
      <c r="FZV267" t="s">
        <v>595</v>
      </c>
      <c r="FZW267" t="s">
        <v>595</v>
      </c>
      <c r="FZX267" t="s">
        <v>595</v>
      </c>
      <c r="FZY267" t="s">
        <v>595</v>
      </c>
      <c r="FZZ267" t="s">
        <v>595</v>
      </c>
      <c r="GAA267" t="s">
        <v>595</v>
      </c>
      <c r="GAB267" t="s">
        <v>595</v>
      </c>
      <c r="GAC267" t="s">
        <v>595</v>
      </c>
      <c r="GAD267" t="s">
        <v>595</v>
      </c>
      <c r="GAE267" t="s">
        <v>595</v>
      </c>
      <c r="GAF267" t="s">
        <v>595</v>
      </c>
      <c r="GAG267" t="s">
        <v>595</v>
      </c>
      <c r="GAH267" t="s">
        <v>595</v>
      </c>
      <c r="GAI267" t="s">
        <v>595</v>
      </c>
      <c r="GAJ267" t="s">
        <v>595</v>
      </c>
      <c r="GAK267" t="s">
        <v>595</v>
      </c>
      <c r="GAL267" t="s">
        <v>595</v>
      </c>
      <c r="GAM267" t="s">
        <v>595</v>
      </c>
      <c r="GAN267" t="s">
        <v>595</v>
      </c>
      <c r="GAO267" t="s">
        <v>595</v>
      </c>
      <c r="GAP267" t="s">
        <v>595</v>
      </c>
      <c r="GAQ267" t="s">
        <v>595</v>
      </c>
      <c r="GAR267" t="s">
        <v>595</v>
      </c>
      <c r="GAS267" t="s">
        <v>595</v>
      </c>
      <c r="GAT267" t="s">
        <v>595</v>
      </c>
      <c r="GAU267" t="s">
        <v>595</v>
      </c>
      <c r="GAV267" t="s">
        <v>595</v>
      </c>
      <c r="GAW267" t="s">
        <v>595</v>
      </c>
      <c r="GAX267" t="s">
        <v>595</v>
      </c>
      <c r="GAY267" t="s">
        <v>595</v>
      </c>
      <c r="GAZ267" t="s">
        <v>595</v>
      </c>
      <c r="GBA267" t="s">
        <v>595</v>
      </c>
      <c r="GBB267" t="s">
        <v>595</v>
      </c>
      <c r="GBC267" t="s">
        <v>595</v>
      </c>
      <c r="GBD267" t="s">
        <v>595</v>
      </c>
      <c r="GBE267" t="s">
        <v>595</v>
      </c>
      <c r="GBF267" t="s">
        <v>595</v>
      </c>
      <c r="GBG267" t="s">
        <v>595</v>
      </c>
      <c r="GBH267" t="s">
        <v>595</v>
      </c>
      <c r="GBI267" t="s">
        <v>595</v>
      </c>
      <c r="GBJ267" t="s">
        <v>595</v>
      </c>
      <c r="GBK267" t="s">
        <v>595</v>
      </c>
      <c r="GBL267" t="s">
        <v>595</v>
      </c>
      <c r="GBM267" t="s">
        <v>595</v>
      </c>
      <c r="GBN267" t="s">
        <v>595</v>
      </c>
      <c r="GBO267" t="s">
        <v>595</v>
      </c>
      <c r="GBP267" t="s">
        <v>595</v>
      </c>
      <c r="GBQ267" t="s">
        <v>595</v>
      </c>
      <c r="GBR267" t="s">
        <v>595</v>
      </c>
      <c r="GBS267" t="s">
        <v>595</v>
      </c>
      <c r="GBT267" t="s">
        <v>595</v>
      </c>
      <c r="GBU267" t="s">
        <v>595</v>
      </c>
      <c r="GBV267" t="s">
        <v>595</v>
      </c>
      <c r="GBW267" t="s">
        <v>595</v>
      </c>
      <c r="GBX267" t="s">
        <v>595</v>
      </c>
      <c r="GBY267" t="s">
        <v>595</v>
      </c>
      <c r="GBZ267" t="s">
        <v>595</v>
      </c>
      <c r="GCA267" t="s">
        <v>595</v>
      </c>
      <c r="GCB267" t="s">
        <v>595</v>
      </c>
      <c r="GCC267" t="s">
        <v>595</v>
      </c>
      <c r="GCD267" t="s">
        <v>595</v>
      </c>
      <c r="GCE267" t="s">
        <v>595</v>
      </c>
      <c r="GCF267" t="s">
        <v>595</v>
      </c>
      <c r="GCG267" t="s">
        <v>595</v>
      </c>
      <c r="GCH267" t="s">
        <v>595</v>
      </c>
      <c r="GCI267" t="s">
        <v>595</v>
      </c>
      <c r="GCJ267" t="s">
        <v>595</v>
      </c>
      <c r="GCK267" t="s">
        <v>595</v>
      </c>
      <c r="GCL267" t="s">
        <v>595</v>
      </c>
      <c r="GCM267" t="s">
        <v>595</v>
      </c>
      <c r="GCN267" t="s">
        <v>595</v>
      </c>
      <c r="GCO267" t="s">
        <v>595</v>
      </c>
      <c r="GCP267" t="s">
        <v>595</v>
      </c>
      <c r="GCQ267" t="s">
        <v>595</v>
      </c>
      <c r="GCR267" t="s">
        <v>595</v>
      </c>
      <c r="GCS267" t="s">
        <v>595</v>
      </c>
      <c r="GCT267" t="s">
        <v>595</v>
      </c>
      <c r="GCU267" t="s">
        <v>595</v>
      </c>
      <c r="GCV267" t="s">
        <v>595</v>
      </c>
      <c r="GCW267" t="s">
        <v>595</v>
      </c>
      <c r="GCX267" t="s">
        <v>595</v>
      </c>
      <c r="GCY267" t="s">
        <v>595</v>
      </c>
      <c r="GCZ267" t="s">
        <v>595</v>
      </c>
      <c r="GDA267" t="s">
        <v>595</v>
      </c>
      <c r="GDB267" t="s">
        <v>595</v>
      </c>
      <c r="GDC267" t="s">
        <v>595</v>
      </c>
      <c r="GDD267" t="s">
        <v>595</v>
      </c>
      <c r="GDE267" t="s">
        <v>595</v>
      </c>
      <c r="GDF267" t="s">
        <v>595</v>
      </c>
      <c r="GDG267" t="s">
        <v>595</v>
      </c>
      <c r="GDH267" t="s">
        <v>595</v>
      </c>
      <c r="GDI267" t="s">
        <v>595</v>
      </c>
      <c r="GDJ267" t="s">
        <v>595</v>
      </c>
      <c r="GDK267" t="s">
        <v>595</v>
      </c>
      <c r="GDL267" t="s">
        <v>595</v>
      </c>
      <c r="GDM267" t="s">
        <v>595</v>
      </c>
      <c r="GDN267" t="s">
        <v>595</v>
      </c>
      <c r="GDO267" t="s">
        <v>595</v>
      </c>
      <c r="GDP267" t="s">
        <v>595</v>
      </c>
      <c r="GDQ267" t="s">
        <v>595</v>
      </c>
      <c r="GDR267" t="s">
        <v>595</v>
      </c>
      <c r="GDS267" t="s">
        <v>595</v>
      </c>
      <c r="GDT267" t="s">
        <v>595</v>
      </c>
      <c r="GDU267" t="s">
        <v>595</v>
      </c>
      <c r="GDV267" t="s">
        <v>595</v>
      </c>
      <c r="GDW267" t="s">
        <v>595</v>
      </c>
      <c r="GDX267" t="s">
        <v>595</v>
      </c>
      <c r="GDY267" t="s">
        <v>595</v>
      </c>
      <c r="GDZ267" t="s">
        <v>595</v>
      </c>
      <c r="GEA267" t="s">
        <v>595</v>
      </c>
      <c r="GEB267" t="s">
        <v>595</v>
      </c>
      <c r="GEC267" t="s">
        <v>595</v>
      </c>
      <c r="GED267" t="s">
        <v>595</v>
      </c>
      <c r="GEE267" t="s">
        <v>595</v>
      </c>
      <c r="GEF267" t="s">
        <v>595</v>
      </c>
      <c r="GEG267" t="s">
        <v>595</v>
      </c>
      <c r="GEH267" t="s">
        <v>595</v>
      </c>
      <c r="GEI267" t="s">
        <v>595</v>
      </c>
      <c r="GEJ267" t="s">
        <v>595</v>
      </c>
      <c r="GEK267" t="s">
        <v>595</v>
      </c>
      <c r="GEL267" t="s">
        <v>595</v>
      </c>
      <c r="GEM267" t="s">
        <v>595</v>
      </c>
      <c r="GEN267" t="s">
        <v>595</v>
      </c>
      <c r="GEO267" t="s">
        <v>595</v>
      </c>
      <c r="GEP267" t="s">
        <v>595</v>
      </c>
      <c r="GEQ267" t="s">
        <v>595</v>
      </c>
      <c r="GER267" t="s">
        <v>595</v>
      </c>
      <c r="GES267" t="s">
        <v>595</v>
      </c>
      <c r="GET267" t="s">
        <v>595</v>
      </c>
      <c r="GEU267" t="s">
        <v>595</v>
      </c>
      <c r="GEV267" t="s">
        <v>595</v>
      </c>
      <c r="GEW267" t="s">
        <v>595</v>
      </c>
      <c r="GEX267" t="s">
        <v>595</v>
      </c>
      <c r="GEY267" t="s">
        <v>595</v>
      </c>
      <c r="GEZ267" t="s">
        <v>595</v>
      </c>
      <c r="GFA267" t="s">
        <v>595</v>
      </c>
      <c r="GFB267" t="s">
        <v>595</v>
      </c>
      <c r="GFC267" t="s">
        <v>595</v>
      </c>
      <c r="GFD267" t="s">
        <v>595</v>
      </c>
      <c r="GFE267" t="s">
        <v>595</v>
      </c>
      <c r="GFF267" t="s">
        <v>595</v>
      </c>
      <c r="GFG267" t="s">
        <v>595</v>
      </c>
      <c r="GFH267" t="s">
        <v>595</v>
      </c>
      <c r="GFI267" t="s">
        <v>595</v>
      </c>
      <c r="GFJ267" t="s">
        <v>595</v>
      </c>
      <c r="GFK267" t="s">
        <v>595</v>
      </c>
      <c r="GFL267" t="s">
        <v>595</v>
      </c>
      <c r="GFM267" t="s">
        <v>595</v>
      </c>
      <c r="GFN267" t="s">
        <v>595</v>
      </c>
      <c r="GFO267" t="s">
        <v>595</v>
      </c>
      <c r="GFP267" t="s">
        <v>595</v>
      </c>
      <c r="GFQ267" t="s">
        <v>595</v>
      </c>
      <c r="GFR267" t="s">
        <v>595</v>
      </c>
      <c r="GFS267" t="s">
        <v>595</v>
      </c>
      <c r="GFT267" t="s">
        <v>595</v>
      </c>
      <c r="GFU267" t="s">
        <v>595</v>
      </c>
      <c r="GFV267" t="s">
        <v>595</v>
      </c>
      <c r="GFW267" t="s">
        <v>595</v>
      </c>
      <c r="GFX267" t="s">
        <v>595</v>
      </c>
      <c r="GFY267" t="s">
        <v>595</v>
      </c>
      <c r="GFZ267" t="s">
        <v>595</v>
      </c>
      <c r="GGA267" t="s">
        <v>595</v>
      </c>
      <c r="GGB267" t="s">
        <v>595</v>
      </c>
      <c r="GGC267" t="s">
        <v>595</v>
      </c>
      <c r="GGD267" t="s">
        <v>595</v>
      </c>
      <c r="GGE267" t="s">
        <v>595</v>
      </c>
      <c r="GGF267" t="s">
        <v>595</v>
      </c>
      <c r="GGG267" t="s">
        <v>595</v>
      </c>
      <c r="GGH267" t="s">
        <v>595</v>
      </c>
      <c r="GGI267" t="s">
        <v>595</v>
      </c>
      <c r="GGJ267" t="s">
        <v>595</v>
      </c>
      <c r="GGK267" t="s">
        <v>595</v>
      </c>
      <c r="GGL267" t="s">
        <v>595</v>
      </c>
      <c r="GGM267" t="s">
        <v>595</v>
      </c>
      <c r="GGN267" t="s">
        <v>595</v>
      </c>
      <c r="GGO267" t="s">
        <v>595</v>
      </c>
      <c r="GGP267" t="s">
        <v>595</v>
      </c>
      <c r="GGQ267" t="s">
        <v>595</v>
      </c>
      <c r="GGR267" t="s">
        <v>595</v>
      </c>
      <c r="GGS267" t="s">
        <v>595</v>
      </c>
      <c r="GGT267" t="s">
        <v>595</v>
      </c>
      <c r="GGU267" t="s">
        <v>595</v>
      </c>
      <c r="GGV267" t="s">
        <v>595</v>
      </c>
      <c r="GGW267" t="s">
        <v>595</v>
      </c>
      <c r="GGX267" t="s">
        <v>595</v>
      </c>
      <c r="GGY267" t="s">
        <v>595</v>
      </c>
      <c r="GGZ267" t="s">
        <v>595</v>
      </c>
      <c r="GHA267" t="s">
        <v>595</v>
      </c>
      <c r="GHB267" t="s">
        <v>595</v>
      </c>
      <c r="GHC267" t="s">
        <v>595</v>
      </c>
      <c r="GHD267" t="s">
        <v>595</v>
      </c>
      <c r="GHE267" t="s">
        <v>595</v>
      </c>
      <c r="GHF267" t="s">
        <v>595</v>
      </c>
      <c r="GHG267" t="s">
        <v>595</v>
      </c>
      <c r="GHH267" t="s">
        <v>595</v>
      </c>
      <c r="GHI267" t="s">
        <v>595</v>
      </c>
      <c r="GHJ267" t="s">
        <v>595</v>
      </c>
      <c r="GHK267" t="s">
        <v>595</v>
      </c>
      <c r="GHL267" t="s">
        <v>595</v>
      </c>
      <c r="GHM267" t="s">
        <v>595</v>
      </c>
      <c r="GHN267" t="s">
        <v>595</v>
      </c>
      <c r="GHO267" t="s">
        <v>595</v>
      </c>
      <c r="GHP267" t="s">
        <v>595</v>
      </c>
      <c r="GHQ267" t="s">
        <v>595</v>
      </c>
      <c r="GHR267" t="s">
        <v>595</v>
      </c>
      <c r="GHS267" t="s">
        <v>595</v>
      </c>
      <c r="GHT267" t="s">
        <v>595</v>
      </c>
      <c r="GHU267" t="s">
        <v>595</v>
      </c>
      <c r="GHV267" t="s">
        <v>595</v>
      </c>
      <c r="GHW267" t="s">
        <v>595</v>
      </c>
      <c r="GHX267" t="s">
        <v>595</v>
      </c>
      <c r="GHY267" t="s">
        <v>595</v>
      </c>
      <c r="GHZ267" t="s">
        <v>595</v>
      </c>
      <c r="GIA267" t="s">
        <v>595</v>
      </c>
      <c r="GIB267" t="s">
        <v>595</v>
      </c>
      <c r="GIC267" t="s">
        <v>595</v>
      </c>
      <c r="GID267" t="s">
        <v>595</v>
      </c>
      <c r="GIE267" t="s">
        <v>595</v>
      </c>
      <c r="GIF267" t="s">
        <v>595</v>
      </c>
      <c r="GIG267" t="s">
        <v>595</v>
      </c>
      <c r="GIH267" t="s">
        <v>595</v>
      </c>
      <c r="GII267" t="s">
        <v>595</v>
      </c>
      <c r="GIJ267" t="s">
        <v>595</v>
      </c>
      <c r="GIK267" t="s">
        <v>595</v>
      </c>
      <c r="GIL267" t="s">
        <v>595</v>
      </c>
      <c r="GIM267" t="s">
        <v>595</v>
      </c>
      <c r="GIN267" t="s">
        <v>595</v>
      </c>
      <c r="GIO267" t="s">
        <v>595</v>
      </c>
      <c r="GIP267" t="s">
        <v>595</v>
      </c>
      <c r="GIQ267" t="s">
        <v>595</v>
      </c>
      <c r="GIR267" t="s">
        <v>595</v>
      </c>
      <c r="GIS267" t="s">
        <v>595</v>
      </c>
      <c r="GIT267" t="s">
        <v>595</v>
      </c>
      <c r="GIU267" t="s">
        <v>595</v>
      </c>
      <c r="GIV267" t="s">
        <v>595</v>
      </c>
      <c r="GIW267" t="s">
        <v>595</v>
      </c>
      <c r="GIX267" t="s">
        <v>595</v>
      </c>
      <c r="GIY267" t="s">
        <v>595</v>
      </c>
      <c r="GIZ267" t="s">
        <v>595</v>
      </c>
      <c r="GJA267" t="s">
        <v>595</v>
      </c>
      <c r="GJB267" t="s">
        <v>595</v>
      </c>
      <c r="GJC267" t="s">
        <v>595</v>
      </c>
      <c r="GJD267" t="s">
        <v>595</v>
      </c>
      <c r="GJE267" t="s">
        <v>595</v>
      </c>
      <c r="GJF267" t="s">
        <v>595</v>
      </c>
      <c r="GJG267" t="s">
        <v>595</v>
      </c>
      <c r="GJH267" t="s">
        <v>595</v>
      </c>
      <c r="GJI267" t="s">
        <v>595</v>
      </c>
      <c r="GJJ267" t="s">
        <v>595</v>
      </c>
      <c r="GJK267" t="s">
        <v>595</v>
      </c>
      <c r="GJL267" t="s">
        <v>595</v>
      </c>
      <c r="GJM267" t="s">
        <v>595</v>
      </c>
      <c r="GJN267" t="s">
        <v>595</v>
      </c>
      <c r="GJO267" t="s">
        <v>595</v>
      </c>
      <c r="GJP267" t="s">
        <v>595</v>
      </c>
      <c r="GJQ267" t="s">
        <v>595</v>
      </c>
      <c r="GJR267" t="s">
        <v>595</v>
      </c>
      <c r="GJS267" t="s">
        <v>595</v>
      </c>
      <c r="GJT267" t="s">
        <v>595</v>
      </c>
      <c r="GJU267" t="s">
        <v>595</v>
      </c>
      <c r="GJV267" t="s">
        <v>595</v>
      </c>
      <c r="GJW267" t="s">
        <v>595</v>
      </c>
      <c r="GJX267" t="s">
        <v>595</v>
      </c>
      <c r="GJY267" t="s">
        <v>595</v>
      </c>
      <c r="GJZ267" t="s">
        <v>595</v>
      </c>
      <c r="GKA267" t="s">
        <v>595</v>
      </c>
      <c r="GKB267" t="s">
        <v>595</v>
      </c>
      <c r="GKC267" t="s">
        <v>595</v>
      </c>
      <c r="GKD267" t="s">
        <v>595</v>
      </c>
      <c r="GKE267" t="s">
        <v>595</v>
      </c>
      <c r="GKF267" t="s">
        <v>595</v>
      </c>
      <c r="GKG267" t="s">
        <v>595</v>
      </c>
      <c r="GKH267" t="s">
        <v>595</v>
      </c>
      <c r="GKI267" t="s">
        <v>595</v>
      </c>
      <c r="GKJ267" t="s">
        <v>595</v>
      </c>
      <c r="GKK267" t="s">
        <v>595</v>
      </c>
      <c r="GKL267" t="s">
        <v>595</v>
      </c>
      <c r="GKM267" t="s">
        <v>595</v>
      </c>
      <c r="GKN267" t="s">
        <v>595</v>
      </c>
      <c r="GKO267" t="s">
        <v>595</v>
      </c>
      <c r="GKP267" t="s">
        <v>595</v>
      </c>
      <c r="GKQ267" t="s">
        <v>595</v>
      </c>
      <c r="GKR267" t="s">
        <v>595</v>
      </c>
      <c r="GKS267" t="s">
        <v>595</v>
      </c>
      <c r="GKT267" t="s">
        <v>595</v>
      </c>
      <c r="GKU267" t="s">
        <v>595</v>
      </c>
      <c r="GKV267" t="s">
        <v>595</v>
      </c>
      <c r="GKW267" t="s">
        <v>595</v>
      </c>
      <c r="GKX267" t="s">
        <v>595</v>
      </c>
      <c r="GKY267" t="s">
        <v>595</v>
      </c>
      <c r="GKZ267" t="s">
        <v>595</v>
      </c>
      <c r="GLA267" t="s">
        <v>595</v>
      </c>
      <c r="GLB267" t="s">
        <v>595</v>
      </c>
      <c r="GLC267" t="s">
        <v>595</v>
      </c>
      <c r="GLD267" t="s">
        <v>595</v>
      </c>
      <c r="GLE267" t="s">
        <v>595</v>
      </c>
      <c r="GLF267" t="s">
        <v>595</v>
      </c>
      <c r="GLG267" t="s">
        <v>595</v>
      </c>
      <c r="GLH267" t="s">
        <v>595</v>
      </c>
      <c r="GLI267" t="s">
        <v>595</v>
      </c>
      <c r="GLJ267" t="s">
        <v>595</v>
      </c>
      <c r="GLK267" t="s">
        <v>595</v>
      </c>
      <c r="GLL267" t="s">
        <v>595</v>
      </c>
      <c r="GLM267" t="s">
        <v>595</v>
      </c>
      <c r="GLN267" t="s">
        <v>595</v>
      </c>
      <c r="GLO267" t="s">
        <v>595</v>
      </c>
      <c r="GLP267" t="s">
        <v>595</v>
      </c>
      <c r="GLQ267" t="s">
        <v>595</v>
      </c>
      <c r="GLR267" t="s">
        <v>595</v>
      </c>
      <c r="GLS267" t="s">
        <v>595</v>
      </c>
      <c r="GLT267" t="s">
        <v>595</v>
      </c>
      <c r="GLU267" t="s">
        <v>595</v>
      </c>
      <c r="GLV267" t="s">
        <v>595</v>
      </c>
      <c r="GLW267" t="s">
        <v>595</v>
      </c>
      <c r="GLX267" t="s">
        <v>595</v>
      </c>
      <c r="GLY267" t="s">
        <v>595</v>
      </c>
      <c r="GLZ267" t="s">
        <v>595</v>
      </c>
      <c r="GMA267" t="s">
        <v>595</v>
      </c>
      <c r="GMB267" t="s">
        <v>595</v>
      </c>
      <c r="GMC267" t="s">
        <v>595</v>
      </c>
      <c r="GMD267" t="s">
        <v>595</v>
      </c>
      <c r="GME267" t="s">
        <v>595</v>
      </c>
      <c r="GMF267" t="s">
        <v>595</v>
      </c>
      <c r="GMG267" t="s">
        <v>595</v>
      </c>
      <c r="GMH267" t="s">
        <v>595</v>
      </c>
      <c r="GMI267" t="s">
        <v>595</v>
      </c>
      <c r="GMJ267" t="s">
        <v>595</v>
      </c>
      <c r="GMK267" t="s">
        <v>595</v>
      </c>
      <c r="GML267" t="s">
        <v>595</v>
      </c>
      <c r="GMM267" t="s">
        <v>595</v>
      </c>
      <c r="GMN267" t="s">
        <v>595</v>
      </c>
      <c r="GMO267" t="s">
        <v>595</v>
      </c>
      <c r="GMP267" t="s">
        <v>595</v>
      </c>
      <c r="GMQ267" t="s">
        <v>595</v>
      </c>
      <c r="GMR267" t="s">
        <v>595</v>
      </c>
      <c r="GMS267" t="s">
        <v>595</v>
      </c>
      <c r="GMT267" t="s">
        <v>595</v>
      </c>
      <c r="GMU267" t="s">
        <v>595</v>
      </c>
      <c r="GMV267" t="s">
        <v>595</v>
      </c>
      <c r="GMW267" t="s">
        <v>595</v>
      </c>
      <c r="GMX267" t="s">
        <v>595</v>
      </c>
      <c r="GMY267" t="s">
        <v>595</v>
      </c>
      <c r="GMZ267" t="s">
        <v>595</v>
      </c>
      <c r="GNA267" t="s">
        <v>595</v>
      </c>
      <c r="GNB267" t="s">
        <v>595</v>
      </c>
      <c r="GNC267" t="s">
        <v>595</v>
      </c>
      <c r="GND267" t="s">
        <v>595</v>
      </c>
      <c r="GNE267" t="s">
        <v>595</v>
      </c>
      <c r="GNF267" t="s">
        <v>595</v>
      </c>
      <c r="GNG267" t="s">
        <v>595</v>
      </c>
      <c r="GNH267" t="s">
        <v>595</v>
      </c>
      <c r="GNI267" t="s">
        <v>595</v>
      </c>
      <c r="GNJ267" t="s">
        <v>595</v>
      </c>
      <c r="GNK267" t="s">
        <v>595</v>
      </c>
      <c r="GNL267" t="s">
        <v>595</v>
      </c>
      <c r="GNM267" t="s">
        <v>595</v>
      </c>
      <c r="GNN267" t="s">
        <v>595</v>
      </c>
      <c r="GNO267" t="s">
        <v>595</v>
      </c>
      <c r="GNP267" t="s">
        <v>595</v>
      </c>
      <c r="GNQ267" t="s">
        <v>595</v>
      </c>
      <c r="GNR267" t="s">
        <v>595</v>
      </c>
      <c r="GNS267" t="s">
        <v>595</v>
      </c>
      <c r="GNT267" t="s">
        <v>595</v>
      </c>
      <c r="GNU267" t="s">
        <v>595</v>
      </c>
      <c r="GNV267" t="s">
        <v>595</v>
      </c>
      <c r="GNW267" t="s">
        <v>595</v>
      </c>
      <c r="GNX267" t="s">
        <v>595</v>
      </c>
      <c r="GNY267" t="s">
        <v>595</v>
      </c>
      <c r="GNZ267" t="s">
        <v>595</v>
      </c>
      <c r="GOA267" t="s">
        <v>595</v>
      </c>
      <c r="GOB267" t="s">
        <v>595</v>
      </c>
      <c r="GOC267" t="s">
        <v>595</v>
      </c>
      <c r="GOD267" t="s">
        <v>595</v>
      </c>
      <c r="GOE267" t="s">
        <v>595</v>
      </c>
      <c r="GOF267" t="s">
        <v>595</v>
      </c>
      <c r="GOG267" t="s">
        <v>595</v>
      </c>
      <c r="GOH267" t="s">
        <v>595</v>
      </c>
      <c r="GOI267" t="s">
        <v>595</v>
      </c>
      <c r="GOJ267" t="s">
        <v>595</v>
      </c>
      <c r="GOK267" t="s">
        <v>595</v>
      </c>
      <c r="GOL267" t="s">
        <v>595</v>
      </c>
      <c r="GOM267" t="s">
        <v>595</v>
      </c>
      <c r="GON267" t="s">
        <v>595</v>
      </c>
      <c r="GOO267" t="s">
        <v>595</v>
      </c>
      <c r="GOP267" t="s">
        <v>595</v>
      </c>
      <c r="GOQ267" t="s">
        <v>595</v>
      </c>
      <c r="GOR267" t="s">
        <v>595</v>
      </c>
      <c r="GOS267" t="s">
        <v>595</v>
      </c>
      <c r="GOT267" t="s">
        <v>595</v>
      </c>
      <c r="GOU267" t="s">
        <v>595</v>
      </c>
      <c r="GOV267" t="s">
        <v>595</v>
      </c>
      <c r="GOW267" t="s">
        <v>595</v>
      </c>
      <c r="GOX267" t="s">
        <v>595</v>
      </c>
      <c r="GOY267" t="s">
        <v>595</v>
      </c>
      <c r="GOZ267" t="s">
        <v>595</v>
      </c>
      <c r="GPA267" t="s">
        <v>595</v>
      </c>
      <c r="GPB267" t="s">
        <v>595</v>
      </c>
      <c r="GPC267" t="s">
        <v>595</v>
      </c>
      <c r="GPD267" t="s">
        <v>595</v>
      </c>
      <c r="GPE267" t="s">
        <v>595</v>
      </c>
      <c r="GPF267" t="s">
        <v>595</v>
      </c>
      <c r="GPG267" t="s">
        <v>595</v>
      </c>
      <c r="GPH267" t="s">
        <v>595</v>
      </c>
      <c r="GPI267" t="s">
        <v>595</v>
      </c>
      <c r="GPJ267" t="s">
        <v>595</v>
      </c>
      <c r="GPK267" t="s">
        <v>595</v>
      </c>
      <c r="GPL267" t="s">
        <v>595</v>
      </c>
      <c r="GPM267" t="s">
        <v>595</v>
      </c>
      <c r="GPN267" t="s">
        <v>595</v>
      </c>
      <c r="GPO267" t="s">
        <v>595</v>
      </c>
      <c r="GPP267" t="s">
        <v>595</v>
      </c>
      <c r="GPQ267" t="s">
        <v>595</v>
      </c>
      <c r="GPR267" t="s">
        <v>595</v>
      </c>
      <c r="GPS267" t="s">
        <v>595</v>
      </c>
      <c r="GPT267" t="s">
        <v>595</v>
      </c>
      <c r="GPU267" t="s">
        <v>595</v>
      </c>
      <c r="GPV267" t="s">
        <v>595</v>
      </c>
      <c r="GPW267" t="s">
        <v>595</v>
      </c>
      <c r="GPX267" t="s">
        <v>595</v>
      </c>
      <c r="GPY267" t="s">
        <v>595</v>
      </c>
      <c r="GPZ267" t="s">
        <v>595</v>
      </c>
      <c r="GQA267" t="s">
        <v>595</v>
      </c>
      <c r="GQB267" t="s">
        <v>595</v>
      </c>
      <c r="GQC267" t="s">
        <v>595</v>
      </c>
      <c r="GQD267" t="s">
        <v>595</v>
      </c>
      <c r="GQE267" t="s">
        <v>595</v>
      </c>
      <c r="GQF267" t="s">
        <v>595</v>
      </c>
      <c r="GQG267" t="s">
        <v>595</v>
      </c>
      <c r="GQH267" t="s">
        <v>595</v>
      </c>
      <c r="GQI267" t="s">
        <v>595</v>
      </c>
      <c r="GQJ267" t="s">
        <v>595</v>
      </c>
      <c r="GQK267" t="s">
        <v>595</v>
      </c>
      <c r="GQL267" t="s">
        <v>595</v>
      </c>
      <c r="GQM267" t="s">
        <v>595</v>
      </c>
      <c r="GQN267" t="s">
        <v>595</v>
      </c>
      <c r="GQO267" t="s">
        <v>595</v>
      </c>
      <c r="GQP267" t="s">
        <v>595</v>
      </c>
      <c r="GQQ267" t="s">
        <v>595</v>
      </c>
      <c r="GQR267" t="s">
        <v>595</v>
      </c>
      <c r="GQS267" t="s">
        <v>595</v>
      </c>
      <c r="GQT267" t="s">
        <v>595</v>
      </c>
      <c r="GQU267" t="s">
        <v>595</v>
      </c>
      <c r="GQV267" t="s">
        <v>595</v>
      </c>
      <c r="GQW267" t="s">
        <v>595</v>
      </c>
      <c r="GQX267" t="s">
        <v>595</v>
      </c>
      <c r="GQY267" t="s">
        <v>595</v>
      </c>
      <c r="GQZ267" t="s">
        <v>595</v>
      </c>
      <c r="GRA267" t="s">
        <v>595</v>
      </c>
      <c r="GRB267" t="s">
        <v>595</v>
      </c>
      <c r="GRC267" t="s">
        <v>595</v>
      </c>
      <c r="GRD267" t="s">
        <v>595</v>
      </c>
      <c r="GRE267" t="s">
        <v>595</v>
      </c>
      <c r="GRF267" t="s">
        <v>595</v>
      </c>
      <c r="GRG267" t="s">
        <v>595</v>
      </c>
      <c r="GRH267" t="s">
        <v>595</v>
      </c>
      <c r="GRI267" t="s">
        <v>595</v>
      </c>
      <c r="GRJ267" t="s">
        <v>595</v>
      </c>
      <c r="GRK267" t="s">
        <v>595</v>
      </c>
      <c r="GRL267" t="s">
        <v>595</v>
      </c>
      <c r="GRM267" t="s">
        <v>595</v>
      </c>
      <c r="GRN267" t="s">
        <v>595</v>
      </c>
      <c r="GRO267" t="s">
        <v>595</v>
      </c>
      <c r="GRP267" t="s">
        <v>595</v>
      </c>
      <c r="GRQ267" t="s">
        <v>595</v>
      </c>
      <c r="GRR267" t="s">
        <v>595</v>
      </c>
      <c r="GRS267" t="s">
        <v>595</v>
      </c>
      <c r="GRT267" t="s">
        <v>595</v>
      </c>
      <c r="GRU267" t="s">
        <v>595</v>
      </c>
      <c r="GRV267" t="s">
        <v>595</v>
      </c>
      <c r="GRW267" t="s">
        <v>595</v>
      </c>
      <c r="GRX267" t="s">
        <v>595</v>
      </c>
      <c r="GRY267" t="s">
        <v>595</v>
      </c>
      <c r="GRZ267" t="s">
        <v>595</v>
      </c>
      <c r="GSA267" t="s">
        <v>595</v>
      </c>
      <c r="GSB267" t="s">
        <v>595</v>
      </c>
      <c r="GSC267" t="s">
        <v>595</v>
      </c>
      <c r="GSD267" t="s">
        <v>595</v>
      </c>
      <c r="GSE267" t="s">
        <v>595</v>
      </c>
      <c r="GSF267" t="s">
        <v>595</v>
      </c>
      <c r="GSG267" t="s">
        <v>595</v>
      </c>
      <c r="GSH267" t="s">
        <v>595</v>
      </c>
      <c r="GSI267" t="s">
        <v>595</v>
      </c>
      <c r="GSJ267" t="s">
        <v>595</v>
      </c>
      <c r="GSK267" t="s">
        <v>595</v>
      </c>
      <c r="GSL267" t="s">
        <v>595</v>
      </c>
      <c r="GSM267" t="s">
        <v>595</v>
      </c>
      <c r="GSN267" t="s">
        <v>595</v>
      </c>
      <c r="GSO267" t="s">
        <v>595</v>
      </c>
      <c r="GSP267" t="s">
        <v>595</v>
      </c>
      <c r="GSQ267" t="s">
        <v>595</v>
      </c>
      <c r="GSR267" t="s">
        <v>595</v>
      </c>
      <c r="GSS267" t="s">
        <v>595</v>
      </c>
      <c r="GST267" t="s">
        <v>595</v>
      </c>
      <c r="GSU267" t="s">
        <v>595</v>
      </c>
      <c r="GSV267" t="s">
        <v>595</v>
      </c>
      <c r="GSW267" t="s">
        <v>595</v>
      </c>
      <c r="GSX267" t="s">
        <v>595</v>
      </c>
      <c r="GSY267" t="s">
        <v>595</v>
      </c>
      <c r="GSZ267" t="s">
        <v>595</v>
      </c>
      <c r="GTA267" t="s">
        <v>595</v>
      </c>
      <c r="GTB267" t="s">
        <v>595</v>
      </c>
      <c r="GTC267" t="s">
        <v>595</v>
      </c>
      <c r="GTD267" t="s">
        <v>595</v>
      </c>
      <c r="GTE267" t="s">
        <v>595</v>
      </c>
      <c r="GTF267" t="s">
        <v>595</v>
      </c>
      <c r="GTG267" t="s">
        <v>595</v>
      </c>
      <c r="GTH267" t="s">
        <v>595</v>
      </c>
      <c r="GTI267" t="s">
        <v>595</v>
      </c>
      <c r="GTJ267" t="s">
        <v>595</v>
      </c>
      <c r="GTK267" t="s">
        <v>595</v>
      </c>
      <c r="GTL267" t="s">
        <v>595</v>
      </c>
      <c r="GTM267" t="s">
        <v>595</v>
      </c>
      <c r="GTN267" t="s">
        <v>595</v>
      </c>
      <c r="GTO267" t="s">
        <v>595</v>
      </c>
      <c r="GTP267" t="s">
        <v>595</v>
      </c>
      <c r="GTQ267" t="s">
        <v>595</v>
      </c>
      <c r="GTR267" t="s">
        <v>595</v>
      </c>
      <c r="GTS267" t="s">
        <v>595</v>
      </c>
      <c r="GTT267" t="s">
        <v>595</v>
      </c>
      <c r="GTU267" t="s">
        <v>595</v>
      </c>
      <c r="GTV267" t="s">
        <v>595</v>
      </c>
      <c r="GTW267" t="s">
        <v>595</v>
      </c>
      <c r="GTX267" t="s">
        <v>595</v>
      </c>
      <c r="GTY267" t="s">
        <v>595</v>
      </c>
      <c r="GTZ267" t="s">
        <v>595</v>
      </c>
      <c r="GUA267" t="s">
        <v>595</v>
      </c>
      <c r="GUB267" t="s">
        <v>595</v>
      </c>
      <c r="GUC267" t="s">
        <v>595</v>
      </c>
      <c r="GUD267" t="s">
        <v>595</v>
      </c>
      <c r="GUE267" t="s">
        <v>595</v>
      </c>
      <c r="GUF267" t="s">
        <v>595</v>
      </c>
      <c r="GUG267" t="s">
        <v>595</v>
      </c>
      <c r="GUH267" t="s">
        <v>595</v>
      </c>
      <c r="GUI267" t="s">
        <v>595</v>
      </c>
      <c r="GUJ267" t="s">
        <v>595</v>
      </c>
      <c r="GUK267" t="s">
        <v>595</v>
      </c>
      <c r="GUL267" t="s">
        <v>595</v>
      </c>
      <c r="GUM267" t="s">
        <v>595</v>
      </c>
      <c r="GUN267" t="s">
        <v>595</v>
      </c>
      <c r="GUO267" t="s">
        <v>595</v>
      </c>
      <c r="GUP267" t="s">
        <v>595</v>
      </c>
      <c r="GUQ267" t="s">
        <v>595</v>
      </c>
      <c r="GUR267" t="s">
        <v>595</v>
      </c>
      <c r="GUS267" t="s">
        <v>595</v>
      </c>
      <c r="GUT267" t="s">
        <v>595</v>
      </c>
      <c r="GUU267" t="s">
        <v>595</v>
      </c>
      <c r="GUV267" t="s">
        <v>595</v>
      </c>
      <c r="GUW267" t="s">
        <v>595</v>
      </c>
      <c r="GUX267" t="s">
        <v>595</v>
      </c>
      <c r="GUY267" t="s">
        <v>595</v>
      </c>
      <c r="GUZ267" t="s">
        <v>595</v>
      </c>
      <c r="GVA267" t="s">
        <v>595</v>
      </c>
      <c r="GVB267" t="s">
        <v>595</v>
      </c>
      <c r="GVC267" t="s">
        <v>595</v>
      </c>
      <c r="GVD267" t="s">
        <v>595</v>
      </c>
      <c r="GVE267" t="s">
        <v>595</v>
      </c>
      <c r="GVF267" t="s">
        <v>595</v>
      </c>
      <c r="GVG267" t="s">
        <v>595</v>
      </c>
      <c r="GVH267" t="s">
        <v>595</v>
      </c>
      <c r="GVI267" t="s">
        <v>595</v>
      </c>
      <c r="GVJ267" t="s">
        <v>595</v>
      </c>
      <c r="GVK267" t="s">
        <v>595</v>
      </c>
      <c r="GVL267" t="s">
        <v>595</v>
      </c>
      <c r="GVM267" t="s">
        <v>595</v>
      </c>
      <c r="GVN267" t="s">
        <v>595</v>
      </c>
      <c r="GVO267" t="s">
        <v>595</v>
      </c>
      <c r="GVP267" t="s">
        <v>595</v>
      </c>
      <c r="GVQ267" t="s">
        <v>595</v>
      </c>
      <c r="GVR267" t="s">
        <v>595</v>
      </c>
      <c r="GVS267" t="s">
        <v>595</v>
      </c>
      <c r="GVT267" t="s">
        <v>595</v>
      </c>
      <c r="GVU267" t="s">
        <v>595</v>
      </c>
      <c r="GVV267" t="s">
        <v>595</v>
      </c>
      <c r="GVW267" t="s">
        <v>595</v>
      </c>
      <c r="GVX267" t="s">
        <v>595</v>
      </c>
      <c r="GVY267" t="s">
        <v>595</v>
      </c>
      <c r="GVZ267" t="s">
        <v>595</v>
      </c>
      <c r="GWA267" t="s">
        <v>595</v>
      </c>
      <c r="GWB267" t="s">
        <v>595</v>
      </c>
      <c r="GWC267" t="s">
        <v>595</v>
      </c>
      <c r="GWD267" t="s">
        <v>595</v>
      </c>
      <c r="GWE267" t="s">
        <v>595</v>
      </c>
      <c r="GWF267" t="s">
        <v>595</v>
      </c>
      <c r="GWG267" t="s">
        <v>595</v>
      </c>
      <c r="GWH267" t="s">
        <v>595</v>
      </c>
      <c r="GWI267" t="s">
        <v>595</v>
      </c>
      <c r="GWJ267" t="s">
        <v>595</v>
      </c>
      <c r="GWK267" t="s">
        <v>595</v>
      </c>
      <c r="GWL267" t="s">
        <v>595</v>
      </c>
      <c r="GWM267" t="s">
        <v>595</v>
      </c>
      <c r="GWN267" t="s">
        <v>595</v>
      </c>
      <c r="GWO267" t="s">
        <v>595</v>
      </c>
      <c r="GWP267" t="s">
        <v>595</v>
      </c>
      <c r="GWQ267" t="s">
        <v>595</v>
      </c>
      <c r="GWR267" t="s">
        <v>595</v>
      </c>
      <c r="GWS267" t="s">
        <v>595</v>
      </c>
      <c r="GWT267" t="s">
        <v>595</v>
      </c>
      <c r="GWU267" t="s">
        <v>595</v>
      </c>
      <c r="GWV267" t="s">
        <v>595</v>
      </c>
      <c r="GWW267" t="s">
        <v>595</v>
      </c>
      <c r="GWX267" t="s">
        <v>595</v>
      </c>
      <c r="GWY267" t="s">
        <v>595</v>
      </c>
      <c r="GWZ267" t="s">
        <v>595</v>
      </c>
      <c r="GXA267" t="s">
        <v>595</v>
      </c>
      <c r="GXB267" t="s">
        <v>595</v>
      </c>
      <c r="GXC267" t="s">
        <v>595</v>
      </c>
      <c r="GXD267" t="s">
        <v>595</v>
      </c>
      <c r="GXE267" t="s">
        <v>595</v>
      </c>
      <c r="GXF267" t="s">
        <v>595</v>
      </c>
      <c r="GXG267" t="s">
        <v>595</v>
      </c>
      <c r="GXH267" t="s">
        <v>595</v>
      </c>
      <c r="GXI267" t="s">
        <v>595</v>
      </c>
      <c r="GXJ267" t="s">
        <v>595</v>
      </c>
      <c r="GXK267" t="s">
        <v>595</v>
      </c>
      <c r="GXL267" t="s">
        <v>595</v>
      </c>
      <c r="GXM267" t="s">
        <v>595</v>
      </c>
      <c r="GXN267" t="s">
        <v>595</v>
      </c>
      <c r="GXO267" t="s">
        <v>595</v>
      </c>
      <c r="GXP267" t="s">
        <v>595</v>
      </c>
      <c r="GXQ267" t="s">
        <v>595</v>
      </c>
      <c r="GXR267" t="s">
        <v>595</v>
      </c>
      <c r="GXS267" t="s">
        <v>595</v>
      </c>
      <c r="GXT267" t="s">
        <v>595</v>
      </c>
      <c r="GXU267" t="s">
        <v>595</v>
      </c>
      <c r="GXV267" t="s">
        <v>595</v>
      </c>
      <c r="GXW267" t="s">
        <v>595</v>
      </c>
      <c r="GXX267" t="s">
        <v>595</v>
      </c>
      <c r="GXY267" t="s">
        <v>595</v>
      </c>
      <c r="GXZ267" t="s">
        <v>595</v>
      </c>
      <c r="GYA267" t="s">
        <v>595</v>
      </c>
      <c r="GYB267" t="s">
        <v>595</v>
      </c>
      <c r="GYC267" t="s">
        <v>595</v>
      </c>
      <c r="GYD267" t="s">
        <v>595</v>
      </c>
      <c r="GYE267" t="s">
        <v>595</v>
      </c>
      <c r="GYF267" t="s">
        <v>595</v>
      </c>
      <c r="GYG267" t="s">
        <v>595</v>
      </c>
      <c r="GYH267" t="s">
        <v>595</v>
      </c>
      <c r="GYI267" t="s">
        <v>595</v>
      </c>
      <c r="GYJ267" t="s">
        <v>595</v>
      </c>
      <c r="GYK267" t="s">
        <v>595</v>
      </c>
      <c r="GYL267" t="s">
        <v>595</v>
      </c>
      <c r="GYM267" t="s">
        <v>595</v>
      </c>
      <c r="GYN267" t="s">
        <v>595</v>
      </c>
      <c r="GYO267" t="s">
        <v>595</v>
      </c>
      <c r="GYP267" t="s">
        <v>595</v>
      </c>
      <c r="GYQ267" t="s">
        <v>595</v>
      </c>
      <c r="GYR267" t="s">
        <v>595</v>
      </c>
      <c r="GYS267" t="s">
        <v>595</v>
      </c>
      <c r="GYT267" t="s">
        <v>595</v>
      </c>
      <c r="GYU267" t="s">
        <v>595</v>
      </c>
      <c r="GYV267" t="s">
        <v>595</v>
      </c>
      <c r="GYW267" t="s">
        <v>595</v>
      </c>
      <c r="GYX267" t="s">
        <v>595</v>
      </c>
      <c r="GYY267" t="s">
        <v>595</v>
      </c>
      <c r="GYZ267" t="s">
        <v>595</v>
      </c>
      <c r="GZA267" t="s">
        <v>595</v>
      </c>
      <c r="GZB267" t="s">
        <v>595</v>
      </c>
      <c r="GZC267" t="s">
        <v>595</v>
      </c>
      <c r="GZD267" t="s">
        <v>595</v>
      </c>
      <c r="GZE267" t="s">
        <v>595</v>
      </c>
      <c r="GZF267" t="s">
        <v>595</v>
      </c>
      <c r="GZG267" t="s">
        <v>595</v>
      </c>
      <c r="GZH267" t="s">
        <v>595</v>
      </c>
      <c r="GZI267" t="s">
        <v>595</v>
      </c>
      <c r="GZJ267" t="s">
        <v>595</v>
      </c>
      <c r="GZK267" t="s">
        <v>595</v>
      </c>
      <c r="GZL267" t="s">
        <v>595</v>
      </c>
      <c r="GZM267" t="s">
        <v>595</v>
      </c>
      <c r="GZN267" t="s">
        <v>595</v>
      </c>
      <c r="GZO267" t="s">
        <v>595</v>
      </c>
      <c r="GZP267" t="s">
        <v>595</v>
      </c>
      <c r="GZQ267" t="s">
        <v>595</v>
      </c>
      <c r="GZR267" t="s">
        <v>595</v>
      </c>
      <c r="GZS267" t="s">
        <v>595</v>
      </c>
      <c r="GZT267" t="s">
        <v>595</v>
      </c>
      <c r="GZU267" t="s">
        <v>595</v>
      </c>
      <c r="GZV267" t="s">
        <v>595</v>
      </c>
      <c r="GZW267" t="s">
        <v>595</v>
      </c>
      <c r="GZX267" t="s">
        <v>595</v>
      </c>
      <c r="GZY267" t="s">
        <v>595</v>
      </c>
      <c r="GZZ267" t="s">
        <v>595</v>
      </c>
      <c r="HAA267" t="s">
        <v>595</v>
      </c>
      <c r="HAB267" t="s">
        <v>595</v>
      </c>
      <c r="HAC267" t="s">
        <v>595</v>
      </c>
      <c r="HAD267" t="s">
        <v>595</v>
      </c>
      <c r="HAE267" t="s">
        <v>595</v>
      </c>
      <c r="HAF267" t="s">
        <v>595</v>
      </c>
      <c r="HAG267" t="s">
        <v>595</v>
      </c>
      <c r="HAH267" t="s">
        <v>595</v>
      </c>
      <c r="HAI267" t="s">
        <v>595</v>
      </c>
      <c r="HAJ267" t="s">
        <v>595</v>
      </c>
      <c r="HAK267" t="s">
        <v>595</v>
      </c>
      <c r="HAL267" t="s">
        <v>595</v>
      </c>
      <c r="HAM267" t="s">
        <v>595</v>
      </c>
      <c r="HAN267" t="s">
        <v>595</v>
      </c>
      <c r="HAO267" t="s">
        <v>595</v>
      </c>
      <c r="HAP267" t="s">
        <v>595</v>
      </c>
      <c r="HAQ267" t="s">
        <v>595</v>
      </c>
      <c r="HAR267" t="s">
        <v>595</v>
      </c>
      <c r="HAS267" t="s">
        <v>595</v>
      </c>
      <c r="HAT267" t="s">
        <v>595</v>
      </c>
      <c r="HAU267" t="s">
        <v>595</v>
      </c>
      <c r="HAV267" t="s">
        <v>595</v>
      </c>
      <c r="HAW267" t="s">
        <v>595</v>
      </c>
      <c r="HAX267" t="s">
        <v>595</v>
      </c>
      <c r="HAY267" t="s">
        <v>595</v>
      </c>
      <c r="HAZ267" t="s">
        <v>595</v>
      </c>
      <c r="HBA267" t="s">
        <v>595</v>
      </c>
      <c r="HBB267" t="s">
        <v>595</v>
      </c>
      <c r="HBC267" t="s">
        <v>595</v>
      </c>
      <c r="HBD267" t="s">
        <v>595</v>
      </c>
      <c r="HBE267" t="s">
        <v>595</v>
      </c>
      <c r="HBF267" t="s">
        <v>595</v>
      </c>
      <c r="HBG267" t="s">
        <v>595</v>
      </c>
      <c r="HBH267" t="s">
        <v>595</v>
      </c>
      <c r="HBI267" t="s">
        <v>595</v>
      </c>
      <c r="HBJ267" t="s">
        <v>595</v>
      </c>
      <c r="HBK267" t="s">
        <v>595</v>
      </c>
      <c r="HBL267" t="s">
        <v>595</v>
      </c>
      <c r="HBM267" t="s">
        <v>595</v>
      </c>
      <c r="HBN267" t="s">
        <v>595</v>
      </c>
      <c r="HBO267" t="s">
        <v>595</v>
      </c>
      <c r="HBP267" t="s">
        <v>595</v>
      </c>
      <c r="HBQ267" t="s">
        <v>595</v>
      </c>
      <c r="HBR267" t="s">
        <v>595</v>
      </c>
      <c r="HBS267" t="s">
        <v>595</v>
      </c>
      <c r="HBT267" t="s">
        <v>595</v>
      </c>
      <c r="HBU267" t="s">
        <v>595</v>
      </c>
      <c r="HBV267" t="s">
        <v>595</v>
      </c>
      <c r="HBW267" t="s">
        <v>595</v>
      </c>
      <c r="HBX267" t="s">
        <v>595</v>
      </c>
      <c r="HBY267" t="s">
        <v>595</v>
      </c>
      <c r="HBZ267" t="s">
        <v>595</v>
      </c>
      <c r="HCA267" t="s">
        <v>595</v>
      </c>
      <c r="HCB267" t="s">
        <v>595</v>
      </c>
      <c r="HCC267" t="s">
        <v>595</v>
      </c>
      <c r="HCD267" t="s">
        <v>595</v>
      </c>
      <c r="HCE267" t="s">
        <v>595</v>
      </c>
      <c r="HCF267" t="s">
        <v>595</v>
      </c>
      <c r="HCG267" t="s">
        <v>595</v>
      </c>
      <c r="HCH267" t="s">
        <v>595</v>
      </c>
      <c r="HCI267" t="s">
        <v>595</v>
      </c>
      <c r="HCJ267" t="s">
        <v>595</v>
      </c>
      <c r="HCK267" t="s">
        <v>595</v>
      </c>
      <c r="HCL267" t="s">
        <v>595</v>
      </c>
      <c r="HCM267" t="s">
        <v>595</v>
      </c>
      <c r="HCN267" t="s">
        <v>595</v>
      </c>
      <c r="HCO267" t="s">
        <v>595</v>
      </c>
      <c r="HCP267" t="s">
        <v>595</v>
      </c>
      <c r="HCQ267" t="s">
        <v>595</v>
      </c>
      <c r="HCR267" t="s">
        <v>595</v>
      </c>
      <c r="HCS267" t="s">
        <v>595</v>
      </c>
      <c r="HCT267" t="s">
        <v>595</v>
      </c>
      <c r="HCU267" t="s">
        <v>595</v>
      </c>
      <c r="HCV267" t="s">
        <v>595</v>
      </c>
      <c r="HCW267" t="s">
        <v>595</v>
      </c>
      <c r="HCX267" t="s">
        <v>595</v>
      </c>
      <c r="HCY267" t="s">
        <v>595</v>
      </c>
      <c r="HCZ267" t="s">
        <v>595</v>
      </c>
      <c r="HDA267" t="s">
        <v>595</v>
      </c>
      <c r="HDB267" t="s">
        <v>595</v>
      </c>
      <c r="HDC267" t="s">
        <v>595</v>
      </c>
      <c r="HDD267" t="s">
        <v>595</v>
      </c>
      <c r="HDE267" t="s">
        <v>595</v>
      </c>
      <c r="HDF267" t="s">
        <v>595</v>
      </c>
      <c r="HDG267" t="s">
        <v>595</v>
      </c>
      <c r="HDH267" t="s">
        <v>595</v>
      </c>
      <c r="HDI267" t="s">
        <v>595</v>
      </c>
      <c r="HDJ267" t="s">
        <v>595</v>
      </c>
      <c r="HDK267" t="s">
        <v>595</v>
      </c>
      <c r="HDL267" t="s">
        <v>595</v>
      </c>
      <c r="HDM267" t="s">
        <v>595</v>
      </c>
      <c r="HDN267" t="s">
        <v>595</v>
      </c>
      <c r="HDO267" t="s">
        <v>595</v>
      </c>
      <c r="HDP267" t="s">
        <v>595</v>
      </c>
      <c r="HDQ267" t="s">
        <v>595</v>
      </c>
      <c r="HDR267" t="s">
        <v>595</v>
      </c>
      <c r="HDS267" t="s">
        <v>595</v>
      </c>
      <c r="HDT267" t="s">
        <v>595</v>
      </c>
      <c r="HDU267" t="s">
        <v>595</v>
      </c>
      <c r="HDV267" t="s">
        <v>595</v>
      </c>
      <c r="HDW267" t="s">
        <v>595</v>
      </c>
      <c r="HDX267" t="s">
        <v>595</v>
      </c>
      <c r="HDY267" t="s">
        <v>595</v>
      </c>
      <c r="HDZ267" t="s">
        <v>595</v>
      </c>
      <c r="HEA267" t="s">
        <v>595</v>
      </c>
      <c r="HEB267" t="s">
        <v>595</v>
      </c>
      <c r="HEC267" t="s">
        <v>595</v>
      </c>
      <c r="HED267" t="s">
        <v>595</v>
      </c>
      <c r="HEE267" t="s">
        <v>595</v>
      </c>
      <c r="HEF267" t="s">
        <v>595</v>
      </c>
      <c r="HEG267" t="s">
        <v>595</v>
      </c>
      <c r="HEH267" t="s">
        <v>595</v>
      </c>
      <c r="HEI267" t="s">
        <v>595</v>
      </c>
      <c r="HEJ267" t="s">
        <v>595</v>
      </c>
      <c r="HEK267" t="s">
        <v>595</v>
      </c>
      <c r="HEL267" t="s">
        <v>595</v>
      </c>
      <c r="HEM267" t="s">
        <v>595</v>
      </c>
      <c r="HEN267" t="s">
        <v>595</v>
      </c>
      <c r="HEO267" t="s">
        <v>595</v>
      </c>
      <c r="HEP267" t="s">
        <v>595</v>
      </c>
      <c r="HEQ267" t="s">
        <v>595</v>
      </c>
      <c r="HER267" t="s">
        <v>595</v>
      </c>
      <c r="HES267" t="s">
        <v>595</v>
      </c>
      <c r="HET267" t="s">
        <v>595</v>
      </c>
      <c r="HEU267" t="s">
        <v>595</v>
      </c>
      <c r="HEV267" t="s">
        <v>595</v>
      </c>
      <c r="HEW267" t="s">
        <v>595</v>
      </c>
      <c r="HEX267" t="s">
        <v>595</v>
      </c>
      <c r="HEY267" t="s">
        <v>595</v>
      </c>
      <c r="HEZ267" t="s">
        <v>595</v>
      </c>
      <c r="HFA267" t="s">
        <v>595</v>
      </c>
      <c r="HFB267" t="s">
        <v>595</v>
      </c>
      <c r="HFC267" t="s">
        <v>595</v>
      </c>
      <c r="HFD267" t="s">
        <v>595</v>
      </c>
      <c r="HFE267" t="s">
        <v>595</v>
      </c>
      <c r="HFF267" t="s">
        <v>595</v>
      </c>
      <c r="HFG267" t="s">
        <v>595</v>
      </c>
      <c r="HFH267" t="s">
        <v>595</v>
      </c>
      <c r="HFI267" t="s">
        <v>595</v>
      </c>
      <c r="HFJ267" t="s">
        <v>595</v>
      </c>
      <c r="HFK267" t="s">
        <v>595</v>
      </c>
      <c r="HFL267" t="s">
        <v>595</v>
      </c>
      <c r="HFM267" t="s">
        <v>595</v>
      </c>
      <c r="HFN267" t="s">
        <v>595</v>
      </c>
      <c r="HFO267" t="s">
        <v>595</v>
      </c>
      <c r="HFP267" t="s">
        <v>595</v>
      </c>
      <c r="HFQ267" t="s">
        <v>595</v>
      </c>
      <c r="HFR267" t="s">
        <v>595</v>
      </c>
      <c r="HFS267" t="s">
        <v>595</v>
      </c>
      <c r="HFT267" t="s">
        <v>595</v>
      </c>
      <c r="HFU267" t="s">
        <v>595</v>
      </c>
      <c r="HFV267" t="s">
        <v>595</v>
      </c>
      <c r="HFW267" t="s">
        <v>595</v>
      </c>
      <c r="HFX267" t="s">
        <v>595</v>
      </c>
      <c r="HFY267" t="s">
        <v>595</v>
      </c>
      <c r="HFZ267" t="s">
        <v>595</v>
      </c>
      <c r="HGA267" t="s">
        <v>595</v>
      </c>
      <c r="HGB267" t="s">
        <v>595</v>
      </c>
      <c r="HGC267" t="s">
        <v>595</v>
      </c>
      <c r="HGD267" t="s">
        <v>595</v>
      </c>
      <c r="HGE267" t="s">
        <v>595</v>
      </c>
      <c r="HGF267" t="s">
        <v>595</v>
      </c>
      <c r="HGG267" t="s">
        <v>595</v>
      </c>
      <c r="HGH267" t="s">
        <v>595</v>
      </c>
      <c r="HGI267" t="s">
        <v>595</v>
      </c>
      <c r="HGJ267" t="s">
        <v>595</v>
      </c>
      <c r="HGK267" t="s">
        <v>595</v>
      </c>
      <c r="HGL267" t="s">
        <v>595</v>
      </c>
      <c r="HGM267" t="s">
        <v>595</v>
      </c>
      <c r="HGN267" t="s">
        <v>595</v>
      </c>
      <c r="HGO267" t="s">
        <v>595</v>
      </c>
      <c r="HGP267" t="s">
        <v>595</v>
      </c>
      <c r="HGQ267" t="s">
        <v>595</v>
      </c>
      <c r="HGR267" t="s">
        <v>595</v>
      </c>
      <c r="HGS267" t="s">
        <v>595</v>
      </c>
      <c r="HGT267" t="s">
        <v>595</v>
      </c>
      <c r="HGU267" t="s">
        <v>595</v>
      </c>
      <c r="HGV267" t="s">
        <v>595</v>
      </c>
      <c r="HGW267" t="s">
        <v>595</v>
      </c>
      <c r="HGX267" t="s">
        <v>595</v>
      </c>
      <c r="HGY267" t="s">
        <v>595</v>
      </c>
      <c r="HGZ267" t="s">
        <v>595</v>
      </c>
      <c r="HHA267" t="s">
        <v>595</v>
      </c>
      <c r="HHB267" t="s">
        <v>595</v>
      </c>
      <c r="HHC267" t="s">
        <v>595</v>
      </c>
      <c r="HHD267" t="s">
        <v>595</v>
      </c>
      <c r="HHE267" t="s">
        <v>595</v>
      </c>
      <c r="HHF267" t="s">
        <v>595</v>
      </c>
      <c r="HHG267" t="s">
        <v>595</v>
      </c>
      <c r="HHH267" t="s">
        <v>595</v>
      </c>
      <c r="HHI267" t="s">
        <v>595</v>
      </c>
      <c r="HHJ267" t="s">
        <v>595</v>
      </c>
      <c r="HHK267" t="s">
        <v>595</v>
      </c>
      <c r="HHL267" t="s">
        <v>595</v>
      </c>
      <c r="HHM267" t="s">
        <v>595</v>
      </c>
      <c r="HHN267" t="s">
        <v>595</v>
      </c>
      <c r="HHO267" t="s">
        <v>595</v>
      </c>
      <c r="HHP267" t="s">
        <v>595</v>
      </c>
      <c r="HHQ267" t="s">
        <v>595</v>
      </c>
      <c r="HHR267" t="s">
        <v>595</v>
      </c>
      <c r="HHS267" t="s">
        <v>595</v>
      </c>
      <c r="HHT267" t="s">
        <v>595</v>
      </c>
      <c r="HHU267" t="s">
        <v>595</v>
      </c>
      <c r="HHV267" t="s">
        <v>595</v>
      </c>
      <c r="HHW267" t="s">
        <v>595</v>
      </c>
      <c r="HHX267" t="s">
        <v>595</v>
      </c>
      <c r="HHY267" t="s">
        <v>595</v>
      </c>
      <c r="HHZ267" t="s">
        <v>595</v>
      </c>
      <c r="HIA267" t="s">
        <v>595</v>
      </c>
      <c r="HIB267" t="s">
        <v>595</v>
      </c>
      <c r="HIC267" t="s">
        <v>595</v>
      </c>
      <c r="HID267" t="s">
        <v>595</v>
      </c>
      <c r="HIE267" t="s">
        <v>595</v>
      </c>
      <c r="HIF267" t="s">
        <v>595</v>
      </c>
      <c r="HIG267" t="s">
        <v>595</v>
      </c>
      <c r="HIH267" t="s">
        <v>595</v>
      </c>
      <c r="HII267" t="s">
        <v>595</v>
      </c>
      <c r="HIJ267" t="s">
        <v>595</v>
      </c>
      <c r="HIK267" t="s">
        <v>595</v>
      </c>
      <c r="HIL267" t="s">
        <v>595</v>
      </c>
      <c r="HIM267" t="s">
        <v>595</v>
      </c>
      <c r="HIN267" t="s">
        <v>595</v>
      </c>
      <c r="HIO267" t="s">
        <v>595</v>
      </c>
      <c r="HIP267" t="s">
        <v>595</v>
      </c>
      <c r="HIQ267" t="s">
        <v>595</v>
      </c>
      <c r="HIR267" t="s">
        <v>595</v>
      </c>
      <c r="HIS267" t="s">
        <v>595</v>
      </c>
      <c r="HIT267" t="s">
        <v>595</v>
      </c>
      <c r="HIU267" t="s">
        <v>595</v>
      </c>
      <c r="HIV267" t="s">
        <v>595</v>
      </c>
      <c r="HIW267" t="s">
        <v>595</v>
      </c>
      <c r="HIX267" t="s">
        <v>595</v>
      </c>
      <c r="HIY267" t="s">
        <v>595</v>
      </c>
      <c r="HIZ267" t="s">
        <v>595</v>
      </c>
      <c r="HJA267" t="s">
        <v>595</v>
      </c>
      <c r="HJB267" t="s">
        <v>595</v>
      </c>
      <c r="HJC267" t="s">
        <v>595</v>
      </c>
      <c r="HJD267" t="s">
        <v>595</v>
      </c>
      <c r="HJE267" t="s">
        <v>595</v>
      </c>
      <c r="HJF267" t="s">
        <v>595</v>
      </c>
      <c r="HJG267" t="s">
        <v>595</v>
      </c>
      <c r="HJH267" t="s">
        <v>595</v>
      </c>
      <c r="HJI267" t="s">
        <v>595</v>
      </c>
      <c r="HJJ267" t="s">
        <v>595</v>
      </c>
      <c r="HJK267" t="s">
        <v>595</v>
      </c>
      <c r="HJL267" t="s">
        <v>595</v>
      </c>
      <c r="HJM267" t="s">
        <v>595</v>
      </c>
      <c r="HJN267" t="s">
        <v>595</v>
      </c>
      <c r="HJO267" t="s">
        <v>595</v>
      </c>
      <c r="HJP267" t="s">
        <v>595</v>
      </c>
      <c r="HJQ267" t="s">
        <v>595</v>
      </c>
      <c r="HJR267" t="s">
        <v>595</v>
      </c>
      <c r="HJS267" t="s">
        <v>595</v>
      </c>
      <c r="HJT267" t="s">
        <v>595</v>
      </c>
      <c r="HJU267" t="s">
        <v>595</v>
      </c>
      <c r="HJV267" t="s">
        <v>595</v>
      </c>
      <c r="HJW267" t="s">
        <v>595</v>
      </c>
      <c r="HJX267" t="s">
        <v>595</v>
      </c>
      <c r="HJY267" t="s">
        <v>595</v>
      </c>
      <c r="HJZ267" t="s">
        <v>595</v>
      </c>
      <c r="HKA267" t="s">
        <v>595</v>
      </c>
      <c r="HKB267" t="s">
        <v>595</v>
      </c>
      <c r="HKC267" t="s">
        <v>595</v>
      </c>
      <c r="HKD267" t="s">
        <v>595</v>
      </c>
      <c r="HKE267" t="s">
        <v>595</v>
      </c>
      <c r="HKF267" t="s">
        <v>595</v>
      </c>
      <c r="HKG267" t="s">
        <v>595</v>
      </c>
      <c r="HKH267" t="s">
        <v>595</v>
      </c>
      <c r="HKI267" t="s">
        <v>595</v>
      </c>
      <c r="HKJ267" t="s">
        <v>595</v>
      </c>
      <c r="HKK267" t="s">
        <v>595</v>
      </c>
      <c r="HKL267" t="s">
        <v>595</v>
      </c>
      <c r="HKM267" t="s">
        <v>595</v>
      </c>
      <c r="HKN267" t="s">
        <v>595</v>
      </c>
      <c r="HKO267" t="s">
        <v>595</v>
      </c>
      <c r="HKP267" t="s">
        <v>595</v>
      </c>
      <c r="HKQ267" t="s">
        <v>595</v>
      </c>
      <c r="HKR267" t="s">
        <v>595</v>
      </c>
      <c r="HKS267" t="s">
        <v>595</v>
      </c>
      <c r="HKT267" t="s">
        <v>595</v>
      </c>
      <c r="HKU267" t="s">
        <v>595</v>
      </c>
      <c r="HKV267" t="s">
        <v>595</v>
      </c>
      <c r="HKW267" t="s">
        <v>595</v>
      </c>
      <c r="HKX267" t="s">
        <v>595</v>
      </c>
      <c r="HKY267" t="s">
        <v>595</v>
      </c>
      <c r="HKZ267" t="s">
        <v>595</v>
      </c>
      <c r="HLA267" t="s">
        <v>595</v>
      </c>
      <c r="HLB267" t="s">
        <v>595</v>
      </c>
      <c r="HLC267" t="s">
        <v>595</v>
      </c>
      <c r="HLD267" t="s">
        <v>595</v>
      </c>
      <c r="HLE267" t="s">
        <v>595</v>
      </c>
      <c r="HLF267" t="s">
        <v>595</v>
      </c>
      <c r="HLG267" t="s">
        <v>595</v>
      </c>
      <c r="HLH267" t="s">
        <v>595</v>
      </c>
      <c r="HLI267" t="s">
        <v>595</v>
      </c>
      <c r="HLJ267" t="s">
        <v>595</v>
      </c>
      <c r="HLK267" t="s">
        <v>595</v>
      </c>
      <c r="HLL267" t="s">
        <v>595</v>
      </c>
      <c r="HLM267" t="s">
        <v>595</v>
      </c>
      <c r="HLN267" t="s">
        <v>595</v>
      </c>
      <c r="HLO267" t="s">
        <v>595</v>
      </c>
      <c r="HLP267" t="s">
        <v>595</v>
      </c>
      <c r="HLQ267" t="s">
        <v>595</v>
      </c>
      <c r="HLR267" t="s">
        <v>595</v>
      </c>
      <c r="HLS267" t="s">
        <v>595</v>
      </c>
      <c r="HLT267" t="s">
        <v>595</v>
      </c>
      <c r="HLU267" t="s">
        <v>595</v>
      </c>
      <c r="HLV267" t="s">
        <v>595</v>
      </c>
      <c r="HLW267" t="s">
        <v>595</v>
      </c>
      <c r="HLX267" t="s">
        <v>595</v>
      </c>
      <c r="HLY267" t="s">
        <v>595</v>
      </c>
      <c r="HLZ267" t="s">
        <v>595</v>
      </c>
      <c r="HMA267" t="s">
        <v>595</v>
      </c>
      <c r="HMB267" t="s">
        <v>595</v>
      </c>
      <c r="HMC267" t="s">
        <v>595</v>
      </c>
      <c r="HMD267" t="s">
        <v>595</v>
      </c>
      <c r="HME267" t="s">
        <v>595</v>
      </c>
      <c r="HMF267" t="s">
        <v>595</v>
      </c>
      <c r="HMG267" t="s">
        <v>595</v>
      </c>
      <c r="HMH267" t="s">
        <v>595</v>
      </c>
      <c r="HMI267" t="s">
        <v>595</v>
      </c>
      <c r="HMJ267" t="s">
        <v>595</v>
      </c>
      <c r="HMK267" t="s">
        <v>595</v>
      </c>
      <c r="HML267" t="s">
        <v>595</v>
      </c>
      <c r="HMM267" t="s">
        <v>595</v>
      </c>
      <c r="HMN267" t="s">
        <v>595</v>
      </c>
      <c r="HMO267" t="s">
        <v>595</v>
      </c>
      <c r="HMP267" t="s">
        <v>595</v>
      </c>
      <c r="HMQ267" t="s">
        <v>595</v>
      </c>
      <c r="HMR267" t="s">
        <v>595</v>
      </c>
      <c r="HMS267" t="s">
        <v>595</v>
      </c>
      <c r="HMT267" t="s">
        <v>595</v>
      </c>
      <c r="HMU267" t="s">
        <v>595</v>
      </c>
      <c r="HMV267" t="s">
        <v>595</v>
      </c>
      <c r="HMW267" t="s">
        <v>595</v>
      </c>
      <c r="HMX267" t="s">
        <v>595</v>
      </c>
      <c r="HMY267" t="s">
        <v>595</v>
      </c>
      <c r="HMZ267" t="s">
        <v>595</v>
      </c>
      <c r="HNA267" t="s">
        <v>595</v>
      </c>
      <c r="HNB267" t="s">
        <v>595</v>
      </c>
      <c r="HNC267" t="s">
        <v>595</v>
      </c>
      <c r="HND267" t="s">
        <v>595</v>
      </c>
      <c r="HNE267" t="s">
        <v>595</v>
      </c>
      <c r="HNF267" t="s">
        <v>595</v>
      </c>
      <c r="HNG267" t="s">
        <v>595</v>
      </c>
      <c r="HNH267" t="s">
        <v>595</v>
      </c>
      <c r="HNI267" t="s">
        <v>595</v>
      </c>
      <c r="HNJ267" t="s">
        <v>595</v>
      </c>
      <c r="HNK267" t="s">
        <v>595</v>
      </c>
      <c r="HNL267" t="s">
        <v>595</v>
      </c>
      <c r="HNM267" t="s">
        <v>595</v>
      </c>
      <c r="HNN267" t="s">
        <v>595</v>
      </c>
      <c r="HNO267" t="s">
        <v>595</v>
      </c>
      <c r="HNP267" t="s">
        <v>595</v>
      </c>
      <c r="HNQ267" t="s">
        <v>595</v>
      </c>
      <c r="HNR267" t="s">
        <v>595</v>
      </c>
      <c r="HNS267" t="s">
        <v>595</v>
      </c>
      <c r="HNT267" t="s">
        <v>595</v>
      </c>
      <c r="HNU267" t="s">
        <v>595</v>
      </c>
      <c r="HNV267" t="s">
        <v>595</v>
      </c>
      <c r="HNW267" t="s">
        <v>595</v>
      </c>
      <c r="HNX267" t="s">
        <v>595</v>
      </c>
      <c r="HNY267" t="s">
        <v>595</v>
      </c>
      <c r="HNZ267" t="s">
        <v>595</v>
      </c>
      <c r="HOA267" t="s">
        <v>595</v>
      </c>
      <c r="HOB267" t="s">
        <v>595</v>
      </c>
      <c r="HOC267" t="s">
        <v>595</v>
      </c>
      <c r="HOD267" t="s">
        <v>595</v>
      </c>
      <c r="HOE267" t="s">
        <v>595</v>
      </c>
      <c r="HOF267" t="s">
        <v>595</v>
      </c>
      <c r="HOG267" t="s">
        <v>595</v>
      </c>
      <c r="HOH267" t="s">
        <v>595</v>
      </c>
      <c r="HOI267" t="s">
        <v>595</v>
      </c>
      <c r="HOJ267" t="s">
        <v>595</v>
      </c>
      <c r="HOK267" t="s">
        <v>595</v>
      </c>
      <c r="HOL267" t="s">
        <v>595</v>
      </c>
      <c r="HOM267" t="s">
        <v>595</v>
      </c>
      <c r="HON267" t="s">
        <v>595</v>
      </c>
      <c r="HOO267" t="s">
        <v>595</v>
      </c>
      <c r="HOP267" t="s">
        <v>595</v>
      </c>
      <c r="HOQ267" t="s">
        <v>595</v>
      </c>
      <c r="HOR267" t="s">
        <v>595</v>
      </c>
      <c r="HOS267" t="s">
        <v>595</v>
      </c>
      <c r="HOT267" t="s">
        <v>595</v>
      </c>
      <c r="HOU267" t="s">
        <v>595</v>
      </c>
      <c r="HOV267" t="s">
        <v>595</v>
      </c>
      <c r="HOW267" t="s">
        <v>595</v>
      </c>
      <c r="HOX267" t="s">
        <v>595</v>
      </c>
      <c r="HOY267" t="s">
        <v>595</v>
      </c>
      <c r="HOZ267" t="s">
        <v>595</v>
      </c>
      <c r="HPA267" t="s">
        <v>595</v>
      </c>
      <c r="HPB267" t="s">
        <v>595</v>
      </c>
      <c r="HPC267" t="s">
        <v>595</v>
      </c>
      <c r="HPD267" t="s">
        <v>595</v>
      </c>
      <c r="HPE267" t="s">
        <v>595</v>
      </c>
      <c r="HPF267" t="s">
        <v>595</v>
      </c>
      <c r="HPG267" t="s">
        <v>595</v>
      </c>
      <c r="HPH267" t="s">
        <v>595</v>
      </c>
      <c r="HPI267" t="s">
        <v>595</v>
      </c>
      <c r="HPJ267" t="s">
        <v>595</v>
      </c>
      <c r="HPK267" t="s">
        <v>595</v>
      </c>
      <c r="HPL267" t="s">
        <v>595</v>
      </c>
      <c r="HPM267" t="s">
        <v>595</v>
      </c>
      <c r="HPN267" t="s">
        <v>595</v>
      </c>
      <c r="HPO267" t="s">
        <v>595</v>
      </c>
      <c r="HPP267" t="s">
        <v>595</v>
      </c>
      <c r="HPQ267" t="s">
        <v>595</v>
      </c>
      <c r="HPR267" t="s">
        <v>595</v>
      </c>
      <c r="HPS267" t="s">
        <v>595</v>
      </c>
      <c r="HPT267" t="s">
        <v>595</v>
      </c>
      <c r="HPU267" t="s">
        <v>595</v>
      </c>
      <c r="HPV267" t="s">
        <v>595</v>
      </c>
      <c r="HPW267" t="s">
        <v>595</v>
      </c>
      <c r="HPX267" t="s">
        <v>595</v>
      </c>
      <c r="HPY267" t="s">
        <v>595</v>
      </c>
      <c r="HPZ267" t="s">
        <v>595</v>
      </c>
      <c r="HQA267" t="s">
        <v>595</v>
      </c>
      <c r="HQB267" t="s">
        <v>595</v>
      </c>
      <c r="HQC267" t="s">
        <v>595</v>
      </c>
      <c r="HQD267" t="s">
        <v>595</v>
      </c>
      <c r="HQE267" t="s">
        <v>595</v>
      </c>
      <c r="HQF267" t="s">
        <v>595</v>
      </c>
      <c r="HQG267" t="s">
        <v>595</v>
      </c>
      <c r="HQH267" t="s">
        <v>595</v>
      </c>
      <c r="HQI267" t="s">
        <v>595</v>
      </c>
      <c r="HQJ267" t="s">
        <v>595</v>
      </c>
      <c r="HQK267" t="s">
        <v>595</v>
      </c>
      <c r="HQL267" t="s">
        <v>595</v>
      </c>
      <c r="HQM267" t="s">
        <v>595</v>
      </c>
      <c r="HQN267" t="s">
        <v>595</v>
      </c>
      <c r="HQO267" t="s">
        <v>595</v>
      </c>
      <c r="HQP267" t="s">
        <v>595</v>
      </c>
      <c r="HQQ267" t="s">
        <v>595</v>
      </c>
      <c r="HQR267" t="s">
        <v>595</v>
      </c>
      <c r="HQS267" t="s">
        <v>595</v>
      </c>
      <c r="HQT267" t="s">
        <v>595</v>
      </c>
      <c r="HQU267" t="s">
        <v>595</v>
      </c>
      <c r="HQV267" t="s">
        <v>595</v>
      </c>
      <c r="HQW267" t="s">
        <v>595</v>
      </c>
      <c r="HQX267" t="s">
        <v>595</v>
      </c>
      <c r="HQY267" t="s">
        <v>595</v>
      </c>
      <c r="HQZ267" t="s">
        <v>595</v>
      </c>
      <c r="HRA267" t="s">
        <v>595</v>
      </c>
      <c r="HRB267" t="s">
        <v>595</v>
      </c>
      <c r="HRC267" t="s">
        <v>595</v>
      </c>
      <c r="HRD267" t="s">
        <v>595</v>
      </c>
      <c r="HRE267" t="s">
        <v>595</v>
      </c>
      <c r="HRF267" t="s">
        <v>595</v>
      </c>
      <c r="HRG267" t="s">
        <v>595</v>
      </c>
      <c r="HRH267" t="s">
        <v>595</v>
      </c>
      <c r="HRI267" t="s">
        <v>595</v>
      </c>
      <c r="HRJ267" t="s">
        <v>595</v>
      </c>
      <c r="HRK267" t="s">
        <v>595</v>
      </c>
      <c r="HRL267" t="s">
        <v>595</v>
      </c>
      <c r="HRM267" t="s">
        <v>595</v>
      </c>
      <c r="HRN267" t="s">
        <v>595</v>
      </c>
      <c r="HRO267" t="s">
        <v>595</v>
      </c>
      <c r="HRP267" t="s">
        <v>595</v>
      </c>
      <c r="HRQ267" t="s">
        <v>595</v>
      </c>
      <c r="HRR267" t="s">
        <v>595</v>
      </c>
      <c r="HRS267" t="s">
        <v>595</v>
      </c>
      <c r="HRT267" t="s">
        <v>595</v>
      </c>
      <c r="HRU267" t="s">
        <v>595</v>
      </c>
      <c r="HRV267" t="s">
        <v>595</v>
      </c>
      <c r="HRW267" t="s">
        <v>595</v>
      </c>
      <c r="HRX267" t="s">
        <v>595</v>
      </c>
      <c r="HRY267" t="s">
        <v>595</v>
      </c>
      <c r="HRZ267" t="s">
        <v>595</v>
      </c>
      <c r="HSA267" t="s">
        <v>595</v>
      </c>
      <c r="HSB267" t="s">
        <v>595</v>
      </c>
      <c r="HSC267" t="s">
        <v>595</v>
      </c>
      <c r="HSD267" t="s">
        <v>595</v>
      </c>
      <c r="HSE267" t="s">
        <v>595</v>
      </c>
      <c r="HSF267" t="s">
        <v>595</v>
      </c>
      <c r="HSG267" t="s">
        <v>595</v>
      </c>
      <c r="HSH267" t="s">
        <v>595</v>
      </c>
      <c r="HSI267" t="s">
        <v>595</v>
      </c>
      <c r="HSJ267" t="s">
        <v>595</v>
      </c>
      <c r="HSK267" t="s">
        <v>595</v>
      </c>
      <c r="HSL267" t="s">
        <v>595</v>
      </c>
      <c r="HSM267" t="s">
        <v>595</v>
      </c>
      <c r="HSN267" t="s">
        <v>595</v>
      </c>
      <c r="HSO267" t="s">
        <v>595</v>
      </c>
      <c r="HSP267" t="s">
        <v>595</v>
      </c>
      <c r="HSQ267" t="s">
        <v>595</v>
      </c>
      <c r="HSR267" t="s">
        <v>595</v>
      </c>
      <c r="HSS267" t="s">
        <v>595</v>
      </c>
      <c r="HST267" t="s">
        <v>595</v>
      </c>
      <c r="HSU267" t="s">
        <v>595</v>
      </c>
      <c r="HSV267" t="s">
        <v>595</v>
      </c>
      <c r="HSW267" t="s">
        <v>595</v>
      </c>
      <c r="HSX267" t="s">
        <v>595</v>
      </c>
      <c r="HSY267" t="s">
        <v>595</v>
      </c>
      <c r="HSZ267" t="s">
        <v>595</v>
      </c>
      <c r="HTA267" t="s">
        <v>595</v>
      </c>
      <c r="HTB267" t="s">
        <v>595</v>
      </c>
      <c r="HTC267" t="s">
        <v>595</v>
      </c>
      <c r="HTD267" t="s">
        <v>595</v>
      </c>
      <c r="HTE267" t="s">
        <v>595</v>
      </c>
      <c r="HTF267" t="s">
        <v>595</v>
      </c>
      <c r="HTG267" t="s">
        <v>595</v>
      </c>
      <c r="HTH267" t="s">
        <v>595</v>
      </c>
      <c r="HTI267" t="s">
        <v>595</v>
      </c>
      <c r="HTJ267" t="s">
        <v>595</v>
      </c>
      <c r="HTK267" t="s">
        <v>595</v>
      </c>
      <c r="HTL267" t="s">
        <v>595</v>
      </c>
      <c r="HTM267" t="s">
        <v>595</v>
      </c>
      <c r="HTN267" t="s">
        <v>595</v>
      </c>
      <c r="HTO267" t="s">
        <v>595</v>
      </c>
      <c r="HTP267" t="s">
        <v>595</v>
      </c>
      <c r="HTQ267" t="s">
        <v>595</v>
      </c>
      <c r="HTR267" t="s">
        <v>595</v>
      </c>
      <c r="HTS267" t="s">
        <v>595</v>
      </c>
      <c r="HTT267" t="s">
        <v>595</v>
      </c>
      <c r="HTU267" t="s">
        <v>595</v>
      </c>
      <c r="HTV267" t="s">
        <v>595</v>
      </c>
      <c r="HTW267" t="s">
        <v>595</v>
      </c>
      <c r="HTX267" t="s">
        <v>595</v>
      </c>
      <c r="HTY267" t="s">
        <v>595</v>
      </c>
      <c r="HTZ267" t="s">
        <v>595</v>
      </c>
      <c r="HUA267" t="s">
        <v>595</v>
      </c>
      <c r="HUB267" t="s">
        <v>595</v>
      </c>
      <c r="HUC267" t="s">
        <v>595</v>
      </c>
      <c r="HUD267" t="s">
        <v>595</v>
      </c>
      <c r="HUE267" t="s">
        <v>595</v>
      </c>
      <c r="HUF267" t="s">
        <v>595</v>
      </c>
      <c r="HUG267" t="s">
        <v>595</v>
      </c>
      <c r="HUH267" t="s">
        <v>595</v>
      </c>
      <c r="HUI267" t="s">
        <v>595</v>
      </c>
      <c r="HUJ267" t="s">
        <v>595</v>
      </c>
      <c r="HUK267" t="s">
        <v>595</v>
      </c>
      <c r="HUL267" t="s">
        <v>595</v>
      </c>
      <c r="HUM267" t="s">
        <v>595</v>
      </c>
      <c r="HUN267" t="s">
        <v>595</v>
      </c>
      <c r="HUO267" t="s">
        <v>595</v>
      </c>
      <c r="HUP267" t="s">
        <v>595</v>
      </c>
      <c r="HUQ267" t="s">
        <v>595</v>
      </c>
      <c r="HUR267" t="s">
        <v>595</v>
      </c>
      <c r="HUS267" t="s">
        <v>595</v>
      </c>
      <c r="HUT267" t="s">
        <v>595</v>
      </c>
      <c r="HUU267" t="s">
        <v>595</v>
      </c>
      <c r="HUV267" t="s">
        <v>595</v>
      </c>
      <c r="HUW267" t="s">
        <v>595</v>
      </c>
      <c r="HUX267" t="s">
        <v>595</v>
      </c>
      <c r="HUY267" t="s">
        <v>595</v>
      </c>
      <c r="HUZ267" t="s">
        <v>595</v>
      </c>
      <c r="HVA267" t="s">
        <v>595</v>
      </c>
      <c r="HVB267" t="s">
        <v>595</v>
      </c>
      <c r="HVC267" t="s">
        <v>595</v>
      </c>
      <c r="HVD267" t="s">
        <v>595</v>
      </c>
      <c r="HVE267" t="s">
        <v>595</v>
      </c>
      <c r="HVF267" t="s">
        <v>595</v>
      </c>
      <c r="HVG267" t="s">
        <v>595</v>
      </c>
      <c r="HVH267" t="s">
        <v>595</v>
      </c>
      <c r="HVI267" t="s">
        <v>595</v>
      </c>
      <c r="HVJ267" t="s">
        <v>595</v>
      </c>
      <c r="HVK267" t="s">
        <v>595</v>
      </c>
      <c r="HVL267" t="s">
        <v>595</v>
      </c>
      <c r="HVM267" t="s">
        <v>595</v>
      </c>
      <c r="HVN267" t="s">
        <v>595</v>
      </c>
      <c r="HVO267" t="s">
        <v>595</v>
      </c>
      <c r="HVP267" t="s">
        <v>595</v>
      </c>
      <c r="HVQ267" t="s">
        <v>595</v>
      </c>
      <c r="HVR267" t="s">
        <v>595</v>
      </c>
      <c r="HVS267" t="s">
        <v>595</v>
      </c>
      <c r="HVT267" t="s">
        <v>595</v>
      </c>
      <c r="HVU267" t="s">
        <v>595</v>
      </c>
      <c r="HVV267" t="s">
        <v>595</v>
      </c>
      <c r="HVW267" t="s">
        <v>595</v>
      </c>
      <c r="HVX267" t="s">
        <v>595</v>
      </c>
      <c r="HVY267" t="s">
        <v>595</v>
      </c>
      <c r="HVZ267" t="s">
        <v>595</v>
      </c>
      <c r="HWA267" t="s">
        <v>595</v>
      </c>
      <c r="HWB267" t="s">
        <v>595</v>
      </c>
      <c r="HWC267" t="s">
        <v>595</v>
      </c>
      <c r="HWD267" t="s">
        <v>595</v>
      </c>
      <c r="HWE267" t="s">
        <v>595</v>
      </c>
      <c r="HWF267" t="s">
        <v>595</v>
      </c>
      <c r="HWG267" t="s">
        <v>595</v>
      </c>
      <c r="HWH267" t="s">
        <v>595</v>
      </c>
      <c r="HWI267" t="s">
        <v>595</v>
      </c>
      <c r="HWJ267" t="s">
        <v>595</v>
      </c>
      <c r="HWK267" t="s">
        <v>595</v>
      </c>
      <c r="HWL267" t="s">
        <v>595</v>
      </c>
      <c r="HWM267" t="s">
        <v>595</v>
      </c>
      <c r="HWN267" t="s">
        <v>595</v>
      </c>
      <c r="HWO267" t="s">
        <v>595</v>
      </c>
      <c r="HWP267" t="s">
        <v>595</v>
      </c>
      <c r="HWQ267" t="s">
        <v>595</v>
      </c>
      <c r="HWR267" t="s">
        <v>595</v>
      </c>
      <c r="HWS267" t="s">
        <v>595</v>
      </c>
      <c r="HWT267" t="s">
        <v>595</v>
      </c>
      <c r="HWU267" t="s">
        <v>595</v>
      </c>
      <c r="HWV267" t="s">
        <v>595</v>
      </c>
      <c r="HWW267" t="s">
        <v>595</v>
      </c>
      <c r="HWX267" t="s">
        <v>595</v>
      </c>
      <c r="HWY267" t="s">
        <v>595</v>
      </c>
      <c r="HWZ267" t="s">
        <v>595</v>
      </c>
      <c r="HXA267" t="s">
        <v>595</v>
      </c>
      <c r="HXB267" t="s">
        <v>595</v>
      </c>
      <c r="HXC267" t="s">
        <v>595</v>
      </c>
      <c r="HXD267" t="s">
        <v>595</v>
      </c>
      <c r="HXE267" t="s">
        <v>595</v>
      </c>
      <c r="HXF267" t="s">
        <v>595</v>
      </c>
      <c r="HXG267" t="s">
        <v>595</v>
      </c>
      <c r="HXH267" t="s">
        <v>595</v>
      </c>
      <c r="HXI267" t="s">
        <v>595</v>
      </c>
      <c r="HXJ267" t="s">
        <v>595</v>
      </c>
      <c r="HXK267" t="s">
        <v>595</v>
      </c>
      <c r="HXL267" t="s">
        <v>595</v>
      </c>
      <c r="HXM267" t="s">
        <v>595</v>
      </c>
      <c r="HXN267" t="s">
        <v>595</v>
      </c>
      <c r="HXO267" t="s">
        <v>595</v>
      </c>
      <c r="HXP267" t="s">
        <v>595</v>
      </c>
      <c r="HXQ267" t="s">
        <v>595</v>
      </c>
      <c r="HXR267" t="s">
        <v>595</v>
      </c>
      <c r="HXS267" t="s">
        <v>595</v>
      </c>
      <c r="HXT267" t="s">
        <v>595</v>
      </c>
      <c r="HXU267" t="s">
        <v>595</v>
      </c>
      <c r="HXV267" t="s">
        <v>595</v>
      </c>
      <c r="HXW267" t="s">
        <v>595</v>
      </c>
      <c r="HXX267" t="s">
        <v>595</v>
      </c>
      <c r="HXY267" t="s">
        <v>595</v>
      </c>
      <c r="HXZ267" t="s">
        <v>595</v>
      </c>
      <c r="HYA267" t="s">
        <v>595</v>
      </c>
      <c r="HYB267" t="s">
        <v>595</v>
      </c>
      <c r="HYC267" t="s">
        <v>595</v>
      </c>
      <c r="HYD267" t="s">
        <v>595</v>
      </c>
      <c r="HYE267" t="s">
        <v>595</v>
      </c>
      <c r="HYF267" t="s">
        <v>595</v>
      </c>
      <c r="HYG267" t="s">
        <v>595</v>
      </c>
      <c r="HYH267" t="s">
        <v>595</v>
      </c>
      <c r="HYI267" t="s">
        <v>595</v>
      </c>
      <c r="HYJ267" t="s">
        <v>595</v>
      </c>
      <c r="HYK267" t="s">
        <v>595</v>
      </c>
      <c r="HYL267" t="s">
        <v>595</v>
      </c>
      <c r="HYM267" t="s">
        <v>595</v>
      </c>
      <c r="HYN267" t="s">
        <v>595</v>
      </c>
      <c r="HYO267" t="s">
        <v>595</v>
      </c>
      <c r="HYP267" t="s">
        <v>595</v>
      </c>
      <c r="HYQ267" t="s">
        <v>595</v>
      </c>
      <c r="HYR267" t="s">
        <v>595</v>
      </c>
      <c r="HYS267" t="s">
        <v>595</v>
      </c>
      <c r="HYT267" t="s">
        <v>595</v>
      </c>
      <c r="HYU267" t="s">
        <v>595</v>
      </c>
      <c r="HYV267" t="s">
        <v>595</v>
      </c>
      <c r="HYW267" t="s">
        <v>595</v>
      </c>
      <c r="HYX267" t="s">
        <v>595</v>
      </c>
      <c r="HYY267" t="s">
        <v>595</v>
      </c>
      <c r="HYZ267" t="s">
        <v>595</v>
      </c>
      <c r="HZA267" t="s">
        <v>595</v>
      </c>
      <c r="HZB267" t="s">
        <v>595</v>
      </c>
      <c r="HZC267" t="s">
        <v>595</v>
      </c>
      <c r="HZD267" t="s">
        <v>595</v>
      </c>
      <c r="HZE267" t="s">
        <v>595</v>
      </c>
      <c r="HZF267" t="s">
        <v>595</v>
      </c>
      <c r="HZG267" t="s">
        <v>595</v>
      </c>
      <c r="HZH267" t="s">
        <v>595</v>
      </c>
      <c r="HZI267" t="s">
        <v>595</v>
      </c>
      <c r="HZJ267" t="s">
        <v>595</v>
      </c>
      <c r="HZK267" t="s">
        <v>595</v>
      </c>
      <c r="HZL267" t="s">
        <v>595</v>
      </c>
      <c r="HZM267" t="s">
        <v>595</v>
      </c>
      <c r="HZN267" t="s">
        <v>595</v>
      </c>
      <c r="HZO267" t="s">
        <v>595</v>
      </c>
      <c r="HZP267" t="s">
        <v>595</v>
      </c>
      <c r="HZQ267" t="s">
        <v>595</v>
      </c>
      <c r="HZR267" t="s">
        <v>595</v>
      </c>
      <c r="HZS267" t="s">
        <v>595</v>
      </c>
      <c r="HZT267" t="s">
        <v>595</v>
      </c>
      <c r="HZU267" t="s">
        <v>595</v>
      </c>
      <c r="HZV267" t="s">
        <v>595</v>
      </c>
      <c r="HZW267" t="s">
        <v>595</v>
      </c>
      <c r="HZX267" t="s">
        <v>595</v>
      </c>
      <c r="HZY267" t="s">
        <v>595</v>
      </c>
      <c r="HZZ267" t="s">
        <v>595</v>
      </c>
      <c r="IAA267" t="s">
        <v>595</v>
      </c>
      <c r="IAB267" t="s">
        <v>595</v>
      </c>
      <c r="IAC267" t="s">
        <v>595</v>
      </c>
      <c r="IAD267" t="s">
        <v>595</v>
      </c>
      <c r="IAE267" t="s">
        <v>595</v>
      </c>
      <c r="IAF267" t="s">
        <v>595</v>
      </c>
      <c r="IAG267" t="s">
        <v>595</v>
      </c>
      <c r="IAH267" t="s">
        <v>595</v>
      </c>
      <c r="IAI267" t="s">
        <v>595</v>
      </c>
      <c r="IAJ267" t="s">
        <v>595</v>
      </c>
      <c r="IAK267" t="s">
        <v>595</v>
      </c>
      <c r="IAL267" t="s">
        <v>595</v>
      </c>
      <c r="IAM267" t="s">
        <v>595</v>
      </c>
      <c r="IAN267" t="s">
        <v>595</v>
      </c>
      <c r="IAO267" t="s">
        <v>595</v>
      </c>
      <c r="IAP267" t="s">
        <v>595</v>
      </c>
      <c r="IAQ267" t="s">
        <v>595</v>
      </c>
      <c r="IAR267" t="s">
        <v>595</v>
      </c>
      <c r="IAS267" t="s">
        <v>595</v>
      </c>
      <c r="IAT267" t="s">
        <v>595</v>
      </c>
      <c r="IAU267" t="s">
        <v>595</v>
      </c>
      <c r="IAV267" t="s">
        <v>595</v>
      </c>
      <c r="IAW267" t="s">
        <v>595</v>
      </c>
      <c r="IAX267" t="s">
        <v>595</v>
      </c>
      <c r="IAY267" t="s">
        <v>595</v>
      </c>
      <c r="IAZ267" t="s">
        <v>595</v>
      </c>
      <c r="IBA267" t="s">
        <v>595</v>
      </c>
      <c r="IBB267" t="s">
        <v>595</v>
      </c>
      <c r="IBC267" t="s">
        <v>595</v>
      </c>
      <c r="IBD267" t="s">
        <v>595</v>
      </c>
      <c r="IBE267" t="s">
        <v>595</v>
      </c>
      <c r="IBF267" t="s">
        <v>595</v>
      </c>
      <c r="IBG267" t="s">
        <v>595</v>
      </c>
      <c r="IBH267" t="s">
        <v>595</v>
      </c>
      <c r="IBI267" t="s">
        <v>595</v>
      </c>
      <c r="IBJ267" t="s">
        <v>595</v>
      </c>
      <c r="IBK267" t="s">
        <v>595</v>
      </c>
      <c r="IBL267" t="s">
        <v>595</v>
      </c>
      <c r="IBM267" t="s">
        <v>595</v>
      </c>
      <c r="IBN267" t="s">
        <v>595</v>
      </c>
      <c r="IBO267" t="s">
        <v>595</v>
      </c>
      <c r="IBP267" t="s">
        <v>595</v>
      </c>
      <c r="IBQ267" t="s">
        <v>595</v>
      </c>
      <c r="IBR267" t="s">
        <v>595</v>
      </c>
      <c r="IBS267" t="s">
        <v>595</v>
      </c>
      <c r="IBT267" t="s">
        <v>595</v>
      </c>
      <c r="IBU267" t="s">
        <v>595</v>
      </c>
      <c r="IBV267" t="s">
        <v>595</v>
      </c>
      <c r="IBW267" t="s">
        <v>595</v>
      </c>
      <c r="IBX267" t="s">
        <v>595</v>
      </c>
      <c r="IBY267" t="s">
        <v>595</v>
      </c>
      <c r="IBZ267" t="s">
        <v>595</v>
      </c>
      <c r="ICA267" t="s">
        <v>595</v>
      </c>
      <c r="ICB267" t="s">
        <v>595</v>
      </c>
      <c r="ICC267" t="s">
        <v>595</v>
      </c>
      <c r="ICD267" t="s">
        <v>595</v>
      </c>
      <c r="ICE267" t="s">
        <v>595</v>
      </c>
      <c r="ICF267" t="s">
        <v>595</v>
      </c>
      <c r="ICG267" t="s">
        <v>595</v>
      </c>
      <c r="ICH267" t="s">
        <v>595</v>
      </c>
      <c r="ICI267" t="s">
        <v>595</v>
      </c>
      <c r="ICJ267" t="s">
        <v>595</v>
      </c>
      <c r="ICK267" t="s">
        <v>595</v>
      </c>
      <c r="ICL267" t="s">
        <v>595</v>
      </c>
      <c r="ICM267" t="s">
        <v>595</v>
      </c>
      <c r="ICN267" t="s">
        <v>595</v>
      </c>
      <c r="ICO267" t="s">
        <v>595</v>
      </c>
      <c r="ICP267" t="s">
        <v>595</v>
      </c>
      <c r="ICQ267" t="s">
        <v>595</v>
      </c>
      <c r="ICR267" t="s">
        <v>595</v>
      </c>
      <c r="ICS267" t="s">
        <v>595</v>
      </c>
      <c r="ICT267" t="s">
        <v>595</v>
      </c>
      <c r="ICU267" t="s">
        <v>595</v>
      </c>
      <c r="ICV267" t="s">
        <v>595</v>
      </c>
      <c r="ICW267" t="s">
        <v>595</v>
      </c>
      <c r="ICX267" t="s">
        <v>595</v>
      </c>
      <c r="ICY267" t="s">
        <v>595</v>
      </c>
      <c r="ICZ267" t="s">
        <v>595</v>
      </c>
      <c r="IDA267" t="s">
        <v>595</v>
      </c>
      <c r="IDB267" t="s">
        <v>595</v>
      </c>
      <c r="IDC267" t="s">
        <v>595</v>
      </c>
      <c r="IDD267" t="s">
        <v>595</v>
      </c>
      <c r="IDE267" t="s">
        <v>595</v>
      </c>
      <c r="IDF267" t="s">
        <v>595</v>
      </c>
      <c r="IDG267" t="s">
        <v>595</v>
      </c>
      <c r="IDH267" t="s">
        <v>595</v>
      </c>
      <c r="IDI267" t="s">
        <v>595</v>
      </c>
      <c r="IDJ267" t="s">
        <v>595</v>
      </c>
      <c r="IDK267" t="s">
        <v>595</v>
      </c>
      <c r="IDL267" t="s">
        <v>595</v>
      </c>
      <c r="IDM267" t="s">
        <v>595</v>
      </c>
      <c r="IDN267" t="s">
        <v>595</v>
      </c>
      <c r="IDO267" t="s">
        <v>595</v>
      </c>
      <c r="IDP267" t="s">
        <v>595</v>
      </c>
      <c r="IDQ267" t="s">
        <v>595</v>
      </c>
      <c r="IDR267" t="s">
        <v>595</v>
      </c>
      <c r="IDS267" t="s">
        <v>595</v>
      </c>
      <c r="IDT267" t="s">
        <v>595</v>
      </c>
      <c r="IDU267" t="s">
        <v>595</v>
      </c>
      <c r="IDV267" t="s">
        <v>595</v>
      </c>
      <c r="IDW267" t="s">
        <v>595</v>
      </c>
      <c r="IDX267" t="s">
        <v>595</v>
      </c>
      <c r="IDY267" t="s">
        <v>595</v>
      </c>
      <c r="IDZ267" t="s">
        <v>595</v>
      </c>
      <c r="IEA267" t="s">
        <v>595</v>
      </c>
      <c r="IEB267" t="s">
        <v>595</v>
      </c>
      <c r="IEC267" t="s">
        <v>595</v>
      </c>
      <c r="IED267" t="s">
        <v>595</v>
      </c>
      <c r="IEE267" t="s">
        <v>595</v>
      </c>
      <c r="IEF267" t="s">
        <v>595</v>
      </c>
      <c r="IEG267" t="s">
        <v>595</v>
      </c>
      <c r="IEH267" t="s">
        <v>595</v>
      </c>
      <c r="IEI267" t="s">
        <v>595</v>
      </c>
      <c r="IEJ267" t="s">
        <v>595</v>
      </c>
      <c r="IEK267" t="s">
        <v>595</v>
      </c>
      <c r="IEL267" t="s">
        <v>595</v>
      </c>
      <c r="IEM267" t="s">
        <v>595</v>
      </c>
      <c r="IEN267" t="s">
        <v>595</v>
      </c>
      <c r="IEO267" t="s">
        <v>595</v>
      </c>
      <c r="IEP267" t="s">
        <v>595</v>
      </c>
      <c r="IEQ267" t="s">
        <v>595</v>
      </c>
      <c r="IER267" t="s">
        <v>595</v>
      </c>
      <c r="IES267" t="s">
        <v>595</v>
      </c>
      <c r="IET267" t="s">
        <v>595</v>
      </c>
      <c r="IEU267" t="s">
        <v>595</v>
      </c>
      <c r="IEV267" t="s">
        <v>595</v>
      </c>
      <c r="IEW267" t="s">
        <v>595</v>
      </c>
      <c r="IEX267" t="s">
        <v>595</v>
      </c>
      <c r="IEY267" t="s">
        <v>595</v>
      </c>
      <c r="IEZ267" t="s">
        <v>595</v>
      </c>
      <c r="IFA267" t="s">
        <v>595</v>
      </c>
      <c r="IFB267" t="s">
        <v>595</v>
      </c>
      <c r="IFC267" t="s">
        <v>595</v>
      </c>
      <c r="IFD267" t="s">
        <v>595</v>
      </c>
      <c r="IFE267" t="s">
        <v>595</v>
      </c>
      <c r="IFF267" t="s">
        <v>595</v>
      </c>
      <c r="IFG267" t="s">
        <v>595</v>
      </c>
      <c r="IFH267" t="s">
        <v>595</v>
      </c>
      <c r="IFI267" t="s">
        <v>595</v>
      </c>
      <c r="IFJ267" t="s">
        <v>595</v>
      </c>
      <c r="IFK267" t="s">
        <v>595</v>
      </c>
      <c r="IFL267" t="s">
        <v>595</v>
      </c>
      <c r="IFM267" t="s">
        <v>595</v>
      </c>
      <c r="IFN267" t="s">
        <v>595</v>
      </c>
      <c r="IFO267" t="s">
        <v>595</v>
      </c>
      <c r="IFP267" t="s">
        <v>595</v>
      </c>
      <c r="IFQ267" t="s">
        <v>595</v>
      </c>
      <c r="IFR267" t="s">
        <v>595</v>
      </c>
      <c r="IFS267" t="s">
        <v>595</v>
      </c>
      <c r="IFT267" t="s">
        <v>595</v>
      </c>
      <c r="IFU267" t="s">
        <v>595</v>
      </c>
      <c r="IFV267" t="s">
        <v>595</v>
      </c>
      <c r="IFW267" t="s">
        <v>595</v>
      </c>
      <c r="IFX267" t="s">
        <v>595</v>
      </c>
      <c r="IFY267" t="s">
        <v>595</v>
      </c>
      <c r="IFZ267" t="s">
        <v>595</v>
      </c>
      <c r="IGA267" t="s">
        <v>595</v>
      </c>
      <c r="IGB267" t="s">
        <v>595</v>
      </c>
      <c r="IGC267" t="s">
        <v>595</v>
      </c>
      <c r="IGD267" t="s">
        <v>595</v>
      </c>
      <c r="IGE267" t="s">
        <v>595</v>
      </c>
      <c r="IGF267" t="s">
        <v>595</v>
      </c>
      <c r="IGG267" t="s">
        <v>595</v>
      </c>
      <c r="IGH267" t="s">
        <v>595</v>
      </c>
      <c r="IGI267" t="s">
        <v>595</v>
      </c>
      <c r="IGJ267" t="s">
        <v>595</v>
      </c>
      <c r="IGK267" t="s">
        <v>595</v>
      </c>
      <c r="IGL267" t="s">
        <v>595</v>
      </c>
      <c r="IGM267" t="s">
        <v>595</v>
      </c>
      <c r="IGN267" t="s">
        <v>595</v>
      </c>
      <c r="IGO267" t="s">
        <v>595</v>
      </c>
      <c r="IGP267" t="s">
        <v>595</v>
      </c>
      <c r="IGQ267" t="s">
        <v>595</v>
      </c>
      <c r="IGR267" t="s">
        <v>595</v>
      </c>
      <c r="IGS267" t="s">
        <v>595</v>
      </c>
      <c r="IGT267" t="s">
        <v>595</v>
      </c>
      <c r="IGU267" t="s">
        <v>595</v>
      </c>
      <c r="IGV267" t="s">
        <v>595</v>
      </c>
      <c r="IGW267" t="s">
        <v>595</v>
      </c>
      <c r="IGX267" t="s">
        <v>595</v>
      </c>
      <c r="IGY267" t="s">
        <v>595</v>
      </c>
      <c r="IGZ267" t="s">
        <v>595</v>
      </c>
      <c r="IHA267" t="s">
        <v>595</v>
      </c>
      <c r="IHB267" t="s">
        <v>595</v>
      </c>
      <c r="IHC267" t="s">
        <v>595</v>
      </c>
      <c r="IHD267" t="s">
        <v>595</v>
      </c>
      <c r="IHE267" t="s">
        <v>595</v>
      </c>
      <c r="IHF267" t="s">
        <v>595</v>
      </c>
      <c r="IHG267" t="s">
        <v>595</v>
      </c>
      <c r="IHH267" t="s">
        <v>595</v>
      </c>
      <c r="IHI267" t="s">
        <v>595</v>
      </c>
      <c r="IHJ267" t="s">
        <v>595</v>
      </c>
      <c r="IHK267" t="s">
        <v>595</v>
      </c>
      <c r="IHL267" t="s">
        <v>595</v>
      </c>
      <c r="IHM267" t="s">
        <v>595</v>
      </c>
      <c r="IHN267" t="s">
        <v>595</v>
      </c>
      <c r="IHO267" t="s">
        <v>595</v>
      </c>
      <c r="IHP267" t="s">
        <v>595</v>
      </c>
      <c r="IHQ267" t="s">
        <v>595</v>
      </c>
      <c r="IHR267" t="s">
        <v>595</v>
      </c>
      <c r="IHS267" t="s">
        <v>595</v>
      </c>
      <c r="IHT267" t="s">
        <v>595</v>
      </c>
      <c r="IHU267" t="s">
        <v>595</v>
      </c>
      <c r="IHV267" t="s">
        <v>595</v>
      </c>
      <c r="IHW267" t="s">
        <v>595</v>
      </c>
      <c r="IHX267" t="s">
        <v>595</v>
      </c>
      <c r="IHY267" t="s">
        <v>595</v>
      </c>
      <c r="IHZ267" t="s">
        <v>595</v>
      </c>
      <c r="IIA267" t="s">
        <v>595</v>
      </c>
      <c r="IIB267" t="s">
        <v>595</v>
      </c>
      <c r="IIC267" t="s">
        <v>595</v>
      </c>
      <c r="IID267" t="s">
        <v>595</v>
      </c>
      <c r="IIE267" t="s">
        <v>595</v>
      </c>
      <c r="IIF267" t="s">
        <v>595</v>
      </c>
      <c r="IIG267" t="s">
        <v>595</v>
      </c>
      <c r="IIH267" t="s">
        <v>595</v>
      </c>
      <c r="III267" t="s">
        <v>595</v>
      </c>
      <c r="IIJ267" t="s">
        <v>595</v>
      </c>
      <c r="IIK267" t="s">
        <v>595</v>
      </c>
      <c r="IIL267" t="s">
        <v>595</v>
      </c>
      <c r="IIM267" t="s">
        <v>595</v>
      </c>
      <c r="IIN267" t="s">
        <v>595</v>
      </c>
      <c r="IIO267" t="s">
        <v>595</v>
      </c>
      <c r="IIP267" t="s">
        <v>595</v>
      </c>
      <c r="IIQ267" t="s">
        <v>595</v>
      </c>
      <c r="IIR267" t="s">
        <v>595</v>
      </c>
      <c r="IIS267" t="s">
        <v>595</v>
      </c>
      <c r="IIT267" t="s">
        <v>595</v>
      </c>
      <c r="IIU267" t="s">
        <v>595</v>
      </c>
      <c r="IIV267" t="s">
        <v>595</v>
      </c>
      <c r="IIW267" t="s">
        <v>595</v>
      </c>
      <c r="IIX267" t="s">
        <v>595</v>
      </c>
      <c r="IIY267" t="s">
        <v>595</v>
      </c>
      <c r="IIZ267" t="s">
        <v>595</v>
      </c>
      <c r="IJA267" t="s">
        <v>595</v>
      </c>
      <c r="IJB267" t="s">
        <v>595</v>
      </c>
      <c r="IJC267" t="s">
        <v>595</v>
      </c>
      <c r="IJD267" t="s">
        <v>595</v>
      </c>
      <c r="IJE267" t="s">
        <v>595</v>
      </c>
      <c r="IJF267" t="s">
        <v>595</v>
      </c>
      <c r="IJG267" t="s">
        <v>595</v>
      </c>
      <c r="IJH267" t="s">
        <v>595</v>
      </c>
      <c r="IJI267" t="s">
        <v>595</v>
      </c>
      <c r="IJJ267" t="s">
        <v>595</v>
      </c>
      <c r="IJK267" t="s">
        <v>595</v>
      </c>
      <c r="IJL267" t="s">
        <v>595</v>
      </c>
      <c r="IJM267" t="s">
        <v>595</v>
      </c>
      <c r="IJN267" t="s">
        <v>595</v>
      </c>
      <c r="IJO267" t="s">
        <v>595</v>
      </c>
      <c r="IJP267" t="s">
        <v>595</v>
      </c>
      <c r="IJQ267" t="s">
        <v>595</v>
      </c>
      <c r="IJR267" t="s">
        <v>595</v>
      </c>
      <c r="IJS267" t="s">
        <v>595</v>
      </c>
      <c r="IJT267" t="s">
        <v>595</v>
      </c>
      <c r="IJU267" t="s">
        <v>595</v>
      </c>
      <c r="IJV267" t="s">
        <v>595</v>
      </c>
      <c r="IJW267" t="s">
        <v>595</v>
      </c>
      <c r="IJX267" t="s">
        <v>595</v>
      </c>
      <c r="IJY267" t="s">
        <v>595</v>
      </c>
      <c r="IJZ267" t="s">
        <v>595</v>
      </c>
      <c r="IKA267" t="s">
        <v>595</v>
      </c>
      <c r="IKB267" t="s">
        <v>595</v>
      </c>
      <c r="IKC267" t="s">
        <v>595</v>
      </c>
      <c r="IKD267" t="s">
        <v>595</v>
      </c>
      <c r="IKE267" t="s">
        <v>595</v>
      </c>
      <c r="IKF267" t="s">
        <v>595</v>
      </c>
      <c r="IKG267" t="s">
        <v>595</v>
      </c>
      <c r="IKH267" t="s">
        <v>595</v>
      </c>
      <c r="IKI267" t="s">
        <v>595</v>
      </c>
      <c r="IKJ267" t="s">
        <v>595</v>
      </c>
      <c r="IKK267" t="s">
        <v>595</v>
      </c>
      <c r="IKL267" t="s">
        <v>595</v>
      </c>
      <c r="IKM267" t="s">
        <v>595</v>
      </c>
      <c r="IKN267" t="s">
        <v>595</v>
      </c>
      <c r="IKO267" t="s">
        <v>595</v>
      </c>
      <c r="IKP267" t="s">
        <v>595</v>
      </c>
      <c r="IKQ267" t="s">
        <v>595</v>
      </c>
      <c r="IKR267" t="s">
        <v>595</v>
      </c>
      <c r="IKS267" t="s">
        <v>595</v>
      </c>
      <c r="IKT267" t="s">
        <v>595</v>
      </c>
      <c r="IKU267" t="s">
        <v>595</v>
      </c>
      <c r="IKV267" t="s">
        <v>595</v>
      </c>
      <c r="IKW267" t="s">
        <v>595</v>
      </c>
      <c r="IKX267" t="s">
        <v>595</v>
      </c>
      <c r="IKY267" t="s">
        <v>595</v>
      </c>
      <c r="IKZ267" t="s">
        <v>595</v>
      </c>
      <c r="ILA267" t="s">
        <v>595</v>
      </c>
      <c r="ILB267" t="s">
        <v>595</v>
      </c>
      <c r="ILC267" t="s">
        <v>595</v>
      </c>
      <c r="ILD267" t="s">
        <v>595</v>
      </c>
      <c r="ILE267" t="s">
        <v>595</v>
      </c>
      <c r="ILF267" t="s">
        <v>595</v>
      </c>
      <c r="ILG267" t="s">
        <v>595</v>
      </c>
      <c r="ILH267" t="s">
        <v>595</v>
      </c>
      <c r="ILI267" t="s">
        <v>595</v>
      </c>
      <c r="ILJ267" t="s">
        <v>595</v>
      </c>
      <c r="ILK267" t="s">
        <v>595</v>
      </c>
      <c r="ILL267" t="s">
        <v>595</v>
      </c>
      <c r="ILM267" t="s">
        <v>595</v>
      </c>
      <c r="ILN267" t="s">
        <v>595</v>
      </c>
      <c r="ILO267" t="s">
        <v>595</v>
      </c>
      <c r="ILP267" t="s">
        <v>595</v>
      </c>
      <c r="ILQ267" t="s">
        <v>595</v>
      </c>
      <c r="ILR267" t="s">
        <v>595</v>
      </c>
      <c r="ILS267" t="s">
        <v>595</v>
      </c>
      <c r="ILT267" t="s">
        <v>595</v>
      </c>
      <c r="ILU267" t="s">
        <v>595</v>
      </c>
      <c r="ILV267" t="s">
        <v>595</v>
      </c>
      <c r="ILW267" t="s">
        <v>595</v>
      </c>
      <c r="ILX267" t="s">
        <v>595</v>
      </c>
      <c r="ILY267" t="s">
        <v>595</v>
      </c>
      <c r="ILZ267" t="s">
        <v>595</v>
      </c>
      <c r="IMA267" t="s">
        <v>595</v>
      </c>
      <c r="IMB267" t="s">
        <v>595</v>
      </c>
      <c r="IMC267" t="s">
        <v>595</v>
      </c>
      <c r="IMD267" t="s">
        <v>595</v>
      </c>
      <c r="IME267" t="s">
        <v>595</v>
      </c>
      <c r="IMF267" t="s">
        <v>595</v>
      </c>
      <c r="IMG267" t="s">
        <v>595</v>
      </c>
      <c r="IMH267" t="s">
        <v>595</v>
      </c>
      <c r="IMI267" t="s">
        <v>595</v>
      </c>
      <c r="IMJ267" t="s">
        <v>595</v>
      </c>
      <c r="IMK267" t="s">
        <v>595</v>
      </c>
      <c r="IML267" t="s">
        <v>595</v>
      </c>
      <c r="IMM267" t="s">
        <v>595</v>
      </c>
      <c r="IMN267" t="s">
        <v>595</v>
      </c>
      <c r="IMO267" t="s">
        <v>595</v>
      </c>
      <c r="IMP267" t="s">
        <v>595</v>
      </c>
      <c r="IMQ267" t="s">
        <v>595</v>
      </c>
      <c r="IMR267" t="s">
        <v>595</v>
      </c>
      <c r="IMS267" t="s">
        <v>595</v>
      </c>
      <c r="IMT267" t="s">
        <v>595</v>
      </c>
      <c r="IMU267" t="s">
        <v>595</v>
      </c>
      <c r="IMV267" t="s">
        <v>595</v>
      </c>
      <c r="IMW267" t="s">
        <v>595</v>
      </c>
      <c r="IMX267" t="s">
        <v>595</v>
      </c>
      <c r="IMY267" t="s">
        <v>595</v>
      </c>
      <c r="IMZ267" t="s">
        <v>595</v>
      </c>
      <c r="INA267" t="s">
        <v>595</v>
      </c>
      <c r="INB267" t="s">
        <v>595</v>
      </c>
      <c r="INC267" t="s">
        <v>595</v>
      </c>
      <c r="IND267" t="s">
        <v>595</v>
      </c>
      <c r="INE267" t="s">
        <v>595</v>
      </c>
      <c r="INF267" t="s">
        <v>595</v>
      </c>
      <c r="ING267" t="s">
        <v>595</v>
      </c>
      <c r="INH267" t="s">
        <v>595</v>
      </c>
      <c r="INI267" t="s">
        <v>595</v>
      </c>
      <c r="INJ267" t="s">
        <v>595</v>
      </c>
      <c r="INK267" t="s">
        <v>595</v>
      </c>
      <c r="INL267" t="s">
        <v>595</v>
      </c>
      <c r="INM267" t="s">
        <v>595</v>
      </c>
      <c r="INN267" t="s">
        <v>595</v>
      </c>
      <c r="INO267" t="s">
        <v>595</v>
      </c>
      <c r="INP267" t="s">
        <v>595</v>
      </c>
      <c r="INQ267" t="s">
        <v>595</v>
      </c>
      <c r="INR267" t="s">
        <v>595</v>
      </c>
      <c r="INS267" t="s">
        <v>595</v>
      </c>
      <c r="INT267" t="s">
        <v>595</v>
      </c>
      <c r="INU267" t="s">
        <v>595</v>
      </c>
      <c r="INV267" t="s">
        <v>595</v>
      </c>
      <c r="INW267" t="s">
        <v>595</v>
      </c>
      <c r="INX267" t="s">
        <v>595</v>
      </c>
      <c r="INY267" t="s">
        <v>595</v>
      </c>
      <c r="INZ267" t="s">
        <v>595</v>
      </c>
      <c r="IOA267" t="s">
        <v>595</v>
      </c>
      <c r="IOB267" t="s">
        <v>595</v>
      </c>
      <c r="IOC267" t="s">
        <v>595</v>
      </c>
      <c r="IOD267" t="s">
        <v>595</v>
      </c>
      <c r="IOE267" t="s">
        <v>595</v>
      </c>
      <c r="IOF267" t="s">
        <v>595</v>
      </c>
      <c r="IOG267" t="s">
        <v>595</v>
      </c>
      <c r="IOH267" t="s">
        <v>595</v>
      </c>
      <c r="IOI267" t="s">
        <v>595</v>
      </c>
      <c r="IOJ267" t="s">
        <v>595</v>
      </c>
      <c r="IOK267" t="s">
        <v>595</v>
      </c>
      <c r="IOL267" t="s">
        <v>595</v>
      </c>
      <c r="IOM267" t="s">
        <v>595</v>
      </c>
      <c r="ION267" t="s">
        <v>595</v>
      </c>
      <c r="IOO267" t="s">
        <v>595</v>
      </c>
      <c r="IOP267" t="s">
        <v>595</v>
      </c>
      <c r="IOQ267" t="s">
        <v>595</v>
      </c>
      <c r="IOR267" t="s">
        <v>595</v>
      </c>
      <c r="IOS267" t="s">
        <v>595</v>
      </c>
      <c r="IOT267" t="s">
        <v>595</v>
      </c>
      <c r="IOU267" t="s">
        <v>595</v>
      </c>
      <c r="IOV267" t="s">
        <v>595</v>
      </c>
      <c r="IOW267" t="s">
        <v>595</v>
      </c>
      <c r="IOX267" t="s">
        <v>595</v>
      </c>
      <c r="IOY267" t="s">
        <v>595</v>
      </c>
      <c r="IOZ267" t="s">
        <v>595</v>
      </c>
      <c r="IPA267" t="s">
        <v>595</v>
      </c>
      <c r="IPB267" t="s">
        <v>595</v>
      </c>
      <c r="IPC267" t="s">
        <v>595</v>
      </c>
      <c r="IPD267" t="s">
        <v>595</v>
      </c>
      <c r="IPE267" t="s">
        <v>595</v>
      </c>
      <c r="IPF267" t="s">
        <v>595</v>
      </c>
      <c r="IPG267" t="s">
        <v>595</v>
      </c>
      <c r="IPH267" t="s">
        <v>595</v>
      </c>
      <c r="IPI267" t="s">
        <v>595</v>
      </c>
      <c r="IPJ267" t="s">
        <v>595</v>
      </c>
      <c r="IPK267" t="s">
        <v>595</v>
      </c>
      <c r="IPL267" t="s">
        <v>595</v>
      </c>
      <c r="IPM267" t="s">
        <v>595</v>
      </c>
      <c r="IPN267" t="s">
        <v>595</v>
      </c>
      <c r="IPO267" t="s">
        <v>595</v>
      </c>
      <c r="IPP267" t="s">
        <v>595</v>
      </c>
      <c r="IPQ267" t="s">
        <v>595</v>
      </c>
      <c r="IPR267" t="s">
        <v>595</v>
      </c>
      <c r="IPS267" t="s">
        <v>595</v>
      </c>
      <c r="IPT267" t="s">
        <v>595</v>
      </c>
      <c r="IPU267" t="s">
        <v>595</v>
      </c>
      <c r="IPV267" t="s">
        <v>595</v>
      </c>
      <c r="IPW267" t="s">
        <v>595</v>
      </c>
      <c r="IPX267" t="s">
        <v>595</v>
      </c>
      <c r="IPY267" t="s">
        <v>595</v>
      </c>
      <c r="IPZ267" t="s">
        <v>595</v>
      </c>
      <c r="IQA267" t="s">
        <v>595</v>
      </c>
      <c r="IQB267" t="s">
        <v>595</v>
      </c>
      <c r="IQC267" t="s">
        <v>595</v>
      </c>
      <c r="IQD267" t="s">
        <v>595</v>
      </c>
      <c r="IQE267" t="s">
        <v>595</v>
      </c>
      <c r="IQF267" t="s">
        <v>595</v>
      </c>
      <c r="IQG267" t="s">
        <v>595</v>
      </c>
      <c r="IQH267" t="s">
        <v>595</v>
      </c>
      <c r="IQI267" t="s">
        <v>595</v>
      </c>
      <c r="IQJ267" t="s">
        <v>595</v>
      </c>
      <c r="IQK267" t="s">
        <v>595</v>
      </c>
      <c r="IQL267" t="s">
        <v>595</v>
      </c>
      <c r="IQM267" t="s">
        <v>595</v>
      </c>
      <c r="IQN267" t="s">
        <v>595</v>
      </c>
      <c r="IQO267" t="s">
        <v>595</v>
      </c>
      <c r="IQP267" t="s">
        <v>595</v>
      </c>
      <c r="IQQ267" t="s">
        <v>595</v>
      </c>
      <c r="IQR267" t="s">
        <v>595</v>
      </c>
      <c r="IQS267" t="s">
        <v>595</v>
      </c>
      <c r="IQT267" t="s">
        <v>595</v>
      </c>
      <c r="IQU267" t="s">
        <v>595</v>
      </c>
      <c r="IQV267" t="s">
        <v>595</v>
      </c>
      <c r="IQW267" t="s">
        <v>595</v>
      </c>
      <c r="IQX267" t="s">
        <v>595</v>
      </c>
      <c r="IQY267" t="s">
        <v>595</v>
      </c>
      <c r="IQZ267" t="s">
        <v>595</v>
      </c>
      <c r="IRA267" t="s">
        <v>595</v>
      </c>
      <c r="IRB267" t="s">
        <v>595</v>
      </c>
      <c r="IRC267" t="s">
        <v>595</v>
      </c>
      <c r="IRD267" t="s">
        <v>595</v>
      </c>
      <c r="IRE267" t="s">
        <v>595</v>
      </c>
      <c r="IRF267" t="s">
        <v>595</v>
      </c>
      <c r="IRG267" t="s">
        <v>595</v>
      </c>
      <c r="IRH267" t="s">
        <v>595</v>
      </c>
      <c r="IRI267" t="s">
        <v>595</v>
      </c>
      <c r="IRJ267" t="s">
        <v>595</v>
      </c>
      <c r="IRK267" t="s">
        <v>595</v>
      </c>
      <c r="IRL267" t="s">
        <v>595</v>
      </c>
      <c r="IRM267" t="s">
        <v>595</v>
      </c>
      <c r="IRN267" t="s">
        <v>595</v>
      </c>
      <c r="IRO267" t="s">
        <v>595</v>
      </c>
      <c r="IRP267" t="s">
        <v>595</v>
      </c>
      <c r="IRQ267" t="s">
        <v>595</v>
      </c>
      <c r="IRR267" t="s">
        <v>595</v>
      </c>
      <c r="IRS267" t="s">
        <v>595</v>
      </c>
      <c r="IRT267" t="s">
        <v>595</v>
      </c>
      <c r="IRU267" t="s">
        <v>595</v>
      </c>
      <c r="IRV267" t="s">
        <v>595</v>
      </c>
      <c r="IRW267" t="s">
        <v>595</v>
      </c>
      <c r="IRX267" t="s">
        <v>595</v>
      </c>
      <c r="IRY267" t="s">
        <v>595</v>
      </c>
      <c r="IRZ267" t="s">
        <v>595</v>
      </c>
      <c r="ISA267" t="s">
        <v>595</v>
      </c>
      <c r="ISB267" t="s">
        <v>595</v>
      </c>
      <c r="ISC267" t="s">
        <v>595</v>
      </c>
      <c r="ISD267" t="s">
        <v>595</v>
      </c>
      <c r="ISE267" t="s">
        <v>595</v>
      </c>
      <c r="ISF267" t="s">
        <v>595</v>
      </c>
      <c r="ISG267" t="s">
        <v>595</v>
      </c>
      <c r="ISH267" t="s">
        <v>595</v>
      </c>
      <c r="ISI267" t="s">
        <v>595</v>
      </c>
      <c r="ISJ267" t="s">
        <v>595</v>
      </c>
      <c r="ISK267" t="s">
        <v>595</v>
      </c>
      <c r="ISL267" t="s">
        <v>595</v>
      </c>
      <c r="ISM267" t="s">
        <v>595</v>
      </c>
      <c r="ISN267" t="s">
        <v>595</v>
      </c>
      <c r="ISO267" t="s">
        <v>595</v>
      </c>
      <c r="ISP267" t="s">
        <v>595</v>
      </c>
      <c r="ISQ267" t="s">
        <v>595</v>
      </c>
      <c r="ISR267" t="s">
        <v>595</v>
      </c>
      <c r="ISS267" t="s">
        <v>595</v>
      </c>
      <c r="IST267" t="s">
        <v>595</v>
      </c>
      <c r="ISU267" t="s">
        <v>595</v>
      </c>
      <c r="ISV267" t="s">
        <v>595</v>
      </c>
      <c r="ISW267" t="s">
        <v>595</v>
      </c>
      <c r="ISX267" t="s">
        <v>595</v>
      </c>
      <c r="ISY267" t="s">
        <v>595</v>
      </c>
      <c r="ISZ267" t="s">
        <v>595</v>
      </c>
      <c r="ITA267" t="s">
        <v>595</v>
      </c>
      <c r="ITB267" t="s">
        <v>595</v>
      </c>
      <c r="ITC267" t="s">
        <v>595</v>
      </c>
      <c r="ITD267" t="s">
        <v>595</v>
      </c>
      <c r="ITE267" t="s">
        <v>595</v>
      </c>
      <c r="ITF267" t="s">
        <v>595</v>
      </c>
      <c r="ITG267" t="s">
        <v>595</v>
      </c>
      <c r="ITH267" t="s">
        <v>595</v>
      </c>
      <c r="ITI267" t="s">
        <v>595</v>
      </c>
      <c r="ITJ267" t="s">
        <v>595</v>
      </c>
      <c r="ITK267" t="s">
        <v>595</v>
      </c>
      <c r="ITL267" t="s">
        <v>595</v>
      </c>
      <c r="ITM267" t="s">
        <v>595</v>
      </c>
      <c r="ITN267" t="s">
        <v>595</v>
      </c>
      <c r="ITO267" t="s">
        <v>595</v>
      </c>
      <c r="ITP267" t="s">
        <v>595</v>
      </c>
      <c r="ITQ267" t="s">
        <v>595</v>
      </c>
      <c r="ITR267" t="s">
        <v>595</v>
      </c>
      <c r="ITS267" t="s">
        <v>595</v>
      </c>
      <c r="ITT267" t="s">
        <v>595</v>
      </c>
      <c r="ITU267" t="s">
        <v>595</v>
      </c>
      <c r="ITV267" t="s">
        <v>595</v>
      </c>
      <c r="ITW267" t="s">
        <v>595</v>
      </c>
      <c r="ITX267" t="s">
        <v>595</v>
      </c>
      <c r="ITY267" t="s">
        <v>595</v>
      </c>
      <c r="ITZ267" t="s">
        <v>595</v>
      </c>
      <c r="IUA267" t="s">
        <v>595</v>
      </c>
      <c r="IUB267" t="s">
        <v>595</v>
      </c>
      <c r="IUC267" t="s">
        <v>595</v>
      </c>
      <c r="IUD267" t="s">
        <v>595</v>
      </c>
      <c r="IUE267" t="s">
        <v>595</v>
      </c>
      <c r="IUF267" t="s">
        <v>595</v>
      </c>
      <c r="IUG267" t="s">
        <v>595</v>
      </c>
      <c r="IUH267" t="s">
        <v>595</v>
      </c>
      <c r="IUI267" t="s">
        <v>595</v>
      </c>
      <c r="IUJ267" t="s">
        <v>595</v>
      </c>
      <c r="IUK267" t="s">
        <v>595</v>
      </c>
      <c r="IUL267" t="s">
        <v>595</v>
      </c>
      <c r="IUM267" t="s">
        <v>595</v>
      </c>
      <c r="IUN267" t="s">
        <v>595</v>
      </c>
      <c r="IUO267" t="s">
        <v>595</v>
      </c>
      <c r="IUP267" t="s">
        <v>595</v>
      </c>
      <c r="IUQ267" t="s">
        <v>595</v>
      </c>
      <c r="IUR267" t="s">
        <v>595</v>
      </c>
      <c r="IUS267" t="s">
        <v>595</v>
      </c>
      <c r="IUT267" t="s">
        <v>595</v>
      </c>
      <c r="IUU267" t="s">
        <v>595</v>
      </c>
      <c r="IUV267" t="s">
        <v>595</v>
      </c>
      <c r="IUW267" t="s">
        <v>595</v>
      </c>
      <c r="IUX267" t="s">
        <v>595</v>
      </c>
      <c r="IUY267" t="s">
        <v>595</v>
      </c>
      <c r="IUZ267" t="s">
        <v>595</v>
      </c>
      <c r="IVA267" t="s">
        <v>595</v>
      </c>
      <c r="IVB267" t="s">
        <v>595</v>
      </c>
      <c r="IVC267" t="s">
        <v>595</v>
      </c>
      <c r="IVD267" t="s">
        <v>595</v>
      </c>
      <c r="IVE267" t="s">
        <v>595</v>
      </c>
      <c r="IVF267" t="s">
        <v>595</v>
      </c>
      <c r="IVG267" t="s">
        <v>595</v>
      </c>
      <c r="IVH267" t="s">
        <v>595</v>
      </c>
      <c r="IVI267" t="s">
        <v>595</v>
      </c>
      <c r="IVJ267" t="s">
        <v>595</v>
      </c>
      <c r="IVK267" t="s">
        <v>595</v>
      </c>
      <c r="IVL267" t="s">
        <v>595</v>
      </c>
      <c r="IVM267" t="s">
        <v>595</v>
      </c>
      <c r="IVN267" t="s">
        <v>595</v>
      </c>
      <c r="IVO267" t="s">
        <v>595</v>
      </c>
      <c r="IVP267" t="s">
        <v>595</v>
      </c>
      <c r="IVQ267" t="s">
        <v>595</v>
      </c>
      <c r="IVR267" t="s">
        <v>595</v>
      </c>
      <c r="IVS267" t="s">
        <v>595</v>
      </c>
      <c r="IVT267" t="s">
        <v>595</v>
      </c>
      <c r="IVU267" t="s">
        <v>595</v>
      </c>
      <c r="IVV267" t="s">
        <v>595</v>
      </c>
      <c r="IVW267" t="s">
        <v>595</v>
      </c>
      <c r="IVX267" t="s">
        <v>595</v>
      </c>
      <c r="IVY267" t="s">
        <v>595</v>
      </c>
      <c r="IVZ267" t="s">
        <v>595</v>
      </c>
      <c r="IWA267" t="s">
        <v>595</v>
      </c>
      <c r="IWB267" t="s">
        <v>595</v>
      </c>
      <c r="IWC267" t="s">
        <v>595</v>
      </c>
      <c r="IWD267" t="s">
        <v>595</v>
      </c>
      <c r="IWE267" t="s">
        <v>595</v>
      </c>
      <c r="IWF267" t="s">
        <v>595</v>
      </c>
      <c r="IWG267" t="s">
        <v>595</v>
      </c>
      <c r="IWH267" t="s">
        <v>595</v>
      </c>
      <c r="IWI267" t="s">
        <v>595</v>
      </c>
      <c r="IWJ267" t="s">
        <v>595</v>
      </c>
      <c r="IWK267" t="s">
        <v>595</v>
      </c>
      <c r="IWL267" t="s">
        <v>595</v>
      </c>
      <c r="IWM267" t="s">
        <v>595</v>
      </c>
      <c r="IWN267" t="s">
        <v>595</v>
      </c>
      <c r="IWO267" t="s">
        <v>595</v>
      </c>
      <c r="IWP267" t="s">
        <v>595</v>
      </c>
      <c r="IWQ267" t="s">
        <v>595</v>
      </c>
      <c r="IWR267" t="s">
        <v>595</v>
      </c>
      <c r="IWS267" t="s">
        <v>595</v>
      </c>
      <c r="IWT267" t="s">
        <v>595</v>
      </c>
      <c r="IWU267" t="s">
        <v>595</v>
      </c>
      <c r="IWV267" t="s">
        <v>595</v>
      </c>
      <c r="IWW267" t="s">
        <v>595</v>
      </c>
      <c r="IWX267" t="s">
        <v>595</v>
      </c>
      <c r="IWY267" t="s">
        <v>595</v>
      </c>
      <c r="IWZ267" t="s">
        <v>595</v>
      </c>
      <c r="IXA267" t="s">
        <v>595</v>
      </c>
      <c r="IXB267" t="s">
        <v>595</v>
      </c>
      <c r="IXC267" t="s">
        <v>595</v>
      </c>
      <c r="IXD267" t="s">
        <v>595</v>
      </c>
      <c r="IXE267" t="s">
        <v>595</v>
      </c>
      <c r="IXF267" t="s">
        <v>595</v>
      </c>
      <c r="IXG267" t="s">
        <v>595</v>
      </c>
      <c r="IXH267" t="s">
        <v>595</v>
      </c>
      <c r="IXI267" t="s">
        <v>595</v>
      </c>
      <c r="IXJ267" t="s">
        <v>595</v>
      </c>
      <c r="IXK267" t="s">
        <v>595</v>
      </c>
      <c r="IXL267" t="s">
        <v>595</v>
      </c>
      <c r="IXM267" t="s">
        <v>595</v>
      </c>
      <c r="IXN267" t="s">
        <v>595</v>
      </c>
      <c r="IXO267" t="s">
        <v>595</v>
      </c>
      <c r="IXP267" t="s">
        <v>595</v>
      </c>
      <c r="IXQ267" t="s">
        <v>595</v>
      </c>
      <c r="IXR267" t="s">
        <v>595</v>
      </c>
      <c r="IXS267" t="s">
        <v>595</v>
      </c>
      <c r="IXT267" t="s">
        <v>595</v>
      </c>
      <c r="IXU267" t="s">
        <v>595</v>
      </c>
      <c r="IXV267" t="s">
        <v>595</v>
      </c>
      <c r="IXW267" t="s">
        <v>595</v>
      </c>
      <c r="IXX267" t="s">
        <v>595</v>
      </c>
      <c r="IXY267" t="s">
        <v>595</v>
      </c>
      <c r="IXZ267" t="s">
        <v>595</v>
      </c>
      <c r="IYA267" t="s">
        <v>595</v>
      </c>
      <c r="IYB267" t="s">
        <v>595</v>
      </c>
      <c r="IYC267" t="s">
        <v>595</v>
      </c>
      <c r="IYD267" t="s">
        <v>595</v>
      </c>
      <c r="IYE267" t="s">
        <v>595</v>
      </c>
      <c r="IYF267" t="s">
        <v>595</v>
      </c>
      <c r="IYG267" t="s">
        <v>595</v>
      </c>
      <c r="IYH267" t="s">
        <v>595</v>
      </c>
      <c r="IYI267" t="s">
        <v>595</v>
      </c>
      <c r="IYJ267" t="s">
        <v>595</v>
      </c>
      <c r="IYK267" t="s">
        <v>595</v>
      </c>
      <c r="IYL267" t="s">
        <v>595</v>
      </c>
      <c r="IYM267" t="s">
        <v>595</v>
      </c>
      <c r="IYN267" t="s">
        <v>595</v>
      </c>
      <c r="IYO267" t="s">
        <v>595</v>
      </c>
      <c r="IYP267" t="s">
        <v>595</v>
      </c>
      <c r="IYQ267" t="s">
        <v>595</v>
      </c>
      <c r="IYR267" t="s">
        <v>595</v>
      </c>
      <c r="IYS267" t="s">
        <v>595</v>
      </c>
      <c r="IYT267" t="s">
        <v>595</v>
      </c>
      <c r="IYU267" t="s">
        <v>595</v>
      </c>
      <c r="IYV267" t="s">
        <v>595</v>
      </c>
      <c r="IYW267" t="s">
        <v>595</v>
      </c>
      <c r="IYX267" t="s">
        <v>595</v>
      </c>
      <c r="IYY267" t="s">
        <v>595</v>
      </c>
      <c r="IYZ267" t="s">
        <v>595</v>
      </c>
      <c r="IZA267" t="s">
        <v>595</v>
      </c>
      <c r="IZB267" t="s">
        <v>595</v>
      </c>
      <c r="IZC267" t="s">
        <v>595</v>
      </c>
      <c r="IZD267" t="s">
        <v>595</v>
      </c>
      <c r="IZE267" t="s">
        <v>595</v>
      </c>
      <c r="IZF267" t="s">
        <v>595</v>
      </c>
      <c r="IZG267" t="s">
        <v>595</v>
      </c>
      <c r="IZH267" t="s">
        <v>595</v>
      </c>
      <c r="IZI267" t="s">
        <v>595</v>
      </c>
      <c r="IZJ267" t="s">
        <v>595</v>
      </c>
      <c r="IZK267" t="s">
        <v>595</v>
      </c>
      <c r="IZL267" t="s">
        <v>595</v>
      </c>
      <c r="IZM267" t="s">
        <v>595</v>
      </c>
      <c r="IZN267" t="s">
        <v>595</v>
      </c>
      <c r="IZO267" t="s">
        <v>595</v>
      </c>
      <c r="IZP267" t="s">
        <v>595</v>
      </c>
      <c r="IZQ267" t="s">
        <v>595</v>
      </c>
      <c r="IZR267" t="s">
        <v>595</v>
      </c>
      <c r="IZS267" t="s">
        <v>595</v>
      </c>
      <c r="IZT267" t="s">
        <v>595</v>
      </c>
      <c r="IZU267" t="s">
        <v>595</v>
      </c>
      <c r="IZV267" t="s">
        <v>595</v>
      </c>
      <c r="IZW267" t="s">
        <v>595</v>
      </c>
      <c r="IZX267" t="s">
        <v>595</v>
      </c>
      <c r="IZY267" t="s">
        <v>595</v>
      </c>
      <c r="IZZ267" t="s">
        <v>595</v>
      </c>
      <c r="JAA267" t="s">
        <v>595</v>
      </c>
      <c r="JAB267" t="s">
        <v>595</v>
      </c>
      <c r="JAC267" t="s">
        <v>595</v>
      </c>
      <c r="JAD267" t="s">
        <v>595</v>
      </c>
      <c r="JAE267" t="s">
        <v>595</v>
      </c>
      <c r="JAF267" t="s">
        <v>595</v>
      </c>
      <c r="JAG267" t="s">
        <v>595</v>
      </c>
      <c r="JAH267" t="s">
        <v>595</v>
      </c>
      <c r="JAI267" t="s">
        <v>595</v>
      </c>
      <c r="JAJ267" t="s">
        <v>595</v>
      </c>
      <c r="JAK267" t="s">
        <v>595</v>
      </c>
      <c r="JAL267" t="s">
        <v>595</v>
      </c>
      <c r="JAM267" t="s">
        <v>595</v>
      </c>
      <c r="JAN267" t="s">
        <v>595</v>
      </c>
      <c r="JAO267" t="s">
        <v>595</v>
      </c>
      <c r="JAP267" t="s">
        <v>595</v>
      </c>
      <c r="JAQ267" t="s">
        <v>595</v>
      </c>
      <c r="JAR267" t="s">
        <v>595</v>
      </c>
      <c r="JAS267" t="s">
        <v>595</v>
      </c>
      <c r="JAT267" t="s">
        <v>595</v>
      </c>
      <c r="JAU267" t="s">
        <v>595</v>
      </c>
      <c r="JAV267" t="s">
        <v>595</v>
      </c>
      <c r="JAW267" t="s">
        <v>595</v>
      </c>
      <c r="JAX267" t="s">
        <v>595</v>
      </c>
      <c r="JAY267" t="s">
        <v>595</v>
      </c>
      <c r="JAZ267" t="s">
        <v>595</v>
      </c>
      <c r="JBA267" t="s">
        <v>595</v>
      </c>
      <c r="JBB267" t="s">
        <v>595</v>
      </c>
      <c r="JBC267" t="s">
        <v>595</v>
      </c>
      <c r="JBD267" t="s">
        <v>595</v>
      </c>
      <c r="JBE267" t="s">
        <v>595</v>
      </c>
      <c r="JBF267" t="s">
        <v>595</v>
      </c>
      <c r="JBG267" t="s">
        <v>595</v>
      </c>
      <c r="JBH267" t="s">
        <v>595</v>
      </c>
      <c r="JBI267" t="s">
        <v>595</v>
      </c>
      <c r="JBJ267" t="s">
        <v>595</v>
      </c>
      <c r="JBK267" t="s">
        <v>595</v>
      </c>
      <c r="JBL267" t="s">
        <v>595</v>
      </c>
      <c r="JBM267" t="s">
        <v>595</v>
      </c>
      <c r="JBN267" t="s">
        <v>595</v>
      </c>
      <c r="JBO267" t="s">
        <v>595</v>
      </c>
      <c r="JBP267" t="s">
        <v>595</v>
      </c>
      <c r="JBQ267" t="s">
        <v>595</v>
      </c>
      <c r="JBR267" t="s">
        <v>595</v>
      </c>
      <c r="JBS267" t="s">
        <v>595</v>
      </c>
      <c r="JBT267" t="s">
        <v>595</v>
      </c>
      <c r="JBU267" t="s">
        <v>595</v>
      </c>
      <c r="JBV267" t="s">
        <v>595</v>
      </c>
      <c r="JBW267" t="s">
        <v>595</v>
      </c>
      <c r="JBX267" t="s">
        <v>595</v>
      </c>
      <c r="JBY267" t="s">
        <v>595</v>
      </c>
      <c r="JBZ267" t="s">
        <v>595</v>
      </c>
      <c r="JCA267" t="s">
        <v>595</v>
      </c>
      <c r="JCB267" t="s">
        <v>595</v>
      </c>
      <c r="JCC267" t="s">
        <v>595</v>
      </c>
      <c r="JCD267" t="s">
        <v>595</v>
      </c>
      <c r="JCE267" t="s">
        <v>595</v>
      </c>
      <c r="JCF267" t="s">
        <v>595</v>
      </c>
      <c r="JCG267" t="s">
        <v>595</v>
      </c>
      <c r="JCH267" t="s">
        <v>595</v>
      </c>
      <c r="JCI267" t="s">
        <v>595</v>
      </c>
      <c r="JCJ267" t="s">
        <v>595</v>
      </c>
      <c r="JCK267" t="s">
        <v>595</v>
      </c>
      <c r="JCL267" t="s">
        <v>595</v>
      </c>
      <c r="JCM267" t="s">
        <v>595</v>
      </c>
      <c r="JCN267" t="s">
        <v>595</v>
      </c>
      <c r="JCO267" t="s">
        <v>595</v>
      </c>
      <c r="JCP267" t="s">
        <v>595</v>
      </c>
      <c r="JCQ267" t="s">
        <v>595</v>
      </c>
      <c r="JCR267" t="s">
        <v>595</v>
      </c>
      <c r="JCS267" t="s">
        <v>595</v>
      </c>
      <c r="JCT267" t="s">
        <v>595</v>
      </c>
      <c r="JCU267" t="s">
        <v>595</v>
      </c>
      <c r="JCV267" t="s">
        <v>595</v>
      </c>
      <c r="JCW267" t="s">
        <v>595</v>
      </c>
      <c r="JCX267" t="s">
        <v>595</v>
      </c>
      <c r="JCY267" t="s">
        <v>595</v>
      </c>
      <c r="JCZ267" t="s">
        <v>595</v>
      </c>
      <c r="JDA267" t="s">
        <v>595</v>
      </c>
      <c r="JDB267" t="s">
        <v>595</v>
      </c>
      <c r="JDC267" t="s">
        <v>595</v>
      </c>
      <c r="JDD267" t="s">
        <v>595</v>
      </c>
      <c r="JDE267" t="s">
        <v>595</v>
      </c>
      <c r="JDF267" t="s">
        <v>595</v>
      </c>
      <c r="JDG267" t="s">
        <v>595</v>
      </c>
      <c r="JDH267" t="s">
        <v>595</v>
      </c>
      <c r="JDI267" t="s">
        <v>595</v>
      </c>
      <c r="JDJ267" t="s">
        <v>595</v>
      </c>
      <c r="JDK267" t="s">
        <v>595</v>
      </c>
      <c r="JDL267" t="s">
        <v>595</v>
      </c>
      <c r="JDM267" t="s">
        <v>595</v>
      </c>
      <c r="JDN267" t="s">
        <v>595</v>
      </c>
      <c r="JDO267" t="s">
        <v>595</v>
      </c>
      <c r="JDP267" t="s">
        <v>595</v>
      </c>
      <c r="JDQ267" t="s">
        <v>595</v>
      </c>
      <c r="JDR267" t="s">
        <v>595</v>
      </c>
      <c r="JDS267" t="s">
        <v>595</v>
      </c>
      <c r="JDT267" t="s">
        <v>595</v>
      </c>
      <c r="JDU267" t="s">
        <v>595</v>
      </c>
      <c r="JDV267" t="s">
        <v>595</v>
      </c>
      <c r="JDW267" t="s">
        <v>595</v>
      </c>
      <c r="JDX267" t="s">
        <v>595</v>
      </c>
      <c r="JDY267" t="s">
        <v>595</v>
      </c>
      <c r="JDZ267" t="s">
        <v>595</v>
      </c>
      <c r="JEA267" t="s">
        <v>595</v>
      </c>
      <c r="JEB267" t="s">
        <v>595</v>
      </c>
      <c r="JEC267" t="s">
        <v>595</v>
      </c>
      <c r="JED267" t="s">
        <v>595</v>
      </c>
      <c r="JEE267" t="s">
        <v>595</v>
      </c>
      <c r="JEF267" t="s">
        <v>595</v>
      </c>
      <c r="JEG267" t="s">
        <v>595</v>
      </c>
      <c r="JEH267" t="s">
        <v>595</v>
      </c>
      <c r="JEI267" t="s">
        <v>595</v>
      </c>
      <c r="JEJ267" t="s">
        <v>595</v>
      </c>
      <c r="JEK267" t="s">
        <v>595</v>
      </c>
      <c r="JEL267" t="s">
        <v>595</v>
      </c>
      <c r="JEM267" t="s">
        <v>595</v>
      </c>
      <c r="JEN267" t="s">
        <v>595</v>
      </c>
      <c r="JEO267" t="s">
        <v>595</v>
      </c>
      <c r="JEP267" t="s">
        <v>595</v>
      </c>
      <c r="JEQ267" t="s">
        <v>595</v>
      </c>
      <c r="JER267" t="s">
        <v>595</v>
      </c>
      <c r="JES267" t="s">
        <v>595</v>
      </c>
      <c r="JET267" t="s">
        <v>595</v>
      </c>
      <c r="JEU267" t="s">
        <v>595</v>
      </c>
      <c r="JEV267" t="s">
        <v>595</v>
      </c>
      <c r="JEW267" t="s">
        <v>595</v>
      </c>
      <c r="JEX267" t="s">
        <v>595</v>
      </c>
      <c r="JEY267" t="s">
        <v>595</v>
      </c>
      <c r="JEZ267" t="s">
        <v>595</v>
      </c>
      <c r="JFA267" t="s">
        <v>595</v>
      </c>
      <c r="JFB267" t="s">
        <v>595</v>
      </c>
      <c r="JFC267" t="s">
        <v>595</v>
      </c>
      <c r="JFD267" t="s">
        <v>595</v>
      </c>
      <c r="JFE267" t="s">
        <v>595</v>
      </c>
      <c r="JFF267" t="s">
        <v>595</v>
      </c>
      <c r="JFG267" t="s">
        <v>595</v>
      </c>
      <c r="JFH267" t="s">
        <v>595</v>
      </c>
      <c r="JFI267" t="s">
        <v>595</v>
      </c>
      <c r="JFJ267" t="s">
        <v>595</v>
      </c>
      <c r="JFK267" t="s">
        <v>595</v>
      </c>
      <c r="JFL267" t="s">
        <v>595</v>
      </c>
      <c r="JFM267" t="s">
        <v>595</v>
      </c>
      <c r="JFN267" t="s">
        <v>595</v>
      </c>
      <c r="JFO267" t="s">
        <v>595</v>
      </c>
      <c r="JFP267" t="s">
        <v>595</v>
      </c>
      <c r="JFQ267" t="s">
        <v>595</v>
      </c>
      <c r="JFR267" t="s">
        <v>595</v>
      </c>
      <c r="JFS267" t="s">
        <v>595</v>
      </c>
      <c r="JFT267" t="s">
        <v>595</v>
      </c>
      <c r="JFU267" t="s">
        <v>595</v>
      </c>
      <c r="JFV267" t="s">
        <v>595</v>
      </c>
      <c r="JFW267" t="s">
        <v>595</v>
      </c>
      <c r="JFX267" t="s">
        <v>595</v>
      </c>
      <c r="JFY267" t="s">
        <v>595</v>
      </c>
      <c r="JFZ267" t="s">
        <v>595</v>
      </c>
      <c r="JGA267" t="s">
        <v>595</v>
      </c>
      <c r="JGB267" t="s">
        <v>595</v>
      </c>
      <c r="JGC267" t="s">
        <v>595</v>
      </c>
      <c r="JGD267" t="s">
        <v>595</v>
      </c>
      <c r="JGE267" t="s">
        <v>595</v>
      </c>
      <c r="JGF267" t="s">
        <v>595</v>
      </c>
      <c r="JGG267" t="s">
        <v>595</v>
      </c>
      <c r="JGH267" t="s">
        <v>595</v>
      </c>
      <c r="JGI267" t="s">
        <v>595</v>
      </c>
      <c r="JGJ267" t="s">
        <v>595</v>
      </c>
      <c r="JGK267" t="s">
        <v>595</v>
      </c>
      <c r="JGL267" t="s">
        <v>595</v>
      </c>
      <c r="JGM267" t="s">
        <v>595</v>
      </c>
      <c r="JGN267" t="s">
        <v>595</v>
      </c>
      <c r="JGO267" t="s">
        <v>595</v>
      </c>
      <c r="JGP267" t="s">
        <v>595</v>
      </c>
      <c r="JGQ267" t="s">
        <v>595</v>
      </c>
      <c r="JGR267" t="s">
        <v>595</v>
      </c>
      <c r="JGS267" t="s">
        <v>595</v>
      </c>
      <c r="JGT267" t="s">
        <v>595</v>
      </c>
      <c r="JGU267" t="s">
        <v>595</v>
      </c>
      <c r="JGV267" t="s">
        <v>595</v>
      </c>
      <c r="JGW267" t="s">
        <v>595</v>
      </c>
      <c r="JGX267" t="s">
        <v>595</v>
      </c>
      <c r="JGY267" t="s">
        <v>595</v>
      </c>
      <c r="JGZ267" t="s">
        <v>595</v>
      </c>
      <c r="JHA267" t="s">
        <v>595</v>
      </c>
      <c r="JHB267" t="s">
        <v>595</v>
      </c>
      <c r="JHC267" t="s">
        <v>595</v>
      </c>
      <c r="JHD267" t="s">
        <v>595</v>
      </c>
      <c r="JHE267" t="s">
        <v>595</v>
      </c>
      <c r="JHF267" t="s">
        <v>595</v>
      </c>
      <c r="JHG267" t="s">
        <v>595</v>
      </c>
      <c r="JHH267" t="s">
        <v>595</v>
      </c>
      <c r="JHI267" t="s">
        <v>595</v>
      </c>
      <c r="JHJ267" t="s">
        <v>595</v>
      </c>
      <c r="JHK267" t="s">
        <v>595</v>
      </c>
      <c r="JHL267" t="s">
        <v>595</v>
      </c>
      <c r="JHM267" t="s">
        <v>595</v>
      </c>
      <c r="JHN267" t="s">
        <v>595</v>
      </c>
      <c r="JHO267" t="s">
        <v>595</v>
      </c>
      <c r="JHP267" t="s">
        <v>595</v>
      </c>
      <c r="JHQ267" t="s">
        <v>595</v>
      </c>
      <c r="JHR267" t="s">
        <v>595</v>
      </c>
      <c r="JHS267" t="s">
        <v>595</v>
      </c>
      <c r="JHT267" t="s">
        <v>595</v>
      </c>
      <c r="JHU267" t="s">
        <v>595</v>
      </c>
      <c r="JHV267" t="s">
        <v>595</v>
      </c>
      <c r="JHW267" t="s">
        <v>595</v>
      </c>
      <c r="JHX267" t="s">
        <v>595</v>
      </c>
      <c r="JHY267" t="s">
        <v>595</v>
      </c>
      <c r="JHZ267" t="s">
        <v>595</v>
      </c>
      <c r="JIA267" t="s">
        <v>595</v>
      </c>
      <c r="JIB267" t="s">
        <v>595</v>
      </c>
      <c r="JIC267" t="s">
        <v>595</v>
      </c>
      <c r="JID267" t="s">
        <v>595</v>
      </c>
      <c r="JIE267" t="s">
        <v>595</v>
      </c>
      <c r="JIF267" t="s">
        <v>595</v>
      </c>
      <c r="JIG267" t="s">
        <v>595</v>
      </c>
      <c r="JIH267" t="s">
        <v>595</v>
      </c>
      <c r="JII267" t="s">
        <v>595</v>
      </c>
      <c r="JIJ267" t="s">
        <v>595</v>
      </c>
      <c r="JIK267" t="s">
        <v>595</v>
      </c>
      <c r="JIL267" t="s">
        <v>595</v>
      </c>
      <c r="JIM267" t="s">
        <v>595</v>
      </c>
      <c r="JIN267" t="s">
        <v>595</v>
      </c>
      <c r="JIO267" t="s">
        <v>595</v>
      </c>
      <c r="JIP267" t="s">
        <v>595</v>
      </c>
      <c r="JIQ267" t="s">
        <v>595</v>
      </c>
      <c r="JIR267" t="s">
        <v>595</v>
      </c>
      <c r="JIS267" t="s">
        <v>595</v>
      </c>
      <c r="JIT267" t="s">
        <v>595</v>
      </c>
      <c r="JIU267" t="s">
        <v>595</v>
      </c>
      <c r="JIV267" t="s">
        <v>595</v>
      </c>
      <c r="JIW267" t="s">
        <v>595</v>
      </c>
      <c r="JIX267" t="s">
        <v>595</v>
      </c>
      <c r="JIY267" t="s">
        <v>595</v>
      </c>
      <c r="JIZ267" t="s">
        <v>595</v>
      </c>
      <c r="JJA267" t="s">
        <v>595</v>
      </c>
      <c r="JJB267" t="s">
        <v>595</v>
      </c>
      <c r="JJC267" t="s">
        <v>595</v>
      </c>
      <c r="JJD267" t="s">
        <v>595</v>
      </c>
      <c r="JJE267" t="s">
        <v>595</v>
      </c>
      <c r="JJF267" t="s">
        <v>595</v>
      </c>
      <c r="JJG267" t="s">
        <v>595</v>
      </c>
      <c r="JJH267" t="s">
        <v>595</v>
      </c>
      <c r="JJI267" t="s">
        <v>595</v>
      </c>
      <c r="JJJ267" t="s">
        <v>595</v>
      </c>
      <c r="JJK267" t="s">
        <v>595</v>
      </c>
      <c r="JJL267" t="s">
        <v>595</v>
      </c>
      <c r="JJM267" t="s">
        <v>595</v>
      </c>
      <c r="JJN267" t="s">
        <v>595</v>
      </c>
      <c r="JJO267" t="s">
        <v>595</v>
      </c>
      <c r="JJP267" t="s">
        <v>595</v>
      </c>
      <c r="JJQ267" t="s">
        <v>595</v>
      </c>
      <c r="JJR267" t="s">
        <v>595</v>
      </c>
      <c r="JJS267" t="s">
        <v>595</v>
      </c>
      <c r="JJT267" t="s">
        <v>595</v>
      </c>
      <c r="JJU267" t="s">
        <v>595</v>
      </c>
      <c r="JJV267" t="s">
        <v>595</v>
      </c>
      <c r="JJW267" t="s">
        <v>595</v>
      </c>
      <c r="JJX267" t="s">
        <v>595</v>
      </c>
      <c r="JJY267" t="s">
        <v>595</v>
      </c>
      <c r="JJZ267" t="s">
        <v>595</v>
      </c>
      <c r="JKA267" t="s">
        <v>595</v>
      </c>
      <c r="JKB267" t="s">
        <v>595</v>
      </c>
      <c r="JKC267" t="s">
        <v>595</v>
      </c>
      <c r="JKD267" t="s">
        <v>595</v>
      </c>
      <c r="JKE267" t="s">
        <v>595</v>
      </c>
      <c r="JKF267" t="s">
        <v>595</v>
      </c>
      <c r="JKG267" t="s">
        <v>595</v>
      </c>
      <c r="JKH267" t="s">
        <v>595</v>
      </c>
      <c r="JKI267" t="s">
        <v>595</v>
      </c>
      <c r="JKJ267" t="s">
        <v>595</v>
      </c>
      <c r="JKK267" t="s">
        <v>595</v>
      </c>
      <c r="JKL267" t="s">
        <v>595</v>
      </c>
      <c r="JKM267" t="s">
        <v>595</v>
      </c>
      <c r="JKN267" t="s">
        <v>595</v>
      </c>
      <c r="JKO267" t="s">
        <v>595</v>
      </c>
      <c r="JKP267" t="s">
        <v>595</v>
      </c>
      <c r="JKQ267" t="s">
        <v>595</v>
      </c>
      <c r="JKR267" t="s">
        <v>595</v>
      </c>
      <c r="JKS267" t="s">
        <v>595</v>
      </c>
      <c r="JKT267" t="s">
        <v>595</v>
      </c>
      <c r="JKU267" t="s">
        <v>595</v>
      </c>
      <c r="JKV267" t="s">
        <v>595</v>
      </c>
      <c r="JKW267" t="s">
        <v>595</v>
      </c>
      <c r="JKX267" t="s">
        <v>595</v>
      </c>
      <c r="JKY267" t="s">
        <v>595</v>
      </c>
      <c r="JKZ267" t="s">
        <v>595</v>
      </c>
      <c r="JLA267" t="s">
        <v>595</v>
      </c>
      <c r="JLB267" t="s">
        <v>595</v>
      </c>
      <c r="JLC267" t="s">
        <v>595</v>
      </c>
      <c r="JLD267" t="s">
        <v>595</v>
      </c>
      <c r="JLE267" t="s">
        <v>595</v>
      </c>
      <c r="JLF267" t="s">
        <v>595</v>
      </c>
      <c r="JLG267" t="s">
        <v>595</v>
      </c>
      <c r="JLH267" t="s">
        <v>595</v>
      </c>
      <c r="JLI267" t="s">
        <v>595</v>
      </c>
      <c r="JLJ267" t="s">
        <v>595</v>
      </c>
      <c r="JLK267" t="s">
        <v>595</v>
      </c>
      <c r="JLL267" t="s">
        <v>595</v>
      </c>
      <c r="JLM267" t="s">
        <v>595</v>
      </c>
      <c r="JLN267" t="s">
        <v>595</v>
      </c>
      <c r="JLO267" t="s">
        <v>595</v>
      </c>
      <c r="JLP267" t="s">
        <v>595</v>
      </c>
      <c r="JLQ267" t="s">
        <v>595</v>
      </c>
      <c r="JLR267" t="s">
        <v>595</v>
      </c>
      <c r="JLS267" t="s">
        <v>595</v>
      </c>
      <c r="JLT267" t="s">
        <v>595</v>
      </c>
      <c r="JLU267" t="s">
        <v>595</v>
      </c>
      <c r="JLV267" t="s">
        <v>595</v>
      </c>
      <c r="JLW267" t="s">
        <v>595</v>
      </c>
      <c r="JLX267" t="s">
        <v>595</v>
      </c>
      <c r="JLY267" t="s">
        <v>595</v>
      </c>
      <c r="JLZ267" t="s">
        <v>595</v>
      </c>
      <c r="JMA267" t="s">
        <v>595</v>
      </c>
      <c r="JMB267" t="s">
        <v>595</v>
      </c>
      <c r="JMC267" t="s">
        <v>595</v>
      </c>
      <c r="JMD267" t="s">
        <v>595</v>
      </c>
      <c r="JME267" t="s">
        <v>595</v>
      </c>
      <c r="JMF267" t="s">
        <v>595</v>
      </c>
      <c r="JMG267" t="s">
        <v>595</v>
      </c>
      <c r="JMH267" t="s">
        <v>595</v>
      </c>
      <c r="JMI267" t="s">
        <v>595</v>
      </c>
      <c r="JMJ267" t="s">
        <v>595</v>
      </c>
      <c r="JMK267" t="s">
        <v>595</v>
      </c>
      <c r="JML267" t="s">
        <v>595</v>
      </c>
      <c r="JMM267" t="s">
        <v>595</v>
      </c>
      <c r="JMN267" t="s">
        <v>595</v>
      </c>
      <c r="JMO267" t="s">
        <v>595</v>
      </c>
      <c r="JMP267" t="s">
        <v>595</v>
      </c>
      <c r="JMQ267" t="s">
        <v>595</v>
      </c>
      <c r="JMR267" t="s">
        <v>595</v>
      </c>
      <c r="JMS267" t="s">
        <v>595</v>
      </c>
      <c r="JMT267" t="s">
        <v>595</v>
      </c>
      <c r="JMU267" t="s">
        <v>595</v>
      </c>
      <c r="JMV267" t="s">
        <v>595</v>
      </c>
      <c r="JMW267" t="s">
        <v>595</v>
      </c>
      <c r="JMX267" t="s">
        <v>595</v>
      </c>
      <c r="JMY267" t="s">
        <v>595</v>
      </c>
      <c r="JMZ267" t="s">
        <v>595</v>
      </c>
      <c r="JNA267" t="s">
        <v>595</v>
      </c>
      <c r="JNB267" t="s">
        <v>595</v>
      </c>
      <c r="JNC267" t="s">
        <v>595</v>
      </c>
      <c r="JND267" t="s">
        <v>595</v>
      </c>
      <c r="JNE267" t="s">
        <v>595</v>
      </c>
      <c r="JNF267" t="s">
        <v>595</v>
      </c>
      <c r="JNG267" t="s">
        <v>595</v>
      </c>
      <c r="JNH267" t="s">
        <v>595</v>
      </c>
      <c r="JNI267" t="s">
        <v>595</v>
      </c>
      <c r="JNJ267" t="s">
        <v>595</v>
      </c>
      <c r="JNK267" t="s">
        <v>595</v>
      </c>
      <c r="JNL267" t="s">
        <v>595</v>
      </c>
      <c r="JNM267" t="s">
        <v>595</v>
      </c>
      <c r="JNN267" t="s">
        <v>595</v>
      </c>
      <c r="JNO267" t="s">
        <v>595</v>
      </c>
      <c r="JNP267" t="s">
        <v>595</v>
      </c>
      <c r="JNQ267" t="s">
        <v>595</v>
      </c>
      <c r="JNR267" t="s">
        <v>595</v>
      </c>
      <c r="JNS267" t="s">
        <v>595</v>
      </c>
      <c r="JNT267" t="s">
        <v>595</v>
      </c>
      <c r="JNU267" t="s">
        <v>595</v>
      </c>
      <c r="JNV267" t="s">
        <v>595</v>
      </c>
      <c r="JNW267" t="s">
        <v>595</v>
      </c>
      <c r="JNX267" t="s">
        <v>595</v>
      </c>
      <c r="JNY267" t="s">
        <v>595</v>
      </c>
      <c r="JNZ267" t="s">
        <v>595</v>
      </c>
      <c r="JOA267" t="s">
        <v>595</v>
      </c>
      <c r="JOB267" t="s">
        <v>595</v>
      </c>
      <c r="JOC267" t="s">
        <v>595</v>
      </c>
      <c r="JOD267" t="s">
        <v>595</v>
      </c>
      <c r="JOE267" t="s">
        <v>595</v>
      </c>
      <c r="JOF267" t="s">
        <v>595</v>
      </c>
      <c r="JOG267" t="s">
        <v>595</v>
      </c>
      <c r="JOH267" t="s">
        <v>595</v>
      </c>
      <c r="JOI267" t="s">
        <v>595</v>
      </c>
      <c r="JOJ267" t="s">
        <v>595</v>
      </c>
      <c r="JOK267" t="s">
        <v>595</v>
      </c>
      <c r="JOL267" t="s">
        <v>595</v>
      </c>
      <c r="JOM267" t="s">
        <v>595</v>
      </c>
      <c r="JON267" t="s">
        <v>595</v>
      </c>
      <c r="JOO267" t="s">
        <v>595</v>
      </c>
      <c r="JOP267" t="s">
        <v>595</v>
      </c>
      <c r="JOQ267" t="s">
        <v>595</v>
      </c>
      <c r="JOR267" t="s">
        <v>595</v>
      </c>
      <c r="JOS267" t="s">
        <v>595</v>
      </c>
      <c r="JOT267" t="s">
        <v>595</v>
      </c>
      <c r="JOU267" t="s">
        <v>595</v>
      </c>
      <c r="JOV267" t="s">
        <v>595</v>
      </c>
      <c r="JOW267" t="s">
        <v>595</v>
      </c>
      <c r="JOX267" t="s">
        <v>595</v>
      </c>
      <c r="JOY267" t="s">
        <v>595</v>
      </c>
      <c r="JOZ267" t="s">
        <v>595</v>
      </c>
      <c r="JPA267" t="s">
        <v>595</v>
      </c>
      <c r="JPB267" t="s">
        <v>595</v>
      </c>
      <c r="JPC267" t="s">
        <v>595</v>
      </c>
      <c r="JPD267" t="s">
        <v>595</v>
      </c>
      <c r="JPE267" t="s">
        <v>595</v>
      </c>
      <c r="JPF267" t="s">
        <v>595</v>
      </c>
      <c r="JPG267" t="s">
        <v>595</v>
      </c>
      <c r="JPH267" t="s">
        <v>595</v>
      </c>
      <c r="JPI267" t="s">
        <v>595</v>
      </c>
      <c r="JPJ267" t="s">
        <v>595</v>
      </c>
      <c r="JPK267" t="s">
        <v>595</v>
      </c>
      <c r="JPL267" t="s">
        <v>595</v>
      </c>
      <c r="JPM267" t="s">
        <v>595</v>
      </c>
      <c r="JPN267" t="s">
        <v>595</v>
      </c>
      <c r="JPO267" t="s">
        <v>595</v>
      </c>
      <c r="JPP267" t="s">
        <v>595</v>
      </c>
      <c r="JPQ267" t="s">
        <v>595</v>
      </c>
      <c r="JPR267" t="s">
        <v>595</v>
      </c>
      <c r="JPS267" t="s">
        <v>595</v>
      </c>
      <c r="JPT267" t="s">
        <v>595</v>
      </c>
      <c r="JPU267" t="s">
        <v>595</v>
      </c>
      <c r="JPV267" t="s">
        <v>595</v>
      </c>
      <c r="JPW267" t="s">
        <v>595</v>
      </c>
      <c r="JPX267" t="s">
        <v>595</v>
      </c>
      <c r="JPY267" t="s">
        <v>595</v>
      </c>
      <c r="JPZ267" t="s">
        <v>595</v>
      </c>
      <c r="JQA267" t="s">
        <v>595</v>
      </c>
      <c r="JQB267" t="s">
        <v>595</v>
      </c>
      <c r="JQC267" t="s">
        <v>595</v>
      </c>
      <c r="JQD267" t="s">
        <v>595</v>
      </c>
      <c r="JQE267" t="s">
        <v>595</v>
      </c>
      <c r="JQF267" t="s">
        <v>595</v>
      </c>
      <c r="JQG267" t="s">
        <v>595</v>
      </c>
      <c r="JQH267" t="s">
        <v>595</v>
      </c>
      <c r="JQI267" t="s">
        <v>595</v>
      </c>
      <c r="JQJ267" t="s">
        <v>595</v>
      </c>
      <c r="JQK267" t="s">
        <v>595</v>
      </c>
      <c r="JQL267" t="s">
        <v>595</v>
      </c>
      <c r="JQM267" t="s">
        <v>595</v>
      </c>
      <c r="JQN267" t="s">
        <v>595</v>
      </c>
      <c r="JQO267" t="s">
        <v>595</v>
      </c>
      <c r="JQP267" t="s">
        <v>595</v>
      </c>
      <c r="JQQ267" t="s">
        <v>595</v>
      </c>
      <c r="JQR267" t="s">
        <v>595</v>
      </c>
      <c r="JQS267" t="s">
        <v>595</v>
      </c>
      <c r="JQT267" t="s">
        <v>595</v>
      </c>
      <c r="JQU267" t="s">
        <v>595</v>
      </c>
      <c r="JQV267" t="s">
        <v>595</v>
      </c>
      <c r="JQW267" t="s">
        <v>595</v>
      </c>
      <c r="JQX267" t="s">
        <v>595</v>
      </c>
      <c r="JQY267" t="s">
        <v>595</v>
      </c>
      <c r="JQZ267" t="s">
        <v>595</v>
      </c>
      <c r="JRA267" t="s">
        <v>595</v>
      </c>
      <c r="JRB267" t="s">
        <v>595</v>
      </c>
      <c r="JRC267" t="s">
        <v>595</v>
      </c>
      <c r="JRD267" t="s">
        <v>595</v>
      </c>
      <c r="JRE267" t="s">
        <v>595</v>
      </c>
      <c r="JRF267" t="s">
        <v>595</v>
      </c>
      <c r="JRG267" t="s">
        <v>595</v>
      </c>
      <c r="JRH267" t="s">
        <v>595</v>
      </c>
      <c r="JRI267" t="s">
        <v>595</v>
      </c>
      <c r="JRJ267" t="s">
        <v>595</v>
      </c>
      <c r="JRK267" t="s">
        <v>595</v>
      </c>
      <c r="JRL267" t="s">
        <v>595</v>
      </c>
      <c r="JRM267" t="s">
        <v>595</v>
      </c>
      <c r="JRN267" t="s">
        <v>595</v>
      </c>
      <c r="JRO267" t="s">
        <v>595</v>
      </c>
      <c r="JRP267" t="s">
        <v>595</v>
      </c>
      <c r="JRQ267" t="s">
        <v>595</v>
      </c>
      <c r="JRR267" t="s">
        <v>595</v>
      </c>
      <c r="JRS267" t="s">
        <v>595</v>
      </c>
      <c r="JRT267" t="s">
        <v>595</v>
      </c>
      <c r="JRU267" t="s">
        <v>595</v>
      </c>
      <c r="JRV267" t="s">
        <v>595</v>
      </c>
      <c r="JRW267" t="s">
        <v>595</v>
      </c>
      <c r="JRX267" t="s">
        <v>595</v>
      </c>
      <c r="JRY267" t="s">
        <v>595</v>
      </c>
      <c r="JRZ267" t="s">
        <v>595</v>
      </c>
      <c r="JSA267" t="s">
        <v>595</v>
      </c>
      <c r="JSB267" t="s">
        <v>595</v>
      </c>
      <c r="JSC267" t="s">
        <v>595</v>
      </c>
      <c r="JSD267" t="s">
        <v>595</v>
      </c>
      <c r="JSE267" t="s">
        <v>595</v>
      </c>
      <c r="JSF267" t="s">
        <v>595</v>
      </c>
      <c r="JSG267" t="s">
        <v>595</v>
      </c>
      <c r="JSH267" t="s">
        <v>595</v>
      </c>
      <c r="JSI267" t="s">
        <v>595</v>
      </c>
      <c r="JSJ267" t="s">
        <v>595</v>
      </c>
      <c r="JSK267" t="s">
        <v>595</v>
      </c>
      <c r="JSL267" t="s">
        <v>595</v>
      </c>
      <c r="JSM267" t="s">
        <v>595</v>
      </c>
      <c r="JSN267" t="s">
        <v>595</v>
      </c>
      <c r="JSO267" t="s">
        <v>595</v>
      </c>
      <c r="JSP267" t="s">
        <v>595</v>
      </c>
      <c r="JSQ267" t="s">
        <v>595</v>
      </c>
      <c r="JSR267" t="s">
        <v>595</v>
      </c>
      <c r="JSS267" t="s">
        <v>595</v>
      </c>
      <c r="JST267" t="s">
        <v>595</v>
      </c>
      <c r="JSU267" t="s">
        <v>595</v>
      </c>
      <c r="JSV267" t="s">
        <v>595</v>
      </c>
      <c r="JSW267" t="s">
        <v>595</v>
      </c>
      <c r="JSX267" t="s">
        <v>595</v>
      </c>
      <c r="JSY267" t="s">
        <v>595</v>
      </c>
      <c r="JSZ267" t="s">
        <v>595</v>
      </c>
      <c r="JTA267" t="s">
        <v>595</v>
      </c>
      <c r="JTB267" t="s">
        <v>595</v>
      </c>
      <c r="JTC267" t="s">
        <v>595</v>
      </c>
      <c r="JTD267" t="s">
        <v>595</v>
      </c>
      <c r="JTE267" t="s">
        <v>595</v>
      </c>
      <c r="JTF267" t="s">
        <v>595</v>
      </c>
      <c r="JTG267" t="s">
        <v>595</v>
      </c>
      <c r="JTH267" t="s">
        <v>595</v>
      </c>
      <c r="JTI267" t="s">
        <v>595</v>
      </c>
      <c r="JTJ267" t="s">
        <v>595</v>
      </c>
      <c r="JTK267" t="s">
        <v>595</v>
      </c>
      <c r="JTL267" t="s">
        <v>595</v>
      </c>
      <c r="JTM267" t="s">
        <v>595</v>
      </c>
      <c r="JTN267" t="s">
        <v>595</v>
      </c>
      <c r="JTO267" t="s">
        <v>595</v>
      </c>
      <c r="JTP267" t="s">
        <v>595</v>
      </c>
      <c r="JTQ267" t="s">
        <v>595</v>
      </c>
      <c r="JTR267" t="s">
        <v>595</v>
      </c>
      <c r="JTS267" t="s">
        <v>595</v>
      </c>
      <c r="JTT267" t="s">
        <v>595</v>
      </c>
      <c r="JTU267" t="s">
        <v>595</v>
      </c>
      <c r="JTV267" t="s">
        <v>595</v>
      </c>
      <c r="JTW267" t="s">
        <v>595</v>
      </c>
      <c r="JTX267" t="s">
        <v>595</v>
      </c>
      <c r="JTY267" t="s">
        <v>595</v>
      </c>
      <c r="JTZ267" t="s">
        <v>595</v>
      </c>
      <c r="JUA267" t="s">
        <v>595</v>
      </c>
      <c r="JUB267" t="s">
        <v>595</v>
      </c>
      <c r="JUC267" t="s">
        <v>595</v>
      </c>
      <c r="JUD267" t="s">
        <v>595</v>
      </c>
      <c r="JUE267" t="s">
        <v>595</v>
      </c>
      <c r="JUF267" t="s">
        <v>595</v>
      </c>
      <c r="JUG267" t="s">
        <v>595</v>
      </c>
      <c r="JUH267" t="s">
        <v>595</v>
      </c>
      <c r="JUI267" t="s">
        <v>595</v>
      </c>
      <c r="JUJ267" t="s">
        <v>595</v>
      </c>
      <c r="JUK267" t="s">
        <v>595</v>
      </c>
      <c r="JUL267" t="s">
        <v>595</v>
      </c>
      <c r="JUM267" t="s">
        <v>595</v>
      </c>
      <c r="JUN267" t="s">
        <v>595</v>
      </c>
      <c r="JUO267" t="s">
        <v>595</v>
      </c>
      <c r="JUP267" t="s">
        <v>595</v>
      </c>
      <c r="JUQ267" t="s">
        <v>595</v>
      </c>
      <c r="JUR267" t="s">
        <v>595</v>
      </c>
      <c r="JUS267" t="s">
        <v>595</v>
      </c>
      <c r="JUT267" t="s">
        <v>595</v>
      </c>
      <c r="JUU267" t="s">
        <v>595</v>
      </c>
      <c r="JUV267" t="s">
        <v>595</v>
      </c>
      <c r="JUW267" t="s">
        <v>595</v>
      </c>
      <c r="JUX267" t="s">
        <v>595</v>
      </c>
      <c r="JUY267" t="s">
        <v>595</v>
      </c>
      <c r="JUZ267" t="s">
        <v>595</v>
      </c>
      <c r="JVA267" t="s">
        <v>595</v>
      </c>
      <c r="JVB267" t="s">
        <v>595</v>
      </c>
      <c r="JVC267" t="s">
        <v>595</v>
      </c>
      <c r="JVD267" t="s">
        <v>595</v>
      </c>
      <c r="JVE267" t="s">
        <v>595</v>
      </c>
      <c r="JVF267" t="s">
        <v>595</v>
      </c>
      <c r="JVG267" t="s">
        <v>595</v>
      </c>
      <c r="JVH267" t="s">
        <v>595</v>
      </c>
      <c r="JVI267" t="s">
        <v>595</v>
      </c>
      <c r="JVJ267" t="s">
        <v>595</v>
      </c>
      <c r="JVK267" t="s">
        <v>595</v>
      </c>
      <c r="JVL267" t="s">
        <v>595</v>
      </c>
      <c r="JVM267" t="s">
        <v>595</v>
      </c>
      <c r="JVN267" t="s">
        <v>595</v>
      </c>
      <c r="JVO267" t="s">
        <v>595</v>
      </c>
      <c r="JVP267" t="s">
        <v>595</v>
      </c>
      <c r="JVQ267" t="s">
        <v>595</v>
      </c>
      <c r="JVR267" t="s">
        <v>595</v>
      </c>
      <c r="JVS267" t="s">
        <v>595</v>
      </c>
      <c r="JVT267" t="s">
        <v>595</v>
      </c>
      <c r="JVU267" t="s">
        <v>595</v>
      </c>
      <c r="JVV267" t="s">
        <v>595</v>
      </c>
      <c r="JVW267" t="s">
        <v>595</v>
      </c>
      <c r="JVX267" t="s">
        <v>595</v>
      </c>
      <c r="JVY267" t="s">
        <v>595</v>
      </c>
      <c r="JVZ267" t="s">
        <v>595</v>
      </c>
      <c r="JWA267" t="s">
        <v>595</v>
      </c>
      <c r="JWB267" t="s">
        <v>595</v>
      </c>
      <c r="JWC267" t="s">
        <v>595</v>
      </c>
      <c r="JWD267" t="s">
        <v>595</v>
      </c>
      <c r="JWE267" t="s">
        <v>595</v>
      </c>
      <c r="JWF267" t="s">
        <v>595</v>
      </c>
      <c r="JWG267" t="s">
        <v>595</v>
      </c>
      <c r="JWH267" t="s">
        <v>595</v>
      </c>
      <c r="JWI267" t="s">
        <v>595</v>
      </c>
      <c r="JWJ267" t="s">
        <v>595</v>
      </c>
      <c r="JWK267" t="s">
        <v>595</v>
      </c>
      <c r="JWL267" t="s">
        <v>595</v>
      </c>
      <c r="JWM267" t="s">
        <v>595</v>
      </c>
      <c r="JWN267" t="s">
        <v>595</v>
      </c>
      <c r="JWO267" t="s">
        <v>595</v>
      </c>
      <c r="JWP267" t="s">
        <v>595</v>
      </c>
      <c r="JWQ267" t="s">
        <v>595</v>
      </c>
      <c r="JWR267" t="s">
        <v>595</v>
      </c>
      <c r="JWS267" t="s">
        <v>595</v>
      </c>
      <c r="JWT267" t="s">
        <v>595</v>
      </c>
      <c r="JWU267" t="s">
        <v>595</v>
      </c>
      <c r="JWV267" t="s">
        <v>595</v>
      </c>
      <c r="JWW267" t="s">
        <v>595</v>
      </c>
      <c r="JWX267" t="s">
        <v>595</v>
      </c>
      <c r="JWY267" t="s">
        <v>595</v>
      </c>
      <c r="JWZ267" t="s">
        <v>595</v>
      </c>
      <c r="JXA267" t="s">
        <v>595</v>
      </c>
      <c r="JXB267" t="s">
        <v>595</v>
      </c>
      <c r="JXC267" t="s">
        <v>595</v>
      </c>
      <c r="JXD267" t="s">
        <v>595</v>
      </c>
      <c r="JXE267" t="s">
        <v>595</v>
      </c>
      <c r="JXF267" t="s">
        <v>595</v>
      </c>
      <c r="JXG267" t="s">
        <v>595</v>
      </c>
      <c r="JXH267" t="s">
        <v>595</v>
      </c>
      <c r="JXI267" t="s">
        <v>595</v>
      </c>
      <c r="JXJ267" t="s">
        <v>595</v>
      </c>
      <c r="JXK267" t="s">
        <v>595</v>
      </c>
      <c r="JXL267" t="s">
        <v>595</v>
      </c>
      <c r="JXM267" t="s">
        <v>595</v>
      </c>
      <c r="JXN267" t="s">
        <v>595</v>
      </c>
      <c r="JXO267" t="s">
        <v>595</v>
      </c>
      <c r="JXP267" t="s">
        <v>595</v>
      </c>
      <c r="JXQ267" t="s">
        <v>595</v>
      </c>
      <c r="JXR267" t="s">
        <v>595</v>
      </c>
      <c r="JXS267" t="s">
        <v>595</v>
      </c>
      <c r="JXT267" t="s">
        <v>595</v>
      </c>
      <c r="JXU267" t="s">
        <v>595</v>
      </c>
      <c r="JXV267" t="s">
        <v>595</v>
      </c>
      <c r="JXW267" t="s">
        <v>595</v>
      </c>
      <c r="JXX267" t="s">
        <v>595</v>
      </c>
      <c r="JXY267" t="s">
        <v>595</v>
      </c>
      <c r="JXZ267" t="s">
        <v>595</v>
      </c>
      <c r="JYA267" t="s">
        <v>595</v>
      </c>
      <c r="JYB267" t="s">
        <v>595</v>
      </c>
      <c r="JYC267" t="s">
        <v>595</v>
      </c>
      <c r="JYD267" t="s">
        <v>595</v>
      </c>
      <c r="JYE267" t="s">
        <v>595</v>
      </c>
      <c r="JYF267" t="s">
        <v>595</v>
      </c>
      <c r="JYG267" t="s">
        <v>595</v>
      </c>
      <c r="JYH267" t="s">
        <v>595</v>
      </c>
      <c r="JYI267" t="s">
        <v>595</v>
      </c>
      <c r="JYJ267" t="s">
        <v>595</v>
      </c>
      <c r="JYK267" t="s">
        <v>595</v>
      </c>
      <c r="JYL267" t="s">
        <v>595</v>
      </c>
      <c r="JYM267" t="s">
        <v>595</v>
      </c>
      <c r="JYN267" t="s">
        <v>595</v>
      </c>
      <c r="JYO267" t="s">
        <v>595</v>
      </c>
      <c r="JYP267" t="s">
        <v>595</v>
      </c>
      <c r="JYQ267" t="s">
        <v>595</v>
      </c>
      <c r="JYR267" t="s">
        <v>595</v>
      </c>
      <c r="JYS267" t="s">
        <v>595</v>
      </c>
      <c r="JYT267" t="s">
        <v>595</v>
      </c>
      <c r="JYU267" t="s">
        <v>595</v>
      </c>
      <c r="JYV267" t="s">
        <v>595</v>
      </c>
      <c r="JYW267" t="s">
        <v>595</v>
      </c>
      <c r="JYX267" t="s">
        <v>595</v>
      </c>
      <c r="JYY267" t="s">
        <v>595</v>
      </c>
      <c r="JYZ267" t="s">
        <v>595</v>
      </c>
      <c r="JZA267" t="s">
        <v>595</v>
      </c>
      <c r="JZB267" t="s">
        <v>595</v>
      </c>
      <c r="JZC267" t="s">
        <v>595</v>
      </c>
      <c r="JZD267" t="s">
        <v>595</v>
      </c>
      <c r="JZE267" t="s">
        <v>595</v>
      </c>
      <c r="JZF267" t="s">
        <v>595</v>
      </c>
      <c r="JZG267" t="s">
        <v>595</v>
      </c>
      <c r="JZH267" t="s">
        <v>595</v>
      </c>
      <c r="JZI267" t="s">
        <v>595</v>
      </c>
      <c r="JZJ267" t="s">
        <v>595</v>
      </c>
      <c r="JZK267" t="s">
        <v>595</v>
      </c>
      <c r="JZL267" t="s">
        <v>595</v>
      </c>
      <c r="JZM267" t="s">
        <v>595</v>
      </c>
      <c r="JZN267" t="s">
        <v>595</v>
      </c>
      <c r="JZO267" t="s">
        <v>595</v>
      </c>
      <c r="JZP267" t="s">
        <v>595</v>
      </c>
      <c r="JZQ267" t="s">
        <v>595</v>
      </c>
      <c r="JZR267" t="s">
        <v>595</v>
      </c>
      <c r="JZS267" t="s">
        <v>595</v>
      </c>
      <c r="JZT267" t="s">
        <v>595</v>
      </c>
      <c r="JZU267" t="s">
        <v>595</v>
      </c>
      <c r="JZV267" t="s">
        <v>595</v>
      </c>
      <c r="JZW267" t="s">
        <v>595</v>
      </c>
      <c r="JZX267" t="s">
        <v>595</v>
      </c>
      <c r="JZY267" t="s">
        <v>595</v>
      </c>
      <c r="JZZ267" t="s">
        <v>595</v>
      </c>
      <c r="KAA267" t="s">
        <v>595</v>
      </c>
      <c r="KAB267" t="s">
        <v>595</v>
      </c>
      <c r="KAC267" t="s">
        <v>595</v>
      </c>
      <c r="KAD267" t="s">
        <v>595</v>
      </c>
      <c r="KAE267" t="s">
        <v>595</v>
      </c>
      <c r="KAF267" t="s">
        <v>595</v>
      </c>
      <c r="KAG267" t="s">
        <v>595</v>
      </c>
      <c r="KAH267" t="s">
        <v>595</v>
      </c>
      <c r="KAI267" t="s">
        <v>595</v>
      </c>
      <c r="KAJ267" t="s">
        <v>595</v>
      </c>
      <c r="KAK267" t="s">
        <v>595</v>
      </c>
      <c r="KAL267" t="s">
        <v>595</v>
      </c>
      <c r="KAM267" t="s">
        <v>595</v>
      </c>
      <c r="KAN267" t="s">
        <v>595</v>
      </c>
      <c r="KAO267" t="s">
        <v>595</v>
      </c>
      <c r="KAP267" t="s">
        <v>595</v>
      </c>
      <c r="KAQ267" t="s">
        <v>595</v>
      </c>
      <c r="KAR267" t="s">
        <v>595</v>
      </c>
      <c r="KAS267" t="s">
        <v>595</v>
      </c>
      <c r="KAT267" t="s">
        <v>595</v>
      </c>
      <c r="KAU267" t="s">
        <v>595</v>
      </c>
      <c r="KAV267" t="s">
        <v>595</v>
      </c>
      <c r="KAW267" t="s">
        <v>595</v>
      </c>
      <c r="KAX267" t="s">
        <v>595</v>
      </c>
      <c r="KAY267" t="s">
        <v>595</v>
      </c>
      <c r="KAZ267" t="s">
        <v>595</v>
      </c>
      <c r="KBA267" t="s">
        <v>595</v>
      </c>
      <c r="KBB267" t="s">
        <v>595</v>
      </c>
      <c r="KBC267" t="s">
        <v>595</v>
      </c>
      <c r="KBD267" t="s">
        <v>595</v>
      </c>
      <c r="KBE267" t="s">
        <v>595</v>
      </c>
      <c r="KBF267" t="s">
        <v>595</v>
      </c>
      <c r="KBG267" t="s">
        <v>595</v>
      </c>
      <c r="KBH267" t="s">
        <v>595</v>
      </c>
      <c r="KBI267" t="s">
        <v>595</v>
      </c>
      <c r="KBJ267" t="s">
        <v>595</v>
      </c>
      <c r="KBK267" t="s">
        <v>595</v>
      </c>
      <c r="KBL267" t="s">
        <v>595</v>
      </c>
      <c r="KBM267" t="s">
        <v>595</v>
      </c>
      <c r="KBN267" t="s">
        <v>595</v>
      </c>
      <c r="KBO267" t="s">
        <v>595</v>
      </c>
      <c r="KBP267" t="s">
        <v>595</v>
      </c>
      <c r="KBQ267" t="s">
        <v>595</v>
      </c>
      <c r="KBR267" t="s">
        <v>595</v>
      </c>
      <c r="KBS267" t="s">
        <v>595</v>
      </c>
      <c r="KBT267" t="s">
        <v>595</v>
      </c>
      <c r="KBU267" t="s">
        <v>595</v>
      </c>
      <c r="KBV267" t="s">
        <v>595</v>
      </c>
      <c r="KBW267" t="s">
        <v>595</v>
      </c>
      <c r="KBX267" t="s">
        <v>595</v>
      </c>
      <c r="KBY267" t="s">
        <v>595</v>
      </c>
      <c r="KBZ267" t="s">
        <v>595</v>
      </c>
      <c r="KCA267" t="s">
        <v>595</v>
      </c>
      <c r="KCB267" t="s">
        <v>595</v>
      </c>
      <c r="KCC267" t="s">
        <v>595</v>
      </c>
      <c r="KCD267" t="s">
        <v>595</v>
      </c>
      <c r="KCE267" t="s">
        <v>595</v>
      </c>
      <c r="KCF267" t="s">
        <v>595</v>
      </c>
      <c r="KCG267" t="s">
        <v>595</v>
      </c>
      <c r="KCH267" t="s">
        <v>595</v>
      </c>
      <c r="KCI267" t="s">
        <v>595</v>
      </c>
      <c r="KCJ267" t="s">
        <v>595</v>
      </c>
      <c r="KCK267" t="s">
        <v>595</v>
      </c>
      <c r="KCL267" t="s">
        <v>595</v>
      </c>
      <c r="KCM267" t="s">
        <v>595</v>
      </c>
      <c r="KCN267" t="s">
        <v>595</v>
      </c>
      <c r="KCO267" t="s">
        <v>595</v>
      </c>
      <c r="KCP267" t="s">
        <v>595</v>
      </c>
      <c r="KCQ267" t="s">
        <v>595</v>
      </c>
      <c r="KCR267" t="s">
        <v>595</v>
      </c>
      <c r="KCS267" t="s">
        <v>595</v>
      </c>
      <c r="KCT267" t="s">
        <v>595</v>
      </c>
      <c r="KCU267" t="s">
        <v>595</v>
      </c>
      <c r="KCV267" t="s">
        <v>595</v>
      </c>
      <c r="KCW267" t="s">
        <v>595</v>
      </c>
      <c r="KCX267" t="s">
        <v>595</v>
      </c>
      <c r="KCY267" t="s">
        <v>595</v>
      </c>
      <c r="KCZ267" t="s">
        <v>595</v>
      </c>
      <c r="KDA267" t="s">
        <v>595</v>
      </c>
      <c r="KDB267" t="s">
        <v>595</v>
      </c>
      <c r="KDC267" t="s">
        <v>595</v>
      </c>
      <c r="KDD267" t="s">
        <v>595</v>
      </c>
      <c r="KDE267" t="s">
        <v>595</v>
      </c>
      <c r="KDF267" t="s">
        <v>595</v>
      </c>
      <c r="KDG267" t="s">
        <v>595</v>
      </c>
      <c r="KDH267" t="s">
        <v>595</v>
      </c>
      <c r="KDI267" t="s">
        <v>595</v>
      </c>
      <c r="KDJ267" t="s">
        <v>595</v>
      </c>
      <c r="KDK267" t="s">
        <v>595</v>
      </c>
      <c r="KDL267" t="s">
        <v>595</v>
      </c>
      <c r="KDM267" t="s">
        <v>595</v>
      </c>
      <c r="KDN267" t="s">
        <v>595</v>
      </c>
      <c r="KDO267" t="s">
        <v>595</v>
      </c>
      <c r="KDP267" t="s">
        <v>595</v>
      </c>
      <c r="KDQ267" t="s">
        <v>595</v>
      </c>
      <c r="KDR267" t="s">
        <v>595</v>
      </c>
      <c r="KDS267" t="s">
        <v>595</v>
      </c>
      <c r="KDT267" t="s">
        <v>595</v>
      </c>
      <c r="KDU267" t="s">
        <v>595</v>
      </c>
      <c r="KDV267" t="s">
        <v>595</v>
      </c>
      <c r="KDW267" t="s">
        <v>595</v>
      </c>
      <c r="KDX267" t="s">
        <v>595</v>
      </c>
      <c r="KDY267" t="s">
        <v>595</v>
      </c>
      <c r="KDZ267" t="s">
        <v>595</v>
      </c>
      <c r="KEA267" t="s">
        <v>595</v>
      </c>
      <c r="KEB267" t="s">
        <v>595</v>
      </c>
      <c r="KEC267" t="s">
        <v>595</v>
      </c>
      <c r="KED267" t="s">
        <v>595</v>
      </c>
      <c r="KEE267" t="s">
        <v>595</v>
      </c>
      <c r="KEF267" t="s">
        <v>595</v>
      </c>
      <c r="KEG267" t="s">
        <v>595</v>
      </c>
      <c r="KEH267" t="s">
        <v>595</v>
      </c>
      <c r="KEI267" t="s">
        <v>595</v>
      </c>
      <c r="KEJ267" t="s">
        <v>595</v>
      </c>
      <c r="KEK267" t="s">
        <v>595</v>
      </c>
      <c r="KEL267" t="s">
        <v>595</v>
      </c>
      <c r="KEM267" t="s">
        <v>595</v>
      </c>
      <c r="KEN267" t="s">
        <v>595</v>
      </c>
      <c r="KEO267" t="s">
        <v>595</v>
      </c>
      <c r="KEP267" t="s">
        <v>595</v>
      </c>
      <c r="KEQ267" t="s">
        <v>595</v>
      </c>
      <c r="KER267" t="s">
        <v>595</v>
      </c>
      <c r="KES267" t="s">
        <v>595</v>
      </c>
      <c r="KET267" t="s">
        <v>595</v>
      </c>
      <c r="KEU267" t="s">
        <v>595</v>
      </c>
      <c r="KEV267" t="s">
        <v>595</v>
      </c>
      <c r="KEW267" t="s">
        <v>595</v>
      </c>
      <c r="KEX267" t="s">
        <v>595</v>
      </c>
      <c r="KEY267" t="s">
        <v>595</v>
      </c>
      <c r="KEZ267" t="s">
        <v>595</v>
      </c>
      <c r="KFA267" t="s">
        <v>595</v>
      </c>
      <c r="KFB267" t="s">
        <v>595</v>
      </c>
      <c r="KFC267" t="s">
        <v>595</v>
      </c>
      <c r="KFD267" t="s">
        <v>595</v>
      </c>
      <c r="KFE267" t="s">
        <v>595</v>
      </c>
      <c r="KFF267" t="s">
        <v>595</v>
      </c>
      <c r="KFG267" t="s">
        <v>595</v>
      </c>
      <c r="KFH267" t="s">
        <v>595</v>
      </c>
      <c r="KFI267" t="s">
        <v>595</v>
      </c>
      <c r="KFJ267" t="s">
        <v>595</v>
      </c>
      <c r="KFK267" t="s">
        <v>595</v>
      </c>
      <c r="KFL267" t="s">
        <v>595</v>
      </c>
      <c r="KFM267" t="s">
        <v>595</v>
      </c>
      <c r="KFN267" t="s">
        <v>595</v>
      </c>
      <c r="KFO267" t="s">
        <v>595</v>
      </c>
      <c r="KFP267" t="s">
        <v>595</v>
      </c>
      <c r="KFQ267" t="s">
        <v>595</v>
      </c>
      <c r="KFR267" t="s">
        <v>595</v>
      </c>
      <c r="KFS267" t="s">
        <v>595</v>
      </c>
      <c r="KFT267" t="s">
        <v>595</v>
      </c>
      <c r="KFU267" t="s">
        <v>595</v>
      </c>
      <c r="KFV267" t="s">
        <v>595</v>
      </c>
      <c r="KFW267" t="s">
        <v>595</v>
      </c>
      <c r="KFX267" t="s">
        <v>595</v>
      </c>
      <c r="KFY267" t="s">
        <v>595</v>
      </c>
      <c r="KFZ267" t="s">
        <v>595</v>
      </c>
      <c r="KGA267" t="s">
        <v>595</v>
      </c>
      <c r="KGB267" t="s">
        <v>595</v>
      </c>
      <c r="KGC267" t="s">
        <v>595</v>
      </c>
      <c r="KGD267" t="s">
        <v>595</v>
      </c>
      <c r="KGE267" t="s">
        <v>595</v>
      </c>
      <c r="KGF267" t="s">
        <v>595</v>
      </c>
      <c r="KGG267" t="s">
        <v>595</v>
      </c>
      <c r="KGH267" t="s">
        <v>595</v>
      </c>
      <c r="KGI267" t="s">
        <v>595</v>
      </c>
      <c r="KGJ267" t="s">
        <v>595</v>
      </c>
      <c r="KGK267" t="s">
        <v>595</v>
      </c>
      <c r="KGL267" t="s">
        <v>595</v>
      </c>
      <c r="KGM267" t="s">
        <v>595</v>
      </c>
      <c r="KGN267" t="s">
        <v>595</v>
      </c>
      <c r="KGO267" t="s">
        <v>595</v>
      </c>
      <c r="KGP267" t="s">
        <v>595</v>
      </c>
      <c r="KGQ267" t="s">
        <v>595</v>
      </c>
      <c r="KGR267" t="s">
        <v>595</v>
      </c>
      <c r="KGS267" t="s">
        <v>595</v>
      </c>
      <c r="KGT267" t="s">
        <v>595</v>
      </c>
      <c r="KGU267" t="s">
        <v>595</v>
      </c>
      <c r="KGV267" t="s">
        <v>595</v>
      </c>
      <c r="KGW267" t="s">
        <v>595</v>
      </c>
      <c r="KGX267" t="s">
        <v>595</v>
      </c>
      <c r="KGY267" t="s">
        <v>595</v>
      </c>
      <c r="KGZ267" t="s">
        <v>595</v>
      </c>
      <c r="KHA267" t="s">
        <v>595</v>
      </c>
      <c r="KHB267" t="s">
        <v>595</v>
      </c>
      <c r="KHC267" t="s">
        <v>595</v>
      </c>
      <c r="KHD267" t="s">
        <v>595</v>
      </c>
      <c r="KHE267" t="s">
        <v>595</v>
      </c>
      <c r="KHF267" t="s">
        <v>595</v>
      </c>
      <c r="KHG267" t="s">
        <v>595</v>
      </c>
      <c r="KHH267" t="s">
        <v>595</v>
      </c>
      <c r="KHI267" t="s">
        <v>595</v>
      </c>
      <c r="KHJ267" t="s">
        <v>595</v>
      </c>
      <c r="KHK267" t="s">
        <v>595</v>
      </c>
      <c r="KHL267" t="s">
        <v>595</v>
      </c>
      <c r="KHM267" t="s">
        <v>595</v>
      </c>
      <c r="KHN267" t="s">
        <v>595</v>
      </c>
      <c r="KHO267" t="s">
        <v>595</v>
      </c>
      <c r="KHP267" t="s">
        <v>595</v>
      </c>
      <c r="KHQ267" t="s">
        <v>595</v>
      </c>
      <c r="KHR267" t="s">
        <v>595</v>
      </c>
      <c r="KHS267" t="s">
        <v>595</v>
      </c>
      <c r="KHT267" t="s">
        <v>595</v>
      </c>
      <c r="KHU267" t="s">
        <v>595</v>
      </c>
      <c r="KHV267" t="s">
        <v>595</v>
      </c>
      <c r="KHW267" t="s">
        <v>595</v>
      </c>
      <c r="KHX267" t="s">
        <v>595</v>
      </c>
      <c r="KHY267" t="s">
        <v>595</v>
      </c>
      <c r="KHZ267" t="s">
        <v>595</v>
      </c>
      <c r="KIA267" t="s">
        <v>595</v>
      </c>
      <c r="KIB267" t="s">
        <v>595</v>
      </c>
      <c r="KIC267" t="s">
        <v>595</v>
      </c>
      <c r="KID267" t="s">
        <v>595</v>
      </c>
      <c r="KIE267" t="s">
        <v>595</v>
      </c>
      <c r="KIF267" t="s">
        <v>595</v>
      </c>
      <c r="KIG267" t="s">
        <v>595</v>
      </c>
      <c r="KIH267" t="s">
        <v>595</v>
      </c>
      <c r="KII267" t="s">
        <v>595</v>
      </c>
      <c r="KIJ267" t="s">
        <v>595</v>
      </c>
      <c r="KIK267" t="s">
        <v>595</v>
      </c>
      <c r="KIL267" t="s">
        <v>595</v>
      </c>
      <c r="KIM267" t="s">
        <v>595</v>
      </c>
      <c r="KIN267" t="s">
        <v>595</v>
      </c>
      <c r="KIO267" t="s">
        <v>595</v>
      </c>
      <c r="KIP267" t="s">
        <v>595</v>
      </c>
      <c r="KIQ267" t="s">
        <v>595</v>
      </c>
      <c r="KIR267" t="s">
        <v>595</v>
      </c>
      <c r="KIS267" t="s">
        <v>595</v>
      </c>
      <c r="KIT267" t="s">
        <v>595</v>
      </c>
      <c r="KIU267" t="s">
        <v>595</v>
      </c>
      <c r="KIV267" t="s">
        <v>595</v>
      </c>
      <c r="KIW267" t="s">
        <v>595</v>
      </c>
      <c r="KIX267" t="s">
        <v>595</v>
      </c>
      <c r="KIY267" t="s">
        <v>595</v>
      </c>
      <c r="KIZ267" t="s">
        <v>595</v>
      </c>
      <c r="KJA267" t="s">
        <v>595</v>
      </c>
      <c r="KJB267" t="s">
        <v>595</v>
      </c>
      <c r="KJC267" t="s">
        <v>595</v>
      </c>
      <c r="KJD267" t="s">
        <v>595</v>
      </c>
      <c r="KJE267" t="s">
        <v>595</v>
      </c>
      <c r="KJF267" t="s">
        <v>595</v>
      </c>
      <c r="KJG267" t="s">
        <v>595</v>
      </c>
      <c r="KJH267" t="s">
        <v>595</v>
      </c>
      <c r="KJI267" t="s">
        <v>595</v>
      </c>
      <c r="KJJ267" t="s">
        <v>595</v>
      </c>
      <c r="KJK267" t="s">
        <v>595</v>
      </c>
      <c r="KJL267" t="s">
        <v>595</v>
      </c>
      <c r="KJM267" t="s">
        <v>595</v>
      </c>
      <c r="KJN267" t="s">
        <v>595</v>
      </c>
      <c r="KJO267" t="s">
        <v>595</v>
      </c>
      <c r="KJP267" t="s">
        <v>595</v>
      </c>
      <c r="KJQ267" t="s">
        <v>595</v>
      </c>
      <c r="KJR267" t="s">
        <v>595</v>
      </c>
      <c r="KJS267" t="s">
        <v>595</v>
      </c>
      <c r="KJT267" t="s">
        <v>595</v>
      </c>
      <c r="KJU267" t="s">
        <v>595</v>
      </c>
      <c r="KJV267" t="s">
        <v>595</v>
      </c>
      <c r="KJW267" t="s">
        <v>595</v>
      </c>
      <c r="KJX267" t="s">
        <v>595</v>
      </c>
      <c r="KJY267" t="s">
        <v>595</v>
      </c>
      <c r="KJZ267" t="s">
        <v>595</v>
      </c>
      <c r="KKA267" t="s">
        <v>595</v>
      </c>
      <c r="KKB267" t="s">
        <v>595</v>
      </c>
      <c r="KKC267" t="s">
        <v>595</v>
      </c>
      <c r="KKD267" t="s">
        <v>595</v>
      </c>
      <c r="KKE267" t="s">
        <v>595</v>
      </c>
      <c r="KKF267" t="s">
        <v>595</v>
      </c>
      <c r="KKG267" t="s">
        <v>595</v>
      </c>
      <c r="KKH267" t="s">
        <v>595</v>
      </c>
      <c r="KKI267" t="s">
        <v>595</v>
      </c>
      <c r="KKJ267" t="s">
        <v>595</v>
      </c>
      <c r="KKK267" t="s">
        <v>595</v>
      </c>
      <c r="KKL267" t="s">
        <v>595</v>
      </c>
      <c r="KKM267" t="s">
        <v>595</v>
      </c>
      <c r="KKN267" t="s">
        <v>595</v>
      </c>
      <c r="KKO267" t="s">
        <v>595</v>
      </c>
      <c r="KKP267" t="s">
        <v>595</v>
      </c>
      <c r="KKQ267" t="s">
        <v>595</v>
      </c>
      <c r="KKR267" t="s">
        <v>595</v>
      </c>
      <c r="KKS267" t="s">
        <v>595</v>
      </c>
      <c r="KKT267" t="s">
        <v>595</v>
      </c>
      <c r="KKU267" t="s">
        <v>595</v>
      </c>
      <c r="KKV267" t="s">
        <v>595</v>
      </c>
      <c r="KKW267" t="s">
        <v>595</v>
      </c>
      <c r="KKX267" t="s">
        <v>595</v>
      </c>
      <c r="KKY267" t="s">
        <v>595</v>
      </c>
      <c r="KKZ267" t="s">
        <v>595</v>
      </c>
      <c r="KLA267" t="s">
        <v>595</v>
      </c>
      <c r="KLB267" t="s">
        <v>595</v>
      </c>
      <c r="KLC267" t="s">
        <v>595</v>
      </c>
      <c r="KLD267" t="s">
        <v>595</v>
      </c>
      <c r="KLE267" t="s">
        <v>595</v>
      </c>
      <c r="KLF267" t="s">
        <v>595</v>
      </c>
      <c r="KLG267" t="s">
        <v>595</v>
      </c>
      <c r="KLH267" t="s">
        <v>595</v>
      </c>
      <c r="KLI267" t="s">
        <v>595</v>
      </c>
      <c r="KLJ267" t="s">
        <v>595</v>
      </c>
      <c r="KLK267" t="s">
        <v>595</v>
      </c>
      <c r="KLL267" t="s">
        <v>595</v>
      </c>
      <c r="KLM267" t="s">
        <v>595</v>
      </c>
      <c r="KLN267" t="s">
        <v>595</v>
      </c>
      <c r="KLO267" t="s">
        <v>595</v>
      </c>
      <c r="KLP267" t="s">
        <v>595</v>
      </c>
      <c r="KLQ267" t="s">
        <v>595</v>
      </c>
      <c r="KLR267" t="s">
        <v>595</v>
      </c>
      <c r="KLS267" t="s">
        <v>595</v>
      </c>
      <c r="KLT267" t="s">
        <v>595</v>
      </c>
      <c r="KLU267" t="s">
        <v>595</v>
      </c>
      <c r="KLV267" t="s">
        <v>595</v>
      </c>
      <c r="KLW267" t="s">
        <v>595</v>
      </c>
      <c r="KLX267" t="s">
        <v>595</v>
      </c>
      <c r="KLY267" t="s">
        <v>595</v>
      </c>
      <c r="KLZ267" t="s">
        <v>595</v>
      </c>
      <c r="KMA267" t="s">
        <v>595</v>
      </c>
      <c r="KMB267" t="s">
        <v>595</v>
      </c>
      <c r="KMC267" t="s">
        <v>595</v>
      </c>
      <c r="KMD267" t="s">
        <v>595</v>
      </c>
      <c r="KME267" t="s">
        <v>595</v>
      </c>
      <c r="KMF267" t="s">
        <v>595</v>
      </c>
      <c r="KMG267" t="s">
        <v>595</v>
      </c>
      <c r="KMH267" t="s">
        <v>595</v>
      </c>
      <c r="KMI267" t="s">
        <v>595</v>
      </c>
      <c r="KMJ267" t="s">
        <v>595</v>
      </c>
      <c r="KMK267" t="s">
        <v>595</v>
      </c>
      <c r="KML267" t="s">
        <v>595</v>
      </c>
      <c r="KMM267" t="s">
        <v>595</v>
      </c>
      <c r="KMN267" t="s">
        <v>595</v>
      </c>
      <c r="KMO267" t="s">
        <v>595</v>
      </c>
      <c r="KMP267" t="s">
        <v>595</v>
      </c>
      <c r="KMQ267" t="s">
        <v>595</v>
      </c>
      <c r="KMR267" t="s">
        <v>595</v>
      </c>
      <c r="KMS267" t="s">
        <v>595</v>
      </c>
      <c r="KMT267" t="s">
        <v>595</v>
      </c>
      <c r="KMU267" t="s">
        <v>595</v>
      </c>
      <c r="KMV267" t="s">
        <v>595</v>
      </c>
      <c r="KMW267" t="s">
        <v>595</v>
      </c>
      <c r="KMX267" t="s">
        <v>595</v>
      </c>
      <c r="KMY267" t="s">
        <v>595</v>
      </c>
      <c r="KMZ267" t="s">
        <v>595</v>
      </c>
      <c r="KNA267" t="s">
        <v>595</v>
      </c>
      <c r="KNB267" t="s">
        <v>595</v>
      </c>
      <c r="KNC267" t="s">
        <v>595</v>
      </c>
      <c r="KND267" t="s">
        <v>595</v>
      </c>
      <c r="KNE267" t="s">
        <v>595</v>
      </c>
      <c r="KNF267" t="s">
        <v>595</v>
      </c>
      <c r="KNG267" t="s">
        <v>595</v>
      </c>
      <c r="KNH267" t="s">
        <v>595</v>
      </c>
      <c r="KNI267" t="s">
        <v>595</v>
      </c>
      <c r="KNJ267" t="s">
        <v>595</v>
      </c>
      <c r="KNK267" t="s">
        <v>595</v>
      </c>
      <c r="KNL267" t="s">
        <v>595</v>
      </c>
      <c r="KNM267" t="s">
        <v>595</v>
      </c>
      <c r="KNN267" t="s">
        <v>595</v>
      </c>
      <c r="KNO267" t="s">
        <v>595</v>
      </c>
      <c r="KNP267" t="s">
        <v>595</v>
      </c>
      <c r="KNQ267" t="s">
        <v>595</v>
      </c>
      <c r="KNR267" t="s">
        <v>595</v>
      </c>
      <c r="KNS267" t="s">
        <v>595</v>
      </c>
      <c r="KNT267" t="s">
        <v>595</v>
      </c>
      <c r="KNU267" t="s">
        <v>595</v>
      </c>
      <c r="KNV267" t="s">
        <v>595</v>
      </c>
      <c r="KNW267" t="s">
        <v>595</v>
      </c>
      <c r="KNX267" t="s">
        <v>595</v>
      </c>
      <c r="KNY267" t="s">
        <v>595</v>
      </c>
      <c r="KNZ267" t="s">
        <v>595</v>
      </c>
      <c r="KOA267" t="s">
        <v>595</v>
      </c>
      <c r="KOB267" t="s">
        <v>595</v>
      </c>
      <c r="KOC267" t="s">
        <v>595</v>
      </c>
      <c r="KOD267" t="s">
        <v>595</v>
      </c>
      <c r="KOE267" t="s">
        <v>595</v>
      </c>
      <c r="KOF267" t="s">
        <v>595</v>
      </c>
      <c r="KOG267" t="s">
        <v>595</v>
      </c>
      <c r="KOH267" t="s">
        <v>595</v>
      </c>
      <c r="KOI267" t="s">
        <v>595</v>
      </c>
      <c r="KOJ267" t="s">
        <v>595</v>
      </c>
      <c r="KOK267" t="s">
        <v>595</v>
      </c>
      <c r="KOL267" t="s">
        <v>595</v>
      </c>
      <c r="KOM267" t="s">
        <v>595</v>
      </c>
      <c r="KON267" t="s">
        <v>595</v>
      </c>
      <c r="KOO267" t="s">
        <v>595</v>
      </c>
      <c r="KOP267" t="s">
        <v>595</v>
      </c>
      <c r="KOQ267" t="s">
        <v>595</v>
      </c>
      <c r="KOR267" t="s">
        <v>595</v>
      </c>
      <c r="KOS267" t="s">
        <v>595</v>
      </c>
      <c r="KOT267" t="s">
        <v>595</v>
      </c>
      <c r="KOU267" t="s">
        <v>595</v>
      </c>
      <c r="KOV267" t="s">
        <v>595</v>
      </c>
      <c r="KOW267" t="s">
        <v>595</v>
      </c>
      <c r="KOX267" t="s">
        <v>595</v>
      </c>
      <c r="KOY267" t="s">
        <v>595</v>
      </c>
      <c r="KOZ267" t="s">
        <v>595</v>
      </c>
      <c r="KPA267" t="s">
        <v>595</v>
      </c>
      <c r="KPB267" t="s">
        <v>595</v>
      </c>
      <c r="KPC267" t="s">
        <v>595</v>
      </c>
      <c r="KPD267" t="s">
        <v>595</v>
      </c>
      <c r="KPE267" t="s">
        <v>595</v>
      </c>
      <c r="KPF267" t="s">
        <v>595</v>
      </c>
      <c r="KPG267" t="s">
        <v>595</v>
      </c>
      <c r="KPH267" t="s">
        <v>595</v>
      </c>
      <c r="KPI267" t="s">
        <v>595</v>
      </c>
      <c r="KPJ267" t="s">
        <v>595</v>
      </c>
      <c r="KPK267" t="s">
        <v>595</v>
      </c>
      <c r="KPL267" t="s">
        <v>595</v>
      </c>
      <c r="KPM267" t="s">
        <v>595</v>
      </c>
      <c r="KPN267" t="s">
        <v>595</v>
      </c>
      <c r="KPO267" t="s">
        <v>595</v>
      </c>
      <c r="KPP267" t="s">
        <v>595</v>
      </c>
      <c r="KPQ267" t="s">
        <v>595</v>
      </c>
      <c r="KPR267" t="s">
        <v>595</v>
      </c>
      <c r="KPS267" t="s">
        <v>595</v>
      </c>
      <c r="KPT267" t="s">
        <v>595</v>
      </c>
      <c r="KPU267" t="s">
        <v>595</v>
      </c>
      <c r="KPV267" t="s">
        <v>595</v>
      </c>
      <c r="KPW267" t="s">
        <v>595</v>
      </c>
      <c r="KPX267" t="s">
        <v>595</v>
      </c>
      <c r="KPY267" t="s">
        <v>595</v>
      </c>
      <c r="KPZ267" t="s">
        <v>595</v>
      </c>
      <c r="KQA267" t="s">
        <v>595</v>
      </c>
      <c r="KQB267" t="s">
        <v>595</v>
      </c>
      <c r="KQC267" t="s">
        <v>595</v>
      </c>
      <c r="KQD267" t="s">
        <v>595</v>
      </c>
      <c r="KQE267" t="s">
        <v>595</v>
      </c>
      <c r="KQF267" t="s">
        <v>595</v>
      </c>
      <c r="KQG267" t="s">
        <v>595</v>
      </c>
      <c r="KQH267" t="s">
        <v>595</v>
      </c>
      <c r="KQI267" t="s">
        <v>595</v>
      </c>
      <c r="KQJ267" t="s">
        <v>595</v>
      </c>
      <c r="KQK267" t="s">
        <v>595</v>
      </c>
      <c r="KQL267" t="s">
        <v>595</v>
      </c>
      <c r="KQM267" t="s">
        <v>595</v>
      </c>
      <c r="KQN267" t="s">
        <v>595</v>
      </c>
      <c r="KQO267" t="s">
        <v>595</v>
      </c>
      <c r="KQP267" t="s">
        <v>595</v>
      </c>
      <c r="KQQ267" t="s">
        <v>595</v>
      </c>
      <c r="KQR267" t="s">
        <v>595</v>
      </c>
      <c r="KQS267" t="s">
        <v>595</v>
      </c>
      <c r="KQT267" t="s">
        <v>595</v>
      </c>
      <c r="KQU267" t="s">
        <v>595</v>
      </c>
      <c r="KQV267" t="s">
        <v>595</v>
      </c>
      <c r="KQW267" t="s">
        <v>595</v>
      </c>
      <c r="KQX267" t="s">
        <v>595</v>
      </c>
      <c r="KQY267" t="s">
        <v>595</v>
      </c>
      <c r="KQZ267" t="s">
        <v>595</v>
      </c>
      <c r="KRA267" t="s">
        <v>595</v>
      </c>
      <c r="KRB267" t="s">
        <v>595</v>
      </c>
      <c r="KRC267" t="s">
        <v>595</v>
      </c>
      <c r="KRD267" t="s">
        <v>595</v>
      </c>
      <c r="KRE267" t="s">
        <v>595</v>
      </c>
      <c r="KRF267" t="s">
        <v>595</v>
      </c>
      <c r="KRG267" t="s">
        <v>595</v>
      </c>
      <c r="KRH267" t="s">
        <v>595</v>
      </c>
      <c r="KRI267" t="s">
        <v>595</v>
      </c>
      <c r="KRJ267" t="s">
        <v>595</v>
      </c>
      <c r="KRK267" t="s">
        <v>595</v>
      </c>
      <c r="KRL267" t="s">
        <v>595</v>
      </c>
      <c r="KRM267" t="s">
        <v>595</v>
      </c>
      <c r="KRN267" t="s">
        <v>595</v>
      </c>
      <c r="KRO267" t="s">
        <v>595</v>
      </c>
      <c r="KRP267" t="s">
        <v>595</v>
      </c>
      <c r="KRQ267" t="s">
        <v>595</v>
      </c>
      <c r="KRR267" t="s">
        <v>595</v>
      </c>
      <c r="KRS267" t="s">
        <v>595</v>
      </c>
      <c r="KRT267" t="s">
        <v>595</v>
      </c>
      <c r="KRU267" t="s">
        <v>595</v>
      </c>
      <c r="KRV267" t="s">
        <v>595</v>
      </c>
      <c r="KRW267" t="s">
        <v>595</v>
      </c>
      <c r="KRX267" t="s">
        <v>595</v>
      </c>
      <c r="KRY267" t="s">
        <v>595</v>
      </c>
      <c r="KRZ267" t="s">
        <v>595</v>
      </c>
      <c r="KSA267" t="s">
        <v>595</v>
      </c>
      <c r="KSB267" t="s">
        <v>595</v>
      </c>
      <c r="KSC267" t="s">
        <v>595</v>
      </c>
      <c r="KSD267" t="s">
        <v>595</v>
      </c>
      <c r="KSE267" t="s">
        <v>595</v>
      </c>
      <c r="KSF267" t="s">
        <v>595</v>
      </c>
      <c r="KSG267" t="s">
        <v>595</v>
      </c>
      <c r="KSH267" t="s">
        <v>595</v>
      </c>
      <c r="KSI267" t="s">
        <v>595</v>
      </c>
      <c r="KSJ267" t="s">
        <v>595</v>
      </c>
      <c r="KSK267" t="s">
        <v>595</v>
      </c>
      <c r="KSL267" t="s">
        <v>595</v>
      </c>
      <c r="KSM267" t="s">
        <v>595</v>
      </c>
      <c r="KSN267" t="s">
        <v>595</v>
      </c>
      <c r="KSO267" t="s">
        <v>595</v>
      </c>
      <c r="KSP267" t="s">
        <v>595</v>
      </c>
      <c r="KSQ267" t="s">
        <v>595</v>
      </c>
      <c r="KSR267" t="s">
        <v>595</v>
      </c>
      <c r="KSS267" t="s">
        <v>595</v>
      </c>
      <c r="KST267" t="s">
        <v>595</v>
      </c>
      <c r="KSU267" t="s">
        <v>595</v>
      </c>
      <c r="KSV267" t="s">
        <v>595</v>
      </c>
      <c r="KSW267" t="s">
        <v>595</v>
      </c>
      <c r="KSX267" t="s">
        <v>595</v>
      </c>
      <c r="KSY267" t="s">
        <v>595</v>
      </c>
      <c r="KSZ267" t="s">
        <v>595</v>
      </c>
      <c r="KTA267" t="s">
        <v>595</v>
      </c>
      <c r="KTB267" t="s">
        <v>595</v>
      </c>
      <c r="KTC267" t="s">
        <v>595</v>
      </c>
      <c r="KTD267" t="s">
        <v>595</v>
      </c>
      <c r="KTE267" t="s">
        <v>595</v>
      </c>
      <c r="KTF267" t="s">
        <v>595</v>
      </c>
      <c r="KTG267" t="s">
        <v>595</v>
      </c>
      <c r="KTH267" t="s">
        <v>595</v>
      </c>
      <c r="KTI267" t="s">
        <v>595</v>
      </c>
      <c r="KTJ267" t="s">
        <v>595</v>
      </c>
      <c r="KTK267" t="s">
        <v>595</v>
      </c>
      <c r="KTL267" t="s">
        <v>595</v>
      </c>
      <c r="KTM267" t="s">
        <v>595</v>
      </c>
      <c r="KTN267" t="s">
        <v>595</v>
      </c>
      <c r="KTO267" t="s">
        <v>595</v>
      </c>
      <c r="KTP267" t="s">
        <v>595</v>
      </c>
      <c r="KTQ267" t="s">
        <v>595</v>
      </c>
      <c r="KTR267" t="s">
        <v>595</v>
      </c>
      <c r="KTS267" t="s">
        <v>595</v>
      </c>
      <c r="KTT267" t="s">
        <v>595</v>
      </c>
      <c r="KTU267" t="s">
        <v>595</v>
      </c>
      <c r="KTV267" t="s">
        <v>595</v>
      </c>
      <c r="KTW267" t="s">
        <v>595</v>
      </c>
      <c r="KTX267" t="s">
        <v>595</v>
      </c>
      <c r="KTY267" t="s">
        <v>595</v>
      </c>
      <c r="KTZ267" t="s">
        <v>595</v>
      </c>
      <c r="KUA267" t="s">
        <v>595</v>
      </c>
      <c r="KUB267" t="s">
        <v>595</v>
      </c>
      <c r="KUC267" t="s">
        <v>595</v>
      </c>
      <c r="KUD267" t="s">
        <v>595</v>
      </c>
      <c r="KUE267" t="s">
        <v>595</v>
      </c>
      <c r="KUF267" t="s">
        <v>595</v>
      </c>
      <c r="KUG267" t="s">
        <v>595</v>
      </c>
      <c r="KUH267" t="s">
        <v>595</v>
      </c>
      <c r="KUI267" t="s">
        <v>595</v>
      </c>
      <c r="KUJ267" t="s">
        <v>595</v>
      </c>
      <c r="KUK267" t="s">
        <v>595</v>
      </c>
      <c r="KUL267" t="s">
        <v>595</v>
      </c>
      <c r="KUM267" t="s">
        <v>595</v>
      </c>
      <c r="KUN267" t="s">
        <v>595</v>
      </c>
      <c r="KUO267" t="s">
        <v>595</v>
      </c>
      <c r="KUP267" t="s">
        <v>595</v>
      </c>
      <c r="KUQ267" t="s">
        <v>595</v>
      </c>
      <c r="KUR267" t="s">
        <v>595</v>
      </c>
      <c r="KUS267" t="s">
        <v>595</v>
      </c>
      <c r="KUT267" t="s">
        <v>595</v>
      </c>
      <c r="KUU267" t="s">
        <v>595</v>
      </c>
      <c r="KUV267" t="s">
        <v>595</v>
      </c>
      <c r="KUW267" t="s">
        <v>595</v>
      </c>
      <c r="KUX267" t="s">
        <v>595</v>
      </c>
      <c r="KUY267" t="s">
        <v>595</v>
      </c>
      <c r="KUZ267" t="s">
        <v>595</v>
      </c>
      <c r="KVA267" t="s">
        <v>595</v>
      </c>
      <c r="KVB267" t="s">
        <v>595</v>
      </c>
      <c r="KVC267" t="s">
        <v>595</v>
      </c>
      <c r="KVD267" t="s">
        <v>595</v>
      </c>
      <c r="KVE267" t="s">
        <v>595</v>
      </c>
      <c r="KVF267" t="s">
        <v>595</v>
      </c>
      <c r="KVG267" t="s">
        <v>595</v>
      </c>
      <c r="KVH267" t="s">
        <v>595</v>
      </c>
      <c r="KVI267" t="s">
        <v>595</v>
      </c>
      <c r="KVJ267" t="s">
        <v>595</v>
      </c>
      <c r="KVK267" t="s">
        <v>595</v>
      </c>
      <c r="KVL267" t="s">
        <v>595</v>
      </c>
      <c r="KVM267" t="s">
        <v>595</v>
      </c>
      <c r="KVN267" t="s">
        <v>595</v>
      </c>
      <c r="KVO267" t="s">
        <v>595</v>
      </c>
      <c r="KVP267" t="s">
        <v>595</v>
      </c>
      <c r="KVQ267" t="s">
        <v>595</v>
      </c>
      <c r="KVR267" t="s">
        <v>595</v>
      </c>
      <c r="KVS267" t="s">
        <v>595</v>
      </c>
      <c r="KVT267" t="s">
        <v>595</v>
      </c>
      <c r="KVU267" t="s">
        <v>595</v>
      </c>
      <c r="KVV267" t="s">
        <v>595</v>
      </c>
      <c r="KVW267" t="s">
        <v>595</v>
      </c>
      <c r="KVX267" t="s">
        <v>595</v>
      </c>
      <c r="KVY267" t="s">
        <v>595</v>
      </c>
      <c r="KVZ267" t="s">
        <v>595</v>
      </c>
      <c r="KWA267" t="s">
        <v>595</v>
      </c>
      <c r="KWB267" t="s">
        <v>595</v>
      </c>
      <c r="KWC267" t="s">
        <v>595</v>
      </c>
      <c r="KWD267" t="s">
        <v>595</v>
      </c>
      <c r="KWE267" t="s">
        <v>595</v>
      </c>
      <c r="KWF267" t="s">
        <v>595</v>
      </c>
      <c r="KWG267" t="s">
        <v>595</v>
      </c>
      <c r="KWH267" t="s">
        <v>595</v>
      </c>
      <c r="KWI267" t="s">
        <v>595</v>
      </c>
      <c r="KWJ267" t="s">
        <v>595</v>
      </c>
      <c r="KWK267" t="s">
        <v>595</v>
      </c>
      <c r="KWL267" t="s">
        <v>595</v>
      </c>
      <c r="KWM267" t="s">
        <v>595</v>
      </c>
      <c r="KWN267" t="s">
        <v>595</v>
      </c>
      <c r="KWO267" t="s">
        <v>595</v>
      </c>
      <c r="KWP267" t="s">
        <v>595</v>
      </c>
      <c r="KWQ267" t="s">
        <v>595</v>
      </c>
      <c r="KWR267" t="s">
        <v>595</v>
      </c>
      <c r="KWS267" t="s">
        <v>595</v>
      </c>
      <c r="KWT267" t="s">
        <v>595</v>
      </c>
      <c r="KWU267" t="s">
        <v>595</v>
      </c>
      <c r="KWV267" t="s">
        <v>595</v>
      </c>
      <c r="KWW267" t="s">
        <v>595</v>
      </c>
      <c r="KWX267" t="s">
        <v>595</v>
      </c>
      <c r="KWY267" t="s">
        <v>595</v>
      </c>
      <c r="KWZ267" t="s">
        <v>595</v>
      </c>
      <c r="KXA267" t="s">
        <v>595</v>
      </c>
      <c r="KXB267" t="s">
        <v>595</v>
      </c>
      <c r="KXC267" t="s">
        <v>595</v>
      </c>
      <c r="KXD267" t="s">
        <v>595</v>
      </c>
      <c r="KXE267" t="s">
        <v>595</v>
      </c>
      <c r="KXF267" t="s">
        <v>595</v>
      </c>
      <c r="KXG267" t="s">
        <v>595</v>
      </c>
      <c r="KXH267" t="s">
        <v>595</v>
      </c>
      <c r="KXI267" t="s">
        <v>595</v>
      </c>
      <c r="KXJ267" t="s">
        <v>595</v>
      </c>
      <c r="KXK267" t="s">
        <v>595</v>
      </c>
      <c r="KXL267" t="s">
        <v>595</v>
      </c>
      <c r="KXM267" t="s">
        <v>595</v>
      </c>
      <c r="KXN267" t="s">
        <v>595</v>
      </c>
      <c r="KXO267" t="s">
        <v>595</v>
      </c>
      <c r="KXP267" t="s">
        <v>595</v>
      </c>
      <c r="KXQ267" t="s">
        <v>595</v>
      </c>
      <c r="KXR267" t="s">
        <v>595</v>
      </c>
      <c r="KXS267" t="s">
        <v>595</v>
      </c>
      <c r="KXT267" t="s">
        <v>595</v>
      </c>
      <c r="KXU267" t="s">
        <v>595</v>
      </c>
      <c r="KXV267" t="s">
        <v>595</v>
      </c>
      <c r="KXW267" t="s">
        <v>595</v>
      </c>
      <c r="KXX267" t="s">
        <v>595</v>
      </c>
      <c r="KXY267" t="s">
        <v>595</v>
      </c>
      <c r="KXZ267" t="s">
        <v>595</v>
      </c>
      <c r="KYA267" t="s">
        <v>595</v>
      </c>
      <c r="KYB267" t="s">
        <v>595</v>
      </c>
      <c r="KYC267" t="s">
        <v>595</v>
      </c>
      <c r="KYD267" t="s">
        <v>595</v>
      </c>
      <c r="KYE267" t="s">
        <v>595</v>
      </c>
      <c r="KYF267" t="s">
        <v>595</v>
      </c>
      <c r="KYG267" t="s">
        <v>595</v>
      </c>
      <c r="KYH267" t="s">
        <v>595</v>
      </c>
      <c r="KYI267" t="s">
        <v>595</v>
      </c>
      <c r="KYJ267" t="s">
        <v>595</v>
      </c>
      <c r="KYK267" t="s">
        <v>595</v>
      </c>
      <c r="KYL267" t="s">
        <v>595</v>
      </c>
      <c r="KYM267" t="s">
        <v>595</v>
      </c>
      <c r="KYN267" t="s">
        <v>595</v>
      </c>
      <c r="KYO267" t="s">
        <v>595</v>
      </c>
      <c r="KYP267" t="s">
        <v>595</v>
      </c>
      <c r="KYQ267" t="s">
        <v>595</v>
      </c>
      <c r="KYR267" t="s">
        <v>595</v>
      </c>
      <c r="KYS267" t="s">
        <v>595</v>
      </c>
      <c r="KYT267" t="s">
        <v>595</v>
      </c>
      <c r="KYU267" t="s">
        <v>595</v>
      </c>
      <c r="KYV267" t="s">
        <v>595</v>
      </c>
      <c r="KYW267" t="s">
        <v>595</v>
      </c>
      <c r="KYX267" t="s">
        <v>595</v>
      </c>
      <c r="KYY267" t="s">
        <v>595</v>
      </c>
      <c r="KYZ267" t="s">
        <v>595</v>
      </c>
      <c r="KZA267" t="s">
        <v>595</v>
      </c>
      <c r="KZB267" t="s">
        <v>595</v>
      </c>
      <c r="KZC267" t="s">
        <v>595</v>
      </c>
      <c r="KZD267" t="s">
        <v>595</v>
      </c>
      <c r="KZE267" t="s">
        <v>595</v>
      </c>
      <c r="KZF267" t="s">
        <v>595</v>
      </c>
      <c r="KZG267" t="s">
        <v>595</v>
      </c>
      <c r="KZH267" t="s">
        <v>595</v>
      </c>
      <c r="KZI267" t="s">
        <v>595</v>
      </c>
      <c r="KZJ267" t="s">
        <v>595</v>
      </c>
      <c r="KZK267" t="s">
        <v>595</v>
      </c>
      <c r="KZL267" t="s">
        <v>595</v>
      </c>
      <c r="KZM267" t="s">
        <v>595</v>
      </c>
      <c r="KZN267" t="s">
        <v>595</v>
      </c>
      <c r="KZO267" t="s">
        <v>595</v>
      </c>
      <c r="KZP267" t="s">
        <v>595</v>
      </c>
      <c r="KZQ267" t="s">
        <v>595</v>
      </c>
      <c r="KZR267" t="s">
        <v>595</v>
      </c>
      <c r="KZS267" t="s">
        <v>595</v>
      </c>
      <c r="KZT267" t="s">
        <v>595</v>
      </c>
      <c r="KZU267" t="s">
        <v>595</v>
      </c>
      <c r="KZV267" t="s">
        <v>595</v>
      </c>
      <c r="KZW267" t="s">
        <v>595</v>
      </c>
      <c r="KZX267" t="s">
        <v>595</v>
      </c>
      <c r="KZY267" t="s">
        <v>595</v>
      </c>
      <c r="KZZ267" t="s">
        <v>595</v>
      </c>
      <c r="LAA267" t="s">
        <v>595</v>
      </c>
      <c r="LAB267" t="s">
        <v>595</v>
      </c>
      <c r="LAC267" t="s">
        <v>595</v>
      </c>
      <c r="LAD267" t="s">
        <v>595</v>
      </c>
      <c r="LAE267" t="s">
        <v>595</v>
      </c>
      <c r="LAF267" t="s">
        <v>595</v>
      </c>
      <c r="LAG267" t="s">
        <v>595</v>
      </c>
      <c r="LAH267" t="s">
        <v>595</v>
      </c>
      <c r="LAI267" t="s">
        <v>595</v>
      </c>
      <c r="LAJ267" t="s">
        <v>595</v>
      </c>
      <c r="LAK267" t="s">
        <v>595</v>
      </c>
      <c r="LAL267" t="s">
        <v>595</v>
      </c>
      <c r="LAM267" t="s">
        <v>595</v>
      </c>
      <c r="LAN267" t="s">
        <v>595</v>
      </c>
      <c r="LAO267" t="s">
        <v>595</v>
      </c>
      <c r="LAP267" t="s">
        <v>595</v>
      </c>
      <c r="LAQ267" t="s">
        <v>595</v>
      </c>
      <c r="LAR267" t="s">
        <v>595</v>
      </c>
      <c r="LAS267" t="s">
        <v>595</v>
      </c>
      <c r="LAT267" t="s">
        <v>595</v>
      </c>
      <c r="LAU267" t="s">
        <v>595</v>
      </c>
      <c r="LAV267" t="s">
        <v>595</v>
      </c>
      <c r="LAW267" t="s">
        <v>595</v>
      </c>
      <c r="LAX267" t="s">
        <v>595</v>
      </c>
      <c r="LAY267" t="s">
        <v>595</v>
      </c>
      <c r="LAZ267" t="s">
        <v>595</v>
      </c>
      <c r="LBA267" t="s">
        <v>595</v>
      </c>
      <c r="LBB267" t="s">
        <v>595</v>
      </c>
      <c r="LBC267" t="s">
        <v>595</v>
      </c>
      <c r="LBD267" t="s">
        <v>595</v>
      </c>
      <c r="LBE267" t="s">
        <v>595</v>
      </c>
      <c r="LBF267" t="s">
        <v>595</v>
      </c>
      <c r="LBG267" t="s">
        <v>595</v>
      </c>
      <c r="LBH267" t="s">
        <v>595</v>
      </c>
      <c r="LBI267" t="s">
        <v>595</v>
      </c>
      <c r="LBJ267" t="s">
        <v>595</v>
      </c>
      <c r="LBK267" t="s">
        <v>595</v>
      </c>
      <c r="LBL267" t="s">
        <v>595</v>
      </c>
      <c r="LBM267" t="s">
        <v>595</v>
      </c>
      <c r="LBN267" t="s">
        <v>595</v>
      </c>
      <c r="LBO267" t="s">
        <v>595</v>
      </c>
      <c r="LBP267" t="s">
        <v>595</v>
      </c>
      <c r="LBQ267" t="s">
        <v>595</v>
      </c>
      <c r="LBR267" t="s">
        <v>595</v>
      </c>
      <c r="LBS267" t="s">
        <v>595</v>
      </c>
      <c r="LBT267" t="s">
        <v>595</v>
      </c>
      <c r="LBU267" t="s">
        <v>595</v>
      </c>
      <c r="LBV267" t="s">
        <v>595</v>
      </c>
      <c r="LBW267" t="s">
        <v>595</v>
      </c>
      <c r="LBX267" t="s">
        <v>595</v>
      </c>
      <c r="LBY267" t="s">
        <v>595</v>
      </c>
      <c r="LBZ267" t="s">
        <v>595</v>
      </c>
      <c r="LCA267" t="s">
        <v>595</v>
      </c>
      <c r="LCB267" t="s">
        <v>595</v>
      </c>
      <c r="LCC267" t="s">
        <v>595</v>
      </c>
      <c r="LCD267" t="s">
        <v>595</v>
      </c>
      <c r="LCE267" t="s">
        <v>595</v>
      </c>
      <c r="LCF267" t="s">
        <v>595</v>
      </c>
      <c r="LCG267" t="s">
        <v>595</v>
      </c>
      <c r="LCH267" t="s">
        <v>595</v>
      </c>
      <c r="LCI267" t="s">
        <v>595</v>
      </c>
      <c r="LCJ267" t="s">
        <v>595</v>
      </c>
      <c r="LCK267" t="s">
        <v>595</v>
      </c>
      <c r="LCL267" t="s">
        <v>595</v>
      </c>
      <c r="LCM267" t="s">
        <v>595</v>
      </c>
      <c r="LCN267" t="s">
        <v>595</v>
      </c>
      <c r="LCO267" t="s">
        <v>595</v>
      </c>
      <c r="LCP267" t="s">
        <v>595</v>
      </c>
      <c r="LCQ267" t="s">
        <v>595</v>
      </c>
      <c r="LCR267" t="s">
        <v>595</v>
      </c>
      <c r="LCS267" t="s">
        <v>595</v>
      </c>
      <c r="LCT267" t="s">
        <v>595</v>
      </c>
      <c r="LCU267" t="s">
        <v>595</v>
      </c>
      <c r="LCV267" t="s">
        <v>595</v>
      </c>
      <c r="LCW267" t="s">
        <v>595</v>
      </c>
      <c r="LCX267" t="s">
        <v>595</v>
      </c>
      <c r="LCY267" t="s">
        <v>595</v>
      </c>
      <c r="LCZ267" t="s">
        <v>595</v>
      </c>
      <c r="LDA267" t="s">
        <v>595</v>
      </c>
      <c r="LDB267" t="s">
        <v>595</v>
      </c>
      <c r="LDC267" t="s">
        <v>595</v>
      </c>
      <c r="LDD267" t="s">
        <v>595</v>
      </c>
      <c r="LDE267" t="s">
        <v>595</v>
      </c>
      <c r="LDF267" t="s">
        <v>595</v>
      </c>
      <c r="LDG267" t="s">
        <v>595</v>
      </c>
      <c r="LDH267" t="s">
        <v>595</v>
      </c>
      <c r="LDI267" t="s">
        <v>595</v>
      </c>
      <c r="LDJ267" t="s">
        <v>595</v>
      </c>
      <c r="LDK267" t="s">
        <v>595</v>
      </c>
      <c r="LDL267" t="s">
        <v>595</v>
      </c>
      <c r="LDM267" t="s">
        <v>595</v>
      </c>
      <c r="LDN267" t="s">
        <v>595</v>
      </c>
      <c r="LDO267" t="s">
        <v>595</v>
      </c>
      <c r="LDP267" t="s">
        <v>595</v>
      </c>
      <c r="LDQ267" t="s">
        <v>595</v>
      </c>
      <c r="LDR267" t="s">
        <v>595</v>
      </c>
      <c r="LDS267" t="s">
        <v>595</v>
      </c>
      <c r="LDT267" t="s">
        <v>595</v>
      </c>
      <c r="LDU267" t="s">
        <v>595</v>
      </c>
      <c r="LDV267" t="s">
        <v>595</v>
      </c>
      <c r="LDW267" t="s">
        <v>595</v>
      </c>
      <c r="LDX267" t="s">
        <v>595</v>
      </c>
      <c r="LDY267" t="s">
        <v>595</v>
      </c>
      <c r="LDZ267" t="s">
        <v>595</v>
      </c>
      <c r="LEA267" t="s">
        <v>595</v>
      </c>
      <c r="LEB267" t="s">
        <v>595</v>
      </c>
      <c r="LEC267" t="s">
        <v>595</v>
      </c>
      <c r="LED267" t="s">
        <v>595</v>
      </c>
      <c r="LEE267" t="s">
        <v>595</v>
      </c>
      <c r="LEF267" t="s">
        <v>595</v>
      </c>
      <c r="LEG267" t="s">
        <v>595</v>
      </c>
      <c r="LEH267" t="s">
        <v>595</v>
      </c>
      <c r="LEI267" t="s">
        <v>595</v>
      </c>
      <c r="LEJ267" t="s">
        <v>595</v>
      </c>
      <c r="LEK267" t="s">
        <v>595</v>
      </c>
      <c r="LEL267" t="s">
        <v>595</v>
      </c>
      <c r="LEM267" t="s">
        <v>595</v>
      </c>
      <c r="LEN267" t="s">
        <v>595</v>
      </c>
      <c r="LEO267" t="s">
        <v>595</v>
      </c>
      <c r="LEP267" t="s">
        <v>595</v>
      </c>
      <c r="LEQ267" t="s">
        <v>595</v>
      </c>
      <c r="LER267" t="s">
        <v>595</v>
      </c>
      <c r="LES267" t="s">
        <v>595</v>
      </c>
      <c r="LET267" t="s">
        <v>595</v>
      </c>
      <c r="LEU267" t="s">
        <v>595</v>
      </c>
      <c r="LEV267" t="s">
        <v>595</v>
      </c>
      <c r="LEW267" t="s">
        <v>595</v>
      </c>
      <c r="LEX267" t="s">
        <v>595</v>
      </c>
      <c r="LEY267" t="s">
        <v>595</v>
      </c>
      <c r="LEZ267" t="s">
        <v>595</v>
      </c>
      <c r="LFA267" t="s">
        <v>595</v>
      </c>
      <c r="LFB267" t="s">
        <v>595</v>
      </c>
      <c r="LFC267" t="s">
        <v>595</v>
      </c>
      <c r="LFD267" t="s">
        <v>595</v>
      </c>
      <c r="LFE267" t="s">
        <v>595</v>
      </c>
      <c r="LFF267" t="s">
        <v>595</v>
      </c>
      <c r="LFG267" t="s">
        <v>595</v>
      </c>
      <c r="LFH267" t="s">
        <v>595</v>
      </c>
      <c r="LFI267" t="s">
        <v>595</v>
      </c>
      <c r="LFJ267" t="s">
        <v>595</v>
      </c>
      <c r="LFK267" t="s">
        <v>595</v>
      </c>
      <c r="LFL267" t="s">
        <v>595</v>
      </c>
      <c r="LFM267" t="s">
        <v>595</v>
      </c>
      <c r="LFN267" t="s">
        <v>595</v>
      </c>
      <c r="LFO267" t="s">
        <v>595</v>
      </c>
      <c r="LFP267" t="s">
        <v>595</v>
      </c>
      <c r="LFQ267" t="s">
        <v>595</v>
      </c>
      <c r="LFR267" t="s">
        <v>595</v>
      </c>
      <c r="LFS267" t="s">
        <v>595</v>
      </c>
      <c r="LFT267" t="s">
        <v>595</v>
      </c>
      <c r="LFU267" t="s">
        <v>595</v>
      </c>
      <c r="LFV267" t="s">
        <v>595</v>
      </c>
      <c r="LFW267" t="s">
        <v>595</v>
      </c>
      <c r="LFX267" t="s">
        <v>595</v>
      </c>
      <c r="LFY267" t="s">
        <v>595</v>
      </c>
      <c r="LFZ267" t="s">
        <v>595</v>
      </c>
      <c r="LGA267" t="s">
        <v>595</v>
      </c>
      <c r="LGB267" t="s">
        <v>595</v>
      </c>
      <c r="LGC267" t="s">
        <v>595</v>
      </c>
      <c r="LGD267" t="s">
        <v>595</v>
      </c>
      <c r="LGE267" t="s">
        <v>595</v>
      </c>
      <c r="LGF267" t="s">
        <v>595</v>
      </c>
      <c r="LGG267" t="s">
        <v>595</v>
      </c>
      <c r="LGH267" t="s">
        <v>595</v>
      </c>
      <c r="LGI267" t="s">
        <v>595</v>
      </c>
      <c r="LGJ267" t="s">
        <v>595</v>
      </c>
      <c r="LGK267" t="s">
        <v>595</v>
      </c>
      <c r="LGL267" t="s">
        <v>595</v>
      </c>
      <c r="LGM267" t="s">
        <v>595</v>
      </c>
      <c r="LGN267" t="s">
        <v>595</v>
      </c>
      <c r="LGO267" t="s">
        <v>595</v>
      </c>
      <c r="LGP267" t="s">
        <v>595</v>
      </c>
      <c r="LGQ267" t="s">
        <v>595</v>
      </c>
      <c r="LGR267" t="s">
        <v>595</v>
      </c>
      <c r="LGS267" t="s">
        <v>595</v>
      </c>
      <c r="LGT267" t="s">
        <v>595</v>
      </c>
      <c r="LGU267" t="s">
        <v>595</v>
      </c>
      <c r="LGV267" t="s">
        <v>595</v>
      </c>
      <c r="LGW267" t="s">
        <v>595</v>
      </c>
      <c r="LGX267" t="s">
        <v>595</v>
      </c>
      <c r="LGY267" t="s">
        <v>595</v>
      </c>
      <c r="LGZ267" t="s">
        <v>595</v>
      </c>
      <c r="LHA267" t="s">
        <v>595</v>
      </c>
      <c r="LHB267" t="s">
        <v>595</v>
      </c>
      <c r="LHC267" t="s">
        <v>595</v>
      </c>
      <c r="LHD267" t="s">
        <v>595</v>
      </c>
      <c r="LHE267" t="s">
        <v>595</v>
      </c>
      <c r="LHF267" t="s">
        <v>595</v>
      </c>
      <c r="LHG267" t="s">
        <v>595</v>
      </c>
      <c r="LHH267" t="s">
        <v>595</v>
      </c>
      <c r="LHI267" t="s">
        <v>595</v>
      </c>
      <c r="LHJ267" t="s">
        <v>595</v>
      </c>
      <c r="LHK267" t="s">
        <v>595</v>
      </c>
      <c r="LHL267" t="s">
        <v>595</v>
      </c>
      <c r="LHM267" t="s">
        <v>595</v>
      </c>
      <c r="LHN267" t="s">
        <v>595</v>
      </c>
      <c r="LHO267" t="s">
        <v>595</v>
      </c>
      <c r="LHP267" t="s">
        <v>595</v>
      </c>
      <c r="LHQ267" t="s">
        <v>595</v>
      </c>
      <c r="LHR267" t="s">
        <v>595</v>
      </c>
      <c r="LHS267" t="s">
        <v>595</v>
      </c>
      <c r="LHT267" t="s">
        <v>595</v>
      </c>
      <c r="LHU267" t="s">
        <v>595</v>
      </c>
      <c r="LHV267" t="s">
        <v>595</v>
      </c>
      <c r="LHW267" t="s">
        <v>595</v>
      </c>
      <c r="LHX267" t="s">
        <v>595</v>
      </c>
      <c r="LHY267" t="s">
        <v>595</v>
      </c>
      <c r="LHZ267" t="s">
        <v>595</v>
      </c>
      <c r="LIA267" t="s">
        <v>595</v>
      </c>
      <c r="LIB267" t="s">
        <v>595</v>
      </c>
      <c r="LIC267" t="s">
        <v>595</v>
      </c>
      <c r="LID267" t="s">
        <v>595</v>
      </c>
      <c r="LIE267" t="s">
        <v>595</v>
      </c>
      <c r="LIF267" t="s">
        <v>595</v>
      </c>
      <c r="LIG267" t="s">
        <v>595</v>
      </c>
      <c r="LIH267" t="s">
        <v>595</v>
      </c>
      <c r="LII267" t="s">
        <v>595</v>
      </c>
      <c r="LIJ267" t="s">
        <v>595</v>
      </c>
      <c r="LIK267" t="s">
        <v>595</v>
      </c>
      <c r="LIL267" t="s">
        <v>595</v>
      </c>
      <c r="LIM267" t="s">
        <v>595</v>
      </c>
      <c r="LIN267" t="s">
        <v>595</v>
      </c>
      <c r="LIO267" t="s">
        <v>595</v>
      </c>
      <c r="LIP267" t="s">
        <v>595</v>
      </c>
      <c r="LIQ267" t="s">
        <v>595</v>
      </c>
      <c r="LIR267" t="s">
        <v>595</v>
      </c>
      <c r="LIS267" t="s">
        <v>595</v>
      </c>
      <c r="LIT267" t="s">
        <v>595</v>
      </c>
      <c r="LIU267" t="s">
        <v>595</v>
      </c>
      <c r="LIV267" t="s">
        <v>595</v>
      </c>
      <c r="LIW267" t="s">
        <v>595</v>
      </c>
      <c r="LIX267" t="s">
        <v>595</v>
      </c>
      <c r="LIY267" t="s">
        <v>595</v>
      </c>
      <c r="LIZ267" t="s">
        <v>595</v>
      </c>
      <c r="LJA267" t="s">
        <v>595</v>
      </c>
      <c r="LJB267" t="s">
        <v>595</v>
      </c>
      <c r="LJC267" t="s">
        <v>595</v>
      </c>
      <c r="LJD267" t="s">
        <v>595</v>
      </c>
      <c r="LJE267" t="s">
        <v>595</v>
      </c>
      <c r="LJF267" t="s">
        <v>595</v>
      </c>
      <c r="LJG267" t="s">
        <v>595</v>
      </c>
      <c r="LJH267" t="s">
        <v>595</v>
      </c>
      <c r="LJI267" t="s">
        <v>595</v>
      </c>
      <c r="LJJ267" t="s">
        <v>595</v>
      </c>
      <c r="LJK267" t="s">
        <v>595</v>
      </c>
      <c r="LJL267" t="s">
        <v>595</v>
      </c>
      <c r="LJM267" t="s">
        <v>595</v>
      </c>
      <c r="LJN267" t="s">
        <v>595</v>
      </c>
      <c r="LJO267" t="s">
        <v>595</v>
      </c>
      <c r="LJP267" t="s">
        <v>595</v>
      </c>
      <c r="LJQ267" t="s">
        <v>595</v>
      </c>
      <c r="LJR267" t="s">
        <v>595</v>
      </c>
      <c r="LJS267" t="s">
        <v>595</v>
      </c>
      <c r="LJT267" t="s">
        <v>595</v>
      </c>
      <c r="LJU267" t="s">
        <v>595</v>
      </c>
      <c r="LJV267" t="s">
        <v>595</v>
      </c>
      <c r="LJW267" t="s">
        <v>595</v>
      </c>
      <c r="LJX267" t="s">
        <v>595</v>
      </c>
      <c r="LJY267" t="s">
        <v>595</v>
      </c>
      <c r="LJZ267" t="s">
        <v>595</v>
      </c>
      <c r="LKA267" t="s">
        <v>595</v>
      </c>
      <c r="LKB267" t="s">
        <v>595</v>
      </c>
      <c r="LKC267" t="s">
        <v>595</v>
      </c>
      <c r="LKD267" t="s">
        <v>595</v>
      </c>
      <c r="LKE267" t="s">
        <v>595</v>
      </c>
      <c r="LKF267" t="s">
        <v>595</v>
      </c>
      <c r="LKG267" t="s">
        <v>595</v>
      </c>
      <c r="LKH267" t="s">
        <v>595</v>
      </c>
      <c r="LKI267" t="s">
        <v>595</v>
      </c>
      <c r="LKJ267" t="s">
        <v>595</v>
      </c>
      <c r="LKK267" t="s">
        <v>595</v>
      </c>
      <c r="LKL267" t="s">
        <v>595</v>
      </c>
      <c r="LKM267" t="s">
        <v>595</v>
      </c>
      <c r="LKN267" t="s">
        <v>595</v>
      </c>
      <c r="LKO267" t="s">
        <v>595</v>
      </c>
      <c r="LKP267" t="s">
        <v>595</v>
      </c>
      <c r="LKQ267" t="s">
        <v>595</v>
      </c>
      <c r="LKR267" t="s">
        <v>595</v>
      </c>
      <c r="LKS267" t="s">
        <v>595</v>
      </c>
      <c r="LKT267" t="s">
        <v>595</v>
      </c>
      <c r="LKU267" t="s">
        <v>595</v>
      </c>
      <c r="LKV267" t="s">
        <v>595</v>
      </c>
      <c r="LKW267" t="s">
        <v>595</v>
      </c>
      <c r="LKX267" t="s">
        <v>595</v>
      </c>
      <c r="LKY267" t="s">
        <v>595</v>
      </c>
      <c r="LKZ267" t="s">
        <v>595</v>
      </c>
      <c r="LLA267" t="s">
        <v>595</v>
      </c>
      <c r="LLB267" t="s">
        <v>595</v>
      </c>
      <c r="LLC267" t="s">
        <v>595</v>
      </c>
      <c r="LLD267" t="s">
        <v>595</v>
      </c>
      <c r="LLE267" t="s">
        <v>595</v>
      </c>
      <c r="LLF267" t="s">
        <v>595</v>
      </c>
      <c r="LLG267" t="s">
        <v>595</v>
      </c>
      <c r="LLH267" t="s">
        <v>595</v>
      </c>
      <c r="LLI267" t="s">
        <v>595</v>
      </c>
      <c r="LLJ267" t="s">
        <v>595</v>
      </c>
      <c r="LLK267" t="s">
        <v>595</v>
      </c>
      <c r="LLL267" t="s">
        <v>595</v>
      </c>
      <c r="LLM267" t="s">
        <v>595</v>
      </c>
      <c r="LLN267" t="s">
        <v>595</v>
      </c>
      <c r="LLO267" t="s">
        <v>595</v>
      </c>
      <c r="LLP267" t="s">
        <v>595</v>
      </c>
      <c r="LLQ267" t="s">
        <v>595</v>
      </c>
      <c r="LLR267" t="s">
        <v>595</v>
      </c>
      <c r="LLS267" t="s">
        <v>595</v>
      </c>
      <c r="LLT267" t="s">
        <v>595</v>
      </c>
      <c r="LLU267" t="s">
        <v>595</v>
      </c>
      <c r="LLV267" t="s">
        <v>595</v>
      </c>
      <c r="LLW267" t="s">
        <v>595</v>
      </c>
      <c r="LLX267" t="s">
        <v>595</v>
      </c>
      <c r="LLY267" t="s">
        <v>595</v>
      </c>
      <c r="LLZ267" t="s">
        <v>595</v>
      </c>
      <c r="LMA267" t="s">
        <v>595</v>
      </c>
      <c r="LMB267" t="s">
        <v>595</v>
      </c>
      <c r="LMC267" t="s">
        <v>595</v>
      </c>
      <c r="LMD267" t="s">
        <v>595</v>
      </c>
      <c r="LME267" t="s">
        <v>595</v>
      </c>
      <c r="LMF267" t="s">
        <v>595</v>
      </c>
      <c r="LMG267" t="s">
        <v>595</v>
      </c>
      <c r="LMH267" t="s">
        <v>595</v>
      </c>
      <c r="LMI267" t="s">
        <v>595</v>
      </c>
      <c r="LMJ267" t="s">
        <v>595</v>
      </c>
      <c r="LMK267" t="s">
        <v>595</v>
      </c>
      <c r="LML267" t="s">
        <v>595</v>
      </c>
      <c r="LMM267" t="s">
        <v>595</v>
      </c>
      <c r="LMN267" t="s">
        <v>595</v>
      </c>
      <c r="LMO267" t="s">
        <v>595</v>
      </c>
      <c r="LMP267" t="s">
        <v>595</v>
      </c>
      <c r="LMQ267" t="s">
        <v>595</v>
      </c>
      <c r="LMR267" t="s">
        <v>595</v>
      </c>
      <c r="LMS267" t="s">
        <v>595</v>
      </c>
      <c r="LMT267" t="s">
        <v>595</v>
      </c>
      <c r="LMU267" t="s">
        <v>595</v>
      </c>
      <c r="LMV267" t="s">
        <v>595</v>
      </c>
      <c r="LMW267" t="s">
        <v>595</v>
      </c>
      <c r="LMX267" t="s">
        <v>595</v>
      </c>
      <c r="LMY267" t="s">
        <v>595</v>
      </c>
      <c r="LMZ267" t="s">
        <v>595</v>
      </c>
      <c r="LNA267" t="s">
        <v>595</v>
      </c>
      <c r="LNB267" t="s">
        <v>595</v>
      </c>
      <c r="LNC267" t="s">
        <v>595</v>
      </c>
      <c r="LND267" t="s">
        <v>595</v>
      </c>
      <c r="LNE267" t="s">
        <v>595</v>
      </c>
      <c r="LNF267" t="s">
        <v>595</v>
      </c>
      <c r="LNG267" t="s">
        <v>595</v>
      </c>
      <c r="LNH267" t="s">
        <v>595</v>
      </c>
      <c r="LNI267" t="s">
        <v>595</v>
      </c>
      <c r="LNJ267" t="s">
        <v>595</v>
      </c>
      <c r="LNK267" t="s">
        <v>595</v>
      </c>
      <c r="LNL267" t="s">
        <v>595</v>
      </c>
      <c r="LNM267" t="s">
        <v>595</v>
      </c>
      <c r="LNN267" t="s">
        <v>595</v>
      </c>
      <c r="LNO267" t="s">
        <v>595</v>
      </c>
      <c r="LNP267" t="s">
        <v>595</v>
      </c>
      <c r="LNQ267" t="s">
        <v>595</v>
      </c>
      <c r="LNR267" t="s">
        <v>595</v>
      </c>
      <c r="LNS267" t="s">
        <v>595</v>
      </c>
      <c r="LNT267" t="s">
        <v>595</v>
      </c>
      <c r="LNU267" t="s">
        <v>595</v>
      </c>
      <c r="LNV267" t="s">
        <v>595</v>
      </c>
      <c r="LNW267" t="s">
        <v>595</v>
      </c>
      <c r="LNX267" t="s">
        <v>595</v>
      </c>
      <c r="LNY267" t="s">
        <v>595</v>
      </c>
      <c r="LNZ267" t="s">
        <v>595</v>
      </c>
      <c r="LOA267" t="s">
        <v>595</v>
      </c>
      <c r="LOB267" t="s">
        <v>595</v>
      </c>
      <c r="LOC267" t="s">
        <v>595</v>
      </c>
      <c r="LOD267" t="s">
        <v>595</v>
      </c>
      <c r="LOE267" t="s">
        <v>595</v>
      </c>
      <c r="LOF267" t="s">
        <v>595</v>
      </c>
      <c r="LOG267" t="s">
        <v>595</v>
      </c>
      <c r="LOH267" t="s">
        <v>595</v>
      </c>
      <c r="LOI267" t="s">
        <v>595</v>
      </c>
      <c r="LOJ267" t="s">
        <v>595</v>
      </c>
      <c r="LOK267" t="s">
        <v>595</v>
      </c>
      <c r="LOL267" t="s">
        <v>595</v>
      </c>
      <c r="LOM267" t="s">
        <v>595</v>
      </c>
      <c r="LON267" t="s">
        <v>595</v>
      </c>
      <c r="LOO267" t="s">
        <v>595</v>
      </c>
      <c r="LOP267" t="s">
        <v>595</v>
      </c>
      <c r="LOQ267" t="s">
        <v>595</v>
      </c>
      <c r="LOR267" t="s">
        <v>595</v>
      </c>
      <c r="LOS267" t="s">
        <v>595</v>
      </c>
      <c r="LOT267" t="s">
        <v>595</v>
      </c>
      <c r="LOU267" t="s">
        <v>595</v>
      </c>
      <c r="LOV267" t="s">
        <v>595</v>
      </c>
      <c r="LOW267" t="s">
        <v>595</v>
      </c>
      <c r="LOX267" t="s">
        <v>595</v>
      </c>
      <c r="LOY267" t="s">
        <v>595</v>
      </c>
      <c r="LOZ267" t="s">
        <v>595</v>
      </c>
      <c r="LPA267" t="s">
        <v>595</v>
      </c>
      <c r="LPB267" t="s">
        <v>595</v>
      </c>
      <c r="LPC267" t="s">
        <v>595</v>
      </c>
      <c r="LPD267" t="s">
        <v>595</v>
      </c>
      <c r="LPE267" t="s">
        <v>595</v>
      </c>
      <c r="LPF267" t="s">
        <v>595</v>
      </c>
      <c r="LPG267" t="s">
        <v>595</v>
      </c>
      <c r="LPH267" t="s">
        <v>595</v>
      </c>
      <c r="LPI267" t="s">
        <v>595</v>
      </c>
      <c r="LPJ267" t="s">
        <v>595</v>
      </c>
      <c r="LPK267" t="s">
        <v>595</v>
      </c>
      <c r="LPL267" t="s">
        <v>595</v>
      </c>
      <c r="LPM267" t="s">
        <v>595</v>
      </c>
      <c r="LPN267" t="s">
        <v>595</v>
      </c>
      <c r="LPO267" t="s">
        <v>595</v>
      </c>
      <c r="LPP267" t="s">
        <v>595</v>
      </c>
      <c r="LPQ267" t="s">
        <v>595</v>
      </c>
      <c r="LPR267" t="s">
        <v>595</v>
      </c>
      <c r="LPS267" t="s">
        <v>595</v>
      </c>
      <c r="LPT267" t="s">
        <v>595</v>
      </c>
      <c r="LPU267" t="s">
        <v>595</v>
      </c>
      <c r="LPV267" t="s">
        <v>595</v>
      </c>
      <c r="LPW267" t="s">
        <v>595</v>
      </c>
      <c r="LPX267" t="s">
        <v>595</v>
      </c>
      <c r="LPY267" t="s">
        <v>595</v>
      </c>
      <c r="LPZ267" t="s">
        <v>595</v>
      </c>
      <c r="LQA267" t="s">
        <v>595</v>
      </c>
      <c r="LQB267" t="s">
        <v>595</v>
      </c>
      <c r="LQC267" t="s">
        <v>595</v>
      </c>
      <c r="LQD267" t="s">
        <v>595</v>
      </c>
      <c r="LQE267" t="s">
        <v>595</v>
      </c>
      <c r="LQF267" t="s">
        <v>595</v>
      </c>
      <c r="LQG267" t="s">
        <v>595</v>
      </c>
      <c r="LQH267" t="s">
        <v>595</v>
      </c>
      <c r="LQI267" t="s">
        <v>595</v>
      </c>
      <c r="LQJ267" t="s">
        <v>595</v>
      </c>
      <c r="LQK267" t="s">
        <v>595</v>
      </c>
      <c r="LQL267" t="s">
        <v>595</v>
      </c>
      <c r="LQM267" t="s">
        <v>595</v>
      </c>
      <c r="LQN267" t="s">
        <v>595</v>
      </c>
      <c r="LQO267" t="s">
        <v>595</v>
      </c>
      <c r="LQP267" t="s">
        <v>595</v>
      </c>
      <c r="LQQ267" t="s">
        <v>595</v>
      </c>
      <c r="LQR267" t="s">
        <v>595</v>
      </c>
      <c r="LQS267" t="s">
        <v>595</v>
      </c>
      <c r="LQT267" t="s">
        <v>595</v>
      </c>
      <c r="LQU267" t="s">
        <v>595</v>
      </c>
      <c r="LQV267" t="s">
        <v>595</v>
      </c>
      <c r="LQW267" t="s">
        <v>595</v>
      </c>
      <c r="LQX267" t="s">
        <v>595</v>
      </c>
      <c r="LQY267" t="s">
        <v>595</v>
      </c>
      <c r="LQZ267" t="s">
        <v>595</v>
      </c>
      <c r="LRA267" t="s">
        <v>595</v>
      </c>
      <c r="LRB267" t="s">
        <v>595</v>
      </c>
      <c r="LRC267" t="s">
        <v>595</v>
      </c>
      <c r="LRD267" t="s">
        <v>595</v>
      </c>
      <c r="LRE267" t="s">
        <v>595</v>
      </c>
      <c r="LRF267" t="s">
        <v>595</v>
      </c>
      <c r="LRG267" t="s">
        <v>595</v>
      </c>
      <c r="LRH267" t="s">
        <v>595</v>
      </c>
      <c r="LRI267" t="s">
        <v>595</v>
      </c>
      <c r="LRJ267" t="s">
        <v>595</v>
      </c>
      <c r="LRK267" t="s">
        <v>595</v>
      </c>
      <c r="LRL267" t="s">
        <v>595</v>
      </c>
      <c r="LRM267" t="s">
        <v>595</v>
      </c>
      <c r="LRN267" t="s">
        <v>595</v>
      </c>
      <c r="LRO267" t="s">
        <v>595</v>
      </c>
      <c r="LRP267" t="s">
        <v>595</v>
      </c>
      <c r="LRQ267" t="s">
        <v>595</v>
      </c>
      <c r="LRR267" t="s">
        <v>595</v>
      </c>
      <c r="LRS267" t="s">
        <v>595</v>
      </c>
      <c r="LRT267" t="s">
        <v>595</v>
      </c>
      <c r="LRU267" t="s">
        <v>595</v>
      </c>
      <c r="LRV267" t="s">
        <v>595</v>
      </c>
      <c r="LRW267" t="s">
        <v>595</v>
      </c>
      <c r="LRX267" t="s">
        <v>595</v>
      </c>
      <c r="LRY267" t="s">
        <v>595</v>
      </c>
      <c r="LRZ267" t="s">
        <v>595</v>
      </c>
      <c r="LSA267" t="s">
        <v>595</v>
      </c>
      <c r="LSB267" t="s">
        <v>595</v>
      </c>
      <c r="LSC267" t="s">
        <v>595</v>
      </c>
      <c r="LSD267" t="s">
        <v>595</v>
      </c>
      <c r="LSE267" t="s">
        <v>595</v>
      </c>
      <c r="LSF267" t="s">
        <v>595</v>
      </c>
      <c r="LSG267" t="s">
        <v>595</v>
      </c>
      <c r="LSH267" t="s">
        <v>595</v>
      </c>
      <c r="LSI267" t="s">
        <v>595</v>
      </c>
      <c r="LSJ267" t="s">
        <v>595</v>
      </c>
      <c r="LSK267" t="s">
        <v>595</v>
      </c>
      <c r="LSL267" t="s">
        <v>595</v>
      </c>
      <c r="LSM267" t="s">
        <v>595</v>
      </c>
      <c r="LSN267" t="s">
        <v>595</v>
      </c>
      <c r="LSO267" t="s">
        <v>595</v>
      </c>
      <c r="LSP267" t="s">
        <v>595</v>
      </c>
      <c r="LSQ267" t="s">
        <v>595</v>
      </c>
      <c r="LSR267" t="s">
        <v>595</v>
      </c>
      <c r="LSS267" t="s">
        <v>595</v>
      </c>
      <c r="LST267" t="s">
        <v>595</v>
      </c>
      <c r="LSU267" t="s">
        <v>595</v>
      </c>
      <c r="LSV267" t="s">
        <v>595</v>
      </c>
      <c r="LSW267" t="s">
        <v>595</v>
      </c>
      <c r="LSX267" t="s">
        <v>595</v>
      </c>
      <c r="LSY267" t="s">
        <v>595</v>
      </c>
      <c r="LSZ267" t="s">
        <v>595</v>
      </c>
      <c r="LTA267" t="s">
        <v>595</v>
      </c>
      <c r="LTB267" t="s">
        <v>595</v>
      </c>
      <c r="LTC267" t="s">
        <v>595</v>
      </c>
      <c r="LTD267" t="s">
        <v>595</v>
      </c>
      <c r="LTE267" t="s">
        <v>595</v>
      </c>
      <c r="LTF267" t="s">
        <v>595</v>
      </c>
      <c r="LTG267" t="s">
        <v>595</v>
      </c>
      <c r="LTH267" t="s">
        <v>595</v>
      </c>
      <c r="LTI267" t="s">
        <v>595</v>
      </c>
      <c r="LTJ267" t="s">
        <v>595</v>
      </c>
      <c r="LTK267" t="s">
        <v>595</v>
      </c>
      <c r="LTL267" t="s">
        <v>595</v>
      </c>
      <c r="LTM267" t="s">
        <v>595</v>
      </c>
      <c r="LTN267" t="s">
        <v>595</v>
      </c>
      <c r="LTO267" t="s">
        <v>595</v>
      </c>
      <c r="LTP267" t="s">
        <v>595</v>
      </c>
      <c r="LTQ267" t="s">
        <v>595</v>
      </c>
      <c r="LTR267" t="s">
        <v>595</v>
      </c>
      <c r="LTS267" t="s">
        <v>595</v>
      </c>
      <c r="LTT267" t="s">
        <v>595</v>
      </c>
      <c r="LTU267" t="s">
        <v>595</v>
      </c>
      <c r="LTV267" t="s">
        <v>595</v>
      </c>
      <c r="LTW267" t="s">
        <v>595</v>
      </c>
      <c r="LTX267" t="s">
        <v>595</v>
      </c>
      <c r="LTY267" t="s">
        <v>595</v>
      </c>
      <c r="LTZ267" t="s">
        <v>595</v>
      </c>
      <c r="LUA267" t="s">
        <v>595</v>
      </c>
      <c r="LUB267" t="s">
        <v>595</v>
      </c>
      <c r="LUC267" t="s">
        <v>595</v>
      </c>
      <c r="LUD267" t="s">
        <v>595</v>
      </c>
      <c r="LUE267" t="s">
        <v>595</v>
      </c>
      <c r="LUF267" t="s">
        <v>595</v>
      </c>
      <c r="LUG267" t="s">
        <v>595</v>
      </c>
      <c r="LUH267" t="s">
        <v>595</v>
      </c>
      <c r="LUI267" t="s">
        <v>595</v>
      </c>
      <c r="LUJ267" t="s">
        <v>595</v>
      </c>
      <c r="LUK267" t="s">
        <v>595</v>
      </c>
      <c r="LUL267" t="s">
        <v>595</v>
      </c>
      <c r="LUM267" t="s">
        <v>595</v>
      </c>
      <c r="LUN267" t="s">
        <v>595</v>
      </c>
      <c r="LUO267" t="s">
        <v>595</v>
      </c>
      <c r="LUP267" t="s">
        <v>595</v>
      </c>
      <c r="LUQ267" t="s">
        <v>595</v>
      </c>
      <c r="LUR267" t="s">
        <v>595</v>
      </c>
      <c r="LUS267" t="s">
        <v>595</v>
      </c>
      <c r="LUT267" t="s">
        <v>595</v>
      </c>
      <c r="LUU267" t="s">
        <v>595</v>
      </c>
      <c r="LUV267" t="s">
        <v>595</v>
      </c>
      <c r="LUW267" t="s">
        <v>595</v>
      </c>
      <c r="LUX267" t="s">
        <v>595</v>
      </c>
      <c r="LUY267" t="s">
        <v>595</v>
      </c>
      <c r="LUZ267" t="s">
        <v>595</v>
      </c>
      <c r="LVA267" t="s">
        <v>595</v>
      </c>
      <c r="LVB267" t="s">
        <v>595</v>
      </c>
      <c r="LVC267" t="s">
        <v>595</v>
      </c>
      <c r="LVD267" t="s">
        <v>595</v>
      </c>
      <c r="LVE267" t="s">
        <v>595</v>
      </c>
      <c r="LVF267" t="s">
        <v>595</v>
      </c>
      <c r="LVG267" t="s">
        <v>595</v>
      </c>
      <c r="LVH267" t="s">
        <v>595</v>
      </c>
      <c r="LVI267" t="s">
        <v>595</v>
      </c>
      <c r="LVJ267" t="s">
        <v>595</v>
      </c>
      <c r="LVK267" t="s">
        <v>595</v>
      </c>
      <c r="LVL267" t="s">
        <v>595</v>
      </c>
      <c r="LVM267" t="s">
        <v>595</v>
      </c>
      <c r="LVN267" t="s">
        <v>595</v>
      </c>
      <c r="LVO267" t="s">
        <v>595</v>
      </c>
      <c r="LVP267" t="s">
        <v>595</v>
      </c>
      <c r="LVQ267" t="s">
        <v>595</v>
      </c>
      <c r="LVR267" t="s">
        <v>595</v>
      </c>
      <c r="LVS267" t="s">
        <v>595</v>
      </c>
      <c r="LVT267" t="s">
        <v>595</v>
      </c>
      <c r="LVU267" t="s">
        <v>595</v>
      </c>
      <c r="LVV267" t="s">
        <v>595</v>
      </c>
      <c r="LVW267" t="s">
        <v>595</v>
      </c>
      <c r="LVX267" t="s">
        <v>595</v>
      </c>
      <c r="LVY267" t="s">
        <v>595</v>
      </c>
      <c r="LVZ267" t="s">
        <v>595</v>
      </c>
      <c r="LWA267" t="s">
        <v>595</v>
      </c>
      <c r="LWB267" t="s">
        <v>595</v>
      </c>
      <c r="LWC267" t="s">
        <v>595</v>
      </c>
      <c r="LWD267" t="s">
        <v>595</v>
      </c>
      <c r="LWE267" t="s">
        <v>595</v>
      </c>
      <c r="LWF267" t="s">
        <v>595</v>
      </c>
      <c r="LWG267" t="s">
        <v>595</v>
      </c>
      <c r="LWH267" t="s">
        <v>595</v>
      </c>
      <c r="LWI267" t="s">
        <v>595</v>
      </c>
      <c r="LWJ267" t="s">
        <v>595</v>
      </c>
      <c r="LWK267" t="s">
        <v>595</v>
      </c>
      <c r="LWL267" t="s">
        <v>595</v>
      </c>
      <c r="LWM267" t="s">
        <v>595</v>
      </c>
      <c r="LWN267" t="s">
        <v>595</v>
      </c>
      <c r="LWO267" t="s">
        <v>595</v>
      </c>
      <c r="LWP267" t="s">
        <v>595</v>
      </c>
      <c r="LWQ267" t="s">
        <v>595</v>
      </c>
      <c r="LWR267" t="s">
        <v>595</v>
      </c>
      <c r="LWS267" t="s">
        <v>595</v>
      </c>
      <c r="LWT267" t="s">
        <v>595</v>
      </c>
      <c r="LWU267" t="s">
        <v>595</v>
      </c>
      <c r="LWV267" t="s">
        <v>595</v>
      </c>
      <c r="LWW267" t="s">
        <v>595</v>
      </c>
      <c r="LWX267" t="s">
        <v>595</v>
      </c>
      <c r="LWY267" t="s">
        <v>595</v>
      </c>
      <c r="LWZ267" t="s">
        <v>595</v>
      </c>
      <c r="LXA267" t="s">
        <v>595</v>
      </c>
      <c r="LXB267" t="s">
        <v>595</v>
      </c>
      <c r="LXC267" t="s">
        <v>595</v>
      </c>
      <c r="LXD267" t="s">
        <v>595</v>
      </c>
      <c r="LXE267" t="s">
        <v>595</v>
      </c>
      <c r="LXF267" t="s">
        <v>595</v>
      </c>
      <c r="LXG267" t="s">
        <v>595</v>
      </c>
      <c r="LXH267" t="s">
        <v>595</v>
      </c>
      <c r="LXI267" t="s">
        <v>595</v>
      </c>
      <c r="LXJ267" t="s">
        <v>595</v>
      </c>
      <c r="LXK267" t="s">
        <v>595</v>
      </c>
      <c r="LXL267" t="s">
        <v>595</v>
      </c>
      <c r="LXM267" t="s">
        <v>595</v>
      </c>
      <c r="LXN267" t="s">
        <v>595</v>
      </c>
      <c r="LXO267" t="s">
        <v>595</v>
      </c>
      <c r="LXP267" t="s">
        <v>595</v>
      </c>
      <c r="LXQ267" t="s">
        <v>595</v>
      </c>
      <c r="LXR267" t="s">
        <v>595</v>
      </c>
      <c r="LXS267" t="s">
        <v>595</v>
      </c>
      <c r="LXT267" t="s">
        <v>595</v>
      </c>
      <c r="LXU267" t="s">
        <v>595</v>
      </c>
      <c r="LXV267" t="s">
        <v>595</v>
      </c>
      <c r="LXW267" t="s">
        <v>595</v>
      </c>
      <c r="LXX267" t="s">
        <v>595</v>
      </c>
      <c r="LXY267" t="s">
        <v>595</v>
      </c>
      <c r="LXZ267" t="s">
        <v>595</v>
      </c>
      <c r="LYA267" t="s">
        <v>595</v>
      </c>
      <c r="LYB267" t="s">
        <v>595</v>
      </c>
      <c r="LYC267" t="s">
        <v>595</v>
      </c>
      <c r="LYD267" t="s">
        <v>595</v>
      </c>
      <c r="LYE267" t="s">
        <v>595</v>
      </c>
      <c r="LYF267" t="s">
        <v>595</v>
      </c>
      <c r="LYG267" t="s">
        <v>595</v>
      </c>
      <c r="LYH267" t="s">
        <v>595</v>
      </c>
      <c r="LYI267" t="s">
        <v>595</v>
      </c>
      <c r="LYJ267" t="s">
        <v>595</v>
      </c>
      <c r="LYK267" t="s">
        <v>595</v>
      </c>
      <c r="LYL267" t="s">
        <v>595</v>
      </c>
      <c r="LYM267" t="s">
        <v>595</v>
      </c>
      <c r="LYN267" t="s">
        <v>595</v>
      </c>
      <c r="LYO267" t="s">
        <v>595</v>
      </c>
      <c r="LYP267" t="s">
        <v>595</v>
      </c>
      <c r="LYQ267" t="s">
        <v>595</v>
      </c>
      <c r="LYR267" t="s">
        <v>595</v>
      </c>
      <c r="LYS267" t="s">
        <v>595</v>
      </c>
      <c r="LYT267" t="s">
        <v>595</v>
      </c>
      <c r="LYU267" t="s">
        <v>595</v>
      </c>
      <c r="LYV267" t="s">
        <v>595</v>
      </c>
      <c r="LYW267" t="s">
        <v>595</v>
      </c>
      <c r="LYX267" t="s">
        <v>595</v>
      </c>
      <c r="LYY267" t="s">
        <v>595</v>
      </c>
      <c r="LYZ267" t="s">
        <v>595</v>
      </c>
      <c r="LZA267" t="s">
        <v>595</v>
      </c>
      <c r="LZB267" t="s">
        <v>595</v>
      </c>
      <c r="LZC267" t="s">
        <v>595</v>
      </c>
      <c r="LZD267" t="s">
        <v>595</v>
      </c>
      <c r="LZE267" t="s">
        <v>595</v>
      </c>
      <c r="LZF267" t="s">
        <v>595</v>
      </c>
      <c r="LZG267" t="s">
        <v>595</v>
      </c>
      <c r="LZH267" t="s">
        <v>595</v>
      </c>
      <c r="LZI267" t="s">
        <v>595</v>
      </c>
      <c r="LZJ267" t="s">
        <v>595</v>
      </c>
      <c r="LZK267" t="s">
        <v>595</v>
      </c>
      <c r="LZL267" t="s">
        <v>595</v>
      </c>
      <c r="LZM267" t="s">
        <v>595</v>
      </c>
      <c r="LZN267" t="s">
        <v>595</v>
      </c>
      <c r="LZO267" t="s">
        <v>595</v>
      </c>
      <c r="LZP267" t="s">
        <v>595</v>
      </c>
      <c r="LZQ267" t="s">
        <v>595</v>
      </c>
      <c r="LZR267" t="s">
        <v>595</v>
      </c>
      <c r="LZS267" t="s">
        <v>595</v>
      </c>
      <c r="LZT267" t="s">
        <v>595</v>
      </c>
      <c r="LZU267" t="s">
        <v>595</v>
      </c>
      <c r="LZV267" t="s">
        <v>595</v>
      </c>
      <c r="LZW267" t="s">
        <v>595</v>
      </c>
      <c r="LZX267" t="s">
        <v>595</v>
      </c>
      <c r="LZY267" t="s">
        <v>595</v>
      </c>
      <c r="LZZ267" t="s">
        <v>595</v>
      </c>
      <c r="MAA267" t="s">
        <v>595</v>
      </c>
      <c r="MAB267" t="s">
        <v>595</v>
      </c>
      <c r="MAC267" t="s">
        <v>595</v>
      </c>
      <c r="MAD267" t="s">
        <v>595</v>
      </c>
      <c r="MAE267" t="s">
        <v>595</v>
      </c>
      <c r="MAF267" t="s">
        <v>595</v>
      </c>
      <c r="MAG267" t="s">
        <v>595</v>
      </c>
      <c r="MAH267" t="s">
        <v>595</v>
      </c>
      <c r="MAI267" t="s">
        <v>595</v>
      </c>
      <c r="MAJ267" t="s">
        <v>595</v>
      </c>
      <c r="MAK267" t="s">
        <v>595</v>
      </c>
      <c r="MAL267" t="s">
        <v>595</v>
      </c>
      <c r="MAM267" t="s">
        <v>595</v>
      </c>
      <c r="MAN267" t="s">
        <v>595</v>
      </c>
      <c r="MAO267" t="s">
        <v>595</v>
      </c>
      <c r="MAP267" t="s">
        <v>595</v>
      </c>
      <c r="MAQ267" t="s">
        <v>595</v>
      </c>
      <c r="MAR267" t="s">
        <v>595</v>
      </c>
      <c r="MAS267" t="s">
        <v>595</v>
      </c>
      <c r="MAT267" t="s">
        <v>595</v>
      </c>
      <c r="MAU267" t="s">
        <v>595</v>
      </c>
      <c r="MAV267" t="s">
        <v>595</v>
      </c>
      <c r="MAW267" t="s">
        <v>595</v>
      </c>
      <c r="MAX267" t="s">
        <v>595</v>
      </c>
      <c r="MAY267" t="s">
        <v>595</v>
      </c>
      <c r="MAZ267" t="s">
        <v>595</v>
      </c>
      <c r="MBA267" t="s">
        <v>595</v>
      </c>
      <c r="MBB267" t="s">
        <v>595</v>
      </c>
      <c r="MBC267" t="s">
        <v>595</v>
      </c>
      <c r="MBD267" t="s">
        <v>595</v>
      </c>
      <c r="MBE267" t="s">
        <v>595</v>
      </c>
      <c r="MBF267" t="s">
        <v>595</v>
      </c>
      <c r="MBG267" t="s">
        <v>595</v>
      </c>
      <c r="MBH267" t="s">
        <v>595</v>
      </c>
      <c r="MBI267" t="s">
        <v>595</v>
      </c>
      <c r="MBJ267" t="s">
        <v>595</v>
      </c>
      <c r="MBK267" t="s">
        <v>595</v>
      </c>
      <c r="MBL267" t="s">
        <v>595</v>
      </c>
      <c r="MBM267" t="s">
        <v>595</v>
      </c>
      <c r="MBN267" t="s">
        <v>595</v>
      </c>
      <c r="MBO267" t="s">
        <v>595</v>
      </c>
      <c r="MBP267" t="s">
        <v>595</v>
      </c>
      <c r="MBQ267" t="s">
        <v>595</v>
      </c>
      <c r="MBR267" t="s">
        <v>595</v>
      </c>
      <c r="MBS267" t="s">
        <v>595</v>
      </c>
      <c r="MBT267" t="s">
        <v>595</v>
      </c>
      <c r="MBU267" t="s">
        <v>595</v>
      </c>
      <c r="MBV267" t="s">
        <v>595</v>
      </c>
      <c r="MBW267" t="s">
        <v>595</v>
      </c>
      <c r="MBX267" t="s">
        <v>595</v>
      </c>
      <c r="MBY267" t="s">
        <v>595</v>
      </c>
      <c r="MBZ267" t="s">
        <v>595</v>
      </c>
      <c r="MCA267" t="s">
        <v>595</v>
      </c>
      <c r="MCB267" t="s">
        <v>595</v>
      </c>
      <c r="MCC267" t="s">
        <v>595</v>
      </c>
      <c r="MCD267" t="s">
        <v>595</v>
      </c>
      <c r="MCE267" t="s">
        <v>595</v>
      </c>
      <c r="MCF267" t="s">
        <v>595</v>
      </c>
      <c r="MCG267" t="s">
        <v>595</v>
      </c>
      <c r="MCH267" t="s">
        <v>595</v>
      </c>
      <c r="MCI267" t="s">
        <v>595</v>
      </c>
      <c r="MCJ267" t="s">
        <v>595</v>
      </c>
      <c r="MCK267" t="s">
        <v>595</v>
      </c>
      <c r="MCL267" t="s">
        <v>595</v>
      </c>
      <c r="MCM267" t="s">
        <v>595</v>
      </c>
      <c r="MCN267" t="s">
        <v>595</v>
      </c>
      <c r="MCO267" t="s">
        <v>595</v>
      </c>
      <c r="MCP267" t="s">
        <v>595</v>
      </c>
      <c r="MCQ267" t="s">
        <v>595</v>
      </c>
      <c r="MCR267" t="s">
        <v>595</v>
      </c>
      <c r="MCS267" t="s">
        <v>595</v>
      </c>
      <c r="MCT267" t="s">
        <v>595</v>
      </c>
      <c r="MCU267" t="s">
        <v>595</v>
      </c>
      <c r="MCV267" t="s">
        <v>595</v>
      </c>
      <c r="MCW267" t="s">
        <v>595</v>
      </c>
      <c r="MCX267" t="s">
        <v>595</v>
      </c>
      <c r="MCY267" t="s">
        <v>595</v>
      </c>
      <c r="MCZ267" t="s">
        <v>595</v>
      </c>
      <c r="MDA267" t="s">
        <v>595</v>
      </c>
      <c r="MDB267" t="s">
        <v>595</v>
      </c>
      <c r="MDC267" t="s">
        <v>595</v>
      </c>
      <c r="MDD267" t="s">
        <v>595</v>
      </c>
      <c r="MDE267" t="s">
        <v>595</v>
      </c>
      <c r="MDF267" t="s">
        <v>595</v>
      </c>
      <c r="MDG267" t="s">
        <v>595</v>
      </c>
      <c r="MDH267" t="s">
        <v>595</v>
      </c>
      <c r="MDI267" t="s">
        <v>595</v>
      </c>
      <c r="MDJ267" t="s">
        <v>595</v>
      </c>
      <c r="MDK267" t="s">
        <v>595</v>
      </c>
      <c r="MDL267" t="s">
        <v>595</v>
      </c>
      <c r="MDM267" t="s">
        <v>595</v>
      </c>
      <c r="MDN267" t="s">
        <v>595</v>
      </c>
      <c r="MDO267" t="s">
        <v>595</v>
      </c>
      <c r="MDP267" t="s">
        <v>595</v>
      </c>
      <c r="MDQ267" t="s">
        <v>595</v>
      </c>
      <c r="MDR267" t="s">
        <v>595</v>
      </c>
      <c r="MDS267" t="s">
        <v>595</v>
      </c>
      <c r="MDT267" t="s">
        <v>595</v>
      </c>
      <c r="MDU267" t="s">
        <v>595</v>
      </c>
      <c r="MDV267" t="s">
        <v>595</v>
      </c>
      <c r="MDW267" t="s">
        <v>595</v>
      </c>
      <c r="MDX267" t="s">
        <v>595</v>
      </c>
      <c r="MDY267" t="s">
        <v>595</v>
      </c>
      <c r="MDZ267" t="s">
        <v>595</v>
      </c>
      <c r="MEA267" t="s">
        <v>595</v>
      </c>
      <c r="MEB267" t="s">
        <v>595</v>
      </c>
      <c r="MEC267" t="s">
        <v>595</v>
      </c>
      <c r="MED267" t="s">
        <v>595</v>
      </c>
      <c r="MEE267" t="s">
        <v>595</v>
      </c>
      <c r="MEF267" t="s">
        <v>595</v>
      </c>
      <c r="MEG267" t="s">
        <v>595</v>
      </c>
      <c r="MEH267" t="s">
        <v>595</v>
      </c>
      <c r="MEI267" t="s">
        <v>595</v>
      </c>
      <c r="MEJ267" t="s">
        <v>595</v>
      </c>
      <c r="MEK267" t="s">
        <v>595</v>
      </c>
      <c r="MEL267" t="s">
        <v>595</v>
      </c>
      <c r="MEM267" t="s">
        <v>595</v>
      </c>
      <c r="MEN267" t="s">
        <v>595</v>
      </c>
      <c r="MEO267" t="s">
        <v>595</v>
      </c>
      <c r="MEP267" t="s">
        <v>595</v>
      </c>
      <c r="MEQ267" t="s">
        <v>595</v>
      </c>
      <c r="MER267" t="s">
        <v>595</v>
      </c>
      <c r="MES267" t="s">
        <v>595</v>
      </c>
      <c r="MET267" t="s">
        <v>595</v>
      </c>
      <c r="MEU267" t="s">
        <v>595</v>
      </c>
      <c r="MEV267" t="s">
        <v>595</v>
      </c>
      <c r="MEW267" t="s">
        <v>595</v>
      </c>
      <c r="MEX267" t="s">
        <v>595</v>
      </c>
      <c r="MEY267" t="s">
        <v>595</v>
      </c>
      <c r="MEZ267" t="s">
        <v>595</v>
      </c>
      <c r="MFA267" t="s">
        <v>595</v>
      </c>
      <c r="MFB267" t="s">
        <v>595</v>
      </c>
      <c r="MFC267" t="s">
        <v>595</v>
      </c>
      <c r="MFD267" t="s">
        <v>595</v>
      </c>
      <c r="MFE267" t="s">
        <v>595</v>
      </c>
      <c r="MFF267" t="s">
        <v>595</v>
      </c>
      <c r="MFG267" t="s">
        <v>595</v>
      </c>
      <c r="MFH267" t="s">
        <v>595</v>
      </c>
      <c r="MFI267" t="s">
        <v>595</v>
      </c>
      <c r="MFJ267" t="s">
        <v>595</v>
      </c>
      <c r="MFK267" t="s">
        <v>595</v>
      </c>
      <c r="MFL267" t="s">
        <v>595</v>
      </c>
      <c r="MFM267" t="s">
        <v>595</v>
      </c>
      <c r="MFN267" t="s">
        <v>595</v>
      </c>
      <c r="MFO267" t="s">
        <v>595</v>
      </c>
      <c r="MFP267" t="s">
        <v>595</v>
      </c>
      <c r="MFQ267" t="s">
        <v>595</v>
      </c>
      <c r="MFR267" t="s">
        <v>595</v>
      </c>
      <c r="MFS267" t="s">
        <v>595</v>
      </c>
      <c r="MFT267" t="s">
        <v>595</v>
      </c>
      <c r="MFU267" t="s">
        <v>595</v>
      </c>
      <c r="MFV267" t="s">
        <v>595</v>
      </c>
      <c r="MFW267" t="s">
        <v>595</v>
      </c>
      <c r="MFX267" t="s">
        <v>595</v>
      </c>
      <c r="MFY267" t="s">
        <v>595</v>
      </c>
      <c r="MFZ267" t="s">
        <v>595</v>
      </c>
      <c r="MGA267" t="s">
        <v>595</v>
      </c>
      <c r="MGB267" t="s">
        <v>595</v>
      </c>
      <c r="MGC267" t="s">
        <v>595</v>
      </c>
      <c r="MGD267" t="s">
        <v>595</v>
      </c>
      <c r="MGE267" t="s">
        <v>595</v>
      </c>
      <c r="MGF267" t="s">
        <v>595</v>
      </c>
      <c r="MGG267" t="s">
        <v>595</v>
      </c>
      <c r="MGH267" t="s">
        <v>595</v>
      </c>
      <c r="MGI267" t="s">
        <v>595</v>
      </c>
      <c r="MGJ267" t="s">
        <v>595</v>
      </c>
      <c r="MGK267" t="s">
        <v>595</v>
      </c>
      <c r="MGL267" t="s">
        <v>595</v>
      </c>
      <c r="MGM267" t="s">
        <v>595</v>
      </c>
      <c r="MGN267" t="s">
        <v>595</v>
      </c>
      <c r="MGO267" t="s">
        <v>595</v>
      </c>
      <c r="MGP267" t="s">
        <v>595</v>
      </c>
      <c r="MGQ267" t="s">
        <v>595</v>
      </c>
      <c r="MGR267" t="s">
        <v>595</v>
      </c>
      <c r="MGS267" t="s">
        <v>595</v>
      </c>
      <c r="MGT267" t="s">
        <v>595</v>
      </c>
      <c r="MGU267" t="s">
        <v>595</v>
      </c>
      <c r="MGV267" t="s">
        <v>595</v>
      </c>
      <c r="MGW267" t="s">
        <v>595</v>
      </c>
      <c r="MGX267" t="s">
        <v>595</v>
      </c>
      <c r="MGY267" t="s">
        <v>595</v>
      </c>
      <c r="MGZ267" t="s">
        <v>595</v>
      </c>
      <c r="MHA267" t="s">
        <v>595</v>
      </c>
      <c r="MHB267" t="s">
        <v>595</v>
      </c>
      <c r="MHC267" t="s">
        <v>595</v>
      </c>
      <c r="MHD267" t="s">
        <v>595</v>
      </c>
      <c r="MHE267" t="s">
        <v>595</v>
      </c>
      <c r="MHF267" t="s">
        <v>595</v>
      </c>
      <c r="MHG267" t="s">
        <v>595</v>
      </c>
      <c r="MHH267" t="s">
        <v>595</v>
      </c>
      <c r="MHI267" t="s">
        <v>595</v>
      </c>
      <c r="MHJ267" t="s">
        <v>595</v>
      </c>
      <c r="MHK267" t="s">
        <v>595</v>
      </c>
      <c r="MHL267" t="s">
        <v>595</v>
      </c>
      <c r="MHM267" t="s">
        <v>595</v>
      </c>
      <c r="MHN267" t="s">
        <v>595</v>
      </c>
      <c r="MHO267" t="s">
        <v>595</v>
      </c>
      <c r="MHP267" t="s">
        <v>595</v>
      </c>
      <c r="MHQ267" t="s">
        <v>595</v>
      </c>
      <c r="MHR267" t="s">
        <v>595</v>
      </c>
      <c r="MHS267" t="s">
        <v>595</v>
      </c>
      <c r="MHT267" t="s">
        <v>595</v>
      </c>
      <c r="MHU267" t="s">
        <v>595</v>
      </c>
      <c r="MHV267" t="s">
        <v>595</v>
      </c>
      <c r="MHW267" t="s">
        <v>595</v>
      </c>
      <c r="MHX267" t="s">
        <v>595</v>
      </c>
      <c r="MHY267" t="s">
        <v>595</v>
      </c>
      <c r="MHZ267" t="s">
        <v>595</v>
      </c>
      <c r="MIA267" t="s">
        <v>595</v>
      </c>
      <c r="MIB267" t="s">
        <v>595</v>
      </c>
      <c r="MIC267" t="s">
        <v>595</v>
      </c>
      <c r="MID267" t="s">
        <v>595</v>
      </c>
      <c r="MIE267" t="s">
        <v>595</v>
      </c>
      <c r="MIF267" t="s">
        <v>595</v>
      </c>
      <c r="MIG267" t="s">
        <v>595</v>
      </c>
      <c r="MIH267" t="s">
        <v>595</v>
      </c>
      <c r="MII267" t="s">
        <v>595</v>
      </c>
      <c r="MIJ267" t="s">
        <v>595</v>
      </c>
      <c r="MIK267" t="s">
        <v>595</v>
      </c>
      <c r="MIL267" t="s">
        <v>595</v>
      </c>
      <c r="MIM267" t="s">
        <v>595</v>
      </c>
      <c r="MIN267" t="s">
        <v>595</v>
      </c>
      <c r="MIO267" t="s">
        <v>595</v>
      </c>
      <c r="MIP267" t="s">
        <v>595</v>
      </c>
      <c r="MIQ267" t="s">
        <v>595</v>
      </c>
      <c r="MIR267" t="s">
        <v>595</v>
      </c>
      <c r="MIS267" t="s">
        <v>595</v>
      </c>
      <c r="MIT267" t="s">
        <v>595</v>
      </c>
      <c r="MIU267" t="s">
        <v>595</v>
      </c>
      <c r="MIV267" t="s">
        <v>595</v>
      </c>
      <c r="MIW267" t="s">
        <v>595</v>
      </c>
      <c r="MIX267" t="s">
        <v>595</v>
      </c>
      <c r="MIY267" t="s">
        <v>595</v>
      </c>
      <c r="MIZ267" t="s">
        <v>595</v>
      </c>
      <c r="MJA267" t="s">
        <v>595</v>
      </c>
      <c r="MJB267" t="s">
        <v>595</v>
      </c>
      <c r="MJC267" t="s">
        <v>595</v>
      </c>
      <c r="MJD267" t="s">
        <v>595</v>
      </c>
      <c r="MJE267" t="s">
        <v>595</v>
      </c>
      <c r="MJF267" t="s">
        <v>595</v>
      </c>
      <c r="MJG267" t="s">
        <v>595</v>
      </c>
      <c r="MJH267" t="s">
        <v>595</v>
      </c>
      <c r="MJI267" t="s">
        <v>595</v>
      </c>
      <c r="MJJ267" t="s">
        <v>595</v>
      </c>
      <c r="MJK267" t="s">
        <v>595</v>
      </c>
      <c r="MJL267" t="s">
        <v>595</v>
      </c>
      <c r="MJM267" t="s">
        <v>595</v>
      </c>
      <c r="MJN267" t="s">
        <v>595</v>
      </c>
      <c r="MJO267" t="s">
        <v>595</v>
      </c>
      <c r="MJP267" t="s">
        <v>595</v>
      </c>
      <c r="MJQ267" t="s">
        <v>595</v>
      </c>
      <c r="MJR267" t="s">
        <v>595</v>
      </c>
      <c r="MJS267" t="s">
        <v>595</v>
      </c>
      <c r="MJT267" t="s">
        <v>595</v>
      </c>
      <c r="MJU267" t="s">
        <v>595</v>
      </c>
      <c r="MJV267" t="s">
        <v>595</v>
      </c>
      <c r="MJW267" t="s">
        <v>595</v>
      </c>
      <c r="MJX267" t="s">
        <v>595</v>
      </c>
      <c r="MJY267" t="s">
        <v>595</v>
      </c>
      <c r="MJZ267" t="s">
        <v>595</v>
      </c>
      <c r="MKA267" t="s">
        <v>595</v>
      </c>
      <c r="MKB267" t="s">
        <v>595</v>
      </c>
      <c r="MKC267" t="s">
        <v>595</v>
      </c>
      <c r="MKD267" t="s">
        <v>595</v>
      </c>
      <c r="MKE267" t="s">
        <v>595</v>
      </c>
      <c r="MKF267" t="s">
        <v>595</v>
      </c>
      <c r="MKG267" t="s">
        <v>595</v>
      </c>
      <c r="MKH267" t="s">
        <v>595</v>
      </c>
      <c r="MKI267" t="s">
        <v>595</v>
      </c>
      <c r="MKJ267" t="s">
        <v>595</v>
      </c>
      <c r="MKK267" t="s">
        <v>595</v>
      </c>
      <c r="MKL267" t="s">
        <v>595</v>
      </c>
      <c r="MKM267" t="s">
        <v>595</v>
      </c>
      <c r="MKN267" t="s">
        <v>595</v>
      </c>
      <c r="MKO267" t="s">
        <v>595</v>
      </c>
      <c r="MKP267" t="s">
        <v>595</v>
      </c>
      <c r="MKQ267" t="s">
        <v>595</v>
      </c>
      <c r="MKR267" t="s">
        <v>595</v>
      </c>
      <c r="MKS267" t="s">
        <v>595</v>
      </c>
      <c r="MKT267" t="s">
        <v>595</v>
      </c>
      <c r="MKU267" t="s">
        <v>595</v>
      </c>
      <c r="MKV267" t="s">
        <v>595</v>
      </c>
      <c r="MKW267" t="s">
        <v>595</v>
      </c>
      <c r="MKX267" t="s">
        <v>595</v>
      </c>
      <c r="MKY267" t="s">
        <v>595</v>
      </c>
      <c r="MKZ267" t="s">
        <v>595</v>
      </c>
      <c r="MLA267" t="s">
        <v>595</v>
      </c>
      <c r="MLB267" t="s">
        <v>595</v>
      </c>
      <c r="MLC267" t="s">
        <v>595</v>
      </c>
      <c r="MLD267" t="s">
        <v>595</v>
      </c>
      <c r="MLE267" t="s">
        <v>595</v>
      </c>
      <c r="MLF267" t="s">
        <v>595</v>
      </c>
      <c r="MLG267" t="s">
        <v>595</v>
      </c>
      <c r="MLH267" t="s">
        <v>595</v>
      </c>
      <c r="MLI267" t="s">
        <v>595</v>
      </c>
      <c r="MLJ267" t="s">
        <v>595</v>
      </c>
      <c r="MLK267" t="s">
        <v>595</v>
      </c>
      <c r="MLL267" t="s">
        <v>595</v>
      </c>
      <c r="MLM267" t="s">
        <v>595</v>
      </c>
      <c r="MLN267" t="s">
        <v>595</v>
      </c>
      <c r="MLO267" t="s">
        <v>595</v>
      </c>
      <c r="MLP267" t="s">
        <v>595</v>
      </c>
      <c r="MLQ267" t="s">
        <v>595</v>
      </c>
      <c r="MLR267" t="s">
        <v>595</v>
      </c>
      <c r="MLS267" t="s">
        <v>595</v>
      </c>
      <c r="MLT267" t="s">
        <v>595</v>
      </c>
      <c r="MLU267" t="s">
        <v>595</v>
      </c>
      <c r="MLV267" t="s">
        <v>595</v>
      </c>
      <c r="MLW267" t="s">
        <v>595</v>
      </c>
      <c r="MLX267" t="s">
        <v>595</v>
      </c>
      <c r="MLY267" t="s">
        <v>595</v>
      </c>
      <c r="MLZ267" t="s">
        <v>595</v>
      </c>
      <c r="MMA267" t="s">
        <v>595</v>
      </c>
      <c r="MMB267" t="s">
        <v>595</v>
      </c>
      <c r="MMC267" t="s">
        <v>595</v>
      </c>
      <c r="MMD267" t="s">
        <v>595</v>
      </c>
      <c r="MME267" t="s">
        <v>595</v>
      </c>
      <c r="MMF267" t="s">
        <v>595</v>
      </c>
      <c r="MMG267" t="s">
        <v>595</v>
      </c>
      <c r="MMH267" t="s">
        <v>595</v>
      </c>
      <c r="MMI267" t="s">
        <v>595</v>
      </c>
      <c r="MMJ267" t="s">
        <v>595</v>
      </c>
      <c r="MMK267" t="s">
        <v>595</v>
      </c>
      <c r="MML267" t="s">
        <v>595</v>
      </c>
      <c r="MMM267" t="s">
        <v>595</v>
      </c>
      <c r="MMN267" t="s">
        <v>595</v>
      </c>
      <c r="MMO267" t="s">
        <v>595</v>
      </c>
      <c r="MMP267" t="s">
        <v>595</v>
      </c>
      <c r="MMQ267" t="s">
        <v>595</v>
      </c>
      <c r="MMR267" t="s">
        <v>595</v>
      </c>
      <c r="MMS267" t="s">
        <v>595</v>
      </c>
      <c r="MMT267" t="s">
        <v>595</v>
      </c>
      <c r="MMU267" t="s">
        <v>595</v>
      </c>
      <c r="MMV267" t="s">
        <v>595</v>
      </c>
      <c r="MMW267" t="s">
        <v>595</v>
      </c>
      <c r="MMX267" t="s">
        <v>595</v>
      </c>
      <c r="MMY267" t="s">
        <v>595</v>
      </c>
      <c r="MMZ267" t="s">
        <v>595</v>
      </c>
      <c r="MNA267" t="s">
        <v>595</v>
      </c>
      <c r="MNB267" t="s">
        <v>595</v>
      </c>
      <c r="MNC267" t="s">
        <v>595</v>
      </c>
      <c r="MND267" t="s">
        <v>595</v>
      </c>
      <c r="MNE267" t="s">
        <v>595</v>
      </c>
      <c r="MNF267" t="s">
        <v>595</v>
      </c>
      <c r="MNG267" t="s">
        <v>595</v>
      </c>
      <c r="MNH267" t="s">
        <v>595</v>
      </c>
      <c r="MNI267" t="s">
        <v>595</v>
      </c>
      <c r="MNJ267" t="s">
        <v>595</v>
      </c>
      <c r="MNK267" t="s">
        <v>595</v>
      </c>
      <c r="MNL267" t="s">
        <v>595</v>
      </c>
      <c r="MNM267" t="s">
        <v>595</v>
      </c>
      <c r="MNN267" t="s">
        <v>595</v>
      </c>
      <c r="MNO267" t="s">
        <v>595</v>
      </c>
      <c r="MNP267" t="s">
        <v>595</v>
      </c>
      <c r="MNQ267" t="s">
        <v>595</v>
      </c>
      <c r="MNR267" t="s">
        <v>595</v>
      </c>
      <c r="MNS267" t="s">
        <v>595</v>
      </c>
      <c r="MNT267" t="s">
        <v>595</v>
      </c>
      <c r="MNU267" t="s">
        <v>595</v>
      </c>
      <c r="MNV267" t="s">
        <v>595</v>
      </c>
      <c r="MNW267" t="s">
        <v>595</v>
      </c>
      <c r="MNX267" t="s">
        <v>595</v>
      </c>
      <c r="MNY267" t="s">
        <v>595</v>
      </c>
      <c r="MNZ267" t="s">
        <v>595</v>
      </c>
      <c r="MOA267" t="s">
        <v>595</v>
      </c>
      <c r="MOB267" t="s">
        <v>595</v>
      </c>
      <c r="MOC267" t="s">
        <v>595</v>
      </c>
      <c r="MOD267" t="s">
        <v>595</v>
      </c>
      <c r="MOE267" t="s">
        <v>595</v>
      </c>
      <c r="MOF267" t="s">
        <v>595</v>
      </c>
      <c r="MOG267" t="s">
        <v>595</v>
      </c>
      <c r="MOH267" t="s">
        <v>595</v>
      </c>
      <c r="MOI267" t="s">
        <v>595</v>
      </c>
      <c r="MOJ267" t="s">
        <v>595</v>
      </c>
      <c r="MOK267" t="s">
        <v>595</v>
      </c>
      <c r="MOL267" t="s">
        <v>595</v>
      </c>
      <c r="MOM267" t="s">
        <v>595</v>
      </c>
      <c r="MON267" t="s">
        <v>595</v>
      </c>
      <c r="MOO267" t="s">
        <v>595</v>
      </c>
      <c r="MOP267" t="s">
        <v>595</v>
      </c>
      <c r="MOQ267" t="s">
        <v>595</v>
      </c>
      <c r="MOR267" t="s">
        <v>595</v>
      </c>
      <c r="MOS267" t="s">
        <v>595</v>
      </c>
      <c r="MOT267" t="s">
        <v>595</v>
      </c>
      <c r="MOU267" t="s">
        <v>595</v>
      </c>
      <c r="MOV267" t="s">
        <v>595</v>
      </c>
      <c r="MOW267" t="s">
        <v>595</v>
      </c>
      <c r="MOX267" t="s">
        <v>595</v>
      </c>
      <c r="MOY267" t="s">
        <v>595</v>
      </c>
      <c r="MOZ267" t="s">
        <v>595</v>
      </c>
      <c r="MPA267" t="s">
        <v>595</v>
      </c>
      <c r="MPB267" t="s">
        <v>595</v>
      </c>
      <c r="MPC267" t="s">
        <v>595</v>
      </c>
      <c r="MPD267" t="s">
        <v>595</v>
      </c>
      <c r="MPE267" t="s">
        <v>595</v>
      </c>
      <c r="MPF267" t="s">
        <v>595</v>
      </c>
      <c r="MPG267" t="s">
        <v>595</v>
      </c>
      <c r="MPH267" t="s">
        <v>595</v>
      </c>
      <c r="MPI267" t="s">
        <v>595</v>
      </c>
      <c r="MPJ267" t="s">
        <v>595</v>
      </c>
      <c r="MPK267" t="s">
        <v>595</v>
      </c>
      <c r="MPL267" t="s">
        <v>595</v>
      </c>
      <c r="MPM267" t="s">
        <v>595</v>
      </c>
      <c r="MPN267" t="s">
        <v>595</v>
      </c>
      <c r="MPO267" t="s">
        <v>595</v>
      </c>
      <c r="MPP267" t="s">
        <v>595</v>
      </c>
      <c r="MPQ267" t="s">
        <v>595</v>
      </c>
      <c r="MPR267" t="s">
        <v>595</v>
      </c>
      <c r="MPS267" t="s">
        <v>595</v>
      </c>
      <c r="MPT267" t="s">
        <v>595</v>
      </c>
      <c r="MPU267" t="s">
        <v>595</v>
      </c>
      <c r="MPV267" t="s">
        <v>595</v>
      </c>
      <c r="MPW267" t="s">
        <v>595</v>
      </c>
      <c r="MPX267" t="s">
        <v>595</v>
      </c>
      <c r="MPY267" t="s">
        <v>595</v>
      </c>
      <c r="MPZ267" t="s">
        <v>595</v>
      </c>
      <c r="MQA267" t="s">
        <v>595</v>
      </c>
      <c r="MQB267" t="s">
        <v>595</v>
      </c>
      <c r="MQC267" t="s">
        <v>595</v>
      </c>
      <c r="MQD267" t="s">
        <v>595</v>
      </c>
      <c r="MQE267" t="s">
        <v>595</v>
      </c>
      <c r="MQF267" t="s">
        <v>595</v>
      </c>
      <c r="MQG267" t="s">
        <v>595</v>
      </c>
      <c r="MQH267" t="s">
        <v>595</v>
      </c>
      <c r="MQI267" t="s">
        <v>595</v>
      </c>
      <c r="MQJ267" t="s">
        <v>595</v>
      </c>
      <c r="MQK267" t="s">
        <v>595</v>
      </c>
      <c r="MQL267" t="s">
        <v>595</v>
      </c>
      <c r="MQM267" t="s">
        <v>595</v>
      </c>
      <c r="MQN267" t="s">
        <v>595</v>
      </c>
      <c r="MQO267" t="s">
        <v>595</v>
      </c>
      <c r="MQP267" t="s">
        <v>595</v>
      </c>
      <c r="MQQ267" t="s">
        <v>595</v>
      </c>
      <c r="MQR267" t="s">
        <v>595</v>
      </c>
      <c r="MQS267" t="s">
        <v>595</v>
      </c>
      <c r="MQT267" t="s">
        <v>595</v>
      </c>
      <c r="MQU267" t="s">
        <v>595</v>
      </c>
      <c r="MQV267" t="s">
        <v>595</v>
      </c>
      <c r="MQW267" t="s">
        <v>595</v>
      </c>
      <c r="MQX267" t="s">
        <v>595</v>
      </c>
      <c r="MQY267" t="s">
        <v>595</v>
      </c>
      <c r="MQZ267" t="s">
        <v>595</v>
      </c>
      <c r="MRA267" t="s">
        <v>595</v>
      </c>
      <c r="MRB267" t="s">
        <v>595</v>
      </c>
      <c r="MRC267" t="s">
        <v>595</v>
      </c>
      <c r="MRD267" t="s">
        <v>595</v>
      </c>
      <c r="MRE267" t="s">
        <v>595</v>
      </c>
      <c r="MRF267" t="s">
        <v>595</v>
      </c>
      <c r="MRG267" t="s">
        <v>595</v>
      </c>
      <c r="MRH267" t="s">
        <v>595</v>
      </c>
      <c r="MRI267" t="s">
        <v>595</v>
      </c>
      <c r="MRJ267" t="s">
        <v>595</v>
      </c>
      <c r="MRK267" t="s">
        <v>595</v>
      </c>
      <c r="MRL267" t="s">
        <v>595</v>
      </c>
      <c r="MRM267" t="s">
        <v>595</v>
      </c>
      <c r="MRN267" t="s">
        <v>595</v>
      </c>
      <c r="MRO267" t="s">
        <v>595</v>
      </c>
      <c r="MRP267" t="s">
        <v>595</v>
      </c>
      <c r="MRQ267" t="s">
        <v>595</v>
      </c>
      <c r="MRR267" t="s">
        <v>595</v>
      </c>
      <c r="MRS267" t="s">
        <v>595</v>
      </c>
      <c r="MRT267" t="s">
        <v>595</v>
      </c>
      <c r="MRU267" t="s">
        <v>595</v>
      </c>
      <c r="MRV267" t="s">
        <v>595</v>
      </c>
      <c r="MRW267" t="s">
        <v>595</v>
      </c>
      <c r="MRX267" t="s">
        <v>595</v>
      </c>
      <c r="MRY267" t="s">
        <v>595</v>
      </c>
      <c r="MRZ267" t="s">
        <v>595</v>
      </c>
      <c r="MSA267" t="s">
        <v>595</v>
      </c>
      <c r="MSB267" t="s">
        <v>595</v>
      </c>
      <c r="MSC267" t="s">
        <v>595</v>
      </c>
      <c r="MSD267" t="s">
        <v>595</v>
      </c>
      <c r="MSE267" t="s">
        <v>595</v>
      </c>
      <c r="MSF267" t="s">
        <v>595</v>
      </c>
      <c r="MSG267" t="s">
        <v>595</v>
      </c>
      <c r="MSH267" t="s">
        <v>595</v>
      </c>
      <c r="MSI267" t="s">
        <v>595</v>
      </c>
      <c r="MSJ267" t="s">
        <v>595</v>
      </c>
      <c r="MSK267" t="s">
        <v>595</v>
      </c>
      <c r="MSL267" t="s">
        <v>595</v>
      </c>
      <c r="MSM267" t="s">
        <v>595</v>
      </c>
      <c r="MSN267" t="s">
        <v>595</v>
      </c>
      <c r="MSO267" t="s">
        <v>595</v>
      </c>
      <c r="MSP267" t="s">
        <v>595</v>
      </c>
      <c r="MSQ267" t="s">
        <v>595</v>
      </c>
      <c r="MSR267" t="s">
        <v>595</v>
      </c>
      <c r="MSS267" t="s">
        <v>595</v>
      </c>
      <c r="MST267" t="s">
        <v>595</v>
      </c>
      <c r="MSU267" t="s">
        <v>595</v>
      </c>
      <c r="MSV267" t="s">
        <v>595</v>
      </c>
      <c r="MSW267" t="s">
        <v>595</v>
      </c>
      <c r="MSX267" t="s">
        <v>595</v>
      </c>
      <c r="MSY267" t="s">
        <v>595</v>
      </c>
      <c r="MSZ267" t="s">
        <v>595</v>
      </c>
      <c r="MTA267" t="s">
        <v>595</v>
      </c>
      <c r="MTB267" t="s">
        <v>595</v>
      </c>
      <c r="MTC267" t="s">
        <v>595</v>
      </c>
      <c r="MTD267" t="s">
        <v>595</v>
      </c>
      <c r="MTE267" t="s">
        <v>595</v>
      </c>
      <c r="MTF267" t="s">
        <v>595</v>
      </c>
      <c r="MTG267" t="s">
        <v>595</v>
      </c>
      <c r="MTH267" t="s">
        <v>595</v>
      </c>
      <c r="MTI267" t="s">
        <v>595</v>
      </c>
      <c r="MTJ267" t="s">
        <v>595</v>
      </c>
      <c r="MTK267" t="s">
        <v>595</v>
      </c>
      <c r="MTL267" t="s">
        <v>595</v>
      </c>
      <c r="MTM267" t="s">
        <v>595</v>
      </c>
      <c r="MTN267" t="s">
        <v>595</v>
      </c>
      <c r="MTO267" t="s">
        <v>595</v>
      </c>
      <c r="MTP267" t="s">
        <v>595</v>
      </c>
      <c r="MTQ267" t="s">
        <v>595</v>
      </c>
      <c r="MTR267" t="s">
        <v>595</v>
      </c>
      <c r="MTS267" t="s">
        <v>595</v>
      </c>
      <c r="MTT267" t="s">
        <v>595</v>
      </c>
      <c r="MTU267" t="s">
        <v>595</v>
      </c>
      <c r="MTV267" t="s">
        <v>595</v>
      </c>
      <c r="MTW267" t="s">
        <v>595</v>
      </c>
      <c r="MTX267" t="s">
        <v>595</v>
      </c>
      <c r="MTY267" t="s">
        <v>595</v>
      </c>
      <c r="MTZ267" t="s">
        <v>595</v>
      </c>
      <c r="MUA267" t="s">
        <v>595</v>
      </c>
      <c r="MUB267" t="s">
        <v>595</v>
      </c>
      <c r="MUC267" t="s">
        <v>595</v>
      </c>
      <c r="MUD267" t="s">
        <v>595</v>
      </c>
      <c r="MUE267" t="s">
        <v>595</v>
      </c>
      <c r="MUF267" t="s">
        <v>595</v>
      </c>
      <c r="MUG267" t="s">
        <v>595</v>
      </c>
      <c r="MUH267" t="s">
        <v>595</v>
      </c>
      <c r="MUI267" t="s">
        <v>595</v>
      </c>
      <c r="MUJ267" t="s">
        <v>595</v>
      </c>
      <c r="MUK267" t="s">
        <v>595</v>
      </c>
      <c r="MUL267" t="s">
        <v>595</v>
      </c>
      <c r="MUM267" t="s">
        <v>595</v>
      </c>
      <c r="MUN267" t="s">
        <v>595</v>
      </c>
      <c r="MUO267" t="s">
        <v>595</v>
      </c>
      <c r="MUP267" t="s">
        <v>595</v>
      </c>
      <c r="MUQ267" t="s">
        <v>595</v>
      </c>
      <c r="MUR267" t="s">
        <v>595</v>
      </c>
      <c r="MUS267" t="s">
        <v>595</v>
      </c>
      <c r="MUT267" t="s">
        <v>595</v>
      </c>
      <c r="MUU267" t="s">
        <v>595</v>
      </c>
      <c r="MUV267" t="s">
        <v>595</v>
      </c>
      <c r="MUW267" t="s">
        <v>595</v>
      </c>
      <c r="MUX267" t="s">
        <v>595</v>
      </c>
      <c r="MUY267" t="s">
        <v>595</v>
      </c>
      <c r="MUZ267" t="s">
        <v>595</v>
      </c>
      <c r="MVA267" t="s">
        <v>595</v>
      </c>
      <c r="MVB267" t="s">
        <v>595</v>
      </c>
      <c r="MVC267" t="s">
        <v>595</v>
      </c>
      <c r="MVD267" t="s">
        <v>595</v>
      </c>
      <c r="MVE267" t="s">
        <v>595</v>
      </c>
      <c r="MVF267" t="s">
        <v>595</v>
      </c>
      <c r="MVG267" t="s">
        <v>595</v>
      </c>
      <c r="MVH267" t="s">
        <v>595</v>
      </c>
      <c r="MVI267" t="s">
        <v>595</v>
      </c>
      <c r="MVJ267" t="s">
        <v>595</v>
      </c>
      <c r="MVK267" t="s">
        <v>595</v>
      </c>
      <c r="MVL267" t="s">
        <v>595</v>
      </c>
      <c r="MVM267" t="s">
        <v>595</v>
      </c>
      <c r="MVN267" t="s">
        <v>595</v>
      </c>
      <c r="MVO267" t="s">
        <v>595</v>
      </c>
      <c r="MVP267" t="s">
        <v>595</v>
      </c>
      <c r="MVQ267" t="s">
        <v>595</v>
      </c>
      <c r="MVR267" t="s">
        <v>595</v>
      </c>
      <c r="MVS267" t="s">
        <v>595</v>
      </c>
      <c r="MVT267" t="s">
        <v>595</v>
      </c>
      <c r="MVU267" t="s">
        <v>595</v>
      </c>
      <c r="MVV267" t="s">
        <v>595</v>
      </c>
      <c r="MVW267" t="s">
        <v>595</v>
      </c>
      <c r="MVX267" t="s">
        <v>595</v>
      </c>
      <c r="MVY267" t="s">
        <v>595</v>
      </c>
      <c r="MVZ267" t="s">
        <v>595</v>
      </c>
      <c r="MWA267" t="s">
        <v>595</v>
      </c>
      <c r="MWB267" t="s">
        <v>595</v>
      </c>
      <c r="MWC267" t="s">
        <v>595</v>
      </c>
      <c r="MWD267" t="s">
        <v>595</v>
      </c>
      <c r="MWE267" t="s">
        <v>595</v>
      </c>
      <c r="MWF267" t="s">
        <v>595</v>
      </c>
      <c r="MWG267" t="s">
        <v>595</v>
      </c>
      <c r="MWH267" t="s">
        <v>595</v>
      </c>
      <c r="MWI267" t="s">
        <v>595</v>
      </c>
      <c r="MWJ267" t="s">
        <v>595</v>
      </c>
      <c r="MWK267" t="s">
        <v>595</v>
      </c>
      <c r="MWL267" t="s">
        <v>595</v>
      </c>
      <c r="MWM267" t="s">
        <v>595</v>
      </c>
      <c r="MWN267" t="s">
        <v>595</v>
      </c>
      <c r="MWO267" t="s">
        <v>595</v>
      </c>
      <c r="MWP267" t="s">
        <v>595</v>
      </c>
      <c r="MWQ267" t="s">
        <v>595</v>
      </c>
      <c r="MWR267" t="s">
        <v>595</v>
      </c>
      <c r="MWS267" t="s">
        <v>595</v>
      </c>
      <c r="MWT267" t="s">
        <v>595</v>
      </c>
      <c r="MWU267" t="s">
        <v>595</v>
      </c>
      <c r="MWV267" t="s">
        <v>595</v>
      </c>
      <c r="MWW267" t="s">
        <v>595</v>
      </c>
      <c r="MWX267" t="s">
        <v>595</v>
      </c>
      <c r="MWY267" t="s">
        <v>595</v>
      </c>
      <c r="MWZ267" t="s">
        <v>595</v>
      </c>
      <c r="MXA267" t="s">
        <v>595</v>
      </c>
      <c r="MXB267" t="s">
        <v>595</v>
      </c>
      <c r="MXC267" t="s">
        <v>595</v>
      </c>
      <c r="MXD267" t="s">
        <v>595</v>
      </c>
      <c r="MXE267" t="s">
        <v>595</v>
      </c>
      <c r="MXF267" t="s">
        <v>595</v>
      </c>
      <c r="MXG267" t="s">
        <v>595</v>
      </c>
      <c r="MXH267" t="s">
        <v>595</v>
      </c>
      <c r="MXI267" t="s">
        <v>595</v>
      </c>
      <c r="MXJ267" t="s">
        <v>595</v>
      </c>
      <c r="MXK267" t="s">
        <v>595</v>
      </c>
      <c r="MXL267" t="s">
        <v>595</v>
      </c>
      <c r="MXM267" t="s">
        <v>595</v>
      </c>
      <c r="MXN267" t="s">
        <v>595</v>
      </c>
      <c r="MXO267" t="s">
        <v>595</v>
      </c>
      <c r="MXP267" t="s">
        <v>595</v>
      </c>
      <c r="MXQ267" t="s">
        <v>595</v>
      </c>
      <c r="MXR267" t="s">
        <v>595</v>
      </c>
      <c r="MXS267" t="s">
        <v>595</v>
      </c>
      <c r="MXT267" t="s">
        <v>595</v>
      </c>
      <c r="MXU267" t="s">
        <v>595</v>
      </c>
      <c r="MXV267" t="s">
        <v>595</v>
      </c>
      <c r="MXW267" t="s">
        <v>595</v>
      </c>
      <c r="MXX267" t="s">
        <v>595</v>
      </c>
      <c r="MXY267" t="s">
        <v>595</v>
      </c>
      <c r="MXZ267" t="s">
        <v>595</v>
      </c>
      <c r="MYA267" t="s">
        <v>595</v>
      </c>
      <c r="MYB267" t="s">
        <v>595</v>
      </c>
      <c r="MYC267" t="s">
        <v>595</v>
      </c>
      <c r="MYD267" t="s">
        <v>595</v>
      </c>
      <c r="MYE267" t="s">
        <v>595</v>
      </c>
      <c r="MYF267" t="s">
        <v>595</v>
      </c>
      <c r="MYG267" t="s">
        <v>595</v>
      </c>
      <c r="MYH267" t="s">
        <v>595</v>
      </c>
      <c r="MYI267" t="s">
        <v>595</v>
      </c>
      <c r="MYJ267" t="s">
        <v>595</v>
      </c>
      <c r="MYK267" t="s">
        <v>595</v>
      </c>
      <c r="MYL267" t="s">
        <v>595</v>
      </c>
      <c r="MYM267" t="s">
        <v>595</v>
      </c>
      <c r="MYN267" t="s">
        <v>595</v>
      </c>
      <c r="MYO267" t="s">
        <v>595</v>
      </c>
      <c r="MYP267" t="s">
        <v>595</v>
      </c>
      <c r="MYQ267" t="s">
        <v>595</v>
      </c>
      <c r="MYR267" t="s">
        <v>595</v>
      </c>
      <c r="MYS267" t="s">
        <v>595</v>
      </c>
      <c r="MYT267" t="s">
        <v>595</v>
      </c>
      <c r="MYU267" t="s">
        <v>595</v>
      </c>
      <c r="MYV267" t="s">
        <v>595</v>
      </c>
      <c r="MYW267" t="s">
        <v>595</v>
      </c>
      <c r="MYX267" t="s">
        <v>595</v>
      </c>
      <c r="MYY267" t="s">
        <v>595</v>
      </c>
      <c r="MYZ267" t="s">
        <v>595</v>
      </c>
      <c r="MZA267" t="s">
        <v>595</v>
      </c>
      <c r="MZB267" t="s">
        <v>595</v>
      </c>
      <c r="MZC267" t="s">
        <v>595</v>
      </c>
      <c r="MZD267" t="s">
        <v>595</v>
      </c>
      <c r="MZE267" t="s">
        <v>595</v>
      </c>
      <c r="MZF267" t="s">
        <v>595</v>
      </c>
      <c r="MZG267" t="s">
        <v>595</v>
      </c>
      <c r="MZH267" t="s">
        <v>595</v>
      </c>
      <c r="MZI267" t="s">
        <v>595</v>
      </c>
      <c r="MZJ267" t="s">
        <v>595</v>
      </c>
      <c r="MZK267" t="s">
        <v>595</v>
      </c>
      <c r="MZL267" t="s">
        <v>595</v>
      </c>
      <c r="MZM267" t="s">
        <v>595</v>
      </c>
      <c r="MZN267" t="s">
        <v>595</v>
      </c>
      <c r="MZO267" t="s">
        <v>595</v>
      </c>
      <c r="MZP267" t="s">
        <v>595</v>
      </c>
      <c r="MZQ267" t="s">
        <v>595</v>
      </c>
      <c r="MZR267" t="s">
        <v>595</v>
      </c>
      <c r="MZS267" t="s">
        <v>595</v>
      </c>
      <c r="MZT267" t="s">
        <v>595</v>
      </c>
      <c r="MZU267" t="s">
        <v>595</v>
      </c>
      <c r="MZV267" t="s">
        <v>595</v>
      </c>
      <c r="MZW267" t="s">
        <v>595</v>
      </c>
      <c r="MZX267" t="s">
        <v>595</v>
      </c>
      <c r="MZY267" t="s">
        <v>595</v>
      </c>
      <c r="MZZ267" t="s">
        <v>595</v>
      </c>
      <c r="NAA267" t="s">
        <v>595</v>
      </c>
      <c r="NAB267" t="s">
        <v>595</v>
      </c>
      <c r="NAC267" t="s">
        <v>595</v>
      </c>
      <c r="NAD267" t="s">
        <v>595</v>
      </c>
      <c r="NAE267" t="s">
        <v>595</v>
      </c>
      <c r="NAF267" t="s">
        <v>595</v>
      </c>
      <c r="NAG267" t="s">
        <v>595</v>
      </c>
      <c r="NAH267" t="s">
        <v>595</v>
      </c>
      <c r="NAI267" t="s">
        <v>595</v>
      </c>
      <c r="NAJ267" t="s">
        <v>595</v>
      </c>
      <c r="NAK267" t="s">
        <v>595</v>
      </c>
      <c r="NAL267" t="s">
        <v>595</v>
      </c>
      <c r="NAM267" t="s">
        <v>595</v>
      </c>
      <c r="NAN267" t="s">
        <v>595</v>
      </c>
      <c r="NAO267" t="s">
        <v>595</v>
      </c>
      <c r="NAP267" t="s">
        <v>595</v>
      </c>
      <c r="NAQ267" t="s">
        <v>595</v>
      </c>
      <c r="NAR267" t="s">
        <v>595</v>
      </c>
      <c r="NAS267" t="s">
        <v>595</v>
      </c>
      <c r="NAT267" t="s">
        <v>595</v>
      </c>
      <c r="NAU267" t="s">
        <v>595</v>
      </c>
      <c r="NAV267" t="s">
        <v>595</v>
      </c>
      <c r="NAW267" t="s">
        <v>595</v>
      </c>
      <c r="NAX267" t="s">
        <v>595</v>
      </c>
      <c r="NAY267" t="s">
        <v>595</v>
      </c>
      <c r="NAZ267" t="s">
        <v>595</v>
      </c>
      <c r="NBA267" t="s">
        <v>595</v>
      </c>
      <c r="NBB267" t="s">
        <v>595</v>
      </c>
      <c r="NBC267" t="s">
        <v>595</v>
      </c>
      <c r="NBD267" t="s">
        <v>595</v>
      </c>
      <c r="NBE267" t="s">
        <v>595</v>
      </c>
      <c r="NBF267" t="s">
        <v>595</v>
      </c>
      <c r="NBG267" t="s">
        <v>595</v>
      </c>
      <c r="NBH267" t="s">
        <v>595</v>
      </c>
      <c r="NBI267" t="s">
        <v>595</v>
      </c>
      <c r="NBJ267" t="s">
        <v>595</v>
      </c>
      <c r="NBK267" t="s">
        <v>595</v>
      </c>
      <c r="NBL267" t="s">
        <v>595</v>
      </c>
      <c r="NBM267" t="s">
        <v>595</v>
      </c>
      <c r="NBN267" t="s">
        <v>595</v>
      </c>
      <c r="NBO267" t="s">
        <v>595</v>
      </c>
      <c r="NBP267" t="s">
        <v>595</v>
      </c>
      <c r="NBQ267" t="s">
        <v>595</v>
      </c>
      <c r="NBR267" t="s">
        <v>595</v>
      </c>
      <c r="NBS267" t="s">
        <v>595</v>
      </c>
      <c r="NBT267" t="s">
        <v>595</v>
      </c>
      <c r="NBU267" t="s">
        <v>595</v>
      </c>
      <c r="NBV267" t="s">
        <v>595</v>
      </c>
      <c r="NBW267" t="s">
        <v>595</v>
      </c>
      <c r="NBX267" t="s">
        <v>595</v>
      </c>
      <c r="NBY267" t="s">
        <v>595</v>
      </c>
      <c r="NBZ267" t="s">
        <v>595</v>
      </c>
      <c r="NCA267" t="s">
        <v>595</v>
      </c>
      <c r="NCB267" t="s">
        <v>595</v>
      </c>
      <c r="NCC267" t="s">
        <v>595</v>
      </c>
      <c r="NCD267" t="s">
        <v>595</v>
      </c>
      <c r="NCE267" t="s">
        <v>595</v>
      </c>
      <c r="NCF267" t="s">
        <v>595</v>
      </c>
      <c r="NCG267" t="s">
        <v>595</v>
      </c>
      <c r="NCH267" t="s">
        <v>595</v>
      </c>
      <c r="NCI267" t="s">
        <v>595</v>
      </c>
      <c r="NCJ267" t="s">
        <v>595</v>
      </c>
      <c r="NCK267" t="s">
        <v>595</v>
      </c>
      <c r="NCL267" t="s">
        <v>595</v>
      </c>
      <c r="NCM267" t="s">
        <v>595</v>
      </c>
      <c r="NCN267" t="s">
        <v>595</v>
      </c>
      <c r="NCO267" t="s">
        <v>595</v>
      </c>
      <c r="NCP267" t="s">
        <v>595</v>
      </c>
      <c r="NCQ267" t="s">
        <v>595</v>
      </c>
      <c r="NCR267" t="s">
        <v>595</v>
      </c>
      <c r="NCS267" t="s">
        <v>595</v>
      </c>
      <c r="NCT267" t="s">
        <v>595</v>
      </c>
      <c r="NCU267" t="s">
        <v>595</v>
      </c>
      <c r="NCV267" t="s">
        <v>595</v>
      </c>
      <c r="NCW267" t="s">
        <v>595</v>
      </c>
      <c r="NCX267" t="s">
        <v>595</v>
      </c>
      <c r="NCY267" t="s">
        <v>595</v>
      </c>
      <c r="NCZ267" t="s">
        <v>595</v>
      </c>
      <c r="NDA267" t="s">
        <v>595</v>
      </c>
      <c r="NDB267" t="s">
        <v>595</v>
      </c>
      <c r="NDC267" t="s">
        <v>595</v>
      </c>
      <c r="NDD267" t="s">
        <v>595</v>
      </c>
      <c r="NDE267" t="s">
        <v>595</v>
      </c>
      <c r="NDF267" t="s">
        <v>595</v>
      </c>
      <c r="NDG267" t="s">
        <v>595</v>
      </c>
      <c r="NDH267" t="s">
        <v>595</v>
      </c>
      <c r="NDI267" t="s">
        <v>595</v>
      </c>
      <c r="NDJ267" t="s">
        <v>595</v>
      </c>
      <c r="NDK267" t="s">
        <v>595</v>
      </c>
      <c r="NDL267" t="s">
        <v>595</v>
      </c>
      <c r="NDM267" t="s">
        <v>595</v>
      </c>
      <c r="NDN267" t="s">
        <v>595</v>
      </c>
      <c r="NDO267" t="s">
        <v>595</v>
      </c>
      <c r="NDP267" t="s">
        <v>595</v>
      </c>
      <c r="NDQ267" t="s">
        <v>595</v>
      </c>
      <c r="NDR267" t="s">
        <v>595</v>
      </c>
      <c r="NDS267" t="s">
        <v>595</v>
      </c>
      <c r="NDT267" t="s">
        <v>595</v>
      </c>
      <c r="NDU267" t="s">
        <v>595</v>
      </c>
      <c r="NDV267" t="s">
        <v>595</v>
      </c>
      <c r="NDW267" t="s">
        <v>595</v>
      </c>
      <c r="NDX267" t="s">
        <v>595</v>
      </c>
      <c r="NDY267" t="s">
        <v>595</v>
      </c>
      <c r="NDZ267" t="s">
        <v>595</v>
      </c>
      <c r="NEA267" t="s">
        <v>595</v>
      </c>
      <c r="NEB267" t="s">
        <v>595</v>
      </c>
      <c r="NEC267" t="s">
        <v>595</v>
      </c>
      <c r="NED267" t="s">
        <v>595</v>
      </c>
      <c r="NEE267" t="s">
        <v>595</v>
      </c>
      <c r="NEF267" t="s">
        <v>595</v>
      </c>
      <c r="NEG267" t="s">
        <v>595</v>
      </c>
      <c r="NEH267" t="s">
        <v>595</v>
      </c>
      <c r="NEI267" t="s">
        <v>595</v>
      </c>
      <c r="NEJ267" t="s">
        <v>595</v>
      </c>
      <c r="NEK267" t="s">
        <v>595</v>
      </c>
      <c r="NEL267" t="s">
        <v>595</v>
      </c>
      <c r="NEM267" t="s">
        <v>595</v>
      </c>
      <c r="NEN267" t="s">
        <v>595</v>
      </c>
      <c r="NEO267" t="s">
        <v>595</v>
      </c>
      <c r="NEP267" t="s">
        <v>595</v>
      </c>
      <c r="NEQ267" t="s">
        <v>595</v>
      </c>
      <c r="NER267" t="s">
        <v>595</v>
      </c>
      <c r="NES267" t="s">
        <v>595</v>
      </c>
      <c r="NET267" t="s">
        <v>595</v>
      </c>
      <c r="NEU267" t="s">
        <v>595</v>
      </c>
      <c r="NEV267" t="s">
        <v>595</v>
      </c>
      <c r="NEW267" t="s">
        <v>595</v>
      </c>
      <c r="NEX267" t="s">
        <v>595</v>
      </c>
      <c r="NEY267" t="s">
        <v>595</v>
      </c>
      <c r="NEZ267" t="s">
        <v>595</v>
      </c>
      <c r="NFA267" t="s">
        <v>595</v>
      </c>
      <c r="NFB267" t="s">
        <v>595</v>
      </c>
      <c r="NFC267" t="s">
        <v>595</v>
      </c>
      <c r="NFD267" t="s">
        <v>595</v>
      </c>
      <c r="NFE267" t="s">
        <v>595</v>
      </c>
      <c r="NFF267" t="s">
        <v>595</v>
      </c>
      <c r="NFG267" t="s">
        <v>595</v>
      </c>
      <c r="NFH267" t="s">
        <v>595</v>
      </c>
      <c r="NFI267" t="s">
        <v>595</v>
      </c>
      <c r="NFJ267" t="s">
        <v>595</v>
      </c>
      <c r="NFK267" t="s">
        <v>595</v>
      </c>
      <c r="NFL267" t="s">
        <v>595</v>
      </c>
      <c r="NFM267" t="s">
        <v>595</v>
      </c>
      <c r="NFN267" t="s">
        <v>595</v>
      </c>
      <c r="NFO267" t="s">
        <v>595</v>
      </c>
      <c r="NFP267" t="s">
        <v>595</v>
      </c>
      <c r="NFQ267" t="s">
        <v>595</v>
      </c>
      <c r="NFR267" t="s">
        <v>595</v>
      </c>
      <c r="NFS267" t="s">
        <v>595</v>
      </c>
      <c r="NFT267" t="s">
        <v>595</v>
      </c>
      <c r="NFU267" t="s">
        <v>595</v>
      </c>
      <c r="NFV267" t="s">
        <v>595</v>
      </c>
      <c r="NFW267" t="s">
        <v>595</v>
      </c>
      <c r="NFX267" t="s">
        <v>595</v>
      </c>
      <c r="NFY267" t="s">
        <v>595</v>
      </c>
      <c r="NFZ267" t="s">
        <v>595</v>
      </c>
      <c r="NGA267" t="s">
        <v>595</v>
      </c>
      <c r="NGB267" t="s">
        <v>595</v>
      </c>
      <c r="NGC267" t="s">
        <v>595</v>
      </c>
      <c r="NGD267" t="s">
        <v>595</v>
      </c>
      <c r="NGE267" t="s">
        <v>595</v>
      </c>
      <c r="NGF267" t="s">
        <v>595</v>
      </c>
      <c r="NGG267" t="s">
        <v>595</v>
      </c>
      <c r="NGH267" t="s">
        <v>595</v>
      </c>
      <c r="NGI267" t="s">
        <v>595</v>
      </c>
      <c r="NGJ267" t="s">
        <v>595</v>
      </c>
      <c r="NGK267" t="s">
        <v>595</v>
      </c>
      <c r="NGL267" t="s">
        <v>595</v>
      </c>
      <c r="NGM267" t="s">
        <v>595</v>
      </c>
      <c r="NGN267" t="s">
        <v>595</v>
      </c>
      <c r="NGO267" t="s">
        <v>595</v>
      </c>
      <c r="NGP267" t="s">
        <v>595</v>
      </c>
      <c r="NGQ267" t="s">
        <v>595</v>
      </c>
      <c r="NGR267" t="s">
        <v>595</v>
      </c>
      <c r="NGS267" t="s">
        <v>595</v>
      </c>
      <c r="NGT267" t="s">
        <v>595</v>
      </c>
      <c r="NGU267" t="s">
        <v>595</v>
      </c>
      <c r="NGV267" t="s">
        <v>595</v>
      </c>
      <c r="NGW267" t="s">
        <v>595</v>
      </c>
      <c r="NGX267" t="s">
        <v>595</v>
      </c>
      <c r="NGY267" t="s">
        <v>595</v>
      </c>
      <c r="NGZ267" t="s">
        <v>595</v>
      </c>
      <c r="NHA267" t="s">
        <v>595</v>
      </c>
      <c r="NHB267" t="s">
        <v>595</v>
      </c>
      <c r="NHC267" t="s">
        <v>595</v>
      </c>
      <c r="NHD267" t="s">
        <v>595</v>
      </c>
      <c r="NHE267" t="s">
        <v>595</v>
      </c>
      <c r="NHF267" t="s">
        <v>595</v>
      </c>
      <c r="NHG267" t="s">
        <v>595</v>
      </c>
      <c r="NHH267" t="s">
        <v>595</v>
      </c>
      <c r="NHI267" t="s">
        <v>595</v>
      </c>
      <c r="NHJ267" t="s">
        <v>595</v>
      </c>
      <c r="NHK267" t="s">
        <v>595</v>
      </c>
      <c r="NHL267" t="s">
        <v>595</v>
      </c>
      <c r="NHM267" t="s">
        <v>595</v>
      </c>
      <c r="NHN267" t="s">
        <v>595</v>
      </c>
      <c r="NHO267" t="s">
        <v>595</v>
      </c>
      <c r="NHP267" t="s">
        <v>595</v>
      </c>
      <c r="NHQ267" t="s">
        <v>595</v>
      </c>
      <c r="NHR267" t="s">
        <v>595</v>
      </c>
      <c r="NHS267" t="s">
        <v>595</v>
      </c>
      <c r="NHT267" t="s">
        <v>595</v>
      </c>
      <c r="NHU267" t="s">
        <v>595</v>
      </c>
      <c r="NHV267" t="s">
        <v>595</v>
      </c>
      <c r="NHW267" t="s">
        <v>595</v>
      </c>
      <c r="NHX267" t="s">
        <v>595</v>
      </c>
      <c r="NHY267" t="s">
        <v>595</v>
      </c>
      <c r="NHZ267" t="s">
        <v>595</v>
      </c>
      <c r="NIA267" t="s">
        <v>595</v>
      </c>
      <c r="NIB267" t="s">
        <v>595</v>
      </c>
      <c r="NIC267" t="s">
        <v>595</v>
      </c>
      <c r="NID267" t="s">
        <v>595</v>
      </c>
      <c r="NIE267" t="s">
        <v>595</v>
      </c>
      <c r="NIF267" t="s">
        <v>595</v>
      </c>
      <c r="NIG267" t="s">
        <v>595</v>
      </c>
      <c r="NIH267" t="s">
        <v>595</v>
      </c>
      <c r="NII267" t="s">
        <v>595</v>
      </c>
      <c r="NIJ267" t="s">
        <v>595</v>
      </c>
      <c r="NIK267" t="s">
        <v>595</v>
      </c>
      <c r="NIL267" t="s">
        <v>595</v>
      </c>
      <c r="NIM267" t="s">
        <v>595</v>
      </c>
      <c r="NIN267" t="s">
        <v>595</v>
      </c>
      <c r="NIO267" t="s">
        <v>595</v>
      </c>
      <c r="NIP267" t="s">
        <v>595</v>
      </c>
      <c r="NIQ267" t="s">
        <v>595</v>
      </c>
      <c r="NIR267" t="s">
        <v>595</v>
      </c>
      <c r="NIS267" t="s">
        <v>595</v>
      </c>
      <c r="NIT267" t="s">
        <v>595</v>
      </c>
      <c r="NIU267" t="s">
        <v>595</v>
      </c>
      <c r="NIV267" t="s">
        <v>595</v>
      </c>
      <c r="NIW267" t="s">
        <v>595</v>
      </c>
      <c r="NIX267" t="s">
        <v>595</v>
      </c>
      <c r="NIY267" t="s">
        <v>595</v>
      </c>
      <c r="NIZ267" t="s">
        <v>595</v>
      </c>
      <c r="NJA267" t="s">
        <v>595</v>
      </c>
      <c r="NJB267" t="s">
        <v>595</v>
      </c>
      <c r="NJC267" t="s">
        <v>595</v>
      </c>
      <c r="NJD267" t="s">
        <v>595</v>
      </c>
      <c r="NJE267" t="s">
        <v>595</v>
      </c>
      <c r="NJF267" t="s">
        <v>595</v>
      </c>
      <c r="NJG267" t="s">
        <v>595</v>
      </c>
      <c r="NJH267" t="s">
        <v>595</v>
      </c>
      <c r="NJI267" t="s">
        <v>595</v>
      </c>
      <c r="NJJ267" t="s">
        <v>595</v>
      </c>
      <c r="NJK267" t="s">
        <v>595</v>
      </c>
      <c r="NJL267" t="s">
        <v>595</v>
      </c>
      <c r="NJM267" t="s">
        <v>595</v>
      </c>
      <c r="NJN267" t="s">
        <v>595</v>
      </c>
      <c r="NJO267" t="s">
        <v>595</v>
      </c>
      <c r="NJP267" t="s">
        <v>595</v>
      </c>
      <c r="NJQ267" t="s">
        <v>595</v>
      </c>
      <c r="NJR267" t="s">
        <v>595</v>
      </c>
      <c r="NJS267" t="s">
        <v>595</v>
      </c>
      <c r="NJT267" t="s">
        <v>595</v>
      </c>
      <c r="NJU267" t="s">
        <v>595</v>
      </c>
      <c r="NJV267" t="s">
        <v>595</v>
      </c>
      <c r="NJW267" t="s">
        <v>595</v>
      </c>
      <c r="NJX267" t="s">
        <v>595</v>
      </c>
      <c r="NJY267" t="s">
        <v>595</v>
      </c>
      <c r="NJZ267" t="s">
        <v>595</v>
      </c>
      <c r="NKA267" t="s">
        <v>595</v>
      </c>
      <c r="NKB267" t="s">
        <v>595</v>
      </c>
      <c r="NKC267" t="s">
        <v>595</v>
      </c>
      <c r="NKD267" t="s">
        <v>595</v>
      </c>
      <c r="NKE267" t="s">
        <v>595</v>
      </c>
      <c r="NKF267" t="s">
        <v>595</v>
      </c>
      <c r="NKG267" t="s">
        <v>595</v>
      </c>
      <c r="NKH267" t="s">
        <v>595</v>
      </c>
      <c r="NKI267" t="s">
        <v>595</v>
      </c>
      <c r="NKJ267" t="s">
        <v>595</v>
      </c>
      <c r="NKK267" t="s">
        <v>595</v>
      </c>
      <c r="NKL267" t="s">
        <v>595</v>
      </c>
      <c r="NKM267" t="s">
        <v>595</v>
      </c>
      <c r="NKN267" t="s">
        <v>595</v>
      </c>
      <c r="NKO267" t="s">
        <v>595</v>
      </c>
      <c r="NKP267" t="s">
        <v>595</v>
      </c>
      <c r="NKQ267" t="s">
        <v>595</v>
      </c>
      <c r="NKR267" t="s">
        <v>595</v>
      </c>
      <c r="NKS267" t="s">
        <v>595</v>
      </c>
      <c r="NKT267" t="s">
        <v>595</v>
      </c>
      <c r="NKU267" t="s">
        <v>595</v>
      </c>
      <c r="NKV267" t="s">
        <v>595</v>
      </c>
      <c r="NKW267" t="s">
        <v>595</v>
      </c>
      <c r="NKX267" t="s">
        <v>595</v>
      </c>
      <c r="NKY267" t="s">
        <v>595</v>
      </c>
      <c r="NKZ267" t="s">
        <v>595</v>
      </c>
      <c r="NLA267" t="s">
        <v>595</v>
      </c>
      <c r="NLB267" t="s">
        <v>595</v>
      </c>
      <c r="NLC267" t="s">
        <v>595</v>
      </c>
      <c r="NLD267" t="s">
        <v>595</v>
      </c>
      <c r="NLE267" t="s">
        <v>595</v>
      </c>
      <c r="NLF267" t="s">
        <v>595</v>
      </c>
      <c r="NLG267" t="s">
        <v>595</v>
      </c>
      <c r="NLH267" t="s">
        <v>595</v>
      </c>
      <c r="NLI267" t="s">
        <v>595</v>
      </c>
      <c r="NLJ267" t="s">
        <v>595</v>
      </c>
      <c r="NLK267" t="s">
        <v>595</v>
      </c>
      <c r="NLL267" t="s">
        <v>595</v>
      </c>
      <c r="NLM267" t="s">
        <v>595</v>
      </c>
      <c r="NLN267" t="s">
        <v>595</v>
      </c>
      <c r="NLO267" t="s">
        <v>595</v>
      </c>
      <c r="NLP267" t="s">
        <v>595</v>
      </c>
      <c r="NLQ267" t="s">
        <v>595</v>
      </c>
      <c r="NLR267" t="s">
        <v>595</v>
      </c>
      <c r="NLS267" t="s">
        <v>595</v>
      </c>
      <c r="NLT267" t="s">
        <v>595</v>
      </c>
      <c r="NLU267" t="s">
        <v>595</v>
      </c>
      <c r="NLV267" t="s">
        <v>595</v>
      </c>
      <c r="NLW267" t="s">
        <v>595</v>
      </c>
      <c r="NLX267" t="s">
        <v>595</v>
      </c>
      <c r="NLY267" t="s">
        <v>595</v>
      </c>
      <c r="NLZ267" t="s">
        <v>595</v>
      </c>
      <c r="NMA267" t="s">
        <v>595</v>
      </c>
      <c r="NMB267" t="s">
        <v>595</v>
      </c>
      <c r="NMC267" t="s">
        <v>595</v>
      </c>
      <c r="NMD267" t="s">
        <v>595</v>
      </c>
      <c r="NME267" t="s">
        <v>595</v>
      </c>
      <c r="NMF267" t="s">
        <v>595</v>
      </c>
      <c r="NMG267" t="s">
        <v>595</v>
      </c>
      <c r="NMH267" t="s">
        <v>595</v>
      </c>
      <c r="NMI267" t="s">
        <v>595</v>
      </c>
      <c r="NMJ267" t="s">
        <v>595</v>
      </c>
      <c r="NMK267" t="s">
        <v>595</v>
      </c>
      <c r="NML267" t="s">
        <v>595</v>
      </c>
      <c r="NMM267" t="s">
        <v>595</v>
      </c>
      <c r="NMN267" t="s">
        <v>595</v>
      </c>
      <c r="NMO267" t="s">
        <v>595</v>
      </c>
      <c r="NMP267" t="s">
        <v>595</v>
      </c>
      <c r="NMQ267" t="s">
        <v>595</v>
      </c>
      <c r="NMR267" t="s">
        <v>595</v>
      </c>
      <c r="NMS267" t="s">
        <v>595</v>
      </c>
      <c r="NMT267" t="s">
        <v>595</v>
      </c>
      <c r="NMU267" t="s">
        <v>595</v>
      </c>
      <c r="NMV267" t="s">
        <v>595</v>
      </c>
      <c r="NMW267" t="s">
        <v>595</v>
      </c>
      <c r="NMX267" t="s">
        <v>595</v>
      </c>
      <c r="NMY267" t="s">
        <v>595</v>
      </c>
      <c r="NMZ267" t="s">
        <v>595</v>
      </c>
      <c r="NNA267" t="s">
        <v>595</v>
      </c>
      <c r="NNB267" t="s">
        <v>595</v>
      </c>
      <c r="NNC267" t="s">
        <v>595</v>
      </c>
      <c r="NND267" t="s">
        <v>595</v>
      </c>
      <c r="NNE267" t="s">
        <v>595</v>
      </c>
      <c r="NNF267" t="s">
        <v>595</v>
      </c>
      <c r="NNG267" t="s">
        <v>595</v>
      </c>
      <c r="NNH267" t="s">
        <v>595</v>
      </c>
      <c r="NNI267" t="s">
        <v>595</v>
      </c>
      <c r="NNJ267" t="s">
        <v>595</v>
      </c>
      <c r="NNK267" t="s">
        <v>595</v>
      </c>
      <c r="NNL267" t="s">
        <v>595</v>
      </c>
      <c r="NNM267" t="s">
        <v>595</v>
      </c>
      <c r="NNN267" t="s">
        <v>595</v>
      </c>
      <c r="NNO267" t="s">
        <v>595</v>
      </c>
      <c r="NNP267" t="s">
        <v>595</v>
      </c>
      <c r="NNQ267" t="s">
        <v>595</v>
      </c>
      <c r="NNR267" t="s">
        <v>595</v>
      </c>
      <c r="NNS267" t="s">
        <v>595</v>
      </c>
      <c r="NNT267" t="s">
        <v>595</v>
      </c>
      <c r="NNU267" t="s">
        <v>595</v>
      </c>
      <c r="NNV267" t="s">
        <v>595</v>
      </c>
      <c r="NNW267" t="s">
        <v>595</v>
      </c>
      <c r="NNX267" t="s">
        <v>595</v>
      </c>
      <c r="NNY267" t="s">
        <v>595</v>
      </c>
      <c r="NNZ267" t="s">
        <v>595</v>
      </c>
      <c r="NOA267" t="s">
        <v>595</v>
      </c>
      <c r="NOB267" t="s">
        <v>595</v>
      </c>
      <c r="NOC267" t="s">
        <v>595</v>
      </c>
      <c r="NOD267" t="s">
        <v>595</v>
      </c>
      <c r="NOE267" t="s">
        <v>595</v>
      </c>
      <c r="NOF267" t="s">
        <v>595</v>
      </c>
      <c r="NOG267" t="s">
        <v>595</v>
      </c>
      <c r="NOH267" t="s">
        <v>595</v>
      </c>
      <c r="NOI267" t="s">
        <v>595</v>
      </c>
      <c r="NOJ267" t="s">
        <v>595</v>
      </c>
      <c r="NOK267" t="s">
        <v>595</v>
      </c>
      <c r="NOL267" t="s">
        <v>595</v>
      </c>
      <c r="NOM267" t="s">
        <v>595</v>
      </c>
      <c r="NON267" t="s">
        <v>595</v>
      </c>
      <c r="NOO267" t="s">
        <v>595</v>
      </c>
      <c r="NOP267" t="s">
        <v>595</v>
      </c>
      <c r="NOQ267" t="s">
        <v>595</v>
      </c>
      <c r="NOR267" t="s">
        <v>595</v>
      </c>
      <c r="NOS267" t="s">
        <v>595</v>
      </c>
      <c r="NOT267" t="s">
        <v>595</v>
      </c>
      <c r="NOU267" t="s">
        <v>595</v>
      </c>
      <c r="NOV267" t="s">
        <v>595</v>
      </c>
      <c r="NOW267" t="s">
        <v>595</v>
      </c>
      <c r="NOX267" t="s">
        <v>595</v>
      </c>
      <c r="NOY267" t="s">
        <v>595</v>
      </c>
      <c r="NOZ267" t="s">
        <v>595</v>
      </c>
      <c r="NPA267" t="s">
        <v>595</v>
      </c>
      <c r="NPB267" t="s">
        <v>595</v>
      </c>
      <c r="NPC267" t="s">
        <v>595</v>
      </c>
      <c r="NPD267" t="s">
        <v>595</v>
      </c>
      <c r="NPE267" t="s">
        <v>595</v>
      </c>
      <c r="NPF267" t="s">
        <v>595</v>
      </c>
      <c r="NPG267" t="s">
        <v>595</v>
      </c>
      <c r="NPH267" t="s">
        <v>595</v>
      </c>
      <c r="NPI267" t="s">
        <v>595</v>
      </c>
      <c r="NPJ267" t="s">
        <v>595</v>
      </c>
      <c r="NPK267" t="s">
        <v>595</v>
      </c>
      <c r="NPL267" t="s">
        <v>595</v>
      </c>
      <c r="NPM267" t="s">
        <v>595</v>
      </c>
      <c r="NPN267" t="s">
        <v>595</v>
      </c>
      <c r="NPO267" t="s">
        <v>595</v>
      </c>
      <c r="NPP267" t="s">
        <v>595</v>
      </c>
      <c r="NPQ267" t="s">
        <v>595</v>
      </c>
      <c r="NPR267" t="s">
        <v>595</v>
      </c>
      <c r="NPS267" t="s">
        <v>595</v>
      </c>
      <c r="NPT267" t="s">
        <v>595</v>
      </c>
      <c r="NPU267" t="s">
        <v>595</v>
      </c>
      <c r="NPV267" t="s">
        <v>595</v>
      </c>
      <c r="NPW267" t="s">
        <v>595</v>
      </c>
      <c r="NPX267" t="s">
        <v>595</v>
      </c>
      <c r="NPY267" t="s">
        <v>595</v>
      </c>
      <c r="NPZ267" t="s">
        <v>595</v>
      </c>
      <c r="NQA267" t="s">
        <v>595</v>
      </c>
      <c r="NQB267" t="s">
        <v>595</v>
      </c>
      <c r="NQC267" t="s">
        <v>595</v>
      </c>
      <c r="NQD267" t="s">
        <v>595</v>
      </c>
      <c r="NQE267" t="s">
        <v>595</v>
      </c>
      <c r="NQF267" t="s">
        <v>595</v>
      </c>
      <c r="NQG267" t="s">
        <v>595</v>
      </c>
      <c r="NQH267" t="s">
        <v>595</v>
      </c>
      <c r="NQI267" t="s">
        <v>595</v>
      </c>
      <c r="NQJ267" t="s">
        <v>595</v>
      </c>
      <c r="NQK267" t="s">
        <v>595</v>
      </c>
      <c r="NQL267" t="s">
        <v>595</v>
      </c>
      <c r="NQM267" t="s">
        <v>595</v>
      </c>
      <c r="NQN267" t="s">
        <v>595</v>
      </c>
      <c r="NQO267" t="s">
        <v>595</v>
      </c>
      <c r="NQP267" t="s">
        <v>595</v>
      </c>
      <c r="NQQ267" t="s">
        <v>595</v>
      </c>
      <c r="NQR267" t="s">
        <v>595</v>
      </c>
      <c r="NQS267" t="s">
        <v>595</v>
      </c>
      <c r="NQT267" t="s">
        <v>595</v>
      </c>
      <c r="NQU267" t="s">
        <v>595</v>
      </c>
      <c r="NQV267" t="s">
        <v>595</v>
      </c>
      <c r="NQW267" t="s">
        <v>595</v>
      </c>
      <c r="NQX267" t="s">
        <v>595</v>
      </c>
      <c r="NQY267" t="s">
        <v>595</v>
      </c>
      <c r="NQZ267" t="s">
        <v>595</v>
      </c>
      <c r="NRA267" t="s">
        <v>595</v>
      </c>
      <c r="NRB267" t="s">
        <v>595</v>
      </c>
      <c r="NRC267" t="s">
        <v>595</v>
      </c>
      <c r="NRD267" t="s">
        <v>595</v>
      </c>
      <c r="NRE267" t="s">
        <v>595</v>
      </c>
      <c r="NRF267" t="s">
        <v>595</v>
      </c>
      <c r="NRG267" t="s">
        <v>595</v>
      </c>
      <c r="NRH267" t="s">
        <v>595</v>
      </c>
      <c r="NRI267" t="s">
        <v>595</v>
      </c>
      <c r="NRJ267" t="s">
        <v>595</v>
      </c>
      <c r="NRK267" t="s">
        <v>595</v>
      </c>
      <c r="NRL267" t="s">
        <v>595</v>
      </c>
      <c r="NRM267" t="s">
        <v>595</v>
      </c>
      <c r="NRN267" t="s">
        <v>595</v>
      </c>
      <c r="NRO267" t="s">
        <v>595</v>
      </c>
      <c r="NRP267" t="s">
        <v>595</v>
      </c>
      <c r="NRQ267" t="s">
        <v>595</v>
      </c>
      <c r="NRR267" t="s">
        <v>595</v>
      </c>
      <c r="NRS267" t="s">
        <v>595</v>
      </c>
      <c r="NRT267" t="s">
        <v>595</v>
      </c>
      <c r="NRU267" t="s">
        <v>595</v>
      </c>
      <c r="NRV267" t="s">
        <v>595</v>
      </c>
      <c r="NRW267" t="s">
        <v>595</v>
      </c>
      <c r="NRX267" t="s">
        <v>595</v>
      </c>
      <c r="NRY267" t="s">
        <v>595</v>
      </c>
      <c r="NRZ267" t="s">
        <v>595</v>
      </c>
      <c r="NSA267" t="s">
        <v>595</v>
      </c>
      <c r="NSB267" t="s">
        <v>595</v>
      </c>
      <c r="NSC267" t="s">
        <v>595</v>
      </c>
      <c r="NSD267" t="s">
        <v>595</v>
      </c>
      <c r="NSE267" t="s">
        <v>595</v>
      </c>
      <c r="NSF267" t="s">
        <v>595</v>
      </c>
      <c r="NSG267" t="s">
        <v>595</v>
      </c>
      <c r="NSH267" t="s">
        <v>595</v>
      </c>
      <c r="NSI267" t="s">
        <v>595</v>
      </c>
      <c r="NSJ267" t="s">
        <v>595</v>
      </c>
      <c r="NSK267" t="s">
        <v>595</v>
      </c>
      <c r="NSL267" t="s">
        <v>595</v>
      </c>
      <c r="NSM267" t="s">
        <v>595</v>
      </c>
      <c r="NSN267" t="s">
        <v>595</v>
      </c>
      <c r="NSO267" t="s">
        <v>595</v>
      </c>
      <c r="NSP267" t="s">
        <v>595</v>
      </c>
      <c r="NSQ267" t="s">
        <v>595</v>
      </c>
      <c r="NSR267" t="s">
        <v>595</v>
      </c>
      <c r="NSS267" t="s">
        <v>595</v>
      </c>
      <c r="NST267" t="s">
        <v>595</v>
      </c>
      <c r="NSU267" t="s">
        <v>595</v>
      </c>
      <c r="NSV267" t="s">
        <v>595</v>
      </c>
      <c r="NSW267" t="s">
        <v>595</v>
      </c>
      <c r="NSX267" t="s">
        <v>595</v>
      </c>
      <c r="NSY267" t="s">
        <v>595</v>
      </c>
      <c r="NSZ267" t="s">
        <v>595</v>
      </c>
      <c r="NTA267" t="s">
        <v>595</v>
      </c>
      <c r="NTB267" t="s">
        <v>595</v>
      </c>
      <c r="NTC267" t="s">
        <v>595</v>
      </c>
      <c r="NTD267" t="s">
        <v>595</v>
      </c>
      <c r="NTE267" t="s">
        <v>595</v>
      </c>
      <c r="NTF267" t="s">
        <v>595</v>
      </c>
      <c r="NTG267" t="s">
        <v>595</v>
      </c>
      <c r="NTH267" t="s">
        <v>595</v>
      </c>
      <c r="NTI267" t="s">
        <v>595</v>
      </c>
      <c r="NTJ267" t="s">
        <v>595</v>
      </c>
      <c r="NTK267" t="s">
        <v>595</v>
      </c>
      <c r="NTL267" t="s">
        <v>595</v>
      </c>
      <c r="NTM267" t="s">
        <v>595</v>
      </c>
      <c r="NTN267" t="s">
        <v>595</v>
      </c>
      <c r="NTO267" t="s">
        <v>595</v>
      </c>
      <c r="NTP267" t="s">
        <v>595</v>
      </c>
      <c r="NTQ267" t="s">
        <v>595</v>
      </c>
      <c r="NTR267" t="s">
        <v>595</v>
      </c>
      <c r="NTS267" t="s">
        <v>595</v>
      </c>
      <c r="NTT267" t="s">
        <v>595</v>
      </c>
      <c r="NTU267" t="s">
        <v>595</v>
      </c>
      <c r="NTV267" t="s">
        <v>595</v>
      </c>
      <c r="NTW267" t="s">
        <v>595</v>
      </c>
      <c r="NTX267" t="s">
        <v>595</v>
      </c>
      <c r="NTY267" t="s">
        <v>595</v>
      </c>
      <c r="NTZ267" t="s">
        <v>595</v>
      </c>
      <c r="NUA267" t="s">
        <v>595</v>
      </c>
      <c r="NUB267" t="s">
        <v>595</v>
      </c>
      <c r="NUC267" t="s">
        <v>595</v>
      </c>
      <c r="NUD267" t="s">
        <v>595</v>
      </c>
      <c r="NUE267" t="s">
        <v>595</v>
      </c>
      <c r="NUF267" t="s">
        <v>595</v>
      </c>
      <c r="NUG267" t="s">
        <v>595</v>
      </c>
      <c r="NUH267" t="s">
        <v>595</v>
      </c>
      <c r="NUI267" t="s">
        <v>595</v>
      </c>
      <c r="NUJ267" t="s">
        <v>595</v>
      </c>
      <c r="NUK267" t="s">
        <v>595</v>
      </c>
      <c r="NUL267" t="s">
        <v>595</v>
      </c>
      <c r="NUM267" t="s">
        <v>595</v>
      </c>
      <c r="NUN267" t="s">
        <v>595</v>
      </c>
      <c r="NUO267" t="s">
        <v>595</v>
      </c>
      <c r="NUP267" t="s">
        <v>595</v>
      </c>
      <c r="NUQ267" t="s">
        <v>595</v>
      </c>
      <c r="NUR267" t="s">
        <v>595</v>
      </c>
      <c r="NUS267" t="s">
        <v>595</v>
      </c>
      <c r="NUT267" t="s">
        <v>595</v>
      </c>
      <c r="NUU267" t="s">
        <v>595</v>
      </c>
      <c r="NUV267" t="s">
        <v>595</v>
      </c>
      <c r="NUW267" t="s">
        <v>595</v>
      </c>
      <c r="NUX267" t="s">
        <v>595</v>
      </c>
      <c r="NUY267" t="s">
        <v>595</v>
      </c>
      <c r="NUZ267" t="s">
        <v>595</v>
      </c>
      <c r="NVA267" t="s">
        <v>595</v>
      </c>
      <c r="NVB267" t="s">
        <v>595</v>
      </c>
      <c r="NVC267" t="s">
        <v>595</v>
      </c>
      <c r="NVD267" t="s">
        <v>595</v>
      </c>
      <c r="NVE267" t="s">
        <v>595</v>
      </c>
      <c r="NVF267" t="s">
        <v>595</v>
      </c>
      <c r="NVG267" t="s">
        <v>595</v>
      </c>
      <c r="NVH267" t="s">
        <v>595</v>
      </c>
      <c r="NVI267" t="s">
        <v>595</v>
      </c>
      <c r="NVJ267" t="s">
        <v>595</v>
      </c>
      <c r="NVK267" t="s">
        <v>595</v>
      </c>
      <c r="NVL267" t="s">
        <v>595</v>
      </c>
      <c r="NVM267" t="s">
        <v>595</v>
      </c>
      <c r="NVN267" t="s">
        <v>595</v>
      </c>
      <c r="NVO267" t="s">
        <v>595</v>
      </c>
      <c r="NVP267" t="s">
        <v>595</v>
      </c>
      <c r="NVQ267" t="s">
        <v>595</v>
      </c>
      <c r="NVR267" t="s">
        <v>595</v>
      </c>
      <c r="NVS267" t="s">
        <v>595</v>
      </c>
      <c r="NVT267" t="s">
        <v>595</v>
      </c>
      <c r="NVU267" t="s">
        <v>595</v>
      </c>
      <c r="NVV267" t="s">
        <v>595</v>
      </c>
      <c r="NVW267" t="s">
        <v>595</v>
      </c>
      <c r="NVX267" t="s">
        <v>595</v>
      </c>
      <c r="NVY267" t="s">
        <v>595</v>
      </c>
      <c r="NVZ267" t="s">
        <v>595</v>
      </c>
      <c r="NWA267" t="s">
        <v>595</v>
      </c>
      <c r="NWB267" t="s">
        <v>595</v>
      </c>
      <c r="NWC267" t="s">
        <v>595</v>
      </c>
      <c r="NWD267" t="s">
        <v>595</v>
      </c>
      <c r="NWE267" t="s">
        <v>595</v>
      </c>
      <c r="NWF267" t="s">
        <v>595</v>
      </c>
      <c r="NWG267" t="s">
        <v>595</v>
      </c>
      <c r="NWH267" t="s">
        <v>595</v>
      </c>
      <c r="NWI267" t="s">
        <v>595</v>
      </c>
      <c r="NWJ267" t="s">
        <v>595</v>
      </c>
      <c r="NWK267" t="s">
        <v>595</v>
      </c>
      <c r="NWL267" t="s">
        <v>595</v>
      </c>
      <c r="NWM267" t="s">
        <v>595</v>
      </c>
      <c r="NWN267" t="s">
        <v>595</v>
      </c>
      <c r="NWO267" t="s">
        <v>595</v>
      </c>
      <c r="NWP267" t="s">
        <v>595</v>
      </c>
      <c r="NWQ267" t="s">
        <v>595</v>
      </c>
      <c r="NWR267" t="s">
        <v>595</v>
      </c>
      <c r="NWS267" t="s">
        <v>595</v>
      </c>
      <c r="NWT267" t="s">
        <v>595</v>
      </c>
      <c r="NWU267" t="s">
        <v>595</v>
      </c>
      <c r="NWV267" t="s">
        <v>595</v>
      </c>
      <c r="NWW267" t="s">
        <v>595</v>
      </c>
      <c r="NWX267" t="s">
        <v>595</v>
      </c>
      <c r="NWY267" t="s">
        <v>595</v>
      </c>
      <c r="NWZ267" t="s">
        <v>595</v>
      </c>
      <c r="NXA267" t="s">
        <v>595</v>
      </c>
      <c r="NXB267" t="s">
        <v>595</v>
      </c>
      <c r="NXC267" t="s">
        <v>595</v>
      </c>
      <c r="NXD267" t="s">
        <v>595</v>
      </c>
      <c r="NXE267" t="s">
        <v>595</v>
      </c>
      <c r="NXF267" t="s">
        <v>595</v>
      </c>
      <c r="NXG267" t="s">
        <v>595</v>
      </c>
      <c r="NXH267" t="s">
        <v>595</v>
      </c>
      <c r="NXI267" t="s">
        <v>595</v>
      </c>
      <c r="NXJ267" t="s">
        <v>595</v>
      </c>
      <c r="NXK267" t="s">
        <v>595</v>
      </c>
      <c r="NXL267" t="s">
        <v>595</v>
      </c>
      <c r="NXM267" t="s">
        <v>595</v>
      </c>
      <c r="NXN267" t="s">
        <v>595</v>
      </c>
      <c r="NXO267" t="s">
        <v>595</v>
      </c>
      <c r="NXP267" t="s">
        <v>595</v>
      </c>
      <c r="NXQ267" t="s">
        <v>595</v>
      </c>
      <c r="NXR267" t="s">
        <v>595</v>
      </c>
      <c r="NXS267" t="s">
        <v>595</v>
      </c>
      <c r="NXT267" t="s">
        <v>595</v>
      </c>
      <c r="NXU267" t="s">
        <v>595</v>
      </c>
      <c r="NXV267" t="s">
        <v>595</v>
      </c>
      <c r="NXW267" t="s">
        <v>595</v>
      </c>
      <c r="NXX267" t="s">
        <v>595</v>
      </c>
      <c r="NXY267" t="s">
        <v>595</v>
      </c>
      <c r="NXZ267" t="s">
        <v>595</v>
      </c>
      <c r="NYA267" t="s">
        <v>595</v>
      </c>
      <c r="NYB267" t="s">
        <v>595</v>
      </c>
      <c r="NYC267" t="s">
        <v>595</v>
      </c>
      <c r="NYD267" t="s">
        <v>595</v>
      </c>
      <c r="NYE267" t="s">
        <v>595</v>
      </c>
      <c r="NYF267" t="s">
        <v>595</v>
      </c>
      <c r="NYG267" t="s">
        <v>595</v>
      </c>
      <c r="NYH267" t="s">
        <v>595</v>
      </c>
      <c r="NYI267" t="s">
        <v>595</v>
      </c>
      <c r="NYJ267" t="s">
        <v>595</v>
      </c>
      <c r="NYK267" t="s">
        <v>595</v>
      </c>
      <c r="NYL267" t="s">
        <v>595</v>
      </c>
      <c r="NYM267" t="s">
        <v>595</v>
      </c>
      <c r="NYN267" t="s">
        <v>595</v>
      </c>
      <c r="NYO267" t="s">
        <v>595</v>
      </c>
      <c r="NYP267" t="s">
        <v>595</v>
      </c>
      <c r="NYQ267" t="s">
        <v>595</v>
      </c>
      <c r="NYR267" t="s">
        <v>595</v>
      </c>
      <c r="NYS267" t="s">
        <v>595</v>
      </c>
      <c r="NYT267" t="s">
        <v>595</v>
      </c>
      <c r="NYU267" t="s">
        <v>595</v>
      </c>
      <c r="NYV267" t="s">
        <v>595</v>
      </c>
      <c r="NYW267" t="s">
        <v>595</v>
      </c>
      <c r="NYX267" t="s">
        <v>595</v>
      </c>
      <c r="NYY267" t="s">
        <v>595</v>
      </c>
      <c r="NYZ267" t="s">
        <v>595</v>
      </c>
      <c r="NZA267" t="s">
        <v>595</v>
      </c>
      <c r="NZB267" t="s">
        <v>595</v>
      </c>
      <c r="NZC267" t="s">
        <v>595</v>
      </c>
      <c r="NZD267" t="s">
        <v>595</v>
      </c>
      <c r="NZE267" t="s">
        <v>595</v>
      </c>
      <c r="NZF267" t="s">
        <v>595</v>
      </c>
      <c r="NZG267" t="s">
        <v>595</v>
      </c>
      <c r="NZH267" t="s">
        <v>595</v>
      </c>
      <c r="NZI267" t="s">
        <v>595</v>
      </c>
      <c r="NZJ267" t="s">
        <v>595</v>
      </c>
      <c r="NZK267" t="s">
        <v>595</v>
      </c>
      <c r="NZL267" t="s">
        <v>595</v>
      </c>
      <c r="NZM267" t="s">
        <v>595</v>
      </c>
      <c r="NZN267" t="s">
        <v>595</v>
      </c>
      <c r="NZO267" t="s">
        <v>595</v>
      </c>
      <c r="NZP267" t="s">
        <v>595</v>
      </c>
      <c r="NZQ267" t="s">
        <v>595</v>
      </c>
      <c r="NZR267" t="s">
        <v>595</v>
      </c>
      <c r="NZS267" t="s">
        <v>595</v>
      </c>
      <c r="NZT267" t="s">
        <v>595</v>
      </c>
      <c r="NZU267" t="s">
        <v>595</v>
      </c>
      <c r="NZV267" t="s">
        <v>595</v>
      </c>
      <c r="NZW267" t="s">
        <v>595</v>
      </c>
      <c r="NZX267" t="s">
        <v>595</v>
      </c>
      <c r="NZY267" t="s">
        <v>595</v>
      </c>
      <c r="NZZ267" t="s">
        <v>595</v>
      </c>
      <c r="OAA267" t="s">
        <v>595</v>
      </c>
      <c r="OAB267" t="s">
        <v>595</v>
      </c>
      <c r="OAC267" t="s">
        <v>595</v>
      </c>
      <c r="OAD267" t="s">
        <v>595</v>
      </c>
      <c r="OAE267" t="s">
        <v>595</v>
      </c>
      <c r="OAF267" t="s">
        <v>595</v>
      </c>
      <c r="OAG267" t="s">
        <v>595</v>
      </c>
      <c r="OAH267" t="s">
        <v>595</v>
      </c>
      <c r="OAI267" t="s">
        <v>595</v>
      </c>
      <c r="OAJ267" t="s">
        <v>595</v>
      </c>
      <c r="OAK267" t="s">
        <v>595</v>
      </c>
      <c r="OAL267" t="s">
        <v>595</v>
      </c>
      <c r="OAM267" t="s">
        <v>595</v>
      </c>
      <c r="OAN267" t="s">
        <v>595</v>
      </c>
      <c r="OAO267" t="s">
        <v>595</v>
      </c>
      <c r="OAP267" t="s">
        <v>595</v>
      </c>
      <c r="OAQ267" t="s">
        <v>595</v>
      </c>
      <c r="OAR267" t="s">
        <v>595</v>
      </c>
      <c r="OAS267" t="s">
        <v>595</v>
      </c>
      <c r="OAT267" t="s">
        <v>595</v>
      </c>
      <c r="OAU267" t="s">
        <v>595</v>
      </c>
      <c r="OAV267" t="s">
        <v>595</v>
      </c>
      <c r="OAW267" t="s">
        <v>595</v>
      </c>
      <c r="OAX267" t="s">
        <v>595</v>
      </c>
      <c r="OAY267" t="s">
        <v>595</v>
      </c>
      <c r="OAZ267" t="s">
        <v>595</v>
      </c>
      <c r="OBA267" t="s">
        <v>595</v>
      </c>
      <c r="OBB267" t="s">
        <v>595</v>
      </c>
      <c r="OBC267" t="s">
        <v>595</v>
      </c>
      <c r="OBD267" t="s">
        <v>595</v>
      </c>
      <c r="OBE267" t="s">
        <v>595</v>
      </c>
      <c r="OBF267" t="s">
        <v>595</v>
      </c>
      <c r="OBG267" t="s">
        <v>595</v>
      </c>
      <c r="OBH267" t="s">
        <v>595</v>
      </c>
      <c r="OBI267" t="s">
        <v>595</v>
      </c>
      <c r="OBJ267" t="s">
        <v>595</v>
      </c>
      <c r="OBK267" t="s">
        <v>595</v>
      </c>
      <c r="OBL267" t="s">
        <v>595</v>
      </c>
      <c r="OBM267" t="s">
        <v>595</v>
      </c>
      <c r="OBN267" t="s">
        <v>595</v>
      </c>
      <c r="OBO267" t="s">
        <v>595</v>
      </c>
      <c r="OBP267" t="s">
        <v>595</v>
      </c>
      <c r="OBQ267" t="s">
        <v>595</v>
      </c>
      <c r="OBR267" t="s">
        <v>595</v>
      </c>
      <c r="OBS267" t="s">
        <v>595</v>
      </c>
      <c r="OBT267" t="s">
        <v>595</v>
      </c>
      <c r="OBU267" t="s">
        <v>595</v>
      </c>
      <c r="OBV267" t="s">
        <v>595</v>
      </c>
      <c r="OBW267" t="s">
        <v>595</v>
      </c>
      <c r="OBX267" t="s">
        <v>595</v>
      </c>
      <c r="OBY267" t="s">
        <v>595</v>
      </c>
      <c r="OBZ267" t="s">
        <v>595</v>
      </c>
      <c r="OCA267" t="s">
        <v>595</v>
      </c>
      <c r="OCB267" t="s">
        <v>595</v>
      </c>
      <c r="OCC267" t="s">
        <v>595</v>
      </c>
      <c r="OCD267" t="s">
        <v>595</v>
      </c>
      <c r="OCE267" t="s">
        <v>595</v>
      </c>
      <c r="OCF267" t="s">
        <v>595</v>
      </c>
      <c r="OCG267" t="s">
        <v>595</v>
      </c>
      <c r="OCH267" t="s">
        <v>595</v>
      </c>
      <c r="OCI267" t="s">
        <v>595</v>
      </c>
      <c r="OCJ267" t="s">
        <v>595</v>
      </c>
      <c r="OCK267" t="s">
        <v>595</v>
      </c>
      <c r="OCL267" t="s">
        <v>595</v>
      </c>
      <c r="OCM267" t="s">
        <v>595</v>
      </c>
      <c r="OCN267" t="s">
        <v>595</v>
      </c>
      <c r="OCO267" t="s">
        <v>595</v>
      </c>
      <c r="OCP267" t="s">
        <v>595</v>
      </c>
      <c r="OCQ267" t="s">
        <v>595</v>
      </c>
      <c r="OCR267" t="s">
        <v>595</v>
      </c>
      <c r="OCS267" t="s">
        <v>595</v>
      </c>
      <c r="OCT267" t="s">
        <v>595</v>
      </c>
      <c r="OCU267" t="s">
        <v>595</v>
      </c>
      <c r="OCV267" t="s">
        <v>595</v>
      </c>
      <c r="OCW267" t="s">
        <v>595</v>
      </c>
      <c r="OCX267" t="s">
        <v>595</v>
      </c>
      <c r="OCY267" t="s">
        <v>595</v>
      </c>
      <c r="OCZ267" t="s">
        <v>595</v>
      </c>
      <c r="ODA267" t="s">
        <v>595</v>
      </c>
      <c r="ODB267" t="s">
        <v>595</v>
      </c>
      <c r="ODC267" t="s">
        <v>595</v>
      </c>
      <c r="ODD267" t="s">
        <v>595</v>
      </c>
      <c r="ODE267" t="s">
        <v>595</v>
      </c>
      <c r="ODF267" t="s">
        <v>595</v>
      </c>
      <c r="ODG267" t="s">
        <v>595</v>
      </c>
      <c r="ODH267" t="s">
        <v>595</v>
      </c>
      <c r="ODI267" t="s">
        <v>595</v>
      </c>
      <c r="ODJ267" t="s">
        <v>595</v>
      </c>
      <c r="ODK267" t="s">
        <v>595</v>
      </c>
      <c r="ODL267" t="s">
        <v>595</v>
      </c>
      <c r="ODM267" t="s">
        <v>595</v>
      </c>
      <c r="ODN267" t="s">
        <v>595</v>
      </c>
      <c r="ODO267" t="s">
        <v>595</v>
      </c>
      <c r="ODP267" t="s">
        <v>595</v>
      </c>
      <c r="ODQ267" t="s">
        <v>595</v>
      </c>
      <c r="ODR267" t="s">
        <v>595</v>
      </c>
      <c r="ODS267" t="s">
        <v>595</v>
      </c>
      <c r="ODT267" t="s">
        <v>595</v>
      </c>
      <c r="ODU267" t="s">
        <v>595</v>
      </c>
      <c r="ODV267" t="s">
        <v>595</v>
      </c>
      <c r="ODW267" t="s">
        <v>595</v>
      </c>
      <c r="ODX267" t="s">
        <v>595</v>
      </c>
      <c r="ODY267" t="s">
        <v>595</v>
      </c>
      <c r="ODZ267" t="s">
        <v>595</v>
      </c>
      <c r="OEA267" t="s">
        <v>595</v>
      </c>
      <c r="OEB267" t="s">
        <v>595</v>
      </c>
      <c r="OEC267" t="s">
        <v>595</v>
      </c>
      <c r="OED267" t="s">
        <v>595</v>
      </c>
      <c r="OEE267" t="s">
        <v>595</v>
      </c>
      <c r="OEF267" t="s">
        <v>595</v>
      </c>
      <c r="OEG267" t="s">
        <v>595</v>
      </c>
      <c r="OEH267" t="s">
        <v>595</v>
      </c>
      <c r="OEI267" t="s">
        <v>595</v>
      </c>
      <c r="OEJ267" t="s">
        <v>595</v>
      </c>
      <c r="OEK267" t="s">
        <v>595</v>
      </c>
      <c r="OEL267" t="s">
        <v>595</v>
      </c>
      <c r="OEM267" t="s">
        <v>595</v>
      </c>
      <c r="OEN267" t="s">
        <v>595</v>
      </c>
      <c r="OEO267" t="s">
        <v>595</v>
      </c>
      <c r="OEP267" t="s">
        <v>595</v>
      </c>
      <c r="OEQ267" t="s">
        <v>595</v>
      </c>
      <c r="OER267" t="s">
        <v>595</v>
      </c>
      <c r="OES267" t="s">
        <v>595</v>
      </c>
      <c r="OET267" t="s">
        <v>595</v>
      </c>
      <c r="OEU267" t="s">
        <v>595</v>
      </c>
      <c r="OEV267" t="s">
        <v>595</v>
      </c>
      <c r="OEW267" t="s">
        <v>595</v>
      </c>
      <c r="OEX267" t="s">
        <v>595</v>
      </c>
      <c r="OEY267" t="s">
        <v>595</v>
      </c>
      <c r="OEZ267" t="s">
        <v>595</v>
      </c>
      <c r="OFA267" t="s">
        <v>595</v>
      </c>
      <c r="OFB267" t="s">
        <v>595</v>
      </c>
      <c r="OFC267" t="s">
        <v>595</v>
      </c>
      <c r="OFD267" t="s">
        <v>595</v>
      </c>
      <c r="OFE267" t="s">
        <v>595</v>
      </c>
      <c r="OFF267" t="s">
        <v>595</v>
      </c>
      <c r="OFG267" t="s">
        <v>595</v>
      </c>
      <c r="OFH267" t="s">
        <v>595</v>
      </c>
      <c r="OFI267" t="s">
        <v>595</v>
      </c>
      <c r="OFJ267" t="s">
        <v>595</v>
      </c>
      <c r="OFK267" t="s">
        <v>595</v>
      </c>
      <c r="OFL267" t="s">
        <v>595</v>
      </c>
      <c r="OFM267" t="s">
        <v>595</v>
      </c>
      <c r="OFN267" t="s">
        <v>595</v>
      </c>
      <c r="OFO267" t="s">
        <v>595</v>
      </c>
      <c r="OFP267" t="s">
        <v>595</v>
      </c>
      <c r="OFQ267" t="s">
        <v>595</v>
      </c>
      <c r="OFR267" t="s">
        <v>595</v>
      </c>
      <c r="OFS267" t="s">
        <v>595</v>
      </c>
      <c r="OFT267" t="s">
        <v>595</v>
      </c>
      <c r="OFU267" t="s">
        <v>595</v>
      </c>
      <c r="OFV267" t="s">
        <v>595</v>
      </c>
      <c r="OFW267" t="s">
        <v>595</v>
      </c>
      <c r="OFX267" t="s">
        <v>595</v>
      </c>
      <c r="OFY267" t="s">
        <v>595</v>
      </c>
      <c r="OFZ267" t="s">
        <v>595</v>
      </c>
      <c r="OGA267" t="s">
        <v>595</v>
      </c>
      <c r="OGB267" t="s">
        <v>595</v>
      </c>
      <c r="OGC267" t="s">
        <v>595</v>
      </c>
      <c r="OGD267" t="s">
        <v>595</v>
      </c>
      <c r="OGE267" t="s">
        <v>595</v>
      </c>
      <c r="OGF267" t="s">
        <v>595</v>
      </c>
      <c r="OGG267" t="s">
        <v>595</v>
      </c>
      <c r="OGH267" t="s">
        <v>595</v>
      </c>
      <c r="OGI267" t="s">
        <v>595</v>
      </c>
      <c r="OGJ267" t="s">
        <v>595</v>
      </c>
      <c r="OGK267" t="s">
        <v>595</v>
      </c>
      <c r="OGL267" t="s">
        <v>595</v>
      </c>
      <c r="OGM267" t="s">
        <v>595</v>
      </c>
      <c r="OGN267" t="s">
        <v>595</v>
      </c>
      <c r="OGO267" t="s">
        <v>595</v>
      </c>
      <c r="OGP267" t="s">
        <v>595</v>
      </c>
      <c r="OGQ267" t="s">
        <v>595</v>
      </c>
      <c r="OGR267" t="s">
        <v>595</v>
      </c>
      <c r="OGS267" t="s">
        <v>595</v>
      </c>
      <c r="OGT267" t="s">
        <v>595</v>
      </c>
      <c r="OGU267" t="s">
        <v>595</v>
      </c>
      <c r="OGV267" t="s">
        <v>595</v>
      </c>
      <c r="OGW267" t="s">
        <v>595</v>
      </c>
      <c r="OGX267" t="s">
        <v>595</v>
      </c>
      <c r="OGY267" t="s">
        <v>595</v>
      </c>
      <c r="OGZ267" t="s">
        <v>595</v>
      </c>
      <c r="OHA267" t="s">
        <v>595</v>
      </c>
      <c r="OHB267" t="s">
        <v>595</v>
      </c>
      <c r="OHC267" t="s">
        <v>595</v>
      </c>
      <c r="OHD267" t="s">
        <v>595</v>
      </c>
      <c r="OHE267" t="s">
        <v>595</v>
      </c>
      <c r="OHF267" t="s">
        <v>595</v>
      </c>
      <c r="OHG267" t="s">
        <v>595</v>
      </c>
      <c r="OHH267" t="s">
        <v>595</v>
      </c>
      <c r="OHI267" t="s">
        <v>595</v>
      </c>
      <c r="OHJ267" t="s">
        <v>595</v>
      </c>
      <c r="OHK267" t="s">
        <v>595</v>
      </c>
      <c r="OHL267" t="s">
        <v>595</v>
      </c>
      <c r="OHM267" t="s">
        <v>595</v>
      </c>
      <c r="OHN267" t="s">
        <v>595</v>
      </c>
      <c r="OHO267" t="s">
        <v>595</v>
      </c>
      <c r="OHP267" t="s">
        <v>595</v>
      </c>
      <c r="OHQ267" t="s">
        <v>595</v>
      </c>
      <c r="OHR267" t="s">
        <v>595</v>
      </c>
      <c r="OHS267" t="s">
        <v>595</v>
      </c>
      <c r="OHT267" t="s">
        <v>595</v>
      </c>
      <c r="OHU267" t="s">
        <v>595</v>
      </c>
      <c r="OHV267" t="s">
        <v>595</v>
      </c>
      <c r="OHW267" t="s">
        <v>595</v>
      </c>
      <c r="OHX267" t="s">
        <v>595</v>
      </c>
      <c r="OHY267" t="s">
        <v>595</v>
      </c>
      <c r="OHZ267" t="s">
        <v>595</v>
      </c>
      <c r="OIA267" t="s">
        <v>595</v>
      </c>
      <c r="OIB267" t="s">
        <v>595</v>
      </c>
      <c r="OIC267" t="s">
        <v>595</v>
      </c>
      <c r="OID267" t="s">
        <v>595</v>
      </c>
      <c r="OIE267" t="s">
        <v>595</v>
      </c>
      <c r="OIF267" t="s">
        <v>595</v>
      </c>
      <c r="OIG267" t="s">
        <v>595</v>
      </c>
      <c r="OIH267" t="s">
        <v>595</v>
      </c>
      <c r="OII267" t="s">
        <v>595</v>
      </c>
      <c r="OIJ267" t="s">
        <v>595</v>
      </c>
      <c r="OIK267" t="s">
        <v>595</v>
      </c>
      <c r="OIL267" t="s">
        <v>595</v>
      </c>
      <c r="OIM267" t="s">
        <v>595</v>
      </c>
      <c r="OIN267" t="s">
        <v>595</v>
      </c>
      <c r="OIO267" t="s">
        <v>595</v>
      </c>
      <c r="OIP267" t="s">
        <v>595</v>
      </c>
      <c r="OIQ267" t="s">
        <v>595</v>
      </c>
      <c r="OIR267" t="s">
        <v>595</v>
      </c>
      <c r="OIS267" t="s">
        <v>595</v>
      </c>
      <c r="OIT267" t="s">
        <v>595</v>
      </c>
      <c r="OIU267" t="s">
        <v>595</v>
      </c>
      <c r="OIV267" t="s">
        <v>595</v>
      </c>
      <c r="OIW267" t="s">
        <v>595</v>
      </c>
      <c r="OIX267" t="s">
        <v>595</v>
      </c>
      <c r="OIY267" t="s">
        <v>595</v>
      </c>
      <c r="OIZ267" t="s">
        <v>595</v>
      </c>
      <c r="OJA267" t="s">
        <v>595</v>
      </c>
      <c r="OJB267" t="s">
        <v>595</v>
      </c>
      <c r="OJC267" t="s">
        <v>595</v>
      </c>
      <c r="OJD267" t="s">
        <v>595</v>
      </c>
      <c r="OJE267" t="s">
        <v>595</v>
      </c>
      <c r="OJF267" t="s">
        <v>595</v>
      </c>
      <c r="OJG267" t="s">
        <v>595</v>
      </c>
      <c r="OJH267" t="s">
        <v>595</v>
      </c>
      <c r="OJI267" t="s">
        <v>595</v>
      </c>
      <c r="OJJ267" t="s">
        <v>595</v>
      </c>
      <c r="OJK267" t="s">
        <v>595</v>
      </c>
      <c r="OJL267" t="s">
        <v>595</v>
      </c>
      <c r="OJM267" t="s">
        <v>595</v>
      </c>
      <c r="OJN267" t="s">
        <v>595</v>
      </c>
      <c r="OJO267" t="s">
        <v>595</v>
      </c>
      <c r="OJP267" t="s">
        <v>595</v>
      </c>
      <c r="OJQ267" t="s">
        <v>595</v>
      </c>
      <c r="OJR267" t="s">
        <v>595</v>
      </c>
      <c r="OJS267" t="s">
        <v>595</v>
      </c>
      <c r="OJT267" t="s">
        <v>595</v>
      </c>
      <c r="OJU267" t="s">
        <v>595</v>
      </c>
      <c r="OJV267" t="s">
        <v>595</v>
      </c>
      <c r="OJW267" t="s">
        <v>595</v>
      </c>
      <c r="OJX267" t="s">
        <v>595</v>
      </c>
      <c r="OJY267" t="s">
        <v>595</v>
      </c>
      <c r="OJZ267" t="s">
        <v>595</v>
      </c>
      <c r="OKA267" t="s">
        <v>595</v>
      </c>
      <c r="OKB267" t="s">
        <v>595</v>
      </c>
      <c r="OKC267" t="s">
        <v>595</v>
      </c>
      <c r="OKD267" t="s">
        <v>595</v>
      </c>
      <c r="OKE267" t="s">
        <v>595</v>
      </c>
      <c r="OKF267" t="s">
        <v>595</v>
      </c>
      <c r="OKG267" t="s">
        <v>595</v>
      </c>
      <c r="OKH267" t="s">
        <v>595</v>
      </c>
      <c r="OKI267" t="s">
        <v>595</v>
      </c>
      <c r="OKJ267" t="s">
        <v>595</v>
      </c>
      <c r="OKK267" t="s">
        <v>595</v>
      </c>
      <c r="OKL267" t="s">
        <v>595</v>
      </c>
      <c r="OKM267" t="s">
        <v>595</v>
      </c>
      <c r="OKN267" t="s">
        <v>595</v>
      </c>
      <c r="OKO267" t="s">
        <v>595</v>
      </c>
      <c r="OKP267" t="s">
        <v>595</v>
      </c>
      <c r="OKQ267" t="s">
        <v>595</v>
      </c>
      <c r="OKR267" t="s">
        <v>595</v>
      </c>
      <c r="OKS267" t="s">
        <v>595</v>
      </c>
      <c r="OKT267" t="s">
        <v>595</v>
      </c>
      <c r="OKU267" t="s">
        <v>595</v>
      </c>
      <c r="OKV267" t="s">
        <v>595</v>
      </c>
      <c r="OKW267" t="s">
        <v>595</v>
      </c>
      <c r="OKX267" t="s">
        <v>595</v>
      </c>
      <c r="OKY267" t="s">
        <v>595</v>
      </c>
      <c r="OKZ267" t="s">
        <v>595</v>
      </c>
      <c r="OLA267" t="s">
        <v>595</v>
      </c>
      <c r="OLB267" t="s">
        <v>595</v>
      </c>
      <c r="OLC267" t="s">
        <v>595</v>
      </c>
      <c r="OLD267" t="s">
        <v>595</v>
      </c>
      <c r="OLE267" t="s">
        <v>595</v>
      </c>
      <c r="OLF267" t="s">
        <v>595</v>
      </c>
      <c r="OLG267" t="s">
        <v>595</v>
      </c>
      <c r="OLH267" t="s">
        <v>595</v>
      </c>
      <c r="OLI267" t="s">
        <v>595</v>
      </c>
      <c r="OLJ267" t="s">
        <v>595</v>
      </c>
      <c r="OLK267" t="s">
        <v>595</v>
      </c>
      <c r="OLL267" t="s">
        <v>595</v>
      </c>
      <c r="OLM267" t="s">
        <v>595</v>
      </c>
      <c r="OLN267" t="s">
        <v>595</v>
      </c>
      <c r="OLO267" t="s">
        <v>595</v>
      </c>
      <c r="OLP267" t="s">
        <v>595</v>
      </c>
      <c r="OLQ267" t="s">
        <v>595</v>
      </c>
      <c r="OLR267" t="s">
        <v>595</v>
      </c>
      <c r="OLS267" t="s">
        <v>595</v>
      </c>
      <c r="OLT267" t="s">
        <v>595</v>
      </c>
      <c r="OLU267" t="s">
        <v>595</v>
      </c>
      <c r="OLV267" t="s">
        <v>595</v>
      </c>
      <c r="OLW267" t="s">
        <v>595</v>
      </c>
      <c r="OLX267" t="s">
        <v>595</v>
      </c>
      <c r="OLY267" t="s">
        <v>595</v>
      </c>
      <c r="OLZ267" t="s">
        <v>595</v>
      </c>
      <c r="OMA267" t="s">
        <v>595</v>
      </c>
      <c r="OMB267" t="s">
        <v>595</v>
      </c>
      <c r="OMC267" t="s">
        <v>595</v>
      </c>
      <c r="OMD267" t="s">
        <v>595</v>
      </c>
      <c r="OME267" t="s">
        <v>595</v>
      </c>
      <c r="OMF267" t="s">
        <v>595</v>
      </c>
      <c r="OMG267" t="s">
        <v>595</v>
      </c>
      <c r="OMH267" t="s">
        <v>595</v>
      </c>
      <c r="OMI267" t="s">
        <v>595</v>
      </c>
      <c r="OMJ267" t="s">
        <v>595</v>
      </c>
      <c r="OMK267" t="s">
        <v>595</v>
      </c>
      <c r="OML267" t="s">
        <v>595</v>
      </c>
      <c r="OMM267" t="s">
        <v>595</v>
      </c>
      <c r="OMN267" t="s">
        <v>595</v>
      </c>
      <c r="OMO267" t="s">
        <v>595</v>
      </c>
      <c r="OMP267" t="s">
        <v>595</v>
      </c>
      <c r="OMQ267" t="s">
        <v>595</v>
      </c>
      <c r="OMR267" t="s">
        <v>595</v>
      </c>
      <c r="OMS267" t="s">
        <v>595</v>
      </c>
      <c r="OMT267" t="s">
        <v>595</v>
      </c>
      <c r="OMU267" t="s">
        <v>595</v>
      </c>
      <c r="OMV267" t="s">
        <v>595</v>
      </c>
      <c r="OMW267" t="s">
        <v>595</v>
      </c>
      <c r="OMX267" t="s">
        <v>595</v>
      </c>
      <c r="OMY267" t="s">
        <v>595</v>
      </c>
      <c r="OMZ267" t="s">
        <v>595</v>
      </c>
      <c r="ONA267" t="s">
        <v>595</v>
      </c>
      <c r="ONB267" t="s">
        <v>595</v>
      </c>
      <c r="ONC267" t="s">
        <v>595</v>
      </c>
      <c r="OND267" t="s">
        <v>595</v>
      </c>
      <c r="ONE267" t="s">
        <v>595</v>
      </c>
      <c r="ONF267" t="s">
        <v>595</v>
      </c>
      <c r="ONG267" t="s">
        <v>595</v>
      </c>
      <c r="ONH267" t="s">
        <v>595</v>
      </c>
      <c r="ONI267" t="s">
        <v>595</v>
      </c>
      <c r="ONJ267" t="s">
        <v>595</v>
      </c>
      <c r="ONK267" t="s">
        <v>595</v>
      </c>
      <c r="ONL267" t="s">
        <v>595</v>
      </c>
      <c r="ONM267" t="s">
        <v>595</v>
      </c>
      <c r="ONN267" t="s">
        <v>595</v>
      </c>
      <c r="ONO267" t="s">
        <v>595</v>
      </c>
      <c r="ONP267" t="s">
        <v>595</v>
      </c>
      <c r="ONQ267" t="s">
        <v>595</v>
      </c>
      <c r="ONR267" t="s">
        <v>595</v>
      </c>
      <c r="ONS267" t="s">
        <v>595</v>
      </c>
      <c r="ONT267" t="s">
        <v>595</v>
      </c>
      <c r="ONU267" t="s">
        <v>595</v>
      </c>
      <c r="ONV267" t="s">
        <v>595</v>
      </c>
      <c r="ONW267" t="s">
        <v>595</v>
      </c>
      <c r="ONX267" t="s">
        <v>595</v>
      </c>
      <c r="ONY267" t="s">
        <v>595</v>
      </c>
      <c r="ONZ267" t="s">
        <v>595</v>
      </c>
      <c r="OOA267" t="s">
        <v>595</v>
      </c>
      <c r="OOB267" t="s">
        <v>595</v>
      </c>
      <c r="OOC267" t="s">
        <v>595</v>
      </c>
      <c r="OOD267" t="s">
        <v>595</v>
      </c>
      <c r="OOE267" t="s">
        <v>595</v>
      </c>
      <c r="OOF267" t="s">
        <v>595</v>
      </c>
      <c r="OOG267" t="s">
        <v>595</v>
      </c>
      <c r="OOH267" t="s">
        <v>595</v>
      </c>
      <c r="OOI267" t="s">
        <v>595</v>
      </c>
      <c r="OOJ267" t="s">
        <v>595</v>
      </c>
      <c r="OOK267" t="s">
        <v>595</v>
      </c>
      <c r="OOL267" t="s">
        <v>595</v>
      </c>
      <c r="OOM267" t="s">
        <v>595</v>
      </c>
      <c r="OON267" t="s">
        <v>595</v>
      </c>
      <c r="OOO267" t="s">
        <v>595</v>
      </c>
      <c r="OOP267" t="s">
        <v>595</v>
      </c>
      <c r="OOQ267" t="s">
        <v>595</v>
      </c>
      <c r="OOR267" t="s">
        <v>595</v>
      </c>
      <c r="OOS267" t="s">
        <v>595</v>
      </c>
      <c r="OOT267" t="s">
        <v>595</v>
      </c>
      <c r="OOU267" t="s">
        <v>595</v>
      </c>
      <c r="OOV267" t="s">
        <v>595</v>
      </c>
      <c r="OOW267" t="s">
        <v>595</v>
      </c>
      <c r="OOX267" t="s">
        <v>595</v>
      </c>
      <c r="OOY267" t="s">
        <v>595</v>
      </c>
      <c r="OOZ267" t="s">
        <v>595</v>
      </c>
      <c r="OPA267" t="s">
        <v>595</v>
      </c>
      <c r="OPB267" t="s">
        <v>595</v>
      </c>
      <c r="OPC267" t="s">
        <v>595</v>
      </c>
      <c r="OPD267" t="s">
        <v>595</v>
      </c>
      <c r="OPE267" t="s">
        <v>595</v>
      </c>
      <c r="OPF267" t="s">
        <v>595</v>
      </c>
      <c r="OPG267" t="s">
        <v>595</v>
      </c>
      <c r="OPH267" t="s">
        <v>595</v>
      </c>
      <c r="OPI267" t="s">
        <v>595</v>
      </c>
      <c r="OPJ267" t="s">
        <v>595</v>
      </c>
      <c r="OPK267" t="s">
        <v>595</v>
      </c>
      <c r="OPL267" t="s">
        <v>595</v>
      </c>
      <c r="OPM267" t="s">
        <v>595</v>
      </c>
      <c r="OPN267" t="s">
        <v>595</v>
      </c>
      <c r="OPO267" t="s">
        <v>595</v>
      </c>
      <c r="OPP267" t="s">
        <v>595</v>
      </c>
      <c r="OPQ267" t="s">
        <v>595</v>
      </c>
      <c r="OPR267" t="s">
        <v>595</v>
      </c>
      <c r="OPS267" t="s">
        <v>595</v>
      </c>
      <c r="OPT267" t="s">
        <v>595</v>
      </c>
      <c r="OPU267" t="s">
        <v>595</v>
      </c>
      <c r="OPV267" t="s">
        <v>595</v>
      </c>
      <c r="OPW267" t="s">
        <v>595</v>
      </c>
      <c r="OPX267" t="s">
        <v>595</v>
      </c>
      <c r="OPY267" t="s">
        <v>595</v>
      </c>
      <c r="OPZ267" t="s">
        <v>595</v>
      </c>
      <c r="OQA267" t="s">
        <v>595</v>
      </c>
      <c r="OQB267" t="s">
        <v>595</v>
      </c>
      <c r="OQC267" t="s">
        <v>595</v>
      </c>
      <c r="OQD267" t="s">
        <v>595</v>
      </c>
      <c r="OQE267" t="s">
        <v>595</v>
      </c>
      <c r="OQF267" t="s">
        <v>595</v>
      </c>
      <c r="OQG267" t="s">
        <v>595</v>
      </c>
      <c r="OQH267" t="s">
        <v>595</v>
      </c>
      <c r="OQI267" t="s">
        <v>595</v>
      </c>
      <c r="OQJ267" t="s">
        <v>595</v>
      </c>
      <c r="OQK267" t="s">
        <v>595</v>
      </c>
      <c r="OQL267" t="s">
        <v>595</v>
      </c>
      <c r="OQM267" t="s">
        <v>595</v>
      </c>
      <c r="OQN267" t="s">
        <v>595</v>
      </c>
      <c r="OQO267" t="s">
        <v>595</v>
      </c>
      <c r="OQP267" t="s">
        <v>595</v>
      </c>
      <c r="OQQ267" t="s">
        <v>595</v>
      </c>
      <c r="OQR267" t="s">
        <v>595</v>
      </c>
      <c r="OQS267" t="s">
        <v>595</v>
      </c>
      <c r="OQT267" t="s">
        <v>595</v>
      </c>
      <c r="OQU267" t="s">
        <v>595</v>
      </c>
      <c r="OQV267" t="s">
        <v>595</v>
      </c>
      <c r="OQW267" t="s">
        <v>595</v>
      </c>
      <c r="OQX267" t="s">
        <v>595</v>
      </c>
      <c r="OQY267" t="s">
        <v>595</v>
      </c>
      <c r="OQZ267" t="s">
        <v>595</v>
      </c>
      <c r="ORA267" t="s">
        <v>595</v>
      </c>
      <c r="ORB267" t="s">
        <v>595</v>
      </c>
      <c r="ORC267" t="s">
        <v>595</v>
      </c>
      <c r="ORD267" t="s">
        <v>595</v>
      </c>
      <c r="ORE267" t="s">
        <v>595</v>
      </c>
      <c r="ORF267" t="s">
        <v>595</v>
      </c>
      <c r="ORG267" t="s">
        <v>595</v>
      </c>
      <c r="ORH267" t="s">
        <v>595</v>
      </c>
      <c r="ORI267" t="s">
        <v>595</v>
      </c>
      <c r="ORJ267" t="s">
        <v>595</v>
      </c>
      <c r="ORK267" t="s">
        <v>595</v>
      </c>
      <c r="ORL267" t="s">
        <v>595</v>
      </c>
      <c r="ORM267" t="s">
        <v>595</v>
      </c>
      <c r="ORN267" t="s">
        <v>595</v>
      </c>
      <c r="ORO267" t="s">
        <v>595</v>
      </c>
      <c r="ORP267" t="s">
        <v>595</v>
      </c>
      <c r="ORQ267" t="s">
        <v>595</v>
      </c>
      <c r="ORR267" t="s">
        <v>595</v>
      </c>
      <c r="ORS267" t="s">
        <v>595</v>
      </c>
      <c r="ORT267" t="s">
        <v>595</v>
      </c>
      <c r="ORU267" t="s">
        <v>595</v>
      </c>
      <c r="ORV267" t="s">
        <v>595</v>
      </c>
      <c r="ORW267" t="s">
        <v>595</v>
      </c>
      <c r="ORX267" t="s">
        <v>595</v>
      </c>
      <c r="ORY267" t="s">
        <v>595</v>
      </c>
      <c r="ORZ267" t="s">
        <v>595</v>
      </c>
      <c r="OSA267" t="s">
        <v>595</v>
      </c>
      <c r="OSB267" t="s">
        <v>595</v>
      </c>
      <c r="OSC267" t="s">
        <v>595</v>
      </c>
      <c r="OSD267" t="s">
        <v>595</v>
      </c>
      <c r="OSE267" t="s">
        <v>595</v>
      </c>
      <c r="OSF267" t="s">
        <v>595</v>
      </c>
      <c r="OSG267" t="s">
        <v>595</v>
      </c>
      <c r="OSH267" t="s">
        <v>595</v>
      </c>
      <c r="OSI267" t="s">
        <v>595</v>
      </c>
      <c r="OSJ267" t="s">
        <v>595</v>
      </c>
      <c r="OSK267" t="s">
        <v>595</v>
      </c>
      <c r="OSL267" t="s">
        <v>595</v>
      </c>
      <c r="OSM267" t="s">
        <v>595</v>
      </c>
      <c r="OSN267" t="s">
        <v>595</v>
      </c>
      <c r="OSO267" t="s">
        <v>595</v>
      </c>
      <c r="OSP267" t="s">
        <v>595</v>
      </c>
      <c r="OSQ267" t="s">
        <v>595</v>
      </c>
      <c r="OSR267" t="s">
        <v>595</v>
      </c>
      <c r="OSS267" t="s">
        <v>595</v>
      </c>
      <c r="OST267" t="s">
        <v>595</v>
      </c>
      <c r="OSU267" t="s">
        <v>595</v>
      </c>
      <c r="OSV267" t="s">
        <v>595</v>
      </c>
      <c r="OSW267" t="s">
        <v>595</v>
      </c>
      <c r="OSX267" t="s">
        <v>595</v>
      </c>
      <c r="OSY267" t="s">
        <v>595</v>
      </c>
      <c r="OSZ267" t="s">
        <v>595</v>
      </c>
      <c r="OTA267" t="s">
        <v>595</v>
      </c>
      <c r="OTB267" t="s">
        <v>595</v>
      </c>
      <c r="OTC267" t="s">
        <v>595</v>
      </c>
      <c r="OTD267" t="s">
        <v>595</v>
      </c>
      <c r="OTE267" t="s">
        <v>595</v>
      </c>
      <c r="OTF267" t="s">
        <v>595</v>
      </c>
      <c r="OTG267" t="s">
        <v>595</v>
      </c>
      <c r="OTH267" t="s">
        <v>595</v>
      </c>
      <c r="OTI267" t="s">
        <v>595</v>
      </c>
      <c r="OTJ267" t="s">
        <v>595</v>
      </c>
      <c r="OTK267" t="s">
        <v>595</v>
      </c>
      <c r="OTL267" t="s">
        <v>595</v>
      </c>
      <c r="OTM267" t="s">
        <v>595</v>
      </c>
      <c r="OTN267" t="s">
        <v>595</v>
      </c>
      <c r="OTO267" t="s">
        <v>595</v>
      </c>
      <c r="OTP267" t="s">
        <v>595</v>
      </c>
      <c r="OTQ267" t="s">
        <v>595</v>
      </c>
      <c r="OTR267" t="s">
        <v>595</v>
      </c>
      <c r="OTS267" t="s">
        <v>595</v>
      </c>
      <c r="OTT267" t="s">
        <v>595</v>
      </c>
      <c r="OTU267" t="s">
        <v>595</v>
      </c>
      <c r="OTV267" t="s">
        <v>595</v>
      </c>
      <c r="OTW267" t="s">
        <v>595</v>
      </c>
      <c r="OTX267" t="s">
        <v>595</v>
      </c>
      <c r="OTY267" t="s">
        <v>595</v>
      </c>
      <c r="OTZ267" t="s">
        <v>595</v>
      </c>
      <c r="OUA267" t="s">
        <v>595</v>
      </c>
      <c r="OUB267" t="s">
        <v>595</v>
      </c>
      <c r="OUC267" t="s">
        <v>595</v>
      </c>
      <c r="OUD267" t="s">
        <v>595</v>
      </c>
      <c r="OUE267" t="s">
        <v>595</v>
      </c>
      <c r="OUF267" t="s">
        <v>595</v>
      </c>
      <c r="OUG267" t="s">
        <v>595</v>
      </c>
      <c r="OUH267" t="s">
        <v>595</v>
      </c>
      <c r="OUI267" t="s">
        <v>595</v>
      </c>
      <c r="OUJ267" t="s">
        <v>595</v>
      </c>
      <c r="OUK267" t="s">
        <v>595</v>
      </c>
      <c r="OUL267" t="s">
        <v>595</v>
      </c>
      <c r="OUM267" t="s">
        <v>595</v>
      </c>
      <c r="OUN267" t="s">
        <v>595</v>
      </c>
      <c r="OUO267" t="s">
        <v>595</v>
      </c>
      <c r="OUP267" t="s">
        <v>595</v>
      </c>
      <c r="OUQ267" t="s">
        <v>595</v>
      </c>
      <c r="OUR267" t="s">
        <v>595</v>
      </c>
      <c r="OUS267" t="s">
        <v>595</v>
      </c>
      <c r="OUT267" t="s">
        <v>595</v>
      </c>
      <c r="OUU267" t="s">
        <v>595</v>
      </c>
      <c r="OUV267" t="s">
        <v>595</v>
      </c>
      <c r="OUW267" t="s">
        <v>595</v>
      </c>
      <c r="OUX267" t="s">
        <v>595</v>
      </c>
      <c r="OUY267" t="s">
        <v>595</v>
      </c>
      <c r="OUZ267" t="s">
        <v>595</v>
      </c>
      <c r="OVA267" t="s">
        <v>595</v>
      </c>
      <c r="OVB267" t="s">
        <v>595</v>
      </c>
      <c r="OVC267" t="s">
        <v>595</v>
      </c>
      <c r="OVD267" t="s">
        <v>595</v>
      </c>
      <c r="OVE267" t="s">
        <v>595</v>
      </c>
      <c r="OVF267" t="s">
        <v>595</v>
      </c>
      <c r="OVG267" t="s">
        <v>595</v>
      </c>
      <c r="OVH267" t="s">
        <v>595</v>
      </c>
      <c r="OVI267" t="s">
        <v>595</v>
      </c>
      <c r="OVJ267" t="s">
        <v>595</v>
      </c>
      <c r="OVK267" t="s">
        <v>595</v>
      </c>
      <c r="OVL267" t="s">
        <v>595</v>
      </c>
      <c r="OVM267" t="s">
        <v>595</v>
      </c>
      <c r="OVN267" t="s">
        <v>595</v>
      </c>
      <c r="OVO267" t="s">
        <v>595</v>
      </c>
      <c r="OVP267" t="s">
        <v>595</v>
      </c>
      <c r="OVQ267" t="s">
        <v>595</v>
      </c>
      <c r="OVR267" t="s">
        <v>595</v>
      </c>
      <c r="OVS267" t="s">
        <v>595</v>
      </c>
      <c r="OVT267" t="s">
        <v>595</v>
      </c>
      <c r="OVU267" t="s">
        <v>595</v>
      </c>
      <c r="OVV267" t="s">
        <v>595</v>
      </c>
      <c r="OVW267" t="s">
        <v>595</v>
      </c>
      <c r="OVX267" t="s">
        <v>595</v>
      </c>
      <c r="OVY267" t="s">
        <v>595</v>
      </c>
      <c r="OVZ267" t="s">
        <v>595</v>
      </c>
      <c r="OWA267" t="s">
        <v>595</v>
      </c>
      <c r="OWB267" t="s">
        <v>595</v>
      </c>
      <c r="OWC267" t="s">
        <v>595</v>
      </c>
      <c r="OWD267" t="s">
        <v>595</v>
      </c>
      <c r="OWE267" t="s">
        <v>595</v>
      </c>
      <c r="OWF267" t="s">
        <v>595</v>
      </c>
      <c r="OWG267" t="s">
        <v>595</v>
      </c>
      <c r="OWH267" t="s">
        <v>595</v>
      </c>
      <c r="OWI267" t="s">
        <v>595</v>
      </c>
      <c r="OWJ267" t="s">
        <v>595</v>
      </c>
      <c r="OWK267" t="s">
        <v>595</v>
      </c>
      <c r="OWL267" t="s">
        <v>595</v>
      </c>
      <c r="OWM267" t="s">
        <v>595</v>
      </c>
      <c r="OWN267" t="s">
        <v>595</v>
      </c>
      <c r="OWO267" t="s">
        <v>595</v>
      </c>
      <c r="OWP267" t="s">
        <v>595</v>
      </c>
      <c r="OWQ267" t="s">
        <v>595</v>
      </c>
      <c r="OWR267" t="s">
        <v>595</v>
      </c>
      <c r="OWS267" t="s">
        <v>595</v>
      </c>
      <c r="OWT267" t="s">
        <v>595</v>
      </c>
      <c r="OWU267" t="s">
        <v>595</v>
      </c>
      <c r="OWV267" t="s">
        <v>595</v>
      </c>
      <c r="OWW267" t="s">
        <v>595</v>
      </c>
      <c r="OWX267" t="s">
        <v>595</v>
      </c>
      <c r="OWY267" t="s">
        <v>595</v>
      </c>
      <c r="OWZ267" t="s">
        <v>595</v>
      </c>
      <c r="OXA267" t="s">
        <v>595</v>
      </c>
      <c r="OXB267" t="s">
        <v>595</v>
      </c>
      <c r="OXC267" t="s">
        <v>595</v>
      </c>
      <c r="OXD267" t="s">
        <v>595</v>
      </c>
      <c r="OXE267" t="s">
        <v>595</v>
      </c>
      <c r="OXF267" t="s">
        <v>595</v>
      </c>
      <c r="OXG267" t="s">
        <v>595</v>
      </c>
      <c r="OXH267" t="s">
        <v>595</v>
      </c>
      <c r="OXI267" t="s">
        <v>595</v>
      </c>
      <c r="OXJ267" t="s">
        <v>595</v>
      </c>
      <c r="OXK267" t="s">
        <v>595</v>
      </c>
      <c r="OXL267" t="s">
        <v>595</v>
      </c>
      <c r="OXM267" t="s">
        <v>595</v>
      </c>
      <c r="OXN267" t="s">
        <v>595</v>
      </c>
      <c r="OXO267" t="s">
        <v>595</v>
      </c>
      <c r="OXP267" t="s">
        <v>595</v>
      </c>
      <c r="OXQ267" t="s">
        <v>595</v>
      </c>
      <c r="OXR267" t="s">
        <v>595</v>
      </c>
      <c r="OXS267" t="s">
        <v>595</v>
      </c>
      <c r="OXT267" t="s">
        <v>595</v>
      </c>
      <c r="OXU267" t="s">
        <v>595</v>
      </c>
      <c r="OXV267" t="s">
        <v>595</v>
      </c>
      <c r="OXW267" t="s">
        <v>595</v>
      </c>
      <c r="OXX267" t="s">
        <v>595</v>
      </c>
      <c r="OXY267" t="s">
        <v>595</v>
      </c>
      <c r="OXZ267" t="s">
        <v>595</v>
      </c>
      <c r="OYA267" t="s">
        <v>595</v>
      </c>
      <c r="OYB267" t="s">
        <v>595</v>
      </c>
      <c r="OYC267" t="s">
        <v>595</v>
      </c>
      <c r="OYD267" t="s">
        <v>595</v>
      </c>
      <c r="OYE267" t="s">
        <v>595</v>
      </c>
      <c r="OYF267" t="s">
        <v>595</v>
      </c>
      <c r="OYG267" t="s">
        <v>595</v>
      </c>
      <c r="OYH267" t="s">
        <v>595</v>
      </c>
      <c r="OYI267" t="s">
        <v>595</v>
      </c>
      <c r="OYJ267" t="s">
        <v>595</v>
      </c>
      <c r="OYK267" t="s">
        <v>595</v>
      </c>
      <c r="OYL267" t="s">
        <v>595</v>
      </c>
      <c r="OYM267" t="s">
        <v>595</v>
      </c>
      <c r="OYN267" t="s">
        <v>595</v>
      </c>
      <c r="OYO267" t="s">
        <v>595</v>
      </c>
      <c r="OYP267" t="s">
        <v>595</v>
      </c>
      <c r="OYQ267" t="s">
        <v>595</v>
      </c>
      <c r="OYR267" t="s">
        <v>595</v>
      </c>
      <c r="OYS267" t="s">
        <v>595</v>
      </c>
      <c r="OYT267" t="s">
        <v>595</v>
      </c>
      <c r="OYU267" t="s">
        <v>595</v>
      </c>
      <c r="OYV267" t="s">
        <v>595</v>
      </c>
      <c r="OYW267" t="s">
        <v>595</v>
      </c>
      <c r="OYX267" t="s">
        <v>595</v>
      </c>
      <c r="OYY267" t="s">
        <v>595</v>
      </c>
      <c r="OYZ267" t="s">
        <v>595</v>
      </c>
      <c r="OZA267" t="s">
        <v>595</v>
      </c>
      <c r="OZB267" t="s">
        <v>595</v>
      </c>
      <c r="OZC267" t="s">
        <v>595</v>
      </c>
      <c r="OZD267" t="s">
        <v>595</v>
      </c>
      <c r="OZE267" t="s">
        <v>595</v>
      </c>
      <c r="OZF267" t="s">
        <v>595</v>
      </c>
      <c r="OZG267" t="s">
        <v>595</v>
      </c>
      <c r="OZH267" t="s">
        <v>595</v>
      </c>
      <c r="OZI267" t="s">
        <v>595</v>
      </c>
      <c r="OZJ267" t="s">
        <v>595</v>
      </c>
      <c r="OZK267" t="s">
        <v>595</v>
      </c>
      <c r="OZL267" t="s">
        <v>595</v>
      </c>
      <c r="OZM267" t="s">
        <v>595</v>
      </c>
      <c r="OZN267" t="s">
        <v>595</v>
      </c>
      <c r="OZO267" t="s">
        <v>595</v>
      </c>
      <c r="OZP267" t="s">
        <v>595</v>
      </c>
      <c r="OZQ267" t="s">
        <v>595</v>
      </c>
      <c r="OZR267" t="s">
        <v>595</v>
      </c>
      <c r="OZS267" t="s">
        <v>595</v>
      </c>
      <c r="OZT267" t="s">
        <v>595</v>
      </c>
      <c r="OZU267" t="s">
        <v>595</v>
      </c>
      <c r="OZV267" t="s">
        <v>595</v>
      </c>
      <c r="OZW267" t="s">
        <v>595</v>
      </c>
      <c r="OZX267" t="s">
        <v>595</v>
      </c>
      <c r="OZY267" t="s">
        <v>595</v>
      </c>
      <c r="OZZ267" t="s">
        <v>595</v>
      </c>
      <c r="PAA267" t="s">
        <v>595</v>
      </c>
      <c r="PAB267" t="s">
        <v>595</v>
      </c>
      <c r="PAC267" t="s">
        <v>595</v>
      </c>
      <c r="PAD267" t="s">
        <v>595</v>
      </c>
      <c r="PAE267" t="s">
        <v>595</v>
      </c>
      <c r="PAF267" t="s">
        <v>595</v>
      </c>
      <c r="PAG267" t="s">
        <v>595</v>
      </c>
      <c r="PAH267" t="s">
        <v>595</v>
      </c>
      <c r="PAI267" t="s">
        <v>595</v>
      </c>
      <c r="PAJ267" t="s">
        <v>595</v>
      </c>
      <c r="PAK267" t="s">
        <v>595</v>
      </c>
      <c r="PAL267" t="s">
        <v>595</v>
      </c>
      <c r="PAM267" t="s">
        <v>595</v>
      </c>
      <c r="PAN267" t="s">
        <v>595</v>
      </c>
      <c r="PAO267" t="s">
        <v>595</v>
      </c>
      <c r="PAP267" t="s">
        <v>595</v>
      </c>
      <c r="PAQ267" t="s">
        <v>595</v>
      </c>
      <c r="PAR267" t="s">
        <v>595</v>
      </c>
      <c r="PAS267" t="s">
        <v>595</v>
      </c>
      <c r="PAT267" t="s">
        <v>595</v>
      </c>
      <c r="PAU267" t="s">
        <v>595</v>
      </c>
      <c r="PAV267" t="s">
        <v>595</v>
      </c>
      <c r="PAW267" t="s">
        <v>595</v>
      </c>
      <c r="PAX267" t="s">
        <v>595</v>
      </c>
      <c r="PAY267" t="s">
        <v>595</v>
      </c>
      <c r="PAZ267" t="s">
        <v>595</v>
      </c>
      <c r="PBA267" t="s">
        <v>595</v>
      </c>
      <c r="PBB267" t="s">
        <v>595</v>
      </c>
      <c r="PBC267" t="s">
        <v>595</v>
      </c>
      <c r="PBD267" t="s">
        <v>595</v>
      </c>
      <c r="PBE267" t="s">
        <v>595</v>
      </c>
      <c r="PBF267" t="s">
        <v>595</v>
      </c>
      <c r="PBG267" t="s">
        <v>595</v>
      </c>
      <c r="PBH267" t="s">
        <v>595</v>
      </c>
      <c r="PBI267" t="s">
        <v>595</v>
      </c>
      <c r="PBJ267" t="s">
        <v>595</v>
      </c>
      <c r="PBK267" t="s">
        <v>595</v>
      </c>
      <c r="PBL267" t="s">
        <v>595</v>
      </c>
      <c r="PBM267" t="s">
        <v>595</v>
      </c>
      <c r="PBN267" t="s">
        <v>595</v>
      </c>
      <c r="PBO267" t="s">
        <v>595</v>
      </c>
      <c r="PBP267" t="s">
        <v>595</v>
      </c>
      <c r="PBQ267" t="s">
        <v>595</v>
      </c>
      <c r="PBR267" t="s">
        <v>595</v>
      </c>
      <c r="PBS267" t="s">
        <v>595</v>
      </c>
      <c r="PBT267" t="s">
        <v>595</v>
      </c>
      <c r="PBU267" t="s">
        <v>595</v>
      </c>
      <c r="PBV267" t="s">
        <v>595</v>
      </c>
      <c r="PBW267" t="s">
        <v>595</v>
      </c>
      <c r="PBX267" t="s">
        <v>595</v>
      </c>
      <c r="PBY267" t="s">
        <v>595</v>
      </c>
      <c r="PBZ267" t="s">
        <v>595</v>
      </c>
      <c r="PCA267" t="s">
        <v>595</v>
      </c>
      <c r="PCB267" t="s">
        <v>595</v>
      </c>
      <c r="PCC267" t="s">
        <v>595</v>
      </c>
      <c r="PCD267" t="s">
        <v>595</v>
      </c>
      <c r="PCE267" t="s">
        <v>595</v>
      </c>
      <c r="PCF267" t="s">
        <v>595</v>
      </c>
      <c r="PCG267" t="s">
        <v>595</v>
      </c>
      <c r="PCH267" t="s">
        <v>595</v>
      </c>
      <c r="PCI267" t="s">
        <v>595</v>
      </c>
      <c r="PCJ267" t="s">
        <v>595</v>
      </c>
      <c r="PCK267" t="s">
        <v>595</v>
      </c>
      <c r="PCL267" t="s">
        <v>595</v>
      </c>
      <c r="PCM267" t="s">
        <v>595</v>
      </c>
      <c r="PCN267" t="s">
        <v>595</v>
      </c>
      <c r="PCO267" t="s">
        <v>595</v>
      </c>
      <c r="PCP267" t="s">
        <v>595</v>
      </c>
      <c r="PCQ267" t="s">
        <v>595</v>
      </c>
      <c r="PCR267" t="s">
        <v>595</v>
      </c>
      <c r="PCS267" t="s">
        <v>595</v>
      </c>
      <c r="PCT267" t="s">
        <v>595</v>
      </c>
      <c r="PCU267" t="s">
        <v>595</v>
      </c>
      <c r="PCV267" t="s">
        <v>595</v>
      </c>
      <c r="PCW267" t="s">
        <v>595</v>
      </c>
      <c r="PCX267" t="s">
        <v>595</v>
      </c>
      <c r="PCY267" t="s">
        <v>595</v>
      </c>
      <c r="PCZ267" t="s">
        <v>595</v>
      </c>
      <c r="PDA267" t="s">
        <v>595</v>
      </c>
      <c r="PDB267" t="s">
        <v>595</v>
      </c>
      <c r="PDC267" t="s">
        <v>595</v>
      </c>
      <c r="PDD267" t="s">
        <v>595</v>
      </c>
      <c r="PDE267" t="s">
        <v>595</v>
      </c>
      <c r="PDF267" t="s">
        <v>595</v>
      </c>
      <c r="PDG267" t="s">
        <v>595</v>
      </c>
      <c r="PDH267" t="s">
        <v>595</v>
      </c>
      <c r="PDI267" t="s">
        <v>595</v>
      </c>
      <c r="PDJ267" t="s">
        <v>595</v>
      </c>
      <c r="PDK267" t="s">
        <v>595</v>
      </c>
      <c r="PDL267" t="s">
        <v>595</v>
      </c>
      <c r="PDM267" t="s">
        <v>595</v>
      </c>
      <c r="PDN267" t="s">
        <v>595</v>
      </c>
      <c r="PDO267" t="s">
        <v>595</v>
      </c>
      <c r="PDP267" t="s">
        <v>595</v>
      </c>
      <c r="PDQ267" t="s">
        <v>595</v>
      </c>
      <c r="PDR267" t="s">
        <v>595</v>
      </c>
      <c r="PDS267" t="s">
        <v>595</v>
      </c>
      <c r="PDT267" t="s">
        <v>595</v>
      </c>
      <c r="PDU267" t="s">
        <v>595</v>
      </c>
      <c r="PDV267" t="s">
        <v>595</v>
      </c>
      <c r="PDW267" t="s">
        <v>595</v>
      </c>
      <c r="PDX267" t="s">
        <v>595</v>
      </c>
      <c r="PDY267" t="s">
        <v>595</v>
      </c>
      <c r="PDZ267" t="s">
        <v>595</v>
      </c>
      <c r="PEA267" t="s">
        <v>595</v>
      </c>
      <c r="PEB267" t="s">
        <v>595</v>
      </c>
      <c r="PEC267" t="s">
        <v>595</v>
      </c>
      <c r="PED267" t="s">
        <v>595</v>
      </c>
      <c r="PEE267" t="s">
        <v>595</v>
      </c>
      <c r="PEF267" t="s">
        <v>595</v>
      </c>
      <c r="PEG267" t="s">
        <v>595</v>
      </c>
      <c r="PEH267" t="s">
        <v>595</v>
      </c>
      <c r="PEI267" t="s">
        <v>595</v>
      </c>
      <c r="PEJ267" t="s">
        <v>595</v>
      </c>
      <c r="PEK267" t="s">
        <v>595</v>
      </c>
      <c r="PEL267" t="s">
        <v>595</v>
      </c>
      <c r="PEM267" t="s">
        <v>595</v>
      </c>
      <c r="PEN267" t="s">
        <v>595</v>
      </c>
      <c r="PEO267" t="s">
        <v>595</v>
      </c>
      <c r="PEP267" t="s">
        <v>595</v>
      </c>
      <c r="PEQ267" t="s">
        <v>595</v>
      </c>
      <c r="PER267" t="s">
        <v>595</v>
      </c>
      <c r="PES267" t="s">
        <v>595</v>
      </c>
      <c r="PET267" t="s">
        <v>595</v>
      </c>
      <c r="PEU267" t="s">
        <v>595</v>
      </c>
      <c r="PEV267" t="s">
        <v>595</v>
      </c>
      <c r="PEW267" t="s">
        <v>595</v>
      </c>
      <c r="PEX267" t="s">
        <v>595</v>
      </c>
      <c r="PEY267" t="s">
        <v>595</v>
      </c>
      <c r="PEZ267" t="s">
        <v>595</v>
      </c>
      <c r="PFA267" t="s">
        <v>595</v>
      </c>
      <c r="PFB267" t="s">
        <v>595</v>
      </c>
      <c r="PFC267" t="s">
        <v>595</v>
      </c>
      <c r="PFD267" t="s">
        <v>595</v>
      </c>
      <c r="PFE267" t="s">
        <v>595</v>
      </c>
      <c r="PFF267" t="s">
        <v>595</v>
      </c>
      <c r="PFG267" t="s">
        <v>595</v>
      </c>
      <c r="PFH267" t="s">
        <v>595</v>
      </c>
      <c r="PFI267" t="s">
        <v>595</v>
      </c>
      <c r="PFJ267" t="s">
        <v>595</v>
      </c>
      <c r="PFK267" t="s">
        <v>595</v>
      </c>
      <c r="PFL267" t="s">
        <v>595</v>
      </c>
      <c r="PFM267" t="s">
        <v>595</v>
      </c>
      <c r="PFN267" t="s">
        <v>595</v>
      </c>
      <c r="PFO267" t="s">
        <v>595</v>
      </c>
      <c r="PFP267" t="s">
        <v>595</v>
      </c>
      <c r="PFQ267" t="s">
        <v>595</v>
      </c>
      <c r="PFR267" t="s">
        <v>595</v>
      </c>
      <c r="PFS267" t="s">
        <v>595</v>
      </c>
      <c r="PFT267" t="s">
        <v>595</v>
      </c>
      <c r="PFU267" t="s">
        <v>595</v>
      </c>
      <c r="PFV267" t="s">
        <v>595</v>
      </c>
      <c r="PFW267" t="s">
        <v>595</v>
      </c>
      <c r="PFX267" t="s">
        <v>595</v>
      </c>
      <c r="PFY267" t="s">
        <v>595</v>
      </c>
      <c r="PFZ267" t="s">
        <v>595</v>
      </c>
      <c r="PGA267" t="s">
        <v>595</v>
      </c>
      <c r="PGB267" t="s">
        <v>595</v>
      </c>
      <c r="PGC267" t="s">
        <v>595</v>
      </c>
      <c r="PGD267" t="s">
        <v>595</v>
      </c>
      <c r="PGE267" t="s">
        <v>595</v>
      </c>
      <c r="PGF267" t="s">
        <v>595</v>
      </c>
      <c r="PGG267" t="s">
        <v>595</v>
      </c>
      <c r="PGH267" t="s">
        <v>595</v>
      </c>
      <c r="PGI267" t="s">
        <v>595</v>
      </c>
      <c r="PGJ267" t="s">
        <v>595</v>
      </c>
      <c r="PGK267" t="s">
        <v>595</v>
      </c>
      <c r="PGL267" t="s">
        <v>595</v>
      </c>
      <c r="PGM267" t="s">
        <v>595</v>
      </c>
      <c r="PGN267" t="s">
        <v>595</v>
      </c>
      <c r="PGO267" t="s">
        <v>595</v>
      </c>
      <c r="PGP267" t="s">
        <v>595</v>
      </c>
      <c r="PGQ267" t="s">
        <v>595</v>
      </c>
      <c r="PGR267" t="s">
        <v>595</v>
      </c>
      <c r="PGS267" t="s">
        <v>595</v>
      </c>
      <c r="PGT267" t="s">
        <v>595</v>
      </c>
      <c r="PGU267" t="s">
        <v>595</v>
      </c>
      <c r="PGV267" t="s">
        <v>595</v>
      </c>
      <c r="PGW267" t="s">
        <v>595</v>
      </c>
      <c r="PGX267" t="s">
        <v>595</v>
      </c>
      <c r="PGY267" t="s">
        <v>595</v>
      </c>
      <c r="PGZ267" t="s">
        <v>595</v>
      </c>
      <c r="PHA267" t="s">
        <v>595</v>
      </c>
      <c r="PHB267" t="s">
        <v>595</v>
      </c>
      <c r="PHC267" t="s">
        <v>595</v>
      </c>
      <c r="PHD267" t="s">
        <v>595</v>
      </c>
      <c r="PHE267" t="s">
        <v>595</v>
      </c>
      <c r="PHF267" t="s">
        <v>595</v>
      </c>
      <c r="PHG267" t="s">
        <v>595</v>
      </c>
      <c r="PHH267" t="s">
        <v>595</v>
      </c>
      <c r="PHI267" t="s">
        <v>595</v>
      </c>
      <c r="PHJ267" t="s">
        <v>595</v>
      </c>
      <c r="PHK267" t="s">
        <v>595</v>
      </c>
      <c r="PHL267" t="s">
        <v>595</v>
      </c>
      <c r="PHM267" t="s">
        <v>595</v>
      </c>
      <c r="PHN267" t="s">
        <v>595</v>
      </c>
      <c r="PHO267" t="s">
        <v>595</v>
      </c>
      <c r="PHP267" t="s">
        <v>595</v>
      </c>
      <c r="PHQ267" t="s">
        <v>595</v>
      </c>
      <c r="PHR267" t="s">
        <v>595</v>
      </c>
      <c r="PHS267" t="s">
        <v>595</v>
      </c>
      <c r="PHT267" t="s">
        <v>595</v>
      </c>
      <c r="PHU267" t="s">
        <v>595</v>
      </c>
      <c r="PHV267" t="s">
        <v>595</v>
      </c>
      <c r="PHW267" t="s">
        <v>595</v>
      </c>
      <c r="PHX267" t="s">
        <v>595</v>
      </c>
      <c r="PHY267" t="s">
        <v>595</v>
      </c>
      <c r="PHZ267" t="s">
        <v>595</v>
      </c>
      <c r="PIA267" t="s">
        <v>595</v>
      </c>
      <c r="PIB267" t="s">
        <v>595</v>
      </c>
      <c r="PIC267" t="s">
        <v>595</v>
      </c>
      <c r="PID267" t="s">
        <v>595</v>
      </c>
      <c r="PIE267" t="s">
        <v>595</v>
      </c>
      <c r="PIF267" t="s">
        <v>595</v>
      </c>
      <c r="PIG267" t="s">
        <v>595</v>
      </c>
      <c r="PIH267" t="s">
        <v>595</v>
      </c>
      <c r="PII267" t="s">
        <v>595</v>
      </c>
      <c r="PIJ267" t="s">
        <v>595</v>
      </c>
      <c r="PIK267" t="s">
        <v>595</v>
      </c>
      <c r="PIL267" t="s">
        <v>595</v>
      </c>
      <c r="PIM267" t="s">
        <v>595</v>
      </c>
      <c r="PIN267" t="s">
        <v>595</v>
      </c>
      <c r="PIO267" t="s">
        <v>595</v>
      </c>
      <c r="PIP267" t="s">
        <v>595</v>
      </c>
      <c r="PIQ267" t="s">
        <v>595</v>
      </c>
      <c r="PIR267" t="s">
        <v>595</v>
      </c>
      <c r="PIS267" t="s">
        <v>595</v>
      </c>
      <c r="PIT267" t="s">
        <v>595</v>
      </c>
      <c r="PIU267" t="s">
        <v>595</v>
      </c>
      <c r="PIV267" t="s">
        <v>595</v>
      </c>
      <c r="PIW267" t="s">
        <v>595</v>
      </c>
      <c r="PIX267" t="s">
        <v>595</v>
      </c>
      <c r="PIY267" t="s">
        <v>595</v>
      </c>
      <c r="PIZ267" t="s">
        <v>595</v>
      </c>
      <c r="PJA267" t="s">
        <v>595</v>
      </c>
      <c r="PJB267" t="s">
        <v>595</v>
      </c>
      <c r="PJC267" t="s">
        <v>595</v>
      </c>
      <c r="PJD267" t="s">
        <v>595</v>
      </c>
      <c r="PJE267" t="s">
        <v>595</v>
      </c>
      <c r="PJF267" t="s">
        <v>595</v>
      </c>
      <c r="PJG267" t="s">
        <v>595</v>
      </c>
      <c r="PJH267" t="s">
        <v>595</v>
      </c>
      <c r="PJI267" t="s">
        <v>595</v>
      </c>
      <c r="PJJ267" t="s">
        <v>595</v>
      </c>
      <c r="PJK267" t="s">
        <v>595</v>
      </c>
      <c r="PJL267" t="s">
        <v>595</v>
      </c>
      <c r="PJM267" t="s">
        <v>595</v>
      </c>
      <c r="PJN267" t="s">
        <v>595</v>
      </c>
      <c r="PJO267" t="s">
        <v>595</v>
      </c>
      <c r="PJP267" t="s">
        <v>595</v>
      </c>
      <c r="PJQ267" t="s">
        <v>595</v>
      </c>
      <c r="PJR267" t="s">
        <v>595</v>
      </c>
      <c r="PJS267" t="s">
        <v>595</v>
      </c>
      <c r="PJT267" t="s">
        <v>595</v>
      </c>
      <c r="PJU267" t="s">
        <v>595</v>
      </c>
      <c r="PJV267" t="s">
        <v>595</v>
      </c>
      <c r="PJW267" t="s">
        <v>595</v>
      </c>
      <c r="PJX267" t="s">
        <v>595</v>
      </c>
      <c r="PJY267" t="s">
        <v>595</v>
      </c>
      <c r="PJZ267" t="s">
        <v>595</v>
      </c>
      <c r="PKA267" t="s">
        <v>595</v>
      </c>
      <c r="PKB267" t="s">
        <v>595</v>
      </c>
      <c r="PKC267" t="s">
        <v>595</v>
      </c>
      <c r="PKD267" t="s">
        <v>595</v>
      </c>
      <c r="PKE267" t="s">
        <v>595</v>
      </c>
      <c r="PKF267" t="s">
        <v>595</v>
      </c>
      <c r="PKG267" t="s">
        <v>595</v>
      </c>
      <c r="PKH267" t="s">
        <v>595</v>
      </c>
      <c r="PKI267" t="s">
        <v>595</v>
      </c>
      <c r="PKJ267" t="s">
        <v>595</v>
      </c>
      <c r="PKK267" t="s">
        <v>595</v>
      </c>
      <c r="PKL267" t="s">
        <v>595</v>
      </c>
      <c r="PKM267" t="s">
        <v>595</v>
      </c>
      <c r="PKN267" t="s">
        <v>595</v>
      </c>
      <c r="PKO267" t="s">
        <v>595</v>
      </c>
      <c r="PKP267" t="s">
        <v>595</v>
      </c>
      <c r="PKQ267" t="s">
        <v>595</v>
      </c>
      <c r="PKR267" t="s">
        <v>595</v>
      </c>
      <c r="PKS267" t="s">
        <v>595</v>
      </c>
      <c r="PKT267" t="s">
        <v>595</v>
      </c>
      <c r="PKU267" t="s">
        <v>595</v>
      </c>
      <c r="PKV267" t="s">
        <v>595</v>
      </c>
      <c r="PKW267" t="s">
        <v>595</v>
      </c>
      <c r="PKX267" t="s">
        <v>595</v>
      </c>
      <c r="PKY267" t="s">
        <v>595</v>
      </c>
      <c r="PKZ267" t="s">
        <v>595</v>
      </c>
      <c r="PLA267" t="s">
        <v>595</v>
      </c>
      <c r="PLB267" t="s">
        <v>595</v>
      </c>
      <c r="PLC267" t="s">
        <v>595</v>
      </c>
      <c r="PLD267" t="s">
        <v>595</v>
      </c>
      <c r="PLE267" t="s">
        <v>595</v>
      </c>
      <c r="PLF267" t="s">
        <v>595</v>
      </c>
      <c r="PLG267" t="s">
        <v>595</v>
      </c>
      <c r="PLH267" t="s">
        <v>595</v>
      </c>
      <c r="PLI267" t="s">
        <v>595</v>
      </c>
      <c r="PLJ267" t="s">
        <v>595</v>
      </c>
      <c r="PLK267" t="s">
        <v>595</v>
      </c>
      <c r="PLL267" t="s">
        <v>595</v>
      </c>
      <c r="PLM267" t="s">
        <v>595</v>
      </c>
      <c r="PLN267" t="s">
        <v>595</v>
      </c>
      <c r="PLO267" t="s">
        <v>595</v>
      </c>
      <c r="PLP267" t="s">
        <v>595</v>
      </c>
      <c r="PLQ267" t="s">
        <v>595</v>
      </c>
      <c r="PLR267" t="s">
        <v>595</v>
      </c>
      <c r="PLS267" t="s">
        <v>595</v>
      </c>
      <c r="PLT267" t="s">
        <v>595</v>
      </c>
      <c r="PLU267" t="s">
        <v>595</v>
      </c>
      <c r="PLV267" t="s">
        <v>595</v>
      </c>
      <c r="PLW267" t="s">
        <v>595</v>
      </c>
      <c r="PLX267" t="s">
        <v>595</v>
      </c>
      <c r="PLY267" t="s">
        <v>595</v>
      </c>
      <c r="PLZ267" t="s">
        <v>595</v>
      </c>
      <c r="PMA267" t="s">
        <v>595</v>
      </c>
      <c r="PMB267" t="s">
        <v>595</v>
      </c>
      <c r="PMC267" t="s">
        <v>595</v>
      </c>
      <c r="PMD267" t="s">
        <v>595</v>
      </c>
      <c r="PME267" t="s">
        <v>595</v>
      </c>
      <c r="PMF267" t="s">
        <v>595</v>
      </c>
      <c r="PMG267" t="s">
        <v>595</v>
      </c>
      <c r="PMH267" t="s">
        <v>595</v>
      </c>
      <c r="PMI267" t="s">
        <v>595</v>
      </c>
      <c r="PMJ267" t="s">
        <v>595</v>
      </c>
      <c r="PMK267" t="s">
        <v>595</v>
      </c>
      <c r="PML267" t="s">
        <v>595</v>
      </c>
      <c r="PMM267" t="s">
        <v>595</v>
      </c>
      <c r="PMN267" t="s">
        <v>595</v>
      </c>
      <c r="PMO267" t="s">
        <v>595</v>
      </c>
      <c r="PMP267" t="s">
        <v>595</v>
      </c>
      <c r="PMQ267" t="s">
        <v>595</v>
      </c>
      <c r="PMR267" t="s">
        <v>595</v>
      </c>
      <c r="PMS267" t="s">
        <v>595</v>
      </c>
      <c r="PMT267" t="s">
        <v>595</v>
      </c>
      <c r="PMU267" t="s">
        <v>595</v>
      </c>
      <c r="PMV267" t="s">
        <v>595</v>
      </c>
      <c r="PMW267" t="s">
        <v>595</v>
      </c>
      <c r="PMX267" t="s">
        <v>595</v>
      </c>
      <c r="PMY267" t="s">
        <v>595</v>
      </c>
      <c r="PMZ267" t="s">
        <v>595</v>
      </c>
      <c r="PNA267" t="s">
        <v>595</v>
      </c>
      <c r="PNB267" t="s">
        <v>595</v>
      </c>
      <c r="PNC267" t="s">
        <v>595</v>
      </c>
      <c r="PND267" t="s">
        <v>595</v>
      </c>
      <c r="PNE267" t="s">
        <v>595</v>
      </c>
      <c r="PNF267" t="s">
        <v>595</v>
      </c>
      <c r="PNG267" t="s">
        <v>595</v>
      </c>
      <c r="PNH267" t="s">
        <v>595</v>
      </c>
      <c r="PNI267" t="s">
        <v>595</v>
      </c>
      <c r="PNJ267" t="s">
        <v>595</v>
      </c>
      <c r="PNK267" t="s">
        <v>595</v>
      </c>
      <c r="PNL267" t="s">
        <v>595</v>
      </c>
      <c r="PNM267" t="s">
        <v>595</v>
      </c>
      <c r="PNN267" t="s">
        <v>595</v>
      </c>
      <c r="PNO267" t="s">
        <v>595</v>
      </c>
      <c r="PNP267" t="s">
        <v>595</v>
      </c>
      <c r="PNQ267" t="s">
        <v>595</v>
      </c>
      <c r="PNR267" t="s">
        <v>595</v>
      </c>
      <c r="PNS267" t="s">
        <v>595</v>
      </c>
      <c r="PNT267" t="s">
        <v>595</v>
      </c>
      <c r="PNU267" t="s">
        <v>595</v>
      </c>
      <c r="PNV267" t="s">
        <v>595</v>
      </c>
      <c r="PNW267" t="s">
        <v>595</v>
      </c>
      <c r="PNX267" t="s">
        <v>595</v>
      </c>
      <c r="PNY267" t="s">
        <v>595</v>
      </c>
      <c r="PNZ267" t="s">
        <v>595</v>
      </c>
      <c r="POA267" t="s">
        <v>595</v>
      </c>
      <c r="POB267" t="s">
        <v>595</v>
      </c>
      <c r="POC267" t="s">
        <v>595</v>
      </c>
      <c r="POD267" t="s">
        <v>595</v>
      </c>
      <c r="POE267" t="s">
        <v>595</v>
      </c>
      <c r="POF267" t="s">
        <v>595</v>
      </c>
      <c r="POG267" t="s">
        <v>595</v>
      </c>
      <c r="POH267" t="s">
        <v>595</v>
      </c>
      <c r="POI267" t="s">
        <v>595</v>
      </c>
      <c r="POJ267" t="s">
        <v>595</v>
      </c>
      <c r="POK267" t="s">
        <v>595</v>
      </c>
      <c r="POL267" t="s">
        <v>595</v>
      </c>
      <c r="POM267" t="s">
        <v>595</v>
      </c>
      <c r="PON267" t="s">
        <v>595</v>
      </c>
      <c r="POO267" t="s">
        <v>595</v>
      </c>
      <c r="POP267" t="s">
        <v>595</v>
      </c>
      <c r="POQ267" t="s">
        <v>595</v>
      </c>
      <c r="POR267" t="s">
        <v>595</v>
      </c>
      <c r="POS267" t="s">
        <v>595</v>
      </c>
      <c r="POT267" t="s">
        <v>595</v>
      </c>
      <c r="POU267" t="s">
        <v>595</v>
      </c>
      <c r="POV267" t="s">
        <v>595</v>
      </c>
      <c r="POW267" t="s">
        <v>595</v>
      </c>
      <c r="POX267" t="s">
        <v>595</v>
      </c>
      <c r="POY267" t="s">
        <v>595</v>
      </c>
      <c r="POZ267" t="s">
        <v>595</v>
      </c>
      <c r="PPA267" t="s">
        <v>595</v>
      </c>
      <c r="PPB267" t="s">
        <v>595</v>
      </c>
      <c r="PPC267" t="s">
        <v>595</v>
      </c>
      <c r="PPD267" t="s">
        <v>595</v>
      </c>
      <c r="PPE267" t="s">
        <v>595</v>
      </c>
      <c r="PPF267" t="s">
        <v>595</v>
      </c>
      <c r="PPG267" t="s">
        <v>595</v>
      </c>
      <c r="PPH267" t="s">
        <v>595</v>
      </c>
      <c r="PPI267" t="s">
        <v>595</v>
      </c>
      <c r="PPJ267" t="s">
        <v>595</v>
      </c>
      <c r="PPK267" t="s">
        <v>595</v>
      </c>
      <c r="PPL267" t="s">
        <v>595</v>
      </c>
      <c r="PPM267" t="s">
        <v>595</v>
      </c>
      <c r="PPN267" t="s">
        <v>595</v>
      </c>
      <c r="PPO267" t="s">
        <v>595</v>
      </c>
      <c r="PPP267" t="s">
        <v>595</v>
      </c>
      <c r="PPQ267" t="s">
        <v>595</v>
      </c>
      <c r="PPR267" t="s">
        <v>595</v>
      </c>
      <c r="PPS267" t="s">
        <v>595</v>
      </c>
      <c r="PPT267" t="s">
        <v>595</v>
      </c>
      <c r="PPU267" t="s">
        <v>595</v>
      </c>
      <c r="PPV267" t="s">
        <v>595</v>
      </c>
      <c r="PPW267" t="s">
        <v>595</v>
      </c>
      <c r="PPX267" t="s">
        <v>595</v>
      </c>
      <c r="PPY267" t="s">
        <v>595</v>
      </c>
      <c r="PPZ267" t="s">
        <v>595</v>
      </c>
      <c r="PQA267" t="s">
        <v>595</v>
      </c>
      <c r="PQB267" t="s">
        <v>595</v>
      </c>
      <c r="PQC267" t="s">
        <v>595</v>
      </c>
      <c r="PQD267" t="s">
        <v>595</v>
      </c>
      <c r="PQE267" t="s">
        <v>595</v>
      </c>
      <c r="PQF267" t="s">
        <v>595</v>
      </c>
      <c r="PQG267" t="s">
        <v>595</v>
      </c>
      <c r="PQH267" t="s">
        <v>595</v>
      </c>
      <c r="PQI267" t="s">
        <v>595</v>
      </c>
      <c r="PQJ267" t="s">
        <v>595</v>
      </c>
      <c r="PQK267" t="s">
        <v>595</v>
      </c>
      <c r="PQL267" t="s">
        <v>595</v>
      </c>
      <c r="PQM267" t="s">
        <v>595</v>
      </c>
      <c r="PQN267" t="s">
        <v>595</v>
      </c>
      <c r="PQO267" t="s">
        <v>595</v>
      </c>
      <c r="PQP267" t="s">
        <v>595</v>
      </c>
      <c r="PQQ267" t="s">
        <v>595</v>
      </c>
      <c r="PQR267" t="s">
        <v>595</v>
      </c>
      <c r="PQS267" t="s">
        <v>595</v>
      </c>
      <c r="PQT267" t="s">
        <v>595</v>
      </c>
      <c r="PQU267" t="s">
        <v>595</v>
      </c>
      <c r="PQV267" t="s">
        <v>595</v>
      </c>
      <c r="PQW267" t="s">
        <v>595</v>
      </c>
      <c r="PQX267" t="s">
        <v>595</v>
      </c>
      <c r="PQY267" t="s">
        <v>595</v>
      </c>
      <c r="PQZ267" t="s">
        <v>595</v>
      </c>
      <c r="PRA267" t="s">
        <v>595</v>
      </c>
      <c r="PRB267" t="s">
        <v>595</v>
      </c>
      <c r="PRC267" t="s">
        <v>595</v>
      </c>
      <c r="PRD267" t="s">
        <v>595</v>
      </c>
      <c r="PRE267" t="s">
        <v>595</v>
      </c>
      <c r="PRF267" t="s">
        <v>595</v>
      </c>
      <c r="PRG267" t="s">
        <v>595</v>
      </c>
      <c r="PRH267" t="s">
        <v>595</v>
      </c>
      <c r="PRI267" t="s">
        <v>595</v>
      </c>
      <c r="PRJ267" t="s">
        <v>595</v>
      </c>
      <c r="PRK267" t="s">
        <v>595</v>
      </c>
      <c r="PRL267" t="s">
        <v>595</v>
      </c>
      <c r="PRM267" t="s">
        <v>595</v>
      </c>
      <c r="PRN267" t="s">
        <v>595</v>
      </c>
      <c r="PRO267" t="s">
        <v>595</v>
      </c>
      <c r="PRP267" t="s">
        <v>595</v>
      </c>
      <c r="PRQ267" t="s">
        <v>595</v>
      </c>
      <c r="PRR267" t="s">
        <v>595</v>
      </c>
      <c r="PRS267" t="s">
        <v>595</v>
      </c>
      <c r="PRT267" t="s">
        <v>595</v>
      </c>
      <c r="PRU267" t="s">
        <v>595</v>
      </c>
      <c r="PRV267" t="s">
        <v>595</v>
      </c>
      <c r="PRW267" t="s">
        <v>595</v>
      </c>
      <c r="PRX267" t="s">
        <v>595</v>
      </c>
      <c r="PRY267" t="s">
        <v>595</v>
      </c>
      <c r="PRZ267" t="s">
        <v>595</v>
      </c>
      <c r="PSA267" t="s">
        <v>595</v>
      </c>
      <c r="PSB267" t="s">
        <v>595</v>
      </c>
      <c r="PSC267" t="s">
        <v>595</v>
      </c>
      <c r="PSD267" t="s">
        <v>595</v>
      </c>
      <c r="PSE267" t="s">
        <v>595</v>
      </c>
      <c r="PSF267" t="s">
        <v>595</v>
      </c>
      <c r="PSG267" t="s">
        <v>595</v>
      </c>
      <c r="PSH267" t="s">
        <v>595</v>
      </c>
      <c r="PSI267" t="s">
        <v>595</v>
      </c>
      <c r="PSJ267" t="s">
        <v>595</v>
      </c>
      <c r="PSK267" t="s">
        <v>595</v>
      </c>
      <c r="PSL267" t="s">
        <v>595</v>
      </c>
      <c r="PSM267" t="s">
        <v>595</v>
      </c>
      <c r="PSN267" t="s">
        <v>595</v>
      </c>
      <c r="PSO267" t="s">
        <v>595</v>
      </c>
      <c r="PSP267" t="s">
        <v>595</v>
      </c>
      <c r="PSQ267" t="s">
        <v>595</v>
      </c>
      <c r="PSR267" t="s">
        <v>595</v>
      </c>
      <c r="PSS267" t="s">
        <v>595</v>
      </c>
      <c r="PST267" t="s">
        <v>595</v>
      </c>
      <c r="PSU267" t="s">
        <v>595</v>
      </c>
      <c r="PSV267" t="s">
        <v>595</v>
      </c>
      <c r="PSW267" t="s">
        <v>595</v>
      </c>
      <c r="PSX267" t="s">
        <v>595</v>
      </c>
      <c r="PSY267" t="s">
        <v>595</v>
      </c>
      <c r="PSZ267" t="s">
        <v>595</v>
      </c>
      <c r="PTA267" t="s">
        <v>595</v>
      </c>
      <c r="PTB267" t="s">
        <v>595</v>
      </c>
      <c r="PTC267" t="s">
        <v>595</v>
      </c>
      <c r="PTD267" t="s">
        <v>595</v>
      </c>
      <c r="PTE267" t="s">
        <v>595</v>
      </c>
      <c r="PTF267" t="s">
        <v>595</v>
      </c>
      <c r="PTG267" t="s">
        <v>595</v>
      </c>
      <c r="PTH267" t="s">
        <v>595</v>
      </c>
      <c r="PTI267" t="s">
        <v>595</v>
      </c>
      <c r="PTJ267" t="s">
        <v>595</v>
      </c>
      <c r="PTK267" t="s">
        <v>595</v>
      </c>
      <c r="PTL267" t="s">
        <v>595</v>
      </c>
      <c r="PTM267" t="s">
        <v>595</v>
      </c>
      <c r="PTN267" t="s">
        <v>595</v>
      </c>
      <c r="PTO267" t="s">
        <v>595</v>
      </c>
      <c r="PTP267" t="s">
        <v>595</v>
      </c>
      <c r="PTQ267" t="s">
        <v>595</v>
      </c>
      <c r="PTR267" t="s">
        <v>595</v>
      </c>
      <c r="PTS267" t="s">
        <v>595</v>
      </c>
      <c r="PTT267" t="s">
        <v>595</v>
      </c>
      <c r="PTU267" t="s">
        <v>595</v>
      </c>
      <c r="PTV267" t="s">
        <v>595</v>
      </c>
      <c r="PTW267" t="s">
        <v>595</v>
      </c>
      <c r="PTX267" t="s">
        <v>595</v>
      </c>
      <c r="PTY267" t="s">
        <v>595</v>
      </c>
      <c r="PTZ267" t="s">
        <v>595</v>
      </c>
      <c r="PUA267" t="s">
        <v>595</v>
      </c>
      <c r="PUB267" t="s">
        <v>595</v>
      </c>
      <c r="PUC267" t="s">
        <v>595</v>
      </c>
      <c r="PUD267" t="s">
        <v>595</v>
      </c>
      <c r="PUE267" t="s">
        <v>595</v>
      </c>
      <c r="PUF267" t="s">
        <v>595</v>
      </c>
      <c r="PUG267" t="s">
        <v>595</v>
      </c>
      <c r="PUH267" t="s">
        <v>595</v>
      </c>
      <c r="PUI267" t="s">
        <v>595</v>
      </c>
      <c r="PUJ267" t="s">
        <v>595</v>
      </c>
      <c r="PUK267" t="s">
        <v>595</v>
      </c>
      <c r="PUL267" t="s">
        <v>595</v>
      </c>
      <c r="PUM267" t="s">
        <v>595</v>
      </c>
      <c r="PUN267" t="s">
        <v>595</v>
      </c>
      <c r="PUO267" t="s">
        <v>595</v>
      </c>
      <c r="PUP267" t="s">
        <v>595</v>
      </c>
      <c r="PUQ267" t="s">
        <v>595</v>
      </c>
      <c r="PUR267" t="s">
        <v>595</v>
      </c>
      <c r="PUS267" t="s">
        <v>595</v>
      </c>
      <c r="PUT267" t="s">
        <v>595</v>
      </c>
      <c r="PUU267" t="s">
        <v>595</v>
      </c>
      <c r="PUV267" t="s">
        <v>595</v>
      </c>
      <c r="PUW267" t="s">
        <v>595</v>
      </c>
      <c r="PUX267" t="s">
        <v>595</v>
      </c>
      <c r="PUY267" t="s">
        <v>595</v>
      </c>
      <c r="PUZ267" t="s">
        <v>595</v>
      </c>
      <c r="PVA267" t="s">
        <v>595</v>
      </c>
      <c r="PVB267" t="s">
        <v>595</v>
      </c>
      <c r="PVC267" t="s">
        <v>595</v>
      </c>
      <c r="PVD267" t="s">
        <v>595</v>
      </c>
      <c r="PVE267" t="s">
        <v>595</v>
      </c>
      <c r="PVF267" t="s">
        <v>595</v>
      </c>
      <c r="PVG267" t="s">
        <v>595</v>
      </c>
      <c r="PVH267" t="s">
        <v>595</v>
      </c>
      <c r="PVI267" t="s">
        <v>595</v>
      </c>
      <c r="PVJ267" t="s">
        <v>595</v>
      </c>
      <c r="PVK267" t="s">
        <v>595</v>
      </c>
      <c r="PVL267" t="s">
        <v>595</v>
      </c>
      <c r="PVM267" t="s">
        <v>595</v>
      </c>
      <c r="PVN267" t="s">
        <v>595</v>
      </c>
      <c r="PVO267" t="s">
        <v>595</v>
      </c>
      <c r="PVP267" t="s">
        <v>595</v>
      </c>
      <c r="PVQ267" t="s">
        <v>595</v>
      </c>
      <c r="PVR267" t="s">
        <v>595</v>
      </c>
      <c r="PVS267" t="s">
        <v>595</v>
      </c>
      <c r="PVT267" t="s">
        <v>595</v>
      </c>
      <c r="PVU267" t="s">
        <v>595</v>
      </c>
      <c r="PVV267" t="s">
        <v>595</v>
      </c>
      <c r="PVW267" t="s">
        <v>595</v>
      </c>
      <c r="PVX267" t="s">
        <v>595</v>
      </c>
      <c r="PVY267" t="s">
        <v>595</v>
      </c>
      <c r="PVZ267" t="s">
        <v>595</v>
      </c>
      <c r="PWA267" t="s">
        <v>595</v>
      </c>
      <c r="PWB267" t="s">
        <v>595</v>
      </c>
      <c r="PWC267" t="s">
        <v>595</v>
      </c>
      <c r="PWD267" t="s">
        <v>595</v>
      </c>
      <c r="PWE267" t="s">
        <v>595</v>
      </c>
      <c r="PWF267" t="s">
        <v>595</v>
      </c>
      <c r="PWG267" t="s">
        <v>595</v>
      </c>
      <c r="PWH267" t="s">
        <v>595</v>
      </c>
      <c r="PWI267" t="s">
        <v>595</v>
      </c>
      <c r="PWJ267" t="s">
        <v>595</v>
      </c>
      <c r="PWK267" t="s">
        <v>595</v>
      </c>
      <c r="PWL267" t="s">
        <v>595</v>
      </c>
      <c r="PWM267" t="s">
        <v>595</v>
      </c>
      <c r="PWN267" t="s">
        <v>595</v>
      </c>
      <c r="PWO267" t="s">
        <v>595</v>
      </c>
      <c r="PWP267" t="s">
        <v>595</v>
      </c>
      <c r="PWQ267" t="s">
        <v>595</v>
      </c>
      <c r="PWR267" t="s">
        <v>595</v>
      </c>
      <c r="PWS267" t="s">
        <v>595</v>
      </c>
      <c r="PWT267" t="s">
        <v>595</v>
      </c>
      <c r="PWU267" t="s">
        <v>595</v>
      </c>
      <c r="PWV267" t="s">
        <v>595</v>
      </c>
      <c r="PWW267" t="s">
        <v>595</v>
      </c>
      <c r="PWX267" t="s">
        <v>595</v>
      </c>
      <c r="PWY267" t="s">
        <v>595</v>
      </c>
      <c r="PWZ267" t="s">
        <v>595</v>
      </c>
      <c r="PXA267" t="s">
        <v>595</v>
      </c>
      <c r="PXB267" t="s">
        <v>595</v>
      </c>
      <c r="PXC267" t="s">
        <v>595</v>
      </c>
      <c r="PXD267" t="s">
        <v>595</v>
      </c>
      <c r="PXE267" t="s">
        <v>595</v>
      </c>
      <c r="PXF267" t="s">
        <v>595</v>
      </c>
      <c r="PXG267" t="s">
        <v>595</v>
      </c>
      <c r="PXH267" t="s">
        <v>595</v>
      </c>
      <c r="PXI267" t="s">
        <v>595</v>
      </c>
      <c r="PXJ267" t="s">
        <v>595</v>
      </c>
      <c r="PXK267" t="s">
        <v>595</v>
      </c>
      <c r="PXL267" t="s">
        <v>595</v>
      </c>
      <c r="PXM267" t="s">
        <v>595</v>
      </c>
      <c r="PXN267" t="s">
        <v>595</v>
      </c>
      <c r="PXO267" t="s">
        <v>595</v>
      </c>
      <c r="PXP267" t="s">
        <v>595</v>
      </c>
      <c r="PXQ267" t="s">
        <v>595</v>
      </c>
      <c r="PXR267" t="s">
        <v>595</v>
      </c>
      <c r="PXS267" t="s">
        <v>595</v>
      </c>
      <c r="PXT267" t="s">
        <v>595</v>
      </c>
      <c r="PXU267" t="s">
        <v>595</v>
      </c>
      <c r="PXV267" t="s">
        <v>595</v>
      </c>
      <c r="PXW267" t="s">
        <v>595</v>
      </c>
      <c r="PXX267" t="s">
        <v>595</v>
      </c>
      <c r="PXY267" t="s">
        <v>595</v>
      </c>
      <c r="PXZ267" t="s">
        <v>595</v>
      </c>
      <c r="PYA267" t="s">
        <v>595</v>
      </c>
      <c r="PYB267" t="s">
        <v>595</v>
      </c>
      <c r="PYC267" t="s">
        <v>595</v>
      </c>
      <c r="PYD267" t="s">
        <v>595</v>
      </c>
      <c r="PYE267" t="s">
        <v>595</v>
      </c>
      <c r="PYF267" t="s">
        <v>595</v>
      </c>
      <c r="PYG267" t="s">
        <v>595</v>
      </c>
      <c r="PYH267" t="s">
        <v>595</v>
      </c>
      <c r="PYI267" t="s">
        <v>595</v>
      </c>
      <c r="PYJ267" t="s">
        <v>595</v>
      </c>
      <c r="PYK267" t="s">
        <v>595</v>
      </c>
      <c r="PYL267" t="s">
        <v>595</v>
      </c>
      <c r="PYM267" t="s">
        <v>595</v>
      </c>
      <c r="PYN267" t="s">
        <v>595</v>
      </c>
      <c r="PYO267" t="s">
        <v>595</v>
      </c>
      <c r="PYP267" t="s">
        <v>595</v>
      </c>
      <c r="PYQ267" t="s">
        <v>595</v>
      </c>
      <c r="PYR267" t="s">
        <v>595</v>
      </c>
      <c r="PYS267" t="s">
        <v>595</v>
      </c>
      <c r="PYT267" t="s">
        <v>595</v>
      </c>
      <c r="PYU267" t="s">
        <v>595</v>
      </c>
      <c r="PYV267" t="s">
        <v>595</v>
      </c>
      <c r="PYW267" t="s">
        <v>595</v>
      </c>
      <c r="PYX267" t="s">
        <v>595</v>
      </c>
      <c r="PYY267" t="s">
        <v>595</v>
      </c>
      <c r="PYZ267" t="s">
        <v>595</v>
      </c>
      <c r="PZA267" t="s">
        <v>595</v>
      </c>
      <c r="PZB267" t="s">
        <v>595</v>
      </c>
      <c r="PZC267" t="s">
        <v>595</v>
      </c>
      <c r="PZD267" t="s">
        <v>595</v>
      </c>
      <c r="PZE267" t="s">
        <v>595</v>
      </c>
      <c r="PZF267" t="s">
        <v>595</v>
      </c>
      <c r="PZG267" t="s">
        <v>595</v>
      </c>
      <c r="PZH267" t="s">
        <v>595</v>
      </c>
      <c r="PZI267" t="s">
        <v>595</v>
      </c>
      <c r="PZJ267" t="s">
        <v>595</v>
      </c>
      <c r="PZK267" t="s">
        <v>595</v>
      </c>
      <c r="PZL267" t="s">
        <v>595</v>
      </c>
      <c r="PZM267" t="s">
        <v>595</v>
      </c>
      <c r="PZN267" t="s">
        <v>595</v>
      </c>
      <c r="PZO267" t="s">
        <v>595</v>
      </c>
      <c r="PZP267" t="s">
        <v>595</v>
      </c>
      <c r="PZQ267" t="s">
        <v>595</v>
      </c>
      <c r="PZR267" t="s">
        <v>595</v>
      </c>
      <c r="PZS267" t="s">
        <v>595</v>
      </c>
      <c r="PZT267" t="s">
        <v>595</v>
      </c>
      <c r="PZU267" t="s">
        <v>595</v>
      </c>
      <c r="PZV267" t="s">
        <v>595</v>
      </c>
      <c r="PZW267" t="s">
        <v>595</v>
      </c>
      <c r="PZX267" t="s">
        <v>595</v>
      </c>
      <c r="PZY267" t="s">
        <v>595</v>
      </c>
      <c r="PZZ267" t="s">
        <v>595</v>
      </c>
      <c r="QAA267" t="s">
        <v>595</v>
      </c>
      <c r="QAB267" t="s">
        <v>595</v>
      </c>
      <c r="QAC267" t="s">
        <v>595</v>
      </c>
      <c r="QAD267" t="s">
        <v>595</v>
      </c>
      <c r="QAE267" t="s">
        <v>595</v>
      </c>
      <c r="QAF267" t="s">
        <v>595</v>
      </c>
      <c r="QAG267" t="s">
        <v>595</v>
      </c>
      <c r="QAH267" t="s">
        <v>595</v>
      </c>
      <c r="QAI267" t="s">
        <v>595</v>
      </c>
      <c r="QAJ267" t="s">
        <v>595</v>
      </c>
      <c r="QAK267" t="s">
        <v>595</v>
      </c>
      <c r="QAL267" t="s">
        <v>595</v>
      </c>
      <c r="QAM267" t="s">
        <v>595</v>
      </c>
      <c r="QAN267" t="s">
        <v>595</v>
      </c>
      <c r="QAO267" t="s">
        <v>595</v>
      </c>
      <c r="QAP267" t="s">
        <v>595</v>
      </c>
      <c r="QAQ267" t="s">
        <v>595</v>
      </c>
      <c r="QAR267" t="s">
        <v>595</v>
      </c>
      <c r="QAS267" t="s">
        <v>595</v>
      </c>
      <c r="QAT267" t="s">
        <v>595</v>
      </c>
      <c r="QAU267" t="s">
        <v>595</v>
      </c>
      <c r="QAV267" t="s">
        <v>595</v>
      </c>
      <c r="QAW267" t="s">
        <v>595</v>
      </c>
      <c r="QAX267" t="s">
        <v>595</v>
      </c>
      <c r="QAY267" t="s">
        <v>595</v>
      </c>
      <c r="QAZ267" t="s">
        <v>595</v>
      </c>
      <c r="QBA267" t="s">
        <v>595</v>
      </c>
      <c r="QBB267" t="s">
        <v>595</v>
      </c>
      <c r="QBC267" t="s">
        <v>595</v>
      </c>
      <c r="QBD267" t="s">
        <v>595</v>
      </c>
      <c r="QBE267" t="s">
        <v>595</v>
      </c>
      <c r="QBF267" t="s">
        <v>595</v>
      </c>
      <c r="QBG267" t="s">
        <v>595</v>
      </c>
      <c r="QBH267" t="s">
        <v>595</v>
      </c>
      <c r="QBI267" t="s">
        <v>595</v>
      </c>
      <c r="QBJ267" t="s">
        <v>595</v>
      </c>
      <c r="QBK267" t="s">
        <v>595</v>
      </c>
      <c r="QBL267" t="s">
        <v>595</v>
      </c>
      <c r="QBM267" t="s">
        <v>595</v>
      </c>
      <c r="QBN267" t="s">
        <v>595</v>
      </c>
      <c r="QBO267" t="s">
        <v>595</v>
      </c>
      <c r="QBP267" t="s">
        <v>595</v>
      </c>
      <c r="QBQ267" t="s">
        <v>595</v>
      </c>
      <c r="QBR267" t="s">
        <v>595</v>
      </c>
      <c r="QBS267" t="s">
        <v>595</v>
      </c>
      <c r="QBT267" t="s">
        <v>595</v>
      </c>
      <c r="QBU267" t="s">
        <v>595</v>
      </c>
      <c r="QBV267" t="s">
        <v>595</v>
      </c>
      <c r="QBW267" t="s">
        <v>595</v>
      </c>
      <c r="QBX267" t="s">
        <v>595</v>
      </c>
      <c r="QBY267" t="s">
        <v>595</v>
      </c>
      <c r="QBZ267" t="s">
        <v>595</v>
      </c>
      <c r="QCA267" t="s">
        <v>595</v>
      </c>
      <c r="QCB267" t="s">
        <v>595</v>
      </c>
      <c r="QCC267" t="s">
        <v>595</v>
      </c>
      <c r="QCD267" t="s">
        <v>595</v>
      </c>
      <c r="QCE267" t="s">
        <v>595</v>
      </c>
      <c r="QCF267" t="s">
        <v>595</v>
      </c>
      <c r="QCG267" t="s">
        <v>595</v>
      </c>
      <c r="QCH267" t="s">
        <v>595</v>
      </c>
      <c r="QCI267" t="s">
        <v>595</v>
      </c>
      <c r="QCJ267" t="s">
        <v>595</v>
      </c>
      <c r="QCK267" t="s">
        <v>595</v>
      </c>
      <c r="QCL267" t="s">
        <v>595</v>
      </c>
      <c r="QCM267" t="s">
        <v>595</v>
      </c>
      <c r="QCN267" t="s">
        <v>595</v>
      </c>
      <c r="QCO267" t="s">
        <v>595</v>
      </c>
      <c r="QCP267" t="s">
        <v>595</v>
      </c>
      <c r="QCQ267" t="s">
        <v>595</v>
      </c>
      <c r="QCR267" t="s">
        <v>595</v>
      </c>
      <c r="QCS267" t="s">
        <v>595</v>
      </c>
      <c r="QCT267" t="s">
        <v>595</v>
      </c>
      <c r="QCU267" t="s">
        <v>595</v>
      </c>
      <c r="QCV267" t="s">
        <v>595</v>
      </c>
      <c r="QCW267" t="s">
        <v>595</v>
      </c>
      <c r="QCX267" t="s">
        <v>595</v>
      </c>
      <c r="QCY267" t="s">
        <v>595</v>
      </c>
      <c r="QCZ267" t="s">
        <v>595</v>
      </c>
      <c r="QDA267" t="s">
        <v>595</v>
      </c>
      <c r="QDB267" t="s">
        <v>595</v>
      </c>
      <c r="QDC267" t="s">
        <v>595</v>
      </c>
      <c r="QDD267" t="s">
        <v>595</v>
      </c>
      <c r="QDE267" t="s">
        <v>595</v>
      </c>
      <c r="QDF267" t="s">
        <v>595</v>
      </c>
      <c r="QDG267" t="s">
        <v>595</v>
      </c>
      <c r="QDH267" t="s">
        <v>595</v>
      </c>
      <c r="QDI267" t="s">
        <v>595</v>
      </c>
      <c r="QDJ267" t="s">
        <v>595</v>
      </c>
      <c r="QDK267" t="s">
        <v>595</v>
      </c>
      <c r="QDL267" t="s">
        <v>595</v>
      </c>
      <c r="QDM267" t="s">
        <v>595</v>
      </c>
      <c r="QDN267" t="s">
        <v>595</v>
      </c>
      <c r="QDO267" t="s">
        <v>595</v>
      </c>
      <c r="QDP267" t="s">
        <v>595</v>
      </c>
      <c r="QDQ267" t="s">
        <v>595</v>
      </c>
      <c r="QDR267" t="s">
        <v>595</v>
      </c>
      <c r="QDS267" t="s">
        <v>595</v>
      </c>
      <c r="QDT267" t="s">
        <v>595</v>
      </c>
      <c r="QDU267" t="s">
        <v>595</v>
      </c>
      <c r="QDV267" t="s">
        <v>595</v>
      </c>
      <c r="QDW267" t="s">
        <v>595</v>
      </c>
      <c r="QDX267" t="s">
        <v>595</v>
      </c>
      <c r="QDY267" t="s">
        <v>595</v>
      </c>
      <c r="QDZ267" t="s">
        <v>595</v>
      </c>
      <c r="QEA267" t="s">
        <v>595</v>
      </c>
      <c r="QEB267" t="s">
        <v>595</v>
      </c>
      <c r="QEC267" t="s">
        <v>595</v>
      </c>
      <c r="QED267" t="s">
        <v>595</v>
      </c>
      <c r="QEE267" t="s">
        <v>595</v>
      </c>
      <c r="QEF267" t="s">
        <v>595</v>
      </c>
      <c r="QEG267" t="s">
        <v>595</v>
      </c>
      <c r="QEH267" t="s">
        <v>595</v>
      </c>
      <c r="QEI267" t="s">
        <v>595</v>
      </c>
      <c r="QEJ267" t="s">
        <v>595</v>
      </c>
      <c r="QEK267" t="s">
        <v>595</v>
      </c>
      <c r="QEL267" t="s">
        <v>595</v>
      </c>
      <c r="QEM267" t="s">
        <v>595</v>
      </c>
      <c r="QEN267" t="s">
        <v>595</v>
      </c>
      <c r="QEO267" t="s">
        <v>595</v>
      </c>
      <c r="QEP267" t="s">
        <v>595</v>
      </c>
      <c r="QEQ267" t="s">
        <v>595</v>
      </c>
      <c r="QER267" t="s">
        <v>595</v>
      </c>
      <c r="QES267" t="s">
        <v>595</v>
      </c>
      <c r="QET267" t="s">
        <v>595</v>
      </c>
      <c r="QEU267" t="s">
        <v>595</v>
      </c>
      <c r="QEV267" t="s">
        <v>595</v>
      </c>
      <c r="QEW267" t="s">
        <v>595</v>
      </c>
      <c r="QEX267" t="s">
        <v>595</v>
      </c>
      <c r="QEY267" t="s">
        <v>595</v>
      </c>
      <c r="QEZ267" t="s">
        <v>595</v>
      </c>
      <c r="QFA267" t="s">
        <v>595</v>
      </c>
      <c r="QFB267" t="s">
        <v>595</v>
      </c>
      <c r="QFC267" t="s">
        <v>595</v>
      </c>
      <c r="QFD267" t="s">
        <v>595</v>
      </c>
      <c r="QFE267" t="s">
        <v>595</v>
      </c>
      <c r="QFF267" t="s">
        <v>595</v>
      </c>
      <c r="QFG267" t="s">
        <v>595</v>
      </c>
      <c r="QFH267" t="s">
        <v>595</v>
      </c>
      <c r="QFI267" t="s">
        <v>595</v>
      </c>
      <c r="QFJ267" t="s">
        <v>595</v>
      </c>
      <c r="QFK267" t="s">
        <v>595</v>
      </c>
      <c r="QFL267" t="s">
        <v>595</v>
      </c>
      <c r="QFM267" t="s">
        <v>595</v>
      </c>
      <c r="QFN267" t="s">
        <v>595</v>
      </c>
      <c r="QFO267" t="s">
        <v>595</v>
      </c>
      <c r="QFP267" t="s">
        <v>595</v>
      </c>
      <c r="QFQ267" t="s">
        <v>595</v>
      </c>
      <c r="QFR267" t="s">
        <v>595</v>
      </c>
      <c r="QFS267" t="s">
        <v>595</v>
      </c>
      <c r="QFT267" t="s">
        <v>595</v>
      </c>
      <c r="QFU267" t="s">
        <v>595</v>
      </c>
      <c r="QFV267" t="s">
        <v>595</v>
      </c>
      <c r="QFW267" t="s">
        <v>595</v>
      </c>
      <c r="QFX267" t="s">
        <v>595</v>
      </c>
      <c r="QFY267" t="s">
        <v>595</v>
      </c>
      <c r="QFZ267" t="s">
        <v>595</v>
      </c>
      <c r="QGA267" t="s">
        <v>595</v>
      </c>
      <c r="QGB267" t="s">
        <v>595</v>
      </c>
      <c r="QGC267" t="s">
        <v>595</v>
      </c>
      <c r="QGD267" t="s">
        <v>595</v>
      </c>
      <c r="QGE267" t="s">
        <v>595</v>
      </c>
      <c r="QGF267" t="s">
        <v>595</v>
      </c>
      <c r="QGG267" t="s">
        <v>595</v>
      </c>
      <c r="QGH267" t="s">
        <v>595</v>
      </c>
      <c r="QGI267" t="s">
        <v>595</v>
      </c>
      <c r="QGJ267" t="s">
        <v>595</v>
      </c>
      <c r="QGK267" t="s">
        <v>595</v>
      </c>
      <c r="QGL267" t="s">
        <v>595</v>
      </c>
      <c r="QGM267" t="s">
        <v>595</v>
      </c>
      <c r="QGN267" t="s">
        <v>595</v>
      </c>
      <c r="QGO267" t="s">
        <v>595</v>
      </c>
      <c r="QGP267" t="s">
        <v>595</v>
      </c>
      <c r="QGQ267" t="s">
        <v>595</v>
      </c>
      <c r="QGR267" t="s">
        <v>595</v>
      </c>
      <c r="QGS267" t="s">
        <v>595</v>
      </c>
      <c r="QGT267" t="s">
        <v>595</v>
      </c>
      <c r="QGU267" t="s">
        <v>595</v>
      </c>
      <c r="QGV267" t="s">
        <v>595</v>
      </c>
      <c r="QGW267" t="s">
        <v>595</v>
      </c>
      <c r="QGX267" t="s">
        <v>595</v>
      </c>
      <c r="QGY267" t="s">
        <v>595</v>
      </c>
      <c r="QGZ267" t="s">
        <v>595</v>
      </c>
      <c r="QHA267" t="s">
        <v>595</v>
      </c>
      <c r="QHB267" t="s">
        <v>595</v>
      </c>
      <c r="QHC267" t="s">
        <v>595</v>
      </c>
      <c r="QHD267" t="s">
        <v>595</v>
      </c>
      <c r="QHE267" t="s">
        <v>595</v>
      </c>
      <c r="QHF267" t="s">
        <v>595</v>
      </c>
      <c r="QHG267" t="s">
        <v>595</v>
      </c>
      <c r="QHH267" t="s">
        <v>595</v>
      </c>
      <c r="QHI267" t="s">
        <v>595</v>
      </c>
      <c r="QHJ267" t="s">
        <v>595</v>
      </c>
      <c r="QHK267" t="s">
        <v>595</v>
      </c>
      <c r="QHL267" t="s">
        <v>595</v>
      </c>
      <c r="QHM267" t="s">
        <v>595</v>
      </c>
      <c r="QHN267" t="s">
        <v>595</v>
      </c>
      <c r="QHO267" t="s">
        <v>595</v>
      </c>
      <c r="QHP267" t="s">
        <v>595</v>
      </c>
      <c r="QHQ267" t="s">
        <v>595</v>
      </c>
      <c r="QHR267" t="s">
        <v>595</v>
      </c>
      <c r="QHS267" t="s">
        <v>595</v>
      </c>
      <c r="QHT267" t="s">
        <v>595</v>
      </c>
      <c r="QHU267" t="s">
        <v>595</v>
      </c>
      <c r="QHV267" t="s">
        <v>595</v>
      </c>
      <c r="QHW267" t="s">
        <v>595</v>
      </c>
      <c r="QHX267" t="s">
        <v>595</v>
      </c>
      <c r="QHY267" t="s">
        <v>595</v>
      </c>
      <c r="QHZ267" t="s">
        <v>595</v>
      </c>
      <c r="QIA267" t="s">
        <v>595</v>
      </c>
      <c r="QIB267" t="s">
        <v>595</v>
      </c>
      <c r="QIC267" t="s">
        <v>595</v>
      </c>
      <c r="QID267" t="s">
        <v>595</v>
      </c>
      <c r="QIE267" t="s">
        <v>595</v>
      </c>
      <c r="QIF267" t="s">
        <v>595</v>
      </c>
      <c r="QIG267" t="s">
        <v>595</v>
      </c>
      <c r="QIH267" t="s">
        <v>595</v>
      </c>
      <c r="QII267" t="s">
        <v>595</v>
      </c>
      <c r="QIJ267" t="s">
        <v>595</v>
      </c>
      <c r="QIK267" t="s">
        <v>595</v>
      </c>
      <c r="QIL267" t="s">
        <v>595</v>
      </c>
      <c r="QIM267" t="s">
        <v>595</v>
      </c>
      <c r="QIN267" t="s">
        <v>595</v>
      </c>
      <c r="QIO267" t="s">
        <v>595</v>
      </c>
      <c r="QIP267" t="s">
        <v>595</v>
      </c>
      <c r="QIQ267" t="s">
        <v>595</v>
      </c>
      <c r="QIR267" t="s">
        <v>595</v>
      </c>
      <c r="QIS267" t="s">
        <v>595</v>
      </c>
      <c r="QIT267" t="s">
        <v>595</v>
      </c>
      <c r="QIU267" t="s">
        <v>595</v>
      </c>
      <c r="QIV267" t="s">
        <v>595</v>
      </c>
      <c r="QIW267" t="s">
        <v>595</v>
      </c>
      <c r="QIX267" t="s">
        <v>595</v>
      </c>
      <c r="QIY267" t="s">
        <v>595</v>
      </c>
      <c r="QIZ267" t="s">
        <v>595</v>
      </c>
      <c r="QJA267" t="s">
        <v>595</v>
      </c>
      <c r="QJB267" t="s">
        <v>595</v>
      </c>
      <c r="QJC267" t="s">
        <v>595</v>
      </c>
      <c r="QJD267" t="s">
        <v>595</v>
      </c>
      <c r="QJE267" t="s">
        <v>595</v>
      </c>
      <c r="QJF267" t="s">
        <v>595</v>
      </c>
      <c r="QJG267" t="s">
        <v>595</v>
      </c>
      <c r="QJH267" t="s">
        <v>595</v>
      </c>
      <c r="QJI267" t="s">
        <v>595</v>
      </c>
      <c r="QJJ267" t="s">
        <v>595</v>
      </c>
      <c r="QJK267" t="s">
        <v>595</v>
      </c>
      <c r="QJL267" t="s">
        <v>595</v>
      </c>
      <c r="QJM267" t="s">
        <v>595</v>
      </c>
      <c r="QJN267" t="s">
        <v>595</v>
      </c>
      <c r="QJO267" t="s">
        <v>595</v>
      </c>
      <c r="QJP267" t="s">
        <v>595</v>
      </c>
      <c r="QJQ267" t="s">
        <v>595</v>
      </c>
      <c r="QJR267" t="s">
        <v>595</v>
      </c>
      <c r="QJS267" t="s">
        <v>595</v>
      </c>
      <c r="QJT267" t="s">
        <v>595</v>
      </c>
      <c r="QJU267" t="s">
        <v>595</v>
      </c>
      <c r="QJV267" t="s">
        <v>595</v>
      </c>
      <c r="QJW267" t="s">
        <v>595</v>
      </c>
      <c r="QJX267" t="s">
        <v>595</v>
      </c>
      <c r="QJY267" t="s">
        <v>595</v>
      </c>
      <c r="QJZ267" t="s">
        <v>595</v>
      </c>
      <c r="QKA267" t="s">
        <v>595</v>
      </c>
      <c r="QKB267" t="s">
        <v>595</v>
      </c>
      <c r="QKC267" t="s">
        <v>595</v>
      </c>
      <c r="QKD267" t="s">
        <v>595</v>
      </c>
      <c r="QKE267" t="s">
        <v>595</v>
      </c>
      <c r="QKF267" t="s">
        <v>595</v>
      </c>
      <c r="QKG267" t="s">
        <v>595</v>
      </c>
      <c r="QKH267" t="s">
        <v>595</v>
      </c>
      <c r="QKI267" t="s">
        <v>595</v>
      </c>
      <c r="QKJ267" t="s">
        <v>595</v>
      </c>
      <c r="QKK267" t="s">
        <v>595</v>
      </c>
      <c r="QKL267" t="s">
        <v>595</v>
      </c>
      <c r="QKM267" t="s">
        <v>595</v>
      </c>
      <c r="QKN267" t="s">
        <v>595</v>
      </c>
      <c r="QKO267" t="s">
        <v>595</v>
      </c>
      <c r="QKP267" t="s">
        <v>595</v>
      </c>
      <c r="QKQ267" t="s">
        <v>595</v>
      </c>
      <c r="QKR267" t="s">
        <v>595</v>
      </c>
      <c r="QKS267" t="s">
        <v>595</v>
      </c>
      <c r="QKT267" t="s">
        <v>595</v>
      </c>
      <c r="QKU267" t="s">
        <v>595</v>
      </c>
      <c r="QKV267" t="s">
        <v>595</v>
      </c>
      <c r="QKW267" t="s">
        <v>595</v>
      </c>
      <c r="QKX267" t="s">
        <v>595</v>
      </c>
      <c r="QKY267" t="s">
        <v>595</v>
      </c>
      <c r="QKZ267" t="s">
        <v>595</v>
      </c>
      <c r="QLA267" t="s">
        <v>595</v>
      </c>
      <c r="QLB267" t="s">
        <v>595</v>
      </c>
      <c r="QLC267" t="s">
        <v>595</v>
      </c>
      <c r="QLD267" t="s">
        <v>595</v>
      </c>
      <c r="QLE267" t="s">
        <v>595</v>
      </c>
      <c r="QLF267" t="s">
        <v>595</v>
      </c>
      <c r="QLG267" t="s">
        <v>595</v>
      </c>
      <c r="QLH267" t="s">
        <v>595</v>
      </c>
      <c r="QLI267" t="s">
        <v>595</v>
      </c>
      <c r="QLJ267" t="s">
        <v>595</v>
      </c>
      <c r="QLK267" t="s">
        <v>595</v>
      </c>
      <c r="QLL267" t="s">
        <v>595</v>
      </c>
      <c r="QLM267" t="s">
        <v>595</v>
      </c>
      <c r="QLN267" t="s">
        <v>595</v>
      </c>
      <c r="QLO267" t="s">
        <v>595</v>
      </c>
      <c r="QLP267" t="s">
        <v>595</v>
      </c>
      <c r="QLQ267" t="s">
        <v>595</v>
      </c>
      <c r="QLR267" t="s">
        <v>595</v>
      </c>
      <c r="QLS267" t="s">
        <v>595</v>
      </c>
      <c r="QLT267" t="s">
        <v>595</v>
      </c>
      <c r="QLU267" t="s">
        <v>595</v>
      </c>
      <c r="QLV267" t="s">
        <v>595</v>
      </c>
      <c r="QLW267" t="s">
        <v>595</v>
      </c>
      <c r="QLX267" t="s">
        <v>595</v>
      </c>
      <c r="QLY267" t="s">
        <v>595</v>
      </c>
      <c r="QLZ267" t="s">
        <v>595</v>
      </c>
      <c r="QMA267" t="s">
        <v>595</v>
      </c>
      <c r="QMB267" t="s">
        <v>595</v>
      </c>
      <c r="QMC267" t="s">
        <v>595</v>
      </c>
      <c r="QMD267" t="s">
        <v>595</v>
      </c>
      <c r="QME267" t="s">
        <v>595</v>
      </c>
      <c r="QMF267" t="s">
        <v>595</v>
      </c>
      <c r="QMG267" t="s">
        <v>595</v>
      </c>
      <c r="QMH267" t="s">
        <v>595</v>
      </c>
      <c r="QMI267" t="s">
        <v>595</v>
      </c>
      <c r="QMJ267" t="s">
        <v>595</v>
      </c>
      <c r="QMK267" t="s">
        <v>595</v>
      </c>
      <c r="QML267" t="s">
        <v>595</v>
      </c>
      <c r="QMM267" t="s">
        <v>595</v>
      </c>
      <c r="QMN267" t="s">
        <v>595</v>
      </c>
      <c r="QMO267" t="s">
        <v>595</v>
      </c>
      <c r="QMP267" t="s">
        <v>595</v>
      </c>
      <c r="QMQ267" t="s">
        <v>595</v>
      </c>
      <c r="QMR267" t="s">
        <v>595</v>
      </c>
      <c r="QMS267" t="s">
        <v>595</v>
      </c>
      <c r="QMT267" t="s">
        <v>595</v>
      </c>
      <c r="QMU267" t="s">
        <v>595</v>
      </c>
      <c r="QMV267" t="s">
        <v>595</v>
      </c>
      <c r="QMW267" t="s">
        <v>595</v>
      </c>
      <c r="QMX267" t="s">
        <v>595</v>
      </c>
      <c r="QMY267" t="s">
        <v>595</v>
      </c>
      <c r="QMZ267" t="s">
        <v>595</v>
      </c>
      <c r="QNA267" t="s">
        <v>595</v>
      </c>
      <c r="QNB267" t="s">
        <v>595</v>
      </c>
      <c r="QNC267" t="s">
        <v>595</v>
      </c>
      <c r="QND267" t="s">
        <v>595</v>
      </c>
      <c r="QNE267" t="s">
        <v>595</v>
      </c>
      <c r="QNF267" t="s">
        <v>595</v>
      </c>
      <c r="QNG267" t="s">
        <v>595</v>
      </c>
      <c r="QNH267" t="s">
        <v>595</v>
      </c>
      <c r="QNI267" t="s">
        <v>595</v>
      </c>
      <c r="QNJ267" t="s">
        <v>595</v>
      </c>
      <c r="QNK267" t="s">
        <v>595</v>
      </c>
      <c r="QNL267" t="s">
        <v>595</v>
      </c>
      <c r="QNM267" t="s">
        <v>595</v>
      </c>
      <c r="QNN267" t="s">
        <v>595</v>
      </c>
      <c r="QNO267" t="s">
        <v>595</v>
      </c>
      <c r="QNP267" t="s">
        <v>595</v>
      </c>
      <c r="QNQ267" t="s">
        <v>595</v>
      </c>
      <c r="QNR267" t="s">
        <v>595</v>
      </c>
      <c r="QNS267" t="s">
        <v>595</v>
      </c>
      <c r="QNT267" t="s">
        <v>595</v>
      </c>
      <c r="QNU267" t="s">
        <v>595</v>
      </c>
      <c r="QNV267" t="s">
        <v>595</v>
      </c>
      <c r="QNW267" t="s">
        <v>595</v>
      </c>
      <c r="QNX267" t="s">
        <v>595</v>
      </c>
      <c r="QNY267" t="s">
        <v>595</v>
      </c>
      <c r="QNZ267" t="s">
        <v>595</v>
      </c>
      <c r="QOA267" t="s">
        <v>595</v>
      </c>
      <c r="QOB267" t="s">
        <v>595</v>
      </c>
      <c r="QOC267" t="s">
        <v>595</v>
      </c>
      <c r="QOD267" t="s">
        <v>595</v>
      </c>
      <c r="QOE267" t="s">
        <v>595</v>
      </c>
      <c r="QOF267" t="s">
        <v>595</v>
      </c>
      <c r="QOG267" t="s">
        <v>595</v>
      </c>
      <c r="QOH267" t="s">
        <v>595</v>
      </c>
      <c r="QOI267" t="s">
        <v>595</v>
      </c>
      <c r="QOJ267" t="s">
        <v>595</v>
      </c>
      <c r="QOK267" t="s">
        <v>595</v>
      </c>
      <c r="QOL267" t="s">
        <v>595</v>
      </c>
      <c r="QOM267" t="s">
        <v>595</v>
      </c>
      <c r="QON267" t="s">
        <v>595</v>
      </c>
      <c r="QOO267" t="s">
        <v>595</v>
      </c>
      <c r="QOP267" t="s">
        <v>595</v>
      </c>
      <c r="QOQ267" t="s">
        <v>595</v>
      </c>
      <c r="QOR267" t="s">
        <v>595</v>
      </c>
      <c r="QOS267" t="s">
        <v>595</v>
      </c>
      <c r="QOT267" t="s">
        <v>595</v>
      </c>
      <c r="QOU267" t="s">
        <v>595</v>
      </c>
      <c r="QOV267" t="s">
        <v>595</v>
      </c>
      <c r="QOW267" t="s">
        <v>595</v>
      </c>
      <c r="QOX267" t="s">
        <v>595</v>
      </c>
      <c r="QOY267" t="s">
        <v>595</v>
      </c>
      <c r="QOZ267" t="s">
        <v>595</v>
      </c>
      <c r="QPA267" t="s">
        <v>595</v>
      </c>
      <c r="QPB267" t="s">
        <v>595</v>
      </c>
      <c r="QPC267" t="s">
        <v>595</v>
      </c>
      <c r="QPD267" t="s">
        <v>595</v>
      </c>
      <c r="QPE267" t="s">
        <v>595</v>
      </c>
      <c r="QPF267" t="s">
        <v>595</v>
      </c>
      <c r="QPG267" t="s">
        <v>595</v>
      </c>
      <c r="QPH267" t="s">
        <v>595</v>
      </c>
      <c r="QPI267" t="s">
        <v>595</v>
      </c>
      <c r="QPJ267" t="s">
        <v>595</v>
      </c>
      <c r="QPK267" t="s">
        <v>595</v>
      </c>
      <c r="QPL267" t="s">
        <v>595</v>
      </c>
      <c r="QPM267" t="s">
        <v>595</v>
      </c>
      <c r="QPN267" t="s">
        <v>595</v>
      </c>
      <c r="QPO267" t="s">
        <v>595</v>
      </c>
      <c r="QPP267" t="s">
        <v>595</v>
      </c>
      <c r="QPQ267" t="s">
        <v>595</v>
      </c>
      <c r="QPR267" t="s">
        <v>595</v>
      </c>
      <c r="QPS267" t="s">
        <v>595</v>
      </c>
      <c r="QPT267" t="s">
        <v>595</v>
      </c>
      <c r="QPU267" t="s">
        <v>595</v>
      </c>
      <c r="QPV267" t="s">
        <v>595</v>
      </c>
      <c r="QPW267" t="s">
        <v>595</v>
      </c>
      <c r="QPX267" t="s">
        <v>595</v>
      </c>
      <c r="QPY267" t="s">
        <v>595</v>
      </c>
      <c r="QPZ267" t="s">
        <v>595</v>
      </c>
      <c r="QQA267" t="s">
        <v>595</v>
      </c>
      <c r="QQB267" t="s">
        <v>595</v>
      </c>
      <c r="QQC267" t="s">
        <v>595</v>
      </c>
      <c r="QQD267" t="s">
        <v>595</v>
      </c>
      <c r="QQE267" t="s">
        <v>595</v>
      </c>
      <c r="QQF267" t="s">
        <v>595</v>
      </c>
      <c r="QQG267" t="s">
        <v>595</v>
      </c>
      <c r="QQH267" t="s">
        <v>595</v>
      </c>
      <c r="QQI267" t="s">
        <v>595</v>
      </c>
      <c r="QQJ267" t="s">
        <v>595</v>
      </c>
      <c r="QQK267" t="s">
        <v>595</v>
      </c>
      <c r="QQL267" t="s">
        <v>595</v>
      </c>
      <c r="QQM267" t="s">
        <v>595</v>
      </c>
      <c r="QQN267" t="s">
        <v>595</v>
      </c>
      <c r="QQO267" t="s">
        <v>595</v>
      </c>
      <c r="QQP267" t="s">
        <v>595</v>
      </c>
      <c r="QQQ267" t="s">
        <v>595</v>
      </c>
      <c r="QQR267" t="s">
        <v>595</v>
      </c>
      <c r="QQS267" t="s">
        <v>595</v>
      </c>
      <c r="QQT267" t="s">
        <v>595</v>
      </c>
      <c r="QQU267" t="s">
        <v>595</v>
      </c>
      <c r="QQV267" t="s">
        <v>595</v>
      </c>
      <c r="QQW267" t="s">
        <v>595</v>
      </c>
      <c r="QQX267" t="s">
        <v>595</v>
      </c>
      <c r="QQY267" t="s">
        <v>595</v>
      </c>
      <c r="QQZ267" t="s">
        <v>595</v>
      </c>
      <c r="QRA267" t="s">
        <v>595</v>
      </c>
      <c r="QRB267" t="s">
        <v>595</v>
      </c>
      <c r="QRC267" t="s">
        <v>595</v>
      </c>
      <c r="QRD267" t="s">
        <v>595</v>
      </c>
      <c r="QRE267" t="s">
        <v>595</v>
      </c>
      <c r="QRF267" t="s">
        <v>595</v>
      </c>
      <c r="QRG267" t="s">
        <v>595</v>
      </c>
      <c r="QRH267" t="s">
        <v>595</v>
      </c>
      <c r="QRI267" t="s">
        <v>595</v>
      </c>
      <c r="QRJ267" t="s">
        <v>595</v>
      </c>
      <c r="QRK267" t="s">
        <v>595</v>
      </c>
      <c r="QRL267" t="s">
        <v>595</v>
      </c>
      <c r="QRM267" t="s">
        <v>595</v>
      </c>
      <c r="QRN267" t="s">
        <v>595</v>
      </c>
      <c r="QRO267" t="s">
        <v>595</v>
      </c>
      <c r="QRP267" t="s">
        <v>595</v>
      </c>
      <c r="QRQ267" t="s">
        <v>595</v>
      </c>
      <c r="QRR267" t="s">
        <v>595</v>
      </c>
      <c r="QRS267" t="s">
        <v>595</v>
      </c>
      <c r="QRT267" t="s">
        <v>595</v>
      </c>
      <c r="QRU267" t="s">
        <v>595</v>
      </c>
      <c r="QRV267" t="s">
        <v>595</v>
      </c>
      <c r="QRW267" t="s">
        <v>595</v>
      </c>
      <c r="QRX267" t="s">
        <v>595</v>
      </c>
      <c r="QRY267" t="s">
        <v>595</v>
      </c>
      <c r="QRZ267" t="s">
        <v>595</v>
      </c>
      <c r="QSA267" t="s">
        <v>595</v>
      </c>
      <c r="QSB267" t="s">
        <v>595</v>
      </c>
      <c r="QSC267" t="s">
        <v>595</v>
      </c>
      <c r="QSD267" t="s">
        <v>595</v>
      </c>
      <c r="QSE267" t="s">
        <v>595</v>
      </c>
      <c r="QSF267" t="s">
        <v>595</v>
      </c>
      <c r="QSG267" t="s">
        <v>595</v>
      </c>
      <c r="QSH267" t="s">
        <v>595</v>
      </c>
      <c r="QSI267" t="s">
        <v>595</v>
      </c>
      <c r="QSJ267" t="s">
        <v>595</v>
      </c>
      <c r="QSK267" t="s">
        <v>595</v>
      </c>
      <c r="QSL267" t="s">
        <v>595</v>
      </c>
      <c r="QSM267" t="s">
        <v>595</v>
      </c>
      <c r="QSN267" t="s">
        <v>595</v>
      </c>
      <c r="QSO267" t="s">
        <v>595</v>
      </c>
      <c r="QSP267" t="s">
        <v>595</v>
      </c>
      <c r="QSQ267" t="s">
        <v>595</v>
      </c>
      <c r="QSR267" t="s">
        <v>595</v>
      </c>
      <c r="QSS267" t="s">
        <v>595</v>
      </c>
      <c r="QST267" t="s">
        <v>595</v>
      </c>
      <c r="QSU267" t="s">
        <v>595</v>
      </c>
      <c r="QSV267" t="s">
        <v>595</v>
      </c>
      <c r="QSW267" t="s">
        <v>595</v>
      </c>
      <c r="QSX267" t="s">
        <v>595</v>
      </c>
      <c r="QSY267" t="s">
        <v>595</v>
      </c>
      <c r="QSZ267" t="s">
        <v>595</v>
      </c>
      <c r="QTA267" t="s">
        <v>595</v>
      </c>
      <c r="QTB267" t="s">
        <v>595</v>
      </c>
      <c r="QTC267" t="s">
        <v>595</v>
      </c>
      <c r="QTD267" t="s">
        <v>595</v>
      </c>
      <c r="QTE267" t="s">
        <v>595</v>
      </c>
      <c r="QTF267" t="s">
        <v>595</v>
      </c>
      <c r="QTG267" t="s">
        <v>595</v>
      </c>
      <c r="QTH267" t="s">
        <v>595</v>
      </c>
      <c r="QTI267" t="s">
        <v>595</v>
      </c>
      <c r="QTJ267" t="s">
        <v>595</v>
      </c>
      <c r="QTK267" t="s">
        <v>595</v>
      </c>
      <c r="QTL267" t="s">
        <v>595</v>
      </c>
      <c r="QTM267" t="s">
        <v>595</v>
      </c>
      <c r="QTN267" t="s">
        <v>595</v>
      </c>
      <c r="QTO267" t="s">
        <v>595</v>
      </c>
      <c r="QTP267" t="s">
        <v>595</v>
      </c>
      <c r="QTQ267" t="s">
        <v>595</v>
      </c>
      <c r="QTR267" t="s">
        <v>595</v>
      </c>
      <c r="QTS267" t="s">
        <v>595</v>
      </c>
      <c r="QTT267" t="s">
        <v>595</v>
      </c>
      <c r="QTU267" t="s">
        <v>595</v>
      </c>
      <c r="QTV267" t="s">
        <v>595</v>
      </c>
      <c r="QTW267" t="s">
        <v>595</v>
      </c>
      <c r="QTX267" t="s">
        <v>595</v>
      </c>
      <c r="QTY267" t="s">
        <v>595</v>
      </c>
      <c r="QTZ267" t="s">
        <v>595</v>
      </c>
      <c r="QUA267" t="s">
        <v>595</v>
      </c>
      <c r="QUB267" t="s">
        <v>595</v>
      </c>
      <c r="QUC267" t="s">
        <v>595</v>
      </c>
      <c r="QUD267" t="s">
        <v>595</v>
      </c>
      <c r="QUE267" t="s">
        <v>595</v>
      </c>
      <c r="QUF267" t="s">
        <v>595</v>
      </c>
      <c r="QUG267" t="s">
        <v>595</v>
      </c>
      <c r="QUH267" t="s">
        <v>595</v>
      </c>
      <c r="QUI267" t="s">
        <v>595</v>
      </c>
      <c r="QUJ267" t="s">
        <v>595</v>
      </c>
      <c r="QUK267" t="s">
        <v>595</v>
      </c>
      <c r="QUL267" t="s">
        <v>595</v>
      </c>
      <c r="QUM267" t="s">
        <v>595</v>
      </c>
      <c r="QUN267" t="s">
        <v>595</v>
      </c>
      <c r="QUO267" t="s">
        <v>595</v>
      </c>
      <c r="QUP267" t="s">
        <v>595</v>
      </c>
      <c r="QUQ267" t="s">
        <v>595</v>
      </c>
      <c r="QUR267" t="s">
        <v>595</v>
      </c>
      <c r="QUS267" t="s">
        <v>595</v>
      </c>
      <c r="QUT267" t="s">
        <v>595</v>
      </c>
      <c r="QUU267" t="s">
        <v>595</v>
      </c>
      <c r="QUV267" t="s">
        <v>595</v>
      </c>
      <c r="QUW267" t="s">
        <v>595</v>
      </c>
      <c r="QUX267" t="s">
        <v>595</v>
      </c>
      <c r="QUY267" t="s">
        <v>595</v>
      </c>
      <c r="QUZ267" t="s">
        <v>595</v>
      </c>
      <c r="QVA267" t="s">
        <v>595</v>
      </c>
      <c r="QVB267" t="s">
        <v>595</v>
      </c>
      <c r="QVC267" t="s">
        <v>595</v>
      </c>
      <c r="QVD267" t="s">
        <v>595</v>
      </c>
      <c r="QVE267" t="s">
        <v>595</v>
      </c>
      <c r="QVF267" t="s">
        <v>595</v>
      </c>
      <c r="QVG267" t="s">
        <v>595</v>
      </c>
      <c r="QVH267" t="s">
        <v>595</v>
      </c>
      <c r="QVI267" t="s">
        <v>595</v>
      </c>
      <c r="QVJ267" t="s">
        <v>595</v>
      </c>
      <c r="QVK267" t="s">
        <v>595</v>
      </c>
      <c r="QVL267" t="s">
        <v>595</v>
      </c>
      <c r="QVM267" t="s">
        <v>595</v>
      </c>
      <c r="QVN267" t="s">
        <v>595</v>
      </c>
      <c r="QVO267" t="s">
        <v>595</v>
      </c>
      <c r="QVP267" t="s">
        <v>595</v>
      </c>
      <c r="QVQ267" t="s">
        <v>595</v>
      </c>
      <c r="QVR267" t="s">
        <v>595</v>
      </c>
      <c r="QVS267" t="s">
        <v>595</v>
      </c>
      <c r="QVT267" t="s">
        <v>595</v>
      </c>
      <c r="QVU267" t="s">
        <v>595</v>
      </c>
      <c r="QVV267" t="s">
        <v>595</v>
      </c>
      <c r="QVW267" t="s">
        <v>595</v>
      </c>
      <c r="QVX267" t="s">
        <v>595</v>
      </c>
      <c r="QVY267" t="s">
        <v>595</v>
      </c>
      <c r="QVZ267" t="s">
        <v>595</v>
      </c>
      <c r="QWA267" t="s">
        <v>595</v>
      </c>
      <c r="QWB267" t="s">
        <v>595</v>
      </c>
      <c r="QWC267" t="s">
        <v>595</v>
      </c>
      <c r="QWD267" t="s">
        <v>595</v>
      </c>
      <c r="QWE267" t="s">
        <v>595</v>
      </c>
      <c r="QWF267" t="s">
        <v>595</v>
      </c>
      <c r="QWG267" t="s">
        <v>595</v>
      </c>
      <c r="QWH267" t="s">
        <v>595</v>
      </c>
      <c r="QWI267" t="s">
        <v>595</v>
      </c>
      <c r="QWJ267" t="s">
        <v>595</v>
      </c>
      <c r="QWK267" t="s">
        <v>595</v>
      </c>
      <c r="QWL267" t="s">
        <v>595</v>
      </c>
      <c r="QWM267" t="s">
        <v>595</v>
      </c>
      <c r="QWN267" t="s">
        <v>595</v>
      </c>
      <c r="QWO267" t="s">
        <v>595</v>
      </c>
      <c r="QWP267" t="s">
        <v>595</v>
      </c>
      <c r="QWQ267" t="s">
        <v>595</v>
      </c>
      <c r="QWR267" t="s">
        <v>595</v>
      </c>
      <c r="QWS267" t="s">
        <v>595</v>
      </c>
      <c r="QWT267" t="s">
        <v>595</v>
      </c>
      <c r="QWU267" t="s">
        <v>595</v>
      </c>
      <c r="QWV267" t="s">
        <v>595</v>
      </c>
      <c r="QWW267" t="s">
        <v>595</v>
      </c>
      <c r="QWX267" t="s">
        <v>595</v>
      </c>
      <c r="QWY267" t="s">
        <v>595</v>
      </c>
      <c r="QWZ267" t="s">
        <v>595</v>
      </c>
      <c r="QXA267" t="s">
        <v>595</v>
      </c>
      <c r="QXB267" t="s">
        <v>595</v>
      </c>
      <c r="QXC267" t="s">
        <v>595</v>
      </c>
      <c r="QXD267" t="s">
        <v>595</v>
      </c>
      <c r="QXE267" t="s">
        <v>595</v>
      </c>
      <c r="QXF267" t="s">
        <v>595</v>
      </c>
      <c r="QXG267" t="s">
        <v>595</v>
      </c>
      <c r="QXH267" t="s">
        <v>595</v>
      </c>
      <c r="QXI267" t="s">
        <v>595</v>
      </c>
      <c r="QXJ267" t="s">
        <v>595</v>
      </c>
      <c r="QXK267" t="s">
        <v>595</v>
      </c>
      <c r="QXL267" t="s">
        <v>595</v>
      </c>
      <c r="QXM267" t="s">
        <v>595</v>
      </c>
      <c r="QXN267" t="s">
        <v>595</v>
      </c>
      <c r="QXO267" t="s">
        <v>595</v>
      </c>
      <c r="QXP267" t="s">
        <v>595</v>
      </c>
      <c r="QXQ267" t="s">
        <v>595</v>
      </c>
      <c r="QXR267" t="s">
        <v>595</v>
      </c>
      <c r="QXS267" t="s">
        <v>595</v>
      </c>
      <c r="QXT267" t="s">
        <v>595</v>
      </c>
      <c r="QXU267" t="s">
        <v>595</v>
      </c>
      <c r="QXV267" t="s">
        <v>595</v>
      </c>
      <c r="QXW267" t="s">
        <v>595</v>
      </c>
      <c r="QXX267" t="s">
        <v>595</v>
      </c>
      <c r="QXY267" t="s">
        <v>595</v>
      </c>
      <c r="QXZ267" t="s">
        <v>595</v>
      </c>
      <c r="QYA267" t="s">
        <v>595</v>
      </c>
      <c r="QYB267" t="s">
        <v>595</v>
      </c>
      <c r="QYC267" t="s">
        <v>595</v>
      </c>
      <c r="QYD267" t="s">
        <v>595</v>
      </c>
      <c r="QYE267" t="s">
        <v>595</v>
      </c>
      <c r="QYF267" t="s">
        <v>595</v>
      </c>
      <c r="QYG267" t="s">
        <v>595</v>
      </c>
      <c r="QYH267" t="s">
        <v>595</v>
      </c>
      <c r="QYI267" t="s">
        <v>595</v>
      </c>
      <c r="QYJ267" t="s">
        <v>595</v>
      </c>
      <c r="QYK267" t="s">
        <v>595</v>
      </c>
      <c r="QYL267" t="s">
        <v>595</v>
      </c>
      <c r="QYM267" t="s">
        <v>595</v>
      </c>
      <c r="QYN267" t="s">
        <v>595</v>
      </c>
      <c r="QYO267" t="s">
        <v>595</v>
      </c>
      <c r="QYP267" t="s">
        <v>595</v>
      </c>
      <c r="QYQ267" t="s">
        <v>595</v>
      </c>
      <c r="QYR267" t="s">
        <v>595</v>
      </c>
      <c r="QYS267" t="s">
        <v>595</v>
      </c>
      <c r="QYT267" t="s">
        <v>595</v>
      </c>
      <c r="QYU267" t="s">
        <v>595</v>
      </c>
      <c r="QYV267" t="s">
        <v>595</v>
      </c>
      <c r="QYW267" t="s">
        <v>595</v>
      </c>
      <c r="QYX267" t="s">
        <v>595</v>
      </c>
      <c r="QYY267" t="s">
        <v>595</v>
      </c>
      <c r="QYZ267" t="s">
        <v>595</v>
      </c>
      <c r="QZA267" t="s">
        <v>595</v>
      </c>
      <c r="QZB267" t="s">
        <v>595</v>
      </c>
      <c r="QZC267" t="s">
        <v>595</v>
      </c>
      <c r="QZD267" t="s">
        <v>595</v>
      </c>
      <c r="QZE267" t="s">
        <v>595</v>
      </c>
      <c r="QZF267" t="s">
        <v>595</v>
      </c>
      <c r="QZG267" t="s">
        <v>595</v>
      </c>
      <c r="QZH267" t="s">
        <v>595</v>
      </c>
      <c r="QZI267" t="s">
        <v>595</v>
      </c>
      <c r="QZJ267" t="s">
        <v>595</v>
      </c>
      <c r="QZK267" t="s">
        <v>595</v>
      </c>
      <c r="QZL267" t="s">
        <v>595</v>
      </c>
      <c r="QZM267" t="s">
        <v>595</v>
      </c>
      <c r="QZN267" t="s">
        <v>595</v>
      </c>
      <c r="QZO267" t="s">
        <v>595</v>
      </c>
      <c r="QZP267" t="s">
        <v>595</v>
      </c>
      <c r="QZQ267" t="s">
        <v>595</v>
      </c>
      <c r="QZR267" t="s">
        <v>595</v>
      </c>
      <c r="QZS267" t="s">
        <v>595</v>
      </c>
      <c r="QZT267" t="s">
        <v>595</v>
      </c>
      <c r="QZU267" t="s">
        <v>595</v>
      </c>
      <c r="QZV267" t="s">
        <v>595</v>
      </c>
      <c r="QZW267" t="s">
        <v>595</v>
      </c>
      <c r="QZX267" t="s">
        <v>595</v>
      </c>
      <c r="QZY267" t="s">
        <v>595</v>
      </c>
      <c r="QZZ267" t="s">
        <v>595</v>
      </c>
      <c r="RAA267" t="s">
        <v>595</v>
      </c>
      <c r="RAB267" t="s">
        <v>595</v>
      </c>
      <c r="RAC267" t="s">
        <v>595</v>
      </c>
      <c r="RAD267" t="s">
        <v>595</v>
      </c>
      <c r="RAE267" t="s">
        <v>595</v>
      </c>
      <c r="RAF267" t="s">
        <v>595</v>
      </c>
      <c r="RAG267" t="s">
        <v>595</v>
      </c>
      <c r="RAH267" t="s">
        <v>595</v>
      </c>
      <c r="RAI267" t="s">
        <v>595</v>
      </c>
      <c r="RAJ267" t="s">
        <v>595</v>
      </c>
      <c r="RAK267" t="s">
        <v>595</v>
      </c>
      <c r="RAL267" t="s">
        <v>595</v>
      </c>
      <c r="RAM267" t="s">
        <v>595</v>
      </c>
      <c r="RAN267" t="s">
        <v>595</v>
      </c>
      <c r="RAO267" t="s">
        <v>595</v>
      </c>
      <c r="RAP267" t="s">
        <v>595</v>
      </c>
      <c r="RAQ267" t="s">
        <v>595</v>
      </c>
      <c r="RAR267" t="s">
        <v>595</v>
      </c>
      <c r="RAS267" t="s">
        <v>595</v>
      </c>
      <c r="RAT267" t="s">
        <v>595</v>
      </c>
      <c r="RAU267" t="s">
        <v>595</v>
      </c>
      <c r="RAV267" t="s">
        <v>595</v>
      </c>
      <c r="RAW267" t="s">
        <v>595</v>
      </c>
      <c r="RAX267" t="s">
        <v>595</v>
      </c>
      <c r="RAY267" t="s">
        <v>595</v>
      </c>
      <c r="RAZ267" t="s">
        <v>595</v>
      </c>
      <c r="RBA267" t="s">
        <v>595</v>
      </c>
      <c r="RBB267" t="s">
        <v>595</v>
      </c>
      <c r="RBC267" t="s">
        <v>595</v>
      </c>
      <c r="RBD267" t="s">
        <v>595</v>
      </c>
      <c r="RBE267" t="s">
        <v>595</v>
      </c>
      <c r="RBF267" t="s">
        <v>595</v>
      </c>
      <c r="RBG267" t="s">
        <v>595</v>
      </c>
      <c r="RBH267" t="s">
        <v>595</v>
      </c>
      <c r="RBI267" t="s">
        <v>595</v>
      </c>
      <c r="RBJ267" t="s">
        <v>595</v>
      </c>
      <c r="RBK267" t="s">
        <v>595</v>
      </c>
      <c r="RBL267" t="s">
        <v>595</v>
      </c>
      <c r="RBM267" t="s">
        <v>595</v>
      </c>
      <c r="RBN267" t="s">
        <v>595</v>
      </c>
      <c r="RBO267" t="s">
        <v>595</v>
      </c>
      <c r="RBP267" t="s">
        <v>595</v>
      </c>
      <c r="RBQ267" t="s">
        <v>595</v>
      </c>
      <c r="RBR267" t="s">
        <v>595</v>
      </c>
      <c r="RBS267" t="s">
        <v>595</v>
      </c>
      <c r="RBT267" t="s">
        <v>595</v>
      </c>
      <c r="RBU267" t="s">
        <v>595</v>
      </c>
      <c r="RBV267" t="s">
        <v>595</v>
      </c>
      <c r="RBW267" t="s">
        <v>595</v>
      </c>
      <c r="RBX267" t="s">
        <v>595</v>
      </c>
      <c r="RBY267" t="s">
        <v>595</v>
      </c>
      <c r="RBZ267" t="s">
        <v>595</v>
      </c>
      <c r="RCA267" t="s">
        <v>595</v>
      </c>
      <c r="RCB267" t="s">
        <v>595</v>
      </c>
      <c r="RCC267" t="s">
        <v>595</v>
      </c>
      <c r="RCD267" t="s">
        <v>595</v>
      </c>
      <c r="RCE267" t="s">
        <v>595</v>
      </c>
      <c r="RCF267" t="s">
        <v>595</v>
      </c>
      <c r="RCG267" t="s">
        <v>595</v>
      </c>
      <c r="RCH267" t="s">
        <v>595</v>
      </c>
      <c r="RCI267" t="s">
        <v>595</v>
      </c>
      <c r="RCJ267" t="s">
        <v>595</v>
      </c>
      <c r="RCK267" t="s">
        <v>595</v>
      </c>
      <c r="RCL267" t="s">
        <v>595</v>
      </c>
      <c r="RCM267" t="s">
        <v>595</v>
      </c>
      <c r="RCN267" t="s">
        <v>595</v>
      </c>
      <c r="RCO267" t="s">
        <v>595</v>
      </c>
      <c r="RCP267" t="s">
        <v>595</v>
      </c>
      <c r="RCQ267" t="s">
        <v>595</v>
      </c>
      <c r="RCR267" t="s">
        <v>595</v>
      </c>
      <c r="RCS267" t="s">
        <v>595</v>
      </c>
      <c r="RCT267" t="s">
        <v>595</v>
      </c>
      <c r="RCU267" t="s">
        <v>595</v>
      </c>
      <c r="RCV267" t="s">
        <v>595</v>
      </c>
      <c r="RCW267" t="s">
        <v>595</v>
      </c>
      <c r="RCX267" t="s">
        <v>595</v>
      </c>
      <c r="RCY267" t="s">
        <v>595</v>
      </c>
      <c r="RCZ267" t="s">
        <v>595</v>
      </c>
      <c r="RDA267" t="s">
        <v>595</v>
      </c>
      <c r="RDB267" t="s">
        <v>595</v>
      </c>
      <c r="RDC267" t="s">
        <v>595</v>
      </c>
      <c r="RDD267" t="s">
        <v>595</v>
      </c>
      <c r="RDE267" t="s">
        <v>595</v>
      </c>
      <c r="RDF267" t="s">
        <v>595</v>
      </c>
      <c r="RDG267" t="s">
        <v>595</v>
      </c>
      <c r="RDH267" t="s">
        <v>595</v>
      </c>
      <c r="RDI267" t="s">
        <v>595</v>
      </c>
      <c r="RDJ267" t="s">
        <v>595</v>
      </c>
      <c r="RDK267" t="s">
        <v>595</v>
      </c>
      <c r="RDL267" t="s">
        <v>595</v>
      </c>
      <c r="RDM267" t="s">
        <v>595</v>
      </c>
      <c r="RDN267" t="s">
        <v>595</v>
      </c>
      <c r="RDO267" t="s">
        <v>595</v>
      </c>
      <c r="RDP267" t="s">
        <v>595</v>
      </c>
      <c r="RDQ267" t="s">
        <v>595</v>
      </c>
      <c r="RDR267" t="s">
        <v>595</v>
      </c>
      <c r="RDS267" t="s">
        <v>595</v>
      </c>
      <c r="RDT267" t="s">
        <v>595</v>
      </c>
      <c r="RDU267" t="s">
        <v>595</v>
      </c>
      <c r="RDV267" t="s">
        <v>595</v>
      </c>
      <c r="RDW267" t="s">
        <v>595</v>
      </c>
      <c r="RDX267" t="s">
        <v>595</v>
      </c>
      <c r="RDY267" t="s">
        <v>595</v>
      </c>
      <c r="RDZ267" t="s">
        <v>595</v>
      </c>
      <c r="REA267" t="s">
        <v>595</v>
      </c>
      <c r="REB267" t="s">
        <v>595</v>
      </c>
      <c r="REC267" t="s">
        <v>595</v>
      </c>
      <c r="RED267" t="s">
        <v>595</v>
      </c>
      <c r="REE267" t="s">
        <v>595</v>
      </c>
      <c r="REF267" t="s">
        <v>595</v>
      </c>
      <c r="REG267" t="s">
        <v>595</v>
      </c>
      <c r="REH267" t="s">
        <v>595</v>
      </c>
      <c r="REI267" t="s">
        <v>595</v>
      </c>
      <c r="REJ267" t="s">
        <v>595</v>
      </c>
      <c r="REK267" t="s">
        <v>595</v>
      </c>
      <c r="REL267" t="s">
        <v>595</v>
      </c>
      <c r="REM267" t="s">
        <v>595</v>
      </c>
      <c r="REN267" t="s">
        <v>595</v>
      </c>
      <c r="REO267" t="s">
        <v>595</v>
      </c>
      <c r="REP267" t="s">
        <v>595</v>
      </c>
      <c r="REQ267" t="s">
        <v>595</v>
      </c>
      <c r="RER267" t="s">
        <v>595</v>
      </c>
      <c r="RES267" t="s">
        <v>595</v>
      </c>
      <c r="RET267" t="s">
        <v>595</v>
      </c>
      <c r="REU267" t="s">
        <v>595</v>
      </c>
      <c r="REV267" t="s">
        <v>595</v>
      </c>
      <c r="REW267" t="s">
        <v>595</v>
      </c>
      <c r="REX267" t="s">
        <v>595</v>
      </c>
      <c r="REY267" t="s">
        <v>595</v>
      </c>
      <c r="REZ267" t="s">
        <v>595</v>
      </c>
      <c r="RFA267" t="s">
        <v>595</v>
      </c>
      <c r="RFB267" t="s">
        <v>595</v>
      </c>
      <c r="RFC267" t="s">
        <v>595</v>
      </c>
      <c r="RFD267" t="s">
        <v>595</v>
      </c>
      <c r="RFE267" t="s">
        <v>595</v>
      </c>
      <c r="RFF267" t="s">
        <v>595</v>
      </c>
      <c r="RFG267" t="s">
        <v>595</v>
      </c>
      <c r="RFH267" t="s">
        <v>595</v>
      </c>
      <c r="RFI267" t="s">
        <v>595</v>
      </c>
      <c r="RFJ267" t="s">
        <v>595</v>
      </c>
      <c r="RFK267" t="s">
        <v>595</v>
      </c>
      <c r="RFL267" t="s">
        <v>595</v>
      </c>
      <c r="RFM267" t="s">
        <v>595</v>
      </c>
      <c r="RFN267" t="s">
        <v>595</v>
      </c>
      <c r="RFO267" t="s">
        <v>595</v>
      </c>
      <c r="RFP267" t="s">
        <v>595</v>
      </c>
      <c r="RFQ267" t="s">
        <v>595</v>
      </c>
      <c r="RFR267" t="s">
        <v>595</v>
      </c>
      <c r="RFS267" t="s">
        <v>595</v>
      </c>
      <c r="RFT267" t="s">
        <v>595</v>
      </c>
      <c r="RFU267" t="s">
        <v>595</v>
      </c>
      <c r="RFV267" t="s">
        <v>595</v>
      </c>
      <c r="RFW267" t="s">
        <v>595</v>
      </c>
      <c r="RFX267" t="s">
        <v>595</v>
      </c>
      <c r="RFY267" t="s">
        <v>595</v>
      </c>
      <c r="RFZ267" t="s">
        <v>595</v>
      </c>
      <c r="RGA267" t="s">
        <v>595</v>
      </c>
      <c r="RGB267" t="s">
        <v>595</v>
      </c>
      <c r="RGC267" t="s">
        <v>595</v>
      </c>
      <c r="RGD267" t="s">
        <v>595</v>
      </c>
      <c r="RGE267" t="s">
        <v>595</v>
      </c>
      <c r="RGF267" t="s">
        <v>595</v>
      </c>
      <c r="RGG267" t="s">
        <v>595</v>
      </c>
      <c r="RGH267" t="s">
        <v>595</v>
      </c>
      <c r="RGI267" t="s">
        <v>595</v>
      </c>
      <c r="RGJ267" t="s">
        <v>595</v>
      </c>
      <c r="RGK267" t="s">
        <v>595</v>
      </c>
      <c r="RGL267" t="s">
        <v>595</v>
      </c>
      <c r="RGM267" t="s">
        <v>595</v>
      </c>
      <c r="RGN267" t="s">
        <v>595</v>
      </c>
      <c r="RGO267" t="s">
        <v>595</v>
      </c>
      <c r="RGP267" t="s">
        <v>595</v>
      </c>
      <c r="RGQ267" t="s">
        <v>595</v>
      </c>
      <c r="RGR267" t="s">
        <v>595</v>
      </c>
      <c r="RGS267" t="s">
        <v>595</v>
      </c>
      <c r="RGT267" t="s">
        <v>595</v>
      </c>
      <c r="RGU267" t="s">
        <v>595</v>
      </c>
      <c r="RGV267" t="s">
        <v>595</v>
      </c>
      <c r="RGW267" t="s">
        <v>595</v>
      </c>
      <c r="RGX267" t="s">
        <v>595</v>
      </c>
      <c r="RGY267" t="s">
        <v>595</v>
      </c>
      <c r="RGZ267" t="s">
        <v>595</v>
      </c>
      <c r="RHA267" t="s">
        <v>595</v>
      </c>
      <c r="RHB267" t="s">
        <v>595</v>
      </c>
      <c r="RHC267" t="s">
        <v>595</v>
      </c>
      <c r="RHD267" t="s">
        <v>595</v>
      </c>
      <c r="RHE267" t="s">
        <v>595</v>
      </c>
      <c r="RHF267" t="s">
        <v>595</v>
      </c>
      <c r="RHG267" t="s">
        <v>595</v>
      </c>
      <c r="RHH267" t="s">
        <v>595</v>
      </c>
      <c r="RHI267" t="s">
        <v>595</v>
      </c>
      <c r="RHJ267" t="s">
        <v>595</v>
      </c>
      <c r="RHK267" t="s">
        <v>595</v>
      </c>
      <c r="RHL267" t="s">
        <v>595</v>
      </c>
      <c r="RHM267" t="s">
        <v>595</v>
      </c>
      <c r="RHN267" t="s">
        <v>595</v>
      </c>
      <c r="RHO267" t="s">
        <v>595</v>
      </c>
      <c r="RHP267" t="s">
        <v>595</v>
      </c>
      <c r="RHQ267" t="s">
        <v>595</v>
      </c>
      <c r="RHR267" t="s">
        <v>595</v>
      </c>
      <c r="RHS267" t="s">
        <v>595</v>
      </c>
      <c r="RHT267" t="s">
        <v>595</v>
      </c>
      <c r="RHU267" t="s">
        <v>595</v>
      </c>
      <c r="RHV267" t="s">
        <v>595</v>
      </c>
      <c r="RHW267" t="s">
        <v>595</v>
      </c>
      <c r="RHX267" t="s">
        <v>595</v>
      </c>
      <c r="RHY267" t="s">
        <v>595</v>
      </c>
      <c r="RHZ267" t="s">
        <v>595</v>
      </c>
      <c r="RIA267" t="s">
        <v>595</v>
      </c>
      <c r="RIB267" t="s">
        <v>595</v>
      </c>
      <c r="RIC267" t="s">
        <v>595</v>
      </c>
      <c r="RID267" t="s">
        <v>595</v>
      </c>
      <c r="RIE267" t="s">
        <v>595</v>
      </c>
      <c r="RIF267" t="s">
        <v>595</v>
      </c>
      <c r="RIG267" t="s">
        <v>595</v>
      </c>
      <c r="RIH267" t="s">
        <v>595</v>
      </c>
      <c r="RII267" t="s">
        <v>595</v>
      </c>
      <c r="RIJ267" t="s">
        <v>595</v>
      </c>
      <c r="RIK267" t="s">
        <v>595</v>
      </c>
      <c r="RIL267" t="s">
        <v>595</v>
      </c>
      <c r="RIM267" t="s">
        <v>595</v>
      </c>
      <c r="RIN267" t="s">
        <v>595</v>
      </c>
      <c r="RIO267" t="s">
        <v>595</v>
      </c>
      <c r="RIP267" t="s">
        <v>595</v>
      </c>
      <c r="RIQ267" t="s">
        <v>595</v>
      </c>
      <c r="RIR267" t="s">
        <v>595</v>
      </c>
      <c r="RIS267" t="s">
        <v>595</v>
      </c>
      <c r="RIT267" t="s">
        <v>595</v>
      </c>
      <c r="RIU267" t="s">
        <v>595</v>
      </c>
      <c r="RIV267" t="s">
        <v>595</v>
      </c>
      <c r="RIW267" t="s">
        <v>595</v>
      </c>
      <c r="RIX267" t="s">
        <v>595</v>
      </c>
      <c r="RIY267" t="s">
        <v>595</v>
      </c>
      <c r="RIZ267" t="s">
        <v>595</v>
      </c>
      <c r="RJA267" t="s">
        <v>595</v>
      </c>
      <c r="RJB267" t="s">
        <v>595</v>
      </c>
      <c r="RJC267" t="s">
        <v>595</v>
      </c>
      <c r="RJD267" t="s">
        <v>595</v>
      </c>
      <c r="RJE267" t="s">
        <v>595</v>
      </c>
      <c r="RJF267" t="s">
        <v>595</v>
      </c>
      <c r="RJG267" t="s">
        <v>595</v>
      </c>
      <c r="RJH267" t="s">
        <v>595</v>
      </c>
      <c r="RJI267" t="s">
        <v>595</v>
      </c>
      <c r="RJJ267" t="s">
        <v>595</v>
      </c>
      <c r="RJK267" t="s">
        <v>595</v>
      </c>
      <c r="RJL267" t="s">
        <v>595</v>
      </c>
      <c r="RJM267" t="s">
        <v>595</v>
      </c>
      <c r="RJN267" t="s">
        <v>595</v>
      </c>
      <c r="RJO267" t="s">
        <v>595</v>
      </c>
      <c r="RJP267" t="s">
        <v>595</v>
      </c>
      <c r="RJQ267" t="s">
        <v>595</v>
      </c>
      <c r="RJR267" t="s">
        <v>595</v>
      </c>
      <c r="RJS267" t="s">
        <v>595</v>
      </c>
      <c r="RJT267" t="s">
        <v>595</v>
      </c>
      <c r="RJU267" t="s">
        <v>595</v>
      </c>
      <c r="RJV267" t="s">
        <v>595</v>
      </c>
      <c r="RJW267" t="s">
        <v>595</v>
      </c>
      <c r="RJX267" t="s">
        <v>595</v>
      </c>
      <c r="RJY267" t="s">
        <v>595</v>
      </c>
      <c r="RJZ267" t="s">
        <v>595</v>
      </c>
      <c r="RKA267" t="s">
        <v>595</v>
      </c>
      <c r="RKB267" t="s">
        <v>595</v>
      </c>
      <c r="RKC267" t="s">
        <v>595</v>
      </c>
      <c r="RKD267" t="s">
        <v>595</v>
      </c>
      <c r="RKE267" t="s">
        <v>595</v>
      </c>
      <c r="RKF267" t="s">
        <v>595</v>
      </c>
      <c r="RKG267" t="s">
        <v>595</v>
      </c>
      <c r="RKH267" t="s">
        <v>595</v>
      </c>
      <c r="RKI267" t="s">
        <v>595</v>
      </c>
      <c r="RKJ267" t="s">
        <v>595</v>
      </c>
      <c r="RKK267" t="s">
        <v>595</v>
      </c>
      <c r="RKL267" t="s">
        <v>595</v>
      </c>
      <c r="RKM267" t="s">
        <v>595</v>
      </c>
      <c r="RKN267" t="s">
        <v>595</v>
      </c>
      <c r="RKO267" t="s">
        <v>595</v>
      </c>
      <c r="RKP267" t="s">
        <v>595</v>
      </c>
      <c r="RKQ267" t="s">
        <v>595</v>
      </c>
      <c r="RKR267" t="s">
        <v>595</v>
      </c>
      <c r="RKS267" t="s">
        <v>595</v>
      </c>
      <c r="RKT267" t="s">
        <v>595</v>
      </c>
      <c r="RKU267" t="s">
        <v>595</v>
      </c>
      <c r="RKV267" t="s">
        <v>595</v>
      </c>
      <c r="RKW267" t="s">
        <v>595</v>
      </c>
      <c r="RKX267" t="s">
        <v>595</v>
      </c>
      <c r="RKY267" t="s">
        <v>595</v>
      </c>
      <c r="RKZ267" t="s">
        <v>595</v>
      </c>
      <c r="RLA267" t="s">
        <v>595</v>
      </c>
      <c r="RLB267" t="s">
        <v>595</v>
      </c>
      <c r="RLC267" t="s">
        <v>595</v>
      </c>
      <c r="RLD267" t="s">
        <v>595</v>
      </c>
      <c r="RLE267" t="s">
        <v>595</v>
      </c>
      <c r="RLF267" t="s">
        <v>595</v>
      </c>
      <c r="RLG267" t="s">
        <v>595</v>
      </c>
      <c r="RLH267" t="s">
        <v>595</v>
      </c>
      <c r="RLI267" t="s">
        <v>595</v>
      </c>
      <c r="RLJ267" t="s">
        <v>595</v>
      </c>
      <c r="RLK267" t="s">
        <v>595</v>
      </c>
      <c r="RLL267" t="s">
        <v>595</v>
      </c>
      <c r="RLM267" t="s">
        <v>595</v>
      </c>
      <c r="RLN267" t="s">
        <v>595</v>
      </c>
      <c r="RLO267" t="s">
        <v>595</v>
      </c>
      <c r="RLP267" t="s">
        <v>595</v>
      </c>
      <c r="RLQ267" t="s">
        <v>595</v>
      </c>
      <c r="RLR267" t="s">
        <v>595</v>
      </c>
      <c r="RLS267" t="s">
        <v>595</v>
      </c>
      <c r="RLT267" t="s">
        <v>595</v>
      </c>
      <c r="RLU267" t="s">
        <v>595</v>
      </c>
      <c r="RLV267" t="s">
        <v>595</v>
      </c>
      <c r="RLW267" t="s">
        <v>595</v>
      </c>
      <c r="RLX267" t="s">
        <v>595</v>
      </c>
      <c r="RLY267" t="s">
        <v>595</v>
      </c>
      <c r="RLZ267" t="s">
        <v>595</v>
      </c>
      <c r="RMA267" t="s">
        <v>595</v>
      </c>
      <c r="RMB267" t="s">
        <v>595</v>
      </c>
      <c r="RMC267" t="s">
        <v>595</v>
      </c>
      <c r="RMD267" t="s">
        <v>595</v>
      </c>
      <c r="RME267" t="s">
        <v>595</v>
      </c>
      <c r="RMF267" t="s">
        <v>595</v>
      </c>
      <c r="RMG267" t="s">
        <v>595</v>
      </c>
      <c r="RMH267" t="s">
        <v>595</v>
      </c>
      <c r="RMI267" t="s">
        <v>595</v>
      </c>
      <c r="RMJ267" t="s">
        <v>595</v>
      </c>
      <c r="RMK267" t="s">
        <v>595</v>
      </c>
      <c r="RML267" t="s">
        <v>595</v>
      </c>
      <c r="RMM267" t="s">
        <v>595</v>
      </c>
      <c r="RMN267" t="s">
        <v>595</v>
      </c>
      <c r="RMO267" t="s">
        <v>595</v>
      </c>
      <c r="RMP267" t="s">
        <v>595</v>
      </c>
      <c r="RMQ267" t="s">
        <v>595</v>
      </c>
      <c r="RMR267" t="s">
        <v>595</v>
      </c>
      <c r="RMS267" t="s">
        <v>595</v>
      </c>
      <c r="RMT267" t="s">
        <v>595</v>
      </c>
      <c r="RMU267" t="s">
        <v>595</v>
      </c>
      <c r="RMV267" t="s">
        <v>595</v>
      </c>
      <c r="RMW267" t="s">
        <v>595</v>
      </c>
      <c r="RMX267" t="s">
        <v>595</v>
      </c>
      <c r="RMY267" t="s">
        <v>595</v>
      </c>
      <c r="RMZ267" t="s">
        <v>595</v>
      </c>
      <c r="RNA267" t="s">
        <v>595</v>
      </c>
      <c r="RNB267" t="s">
        <v>595</v>
      </c>
      <c r="RNC267" t="s">
        <v>595</v>
      </c>
      <c r="RND267" t="s">
        <v>595</v>
      </c>
      <c r="RNE267" t="s">
        <v>595</v>
      </c>
      <c r="RNF267" t="s">
        <v>595</v>
      </c>
      <c r="RNG267" t="s">
        <v>595</v>
      </c>
      <c r="RNH267" t="s">
        <v>595</v>
      </c>
      <c r="RNI267" t="s">
        <v>595</v>
      </c>
      <c r="RNJ267" t="s">
        <v>595</v>
      </c>
      <c r="RNK267" t="s">
        <v>595</v>
      </c>
      <c r="RNL267" t="s">
        <v>595</v>
      </c>
      <c r="RNM267" t="s">
        <v>595</v>
      </c>
      <c r="RNN267" t="s">
        <v>595</v>
      </c>
      <c r="RNO267" t="s">
        <v>595</v>
      </c>
      <c r="RNP267" t="s">
        <v>595</v>
      </c>
      <c r="RNQ267" t="s">
        <v>595</v>
      </c>
      <c r="RNR267" t="s">
        <v>595</v>
      </c>
      <c r="RNS267" t="s">
        <v>595</v>
      </c>
      <c r="RNT267" t="s">
        <v>595</v>
      </c>
      <c r="RNU267" t="s">
        <v>595</v>
      </c>
      <c r="RNV267" t="s">
        <v>595</v>
      </c>
      <c r="RNW267" t="s">
        <v>595</v>
      </c>
      <c r="RNX267" t="s">
        <v>595</v>
      </c>
      <c r="RNY267" t="s">
        <v>595</v>
      </c>
      <c r="RNZ267" t="s">
        <v>595</v>
      </c>
      <c r="ROA267" t="s">
        <v>595</v>
      </c>
      <c r="ROB267" t="s">
        <v>595</v>
      </c>
      <c r="ROC267" t="s">
        <v>595</v>
      </c>
      <c r="ROD267" t="s">
        <v>595</v>
      </c>
      <c r="ROE267" t="s">
        <v>595</v>
      </c>
      <c r="ROF267" t="s">
        <v>595</v>
      </c>
      <c r="ROG267" t="s">
        <v>595</v>
      </c>
      <c r="ROH267" t="s">
        <v>595</v>
      </c>
      <c r="ROI267" t="s">
        <v>595</v>
      </c>
      <c r="ROJ267" t="s">
        <v>595</v>
      </c>
      <c r="ROK267" t="s">
        <v>595</v>
      </c>
      <c r="ROL267" t="s">
        <v>595</v>
      </c>
      <c r="ROM267" t="s">
        <v>595</v>
      </c>
      <c r="RON267" t="s">
        <v>595</v>
      </c>
      <c r="ROO267" t="s">
        <v>595</v>
      </c>
      <c r="ROP267" t="s">
        <v>595</v>
      </c>
      <c r="ROQ267" t="s">
        <v>595</v>
      </c>
      <c r="ROR267" t="s">
        <v>595</v>
      </c>
      <c r="ROS267" t="s">
        <v>595</v>
      </c>
      <c r="ROT267" t="s">
        <v>595</v>
      </c>
      <c r="ROU267" t="s">
        <v>595</v>
      </c>
      <c r="ROV267" t="s">
        <v>595</v>
      </c>
      <c r="ROW267" t="s">
        <v>595</v>
      </c>
      <c r="ROX267" t="s">
        <v>595</v>
      </c>
      <c r="ROY267" t="s">
        <v>595</v>
      </c>
      <c r="ROZ267" t="s">
        <v>595</v>
      </c>
      <c r="RPA267" t="s">
        <v>595</v>
      </c>
      <c r="RPB267" t="s">
        <v>595</v>
      </c>
      <c r="RPC267" t="s">
        <v>595</v>
      </c>
      <c r="RPD267" t="s">
        <v>595</v>
      </c>
      <c r="RPE267" t="s">
        <v>595</v>
      </c>
      <c r="RPF267" t="s">
        <v>595</v>
      </c>
      <c r="RPG267" t="s">
        <v>595</v>
      </c>
      <c r="RPH267" t="s">
        <v>595</v>
      </c>
      <c r="RPI267" t="s">
        <v>595</v>
      </c>
      <c r="RPJ267" t="s">
        <v>595</v>
      </c>
      <c r="RPK267" t="s">
        <v>595</v>
      </c>
      <c r="RPL267" t="s">
        <v>595</v>
      </c>
      <c r="RPM267" t="s">
        <v>595</v>
      </c>
      <c r="RPN267" t="s">
        <v>595</v>
      </c>
      <c r="RPO267" t="s">
        <v>595</v>
      </c>
      <c r="RPP267" t="s">
        <v>595</v>
      </c>
      <c r="RPQ267" t="s">
        <v>595</v>
      </c>
      <c r="RPR267" t="s">
        <v>595</v>
      </c>
      <c r="RPS267" t="s">
        <v>595</v>
      </c>
      <c r="RPT267" t="s">
        <v>595</v>
      </c>
      <c r="RPU267" t="s">
        <v>595</v>
      </c>
      <c r="RPV267" t="s">
        <v>595</v>
      </c>
      <c r="RPW267" t="s">
        <v>595</v>
      </c>
      <c r="RPX267" t="s">
        <v>595</v>
      </c>
      <c r="RPY267" t="s">
        <v>595</v>
      </c>
      <c r="RPZ267" t="s">
        <v>595</v>
      </c>
      <c r="RQA267" t="s">
        <v>595</v>
      </c>
      <c r="RQB267" t="s">
        <v>595</v>
      </c>
      <c r="RQC267" t="s">
        <v>595</v>
      </c>
      <c r="RQD267" t="s">
        <v>595</v>
      </c>
      <c r="RQE267" t="s">
        <v>595</v>
      </c>
      <c r="RQF267" t="s">
        <v>595</v>
      </c>
      <c r="RQG267" t="s">
        <v>595</v>
      </c>
      <c r="RQH267" t="s">
        <v>595</v>
      </c>
      <c r="RQI267" t="s">
        <v>595</v>
      </c>
      <c r="RQJ267" t="s">
        <v>595</v>
      </c>
      <c r="RQK267" t="s">
        <v>595</v>
      </c>
      <c r="RQL267" t="s">
        <v>595</v>
      </c>
      <c r="RQM267" t="s">
        <v>595</v>
      </c>
      <c r="RQN267" t="s">
        <v>595</v>
      </c>
      <c r="RQO267" t="s">
        <v>595</v>
      </c>
      <c r="RQP267" t="s">
        <v>595</v>
      </c>
      <c r="RQQ267" t="s">
        <v>595</v>
      </c>
      <c r="RQR267" t="s">
        <v>595</v>
      </c>
      <c r="RQS267" t="s">
        <v>595</v>
      </c>
      <c r="RQT267" t="s">
        <v>595</v>
      </c>
      <c r="RQU267" t="s">
        <v>595</v>
      </c>
      <c r="RQV267" t="s">
        <v>595</v>
      </c>
      <c r="RQW267" t="s">
        <v>595</v>
      </c>
      <c r="RQX267" t="s">
        <v>595</v>
      </c>
      <c r="RQY267" t="s">
        <v>595</v>
      </c>
      <c r="RQZ267" t="s">
        <v>595</v>
      </c>
      <c r="RRA267" t="s">
        <v>595</v>
      </c>
      <c r="RRB267" t="s">
        <v>595</v>
      </c>
      <c r="RRC267" t="s">
        <v>595</v>
      </c>
      <c r="RRD267" t="s">
        <v>595</v>
      </c>
      <c r="RRE267" t="s">
        <v>595</v>
      </c>
      <c r="RRF267" t="s">
        <v>595</v>
      </c>
      <c r="RRG267" t="s">
        <v>595</v>
      </c>
      <c r="RRH267" t="s">
        <v>595</v>
      </c>
      <c r="RRI267" t="s">
        <v>595</v>
      </c>
      <c r="RRJ267" t="s">
        <v>595</v>
      </c>
      <c r="RRK267" t="s">
        <v>595</v>
      </c>
      <c r="RRL267" t="s">
        <v>595</v>
      </c>
      <c r="RRM267" t="s">
        <v>595</v>
      </c>
      <c r="RRN267" t="s">
        <v>595</v>
      </c>
      <c r="RRO267" t="s">
        <v>595</v>
      </c>
      <c r="RRP267" t="s">
        <v>595</v>
      </c>
      <c r="RRQ267" t="s">
        <v>595</v>
      </c>
      <c r="RRR267" t="s">
        <v>595</v>
      </c>
      <c r="RRS267" t="s">
        <v>595</v>
      </c>
      <c r="RRT267" t="s">
        <v>595</v>
      </c>
      <c r="RRU267" t="s">
        <v>595</v>
      </c>
      <c r="RRV267" t="s">
        <v>595</v>
      </c>
      <c r="RRW267" t="s">
        <v>595</v>
      </c>
      <c r="RRX267" t="s">
        <v>595</v>
      </c>
      <c r="RRY267" t="s">
        <v>595</v>
      </c>
      <c r="RRZ267" t="s">
        <v>595</v>
      </c>
      <c r="RSA267" t="s">
        <v>595</v>
      </c>
      <c r="RSB267" t="s">
        <v>595</v>
      </c>
      <c r="RSC267" t="s">
        <v>595</v>
      </c>
      <c r="RSD267" t="s">
        <v>595</v>
      </c>
      <c r="RSE267" t="s">
        <v>595</v>
      </c>
      <c r="RSF267" t="s">
        <v>595</v>
      </c>
      <c r="RSG267" t="s">
        <v>595</v>
      </c>
      <c r="RSH267" t="s">
        <v>595</v>
      </c>
      <c r="RSI267" t="s">
        <v>595</v>
      </c>
      <c r="RSJ267" t="s">
        <v>595</v>
      </c>
      <c r="RSK267" t="s">
        <v>595</v>
      </c>
      <c r="RSL267" t="s">
        <v>595</v>
      </c>
      <c r="RSM267" t="s">
        <v>595</v>
      </c>
      <c r="RSN267" t="s">
        <v>595</v>
      </c>
      <c r="RSO267" t="s">
        <v>595</v>
      </c>
      <c r="RSP267" t="s">
        <v>595</v>
      </c>
      <c r="RSQ267" t="s">
        <v>595</v>
      </c>
      <c r="RSR267" t="s">
        <v>595</v>
      </c>
      <c r="RSS267" t="s">
        <v>595</v>
      </c>
      <c r="RST267" t="s">
        <v>595</v>
      </c>
      <c r="RSU267" t="s">
        <v>595</v>
      </c>
      <c r="RSV267" t="s">
        <v>595</v>
      </c>
      <c r="RSW267" t="s">
        <v>595</v>
      </c>
      <c r="RSX267" t="s">
        <v>595</v>
      </c>
      <c r="RSY267" t="s">
        <v>595</v>
      </c>
      <c r="RSZ267" t="s">
        <v>595</v>
      </c>
      <c r="RTA267" t="s">
        <v>595</v>
      </c>
      <c r="RTB267" t="s">
        <v>595</v>
      </c>
      <c r="RTC267" t="s">
        <v>595</v>
      </c>
      <c r="RTD267" t="s">
        <v>595</v>
      </c>
      <c r="RTE267" t="s">
        <v>595</v>
      </c>
      <c r="RTF267" t="s">
        <v>595</v>
      </c>
      <c r="RTG267" t="s">
        <v>595</v>
      </c>
      <c r="RTH267" t="s">
        <v>595</v>
      </c>
      <c r="RTI267" t="s">
        <v>595</v>
      </c>
      <c r="RTJ267" t="s">
        <v>595</v>
      </c>
      <c r="RTK267" t="s">
        <v>595</v>
      </c>
      <c r="RTL267" t="s">
        <v>595</v>
      </c>
      <c r="RTM267" t="s">
        <v>595</v>
      </c>
      <c r="RTN267" t="s">
        <v>595</v>
      </c>
      <c r="RTO267" t="s">
        <v>595</v>
      </c>
      <c r="RTP267" t="s">
        <v>595</v>
      </c>
      <c r="RTQ267" t="s">
        <v>595</v>
      </c>
      <c r="RTR267" t="s">
        <v>595</v>
      </c>
      <c r="RTS267" t="s">
        <v>595</v>
      </c>
      <c r="RTT267" t="s">
        <v>595</v>
      </c>
      <c r="RTU267" t="s">
        <v>595</v>
      </c>
      <c r="RTV267" t="s">
        <v>595</v>
      </c>
      <c r="RTW267" t="s">
        <v>595</v>
      </c>
      <c r="RTX267" t="s">
        <v>595</v>
      </c>
      <c r="RTY267" t="s">
        <v>595</v>
      </c>
      <c r="RTZ267" t="s">
        <v>595</v>
      </c>
      <c r="RUA267" t="s">
        <v>595</v>
      </c>
      <c r="RUB267" t="s">
        <v>595</v>
      </c>
      <c r="RUC267" t="s">
        <v>595</v>
      </c>
      <c r="RUD267" t="s">
        <v>595</v>
      </c>
      <c r="RUE267" t="s">
        <v>595</v>
      </c>
      <c r="RUF267" t="s">
        <v>595</v>
      </c>
      <c r="RUG267" t="s">
        <v>595</v>
      </c>
      <c r="RUH267" t="s">
        <v>595</v>
      </c>
      <c r="RUI267" t="s">
        <v>595</v>
      </c>
      <c r="RUJ267" t="s">
        <v>595</v>
      </c>
      <c r="RUK267" t="s">
        <v>595</v>
      </c>
      <c r="RUL267" t="s">
        <v>595</v>
      </c>
      <c r="RUM267" t="s">
        <v>595</v>
      </c>
      <c r="RUN267" t="s">
        <v>595</v>
      </c>
      <c r="RUO267" t="s">
        <v>595</v>
      </c>
      <c r="RUP267" t="s">
        <v>595</v>
      </c>
      <c r="RUQ267" t="s">
        <v>595</v>
      </c>
      <c r="RUR267" t="s">
        <v>595</v>
      </c>
      <c r="RUS267" t="s">
        <v>595</v>
      </c>
      <c r="RUT267" t="s">
        <v>595</v>
      </c>
      <c r="RUU267" t="s">
        <v>595</v>
      </c>
      <c r="RUV267" t="s">
        <v>595</v>
      </c>
      <c r="RUW267" t="s">
        <v>595</v>
      </c>
      <c r="RUX267" t="s">
        <v>595</v>
      </c>
      <c r="RUY267" t="s">
        <v>595</v>
      </c>
      <c r="RUZ267" t="s">
        <v>595</v>
      </c>
      <c r="RVA267" t="s">
        <v>595</v>
      </c>
      <c r="RVB267" t="s">
        <v>595</v>
      </c>
      <c r="RVC267" t="s">
        <v>595</v>
      </c>
      <c r="RVD267" t="s">
        <v>595</v>
      </c>
      <c r="RVE267" t="s">
        <v>595</v>
      </c>
      <c r="RVF267" t="s">
        <v>595</v>
      </c>
      <c r="RVG267" t="s">
        <v>595</v>
      </c>
      <c r="RVH267" t="s">
        <v>595</v>
      </c>
      <c r="RVI267" t="s">
        <v>595</v>
      </c>
      <c r="RVJ267" t="s">
        <v>595</v>
      </c>
      <c r="RVK267" t="s">
        <v>595</v>
      </c>
      <c r="RVL267" t="s">
        <v>595</v>
      </c>
      <c r="RVM267" t="s">
        <v>595</v>
      </c>
      <c r="RVN267" t="s">
        <v>595</v>
      </c>
      <c r="RVO267" t="s">
        <v>595</v>
      </c>
      <c r="RVP267" t="s">
        <v>595</v>
      </c>
      <c r="RVQ267" t="s">
        <v>595</v>
      </c>
      <c r="RVR267" t="s">
        <v>595</v>
      </c>
      <c r="RVS267" t="s">
        <v>595</v>
      </c>
      <c r="RVT267" t="s">
        <v>595</v>
      </c>
      <c r="RVU267" t="s">
        <v>595</v>
      </c>
      <c r="RVV267" t="s">
        <v>595</v>
      </c>
      <c r="RVW267" t="s">
        <v>595</v>
      </c>
      <c r="RVX267" t="s">
        <v>595</v>
      </c>
      <c r="RVY267" t="s">
        <v>595</v>
      </c>
      <c r="RVZ267" t="s">
        <v>595</v>
      </c>
      <c r="RWA267" t="s">
        <v>595</v>
      </c>
      <c r="RWB267" t="s">
        <v>595</v>
      </c>
      <c r="RWC267" t="s">
        <v>595</v>
      </c>
      <c r="RWD267" t="s">
        <v>595</v>
      </c>
      <c r="RWE267" t="s">
        <v>595</v>
      </c>
      <c r="RWF267" t="s">
        <v>595</v>
      </c>
      <c r="RWG267" t="s">
        <v>595</v>
      </c>
      <c r="RWH267" t="s">
        <v>595</v>
      </c>
      <c r="RWI267" t="s">
        <v>595</v>
      </c>
      <c r="RWJ267" t="s">
        <v>595</v>
      </c>
      <c r="RWK267" t="s">
        <v>595</v>
      </c>
      <c r="RWL267" t="s">
        <v>595</v>
      </c>
      <c r="RWM267" t="s">
        <v>595</v>
      </c>
      <c r="RWN267" t="s">
        <v>595</v>
      </c>
      <c r="RWO267" t="s">
        <v>595</v>
      </c>
      <c r="RWP267" t="s">
        <v>595</v>
      </c>
      <c r="RWQ267" t="s">
        <v>595</v>
      </c>
      <c r="RWR267" t="s">
        <v>595</v>
      </c>
      <c r="RWS267" t="s">
        <v>595</v>
      </c>
      <c r="RWT267" t="s">
        <v>595</v>
      </c>
      <c r="RWU267" t="s">
        <v>595</v>
      </c>
      <c r="RWV267" t="s">
        <v>595</v>
      </c>
      <c r="RWW267" t="s">
        <v>595</v>
      </c>
      <c r="RWX267" t="s">
        <v>595</v>
      </c>
      <c r="RWY267" t="s">
        <v>595</v>
      </c>
      <c r="RWZ267" t="s">
        <v>595</v>
      </c>
      <c r="RXA267" t="s">
        <v>595</v>
      </c>
      <c r="RXB267" t="s">
        <v>595</v>
      </c>
      <c r="RXC267" t="s">
        <v>595</v>
      </c>
      <c r="RXD267" t="s">
        <v>595</v>
      </c>
      <c r="RXE267" t="s">
        <v>595</v>
      </c>
      <c r="RXF267" t="s">
        <v>595</v>
      </c>
      <c r="RXG267" t="s">
        <v>595</v>
      </c>
      <c r="RXH267" t="s">
        <v>595</v>
      </c>
      <c r="RXI267" t="s">
        <v>595</v>
      </c>
      <c r="RXJ267" t="s">
        <v>595</v>
      </c>
      <c r="RXK267" t="s">
        <v>595</v>
      </c>
      <c r="RXL267" t="s">
        <v>595</v>
      </c>
      <c r="RXM267" t="s">
        <v>595</v>
      </c>
      <c r="RXN267" t="s">
        <v>595</v>
      </c>
      <c r="RXO267" t="s">
        <v>595</v>
      </c>
      <c r="RXP267" t="s">
        <v>595</v>
      </c>
      <c r="RXQ267" t="s">
        <v>595</v>
      </c>
      <c r="RXR267" t="s">
        <v>595</v>
      </c>
      <c r="RXS267" t="s">
        <v>595</v>
      </c>
      <c r="RXT267" t="s">
        <v>595</v>
      </c>
      <c r="RXU267" t="s">
        <v>595</v>
      </c>
      <c r="RXV267" t="s">
        <v>595</v>
      </c>
      <c r="RXW267" t="s">
        <v>595</v>
      </c>
      <c r="RXX267" t="s">
        <v>595</v>
      </c>
      <c r="RXY267" t="s">
        <v>595</v>
      </c>
      <c r="RXZ267" t="s">
        <v>595</v>
      </c>
      <c r="RYA267" t="s">
        <v>595</v>
      </c>
      <c r="RYB267" t="s">
        <v>595</v>
      </c>
      <c r="RYC267" t="s">
        <v>595</v>
      </c>
      <c r="RYD267" t="s">
        <v>595</v>
      </c>
      <c r="RYE267" t="s">
        <v>595</v>
      </c>
      <c r="RYF267" t="s">
        <v>595</v>
      </c>
      <c r="RYG267" t="s">
        <v>595</v>
      </c>
      <c r="RYH267" t="s">
        <v>595</v>
      </c>
      <c r="RYI267" t="s">
        <v>595</v>
      </c>
      <c r="RYJ267" t="s">
        <v>595</v>
      </c>
      <c r="RYK267" t="s">
        <v>595</v>
      </c>
      <c r="RYL267" t="s">
        <v>595</v>
      </c>
      <c r="RYM267" t="s">
        <v>595</v>
      </c>
      <c r="RYN267" t="s">
        <v>595</v>
      </c>
      <c r="RYO267" t="s">
        <v>595</v>
      </c>
      <c r="RYP267" t="s">
        <v>595</v>
      </c>
      <c r="RYQ267" t="s">
        <v>595</v>
      </c>
      <c r="RYR267" t="s">
        <v>595</v>
      </c>
      <c r="RYS267" t="s">
        <v>595</v>
      </c>
      <c r="RYT267" t="s">
        <v>595</v>
      </c>
      <c r="RYU267" t="s">
        <v>595</v>
      </c>
      <c r="RYV267" t="s">
        <v>595</v>
      </c>
      <c r="RYW267" t="s">
        <v>595</v>
      </c>
      <c r="RYX267" t="s">
        <v>595</v>
      </c>
      <c r="RYY267" t="s">
        <v>595</v>
      </c>
      <c r="RYZ267" t="s">
        <v>595</v>
      </c>
      <c r="RZA267" t="s">
        <v>595</v>
      </c>
      <c r="RZB267" t="s">
        <v>595</v>
      </c>
      <c r="RZC267" t="s">
        <v>595</v>
      </c>
      <c r="RZD267" t="s">
        <v>595</v>
      </c>
      <c r="RZE267" t="s">
        <v>595</v>
      </c>
      <c r="RZF267" t="s">
        <v>595</v>
      </c>
      <c r="RZG267" t="s">
        <v>595</v>
      </c>
      <c r="RZH267" t="s">
        <v>595</v>
      </c>
      <c r="RZI267" t="s">
        <v>595</v>
      </c>
      <c r="RZJ267" t="s">
        <v>595</v>
      </c>
      <c r="RZK267" t="s">
        <v>595</v>
      </c>
      <c r="RZL267" t="s">
        <v>595</v>
      </c>
      <c r="RZM267" t="s">
        <v>595</v>
      </c>
      <c r="RZN267" t="s">
        <v>595</v>
      </c>
      <c r="RZO267" t="s">
        <v>595</v>
      </c>
      <c r="RZP267" t="s">
        <v>595</v>
      </c>
      <c r="RZQ267" t="s">
        <v>595</v>
      </c>
      <c r="RZR267" t="s">
        <v>595</v>
      </c>
      <c r="RZS267" t="s">
        <v>595</v>
      </c>
      <c r="RZT267" t="s">
        <v>595</v>
      </c>
      <c r="RZU267" t="s">
        <v>595</v>
      </c>
      <c r="RZV267" t="s">
        <v>595</v>
      </c>
      <c r="RZW267" t="s">
        <v>595</v>
      </c>
      <c r="RZX267" t="s">
        <v>595</v>
      </c>
      <c r="RZY267" t="s">
        <v>595</v>
      </c>
      <c r="RZZ267" t="s">
        <v>595</v>
      </c>
      <c r="SAA267" t="s">
        <v>595</v>
      </c>
      <c r="SAB267" t="s">
        <v>595</v>
      </c>
      <c r="SAC267" t="s">
        <v>595</v>
      </c>
      <c r="SAD267" t="s">
        <v>595</v>
      </c>
      <c r="SAE267" t="s">
        <v>595</v>
      </c>
      <c r="SAF267" t="s">
        <v>595</v>
      </c>
      <c r="SAG267" t="s">
        <v>595</v>
      </c>
      <c r="SAH267" t="s">
        <v>595</v>
      </c>
      <c r="SAI267" t="s">
        <v>595</v>
      </c>
      <c r="SAJ267" t="s">
        <v>595</v>
      </c>
      <c r="SAK267" t="s">
        <v>595</v>
      </c>
      <c r="SAL267" t="s">
        <v>595</v>
      </c>
      <c r="SAM267" t="s">
        <v>595</v>
      </c>
      <c r="SAN267" t="s">
        <v>595</v>
      </c>
      <c r="SAO267" t="s">
        <v>595</v>
      </c>
      <c r="SAP267" t="s">
        <v>595</v>
      </c>
      <c r="SAQ267" t="s">
        <v>595</v>
      </c>
      <c r="SAR267" t="s">
        <v>595</v>
      </c>
      <c r="SAS267" t="s">
        <v>595</v>
      </c>
      <c r="SAT267" t="s">
        <v>595</v>
      </c>
      <c r="SAU267" t="s">
        <v>595</v>
      </c>
      <c r="SAV267" t="s">
        <v>595</v>
      </c>
      <c r="SAW267" t="s">
        <v>595</v>
      </c>
      <c r="SAX267" t="s">
        <v>595</v>
      </c>
      <c r="SAY267" t="s">
        <v>595</v>
      </c>
      <c r="SAZ267" t="s">
        <v>595</v>
      </c>
      <c r="SBA267" t="s">
        <v>595</v>
      </c>
      <c r="SBB267" t="s">
        <v>595</v>
      </c>
      <c r="SBC267" t="s">
        <v>595</v>
      </c>
      <c r="SBD267" t="s">
        <v>595</v>
      </c>
      <c r="SBE267" t="s">
        <v>595</v>
      </c>
      <c r="SBF267" t="s">
        <v>595</v>
      </c>
      <c r="SBG267" t="s">
        <v>595</v>
      </c>
      <c r="SBH267" t="s">
        <v>595</v>
      </c>
      <c r="SBI267" t="s">
        <v>595</v>
      </c>
      <c r="SBJ267" t="s">
        <v>595</v>
      </c>
      <c r="SBK267" t="s">
        <v>595</v>
      </c>
      <c r="SBL267" t="s">
        <v>595</v>
      </c>
      <c r="SBM267" t="s">
        <v>595</v>
      </c>
      <c r="SBN267" t="s">
        <v>595</v>
      </c>
      <c r="SBO267" t="s">
        <v>595</v>
      </c>
      <c r="SBP267" t="s">
        <v>595</v>
      </c>
      <c r="SBQ267" t="s">
        <v>595</v>
      </c>
      <c r="SBR267" t="s">
        <v>595</v>
      </c>
      <c r="SBS267" t="s">
        <v>595</v>
      </c>
      <c r="SBT267" t="s">
        <v>595</v>
      </c>
      <c r="SBU267" t="s">
        <v>595</v>
      </c>
      <c r="SBV267" t="s">
        <v>595</v>
      </c>
      <c r="SBW267" t="s">
        <v>595</v>
      </c>
      <c r="SBX267" t="s">
        <v>595</v>
      </c>
      <c r="SBY267" t="s">
        <v>595</v>
      </c>
      <c r="SBZ267" t="s">
        <v>595</v>
      </c>
      <c r="SCA267" t="s">
        <v>595</v>
      </c>
      <c r="SCB267" t="s">
        <v>595</v>
      </c>
      <c r="SCC267" t="s">
        <v>595</v>
      </c>
      <c r="SCD267" t="s">
        <v>595</v>
      </c>
      <c r="SCE267" t="s">
        <v>595</v>
      </c>
      <c r="SCF267" t="s">
        <v>595</v>
      </c>
      <c r="SCG267" t="s">
        <v>595</v>
      </c>
      <c r="SCH267" t="s">
        <v>595</v>
      </c>
      <c r="SCI267" t="s">
        <v>595</v>
      </c>
      <c r="SCJ267" t="s">
        <v>595</v>
      </c>
      <c r="SCK267" t="s">
        <v>595</v>
      </c>
      <c r="SCL267" t="s">
        <v>595</v>
      </c>
      <c r="SCM267" t="s">
        <v>595</v>
      </c>
      <c r="SCN267" t="s">
        <v>595</v>
      </c>
      <c r="SCO267" t="s">
        <v>595</v>
      </c>
      <c r="SCP267" t="s">
        <v>595</v>
      </c>
      <c r="SCQ267" t="s">
        <v>595</v>
      </c>
      <c r="SCR267" t="s">
        <v>595</v>
      </c>
      <c r="SCS267" t="s">
        <v>595</v>
      </c>
      <c r="SCT267" t="s">
        <v>595</v>
      </c>
      <c r="SCU267" t="s">
        <v>595</v>
      </c>
      <c r="SCV267" t="s">
        <v>595</v>
      </c>
      <c r="SCW267" t="s">
        <v>595</v>
      </c>
      <c r="SCX267" t="s">
        <v>595</v>
      </c>
      <c r="SCY267" t="s">
        <v>595</v>
      </c>
      <c r="SCZ267" t="s">
        <v>595</v>
      </c>
      <c r="SDA267" t="s">
        <v>595</v>
      </c>
      <c r="SDB267" t="s">
        <v>595</v>
      </c>
      <c r="SDC267" t="s">
        <v>595</v>
      </c>
      <c r="SDD267" t="s">
        <v>595</v>
      </c>
      <c r="SDE267" t="s">
        <v>595</v>
      </c>
      <c r="SDF267" t="s">
        <v>595</v>
      </c>
      <c r="SDG267" t="s">
        <v>595</v>
      </c>
      <c r="SDH267" t="s">
        <v>595</v>
      </c>
      <c r="SDI267" t="s">
        <v>595</v>
      </c>
      <c r="SDJ267" t="s">
        <v>595</v>
      </c>
      <c r="SDK267" t="s">
        <v>595</v>
      </c>
      <c r="SDL267" t="s">
        <v>595</v>
      </c>
      <c r="SDM267" t="s">
        <v>595</v>
      </c>
      <c r="SDN267" t="s">
        <v>595</v>
      </c>
      <c r="SDO267" t="s">
        <v>595</v>
      </c>
      <c r="SDP267" t="s">
        <v>595</v>
      </c>
      <c r="SDQ267" t="s">
        <v>595</v>
      </c>
      <c r="SDR267" t="s">
        <v>595</v>
      </c>
      <c r="SDS267" t="s">
        <v>595</v>
      </c>
      <c r="SDT267" t="s">
        <v>595</v>
      </c>
      <c r="SDU267" t="s">
        <v>595</v>
      </c>
      <c r="SDV267" t="s">
        <v>595</v>
      </c>
      <c r="SDW267" t="s">
        <v>595</v>
      </c>
      <c r="SDX267" t="s">
        <v>595</v>
      </c>
      <c r="SDY267" t="s">
        <v>595</v>
      </c>
      <c r="SDZ267" t="s">
        <v>595</v>
      </c>
      <c r="SEA267" t="s">
        <v>595</v>
      </c>
      <c r="SEB267" t="s">
        <v>595</v>
      </c>
      <c r="SEC267" t="s">
        <v>595</v>
      </c>
      <c r="SED267" t="s">
        <v>595</v>
      </c>
      <c r="SEE267" t="s">
        <v>595</v>
      </c>
      <c r="SEF267" t="s">
        <v>595</v>
      </c>
      <c r="SEG267" t="s">
        <v>595</v>
      </c>
      <c r="SEH267" t="s">
        <v>595</v>
      </c>
      <c r="SEI267" t="s">
        <v>595</v>
      </c>
      <c r="SEJ267" t="s">
        <v>595</v>
      </c>
      <c r="SEK267" t="s">
        <v>595</v>
      </c>
      <c r="SEL267" t="s">
        <v>595</v>
      </c>
      <c r="SEM267" t="s">
        <v>595</v>
      </c>
      <c r="SEN267" t="s">
        <v>595</v>
      </c>
      <c r="SEO267" t="s">
        <v>595</v>
      </c>
      <c r="SEP267" t="s">
        <v>595</v>
      </c>
      <c r="SEQ267" t="s">
        <v>595</v>
      </c>
      <c r="SER267" t="s">
        <v>595</v>
      </c>
      <c r="SES267" t="s">
        <v>595</v>
      </c>
      <c r="SET267" t="s">
        <v>595</v>
      </c>
      <c r="SEU267" t="s">
        <v>595</v>
      </c>
      <c r="SEV267" t="s">
        <v>595</v>
      </c>
      <c r="SEW267" t="s">
        <v>595</v>
      </c>
      <c r="SEX267" t="s">
        <v>595</v>
      </c>
      <c r="SEY267" t="s">
        <v>595</v>
      </c>
      <c r="SEZ267" t="s">
        <v>595</v>
      </c>
      <c r="SFA267" t="s">
        <v>595</v>
      </c>
      <c r="SFB267" t="s">
        <v>595</v>
      </c>
      <c r="SFC267" t="s">
        <v>595</v>
      </c>
      <c r="SFD267" t="s">
        <v>595</v>
      </c>
      <c r="SFE267" t="s">
        <v>595</v>
      </c>
      <c r="SFF267" t="s">
        <v>595</v>
      </c>
      <c r="SFG267" t="s">
        <v>595</v>
      </c>
      <c r="SFH267" t="s">
        <v>595</v>
      </c>
      <c r="SFI267" t="s">
        <v>595</v>
      </c>
      <c r="SFJ267" t="s">
        <v>595</v>
      </c>
      <c r="SFK267" t="s">
        <v>595</v>
      </c>
      <c r="SFL267" t="s">
        <v>595</v>
      </c>
      <c r="SFM267" t="s">
        <v>595</v>
      </c>
      <c r="SFN267" t="s">
        <v>595</v>
      </c>
      <c r="SFO267" t="s">
        <v>595</v>
      </c>
      <c r="SFP267" t="s">
        <v>595</v>
      </c>
      <c r="SFQ267" t="s">
        <v>595</v>
      </c>
      <c r="SFR267" t="s">
        <v>595</v>
      </c>
      <c r="SFS267" t="s">
        <v>595</v>
      </c>
      <c r="SFT267" t="s">
        <v>595</v>
      </c>
      <c r="SFU267" t="s">
        <v>595</v>
      </c>
      <c r="SFV267" t="s">
        <v>595</v>
      </c>
      <c r="SFW267" t="s">
        <v>595</v>
      </c>
      <c r="SFX267" t="s">
        <v>595</v>
      </c>
      <c r="SFY267" t="s">
        <v>595</v>
      </c>
      <c r="SFZ267" t="s">
        <v>595</v>
      </c>
      <c r="SGA267" t="s">
        <v>595</v>
      </c>
      <c r="SGB267" t="s">
        <v>595</v>
      </c>
      <c r="SGC267" t="s">
        <v>595</v>
      </c>
      <c r="SGD267" t="s">
        <v>595</v>
      </c>
      <c r="SGE267" t="s">
        <v>595</v>
      </c>
      <c r="SGF267" t="s">
        <v>595</v>
      </c>
      <c r="SGG267" t="s">
        <v>595</v>
      </c>
      <c r="SGH267" t="s">
        <v>595</v>
      </c>
      <c r="SGI267" t="s">
        <v>595</v>
      </c>
      <c r="SGJ267" t="s">
        <v>595</v>
      </c>
      <c r="SGK267" t="s">
        <v>595</v>
      </c>
      <c r="SGL267" t="s">
        <v>595</v>
      </c>
      <c r="SGM267" t="s">
        <v>595</v>
      </c>
      <c r="SGN267" t="s">
        <v>595</v>
      </c>
      <c r="SGO267" t="s">
        <v>595</v>
      </c>
      <c r="SGP267" t="s">
        <v>595</v>
      </c>
      <c r="SGQ267" t="s">
        <v>595</v>
      </c>
      <c r="SGR267" t="s">
        <v>595</v>
      </c>
      <c r="SGS267" t="s">
        <v>595</v>
      </c>
      <c r="SGT267" t="s">
        <v>595</v>
      </c>
      <c r="SGU267" t="s">
        <v>595</v>
      </c>
      <c r="SGV267" t="s">
        <v>595</v>
      </c>
      <c r="SGW267" t="s">
        <v>595</v>
      </c>
      <c r="SGX267" t="s">
        <v>595</v>
      </c>
      <c r="SGY267" t="s">
        <v>595</v>
      </c>
      <c r="SGZ267" t="s">
        <v>595</v>
      </c>
      <c r="SHA267" t="s">
        <v>595</v>
      </c>
      <c r="SHB267" t="s">
        <v>595</v>
      </c>
      <c r="SHC267" t="s">
        <v>595</v>
      </c>
      <c r="SHD267" t="s">
        <v>595</v>
      </c>
      <c r="SHE267" t="s">
        <v>595</v>
      </c>
      <c r="SHF267" t="s">
        <v>595</v>
      </c>
      <c r="SHG267" t="s">
        <v>595</v>
      </c>
      <c r="SHH267" t="s">
        <v>595</v>
      </c>
      <c r="SHI267" t="s">
        <v>595</v>
      </c>
      <c r="SHJ267" t="s">
        <v>595</v>
      </c>
      <c r="SHK267" t="s">
        <v>595</v>
      </c>
      <c r="SHL267" t="s">
        <v>595</v>
      </c>
      <c r="SHM267" t="s">
        <v>595</v>
      </c>
      <c r="SHN267" t="s">
        <v>595</v>
      </c>
      <c r="SHO267" t="s">
        <v>595</v>
      </c>
      <c r="SHP267" t="s">
        <v>595</v>
      </c>
      <c r="SHQ267" t="s">
        <v>595</v>
      </c>
      <c r="SHR267" t="s">
        <v>595</v>
      </c>
      <c r="SHS267" t="s">
        <v>595</v>
      </c>
      <c r="SHT267" t="s">
        <v>595</v>
      </c>
      <c r="SHU267" t="s">
        <v>595</v>
      </c>
      <c r="SHV267" t="s">
        <v>595</v>
      </c>
      <c r="SHW267" t="s">
        <v>595</v>
      </c>
      <c r="SHX267" t="s">
        <v>595</v>
      </c>
      <c r="SHY267" t="s">
        <v>595</v>
      </c>
      <c r="SHZ267" t="s">
        <v>595</v>
      </c>
      <c r="SIA267" t="s">
        <v>595</v>
      </c>
      <c r="SIB267" t="s">
        <v>595</v>
      </c>
      <c r="SIC267" t="s">
        <v>595</v>
      </c>
      <c r="SID267" t="s">
        <v>595</v>
      </c>
      <c r="SIE267" t="s">
        <v>595</v>
      </c>
      <c r="SIF267" t="s">
        <v>595</v>
      </c>
      <c r="SIG267" t="s">
        <v>595</v>
      </c>
      <c r="SIH267" t="s">
        <v>595</v>
      </c>
      <c r="SII267" t="s">
        <v>595</v>
      </c>
      <c r="SIJ267" t="s">
        <v>595</v>
      </c>
      <c r="SIK267" t="s">
        <v>595</v>
      </c>
      <c r="SIL267" t="s">
        <v>595</v>
      </c>
      <c r="SIM267" t="s">
        <v>595</v>
      </c>
      <c r="SIN267" t="s">
        <v>595</v>
      </c>
      <c r="SIO267" t="s">
        <v>595</v>
      </c>
      <c r="SIP267" t="s">
        <v>595</v>
      </c>
      <c r="SIQ267" t="s">
        <v>595</v>
      </c>
      <c r="SIR267" t="s">
        <v>595</v>
      </c>
      <c r="SIS267" t="s">
        <v>595</v>
      </c>
      <c r="SIT267" t="s">
        <v>595</v>
      </c>
      <c r="SIU267" t="s">
        <v>595</v>
      </c>
      <c r="SIV267" t="s">
        <v>595</v>
      </c>
      <c r="SIW267" t="s">
        <v>595</v>
      </c>
      <c r="SIX267" t="s">
        <v>595</v>
      </c>
      <c r="SIY267" t="s">
        <v>595</v>
      </c>
      <c r="SIZ267" t="s">
        <v>595</v>
      </c>
      <c r="SJA267" t="s">
        <v>595</v>
      </c>
      <c r="SJB267" t="s">
        <v>595</v>
      </c>
      <c r="SJC267" t="s">
        <v>595</v>
      </c>
      <c r="SJD267" t="s">
        <v>595</v>
      </c>
      <c r="SJE267" t="s">
        <v>595</v>
      </c>
      <c r="SJF267" t="s">
        <v>595</v>
      </c>
      <c r="SJG267" t="s">
        <v>595</v>
      </c>
      <c r="SJH267" t="s">
        <v>595</v>
      </c>
      <c r="SJI267" t="s">
        <v>595</v>
      </c>
      <c r="SJJ267" t="s">
        <v>595</v>
      </c>
      <c r="SJK267" t="s">
        <v>595</v>
      </c>
      <c r="SJL267" t="s">
        <v>595</v>
      </c>
      <c r="SJM267" t="s">
        <v>595</v>
      </c>
      <c r="SJN267" t="s">
        <v>595</v>
      </c>
      <c r="SJO267" t="s">
        <v>595</v>
      </c>
      <c r="SJP267" t="s">
        <v>595</v>
      </c>
      <c r="SJQ267" t="s">
        <v>595</v>
      </c>
      <c r="SJR267" t="s">
        <v>595</v>
      </c>
      <c r="SJS267" t="s">
        <v>595</v>
      </c>
      <c r="SJT267" t="s">
        <v>595</v>
      </c>
      <c r="SJU267" t="s">
        <v>595</v>
      </c>
      <c r="SJV267" t="s">
        <v>595</v>
      </c>
      <c r="SJW267" t="s">
        <v>595</v>
      </c>
      <c r="SJX267" t="s">
        <v>595</v>
      </c>
      <c r="SJY267" t="s">
        <v>595</v>
      </c>
      <c r="SJZ267" t="s">
        <v>595</v>
      </c>
      <c r="SKA267" t="s">
        <v>595</v>
      </c>
      <c r="SKB267" t="s">
        <v>595</v>
      </c>
      <c r="SKC267" t="s">
        <v>595</v>
      </c>
      <c r="SKD267" t="s">
        <v>595</v>
      </c>
      <c r="SKE267" t="s">
        <v>595</v>
      </c>
      <c r="SKF267" t="s">
        <v>595</v>
      </c>
      <c r="SKG267" t="s">
        <v>595</v>
      </c>
      <c r="SKH267" t="s">
        <v>595</v>
      </c>
      <c r="SKI267" t="s">
        <v>595</v>
      </c>
      <c r="SKJ267" t="s">
        <v>595</v>
      </c>
      <c r="SKK267" t="s">
        <v>595</v>
      </c>
      <c r="SKL267" t="s">
        <v>595</v>
      </c>
      <c r="SKM267" t="s">
        <v>595</v>
      </c>
      <c r="SKN267" t="s">
        <v>595</v>
      </c>
      <c r="SKO267" t="s">
        <v>595</v>
      </c>
      <c r="SKP267" t="s">
        <v>595</v>
      </c>
      <c r="SKQ267" t="s">
        <v>595</v>
      </c>
      <c r="SKR267" t="s">
        <v>595</v>
      </c>
      <c r="SKS267" t="s">
        <v>595</v>
      </c>
      <c r="SKT267" t="s">
        <v>595</v>
      </c>
      <c r="SKU267" t="s">
        <v>595</v>
      </c>
      <c r="SKV267" t="s">
        <v>595</v>
      </c>
      <c r="SKW267" t="s">
        <v>595</v>
      </c>
      <c r="SKX267" t="s">
        <v>595</v>
      </c>
      <c r="SKY267" t="s">
        <v>595</v>
      </c>
      <c r="SKZ267" t="s">
        <v>595</v>
      </c>
      <c r="SLA267" t="s">
        <v>595</v>
      </c>
      <c r="SLB267" t="s">
        <v>595</v>
      </c>
      <c r="SLC267" t="s">
        <v>595</v>
      </c>
      <c r="SLD267" t="s">
        <v>595</v>
      </c>
      <c r="SLE267" t="s">
        <v>595</v>
      </c>
      <c r="SLF267" t="s">
        <v>595</v>
      </c>
      <c r="SLG267" t="s">
        <v>595</v>
      </c>
      <c r="SLH267" t="s">
        <v>595</v>
      </c>
      <c r="SLI267" t="s">
        <v>595</v>
      </c>
      <c r="SLJ267" t="s">
        <v>595</v>
      </c>
      <c r="SLK267" t="s">
        <v>595</v>
      </c>
      <c r="SLL267" t="s">
        <v>595</v>
      </c>
      <c r="SLM267" t="s">
        <v>595</v>
      </c>
      <c r="SLN267" t="s">
        <v>595</v>
      </c>
      <c r="SLO267" t="s">
        <v>595</v>
      </c>
      <c r="SLP267" t="s">
        <v>595</v>
      </c>
      <c r="SLQ267" t="s">
        <v>595</v>
      </c>
      <c r="SLR267" t="s">
        <v>595</v>
      </c>
      <c r="SLS267" t="s">
        <v>595</v>
      </c>
      <c r="SLT267" t="s">
        <v>595</v>
      </c>
      <c r="SLU267" t="s">
        <v>595</v>
      </c>
      <c r="SLV267" t="s">
        <v>595</v>
      </c>
      <c r="SLW267" t="s">
        <v>595</v>
      </c>
      <c r="SLX267" t="s">
        <v>595</v>
      </c>
      <c r="SLY267" t="s">
        <v>595</v>
      </c>
      <c r="SLZ267" t="s">
        <v>595</v>
      </c>
      <c r="SMA267" t="s">
        <v>595</v>
      </c>
      <c r="SMB267" t="s">
        <v>595</v>
      </c>
      <c r="SMC267" t="s">
        <v>595</v>
      </c>
      <c r="SMD267" t="s">
        <v>595</v>
      </c>
      <c r="SME267" t="s">
        <v>595</v>
      </c>
      <c r="SMF267" t="s">
        <v>595</v>
      </c>
      <c r="SMG267" t="s">
        <v>595</v>
      </c>
      <c r="SMH267" t="s">
        <v>595</v>
      </c>
      <c r="SMI267" t="s">
        <v>595</v>
      </c>
      <c r="SMJ267" t="s">
        <v>595</v>
      </c>
      <c r="SMK267" t="s">
        <v>595</v>
      </c>
      <c r="SML267" t="s">
        <v>595</v>
      </c>
      <c r="SMM267" t="s">
        <v>595</v>
      </c>
      <c r="SMN267" t="s">
        <v>595</v>
      </c>
      <c r="SMO267" t="s">
        <v>595</v>
      </c>
      <c r="SMP267" t="s">
        <v>595</v>
      </c>
      <c r="SMQ267" t="s">
        <v>595</v>
      </c>
      <c r="SMR267" t="s">
        <v>595</v>
      </c>
      <c r="SMS267" t="s">
        <v>595</v>
      </c>
      <c r="SMT267" t="s">
        <v>595</v>
      </c>
      <c r="SMU267" t="s">
        <v>595</v>
      </c>
      <c r="SMV267" t="s">
        <v>595</v>
      </c>
      <c r="SMW267" t="s">
        <v>595</v>
      </c>
      <c r="SMX267" t="s">
        <v>595</v>
      </c>
      <c r="SMY267" t="s">
        <v>595</v>
      </c>
      <c r="SMZ267" t="s">
        <v>595</v>
      </c>
      <c r="SNA267" t="s">
        <v>595</v>
      </c>
      <c r="SNB267" t="s">
        <v>595</v>
      </c>
      <c r="SNC267" t="s">
        <v>595</v>
      </c>
      <c r="SND267" t="s">
        <v>595</v>
      </c>
      <c r="SNE267" t="s">
        <v>595</v>
      </c>
      <c r="SNF267" t="s">
        <v>595</v>
      </c>
      <c r="SNG267" t="s">
        <v>595</v>
      </c>
      <c r="SNH267" t="s">
        <v>595</v>
      </c>
      <c r="SNI267" t="s">
        <v>595</v>
      </c>
      <c r="SNJ267" t="s">
        <v>595</v>
      </c>
      <c r="SNK267" t="s">
        <v>595</v>
      </c>
      <c r="SNL267" t="s">
        <v>595</v>
      </c>
      <c r="SNM267" t="s">
        <v>595</v>
      </c>
      <c r="SNN267" t="s">
        <v>595</v>
      </c>
      <c r="SNO267" t="s">
        <v>595</v>
      </c>
      <c r="SNP267" t="s">
        <v>595</v>
      </c>
      <c r="SNQ267" t="s">
        <v>595</v>
      </c>
      <c r="SNR267" t="s">
        <v>595</v>
      </c>
      <c r="SNS267" t="s">
        <v>595</v>
      </c>
      <c r="SNT267" t="s">
        <v>595</v>
      </c>
      <c r="SNU267" t="s">
        <v>595</v>
      </c>
      <c r="SNV267" t="s">
        <v>595</v>
      </c>
      <c r="SNW267" t="s">
        <v>595</v>
      </c>
      <c r="SNX267" t="s">
        <v>595</v>
      </c>
      <c r="SNY267" t="s">
        <v>595</v>
      </c>
      <c r="SNZ267" t="s">
        <v>595</v>
      </c>
      <c r="SOA267" t="s">
        <v>595</v>
      </c>
      <c r="SOB267" t="s">
        <v>595</v>
      </c>
      <c r="SOC267" t="s">
        <v>595</v>
      </c>
      <c r="SOD267" t="s">
        <v>595</v>
      </c>
      <c r="SOE267" t="s">
        <v>595</v>
      </c>
      <c r="SOF267" t="s">
        <v>595</v>
      </c>
      <c r="SOG267" t="s">
        <v>595</v>
      </c>
      <c r="SOH267" t="s">
        <v>595</v>
      </c>
      <c r="SOI267" t="s">
        <v>595</v>
      </c>
      <c r="SOJ267" t="s">
        <v>595</v>
      </c>
      <c r="SOK267" t="s">
        <v>595</v>
      </c>
      <c r="SOL267" t="s">
        <v>595</v>
      </c>
      <c r="SOM267" t="s">
        <v>595</v>
      </c>
      <c r="SON267" t="s">
        <v>595</v>
      </c>
      <c r="SOO267" t="s">
        <v>595</v>
      </c>
      <c r="SOP267" t="s">
        <v>595</v>
      </c>
      <c r="SOQ267" t="s">
        <v>595</v>
      </c>
      <c r="SOR267" t="s">
        <v>595</v>
      </c>
      <c r="SOS267" t="s">
        <v>595</v>
      </c>
      <c r="SOT267" t="s">
        <v>595</v>
      </c>
      <c r="SOU267" t="s">
        <v>595</v>
      </c>
      <c r="SOV267" t="s">
        <v>595</v>
      </c>
      <c r="SOW267" t="s">
        <v>595</v>
      </c>
      <c r="SOX267" t="s">
        <v>595</v>
      </c>
      <c r="SOY267" t="s">
        <v>595</v>
      </c>
      <c r="SOZ267" t="s">
        <v>595</v>
      </c>
      <c r="SPA267" t="s">
        <v>595</v>
      </c>
      <c r="SPB267" t="s">
        <v>595</v>
      </c>
      <c r="SPC267" t="s">
        <v>595</v>
      </c>
      <c r="SPD267" t="s">
        <v>595</v>
      </c>
      <c r="SPE267" t="s">
        <v>595</v>
      </c>
      <c r="SPF267" t="s">
        <v>595</v>
      </c>
      <c r="SPG267" t="s">
        <v>595</v>
      </c>
      <c r="SPH267" t="s">
        <v>595</v>
      </c>
      <c r="SPI267" t="s">
        <v>595</v>
      </c>
      <c r="SPJ267" t="s">
        <v>595</v>
      </c>
      <c r="SPK267" t="s">
        <v>595</v>
      </c>
      <c r="SPL267" t="s">
        <v>595</v>
      </c>
      <c r="SPM267" t="s">
        <v>595</v>
      </c>
      <c r="SPN267" t="s">
        <v>595</v>
      </c>
      <c r="SPO267" t="s">
        <v>595</v>
      </c>
      <c r="SPP267" t="s">
        <v>595</v>
      </c>
      <c r="SPQ267" t="s">
        <v>595</v>
      </c>
      <c r="SPR267" t="s">
        <v>595</v>
      </c>
      <c r="SPS267" t="s">
        <v>595</v>
      </c>
      <c r="SPT267" t="s">
        <v>595</v>
      </c>
      <c r="SPU267" t="s">
        <v>595</v>
      </c>
      <c r="SPV267" t="s">
        <v>595</v>
      </c>
      <c r="SPW267" t="s">
        <v>595</v>
      </c>
      <c r="SPX267" t="s">
        <v>595</v>
      </c>
      <c r="SPY267" t="s">
        <v>595</v>
      </c>
      <c r="SPZ267" t="s">
        <v>595</v>
      </c>
      <c r="SQA267" t="s">
        <v>595</v>
      </c>
      <c r="SQB267" t="s">
        <v>595</v>
      </c>
      <c r="SQC267" t="s">
        <v>595</v>
      </c>
      <c r="SQD267" t="s">
        <v>595</v>
      </c>
      <c r="SQE267" t="s">
        <v>595</v>
      </c>
      <c r="SQF267" t="s">
        <v>595</v>
      </c>
      <c r="SQG267" t="s">
        <v>595</v>
      </c>
      <c r="SQH267" t="s">
        <v>595</v>
      </c>
      <c r="SQI267" t="s">
        <v>595</v>
      </c>
      <c r="SQJ267" t="s">
        <v>595</v>
      </c>
      <c r="SQK267" t="s">
        <v>595</v>
      </c>
      <c r="SQL267" t="s">
        <v>595</v>
      </c>
      <c r="SQM267" t="s">
        <v>595</v>
      </c>
      <c r="SQN267" t="s">
        <v>595</v>
      </c>
      <c r="SQO267" t="s">
        <v>595</v>
      </c>
      <c r="SQP267" t="s">
        <v>595</v>
      </c>
      <c r="SQQ267" t="s">
        <v>595</v>
      </c>
      <c r="SQR267" t="s">
        <v>595</v>
      </c>
      <c r="SQS267" t="s">
        <v>595</v>
      </c>
      <c r="SQT267" t="s">
        <v>595</v>
      </c>
      <c r="SQU267" t="s">
        <v>595</v>
      </c>
      <c r="SQV267" t="s">
        <v>595</v>
      </c>
      <c r="SQW267" t="s">
        <v>595</v>
      </c>
      <c r="SQX267" t="s">
        <v>595</v>
      </c>
      <c r="SQY267" t="s">
        <v>595</v>
      </c>
      <c r="SQZ267" t="s">
        <v>595</v>
      </c>
      <c r="SRA267" t="s">
        <v>595</v>
      </c>
      <c r="SRB267" t="s">
        <v>595</v>
      </c>
      <c r="SRC267" t="s">
        <v>595</v>
      </c>
      <c r="SRD267" t="s">
        <v>595</v>
      </c>
      <c r="SRE267" t="s">
        <v>595</v>
      </c>
      <c r="SRF267" t="s">
        <v>595</v>
      </c>
      <c r="SRG267" t="s">
        <v>595</v>
      </c>
      <c r="SRH267" t="s">
        <v>595</v>
      </c>
      <c r="SRI267" t="s">
        <v>595</v>
      </c>
      <c r="SRJ267" t="s">
        <v>595</v>
      </c>
      <c r="SRK267" t="s">
        <v>595</v>
      </c>
      <c r="SRL267" t="s">
        <v>595</v>
      </c>
      <c r="SRM267" t="s">
        <v>595</v>
      </c>
      <c r="SRN267" t="s">
        <v>595</v>
      </c>
      <c r="SRO267" t="s">
        <v>595</v>
      </c>
      <c r="SRP267" t="s">
        <v>595</v>
      </c>
      <c r="SRQ267" t="s">
        <v>595</v>
      </c>
      <c r="SRR267" t="s">
        <v>595</v>
      </c>
      <c r="SRS267" t="s">
        <v>595</v>
      </c>
      <c r="SRT267" t="s">
        <v>595</v>
      </c>
      <c r="SRU267" t="s">
        <v>595</v>
      </c>
      <c r="SRV267" t="s">
        <v>595</v>
      </c>
      <c r="SRW267" t="s">
        <v>595</v>
      </c>
      <c r="SRX267" t="s">
        <v>595</v>
      </c>
      <c r="SRY267" t="s">
        <v>595</v>
      </c>
      <c r="SRZ267" t="s">
        <v>595</v>
      </c>
      <c r="SSA267" t="s">
        <v>595</v>
      </c>
      <c r="SSB267" t="s">
        <v>595</v>
      </c>
      <c r="SSC267" t="s">
        <v>595</v>
      </c>
      <c r="SSD267" t="s">
        <v>595</v>
      </c>
      <c r="SSE267" t="s">
        <v>595</v>
      </c>
      <c r="SSF267" t="s">
        <v>595</v>
      </c>
      <c r="SSG267" t="s">
        <v>595</v>
      </c>
      <c r="SSH267" t="s">
        <v>595</v>
      </c>
      <c r="SSI267" t="s">
        <v>595</v>
      </c>
      <c r="SSJ267" t="s">
        <v>595</v>
      </c>
      <c r="SSK267" t="s">
        <v>595</v>
      </c>
      <c r="SSL267" t="s">
        <v>595</v>
      </c>
      <c r="SSM267" t="s">
        <v>595</v>
      </c>
      <c r="SSN267" t="s">
        <v>595</v>
      </c>
      <c r="SSO267" t="s">
        <v>595</v>
      </c>
      <c r="SSP267" t="s">
        <v>595</v>
      </c>
      <c r="SSQ267" t="s">
        <v>595</v>
      </c>
      <c r="SSR267" t="s">
        <v>595</v>
      </c>
      <c r="SSS267" t="s">
        <v>595</v>
      </c>
      <c r="SST267" t="s">
        <v>595</v>
      </c>
      <c r="SSU267" t="s">
        <v>595</v>
      </c>
      <c r="SSV267" t="s">
        <v>595</v>
      </c>
      <c r="SSW267" t="s">
        <v>595</v>
      </c>
      <c r="SSX267" t="s">
        <v>595</v>
      </c>
      <c r="SSY267" t="s">
        <v>595</v>
      </c>
      <c r="SSZ267" t="s">
        <v>595</v>
      </c>
      <c r="STA267" t="s">
        <v>595</v>
      </c>
      <c r="STB267" t="s">
        <v>595</v>
      </c>
      <c r="STC267" t="s">
        <v>595</v>
      </c>
      <c r="STD267" t="s">
        <v>595</v>
      </c>
      <c r="STE267" t="s">
        <v>595</v>
      </c>
      <c r="STF267" t="s">
        <v>595</v>
      </c>
      <c r="STG267" t="s">
        <v>595</v>
      </c>
      <c r="STH267" t="s">
        <v>595</v>
      </c>
      <c r="STI267" t="s">
        <v>595</v>
      </c>
      <c r="STJ267" t="s">
        <v>595</v>
      </c>
      <c r="STK267" t="s">
        <v>595</v>
      </c>
      <c r="STL267" t="s">
        <v>595</v>
      </c>
      <c r="STM267" t="s">
        <v>595</v>
      </c>
      <c r="STN267" t="s">
        <v>595</v>
      </c>
      <c r="STO267" t="s">
        <v>595</v>
      </c>
      <c r="STP267" t="s">
        <v>595</v>
      </c>
      <c r="STQ267" t="s">
        <v>595</v>
      </c>
      <c r="STR267" t="s">
        <v>595</v>
      </c>
      <c r="STS267" t="s">
        <v>595</v>
      </c>
      <c r="STT267" t="s">
        <v>595</v>
      </c>
      <c r="STU267" t="s">
        <v>595</v>
      </c>
      <c r="STV267" t="s">
        <v>595</v>
      </c>
      <c r="STW267" t="s">
        <v>595</v>
      </c>
      <c r="STX267" t="s">
        <v>595</v>
      </c>
      <c r="STY267" t="s">
        <v>595</v>
      </c>
      <c r="STZ267" t="s">
        <v>595</v>
      </c>
      <c r="SUA267" t="s">
        <v>595</v>
      </c>
      <c r="SUB267" t="s">
        <v>595</v>
      </c>
      <c r="SUC267" t="s">
        <v>595</v>
      </c>
      <c r="SUD267" t="s">
        <v>595</v>
      </c>
      <c r="SUE267" t="s">
        <v>595</v>
      </c>
      <c r="SUF267" t="s">
        <v>595</v>
      </c>
      <c r="SUG267" t="s">
        <v>595</v>
      </c>
      <c r="SUH267" t="s">
        <v>595</v>
      </c>
      <c r="SUI267" t="s">
        <v>595</v>
      </c>
      <c r="SUJ267" t="s">
        <v>595</v>
      </c>
      <c r="SUK267" t="s">
        <v>595</v>
      </c>
      <c r="SUL267" t="s">
        <v>595</v>
      </c>
      <c r="SUM267" t="s">
        <v>595</v>
      </c>
      <c r="SUN267" t="s">
        <v>595</v>
      </c>
      <c r="SUO267" t="s">
        <v>595</v>
      </c>
      <c r="SUP267" t="s">
        <v>595</v>
      </c>
      <c r="SUQ267" t="s">
        <v>595</v>
      </c>
      <c r="SUR267" t="s">
        <v>595</v>
      </c>
      <c r="SUS267" t="s">
        <v>595</v>
      </c>
      <c r="SUT267" t="s">
        <v>595</v>
      </c>
      <c r="SUU267" t="s">
        <v>595</v>
      </c>
      <c r="SUV267" t="s">
        <v>595</v>
      </c>
      <c r="SUW267" t="s">
        <v>595</v>
      </c>
      <c r="SUX267" t="s">
        <v>595</v>
      </c>
      <c r="SUY267" t="s">
        <v>595</v>
      </c>
      <c r="SUZ267" t="s">
        <v>595</v>
      </c>
      <c r="SVA267" t="s">
        <v>595</v>
      </c>
      <c r="SVB267" t="s">
        <v>595</v>
      </c>
      <c r="SVC267" t="s">
        <v>595</v>
      </c>
      <c r="SVD267" t="s">
        <v>595</v>
      </c>
      <c r="SVE267" t="s">
        <v>595</v>
      </c>
      <c r="SVF267" t="s">
        <v>595</v>
      </c>
      <c r="SVG267" t="s">
        <v>595</v>
      </c>
      <c r="SVH267" t="s">
        <v>595</v>
      </c>
      <c r="SVI267" t="s">
        <v>595</v>
      </c>
      <c r="SVJ267" t="s">
        <v>595</v>
      </c>
      <c r="SVK267" t="s">
        <v>595</v>
      </c>
      <c r="SVL267" t="s">
        <v>595</v>
      </c>
      <c r="SVM267" t="s">
        <v>595</v>
      </c>
      <c r="SVN267" t="s">
        <v>595</v>
      </c>
      <c r="SVO267" t="s">
        <v>595</v>
      </c>
      <c r="SVP267" t="s">
        <v>595</v>
      </c>
      <c r="SVQ267" t="s">
        <v>595</v>
      </c>
      <c r="SVR267" t="s">
        <v>595</v>
      </c>
      <c r="SVS267" t="s">
        <v>595</v>
      </c>
      <c r="SVT267" t="s">
        <v>595</v>
      </c>
      <c r="SVU267" t="s">
        <v>595</v>
      </c>
      <c r="SVV267" t="s">
        <v>595</v>
      </c>
      <c r="SVW267" t="s">
        <v>595</v>
      </c>
      <c r="SVX267" t="s">
        <v>595</v>
      </c>
      <c r="SVY267" t="s">
        <v>595</v>
      </c>
      <c r="SVZ267" t="s">
        <v>595</v>
      </c>
      <c r="SWA267" t="s">
        <v>595</v>
      </c>
      <c r="SWB267" t="s">
        <v>595</v>
      </c>
      <c r="SWC267" t="s">
        <v>595</v>
      </c>
      <c r="SWD267" t="s">
        <v>595</v>
      </c>
      <c r="SWE267" t="s">
        <v>595</v>
      </c>
      <c r="SWF267" t="s">
        <v>595</v>
      </c>
      <c r="SWG267" t="s">
        <v>595</v>
      </c>
      <c r="SWH267" t="s">
        <v>595</v>
      </c>
      <c r="SWI267" t="s">
        <v>595</v>
      </c>
      <c r="SWJ267" t="s">
        <v>595</v>
      </c>
      <c r="SWK267" t="s">
        <v>595</v>
      </c>
      <c r="SWL267" t="s">
        <v>595</v>
      </c>
      <c r="SWM267" t="s">
        <v>595</v>
      </c>
      <c r="SWN267" t="s">
        <v>595</v>
      </c>
      <c r="SWO267" t="s">
        <v>595</v>
      </c>
      <c r="SWP267" t="s">
        <v>595</v>
      </c>
      <c r="SWQ267" t="s">
        <v>595</v>
      </c>
      <c r="SWR267" t="s">
        <v>595</v>
      </c>
      <c r="SWS267" t="s">
        <v>595</v>
      </c>
      <c r="SWT267" t="s">
        <v>595</v>
      </c>
      <c r="SWU267" t="s">
        <v>595</v>
      </c>
      <c r="SWV267" t="s">
        <v>595</v>
      </c>
      <c r="SWW267" t="s">
        <v>595</v>
      </c>
      <c r="SWX267" t="s">
        <v>595</v>
      </c>
      <c r="SWY267" t="s">
        <v>595</v>
      </c>
      <c r="SWZ267" t="s">
        <v>595</v>
      </c>
      <c r="SXA267" t="s">
        <v>595</v>
      </c>
      <c r="SXB267" t="s">
        <v>595</v>
      </c>
      <c r="SXC267" t="s">
        <v>595</v>
      </c>
      <c r="SXD267" t="s">
        <v>595</v>
      </c>
      <c r="SXE267" t="s">
        <v>595</v>
      </c>
      <c r="SXF267" t="s">
        <v>595</v>
      </c>
      <c r="SXG267" t="s">
        <v>595</v>
      </c>
      <c r="SXH267" t="s">
        <v>595</v>
      </c>
      <c r="SXI267" t="s">
        <v>595</v>
      </c>
      <c r="SXJ267" t="s">
        <v>595</v>
      </c>
      <c r="SXK267" t="s">
        <v>595</v>
      </c>
      <c r="SXL267" t="s">
        <v>595</v>
      </c>
      <c r="SXM267" t="s">
        <v>595</v>
      </c>
      <c r="SXN267" t="s">
        <v>595</v>
      </c>
      <c r="SXO267" t="s">
        <v>595</v>
      </c>
      <c r="SXP267" t="s">
        <v>595</v>
      </c>
      <c r="SXQ267" t="s">
        <v>595</v>
      </c>
      <c r="SXR267" t="s">
        <v>595</v>
      </c>
      <c r="SXS267" t="s">
        <v>595</v>
      </c>
      <c r="SXT267" t="s">
        <v>595</v>
      </c>
      <c r="SXU267" t="s">
        <v>595</v>
      </c>
      <c r="SXV267" t="s">
        <v>595</v>
      </c>
      <c r="SXW267" t="s">
        <v>595</v>
      </c>
      <c r="SXX267" t="s">
        <v>595</v>
      </c>
      <c r="SXY267" t="s">
        <v>595</v>
      </c>
      <c r="SXZ267" t="s">
        <v>595</v>
      </c>
      <c r="SYA267" t="s">
        <v>595</v>
      </c>
      <c r="SYB267" t="s">
        <v>595</v>
      </c>
      <c r="SYC267" t="s">
        <v>595</v>
      </c>
      <c r="SYD267" t="s">
        <v>595</v>
      </c>
      <c r="SYE267" t="s">
        <v>595</v>
      </c>
      <c r="SYF267" t="s">
        <v>595</v>
      </c>
      <c r="SYG267" t="s">
        <v>595</v>
      </c>
      <c r="SYH267" t="s">
        <v>595</v>
      </c>
      <c r="SYI267" t="s">
        <v>595</v>
      </c>
      <c r="SYJ267" t="s">
        <v>595</v>
      </c>
      <c r="SYK267" t="s">
        <v>595</v>
      </c>
      <c r="SYL267" t="s">
        <v>595</v>
      </c>
      <c r="SYM267" t="s">
        <v>595</v>
      </c>
      <c r="SYN267" t="s">
        <v>595</v>
      </c>
      <c r="SYO267" t="s">
        <v>595</v>
      </c>
      <c r="SYP267" t="s">
        <v>595</v>
      </c>
      <c r="SYQ267" t="s">
        <v>595</v>
      </c>
      <c r="SYR267" t="s">
        <v>595</v>
      </c>
      <c r="SYS267" t="s">
        <v>595</v>
      </c>
      <c r="SYT267" t="s">
        <v>595</v>
      </c>
      <c r="SYU267" t="s">
        <v>595</v>
      </c>
      <c r="SYV267" t="s">
        <v>595</v>
      </c>
      <c r="SYW267" t="s">
        <v>595</v>
      </c>
      <c r="SYX267" t="s">
        <v>595</v>
      </c>
      <c r="SYY267" t="s">
        <v>595</v>
      </c>
      <c r="SYZ267" t="s">
        <v>595</v>
      </c>
      <c r="SZA267" t="s">
        <v>595</v>
      </c>
      <c r="SZB267" t="s">
        <v>595</v>
      </c>
      <c r="SZC267" t="s">
        <v>595</v>
      </c>
      <c r="SZD267" t="s">
        <v>595</v>
      </c>
      <c r="SZE267" t="s">
        <v>595</v>
      </c>
      <c r="SZF267" t="s">
        <v>595</v>
      </c>
      <c r="SZG267" t="s">
        <v>595</v>
      </c>
      <c r="SZH267" t="s">
        <v>595</v>
      </c>
      <c r="SZI267" t="s">
        <v>595</v>
      </c>
      <c r="SZJ267" t="s">
        <v>595</v>
      </c>
      <c r="SZK267" t="s">
        <v>595</v>
      </c>
      <c r="SZL267" t="s">
        <v>595</v>
      </c>
      <c r="SZM267" t="s">
        <v>595</v>
      </c>
      <c r="SZN267" t="s">
        <v>595</v>
      </c>
      <c r="SZO267" t="s">
        <v>595</v>
      </c>
      <c r="SZP267" t="s">
        <v>595</v>
      </c>
      <c r="SZQ267" t="s">
        <v>595</v>
      </c>
      <c r="SZR267" t="s">
        <v>595</v>
      </c>
      <c r="SZS267" t="s">
        <v>595</v>
      </c>
      <c r="SZT267" t="s">
        <v>595</v>
      </c>
      <c r="SZU267" t="s">
        <v>595</v>
      </c>
      <c r="SZV267" t="s">
        <v>595</v>
      </c>
      <c r="SZW267" t="s">
        <v>595</v>
      </c>
      <c r="SZX267" t="s">
        <v>595</v>
      </c>
      <c r="SZY267" t="s">
        <v>595</v>
      </c>
      <c r="SZZ267" t="s">
        <v>595</v>
      </c>
      <c r="TAA267" t="s">
        <v>595</v>
      </c>
      <c r="TAB267" t="s">
        <v>595</v>
      </c>
      <c r="TAC267" t="s">
        <v>595</v>
      </c>
      <c r="TAD267" t="s">
        <v>595</v>
      </c>
      <c r="TAE267" t="s">
        <v>595</v>
      </c>
      <c r="TAF267" t="s">
        <v>595</v>
      </c>
      <c r="TAG267" t="s">
        <v>595</v>
      </c>
      <c r="TAH267" t="s">
        <v>595</v>
      </c>
      <c r="TAI267" t="s">
        <v>595</v>
      </c>
      <c r="TAJ267" t="s">
        <v>595</v>
      </c>
      <c r="TAK267" t="s">
        <v>595</v>
      </c>
      <c r="TAL267" t="s">
        <v>595</v>
      </c>
      <c r="TAM267" t="s">
        <v>595</v>
      </c>
      <c r="TAN267" t="s">
        <v>595</v>
      </c>
      <c r="TAO267" t="s">
        <v>595</v>
      </c>
      <c r="TAP267" t="s">
        <v>595</v>
      </c>
      <c r="TAQ267" t="s">
        <v>595</v>
      </c>
      <c r="TAR267" t="s">
        <v>595</v>
      </c>
      <c r="TAS267" t="s">
        <v>595</v>
      </c>
      <c r="TAT267" t="s">
        <v>595</v>
      </c>
      <c r="TAU267" t="s">
        <v>595</v>
      </c>
      <c r="TAV267" t="s">
        <v>595</v>
      </c>
      <c r="TAW267" t="s">
        <v>595</v>
      </c>
      <c r="TAX267" t="s">
        <v>595</v>
      </c>
      <c r="TAY267" t="s">
        <v>595</v>
      </c>
      <c r="TAZ267" t="s">
        <v>595</v>
      </c>
      <c r="TBA267" t="s">
        <v>595</v>
      </c>
      <c r="TBB267" t="s">
        <v>595</v>
      </c>
      <c r="TBC267" t="s">
        <v>595</v>
      </c>
      <c r="TBD267" t="s">
        <v>595</v>
      </c>
      <c r="TBE267" t="s">
        <v>595</v>
      </c>
      <c r="TBF267" t="s">
        <v>595</v>
      </c>
      <c r="TBG267" t="s">
        <v>595</v>
      </c>
      <c r="TBH267" t="s">
        <v>595</v>
      </c>
      <c r="TBI267" t="s">
        <v>595</v>
      </c>
      <c r="TBJ267" t="s">
        <v>595</v>
      </c>
      <c r="TBK267" t="s">
        <v>595</v>
      </c>
      <c r="TBL267" t="s">
        <v>595</v>
      </c>
      <c r="TBM267" t="s">
        <v>595</v>
      </c>
      <c r="TBN267" t="s">
        <v>595</v>
      </c>
      <c r="TBO267" t="s">
        <v>595</v>
      </c>
      <c r="TBP267" t="s">
        <v>595</v>
      </c>
      <c r="TBQ267" t="s">
        <v>595</v>
      </c>
      <c r="TBR267" t="s">
        <v>595</v>
      </c>
      <c r="TBS267" t="s">
        <v>595</v>
      </c>
      <c r="TBT267" t="s">
        <v>595</v>
      </c>
      <c r="TBU267" t="s">
        <v>595</v>
      </c>
      <c r="TBV267" t="s">
        <v>595</v>
      </c>
      <c r="TBW267" t="s">
        <v>595</v>
      </c>
      <c r="TBX267" t="s">
        <v>595</v>
      </c>
      <c r="TBY267" t="s">
        <v>595</v>
      </c>
      <c r="TBZ267" t="s">
        <v>595</v>
      </c>
      <c r="TCA267" t="s">
        <v>595</v>
      </c>
      <c r="TCB267" t="s">
        <v>595</v>
      </c>
      <c r="TCC267" t="s">
        <v>595</v>
      </c>
      <c r="TCD267" t="s">
        <v>595</v>
      </c>
      <c r="TCE267" t="s">
        <v>595</v>
      </c>
      <c r="TCF267" t="s">
        <v>595</v>
      </c>
      <c r="TCG267" t="s">
        <v>595</v>
      </c>
      <c r="TCH267" t="s">
        <v>595</v>
      </c>
      <c r="TCI267" t="s">
        <v>595</v>
      </c>
      <c r="TCJ267" t="s">
        <v>595</v>
      </c>
      <c r="TCK267" t="s">
        <v>595</v>
      </c>
      <c r="TCL267" t="s">
        <v>595</v>
      </c>
      <c r="TCM267" t="s">
        <v>595</v>
      </c>
      <c r="TCN267" t="s">
        <v>595</v>
      </c>
      <c r="TCO267" t="s">
        <v>595</v>
      </c>
      <c r="TCP267" t="s">
        <v>595</v>
      </c>
      <c r="TCQ267" t="s">
        <v>595</v>
      </c>
      <c r="TCR267" t="s">
        <v>595</v>
      </c>
      <c r="TCS267" t="s">
        <v>595</v>
      </c>
      <c r="TCT267" t="s">
        <v>595</v>
      </c>
      <c r="TCU267" t="s">
        <v>595</v>
      </c>
      <c r="TCV267" t="s">
        <v>595</v>
      </c>
      <c r="TCW267" t="s">
        <v>595</v>
      </c>
      <c r="TCX267" t="s">
        <v>595</v>
      </c>
      <c r="TCY267" t="s">
        <v>595</v>
      </c>
      <c r="TCZ267" t="s">
        <v>595</v>
      </c>
      <c r="TDA267" t="s">
        <v>595</v>
      </c>
      <c r="TDB267" t="s">
        <v>595</v>
      </c>
      <c r="TDC267" t="s">
        <v>595</v>
      </c>
      <c r="TDD267" t="s">
        <v>595</v>
      </c>
      <c r="TDE267" t="s">
        <v>595</v>
      </c>
      <c r="TDF267" t="s">
        <v>595</v>
      </c>
      <c r="TDG267" t="s">
        <v>595</v>
      </c>
      <c r="TDH267" t="s">
        <v>595</v>
      </c>
      <c r="TDI267" t="s">
        <v>595</v>
      </c>
      <c r="TDJ267" t="s">
        <v>595</v>
      </c>
      <c r="TDK267" t="s">
        <v>595</v>
      </c>
      <c r="TDL267" t="s">
        <v>595</v>
      </c>
      <c r="TDM267" t="s">
        <v>595</v>
      </c>
      <c r="TDN267" t="s">
        <v>595</v>
      </c>
      <c r="TDO267" t="s">
        <v>595</v>
      </c>
      <c r="TDP267" t="s">
        <v>595</v>
      </c>
      <c r="TDQ267" t="s">
        <v>595</v>
      </c>
      <c r="TDR267" t="s">
        <v>595</v>
      </c>
      <c r="TDS267" t="s">
        <v>595</v>
      </c>
      <c r="TDT267" t="s">
        <v>595</v>
      </c>
      <c r="TDU267" t="s">
        <v>595</v>
      </c>
      <c r="TDV267" t="s">
        <v>595</v>
      </c>
      <c r="TDW267" t="s">
        <v>595</v>
      </c>
      <c r="TDX267" t="s">
        <v>595</v>
      </c>
      <c r="TDY267" t="s">
        <v>595</v>
      </c>
      <c r="TDZ267" t="s">
        <v>595</v>
      </c>
      <c r="TEA267" t="s">
        <v>595</v>
      </c>
      <c r="TEB267" t="s">
        <v>595</v>
      </c>
      <c r="TEC267" t="s">
        <v>595</v>
      </c>
      <c r="TED267" t="s">
        <v>595</v>
      </c>
      <c r="TEE267" t="s">
        <v>595</v>
      </c>
      <c r="TEF267" t="s">
        <v>595</v>
      </c>
      <c r="TEG267" t="s">
        <v>595</v>
      </c>
      <c r="TEH267" t="s">
        <v>595</v>
      </c>
      <c r="TEI267" t="s">
        <v>595</v>
      </c>
      <c r="TEJ267" t="s">
        <v>595</v>
      </c>
      <c r="TEK267" t="s">
        <v>595</v>
      </c>
      <c r="TEL267" t="s">
        <v>595</v>
      </c>
      <c r="TEM267" t="s">
        <v>595</v>
      </c>
      <c r="TEN267" t="s">
        <v>595</v>
      </c>
      <c r="TEO267" t="s">
        <v>595</v>
      </c>
      <c r="TEP267" t="s">
        <v>595</v>
      </c>
      <c r="TEQ267" t="s">
        <v>595</v>
      </c>
      <c r="TER267" t="s">
        <v>595</v>
      </c>
      <c r="TES267" t="s">
        <v>595</v>
      </c>
      <c r="TET267" t="s">
        <v>595</v>
      </c>
      <c r="TEU267" t="s">
        <v>595</v>
      </c>
      <c r="TEV267" t="s">
        <v>595</v>
      </c>
      <c r="TEW267" t="s">
        <v>595</v>
      </c>
      <c r="TEX267" t="s">
        <v>595</v>
      </c>
      <c r="TEY267" t="s">
        <v>595</v>
      </c>
      <c r="TEZ267" t="s">
        <v>595</v>
      </c>
      <c r="TFA267" t="s">
        <v>595</v>
      </c>
      <c r="TFB267" t="s">
        <v>595</v>
      </c>
      <c r="TFC267" t="s">
        <v>595</v>
      </c>
      <c r="TFD267" t="s">
        <v>595</v>
      </c>
      <c r="TFE267" t="s">
        <v>595</v>
      </c>
      <c r="TFF267" t="s">
        <v>595</v>
      </c>
      <c r="TFG267" t="s">
        <v>595</v>
      </c>
      <c r="TFH267" t="s">
        <v>595</v>
      </c>
      <c r="TFI267" t="s">
        <v>595</v>
      </c>
      <c r="TFJ267" t="s">
        <v>595</v>
      </c>
      <c r="TFK267" t="s">
        <v>595</v>
      </c>
      <c r="TFL267" t="s">
        <v>595</v>
      </c>
      <c r="TFM267" t="s">
        <v>595</v>
      </c>
      <c r="TFN267" t="s">
        <v>595</v>
      </c>
      <c r="TFO267" t="s">
        <v>595</v>
      </c>
      <c r="TFP267" t="s">
        <v>595</v>
      </c>
      <c r="TFQ267" t="s">
        <v>595</v>
      </c>
      <c r="TFR267" t="s">
        <v>595</v>
      </c>
      <c r="TFS267" t="s">
        <v>595</v>
      </c>
      <c r="TFT267" t="s">
        <v>595</v>
      </c>
      <c r="TFU267" t="s">
        <v>595</v>
      </c>
      <c r="TFV267" t="s">
        <v>595</v>
      </c>
      <c r="TFW267" t="s">
        <v>595</v>
      </c>
      <c r="TFX267" t="s">
        <v>595</v>
      </c>
      <c r="TFY267" t="s">
        <v>595</v>
      </c>
      <c r="TFZ267" t="s">
        <v>595</v>
      </c>
      <c r="TGA267" t="s">
        <v>595</v>
      </c>
      <c r="TGB267" t="s">
        <v>595</v>
      </c>
      <c r="TGC267" t="s">
        <v>595</v>
      </c>
      <c r="TGD267" t="s">
        <v>595</v>
      </c>
      <c r="TGE267" t="s">
        <v>595</v>
      </c>
      <c r="TGF267" t="s">
        <v>595</v>
      </c>
      <c r="TGG267" t="s">
        <v>595</v>
      </c>
      <c r="TGH267" t="s">
        <v>595</v>
      </c>
      <c r="TGI267" t="s">
        <v>595</v>
      </c>
      <c r="TGJ267" t="s">
        <v>595</v>
      </c>
      <c r="TGK267" t="s">
        <v>595</v>
      </c>
      <c r="TGL267" t="s">
        <v>595</v>
      </c>
      <c r="TGM267" t="s">
        <v>595</v>
      </c>
      <c r="TGN267" t="s">
        <v>595</v>
      </c>
      <c r="TGO267" t="s">
        <v>595</v>
      </c>
      <c r="TGP267" t="s">
        <v>595</v>
      </c>
      <c r="TGQ267" t="s">
        <v>595</v>
      </c>
      <c r="TGR267" t="s">
        <v>595</v>
      </c>
      <c r="TGS267" t="s">
        <v>595</v>
      </c>
      <c r="TGT267" t="s">
        <v>595</v>
      </c>
      <c r="TGU267" t="s">
        <v>595</v>
      </c>
      <c r="TGV267" t="s">
        <v>595</v>
      </c>
      <c r="TGW267" t="s">
        <v>595</v>
      </c>
      <c r="TGX267" t="s">
        <v>595</v>
      </c>
      <c r="TGY267" t="s">
        <v>595</v>
      </c>
      <c r="TGZ267" t="s">
        <v>595</v>
      </c>
      <c r="THA267" t="s">
        <v>595</v>
      </c>
      <c r="THB267" t="s">
        <v>595</v>
      </c>
      <c r="THC267" t="s">
        <v>595</v>
      </c>
      <c r="THD267" t="s">
        <v>595</v>
      </c>
      <c r="THE267" t="s">
        <v>595</v>
      </c>
      <c r="THF267" t="s">
        <v>595</v>
      </c>
      <c r="THG267" t="s">
        <v>595</v>
      </c>
      <c r="THH267" t="s">
        <v>595</v>
      </c>
      <c r="THI267" t="s">
        <v>595</v>
      </c>
      <c r="THJ267" t="s">
        <v>595</v>
      </c>
      <c r="THK267" t="s">
        <v>595</v>
      </c>
      <c r="THL267" t="s">
        <v>595</v>
      </c>
      <c r="THM267" t="s">
        <v>595</v>
      </c>
      <c r="THN267" t="s">
        <v>595</v>
      </c>
      <c r="THO267" t="s">
        <v>595</v>
      </c>
      <c r="THP267" t="s">
        <v>595</v>
      </c>
      <c r="THQ267" t="s">
        <v>595</v>
      </c>
      <c r="THR267" t="s">
        <v>595</v>
      </c>
      <c r="THS267" t="s">
        <v>595</v>
      </c>
      <c r="THT267" t="s">
        <v>595</v>
      </c>
      <c r="THU267" t="s">
        <v>595</v>
      </c>
      <c r="THV267" t="s">
        <v>595</v>
      </c>
      <c r="THW267" t="s">
        <v>595</v>
      </c>
      <c r="THX267" t="s">
        <v>595</v>
      </c>
      <c r="THY267" t="s">
        <v>595</v>
      </c>
      <c r="THZ267" t="s">
        <v>595</v>
      </c>
      <c r="TIA267" t="s">
        <v>595</v>
      </c>
      <c r="TIB267" t="s">
        <v>595</v>
      </c>
      <c r="TIC267" t="s">
        <v>595</v>
      </c>
      <c r="TID267" t="s">
        <v>595</v>
      </c>
      <c r="TIE267" t="s">
        <v>595</v>
      </c>
      <c r="TIF267" t="s">
        <v>595</v>
      </c>
      <c r="TIG267" t="s">
        <v>595</v>
      </c>
      <c r="TIH267" t="s">
        <v>595</v>
      </c>
      <c r="TII267" t="s">
        <v>595</v>
      </c>
      <c r="TIJ267" t="s">
        <v>595</v>
      </c>
      <c r="TIK267" t="s">
        <v>595</v>
      </c>
      <c r="TIL267" t="s">
        <v>595</v>
      </c>
      <c r="TIM267" t="s">
        <v>595</v>
      </c>
      <c r="TIN267" t="s">
        <v>595</v>
      </c>
      <c r="TIO267" t="s">
        <v>595</v>
      </c>
      <c r="TIP267" t="s">
        <v>595</v>
      </c>
      <c r="TIQ267" t="s">
        <v>595</v>
      </c>
      <c r="TIR267" t="s">
        <v>595</v>
      </c>
      <c r="TIS267" t="s">
        <v>595</v>
      </c>
      <c r="TIT267" t="s">
        <v>595</v>
      </c>
      <c r="TIU267" t="s">
        <v>595</v>
      </c>
      <c r="TIV267" t="s">
        <v>595</v>
      </c>
      <c r="TIW267" t="s">
        <v>595</v>
      </c>
      <c r="TIX267" t="s">
        <v>595</v>
      </c>
      <c r="TIY267" t="s">
        <v>595</v>
      </c>
      <c r="TIZ267" t="s">
        <v>595</v>
      </c>
      <c r="TJA267" t="s">
        <v>595</v>
      </c>
      <c r="TJB267" t="s">
        <v>595</v>
      </c>
      <c r="TJC267" t="s">
        <v>595</v>
      </c>
      <c r="TJD267" t="s">
        <v>595</v>
      </c>
      <c r="TJE267" t="s">
        <v>595</v>
      </c>
      <c r="TJF267" t="s">
        <v>595</v>
      </c>
      <c r="TJG267" t="s">
        <v>595</v>
      </c>
      <c r="TJH267" t="s">
        <v>595</v>
      </c>
      <c r="TJI267" t="s">
        <v>595</v>
      </c>
      <c r="TJJ267" t="s">
        <v>595</v>
      </c>
      <c r="TJK267" t="s">
        <v>595</v>
      </c>
      <c r="TJL267" t="s">
        <v>595</v>
      </c>
      <c r="TJM267" t="s">
        <v>595</v>
      </c>
      <c r="TJN267" t="s">
        <v>595</v>
      </c>
      <c r="TJO267" t="s">
        <v>595</v>
      </c>
      <c r="TJP267" t="s">
        <v>595</v>
      </c>
      <c r="TJQ267" t="s">
        <v>595</v>
      </c>
      <c r="TJR267" t="s">
        <v>595</v>
      </c>
      <c r="TJS267" t="s">
        <v>595</v>
      </c>
      <c r="TJT267" t="s">
        <v>595</v>
      </c>
      <c r="TJU267" t="s">
        <v>595</v>
      </c>
      <c r="TJV267" t="s">
        <v>595</v>
      </c>
      <c r="TJW267" t="s">
        <v>595</v>
      </c>
      <c r="TJX267" t="s">
        <v>595</v>
      </c>
      <c r="TJY267" t="s">
        <v>595</v>
      </c>
      <c r="TJZ267" t="s">
        <v>595</v>
      </c>
      <c r="TKA267" t="s">
        <v>595</v>
      </c>
      <c r="TKB267" t="s">
        <v>595</v>
      </c>
      <c r="TKC267" t="s">
        <v>595</v>
      </c>
      <c r="TKD267" t="s">
        <v>595</v>
      </c>
      <c r="TKE267" t="s">
        <v>595</v>
      </c>
      <c r="TKF267" t="s">
        <v>595</v>
      </c>
      <c r="TKG267" t="s">
        <v>595</v>
      </c>
      <c r="TKH267" t="s">
        <v>595</v>
      </c>
      <c r="TKI267" t="s">
        <v>595</v>
      </c>
      <c r="TKJ267" t="s">
        <v>595</v>
      </c>
      <c r="TKK267" t="s">
        <v>595</v>
      </c>
      <c r="TKL267" t="s">
        <v>595</v>
      </c>
      <c r="TKM267" t="s">
        <v>595</v>
      </c>
      <c r="TKN267" t="s">
        <v>595</v>
      </c>
      <c r="TKO267" t="s">
        <v>595</v>
      </c>
      <c r="TKP267" t="s">
        <v>595</v>
      </c>
      <c r="TKQ267" t="s">
        <v>595</v>
      </c>
      <c r="TKR267" t="s">
        <v>595</v>
      </c>
      <c r="TKS267" t="s">
        <v>595</v>
      </c>
      <c r="TKT267" t="s">
        <v>595</v>
      </c>
      <c r="TKU267" t="s">
        <v>595</v>
      </c>
      <c r="TKV267" t="s">
        <v>595</v>
      </c>
      <c r="TKW267" t="s">
        <v>595</v>
      </c>
      <c r="TKX267" t="s">
        <v>595</v>
      </c>
      <c r="TKY267" t="s">
        <v>595</v>
      </c>
      <c r="TKZ267" t="s">
        <v>595</v>
      </c>
      <c r="TLA267" t="s">
        <v>595</v>
      </c>
      <c r="TLB267" t="s">
        <v>595</v>
      </c>
      <c r="TLC267" t="s">
        <v>595</v>
      </c>
      <c r="TLD267" t="s">
        <v>595</v>
      </c>
      <c r="TLE267" t="s">
        <v>595</v>
      </c>
      <c r="TLF267" t="s">
        <v>595</v>
      </c>
      <c r="TLG267" t="s">
        <v>595</v>
      </c>
      <c r="TLH267" t="s">
        <v>595</v>
      </c>
      <c r="TLI267" t="s">
        <v>595</v>
      </c>
      <c r="TLJ267" t="s">
        <v>595</v>
      </c>
      <c r="TLK267" t="s">
        <v>595</v>
      </c>
      <c r="TLL267" t="s">
        <v>595</v>
      </c>
      <c r="TLM267" t="s">
        <v>595</v>
      </c>
      <c r="TLN267" t="s">
        <v>595</v>
      </c>
      <c r="TLO267" t="s">
        <v>595</v>
      </c>
      <c r="TLP267" t="s">
        <v>595</v>
      </c>
      <c r="TLQ267" t="s">
        <v>595</v>
      </c>
      <c r="TLR267" t="s">
        <v>595</v>
      </c>
      <c r="TLS267" t="s">
        <v>595</v>
      </c>
      <c r="TLT267" t="s">
        <v>595</v>
      </c>
      <c r="TLU267" t="s">
        <v>595</v>
      </c>
      <c r="TLV267" t="s">
        <v>595</v>
      </c>
      <c r="TLW267" t="s">
        <v>595</v>
      </c>
      <c r="TLX267" t="s">
        <v>595</v>
      </c>
      <c r="TLY267" t="s">
        <v>595</v>
      </c>
      <c r="TLZ267" t="s">
        <v>595</v>
      </c>
      <c r="TMA267" t="s">
        <v>595</v>
      </c>
      <c r="TMB267" t="s">
        <v>595</v>
      </c>
      <c r="TMC267" t="s">
        <v>595</v>
      </c>
      <c r="TMD267" t="s">
        <v>595</v>
      </c>
      <c r="TME267" t="s">
        <v>595</v>
      </c>
      <c r="TMF267" t="s">
        <v>595</v>
      </c>
      <c r="TMG267" t="s">
        <v>595</v>
      </c>
      <c r="TMH267" t="s">
        <v>595</v>
      </c>
      <c r="TMI267" t="s">
        <v>595</v>
      </c>
      <c r="TMJ267" t="s">
        <v>595</v>
      </c>
      <c r="TMK267" t="s">
        <v>595</v>
      </c>
      <c r="TML267" t="s">
        <v>595</v>
      </c>
      <c r="TMM267" t="s">
        <v>595</v>
      </c>
      <c r="TMN267" t="s">
        <v>595</v>
      </c>
      <c r="TMO267" t="s">
        <v>595</v>
      </c>
      <c r="TMP267" t="s">
        <v>595</v>
      </c>
      <c r="TMQ267" t="s">
        <v>595</v>
      </c>
      <c r="TMR267" t="s">
        <v>595</v>
      </c>
      <c r="TMS267" t="s">
        <v>595</v>
      </c>
      <c r="TMT267" t="s">
        <v>595</v>
      </c>
      <c r="TMU267" t="s">
        <v>595</v>
      </c>
      <c r="TMV267" t="s">
        <v>595</v>
      </c>
      <c r="TMW267" t="s">
        <v>595</v>
      </c>
      <c r="TMX267" t="s">
        <v>595</v>
      </c>
      <c r="TMY267" t="s">
        <v>595</v>
      </c>
      <c r="TMZ267" t="s">
        <v>595</v>
      </c>
      <c r="TNA267" t="s">
        <v>595</v>
      </c>
      <c r="TNB267" t="s">
        <v>595</v>
      </c>
      <c r="TNC267" t="s">
        <v>595</v>
      </c>
      <c r="TND267" t="s">
        <v>595</v>
      </c>
      <c r="TNE267" t="s">
        <v>595</v>
      </c>
      <c r="TNF267" t="s">
        <v>595</v>
      </c>
      <c r="TNG267" t="s">
        <v>595</v>
      </c>
      <c r="TNH267" t="s">
        <v>595</v>
      </c>
      <c r="TNI267" t="s">
        <v>595</v>
      </c>
      <c r="TNJ267" t="s">
        <v>595</v>
      </c>
      <c r="TNK267" t="s">
        <v>595</v>
      </c>
      <c r="TNL267" t="s">
        <v>595</v>
      </c>
      <c r="TNM267" t="s">
        <v>595</v>
      </c>
      <c r="TNN267" t="s">
        <v>595</v>
      </c>
      <c r="TNO267" t="s">
        <v>595</v>
      </c>
      <c r="TNP267" t="s">
        <v>595</v>
      </c>
      <c r="TNQ267" t="s">
        <v>595</v>
      </c>
      <c r="TNR267" t="s">
        <v>595</v>
      </c>
      <c r="TNS267" t="s">
        <v>595</v>
      </c>
      <c r="TNT267" t="s">
        <v>595</v>
      </c>
      <c r="TNU267" t="s">
        <v>595</v>
      </c>
      <c r="TNV267" t="s">
        <v>595</v>
      </c>
      <c r="TNW267" t="s">
        <v>595</v>
      </c>
      <c r="TNX267" t="s">
        <v>595</v>
      </c>
      <c r="TNY267" t="s">
        <v>595</v>
      </c>
      <c r="TNZ267" t="s">
        <v>595</v>
      </c>
      <c r="TOA267" t="s">
        <v>595</v>
      </c>
      <c r="TOB267" t="s">
        <v>595</v>
      </c>
      <c r="TOC267" t="s">
        <v>595</v>
      </c>
      <c r="TOD267" t="s">
        <v>595</v>
      </c>
      <c r="TOE267" t="s">
        <v>595</v>
      </c>
      <c r="TOF267" t="s">
        <v>595</v>
      </c>
      <c r="TOG267" t="s">
        <v>595</v>
      </c>
      <c r="TOH267" t="s">
        <v>595</v>
      </c>
      <c r="TOI267" t="s">
        <v>595</v>
      </c>
      <c r="TOJ267" t="s">
        <v>595</v>
      </c>
      <c r="TOK267" t="s">
        <v>595</v>
      </c>
      <c r="TOL267" t="s">
        <v>595</v>
      </c>
      <c r="TOM267" t="s">
        <v>595</v>
      </c>
      <c r="TON267" t="s">
        <v>595</v>
      </c>
      <c r="TOO267" t="s">
        <v>595</v>
      </c>
      <c r="TOP267" t="s">
        <v>595</v>
      </c>
      <c r="TOQ267" t="s">
        <v>595</v>
      </c>
      <c r="TOR267" t="s">
        <v>595</v>
      </c>
      <c r="TOS267" t="s">
        <v>595</v>
      </c>
      <c r="TOT267" t="s">
        <v>595</v>
      </c>
      <c r="TOU267" t="s">
        <v>595</v>
      </c>
      <c r="TOV267" t="s">
        <v>595</v>
      </c>
      <c r="TOW267" t="s">
        <v>595</v>
      </c>
      <c r="TOX267" t="s">
        <v>595</v>
      </c>
      <c r="TOY267" t="s">
        <v>595</v>
      </c>
      <c r="TOZ267" t="s">
        <v>595</v>
      </c>
      <c r="TPA267" t="s">
        <v>595</v>
      </c>
      <c r="TPB267" t="s">
        <v>595</v>
      </c>
      <c r="TPC267" t="s">
        <v>595</v>
      </c>
      <c r="TPD267" t="s">
        <v>595</v>
      </c>
      <c r="TPE267" t="s">
        <v>595</v>
      </c>
      <c r="TPF267" t="s">
        <v>595</v>
      </c>
      <c r="TPG267" t="s">
        <v>595</v>
      </c>
      <c r="TPH267" t="s">
        <v>595</v>
      </c>
      <c r="TPI267" t="s">
        <v>595</v>
      </c>
      <c r="TPJ267" t="s">
        <v>595</v>
      </c>
      <c r="TPK267" t="s">
        <v>595</v>
      </c>
      <c r="TPL267" t="s">
        <v>595</v>
      </c>
      <c r="TPM267" t="s">
        <v>595</v>
      </c>
      <c r="TPN267" t="s">
        <v>595</v>
      </c>
      <c r="TPO267" t="s">
        <v>595</v>
      </c>
      <c r="TPP267" t="s">
        <v>595</v>
      </c>
      <c r="TPQ267" t="s">
        <v>595</v>
      </c>
      <c r="TPR267" t="s">
        <v>595</v>
      </c>
      <c r="TPS267" t="s">
        <v>595</v>
      </c>
      <c r="TPT267" t="s">
        <v>595</v>
      </c>
      <c r="TPU267" t="s">
        <v>595</v>
      </c>
      <c r="TPV267" t="s">
        <v>595</v>
      </c>
      <c r="TPW267" t="s">
        <v>595</v>
      </c>
      <c r="TPX267" t="s">
        <v>595</v>
      </c>
      <c r="TPY267" t="s">
        <v>595</v>
      </c>
      <c r="TPZ267" t="s">
        <v>595</v>
      </c>
      <c r="TQA267" t="s">
        <v>595</v>
      </c>
      <c r="TQB267" t="s">
        <v>595</v>
      </c>
      <c r="TQC267" t="s">
        <v>595</v>
      </c>
      <c r="TQD267" t="s">
        <v>595</v>
      </c>
      <c r="TQE267" t="s">
        <v>595</v>
      </c>
      <c r="TQF267" t="s">
        <v>595</v>
      </c>
      <c r="TQG267" t="s">
        <v>595</v>
      </c>
      <c r="TQH267" t="s">
        <v>595</v>
      </c>
      <c r="TQI267" t="s">
        <v>595</v>
      </c>
      <c r="TQJ267" t="s">
        <v>595</v>
      </c>
      <c r="TQK267" t="s">
        <v>595</v>
      </c>
      <c r="TQL267" t="s">
        <v>595</v>
      </c>
      <c r="TQM267" t="s">
        <v>595</v>
      </c>
      <c r="TQN267" t="s">
        <v>595</v>
      </c>
      <c r="TQO267" t="s">
        <v>595</v>
      </c>
      <c r="TQP267" t="s">
        <v>595</v>
      </c>
      <c r="TQQ267" t="s">
        <v>595</v>
      </c>
      <c r="TQR267" t="s">
        <v>595</v>
      </c>
      <c r="TQS267" t="s">
        <v>595</v>
      </c>
      <c r="TQT267" t="s">
        <v>595</v>
      </c>
      <c r="TQU267" t="s">
        <v>595</v>
      </c>
      <c r="TQV267" t="s">
        <v>595</v>
      </c>
      <c r="TQW267" t="s">
        <v>595</v>
      </c>
      <c r="TQX267" t="s">
        <v>595</v>
      </c>
      <c r="TQY267" t="s">
        <v>595</v>
      </c>
      <c r="TQZ267" t="s">
        <v>595</v>
      </c>
      <c r="TRA267" t="s">
        <v>595</v>
      </c>
      <c r="TRB267" t="s">
        <v>595</v>
      </c>
      <c r="TRC267" t="s">
        <v>595</v>
      </c>
      <c r="TRD267" t="s">
        <v>595</v>
      </c>
      <c r="TRE267" t="s">
        <v>595</v>
      </c>
      <c r="TRF267" t="s">
        <v>595</v>
      </c>
      <c r="TRG267" t="s">
        <v>595</v>
      </c>
      <c r="TRH267" t="s">
        <v>595</v>
      </c>
      <c r="TRI267" t="s">
        <v>595</v>
      </c>
      <c r="TRJ267" t="s">
        <v>595</v>
      </c>
      <c r="TRK267" t="s">
        <v>595</v>
      </c>
      <c r="TRL267" t="s">
        <v>595</v>
      </c>
      <c r="TRM267" t="s">
        <v>595</v>
      </c>
      <c r="TRN267" t="s">
        <v>595</v>
      </c>
      <c r="TRO267" t="s">
        <v>595</v>
      </c>
      <c r="TRP267" t="s">
        <v>595</v>
      </c>
      <c r="TRQ267" t="s">
        <v>595</v>
      </c>
      <c r="TRR267" t="s">
        <v>595</v>
      </c>
      <c r="TRS267" t="s">
        <v>595</v>
      </c>
      <c r="TRT267" t="s">
        <v>595</v>
      </c>
      <c r="TRU267" t="s">
        <v>595</v>
      </c>
      <c r="TRV267" t="s">
        <v>595</v>
      </c>
      <c r="TRW267" t="s">
        <v>595</v>
      </c>
      <c r="TRX267" t="s">
        <v>595</v>
      </c>
      <c r="TRY267" t="s">
        <v>595</v>
      </c>
      <c r="TRZ267" t="s">
        <v>595</v>
      </c>
      <c r="TSA267" t="s">
        <v>595</v>
      </c>
      <c r="TSB267" t="s">
        <v>595</v>
      </c>
      <c r="TSC267" t="s">
        <v>595</v>
      </c>
      <c r="TSD267" t="s">
        <v>595</v>
      </c>
      <c r="TSE267" t="s">
        <v>595</v>
      </c>
      <c r="TSF267" t="s">
        <v>595</v>
      </c>
      <c r="TSG267" t="s">
        <v>595</v>
      </c>
      <c r="TSH267" t="s">
        <v>595</v>
      </c>
      <c r="TSI267" t="s">
        <v>595</v>
      </c>
      <c r="TSJ267" t="s">
        <v>595</v>
      </c>
      <c r="TSK267" t="s">
        <v>595</v>
      </c>
      <c r="TSL267" t="s">
        <v>595</v>
      </c>
      <c r="TSM267" t="s">
        <v>595</v>
      </c>
      <c r="TSN267" t="s">
        <v>595</v>
      </c>
      <c r="TSO267" t="s">
        <v>595</v>
      </c>
      <c r="TSP267" t="s">
        <v>595</v>
      </c>
      <c r="TSQ267" t="s">
        <v>595</v>
      </c>
      <c r="TSR267" t="s">
        <v>595</v>
      </c>
      <c r="TSS267" t="s">
        <v>595</v>
      </c>
      <c r="TST267" t="s">
        <v>595</v>
      </c>
      <c r="TSU267" t="s">
        <v>595</v>
      </c>
      <c r="TSV267" t="s">
        <v>595</v>
      </c>
      <c r="TSW267" t="s">
        <v>595</v>
      </c>
      <c r="TSX267" t="s">
        <v>595</v>
      </c>
      <c r="TSY267" t="s">
        <v>595</v>
      </c>
      <c r="TSZ267" t="s">
        <v>595</v>
      </c>
      <c r="TTA267" t="s">
        <v>595</v>
      </c>
      <c r="TTB267" t="s">
        <v>595</v>
      </c>
      <c r="TTC267" t="s">
        <v>595</v>
      </c>
      <c r="TTD267" t="s">
        <v>595</v>
      </c>
      <c r="TTE267" t="s">
        <v>595</v>
      </c>
      <c r="TTF267" t="s">
        <v>595</v>
      </c>
      <c r="TTG267" t="s">
        <v>595</v>
      </c>
      <c r="TTH267" t="s">
        <v>595</v>
      </c>
      <c r="TTI267" t="s">
        <v>595</v>
      </c>
      <c r="TTJ267" t="s">
        <v>595</v>
      </c>
      <c r="TTK267" t="s">
        <v>595</v>
      </c>
      <c r="TTL267" t="s">
        <v>595</v>
      </c>
      <c r="TTM267" t="s">
        <v>595</v>
      </c>
      <c r="TTN267" t="s">
        <v>595</v>
      </c>
      <c r="TTO267" t="s">
        <v>595</v>
      </c>
      <c r="TTP267" t="s">
        <v>595</v>
      </c>
      <c r="TTQ267" t="s">
        <v>595</v>
      </c>
      <c r="TTR267" t="s">
        <v>595</v>
      </c>
      <c r="TTS267" t="s">
        <v>595</v>
      </c>
      <c r="TTT267" t="s">
        <v>595</v>
      </c>
      <c r="TTU267" t="s">
        <v>595</v>
      </c>
      <c r="TTV267" t="s">
        <v>595</v>
      </c>
      <c r="TTW267" t="s">
        <v>595</v>
      </c>
      <c r="TTX267" t="s">
        <v>595</v>
      </c>
      <c r="TTY267" t="s">
        <v>595</v>
      </c>
      <c r="TTZ267" t="s">
        <v>595</v>
      </c>
      <c r="TUA267" t="s">
        <v>595</v>
      </c>
      <c r="TUB267" t="s">
        <v>595</v>
      </c>
      <c r="TUC267" t="s">
        <v>595</v>
      </c>
      <c r="TUD267" t="s">
        <v>595</v>
      </c>
      <c r="TUE267" t="s">
        <v>595</v>
      </c>
      <c r="TUF267" t="s">
        <v>595</v>
      </c>
      <c r="TUG267" t="s">
        <v>595</v>
      </c>
      <c r="TUH267" t="s">
        <v>595</v>
      </c>
      <c r="TUI267" t="s">
        <v>595</v>
      </c>
      <c r="TUJ267" t="s">
        <v>595</v>
      </c>
      <c r="TUK267" t="s">
        <v>595</v>
      </c>
      <c r="TUL267" t="s">
        <v>595</v>
      </c>
      <c r="TUM267" t="s">
        <v>595</v>
      </c>
      <c r="TUN267" t="s">
        <v>595</v>
      </c>
      <c r="TUO267" t="s">
        <v>595</v>
      </c>
      <c r="TUP267" t="s">
        <v>595</v>
      </c>
      <c r="TUQ267" t="s">
        <v>595</v>
      </c>
      <c r="TUR267" t="s">
        <v>595</v>
      </c>
      <c r="TUS267" t="s">
        <v>595</v>
      </c>
      <c r="TUT267" t="s">
        <v>595</v>
      </c>
      <c r="TUU267" t="s">
        <v>595</v>
      </c>
      <c r="TUV267" t="s">
        <v>595</v>
      </c>
      <c r="TUW267" t="s">
        <v>595</v>
      </c>
      <c r="TUX267" t="s">
        <v>595</v>
      </c>
      <c r="TUY267" t="s">
        <v>595</v>
      </c>
      <c r="TUZ267" t="s">
        <v>595</v>
      </c>
      <c r="TVA267" t="s">
        <v>595</v>
      </c>
      <c r="TVB267" t="s">
        <v>595</v>
      </c>
      <c r="TVC267" t="s">
        <v>595</v>
      </c>
      <c r="TVD267" t="s">
        <v>595</v>
      </c>
      <c r="TVE267" t="s">
        <v>595</v>
      </c>
      <c r="TVF267" t="s">
        <v>595</v>
      </c>
      <c r="TVG267" t="s">
        <v>595</v>
      </c>
      <c r="TVH267" t="s">
        <v>595</v>
      </c>
      <c r="TVI267" t="s">
        <v>595</v>
      </c>
      <c r="TVJ267" t="s">
        <v>595</v>
      </c>
      <c r="TVK267" t="s">
        <v>595</v>
      </c>
      <c r="TVL267" t="s">
        <v>595</v>
      </c>
      <c r="TVM267" t="s">
        <v>595</v>
      </c>
      <c r="TVN267" t="s">
        <v>595</v>
      </c>
      <c r="TVO267" t="s">
        <v>595</v>
      </c>
      <c r="TVP267" t="s">
        <v>595</v>
      </c>
      <c r="TVQ267" t="s">
        <v>595</v>
      </c>
      <c r="TVR267" t="s">
        <v>595</v>
      </c>
      <c r="TVS267" t="s">
        <v>595</v>
      </c>
      <c r="TVT267" t="s">
        <v>595</v>
      </c>
      <c r="TVU267" t="s">
        <v>595</v>
      </c>
      <c r="TVV267" t="s">
        <v>595</v>
      </c>
      <c r="TVW267" t="s">
        <v>595</v>
      </c>
      <c r="TVX267" t="s">
        <v>595</v>
      </c>
      <c r="TVY267" t="s">
        <v>595</v>
      </c>
      <c r="TVZ267" t="s">
        <v>595</v>
      </c>
      <c r="TWA267" t="s">
        <v>595</v>
      </c>
      <c r="TWB267" t="s">
        <v>595</v>
      </c>
      <c r="TWC267" t="s">
        <v>595</v>
      </c>
      <c r="TWD267" t="s">
        <v>595</v>
      </c>
      <c r="TWE267" t="s">
        <v>595</v>
      </c>
      <c r="TWF267" t="s">
        <v>595</v>
      </c>
      <c r="TWG267" t="s">
        <v>595</v>
      </c>
      <c r="TWH267" t="s">
        <v>595</v>
      </c>
      <c r="TWI267" t="s">
        <v>595</v>
      </c>
      <c r="TWJ267" t="s">
        <v>595</v>
      </c>
      <c r="TWK267" t="s">
        <v>595</v>
      </c>
      <c r="TWL267" t="s">
        <v>595</v>
      </c>
      <c r="TWM267" t="s">
        <v>595</v>
      </c>
      <c r="TWN267" t="s">
        <v>595</v>
      </c>
      <c r="TWO267" t="s">
        <v>595</v>
      </c>
      <c r="TWP267" t="s">
        <v>595</v>
      </c>
      <c r="TWQ267" t="s">
        <v>595</v>
      </c>
      <c r="TWR267" t="s">
        <v>595</v>
      </c>
      <c r="TWS267" t="s">
        <v>595</v>
      </c>
      <c r="TWT267" t="s">
        <v>595</v>
      </c>
      <c r="TWU267" t="s">
        <v>595</v>
      </c>
      <c r="TWV267" t="s">
        <v>595</v>
      </c>
      <c r="TWW267" t="s">
        <v>595</v>
      </c>
      <c r="TWX267" t="s">
        <v>595</v>
      </c>
      <c r="TWY267" t="s">
        <v>595</v>
      </c>
      <c r="TWZ267" t="s">
        <v>595</v>
      </c>
      <c r="TXA267" t="s">
        <v>595</v>
      </c>
      <c r="TXB267" t="s">
        <v>595</v>
      </c>
      <c r="TXC267" t="s">
        <v>595</v>
      </c>
      <c r="TXD267" t="s">
        <v>595</v>
      </c>
      <c r="TXE267" t="s">
        <v>595</v>
      </c>
      <c r="TXF267" t="s">
        <v>595</v>
      </c>
      <c r="TXG267" t="s">
        <v>595</v>
      </c>
      <c r="TXH267" t="s">
        <v>595</v>
      </c>
      <c r="TXI267" t="s">
        <v>595</v>
      </c>
      <c r="TXJ267" t="s">
        <v>595</v>
      </c>
      <c r="TXK267" t="s">
        <v>595</v>
      </c>
      <c r="TXL267" t="s">
        <v>595</v>
      </c>
      <c r="TXM267" t="s">
        <v>595</v>
      </c>
      <c r="TXN267" t="s">
        <v>595</v>
      </c>
      <c r="TXO267" t="s">
        <v>595</v>
      </c>
      <c r="TXP267" t="s">
        <v>595</v>
      </c>
      <c r="TXQ267" t="s">
        <v>595</v>
      </c>
      <c r="TXR267" t="s">
        <v>595</v>
      </c>
      <c r="TXS267" t="s">
        <v>595</v>
      </c>
      <c r="TXT267" t="s">
        <v>595</v>
      </c>
      <c r="TXU267" t="s">
        <v>595</v>
      </c>
      <c r="TXV267" t="s">
        <v>595</v>
      </c>
      <c r="TXW267" t="s">
        <v>595</v>
      </c>
      <c r="TXX267" t="s">
        <v>595</v>
      </c>
      <c r="TXY267" t="s">
        <v>595</v>
      </c>
      <c r="TXZ267" t="s">
        <v>595</v>
      </c>
      <c r="TYA267" t="s">
        <v>595</v>
      </c>
      <c r="TYB267" t="s">
        <v>595</v>
      </c>
      <c r="TYC267" t="s">
        <v>595</v>
      </c>
      <c r="TYD267" t="s">
        <v>595</v>
      </c>
      <c r="TYE267" t="s">
        <v>595</v>
      </c>
      <c r="TYF267" t="s">
        <v>595</v>
      </c>
      <c r="TYG267" t="s">
        <v>595</v>
      </c>
      <c r="TYH267" t="s">
        <v>595</v>
      </c>
      <c r="TYI267" t="s">
        <v>595</v>
      </c>
      <c r="TYJ267" t="s">
        <v>595</v>
      </c>
      <c r="TYK267" t="s">
        <v>595</v>
      </c>
      <c r="TYL267" t="s">
        <v>595</v>
      </c>
      <c r="TYM267" t="s">
        <v>595</v>
      </c>
      <c r="TYN267" t="s">
        <v>595</v>
      </c>
      <c r="TYO267" t="s">
        <v>595</v>
      </c>
      <c r="TYP267" t="s">
        <v>595</v>
      </c>
      <c r="TYQ267" t="s">
        <v>595</v>
      </c>
      <c r="TYR267" t="s">
        <v>595</v>
      </c>
      <c r="TYS267" t="s">
        <v>595</v>
      </c>
      <c r="TYT267" t="s">
        <v>595</v>
      </c>
      <c r="TYU267" t="s">
        <v>595</v>
      </c>
      <c r="TYV267" t="s">
        <v>595</v>
      </c>
      <c r="TYW267" t="s">
        <v>595</v>
      </c>
      <c r="TYX267" t="s">
        <v>595</v>
      </c>
      <c r="TYY267" t="s">
        <v>595</v>
      </c>
      <c r="TYZ267" t="s">
        <v>595</v>
      </c>
      <c r="TZA267" t="s">
        <v>595</v>
      </c>
      <c r="TZB267" t="s">
        <v>595</v>
      </c>
      <c r="TZC267" t="s">
        <v>595</v>
      </c>
      <c r="TZD267" t="s">
        <v>595</v>
      </c>
      <c r="TZE267" t="s">
        <v>595</v>
      </c>
      <c r="TZF267" t="s">
        <v>595</v>
      </c>
      <c r="TZG267" t="s">
        <v>595</v>
      </c>
      <c r="TZH267" t="s">
        <v>595</v>
      </c>
      <c r="TZI267" t="s">
        <v>595</v>
      </c>
      <c r="TZJ267" t="s">
        <v>595</v>
      </c>
      <c r="TZK267" t="s">
        <v>595</v>
      </c>
      <c r="TZL267" t="s">
        <v>595</v>
      </c>
      <c r="TZM267" t="s">
        <v>595</v>
      </c>
      <c r="TZN267" t="s">
        <v>595</v>
      </c>
      <c r="TZO267" t="s">
        <v>595</v>
      </c>
      <c r="TZP267" t="s">
        <v>595</v>
      </c>
      <c r="TZQ267" t="s">
        <v>595</v>
      </c>
      <c r="TZR267" t="s">
        <v>595</v>
      </c>
      <c r="TZS267" t="s">
        <v>595</v>
      </c>
      <c r="TZT267" t="s">
        <v>595</v>
      </c>
      <c r="TZU267" t="s">
        <v>595</v>
      </c>
      <c r="TZV267" t="s">
        <v>595</v>
      </c>
      <c r="TZW267" t="s">
        <v>595</v>
      </c>
      <c r="TZX267" t="s">
        <v>595</v>
      </c>
      <c r="TZY267" t="s">
        <v>595</v>
      </c>
      <c r="TZZ267" t="s">
        <v>595</v>
      </c>
      <c r="UAA267" t="s">
        <v>595</v>
      </c>
      <c r="UAB267" t="s">
        <v>595</v>
      </c>
      <c r="UAC267" t="s">
        <v>595</v>
      </c>
      <c r="UAD267" t="s">
        <v>595</v>
      </c>
      <c r="UAE267" t="s">
        <v>595</v>
      </c>
      <c r="UAF267" t="s">
        <v>595</v>
      </c>
      <c r="UAG267" t="s">
        <v>595</v>
      </c>
      <c r="UAH267" t="s">
        <v>595</v>
      </c>
      <c r="UAI267" t="s">
        <v>595</v>
      </c>
      <c r="UAJ267" t="s">
        <v>595</v>
      </c>
      <c r="UAK267" t="s">
        <v>595</v>
      </c>
      <c r="UAL267" t="s">
        <v>595</v>
      </c>
      <c r="UAM267" t="s">
        <v>595</v>
      </c>
      <c r="UAN267" t="s">
        <v>595</v>
      </c>
      <c r="UAO267" t="s">
        <v>595</v>
      </c>
      <c r="UAP267" t="s">
        <v>595</v>
      </c>
      <c r="UAQ267" t="s">
        <v>595</v>
      </c>
      <c r="UAR267" t="s">
        <v>595</v>
      </c>
      <c r="UAS267" t="s">
        <v>595</v>
      </c>
      <c r="UAT267" t="s">
        <v>595</v>
      </c>
      <c r="UAU267" t="s">
        <v>595</v>
      </c>
      <c r="UAV267" t="s">
        <v>595</v>
      </c>
      <c r="UAW267" t="s">
        <v>595</v>
      </c>
      <c r="UAX267" t="s">
        <v>595</v>
      </c>
      <c r="UAY267" t="s">
        <v>595</v>
      </c>
      <c r="UAZ267" t="s">
        <v>595</v>
      </c>
      <c r="UBA267" t="s">
        <v>595</v>
      </c>
      <c r="UBB267" t="s">
        <v>595</v>
      </c>
      <c r="UBC267" t="s">
        <v>595</v>
      </c>
      <c r="UBD267" t="s">
        <v>595</v>
      </c>
      <c r="UBE267" t="s">
        <v>595</v>
      </c>
      <c r="UBF267" t="s">
        <v>595</v>
      </c>
      <c r="UBG267" t="s">
        <v>595</v>
      </c>
      <c r="UBH267" t="s">
        <v>595</v>
      </c>
      <c r="UBI267" t="s">
        <v>595</v>
      </c>
      <c r="UBJ267" t="s">
        <v>595</v>
      </c>
      <c r="UBK267" t="s">
        <v>595</v>
      </c>
      <c r="UBL267" t="s">
        <v>595</v>
      </c>
      <c r="UBM267" t="s">
        <v>595</v>
      </c>
      <c r="UBN267" t="s">
        <v>595</v>
      </c>
      <c r="UBO267" t="s">
        <v>595</v>
      </c>
      <c r="UBP267" t="s">
        <v>595</v>
      </c>
      <c r="UBQ267" t="s">
        <v>595</v>
      </c>
      <c r="UBR267" t="s">
        <v>595</v>
      </c>
      <c r="UBS267" t="s">
        <v>595</v>
      </c>
      <c r="UBT267" t="s">
        <v>595</v>
      </c>
      <c r="UBU267" t="s">
        <v>595</v>
      </c>
      <c r="UBV267" t="s">
        <v>595</v>
      </c>
      <c r="UBW267" t="s">
        <v>595</v>
      </c>
      <c r="UBX267" t="s">
        <v>595</v>
      </c>
      <c r="UBY267" t="s">
        <v>595</v>
      </c>
      <c r="UBZ267" t="s">
        <v>595</v>
      </c>
      <c r="UCA267" t="s">
        <v>595</v>
      </c>
      <c r="UCB267" t="s">
        <v>595</v>
      </c>
      <c r="UCC267" t="s">
        <v>595</v>
      </c>
      <c r="UCD267" t="s">
        <v>595</v>
      </c>
      <c r="UCE267" t="s">
        <v>595</v>
      </c>
      <c r="UCF267" t="s">
        <v>595</v>
      </c>
      <c r="UCG267" t="s">
        <v>595</v>
      </c>
      <c r="UCH267" t="s">
        <v>595</v>
      </c>
      <c r="UCI267" t="s">
        <v>595</v>
      </c>
      <c r="UCJ267" t="s">
        <v>595</v>
      </c>
      <c r="UCK267" t="s">
        <v>595</v>
      </c>
      <c r="UCL267" t="s">
        <v>595</v>
      </c>
      <c r="UCM267" t="s">
        <v>595</v>
      </c>
      <c r="UCN267" t="s">
        <v>595</v>
      </c>
      <c r="UCO267" t="s">
        <v>595</v>
      </c>
      <c r="UCP267" t="s">
        <v>595</v>
      </c>
      <c r="UCQ267" t="s">
        <v>595</v>
      </c>
      <c r="UCR267" t="s">
        <v>595</v>
      </c>
      <c r="UCS267" t="s">
        <v>595</v>
      </c>
      <c r="UCT267" t="s">
        <v>595</v>
      </c>
      <c r="UCU267" t="s">
        <v>595</v>
      </c>
      <c r="UCV267" t="s">
        <v>595</v>
      </c>
      <c r="UCW267" t="s">
        <v>595</v>
      </c>
      <c r="UCX267" t="s">
        <v>595</v>
      </c>
      <c r="UCY267" t="s">
        <v>595</v>
      </c>
      <c r="UCZ267" t="s">
        <v>595</v>
      </c>
      <c r="UDA267" t="s">
        <v>595</v>
      </c>
      <c r="UDB267" t="s">
        <v>595</v>
      </c>
      <c r="UDC267" t="s">
        <v>595</v>
      </c>
      <c r="UDD267" t="s">
        <v>595</v>
      </c>
      <c r="UDE267" t="s">
        <v>595</v>
      </c>
      <c r="UDF267" t="s">
        <v>595</v>
      </c>
      <c r="UDG267" t="s">
        <v>595</v>
      </c>
      <c r="UDH267" t="s">
        <v>595</v>
      </c>
      <c r="UDI267" t="s">
        <v>595</v>
      </c>
      <c r="UDJ267" t="s">
        <v>595</v>
      </c>
      <c r="UDK267" t="s">
        <v>595</v>
      </c>
      <c r="UDL267" t="s">
        <v>595</v>
      </c>
      <c r="UDM267" t="s">
        <v>595</v>
      </c>
      <c r="UDN267" t="s">
        <v>595</v>
      </c>
      <c r="UDO267" t="s">
        <v>595</v>
      </c>
      <c r="UDP267" t="s">
        <v>595</v>
      </c>
      <c r="UDQ267" t="s">
        <v>595</v>
      </c>
      <c r="UDR267" t="s">
        <v>595</v>
      </c>
      <c r="UDS267" t="s">
        <v>595</v>
      </c>
      <c r="UDT267" t="s">
        <v>595</v>
      </c>
      <c r="UDU267" t="s">
        <v>595</v>
      </c>
      <c r="UDV267" t="s">
        <v>595</v>
      </c>
      <c r="UDW267" t="s">
        <v>595</v>
      </c>
      <c r="UDX267" t="s">
        <v>595</v>
      </c>
      <c r="UDY267" t="s">
        <v>595</v>
      </c>
      <c r="UDZ267" t="s">
        <v>595</v>
      </c>
      <c r="UEA267" t="s">
        <v>595</v>
      </c>
      <c r="UEB267" t="s">
        <v>595</v>
      </c>
      <c r="UEC267" t="s">
        <v>595</v>
      </c>
      <c r="UED267" t="s">
        <v>595</v>
      </c>
      <c r="UEE267" t="s">
        <v>595</v>
      </c>
      <c r="UEF267" t="s">
        <v>595</v>
      </c>
      <c r="UEG267" t="s">
        <v>595</v>
      </c>
      <c r="UEH267" t="s">
        <v>595</v>
      </c>
      <c r="UEI267" t="s">
        <v>595</v>
      </c>
      <c r="UEJ267" t="s">
        <v>595</v>
      </c>
      <c r="UEK267" t="s">
        <v>595</v>
      </c>
      <c r="UEL267" t="s">
        <v>595</v>
      </c>
      <c r="UEM267" t="s">
        <v>595</v>
      </c>
      <c r="UEN267" t="s">
        <v>595</v>
      </c>
      <c r="UEO267" t="s">
        <v>595</v>
      </c>
      <c r="UEP267" t="s">
        <v>595</v>
      </c>
      <c r="UEQ267" t="s">
        <v>595</v>
      </c>
      <c r="UER267" t="s">
        <v>595</v>
      </c>
      <c r="UES267" t="s">
        <v>595</v>
      </c>
      <c r="UET267" t="s">
        <v>595</v>
      </c>
      <c r="UEU267" t="s">
        <v>595</v>
      </c>
      <c r="UEV267" t="s">
        <v>595</v>
      </c>
      <c r="UEW267" t="s">
        <v>595</v>
      </c>
      <c r="UEX267" t="s">
        <v>595</v>
      </c>
      <c r="UEY267" t="s">
        <v>595</v>
      </c>
      <c r="UEZ267" t="s">
        <v>595</v>
      </c>
      <c r="UFA267" t="s">
        <v>595</v>
      </c>
      <c r="UFB267" t="s">
        <v>595</v>
      </c>
      <c r="UFC267" t="s">
        <v>595</v>
      </c>
      <c r="UFD267" t="s">
        <v>595</v>
      </c>
      <c r="UFE267" t="s">
        <v>595</v>
      </c>
      <c r="UFF267" t="s">
        <v>595</v>
      </c>
      <c r="UFG267" t="s">
        <v>595</v>
      </c>
      <c r="UFH267" t="s">
        <v>595</v>
      </c>
      <c r="UFI267" t="s">
        <v>595</v>
      </c>
      <c r="UFJ267" t="s">
        <v>595</v>
      </c>
      <c r="UFK267" t="s">
        <v>595</v>
      </c>
      <c r="UFL267" t="s">
        <v>595</v>
      </c>
      <c r="UFM267" t="s">
        <v>595</v>
      </c>
      <c r="UFN267" t="s">
        <v>595</v>
      </c>
      <c r="UFO267" t="s">
        <v>595</v>
      </c>
      <c r="UFP267" t="s">
        <v>595</v>
      </c>
      <c r="UFQ267" t="s">
        <v>595</v>
      </c>
      <c r="UFR267" t="s">
        <v>595</v>
      </c>
      <c r="UFS267" t="s">
        <v>595</v>
      </c>
      <c r="UFT267" t="s">
        <v>595</v>
      </c>
      <c r="UFU267" t="s">
        <v>595</v>
      </c>
      <c r="UFV267" t="s">
        <v>595</v>
      </c>
      <c r="UFW267" t="s">
        <v>595</v>
      </c>
      <c r="UFX267" t="s">
        <v>595</v>
      </c>
      <c r="UFY267" t="s">
        <v>595</v>
      </c>
      <c r="UFZ267" t="s">
        <v>595</v>
      </c>
      <c r="UGA267" t="s">
        <v>595</v>
      </c>
      <c r="UGB267" t="s">
        <v>595</v>
      </c>
      <c r="UGC267" t="s">
        <v>595</v>
      </c>
      <c r="UGD267" t="s">
        <v>595</v>
      </c>
      <c r="UGE267" t="s">
        <v>595</v>
      </c>
      <c r="UGF267" t="s">
        <v>595</v>
      </c>
      <c r="UGG267" t="s">
        <v>595</v>
      </c>
      <c r="UGH267" t="s">
        <v>595</v>
      </c>
      <c r="UGI267" t="s">
        <v>595</v>
      </c>
      <c r="UGJ267" t="s">
        <v>595</v>
      </c>
      <c r="UGK267" t="s">
        <v>595</v>
      </c>
      <c r="UGL267" t="s">
        <v>595</v>
      </c>
      <c r="UGM267" t="s">
        <v>595</v>
      </c>
      <c r="UGN267" t="s">
        <v>595</v>
      </c>
      <c r="UGO267" t="s">
        <v>595</v>
      </c>
      <c r="UGP267" t="s">
        <v>595</v>
      </c>
      <c r="UGQ267" t="s">
        <v>595</v>
      </c>
      <c r="UGR267" t="s">
        <v>595</v>
      </c>
      <c r="UGS267" t="s">
        <v>595</v>
      </c>
      <c r="UGT267" t="s">
        <v>595</v>
      </c>
      <c r="UGU267" t="s">
        <v>595</v>
      </c>
      <c r="UGV267" t="s">
        <v>595</v>
      </c>
      <c r="UGW267" t="s">
        <v>595</v>
      </c>
      <c r="UGX267" t="s">
        <v>595</v>
      </c>
      <c r="UGY267" t="s">
        <v>595</v>
      </c>
      <c r="UGZ267" t="s">
        <v>595</v>
      </c>
      <c r="UHA267" t="s">
        <v>595</v>
      </c>
      <c r="UHB267" t="s">
        <v>595</v>
      </c>
      <c r="UHC267" t="s">
        <v>595</v>
      </c>
      <c r="UHD267" t="s">
        <v>595</v>
      </c>
      <c r="UHE267" t="s">
        <v>595</v>
      </c>
      <c r="UHF267" t="s">
        <v>595</v>
      </c>
      <c r="UHG267" t="s">
        <v>595</v>
      </c>
      <c r="UHH267" t="s">
        <v>595</v>
      </c>
      <c r="UHI267" t="s">
        <v>595</v>
      </c>
      <c r="UHJ267" t="s">
        <v>595</v>
      </c>
      <c r="UHK267" t="s">
        <v>595</v>
      </c>
      <c r="UHL267" t="s">
        <v>595</v>
      </c>
      <c r="UHM267" t="s">
        <v>595</v>
      </c>
      <c r="UHN267" t="s">
        <v>595</v>
      </c>
      <c r="UHO267" t="s">
        <v>595</v>
      </c>
      <c r="UHP267" t="s">
        <v>595</v>
      </c>
      <c r="UHQ267" t="s">
        <v>595</v>
      </c>
      <c r="UHR267" t="s">
        <v>595</v>
      </c>
      <c r="UHS267" t="s">
        <v>595</v>
      </c>
      <c r="UHT267" t="s">
        <v>595</v>
      </c>
      <c r="UHU267" t="s">
        <v>595</v>
      </c>
      <c r="UHV267" t="s">
        <v>595</v>
      </c>
      <c r="UHW267" t="s">
        <v>595</v>
      </c>
      <c r="UHX267" t="s">
        <v>595</v>
      </c>
      <c r="UHY267" t="s">
        <v>595</v>
      </c>
      <c r="UHZ267" t="s">
        <v>595</v>
      </c>
      <c r="UIA267" t="s">
        <v>595</v>
      </c>
      <c r="UIB267" t="s">
        <v>595</v>
      </c>
      <c r="UIC267" t="s">
        <v>595</v>
      </c>
      <c r="UID267" t="s">
        <v>595</v>
      </c>
      <c r="UIE267" t="s">
        <v>595</v>
      </c>
      <c r="UIF267" t="s">
        <v>595</v>
      </c>
      <c r="UIG267" t="s">
        <v>595</v>
      </c>
      <c r="UIH267" t="s">
        <v>595</v>
      </c>
      <c r="UII267" t="s">
        <v>595</v>
      </c>
      <c r="UIJ267" t="s">
        <v>595</v>
      </c>
      <c r="UIK267" t="s">
        <v>595</v>
      </c>
      <c r="UIL267" t="s">
        <v>595</v>
      </c>
      <c r="UIM267" t="s">
        <v>595</v>
      </c>
      <c r="UIN267" t="s">
        <v>595</v>
      </c>
      <c r="UIO267" t="s">
        <v>595</v>
      </c>
      <c r="UIP267" t="s">
        <v>595</v>
      </c>
      <c r="UIQ267" t="s">
        <v>595</v>
      </c>
      <c r="UIR267" t="s">
        <v>595</v>
      </c>
      <c r="UIS267" t="s">
        <v>595</v>
      </c>
      <c r="UIT267" t="s">
        <v>595</v>
      </c>
      <c r="UIU267" t="s">
        <v>595</v>
      </c>
      <c r="UIV267" t="s">
        <v>595</v>
      </c>
      <c r="UIW267" t="s">
        <v>595</v>
      </c>
      <c r="UIX267" t="s">
        <v>595</v>
      </c>
      <c r="UIY267" t="s">
        <v>595</v>
      </c>
      <c r="UIZ267" t="s">
        <v>595</v>
      </c>
      <c r="UJA267" t="s">
        <v>595</v>
      </c>
      <c r="UJB267" t="s">
        <v>595</v>
      </c>
      <c r="UJC267" t="s">
        <v>595</v>
      </c>
      <c r="UJD267" t="s">
        <v>595</v>
      </c>
      <c r="UJE267" t="s">
        <v>595</v>
      </c>
      <c r="UJF267" t="s">
        <v>595</v>
      </c>
      <c r="UJG267" t="s">
        <v>595</v>
      </c>
      <c r="UJH267" t="s">
        <v>595</v>
      </c>
      <c r="UJI267" t="s">
        <v>595</v>
      </c>
      <c r="UJJ267" t="s">
        <v>595</v>
      </c>
      <c r="UJK267" t="s">
        <v>595</v>
      </c>
      <c r="UJL267" t="s">
        <v>595</v>
      </c>
      <c r="UJM267" t="s">
        <v>595</v>
      </c>
      <c r="UJN267" t="s">
        <v>595</v>
      </c>
      <c r="UJO267" t="s">
        <v>595</v>
      </c>
      <c r="UJP267" t="s">
        <v>595</v>
      </c>
      <c r="UJQ267" t="s">
        <v>595</v>
      </c>
      <c r="UJR267" t="s">
        <v>595</v>
      </c>
      <c r="UJS267" t="s">
        <v>595</v>
      </c>
      <c r="UJT267" t="s">
        <v>595</v>
      </c>
      <c r="UJU267" t="s">
        <v>595</v>
      </c>
      <c r="UJV267" t="s">
        <v>595</v>
      </c>
      <c r="UJW267" t="s">
        <v>595</v>
      </c>
      <c r="UJX267" t="s">
        <v>595</v>
      </c>
      <c r="UJY267" t="s">
        <v>595</v>
      </c>
      <c r="UJZ267" t="s">
        <v>595</v>
      </c>
      <c r="UKA267" t="s">
        <v>595</v>
      </c>
      <c r="UKB267" t="s">
        <v>595</v>
      </c>
      <c r="UKC267" t="s">
        <v>595</v>
      </c>
      <c r="UKD267" t="s">
        <v>595</v>
      </c>
      <c r="UKE267" t="s">
        <v>595</v>
      </c>
      <c r="UKF267" t="s">
        <v>595</v>
      </c>
      <c r="UKG267" t="s">
        <v>595</v>
      </c>
      <c r="UKH267" t="s">
        <v>595</v>
      </c>
      <c r="UKI267" t="s">
        <v>595</v>
      </c>
      <c r="UKJ267" t="s">
        <v>595</v>
      </c>
      <c r="UKK267" t="s">
        <v>595</v>
      </c>
      <c r="UKL267" t="s">
        <v>595</v>
      </c>
      <c r="UKM267" t="s">
        <v>595</v>
      </c>
      <c r="UKN267" t="s">
        <v>595</v>
      </c>
      <c r="UKO267" t="s">
        <v>595</v>
      </c>
      <c r="UKP267" t="s">
        <v>595</v>
      </c>
      <c r="UKQ267" t="s">
        <v>595</v>
      </c>
      <c r="UKR267" t="s">
        <v>595</v>
      </c>
      <c r="UKS267" t="s">
        <v>595</v>
      </c>
      <c r="UKT267" t="s">
        <v>595</v>
      </c>
      <c r="UKU267" t="s">
        <v>595</v>
      </c>
      <c r="UKV267" t="s">
        <v>595</v>
      </c>
      <c r="UKW267" t="s">
        <v>595</v>
      </c>
      <c r="UKX267" t="s">
        <v>595</v>
      </c>
      <c r="UKY267" t="s">
        <v>595</v>
      </c>
      <c r="UKZ267" t="s">
        <v>595</v>
      </c>
      <c r="ULA267" t="s">
        <v>595</v>
      </c>
      <c r="ULB267" t="s">
        <v>595</v>
      </c>
      <c r="ULC267" t="s">
        <v>595</v>
      </c>
      <c r="ULD267" t="s">
        <v>595</v>
      </c>
      <c r="ULE267" t="s">
        <v>595</v>
      </c>
      <c r="ULF267" t="s">
        <v>595</v>
      </c>
      <c r="ULG267" t="s">
        <v>595</v>
      </c>
      <c r="ULH267" t="s">
        <v>595</v>
      </c>
      <c r="ULI267" t="s">
        <v>595</v>
      </c>
      <c r="ULJ267" t="s">
        <v>595</v>
      </c>
      <c r="ULK267" t="s">
        <v>595</v>
      </c>
      <c r="ULL267" t="s">
        <v>595</v>
      </c>
      <c r="ULM267" t="s">
        <v>595</v>
      </c>
      <c r="ULN267" t="s">
        <v>595</v>
      </c>
      <c r="ULO267" t="s">
        <v>595</v>
      </c>
      <c r="ULP267" t="s">
        <v>595</v>
      </c>
      <c r="ULQ267" t="s">
        <v>595</v>
      </c>
      <c r="ULR267" t="s">
        <v>595</v>
      </c>
      <c r="ULS267" t="s">
        <v>595</v>
      </c>
      <c r="ULT267" t="s">
        <v>595</v>
      </c>
      <c r="ULU267" t="s">
        <v>595</v>
      </c>
      <c r="ULV267" t="s">
        <v>595</v>
      </c>
      <c r="ULW267" t="s">
        <v>595</v>
      </c>
      <c r="ULX267" t="s">
        <v>595</v>
      </c>
      <c r="ULY267" t="s">
        <v>595</v>
      </c>
      <c r="ULZ267" t="s">
        <v>595</v>
      </c>
      <c r="UMA267" t="s">
        <v>595</v>
      </c>
      <c r="UMB267" t="s">
        <v>595</v>
      </c>
      <c r="UMC267" t="s">
        <v>595</v>
      </c>
      <c r="UMD267" t="s">
        <v>595</v>
      </c>
      <c r="UME267" t="s">
        <v>595</v>
      </c>
      <c r="UMF267" t="s">
        <v>595</v>
      </c>
      <c r="UMG267" t="s">
        <v>595</v>
      </c>
      <c r="UMH267" t="s">
        <v>595</v>
      </c>
      <c r="UMI267" t="s">
        <v>595</v>
      </c>
      <c r="UMJ267" t="s">
        <v>595</v>
      </c>
      <c r="UMK267" t="s">
        <v>595</v>
      </c>
      <c r="UML267" t="s">
        <v>595</v>
      </c>
      <c r="UMM267" t="s">
        <v>595</v>
      </c>
      <c r="UMN267" t="s">
        <v>595</v>
      </c>
      <c r="UMO267" t="s">
        <v>595</v>
      </c>
      <c r="UMP267" t="s">
        <v>595</v>
      </c>
      <c r="UMQ267" t="s">
        <v>595</v>
      </c>
      <c r="UMR267" t="s">
        <v>595</v>
      </c>
      <c r="UMS267" t="s">
        <v>595</v>
      </c>
      <c r="UMT267" t="s">
        <v>595</v>
      </c>
      <c r="UMU267" t="s">
        <v>595</v>
      </c>
      <c r="UMV267" t="s">
        <v>595</v>
      </c>
      <c r="UMW267" t="s">
        <v>595</v>
      </c>
      <c r="UMX267" t="s">
        <v>595</v>
      </c>
      <c r="UMY267" t="s">
        <v>595</v>
      </c>
      <c r="UMZ267" t="s">
        <v>595</v>
      </c>
      <c r="UNA267" t="s">
        <v>595</v>
      </c>
      <c r="UNB267" t="s">
        <v>595</v>
      </c>
      <c r="UNC267" t="s">
        <v>595</v>
      </c>
      <c r="UND267" t="s">
        <v>595</v>
      </c>
      <c r="UNE267" t="s">
        <v>595</v>
      </c>
      <c r="UNF267" t="s">
        <v>595</v>
      </c>
      <c r="UNG267" t="s">
        <v>595</v>
      </c>
      <c r="UNH267" t="s">
        <v>595</v>
      </c>
      <c r="UNI267" t="s">
        <v>595</v>
      </c>
      <c r="UNJ267" t="s">
        <v>595</v>
      </c>
      <c r="UNK267" t="s">
        <v>595</v>
      </c>
      <c r="UNL267" t="s">
        <v>595</v>
      </c>
      <c r="UNM267" t="s">
        <v>595</v>
      </c>
      <c r="UNN267" t="s">
        <v>595</v>
      </c>
      <c r="UNO267" t="s">
        <v>595</v>
      </c>
      <c r="UNP267" t="s">
        <v>595</v>
      </c>
      <c r="UNQ267" t="s">
        <v>595</v>
      </c>
      <c r="UNR267" t="s">
        <v>595</v>
      </c>
      <c r="UNS267" t="s">
        <v>595</v>
      </c>
      <c r="UNT267" t="s">
        <v>595</v>
      </c>
      <c r="UNU267" t="s">
        <v>595</v>
      </c>
      <c r="UNV267" t="s">
        <v>595</v>
      </c>
      <c r="UNW267" t="s">
        <v>595</v>
      </c>
      <c r="UNX267" t="s">
        <v>595</v>
      </c>
      <c r="UNY267" t="s">
        <v>595</v>
      </c>
      <c r="UNZ267" t="s">
        <v>595</v>
      </c>
      <c r="UOA267" t="s">
        <v>595</v>
      </c>
      <c r="UOB267" t="s">
        <v>595</v>
      </c>
      <c r="UOC267" t="s">
        <v>595</v>
      </c>
      <c r="UOD267" t="s">
        <v>595</v>
      </c>
      <c r="UOE267" t="s">
        <v>595</v>
      </c>
      <c r="UOF267" t="s">
        <v>595</v>
      </c>
      <c r="UOG267" t="s">
        <v>595</v>
      </c>
      <c r="UOH267" t="s">
        <v>595</v>
      </c>
      <c r="UOI267" t="s">
        <v>595</v>
      </c>
      <c r="UOJ267" t="s">
        <v>595</v>
      </c>
      <c r="UOK267" t="s">
        <v>595</v>
      </c>
      <c r="UOL267" t="s">
        <v>595</v>
      </c>
      <c r="UOM267" t="s">
        <v>595</v>
      </c>
      <c r="UON267" t="s">
        <v>595</v>
      </c>
      <c r="UOO267" t="s">
        <v>595</v>
      </c>
      <c r="UOP267" t="s">
        <v>595</v>
      </c>
      <c r="UOQ267" t="s">
        <v>595</v>
      </c>
      <c r="UOR267" t="s">
        <v>595</v>
      </c>
      <c r="UOS267" t="s">
        <v>595</v>
      </c>
      <c r="UOT267" t="s">
        <v>595</v>
      </c>
      <c r="UOU267" t="s">
        <v>595</v>
      </c>
      <c r="UOV267" t="s">
        <v>595</v>
      </c>
      <c r="UOW267" t="s">
        <v>595</v>
      </c>
      <c r="UOX267" t="s">
        <v>595</v>
      </c>
      <c r="UOY267" t="s">
        <v>595</v>
      </c>
      <c r="UOZ267" t="s">
        <v>595</v>
      </c>
      <c r="UPA267" t="s">
        <v>595</v>
      </c>
      <c r="UPB267" t="s">
        <v>595</v>
      </c>
      <c r="UPC267" t="s">
        <v>595</v>
      </c>
      <c r="UPD267" t="s">
        <v>595</v>
      </c>
      <c r="UPE267" t="s">
        <v>595</v>
      </c>
      <c r="UPF267" t="s">
        <v>595</v>
      </c>
      <c r="UPG267" t="s">
        <v>595</v>
      </c>
      <c r="UPH267" t="s">
        <v>595</v>
      </c>
      <c r="UPI267" t="s">
        <v>595</v>
      </c>
      <c r="UPJ267" t="s">
        <v>595</v>
      </c>
      <c r="UPK267" t="s">
        <v>595</v>
      </c>
      <c r="UPL267" t="s">
        <v>595</v>
      </c>
      <c r="UPM267" t="s">
        <v>595</v>
      </c>
      <c r="UPN267" t="s">
        <v>595</v>
      </c>
      <c r="UPO267" t="s">
        <v>595</v>
      </c>
      <c r="UPP267" t="s">
        <v>595</v>
      </c>
      <c r="UPQ267" t="s">
        <v>595</v>
      </c>
      <c r="UPR267" t="s">
        <v>595</v>
      </c>
      <c r="UPS267" t="s">
        <v>595</v>
      </c>
      <c r="UPT267" t="s">
        <v>595</v>
      </c>
      <c r="UPU267" t="s">
        <v>595</v>
      </c>
      <c r="UPV267" t="s">
        <v>595</v>
      </c>
      <c r="UPW267" t="s">
        <v>595</v>
      </c>
      <c r="UPX267" t="s">
        <v>595</v>
      </c>
      <c r="UPY267" t="s">
        <v>595</v>
      </c>
      <c r="UPZ267" t="s">
        <v>595</v>
      </c>
      <c r="UQA267" t="s">
        <v>595</v>
      </c>
      <c r="UQB267" t="s">
        <v>595</v>
      </c>
      <c r="UQC267" t="s">
        <v>595</v>
      </c>
      <c r="UQD267" t="s">
        <v>595</v>
      </c>
      <c r="UQE267" t="s">
        <v>595</v>
      </c>
      <c r="UQF267" t="s">
        <v>595</v>
      </c>
      <c r="UQG267" t="s">
        <v>595</v>
      </c>
      <c r="UQH267" t="s">
        <v>595</v>
      </c>
      <c r="UQI267" t="s">
        <v>595</v>
      </c>
      <c r="UQJ267" t="s">
        <v>595</v>
      </c>
      <c r="UQK267" t="s">
        <v>595</v>
      </c>
      <c r="UQL267" t="s">
        <v>595</v>
      </c>
      <c r="UQM267" t="s">
        <v>595</v>
      </c>
      <c r="UQN267" t="s">
        <v>595</v>
      </c>
      <c r="UQO267" t="s">
        <v>595</v>
      </c>
      <c r="UQP267" t="s">
        <v>595</v>
      </c>
      <c r="UQQ267" t="s">
        <v>595</v>
      </c>
      <c r="UQR267" t="s">
        <v>595</v>
      </c>
      <c r="UQS267" t="s">
        <v>595</v>
      </c>
      <c r="UQT267" t="s">
        <v>595</v>
      </c>
      <c r="UQU267" t="s">
        <v>595</v>
      </c>
      <c r="UQV267" t="s">
        <v>595</v>
      </c>
      <c r="UQW267" t="s">
        <v>595</v>
      </c>
      <c r="UQX267" t="s">
        <v>595</v>
      </c>
      <c r="UQY267" t="s">
        <v>595</v>
      </c>
      <c r="UQZ267" t="s">
        <v>595</v>
      </c>
      <c r="URA267" t="s">
        <v>595</v>
      </c>
      <c r="URB267" t="s">
        <v>595</v>
      </c>
      <c r="URC267" t="s">
        <v>595</v>
      </c>
      <c r="URD267" t="s">
        <v>595</v>
      </c>
      <c r="URE267" t="s">
        <v>595</v>
      </c>
      <c r="URF267" t="s">
        <v>595</v>
      </c>
      <c r="URG267" t="s">
        <v>595</v>
      </c>
      <c r="URH267" t="s">
        <v>595</v>
      </c>
      <c r="URI267" t="s">
        <v>595</v>
      </c>
      <c r="URJ267" t="s">
        <v>595</v>
      </c>
      <c r="URK267" t="s">
        <v>595</v>
      </c>
      <c r="URL267" t="s">
        <v>595</v>
      </c>
      <c r="URM267" t="s">
        <v>595</v>
      </c>
      <c r="URN267" t="s">
        <v>595</v>
      </c>
      <c r="URO267" t="s">
        <v>595</v>
      </c>
      <c r="URP267" t="s">
        <v>595</v>
      </c>
      <c r="URQ267" t="s">
        <v>595</v>
      </c>
      <c r="URR267" t="s">
        <v>595</v>
      </c>
      <c r="URS267" t="s">
        <v>595</v>
      </c>
      <c r="URT267" t="s">
        <v>595</v>
      </c>
      <c r="URU267" t="s">
        <v>595</v>
      </c>
      <c r="URV267" t="s">
        <v>595</v>
      </c>
      <c r="URW267" t="s">
        <v>595</v>
      </c>
      <c r="URX267" t="s">
        <v>595</v>
      </c>
      <c r="URY267" t="s">
        <v>595</v>
      </c>
      <c r="URZ267" t="s">
        <v>595</v>
      </c>
      <c r="USA267" t="s">
        <v>595</v>
      </c>
      <c r="USB267" t="s">
        <v>595</v>
      </c>
      <c r="USC267" t="s">
        <v>595</v>
      </c>
      <c r="USD267" t="s">
        <v>595</v>
      </c>
      <c r="USE267" t="s">
        <v>595</v>
      </c>
      <c r="USF267" t="s">
        <v>595</v>
      </c>
      <c r="USG267" t="s">
        <v>595</v>
      </c>
      <c r="USH267" t="s">
        <v>595</v>
      </c>
      <c r="USI267" t="s">
        <v>595</v>
      </c>
      <c r="USJ267" t="s">
        <v>595</v>
      </c>
      <c r="USK267" t="s">
        <v>595</v>
      </c>
      <c r="USL267" t="s">
        <v>595</v>
      </c>
      <c r="USM267" t="s">
        <v>595</v>
      </c>
      <c r="USN267" t="s">
        <v>595</v>
      </c>
      <c r="USO267" t="s">
        <v>595</v>
      </c>
      <c r="USP267" t="s">
        <v>595</v>
      </c>
      <c r="USQ267" t="s">
        <v>595</v>
      </c>
      <c r="USR267" t="s">
        <v>595</v>
      </c>
      <c r="USS267" t="s">
        <v>595</v>
      </c>
      <c r="UST267" t="s">
        <v>595</v>
      </c>
      <c r="USU267" t="s">
        <v>595</v>
      </c>
      <c r="USV267" t="s">
        <v>595</v>
      </c>
      <c r="USW267" t="s">
        <v>595</v>
      </c>
      <c r="USX267" t="s">
        <v>595</v>
      </c>
      <c r="USY267" t="s">
        <v>595</v>
      </c>
      <c r="USZ267" t="s">
        <v>595</v>
      </c>
      <c r="UTA267" t="s">
        <v>595</v>
      </c>
      <c r="UTB267" t="s">
        <v>595</v>
      </c>
      <c r="UTC267" t="s">
        <v>595</v>
      </c>
      <c r="UTD267" t="s">
        <v>595</v>
      </c>
      <c r="UTE267" t="s">
        <v>595</v>
      </c>
      <c r="UTF267" t="s">
        <v>595</v>
      </c>
      <c r="UTG267" t="s">
        <v>595</v>
      </c>
      <c r="UTH267" t="s">
        <v>595</v>
      </c>
      <c r="UTI267" t="s">
        <v>595</v>
      </c>
      <c r="UTJ267" t="s">
        <v>595</v>
      </c>
      <c r="UTK267" t="s">
        <v>595</v>
      </c>
      <c r="UTL267" t="s">
        <v>595</v>
      </c>
      <c r="UTM267" t="s">
        <v>595</v>
      </c>
      <c r="UTN267" t="s">
        <v>595</v>
      </c>
      <c r="UTO267" t="s">
        <v>595</v>
      </c>
      <c r="UTP267" t="s">
        <v>595</v>
      </c>
      <c r="UTQ267" t="s">
        <v>595</v>
      </c>
      <c r="UTR267" t="s">
        <v>595</v>
      </c>
      <c r="UTS267" t="s">
        <v>595</v>
      </c>
      <c r="UTT267" t="s">
        <v>595</v>
      </c>
      <c r="UTU267" t="s">
        <v>595</v>
      </c>
      <c r="UTV267" t="s">
        <v>595</v>
      </c>
      <c r="UTW267" t="s">
        <v>595</v>
      </c>
      <c r="UTX267" t="s">
        <v>595</v>
      </c>
      <c r="UTY267" t="s">
        <v>595</v>
      </c>
      <c r="UTZ267" t="s">
        <v>595</v>
      </c>
      <c r="UUA267" t="s">
        <v>595</v>
      </c>
      <c r="UUB267" t="s">
        <v>595</v>
      </c>
      <c r="UUC267" t="s">
        <v>595</v>
      </c>
      <c r="UUD267" t="s">
        <v>595</v>
      </c>
      <c r="UUE267" t="s">
        <v>595</v>
      </c>
      <c r="UUF267" t="s">
        <v>595</v>
      </c>
      <c r="UUG267" t="s">
        <v>595</v>
      </c>
      <c r="UUH267" t="s">
        <v>595</v>
      </c>
      <c r="UUI267" t="s">
        <v>595</v>
      </c>
      <c r="UUJ267" t="s">
        <v>595</v>
      </c>
      <c r="UUK267" t="s">
        <v>595</v>
      </c>
      <c r="UUL267" t="s">
        <v>595</v>
      </c>
      <c r="UUM267" t="s">
        <v>595</v>
      </c>
      <c r="UUN267" t="s">
        <v>595</v>
      </c>
      <c r="UUO267" t="s">
        <v>595</v>
      </c>
      <c r="UUP267" t="s">
        <v>595</v>
      </c>
      <c r="UUQ267" t="s">
        <v>595</v>
      </c>
      <c r="UUR267" t="s">
        <v>595</v>
      </c>
      <c r="UUS267" t="s">
        <v>595</v>
      </c>
      <c r="UUT267" t="s">
        <v>595</v>
      </c>
      <c r="UUU267" t="s">
        <v>595</v>
      </c>
      <c r="UUV267" t="s">
        <v>595</v>
      </c>
      <c r="UUW267" t="s">
        <v>595</v>
      </c>
      <c r="UUX267" t="s">
        <v>595</v>
      </c>
      <c r="UUY267" t="s">
        <v>595</v>
      </c>
      <c r="UUZ267" t="s">
        <v>595</v>
      </c>
      <c r="UVA267" t="s">
        <v>595</v>
      </c>
      <c r="UVB267" t="s">
        <v>595</v>
      </c>
      <c r="UVC267" t="s">
        <v>595</v>
      </c>
      <c r="UVD267" t="s">
        <v>595</v>
      </c>
      <c r="UVE267" t="s">
        <v>595</v>
      </c>
      <c r="UVF267" t="s">
        <v>595</v>
      </c>
      <c r="UVG267" t="s">
        <v>595</v>
      </c>
      <c r="UVH267" t="s">
        <v>595</v>
      </c>
      <c r="UVI267" t="s">
        <v>595</v>
      </c>
      <c r="UVJ267" t="s">
        <v>595</v>
      </c>
      <c r="UVK267" t="s">
        <v>595</v>
      </c>
      <c r="UVL267" t="s">
        <v>595</v>
      </c>
      <c r="UVM267" t="s">
        <v>595</v>
      </c>
      <c r="UVN267" t="s">
        <v>595</v>
      </c>
      <c r="UVO267" t="s">
        <v>595</v>
      </c>
      <c r="UVP267" t="s">
        <v>595</v>
      </c>
      <c r="UVQ267" t="s">
        <v>595</v>
      </c>
      <c r="UVR267" t="s">
        <v>595</v>
      </c>
      <c r="UVS267" t="s">
        <v>595</v>
      </c>
      <c r="UVT267" t="s">
        <v>595</v>
      </c>
      <c r="UVU267" t="s">
        <v>595</v>
      </c>
      <c r="UVV267" t="s">
        <v>595</v>
      </c>
      <c r="UVW267" t="s">
        <v>595</v>
      </c>
      <c r="UVX267" t="s">
        <v>595</v>
      </c>
      <c r="UVY267" t="s">
        <v>595</v>
      </c>
      <c r="UVZ267" t="s">
        <v>595</v>
      </c>
      <c r="UWA267" t="s">
        <v>595</v>
      </c>
      <c r="UWB267" t="s">
        <v>595</v>
      </c>
      <c r="UWC267" t="s">
        <v>595</v>
      </c>
      <c r="UWD267" t="s">
        <v>595</v>
      </c>
      <c r="UWE267" t="s">
        <v>595</v>
      </c>
      <c r="UWF267" t="s">
        <v>595</v>
      </c>
      <c r="UWG267" t="s">
        <v>595</v>
      </c>
      <c r="UWH267" t="s">
        <v>595</v>
      </c>
      <c r="UWI267" t="s">
        <v>595</v>
      </c>
      <c r="UWJ267" t="s">
        <v>595</v>
      </c>
      <c r="UWK267" t="s">
        <v>595</v>
      </c>
      <c r="UWL267" t="s">
        <v>595</v>
      </c>
      <c r="UWM267" t="s">
        <v>595</v>
      </c>
      <c r="UWN267" t="s">
        <v>595</v>
      </c>
      <c r="UWO267" t="s">
        <v>595</v>
      </c>
      <c r="UWP267" t="s">
        <v>595</v>
      </c>
      <c r="UWQ267" t="s">
        <v>595</v>
      </c>
      <c r="UWR267" t="s">
        <v>595</v>
      </c>
      <c r="UWS267" t="s">
        <v>595</v>
      </c>
      <c r="UWT267" t="s">
        <v>595</v>
      </c>
      <c r="UWU267" t="s">
        <v>595</v>
      </c>
      <c r="UWV267" t="s">
        <v>595</v>
      </c>
      <c r="UWW267" t="s">
        <v>595</v>
      </c>
      <c r="UWX267" t="s">
        <v>595</v>
      </c>
      <c r="UWY267" t="s">
        <v>595</v>
      </c>
      <c r="UWZ267" t="s">
        <v>595</v>
      </c>
      <c r="UXA267" t="s">
        <v>595</v>
      </c>
      <c r="UXB267" t="s">
        <v>595</v>
      </c>
      <c r="UXC267" t="s">
        <v>595</v>
      </c>
      <c r="UXD267" t="s">
        <v>595</v>
      </c>
      <c r="UXE267" t="s">
        <v>595</v>
      </c>
      <c r="UXF267" t="s">
        <v>595</v>
      </c>
      <c r="UXG267" t="s">
        <v>595</v>
      </c>
      <c r="UXH267" t="s">
        <v>595</v>
      </c>
      <c r="UXI267" t="s">
        <v>595</v>
      </c>
      <c r="UXJ267" t="s">
        <v>595</v>
      </c>
      <c r="UXK267" t="s">
        <v>595</v>
      </c>
      <c r="UXL267" t="s">
        <v>595</v>
      </c>
      <c r="UXM267" t="s">
        <v>595</v>
      </c>
      <c r="UXN267" t="s">
        <v>595</v>
      </c>
      <c r="UXO267" t="s">
        <v>595</v>
      </c>
      <c r="UXP267" t="s">
        <v>595</v>
      </c>
      <c r="UXQ267" t="s">
        <v>595</v>
      </c>
      <c r="UXR267" t="s">
        <v>595</v>
      </c>
      <c r="UXS267" t="s">
        <v>595</v>
      </c>
      <c r="UXT267" t="s">
        <v>595</v>
      </c>
      <c r="UXU267" t="s">
        <v>595</v>
      </c>
      <c r="UXV267" t="s">
        <v>595</v>
      </c>
      <c r="UXW267" t="s">
        <v>595</v>
      </c>
      <c r="UXX267" t="s">
        <v>595</v>
      </c>
      <c r="UXY267" t="s">
        <v>595</v>
      </c>
      <c r="UXZ267" t="s">
        <v>595</v>
      </c>
      <c r="UYA267" t="s">
        <v>595</v>
      </c>
      <c r="UYB267" t="s">
        <v>595</v>
      </c>
      <c r="UYC267" t="s">
        <v>595</v>
      </c>
      <c r="UYD267" t="s">
        <v>595</v>
      </c>
      <c r="UYE267" t="s">
        <v>595</v>
      </c>
      <c r="UYF267" t="s">
        <v>595</v>
      </c>
      <c r="UYG267" t="s">
        <v>595</v>
      </c>
      <c r="UYH267" t="s">
        <v>595</v>
      </c>
      <c r="UYI267" t="s">
        <v>595</v>
      </c>
      <c r="UYJ267" t="s">
        <v>595</v>
      </c>
      <c r="UYK267" t="s">
        <v>595</v>
      </c>
      <c r="UYL267" t="s">
        <v>595</v>
      </c>
      <c r="UYM267" t="s">
        <v>595</v>
      </c>
      <c r="UYN267" t="s">
        <v>595</v>
      </c>
      <c r="UYO267" t="s">
        <v>595</v>
      </c>
      <c r="UYP267" t="s">
        <v>595</v>
      </c>
      <c r="UYQ267" t="s">
        <v>595</v>
      </c>
      <c r="UYR267" t="s">
        <v>595</v>
      </c>
      <c r="UYS267" t="s">
        <v>595</v>
      </c>
      <c r="UYT267" t="s">
        <v>595</v>
      </c>
      <c r="UYU267" t="s">
        <v>595</v>
      </c>
      <c r="UYV267" t="s">
        <v>595</v>
      </c>
      <c r="UYW267" t="s">
        <v>595</v>
      </c>
      <c r="UYX267" t="s">
        <v>595</v>
      </c>
      <c r="UYY267" t="s">
        <v>595</v>
      </c>
      <c r="UYZ267" t="s">
        <v>595</v>
      </c>
      <c r="UZA267" t="s">
        <v>595</v>
      </c>
      <c r="UZB267" t="s">
        <v>595</v>
      </c>
      <c r="UZC267" t="s">
        <v>595</v>
      </c>
      <c r="UZD267" t="s">
        <v>595</v>
      </c>
      <c r="UZE267" t="s">
        <v>595</v>
      </c>
      <c r="UZF267" t="s">
        <v>595</v>
      </c>
      <c r="UZG267" t="s">
        <v>595</v>
      </c>
      <c r="UZH267" t="s">
        <v>595</v>
      </c>
      <c r="UZI267" t="s">
        <v>595</v>
      </c>
      <c r="UZJ267" t="s">
        <v>595</v>
      </c>
      <c r="UZK267" t="s">
        <v>595</v>
      </c>
      <c r="UZL267" t="s">
        <v>595</v>
      </c>
      <c r="UZM267" t="s">
        <v>595</v>
      </c>
      <c r="UZN267" t="s">
        <v>595</v>
      </c>
      <c r="UZO267" t="s">
        <v>595</v>
      </c>
      <c r="UZP267" t="s">
        <v>595</v>
      </c>
      <c r="UZQ267" t="s">
        <v>595</v>
      </c>
      <c r="UZR267" t="s">
        <v>595</v>
      </c>
      <c r="UZS267" t="s">
        <v>595</v>
      </c>
      <c r="UZT267" t="s">
        <v>595</v>
      </c>
      <c r="UZU267" t="s">
        <v>595</v>
      </c>
      <c r="UZV267" t="s">
        <v>595</v>
      </c>
      <c r="UZW267" t="s">
        <v>595</v>
      </c>
      <c r="UZX267" t="s">
        <v>595</v>
      </c>
      <c r="UZY267" t="s">
        <v>595</v>
      </c>
      <c r="UZZ267" t="s">
        <v>595</v>
      </c>
      <c r="VAA267" t="s">
        <v>595</v>
      </c>
      <c r="VAB267" t="s">
        <v>595</v>
      </c>
      <c r="VAC267" t="s">
        <v>595</v>
      </c>
      <c r="VAD267" t="s">
        <v>595</v>
      </c>
      <c r="VAE267" t="s">
        <v>595</v>
      </c>
      <c r="VAF267" t="s">
        <v>595</v>
      </c>
      <c r="VAG267" t="s">
        <v>595</v>
      </c>
      <c r="VAH267" t="s">
        <v>595</v>
      </c>
      <c r="VAI267" t="s">
        <v>595</v>
      </c>
      <c r="VAJ267" t="s">
        <v>595</v>
      </c>
      <c r="VAK267" t="s">
        <v>595</v>
      </c>
      <c r="VAL267" t="s">
        <v>595</v>
      </c>
      <c r="VAM267" t="s">
        <v>595</v>
      </c>
      <c r="VAN267" t="s">
        <v>595</v>
      </c>
      <c r="VAO267" t="s">
        <v>595</v>
      </c>
      <c r="VAP267" t="s">
        <v>595</v>
      </c>
      <c r="VAQ267" t="s">
        <v>595</v>
      </c>
      <c r="VAR267" t="s">
        <v>595</v>
      </c>
      <c r="VAS267" t="s">
        <v>595</v>
      </c>
      <c r="VAT267" t="s">
        <v>595</v>
      </c>
      <c r="VAU267" t="s">
        <v>595</v>
      </c>
      <c r="VAV267" t="s">
        <v>595</v>
      </c>
      <c r="VAW267" t="s">
        <v>595</v>
      </c>
      <c r="VAX267" t="s">
        <v>595</v>
      </c>
      <c r="VAY267" t="s">
        <v>595</v>
      </c>
      <c r="VAZ267" t="s">
        <v>595</v>
      </c>
      <c r="VBA267" t="s">
        <v>595</v>
      </c>
      <c r="VBB267" t="s">
        <v>595</v>
      </c>
      <c r="VBC267" t="s">
        <v>595</v>
      </c>
      <c r="VBD267" t="s">
        <v>595</v>
      </c>
      <c r="VBE267" t="s">
        <v>595</v>
      </c>
      <c r="VBF267" t="s">
        <v>595</v>
      </c>
      <c r="VBG267" t="s">
        <v>595</v>
      </c>
      <c r="VBH267" t="s">
        <v>595</v>
      </c>
      <c r="VBI267" t="s">
        <v>595</v>
      </c>
      <c r="VBJ267" t="s">
        <v>595</v>
      </c>
      <c r="VBK267" t="s">
        <v>595</v>
      </c>
      <c r="VBL267" t="s">
        <v>595</v>
      </c>
      <c r="VBM267" t="s">
        <v>595</v>
      </c>
      <c r="VBN267" t="s">
        <v>595</v>
      </c>
      <c r="VBO267" t="s">
        <v>595</v>
      </c>
      <c r="VBP267" t="s">
        <v>595</v>
      </c>
      <c r="VBQ267" t="s">
        <v>595</v>
      </c>
      <c r="VBR267" t="s">
        <v>595</v>
      </c>
      <c r="VBS267" t="s">
        <v>595</v>
      </c>
      <c r="VBT267" t="s">
        <v>595</v>
      </c>
      <c r="VBU267" t="s">
        <v>595</v>
      </c>
      <c r="VBV267" t="s">
        <v>595</v>
      </c>
      <c r="VBW267" t="s">
        <v>595</v>
      </c>
      <c r="VBX267" t="s">
        <v>595</v>
      </c>
      <c r="VBY267" t="s">
        <v>595</v>
      </c>
      <c r="VBZ267" t="s">
        <v>595</v>
      </c>
      <c r="VCA267" t="s">
        <v>595</v>
      </c>
      <c r="VCB267" t="s">
        <v>595</v>
      </c>
      <c r="VCC267" t="s">
        <v>595</v>
      </c>
      <c r="VCD267" t="s">
        <v>595</v>
      </c>
      <c r="VCE267" t="s">
        <v>595</v>
      </c>
      <c r="VCF267" t="s">
        <v>595</v>
      </c>
      <c r="VCG267" t="s">
        <v>595</v>
      </c>
      <c r="VCH267" t="s">
        <v>595</v>
      </c>
      <c r="VCI267" t="s">
        <v>595</v>
      </c>
      <c r="VCJ267" t="s">
        <v>595</v>
      </c>
      <c r="VCK267" t="s">
        <v>595</v>
      </c>
      <c r="VCL267" t="s">
        <v>595</v>
      </c>
      <c r="VCM267" t="s">
        <v>595</v>
      </c>
      <c r="VCN267" t="s">
        <v>595</v>
      </c>
      <c r="VCO267" t="s">
        <v>595</v>
      </c>
      <c r="VCP267" t="s">
        <v>595</v>
      </c>
      <c r="VCQ267" t="s">
        <v>595</v>
      </c>
      <c r="VCR267" t="s">
        <v>595</v>
      </c>
      <c r="VCS267" t="s">
        <v>595</v>
      </c>
      <c r="VCT267" t="s">
        <v>595</v>
      </c>
      <c r="VCU267" t="s">
        <v>595</v>
      </c>
      <c r="VCV267" t="s">
        <v>595</v>
      </c>
      <c r="VCW267" t="s">
        <v>595</v>
      </c>
      <c r="VCX267" t="s">
        <v>595</v>
      </c>
      <c r="VCY267" t="s">
        <v>595</v>
      </c>
      <c r="VCZ267" t="s">
        <v>595</v>
      </c>
      <c r="VDA267" t="s">
        <v>595</v>
      </c>
      <c r="VDB267" t="s">
        <v>595</v>
      </c>
      <c r="VDC267" t="s">
        <v>595</v>
      </c>
      <c r="VDD267" t="s">
        <v>595</v>
      </c>
      <c r="VDE267" t="s">
        <v>595</v>
      </c>
      <c r="VDF267" t="s">
        <v>595</v>
      </c>
      <c r="VDG267" t="s">
        <v>595</v>
      </c>
      <c r="VDH267" t="s">
        <v>595</v>
      </c>
      <c r="VDI267" t="s">
        <v>595</v>
      </c>
      <c r="VDJ267" t="s">
        <v>595</v>
      </c>
      <c r="VDK267" t="s">
        <v>595</v>
      </c>
      <c r="VDL267" t="s">
        <v>595</v>
      </c>
      <c r="VDM267" t="s">
        <v>595</v>
      </c>
      <c r="VDN267" t="s">
        <v>595</v>
      </c>
      <c r="VDO267" t="s">
        <v>595</v>
      </c>
      <c r="VDP267" t="s">
        <v>595</v>
      </c>
      <c r="VDQ267" t="s">
        <v>595</v>
      </c>
      <c r="VDR267" t="s">
        <v>595</v>
      </c>
      <c r="VDS267" t="s">
        <v>595</v>
      </c>
      <c r="VDT267" t="s">
        <v>595</v>
      </c>
      <c r="VDU267" t="s">
        <v>595</v>
      </c>
      <c r="VDV267" t="s">
        <v>595</v>
      </c>
      <c r="VDW267" t="s">
        <v>595</v>
      </c>
      <c r="VDX267" t="s">
        <v>595</v>
      </c>
      <c r="VDY267" t="s">
        <v>595</v>
      </c>
      <c r="VDZ267" t="s">
        <v>595</v>
      </c>
      <c r="VEA267" t="s">
        <v>595</v>
      </c>
      <c r="VEB267" t="s">
        <v>595</v>
      </c>
      <c r="VEC267" t="s">
        <v>595</v>
      </c>
      <c r="VED267" t="s">
        <v>595</v>
      </c>
      <c r="VEE267" t="s">
        <v>595</v>
      </c>
      <c r="VEF267" t="s">
        <v>595</v>
      </c>
      <c r="VEG267" t="s">
        <v>595</v>
      </c>
      <c r="VEH267" t="s">
        <v>595</v>
      </c>
      <c r="VEI267" t="s">
        <v>595</v>
      </c>
      <c r="VEJ267" t="s">
        <v>595</v>
      </c>
      <c r="VEK267" t="s">
        <v>595</v>
      </c>
      <c r="VEL267" t="s">
        <v>595</v>
      </c>
      <c r="VEM267" t="s">
        <v>595</v>
      </c>
      <c r="VEN267" t="s">
        <v>595</v>
      </c>
      <c r="VEO267" t="s">
        <v>595</v>
      </c>
      <c r="VEP267" t="s">
        <v>595</v>
      </c>
      <c r="VEQ267" t="s">
        <v>595</v>
      </c>
      <c r="VER267" t="s">
        <v>595</v>
      </c>
      <c r="VES267" t="s">
        <v>595</v>
      </c>
      <c r="VET267" t="s">
        <v>595</v>
      </c>
      <c r="VEU267" t="s">
        <v>595</v>
      </c>
      <c r="VEV267" t="s">
        <v>595</v>
      </c>
      <c r="VEW267" t="s">
        <v>595</v>
      </c>
      <c r="VEX267" t="s">
        <v>595</v>
      </c>
      <c r="VEY267" t="s">
        <v>595</v>
      </c>
      <c r="VEZ267" t="s">
        <v>595</v>
      </c>
      <c r="VFA267" t="s">
        <v>595</v>
      </c>
      <c r="VFB267" t="s">
        <v>595</v>
      </c>
      <c r="VFC267" t="s">
        <v>595</v>
      </c>
      <c r="VFD267" t="s">
        <v>595</v>
      </c>
      <c r="VFE267" t="s">
        <v>595</v>
      </c>
      <c r="VFF267" t="s">
        <v>595</v>
      </c>
      <c r="VFG267" t="s">
        <v>595</v>
      </c>
      <c r="VFH267" t="s">
        <v>595</v>
      </c>
      <c r="VFI267" t="s">
        <v>595</v>
      </c>
      <c r="VFJ267" t="s">
        <v>595</v>
      </c>
      <c r="VFK267" t="s">
        <v>595</v>
      </c>
      <c r="VFL267" t="s">
        <v>595</v>
      </c>
      <c r="VFM267" t="s">
        <v>595</v>
      </c>
      <c r="VFN267" t="s">
        <v>595</v>
      </c>
      <c r="VFO267" t="s">
        <v>595</v>
      </c>
      <c r="VFP267" t="s">
        <v>595</v>
      </c>
      <c r="VFQ267" t="s">
        <v>595</v>
      </c>
      <c r="VFR267" t="s">
        <v>595</v>
      </c>
      <c r="VFS267" t="s">
        <v>595</v>
      </c>
      <c r="VFT267" t="s">
        <v>595</v>
      </c>
      <c r="VFU267" t="s">
        <v>595</v>
      </c>
      <c r="VFV267" t="s">
        <v>595</v>
      </c>
      <c r="VFW267" t="s">
        <v>595</v>
      </c>
      <c r="VFX267" t="s">
        <v>595</v>
      </c>
      <c r="VFY267" t="s">
        <v>595</v>
      </c>
      <c r="VFZ267" t="s">
        <v>595</v>
      </c>
      <c r="VGA267" t="s">
        <v>595</v>
      </c>
      <c r="VGB267" t="s">
        <v>595</v>
      </c>
      <c r="VGC267" t="s">
        <v>595</v>
      </c>
      <c r="VGD267" t="s">
        <v>595</v>
      </c>
      <c r="VGE267" t="s">
        <v>595</v>
      </c>
      <c r="VGF267" t="s">
        <v>595</v>
      </c>
      <c r="VGG267" t="s">
        <v>595</v>
      </c>
      <c r="VGH267" t="s">
        <v>595</v>
      </c>
      <c r="VGI267" t="s">
        <v>595</v>
      </c>
      <c r="VGJ267" t="s">
        <v>595</v>
      </c>
      <c r="VGK267" t="s">
        <v>595</v>
      </c>
      <c r="VGL267" t="s">
        <v>595</v>
      </c>
      <c r="VGM267" t="s">
        <v>595</v>
      </c>
      <c r="VGN267" t="s">
        <v>595</v>
      </c>
      <c r="VGO267" t="s">
        <v>595</v>
      </c>
      <c r="VGP267" t="s">
        <v>595</v>
      </c>
      <c r="VGQ267" t="s">
        <v>595</v>
      </c>
      <c r="VGR267" t="s">
        <v>595</v>
      </c>
      <c r="VGS267" t="s">
        <v>595</v>
      </c>
      <c r="VGT267" t="s">
        <v>595</v>
      </c>
      <c r="VGU267" t="s">
        <v>595</v>
      </c>
      <c r="VGV267" t="s">
        <v>595</v>
      </c>
      <c r="VGW267" t="s">
        <v>595</v>
      </c>
      <c r="VGX267" t="s">
        <v>595</v>
      </c>
      <c r="VGY267" t="s">
        <v>595</v>
      </c>
      <c r="VGZ267" t="s">
        <v>595</v>
      </c>
      <c r="VHA267" t="s">
        <v>595</v>
      </c>
      <c r="VHB267" t="s">
        <v>595</v>
      </c>
      <c r="VHC267" t="s">
        <v>595</v>
      </c>
      <c r="VHD267" t="s">
        <v>595</v>
      </c>
      <c r="VHE267" t="s">
        <v>595</v>
      </c>
      <c r="VHF267" t="s">
        <v>595</v>
      </c>
      <c r="VHG267" t="s">
        <v>595</v>
      </c>
      <c r="VHH267" t="s">
        <v>595</v>
      </c>
      <c r="VHI267" t="s">
        <v>595</v>
      </c>
      <c r="VHJ267" t="s">
        <v>595</v>
      </c>
      <c r="VHK267" t="s">
        <v>595</v>
      </c>
      <c r="VHL267" t="s">
        <v>595</v>
      </c>
      <c r="VHM267" t="s">
        <v>595</v>
      </c>
      <c r="VHN267" t="s">
        <v>595</v>
      </c>
      <c r="VHO267" t="s">
        <v>595</v>
      </c>
      <c r="VHP267" t="s">
        <v>595</v>
      </c>
      <c r="VHQ267" t="s">
        <v>595</v>
      </c>
      <c r="VHR267" t="s">
        <v>595</v>
      </c>
      <c r="VHS267" t="s">
        <v>595</v>
      </c>
      <c r="VHT267" t="s">
        <v>595</v>
      </c>
      <c r="VHU267" t="s">
        <v>595</v>
      </c>
      <c r="VHV267" t="s">
        <v>595</v>
      </c>
      <c r="VHW267" t="s">
        <v>595</v>
      </c>
      <c r="VHX267" t="s">
        <v>595</v>
      </c>
      <c r="VHY267" t="s">
        <v>595</v>
      </c>
      <c r="VHZ267" t="s">
        <v>595</v>
      </c>
      <c r="VIA267" t="s">
        <v>595</v>
      </c>
      <c r="VIB267" t="s">
        <v>595</v>
      </c>
      <c r="VIC267" t="s">
        <v>595</v>
      </c>
      <c r="VID267" t="s">
        <v>595</v>
      </c>
      <c r="VIE267" t="s">
        <v>595</v>
      </c>
      <c r="VIF267" t="s">
        <v>595</v>
      </c>
      <c r="VIG267" t="s">
        <v>595</v>
      </c>
      <c r="VIH267" t="s">
        <v>595</v>
      </c>
      <c r="VII267" t="s">
        <v>595</v>
      </c>
      <c r="VIJ267" t="s">
        <v>595</v>
      </c>
      <c r="VIK267" t="s">
        <v>595</v>
      </c>
      <c r="VIL267" t="s">
        <v>595</v>
      </c>
      <c r="VIM267" t="s">
        <v>595</v>
      </c>
      <c r="VIN267" t="s">
        <v>595</v>
      </c>
      <c r="VIO267" t="s">
        <v>595</v>
      </c>
      <c r="VIP267" t="s">
        <v>595</v>
      </c>
      <c r="VIQ267" t="s">
        <v>595</v>
      </c>
      <c r="VIR267" t="s">
        <v>595</v>
      </c>
      <c r="VIS267" t="s">
        <v>595</v>
      </c>
      <c r="VIT267" t="s">
        <v>595</v>
      </c>
      <c r="VIU267" t="s">
        <v>595</v>
      </c>
      <c r="VIV267" t="s">
        <v>595</v>
      </c>
      <c r="VIW267" t="s">
        <v>595</v>
      </c>
      <c r="VIX267" t="s">
        <v>595</v>
      </c>
      <c r="VIY267" t="s">
        <v>595</v>
      </c>
      <c r="VIZ267" t="s">
        <v>595</v>
      </c>
      <c r="VJA267" t="s">
        <v>595</v>
      </c>
      <c r="VJB267" t="s">
        <v>595</v>
      </c>
      <c r="VJC267" t="s">
        <v>595</v>
      </c>
      <c r="VJD267" t="s">
        <v>595</v>
      </c>
      <c r="VJE267" t="s">
        <v>595</v>
      </c>
      <c r="VJF267" t="s">
        <v>595</v>
      </c>
      <c r="VJG267" t="s">
        <v>595</v>
      </c>
      <c r="VJH267" t="s">
        <v>595</v>
      </c>
      <c r="VJI267" t="s">
        <v>595</v>
      </c>
      <c r="VJJ267" t="s">
        <v>595</v>
      </c>
      <c r="VJK267" t="s">
        <v>595</v>
      </c>
      <c r="VJL267" t="s">
        <v>595</v>
      </c>
      <c r="VJM267" t="s">
        <v>595</v>
      </c>
      <c r="VJN267" t="s">
        <v>595</v>
      </c>
      <c r="VJO267" t="s">
        <v>595</v>
      </c>
      <c r="VJP267" t="s">
        <v>595</v>
      </c>
      <c r="VJQ267" t="s">
        <v>595</v>
      </c>
      <c r="VJR267" t="s">
        <v>595</v>
      </c>
      <c r="VJS267" t="s">
        <v>595</v>
      </c>
      <c r="VJT267" t="s">
        <v>595</v>
      </c>
      <c r="VJU267" t="s">
        <v>595</v>
      </c>
      <c r="VJV267" t="s">
        <v>595</v>
      </c>
      <c r="VJW267" t="s">
        <v>595</v>
      </c>
      <c r="VJX267" t="s">
        <v>595</v>
      </c>
      <c r="VJY267" t="s">
        <v>595</v>
      </c>
      <c r="VJZ267" t="s">
        <v>595</v>
      </c>
      <c r="VKA267" t="s">
        <v>595</v>
      </c>
      <c r="VKB267" t="s">
        <v>595</v>
      </c>
      <c r="VKC267" t="s">
        <v>595</v>
      </c>
      <c r="VKD267" t="s">
        <v>595</v>
      </c>
      <c r="VKE267" t="s">
        <v>595</v>
      </c>
      <c r="VKF267" t="s">
        <v>595</v>
      </c>
      <c r="VKG267" t="s">
        <v>595</v>
      </c>
      <c r="VKH267" t="s">
        <v>595</v>
      </c>
      <c r="VKI267" t="s">
        <v>595</v>
      </c>
      <c r="VKJ267" t="s">
        <v>595</v>
      </c>
      <c r="VKK267" t="s">
        <v>595</v>
      </c>
      <c r="VKL267" t="s">
        <v>595</v>
      </c>
      <c r="VKM267" t="s">
        <v>595</v>
      </c>
      <c r="VKN267" t="s">
        <v>595</v>
      </c>
      <c r="VKO267" t="s">
        <v>595</v>
      </c>
      <c r="VKP267" t="s">
        <v>595</v>
      </c>
      <c r="VKQ267" t="s">
        <v>595</v>
      </c>
      <c r="VKR267" t="s">
        <v>595</v>
      </c>
      <c r="VKS267" t="s">
        <v>595</v>
      </c>
      <c r="VKT267" t="s">
        <v>595</v>
      </c>
      <c r="VKU267" t="s">
        <v>595</v>
      </c>
      <c r="VKV267" t="s">
        <v>595</v>
      </c>
      <c r="VKW267" t="s">
        <v>595</v>
      </c>
      <c r="VKX267" t="s">
        <v>595</v>
      </c>
      <c r="VKY267" t="s">
        <v>595</v>
      </c>
      <c r="VKZ267" t="s">
        <v>595</v>
      </c>
      <c r="VLA267" t="s">
        <v>595</v>
      </c>
      <c r="VLB267" t="s">
        <v>595</v>
      </c>
      <c r="VLC267" t="s">
        <v>595</v>
      </c>
      <c r="VLD267" t="s">
        <v>595</v>
      </c>
      <c r="VLE267" t="s">
        <v>595</v>
      </c>
      <c r="VLF267" t="s">
        <v>595</v>
      </c>
      <c r="VLG267" t="s">
        <v>595</v>
      </c>
      <c r="VLH267" t="s">
        <v>595</v>
      </c>
      <c r="VLI267" t="s">
        <v>595</v>
      </c>
      <c r="VLJ267" t="s">
        <v>595</v>
      </c>
      <c r="VLK267" t="s">
        <v>595</v>
      </c>
      <c r="VLL267" t="s">
        <v>595</v>
      </c>
      <c r="VLM267" t="s">
        <v>595</v>
      </c>
      <c r="VLN267" t="s">
        <v>595</v>
      </c>
      <c r="VLO267" t="s">
        <v>595</v>
      </c>
      <c r="VLP267" t="s">
        <v>595</v>
      </c>
      <c r="VLQ267" t="s">
        <v>595</v>
      </c>
      <c r="VLR267" t="s">
        <v>595</v>
      </c>
      <c r="VLS267" t="s">
        <v>595</v>
      </c>
      <c r="VLT267" t="s">
        <v>595</v>
      </c>
      <c r="VLU267" t="s">
        <v>595</v>
      </c>
      <c r="VLV267" t="s">
        <v>595</v>
      </c>
      <c r="VLW267" t="s">
        <v>595</v>
      </c>
      <c r="VLX267" t="s">
        <v>595</v>
      </c>
      <c r="VLY267" t="s">
        <v>595</v>
      </c>
      <c r="VLZ267" t="s">
        <v>595</v>
      </c>
      <c r="VMA267" t="s">
        <v>595</v>
      </c>
      <c r="VMB267" t="s">
        <v>595</v>
      </c>
      <c r="VMC267" t="s">
        <v>595</v>
      </c>
      <c r="VMD267" t="s">
        <v>595</v>
      </c>
      <c r="VME267" t="s">
        <v>595</v>
      </c>
      <c r="VMF267" t="s">
        <v>595</v>
      </c>
      <c r="VMG267" t="s">
        <v>595</v>
      </c>
      <c r="VMH267" t="s">
        <v>595</v>
      </c>
      <c r="VMI267" t="s">
        <v>595</v>
      </c>
      <c r="VMJ267" t="s">
        <v>595</v>
      </c>
      <c r="VMK267" t="s">
        <v>595</v>
      </c>
      <c r="VML267" t="s">
        <v>595</v>
      </c>
      <c r="VMM267" t="s">
        <v>595</v>
      </c>
      <c r="VMN267" t="s">
        <v>595</v>
      </c>
      <c r="VMO267" t="s">
        <v>595</v>
      </c>
      <c r="VMP267" t="s">
        <v>595</v>
      </c>
      <c r="VMQ267" t="s">
        <v>595</v>
      </c>
      <c r="VMR267" t="s">
        <v>595</v>
      </c>
      <c r="VMS267" t="s">
        <v>595</v>
      </c>
      <c r="VMT267" t="s">
        <v>595</v>
      </c>
      <c r="VMU267" t="s">
        <v>595</v>
      </c>
      <c r="VMV267" t="s">
        <v>595</v>
      </c>
      <c r="VMW267" t="s">
        <v>595</v>
      </c>
      <c r="VMX267" t="s">
        <v>595</v>
      </c>
      <c r="VMY267" t="s">
        <v>595</v>
      </c>
      <c r="VMZ267" t="s">
        <v>595</v>
      </c>
      <c r="VNA267" t="s">
        <v>595</v>
      </c>
      <c r="VNB267" t="s">
        <v>595</v>
      </c>
      <c r="VNC267" t="s">
        <v>595</v>
      </c>
      <c r="VND267" t="s">
        <v>595</v>
      </c>
      <c r="VNE267" t="s">
        <v>595</v>
      </c>
      <c r="VNF267" t="s">
        <v>595</v>
      </c>
      <c r="VNG267" t="s">
        <v>595</v>
      </c>
      <c r="VNH267" t="s">
        <v>595</v>
      </c>
      <c r="VNI267" t="s">
        <v>595</v>
      </c>
      <c r="VNJ267" t="s">
        <v>595</v>
      </c>
      <c r="VNK267" t="s">
        <v>595</v>
      </c>
      <c r="VNL267" t="s">
        <v>595</v>
      </c>
      <c r="VNM267" t="s">
        <v>595</v>
      </c>
      <c r="VNN267" t="s">
        <v>595</v>
      </c>
      <c r="VNO267" t="s">
        <v>595</v>
      </c>
      <c r="VNP267" t="s">
        <v>595</v>
      </c>
      <c r="VNQ267" t="s">
        <v>595</v>
      </c>
      <c r="VNR267" t="s">
        <v>595</v>
      </c>
      <c r="VNS267" t="s">
        <v>595</v>
      </c>
      <c r="VNT267" t="s">
        <v>595</v>
      </c>
      <c r="VNU267" t="s">
        <v>595</v>
      </c>
      <c r="VNV267" t="s">
        <v>595</v>
      </c>
      <c r="VNW267" t="s">
        <v>595</v>
      </c>
      <c r="VNX267" t="s">
        <v>595</v>
      </c>
      <c r="VNY267" t="s">
        <v>595</v>
      </c>
      <c r="VNZ267" t="s">
        <v>595</v>
      </c>
      <c r="VOA267" t="s">
        <v>595</v>
      </c>
      <c r="VOB267" t="s">
        <v>595</v>
      </c>
      <c r="VOC267" t="s">
        <v>595</v>
      </c>
      <c r="VOD267" t="s">
        <v>595</v>
      </c>
      <c r="VOE267" t="s">
        <v>595</v>
      </c>
      <c r="VOF267" t="s">
        <v>595</v>
      </c>
      <c r="VOG267" t="s">
        <v>595</v>
      </c>
      <c r="VOH267" t="s">
        <v>595</v>
      </c>
      <c r="VOI267" t="s">
        <v>595</v>
      </c>
      <c r="VOJ267" t="s">
        <v>595</v>
      </c>
      <c r="VOK267" t="s">
        <v>595</v>
      </c>
      <c r="VOL267" t="s">
        <v>595</v>
      </c>
      <c r="VOM267" t="s">
        <v>595</v>
      </c>
      <c r="VON267" t="s">
        <v>595</v>
      </c>
      <c r="VOO267" t="s">
        <v>595</v>
      </c>
      <c r="VOP267" t="s">
        <v>595</v>
      </c>
      <c r="VOQ267" t="s">
        <v>595</v>
      </c>
      <c r="VOR267" t="s">
        <v>595</v>
      </c>
      <c r="VOS267" t="s">
        <v>595</v>
      </c>
      <c r="VOT267" t="s">
        <v>595</v>
      </c>
      <c r="VOU267" t="s">
        <v>595</v>
      </c>
      <c r="VOV267" t="s">
        <v>595</v>
      </c>
      <c r="VOW267" t="s">
        <v>595</v>
      </c>
      <c r="VOX267" t="s">
        <v>595</v>
      </c>
      <c r="VOY267" t="s">
        <v>595</v>
      </c>
      <c r="VOZ267" t="s">
        <v>595</v>
      </c>
      <c r="VPA267" t="s">
        <v>595</v>
      </c>
      <c r="VPB267" t="s">
        <v>595</v>
      </c>
      <c r="VPC267" t="s">
        <v>595</v>
      </c>
      <c r="VPD267" t="s">
        <v>595</v>
      </c>
      <c r="VPE267" t="s">
        <v>595</v>
      </c>
      <c r="VPF267" t="s">
        <v>595</v>
      </c>
      <c r="VPG267" t="s">
        <v>595</v>
      </c>
      <c r="VPH267" t="s">
        <v>595</v>
      </c>
      <c r="VPI267" t="s">
        <v>595</v>
      </c>
      <c r="VPJ267" t="s">
        <v>595</v>
      </c>
      <c r="VPK267" t="s">
        <v>595</v>
      </c>
      <c r="VPL267" t="s">
        <v>595</v>
      </c>
      <c r="VPM267" t="s">
        <v>595</v>
      </c>
      <c r="VPN267" t="s">
        <v>595</v>
      </c>
      <c r="VPO267" t="s">
        <v>595</v>
      </c>
      <c r="VPP267" t="s">
        <v>595</v>
      </c>
      <c r="VPQ267" t="s">
        <v>595</v>
      </c>
      <c r="VPR267" t="s">
        <v>595</v>
      </c>
      <c r="VPS267" t="s">
        <v>595</v>
      </c>
      <c r="VPT267" t="s">
        <v>595</v>
      </c>
      <c r="VPU267" t="s">
        <v>595</v>
      </c>
      <c r="VPV267" t="s">
        <v>595</v>
      </c>
      <c r="VPW267" t="s">
        <v>595</v>
      </c>
      <c r="VPX267" t="s">
        <v>595</v>
      </c>
      <c r="VPY267" t="s">
        <v>595</v>
      </c>
      <c r="VPZ267" t="s">
        <v>595</v>
      </c>
      <c r="VQA267" t="s">
        <v>595</v>
      </c>
      <c r="VQB267" t="s">
        <v>595</v>
      </c>
      <c r="VQC267" t="s">
        <v>595</v>
      </c>
      <c r="VQD267" t="s">
        <v>595</v>
      </c>
      <c r="VQE267" t="s">
        <v>595</v>
      </c>
      <c r="VQF267" t="s">
        <v>595</v>
      </c>
      <c r="VQG267" t="s">
        <v>595</v>
      </c>
      <c r="VQH267" t="s">
        <v>595</v>
      </c>
      <c r="VQI267" t="s">
        <v>595</v>
      </c>
      <c r="VQJ267" t="s">
        <v>595</v>
      </c>
      <c r="VQK267" t="s">
        <v>595</v>
      </c>
      <c r="VQL267" t="s">
        <v>595</v>
      </c>
      <c r="VQM267" t="s">
        <v>595</v>
      </c>
      <c r="VQN267" t="s">
        <v>595</v>
      </c>
      <c r="VQO267" t="s">
        <v>595</v>
      </c>
      <c r="VQP267" t="s">
        <v>595</v>
      </c>
      <c r="VQQ267" t="s">
        <v>595</v>
      </c>
      <c r="VQR267" t="s">
        <v>595</v>
      </c>
      <c r="VQS267" t="s">
        <v>595</v>
      </c>
      <c r="VQT267" t="s">
        <v>595</v>
      </c>
      <c r="VQU267" t="s">
        <v>595</v>
      </c>
      <c r="VQV267" t="s">
        <v>595</v>
      </c>
      <c r="VQW267" t="s">
        <v>595</v>
      </c>
      <c r="VQX267" t="s">
        <v>595</v>
      </c>
      <c r="VQY267" t="s">
        <v>595</v>
      </c>
      <c r="VQZ267" t="s">
        <v>595</v>
      </c>
      <c r="VRA267" t="s">
        <v>595</v>
      </c>
      <c r="VRB267" t="s">
        <v>595</v>
      </c>
      <c r="VRC267" t="s">
        <v>595</v>
      </c>
      <c r="VRD267" t="s">
        <v>595</v>
      </c>
      <c r="VRE267" t="s">
        <v>595</v>
      </c>
      <c r="VRF267" t="s">
        <v>595</v>
      </c>
      <c r="VRG267" t="s">
        <v>595</v>
      </c>
      <c r="VRH267" t="s">
        <v>595</v>
      </c>
      <c r="VRI267" t="s">
        <v>595</v>
      </c>
      <c r="VRJ267" t="s">
        <v>595</v>
      </c>
      <c r="VRK267" t="s">
        <v>595</v>
      </c>
      <c r="VRL267" t="s">
        <v>595</v>
      </c>
      <c r="VRM267" t="s">
        <v>595</v>
      </c>
      <c r="VRN267" t="s">
        <v>595</v>
      </c>
      <c r="VRO267" t="s">
        <v>595</v>
      </c>
      <c r="VRP267" t="s">
        <v>595</v>
      </c>
      <c r="VRQ267" t="s">
        <v>595</v>
      </c>
      <c r="VRR267" t="s">
        <v>595</v>
      </c>
      <c r="VRS267" t="s">
        <v>595</v>
      </c>
      <c r="VRT267" t="s">
        <v>595</v>
      </c>
      <c r="VRU267" t="s">
        <v>595</v>
      </c>
      <c r="VRV267" t="s">
        <v>595</v>
      </c>
      <c r="VRW267" t="s">
        <v>595</v>
      </c>
      <c r="VRX267" t="s">
        <v>595</v>
      </c>
      <c r="VRY267" t="s">
        <v>595</v>
      </c>
      <c r="VRZ267" t="s">
        <v>595</v>
      </c>
      <c r="VSA267" t="s">
        <v>595</v>
      </c>
      <c r="VSB267" t="s">
        <v>595</v>
      </c>
      <c r="VSC267" t="s">
        <v>595</v>
      </c>
      <c r="VSD267" t="s">
        <v>595</v>
      </c>
      <c r="VSE267" t="s">
        <v>595</v>
      </c>
      <c r="VSF267" t="s">
        <v>595</v>
      </c>
      <c r="VSG267" t="s">
        <v>595</v>
      </c>
      <c r="VSH267" t="s">
        <v>595</v>
      </c>
      <c r="VSI267" t="s">
        <v>595</v>
      </c>
      <c r="VSJ267" t="s">
        <v>595</v>
      </c>
      <c r="VSK267" t="s">
        <v>595</v>
      </c>
      <c r="VSL267" t="s">
        <v>595</v>
      </c>
      <c r="VSM267" t="s">
        <v>595</v>
      </c>
      <c r="VSN267" t="s">
        <v>595</v>
      </c>
      <c r="VSO267" t="s">
        <v>595</v>
      </c>
      <c r="VSP267" t="s">
        <v>595</v>
      </c>
      <c r="VSQ267" t="s">
        <v>595</v>
      </c>
      <c r="VSR267" t="s">
        <v>595</v>
      </c>
      <c r="VSS267" t="s">
        <v>595</v>
      </c>
      <c r="VST267" t="s">
        <v>595</v>
      </c>
      <c r="VSU267" t="s">
        <v>595</v>
      </c>
      <c r="VSV267" t="s">
        <v>595</v>
      </c>
      <c r="VSW267" t="s">
        <v>595</v>
      </c>
      <c r="VSX267" t="s">
        <v>595</v>
      </c>
      <c r="VSY267" t="s">
        <v>595</v>
      </c>
      <c r="VSZ267" t="s">
        <v>595</v>
      </c>
      <c r="VTA267" t="s">
        <v>595</v>
      </c>
      <c r="VTB267" t="s">
        <v>595</v>
      </c>
      <c r="VTC267" t="s">
        <v>595</v>
      </c>
      <c r="VTD267" t="s">
        <v>595</v>
      </c>
      <c r="VTE267" t="s">
        <v>595</v>
      </c>
      <c r="VTF267" t="s">
        <v>595</v>
      </c>
      <c r="VTG267" t="s">
        <v>595</v>
      </c>
      <c r="VTH267" t="s">
        <v>595</v>
      </c>
      <c r="VTI267" t="s">
        <v>595</v>
      </c>
      <c r="VTJ267" t="s">
        <v>595</v>
      </c>
      <c r="VTK267" t="s">
        <v>595</v>
      </c>
      <c r="VTL267" t="s">
        <v>595</v>
      </c>
      <c r="VTM267" t="s">
        <v>595</v>
      </c>
      <c r="VTN267" t="s">
        <v>595</v>
      </c>
      <c r="VTO267" t="s">
        <v>595</v>
      </c>
      <c r="VTP267" t="s">
        <v>595</v>
      </c>
      <c r="VTQ267" t="s">
        <v>595</v>
      </c>
      <c r="VTR267" t="s">
        <v>595</v>
      </c>
      <c r="VTS267" t="s">
        <v>595</v>
      </c>
      <c r="VTT267" t="s">
        <v>595</v>
      </c>
      <c r="VTU267" t="s">
        <v>595</v>
      </c>
      <c r="VTV267" t="s">
        <v>595</v>
      </c>
      <c r="VTW267" t="s">
        <v>595</v>
      </c>
      <c r="VTX267" t="s">
        <v>595</v>
      </c>
      <c r="VTY267" t="s">
        <v>595</v>
      </c>
      <c r="VTZ267" t="s">
        <v>595</v>
      </c>
      <c r="VUA267" t="s">
        <v>595</v>
      </c>
      <c r="VUB267" t="s">
        <v>595</v>
      </c>
      <c r="VUC267" t="s">
        <v>595</v>
      </c>
      <c r="VUD267" t="s">
        <v>595</v>
      </c>
      <c r="VUE267" t="s">
        <v>595</v>
      </c>
      <c r="VUF267" t="s">
        <v>595</v>
      </c>
      <c r="VUG267" t="s">
        <v>595</v>
      </c>
      <c r="VUH267" t="s">
        <v>595</v>
      </c>
      <c r="VUI267" t="s">
        <v>595</v>
      </c>
      <c r="VUJ267" t="s">
        <v>595</v>
      </c>
      <c r="VUK267" t="s">
        <v>595</v>
      </c>
      <c r="VUL267" t="s">
        <v>595</v>
      </c>
      <c r="VUM267" t="s">
        <v>595</v>
      </c>
      <c r="VUN267" t="s">
        <v>595</v>
      </c>
      <c r="VUO267" t="s">
        <v>595</v>
      </c>
      <c r="VUP267" t="s">
        <v>595</v>
      </c>
      <c r="VUQ267" t="s">
        <v>595</v>
      </c>
      <c r="VUR267" t="s">
        <v>595</v>
      </c>
      <c r="VUS267" t="s">
        <v>595</v>
      </c>
      <c r="VUT267" t="s">
        <v>595</v>
      </c>
      <c r="VUU267" t="s">
        <v>595</v>
      </c>
      <c r="VUV267" t="s">
        <v>595</v>
      </c>
      <c r="VUW267" t="s">
        <v>595</v>
      </c>
      <c r="VUX267" t="s">
        <v>595</v>
      </c>
      <c r="VUY267" t="s">
        <v>595</v>
      </c>
      <c r="VUZ267" t="s">
        <v>595</v>
      </c>
      <c r="VVA267" t="s">
        <v>595</v>
      </c>
      <c r="VVB267" t="s">
        <v>595</v>
      </c>
      <c r="VVC267" t="s">
        <v>595</v>
      </c>
      <c r="VVD267" t="s">
        <v>595</v>
      </c>
      <c r="VVE267" t="s">
        <v>595</v>
      </c>
      <c r="VVF267" t="s">
        <v>595</v>
      </c>
      <c r="VVG267" t="s">
        <v>595</v>
      </c>
      <c r="VVH267" t="s">
        <v>595</v>
      </c>
      <c r="VVI267" t="s">
        <v>595</v>
      </c>
      <c r="VVJ267" t="s">
        <v>595</v>
      </c>
      <c r="VVK267" t="s">
        <v>595</v>
      </c>
      <c r="VVL267" t="s">
        <v>595</v>
      </c>
      <c r="VVM267" t="s">
        <v>595</v>
      </c>
      <c r="VVN267" t="s">
        <v>595</v>
      </c>
      <c r="VVO267" t="s">
        <v>595</v>
      </c>
      <c r="VVP267" t="s">
        <v>595</v>
      </c>
      <c r="VVQ267" t="s">
        <v>595</v>
      </c>
      <c r="VVR267" t="s">
        <v>595</v>
      </c>
      <c r="VVS267" t="s">
        <v>595</v>
      </c>
      <c r="VVT267" t="s">
        <v>595</v>
      </c>
      <c r="VVU267" t="s">
        <v>595</v>
      </c>
      <c r="VVV267" t="s">
        <v>595</v>
      </c>
      <c r="VVW267" t="s">
        <v>595</v>
      </c>
      <c r="VVX267" t="s">
        <v>595</v>
      </c>
      <c r="VVY267" t="s">
        <v>595</v>
      </c>
      <c r="VVZ267" t="s">
        <v>595</v>
      </c>
      <c r="VWA267" t="s">
        <v>595</v>
      </c>
      <c r="VWB267" t="s">
        <v>595</v>
      </c>
      <c r="VWC267" t="s">
        <v>595</v>
      </c>
      <c r="VWD267" t="s">
        <v>595</v>
      </c>
      <c r="VWE267" t="s">
        <v>595</v>
      </c>
      <c r="VWF267" t="s">
        <v>595</v>
      </c>
      <c r="VWG267" t="s">
        <v>595</v>
      </c>
      <c r="VWH267" t="s">
        <v>595</v>
      </c>
      <c r="VWI267" t="s">
        <v>595</v>
      </c>
      <c r="VWJ267" t="s">
        <v>595</v>
      </c>
      <c r="VWK267" t="s">
        <v>595</v>
      </c>
      <c r="VWL267" t="s">
        <v>595</v>
      </c>
      <c r="VWM267" t="s">
        <v>595</v>
      </c>
      <c r="VWN267" t="s">
        <v>595</v>
      </c>
      <c r="VWO267" t="s">
        <v>595</v>
      </c>
      <c r="VWP267" t="s">
        <v>595</v>
      </c>
      <c r="VWQ267" t="s">
        <v>595</v>
      </c>
      <c r="VWR267" t="s">
        <v>595</v>
      </c>
      <c r="VWS267" t="s">
        <v>595</v>
      </c>
      <c r="VWT267" t="s">
        <v>595</v>
      </c>
      <c r="VWU267" t="s">
        <v>595</v>
      </c>
      <c r="VWV267" t="s">
        <v>595</v>
      </c>
      <c r="VWW267" t="s">
        <v>595</v>
      </c>
      <c r="VWX267" t="s">
        <v>595</v>
      </c>
      <c r="VWY267" t="s">
        <v>595</v>
      </c>
      <c r="VWZ267" t="s">
        <v>595</v>
      </c>
      <c r="VXA267" t="s">
        <v>595</v>
      </c>
      <c r="VXB267" t="s">
        <v>595</v>
      </c>
      <c r="VXC267" t="s">
        <v>595</v>
      </c>
      <c r="VXD267" t="s">
        <v>595</v>
      </c>
      <c r="VXE267" t="s">
        <v>595</v>
      </c>
      <c r="VXF267" t="s">
        <v>595</v>
      </c>
      <c r="VXG267" t="s">
        <v>595</v>
      </c>
      <c r="VXH267" t="s">
        <v>595</v>
      </c>
      <c r="VXI267" t="s">
        <v>595</v>
      </c>
      <c r="VXJ267" t="s">
        <v>595</v>
      </c>
      <c r="VXK267" t="s">
        <v>595</v>
      </c>
      <c r="VXL267" t="s">
        <v>595</v>
      </c>
      <c r="VXM267" t="s">
        <v>595</v>
      </c>
      <c r="VXN267" t="s">
        <v>595</v>
      </c>
      <c r="VXO267" t="s">
        <v>595</v>
      </c>
      <c r="VXP267" t="s">
        <v>595</v>
      </c>
      <c r="VXQ267" t="s">
        <v>595</v>
      </c>
      <c r="VXR267" t="s">
        <v>595</v>
      </c>
      <c r="VXS267" t="s">
        <v>595</v>
      </c>
      <c r="VXT267" t="s">
        <v>595</v>
      </c>
      <c r="VXU267" t="s">
        <v>595</v>
      </c>
      <c r="VXV267" t="s">
        <v>595</v>
      </c>
      <c r="VXW267" t="s">
        <v>595</v>
      </c>
      <c r="VXX267" t="s">
        <v>595</v>
      </c>
      <c r="VXY267" t="s">
        <v>595</v>
      </c>
      <c r="VXZ267" t="s">
        <v>595</v>
      </c>
      <c r="VYA267" t="s">
        <v>595</v>
      </c>
      <c r="VYB267" t="s">
        <v>595</v>
      </c>
      <c r="VYC267" t="s">
        <v>595</v>
      </c>
      <c r="VYD267" t="s">
        <v>595</v>
      </c>
      <c r="VYE267" t="s">
        <v>595</v>
      </c>
      <c r="VYF267" t="s">
        <v>595</v>
      </c>
      <c r="VYG267" t="s">
        <v>595</v>
      </c>
      <c r="VYH267" t="s">
        <v>595</v>
      </c>
      <c r="VYI267" t="s">
        <v>595</v>
      </c>
      <c r="VYJ267" t="s">
        <v>595</v>
      </c>
      <c r="VYK267" t="s">
        <v>595</v>
      </c>
      <c r="VYL267" t="s">
        <v>595</v>
      </c>
      <c r="VYM267" t="s">
        <v>595</v>
      </c>
      <c r="VYN267" t="s">
        <v>595</v>
      </c>
      <c r="VYO267" t="s">
        <v>595</v>
      </c>
      <c r="VYP267" t="s">
        <v>595</v>
      </c>
      <c r="VYQ267" t="s">
        <v>595</v>
      </c>
      <c r="VYR267" t="s">
        <v>595</v>
      </c>
      <c r="VYS267" t="s">
        <v>595</v>
      </c>
      <c r="VYT267" t="s">
        <v>595</v>
      </c>
      <c r="VYU267" t="s">
        <v>595</v>
      </c>
      <c r="VYV267" t="s">
        <v>595</v>
      </c>
      <c r="VYW267" t="s">
        <v>595</v>
      </c>
      <c r="VYX267" t="s">
        <v>595</v>
      </c>
      <c r="VYY267" t="s">
        <v>595</v>
      </c>
      <c r="VYZ267" t="s">
        <v>595</v>
      </c>
      <c r="VZA267" t="s">
        <v>595</v>
      </c>
      <c r="VZB267" t="s">
        <v>595</v>
      </c>
      <c r="VZC267" t="s">
        <v>595</v>
      </c>
      <c r="VZD267" t="s">
        <v>595</v>
      </c>
      <c r="VZE267" t="s">
        <v>595</v>
      </c>
      <c r="VZF267" t="s">
        <v>595</v>
      </c>
      <c r="VZG267" t="s">
        <v>595</v>
      </c>
      <c r="VZH267" t="s">
        <v>595</v>
      </c>
      <c r="VZI267" t="s">
        <v>595</v>
      </c>
      <c r="VZJ267" t="s">
        <v>595</v>
      </c>
      <c r="VZK267" t="s">
        <v>595</v>
      </c>
      <c r="VZL267" t="s">
        <v>595</v>
      </c>
      <c r="VZM267" t="s">
        <v>595</v>
      </c>
      <c r="VZN267" t="s">
        <v>595</v>
      </c>
      <c r="VZO267" t="s">
        <v>595</v>
      </c>
      <c r="VZP267" t="s">
        <v>595</v>
      </c>
      <c r="VZQ267" t="s">
        <v>595</v>
      </c>
      <c r="VZR267" t="s">
        <v>595</v>
      </c>
      <c r="VZS267" t="s">
        <v>595</v>
      </c>
      <c r="VZT267" t="s">
        <v>595</v>
      </c>
      <c r="VZU267" t="s">
        <v>595</v>
      </c>
      <c r="VZV267" t="s">
        <v>595</v>
      </c>
      <c r="VZW267" t="s">
        <v>595</v>
      </c>
      <c r="VZX267" t="s">
        <v>595</v>
      </c>
      <c r="VZY267" t="s">
        <v>595</v>
      </c>
      <c r="VZZ267" t="s">
        <v>595</v>
      </c>
      <c r="WAA267" t="s">
        <v>595</v>
      </c>
      <c r="WAB267" t="s">
        <v>595</v>
      </c>
      <c r="WAC267" t="s">
        <v>595</v>
      </c>
      <c r="WAD267" t="s">
        <v>595</v>
      </c>
      <c r="WAE267" t="s">
        <v>595</v>
      </c>
      <c r="WAF267" t="s">
        <v>595</v>
      </c>
      <c r="WAG267" t="s">
        <v>595</v>
      </c>
      <c r="WAH267" t="s">
        <v>595</v>
      </c>
      <c r="WAI267" t="s">
        <v>595</v>
      </c>
      <c r="WAJ267" t="s">
        <v>595</v>
      </c>
      <c r="WAK267" t="s">
        <v>595</v>
      </c>
      <c r="WAL267" t="s">
        <v>595</v>
      </c>
      <c r="WAM267" t="s">
        <v>595</v>
      </c>
      <c r="WAN267" t="s">
        <v>595</v>
      </c>
      <c r="WAO267" t="s">
        <v>595</v>
      </c>
      <c r="WAP267" t="s">
        <v>595</v>
      </c>
      <c r="WAQ267" t="s">
        <v>595</v>
      </c>
      <c r="WAR267" t="s">
        <v>595</v>
      </c>
      <c r="WAS267" t="s">
        <v>595</v>
      </c>
      <c r="WAT267" t="s">
        <v>595</v>
      </c>
      <c r="WAU267" t="s">
        <v>595</v>
      </c>
      <c r="WAV267" t="s">
        <v>595</v>
      </c>
      <c r="WAW267" t="s">
        <v>595</v>
      </c>
      <c r="WAX267" t="s">
        <v>595</v>
      </c>
      <c r="WAY267" t="s">
        <v>595</v>
      </c>
      <c r="WAZ267" t="s">
        <v>595</v>
      </c>
      <c r="WBA267" t="s">
        <v>595</v>
      </c>
      <c r="WBB267" t="s">
        <v>595</v>
      </c>
      <c r="WBC267" t="s">
        <v>595</v>
      </c>
      <c r="WBD267" t="s">
        <v>595</v>
      </c>
      <c r="WBE267" t="s">
        <v>595</v>
      </c>
      <c r="WBF267" t="s">
        <v>595</v>
      </c>
      <c r="WBG267" t="s">
        <v>595</v>
      </c>
      <c r="WBH267" t="s">
        <v>595</v>
      </c>
      <c r="WBI267" t="s">
        <v>595</v>
      </c>
      <c r="WBJ267" t="s">
        <v>595</v>
      </c>
      <c r="WBK267" t="s">
        <v>595</v>
      </c>
      <c r="WBL267" t="s">
        <v>595</v>
      </c>
      <c r="WBM267" t="s">
        <v>595</v>
      </c>
      <c r="WBN267" t="s">
        <v>595</v>
      </c>
      <c r="WBO267" t="s">
        <v>595</v>
      </c>
      <c r="WBP267" t="s">
        <v>595</v>
      </c>
      <c r="WBQ267" t="s">
        <v>595</v>
      </c>
      <c r="WBR267" t="s">
        <v>595</v>
      </c>
      <c r="WBS267" t="s">
        <v>595</v>
      </c>
      <c r="WBT267" t="s">
        <v>595</v>
      </c>
      <c r="WBU267" t="s">
        <v>595</v>
      </c>
      <c r="WBV267" t="s">
        <v>595</v>
      </c>
      <c r="WBW267" t="s">
        <v>595</v>
      </c>
      <c r="WBX267" t="s">
        <v>595</v>
      </c>
      <c r="WBY267" t="s">
        <v>595</v>
      </c>
      <c r="WBZ267" t="s">
        <v>595</v>
      </c>
      <c r="WCA267" t="s">
        <v>595</v>
      </c>
      <c r="WCB267" t="s">
        <v>595</v>
      </c>
      <c r="WCC267" t="s">
        <v>595</v>
      </c>
      <c r="WCD267" t="s">
        <v>595</v>
      </c>
      <c r="WCE267" t="s">
        <v>595</v>
      </c>
      <c r="WCF267" t="s">
        <v>595</v>
      </c>
      <c r="WCG267" t="s">
        <v>595</v>
      </c>
      <c r="WCH267" t="s">
        <v>595</v>
      </c>
      <c r="WCI267" t="s">
        <v>595</v>
      </c>
      <c r="WCJ267" t="s">
        <v>595</v>
      </c>
      <c r="WCK267" t="s">
        <v>595</v>
      </c>
      <c r="WCL267" t="s">
        <v>595</v>
      </c>
      <c r="WCM267" t="s">
        <v>595</v>
      </c>
      <c r="WCN267" t="s">
        <v>595</v>
      </c>
      <c r="WCO267" t="s">
        <v>595</v>
      </c>
      <c r="WCP267" t="s">
        <v>595</v>
      </c>
      <c r="WCQ267" t="s">
        <v>595</v>
      </c>
      <c r="WCR267" t="s">
        <v>595</v>
      </c>
      <c r="WCS267" t="s">
        <v>595</v>
      </c>
      <c r="WCT267" t="s">
        <v>595</v>
      </c>
      <c r="WCU267" t="s">
        <v>595</v>
      </c>
      <c r="WCV267" t="s">
        <v>595</v>
      </c>
      <c r="WCW267" t="s">
        <v>595</v>
      </c>
      <c r="WCX267" t="s">
        <v>595</v>
      </c>
      <c r="WCY267" t="s">
        <v>595</v>
      </c>
      <c r="WCZ267" t="s">
        <v>595</v>
      </c>
      <c r="WDA267" t="s">
        <v>595</v>
      </c>
      <c r="WDB267" t="s">
        <v>595</v>
      </c>
      <c r="WDC267" t="s">
        <v>595</v>
      </c>
      <c r="WDD267" t="s">
        <v>595</v>
      </c>
      <c r="WDE267" t="s">
        <v>595</v>
      </c>
      <c r="WDF267" t="s">
        <v>595</v>
      </c>
      <c r="WDG267" t="s">
        <v>595</v>
      </c>
      <c r="WDH267" t="s">
        <v>595</v>
      </c>
      <c r="WDI267" t="s">
        <v>595</v>
      </c>
      <c r="WDJ267" t="s">
        <v>595</v>
      </c>
      <c r="WDK267" t="s">
        <v>595</v>
      </c>
      <c r="WDL267" t="s">
        <v>595</v>
      </c>
      <c r="WDM267" t="s">
        <v>595</v>
      </c>
      <c r="WDN267" t="s">
        <v>595</v>
      </c>
      <c r="WDO267" t="s">
        <v>595</v>
      </c>
      <c r="WDP267" t="s">
        <v>595</v>
      </c>
      <c r="WDQ267" t="s">
        <v>595</v>
      </c>
      <c r="WDR267" t="s">
        <v>595</v>
      </c>
      <c r="WDS267" t="s">
        <v>595</v>
      </c>
      <c r="WDT267" t="s">
        <v>595</v>
      </c>
      <c r="WDU267" t="s">
        <v>595</v>
      </c>
      <c r="WDV267" t="s">
        <v>595</v>
      </c>
      <c r="WDW267" t="s">
        <v>595</v>
      </c>
      <c r="WDX267" t="s">
        <v>595</v>
      </c>
      <c r="WDY267" t="s">
        <v>595</v>
      </c>
      <c r="WDZ267" t="s">
        <v>595</v>
      </c>
      <c r="WEA267" t="s">
        <v>595</v>
      </c>
      <c r="WEB267" t="s">
        <v>595</v>
      </c>
      <c r="WEC267" t="s">
        <v>595</v>
      </c>
      <c r="WED267" t="s">
        <v>595</v>
      </c>
      <c r="WEE267" t="s">
        <v>595</v>
      </c>
      <c r="WEF267" t="s">
        <v>595</v>
      </c>
      <c r="WEG267" t="s">
        <v>595</v>
      </c>
      <c r="WEH267" t="s">
        <v>595</v>
      </c>
      <c r="WEI267" t="s">
        <v>595</v>
      </c>
      <c r="WEJ267" t="s">
        <v>595</v>
      </c>
      <c r="WEK267" t="s">
        <v>595</v>
      </c>
      <c r="WEL267" t="s">
        <v>595</v>
      </c>
      <c r="WEM267" t="s">
        <v>595</v>
      </c>
      <c r="WEN267" t="s">
        <v>595</v>
      </c>
      <c r="WEO267" t="s">
        <v>595</v>
      </c>
      <c r="WEP267" t="s">
        <v>595</v>
      </c>
      <c r="WEQ267" t="s">
        <v>595</v>
      </c>
      <c r="WER267" t="s">
        <v>595</v>
      </c>
      <c r="WES267" t="s">
        <v>595</v>
      </c>
      <c r="WET267" t="s">
        <v>595</v>
      </c>
      <c r="WEU267" t="s">
        <v>595</v>
      </c>
      <c r="WEV267" t="s">
        <v>595</v>
      </c>
      <c r="WEW267" t="s">
        <v>595</v>
      </c>
      <c r="WEX267" t="s">
        <v>595</v>
      </c>
      <c r="WEY267" t="s">
        <v>595</v>
      </c>
      <c r="WEZ267" t="s">
        <v>595</v>
      </c>
      <c r="WFA267" t="s">
        <v>595</v>
      </c>
      <c r="WFB267" t="s">
        <v>595</v>
      </c>
      <c r="WFC267" t="s">
        <v>595</v>
      </c>
      <c r="WFD267" t="s">
        <v>595</v>
      </c>
      <c r="WFE267" t="s">
        <v>595</v>
      </c>
      <c r="WFF267" t="s">
        <v>595</v>
      </c>
      <c r="WFG267" t="s">
        <v>595</v>
      </c>
      <c r="WFH267" t="s">
        <v>595</v>
      </c>
      <c r="WFI267" t="s">
        <v>595</v>
      </c>
      <c r="WFJ267" t="s">
        <v>595</v>
      </c>
      <c r="WFK267" t="s">
        <v>595</v>
      </c>
      <c r="WFL267" t="s">
        <v>595</v>
      </c>
      <c r="WFM267" t="s">
        <v>595</v>
      </c>
      <c r="WFN267" t="s">
        <v>595</v>
      </c>
      <c r="WFO267" t="s">
        <v>595</v>
      </c>
      <c r="WFP267" t="s">
        <v>595</v>
      </c>
      <c r="WFQ267" t="s">
        <v>595</v>
      </c>
      <c r="WFR267" t="s">
        <v>595</v>
      </c>
      <c r="WFS267" t="s">
        <v>595</v>
      </c>
      <c r="WFT267" t="s">
        <v>595</v>
      </c>
      <c r="WFU267" t="s">
        <v>595</v>
      </c>
      <c r="WFV267" t="s">
        <v>595</v>
      </c>
      <c r="WFW267" t="s">
        <v>595</v>
      </c>
      <c r="WFX267" t="s">
        <v>595</v>
      </c>
      <c r="WFY267" t="s">
        <v>595</v>
      </c>
      <c r="WFZ267" t="s">
        <v>595</v>
      </c>
      <c r="WGA267" t="s">
        <v>595</v>
      </c>
      <c r="WGB267" t="s">
        <v>595</v>
      </c>
      <c r="WGC267" t="s">
        <v>595</v>
      </c>
      <c r="WGD267" t="s">
        <v>595</v>
      </c>
      <c r="WGE267" t="s">
        <v>595</v>
      </c>
      <c r="WGF267" t="s">
        <v>595</v>
      </c>
      <c r="WGG267" t="s">
        <v>595</v>
      </c>
      <c r="WGH267" t="s">
        <v>595</v>
      </c>
      <c r="WGI267" t="s">
        <v>595</v>
      </c>
      <c r="WGJ267" t="s">
        <v>595</v>
      </c>
      <c r="WGK267" t="s">
        <v>595</v>
      </c>
      <c r="WGL267" t="s">
        <v>595</v>
      </c>
      <c r="WGM267" t="s">
        <v>595</v>
      </c>
      <c r="WGN267" t="s">
        <v>595</v>
      </c>
      <c r="WGO267" t="s">
        <v>595</v>
      </c>
      <c r="WGP267" t="s">
        <v>595</v>
      </c>
      <c r="WGQ267" t="s">
        <v>595</v>
      </c>
      <c r="WGR267" t="s">
        <v>595</v>
      </c>
      <c r="WGS267" t="s">
        <v>595</v>
      </c>
      <c r="WGT267" t="s">
        <v>595</v>
      </c>
      <c r="WGU267" t="s">
        <v>595</v>
      </c>
      <c r="WGV267" t="s">
        <v>595</v>
      </c>
      <c r="WGW267" t="s">
        <v>595</v>
      </c>
      <c r="WGX267" t="s">
        <v>595</v>
      </c>
      <c r="WGY267" t="s">
        <v>595</v>
      </c>
      <c r="WGZ267" t="s">
        <v>595</v>
      </c>
      <c r="WHA267" t="s">
        <v>595</v>
      </c>
      <c r="WHB267" t="s">
        <v>595</v>
      </c>
      <c r="WHC267" t="s">
        <v>595</v>
      </c>
      <c r="WHD267" t="s">
        <v>595</v>
      </c>
      <c r="WHE267" t="s">
        <v>595</v>
      </c>
      <c r="WHF267" t="s">
        <v>595</v>
      </c>
      <c r="WHG267" t="s">
        <v>595</v>
      </c>
      <c r="WHH267" t="s">
        <v>595</v>
      </c>
      <c r="WHI267" t="s">
        <v>595</v>
      </c>
      <c r="WHJ267" t="s">
        <v>595</v>
      </c>
      <c r="WHK267" t="s">
        <v>595</v>
      </c>
      <c r="WHL267" t="s">
        <v>595</v>
      </c>
      <c r="WHM267" t="s">
        <v>595</v>
      </c>
      <c r="WHN267" t="s">
        <v>595</v>
      </c>
      <c r="WHO267" t="s">
        <v>595</v>
      </c>
      <c r="WHP267" t="s">
        <v>595</v>
      </c>
      <c r="WHQ267" t="s">
        <v>595</v>
      </c>
      <c r="WHR267" t="s">
        <v>595</v>
      </c>
      <c r="WHS267" t="s">
        <v>595</v>
      </c>
      <c r="WHT267" t="s">
        <v>595</v>
      </c>
      <c r="WHU267" t="s">
        <v>595</v>
      </c>
      <c r="WHV267" t="s">
        <v>595</v>
      </c>
      <c r="WHW267" t="s">
        <v>595</v>
      </c>
      <c r="WHX267" t="s">
        <v>595</v>
      </c>
      <c r="WHY267" t="s">
        <v>595</v>
      </c>
      <c r="WHZ267" t="s">
        <v>595</v>
      </c>
      <c r="WIA267" t="s">
        <v>595</v>
      </c>
      <c r="WIB267" t="s">
        <v>595</v>
      </c>
      <c r="WIC267" t="s">
        <v>595</v>
      </c>
      <c r="WID267" t="s">
        <v>595</v>
      </c>
      <c r="WIE267" t="s">
        <v>595</v>
      </c>
      <c r="WIF267" t="s">
        <v>595</v>
      </c>
      <c r="WIG267" t="s">
        <v>595</v>
      </c>
      <c r="WIH267" t="s">
        <v>595</v>
      </c>
      <c r="WII267" t="s">
        <v>595</v>
      </c>
      <c r="WIJ267" t="s">
        <v>595</v>
      </c>
      <c r="WIK267" t="s">
        <v>595</v>
      </c>
      <c r="WIL267" t="s">
        <v>595</v>
      </c>
      <c r="WIM267" t="s">
        <v>595</v>
      </c>
      <c r="WIN267" t="s">
        <v>595</v>
      </c>
      <c r="WIO267" t="s">
        <v>595</v>
      </c>
      <c r="WIP267" t="s">
        <v>595</v>
      </c>
      <c r="WIQ267" t="s">
        <v>595</v>
      </c>
      <c r="WIR267" t="s">
        <v>595</v>
      </c>
      <c r="WIS267" t="s">
        <v>595</v>
      </c>
      <c r="WIT267" t="s">
        <v>595</v>
      </c>
      <c r="WIU267" t="s">
        <v>595</v>
      </c>
      <c r="WIV267" t="s">
        <v>595</v>
      </c>
      <c r="WIW267" t="s">
        <v>595</v>
      </c>
      <c r="WIX267" t="s">
        <v>595</v>
      </c>
      <c r="WIY267" t="s">
        <v>595</v>
      </c>
      <c r="WIZ267" t="s">
        <v>595</v>
      </c>
      <c r="WJA267" t="s">
        <v>595</v>
      </c>
      <c r="WJB267" t="s">
        <v>595</v>
      </c>
      <c r="WJC267" t="s">
        <v>595</v>
      </c>
      <c r="WJD267" t="s">
        <v>595</v>
      </c>
      <c r="WJE267" t="s">
        <v>595</v>
      </c>
      <c r="WJF267" t="s">
        <v>595</v>
      </c>
      <c r="WJG267" t="s">
        <v>595</v>
      </c>
      <c r="WJH267" t="s">
        <v>595</v>
      </c>
      <c r="WJI267" t="s">
        <v>595</v>
      </c>
      <c r="WJJ267" t="s">
        <v>595</v>
      </c>
      <c r="WJK267" t="s">
        <v>595</v>
      </c>
      <c r="WJL267" t="s">
        <v>595</v>
      </c>
      <c r="WJM267" t="s">
        <v>595</v>
      </c>
      <c r="WJN267" t="s">
        <v>595</v>
      </c>
      <c r="WJO267" t="s">
        <v>595</v>
      </c>
      <c r="WJP267" t="s">
        <v>595</v>
      </c>
      <c r="WJQ267" t="s">
        <v>595</v>
      </c>
      <c r="WJR267" t="s">
        <v>595</v>
      </c>
      <c r="WJS267" t="s">
        <v>595</v>
      </c>
      <c r="WJT267" t="s">
        <v>595</v>
      </c>
      <c r="WJU267" t="s">
        <v>595</v>
      </c>
      <c r="WJV267" t="s">
        <v>595</v>
      </c>
      <c r="WJW267" t="s">
        <v>595</v>
      </c>
      <c r="WJX267" t="s">
        <v>595</v>
      </c>
      <c r="WJY267" t="s">
        <v>595</v>
      </c>
      <c r="WJZ267" t="s">
        <v>595</v>
      </c>
      <c r="WKA267" t="s">
        <v>595</v>
      </c>
      <c r="WKB267" t="s">
        <v>595</v>
      </c>
      <c r="WKC267" t="s">
        <v>595</v>
      </c>
      <c r="WKD267" t="s">
        <v>595</v>
      </c>
      <c r="WKE267" t="s">
        <v>595</v>
      </c>
      <c r="WKF267" t="s">
        <v>595</v>
      </c>
      <c r="WKG267" t="s">
        <v>595</v>
      </c>
      <c r="WKH267" t="s">
        <v>595</v>
      </c>
      <c r="WKI267" t="s">
        <v>595</v>
      </c>
      <c r="WKJ267" t="s">
        <v>595</v>
      </c>
      <c r="WKK267" t="s">
        <v>595</v>
      </c>
      <c r="WKL267" t="s">
        <v>595</v>
      </c>
      <c r="WKM267" t="s">
        <v>595</v>
      </c>
      <c r="WKN267" t="s">
        <v>595</v>
      </c>
      <c r="WKO267" t="s">
        <v>595</v>
      </c>
      <c r="WKP267" t="s">
        <v>595</v>
      </c>
      <c r="WKQ267" t="s">
        <v>595</v>
      </c>
      <c r="WKR267" t="s">
        <v>595</v>
      </c>
      <c r="WKS267" t="s">
        <v>595</v>
      </c>
      <c r="WKT267" t="s">
        <v>595</v>
      </c>
      <c r="WKU267" t="s">
        <v>595</v>
      </c>
      <c r="WKV267" t="s">
        <v>595</v>
      </c>
      <c r="WKW267" t="s">
        <v>595</v>
      </c>
      <c r="WKX267" t="s">
        <v>595</v>
      </c>
      <c r="WKY267" t="s">
        <v>595</v>
      </c>
      <c r="WKZ267" t="s">
        <v>595</v>
      </c>
      <c r="WLA267" t="s">
        <v>595</v>
      </c>
      <c r="WLB267" t="s">
        <v>595</v>
      </c>
      <c r="WLC267" t="s">
        <v>595</v>
      </c>
      <c r="WLD267" t="s">
        <v>595</v>
      </c>
      <c r="WLE267" t="s">
        <v>595</v>
      </c>
      <c r="WLF267" t="s">
        <v>595</v>
      </c>
      <c r="WLG267" t="s">
        <v>595</v>
      </c>
      <c r="WLH267" t="s">
        <v>595</v>
      </c>
      <c r="WLI267" t="s">
        <v>595</v>
      </c>
      <c r="WLJ267" t="s">
        <v>595</v>
      </c>
      <c r="WLK267" t="s">
        <v>595</v>
      </c>
      <c r="WLL267" t="s">
        <v>595</v>
      </c>
      <c r="WLM267" t="s">
        <v>595</v>
      </c>
      <c r="WLN267" t="s">
        <v>595</v>
      </c>
      <c r="WLO267" t="s">
        <v>595</v>
      </c>
      <c r="WLP267" t="s">
        <v>595</v>
      </c>
      <c r="WLQ267" t="s">
        <v>595</v>
      </c>
      <c r="WLR267" t="s">
        <v>595</v>
      </c>
      <c r="WLS267" t="s">
        <v>595</v>
      </c>
      <c r="WLT267" t="s">
        <v>595</v>
      </c>
      <c r="WLU267" t="s">
        <v>595</v>
      </c>
      <c r="WLV267" t="s">
        <v>595</v>
      </c>
      <c r="WLW267" t="s">
        <v>595</v>
      </c>
      <c r="WLX267" t="s">
        <v>595</v>
      </c>
      <c r="WLY267" t="s">
        <v>595</v>
      </c>
      <c r="WLZ267" t="s">
        <v>595</v>
      </c>
      <c r="WMA267" t="s">
        <v>595</v>
      </c>
      <c r="WMB267" t="s">
        <v>595</v>
      </c>
      <c r="WMC267" t="s">
        <v>595</v>
      </c>
      <c r="WMD267" t="s">
        <v>595</v>
      </c>
      <c r="WME267" t="s">
        <v>595</v>
      </c>
      <c r="WMF267" t="s">
        <v>595</v>
      </c>
      <c r="WMG267" t="s">
        <v>595</v>
      </c>
      <c r="WMH267" t="s">
        <v>595</v>
      </c>
      <c r="WMI267" t="s">
        <v>595</v>
      </c>
      <c r="WMJ267" t="s">
        <v>595</v>
      </c>
      <c r="WMK267" t="s">
        <v>595</v>
      </c>
      <c r="WML267" t="s">
        <v>595</v>
      </c>
      <c r="WMM267" t="s">
        <v>595</v>
      </c>
      <c r="WMN267" t="s">
        <v>595</v>
      </c>
      <c r="WMO267" t="s">
        <v>595</v>
      </c>
      <c r="WMP267" t="s">
        <v>595</v>
      </c>
      <c r="WMQ267" t="s">
        <v>595</v>
      </c>
      <c r="WMR267" t="s">
        <v>595</v>
      </c>
      <c r="WMS267" t="s">
        <v>595</v>
      </c>
      <c r="WMT267" t="s">
        <v>595</v>
      </c>
      <c r="WMU267" t="s">
        <v>595</v>
      </c>
      <c r="WMV267" t="s">
        <v>595</v>
      </c>
      <c r="WMW267" t="s">
        <v>595</v>
      </c>
      <c r="WMX267" t="s">
        <v>595</v>
      </c>
      <c r="WMY267" t="s">
        <v>595</v>
      </c>
      <c r="WMZ267" t="s">
        <v>595</v>
      </c>
      <c r="WNA267" t="s">
        <v>595</v>
      </c>
      <c r="WNB267" t="s">
        <v>595</v>
      </c>
      <c r="WNC267" t="s">
        <v>595</v>
      </c>
      <c r="WND267" t="s">
        <v>595</v>
      </c>
      <c r="WNE267" t="s">
        <v>595</v>
      </c>
      <c r="WNF267" t="s">
        <v>595</v>
      </c>
      <c r="WNG267" t="s">
        <v>595</v>
      </c>
      <c r="WNH267" t="s">
        <v>595</v>
      </c>
      <c r="WNI267" t="s">
        <v>595</v>
      </c>
      <c r="WNJ267" t="s">
        <v>595</v>
      </c>
      <c r="WNK267" t="s">
        <v>595</v>
      </c>
      <c r="WNL267" t="s">
        <v>595</v>
      </c>
      <c r="WNM267" t="s">
        <v>595</v>
      </c>
      <c r="WNN267" t="s">
        <v>595</v>
      </c>
      <c r="WNO267" t="s">
        <v>595</v>
      </c>
      <c r="WNP267" t="s">
        <v>595</v>
      </c>
      <c r="WNQ267" t="s">
        <v>595</v>
      </c>
      <c r="WNR267" t="s">
        <v>595</v>
      </c>
      <c r="WNS267" t="s">
        <v>595</v>
      </c>
      <c r="WNT267" t="s">
        <v>595</v>
      </c>
      <c r="WNU267" t="s">
        <v>595</v>
      </c>
      <c r="WNV267" t="s">
        <v>595</v>
      </c>
      <c r="WNW267" t="s">
        <v>595</v>
      </c>
      <c r="WNX267" t="s">
        <v>595</v>
      </c>
      <c r="WNY267" t="s">
        <v>595</v>
      </c>
      <c r="WNZ267" t="s">
        <v>595</v>
      </c>
      <c r="WOA267" t="s">
        <v>595</v>
      </c>
      <c r="WOB267" t="s">
        <v>595</v>
      </c>
      <c r="WOC267" t="s">
        <v>595</v>
      </c>
      <c r="WOD267" t="s">
        <v>595</v>
      </c>
      <c r="WOE267" t="s">
        <v>595</v>
      </c>
      <c r="WOF267" t="s">
        <v>595</v>
      </c>
      <c r="WOG267" t="s">
        <v>595</v>
      </c>
      <c r="WOH267" t="s">
        <v>595</v>
      </c>
      <c r="WOI267" t="s">
        <v>595</v>
      </c>
      <c r="WOJ267" t="s">
        <v>595</v>
      </c>
      <c r="WOK267" t="s">
        <v>595</v>
      </c>
      <c r="WOL267" t="s">
        <v>595</v>
      </c>
      <c r="WOM267" t="s">
        <v>595</v>
      </c>
      <c r="WON267" t="s">
        <v>595</v>
      </c>
      <c r="WOO267" t="s">
        <v>595</v>
      </c>
      <c r="WOP267" t="s">
        <v>595</v>
      </c>
      <c r="WOQ267" t="s">
        <v>595</v>
      </c>
      <c r="WOR267" t="s">
        <v>595</v>
      </c>
      <c r="WOS267" t="s">
        <v>595</v>
      </c>
      <c r="WOT267" t="s">
        <v>595</v>
      </c>
      <c r="WOU267" t="s">
        <v>595</v>
      </c>
      <c r="WOV267" t="s">
        <v>595</v>
      </c>
      <c r="WOW267" t="s">
        <v>595</v>
      </c>
      <c r="WOX267" t="s">
        <v>595</v>
      </c>
      <c r="WOY267" t="s">
        <v>595</v>
      </c>
      <c r="WOZ267" t="s">
        <v>595</v>
      </c>
      <c r="WPA267" t="s">
        <v>595</v>
      </c>
      <c r="WPB267" t="s">
        <v>595</v>
      </c>
      <c r="WPC267" t="s">
        <v>595</v>
      </c>
      <c r="WPD267" t="s">
        <v>595</v>
      </c>
      <c r="WPE267" t="s">
        <v>595</v>
      </c>
      <c r="WPF267" t="s">
        <v>595</v>
      </c>
      <c r="WPG267" t="s">
        <v>595</v>
      </c>
      <c r="WPH267" t="s">
        <v>595</v>
      </c>
      <c r="WPI267" t="s">
        <v>595</v>
      </c>
      <c r="WPJ267" t="s">
        <v>595</v>
      </c>
      <c r="WPK267" t="s">
        <v>595</v>
      </c>
      <c r="WPL267" t="s">
        <v>595</v>
      </c>
      <c r="WPM267" t="s">
        <v>595</v>
      </c>
      <c r="WPN267" t="s">
        <v>595</v>
      </c>
      <c r="WPO267" t="s">
        <v>595</v>
      </c>
      <c r="WPP267" t="s">
        <v>595</v>
      </c>
      <c r="WPQ267" t="s">
        <v>595</v>
      </c>
      <c r="WPR267" t="s">
        <v>595</v>
      </c>
      <c r="WPS267" t="s">
        <v>595</v>
      </c>
      <c r="WPT267" t="s">
        <v>595</v>
      </c>
      <c r="WPU267" t="s">
        <v>595</v>
      </c>
      <c r="WPV267" t="s">
        <v>595</v>
      </c>
      <c r="WPW267" t="s">
        <v>595</v>
      </c>
      <c r="WPX267" t="s">
        <v>595</v>
      </c>
      <c r="WPY267" t="s">
        <v>595</v>
      </c>
      <c r="WPZ267" t="s">
        <v>595</v>
      </c>
      <c r="WQA267" t="s">
        <v>595</v>
      </c>
      <c r="WQB267" t="s">
        <v>595</v>
      </c>
      <c r="WQC267" t="s">
        <v>595</v>
      </c>
      <c r="WQD267" t="s">
        <v>595</v>
      </c>
      <c r="WQE267" t="s">
        <v>595</v>
      </c>
      <c r="WQF267" t="s">
        <v>595</v>
      </c>
      <c r="WQG267" t="s">
        <v>595</v>
      </c>
      <c r="WQH267" t="s">
        <v>595</v>
      </c>
      <c r="WQI267" t="s">
        <v>595</v>
      </c>
      <c r="WQJ267" t="s">
        <v>595</v>
      </c>
      <c r="WQK267" t="s">
        <v>595</v>
      </c>
      <c r="WQL267" t="s">
        <v>595</v>
      </c>
      <c r="WQM267" t="s">
        <v>595</v>
      </c>
      <c r="WQN267" t="s">
        <v>595</v>
      </c>
      <c r="WQO267" t="s">
        <v>595</v>
      </c>
      <c r="WQP267" t="s">
        <v>595</v>
      </c>
      <c r="WQQ267" t="s">
        <v>595</v>
      </c>
      <c r="WQR267" t="s">
        <v>595</v>
      </c>
      <c r="WQS267" t="s">
        <v>595</v>
      </c>
      <c r="WQT267" t="s">
        <v>595</v>
      </c>
      <c r="WQU267" t="s">
        <v>595</v>
      </c>
      <c r="WQV267" t="s">
        <v>595</v>
      </c>
      <c r="WQW267" t="s">
        <v>595</v>
      </c>
      <c r="WQX267" t="s">
        <v>595</v>
      </c>
      <c r="WQY267" t="s">
        <v>595</v>
      </c>
      <c r="WQZ267" t="s">
        <v>595</v>
      </c>
      <c r="WRA267" t="s">
        <v>595</v>
      </c>
      <c r="WRB267" t="s">
        <v>595</v>
      </c>
      <c r="WRC267" t="s">
        <v>595</v>
      </c>
      <c r="WRD267" t="s">
        <v>595</v>
      </c>
      <c r="WRE267" t="s">
        <v>595</v>
      </c>
      <c r="WRF267" t="s">
        <v>595</v>
      </c>
      <c r="WRG267" t="s">
        <v>595</v>
      </c>
      <c r="WRH267" t="s">
        <v>595</v>
      </c>
      <c r="WRI267" t="s">
        <v>595</v>
      </c>
      <c r="WRJ267" t="s">
        <v>595</v>
      </c>
      <c r="WRK267" t="s">
        <v>595</v>
      </c>
      <c r="WRL267" t="s">
        <v>595</v>
      </c>
      <c r="WRM267" t="s">
        <v>595</v>
      </c>
      <c r="WRN267" t="s">
        <v>595</v>
      </c>
      <c r="WRO267" t="s">
        <v>595</v>
      </c>
      <c r="WRP267" t="s">
        <v>595</v>
      </c>
      <c r="WRQ267" t="s">
        <v>595</v>
      </c>
      <c r="WRR267" t="s">
        <v>595</v>
      </c>
      <c r="WRS267" t="s">
        <v>595</v>
      </c>
      <c r="WRT267" t="s">
        <v>595</v>
      </c>
      <c r="WRU267" t="s">
        <v>595</v>
      </c>
      <c r="WRV267" t="s">
        <v>595</v>
      </c>
      <c r="WRW267" t="s">
        <v>595</v>
      </c>
      <c r="WRX267" t="s">
        <v>595</v>
      </c>
      <c r="WRY267" t="s">
        <v>595</v>
      </c>
      <c r="WRZ267" t="s">
        <v>595</v>
      </c>
      <c r="WSA267" t="s">
        <v>595</v>
      </c>
      <c r="WSB267" t="s">
        <v>595</v>
      </c>
      <c r="WSC267" t="s">
        <v>595</v>
      </c>
      <c r="WSD267" t="s">
        <v>595</v>
      </c>
      <c r="WSE267" t="s">
        <v>595</v>
      </c>
      <c r="WSF267" t="s">
        <v>595</v>
      </c>
      <c r="WSG267" t="s">
        <v>595</v>
      </c>
      <c r="WSH267" t="s">
        <v>595</v>
      </c>
      <c r="WSI267" t="s">
        <v>595</v>
      </c>
      <c r="WSJ267" t="s">
        <v>595</v>
      </c>
      <c r="WSK267" t="s">
        <v>595</v>
      </c>
      <c r="WSL267" t="s">
        <v>595</v>
      </c>
      <c r="WSM267" t="s">
        <v>595</v>
      </c>
      <c r="WSN267" t="s">
        <v>595</v>
      </c>
      <c r="WSO267" t="s">
        <v>595</v>
      </c>
      <c r="WSP267" t="s">
        <v>595</v>
      </c>
      <c r="WSQ267" t="s">
        <v>595</v>
      </c>
      <c r="WSR267" t="s">
        <v>595</v>
      </c>
      <c r="WSS267" t="s">
        <v>595</v>
      </c>
      <c r="WST267" t="s">
        <v>595</v>
      </c>
      <c r="WSU267" t="s">
        <v>595</v>
      </c>
      <c r="WSV267" t="s">
        <v>595</v>
      </c>
      <c r="WSW267" t="s">
        <v>595</v>
      </c>
      <c r="WSX267" t="s">
        <v>595</v>
      </c>
      <c r="WSY267" t="s">
        <v>595</v>
      </c>
      <c r="WSZ267" t="s">
        <v>595</v>
      </c>
      <c r="WTA267" t="s">
        <v>595</v>
      </c>
      <c r="WTB267" t="s">
        <v>595</v>
      </c>
      <c r="WTC267" t="s">
        <v>595</v>
      </c>
      <c r="WTD267" t="s">
        <v>595</v>
      </c>
      <c r="WTE267" t="s">
        <v>595</v>
      </c>
      <c r="WTF267" t="s">
        <v>595</v>
      </c>
      <c r="WTG267" t="s">
        <v>595</v>
      </c>
      <c r="WTH267" t="s">
        <v>595</v>
      </c>
      <c r="WTI267" t="s">
        <v>595</v>
      </c>
      <c r="WTJ267" t="s">
        <v>595</v>
      </c>
      <c r="WTK267" t="s">
        <v>595</v>
      </c>
      <c r="WTL267" t="s">
        <v>595</v>
      </c>
      <c r="WTM267" t="s">
        <v>595</v>
      </c>
      <c r="WTN267" t="s">
        <v>595</v>
      </c>
      <c r="WTO267" t="s">
        <v>595</v>
      </c>
      <c r="WTP267" t="s">
        <v>595</v>
      </c>
      <c r="WTQ267" t="s">
        <v>595</v>
      </c>
      <c r="WTR267" t="s">
        <v>595</v>
      </c>
      <c r="WTS267" t="s">
        <v>595</v>
      </c>
      <c r="WTT267" t="s">
        <v>595</v>
      </c>
      <c r="WTU267" t="s">
        <v>595</v>
      </c>
      <c r="WTV267" t="s">
        <v>595</v>
      </c>
      <c r="WTW267" t="s">
        <v>595</v>
      </c>
      <c r="WTX267" t="s">
        <v>595</v>
      </c>
      <c r="WTY267" t="s">
        <v>595</v>
      </c>
      <c r="WTZ267" t="s">
        <v>595</v>
      </c>
      <c r="WUA267" t="s">
        <v>595</v>
      </c>
      <c r="WUB267" t="s">
        <v>595</v>
      </c>
      <c r="WUC267" t="s">
        <v>595</v>
      </c>
      <c r="WUD267" t="s">
        <v>595</v>
      </c>
      <c r="WUE267" t="s">
        <v>595</v>
      </c>
      <c r="WUF267" t="s">
        <v>595</v>
      </c>
      <c r="WUG267" t="s">
        <v>595</v>
      </c>
      <c r="WUH267" t="s">
        <v>595</v>
      </c>
      <c r="WUI267" t="s">
        <v>595</v>
      </c>
      <c r="WUJ267" t="s">
        <v>595</v>
      </c>
      <c r="WUK267" t="s">
        <v>595</v>
      </c>
      <c r="WUL267" t="s">
        <v>595</v>
      </c>
      <c r="WUM267" t="s">
        <v>595</v>
      </c>
      <c r="WUN267" t="s">
        <v>595</v>
      </c>
      <c r="WUO267" t="s">
        <v>595</v>
      </c>
      <c r="WUP267" t="s">
        <v>595</v>
      </c>
      <c r="WUQ267" t="s">
        <v>595</v>
      </c>
      <c r="WUR267" t="s">
        <v>595</v>
      </c>
      <c r="WUS267" t="s">
        <v>595</v>
      </c>
      <c r="WUT267" t="s">
        <v>595</v>
      </c>
      <c r="WUU267" t="s">
        <v>595</v>
      </c>
      <c r="WUV267" t="s">
        <v>595</v>
      </c>
      <c r="WUW267" t="s">
        <v>595</v>
      </c>
      <c r="WUX267" t="s">
        <v>595</v>
      </c>
      <c r="WUY267" t="s">
        <v>595</v>
      </c>
      <c r="WUZ267" t="s">
        <v>595</v>
      </c>
      <c r="WVA267" t="s">
        <v>595</v>
      </c>
      <c r="WVB267" t="s">
        <v>595</v>
      </c>
      <c r="WVC267" t="s">
        <v>595</v>
      </c>
      <c r="WVD267" t="s">
        <v>595</v>
      </c>
      <c r="WVE267" t="s">
        <v>595</v>
      </c>
      <c r="WVF267" t="s">
        <v>595</v>
      </c>
      <c r="WVG267" t="s">
        <v>595</v>
      </c>
      <c r="WVH267" t="s">
        <v>595</v>
      </c>
      <c r="WVI267" t="s">
        <v>595</v>
      </c>
      <c r="WVJ267" t="s">
        <v>595</v>
      </c>
      <c r="WVK267" t="s">
        <v>595</v>
      </c>
      <c r="WVL267" t="s">
        <v>595</v>
      </c>
      <c r="WVM267" t="s">
        <v>595</v>
      </c>
      <c r="WVN267" t="s">
        <v>595</v>
      </c>
      <c r="WVO267" t="s">
        <v>595</v>
      </c>
      <c r="WVP267" t="s">
        <v>595</v>
      </c>
      <c r="WVQ267" t="s">
        <v>595</v>
      </c>
      <c r="WVR267" t="s">
        <v>595</v>
      </c>
      <c r="WVS267" t="s">
        <v>595</v>
      </c>
      <c r="WVT267" t="s">
        <v>595</v>
      </c>
      <c r="WVU267" t="s">
        <v>595</v>
      </c>
      <c r="WVV267" t="s">
        <v>595</v>
      </c>
      <c r="WVW267" t="s">
        <v>595</v>
      </c>
      <c r="WVX267" t="s">
        <v>595</v>
      </c>
      <c r="WVY267" t="s">
        <v>595</v>
      </c>
      <c r="WVZ267" t="s">
        <v>595</v>
      </c>
      <c r="WWA267" t="s">
        <v>595</v>
      </c>
      <c r="WWB267" t="s">
        <v>595</v>
      </c>
      <c r="WWC267" t="s">
        <v>595</v>
      </c>
      <c r="WWD267" t="s">
        <v>595</v>
      </c>
      <c r="WWE267" t="s">
        <v>595</v>
      </c>
      <c r="WWF267" t="s">
        <v>595</v>
      </c>
      <c r="WWG267" t="s">
        <v>595</v>
      </c>
      <c r="WWH267" t="s">
        <v>595</v>
      </c>
      <c r="WWI267" t="s">
        <v>595</v>
      </c>
      <c r="WWJ267" t="s">
        <v>595</v>
      </c>
      <c r="WWK267" t="s">
        <v>595</v>
      </c>
      <c r="WWL267" t="s">
        <v>595</v>
      </c>
      <c r="WWM267" t="s">
        <v>595</v>
      </c>
      <c r="WWN267" t="s">
        <v>595</v>
      </c>
      <c r="WWO267" t="s">
        <v>595</v>
      </c>
      <c r="WWP267" t="s">
        <v>595</v>
      </c>
      <c r="WWQ267" t="s">
        <v>595</v>
      </c>
      <c r="WWR267" t="s">
        <v>595</v>
      </c>
      <c r="WWS267" t="s">
        <v>595</v>
      </c>
      <c r="WWT267" t="s">
        <v>595</v>
      </c>
      <c r="WWU267" t="s">
        <v>595</v>
      </c>
      <c r="WWV267" t="s">
        <v>595</v>
      </c>
      <c r="WWW267" t="s">
        <v>595</v>
      </c>
      <c r="WWX267" t="s">
        <v>595</v>
      </c>
      <c r="WWY267" t="s">
        <v>595</v>
      </c>
      <c r="WWZ267" t="s">
        <v>595</v>
      </c>
      <c r="WXA267" t="s">
        <v>595</v>
      </c>
      <c r="WXB267" t="s">
        <v>595</v>
      </c>
      <c r="WXC267" t="s">
        <v>595</v>
      </c>
      <c r="WXD267" t="s">
        <v>595</v>
      </c>
      <c r="WXE267" t="s">
        <v>595</v>
      </c>
      <c r="WXF267" t="s">
        <v>595</v>
      </c>
      <c r="WXG267" t="s">
        <v>595</v>
      </c>
      <c r="WXH267" t="s">
        <v>595</v>
      </c>
      <c r="WXI267" t="s">
        <v>595</v>
      </c>
      <c r="WXJ267" t="s">
        <v>595</v>
      </c>
      <c r="WXK267" t="s">
        <v>595</v>
      </c>
      <c r="WXL267" t="s">
        <v>595</v>
      </c>
      <c r="WXM267" t="s">
        <v>595</v>
      </c>
      <c r="WXN267" t="s">
        <v>595</v>
      </c>
      <c r="WXO267" t="s">
        <v>595</v>
      </c>
      <c r="WXP267" t="s">
        <v>595</v>
      </c>
      <c r="WXQ267" t="s">
        <v>595</v>
      </c>
      <c r="WXR267" t="s">
        <v>595</v>
      </c>
      <c r="WXS267" t="s">
        <v>595</v>
      </c>
      <c r="WXT267" t="s">
        <v>595</v>
      </c>
      <c r="WXU267" t="s">
        <v>595</v>
      </c>
      <c r="WXV267" t="s">
        <v>595</v>
      </c>
      <c r="WXW267" t="s">
        <v>595</v>
      </c>
      <c r="WXX267" t="s">
        <v>595</v>
      </c>
      <c r="WXY267" t="s">
        <v>595</v>
      </c>
      <c r="WXZ267" t="s">
        <v>595</v>
      </c>
      <c r="WYA267" t="s">
        <v>595</v>
      </c>
      <c r="WYB267" t="s">
        <v>595</v>
      </c>
      <c r="WYC267" t="s">
        <v>595</v>
      </c>
      <c r="WYD267" t="s">
        <v>595</v>
      </c>
      <c r="WYE267" t="s">
        <v>595</v>
      </c>
      <c r="WYF267" t="s">
        <v>595</v>
      </c>
      <c r="WYG267" t="s">
        <v>595</v>
      </c>
      <c r="WYH267" t="s">
        <v>595</v>
      </c>
      <c r="WYI267" t="s">
        <v>595</v>
      </c>
      <c r="WYJ267" t="s">
        <v>595</v>
      </c>
      <c r="WYK267" t="s">
        <v>595</v>
      </c>
      <c r="WYL267" t="s">
        <v>595</v>
      </c>
      <c r="WYM267" t="s">
        <v>595</v>
      </c>
      <c r="WYN267" t="s">
        <v>595</v>
      </c>
      <c r="WYO267" t="s">
        <v>595</v>
      </c>
      <c r="WYP267" t="s">
        <v>595</v>
      </c>
      <c r="WYQ267" t="s">
        <v>595</v>
      </c>
      <c r="WYR267" t="s">
        <v>595</v>
      </c>
      <c r="WYS267" t="s">
        <v>595</v>
      </c>
      <c r="WYT267" t="s">
        <v>595</v>
      </c>
      <c r="WYU267" t="s">
        <v>595</v>
      </c>
      <c r="WYV267" t="s">
        <v>595</v>
      </c>
      <c r="WYW267" t="s">
        <v>595</v>
      </c>
      <c r="WYX267" t="s">
        <v>595</v>
      </c>
      <c r="WYY267" t="s">
        <v>595</v>
      </c>
      <c r="WYZ267" t="s">
        <v>595</v>
      </c>
      <c r="WZA267" t="s">
        <v>595</v>
      </c>
      <c r="WZB267" t="s">
        <v>595</v>
      </c>
      <c r="WZC267" t="s">
        <v>595</v>
      </c>
      <c r="WZD267" t="s">
        <v>595</v>
      </c>
      <c r="WZE267" t="s">
        <v>595</v>
      </c>
      <c r="WZF267" t="s">
        <v>595</v>
      </c>
      <c r="WZG267" t="s">
        <v>595</v>
      </c>
      <c r="WZH267" t="s">
        <v>595</v>
      </c>
      <c r="WZI267" t="s">
        <v>595</v>
      </c>
      <c r="WZJ267" t="s">
        <v>595</v>
      </c>
      <c r="WZK267" t="s">
        <v>595</v>
      </c>
      <c r="WZL267" t="s">
        <v>595</v>
      </c>
      <c r="WZM267" t="s">
        <v>595</v>
      </c>
      <c r="WZN267" t="s">
        <v>595</v>
      </c>
      <c r="WZO267" t="s">
        <v>595</v>
      </c>
      <c r="WZP267" t="s">
        <v>595</v>
      </c>
      <c r="WZQ267" t="s">
        <v>595</v>
      </c>
      <c r="WZR267" t="s">
        <v>595</v>
      </c>
      <c r="WZS267" t="s">
        <v>595</v>
      </c>
      <c r="WZT267" t="s">
        <v>595</v>
      </c>
      <c r="WZU267" t="s">
        <v>595</v>
      </c>
      <c r="WZV267" t="s">
        <v>595</v>
      </c>
      <c r="WZW267" t="s">
        <v>595</v>
      </c>
      <c r="WZX267" t="s">
        <v>595</v>
      </c>
      <c r="WZY267" t="s">
        <v>595</v>
      </c>
      <c r="WZZ267" t="s">
        <v>595</v>
      </c>
      <c r="XAA267" t="s">
        <v>595</v>
      </c>
      <c r="XAB267" t="s">
        <v>595</v>
      </c>
      <c r="XAC267" t="s">
        <v>595</v>
      </c>
      <c r="XAD267" t="s">
        <v>595</v>
      </c>
      <c r="XAE267" t="s">
        <v>595</v>
      </c>
      <c r="XAF267" t="s">
        <v>595</v>
      </c>
      <c r="XAG267" t="s">
        <v>595</v>
      </c>
      <c r="XAH267" t="s">
        <v>595</v>
      </c>
      <c r="XAI267" t="s">
        <v>595</v>
      </c>
      <c r="XAJ267" t="s">
        <v>595</v>
      </c>
      <c r="XAK267" t="s">
        <v>595</v>
      </c>
      <c r="XAL267" t="s">
        <v>595</v>
      </c>
      <c r="XAM267" t="s">
        <v>595</v>
      </c>
      <c r="XAN267" t="s">
        <v>595</v>
      </c>
      <c r="XAO267" t="s">
        <v>595</v>
      </c>
      <c r="XAP267" t="s">
        <v>595</v>
      </c>
      <c r="XAQ267" t="s">
        <v>595</v>
      </c>
      <c r="XAR267" t="s">
        <v>595</v>
      </c>
      <c r="XAS267" t="s">
        <v>595</v>
      </c>
      <c r="XAT267" t="s">
        <v>595</v>
      </c>
      <c r="XAU267" t="s">
        <v>595</v>
      </c>
      <c r="XAV267" t="s">
        <v>595</v>
      </c>
      <c r="XAW267" t="s">
        <v>595</v>
      </c>
      <c r="XAX267" t="s">
        <v>595</v>
      </c>
      <c r="XAY267" t="s">
        <v>595</v>
      </c>
      <c r="XAZ267" t="s">
        <v>595</v>
      </c>
      <c r="XBA267" t="s">
        <v>595</v>
      </c>
      <c r="XBB267" t="s">
        <v>595</v>
      </c>
      <c r="XBC267" t="s">
        <v>595</v>
      </c>
      <c r="XBD267" t="s">
        <v>595</v>
      </c>
      <c r="XBE267" t="s">
        <v>595</v>
      </c>
      <c r="XBF267" t="s">
        <v>595</v>
      </c>
      <c r="XBG267" t="s">
        <v>595</v>
      </c>
      <c r="XBH267" t="s">
        <v>595</v>
      </c>
      <c r="XBI267" t="s">
        <v>595</v>
      </c>
      <c r="XBJ267" t="s">
        <v>595</v>
      </c>
      <c r="XBK267" t="s">
        <v>595</v>
      </c>
      <c r="XBL267" t="s">
        <v>595</v>
      </c>
      <c r="XBM267" t="s">
        <v>595</v>
      </c>
      <c r="XBN267" t="s">
        <v>595</v>
      </c>
      <c r="XBO267" t="s">
        <v>595</v>
      </c>
      <c r="XBP267" t="s">
        <v>595</v>
      </c>
      <c r="XBQ267" t="s">
        <v>595</v>
      </c>
      <c r="XBR267" t="s">
        <v>595</v>
      </c>
      <c r="XBS267" t="s">
        <v>595</v>
      </c>
      <c r="XBT267" t="s">
        <v>595</v>
      </c>
      <c r="XBU267" t="s">
        <v>595</v>
      </c>
      <c r="XBV267" t="s">
        <v>595</v>
      </c>
      <c r="XBW267" t="s">
        <v>595</v>
      </c>
      <c r="XBX267" t="s">
        <v>595</v>
      </c>
      <c r="XBY267" t="s">
        <v>595</v>
      </c>
      <c r="XBZ267" t="s">
        <v>595</v>
      </c>
      <c r="XCA267" t="s">
        <v>595</v>
      </c>
      <c r="XCB267" t="s">
        <v>595</v>
      </c>
      <c r="XCC267" t="s">
        <v>595</v>
      </c>
      <c r="XCD267" t="s">
        <v>595</v>
      </c>
      <c r="XCE267" t="s">
        <v>595</v>
      </c>
      <c r="XCF267" t="s">
        <v>595</v>
      </c>
      <c r="XCG267" t="s">
        <v>595</v>
      </c>
      <c r="XCH267" t="s">
        <v>595</v>
      </c>
      <c r="XCI267" t="s">
        <v>595</v>
      </c>
      <c r="XCJ267" t="s">
        <v>595</v>
      </c>
      <c r="XCK267" t="s">
        <v>595</v>
      </c>
      <c r="XCL267" t="s">
        <v>595</v>
      </c>
      <c r="XCM267" t="s">
        <v>595</v>
      </c>
      <c r="XCN267" t="s">
        <v>595</v>
      </c>
      <c r="XCO267" t="s">
        <v>595</v>
      </c>
      <c r="XCP267" t="s">
        <v>595</v>
      </c>
      <c r="XCQ267" t="s">
        <v>595</v>
      </c>
      <c r="XCR267" t="s">
        <v>595</v>
      </c>
      <c r="XCS267" t="s">
        <v>595</v>
      </c>
      <c r="XCT267" t="s">
        <v>595</v>
      </c>
      <c r="XCU267" t="s">
        <v>595</v>
      </c>
      <c r="XCV267" t="s">
        <v>595</v>
      </c>
      <c r="XCW267" t="s">
        <v>595</v>
      </c>
      <c r="XCX267" t="s">
        <v>595</v>
      </c>
      <c r="XCY267" t="s">
        <v>595</v>
      </c>
      <c r="XCZ267" t="s">
        <v>595</v>
      </c>
      <c r="XDA267" t="s">
        <v>595</v>
      </c>
      <c r="XDB267" t="s">
        <v>595</v>
      </c>
      <c r="XDC267" t="s">
        <v>595</v>
      </c>
      <c r="XDD267" t="s">
        <v>595</v>
      </c>
      <c r="XDE267" t="s">
        <v>595</v>
      </c>
      <c r="XDF267" t="s">
        <v>595</v>
      </c>
      <c r="XDG267" t="s">
        <v>595</v>
      </c>
      <c r="XDH267" t="s">
        <v>595</v>
      </c>
      <c r="XDI267" t="s">
        <v>595</v>
      </c>
      <c r="XDJ267" t="s">
        <v>595</v>
      </c>
      <c r="XDK267" t="s">
        <v>595</v>
      </c>
      <c r="XDL267" t="s">
        <v>595</v>
      </c>
      <c r="XDM267" t="s">
        <v>595</v>
      </c>
      <c r="XDN267" t="s">
        <v>595</v>
      </c>
      <c r="XDO267" t="s">
        <v>595</v>
      </c>
      <c r="XDP267" t="s">
        <v>595</v>
      </c>
      <c r="XDQ267" t="s">
        <v>595</v>
      </c>
      <c r="XDR267" t="s">
        <v>595</v>
      </c>
      <c r="XDS267" t="s">
        <v>595</v>
      </c>
      <c r="XDT267" t="s">
        <v>595</v>
      </c>
      <c r="XDU267" t="s">
        <v>595</v>
      </c>
      <c r="XDV267" t="s">
        <v>595</v>
      </c>
      <c r="XDW267" t="s">
        <v>595</v>
      </c>
      <c r="XDX267" t="s">
        <v>595</v>
      </c>
      <c r="XDY267" t="s">
        <v>595</v>
      </c>
      <c r="XDZ267" t="s">
        <v>595</v>
      </c>
      <c r="XEA267" t="s">
        <v>595</v>
      </c>
      <c r="XEB267" t="s">
        <v>595</v>
      </c>
      <c r="XEC267" t="s">
        <v>595</v>
      </c>
      <c r="XED267" t="s">
        <v>595</v>
      </c>
      <c r="XEE267" t="s">
        <v>595</v>
      </c>
      <c r="XEF267" t="s">
        <v>595</v>
      </c>
      <c r="XEG267" t="s">
        <v>595</v>
      </c>
      <c r="XEH267" t="s">
        <v>595</v>
      </c>
      <c r="XEI267" t="s">
        <v>595</v>
      </c>
      <c r="XEJ267" t="s">
        <v>595</v>
      </c>
      <c r="XEK267" t="s">
        <v>595</v>
      </c>
      <c r="XEL267" t="s">
        <v>595</v>
      </c>
      <c r="XEM267" t="s">
        <v>595</v>
      </c>
      <c r="XEN267" t="s">
        <v>595</v>
      </c>
      <c r="XEO267" t="s">
        <v>595</v>
      </c>
      <c r="XEP267" t="s">
        <v>595</v>
      </c>
      <c r="XEQ267" t="s">
        <v>595</v>
      </c>
      <c r="XER267" t="s">
        <v>595</v>
      </c>
      <c r="XES267" t="s">
        <v>595</v>
      </c>
      <c r="XET267" t="s">
        <v>595</v>
      </c>
      <c r="XEU267" t="s">
        <v>595</v>
      </c>
      <c r="XEV267" t="s">
        <v>595</v>
      </c>
      <c r="XEW267" t="s">
        <v>595</v>
      </c>
      <c r="XEX267" t="s">
        <v>595</v>
      </c>
      <c r="XEY267" t="s">
        <v>595</v>
      </c>
      <c r="XEZ267" t="s">
        <v>595</v>
      </c>
      <c r="XFA267" t="s">
        <v>595</v>
      </c>
      <c r="XFB267" t="s">
        <v>595</v>
      </c>
      <c r="XFC267" t="s">
        <v>595</v>
      </c>
      <c r="XFD267" t="s">
        <v>595</v>
      </c>
    </row>
    <row r="268" spans="126:16384" x14ac:dyDescent="0.45">
      <c r="DV268" t="s">
        <v>590</v>
      </c>
      <c r="DW268" t="s">
        <v>590</v>
      </c>
      <c r="DX268" t="s">
        <v>590</v>
      </c>
      <c r="DY268" t="s">
        <v>590</v>
      </c>
      <c r="DZ268" t="s">
        <v>590</v>
      </c>
      <c r="EA268" t="s">
        <v>590</v>
      </c>
      <c r="EB268" t="s">
        <v>590</v>
      </c>
      <c r="EC268" t="s">
        <v>590</v>
      </c>
      <c r="ED268" t="s">
        <v>590</v>
      </c>
      <c r="EE268" t="s">
        <v>590</v>
      </c>
      <c r="EF268" t="s">
        <v>590</v>
      </c>
      <c r="EG268" t="s">
        <v>590</v>
      </c>
      <c r="EH268" t="s">
        <v>590</v>
      </c>
      <c r="EI268" t="s">
        <v>590</v>
      </c>
      <c r="EJ268" t="s">
        <v>590</v>
      </c>
      <c r="EK268" t="s">
        <v>590</v>
      </c>
      <c r="EL268" t="s">
        <v>590</v>
      </c>
      <c r="EM268" t="s">
        <v>590</v>
      </c>
      <c r="EN268" t="s">
        <v>590</v>
      </c>
      <c r="EO268" t="s">
        <v>590</v>
      </c>
      <c r="EP268" t="s">
        <v>590</v>
      </c>
      <c r="EQ268" t="s">
        <v>590</v>
      </c>
      <c r="ER268" t="s">
        <v>590</v>
      </c>
      <c r="ES268" t="s">
        <v>590</v>
      </c>
      <c r="ET268" t="s">
        <v>590</v>
      </c>
      <c r="EU268" t="s">
        <v>590</v>
      </c>
      <c r="EV268" t="s">
        <v>590</v>
      </c>
      <c r="EW268" t="s">
        <v>590</v>
      </c>
      <c r="EX268" t="s">
        <v>590</v>
      </c>
      <c r="EY268" t="s">
        <v>590</v>
      </c>
      <c r="EZ268" t="s">
        <v>590</v>
      </c>
      <c r="FA268" t="s">
        <v>590</v>
      </c>
      <c r="FB268" t="s">
        <v>590</v>
      </c>
      <c r="FC268" t="s">
        <v>590</v>
      </c>
      <c r="FD268" t="s">
        <v>590</v>
      </c>
      <c r="FE268" t="s">
        <v>590</v>
      </c>
      <c r="FF268" t="s">
        <v>590</v>
      </c>
      <c r="FG268" t="s">
        <v>590</v>
      </c>
      <c r="FH268" t="s">
        <v>590</v>
      </c>
      <c r="FI268" t="s">
        <v>590</v>
      </c>
      <c r="FJ268" t="s">
        <v>590</v>
      </c>
      <c r="FK268" t="s">
        <v>590</v>
      </c>
      <c r="FL268" t="s">
        <v>590</v>
      </c>
      <c r="FM268" t="s">
        <v>590</v>
      </c>
      <c r="FN268" t="s">
        <v>590</v>
      </c>
      <c r="FO268" t="s">
        <v>590</v>
      </c>
      <c r="FP268" t="s">
        <v>590</v>
      </c>
      <c r="FQ268" t="s">
        <v>590</v>
      </c>
      <c r="FR268" t="s">
        <v>590</v>
      </c>
      <c r="FS268" t="s">
        <v>590</v>
      </c>
      <c r="FT268" t="s">
        <v>590</v>
      </c>
      <c r="FU268" t="s">
        <v>590</v>
      </c>
      <c r="FV268" t="s">
        <v>590</v>
      </c>
      <c r="FW268" t="s">
        <v>590</v>
      </c>
      <c r="FX268" t="s">
        <v>590</v>
      </c>
      <c r="FY268" t="s">
        <v>590</v>
      </c>
      <c r="FZ268" t="s">
        <v>590</v>
      </c>
      <c r="GA268" t="s">
        <v>590</v>
      </c>
      <c r="GB268" t="s">
        <v>590</v>
      </c>
      <c r="GC268" t="s">
        <v>590</v>
      </c>
      <c r="GD268" t="s">
        <v>590</v>
      </c>
      <c r="GE268" t="s">
        <v>590</v>
      </c>
      <c r="GF268" t="s">
        <v>590</v>
      </c>
      <c r="GG268" t="s">
        <v>590</v>
      </c>
      <c r="GH268" t="s">
        <v>590</v>
      </c>
      <c r="GI268" t="s">
        <v>590</v>
      </c>
      <c r="GJ268" t="s">
        <v>590</v>
      </c>
      <c r="GK268" t="s">
        <v>590</v>
      </c>
      <c r="GL268" t="s">
        <v>590</v>
      </c>
      <c r="GM268" t="s">
        <v>590</v>
      </c>
      <c r="GN268" t="s">
        <v>590</v>
      </c>
      <c r="GO268" t="s">
        <v>590</v>
      </c>
      <c r="GP268" t="s">
        <v>590</v>
      </c>
      <c r="GQ268" t="s">
        <v>590</v>
      </c>
      <c r="GR268" t="s">
        <v>590</v>
      </c>
      <c r="GS268" t="s">
        <v>590</v>
      </c>
      <c r="GT268" t="s">
        <v>590</v>
      </c>
      <c r="GU268" t="s">
        <v>590</v>
      </c>
      <c r="GV268" t="s">
        <v>590</v>
      </c>
      <c r="GW268" t="s">
        <v>590</v>
      </c>
      <c r="GX268" t="s">
        <v>590</v>
      </c>
      <c r="GY268" t="s">
        <v>590</v>
      </c>
      <c r="GZ268" t="s">
        <v>590</v>
      </c>
      <c r="HA268" t="s">
        <v>590</v>
      </c>
      <c r="HB268" t="s">
        <v>590</v>
      </c>
      <c r="HC268" t="s">
        <v>590</v>
      </c>
      <c r="HD268" t="s">
        <v>590</v>
      </c>
      <c r="HE268" t="s">
        <v>590</v>
      </c>
      <c r="HF268" t="s">
        <v>590</v>
      </c>
      <c r="HG268" t="s">
        <v>590</v>
      </c>
      <c r="HH268" t="s">
        <v>590</v>
      </c>
      <c r="HI268" t="s">
        <v>590</v>
      </c>
      <c r="HJ268" t="s">
        <v>590</v>
      </c>
      <c r="HK268" t="s">
        <v>590</v>
      </c>
      <c r="HL268" t="s">
        <v>590</v>
      </c>
      <c r="HM268" t="s">
        <v>590</v>
      </c>
      <c r="HN268" t="s">
        <v>590</v>
      </c>
      <c r="HO268" t="s">
        <v>590</v>
      </c>
      <c r="HP268" t="s">
        <v>590</v>
      </c>
      <c r="HQ268" t="s">
        <v>590</v>
      </c>
      <c r="HR268" t="s">
        <v>590</v>
      </c>
      <c r="HS268" t="s">
        <v>590</v>
      </c>
      <c r="HT268" t="s">
        <v>590</v>
      </c>
      <c r="HU268" t="s">
        <v>590</v>
      </c>
      <c r="HV268" t="s">
        <v>590</v>
      </c>
      <c r="HW268" t="s">
        <v>590</v>
      </c>
      <c r="HX268" t="s">
        <v>590</v>
      </c>
      <c r="HY268" t="s">
        <v>590</v>
      </c>
      <c r="HZ268" t="s">
        <v>590</v>
      </c>
      <c r="IA268" t="s">
        <v>590</v>
      </c>
      <c r="IB268" t="s">
        <v>590</v>
      </c>
      <c r="IC268" t="s">
        <v>590</v>
      </c>
      <c r="ID268" t="s">
        <v>590</v>
      </c>
      <c r="IE268" t="s">
        <v>590</v>
      </c>
      <c r="IF268" t="s">
        <v>590</v>
      </c>
      <c r="IG268" t="s">
        <v>590</v>
      </c>
      <c r="IH268" t="s">
        <v>590</v>
      </c>
      <c r="II268" t="s">
        <v>590</v>
      </c>
      <c r="IJ268" t="s">
        <v>590</v>
      </c>
      <c r="IK268" t="s">
        <v>590</v>
      </c>
      <c r="IL268" t="s">
        <v>590</v>
      </c>
      <c r="IM268" t="s">
        <v>590</v>
      </c>
      <c r="IN268" t="s">
        <v>590</v>
      </c>
      <c r="IO268" t="s">
        <v>590</v>
      </c>
      <c r="IP268" t="s">
        <v>590</v>
      </c>
      <c r="IQ268" t="s">
        <v>590</v>
      </c>
      <c r="IR268" t="s">
        <v>590</v>
      </c>
      <c r="IS268" t="s">
        <v>590</v>
      </c>
      <c r="IT268" t="s">
        <v>590</v>
      </c>
      <c r="IU268" t="s">
        <v>590</v>
      </c>
      <c r="IV268" t="s">
        <v>590</v>
      </c>
      <c r="IW268" t="s">
        <v>590</v>
      </c>
      <c r="IX268" t="s">
        <v>590</v>
      </c>
      <c r="IY268" t="s">
        <v>590</v>
      </c>
      <c r="IZ268" t="s">
        <v>590</v>
      </c>
      <c r="JA268" t="s">
        <v>590</v>
      </c>
      <c r="JB268" t="s">
        <v>590</v>
      </c>
      <c r="JC268" t="s">
        <v>590</v>
      </c>
      <c r="JD268" t="s">
        <v>590</v>
      </c>
      <c r="JE268" t="s">
        <v>590</v>
      </c>
      <c r="JF268" t="s">
        <v>590</v>
      </c>
      <c r="JG268" t="s">
        <v>590</v>
      </c>
      <c r="JH268" t="s">
        <v>590</v>
      </c>
      <c r="JI268" t="s">
        <v>590</v>
      </c>
      <c r="JJ268" t="s">
        <v>590</v>
      </c>
      <c r="JK268" t="s">
        <v>590</v>
      </c>
      <c r="JL268" t="s">
        <v>590</v>
      </c>
      <c r="JM268" t="s">
        <v>590</v>
      </c>
      <c r="JN268" t="s">
        <v>590</v>
      </c>
      <c r="JO268" t="s">
        <v>590</v>
      </c>
      <c r="JP268" t="s">
        <v>590</v>
      </c>
      <c r="JQ268" t="s">
        <v>590</v>
      </c>
      <c r="JR268" t="s">
        <v>590</v>
      </c>
      <c r="JS268" t="s">
        <v>590</v>
      </c>
      <c r="JT268" t="s">
        <v>590</v>
      </c>
      <c r="JU268" t="s">
        <v>590</v>
      </c>
      <c r="JV268" t="s">
        <v>590</v>
      </c>
      <c r="JW268" t="s">
        <v>590</v>
      </c>
      <c r="JX268" t="s">
        <v>590</v>
      </c>
      <c r="JY268" t="s">
        <v>590</v>
      </c>
      <c r="JZ268" t="s">
        <v>590</v>
      </c>
      <c r="KA268" t="s">
        <v>590</v>
      </c>
      <c r="KB268" t="s">
        <v>590</v>
      </c>
      <c r="KC268" t="s">
        <v>590</v>
      </c>
      <c r="KD268" t="s">
        <v>590</v>
      </c>
      <c r="KE268" t="s">
        <v>590</v>
      </c>
      <c r="KF268" t="s">
        <v>590</v>
      </c>
      <c r="KG268" t="s">
        <v>590</v>
      </c>
      <c r="KH268" t="s">
        <v>590</v>
      </c>
      <c r="KI268" t="s">
        <v>590</v>
      </c>
      <c r="KJ268" t="s">
        <v>590</v>
      </c>
      <c r="KK268" t="s">
        <v>590</v>
      </c>
      <c r="KL268" t="s">
        <v>590</v>
      </c>
      <c r="KM268" t="s">
        <v>590</v>
      </c>
      <c r="KN268" t="s">
        <v>590</v>
      </c>
      <c r="KO268" t="s">
        <v>590</v>
      </c>
      <c r="KP268" t="s">
        <v>590</v>
      </c>
      <c r="KQ268" t="s">
        <v>590</v>
      </c>
      <c r="KR268" t="s">
        <v>590</v>
      </c>
      <c r="KS268" t="s">
        <v>590</v>
      </c>
      <c r="KT268" t="s">
        <v>590</v>
      </c>
      <c r="KU268" t="s">
        <v>590</v>
      </c>
      <c r="KV268" t="s">
        <v>590</v>
      </c>
      <c r="KW268" t="s">
        <v>590</v>
      </c>
      <c r="KX268" t="s">
        <v>590</v>
      </c>
      <c r="KY268" t="s">
        <v>590</v>
      </c>
      <c r="KZ268" t="s">
        <v>590</v>
      </c>
      <c r="LA268" t="s">
        <v>590</v>
      </c>
      <c r="LB268" t="s">
        <v>590</v>
      </c>
      <c r="LC268" t="s">
        <v>590</v>
      </c>
      <c r="LD268" t="s">
        <v>590</v>
      </c>
      <c r="LE268" t="s">
        <v>590</v>
      </c>
      <c r="LF268" t="s">
        <v>590</v>
      </c>
      <c r="LG268" t="s">
        <v>590</v>
      </c>
      <c r="LH268" t="s">
        <v>590</v>
      </c>
      <c r="LI268" t="s">
        <v>590</v>
      </c>
      <c r="LJ268" t="s">
        <v>590</v>
      </c>
      <c r="LK268" t="s">
        <v>590</v>
      </c>
      <c r="LL268" t="s">
        <v>590</v>
      </c>
      <c r="LM268" t="s">
        <v>590</v>
      </c>
      <c r="LN268" t="s">
        <v>590</v>
      </c>
      <c r="LO268" t="s">
        <v>590</v>
      </c>
      <c r="LP268" t="s">
        <v>590</v>
      </c>
      <c r="LQ268" t="s">
        <v>590</v>
      </c>
      <c r="LR268" t="s">
        <v>590</v>
      </c>
      <c r="LS268" t="s">
        <v>590</v>
      </c>
      <c r="LT268" t="s">
        <v>590</v>
      </c>
      <c r="LU268" t="s">
        <v>590</v>
      </c>
      <c r="LV268" t="s">
        <v>590</v>
      </c>
      <c r="LW268" t="s">
        <v>590</v>
      </c>
      <c r="LX268" t="s">
        <v>590</v>
      </c>
      <c r="LY268" t="s">
        <v>590</v>
      </c>
      <c r="LZ268" t="s">
        <v>590</v>
      </c>
      <c r="MA268" t="s">
        <v>590</v>
      </c>
      <c r="MB268" t="s">
        <v>590</v>
      </c>
      <c r="MC268" t="s">
        <v>590</v>
      </c>
      <c r="MD268" t="s">
        <v>590</v>
      </c>
      <c r="ME268" t="s">
        <v>590</v>
      </c>
      <c r="MF268" t="s">
        <v>590</v>
      </c>
      <c r="MG268" t="s">
        <v>590</v>
      </c>
      <c r="MH268" t="s">
        <v>590</v>
      </c>
      <c r="MI268" t="s">
        <v>590</v>
      </c>
      <c r="MJ268" t="s">
        <v>590</v>
      </c>
      <c r="MK268" t="s">
        <v>590</v>
      </c>
      <c r="ML268" t="s">
        <v>590</v>
      </c>
      <c r="MM268" t="s">
        <v>590</v>
      </c>
      <c r="MN268" t="s">
        <v>590</v>
      </c>
      <c r="MO268" t="s">
        <v>590</v>
      </c>
      <c r="MP268" t="s">
        <v>590</v>
      </c>
      <c r="MQ268" t="s">
        <v>590</v>
      </c>
      <c r="MR268" t="s">
        <v>590</v>
      </c>
      <c r="MS268" t="s">
        <v>590</v>
      </c>
      <c r="MT268" t="s">
        <v>590</v>
      </c>
      <c r="MU268" t="s">
        <v>590</v>
      </c>
      <c r="MV268" t="s">
        <v>590</v>
      </c>
      <c r="MW268" t="s">
        <v>590</v>
      </c>
      <c r="MX268" t="s">
        <v>590</v>
      </c>
      <c r="MY268" t="s">
        <v>590</v>
      </c>
      <c r="MZ268" t="s">
        <v>590</v>
      </c>
      <c r="NA268" t="s">
        <v>590</v>
      </c>
      <c r="NB268" t="s">
        <v>590</v>
      </c>
      <c r="NC268" t="s">
        <v>590</v>
      </c>
      <c r="ND268" t="s">
        <v>590</v>
      </c>
      <c r="NE268" t="s">
        <v>590</v>
      </c>
      <c r="NF268" t="s">
        <v>590</v>
      </c>
      <c r="NG268" t="s">
        <v>590</v>
      </c>
      <c r="NH268" t="s">
        <v>590</v>
      </c>
      <c r="NI268" t="s">
        <v>590</v>
      </c>
      <c r="NJ268" t="s">
        <v>590</v>
      </c>
      <c r="NK268" t="s">
        <v>590</v>
      </c>
      <c r="NL268" t="s">
        <v>590</v>
      </c>
      <c r="NM268" t="s">
        <v>590</v>
      </c>
      <c r="NN268" t="s">
        <v>590</v>
      </c>
      <c r="NO268" t="s">
        <v>590</v>
      </c>
      <c r="NP268" t="s">
        <v>590</v>
      </c>
      <c r="NQ268" t="s">
        <v>590</v>
      </c>
      <c r="NR268" t="s">
        <v>590</v>
      </c>
      <c r="NS268" t="s">
        <v>590</v>
      </c>
      <c r="NT268" t="s">
        <v>590</v>
      </c>
      <c r="NU268" t="s">
        <v>590</v>
      </c>
      <c r="NV268" t="s">
        <v>590</v>
      </c>
      <c r="NW268" t="s">
        <v>590</v>
      </c>
      <c r="NX268" t="s">
        <v>590</v>
      </c>
      <c r="NY268" t="s">
        <v>590</v>
      </c>
      <c r="NZ268" t="s">
        <v>590</v>
      </c>
      <c r="OA268" t="s">
        <v>590</v>
      </c>
      <c r="OB268" t="s">
        <v>590</v>
      </c>
      <c r="OC268" t="s">
        <v>590</v>
      </c>
      <c r="OD268" t="s">
        <v>590</v>
      </c>
      <c r="OE268" t="s">
        <v>590</v>
      </c>
      <c r="OF268" t="s">
        <v>590</v>
      </c>
      <c r="OG268" t="s">
        <v>590</v>
      </c>
      <c r="OH268" t="s">
        <v>590</v>
      </c>
      <c r="OI268" t="s">
        <v>590</v>
      </c>
      <c r="OJ268" t="s">
        <v>590</v>
      </c>
      <c r="OK268" t="s">
        <v>590</v>
      </c>
      <c r="OL268" t="s">
        <v>590</v>
      </c>
      <c r="OM268" t="s">
        <v>590</v>
      </c>
      <c r="ON268" t="s">
        <v>590</v>
      </c>
      <c r="OO268" t="s">
        <v>590</v>
      </c>
      <c r="OP268" t="s">
        <v>590</v>
      </c>
      <c r="OQ268" t="s">
        <v>590</v>
      </c>
      <c r="OR268" t="s">
        <v>590</v>
      </c>
      <c r="OS268" t="s">
        <v>590</v>
      </c>
      <c r="OT268" t="s">
        <v>590</v>
      </c>
      <c r="OU268" t="s">
        <v>590</v>
      </c>
      <c r="OV268" t="s">
        <v>590</v>
      </c>
      <c r="OW268" t="s">
        <v>590</v>
      </c>
      <c r="OX268" t="s">
        <v>590</v>
      </c>
      <c r="OY268" t="s">
        <v>590</v>
      </c>
      <c r="OZ268" t="s">
        <v>590</v>
      </c>
      <c r="PA268" t="s">
        <v>590</v>
      </c>
      <c r="PB268" t="s">
        <v>590</v>
      </c>
      <c r="PC268" t="s">
        <v>590</v>
      </c>
      <c r="PD268" t="s">
        <v>590</v>
      </c>
      <c r="PE268" t="s">
        <v>590</v>
      </c>
      <c r="PF268" t="s">
        <v>590</v>
      </c>
      <c r="PG268" t="s">
        <v>590</v>
      </c>
      <c r="PH268" t="s">
        <v>590</v>
      </c>
      <c r="PI268" t="s">
        <v>590</v>
      </c>
      <c r="PJ268" t="s">
        <v>590</v>
      </c>
      <c r="PK268" t="s">
        <v>590</v>
      </c>
      <c r="PL268" t="s">
        <v>590</v>
      </c>
      <c r="PM268" t="s">
        <v>590</v>
      </c>
      <c r="PN268" t="s">
        <v>590</v>
      </c>
      <c r="PO268" t="s">
        <v>590</v>
      </c>
      <c r="PP268" t="s">
        <v>590</v>
      </c>
      <c r="PQ268" t="s">
        <v>590</v>
      </c>
      <c r="PR268" t="s">
        <v>590</v>
      </c>
      <c r="PS268" t="s">
        <v>590</v>
      </c>
      <c r="PT268" t="s">
        <v>590</v>
      </c>
      <c r="PU268" t="s">
        <v>590</v>
      </c>
      <c r="PV268" t="s">
        <v>590</v>
      </c>
      <c r="PW268" t="s">
        <v>590</v>
      </c>
      <c r="PX268" t="s">
        <v>590</v>
      </c>
      <c r="PY268" t="s">
        <v>590</v>
      </c>
      <c r="PZ268" t="s">
        <v>590</v>
      </c>
      <c r="QA268" t="s">
        <v>590</v>
      </c>
      <c r="QB268" t="s">
        <v>590</v>
      </c>
      <c r="QC268" t="s">
        <v>590</v>
      </c>
      <c r="QD268" t="s">
        <v>590</v>
      </c>
      <c r="QE268" t="s">
        <v>590</v>
      </c>
      <c r="QF268" t="s">
        <v>590</v>
      </c>
      <c r="QG268" t="s">
        <v>590</v>
      </c>
      <c r="QH268" t="s">
        <v>590</v>
      </c>
      <c r="QI268" t="s">
        <v>590</v>
      </c>
      <c r="QJ268" t="s">
        <v>590</v>
      </c>
      <c r="QK268" t="s">
        <v>590</v>
      </c>
      <c r="QL268" t="s">
        <v>590</v>
      </c>
      <c r="QM268" t="s">
        <v>590</v>
      </c>
      <c r="QN268" t="s">
        <v>590</v>
      </c>
      <c r="QO268" t="s">
        <v>590</v>
      </c>
      <c r="QP268" t="s">
        <v>590</v>
      </c>
      <c r="QQ268" t="s">
        <v>590</v>
      </c>
      <c r="QR268" t="s">
        <v>590</v>
      </c>
      <c r="QS268" t="s">
        <v>590</v>
      </c>
      <c r="QT268" t="s">
        <v>590</v>
      </c>
      <c r="QU268" t="s">
        <v>590</v>
      </c>
      <c r="QV268" t="s">
        <v>590</v>
      </c>
      <c r="QW268" t="s">
        <v>590</v>
      </c>
      <c r="QX268" t="s">
        <v>590</v>
      </c>
      <c r="QY268" t="s">
        <v>590</v>
      </c>
      <c r="QZ268" t="s">
        <v>590</v>
      </c>
      <c r="RA268" t="s">
        <v>590</v>
      </c>
      <c r="RB268" t="s">
        <v>590</v>
      </c>
      <c r="RC268" t="s">
        <v>590</v>
      </c>
      <c r="RD268" t="s">
        <v>590</v>
      </c>
      <c r="RE268" t="s">
        <v>590</v>
      </c>
      <c r="RF268" t="s">
        <v>590</v>
      </c>
      <c r="RG268" t="s">
        <v>590</v>
      </c>
      <c r="RH268" t="s">
        <v>590</v>
      </c>
      <c r="RI268" t="s">
        <v>590</v>
      </c>
      <c r="RJ268" t="s">
        <v>590</v>
      </c>
      <c r="RK268" t="s">
        <v>590</v>
      </c>
      <c r="RL268" t="s">
        <v>590</v>
      </c>
      <c r="RM268" t="s">
        <v>590</v>
      </c>
      <c r="RN268" t="s">
        <v>590</v>
      </c>
      <c r="RO268" t="s">
        <v>590</v>
      </c>
      <c r="RP268" t="s">
        <v>590</v>
      </c>
      <c r="RQ268" t="s">
        <v>590</v>
      </c>
      <c r="RR268" t="s">
        <v>590</v>
      </c>
      <c r="RS268" t="s">
        <v>590</v>
      </c>
      <c r="RT268" t="s">
        <v>590</v>
      </c>
      <c r="RU268" t="s">
        <v>590</v>
      </c>
      <c r="RV268" t="s">
        <v>590</v>
      </c>
      <c r="RW268" t="s">
        <v>590</v>
      </c>
      <c r="RX268" t="s">
        <v>590</v>
      </c>
      <c r="RY268" t="s">
        <v>590</v>
      </c>
      <c r="RZ268" t="s">
        <v>590</v>
      </c>
      <c r="SA268" t="s">
        <v>590</v>
      </c>
      <c r="SB268" t="s">
        <v>590</v>
      </c>
      <c r="SC268" t="s">
        <v>590</v>
      </c>
      <c r="SD268" t="s">
        <v>590</v>
      </c>
      <c r="SE268" t="s">
        <v>590</v>
      </c>
      <c r="SF268" t="s">
        <v>590</v>
      </c>
      <c r="SG268" t="s">
        <v>590</v>
      </c>
      <c r="SH268" t="s">
        <v>590</v>
      </c>
      <c r="SI268" t="s">
        <v>590</v>
      </c>
      <c r="SJ268" t="s">
        <v>590</v>
      </c>
      <c r="SK268" t="s">
        <v>590</v>
      </c>
      <c r="SL268" t="s">
        <v>590</v>
      </c>
      <c r="SM268" t="s">
        <v>590</v>
      </c>
      <c r="SN268" t="s">
        <v>590</v>
      </c>
      <c r="SO268" t="s">
        <v>590</v>
      </c>
      <c r="SP268" t="s">
        <v>590</v>
      </c>
      <c r="SQ268" t="s">
        <v>590</v>
      </c>
      <c r="SR268" t="s">
        <v>590</v>
      </c>
      <c r="SS268" t="s">
        <v>590</v>
      </c>
      <c r="ST268" t="s">
        <v>590</v>
      </c>
      <c r="SU268" t="s">
        <v>590</v>
      </c>
      <c r="SV268" t="s">
        <v>590</v>
      </c>
      <c r="SW268" t="s">
        <v>590</v>
      </c>
      <c r="SX268" t="s">
        <v>590</v>
      </c>
      <c r="SY268" t="s">
        <v>590</v>
      </c>
      <c r="SZ268" t="s">
        <v>590</v>
      </c>
      <c r="TA268" t="s">
        <v>590</v>
      </c>
      <c r="TB268" t="s">
        <v>590</v>
      </c>
      <c r="TC268" t="s">
        <v>590</v>
      </c>
      <c r="TD268" t="s">
        <v>590</v>
      </c>
      <c r="TE268" t="s">
        <v>590</v>
      </c>
      <c r="TF268" t="s">
        <v>590</v>
      </c>
      <c r="TG268" t="s">
        <v>590</v>
      </c>
      <c r="TH268" t="s">
        <v>590</v>
      </c>
      <c r="TI268" t="s">
        <v>590</v>
      </c>
      <c r="TJ268" t="s">
        <v>590</v>
      </c>
      <c r="TK268" t="s">
        <v>590</v>
      </c>
      <c r="TL268" t="s">
        <v>590</v>
      </c>
      <c r="TM268" t="s">
        <v>590</v>
      </c>
      <c r="TN268" t="s">
        <v>590</v>
      </c>
      <c r="TO268" t="s">
        <v>590</v>
      </c>
      <c r="TP268" t="s">
        <v>590</v>
      </c>
      <c r="TQ268" t="s">
        <v>590</v>
      </c>
      <c r="TR268" t="s">
        <v>590</v>
      </c>
      <c r="TS268" t="s">
        <v>590</v>
      </c>
      <c r="TT268" t="s">
        <v>590</v>
      </c>
      <c r="TU268" t="s">
        <v>590</v>
      </c>
      <c r="TV268" t="s">
        <v>590</v>
      </c>
      <c r="TW268" t="s">
        <v>590</v>
      </c>
      <c r="TX268" t="s">
        <v>590</v>
      </c>
      <c r="TY268" t="s">
        <v>590</v>
      </c>
      <c r="TZ268" t="s">
        <v>590</v>
      </c>
      <c r="UA268" t="s">
        <v>590</v>
      </c>
      <c r="UB268" t="s">
        <v>590</v>
      </c>
      <c r="UC268" t="s">
        <v>590</v>
      </c>
      <c r="UD268" t="s">
        <v>590</v>
      </c>
      <c r="UE268" t="s">
        <v>590</v>
      </c>
      <c r="UF268" t="s">
        <v>590</v>
      </c>
      <c r="UG268" t="s">
        <v>590</v>
      </c>
      <c r="UH268" t="s">
        <v>590</v>
      </c>
      <c r="UI268" t="s">
        <v>590</v>
      </c>
      <c r="UJ268" t="s">
        <v>590</v>
      </c>
      <c r="UK268" t="s">
        <v>590</v>
      </c>
      <c r="UL268" t="s">
        <v>590</v>
      </c>
      <c r="UM268" t="s">
        <v>590</v>
      </c>
      <c r="UN268" t="s">
        <v>590</v>
      </c>
      <c r="UO268" t="s">
        <v>590</v>
      </c>
      <c r="UP268" t="s">
        <v>590</v>
      </c>
      <c r="UQ268" t="s">
        <v>590</v>
      </c>
      <c r="UR268" t="s">
        <v>590</v>
      </c>
      <c r="US268" t="s">
        <v>590</v>
      </c>
      <c r="UT268" t="s">
        <v>590</v>
      </c>
      <c r="UU268" t="s">
        <v>590</v>
      </c>
      <c r="UV268" t="s">
        <v>590</v>
      </c>
      <c r="UW268" t="s">
        <v>590</v>
      </c>
      <c r="UX268" t="s">
        <v>590</v>
      </c>
      <c r="UY268" t="s">
        <v>590</v>
      </c>
      <c r="UZ268" t="s">
        <v>590</v>
      </c>
      <c r="VA268" t="s">
        <v>590</v>
      </c>
      <c r="VB268" t="s">
        <v>590</v>
      </c>
      <c r="VC268" t="s">
        <v>590</v>
      </c>
      <c r="VD268" t="s">
        <v>590</v>
      </c>
      <c r="VE268" t="s">
        <v>590</v>
      </c>
      <c r="VF268" t="s">
        <v>590</v>
      </c>
      <c r="VG268" t="s">
        <v>590</v>
      </c>
      <c r="VH268" t="s">
        <v>590</v>
      </c>
      <c r="VI268" t="s">
        <v>590</v>
      </c>
      <c r="VJ268" t="s">
        <v>590</v>
      </c>
      <c r="VK268" t="s">
        <v>590</v>
      </c>
      <c r="VL268" t="s">
        <v>590</v>
      </c>
      <c r="VM268" t="s">
        <v>590</v>
      </c>
      <c r="VN268" t="s">
        <v>590</v>
      </c>
      <c r="VO268" t="s">
        <v>590</v>
      </c>
      <c r="VP268" t="s">
        <v>590</v>
      </c>
      <c r="VQ268" t="s">
        <v>590</v>
      </c>
      <c r="VR268" t="s">
        <v>590</v>
      </c>
      <c r="VS268" t="s">
        <v>590</v>
      </c>
      <c r="VT268" t="s">
        <v>590</v>
      </c>
      <c r="VU268" t="s">
        <v>590</v>
      </c>
      <c r="VV268" t="s">
        <v>590</v>
      </c>
      <c r="VW268" t="s">
        <v>590</v>
      </c>
      <c r="VX268" t="s">
        <v>590</v>
      </c>
      <c r="VY268" t="s">
        <v>590</v>
      </c>
      <c r="VZ268" t="s">
        <v>590</v>
      </c>
      <c r="WA268" t="s">
        <v>590</v>
      </c>
      <c r="WB268" t="s">
        <v>590</v>
      </c>
      <c r="WC268" t="s">
        <v>590</v>
      </c>
      <c r="WD268" t="s">
        <v>590</v>
      </c>
      <c r="WE268" t="s">
        <v>590</v>
      </c>
      <c r="WF268" t="s">
        <v>590</v>
      </c>
      <c r="WG268" t="s">
        <v>590</v>
      </c>
      <c r="WH268" t="s">
        <v>590</v>
      </c>
      <c r="WI268" t="s">
        <v>590</v>
      </c>
      <c r="WJ268" t="s">
        <v>590</v>
      </c>
      <c r="WK268" t="s">
        <v>590</v>
      </c>
      <c r="WL268" t="s">
        <v>590</v>
      </c>
      <c r="WM268" t="s">
        <v>590</v>
      </c>
      <c r="WN268" t="s">
        <v>590</v>
      </c>
      <c r="WO268" t="s">
        <v>590</v>
      </c>
      <c r="WP268" t="s">
        <v>590</v>
      </c>
      <c r="WQ268" t="s">
        <v>590</v>
      </c>
      <c r="WR268" t="s">
        <v>590</v>
      </c>
      <c r="WS268" t="s">
        <v>590</v>
      </c>
      <c r="WT268" t="s">
        <v>590</v>
      </c>
      <c r="WU268" t="s">
        <v>590</v>
      </c>
      <c r="WV268" t="s">
        <v>590</v>
      </c>
      <c r="WW268" t="s">
        <v>590</v>
      </c>
      <c r="WX268" t="s">
        <v>590</v>
      </c>
      <c r="WY268" t="s">
        <v>590</v>
      </c>
      <c r="WZ268" t="s">
        <v>590</v>
      </c>
      <c r="XA268" t="s">
        <v>590</v>
      </c>
      <c r="XB268" t="s">
        <v>590</v>
      </c>
      <c r="XC268" t="s">
        <v>590</v>
      </c>
      <c r="XD268" t="s">
        <v>590</v>
      </c>
      <c r="XE268" t="s">
        <v>590</v>
      </c>
      <c r="XF268" t="s">
        <v>590</v>
      </c>
      <c r="XG268" t="s">
        <v>590</v>
      </c>
      <c r="XH268" t="s">
        <v>590</v>
      </c>
      <c r="XI268" t="s">
        <v>590</v>
      </c>
      <c r="XJ268" t="s">
        <v>590</v>
      </c>
      <c r="XK268" t="s">
        <v>590</v>
      </c>
      <c r="XL268" t="s">
        <v>590</v>
      </c>
      <c r="XM268" t="s">
        <v>590</v>
      </c>
      <c r="XN268" t="s">
        <v>590</v>
      </c>
      <c r="XO268" t="s">
        <v>590</v>
      </c>
      <c r="XP268" t="s">
        <v>590</v>
      </c>
      <c r="XQ268" t="s">
        <v>590</v>
      </c>
      <c r="XR268" t="s">
        <v>590</v>
      </c>
      <c r="XS268" t="s">
        <v>590</v>
      </c>
      <c r="XT268" t="s">
        <v>590</v>
      </c>
      <c r="XU268" t="s">
        <v>590</v>
      </c>
      <c r="XV268" t="s">
        <v>590</v>
      </c>
      <c r="XW268" t="s">
        <v>590</v>
      </c>
      <c r="XX268" t="s">
        <v>590</v>
      </c>
      <c r="XY268" t="s">
        <v>590</v>
      </c>
      <c r="XZ268" t="s">
        <v>590</v>
      </c>
      <c r="YA268" t="s">
        <v>590</v>
      </c>
      <c r="YB268" t="s">
        <v>590</v>
      </c>
      <c r="YC268" t="s">
        <v>590</v>
      </c>
      <c r="YD268" t="s">
        <v>590</v>
      </c>
      <c r="YE268" t="s">
        <v>590</v>
      </c>
      <c r="YF268" t="s">
        <v>590</v>
      </c>
      <c r="YG268" t="s">
        <v>590</v>
      </c>
      <c r="YH268" t="s">
        <v>590</v>
      </c>
      <c r="YI268" t="s">
        <v>590</v>
      </c>
      <c r="YJ268" t="s">
        <v>590</v>
      </c>
      <c r="YK268" t="s">
        <v>590</v>
      </c>
      <c r="YL268" t="s">
        <v>590</v>
      </c>
      <c r="YM268" t="s">
        <v>590</v>
      </c>
      <c r="YN268" t="s">
        <v>590</v>
      </c>
      <c r="YO268" t="s">
        <v>590</v>
      </c>
      <c r="YP268" t="s">
        <v>590</v>
      </c>
      <c r="YQ268" t="s">
        <v>590</v>
      </c>
      <c r="YR268" t="s">
        <v>590</v>
      </c>
      <c r="YS268" t="s">
        <v>590</v>
      </c>
      <c r="YT268" t="s">
        <v>590</v>
      </c>
      <c r="YU268" t="s">
        <v>590</v>
      </c>
      <c r="YV268" t="s">
        <v>590</v>
      </c>
      <c r="YW268" t="s">
        <v>590</v>
      </c>
      <c r="YX268" t="s">
        <v>590</v>
      </c>
      <c r="YY268" t="s">
        <v>590</v>
      </c>
      <c r="YZ268" t="s">
        <v>590</v>
      </c>
      <c r="ZA268" t="s">
        <v>590</v>
      </c>
      <c r="ZB268" t="s">
        <v>590</v>
      </c>
      <c r="ZC268" t="s">
        <v>590</v>
      </c>
      <c r="ZD268" t="s">
        <v>590</v>
      </c>
      <c r="ZE268" t="s">
        <v>590</v>
      </c>
      <c r="ZF268" t="s">
        <v>590</v>
      </c>
      <c r="ZG268" t="s">
        <v>590</v>
      </c>
      <c r="ZH268" t="s">
        <v>590</v>
      </c>
      <c r="ZI268" t="s">
        <v>590</v>
      </c>
      <c r="ZJ268" t="s">
        <v>590</v>
      </c>
      <c r="ZK268" t="s">
        <v>590</v>
      </c>
      <c r="ZL268" t="s">
        <v>590</v>
      </c>
      <c r="ZM268" t="s">
        <v>590</v>
      </c>
      <c r="ZN268" t="s">
        <v>590</v>
      </c>
      <c r="ZO268" t="s">
        <v>590</v>
      </c>
      <c r="ZP268" t="s">
        <v>590</v>
      </c>
      <c r="ZQ268" t="s">
        <v>590</v>
      </c>
      <c r="ZR268" t="s">
        <v>590</v>
      </c>
      <c r="ZS268" t="s">
        <v>590</v>
      </c>
      <c r="ZT268" t="s">
        <v>590</v>
      </c>
      <c r="ZU268" t="s">
        <v>590</v>
      </c>
      <c r="ZV268" t="s">
        <v>590</v>
      </c>
      <c r="ZW268" t="s">
        <v>590</v>
      </c>
      <c r="ZX268" t="s">
        <v>590</v>
      </c>
      <c r="ZY268" t="s">
        <v>590</v>
      </c>
      <c r="ZZ268" t="s">
        <v>590</v>
      </c>
      <c r="AAA268" t="s">
        <v>590</v>
      </c>
      <c r="AAB268" t="s">
        <v>590</v>
      </c>
      <c r="AAC268" t="s">
        <v>590</v>
      </c>
      <c r="AAD268" t="s">
        <v>590</v>
      </c>
      <c r="AAE268" t="s">
        <v>590</v>
      </c>
      <c r="AAF268" t="s">
        <v>590</v>
      </c>
      <c r="AAG268" t="s">
        <v>590</v>
      </c>
      <c r="AAH268" t="s">
        <v>590</v>
      </c>
      <c r="AAI268" t="s">
        <v>590</v>
      </c>
      <c r="AAJ268" t="s">
        <v>590</v>
      </c>
      <c r="AAK268" t="s">
        <v>590</v>
      </c>
      <c r="AAL268" t="s">
        <v>590</v>
      </c>
      <c r="AAM268" t="s">
        <v>590</v>
      </c>
      <c r="AAN268" t="s">
        <v>590</v>
      </c>
      <c r="AAO268" t="s">
        <v>590</v>
      </c>
      <c r="AAP268" t="s">
        <v>590</v>
      </c>
      <c r="AAQ268" t="s">
        <v>590</v>
      </c>
      <c r="AAR268" t="s">
        <v>590</v>
      </c>
      <c r="AAS268" t="s">
        <v>590</v>
      </c>
      <c r="AAT268" t="s">
        <v>590</v>
      </c>
      <c r="AAU268" t="s">
        <v>590</v>
      </c>
      <c r="AAV268" t="s">
        <v>590</v>
      </c>
      <c r="AAW268" t="s">
        <v>590</v>
      </c>
      <c r="AAX268" t="s">
        <v>590</v>
      </c>
      <c r="AAY268" t="s">
        <v>590</v>
      </c>
      <c r="AAZ268" t="s">
        <v>590</v>
      </c>
      <c r="ABA268" t="s">
        <v>590</v>
      </c>
      <c r="ABB268" t="s">
        <v>590</v>
      </c>
      <c r="ABC268" t="s">
        <v>590</v>
      </c>
      <c r="ABD268" t="s">
        <v>590</v>
      </c>
      <c r="ABE268" t="s">
        <v>590</v>
      </c>
      <c r="ABF268" t="s">
        <v>590</v>
      </c>
      <c r="ABG268" t="s">
        <v>590</v>
      </c>
      <c r="ABH268" t="s">
        <v>590</v>
      </c>
      <c r="ABI268" t="s">
        <v>590</v>
      </c>
      <c r="ABJ268" t="s">
        <v>590</v>
      </c>
      <c r="ABK268" t="s">
        <v>590</v>
      </c>
      <c r="ABL268" t="s">
        <v>590</v>
      </c>
      <c r="ABM268" t="s">
        <v>590</v>
      </c>
      <c r="ABN268" t="s">
        <v>590</v>
      </c>
      <c r="ABO268" t="s">
        <v>590</v>
      </c>
      <c r="ABP268" t="s">
        <v>590</v>
      </c>
      <c r="ABQ268" t="s">
        <v>590</v>
      </c>
      <c r="ABR268" t="s">
        <v>590</v>
      </c>
      <c r="ABS268" t="s">
        <v>590</v>
      </c>
      <c r="ABT268" t="s">
        <v>590</v>
      </c>
      <c r="ABU268" t="s">
        <v>590</v>
      </c>
      <c r="ABV268" t="s">
        <v>590</v>
      </c>
      <c r="ABW268" t="s">
        <v>590</v>
      </c>
      <c r="ABX268" t="s">
        <v>590</v>
      </c>
      <c r="ABY268" t="s">
        <v>590</v>
      </c>
      <c r="ABZ268" t="s">
        <v>590</v>
      </c>
      <c r="ACA268" t="s">
        <v>590</v>
      </c>
      <c r="ACB268" t="s">
        <v>590</v>
      </c>
      <c r="ACC268" t="s">
        <v>590</v>
      </c>
      <c r="ACD268" t="s">
        <v>590</v>
      </c>
      <c r="ACE268" t="s">
        <v>590</v>
      </c>
      <c r="ACF268" t="s">
        <v>590</v>
      </c>
      <c r="ACG268" t="s">
        <v>590</v>
      </c>
      <c r="ACH268" t="s">
        <v>590</v>
      </c>
      <c r="ACI268" t="s">
        <v>590</v>
      </c>
      <c r="ACJ268" t="s">
        <v>590</v>
      </c>
      <c r="ACK268" t="s">
        <v>590</v>
      </c>
      <c r="ACL268" t="s">
        <v>590</v>
      </c>
      <c r="ACM268" t="s">
        <v>590</v>
      </c>
      <c r="ACN268" t="s">
        <v>590</v>
      </c>
      <c r="ACO268" t="s">
        <v>590</v>
      </c>
      <c r="ACP268" t="s">
        <v>590</v>
      </c>
      <c r="ACQ268" t="s">
        <v>590</v>
      </c>
      <c r="ACR268" t="s">
        <v>590</v>
      </c>
      <c r="ACS268" t="s">
        <v>590</v>
      </c>
      <c r="ACT268" t="s">
        <v>590</v>
      </c>
      <c r="ACU268" t="s">
        <v>590</v>
      </c>
      <c r="ACV268" t="s">
        <v>590</v>
      </c>
      <c r="ACW268" t="s">
        <v>590</v>
      </c>
      <c r="ACX268" t="s">
        <v>590</v>
      </c>
      <c r="ACY268" t="s">
        <v>590</v>
      </c>
      <c r="ACZ268" t="s">
        <v>590</v>
      </c>
      <c r="ADA268" t="s">
        <v>590</v>
      </c>
      <c r="ADB268" t="s">
        <v>590</v>
      </c>
      <c r="ADC268" t="s">
        <v>590</v>
      </c>
      <c r="ADD268" t="s">
        <v>590</v>
      </c>
      <c r="ADE268" t="s">
        <v>590</v>
      </c>
      <c r="ADF268" t="s">
        <v>590</v>
      </c>
      <c r="ADG268" t="s">
        <v>590</v>
      </c>
      <c r="ADH268" t="s">
        <v>590</v>
      </c>
      <c r="ADI268" t="s">
        <v>590</v>
      </c>
      <c r="ADJ268" t="s">
        <v>590</v>
      </c>
      <c r="ADK268" t="s">
        <v>590</v>
      </c>
      <c r="ADL268" t="s">
        <v>590</v>
      </c>
      <c r="ADM268" t="s">
        <v>590</v>
      </c>
      <c r="ADN268" t="s">
        <v>590</v>
      </c>
      <c r="ADO268" t="s">
        <v>590</v>
      </c>
      <c r="ADP268" t="s">
        <v>590</v>
      </c>
      <c r="ADQ268" t="s">
        <v>590</v>
      </c>
      <c r="ADR268" t="s">
        <v>590</v>
      </c>
      <c r="ADS268" t="s">
        <v>590</v>
      </c>
      <c r="ADT268" t="s">
        <v>590</v>
      </c>
      <c r="ADU268" t="s">
        <v>590</v>
      </c>
      <c r="ADV268" t="s">
        <v>590</v>
      </c>
      <c r="ADW268" t="s">
        <v>590</v>
      </c>
      <c r="ADX268" t="s">
        <v>590</v>
      </c>
      <c r="ADY268" t="s">
        <v>590</v>
      </c>
      <c r="ADZ268" t="s">
        <v>590</v>
      </c>
      <c r="AEA268" t="s">
        <v>590</v>
      </c>
      <c r="AEB268" t="s">
        <v>590</v>
      </c>
      <c r="AEC268" t="s">
        <v>590</v>
      </c>
      <c r="AED268" t="s">
        <v>590</v>
      </c>
      <c r="AEE268" t="s">
        <v>590</v>
      </c>
      <c r="AEF268" t="s">
        <v>590</v>
      </c>
      <c r="AEG268" t="s">
        <v>590</v>
      </c>
      <c r="AEH268" t="s">
        <v>590</v>
      </c>
      <c r="AEI268" t="s">
        <v>590</v>
      </c>
      <c r="AEJ268" t="s">
        <v>590</v>
      </c>
      <c r="AEK268" t="s">
        <v>590</v>
      </c>
      <c r="AEL268" t="s">
        <v>590</v>
      </c>
      <c r="AEM268" t="s">
        <v>590</v>
      </c>
      <c r="AEN268" t="s">
        <v>590</v>
      </c>
      <c r="AEO268" t="s">
        <v>590</v>
      </c>
      <c r="AEP268" t="s">
        <v>590</v>
      </c>
      <c r="AEQ268" t="s">
        <v>590</v>
      </c>
      <c r="AER268" t="s">
        <v>590</v>
      </c>
      <c r="AES268" t="s">
        <v>590</v>
      </c>
      <c r="AET268" t="s">
        <v>590</v>
      </c>
      <c r="AEU268" t="s">
        <v>590</v>
      </c>
      <c r="AEV268" t="s">
        <v>590</v>
      </c>
      <c r="AEW268" t="s">
        <v>590</v>
      </c>
      <c r="AEX268" t="s">
        <v>590</v>
      </c>
      <c r="AEY268" t="s">
        <v>590</v>
      </c>
      <c r="AEZ268" t="s">
        <v>590</v>
      </c>
      <c r="AFA268" t="s">
        <v>590</v>
      </c>
      <c r="AFB268" t="s">
        <v>590</v>
      </c>
      <c r="AFC268" t="s">
        <v>590</v>
      </c>
      <c r="AFD268" t="s">
        <v>590</v>
      </c>
      <c r="AFE268" t="s">
        <v>590</v>
      </c>
      <c r="AFF268" t="s">
        <v>590</v>
      </c>
      <c r="AFG268" t="s">
        <v>590</v>
      </c>
      <c r="AFH268" t="s">
        <v>590</v>
      </c>
      <c r="AFI268" t="s">
        <v>590</v>
      </c>
      <c r="AFJ268" t="s">
        <v>590</v>
      </c>
      <c r="AFK268" t="s">
        <v>590</v>
      </c>
      <c r="AFL268" t="s">
        <v>590</v>
      </c>
      <c r="AFM268" t="s">
        <v>590</v>
      </c>
      <c r="AFN268" t="s">
        <v>590</v>
      </c>
      <c r="AFO268" t="s">
        <v>590</v>
      </c>
      <c r="AFP268" t="s">
        <v>590</v>
      </c>
      <c r="AFQ268" t="s">
        <v>590</v>
      </c>
      <c r="AFR268" t="s">
        <v>590</v>
      </c>
      <c r="AFS268" t="s">
        <v>590</v>
      </c>
      <c r="AFT268" t="s">
        <v>590</v>
      </c>
      <c r="AFU268" t="s">
        <v>590</v>
      </c>
      <c r="AFV268" t="s">
        <v>590</v>
      </c>
      <c r="AFW268" t="s">
        <v>590</v>
      </c>
      <c r="AFX268" t="s">
        <v>590</v>
      </c>
      <c r="AFY268" t="s">
        <v>590</v>
      </c>
      <c r="AFZ268" t="s">
        <v>590</v>
      </c>
      <c r="AGA268" t="s">
        <v>590</v>
      </c>
      <c r="AGB268" t="s">
        <v>590</v>
      </c>
      <c r="AGC268" t="s">
        <v>590</v>
      </c>
      <c r="AGD268" t="s">
        <v>590</v>
      </c>
      <c r="AGE268" t="s">
        <v>590</v>
      </c>
      <c r="AGF268" t="s">
        <v>590</v>
      </c>
      <c r="AGG268" t="s">
        <v>590</v>
      </c>
      <c r="AGH268" t="s">
        <v>590</v>
      </c>
      <c r="AGI268" t="s">
        <v>590</v>
      </c>
      <c r="AGJ268" t="s">
        <v>590</v>
      </c>
      <c r="AGK268" t="s">
        <v>590</v>
      </c>
      <c r="AGL268" t="s">
        <v>590</v>
      </c>
      <c r="AGM268" t="s">
        <v>590</v>
      </c>
      <c r="AGN268" t="s">
        <v>590</v>
      </c>
      <c r="AGO268" t="s">
        <v>590</v>
      </c>
      <c r="AGP268" t="s">
        <v>590</v>
      </c>
      <c r="AGQ268" t="s">
        <v>590</v>
      </c>
      <c r="AGR268" t="s">
        <v>590</v>
      </c>
      <c r="AGS268" t="s">
        <v>590</v>
      </c>
      <c r="AGT268" t="s">
        <v>590</v>
      </c>
      <c r="AGU268" t="s">
        <v>590</v>
      </c>
      <c r="AGV268" t="s">
        <v>590</v>
      </c>
      <c r="AGW268" t="s">
        <v>590</v>
      </c>
      <c r="AGX268" t="s">
        <v>590</v>
      </c>
      <c r="AGY268" t="s">
        <v>590</v>
      </c>
      <c r="AGZ268" t="s">
        <v>590</v>
      </c>
      <c r="AHA268" t="s">
        <v>590</v>
      </c>
      <c r="AHB268" t="s">
        <v>590</v>
      </c>
      <c r="AHC268" t="s">
        <v>590</v>
      </c>
      <c r="AHD268" t="s">
        <v>590</v>
      </c>
      <c r="AHE268" t="s">
        <v>590</v>
      </c>
      <c r="AHF268" t="s">
        <v>590</v>
      </c>
      <c r="AHG268" t="s">
        <v>590</v>
      </c>
      <c r="AHH268" t="s">
        <v>590</v>
      </c>
      <c r="AHI268" t="s">
        <v>590</v>
      </c>
      <c r="AHJ268" t="s">
        <v>590</v>
      </c>
      <c r="AHK268" t="s">
        <v>590</v>
      </c>
      <c r="AHL268" t="s">
        <v>590</v>
      </c>
      <c r="AHM268" t="s">
        <v>590</v>
      </c>
      <c r="AHN268" t="s">
        <v>590</v>
      </c>
      <c r="AHO268" t="s">
        <v>590</v>
      </c>
      <c r="AHP268" t="s">
        <v>590</v>
      </c>
      <c r="AHQ268" t="s">
        <v>590</v>
      </c>
      <c r="AHR268" t="s">
        <v>590</v>
      </c>
      <c r="AHS268" t="s">
        <v>590</v>
      </c>
      <c r="AHT268" t="s">
        <v>590</v>
      </c>
      <c r="AHU268" t="s">
        <v>590</v>
      </c>
      <c r="AHV268" t="s">
        <v>590</v>
      </c>
      <c r="AHW268" t="s">
        <v>590</v>
      </c>
      <c r="AHX268" t="s">
        <v>590</v>
      </c>
      <c r="AHY268" t="s">
        <v>590</v>
      </c>
      <c r="AHZ268" t="s">
        <v>590</v>
      </c>
      <c r="AIA268" t="s">
        <v>590</v>
      </c>
      <c r="AIB268" t="s">
        <v>590</v>
      </c>
      <c r="AIC268" t="s">
        <v>590</v>
      </c>
      <c r="AID268" t="s">
        <v>590</v>
      </c>
      <c r="AIE268" t="s">
        <v>590</v>
      </c>
      <c r="AIF268" t="s">
        <v>590</v>
      </c>
      <c r="AIG268" t="s">
        <v>590</v>
      </c>
      <c r="AIH268" t="s">
        <v>590</v>
      </c>
      <c r="AII268" t="s">
        <v>590</v>
      </c>
      <c r="AIJ268" t="s">
        <v>590</v>
      </c>
      <c r="AIK268" t="s">
        <v>590</v>
      </c>
      <c r="AIL268" t="s">
        <v>590</v>
      </c>
      <c r="AIM268" t="s">
        <v>590</v>
      </c>
      <c r="AIN268" t="s">
        <v>590</v>
      </c>
      <c r="AIO268" t="s">
        <v>590</v>
      </c>
      <c r="AIP268" t="s">
        <v>590</v>
      </c>
      <c r="AIQ268" t="s">
        <v>590</v>
      </c>
      <c r="AIR268" t="s">
        <v>590</v>
      </c>
      <c r="AIS268" t="s">
        <v>590</v>
      </c>
      <c r="AIT268" t="s">
        <v>590</v>
      </c>
      <c r="AIU268" t="s">
        <v>590</v>
      </c>
      <c r="AIV268" t="s">
        <v>590</v>
      </c>
      <c r="AIW268" t="s">
        <v>590</v>
      </c>
      <c r="AIX268" t="s">
        <v>590</v>
      </c>
      <c r="AIY268" t="s">
        <v>590</v>
      </c>
      <c r="AIZ268" t="s">
        <v>590</v>
      </c>
      <c r="AJA268" t="s">
        <v>590</v>
      </c>
      <c r="AJB268" t="s">
        <v>590</v>
      </c>
      <c r="AJC268" t="s">
        <v>590</v>
      </c>
      <c r="AJD268" t="s">
        <v>590</v>
      </c>
      <c r="AJE268" t="s">
        <v>590</v>
      </c>
      <c r="AJF268" t="s">
        <v>590</v>
      </c>
      <c r="AJG268" t="s">
        <v>590</v>
      </c>
      <c r="AJH268" t="s">
        <v>590</v>
      </c>
      <c r="AJI268" t="s">
        <v>590</v>
      </c>
      <c r="AJJ268" t="s">
        <v>590</v>
      </c>
      <c r="AJK268" t="s">
        <v>590</v>
      </c>
      <c r="AJL268" t="s">
        <v>590</v>
      </c>
      <c r="AJM268" t="s">
        <v>590</v>
      </c>
      <c r="AJN268" t="s">
        <v>590</v>
      </c>
      <c r="AJO268" t="s">
        <v>590</v>
      </c>
      <c r="AJP268" t="s">
        <v>590</v>
      </c>
      <c r="AJQ268" t="s">
        <v>590</v>
      </c>
      <c r="AJR268" t="s">
        <v>590</v>
      </c>
      <c r="AJS268" t="s">
        <v>590</v>
      </c>
      <c r="AJT268" t="s">
        <v>590</v>
      </c>
      <c r="AJU268" t="s">
        <v>590</v>
      </c>
      <c r="AJV268" t="s">
        <v>590</v>
      </c>
      <c r="AJW268" t="s">
        <v>590</v>
      </c>
      <c r="AJX268" t="s">
        <v>590</v>
      </c>
      <c r="AJY268" t="s">
        <v>590</v>
      </c>
      <c r="AJZ268" t="s">
        <v>590</v>
      </c>
      <c r="AKA268" t="s">
        <v>590</v>
      </c>
      <c r="AKB268" t="s">
        <v>590</v>
      </c>
      <c r="AKC268" t="s">
        <v>590</v>
      </c>
      <c r="AKD268" t="s">
        <v>590</v>
      </c>
      <c r="AKE268" t="s">
        <v>590</v>
      </c>
      <c r="AKF268" t="s">
        <v>590</v>
      </c>
      <c r="AKG268" t="s">
        <v>590</v>
      </c>
      <c r="AKH268" t="s">
        <v>590</v>
      </c>
      <c r="AKI268" t="s">
        <v>590</v>
      </c>
      <c r="AKJ268" t="s">
        <v>590</v>
      </c>
      <c r="AKK268" t="s">
        <v>590</v>
      </c>
      <c r="AKL268" t="s">
        <v>590</v>
      </c>
      <c r="AKM268" t="s">
        <v>590</v>
      </c>
      <c r="AKN268" t="s">
        <v>590</v>
      </c>
      <c r="AKO268" t="s">
        <v>590</v>
      </c>
      <c r="AKP268" t="s">
        <v>590</v>
      </c>
      <c r="AKQ268" t="s">
        <v>590</v>
      </c>
      <c r="AKR268" t="s">
        <v>590</v>
      </c>
      <c r="AKS268" t="s">
        <v>590</v>
      </c>
      <c r="AKT268" t="s">
        <v>590</v>
      </c>
      <c r="AKU268" t="s">
        <v>590</v>
      </c>
      <c r="AKV268" t="s">
        <v>590</v>
      </c>
      <c r="AKW268" t="s">
        <v>590</v>
      </c>
      <c r="AKX268" t="s">
        <v>590</v>
      </c>
      <c r="AKY268" t="s">
        <v>590</v>
      </c>
      <c r="AKZ268" t="s">
        <v>590</v>
      </c>
      <c r="ALA268" t="s">
        <v>590</v>
      </c>
      <c r="ALB268" t="s">
        <v>590</v>
      </c>
      <c r="ALC268" t="s">
        <v>590</v>
      </c>
      <c r="ALD268" t="s">
        <v>590</v>
      </c>
      <c r="ALE268" t="s">
        <v>590</v>
      </c>
      <c r="ALF268" t="s">
        <v>590</v>
      </c>
      <c r="ALG268" t="s">
        <v>590</v>
      </c>
      <c r="ALH268" t="s">
        <v>590</v>
      </c>
      <c r="ALI268" t="s">
        <v>590</v>
      </c>
      <c r="ALJ268" t="s">
        <v>590</v>
      </c>
      <c r="ALK268" t="s">
        <v>590</v>
      </c>
      <c r="ALL268" t="s">
        <v>590</v>
      </c>
      <c r="ALM268" t="s">
        <v>590</v>
      </c>
      <c r="ALN268" t="s">
        <v>590</v>
      </c>
      <c r="ALO268" t="s">
        <v>590</v>
      </c>
      <c r="ALP268" t="s">
        <v>590</v>
      </c>
      <c r="ALQ268" t="s">
        <v>590</v>
      </c>
      <c r="ALR268" t="s">
        <v>590</v>
      </c>
      <c r="ALS268" t="s">
        <v>590</v>
      </c>
      <c r="ALT268" t="s">
        <v>590</v>
      </c>
      <c r="ALU268" t="s">
        <v>590</v>
      </c>
      <c r="ALV268" t="s">
        <v>590</v>
      </c>
      <c r="ALW268" t="s">
        <v>590</v>
      </c>
      <c r="ALX268" t="s">
        <v>590</v>
      </c>
      <c r="ALY268" t="s">
        <v>590</v>
      </c>
      <c r="ALZ268" t="s">
        <v>590</v>
      </c>
      <c r="AMA268" t="s">
        <v>590</v>
      </c>
      <c r="AMB268" t="s">
        <v>590</v>
      </c>
      <c r="AMC268" t="s">
        <v>590</v>
      </c>
      <c r="AMD268" t="s">
        <v>590</v>
      </c>
      <c r="AME268" t="s">
        <v>590</v>
      </c>
      <c r="AMF268" t="s">
        <v>590</v>
      </c>
      <c r="AMG268" t="s">
        <v>590</v>
      </c>
      <c r="AMH268" t="s">
        <v>590</v>
      </c>
      <c r="AMI268" t="s">
        <v>590</v>
      </c>
      <c r="AMJ268" t="s">
        <v>590</v>
      </c>
      <c r="AMK268" t="s">
        <v>590</v>
      </c>
      <c r="AML268" t="s">
        <v>590</v>
      </c>
      <c r="AMM268" t="s">
        <v>590</v>
      </c>
      <c r="AMN268" t="s">
        <v>590</v>
      </c>
      <c r="AMO268" t="s">
        <v>590</v>
      </c>
      <c r="AMP268" t="s">
        <v>590</v>
      </c>
      <c r="AMQ268" t="s">
        <v>590</v>
      </c>
      <c r="AMR268" t="s">
        <v>590</v>
      </c>
      <c r="AMS268" t="s">
        <v>590</v>
      </c>
      <c r="AMT268" t="s">
        <v>590</v>
      </c>
      <c r="AMU268" t="s">
        <v>590</v>
      </c>
      <c r="AMV268" t="s">
        <v>590</v>
      </c>
      <c r="AMW268" t="s">
        <v>590</v>
      </c>
      <c r="AMX268" t="s">
        <v>590</v>
      </c>
      <c r="AMY268" t="s">
        <v>590</v>
      </c>
      <c r="AMZ268" t="s">
        <v>590</v>
      </c>
      <c r="ANA268" t="s">
        <v>590</v>
      </c>
      <c r="ANB268" t="s">
        <v>590</v>
      </c>
      <c r="ANC268" t="s">
        <v>590</v>
      </c>
      <c r="AND268" t="s">
        <v>590</v>
      </c>
      <c r="ANE268" t="s">
        <v>590</v>
      </c>
      <c r="ANF268" t="s">
        <v>590</v>
      </c>
      <c r="ANG268" t="s">
        <v>590</v>
      </c>
      <c r="ANH268" t="s">
        <v>590</v>
      </c>
      <c r="ANI268" t="s">
        <v>590</v>
      </c>
      <c r="ANJ268" t="s">
        <v>590</v>
      </c>
      <c r="ANK268" t="s">
        <v>590</v>
      </c>
      <c r="ANL268" t="s">
        <v>590</v>
      </c>
      <c r="ANM268" t="s">
        <v>590</v>
      </c>
      <c r="ANN268" t="s">
        <v>590</v>
      </c>
      <c r="ANO268" t="s">
        <v>590</v>
      </c>
      <c r="ANP268" t="s">
        <v>590</v>
      </c>
      <c r="ANQ268" t="s">
        <v>590</v>
      </c>
      <c r="ANR268" t="s">
        <v>590</v>
      </c>
      <c r="ANS268" t="s">
        <v>590</v>
      </c>
      <c r="ANT268" t="s">
        <v>590</v>
      </c>
      <c r="ANU268" t="s">
        <v>590</v>
      </c>
      <c r="ANV268" t="s">
        <v>590</v>
      </c>
      <c r="ANW268" t="s">
        <v>590</v>
      </c>
      <c r="ANX268" t="s">
        <v>590</v>
      </c>
      <c r="ANY268" t="s">
        <v>590</v>
      </c>
      <c r="ANZ268" t="s">
        <v>590</v>
      </c>
      <c r="AOA268" t="s">
        <v>590</v>
      </c>
      <c r="AOB268" t="s">
        <v>590</v>
      </c>
      <c r="AOC268" t="s">
        <v>590</v>
      </c>
      <c r="AOD268" t="s">
        <v>590</v>
      </c>
      <c r="AOE268" t="s">
        <v>590</v>
      </c>
      <c r="AOF268" t="s">
        <v>590</v>
      </c>
      <c r="AOG268" t="s">
        <v>590</v>
      </c>
      <c r="AOH268" t="s">
        <v>590</v>
      </c>
      <c r="AOI268" t="s">
        <v>590</v>
      </c>
      <c r="AOJ268" t="s">
        <v>590</v>
      </c>
      <c r="AOK268" t="s">
        <v>590</v>
      </c>
      <c r="AOL268" t="s">
        <v>590</v>
      </c>
      <c r="AOM268" t="s">
        <v>590</v>
      </c>
      <c r="AON268" t="s">
        <v>590</v>
      </c>
      <c r="AOO268" t="s">
        <v>590</v>
      </c>
      <c r="AOP268" t="s">
        <v>590</v>
      </c>
      <c r="AOQ268" t="s">
        <v>590</v>
      </c>
      <c r="AOR268" t="s">
        <v>590</v>
      </c>
      <c r="AOS268" t="s">
        <v>590</v>
      </c>
      <c r="AOT268" t="s">
        <v>590</v>
      </c>
      <c r="AOU268" t="s">
        <v>590</v>
      </c>
      <c r="AOV268" t="s">
        <v>590</v>
      </c>
      <c r="AOW268" t="s">
        <v>590</v>
      </c>
      <c r="AOX268" t="s">
        <v>590</v>
      </c>
      <c r="AOY268" t="s">
        <v>590</v>
      </c>
      <c r="AOZ268" t="s">
        <v>590</v>
      </c>
      <c r="APA268" t="s">
        <v>590</v>
      </c>
      <c r="APB268" t="s">
        <v>590</v>
      </c>
      <c r="APC268" t="s">
        <v>590</v>
      </c>
      <c r="APD268" t="s">
        <v>590</v>
      </c>
      <c r="APE268" t="s">
        <v>590</v>
      </c>
      <c r="APF268" t="s">
        <v>590</v>
      </c>
      <c r="APG268" t="s">
        <v>590</v>
      </c>
      <c r="APH268" t="s">
        <v>590</v>
      </c>
      <c r="API268" t="s">
        <v>590</v>
      </c>
      <c r="APJ268" t="s">
        <v>590</v>
      </c>
      <c r="APK268" t="s">
        <v>590</v>
      </c>
      <c r="APL268" t="s">
        <v>590</v>
      </c>
      <c r="APM268" t="s">
        <v>590</v>
      </c>
      <c r="APN268" t="s">
        <v>590</v>
      </c>
      <c r="APO268" t="s">
        <v>590</v>
      </c>
      <c r="APP268" t="s">
        <v>590</v>
      </c>
      <c r="APQ268" t="s">
        <v>590</v>
      </c>
      <c r="APR268" t="s">
        <v>590</v>
      </c>
      <c r="APS268" t="s">
        <v>590</v>
      </c>
      <c r="APT268" t="s">
        <v>590</v>
      </c>
      <c r="APU268" t="s">
        <v>590</v>
      </c>
      <c r="APV268" t="s">
        <v>590</v>
      </c>
      <c r="APW268" t="s">
        <v>590</v>
      </c>
      <c r="APX268" t="s">
        <v>590</v>
      </c>
      <c r="APY268" t="s">
        <v>590</v>
      </c>
      <c r="APZ268" t="s">
        <v>590</v>
      </c>
      <c r="AQA268" t="s">
        <v>590</v>
      </c>
      <c r="AQB268" t="s">
        <v>590</v>
      </c>
      <c r="AQC268" t="s">
        <v>590</v>
      </c>
      <c r="AQD268" t="s">
        <v>590</v>
      </c>
      <c r="AQE268" t="s">
        <v>590</v>
      </c>
      <c r="AQF268" t="s">
        <v>590</v>
      </c>
      <c r="AQG268" t="s">
        <v>590</v>
      </c>
      <c r="AQH268" t="s">
        <v>590</v>
      </c>
      <c r="AQI268" t="s">
        <v>590</v>
      </c>
      <c r="AQJ268" t="s">
        <v>590</v>
      </c>
      <c r="AQK268" t="s">
        <v>590</v>
      </c>
      <c r="AQL268" t="s">
        <v>590</v>
      </c>
      <c r="AQM268" t="s">
        <v>590</v>
      </c>
      <c r="AQN268" t="s">
        <v>590</v>
      </c>
      <c r="AQO268" t="s">
        <v>590</v>
      </c>
      <c r="AQP268" t="s">
        <v>590</v>
      </c>
      <c r="AQQ268" t="s">
        <v>590</v>
      </c>
      <c r="AQR268" t="s">
        <v>590</v>
      </c>
      <c r="AQS268" t="s">
        <v>590</v>
      </c>
      <c r="AQT268" t="s">
        <v>590</v>
      </c>
      <c r="AQU268" t="s">
        <v>590</v>
      </c>
      <c r="AQV268" t="s">
        <v>590</v>
      </c>
      <c r="AQW268" t="s">
        <v>590</v>
      </c>
      <c r="AQX268" t="s">
        <v>590</v>
      </c>
      <c r="AQY268" t="s">
        <v>590</v>
      </c>
      <c r="AQZ268" t="s">
        <v>590</v>
      </c>
      <c r="ARA268" t="s">
        <v>590</v>
      </c>
      <c r="ARB268" t="s">
        <v>590</v>
      </c>
      <c r="ARC268" t="s">
        <v>590</v>
      </c>
      <c r="ARD268" t="s">
        <v>590</v>
      </c>
      <c r="ARE268" t="s">
        <v>590</v>
      </c>
      <c r="ARF268" t="s">
        <v>590</v>
      </c>
      <c r="ARG268" t="s">
        <v>590</v>
      </c>
      <c r="ARH268" t="s">
        <v>590</v>
      </c>
      <c r="ARI268" t="s">
        <v>590</v>
      </c>
      <c r="ARJ268" t="s">
        <v>590</v>
      </c>
      <c r="ARK268" t="s">
        <v>590</v>
      </c>
      <c r="ARL268" t="s">
        <v>590</v>
      </c>
      <c r="ARM268" t="s">
        <v>590</v>
      </c>
      <c r="ARN268" t="s">
        <v>590</v>
      </c>
      <c r="ARO268" t="s">
        <v>590</v>
      </c>
      <c r="ARP268" t="s">
        <v>590</v>
      </c>
      <c r="ARQ268" t="s">
        <v>590</v>
      </c>
      <c r="ARR268" t="s">
        <v>590</v>
      </c>
      <c r="ARS268" t="s">
        <v>590</v>
      </c>
      <c r="ART268" t="s">
        <v>590</v>
      </c>
      <c r="ARU268" t="s">
        <v>590</v>
      </c>
      <c r="ARV268" t="s">
        <v>590</v>
      </c>
      <c r="ARW268" t="s">
        <v>590</v>
      </c>
      <c r="ARX268" t="s">
        <v>590</v>
      </c>
      <c r="ARY268" t="s">
        <v>590</v>
      </c>
      <c r="ARZ268" t="s">
        <v>590</v>
      </c>
      <c r="ASA268" t="s">
        <v>590</v>
      </c>
      <c r="ASB268" t="s">
        <v>590</v>
      </c>
      <c r="ASC268" t="s">
        <v>590</v>
      </c>
      <c r="ASD268" t="s">
        <v>590</v>
      </c>
      <c r="ASE268" t="s">
        <v>590</v>
      </c>
      <c r="ASF268" t="s">
        <v>590</v>
      </c>
      <c r="ASG268" t="s">
        <v>590</v>
      </c>
      <c r="ASH268" t="s">
        <v>590</v>
      </c>
      <c r="ASI268" t="s">
        <v>590</v>
      </c>
      <c r="ASJ268" t="s">
        <v>590</v>
      </c>
      <c r="ASK268" t="s">
        <v>590</v>
      </c>
      <c r="ASL268" t="s">
        <v>590</v>
      </c>
      <c r="ASM268" t="s">
        <v>590</v>
      </c>
      <c r="ASN268" t="s">
        <v>590</v>
      </c>
      <c r="ASO268" t="s">
        <v>590</v>
      </c>
      <c r="ASP268" t="s">
        <v>590</v>
      </c>
      <c r="ASQ268" t="s">
        <v>590</v>
      </c>
      <c r="ASR268" t="s">
        <v>590</v>
      </c>
      <c r="ASS268" t="s">
        <v>590</v>
      </c>
      <c r="AST268" t="s">
        <v>590</v>
      </c>
      <c r="ASU268" t="s">
        <v>590</v>
      </c>
      <c r="ASV268" t="s">
        <v>590</v>
      </c>
      <c r="ASW268" t="s">
        <v>590</v>
      </c>
      <c r="ASX268" t="s">
        <v>590</v>
      </c>
      <c r="ASY268" t="s">
        <v>590</v>
      </c>
      <c r="ASZ268" t="s">
        <v>590</v>
      </c>
      <c r="ATA268" t="s">
        <v>590</v>
      </c>
      <c r="ATB268" t="s">
        <v>590</v>
      </c>
      <c r="ATC268" t="s">
        <v>590</v>
      </c>
      <c r="ATD268" t="s">
        <v>590</v>
      </c>
      <c r="ATE268" t="s">
        <v>590</v>
      </c>
      <c r="ATF268" t="s">
        <v>590</v>
      </c>
      <c r="ATG268" t="s">
        <v>590</v>
      </c>
      <c r="ATH268" t="s">
        <v>590</v>
      </c>
      <c r="ATI268" t="s">
        <v>590</v>
      </c>
      <c r="ATJ268" t="s">
        <v>590</v>
      </c>
      <c r="ATK268" t="s">
        <v>590</v>
      </c>
      <c r="ATL268" t="s">
        <v>590</v>
      </c>
      <c r="ATM268" t="s">
        <v>590</v>
      </c>
      <c r="ATN268" t="s">
        <v>590</v>
      </c>
      <c r="ATO268" t="s">
        <v>590</v>
      </c>
      <c r="ATP268" t="s">
        <v>590</v>
      </c>
      <c r="ATQ268" t="s">
        <v>590</v>
      </c>
      <c r="ATR268" t="s">
        <v>590</v>
      </c>
      <c r="ATS268" t="s">
        <v>590</v>
      </c>
      <c r="ATT268" t="s">
        <v>590</v>
      </c>
      <c r="ATU268" t="s">
        <v>590</v>
      </c>
      <c r="ATV268" t="s">
        <v>590</v>
      </c>
      <c r="ATW268" t="s">
        <v>590</v>
      </c>
      <c r="ATX268" t="s">
        <v>590</v>
      </c>
      <c r="ATY268" t="s">
        <v>590</v>
      </c>
      <c r="ATZ268" t="s">
        <v>590</v>
      </c>
      <c r="AUA268" t="s">
        <v>590</v>
      </c>
      <c r="AUB268" t="s">
        <v>590</v>
      </c>
      <c r="AUC268" t="s">
        <v>590</v>
      </c>
      <c r="AUD268" t="s">
        <v>590</v>
      </c>
      <c r="AUE268" t="s">
        <v>590</v>
      </c>
      <c r="AUF268" t="s">
        <v>590</v>
      </c>
      <c r="AUG268" t="s">
        <v>590</v>
      </c>
      <c r="AUH268" t="s">
        <v>590</v>
      </c>
      <c r="AUI268" t="s">
        <v>590</v>
      </c>
      <c r="AUJ268" t="s">
        <v>590</v>
      </c>
      <c r="AUK268" t="s">
        <v>590</v>
      </c>
      <c r="AUL268" t="s">
        <v>590</v>
      </c>
      <c r="AUM268" t="s">
        <v>590</v>
      </c>
      <c r="AUN268" t="s">
        <v>590</v>
      </c>
      <c r="AUO268" t="s">
        <v>590</v>
      </c>
      <c r="AUP268" t="s">
        <v>590</v>
      </c>
      <c r="AUQ268" t="s">
        <v>590</v>
      </c>
      <c r="AUR268" t="s">
        <v>590</v>
      </c>
      <c r="AUS268" t="s">
        <v>590</v>
      </c>
      <c r="AUT268" t="s">
        <v>590</v>
      </c>
      <c r="AUU268" t="s">
        <v>590</v>
      </c>
      <c r="AUV268" t="s">
        <v>590</v>
      </c>
      <c r="AUW268" t="s">
        <v>590</v>
      </c>
      <c r="AUX268" t="s">
        <v>590</v>
      </c>
      <c r="AUY268" t="s">
        <v>590</v>
      </c>
      <c r="AUZ268" t="s">
        <v>590</v>
      </c>
      <c r="AVA268" t="s">
        <v>590</v>
      </c>
      <c r="AVB268" t="s">
        <v>590</v>
      </c>
      <c r="AVC268" t="s">
        <v>590</v>
      </c>
      <c r="AVD268" t="s">
        <v>590</v>
      </c>
      <c r="AVE268" t="s">
        <v>590</v>
      </c>
      <c r="AVF268" t="s">
        <v>590</v>
      </c>
      <c r="AVG268" t="s">
        <v>590</v>
      </c>
      <c r="AVH268" t="s">
        <v>590</v>
      </c>
      <c r="AVI268" t="s">
        <v>590</v>
      </c>
      <c r="AVJ268" t="s">
        <v>590</v>
      </c>
      <c r="AVK268" t="s">
        <v>590</v>
      </c>
      <c r="AVL268" t="s">
        <v>590</v>
      </c>
      <c r="AVM268" t="s">
        <v>590</v>
      </c>
      <c r="AVN268" t="s">
        <v>590</v>
      </c>
      <c r="AVO268" t="s">
        <v>590</v>
      </c>
      <c r="AVP268" t="s">
        <v>590</v>
      </c>
      <c r="AVQ268" t="s">
        <v>590</v>
      </c>
      <c r="AVR268" t="s">
        <v>590</v>
      </c>
      <c r="AVS268" t="s">
        <v>590</v>
      </c>
      <c r="AVT268" t="s">
        <v>590</v>
      </c>
      <c r="AVU268" t="s">
        <v>590</v>
      </c>
      <c r="AVV268" t="s">
        <v>590</v>
      </c>
      <c r="AVW268" t="s">
        <v>590</v>
      </c>
      <c r="AVX268" t="s">
        <v>590</v>
      </c>
      <c r="AVY268" t="s">
        <v>590</v>
      </c>
      <c r="AVZ268" t="s">
        <v>590</v>
      </c>
      <c r="AWA268" t="s">
        <v>590</v>
      </c>
      <c r="AWB268" t="s">
        <v>590</v>
      </c>
      <c r="AWC268" t="s">
        <v>590</v>
      </c>
      <c r="AWD268" t="s">
        <v>590</v>
      </c>
      <c r="AWE268" t="s">
        <v>590</v>
      </c>
      <c r="AWF268" t="s">
        <v>590</v>
      </c>
      <c r="AWG268" t="s">
        <v>590</v>
      </c>
      <c r="AWH268" t="s">
        <v>590</v>
      </c>
      <c r="AWI268" t="s">
        <v>590</v>
      </c>
      <c r="AWJ268" t="s">
        <v>590</v>
      </c>
      <c r="AWK268" t="s">
        <v>590</v>
      </c>
      <c r="AWL268" t="s">
        <v>590</v>
      </c>
      <c r="AWM268" t="s">
        <v>590</v>
      </c>
      <c r="AWN268" t="s">
        <v>590</v>
      </c>
      <c r="AWO268" t="s">
        <v>590</v>
      </c>
      <c r="AWP268" t="s">
        <v>590</v>
      </c>
      <c r="AWQ268" t="s">
        <v>590</v>
      </c>
      <c r="AWR268" t="s">
        <v>590</v>
      </c>
      <c r="AWS268" t="s">
        <v>590</v>
      </c>
      <c r="AWT268" t="s">
        <v>590</v>
      </c>
      <c r="AWU268" t="s">
        <v>590</v>
      </c>
      <c r="AWV268" t="s">
        <v>590</v>
      </c>
      <c r="AWW268" t="s">
        <v>590</v>
      </c>
      <c r="AWX268" t="s">
        <v>590</v>
      </c>
      <c r="AWY268" t="s">
        <v>590</v>
      </c>
      <c r="AWZ268" t="s">
        <v>590</v>
      </c>
      <c r="AXA268" t="s">
        <v>590</v>
      </c>
      <c r="AXB268" t="s">
        <v>590</v>
      </c>
      <c r="AXC268" t="s">
        <v>590</v>
      </c>
      <c r="AXD268" t="s">
        <v>590</v>
      </c>
      <c r="AXE268" t="s">
        <v>590</v>
      </c>
      <c r="AXF268" t="s">
        <v>590</v>
      </c>
      <c r="AXG268" t="s">
        <v>590</v>
      </c>
      <c r="AXH268" t="s">
        <v>590</v>
      </c>
      <c r="AXI268" t="s">
        <v>590</v>
      </c>
      <c r="AXJ268" t="s">
        <v>590</v>
      </c>
      <c r="AXK268" t="s">
        <v>590</v>
      </c>
      <c r="AXL268" t="s">
        <v>590</v>
      </c>
      <c r="AXM268" t="s">
        <v>590</v>
      </c>
      <c r="AXN268" t="s">
        <v>590</v>
      </c>
      <c r="AXO268" t="s">
        <v>590</v>
      </c>
      <c r="AXP268" t="s">
        <v>590</v>
      </c>
      <c r="AXQ268" t="s">
        <v>590</v>
      </c>
      <c r="AXR268" t="s">
        <v>590</v>
      </c>
      <c r="AXS268" t="s">
        <v>590</v>
      </c>
      <c r="AXT268" t="s">
        <v>590</v>
      </c>
      <c r="AXU268" t="s">
        <v>590</v>
      </c>
      <c r="AXV268" t="s">
        <v>590</v>
      </c>
      <c r="AXW268" t="s">
        <v>590</v>
      </c>
      <c r="AXX268" t="s">
        <v>590</v>
      </c>
      <c r="AXY268" t="s">
        <v>590</v>
      </c>
      <c r="AXZ268" t="s">
        <v>590</v>
      </c>
      <c r="AYA268" t="s">
        <v>590</v>
      </c>
      <c r="AYB268" t="s">
        <v>590</v>
      </c>
      <c r="AYC268" t="s">
        <v>590</v>
      </c>
      <c r="AYD268" t="s">
        <v>590</v>
      </c>
      <c r="AYE268" t="s">
        <v>590</v>
      </c>
      <c r="AYF268" t="s">
        <v>590</v>
      </c>
      <c r="AYG268" t="s">
        <v>590</v>
      </c>
      <c r="AYH268" t="s">
        <v>590</v>
      </c>
      <c r="AYI268" t="s">
        <v>590</v>
      </c>
      <c r="AYJ268" t="s">
        <v>590</v>
      </c>
      <c r="AYK268" t="s">
        <v>590</v>
      </c>
      <c r="AYL268" t="s">
        <v>590</v>
      </c>
      <c r="AYM268" t="s">
        <v>590</v>
      </c>
      <c r="AYN268" t="s">
        <v>590</v>
      </c>
      <c r="AYO268" t="s">
        <v>590</v>
      </c>
      <c r="AYP268" t="s">
        <v>590</v>
      </c>
      <c r="AYQ268" t="s">
        <v>590</v>
      </c>
      <c r="AYR268" t="s">
        <v>590</v>
      </c>
      <c r="AYS268" t="s">
        <v>590</v>
      </c>
      <c r="AYT268" t="s">
        <v>590</v>
      </c>
      <c r="AYU268" t="s">
        <v>590</v>
      </c>
      <c r="AYV268" t="s">
        <v>590</v>
      </c>
      <c r="AYW268" t="s">
        <v>590</v>
      </c>
      <c r="AYX268" t="s">
        <v>590</v>
      </c>
      <c r="AYY268" t="s">
        <v>590</v>
      </c>
      <c r="AYZ268" t="s">
        <v>590</v>
      </c>
      <c r="AZA268" t="s">
        <v>590</v>
      </c>
      <c r="AZB268" t="s">
        <v>590</v>
      </c>
      <c r="AZC268" t="s">
        <v>590</v>
      </c>
      <c r="AZD268" t="s">
        <v>590</v>
      </c>
      <c r="AZE268" t="s">
        <v>590</v>
      </c>
      <c r="AZF268" t="s">
        <v>590</v>
      </c>
      <c r="AZG268" t="s">
        <v>590</v>
      </c>
      <c r="AZH268" t="s">
        <v>590</v>
      </c>
      <c r="AZI268" t="s">
        <v>590</v>
      </c>
      <c r="AZJ268" t="s">
        <v>590</v>
      </c>
      <c r="AZK268" t="s">
        <v>590</v>
      </c>
      <c r="AZL268" t="s">
        <v>590</v>
      </c>
      <c r="AZM268" t="s">
        <v>590</v>
      </c>
      <c r="AZN268" t="s">
        <v>590</v>
      </c>
      <c r="AZO268" t="s">
        <v>590</v>
      </c>
      <c r="AZP268" t="s">
        <v>590</v>
      </c>
      <c r="AZQ268" t="s">
        <v>590</v>
      </c>
      <c r="AZR268" t="s">
        <v>590</v>
      </c>
      <c r="AZS268" t="s">
        <v>590</v>
      </c>
      <c r="AZT268" t="s">
        <v>590</v>
      </c>
      <c r="AZU268" t="s">
        <v>590</v>
      </c>
      <c r="AZV268" t="s">
        <v>590</v>
      </c>
      <c r="AZW268" t="s">
        <v>590</v>
      </c>
      <c r="AZX268" t="s">
        <v>590</v>
      </c>
      <c r="AZY268" t="s">
        <v>590</v>
      </c>
      <c r="AZZ268" t="s">
        <v>590</v>
      </c>
      <c r="BAA268" t="s">
        <v>590</v>
      </c>
      <c r="BAB268" t="s">
        <v>590</v>
      </c>
      <c r="BAC268" t="s">
        <v>590</v>
      </c>
      <c r="BAD268" t="s">
        <v>590</v>
      </c>
      <c r="BAE268" t="s">
        <v>590</v>
      </c>
      <c r="BAF268" t="s">
        <v>590</v>
      </c>
      <c r="BAG268" t="s">
        <v>590</v>
      </c>
      <c r="BAH268" t="s">
        <v>590</v>
      </c>
      <c r="BAI268" t="s">
        <v>590</v>
      </c>
      <c r="BAJ268" t="s">
        <v>590</v>
      </c>
      <c r="BAK268" t="s">
        <v>590</v>
      </c>
      <c r="BAL268" t="s">
        <v>590</v>
      </c>
      <c r="BAM268" t="s">
        <v>590</v>
      </c>
      <c r="BAN268" t="s">
        <v>590</v>
      </c>
      <c r="BAO268" t="s">
        <v>590</v>
      </c>
      <c r="BAP268" t="s">
        <v>590</v>
      </c>
      <c r="BAQ268" t="s">
        <v>590</v>
      </c>
      <c r="BAR268" t="s">
        <v>590</v>
      </c>
      <c r="BAS268" t="s">
        <v>590</v>
      </c>
      <c r="BAT268" t="s">
        <v>590</v>
      </c>
      <c r="BAU268" t="s">
        <v>590</v>
      </c>
      <c r="BAV268" t="s">
        <v>590</v>
      </c>
      <c r="BAW268" t="s">
        <v>590</v>
      </c>
      <c r="BAX268" t="s">
        <v>590</v>
      </c>
      <c r="BAY268" t="s">
        <v>590</v>
      </c>
      <c r="BAZ268" t="s">
        <v>590</v>
      </c>
      <c r="BBA268" t="s">
        <v>590</v>
      </c>
      <c r="BBB268" t="s">
        <v>590</v>
      </c>
      <c r="BBC268" t="s">
        <v>590</v>
      </c>
      <c r="BBD268" t="s">
        <v>590</v>
      </c>
      <c r="BBE268" t="s">
        <v>590</v>
      </c>
      <c r="BBF268" t="s">
        <v>590</v>
      </c>
      <c r="BBG268" t="s">
        <v>590</v>
      </c>
      <c r="BBH268" t="s">
        <v>590</v>
      </c>
      <c r="BBI268" t="s">
        <v>590</v>
      </c>
      <c r="BBJ268" t="s">
        <v>590</v>
      </c>
      <c r="BBK268" t="s">
        <v>590</v>
      </c>
      <c r="BBL268" t="s">
        <v>590</v>
      </c>
      <c r="BBM268" t="s">
        <v>590</v>
      </c>
      <c r="BBN268" t="s">
        <v>590</v>
      </c>
      <c r="BBO268" t="s">
        <v>590</v>
      </c>
      <c r="BBP268" t="s">
        <v>590</v>
      </c>
      <c r="BBQ268" t="s">
        <v>590</v>
      </c>
      <c r="BBR268" t="s">
        <v>590</v>
      </c>
      <c r="BBS268" t="s">
        <v>590</v>
      </c>
      <c r="BBT268" t="s">
        <v>590</v>
      </c>
      <c r="BBU268" t="s">
        <v>590</v>
      </c>
      <c r="BBV268" t="s">
        <v>590</v>
      </c>
      <c r="BBW268" t="s">
        <v>590</v>
      </c>
      <c r="BBX268" t="s">
        <v>590</v>
      </c>
      <c r="BBY268" t="s">
        <v>590</v>
      </c>
      <c r="BBZ268" t="s">
        <v>590</v>
      </c>
      <c r="BCA268" t="s">
        <v>590</v>
      </c>
      <c r="BCB268" t="s">
        <v>590</v>
      </c>
      <c r="BCC268" t="s">
        <v>590</v>
      </c>
      <c r="BCD268" t="s">
        <v>590</v>
      </c>
      <c r="BCE268" t="s">
        <v>590</v>
      </c>
      <c r="BCF268" t="s">
        <v>590</v>
      </c>
      <c r="BCG268" t="s">
        <v>590</v>
      </c>
      <c r="BCH268" t="s">
        <v>590</v>
      </c>
      <c r="BCI268" t="s">
        <v>590</v>
      </c>
      <c r="BCJ268" t="s">
        <v>590</v>
      </c>
      <c r="BCK268" t="s">
        <v>590</v>
      </c>
      <c r="BCL268" t="s">
        <v>590</v>
      </c>
      <c r="BCM268" t="s">
        <v>590</v>
      </c>
      <c r="BCN268" t="s">
        <v>590</v>
      </c>
      <c r="BCO268" t="s">
        <v>590</v>
      </c>
      <c r="BCP268" t="s">
        <v>590</v>
      </c>
      <c r="BCQ268" t="s">
        <v>590</v>
      </c>
      <c r="BCR268" t="s">
        <v>590</v>
      </c>
      <c r="BCS268" t="s">
        <v>590</v>
      </c>
      <c r="BCT268" t="s">
        <v>590</v>
      </c>
      <c r="BCU268" t="s">
        <v>590</v>
      </c>
      <c r="BCV268" t="s">
        <v>590</v>
      </c>
      <c r="BCW268" t="s">
        <v>590</v>
      </c>
      <c r="BCX268" t="s">
        <v>590</v>
      </c>
      <c r="BCY268" t="s">
        <v>590</v>
      </c>
      <c r="BCZ268" t="s">
        <v>590</v>
      </c>
      <c r="BDA268" t="s">
        <v>590</v>
      </c>
      <c r="BDB268" t="s">
        <v>590</v>
      </c>
      <c r="BDC268" t="s">
        <v>590</v>
      </c>
      <c r="BDD268" t="s">
        <v>590</v>
      </c>
      <c r="BDE268" t="s">
        <v>590</v>
      </c>
      <c r="BDF268" t="s">
        <v>590</v>
      </c>
      <c r="BDG268" t="s">
        <v>590</v>
      </c>
      <c r="BDH268" t="s">
        <v>590</v>
      </c>
      <c r="BDI268" t="s">
        <v>590</v>
      </c>
      <c r="BDJ268" t="s">
        <v>590</v>
      </c>
      <c r="BDK268" t="s">
        <v>590</v>
      </c>
      <c r="BDL268" t="s">
        <v>590</v>
      </c>
      <c r="BDM268" t="s">
        <v>590</v>
      </c>
      <c r="BDN268" t="s">
        <v>590</v>
      </c>
      <c r="BDO268" t="s">
        <v>590</v>
      </c>
      <c r="BDP268" t="s">
        <v>590</v>
      </c>
      <c r="BDQ268" t="s">
        <v>590</v>
      </c>
      <c r="BDR268" t="s">
        <v>590</v>
      </c>
      <c r="BDS268" t="s">
        <v>590</v>
      </c>
      <c r="BDT268" t="s">
        <v>590</v>
      </c>
      <c r="BDU268" t="s">
        <v>590</v>
      </c>
      <c r="BDV268" t="s">
        <v>590</v>
      </c>
      <c r="BDW268" t="s">
        <v>590</v>
      </c>
      <c r="BDX268" t="s">
        <v>590</v>
      </c>
      <c r="BDY268" t="s">
        <v>590</v>
      </c>
      <c r="BDZ268" t="s">
        <v>590</v>
      </c>
      <c r="BEA268" t="s">
        <v>590</v>
      </c>
      <c r="BEB268" t="s">
        <v>590</v>
      </c>
      <c r="BEC268" t="s">
        <v>590</v>
      </c>
      <c r="BED268" t="s">
        <v>590</v>
      </c>
      <c r="BEE268" t="s">
        <v>590</v>
      </c>
      <c r="BEF268" t="s">
        <v>590</v>
      </c>
      <c r="BEG268" t="s">
        <v>590</v>
      </c>
      <c r="BEH268" t="s">
        <v>590</v>
      </c>
      <c r="BEI268" t="s">
        <v>590</v>
      </c>
      <c r="BEJ268" t="s">
        <v>590</v>
      </c>
      <c r="BEK268" t="s">
        <v>590</v>
      </c>
      <c r="BEL268" t="s">
        <v>590</v>
      </c>
      <c r="BEM268" t="s">
        <v>590</v>
      </c>
      <c r="BEN268" t="s">
        <v>590</v>
      </c>
      <c r="BEO268" t="s">
        <v>590</v>
      </c>
      <c r="BEP268" t="s">
        <v>590</v>
      </c>
      <c r="BEQ268" t="s">
        <v>590</v>
      </c>
      <c r="BER268" t="s">
        <v>590</v>
      </c>
      <c r="BES268" t="s">
        <v>590</v>
      </c>
      <c r="BET268" t="s">
        <v>590</v>
      </c>
      <c r="BEU268" t="s">
        <v>590</v>
      </c>
      <c r="BEV268" t="s">
        <v>590</v>
      </c>
      <c r="BEW268" t="s">
        <v>590</v>
      </c>
      <c r="BEX268" t="s">
        <v>590</v>
      </c>
      <c r="BEY268" t="s">
        <v>590</v>
      </c>
      <c r="BEZ268" t="s">
        <v>590</v>
      </c>
      <c r="BFA268" t="s">
        <v>590</v>
      </c>
      <c r="BFB268" t="s">
        <v>590</v>
      </c>
      <c r="BFC268" t="s">
        <v>590</v>
      </c>
      <c r="BFD268" t="s">
        <v>590</v>
      </c>
      <c r="BFE268" t="s">
        <v>590</v>
      </c>
      <c r="BFF268" t="s">
        <v>590</v>
      </c>
      <c r="BFG268" t="s">
        <v>590</v>
      </c>
      <c r="BFH268" t="s">
        <v>590</v>
      </c>
      <c r="BFI268" t="s">
        <v>590</v>
      </c>
      <c r="BFJ268" t="s">
        <v>590</v>
      </c>
      <c r="BFK268" t="s">
        <v>590</v>
      </c>
      <c r="BFL268" t="s">
        <v>590</v>
      </c>
      <c r="BFM268" t="s">
        <v>590</v>
      </c>
      <c r="BFN268" t="s">
        <v>590</v>
      </c>
      <c r="BFO268" t="s">
        <v>590</v>
      </c>
      <c r="BFP268" t="s">
        <v>590</v>
      </c>
      <c r="BFQ268" t="s">
        <v>590</v>
      </c>
      <c r="BFR268" t="s">
        <v>590</v>
      </c>
      <c r="BFS268" t="s">
        <v>590</v>
      </c>
      <c r="BFT268" t="s">
        <v>590</v>
      </c>
      <c r="BFU268" t="s">
        <v>590</v>
      </c>
      <c r="BFV268" t="s">
        <v>590</v>
      </c>
      <c r="BFW268" t="s">
        <v>590</v>
      </c>
      <c r="BFX268" t="s">
        <v>590</v>
      </c>
      <c r="BFY268" t="s">
        <v>590</v>
      </c>
      <c r="BFZ268" t="s">
        <v>590</v>
      </c>
      <c r="BGA268" t="s">
        <v>590</v>
      </c>
      <c r="BGB268" t="s">
        <v>590</v>
      </c>
      <c r="BGC268" t="s">
        <v>590</v>
      </c>
      <c r="BGD268" t="s">
        <v>590</v>
      </c>
      <c r="BGE268" t="s">
        <v>590</v>
      </c>
      <c r="BGF268" t="s">
        <v>590</v>
      </c>
      <c r="BGG268" t="s">
        <v>590</v>
      </c>
      <c r="BGH268" t="s">
        <v>590</v>
      </c>
      <c r="BGI268" t="s">
        <v>590</v>
      </c>
      <c r="BGJ268" t="s">
        <v>590</v>
      </c>
      <c r="BGK268" t="s">
        <v>590</v>
      </c>
      <c r="BGL268" t="s">
        <v>590</v>
      </c>
      <c r="BGM268" t="s">
        <v>590</v>
      </c>
      <c r="BGN268" t="s">
        <v>590</v>
      </c>
      <c r="BGO268" t="s">
        <v>590</v>
      </c>
      <c r="BGP268" t="s">
        <v>590</v>
      </c>
      <c r="BGQ268" t="s">
        <v>590</v>
      </c>
      <c r="BGR268" t="s">
        <v>590</v>
      </c>
      <c r="BGS268" t="s">
        <v>590</v>
      </c>
      <c r="BGT268" t="s">
        <v>590</v>
      </c>
      <c r="BGU268" t="s">
        <v>590</v>
      </c>
      <c r="BGV268" t="s">
        <v>590</v>
      </c>
      <c r="BGW268" t="s">
        <v>590</v>
      </c>
      <c r="BGX268" t="s">
        <v>590</v>
      </c>
      <c r="BGY268" t="s">
        <v>590</v>
      </c>
      <c r="BGZ268" t="s">
        <v>590</v>
      </c>
      <c r="BHA268" t="s">
        <v>590</v>
      </c>
      <c r="BHB268" t="s">
        <v>590</v>
      </c>
      <c r="BHC268" t="s">
        <v>590</v>
      </c>
      <c r="BHD268" t="s">
        <v>590</v>
      </c>
      <c r="BHE268" t="s">
        <v>590</v>
      </c>
      <c r="BHF268" t="s">
        <v>590</v>
      </c>
      <c r="BHG268" t="s">
        <v>590</v>
      </c>
      <c r="BHH268" t="s">
        <v>590</v>
      </c>
      <c r="BHI268" t="s">
        <v>590</v>
      </c>
      <c r="BHJ268" t="s">
        <v>590</v>
      </c>
      <c r="BHK268" t="s">
        <v>590</v>
      </c>
      <c r="BHL268" t="s">
        <v>590</v>
      </c>
      <c r="BHM268" t="s">
        <v>590</v>
      </c>
      <c r="BHN268" t="s">
        <v>590</v>
      </c>
      <c r="BHO268" t="s">
        <v>590</v>
      </c>
      <c r="BHP268" t="s">
        <v>590</v>
      </c>
      <c r="BHQ268" t="s">
        <v>590</v>
      </c>
      <c r="BHR268" t="s">
        <v>590</v>
      </c>
      <c r="BHS268" t="s">
        <v>590</v>
      </c>
      <c r="BHT268" t="s">
        <v>590</v>
      </c>
      <c r="BHU268" t="s">
        <v>590</v>
      </c>
      <c r="BHV268" t="s">
        <v>590</v>
      </c>
      <c r="BHW268" t="s">
        <v>590</v>
      </c>
      <c r="BHX268" t="s">
        <v>590</v>
      </c>
      <c r="BHY268" t="s">
        <v>590</v>
      </c>
      <c r="BHZ268" t="s">
        <v>590</v>
      </c>
      <c r="BIA268" t="s">
        <v>590</v>
      </c>
      <c r="BIB268" t="s">
        <v>590</v>
      </c>
      <c r="BIC268" t="s">
        <v>590</v>
      </c>
      <c r="BID268" t="s">
        <v>590</v>
      </c>
      <c r="BIE268" t="s">
        <v>590</v>
      </c>
      <c r="BIF268" t="s">
        <v>590</v>
      </c>
      <c r="BIG268" t="s">
        <v>590</v>
      </c>
      <c r="BIH268" t="s">
        <v>590</v>
      </c>
      <c r="BII268" t="s">
        <v>590</v>
      </c>
      <c r="BIJ268" t="s">
        <v>590</v>
      </c>
      <c r="BIK268" t="s">
        <v>590</v>
      </c>
      <c r="BIL268" t="s">
        <v>590</v>
      </c>
      <c r="BIM268" t="s">
        <v>590</v>
      </c>
      <c r="BIN268" t="s">
        <v>590</v>
      </c>
      <c r="BIO268" t="s">
        <v>590</v>
      </c>
      <c r="BIP268" t="s">
        <v>590</v>
      </c>
      <c r="BIQ268" t="s">
        <v>590</v>
      </c>
      <c r="BIR268" t="s">
        <v>590</v>
      </c>
      <c r="BIS268" t="s">
        <v>590</v>
      </c>
      <c r="BIT268" t="s">
        <v>590</v>
      </c>
      <c r="BIU268" t="s">
        <v>590</v>
      </c>
      <c r="BIV268" t="s">
        <v>590</v>
      </c>
      <c r="BIW268" t="s">
        <v>590</v>
      </c>
      <c r="BIX268" t="s">
        <v>590</v>
      </c>
      <c r="BIY268" t="s">
        <v>590</v>
      </c>
      <c r="BIZ268" t="s">
        <v>590</v>
      </c>
      <c r="BJA268" t="s">
        <v>590</v>
      </c>
      <c r="BJB268" t="s">
        <v>590</v>
      </c>
      <c r="BJC268" t="s">
        <v>590</v>
      </c>
      <c r="BJD268" t="s">
        <v>590</v>
      </c>
      <c r="BJE268" t="s">
        <v>590</v>
      </c>
      <c r="BJF268" t="s">
        <v>590</v>
      </c>
      <c r="BJG268" t="s">
        <v>590</v>
      </c>
      <c r="BJH268" t="s">
        <v>590</v>
      </c>
      <c r="BJI268" t="s">
        <v>590</v>
      </c>
      <c r="BJJ268" t="s">
        <v>590</v>
      </c>
      <c r="BJK268" t="s">
        <v>590</v>
      </c>
      <c r="BJL268" t="s">
        <v>590</v>
      </c>
      <c r="BJM268" t="s">
        <v>590</v>
      </c>
      <c r="BJN268" t="s">
        <v>590</v>
      </c>
      <c r="BJO268" t="s">
        <v>590</v>
      </c>
      <c r="BJP268" t="s">
        <v>590</v>
      </c>
      <c r="BJQ268" t="s">
        <v>590</v>
      </c>
      <c r="BJR268" t="s">
        <v>590</v>
      </c>
      <c r="BJS268" t="s">
        <v>590</v>
      </c>
      <c r="BJT268" t="s">
        <v>590</v>
      </c>
      <c r="BJU268" t="s">
        <v>590</v>
      </c>
      <c r="BJV268" t="s">
        <v>590</v>
      </c>
      <c r="BJW268" t="s">
        <v>590</v>
      </c>
      <c r="BJX268" t="s">
        <v>590</v>
      </c>
      <c r="BJY268" t="s">
        <v>590</v>
      </c>
      <c r="BJZ268" t="s">
        <v>590</v>
      </c>
      <c r="BKA268" t="s">
        <v>590</v>
      </c>
      <c r="BKB268" t="s">
        <v>590</v>
      </c>
      <c r="BKC268" t="s">
        <v>590</v>
      </c>
      <c r="BKD268" t="s">
        <v>590</v>
      </c>
      <c r="BKE268" t="s">
        <v>590</v>
      </c>
      <c r="BKF268" t="s">
        <v>590</v>
      </c>
      <c r="BKG268" t="s">
        <v>590</v>
      </c>
      <c r="BKH268" t="s">
        <v>590</v>
      </c>
      <c r="BKI268" t="s">
        <v>590</v>
      </c>
      <c r="BKJ268" t="s">
        <v>590</v>
      </c>
      <c r="BKK268" t="s">
        <v>590</v>
      </c>
      <c r="BKL268" t="s">
        <v>590</v>
      </c>
      <c r="BKM268" t="s">
        <v>590</v>
      </c>
      <c r="BKN268" t="s">
        <v>590</v>
      </c>
      <c r="BKO268" t="s">
        <v>590</v>
      </c>
      <c r="BKP268" t="s">
        <v>590</v>
      </c>
      <c r="BKQ268" t="s">
        <v>590</v>
      </c>
      <c r="BKR268" t="s">
        <v>590</v>
      </c>
      <c r="BKS268" t="s">
        <v>590</v>
      </c>
      <c r="BKT268" t="s">
        <v>590</v>
      </c>
      <c r="BKU268" t="s">
        <v>590</v>
      </c>
      <c r="BKV268" t="s">
        <v>590</v>
      </c>
      <c r="BKW268" t="s">
        <v>590</v>
      </c>
      <c r="BKX268" t="s">
        <v>590</v>
      </c>
      <c r="BKY268" t="s">
        <v>590</v>
      </c>
      <c r="BKZ268" t="s">
        <v>590</v>
      </c>
      <c r="BLA268" t="s">
        <v>590</v>
      </c>
      <c r="BLB268" t="s">
        <v>590</v>
      </c>
      <c r="BLC268" t="s">
        <v>590</v>
      </c>
      <c r="BLD268" t="s">
        <v>590</v>
      </c>
      <c r="BLE268" t="s">
        <v>590</v>
      </c>
      <c r="BLF268" t="s">
        <v>590</v>
      </c>
      <c r="BLG268" t="s">
        <v>590</v>
      </c>
      <c r="BLH268" t="s">
        <v>590</v>
      </c>
      <c r="BLI268" t="s">
        <v>590</v>
      </c>
      <c r="BLJ268" t="s">
        <v>590</v>
      </c>
      <c r="BLK268" t="s">
        <v>590</v>
      </c>
      <c r="BLL268" t="s">
        <v>590</v>
      </c>
      <c r="BLM268" t="s">
        <v>590</v>
      </c>
      <c r="BLN268" t="s">
        <v>590</v>
      </c>
      <c r="BLO268" t="s">
        <v>590</v>
      </c>
      <c r="BLP268" t="s">
        <v>590</v>
      </c>
      <c r="BLQ268" t="s">
        <v>590</v>
      </c>
      <c r="BLR268" t="s">
        <v>590</v>
      </c>
      <c r="BLS268" t="s">
        <v>590</v>
      </c>
      <c r="BLT268" t="s">
        <v>590</v>
      </c>
      <c r="BLU268" t="s">
        <v>590</v>
      </c>
      <c r="BLV268" t="s">
        <v>590</v>
      </c>
      <c r="BLW268" t="s">
        <v>590</v>
      </c>
      <c r="BLX268" t="s">
        <v>590</v>
      </c>
      <c r="BLY268" t="s">
        <v>590</v>
      </c>
      <c r="BLZ268" t="s">
        <v>590</v>
      </c>
      <c r="BMA268" t="s">
        <v>590</v>
      </c>
      <c r="BMB268" t="s">
        <v>590</v>
      </c>
      <c r="BMC268" t="s">
        <v>590</v>
      </c>
      <c r="BMD268" t="s">
        <v>590</v>
      </c>
      <c r="BME268" t="s">
        <v>590</v>
      </c>
      <c r="BMF268" t="s">
        <v>590</v>
      </c>
      <c r="BMG268" t="s">
        <v>590</v>
      </c>
      <c r="BMH268" t="s">
        <v>590</v>
      </c>
      <c r="BMI268" t="s">
        <v>590</v>
      </c>
      <c r="BMJ268" t="s">
        <v>590</v>
      </c>
      <c r="BMK268" t="s">
        <v>590</v>
      </c>
      <c r="BML268" t="s">
        <v>590</v>
      </c>
      <c r="BMM268" t="s">
        <v>590</v>
      </c>
      <c r="BMN268" t="s">
        <v>590</v>
      </c>
      <c r="BMO268" t="s">
        <v>590</v>
      </c>
      <c r="BMP268" t="s">
        <v>590</v>
      </c>
      <c r="BMQ268" t="s">
        <v>590</v>
      </c>
      <c r="BMR268" t="s">
        <v>590</v>
      </c>
      <c r="BMS268" t="s">
        <v>590</v>
      </c>
      <c r="BMT268" t="s">
        <v>590</v>
      </c>
      <c r="BMU268" t="s">
        <v>590</v>
      </c>
      <c r="BMV268" t="s">
        <v>590</v>
      </c>
      <c r="BMW268" t="s">
        <v>590</v>
      </c>
      <c r="BMX268" t="s">
        <v>590</v>
      </c>
      <c r="BMY268" t="s">
        <v>590</v>
      </c>
      <c r="BMZ268" t="s">
        <v>590</v>
      </c>
      <c r="BNA268" t="s">
        <v>590</v>
      </c>
      <c r="BNB268" t="s">
        <v>590</v>
      </c>
      <c r="BNC268" t="s">
        <v>590</v>
      </c>
      <c r="BND268" t="s">
        <v>590</v>
      </c>
      <c r="BNE268" t="s">
        <v>590</v>
      </c>
      <c r="BNF268" t="s">
        <v>590</v>
      </c>
      <c r="BNG268" t="s">
        <v>590</v>
      </c>
      <c r="BNH268" t="s">
        <v>590</v>
      </c>
      <c r="BNI268" t="s">
        <v>590</v>
      </c>
      <c r="BNJ268" t="s">
        <v>590</v>
      </c>
      <c r="BNK268" t="s">
        <v>590</v>
      </c>
      <c r="BNL268" t="s">
        <v>590</v>
      </c>
      <c r="BNM268" t="s">
        <v>590</v>
      </c>
      <c r="BNN268" t="s">
        <v>590</v>
      </c>
      <c r="BNO268" t="s">
        <v>590</v>
      </c>
      <c r="BNP268" t="s">
        <v>590</v>
      </c>
      <c r="BNQ268" t="s">
        <v>590</v>
      </c>
      <c r="BNR268" t="s">
        <v>590</v>
      </c>
      <c r="BNS268" t="s">
        <v>590</v>
      </c>
      <c r="BNT268" t="s">
        <v>590</v>
      </c>
      <c r="BNU268" t="s">
        <v>590</v>
      </c>
      <c r="BNV268" t="s">
        <v>590</v>
      </c>
      <c r="BNW268" t="s">
        <v>590</v>
      </c>
      <c r="BNX268" t="s">
        <v>590</v>
      </c>
      <c r="BNY268" t="s">
        <v>590</v>
      </c>
      <c r="BNZ268" t="s">
        <v>590</v>
      </c>
      <c r="BOA268" t="s">
        <v>590</v>
      </c>
      <c r="BOB268" t="s">
        <v>590</v>
      </c>
      <c r="BOC268" t="s">
        <v>590</v>
      </c>
      <c r="BOD268" t="s">
        <v>590</v>
      </c>
      <c r="BOE268" t="s">
        <v>590</v>
      </c>
      <c r="BOF268" t="s">
        <v>590</v>
      </c>
      <c r="BOG268" t="s">
        <v>590</v>
      </c>
      <c r="BOH268" t="s">
        <v>590</v>
      </c>
      <c r="BOI268" t="s">
        <v>590</v>
      </c>
      <c r="BOJ268" t="s">
        <v>590</v>
      </c>
      <c r="BOK268" t="s">
        <v>590</v>
      </c>
      <c r="BOL268" t="s">
        <v>590</v>
      </c>
      <c r="BOM268" t="s">
        <v>590</v>
      </c>
      <c r="BON268" t="s">
        <v>590</v>
      </c>
      <c r="BOO268" t="s">
        <v>590</v>
      </c>
      <c r="BOP268" t="s">
        <v>590</v>
      </c>
      <c r="BOQ268" t="s">
        <v>590</v>
      </c>
      <c r="BOR268" t="s">
        <v>590</v>
      </c>
      <c r="BOS268" t="s">
        <v>590</v>
      </c>
      <c r="BOT268" t="s">
        <v>590</v>
      </c>
      <c r="BOU268" t="s">
        <v>590</v>
      </c>
      <c r="BOV268" t="s">
        <v>590</v>
      </c>
      <c r="BOW268" t="s">
        <v>590</v>
      </c>
      <c r="BOX268" t="s">
        <v>590</v>
      </c>
      <c r="BOY268" t="s">
        <v>590</v>
      </c>
      <c r="BOZ268" t="s">
        <v>590</v>
      </c>
      <c r="BPA268" t="s">
        <v>590</v>
      </c>
      <c r="BPB268" t="s">
        <v>590</v>
      </c>
      <c r="BPC268" t="s">
        <v>590</v>
      </c>
      <c r="BPD268" t="s">
        <v>590</v>
      </c>
      <c r="BPE268" t="s">
        <v>590</v>
      </c>
      <c r="BPF268" t="s">
        <v>590</v>
      </c>
      <c r="BPG268" t="s">
        <v>590</v>
      </c>
      <c r="BPH268" t="s">
        <v>590</v>
      </c>
      <c r="BPI268" t="s">
        <v>590</v>
      </c>
      <c r="BPJ268" t="s">
        <v>590</v>
      </c>
      <c r="BPK268" t="s">
        <v>590</v>
      </c>
      <c r="BPL268" t="s">
        <v>590</v>
      </c>
      <c r="BPM268" t="s">
        <v>590</v>
      </c>
      <c r="BPN268" t="s">
        <v>590</v>
      </c>
      <c r="BPO268" t="s">
        <v>590</v>
      </c>
      <c r="BPP268" t="s">
        <v>590</v>
      </c>
      <c r="BPQ268" t="s">
        <v>590</v>
      </c>
      <c r="BPR268" t="s">
        <v>590</v>
      </c>
      <c r="BPS268" t="s">
        <v>590</v>
      </c>
      <c r="BPT268" t="s">
        <v>590</v>
      </c>
      <c r="BPU268" t="s">
        <v>590</v>
      </c>
      <c r="BPV268" t="s">
        <v>590</v>
      </c>
      <c r="BPW268" t="s">
        <v>590</v>
      </c>
      <c r="BPX268" t="s">
        <v>590</v>
      </c>
      <c r="BPY268" t="s">
        <v>590</v>
      </c>
      <c r="BPZ268" t="s">
        <v>590</v>
      </c>
      <c r="BQA268" t="s">
        <v>590</v>
      </c>
      <c r="BQB268" t="s">
        <v>590</v>
      </c>
      <c r="BQC268" t="s">
        <v>590</v>
      </c>
      <c r="BQD268" t="s">
        <v>590</v>
      </c>
      <c r="BQE268" t="s">
        <v>590</v>
      </c>
      <c r="BQF268" t="s">
        <v>590</v>
      </c>
      <c r="BQG268" t="s">
        <v>590</v>
      </c>
      <c r="BQH268" t="s">
        <v>590</v>
      </c>
      <c r="BQI268" t="s">
        <v>590</v>
      </c>
      <c r="BQJ268" t="s">
        <v>590</v>
      </c>
      <c r="BQK268" t="s">
        <v>590</v>
      </c>
      <c r="BQL268" t="s">
        <v>590</v>
      </c>
      <c r="BQM268" t="s">
        <v>590</v>
      </c>
      <c r="BQN268" t="s">
        <v>590</v>
      </c>
      <c r="BQO268" t="s">
        <v>590</v>
      </c>
      <c r="BQP268" t="s">
        <v>590</v>
      </c>
      <c r="BQQ268" t="s">
        <v>590</v>
      </c>
      <c r="BQR268" t="s">
        <v>590</v>
      </c>
      <c r="BQS268" t="s">
        <v>590</v>
      </c>
      <c r="BQT268" t="s">
        <v>590</v>
      </c>
      <c r="BQU268" t="s">
        <v>590</v>
      </c>
      <c r="BQV268" t="s">
        <v>590</v>
      </c>
      <c r="BQW268" t="s">
        <v>590</v>
      </c>
      <c r="BQX268" t="s">
        <v>590</v>
      </c>
      <c r="BQY268" t="s">
        <v>590</v>
      </c>
      <c r="BQZ268" t="s">
        <v>590</v>
      </c>
      <c r="BRA268" t="s">
        <v>590</v>
      </c>
      <c r="BRB268" t="s">
        <v>590</v>
      </c>
      <c r="BRC268" t="s">
        <v>590</v>
      </c>
      <c r="BRD268" t="s">
        <v>590</v>
      </c>
      <c r="BRE268" t="s">
        <v>590</v>
      </c>
      <c r="BRF268" t="s">
        <v>590</v>
      </c>
      <c r="BRG268" t="s">
        <v>590</v>
      </c>
      <c r="BRH268" t="s">
        <v>590</v>
      </c>
      <c r="BRI268" t="s">
        <v>590</v>
      </c>
      <c r="BRJ268" t="s">
        <v>590</v>
      </c>
      <c r="BRK268" t="s">
        <v>590</v>
      </c>
      <c r="BRL268" t="s">
        <v>590</v>
      </c>
      <c r="BRM268" t="s">
        <v>590</v>
      </c>
      <c r="BRN268" t="s">
        <v>590</v>
      </c>
      <c r="BRO268" t="s">
        <v>590</v>
      </c>
      <c r="BRP268" t="s">
        <v>590</v>
      </c>
      <c r="BRQ268" t="s">
        <v>590</v>
      </c>
      <c r="BRR268" t="s">
        <v>590</v>
      </c>
      <c r="BRS268" t="s">
        <v>590</v>
      </c>
      <c r="BRT268" t="s">
        <v>590</v>
      </c>
      <c r="BRU268" t="s">
        <v>590</v>
      </c>
      <c r="BRV268" t="s">
        <v>590</v>
      </c>
      <c r="BRW268" t="s">
        <v>590</v>
      </c>
      <c r="BRX268" t="s">
        <v>590</v>
      </c>
      <c r="BRY268" t="s">
        <v>590</v>
      </c>
      <c r="BRZ268" t="s">
        <v>590</v>
      </c>
      <c r="BSA268" t="s">
        <v>590</v>
      </c>
      <c r="BSB268" t="s">
        <v>590</v>
      </c>
      <c r="BSC268" t="s">
        <v>590</v>
      </c>
      <c r="BSD268" t="s">
        <v>590</v>
      </c>
      <c r="BSE268" t="s">
        <v>590</v>
      </c>
      <c r="BSF268" t="s">
        <v>590</v>
      </c>
      <c r="BSG268" t="s">
        <v>590</v>
      </c>
      <c r="BSH268" t="s">
        <v>590</v>
      </c>
      <c r="BSI268" t="s">
        <v>590</v>
      </c>
      <c r="BSJ268" t="s">
        <v>590</v>
      </c>
      <c r="BSK268" t="s">
        <v>590</v>
      </c>
      <c r="BSL268" t="s">
        <v>590</v>
      </c>
      <c r="BSM268" t="s">
        <v>590</v>
      </c>
      <c r="BSN268" t="s">
        <v>590</v>
      </c>
      <c r="BSO268" t="s">
        <v>590</v>
      </c>
      <c r="BSP268" t="s">
        <v>590</v>
      </c>
      <c r="BSQ268" t="s">
        <v>590</v>
      </c>
      <c r="BSR268" t="s">
        <v>590</v>
      </c>
      <c r="BSS268" t="s">
        <v>590</v>
      </c>
      <c r="BST268" t="s">
        <v>590</v>
      </c>
      <c r="BSU268" t="s">
        <v>590</v>
      </c>
      <c r="BSV268" t="s">
        <v>590</v>
      </c>
      <c r="BSW268" t="s">
        <v>590</v>
      </c>
      <c r="BSX268" t="s">
        <v>590</v>
      </c>
      <c r="BSY268" t="s">
        <v>590</v>
      </c>
      <c r="BSZ268" t="s">
        <v>590</v>
      </c>
      <c r="BTA268" t="s">
        <v>590</v>
      </c>
      <c r="BTB268" t="s">
        <v>590</v>
      </c>
      <c r="BTC268" t="s">
        <v>590</v>
      </c>
      <c r="BTD268" t="s">
        <v>590</v>
      </c>
      <c r="BTE268" t="s">
        <v>590</v>
      </c>
      <c r="BTF268" t="s">
        <v>590</v>
      </c>
      <c r="BTG268" t="s">
        <v>590</v>
      </c>
      <c r="BTH268" t="s">
        <v>590</v>
      </c>
      <c r="BTI268" t="s">
        <v>590</v>
      </c>
      <c r="BTJ268" t="s">
        <v>590</v>
      </c>
      <c r="BTK268" t="s">
        <v>590</v>
      </c>
      <c r="BTL268" t="s">
        <v>590</v>
      </c>
      <c r="BTM268" t="s">
        <v>590</v>
      </c>
      <c r="BTN268" t="s">
        <v>590</v>
      </c>
      <c r="BTO268" t="s">
        <v>590</v>
      </c>
      <c r="BTP268" t="s">
        <v>590</v>
      </c>
      <c r="BTQ268" t="s">
        <v>590</v>
      </c>
      <c r="BTR268" t="s">
        <v>590</v>
      </c>
      <c r="BTS268" t="s">
        <v>590</v>
      </c>
      <c r="BTT268" t="s">
        <v>590</v>
      </c>
      <c r="BTU268" t="s">
        <v>590</v>
      </c>
      <c r="BTV268" t="s">
        <v>590</v>
      </c>
      <c r="BTW268" t="s">
        <v>590</v>
      </c>
      <c r="BTX268" t="s">
        <v>590</v>
      </c>
      <c r="BTY268" t="s">
        <v>590</v>
      </c>
      <c r="BTZ268" t="s">
        <v>590</v>
      </c>
      <c r="BUA268" t="s">
        <v>590</v>
      </c>
      <c r="BUB268" t="s">
        <v>590</v>
      </c>
      <c r="BUC268" t="s">
        <v>590</v>
      </c>
      <c r="BUD268" t="s">
        <v>590</v>
      </c>
      <c r="BUE268" t="s">
        <v>590</v>
      </c>
      <c r="BUF268" t="s">
        <v>590</v>
      </c>
      <c r="BUG268" t="s">
        <v>590</v>
      </c>
      <c r="BUH268" t="s">
        <v>590</v>
      </c>
      <c r="BUI268" t="s">
        <v>590</v>
      </c>
      <c r="BUJ268" t="s">
        <v>590</v>
      </c>
      <c r="BUK268" t="s">
        <v>590</v>
      </c>
      <c r="BUL268" t="s">
        <v>590</v>
      </c>
      <c r="BUM268" t="s">
        <v>590</v>
      </c>
      <c r="BUN268" t="s">
        <v>590</v>
      </c>
      <c r="BUO268" t="s">
        <v>590</v>
      </c>
      <c r="BUP268" t="s">
        <v>590</v>
      </c>
      <c r="BUQ268" t="s">
        <v>590</v>
      </c>
      <c r="BUR268" t="s">
        <v>590</v>
      </c>
      <c r="BUS268" t="s">
        <v>590</v>
      </c>
      <c r="BUT268" t="s">
        <v>590</v>
      </c>
      <c r="BUU268" t="s">
        <v>590</v>
      </c>
      <c r="BUV268" t="s">
        <v>590</v>
      </c>
      <c r="BUW268" t="s">
        <v>590</v>
      </c>
      <c r="BUX268" t="s">
        <v>590</v>
      </c>
      <c r="BUY268" t="s">
        <v>590</v>
      </c>
      <c r="BUZ268" t="s">
        <v>590</v>
      </c>
      <c r="BVA268" t="s">
        <v>590</v>
      </c>
      <c r="BVB268" t="s">
        <v>590</v>
      </c>
      <c r="BVC268" t="s">
        <v>590</v>
      </c>
      <c r="BVD268" t="s">
        <v>590</v>
      </c>
      <c r="BVE268" t="s">
        <v>590</v>
      </c>
      <c r="BVF268" t="s">
        <v>590</v>
      </c>
      <c r="BVG268" t="s">
        <v>590</v>
      </c>
      <c r="BVH268" t="s">
        <v>590</v>
      </c>
      <c r="BVI268" t="s">
        <v>590</v>
      </c>
      <c r="BVJ268" t="s">
        <v>590</v>
      </c>
      <c r="BVK268" t="s">
        <v>590</v>
      </c>
      <c r="BVL268" t="s">
        <v>590</v>
      </c>
      <c r="BVM268" t="s">
        <v>590</v>
      </c>
      <c r="BVN268" t="s">
        <v>590</v>
      </c>
      <c r="BVO268" t="s">
        <v>590</v>
      </c>
      <c r="BVP268" t="s">
        <v>590</v>
      </c>
      <c r="BVQ268" t="s">
        <v>590</v>
      </c>
      <c r="BVR268" t="s">
        <v>590</v>
      </c>
      <c r="BVS268" t="s">
        <v>590</v>
      </c>
      <c r="BVT268" t="s">
        <v>590</v>
      </c>
      <c r="BVU268" t="s">
        <v>590</v>
      </c>
      <c r="BVV268" t="s">
        <v>590</v>
      </c>
      <c r="BVW268" t="s">
        <v>590</v>
      </c>
      <c r="BVX268" t="s">
        <v>590</v>
      </c>
      <c r="BVY268" t="s">
        <v>590</v>
      </c>
      <c r="BVZ268" t="s">
        <v>590</v>
      </c>
      <c r="BWA268" t="s">
        <v>590</v>
      </c>
      <c r="BWB268" t="s">
        <v>590</v>
      </c>
      <c r="BWC268" t="s">
        <v>590</v>
      </c>
      <c r="BWD268" t="s">
        <v>590</v>
      </c>
      <c r="BWE268" t="s">
        <v>590</v>
      </c>
      <c r="BWF268" t="s">
        <v>590</v>
      </c>
      <c r="BWG268" t="s">
        <v>590</v>
      </c>
      <c r="BWH268" t="s">
        <v>590</v>
      </c>
      <c r="BWI268" t="s">
        <v>590</v>
      </c>
      <c r="BWJ268" t="s">
        <v>590</v>
      </c>
      <c r="BWK268" t="s">
        <v>590</v>
      </c>
      <c r="BWL268" t="s">
        <v>590</v>
      </c>
      <c r="BWM268" t="s">
        <v>590</v>
      </c>
      <c r="BWN268" t="s">
        <v>590</v>
      </c>
      <c r="BWO268" t="s">
        <v>590</v>
      </c>
      <c r="BWP268" t="s">
        <v>590</v>
      </c>
      <c r="BWQ268" t="s">
        <v>590</v>
      </c>
      <c r="BWR268" t="s">
        <v>590</v>
      </c>
      <c r="BWS268" t="s">
        <v>590</v>
      </c>
      <c r="BWT268" t="s">
        <v>590</v>
      </c>
      <c r="BWU268" t="s">
        <v>590</v>
      </c>
      <c r="BWV268" t="s">
        <v>590</v>
      </c>
      <c r="BWW268" t="s">
        <v>590</v>
      </c>
      <c r="BWX268" t="s">
        <v>590</v>
      </c>
      <c r="BWY268" t="s">
        <v>590</v>
      </c>
      <c r="BWZ268" t="s">
        <v>590</v>
      </c>
      <c r="BXA268" t="s">
        <v>590</v>
      </c>
      <c r="BXB268" t="s">
        <v>590</v>
      </c>
      <c r="BXC268" t="s">
        <v>590</v>
      </c>
      <c r="BXD268" t="s">
        <v>590</v>
      </c>
      <c r="BXE268" t="s">
        <v>590</v>
      </c>
      <c r="BXF268" t="s">
        <v>590</v>
      </c>
      <c r="BXG268" t="s">
        <v>590</v>
      </c>
      <c r="BXH268" t="s">
        <v>590</v>
      </c>
      <c r="BXI268" t="s">
        <v>590</v>
      </c>
      <c r="BXJ268" t="s">
        <v>590</v>
      </c>
      <c r="BXK268" t="s">
        <v>590</v>
      </c>
      <c r="BXL268" t="s">
        <v>590</v>
      </c>
      <c r="BXM268" t="s">
        <v>590</v>
      </c>
      <c r="BXN268" t="s">
        <v>590</v>
      </c>
      <c r="BXO268" t="s">
        <v>590</v>
      </c>
      <c r="BXP268" t="s">
        <v>590</v>
      </c>
      <c r="BXQ268" t="s">
        <v>590</v>
      </c>
      <c r="BXR268" t="s">
        <v>590</v>
      </c>
      <c r="BXS268" t="s">
        <v>590</v>
      </c>
      <c r="BXT268" t="s">
        <v>590</v>
      </c>
      <c r="BXU268" t="s">
        <v>590</v>
      </c>
      <c r="BXV268" t="s">
        <v>590</v>
      </c>
      <c r="BXW268" t="s">
        <v>590</v>
      </c>
      <c r="BXX268" t="s">
        <v>590</v>
      </c>
      <c r="BXY268" t="s">
        <v>590</v>
      </c>
      <c r="BXZ268" t="s">
        <v>590</v>
      </c>
      <c r="BYA268" t="s">
        <v>590</v>
      </c>
      <c r="BYB268" t="s">
        <v>590</v>
      </c>
      <c r="BYC268" t="s">
        <v>590</v>
      </c>
      <c r="BYD268" t="s">
        <v>590</v>
      </c>
      <c r="BYE268" t="s">
        <v>590</v>
      </c>
      <c r="BYF268" t="s">
        <v>590</v>
      </c>
      <c r="BYG268" t="s">
        <v>590</v>
      </c>
      <c r="BYH268" t="s">
        <v>590</v>
      </c>
      <c r="BYI268" t="s">
        <v>590</v>
      </c>
      <c r="BYJ268" t="s">
        <v>590</v>
      </c>
      <c r="BYK268" t="s">
        <v>590</v>
      </c>
      <c r="BYL268" t="s">
        <v>590</v>
      </c>
      <c r="BYM268" t="s">
        <v>590</v>
      </c>
      <c r="BYN268" t="s">
        <v>590</v>
      </c>
      <c r="BYO268" t="s">
        <v>590</v>
      </c>
      <c r="BYP268" t="s">
        <v>590</v>
      </c>
      <c r="BYQ268" t="s">
        <v>590</v>
      </c>
      <c r="BYR268" t="s">
        <v>590</v>
      </c>
      <c r="BYS268" t="s">
        <v>590</v>
      </c>
      <c r="BYT268" t="s">
        <v>590</v>
      </c>
      <c r="BYU268" t="s">
        <v>590</v>
      </c>
      <c r="BYV268" t="s">
        <v>590</v>
      </c>
      <c r="BYW268" t="s">
        <v>590</v>
      </c>
      <c r="BYX268" t="s">
        <v>590</v>
      </c>
      <c r="BYY268" t="s">
        <v>590</v>
      </c>
      <c r="BYZ268" t="s">
        <v>590</v>
      </c>
      <c r="BZA268" t="s">
        <v>590</v>
      </c>
      <c r="BZB268" t="s">
        <v>590</v>
      </c>
      <c r="BZC268" t="s">
        <v>590</v>
      </c>
      <c r="BZD268" t="s">
        <v>590</v>
      </c>
      <c r="BZE268" t="s">
        <v>590</v>
      </c>
      <c r="BZF268" t="s">
        <v>590</v>
      </c>
      <c r="BZG268" t="s">
        <v>590</v>
      </c>
      <c r="BZH268" t="s">
        <v>590</v>
      </c>
      <c r="BZI268" t="s">
        <v>590</v>
      </c>
      <c r="BZJ268" t="s">
        <v>590</v>
      </c>
      <c r="BZK268" t="s">
        <v>590</v>
      </c>
      <c r="BZL268" t="s">
        <v>590</v>
      </c>
      <c r="BZM268" t="s">
        <v>590</v>
      </c>
      <c r="BZN268" t="s">
        <v>590</v>
      </c>
      <c r="BZO268" t="s">
        <v>590</v>
      </c>
      <c r="BZP268" t="s">
        <v>590</v>
      </c>
      <c r="BZQ268" t="s">
        <v>590</v>
      </c>
      <c r="BZR268" t="s">
        <v>590</v>
      </c>
      <c r="BZS268" t="s">
        <v>590</v>
      </c>
      <c r="BZT268" t="s">
        <v>590</v>
      </c>
      <c r="BZU268" t="s">
        <v>590</v>
      </c>
      <c r="BZV268" t="s">
        <v>590</v>
      </c>
      <c r="BZW268" t="s">
        <v>590</v>
      </c>
      <c r="BZX268" t="s">
        <v>590</v>
      </c>
      <c r="BZY268" t="s">
        <v>590</v>
      </c>
      <c r="BZZ268" t="s">
        <v>590</v>
      </c>
      <c r="CAA268" t="s">
        <v>590</v>
      </c>
      <c r="CAB268" t="s">
        <v>590</v>
      </c>
      <c r="CAC268" t="s">
        <v>590</v>
      </c>
      <c r="CAD268" t="s">
        <v>590</v>
      </c>
      <c r="CAE268" t="s">
        <v>590</v>
      </c>
      <c r="CAF268" t="s">
        <v>590</v>
      </c>
      <c r="CAG268" t="s">
        <v>590</v>
      </c>
      <c r="CAH268" t="s">
        <v>590</v>
      </c>
      <c r="CAI268" t="s">
        <v>590</v>
      </c>
      <c r="CAJ268" t="s">
        <v>590</v>
      </c>
      <c r="CAK268" t="s">
        <v>590</v>
      </c>
      <c r="CAL268" t="s">
        <v>590</v>
      </c>
      <c r="CAM268" t="s">
        <v>590</v>
      </c>
      <c r="CAN268" t="s">
        <v>590</v>
      </c>
      <c r="CAO268" t="s">
        <v>590</v>
      </c>
      <c r="CAP268" t="s">
        <v>590</v>
      </c>
      <c r="CAQ268" t="s">
        <v>590</v>
      </c>
      <c r="CAR268" t="s">
        <v>590</v>
      </c>
      <c r="CAS268" t="s">
        <v>590</v>
      </c>
      <c r="CAT268" t="s">
        <v>590</v>
      </c>
      <c r="CAU268" t="s">
        <v>590</v>
      </c>
      <c r="CAV268" t="s">
        <v>590</v>
      </c>
      <c r="CAW268" t="s">
        <v>590</v>
      </c>
      <c r="CAX268" t="s">
        <v>590</v>
      </c>
      <c r="CAY268" t="s">
        <v>590</v>
      </c>
      <c r="CAZ268" t="s">
        <v>590</v>
      </c>
      <c r="CBA268" t="s">
        <v>590</v>
      </c>
      <c r="CBB268" t="s">
        <v>590</v>
      </c>
      <c r="CBC268" t="s">
        <v>590</v>
      </c>
      <c r="CBD268" t="s">
        <v>590</v>
      </c>
      <c r="CBE268" t="s">
        <v>590</v>
      </c>
      <c r="CBF268" t="s">
        <v>590</v>
      </c>
      <c r="CBG268" t="s">
        <v>590</v>
      </c>
      <c r="CBH268" t="s">
        <v>590</v>
      </c>
      <c r="CBI268" t="s">
        <v>590</v>
      </c>
      <c r="CBJ268" t="s">
        <v>590</v>
      </c>
      <c r="CBK268" t="s">
        <v>590</v>
      </c>
      <c r="CBL268" t="s">
        <v>590</v>
      </c>
      <c r="CBM268" t="s">
        <v>590</v>
      </c>
      <c r="CBN268" t="s">
        <v>590</v>
      </c>
      <c r="CBO268" t="s">
        <v>590</v>
      </c>
      <c r="CBP268" t="s">
        <v>590</v>
      </c>
      <c r="CBQ268" t="s">
        <v>590</v>
      </c>
      <c r="CBR268" t="s">
        <v>590</v>
      </c>
      <c r="CBS268" t="s">
        <v>590</v>
      </c>
      <c r="CBT268" t="s">
        <v>590</v>
      </c>
      <c r="CBU268" t="s">
        <v>590</v>
      </c>
      <c r="CBV268" t="s">
        <v>590</v>
      </c>
      <c r="CBW268" t="s">
        <v>590</v>
      </c>
      <c r="CBX268" t="s">
        <v>590</v>
      </c>
      <c r="CBY268" t="s">
        <v>590</v>
      </c>
      <c r="CBZ268" t="s">
        <v>590</v>
      </c>
      <c r="CCA268" t="s">
        <v>590</v>
      </c>
      <c r="CCB268" t="s">
        <v>590</v>
      </c>
      <c r="CCC268" t="s">
        <v>590</v>
      </c>
      <c r="CCD268" t="s">
        <v>590</v>
      </c>
      <c r="CCE268" t="s">
        <v>590</v>
      </c>
      <c r="CCF268" t="s">
        <v>590</v>
      </c>
      <c r="CCG268" t="s">
        <v>590</v>
      </c>
      <c r="CCH268" t="s">
        <v>590</v>
      </c>
      <c r="CCI268" t="s">
        <v>590</v>
      </c>
      <c r="CCJ268" t="s">
        <v>590</v>
      </c>
      <c r="CCK268" t="s">
        <v>590</v>
      </c>
      <c r="CCL268" t="s">
        <v>590</v>
      </c>
      <c r="CCM268" t="s">
        <v>590</v>
      </c>
      <c r="CCN268" t="s">
        <v>590</v>
      </c>
      <c r="CCO268" t="s">
        <v>590</v>
      </c>
      <c r="CCP268" t="s">
        <v>590</v>
      </c>
      <c r="CCQ268" t="s">
        <v>590</v>
      </c>
      <c r="CCR268" t="s">
        <v>590</v>
      </c>
      <c r="CCS268" t="s">
        <v>590</v>
      </c>
      <c r="CCT268" t="s">
        <v>590</v>
      </c>
      <c r="CCU268" t="s">
        <v>590</v>
      </c>
      <c r="CCV268" t="s">
        <v>590</v>
      </c>
      <c r="CCW268" t="s">
        <v>590</v>
      </c>
      <c r="CCX268" t="s">
        <v>590</v>
      </c>
      <c r="CCY268" t="s">
        <v>590</v>
      </c>
      <c r="CCZ268" t="s">
        <v>590</v>
      </c>
      <c r="CDA268" t="s">
        <v>590</v>
      </c>
      <c r="CDB268" t="s">
        <v>590</v>
      </c>
      <c r="CDC268" t="s">
        <v>590</v>
      </c>
      <c r="CDD268" t="s">
        <v>590</v>
      </c>
      <c r="CDE268" t="s">
        <v>590</v>
      </c>
      <c r="CDF268" t="s">
        <v>590</v>
      </c>
      <c r="CDG268" t="s">
        <v>590</v>
      </c>
      <c r="CDH268" t="s">
        <v>590</v>
      </c>
      <c r="CDI268" t="s">
        <v>590</v>
      </c>
      <c r="CDJ268" t="s">
        <v>590</v>
      </c>
      <c r="CDK268" t="s">
        <v>590</v>
      </c>
      <c r="CDL268" t="s">
        <v>590</v>
      </c>
      <c r="CDM268" t="s">
        <v>590</v>
      </c>
      <c r="CDN268" t="s">
        <v>590</v>
      </c>
      <c r="CDO268" t="s">
        <v>590</v>
      </c>
      <c r="CDP268" t="s">
        <v>590</v>
      </c>
      <c r="CDQ268" t="s">
        <v>590</v>
      </c>
      <c r="CDR268" t="s">
        <v>590</v>
      </c>
      <c r="CDS268" t="s">
        <v>590</v>
      </c>
      <c r="CDT268" t="s">
        <v>590</v>
      </c>
      <c r="CDU268" t="s">
        <v>590</v>
      </c>
      <c r="CDV268" t="s">
        <v>590</v>
      </c>
      <c r="CDW268" t="s">
        <v>590</v>
      </c>
      <c r="CDX268" t="s">
        <v>590</v>
      </c>
      <c r="CDY268" t="s">
        <v>590</v>
      </c>
      <c r="CDZ268" t="s">
        <v>590</v>
      </c>
      <c r="CEA268" t="s">
        <v>590</v>
      </c>
      <c r="CEB268" t="s">
        <v>590</v>
      </c>
      <c r="CEC268" t="s">
        <v>590</v>
      </c>
      <c r="CED268" t="s">
        <v>590</v>
      </c>
      <c r="CEE268" t="s">
        <v>590</v>
      </c>
      <c r="CEF268" t="s">
        <v>590</v>
      </c>
      <c r="CEG268" t="s">
        <v>590</v>
      </c>
      <c r="CEH268" t="s">
        <v>590</v>
      </c>
      <c r="CEI268" t="s">
        <v>590</v>
      </c>
      <c r="CEJ268" t="s">
        <v>590</v>
      </c>
      <c r="CEK268" t="s">
        <v>590</v>
      </c>
      <c r="CEL268" t="s">
        <v>590</v>
      </c>
      <c r="CEM268" t="s">
        <v>590</v>
      </c>
      <c r="CEN268" t="s">
        <v>590</v>
      </c>
      <c r="CEO268" t="s">
        <v>590</v>
      </c>
      <c r="CEP268" t="s">
        <v>590</v>
      </c>
      <c r="CEQ268" t="s">
        <v>590</v>
      </c>
      <c r="CER268" t="s">
        <v>590</v>
      </c>
      <c r="CES268" t="s">
        <v>590</v>
      </c>
      <c r="CET268" t="s">
        <v>590</v>
      </c>
      <c r="CEU268" t="s">
        <v>590</v>
      </c>
      <c r="CEV268" t="s">
        <v>590</v>
      </c>
      <c r="CEW268" t="s">
        <v>590</v>
      </c>
      <c r="CEX268" t="s">
        <v>590</v>
      </c>
      <c r="CEY268" t="s">
        <v>590</v>
      </c>
      <c r="CEZ268" t="s">
        <v>590</v>
      </c>
      <c r="CFA268" t="s">
        <v>590</v>
      </c>
      <c r="CFB268" t="s">
        <v>590</v>
      </c>
      <c r="CFC268" t="s">
        <v>590</v>
      </c>
      <c r="CFD268" t="s">
        <v>590</v>
      </c>
      <c r="CFE268" t="s">
        <v>590</v>
      </c>
      <c r="CFF268" t="s">
        <v>590</v>
      </c>
      <c r="CFG268" t="s">
        <v>590</v>
      </c>
      <c r="CFH268" t="s">
        <v>590</v>
      </c>
      <c r="CFI268" t="s">
        <v>590</v>
      </c>
      <c r="CFJ268" t="s">
        <v>590</v>
      </c>
      <c r="CFK268" t="s">
        <v>590</v>
      </c>
      <c r="CFL268" t="s">
        <v>590</v>
      </c>
      <c r="CFM268" t="s">
        <v>590</v>
      </c>
      <c r="CFN268" t="s">
        <v>590</v>
      </c>
      <c r="CFO268" t="s">
        <v>590</v>
      </c>
      <c r="CFP268" t="s">
        <v>590</v>
      </c>
      <c r="CFQ268" t="s">
        <v>590</v>
      </c>
      <c r="CFR268" t="s">
        <v>590</v>
      </c>
      <c r="CFS268" t="s">
        <v>590</v>
      </c>
      <c r="CFT268" t="s">
        <v>590</v>
      </c>
      <c r="CFU268" t="s">
        <v>590</v>
      </c>
      <c r="CFV268" t="s">
        <v>590</v>
      </c>
      <c r="CFW268" t="s">
        <v>590</v>
      </c>
      <c r="CFX268" t="s">
        <v>590</v>
      </c>
      <c r="CFY268" t="s">
        <v>590</v>
      </c>
      <c r="CFZ268" t="s">
        <v>590</v>
      </c>
      <c r="CGA268" t="s">
        <v>590</v>
      </c>
      <c r="CGB268" t="s">
        <v>590</v>
      </c>
      <c r="CGC268" t="s">
        <v>590</v>
      </c>
      <c r="CGD268" t="s">
        <v>590</v>
      </c>
      <c r="CGE268" t="s">
        <v>590</v>
      </c>
      <c r="CGF268" t="s">
        <v>590</v>
      </c>
      <c r="CGG268" t="s">
        <v>590</v>
      </c>
      <c r="CGH268" t="s">
        <v>590</v>
      </c>
      <c r="CGI268" t="s">
        <v>590</v>
      </c>
      <c r="CGJ268" t="s">
        <v>590</v>
      </c>
      <c r="CGK268" t="s">
        <v>590</v>
      </c>
      <c r="CGL268" t="s">
        <v>590</v>
      </c>
      <c r="CGM268" t="s">
        <v>590</v>
      </c>
      <c r="CGN268" t="s">
        <v>590</v>
      </c>
      <c r="CGO268" t="s">
        <v>590</v>
      </c>
      <c r="CGP268" t="s">
        <v>590</v>
      </c>
      <c r="CGQ268" t="s">
        <v>590</v>
      </c>
      <c r="CGR268" t="s">
        <v>590</v>
      </c>
      <c r="CGS268" t="s">
        <v>590</v>
      </c>
      <c r="CGT268" t="s">
        <v>590</v>
      </c>
      <c r="CGU268" t="s">
        <v>590</v>
      </c>
      <c r="CGV268" t="s">
        <v>590</v>
      </c>
      <c r="CGW268" t="s">
        <v>590</v>
      </c>
      <c r="CGX268" t="s">
        <v>590</v>
      </c>
      <c r="CGY268" t="s">
        <v>590</v>
      </c>
      <c r="CGZ268" t="s">
        <v>590</v>
      </c>
      <c r="CHA268" t="s">
        <v>590</v>
      </c>
      <c r="CHB268" t="s">
        <v>590</v>
      </c>
      <c r="CHC268" t="s">
        <v>590</v>
      </c>
      <c r="CHD268" t="s">
        <v>590</v>
      </c>
      <c r="CHE268" t="s">
        <v>590</v>
      </c>
      <c r="CHF268" t="s">
        <v>590</v>
      </c>
      <c r="CHG268" t="s">
        <v>590</v>
      </c>
      <c r="CHH268" t="s">
        <v>590</v>
      </c>
      <c r="CHI268" t="s">
        <v>590</v>
      </c>
      <c r="CHJ268" t="s">
        <v>590</v>
      </c>
      <c r="CHK268" t="s">
        <v>590</v>
      </c>
      <c r="CHL268" t="s">
        <v>590</v>
      </c>
      <c r="CHM268" t="s">
        <v>590</v>
      </c>
      <c r="CHN268" t="s">
        <v>590</v>
      </c>
      <c r="CHO268" t="s">
        <v>590</v>
      </c>
      <c r="CHP268" t="s">
        <v>590</v>
      </c>
      <c r="CHQ268" t="s">
        <v>590</v>
      </c>
      <c r="CHR268" t="s">
        <v>590</v>
      </c>
      <c r="CHS268" t="s">
        <v>590</v>
      </c>
      <c r="CHT268" t="s">
        <v>590</v>
      </c>
      <c r="CHU268" t="s">
        <v>590</v>
      </c>
      <c r="CHV268" t="s">
        <v>590</v>
      </c>
      <c r="CHW268" t="s">
        <v>590</v>
      </c>
      <c r="CHX268" t="s">
        <v>590</v>
      </c>
      <c r="CHY268" t="s">
        <v>590</v>
      </c>
      <c r="CHZ268" t="s">
        <v>590</v>
      </c>
      <c r="CIA268" t="s">
        <v>590</v>
      </c>
      <c r="CIB268" t="s">
        <v>590</v>
      </c>
      <c r="CIC268" t="s">
        <v>590</v>
      </c>
      <c r="CID268" t="s">
        <v>590</v>
      </c>
      <c r="CIE268" t="s">
        <v>590</v>
      </c>
      <c r="CIF268" t="s">
        <v>590</v>
      </c>
      <c r="CIG268" t="s">
        <v>590</v>
      </c>
      <c r="CIH268" t="s">
        <v>590</v>
      </c>
      <c r="CII268" t="s">
        <v>590</v>
      </c>
      <c r="CIJ268" t="s">
        <v>590</v>
      </c>
      <c r="CIK268" t="s">
        <v>590</v>
      </c>
      <c r="CIL268" t="s">
        <v>590</v>
      </c>
      <c r="CIM268" t="s">
        <v>590</v>
      </c>
      <c r="CIN268" t="s">
        <v>590</v>
      </c>
      <c r="CIO268" t="s">
        <v>590</v>
      </c>
      <c r="CIP268" t="s">
        <v>590</v>
      </c>
      <c r="CIQ268" t="s">
        <v>590</v>
      </c>
      <c r="CIR268" t="s">
        <v>590</v>
      </c>
      <c r="CIS268" t="s">
        <v>590</v>
      </c>
      <c r="CIT268" t="s">
        <v>590</v>
      </c>
      <c r="CIU268" t="s">
        <v>590</v>
      </c>
      <c r="CIV268" t="s">
        <v>590</v>
      </c>
      <c r="CIW268" t="s">
        <v>590</v>
      </c>
      <c r="CIX268" t="s">
        <v>590</v>
      </c>
      <c r="CIY268" t="s">
        <v>590</v>
      </c>
      <c r="CIZ268" t="s">
        <v>590</v>
      </c>
      <c r="CJA268" t="s">
        <v>590</v>
      </c>
      <c r="CJB268" t="s">
        <v>590</v>
      </c>
      <c r="CJC268" t="s">
        <v>590</v>
      </c>
      <c r="CJD268" t="s">
        <v>590</v>
      </c>
      <c r="CJE268" t="s">
        <v>590</v>
      </c>
      <c r="CJF268" t="s">
        <v>590</v>
      </c>
      <c r="CJG268" t="s">
        <v>590</v>
      </c>
      <c r="CJH268" t="s">
        <v>590</v>
      </c>
      <c r="CJI268" t="s">
        <v>590</v>
      </c>
      <c r="CJJ268" t="s">
        <v>590</v>
      </c>
      <c r="CJK268" t="s">
        <v>590</v>
      </c>
      <c r="CJL268" t="s">
        <v>590</v>
      </c>
      <c r="CJM268" t="s">
        <v>590</v>
      </c>
      <c r="CJN268" t="s">
        <v>590</v>
      </c>
      <c r="CJO268" t="s">
        <v>590</v>
      </c>
      <c r="CJP268" t="s">
        <v>590</v>
      </c>
      <c r="CJQ268" t="s">
        <v>590</v>
      </c>
      <c r="CJR268" t="s">
        <v>590</v>
      </c>
      <c r="CJS268" t="s">
        <v>590</v>
      </c>
      <c r="CJT268" t="s">
        <v>590</v>
      </c>
      <c r="CJU268" t="s">
        <v>590</v>
      </c>
      <c r="CJV268" t="s">
        <v>590</v>
      </c>
      <c r="CJW268" t="s">
        <v>590</v>
      </c>
      <c r="CJX268" t="s">
        <v>590</v>
      </c>
      <c r="CJY268" t="s">
        <v>590</v>
      </c>
      <c r="CJZ268" t="s">
        <v>590</v>
      </c>
      <c r="CKA268" t="s">
        <v>590</v>
      </c>
      <c r="CKB268" t="s">
        <v>590</v>
      </c>
      <c r="CKC268" t="s">
        <v>590</v>
      </c>
      <c r="CKD268" t="s">
        <v>590</v>
      </c>
      <c r="CKE268" t="s">
        <v>590</v>
      </c>
      <c r="CKF268" t="s">
        <v>590</v>
      </c>
      <c r="CKG268" t="s">
        <v>590</v>
      </c>
      <c r="CKH268" t="s">
        <v>590</v>
      </c>
      <c r="CKI268" t="s">
        <v>590</v>
      </c>
      <c r="CKJ268" t="s">
        <v>590</v>
      </c>
      <c r="CKK268" t="s">
        <v>590</v>
      </c>
      <c r="CKL268" t="s">
        <v>590</v>
      </c>
      <c r="CKM268" t="s">
        <v>590</v>
      </c>
      <c r="CKN268" t="s">
        <v>590</v>
      </c>
      <c r="CKO268" t="s">
        <v>590</v>
      </c>
      <c r="CKP268" t="s">
        <v>590</v>
      </c>
      <c r="CKQ268" t="s">
        <v>590</v>
      </c>
      <c r="CKR268" t="s">
        <v>590</v>
      </c>
      <c r="CKS268" t="s">
        <v>590</v>
      </c>
      <c r="CKT268" t="s">
        <v>590</v>
      </c>
      <c r="CKU268" t="s">
        <v>590</v>
      </c>
      <c r="CKV268" t="s">
        <v>590</v>
      </c>
      <c r="CKW268" t="s">
        <v>590</v>
      </c>
      <c r="CKX268" t="s">
        <v>590</v>
      </c>
      <c r="CKY268" t="s">
        <v>590</v>
      </c>
      <c r="CKZ268" t="s">
        <v>590</v>
      </c>
      <c r="CLA268" t="s">
        <v>590</v>
      </c>
      <c r="CLB268" t="s">
        <v>590</v>
      </c>
      <c r="CLC268" t="s">
        <v>590</v>
      </c>
      <c r="CLD268" t="s">
        <v>590</v>
      </c>
      <c r="CLE268" t="s">
        <v>590</v>
      </c>
      <c r="CLF268" t="s">
        <v>590</v>
      </c>
      <c r="CLG268" t="s">
        <v>590</v>
      </c>
      <c r="CLH268" t="s">
        <v>590</v>
      </c>
      <c r="CLI268" t="s">
        <v>590</v>
      </c>
      <c r="CLJ268" t="s">
        <v>590</v>
      </c>
      <c r="CLK268" t="s">
        <v>590</v>
      </c>
      <c r="CLL268" t="s">
        <v>590</v>
      </c>
      <c r="CLM268" t="s">
        <v>590</v>
      </c>
      <c r="CLN268" t="s">
        <v>590</v>
      </c>
      <c r="CLO268" t="s">
        <v>590</v>
      </c>
      <c r="CLP268" t="s">
        <v>590</v>
      </c>
      <c r="CLQ268" t="s">
        <v>590</v>
      </c>
      <c r="CLR268" t="s">
        <v>590</v>
      </c>
      <c r="CLS268" t="s">
        <v>590</v>
      </c>
      <c r="CLT268" t="s">
        <v>590</v>
      </c>
      <c r="CLU268" t="s">
        <v>590</v>
      </c>
      <c r="CLV268" t="s">
        <v>590</v>
      </c>
      <c r="CLW268" t="s">
        <v>590</v>
      </c>
      <c r="CLX268" t="s">
        <v>590</v>
      </c>
      <c r="CLY268" t="s">
        <v>590</v>
      </c>
      <c r="CLZ268" t="s">
        <v>590</v>
      </c>
      <c r="CMA268" t="s">
        <v>590</v>
      </c>
      <c r="CMB268" t="s">
        <v>590</v>
      </c>
      <c r="CMC268" t="s">
        <v>590</v>
      </c>
      <c r="CMD268" t="s">
        <v>590</v>
      </c>
      <c r="CME268" t="s">
        <v>590</v>
      </c>
      <c r="CMF268" t="s">
        <v>590</v>
      </c>
      <c r="CMG268" t="s">
        <v>590</v>
      </c>
      <c r="CMH268" t="s">
        <v>590</v>
      </c>
      <c r="CMI268" t="s">
        <v>590</v>
      </c>
      <c r="CMJ268" t="s">
        <v>590</v>
      </c>
      <c r="CMK268" t="s">
        <v>590</v>
      </c>
      <c r="CML268" t="s">
        <v>590</v>
      </c>
      <c r="CMM268" t="s">
        <v>590</v>
      </c>
      <c r="CMN268" t="s">
        <v>590</v>
      </c>
      <c r="CMO268" t="s">
        <v>590</v>
      </c>
      <c r="CMP268" t="s">
        <v>590</v>
      </c>
      <c r="CMQ268" t="s">
        <v>590</v>
      </c>
      <c r="CMR268" t="s">
        <v>590</v>
      </c>
      <c r="CMS268" t="s">
        <v>590</v>
      </c>
      <c r="CMT268" t="s">
        <v>590</v>
      </c>
      <c r="CMU268" t="s">
        <v>590</v>
      </c>
      <c r="CMV268" t="s">
        <v>590</v>
      </c>
      <c r="CMW268" t="s">
        <v>590</v>
      </c>
      <c r="CMX268" t="s">
        <v>590</v>
      </c>
      <c r="CMY268" t="s">
        <v>590</v>
      </c>
      <c r="CMZ268" t="s">
        <v>590</v>
      </c>
      <c r="CNA268" t="s">
        <v>590</v>
      </c>
      <c r="CNB268" t="s">
        <v>590</v>
      </c>
      <c r="CNC268" t="s">
        <v>590</v>
      </c>
      <c r="CND268" t="s">
        <v>590</v>
      </c>
      <c r="CNE268" t="s">
        <v>590</v>
      </c>
      <c r="CNF268" t="s">
        <v>590</v>
      </c>
      <c r="CNG268" t="s">
        <v>590</v>
      </c>
      <c r="CNH268" t="s">
        <v>590</v>
      </c>
      <c r="CNI268" t="s">
        <v>590</v>
      </c>
      <c r="CNJ268" t="s">
        <v>590</v>
      </c>
      <c r="CNK268" t="s">
        <v>590</v>
      </c>
      <c r="CNL268" t="s">
        <v>590</v>
      </c>
      <c r="CNM268" t="s">
        <v>590</v>
      </c>
      <c r="CNN268" t="s">
        <v>590</v>
      </c>
      <c r="CNO268" t="s">
        <v>590</v>
      </c>
      <c r="CNP268" t="s">
        <v>590</v>
      </c>
      <c r="CNQ268" t="s">
        <v>590</v>
      </c>
      <c r="CNR268" t="s">
        <v>590</v>
      </c>
      <c r="CNS268" t="s">
        <v>590</v>
      </c>
      <c r="CNT268" t="s">
        <v>590</v>
      </c>
      <c r="CNU268" t="s">
        <v>590</v>
      </c>
      <c r="CNV268" t="s">
        <v>590</v>
      </c>
      <c r="CNW268" t="s">
        <v>590</v>
      </c>
      <c r="CNX268" t="s">
        <v>590</v>
      </c>
      <c r="CNY268" t="s">
        <v>590</v>
      </c>
      <c r="CNZ268" t="s">
        <v>590</v>
      </c>
      <c r="COA268" t="s">
        <v>590</v>
      </c>
      <c r="COB268" t="s">
        <v>590</v>
      </c>
      <c r="COC268" t="s">
        <v>590</v>
      </c>
      <c r="COD268" t="s">
        <v>590</v>
      </c>
      <c r="COE268" t="s">
        <v>590</v>
      </c>
      <c r="COF268" t="s">
        <v>590</v>
      </c>
      <c r="COG268" t="s">
        <v>590</v>
      </c>
      <c r="COH268" t="s">
        <v>590</v>
      </c>
      <c r="COI268" t="s">
        <v>590</v>
      </c>
      <c r="COJ268" t="s">
        <v>590</v>
      </c>
      <c r="COK268" t="s">
        <v>590</v>
      </c>
      <c r="COL268" t="s">
        <v>590</v>
      </c>
      <c r="COM268" t="s">
        <v>590</v>
      </c>
      <c r="CON268" t="s">
        <v>590</v>
      </c>
      <c r="COO268" t="s">
        <v>590</v>
      </c>
      <c r="COP268" t="s">
        <v>590</v>
      </c>
      <c r="COQ268" t="s">
        <v>590</v>
      </c>
      <c r="COR268" t="s">
        <v>590</v>
      </c>
      <c r="COS268" t="s">
        <v>590</v>
      </c>
      <c r="COT268" t="s">
        <v>590</v>
      </c>
      <c r="COU268" t="s">
        <v>590</v>
      </c>
      <c r="COV268" t="s">
        <v>590</v>
      </c>
      <c r="COW268" t="s">
        <v>590</v>
      </c>
      <c r="COX268" t="s">
        <v>590</v>
      </c>
      <c r="COY268" t="s">
        <v>590</v>
      </c>
      <c r="COZ268" t="s">
        <v>590</v>
      </c>
      <c r="CPA268" t="s">
        <v>590</v>
      </c>
      <c r="CPB268" t="s">
        <v>590</v>
      </c>
      <c r="CPC268" t="s">
        <v>590</v>
      </c>
      <c r="CPD268" t="s">
        <v>590</v>
      </c>
      <c r="CPE268" t="s">
        <v>590</v>
      </c>
      <c r="CPF268" t="s">
        <v>590</v>
      </c>
      <c r="CPG268" t="s">
        <v>590</v>
      </c>
      <c r="CPH268" t="s">
        <v>590</v>
      </c>
      <c r="CPI268" t="s">
        <v>590</v>
      </c>
      <c r="CPJ268" t="s">
        <v>590</v>
      </c>
      <c r="CPK268" t="s">
        <v>590</v>
      </c>
      <c r="CPL268" t="s">
        <v>590</v>
      </c>
      <c r="CPM268" t="s">
        <v>590</v>
      </c>
      <c r="CPN268" t="s">
        <v>590</v>
      </c>
      <c r="CPO268" t="s">
        <v>590</v>
      </c>
      <c r="CPP268" t="s">
        <v>590</v>
      </c>
      <c r="CPQ268" t="s">
        <v>590</v>
      </c>
      <c r="CPR268" t="s">
        <v>590</v>
      </c>
      <c r="CPS268" t="s">
        <v>590</v>
      </c>
      <c r="CPT268" t="s">
        <v>590</v>
      </c>
      <c r="CPU268" t="s">
        <v>590</v>
      </c>
      <c r="CPV268" t="s">
        <v>590</v>
      </c>
      <c r="CPW268" t="s">
        <v>590</v>
      </c>
      <c r="CPX268" t="s">
        <v>590</v>
      </c>
      <c r="CPY268" t="s">
        <v>590</v>
      </c>
      <c r="CPZ268" t="s">
        <v>590</v>
      </c>
      <c r="CQA268" t="s">
        <v>590</v>
      </c>
      <c r="CQB268" t="s">
        <v>590</v>
      </c>
      <c r="CQC268" t="s">
        <v>590</v>
      </c>
      <c r="CQD268" t="s">
        <v>590</v>
      </c>
      <c r="CQE268" t="s">
        <v>590</v>
      </c>
      <c r="CQF268" t="s">
        <v>590</v>
      </c>
      <c r="CQG268" t="s">
        <v>590</v>
      </c>
      <c r="CQH268" t="s">
        <v>590</v>
      </c>
      <c r="CQI268" t="s">
        <v>590</v>
      </c>
      <c r="CQJ268" t="s">
        <v>590</v>
      </c>
      <c r="CQK268" t="s">
        <v>590</v>
      </c>
      <c r="CQL268" t="s">
        <v>590</v>
      </c>
      <c r="CQM268" t="s">
        <v>590</v>
      </c>
      <c r="CQN268" t="s">
        <v>590</v>
      </c>
      <c r="CQO268" t="s">
        <v>590</v>
      </c>
      <c r="CQP268" t="s">
        <v>590</v>
      </c>
      <c r="CQQ268" t="s">
        <v>590</v>
      </c>
      <c r="CQR268" t="s">
        <v>590</v>
      </c>
      <c r="CQS268" t="s">
        <v>590</v>
      </c>
      <c r="CQT268" t="s">
        <v>590</v>
      </c>
      <c r="CQU268" t="s">
        <v>590</v>
      </c>
      <c r="CQV268" t="s">
        <v>590</v>
      </c>
      <c r="CQW268" t="s">
        <v>590</v>
      </c>
      <c r="CQX268" t="s">
        <v>590</v>
      </c>
      <c r="CQY268" t="s">
        <v>590</v>
      </c>
      <c r="CQZ268" t="s">
        <v>590</v>
      </c>
      <c r="CRA268" t="s">
        <v>590</v>
      </c>
      <c r="CRB268" t="s">
        <v>590</v>
      </c>
      <c r="CRC268" t="s">
        <v>590</v>
      </c>
      <c r="CRD268" t="s">
        <v>590</v>
      </c>
      <c r="CRE268" t="s">
        <v>590</v>
      </c>
      <c r="CRF268" t="s">
        <v>590</v>
      </c>
      <c r="CRG268" t="s">
        <v>590</v>
      </c>
      <c r="CRH268" t="s">
        <v>590</v>
      </c>
      <c r="CRI268" t="s">
        <v>590</v>
      </c>
      <c r="CRJ268" t="s">
        <v>590</v>
      </c>
      <c r="CRK268" t="s">
        <v>590</v>
      </c>
      <c r="CRL268" t="s">
        <v>590</v>
      </c>
      <c r="CRM268" t="s">
        <v>590</v>
      </c>
      <c r="CRN268" t="s">
        <v>590</v>
      </c>
      <c r="CRO268" t="s">
        <v>590</v>
      </c>
      <c r="CRP268" t="s">
        <v>590</v>
      </c>
      <c r="CRQ268" t="s">
        <v>590</v>
      </c>
      <c r="CRR268" t="s">
        <v>590</v>
      </c>
      <c r="CRS268" t="s">
        <v>590</v>
      </c>
      <c r="CRT268" t="s">
        <v>590</v>
      </c>
      <c r="CRU268" t="s">
        <v>590</v>
      </c>
      <c r="CRV268" t="s">
        <v>590</v>
      </c>
      <c r="CRW268" t="s">
        <v>590</v>
      </c>
      <c r="CRX268" t="s">
        <v>590</v>
      </c>
      <c r="CRY268" t="s">
        <v>590</v>
      </c>
      <c r="CRZ268" t="s">
        <v>590</v>
      </c>
      <c r="CSA268" t="s">
        <v>590</v>
      </c>
      <c r="CSB268" t="s">
        <v>590</v>
      </c>
      <c r="CSC268" t="s">
        <v>590</v>
      </c>
      <c r="CSD268" t="s">
        <v>590</v>
      </c>
      <c r="CSE268" t="s">
        <v>590</v>
      </c>
      <c r="CSF268" t="s">
        <v>590</v>
      </c>
      <c r="CSG268" t="s">
        <v>590</v>
      </c>
      <c r="CSH268" t="s">
        <v>590</v>
      </c>
      <c r="CSI268" t="s">
        <v>590</v>
      </c>
      <c r="CSJ268" t="s">
        <v>590</v>
      </c>
      <c r="CSK268" t="s">
        <v>590</v>
      </c>
      <c r="CSL268" t="s">
        <v>590</v>
      </c>
      <c r="CSM268" t="s">
        <v>590</v>
      </c>
      <c r="CSN268" t="s">
        <v>590</v>
      </c>
      <c r="CSO268" t="s">
        <v>590</v>
      </c>
      <c r="CSP268" t="s">
        <v>590</v>
      </c>
      <c r="CSQ268" t="s">
        <v>590</v>
      </c>
      <c r="CSR268" t="s">
        <v>590</v>
      </c>
      <c r="CSS268" t="s">
        <v>590</v>
      </c>
      <c r="CST268" t="s">
        <v>590</v>
      </c>
      <c r="CSU268" t="s">
        <v>590</v>
      </c>
      <c r="CSV268" t="s">
        <v>590</v>
      </c>
      <c r="CSW268" t="s">
        <v>590</v>
      </c>
      <c r="CSX268" t="s">
        <v>590</v>
      </c>
      <c r="CSY268" t="s">
        <v>590</v>
      </c>
      <c r="CSZ268" t="s">
        <v>590</v>
      </c>
      <c r="CTA268" t="s">
        <v>590</v>
      </c>
      <c r="CTB268" t="s">
        <v>590</v>
      </c>
      <c r="CTC268" t="s">
        <v>590</v>
      </c>
      <c r="CTD268" t="s">
        <v>590</v>
      </c>
      <c r="CTE268" t="s">
        <v>590</v>
      </c>
      <c r="CTF268" t="s">
        <v>590</v>
      </c>
      <c r="CTG268" t="s">
        <v>590</v>
      </c>
      <c r="CTH268" t="s">
        <v>590</v>
      </c>
      <c r="CTI268" t="s">
        <v>590</v>
      </c>
      <c r="CTJ268" t="s">
        <v>590</v>
      </c>
      <c r="CTK268" t="s">
        <v>590</v>
      </c>
      <c r="CTL268" t="s">
        <v>590</v>
      </c>
      <c r="CTM268" t="s">
        <v>590</v>
      </c>
      <c r="CTN268" t="s">
        <v>590</v>
      </c>
      <c r="CTO268" t="s">
        <v>590</v>
      </c>
      <c r="CTP268" t="s">
        <v>590</v>
      </c>
      <c r="CTQ268" t="s">
        <v>590</v>
      </c>
      <c r="CTR268" t="s">
        <v>590</v>
      </c>
      <c r="CTS268" t="s">
        <v>590</v>
      </c>
      <c r="CTT268" t="s">
        <v>590</v>
      </c>
      <c r="CTU268" t="s">
        <v>590</v>
      </c>
      <c r="CTV268" t="s">
        <v>590</v>
      </c>
      <c r="CTW268" t="s">
        <v>590</v>
      </c>
      <c r="CTX268" t="s">
        <v>590</v>
      </c>
      <c r="CTY268" t="s">
        <v>590</v>
      </c>
      <c r="CTZ268" t="s">
        <v>590</v>
      </c>
      <c r="CUA268" t="s">
        <v>590</v>
      </c>
      <c r="CUB268" t="s">
        <v>590</v>
      </c>
      <c r="CUC268" t="s">
        <v>590</v>
      </c>
      <c r="CUD268" t="s">
        <v>590</v>
      </c>
      <c r="CUE268" t="s">
        <v>590</v>
      </c>
      <c r="CUF268" t="s">
        <v>590</v>
      </c>
      <c r="CUG268" t="s">
        <v>590</v>
      </c>
      <c r="CUH268" t="s">
        <v>590</v>
      </c>
      <c r="CUI268" t="s">
        <v>590</v>
      </c>
      <c r="CUJ268" t="s">
        <v>590</v>
      </c>
      <c r="CUK268" t="s">
        <v>590</v>
      </c>
      <c r="CUL268" t="s">
        <v>590</v>
      </c>
      <c r="CUM268" t="s">
        <v>590</v>
      </c>
      <c r="CUN268" t="s">
        <v>590</v>
      </c>
      <c r="CUO268" t="s">
        <v>590</v>
      </c>
      <c r="CUP268" t="s">
        <v>590</v>
      </c>
      <c r="CUQ268" t="s">
        <v>590</v>
      </c>
      <c r="CUR268" t="s">
        <v>590</v>
      </c>
      <c r="CUS268" t="s">
        <v>590</v>
      </c>
      <c r="CUT268" t="s">
        <v>590</v>
      </c>
      <c r="CUU268" t="s">
        <v>590</v>
      </c>
      <c r="CUV268" t="s">
        <v>590</v>
      </c>
      <c r="CUW268" t="s">
        <v>590</v>
      </c>
      <c r="CUX268" t="s">
        <v>590</v>
      </c>
      <c r="CUY268" t="s">
        <v>590</v>
      </c>
      <c r="CUZ268" t="s">
        <v>590</v>
      </c>
      <c r="CVA268" t="s">
        <v>590</v>
      </c>
      <c r="CVB268" t="s">
        <v>590</v>
      </c>
      <c r="CVC268" t="s">
        <v>590</v>
      </c>
      <c r="CVD268" t="s">
        <v>590</v>
      </c>
      <c r="CVE268" t="s">
        <v>590</v>
      </c>
      <c r="CVF268" t="s">
        <v>590</v>
      </c>
      <c r="CVG268" t="s">
        <v>590</v>
      </c>
      <c r="CVH268" t="s">
        <v>590</v>
      </c>
      <c r="CVI268" t="s">
        <v>590</v>
      </c>
      <c r="CVJ268" t="s">
        <v>590</v>
      </c>
      <c r="CVK268" t="s">
        <v>590</v>
      </c>
      <c r="CVL268" t="s">
        <v>590</v>
      </c>
      <c r="CVM268" t="s">
        <v>590</v>
      </c>
      <c r="CVN268" t="s">
        <v>590</v>
      </c>
      <c r="CVO268" t="s">
        <v>590</v>
      </c>
      <c r="CVP268" t="s">
        <v>590</v>
      </c>
      <c r="CVQ268" t="s">
        <v>590</v>
      </c>
      <c r="CVR268" t="s">
        <v>590</v>
      </c>
      <c r="CVS268" t="s">
        <v>590</v>
      </c>
      <c r="CVT268" t="s">
        <v>590</v>
      </c>
      <c r="CVU268" t="s">
        <v>590</v>
      </c>
      <c r="CVV268" t="s">
        <v>590</v>
      </c>
      <c r="CVW268" t="s">
        <v>590</v>
      </c>
      <c r="CVX268" t="s">
        <v>590</v>
      </c>
      <c r="CVY268" t="s">
        <v>590</v>
      </c>
      <c r="CVZ268" t="s">
        <v>590</v>
      </c>
      <c r="CWA268" t="s">
        <v>590</v>
      </c>
      <c r="CWB268" t="s">
        <v>590</v>
      </c>
      <c r="CWC268" t="s">
        <v>590</v>
      </c>
      <c r="CWD268" t="s">
        <v>590</v>
      </c>
      <c r="CWE268" t="s">
        <v>590</v>
      </c>
      <c r="CWF268" t="s">
        <v>590</v>
      </c>
      <c r="CWG268" t="s">
        <v>590</v>
      </c>
      <c r="CWH268" t="s">
        <v>590</v>
      </c>
      <c r="CWI268" t="s">
        <v>590</v>
      </c>
      <c r="CWJ268" t="s">
        <v>590</v>
      </c>
      <c r="CWK268" t="s">
        <v>590</v>
      </c>
      <c r="CWL268" t="s">
        <v>590</v>
      </c>
      <c r="CWM268" t="s">
        <v>590</v>
      </c>
      <c r="CWN268" t="s">
        <v>590</v>
      </c>
      <c r="CWO268" t="s">
        <v>590</v>
      </c>
      <c r="CWP268" t="s">
        <v>590</v>
      </c>
      <c r="CWQ268" t="s">
        <v>590</v>
      </c>
      <c r="CWR268" t="s">
        <v>590</v>
      </c>
      <c r="CWS268" t="s">
        <v>590</v>
      </c>
      <c r="CWT268" t="s">
        <v>590</v>
      </c>
      <c r="CWU268" t="s">
        <v>590</v>
      </c>
      <c r="CWV268" t="s">
        <v>590</v>
      </c>
      <c r="CWW268" t="s">
        <v>590</v>
      </c>
      <c r="CWX268" t="s">
        <v>590</v>
      </c>
      <c r="CWY268" t="s">
        <v>590</v>
      </c>
      <c r="CWZ268" t="s">
        <v>590</v>
      </c>
      <c r="CXA268" t="s">
        <v>590</v>
      </c>
      <c r="CXB268" t="s">
        <v>590</v>
      </c>
      <c r="CXC268" t="s">
        <v>590</v>
      </c>
      <c r="CXD268" t="s">
        <v>590</v>
      </c>
      <c r="CXE268" t="s">
        <v>590</v>
      </c>
      <c r="CXF268" t="s">
        <v>590</v>
      </c>
      <c r="CXG268" t="s">
        <v>590</v>
      </c>
      <c r="CXH268" t="s">
        <v>590</v>
      </c>
      <c r="CXI268" t="s">
        <v>590</v>
      </c>
      <c r="CXJ268" t="s">
        <v>590</v>
      </c>
      <c r="CXK268" t="s">
        <v>590</v>
      </c>
      <c r="CXL268" t="s">
        <v>590</v>
      </c>
      <c r="CXM268" t="s">
        <v>590</v>
      </c>
      <c r="CXN268" t="s">
        <v>590</v>
      </c>
      <c r="CXO268" t="s">
        <v>590</v>
      </c>
      <c r="CXP268" t="s">
        <v>590</v>
      </c>
      <c r="CXQ268" t="s">
        <v>590</v>
      </c>
      <c r="CXR268" t="s">
        <v>590</v>
      </c>
      <c r="CXS268" t="s">
        <v>590</v>
      </c>
      <c r="CXT268" t="s">
        <v>590</v>
      </c>
      <c r="CXU268" t="s">
        <v>590</v>
      </c>
      <c r="CXV268" t="s">
        <v>590</v>
      </c>
      <c r="CXW268" t="s">
        <v>590</v>
      </c>
      <c r="CXX268" t="s">
        <v>590</v>
      </c>
      <c r="CXY268" t="s">
        <v>590</v>
      </c>
      <c r="CXZ268" t="s">
        <v>590</v>
      </c>
      <c r="CYA268" t="s">
        <v>590</v>
      </c>
      <c r="CYB268" t="s">
        <v>590</v>
      </c>
      <c r="CYC268" t="s">
        <v>590</v>
      </c>
      <c r="CYD268" t="s">
        <v>590</v>
      </c>
      <c r="CYE268" t="s">
        <v>590</v>
      </c>
      <c r="CYF268" t="s">
        <v>590</v>
      </c>
      <c r="CYG268" t="s">
        <v>590</v>
      </c>
      <c r="CYH268" t="s">
        <v>590</v>
      </c>
      <c r="CYI268" t="s">
        <v>590</v>
      </c>
      <c r="CYJ268" t="s">
        <v>590</v>
      </c>
      <c r="CYK268" t="s">
        <v>590</v>
      </c>
      <c r="CYL268" t="s">
        <v>590</v>
      </c>
      <c r="CYM268" t="s">
        <v>590</v>
      </c>
      <c r="CYN268" t="s">
        <v>590</v>
      </c>
      <c r="CYO268" t="s">
        <v>590</v>
      </c>
      <c r="CYP268" t="s">
        <v>590</v>
      </c>
      <c r="CYQ268" t="s">
        <v>590</v>
      </c>
      <c r="CYR268" t="s">
        <v>590</v>
      </c>
      <c r="CYS268" t="s">
        <v>590</v>
      </c>
      <c r="CYT268" t="s">
        <v>590</v>
      </c>
      <c r="CYU268" t="s">
        <v>590</v>
      </c>
      <c r="CYV268" t="s">
        <v>590</v>
      </c>
      <c r="CYW268" t="s">
        <v>590</v>
      </c>
      <c r="CYX268" t="s">
        <v>590</v>
      </c>
      <c r="CYY268" t="s">
        <v>590</v>
      </c>
      <c r="CYZ268" t="s">
        <v>590</v>
      </c>
      <c r="CZA268" t="s">
        <v>590</v>
      </c>
      <c r="CZB268" t="s">
        <v>590</v>
      </c>
      <c r="CZC268" t="s">
        <v>590</v>
      </c>
      <c r="CZD268" t="s">
        <v>590</v>
      </c>
      <c r="CZE268" t="s">
        <v>590</v>
      </c>
      <c r="CZF268" t="s">
        <v>590</v>
      </c>
      <c r="CZG268" t="s">
        <v>590</v>
      </c>
      <c r="CZH268" t="s">
        <v>590</v>
      </c>
      <c r="CZI268" t="s">
        <v>590</v>
      </c>
      <c r="CZJ268" t="s">
        <v>590</v>
      </c>
      <c r="CZK268" t="s">
        <v>590</v>
      </c>
      <c r="CZL268" t="s">
        <v>590</v>
      </c>
      <c r="CZM268" t="s">
        <v>590</v>
      </c>
      <c r="CZN268" t="s">
        <v>590</v>
      </c>
      <c r="CZO268" t="s">
        <v>590</v>
      </c>
      <c r="CZP268" t="s">
        <v>590</v>
      </c>
      <c r="CZQ268" t="s">
        <v>590</v>
      </c>
      <c r="CZR268" t="s">
        <v>590</v>
      </c>
      <c r="CZS268" t="s">
        <v>590</v>
      </c>
      <c r="CZT268" t="s">
        <v>590</v>
      </c>
      <c r="CZU268" t="s">
        <v>590</v>
      </c>
      <c r="CZV268" t="s">
        <v>590</v>
      </c>
      <c r="CZW268" t="s">
        <v>590</v>
      </c>
      <c r="CZX268" t="s">
        <v>590</v>
      </c>
      <c r="CZY268" t="s">
        <v>590</v>
      </c>
      <c r="CZZ268" t="s">
        <v>590</v>
      </c>
      <c r="DAA268" t="s">
        <v>590</v>
      </c>
      <c r="DAB268" t="s">
        <v>590</v>
      </c>
      <c r="DAC268" t="s">
        <v>590</v>
      </c>
      <c r="DAD268" t="s">
        <v>590</v>
      </c>
      <c r="DAE268" t="s">
        <v>590</v>
      </c>
      <c r="DAF268" t="s">
        <v>590</v>
      </c>
      <c r="DAG268" t="s">
        <v>590</v>
      </c>
      <c r="DAH268" t="s">
        <v>590</v>
      </c>
      <c r="DAI268" t="s">
        <v>590</v>
      </c>
      <c r="DAJ268" t="s">
        <v>590</v>
      </c>
      <c r="DAK268" t="s">
        <v>590</v>
      </c>
      <c r="DAL268" t="s">
        <v>590</v>
      </c>
      <c r="DAM268" t="s">
        <v>590</v>
      </c>
      <c r="DAN268" t="s">
        <v>590</v>
      </c>
      <c r="DAO268" t="s">
        <v>590</v>
      </c>
      <c r="DAP268" t="s">
        <v>590</v>
      </c>
      <c r="DAQ268" t="s">
        <v>590</v>
      </c>
      <c r="DAR268" t="s">
        <v>590</v>
      </c>
      <c r="DAS268" t="s">
        <v>590</v>
      </c>
      <c r="DAT268" t="s">
        <v>590</v>
      </c>
      <c r="DAU268" t="s">
        <v>590</v>
      </c>
      <c r="DAV268" t="s">
        <v>590</v>
      </c>
      <c r="DAW268" t="s">
        <v>590</v>
      </c>
      <c r="DAX268" t="s">
        <v>590</v>
      </c>
      <c r="DAY268" t="s">
        <v>590</v>
      </c>
      <c r="DAZ268" t="s">
        <v>590</v>
      </c>
      <c r="DBA268" t="s">
        <v>590</v>
      </c>
      <c r="DBB268" t="s">
        <v>590</v>
      </c>
      <c r="DBC268" t="s">
        <v>590</v>
      </c>
      <c r="DBD268" t="s">
        <v>590</v>
      </c>
      <c r="DBE268" t="s">
        <v>590</v>
      </c>
      <c r="DBF268" t="s">
        <v>590</v>
      </c>
      <c r="DBG268" t="s">
        <v>590</v>
      </c>
      <c r="DBH268" t="s">
        <v>590</v>
      </c>
      <c r="DBI268" t="s">
        <v>590</v>
      </c>
      <c r="DBJ268" t="s">
        <v>590</v>
      </c>
      <c r="DBK268" t="s">
        <v>590</v>
      </c>
      <c r="DBL268" t="s">
        <v>590</v>
      </c>
      <c r="DBM268" t="s">
        <v>590</v>
      </c>
      <c r="DBN268" t="s">
        <v>590</v>
      </c>
      <c r="DBO268" t="s">
        <v>590</v>
      </c>
      <c r="DBP268" t="s">
        <v>590</v>
      </c>
      <c r="DBQ268" t="s">
        <v>590</v>
      </c>
      <c r="DBR268" t="s">
        <v>590</v>
      </c>
      <c r="DBS268" t="s">
        <v>590</v>
      </c>
      <c r="DBT268" t="s">
        <v>590</v>
      </c>
      <c r="DBU268" t="s">
        <v>590</v>
      </c>
      <c r="DBV268" t="s">
        <v>590</v>
      </c>
      <c r="DBW268" t="s">
        <v>590</v>
      </c>
      <c r="DBX268" t="s">
        <v>590</v>
      </c>
      <c r="DBY268" t="s">
        <v>590</v>
      </c>
      <c r="DBZ268" t="s">
        <v>590</v>
      </c>
      <c r="DCA268" t="s">
        <v>590</v>
      </c>
      <c r="DCB268" t="s">
        <v>590</v>
      </c>
      <c r="DCC268" t="s">
        <v>590</v>
      </c>
      <c r="DCD268" t="s">
        <v>590</v>
      </c>
      <c r="DCE268" t="s">
        <v>590</v>
      </c>
      <c r="DCF268" t="s">
        <v>590</v>
      </c>
      <c r="DCG268" t="s">
        <v>590</v>
      </c>
      <c r="DCH268" t="s">
        <v>590</v>
      </c>
      <c r="DCI268" t="s">
        <v>590</v>
      </c>
      <c r="DCJ268" t="s">
        <v>590</v>
      </c>
      <c r="DCK268" t="s">
        <v>590</v>
      </c>
      <c r="DCL268" t="s">
        <v>590</v>
      </c>
      <c r="DCM268" t="s">
        <v>590</v>
      </c>
      <c r="DCN268" t="s">
        <v>590</v>
      </c>
      <c r="DCO268" t="s">
        <v>590</v>
      </c>
      <c r="DCP268" t="s">
        <v>590</v>
      </c>
      <c r="DCQ268" t="s">
        <v>590</v>
      </c>
      <c r="DCR268" t="s">
        <v>590</v>
      </c>
      <c r="DCS268" t="s">
        <v>590</v>
      </c>
      <c r="DCT268" t="s">
        <v>590</v>
      </c>
      <c r="DCU268" t="s">
        <v>590</v>
      </c>
      <c r="DCV268" t="s">
        <v>590</v>
      </c>
      <c r="DCW268" t="s">
        <v>590</v>
      </c>
      <c r="DCX268" t="s">
        <v>590</v>
      </c>
      <c r="DCY268" t="s">
        <v>590</v>
      </c>
      <c r="DCZ268" t="s">
        <v>590</v>
      </c>
      <c r="DDA268" t="s">
        <v>590</v>
      </c>
      <c r="DDB268" t="s">
        <v>590</v>
      </c>
      <c r="DDC268" t="s">
        <v>590</v>
      </c>
      <c r="DDD268" t="s">
        <v>590</v>
      </c>
      <c r="DDE268" t="s">
        <v>590</v>
      </c>
      <c r="DDF268" t="s">
        <v>590</v>
      </c>
      <c r="DDG268" t="s">
        <v>590</v>
      </c>
      <c r="DDH268" t="s">
        <v>590</v>
      </c>
      <c r="DDI268" t="s">
        <v>590</v>
      </c>
      <c r="DDJ268" t="s">
        <v>590</v>
      </c>
      <c r="DDK268" t="s">
        <v>590</v>
      </c>
      <c r="DDL268" t="s">
        <v>590</v>
      </c>
      <c r="DDM268" t="s">
        <v>590</v>
      </c>
      <c r="DDN268" t="s">
        <v>590</v>
      </c>
      <c r="DDO268" t="s">
        <v>590</v>
      </c>
      <c r="DDP268" t="s">
        <v>590</v>
      </c>
      <c r="DDQ268" t="s">
        <v>590</v>
      </c>
      <c r="DDR268" t="s">
        <v>590</v>
      </c>
      <c r="DDS268" t="s">
        <v>590</v>
      </c>
      <c r="DDT268" t="s">
        <v>590</v>
      </c>
      <c r="DDU268" t="s">
        <v>590</v>
      </c>
      <c r="DDV268" t="s">
        <v>590</v>
      </c>
      <c r="DDW268" t="s">
        <v>590</v>
      </c>
      <c r="DDX268" t="s">
        <v>590</v>
      </c>
      <c r="DDY268" t="s">
        <v>590</v>
      </c>
      <c r="DDZ268" t="s">
        <v>590</v>
      </c>
      <c r="DEA268" t="s">
        <v>590</v>
      </c>
      <c r="DEB268" t="s">
        <v>590</v>
      </c>
      <c r="DEC268" t="s">
        <v>590</v>
      </c>
      <c r="DED268" t="s">
        <v>590</v>
      </c>
      <c r="DEE268" t="s">
        <v>590</v>
      </c>
      <c r="DEF268" t="s">
        <v>590</v>
      </c>
      <c r="DEG268" t="s">
        <v>590</v>
      </c>
      <c r="DEH268" t="s">
        <v>590</v>
      </c>
      <c r="DEI268" t="s">
        <v>590</v>
      </c>
      <c r="DEJ268" t="s">
        <v>590</v>
      </c>
      <c r="DEK268" t="s">
        <v>590</v>
      </c>
      <c r="DEL268" t="s">
        <v>590</v>
      </c>
      <c r="DEM268" t="s">
        <v>590</v>
      </c>
      <c r="DEN268" t="s">
        <v>590</v>
      </c>
      <c r="DEO268" t="s">
        <v>590</v>
      </c>
      <c r="DEP268" t="s">
        <v>590</v>
      </c>
      <c r="DEQ268" t="s">
        <v>590</v>
      </c>
      <c r="DER268" t="s">
        <v>590</v>
      </c>
      <c r="DES268" t="s">
        <v>590</v>
      </c>
      <c r="DET268" t="s">
        <v>590</v>
      </c>
      <c r="DEU268" t="s">
        <v>590</v>
      </c>
      <c r="DEV268" t="s">
        <v>590</v>
      </c>
      <c r="DEW268" t="s">
        <v>590</v>
      </c>
      <c r="DEX268" t="s">
        <v>590</v>
      </c>
      <c r="DEY268" t="s">
        <v>590</v>
      </c>
      <c r="DEZ268" t="s">
        <v>590</v>
      </c>
      <c r="DFA268" t="s">
        <v>590</v>
      </c>
      <c r="DFB268" t="s">
        <v>590</v>
      </c>
      <c r="DFC268" t="s">
        <v>590</v>
      </c>
      <c r="DFD268" t="s">
        <v>590</v>
      </c>
      <c r="DFE268" t="s">
        <v>590</v>
      </c>
      <c r="DFF268" t="s">
        <v>590</v>
      </c>
      <c r="DFG268" t="s">
        <v>590</v>
      </c>
      <c r="DFH268" t="s">
        <v>590</v>
      </c>
      <c r="DFI268" t="s">
        <v>590</v>
      </c>
      <c r="DFJ268" t="s">
        <v>590</v>
      </c>
      <c r="DFK268" t="s">
        <v>590</v>
      </c>
      <c r="DFL268" t="s">
        <v>590</v>
      </c>
      <c r="DFM268" t="s">
        <v>590</v>
      </c>
      <c r="DFN268" t="s">
        <v>590</v>
      </c>
      <c r="DFO268" t="s">
        <v>590</v>
      </c>
      <c r="DFP268" t="s">
        <v>590</v>
      </c>
      <c r="DFQ268" t="s">
        <v>590</v>
      </c>
      <c r="DFR268" t="s">
        <v>590</v>
      </c>
      <c r="DFS268" t="s">
        <v>590</v>
      </c>
      <c r="DFT268" t="s">
        <v>590</v>
      </c>
      <c r="DFU268" t="s">
        <v>590</v>
      </c>
      <c r="DFV268" t="s">
        <v>590</v>
      </c>
      <c r="DFW268" t="s">
        <v>590</v>
      </c>
      <c r="DFX268" t="s">
        <v>590</v>
      </c>
      <c r="DFY268" t="s">
        <v>590</v>
      </c>
      <c r="DFZ268" t="s">
        <v>590</v>
      </c>
      <c r="DGA268" t="s">
        <v>590</v>
      </c>
      <c r="DGB268" t="s">
        <v>590</v>
      </c>
      <c r="DGC268" t="s">
        <v>590</v>
      </c>
      <c r="DGD268" t="s">
        <v>590</v>
      </c>
      <c r="DGE268" t="s">
        <v>590</v>
      </c>
      <c r="DGF268" t="s">
        <v>590</v>
      </c>
      <c r="DGG268" t="s">
        <v>590</v>
      </c>
      <c r="DGH268" t="s">
        <v>590</v>
      </c>
      <c r="DGI268" t="s">
        <v>590</v>
      </c>
      <c r="DGJ268" t="s">
        <v>590</v>
      </c>
      <c r="DGK268" t="s">
        <v>590</v>
      </c>
      <c r="DGL268" t="s">
        <v>590</v>
      </c>
      <c r="DGM268" t="s">
        <v>590</v>
      </c>
      <c r="DGN268" t="s">
        <v>590</v>
      </c>
      <c r="DGO268" t="s">
        <v>590</v>
      </c>
      <c r="DGP268" t="s">
        <v>590</v>
      </c>
      <c r="DGQ268" t="s">
        <v>590</v>
      </c>
      <c r="DGR268" t="s">
        <v>590</v>
      </c>
      <c r="DGS268" t="s">
        <v>590</v>
      </c>
      <c r="DGT268" t="s">
        <v>590</v>
      </c>
      <c r="DGU268" t="s">
        <v>590</v>
      </c>
      <c r="DGV268" t="s">
        <v>590</v>
      </c>
      <c r="DGW268" t="s">
        <v>590</v>
      </c>
      <c r="DGX268" t="s">
        <v>590</v>
      </c>
      <c r="DGY268" t="s">
        <v>590</v>
      </c>
      <c r="DGZ268" t="s">
        <v>590</v>
      </c>
      <c r="DHA268" t="s">
        <v>590</v>
      </c>
      <c r="DHB268" t="s">
        <v>590</v>
      </c>
      <c r="DHC268" t="s">
        <v>590</v>
      </c>
      <c r="DHD268" t="s">
        <v>590</v>
      </c>
      <c r="DHE268" t="s">
        <v>590</v>
      </c>
      <c r="DHF268" t="s">
        <v>590</v>
      </c>
      <c r="DHG268" t="s">
        <v>590</v>
      </c>
      <c r="DHH268" t="s">
        <v>590</v>
      </c>
      <c r="DHI268" t="s">
        <v>590</v>
      </c>
      <c r="DHJ268" t="s">
        <v>590</v>
      </c>
      <c r="DHK268" t="s">
        <v>590</v>
      </c>
      <c r="DHL268" t="s">
        <v>590</v>
      </c>
      <c r="DHM268" t="s">
        <v>590</v>
      </c>
      <c r="DHN268" t="s">
        <v>590</v>
      </c>
      <c r="DHO268" t="s">
        <v>590</v>
      </c>
      <c r="DHP268" t="s">
        <v>590</v>
      </c>
      <c r="DHQ268" t="s">
        <v>590</v>
      </c>
      <c r="DHR268" t="s">
        <v>590</v>
      </c>
      <c r="DHS268" t="s">
        <v>590</v>
      </c>
      <c r="DHT268" t="s">
        <v>590</v>
      </c>
      <c r="DHU268" t="s">
        <v>590</v>
      </c>
      <c r="DHV268" t="s">
        <v>590</v>
      </c>
      <c r="DHW268" t="s">
        <v>590</v>
      </c>
      <c r="DHX268" t="s">
        <v>590</v>
      </c>
      <c r="DHY268" t="s">
        <v>590</v>
      </c>
      <c r="DHZ268" t="s">
        <v>590</v>
      </c>
      <c r="DIA268" t="s">
        <v>590</v>
      </c>
      <c r="DIB268" t="s">
        <v>590</v>
      </c>
      <c r="DIC268" t="s">
        <v>590</v>
      </c>
      <c r="DID268" t="s">
        <v>590</v>
      </c>
      <c r="DIE268" t="s">
        <v>590</v>
      </c>
      <c r="DIF268" t="s">
        <v>590</v>
      </c>
      <c r="DIG268" t="s">
        <v>590</v>
      </c>
      <c r="DIH268" t="s">
        <v>590</v>
      </c>
      <c r="DII268" t="s">
        <v>590</v>
      </c>
      <c r="DIJ268" t="s">
        <v>590</v>
      </c>
      <c r="DIK268" t="s">
        <v>590</v>
      </c>
      <c r="DIL268" t="s">
        <v>590</v>
      </c>
      <c r="DIM268" t="s">
        <v>590</v>
      </c>
      <c r="DIN268" t="s">
        <v>590</v>
      </c>
      <c r="DIO268" t="s">
        <v>590</v>
      </c>
      <c r="DIP268" t="s">
        <v>590</v>
      </c>
      <c r="DIQ268" t="s">
        <v>590</v>
      </c>
      <c r="DIR268" t="s">
        <v>590</v>
      </c>
      <c r="DIS268" t="s">
        <v>590</v>
      </c>
      <c r="DIT268" t="s">
        <v>590</v>
      </c>
      <c r="DIU268" t="s">
        <v>590</v>
      </c>
      <c r="DIV268" t="s">
        <v>590</v>
      </c>
      <c r="DIW268" t="s">
        <v>590</v>
      </c>
      <c r="DIX268" t="s">
        <v>590</v>
      </c>
      <c r="DIY268" t="s">
        <v>590</v>
      </c>
      <c r="DIZ268" t="s">
        <v>590</v>
      </c>
      <c r="DJA268" t="s">
        <v>590</v>
      </c>
      <c r="DJB268" t="s">
        <v>590</v>
      </c>
      <c r="DJC268" t="s">
        <v>590</v>
      </c>
      <c r="DJD268" t="s">
        <v>590</v>
      </c>
      <c r="DJE268" t="s">
        <v>590</v>
      </c>
      <c r="DJF268" t="s">
        <v>590</v>
      </c>
      <c r="DJG268" t="s">
        <v>590</v>
      </c>
      <c r="DJH268" t="s">
        <v>590</v>
      </c>
      <c r="DJI268" t="s">
        <v>590</v>
      </c>
      <c r="DJJ268" t="s">
        <v>590</v>
      </c>
      <c r="DJK268" t="s">
        <v>590</v>
      </c>
      <c r="DJL268" t="s">
        <v>590</v>
      </c>
      <c r="DJM268" t="s">
        <v>590</v>
      </c>
      <c r="DJN268" t="s">
        <v>590</v>
      </c>
      <c r="DJO268" t="s">
        <v>590</v>
      </c>
      <c r="DJP268" t="s">
        <v>590</v>
      </c>
      <c r="DJQ268" t="s">
        <v>590</v>
      </c>
      <c r="DJR268" t="s">
        <v>590</v>
      </c>
      <c r="DJS268" t="s">
        <v>590</v>
      </c>
      <c r="DJT268" t="s">
        <v>590</v>
      </c>
      <c r="DJU268" t="s">
        <v>590</v>
      </c>
      <c r="DJV268" t="s">
        <v>590</v>
      </c>
      <c r="DJW268" t="s">
        <v>590</v>
      </c>
      <c r="DJX268" t="s">
        <v>590</v>
      </c>
      <c r="DJY268" t="s">
        <v>590</v>
      </c>
      <c r="DJZ268" t="s">
        <v>590</v>
      </c>
      <c r="DKA268" t="s">
        <v>590</v>
      </c>
      <c r="DKB268" t="s">
        <v>590</v>
      </c>
      <c r="DKC268" t="s">
        <v>590</v>
      </c>
      <c r="DKD268" t="s">
        <v>590</v>
      </c>
      <c r="DKE268" t="s">
        <v>590</v>
      </c>
      <c r="DKF268" t="s">
        <v>590</v>
      </c>
      <c r="DKG268" t="s">
        <v>590</v>
      </c>
      <c r="DKH268" t="s">
        <v>590</v>
      </c>
      <c r="DKI268" t="s">
        <v>590</v>
      </c>
      <c r="DKJ268" t="s">
        <v>590</v>
      </c>
      <c r="DKK268" t="s">
        <v>590</v>
      </c>
      <c r="DKL268" t="s">
        <v>590</v>
      </c>
      <c r="DKM268" t="s">
        <v>590</v>
      </c>
      <c r="DKN268" t="s">
        <v>590</v>
      </c>
      <c r="DKO268" t="s">
        <v>590</v>
      </c>
      <c r="DKP268" t="s">
        <v>590</v>
      </c>
      <c r="DKQ268" t="s">
        <v>590</v>
      </c>
      <c r="DKR268" t="s">
        <v>590</v>
      </c>
      <c r="DKS268" t="s">
        <v>590</v>
      </c>
      <c r="DKT268" t="s">
        <v>590</v>
      </c>
      <c r="DKU268" t="s">
        <v>590</v>
      </c>
      <c r="DKV268" t="s">
        <v>590</v>
      </c>
      <c r="DKW268" t="s">
        <v>590</v>
      </c>
      <c r="DKX268" t="s">
        <v>590</v>
      </c>
      <c r="DKY268" t="s">
        <v>590</v>
      </c>
      <c r="DKZ268" t="s">
        <v>590</v>
      </c>
      <c r="DLA268" t="s">
        <v>590</v>
      </c>
      <c r="DLB268" t="s">
        <v>590</v>
      </c>
      <c r="DLC268" t="s">
        <v>590</v>
      </c>
      <c r="DLD268" t="s">
        <v>590</v>
      </c>
      <c r="DLE268" t="s">
        <v>590</v>
      </c>
      <c r="DLF268" t="s">
        <v>590</v>
      </c>
      <c r="DLG268" t="s">
        <v>590</v>
      </c>
      <c r="DLH268" t="s">
        <v>590</v>
      </c>
      <c r="DLI268" t="s">
        <v>590</v>
      </c>
      <c r="DLJ268" t="s">
        <v>590</v>
      </c>
      <c r="DLK268" t="s">
        <v>590</v>
      </c>
      <c r="DLL268" t="s">
        <v>590</v>
      </c>
      <c r="DLM268" t="s">
        <v>590</v>
      </c>
      <c r="DLN268" t="s">
        <v>590</v>
      </c>
      <c r="DLO268" t="s">
        <v>590</v>
      </c>
      <c r="DLP268" t="s">
        <v>590</v>
      </c>
      <c r="DLQ268" t="s">
        <v>590</v>
      </c>
      <c r="DLR268" t="s">
        <v>590</v>
      </c>
      <c r="DLS268" t="s">
        <v>590</v>
      </c>
      <c r="DLT268" t="s">
        <v>590</v>
      </c>
      <c r="DLU268" t="s">
        <v>590</v>
      </c>
      <c r="DLV268" t="s">
        <v>590</v>
      </c>
      <c r="DLW268" t="s">
        <v>590</v>
      </c>
      <c r="DLX268" t="s">
        <v>590</v>
      </c>
      <c r="DLY268" t="s">
        <v>590</v>
      </c>
      <c r="DLZ268" t="s">
        <v>590</v>
      </c>
      <c r="DMA268" t="s">
        <v>590</v>
      </c>
      <c r="DMB268" t="s">
        <v>590</v>
      </c>
      <c r="DMC268" t="s">
        <v>590</v>
      </c>
      <c r="DMD268" t="s">
        <v>590</v>
      </c>
      <c r="DME268" t="s">
        <v>590</v>
      </c>
      <c r="DMF268" t="s">
        <v>590</v>
      </c>
      <c r="DMG268" t="s">
        <v>590</v>
      </c>
      <c r="DMH268" t="s">
        <v>590</v>
      </c>
      <c r="DMI268" t="s">
        <v>590</v>
      </c>
      <c r="DMJ268" t="s">
        <v>590</v>
      </c>
      <c r="DMK268" t="s">
        <v>590</v>
      </c>
      <c r="DML268" t="s">
        <v>590</v>
      </c>
      <c r="DMM268" t="s">
        <v>590</v>
      </c>
      <c r="DMN268" t="s">
        <v>590</v>
      </c>
      <c r="DMO268" t="s">
        <v>590</v>
      </c>
      <c r="DMP268" t="s">
        <v>590</v>
      </c>
      <c r="DMQ268" t="s">
        <v>590</v>
      </c>
      <c r="DMR268" t="s">
        <v>590</v>
      </c>
      <c r="DMS268" t="s">
        <v>590</v>
      </c>
      <c r="DMT268" t="s">
        <v>590</v>
      </c>
      <c r="DMU268" t="s">
        <v>590</v>
      </c>
      <c r="DMV268" t="s">
        <v>590</v>
      </c>
      <c r="DMW268" t="s">
        <v>590</v>
      </c>
      <c r="DMX268" t="s">
        <v>590</v>
      </c>
      <c r="DMY268" t="s">
        <v>590</v>
      </c>
      <c r="DMZ268" t="s">
        <v>590</v>
      </c>
      <c r="DNA268" t="s">
        <v>590</v>
      </c>
      <c r="DNB268" t="s">
        <v>590</v>
      </c>
      <c r="DNC268" t="s">
        <v>590</v>
      </c>
      <c r="DND268" t="s">
        <v>590</v>
      </c>
      <c r="DNE268" t="s">
        <v>590</v>
      </c>
      <c r="DNF268" t="s">
        <v>590</v>
      </c>
      <c r="DNG268" t="s">
        <v>590</v>
      </c>
      <c r="DNH268" t="s">
        <v>590</v>
      </c>
      <c r="DNI268" t="s">
        <v>590</v>
      </c>
      <c r="DNJ268" t="s">
        <v>590</v>
      </c>
      <c r="DNK268" t="s">
        <v>590</v>
      </c>
      <c r="DNL268" t="s">
        <v>590</v>
      </c>
      <c r="DNM268" t="s">
        <v>590</v>
      </c>
      <c r="DNN268" t="s">
        <v>590</v>
      </c>
      <c r="DNO268" t="s">
        <v>590</v>
      </c>
      <c r="DNP268" t="s">
        <v>590</v>
      </c>
      <c r="DNQ268" t="s">
        <v>590</v>
      </c>
      <c r="DNR268" t="s">
        <v>590</v>
      </c>
      <c r="DNS268" t="s">
        <v>590</v>
      </c>
      <c r="DNT268" t="s">
        <v>590</v>
      </c>
      <c r="DNU268" t="s">
        <v>590</v>
      </c>
      <c r="DNV268" t="s">
        <v>590</v>
      </c>
      <c r="DNW268" t="s">
        <v>590</v>
      </c>
      <c r="DNX268" t="s">
        <v>590</v>
      </c>
      <c r="DNY268" t="s">
        <v>590</v>
      </c>
      <c r="DNZ268" t="s">
        <v>590</v>
      </c>
      <c r="DOA268" t="s">
        <v>590</v>
      </c>
      <c r="DOB268" t="s">
        <v>590</v>
      </c>
      <c r="DOC268" t="s">
        <v>590</v>
      </c>
      <c r="DOD268" t="s">
        <v>590</v>
      </c>
      <c r="DOE268" t="s">
        <v>590</v>
      </c>
      <c r="DOF268" t="s">
        <v>590</v>
      </c>
      <c r="DOG268" t="s">
        <v>590</v>
      </c>
      <c r="DOH268" t="s">
        <v>590</v>
      </c>
      <c r="DOI268" t="s">
        <v>590</v>
      </c>
      <c r="DOJ268" t="s">
        <v>590</v>
      </c>
      <c r="DOK268" t="s">
        <v>590</v>
      </c>
      <c r="DOL268" t="s">
        <v>590</v>
      </c>
      <c r="DOM268" t="s">
        <v>590</v>
      </c>
      <c r="DON268" t="s">
        <v>590</v>
      </c>
      <c r="DOO268" t="s">
        <v>590</v>
      </c>
      <c r="DOP268" t="s">
        <v>590</v>
      </c>
      <c r="DOQ268" t="s">
        <v>590</v>
      </c>
      <c r="DOR268" t="s">
        <v>590</v>
      </c>
      <c r="DOS268" t="s">
        <v>590</v>
      </c>
      <c r="DOT268" t="s">
        <v>590</v>
      </c>
      <c r="DOU268" t="s">
        <v>590</v>
      </c>
      <c r="DOV268" t="s">
        <v>590</v>
      </c>
      <c r="DOW268" t="s">
        <v>590</v>
      </c>
      <c r="DOX268" t="s">
        <v>590</v>
      </c>
      <c r="DOY268" t="s">
        <v>590</v>
      </c>
      <c r="DOZ268" t="s">
        <v>590</v>
      </c>
      <c r="DPA268" t="s">
        <v>590</v>
      </c>
      <c r="DPB268" t="s">
        <v>590</v>
      </c>
      <c r="DPC268" t="s">
        <v>590</v>
      </c>
      <c r="DPD268" t="s">
        <v>590</v>
      </c>
      <c r="DPE268" t="s">
        <v>590</v>
      </c>
      <c r="DPF268" t="s">
        <v>590</v>
      </c>
      <c r="DPG268" t="s">
        <v>590</v>
      </c>
      <c r="DPH268" t="s">
        <v>590</v>
      </c>
      <c r="DPI268" t="s">
        <v>590</v>
      </c>
      <c r="DPJ268" t="s">
        <v>590</v>
      </c>
      <c r="DPK268" t="s">
        <v>590</v>
      </c>
      <c r="DPL268" t="s">
        <v>590</v>
      </c>
      <c r="DPM268" t="s">
        <v>590</v>
      </c>
      <c r="DPN268" t="s">
        <v>590</v>
      </c>
      <c r="DPO268" t="s">
        <v>590</v>
      </c>
      <c r="DPP268" t="s">
        <v>590</v>
      </c>
      <c r="DPQ268" t="s">
        <v>590</v>
      </c>
      <c r="DPR268" t="s">
        <v>590</v>
      </c>
      <c r="DPS268" t="s">
        <v>590</v>
      </c>
      <c r="DPT268" t="s">
        <v>590</v>
      </c>
      <c r="DPU268" t="s">
        <v>590</v>
      </c>
      <c r="DPV268" t="s">
        <v>590</v>
      </c>
      <c r="DPW268" t="s">
        <v>590</v>
      </c>
      <c r="DPX268" t="s">
        <v>590</v>
      </c>
      <c r="DPY268" t="s">
        <v>590</v>
      </c>
      <c r="DPZ268" t="s">
        <v>590</v>
      </c>
      <c r="DQA268" t="s">
        <v>590</v>
      </c>
      <c r="DQB268" t="s">
        <v>590</v>
      </c>
      <c r="DQC268" t="s">
        <v>590</v>
      </c>
      <c r="DQD268" t="s">
        <v>590</v>
      </c>
      <c r="DQE268" t="s">
        <v>590</v>
      </c>
      <c r="DQF268" t="s">
        <v>590</v>
      </c>
      <c r="DQG268" t="s">
        <v>590</v>
      </c>
      <c r="DQH268" t="s">
        <v>590</v>
      </c>
      <c r="DQI268" t="s">
        <v>590</v>
      </c>
      <c r="DQJ268" t="s">
        <v>590</v>
      </c>
      <c r="DQK268" t="s">
        <v>590</v>
      </c>
      <c r="DQL268" t="s">
        <v>590</v>
      </c>
      <c r="DQM268" t="s">
        <v>590</v>
      </c>
      <c r="DQN268" t="s">
        <v>590</v>
      </c>
      <c r="DQO268" t="s">
        <v>590</v>
      </c>
      <c r="DQP268" t="s">
        <v>590</v>
      </c>
      <c r="DQQ268" t="s">
        <v>590</v>
      </c>
      <c r="DQR268" t="s">
        <v>590</v>
      </c>
      <c r="DQS268" t="s">
        <v>590</v>
      </c>
      <c r="DQT268" t="s">
        <v>590</v>
      </c>
      <c r="DQU268" t="s">
        <v>590</v>
      </c>
      <c r="DQV268" t="s">
        <v>590</v>
      </c>
      <c r="DQW268" t="s">
        <v>590</v>
      </c>
      <c r="DQX268" t="s">
        <v>590</v>
      </c>
      <c r="DQY268" t="s">
        <v>590</v>
      </c>
      <c r="DQZ268" t="s">
        <v>590</v>
      </c>
      <c r="DRA268" t="s">
        <v>590</v>
      </c>
      <c r="DRB268" t="s">
        <v>590</v>
      </c>
      <c r="DRC268" t="s">
        <v>590</v>
      </c>
      <c r="DRD268" t="s">
        <v>590</v>
      </c>
      <c r="DRE268" t="s">
        <v>590</v>
      </c>
      <c r="DRF268" t="s">
        <v>590</v>
      </c>
      <c r="DRG268" t="s">
        <v>590</v>
      </c>
      <c r="DRH268" t="s">
        <v>590</v>
      </c>
      <c r="DRI268" t="s">
        <v>590</v>
      </c>
      <c r="DRJ268" t="s">
        <v>590</v>
      </c>
      <c r="DRK268" t="s">
        <v>590</v>
      </c>
      <c r="DRL268" t="s">
        <v>590</v>
      </c>
      <c r="DRM268" t="s">
        <v>590</v>
      </c>
      <c r="DRN268" t="s">
        <v>590</v>
      </c>
      <c r="DRO268" t="s">
        <v>590</v>
      </c>
      <c r="DRP268" t="s">
        <v>590</v>
      </c>
      <c r="DRQ268" t="s">
        <v>590</v>
      </c>
      <c r="DRR268" t="s">
        <v>590</v>
      </c>
      <c r="DRS268" t="s">
        <v>590</v>
      </c>
      <c r="DRT268" t="s">
        <v>590</v>
      </c>
      <c r="DRU268" t="s">
        <v>590</v>
      </c>
      <c r="DRV268" t="s">
        <v>590</v>
      </c>
      <c r="DRW268" t="s">
        <v>590</v>
      </c>
      <c r="DRX268" t="s">
        <v>590</v>
      </c>
      <c r="DRY268" t="s">
        <v>590</v>
      </c>
      <c r="DRZ268" t="s">
        <v>590</v>
      </c>
      <c r="DSA268" t="s">
        <v>590</v>
      </c>
      <c r="DSB268" t="s">
        <v>590</v>
      </c>
      <c r="DSC268" t="s">
        <v>590</v>
      </c>
      <c r="DSD268" t="s">
        <v>590</v>
      </c>
      <c r="DSE268" t="s">
        <v>590</v>
      </c>
      <c r="DSF268" t="s">
        <v>590</v>
      </c>
      <c r="DSG268" t="s">
        <v>590</v>
      </c>
      <c r="DSH268" t="s">
        <v>590</v>
      </c>
      <c r="DSI268" t="s">
        <v>590</v>
      </c>
      <c r="DSJ268" t="s">
        <v>590</v>
      </c>
      <c r="DSK268" t="s">
        <v>590</v>
      </c>
      <c r="DSL268" t="s">
        <v>590</v>
      </c>
      <c r="DSM268" t="s">
        <v>590</v>
      </c>
      <c r="DSN268" t="s">
        <v>590</v>
      </c>
      <c r="DSO268" t="s">
        <v>590</v>
      </c>
      <c r="DSP268" t="s">
        <v>590</v>
      </c>
      <c r="DSQ268" t="s">
        <v>590</v>
      </c>
      <c r="DSR268" t="s">
        <v>590</v>
      </c>
      <c r="DSS268" t="s">
        <v>590</v>
      </c>
      <c r="DST268" t="s">
        <v>590</v>
      </c>
      <c r="DSU268" t="s">
        <v>590</v>
      </c>
      <c r="DSV268" t="s">
        <v>590</v>
      </c>
      <c r="DSW268" t="s">
        <v>590</v>
      </c>
      <c r="DSX268" t="s">
        <v>590</v>
      </c>
      <c r="DSY268" t="s">
        <v>590</v>
      </c>
      <c r="DSZ268" t="s">
        <v>590</v>
      </c>
      <c r="DTA268" t="s">
        <v>590</v>
      </c>
      <c r="DTB268" t="s">
        <v>590</v>
      </c>
      <c r="DTC268" t="s">
        <v>590</v>
      </c>
      <c r="DTD268" t="s">
        <v>590</v>
      </c>
      <c r="DTE268" t="s">
        <v>590</v>
      </c>
      <c r="DTF268" t="s">
        <v>590</v>
      </c>
      <c r="DTG268" t="s">
        <v>590</v>
      </c>
      <c r="DTH268" t="s">
        <v>590</v>
      </c>
      <c r="DTI268" t="s">
        <v>590</v>
      </c>
      <c r="DTJ268" t="s">
        <v>590</v>
      </c>
      <c r="DTK268" t="s">
        <v>590</v>
      </c>
      <c r="DTL268" t="s">
        <v>590</v>
      </c>
      <c r="DTM268" t="s">
        <v>590</v>
      </c>
      <c r="DTN268" t="s">
        <v>590</v>
      </c>
      <c r="DTO268" t="s">
        <v>590</v>
      </c>
      <c r="DTP268" t="s">
        <v>590</v>
      </c>
      <c r="DTQ268" t="s">
        <v>590</v>
      </c>
      <c r="DTR268" t="s">
        <v>590</v>
      </c>
      <c r="DTS268" t="s">
        <v>590</v>
      </c>
      <c r="DTT268" t="s">
        <v>590</v>
      </c>
      <c r="DTU268" t="s">
        <v>590</v>
      </c>
      <c r="DTV268" t="s">
        <v>590</v>
      </c>
      <c r="DTW268" t="s">
        <v>590</v>
      </c>
      <c r="DTX268" t="s">
        <v>590</v>
      </c>
      <c r="DTY268" t="s">
        <v>590</v>
      </c>
      <c r="DTZ268" t="s">
        <v>590</v>
      </c>
      <c r="DUA268" t="s">
        <v>590</v>
      </c>
      <c r="DUB268" t="s">
        <v>590</v>
      </c>
      <c r="DUC268" t="s">
        <v>590</v>
      </c>
      <c r="DUD268" t="s">
        <v>590</v>
      </c>
      <c r="DUE268" t="s">
        <v>590</v>
      </c>
      <c r="DUF268" t="s">
        <v>590</v>
      </c>
      <c r="DUG268" t="s">
        <v>590</v>
      </c>
      <c r="DUH268" t="s">
        <v>590</v>
      </c>
      <c r="DUI268" t="s">
        <v>590</v>
      </c>
      <c r="DUJ268" t="s">
        <v>590</v>
      </c>
      <c r="DUK268" t="s">
        <v>590</v>
      </c>
      <c r="DUL268" t="s">
        <v>590</v>
      </c>
      <c r="DUM268" t="s">
        <v>590</v>
      </c>
      <c r="DUN268" t="s">
        <v>590</v>
      </c>
      <c r="DUO268" t="s">
        <v>590</v>
      </c>
      <c r="DUP268" t="s">
        <v>590</v>
      </c>
      <c r="DUQ268" t="s">
        <v>590</v>
      </c>
      <c r="DUR268" t="s">
        <v>590</v>
      </c>
      <c r="DUS268" t="s">
        <v>590</v>
      </c>
      <c r="DUT268" t="s">
        <v>590</v>
      </c>
      <c r="DUU268" t="s">
        <v>590</v>
      </c>
      <c r="DUV268" t="s">
        <v>590</v>
      </c>
      <c r="DUW268" t="s">
        <v>590</v>
      </c>
      <c r="DUX268" t="s">
        <v>590</v>
      </c>
      <c r="DUY268" t="s">
        <v>590</v>
      </c>
      <c r="DUZ268" t="s">
        <v>590</v>
      </c>
      <c r="DVA268" t="s">
        <v>590</v>
      </c>
      <c r="DVB268" t="s">
        <v>590</v>
      </c>
      <c r="DVC268" t="s">
        <v>590</v>
      </c>
      <c r="DVD268" t="s">
        <v>590</v>
      </c>
      <c r="DVE268" t="s">
        <v>590</v>
      </c>
      <c r="DVF268" t="s">
        <v>590</v>
      </c>
      <c r="DVG268" t="s">
        <v>590</v>
      </c>
      <c r="DVH268" t="s">
        <v>590</v>
      </c>
      <c r="DVI268" t="s">
        <v>590</v>
      </c>
      <c r="DVJ268" t="s">
        <v>590</v>
      </c>
      <c r="DVK268" t="s">
        <v>590</v>
      </c>
      <c r="DVL268" t="s">
        <v>590</v>
      </c>
      <c r="DVM268" t="s">
        <v>590</v>
      </c>
      <c r="DVN268" t="s">
        <v>590</v>
      </c>
      <c r="DVO268" t="s">
        <v>590</v>
      </c>
      <c r="DVP268" t="s">
        <v>590</v>
      </c>
      <c r="DVQ268" t="s">
        <v>590</v>
      </c>
      <c r="DVR268" t="s">
        <v>590</v>
      </c>
      <c r="DVS268" t="s">
        <v>590</v>
      </c>
      <c r="DVT268" t="s">
        <v>590</v>
      </c>
      <c r="DVU268" t="s">
        <v>590</v>
      </c>
      <c r="DVV268" t="s">
        <v>590</v>
      </c>
      <c r="DVW268" t="s">
        <v>590</v>
      </c>
      <c r="DVX268" t="s">
        <v>590</v>
      </c>
      <c r="DVY268" t="s">
        <v>590</v>
      </c>
      <c r="DVZ268" t="s">
        <v>590</v>
      </c>
      <c r="DWA268" t="s">
        <v>590</v>
      </c>
      <c r="DWB268" t="s">
        <v>590</v>
      </c>
      <c r="DWC268" t="s">
        <v>590</v>
      </c>
      <c r="DWD268" t="s">
        <v>590</v>
      </c>
      <c r="DWE268" t="s">
        <v>590</v>
      </c>
      <c r="DWF268" t="s">
        <v>590</v>
      </c>
      <c r="DWG268" t="s">
        <v>590</v>
      </c>
      <c r="DWH268" t="s">
        <v>590</v>
      </c>
      <c r="DWI268" t="s">
        <v>590</v>
      </c>
      <c r="DWJ268" t="s">
        <v>590</v>
      </c>
      <c r="DWK268" t="s">
        <v>590</v>
      </c>
      <c r="DWL268" t="s">
        <v>590</v>
      </c>
      <c r="DWM268" t="s">
        <v>590</v>
      </c>
      <c r="DWN268" t="s">
        <v>590</v>
      </c>
      <c r="DWO268" t="s">
        <v>590</v>
      </c>
      <c r="DWP268" t="s">
        <v>590</v>
      </c>
      <c r="DWQ268" t="s">
        <v>590</v>
      </c>
      <c r="DWR268" t="s">
        <v>590</v>
      </c>
      <c r="DWS268" t="s">
        <v>590</v>
      </c>
      <c r="DWT268" t="s">
        <v>590</v>
      </c>
      <c r="DWU268" t="s">
        <v>590</v>
      </c>
      <c r="DWV268" t="s">
        <v>590</v>
      </c>
      <c r="DWW268" t="s">
        <v>590</v>
      </c>
      <c r="DWX268" t="s">
        <v>590</v>
      </c>
      <c r="DWY268" t="s">
        <v>590</v>
      </c>
      <c r="DWZ268" t="s">
        <v>590</v>
      </c>
      <c r="DXA268" t="s">
        <v>590</v>
      </c>
      <c r="DXB268" t="s">
        <v>590</v>
      </c>
      <c r="DXC268" t="s">
        <v>590</v>
      </c>
      <c r="DXD268" t="s">
        <v>590</v>
      </c>
      <c r="DXE268" t="s">
        <v>590</v>
      </c>
      <c r="DXF268" t="s">
        <v>590</v>
      </c>
      <c r="DXG268" t="s">
        <v>590</v>
      </c>
      <c r="DXH268" t="s">
        <v>590</v>
      </c>
      <c r="DXI268" t="s">
        <v>590</v>
      </c>
      <c r="DXJ268" t="s">
        <v>590</v>
      </c>
      <c r="DXK268" t="s">
        <v>590</v>
      </c>
      <c r="DXL268" t="s">
        <v>590</v>
      </c>
      <c r="DXM268" t="s">
        <v>590</v>
      </c>
      <c r="DXN268" t="s">
        <v>590</v>
      </c>
      <c r="DXO268" t="s">
        <v>590</v>
      </c>
      <c r="DXP268" t="s">
        <v>590</v>
      </c>
      <c r="DXQ268" t="s">
        <v>590</v>
      </c>
      <c r="DXR268" t="s">
        <v>590</v>
      </c>
      <c r="DXS268" t="s">
        <v>590</v>
      </c>
      <c r="DXT268" t="s">
        <v>590</v>
      </c>
      <c r="DXU268" t="s">
        <v>590</v>
      </c>
      <c r="DXV268" t="s">
        <v>590</v>
      </c>
      <c r="DXW268" t="s">
        <v>590</v>
      </c>
      <c r="DXX268" t="s">
        <v>590</v>
      </c>
      <c r="DXY268" t="s">
        <v>590</v>
      </c>
      <c r="DXZ268" t="s">
        <v>590</v>
      </c>
      <c r="DYA268" t="s">
        <v>590</v>
      </c>
      <c r="DYB268" t="s">
        <v>590</v>
      </c>
      <c r="DYC268" t="s">
        <v>590</v>
      </c>
      <c r="DYD268" t="s">
        <v>590</v>
      </c>
      <c r="DYE268" t="s">
        <v>590</v>
      </c>
      <c r="DYF268" t="s">
        <v>590</v>
      </c>
      <c r="DYG268" t="s">
        <v>590</v>
      </c>
      <c r="DYH268" t="s">
        <v>590</v>
      </c>
      <c r="DYI268" t="s">
        <v>590</v>
      </c>
      <c r="DYJ268" t="s">
        <v>590</v>
      </c>
      <c r="DYK268" t="s">
        <v>590</v>
      </c>
      <c r="DYL268" t="s">
        <v>590</v>
      </c>
      <c r="DYM268" t="s">
        <v>590</v>
      </c>
      <c r="DYN268" t="s">
        <v>590</v>
      </c>
      <c r="DYO268" t="s">
        <v>590</v>
      </c>
      <c r="DYP268" t="s">
        <v>590</v>
      </c>
      <c r="DYQ268" t="s">
        <v>590</v>
      </c>
      <c r="DYR268" t="s">
        <v>590</v>
      </c>
      <c r="DYS268" t="s">
        <v>590</v>
      </c>
      <c r="DYT268" t="s">
        <v>590</v>
      </c>
      <c r="DYU268" t="s">
        <v>590</v>
      </c>
      <c r="DYV268" t="s">
        <v>590</v>
      </c>
      <c r="DYW268" t="s">
        <v>590</v>
      </c>
      <c r="DYX268" t="s">
        <v>590</v>
      </c>
      <c r="DYY268" t="s">
        <v>590</v>
      </c>
      <c r="DYZ268" t="s">
        <v>590</v>
      </c>
      <c r="DZA268" t="s">
        <v>590</v>
      </c>
      <c r="DZB268" t="s">
        <v>590</v>
      </c>
      <c r="DZC268" t="s">
        <v>590</v>
      </c>
      <c r="DZD268" t="s">
        <v>590</v>
      </c>
      <c r="DZE268" t="s">
        <v>590</v>
      </c>
      <c r="DZF268" t="s">
        <v>590</v>
      </c>
      <c r="DZG268" t="s">
        <v>590</v>
      </c>
      <c r="DZH268" t="s">
        <v>590</v>
      </c>
      <c r="DZI268" t="s">
        <v>590</v>
      </c>
      <c r="DZJ268" t="s">
        <v>590</v>
      </c>
      <c r="DZK268" t="s">
        <v>590</v>
      </c>
      <c r="DZL268" t="s">
        <v>590</v>
      </c>
      <c r="DZM268" t="s">
        <v>590</v>
      </c>
      <c r="DZN268" t="s">
        <v>590</v>
      </c>
      <c r="DZO268" t="s">
        <v>590</v>
      </c>
      <c r="DZP268" t="s">
        <v>590</v>
      </c>
      <c r="DZQ268" t="s">
        <v>590</v>
      </c>
      <c r="DZR268" t="s">
        <v>590</v>
      </c>
      <c r="DZS268" t="s">
        <v>590</v>
      </c>
      <c r="DZT268" t="s">
        <v>590</v>
      </c>
      <c r="DZU268" t="s">
        <v>590</v>
      </c>
      <c r="DZV268" t="s">
        <v>590</v>
      </c>
      <c r="DZW268" t="s">
        <v>590</v>
      </c>
      <c r="DZX268" t="s">
        <v>590</v>
      </c>
      <c r="DZY268" t="s">
        <v>590</v>
      </c>
      <c r="DZZ268" t="s">
        <v>590</v>
      </c>
      <c r="EAA268" t="s">
        <v>590</v>
      </c>
      <c r="EAB268" t="s">
        <v>590</v>
      </c>
      <c r="EAC268" t="s">
        <v>590</v>
      </c>
      <c r="EAD268" t="s">
        <v>590</v>
      </c>
      <c r="EAE268" t="s">
        <v>590</v>
      </c>
      <c r="EAF268" t="s">
        <v>590</v>
      </c>
      <c r="EAG268" t="s">
        <v>590</v>
      </c>
      <c r="EAH268" t="s">
        <v>590</v>
      </c>
      <c r="EAI268" t="s">
        <v>590</v>
      </c>
      <c r="EAJ268" t="s">
        <v>590</v>
      </c>
      <c r="EAK268" t="s">
        <v>590</v>
      </c>
      <c r="EAL268" t="s">
        <v>590</v>
      </c>
      <c r="EAM268" t="s">
        <v>590</v>
      </c>
      <c r="EAN268" t="s">
        <v>590</v>
      </c>
      <c r="EAO268" t="s">
        <v>590</v>
      </c>
      <c r="EAP268" t="s">
        <v>590</v>
      </c>
      <c r="EAQ268" t="s">
        <v>590</v>
      </c>
      <c r="EAR268" t="s">
        <v>590</v>
      </c>
      <c r="EAS268" t="s">
        <v>590</v>
      </c>
      <c r="EAT268" t="s">
        <v>590</v>
      </c>
      <c r="EAU268" t="s">
        <v>590</v>
      </c>
      <c r="EAV268" t="s">
        <v>590</v>
      </c>
      <c r="EAW268" t="s">
        <v>590</v>
      </c>
      <c r="EAX268" t="s">
        <v>590</v>
      </c>
      <c r="EAY268" t="s">
        <v>590</v>
      </c>
      <c r="EAZ268" t="s">
        <v>590</v>
      </c>
      <c r="EBA268" t="s">
        <v>590</v>
      </c>
      <c r="EBB268" t="s">
        <v>590</v>
      </c>
      <c r="EBC268" t="s">
        <v>590</v>
      </c>
      <c r="EBD268" t="s">
        <v>590</v>
      </c>
      <c r="EBE268" t="s">
        <v>590</v>
      </c>
      <c r="EBF268" t="s">
        <v>590</v>
      </c>
      <c r="EBG268" t="s">
        <v>590</v>
      </c>
      <c r="EBH268" t="s">
        <v>590</v>
      </c>
      <c r="EBI268" t="s">
        <v>590</v>
      </c>
      <c r="EBJ268" t="s">
        <v>590</v>
      </c>
      <c r="EBK268" t="s">
        <v>590</v>
      </c>
      <c r="EBL268" t="s">
        <v>590</v>
      </c>
      <c r="EBM268" t="s">
        <v>590</v>
      </c>
      <c r="EBN268" t="s">
        <v>590</v>
      </c>
      <c r="EBO268" t="s">
        <v>590</v>
      </c>
      <c r="EBP268" t="s">
        <v>590</v>
      </c>
      <c r="EBQ268" t="s">
        <v>590</v>
      </c>
      <c r="EBR268" t="s">
        <v>590</v>
      </c>
      <c r="EBS268" t="s">
        <v>590</v>
      </c>
      <c r="EBT268" t="s">
        <v>590</v>
      </c>
      <c r="EBU268" t="s">
        <v>590</v>
      </c>
      <c r="EBV268" t="s">
        <v>590</v>
      </c>
      <c r="EBW268" t="s">
        <v>590</v>
      </c>
      <c r="EBX268" t="s">
        <v>590</v>
      </c>
      <c r="EBY268" t="s">
        <v>590</v>
      </c>
      <c r="EBZ268" t="s">
        <v>590</v>
      </c>
      <c r="ECA268" t="s">
        <v>590</v>
      </c>
      <c r="ECB268" t="s">
        <v>590</v>
      </c>
      <c r="ECC268" t="s">
        <v>590</v>
      </c>
      <c r="ECD268" t="s">
        <v>590</v>
      </c>
      <c r="ECE268" t="s">
        <v>590</v>
      </c>
      <c r="ECF268" t="s">
        <v>590</v>
      </c>
      <c r="ECG268" t="s">
        <v>590</v>
      </c>
      <c r="ECH268" t="s">
        <v>590</v>
      </c>
      <c r="ECI268" t="s">
        <v>590</v>
      </c>
      <c r="ECJ268" t="s">
        <v>590</v>
      </c>
      <c r="ECK268" t="s">
        <v>590</v>
      </c>
      <c r="ECL268" t="s">
        <v>590</v>
      </c>
      <c r="ECM268" t="s">
        <v>590</v>
      </c>
      <c r="ECN268" t="s">
        <v>590</v>
      </c>
      <c r="ECO268" t="s">
        <v>590</v>
      </c>
      <c r="ECP268" t="s">
        <v>590</v>
      </c>
      <c r="ECQ268" t="s">
        <v>590</v>
      </c>
      <c r="ECR268" t="s">
        <v>590</v>
      </c>
      <c r="ECS268" t="s">
        <v>590</v>
      </c>
      <c r="ECT268" t="s">
        <v>590</v>
      </c>
      <c r="ECU268" t="s">
        <v>590</v>
      </c>
      <c r="ECV268" t="s">
        <v>590</v>
      </c>
      <c r="ECW268" t="s">
        <v>590</v>
      </c>
      <c r="ECX268" t="s">
        <v>590</v>
      </c>
      <c r="ECY268" t="s">
        <v>590</v>
      </c>
      <c r="ECZ268" t="s">
        <v>590</v>
      </c>
      <c r="EDA268" t="s">
        <v>590</v>
      </c>
      <c r="EDB268" t="s">
        <v>590</v>
      </c>
      <c r="EDC268" t="s">
        <v>590</v>
      </c>
      <c r="EDD268" t="s">
        <v>590</v>
      </c>
      <c r="EDE268" t="s">
        <v>590</v>
      </c>
      <c r="EDF268" t="s">
        <v>590</v>
      </c>
      <c r="EDG268" t="s">
        <v>590</v>
      </c>
      <c r="EDH268" t="s">
        <v>590</v>
      </c>
      <c r="EDI268" t="s">
        <v>590</v>
      </c>
      <c r="EDJ268" t="s">
        <v>590</v>
      </c>
      <c r="EDK268" t="s">
        <v>590</v>
      </c>
      <c r="EDL268" t="s">
        <v>590</v>
      </c>
      <c r="EDM268" t="s">
        <v>590</v>
      </c>
      <c r="EDN268" t="s">
        <v>590</v>
      </c>
      <c r="EDO268" t="s">
        <v>590</v>
      </c>
      <c r="EDP268" t="s">
        <v>590</v>
      </c>
      <c r="EDQ268" t="s">
        <v>590</v>
      </c>
      <c r="EDR268" t="s">
        <v>590</v>
      </c>
      <c r="EDS268" t="s">
        <v>590</v>
      </c>
      <c r="EDT268" t="s">
        <v>590</v>
      </c>
      <c r="EDU268" t="s">
        <v>590</v>
      </c>
      <c r="EDV268" t="s">
        <v>590</v>
      </c>
      <c r="EDW268" t="s">
        <v>590</v>
      </c>
      <c r="EDX268" t="s">
        <v>590</v>
      </c>
      <c r="EDY268" t="s">
        <v>590</v>
      </c>
      <c r="EDZ268" t="s">
        <v>590</v>
      </c>
      <c r="EEA268" t="s">
        <v>590</v>
      </c>
      <c r="EEB268" t="s">
        <v>590</v>
      </c>
      <c r="EEC268" t="s">
        <v>590</v>
      </c>
      <c r="EED268" t="s">
        <v>590</v>
      </c>
      <c r="EEE268" t="s">
        <v>590</v>
      </c>
      <c r="EEF268" t="s">
        <v>590</v>
      </c>
      <c r="EEG268" t="s">
        <v>590</v>
      </c>
      <c r="EEH268" t="s">
        <v>590</v>
      </c>
      <c r="EEI268" t="s">
        <v>590</v>
      </c>
      <c r="EEJ268" t="s">
        <v>590</v>
      </c>
      <c r="EEK268" t="s">
        <v>590</v>
      </c>
      <c r="EEL268" t="s">
        <v>590</v>
      </c>
      <c r="EEM268" t="s">
        <v>590</v>
      </c>
      <c r="EEN268" t="s">
        <v>590</v>
      </c>
      <c r="EEO268" t="s">
        <v>590</v>
      </c>
      <c r="EEP268" t="s">
        <v>590</v>
      </c>
      <c r="EEQ268" t="s">
        <v>590</v>
      </c>
      <c r="EER268" t="s">
        <v>590</v>
      </c>
      <c r="EES268" t="s">
        <v>590</v>
      </c>
      <c r="EET268" t="s">
        <v>590</v>
      </c>
      <c r="EEU268" t="s">
        <v>590</v>
      </c>
      <c r="EEV268" t="s">
        <v>590</v>
      </c>
      <c r="EEW268" t="s">
        <v>590</v>
      </c>
      <c r="EEX268" t="s">
        <v>590</v>
      </c>
      <c r="EEY268" t="s">
        <v>590</v>
      </c>
      <c r="EEZ268" t="s">
        <v>590</v>
      </c>
      <c r="EFA268" t="s">
        <v>590</v>
      </c>
      <c r="EFB268" t="s">
        <v>590</v>
      </c>
      <c r="EFC268" t="s">
        <v>590</v>
      </c>
      <c r="EFD268" t="s">
        <v>590</v>
      </c>
      <c r="EFE268" t="s">
        <v>590</v>
      </c>
      <c r="EFF268" t="s">
        <v>590</v>
      </c>
      <c r="EFG268" t="s">
        <v>590</v>
      </c>
      <c r="EFH268" t="s">
        <v>590</v>
      </c>
      <c r="EFI268" t="s">
        <v>590</v>
      </c>
      <c r="EFJ268" t="s">
        <v>590</v>
      </c>
      <c r="EFK268" t="s">
        <v>590</v>
      </c>
      <c r="EFL268" t="s">
        <v>590</v>
      </c>
      <c r="EFM268" t="s">
        <v>590</v>
      </c>
      <c r="EFN268" t="s">
        <v>590</v>
      </c>
      <c r="EFO268" t="s">
        <v>590</v>
      </c>
      <c r="EFP268" t="s">
        <v>590</v>
      </c>
      <c r="EFQ268" t="s">
        <v>590</v>
      </c>
      <c r="EFR268" t="s">
        <v>590</v>
      </c>
      <c r="EFS268" t="s">
        <v>590</v>
      </c>
      <c r="EFT268" t="s">
        <v>590</v>
      </c>
      <c r="EFU268" t="s">
        <v>590</v>
      </c>
      <c r="EFV268" t="s">
        <v>590</v>
      </c>
      <c r="EFW268" t="s">
        <v>590</v>
      </c>
      <c r="EFX268" t="s">
        <v>590</v>
      </c>
      <c r="EFY268" t="s">
        <v>590</v>
      </c>
      <c r="EFZ268" t="s">
        <v>590</v>
      </c>
      <c r="EGA268" t="s">
        <v>590</v>
      </c>
      <c r="EGB268" t="s">
        <v>590</v>
      </c>
      <c r="EGC268" t="s">
        <v>590</v>
      </c>
      <c r="EGD268" t="s">
        <v>590</v>
      </c>
      <c r="EGE268" t="s">
        <v>590</v>
      </c>
      <c r="EGF268" t="s">
        <v>590</v>
      </c>
      <c r="EGG268" t="s">
        <v>590</v>
      </c>
      <c r="EGH268" t="s">
        <v>590</v>
      </c>
      <c r="EGI268" t="s">
        <v>590</v>
      </c>
      <c r="EGJ268" t="s">
        <v>590</v>
      </c>
      <c r="EGK268" t="s">
        <v>590</v>
      </c>
      <c r="EGL268" t="s">
        <v>590</v>
      </c>
      <c r="EGM268" t="s">
        <v>590</v>
      </c>
      <c r="EGN268" t="s">
        <v>590</v>
      </c>
      <c r="EGO268" t="s">
        <v>590</v>
      </c>
      <c r="EGP268" t="s">
        <v>590</v>
      </c>
      <c r="EGQ268" t="s">
        <v>590</v>
      </c>
      <c r="EGR268" t="s">
        <v>590</v>
      </c>
      <c r="EGS268" t="s">
        <v>590</v>
      </c>
      <c r="EGT268" t="s">
        <v>590</v>
      </c>
      <c r="EGU268" t="s">
        <v>590</v>
      </c>
      <c r="EGV268" t="s">
        <v>590</v>
      </c>
      <c r="EGW268" t="s">
        <v>590</v>
      </c>
      <c r="EGX268" t="s">
        <v>590</v>
      </c>
      <c r="EGY268" t="s">
        <v>590</v>
      </c>
      <c r="EGZ268" t="s">
        <v>590</v>
      </c>
      <c r="EHA268" t="s">
        <v>590</v>
      </c>
      <c r="EHB268" t="s">
        <v>590</v>
      </c>
      <c r="EHC268" t="s">
        <v>590</v>
      </c>
      <c r="EHD268" t="s">
        <v>590</v>
      </c>
      <c r="EHE268" t="s">
        <v>590</v>
      </c>
      <c r="EHF268" t="s">
        <v>590</v>
      </c>
      <c r="EHG268" t="s">
        <v>590</v>
      </c>
      <c r="EHH268" t="s">
        <v>590</v>
      </c>
      <c r="EHI268" t="s">
        <v>590</v>
      </c>
      <c r="EHJ268" t="s">
        <v>590</v>
      </c>
      <c r="EHK268" t="s">
        <v>590</v>
      </c>
      <c r="EHL268" t="s">
        <v>590</v>
      </c>
      <c r="EHM268" t="s">
        <v>590</v>
      </c>
      <c r="EHN268" t="s">
        <v>590</v>
      </c>
      <c r="EHO268" t="s">
        <v>590</v>
      </c>
      <c r="EHP268" t="s">
        <v>590</v>
      </c>
      <c r="EHQ268" t="s">
        <v>590</v>
      </c>
      <c r="EHR268" t="s">
        <v>590</v>
      </c>
      <c r="EHS268" t="s">
        <v>590</v>
      </c>
      <c r="EHT268" t="s">
        <v>590</v>
      </c>
      <c r="EHU268" t="s">
        <v>590</v>
      </c>
      <c r="EHV268" t="s">
        <v>590</v>
      </c>
      <c r="EHW268" t="s">
        <v>590</v>
      </c>
      <c r="EHX268" t="s">
        <v>590</v>
      </c>
      <c r="EHY268" t="s">
        <v>590</v>
      </c>
      <c r="EHZ268" t="s">
        <v>590</v>
      </c>
      <c r="EIA268" t="s">
        <v>590</v>
      </c>
      <c r="EIB268" t="s">
        <v>590</v>
      </c>
      <c r="EIC268" t="s">
        <v>590</v>
      </c>
      <c r="EID268" t="s">
        <v>590</v>
      </c>
      <c r="EIE268" t="s">
        <v>590</v>
      </c>
      <c r="EIF268" t="s">
        <v>590</v>
      </c>
      <c r="EIG268" t="s">
        <v>590</v>
      </c>
      <c r="EIH268" t="s">
        <v>590</v>
      </c>
      <c r="EII268" t="s">
        <v>590</v>
      </c>
      <c r="EIJ268" t="s">
        <v>590</v>
      </c>
      <c r="EIK268" t="s">
        <v>590</v>
      </c>
      <c r="EIL268" t="s">
        <v>590</v>
      </c>
      <c r="EIM268" t="s">
        <v>590</v>
      </c>
      <c r="EIN268" t="s">
        <v>590</v>
      </c>
      <c r="EIO268" t="s">
        <v>590</v>
      </c>
      <c r="EIP268" t="s">
        <v>590</v>
      </c>
      <c r="EIQ268" t="s">
        <v>590</v>
      </c>
      <c r="EIR268" t="s">
        <v>590</v>
      </c>
      <c r="EIS268" t="s">
        <v>590</v>
      </c>
      <c r="EIT268" t="s">
        <v>590</v>
      </c>
      <c r="EIU268" t="s">
        <v>590</v>
      </c>
      <c r="EIV268" t="s">
        <v>590</v>
      </c>
      <c r="EIW268" t="s">
        <v>590</v>
      </c>
      <c r="EIX268" t="s">
        <v>590</v>
      </c>
      <c r="EIY268" t="s">
        <v>590</v>
      </c>
      <c r="EIZ268" t="s">
        <v>590</v>
      </c>
      <c r="EJA268" t="s">
        <v>590</v>
      </c>
      <c r="EJB268" t="s">
        <v>590</v>
      </c>
      <c r="EJC268" t="s">
        <v>590</v>
      </c>
      <c r="EJD268" t="s">
        <v>590</v>
      </c>
      <c r="EJE268" t="s">
        <v>590</v>
      </c>
      <c r="EJF268" t="s">
        <v>590</v>
      </c>
      <c r="EJG268" t="s">
        <v>590</v>
      </c>
      <c r="EJH268" t="s">
        <v>590</v>
      </c>
      <c r="EJI268" t="s">
        <v>590</v>
      </c>
      <c r="EJJ268" t="s">
        <v>590</v>
      </c>
      <c r="EJK268" t="s">
        <v>590</v>
      </c>
      <c r="EJL268" t="s">
        <v>590</v>
      </c>
      <c r="EJM268" t="s">
        <v>590</v>
      </c>
      <c r="EJN268" t="s">
        <v>590</v>
      </c>
      <c r="EJO268" t="s">
        <v>590</v>
      </c>
      <c r="EJP268" t="s">
        <v>590</v>
      </c>
      <c r="EJQ268" t="s">
        <v>590</v>
      </c>
      <c r="EJR268" t="s">
        <v>590</v>
      </c>
      <c r="EJS268" t="s">
        <v>590</v>
      </c>
      <c r="EJT268" t="s">
        <v>590</v>
      </c>
      <c r="EJU268" t="s">
        <v>590</v>
      </c>
      <c r="EJV268" t="s">
        <v>590</v>
      </c>
      <c r="EJW268" t="s">
        <v>590</v>
      </c>
      <c r="EJX268" t="s">
        <v>590</v>
      </c>
      <c r="EJY268" t="s">
        <v>590</v>
      </c>
      <c r="EJZ268" t="s">
        <v>590</v>
      </c>
      <c r="EKA268" t="s">
        <v>590</v>
      </c>
      <c r="EKB268" t="s">
        <v>590</v>
      </c>
      <c r="EKC268" t="s">
        <v>590</v>
      </c>
      <c r="EKD268" t="s">
        <v>590</v>
      </c>
      <c r="EKE268" t="s">
        <v>590</v>
      </c>
      <c r="EKF268" t="s">
        <v>590</v>
      </c>
      <c r="EKG268" t="s">
        <v>590</v>
      </c>
      <c r="EKH268" t="s">
        <v>590</v>
      </c>
      <c r="EKI268" t="s">
        <v>590</v>
      </c>
      <c r="EKJ268" t="s">
        <v>590</v>
      </c>
      <c r="EKK268" t="s">
        <v>590</v>
      </c>
      <c r="EKL268" t="s">
        <v>590</v>
      </c>
      <c r="EKM268" t="s">
        <v>590</v>
      </c>
      <c r="EKN268" t="s">
        <v>590</v>
      </c>
      <c r="EKO268" t="s">
        <v>590</v>
      </c>
      <c r="EKP268" t="s">
        <v>590</v>
      </c>
      <c r="EKQ268" t="s">
        <v>590</v>
      </c>
      <c r="EKR268" t="s">
        <v>590</v>
      </c>
      <c r="EKS268" t="s">
        <v>590</v>
      </c>
      <c r="EKT268" t="s">
        <v>590</v>
      </c>
      <c r="EKU268" t="s">
        <v>590</v>
      </c>
      <c r="EKV268" t="s">
        <v>590</v>
      </c>
      <c r="EKW268" t="s">
        <v>590</v>
      </c>
      <c r="EKX268" t="s">
        <v>590</v>
      </c>
      <c r="EKY268" t="s">
        <v>590</v>
      </c>
      <c r="EKZ268" t="s">
        <v>590</v>
      </c>
      <c r="ELA268" t="s">
        <v>590</v>
      </c>
      <c r="ELB268" t="s">
        <v>590</v>
      </c>
      <c r="ELC268" t="s">
        <v>590</v>
      </c>
      <c r="ELD268" t="s">
        <v>590</v>
      </c>
      <c r="ELE268" t="s">
        <v>590</v>
      </c>
      <c r="ELF268" t="s">
        <v>590</v>
      </c>
      <c r="ELG268" t="s">
        <v>590</v>
      </c>
      <c r="ELH268" t="s">
        <v>590</v>
      </c>
      <c r="ELI268" t="s">
        <v>590</v>
      </c>
      <c r="ELJ268" t="s">
        <v>590</v>
      </c>
      <c r="ELK268" t="s">
        <v>590</v>
      </c>
      <c r="ELL268" t="s">
        <v>590</v>
      </c>
      <c r="ELM268" t="s">
        <v>590</v>
      </c>
      <c r="ELN268" t="s">
        <v>590</v>
      </c>
      <c r="ELO268" t="s">
        <v>590</v>
      </c>
      <c r="ELP268" t="s">
        <v>590</v>
      </c>
      <c r="ELQ268" t="s">
        <v>590</v>
      </c>
      <c r="ELR268" t="s">
        <v>590</v>
      </c>
      <c r="ELS268" t="s">
        <v>590</v>
      </c>
      <c r="ELT268" t="s">
        <v>590</v>
      </c>
      <c r="ELU268" t="s">
        <v>590</v>
      </c>
      <c r="ELV268" t="s">
        <v>590</v>
      </c>
      <c r="ELW268" t="s">
        <v>590</v>
      </c>
      <c r="ELX268" t="s">
        <v>590</v>
      </c>
      <c r="ELY268" t="s">
        <v>590</v>
      </c>
      <c r="ELZ268" t="s">
        <v>590</v>
      </c>
      <c r="EMA268" t="s">
        <v>590</v>
      </c>
      <c r="EMB268" t="s">
        <v>590</v>
      </c>
      <c r="EMC268" t="s">
        <v>590</v>
      </c>
      <c r="EMD268" t="s">
        <v>590</v>
      </c>
      <c r="EME268" t="s">
        <v>590</v>
      </c>
      <c r="EMF268" t="s">
        <v>590</v>
      </c>
      <c r="EMG268" t="s">
        <v>590</v>
      </c>
      <c r="EMH268" t="s">
        <v>590</v>
      </c>
      <c r="EMI268" t="s">
        <v>590</v>
      </c>
      <c r="EMJ268" t="s">
        <v>590</v>
      </c>
      <c r="EMK268" t="s">
        <v>590</v>
      </c>
      <c r="EML268" t="s">
        <v>590</v>
      </c>
      <c r="EMM268" t="s">
        <v>590</v>
      </c>
      <c r="EMN268" t="s">
        <v>590</v>
      </c>
      <c r="EMO268" t="s">
        <v>590</v>
      </c>
      <c r="EMP268" t="s">
        <v>590</v>
      </c>
      <c r="EMQ268" t="s">
        <v>590</v>
      </c>
      <c r="EMR268" t="s">
        <v>590</v>
      </c>
      <c r="EMS268" t="s">
        <v>590</v>
      </c>
      <c r="EMT268" t="s">
        <v>590</v>
      </c>
      <c r="EMU268" t="s">
        <v>590</v>
      </c>
      <c r="EMV268" t="s">
        <v>590</v>
      </c>
      <c r="EMW268" t="s">
        <v>590</v>
      </c>
      <c r="EMX268" t="s">
        <v>590</v>
      </c>
      <c r="EMY268" t="s">
        <v>590</v>
      </c>
      <c r="EMZ268" t="s">
        <v>590</v>
      </c>
      <c r="ENA268" t="s">
        <v>590</v>
      </c>
      <c r="ENB268" t="s">
        <v>590</v>
      </c>
      <c r="ENC268" t="s">
        <v>590</v>
      </c>
      <c r="END268" t="s">
        <v>590</v>
      </c>
      <c r="ENE268" t="s">
        <v>590</v>
      </c>
      <c r="ENF268" t="s">
        <v>590</v>
      </c>
      <c r="ENG268" t="s">
        <v>590</v>
      </c>
      <c r="ENH268" t="s">
        <v>590</v>
      </c>
      <c r="ENI268" t="s">
        <v>590</v>
      </c>
      <c r="ENJ268" t="s">
        <v>590</v>
      </c>
      <c r="ENK268" t="s">
        <v>590</v>
      </c>
      <c r="ENL268" t="s">
        <v>590</v>
      </c>
      <c r="ENM268" t="s">
        <v>590</v>
      </c>
      <c r="ENN268" t="s">
        <v>590</v>
      </c>
      <c r="ENO268" t="s">
        <v>590</v>
      </c>
      <c r="ENP268" t="s">
        <v>590</v>
      </c>
      <c r="ENQ268" t="s">
        <v>590</v>
      </c>
      <c r="ENR268" t="s">
        <v>590</v>
      </c>
      <c r="ENS268" t="s">
        <v>590</v>
      </c>
      <c r="ENT268" t="s">
        <v>590</v>
      </c>
      <c r="ENU268" t="s">
        <v>590</v>
      </c>
      <c r="ENV268" t="s">
        <v>590</v>
      </c>
      <c r="ENW268" t="s">
        <v>590</v>
      </c>
      <c r="ENX268" t="s">
        <v>590</v>
      </c>
      <c r="ENY268" t="s">
        <v>590</v>
      </c>
      <c r="ENZ268" t="s">
        <v>590</v>
      </c>
      <c r="EOA268" t="s">
        <v>590</v>
      </c>
      <c r="EOB268" t="s">
        <v>590</v>
      </c>
      <c r="EOC268" t="s">
        <v>590</v>
      </c>
      <c r="EOD268" t="s">
        <v>590</v>
      </c>
      <c r="EOE268" t="s">
        <v>590</v>
      </c>
      <c r="EOF268" t="s">
        <v>590</v>
      </c>
      <c r="EOG268" t="s">
        <v>590</v>
      </c>
      <c r="EOH268" t="s">
        <v>590</v>
      </c>
      <c r="EOI268" t="s">
        <v>590</v>
      </c>
      <c r="EOJ268" t="s">
        <v>590</v>
      </c>
      <c r="EOK268" t="s">
        <v>590</v>
      </c>
      <c r="EOL268" t="s">
        <v>590</v>
      </c>
      <c r="EOM268" t="s">
        <v>590</v>
      </c>
      <c r="EON268" t="s">
        <v>590</v>
      </c>
      <c r="EOO268" t="s">
        <v>590</v>
      </c>
      <c r="EOP268" t="s">
        <v>590</v>
      </c>
      <c r="EOQ268" t="s">
        <v>590</v>
      </c>
      <c r="EOR268" t="s">
        <v>590</v>
      </c>
      <c r="EOS268" t="s">
        <v>590</v>
      </c>
      <c r="EOT268" t="s">
        <v>590</v>
      </c>
      <c r="EOU268" t="s">
        <v>590</v>
      </c>
      <c r="EOV268" t="s">
        <v>590</v>
      </c>
      <c r="EOW268" t="s">
        <v>590</v>
      </c>
      <c r="EOX268" t="s">
        <v>590</v>
      </c>
      <c r="EOY268" t="s">
        <v>590</v>
      </c>
      <c r="EOZ268" t="s">
        <v>590</v>
      </c>
      <c r="EPA268" t="s">
        <v>590</v>
      </c>
      <c r="EPB268" t="s">
        <v>590</v>
      </c>
      <c r="EPC268" t="s">
        <v>590</v>
      </c>
      <c r="EPD268" t="s">
        <v>590</v>
      </c>
      <c r="EPE268" t="s">
        <v>590</v>
      </c>
      <c r="EPF268" t="s">
        <v>590</v>
      </c>
      <c r="EPG268" t="s">
        <v>590</v>
      </c>
      <c r="EPH268" t="s">
        <v>590</v>
      </c>
      <c r="EPI268" t="s">
        <v>590</v>
      </c>
      <c r="EPJ268" t="s">
        <v>590</v>
      </c>
      <c r="EPK268" t="s">
        <v>590</v>
      </c>
      <c r="EPL268" t="s">
        <v>590</v>
      </c>
      <c r="EPM268" t="s">
        <v>590</v>
      </c>
      <c r="EPN268" t="s">
        <v>590</v>
      </c>
      <c r="EPO268" t="s">
        <v>590</v>
      </c>
      <c r="EPP268" t="s">
        <v>590</v>
      </c>
      <c r="EPQ268" t="s">
        <v>590</v>
      </c>
      <c r="EPR268" t="s">
        <v>590</v>
      </c>
      <c r="EPS268" t="s">
        <v>590</v>
      </c>
      <c r="EPT268" t="s">
        <v>590</v>
      </c>
      <c r="EPU268" t="s">
        <v>590</v>
      </c>
      <c r="EPV268" t="s">
        <v>590</v>
      </c>
      <c r="EPW268" t="s">
        <v>590</v>
      </c>
      <c r="EPX268" t="s">
        <v>590</v>
      </c>
      <c r="EPY268" t="s">
        <v>590</v>
      </c>
      <c r="EPZ268" t="s">
        <v>590</v>
      </c>
      <c r="EQA268" t="s">
        <v>590</v>
      </c>
      <c r="EQB268" t="s">
        <v>590</v>
      </c>
      <c r="EQC268" t="s">
        <v>590</v>
      </c>
      <c r="EQD268" t="s">
        <v>590</v>
      </c>
      <c r="EQE268" t="s">
        <v>590</v>
      </c>
      <c r="EQF268" t="s">
        <v>590</v>
      </c>
      <c r="EQG268" t="s">
        <v>590</v>
      </c>
      <c r="EQH268" t="s">
        <v>590</v>
      </c>
      <c r="EQI268" t="s">
        <v>590</v>
      </c>
      <c r="EQJ268" t="s">
        <v>590</v>
      </c>
      <c r="EQK268" t="s">
        <v>590</v>
      </c>
      <c r="EQL268" t="s">
        <v>590</v>
      </c>
      <c r="EQM268" t="s">
        <v>590</v>
      </c>
      <c r="EQN268" t="s">
        <v>590</v>
      </c>
      <c r="EQO268" t="s">
        <v>590</v>
      </c>
      <c r="EQP268" t="s">
        <v>590</v>
      </c>
      <c r="EQQ268" t="s">
        <v>590</v>
      </c>
      <c r="EQR268" t="s">
        <v>590</v>
      </c>
      <c r="EQS268" t="s">
        <v>590</v>
      </c>
      <c r="EQT268" t="s">
        <v>590</v>
      </c>
      <c r="EQU268" t="s">
        <v>590</v>
      </c>
      <c r="EQV268" t="s">
        <v>590</v>
      </c>
      <c r="EQW268" t="s">
        <v>590</v>
      </c>
      <c r="EQX268" t="s">
        <v>590</v>
      </c>
      <c r="EQY268" t="s">
        <v>590</v>
      </c>
      <c r="EQZ268" t="s">
        <v>590</v>
      </c>
      <c r="ERA268" t="s">
        <v>590</v>
      </c>
      <c r="ERB268" t="s">
        <v>590</v>
      </c>
      <c r="ERC268" t="s">
        <v>590</v>
      </c>
      <c r="ERD268" t="s">
        <v>590</v>
      </c>
      <c r="ERE268" t="s">
        <v>590</v>
      </c>
      <c r="ERF268" t="s">
        <v>590</v>
      </c>
      <c r="ERG268" t="s">
        <v>590</v>
      </c>
      <c r="ERH268" t="s">
        <v>590</v>
      </c>
      <c r="ERI268" t="s">
        <v>590</v>
      </c>
      <c r="ERJ268" t="s">
        <v>590</v>
      </c>
      <c r="ERK268" t="s">
        <v>590</v>
      </c>
      <c r="ERL268" t="s">
        <v>590</v>
      </c>
      <c r="ERM268" t="s">
        <v>590</v>
      </c>
      <c r="ERN268" t="s">
        <v>590</v>
      </c>
      <c r="ERO268" t="s">
        <v>590</v>
      </c>
      <c r="ERP268" t="s">
        <v>590</v>
      </c>
      <c r="ERQ268" t="s">
        <v>590</v>
      </c>
      <c r="ERR268" t="s">
        <v>590</v>
      </c>
      <c r="ERS268" t="s">
        <v>590</v>
      </c>
      <c r="ERT268" t="s">
        <v>590</v>
      </c>
      <c r="ERU268" t="s">
        <v>590</v>
      </c>
      <c r="ERV268" t="s">
        <v>590</v>
      </c>
      <c r="ERW268" t="s">
        <v>590</v>
      </c>
      <c r="ERX268" t="s">
        <v>590</v>
      </c>
      <c r="ERY268" t="s">
        <v>590</v>
      </c>
      <c r="ERZ268" t="s">
        <v>590</v>
      </c>
      <c r="ESA268" t="s">
        <v>590</v>
      </c>
      <c r="ESB268" t="s">
        <v>590</v>
      </c>
      <c r="ESC268" t="s">
        <v>590</v>
      </c>
      <c r="ESD268" t="s">
        <v>590</v>
      </c>
      <c r="ESE268" t="s">
        <v>590</v>
      </c>
      <c r="ESF268" t="s">
        <v>590</v>
      </c>
      <c r="ESG268" t="s">
        <v>590</v>
      </c>
      <c r="ESH268" t="s">
        <v>590</v>
      </c>
      <c r="ESI268" t="s">
        <v>590</v>
      </c>
      <c r="ESJ268" t="s">
        <v>590</v>
      </c>
      <c r="ESK268" t="s">
        <v>590</v>
      </c>
      <c r="ESL268" t="s">
        <v>590</v>
      </c>
      <c r="ESM268" t="s">
        <v>590</v>
      </c>
      <c r="ESN268" t="s">
        <v>590</v>
      </c>
      <c r="ESO268" t="s">
        <v>590</v>
      </c>
      <c r="ESP268" t="s">
        <v>590</v>
      </c>
      <c r="ESQ268" t="s">
        <v>590</v>
      </c>
      <c r="ESR268" t="s">
        <v>590</v>
      </c>
      <c r="ESS268" t="s">
        <v>590</v>
      </c>
      <c r="EST268" t="s">
        <v>590</v>
      </c>
      <c r="ESU268" t="s">
        <v>590</v>
      </c>
      <c r="ESV268" t="s">
        <v>590</v>
      </c>
      <c r="ESW268" t="s">
        <v>590</v>
      </c>
      <c r="ESX268" t="s">
        <v>590</v>
      </c>
      <c r="ESY268" t="s">
        <v>590</v>
      </c>
      <c r="ESZ268" t="s">
        <v>590</v>
      </c>
      <c r="ETA268" t="s">
        <v>590</v>
      </c>
      <c r="ETB268" t="s">
        <v>590</v>
      </c>
      <c r="ETC268" t="s">
        <v>590</v>
      </c>
      <c r="ETD268" t="s">
        <v>590</v>
      </c>
      <c r="ETE268" t="s">
        <v>590</v>
      </c>
      <c r="ETF268" t="s">
        <v>590</v>
      </c>
      <c r="ETG268" t="s">
        <v>590</v>
      </c>
      <c r="ETH268" t="s">
        <v>590</v>
      </c>
      <c r="ETI268" t="s">
        <v>590</v>
      </c>
      <c r="ETJ268" t="s">
        <v>590</v>
      </c>
      <c r="ETK268" t="s">
        <v>590</v>
      </c>
      <c r="ETL268" t="s">
        <v>590</v>
      </c>
      <c r="ETM268" t="s">
        <v>590</v>
      </c>
      <c r="ETN268" t="s">
        <v>590</v>
      </c>
      <c r="ETO268" t="s">
        <v>590</v>
      </c>
      <c r="ETP268" t="s">
        <v>590</v>
      </c>
      <c r="ETQ268" t="s">
        <v>590</v>
      </c>
      <c r="ETR268" t="s">
        <v>590</v>
      </c>
      <c r="ETS268" t="s">
        <v>590</v>
      </c>
      <c r="ETT268" t="s">
        <v>590</v>
      </c>
      <c r="ETU268" t="s">
        <v>590</v>
      </c>
      <c r="ETV268" t="s">
        <v>590</v>
      </c>
      <c r="ETW268" t="s">
        <v>590</v>
      </c>
      <c r="ETX268" t="s">
        <v>590</v>
      </c>
      <c r="ETY268" t="s">
        <v>590</v>
      </c>
      <c r="ETZ268" t="s">
        <v>590</v>
      </c>
      <c r="EUA268" t="s">
        <v>590</v>
      </c>
      <c r="EUB268" t="s">
        <v>590</v>
      </c>
      <c r="EUC268" t="s">
        <v>590</v>
      </c>
      <c r="EUD268" t="s">
        <v>590</v>
      </c>
      <c r="EUE268" t="s">
        <v>590</v>
      </c>
      <c r="EUF268" t="s">
        <v>590</v>
      </c>
      <c r="EUG268" t="s">
        <v>590</v>
      </c>
      <c r="EUH268" t="s">
        <v>590</v>
      </c>
      <c r="EUI268" t="s">
        <v>590</v>
      </c>
      <c r="EUJ268" t="s">
        <v>590</v>
      </c>
      <c r="EUK268" t="s">
        <v>590</v>
      </c>
      <c r="EUL268" t="s">
        <v>590</v>
      </c>
      <c r="EUM268" t="s">
        <v>590</v>
      </c>
      <c r="EUN268" t="s">
        <v>590</v>
      </c>
      <c r="EUO268" t="s">
        <v>590</v>
      </c>
      <c r="EUP268" t="s">
        <v>590</v>
      </c>
      <c r="EUQ268" t="s">
        <v>590</v>
      </c>
      <c r="EUR268" t="s">
        <v>590</v>
      </c>
      <c r="EUS268" t="s">
        <v>590</v>
      </c>
      <c r="EUT268" t="s">
        <v>590</v>
      </c>
      <c r="EUU268" t="s">
        <v>590</v>
      </c>
      <c r="EUV268" t="s">
        <v>590</v>
      </c>
      <c r="EUW268" t="s">
        <v>590</v>
      </c>
      <c r="EUX268" t="s">
        <v>590</v>
      </c>
      <c r="EUY268" t="s">
        <v>590</v>
      </c>
      <c r="EUZ268" t="s">
        <v>590</v>
      </c>
      <c r="EVA268" t="s">
        <v>590</v>
      </c>
      <c r="EVB268" t="s">
        <v>590</v>
      </c>
      <c r="EVC268" t="s">
        <v>590</v>
      </c>
      <c r="EVD268" t="s">
        <v>590</v>
      </c>
      <c r="EVE268" t="s">
        <v>590</v>
      </c>
      <c r="EVF268" t="s">
        <v>590</v>
      </c>
      <c r="EVG268" t="s">
        <v>590</v>
      </c>
      <c r="EVH268" t="s">
        <v>590</v>
      </c>
      <c r="EVI268" t="s">
        <v>590</v>
      </c>
      <c r="EVJ268" t="s">
        <v>590</v>
      </c>
      <c r="EVK268" t="s">
        <v>590</v>
      </c>
      <c r="EVL268" t="s">
        <v>590</v>
      </c>
      <c r="EVM268" t="s">
        <v>590</v>
      </c>
      <c r="EVN268" t="s">
        <v>590</v>
      </c>
      <c r="EVO268" t="s">
        <v>590</v>
      </c>
      <c r="EVP268" t="s">
        <v>590</v>
      </c>
      <c r="EVQ268" t="s">
        <v>590</v>
      </c>
      <c r="EVR268" t="s">
        <v>590</v>
      </c>
      <c r="EVS268" t="s">
        <v>590</v>
      </c>
      <c r="EVT268" t="s">
        <v>590</v>
      </c>
      <c r="EVU268" t="s">
        <v>590</v>
      </c>
      <c r="EVV268" t="s">
        <v>590</v>
      </c>
      <c r="EVW268" t="s">
        <v>590</v>
      </c>
      <c r="EVX268" t="s">
        <v>590</v>
      </c>
      <c r="EVY268" t="s">
        <v>590</v>
      </c>
      <c r="EVZ268" t="s">
        <v>590</v>
      </c>
      <c r="EWA268" t="s">
        <v>590</v>
      </c>
      <c r="EWB268" t="s">
        <v>590</v>
      </c>
      <c r="EWC268" t="s">
        <v>590</v>
      </c>
      <c r="EWD268" t="s">
        <v>590</v>
      </c>
      <c r="EWE268" t="s">
        <v>590</v>
      </c>
      <c r="EWF268" t="s">
        <v>590</v>
      </c>
      <c r="EWG268" t="s">
        <v>590</v>
      </c>
      <c r="EWH268" t="s">
        <v>590</v>
      </c>
      <c r="EWI268" t="s">
        <v>590</v>
      </c>
      <c r="EWJ268" t="s">
        <v>590</v>
      </c>
      <c r="EWK268" t="s">
        <v>590</v>
      </c>
      <c r="EWL268" t="s">
        <v>590</v>
      </c>
      <c r="EWM268" t="s">
        <v>590</v>
      </c>
      <c r="EWN268" t="s">
        <v>590</v>
      </c>
      <c r="EWO268" t="s">
        <v>590</v>
      </c>
      <c r="EWP268" t="s">
        <v>590</v>
      </c>
      <c r="EWQ268" t="s">
        <v>590</v>
      </c>
      <c r="EWR268" t="s">
        <v>590</v>
      </c>
      <c r="EWS268" t="s">
        <v>590</v>
      </c>
      <c r="EWT268" t="s">
        <v>590</v>
      </c>
      <c r="EWU268" t="s">
        <v>590</v>
      </c>
      <c r="EWV268" t="s">
        <v>590</v>
      </c>
      <c r="EWW268" t="s">
        <v>590</v>
      </c>
      <c r="EWX268" t="s">
        <v>590</v>
      </c>
      <c r="EWY268" t="s">
        <v>590</v>
      </c>
      <c r="EWZ268" t="s">
        <v>590</v>
      </c>
      <c r="EXA268" t="s">
        <v>590</v>
      </c>
      <c r="EXB268" t="s">
        <v>590</v>
      </c>
      <c r="EXC268" t="s">
        <v>590</v>
      </c>
      <c r="EXD268" t="s">
        <v>590</v>
      </c>
      <c r="EXE268" t="s">
        <v>590</v>
      </c>
      <c r="EXF268" t="s">
        <v>590</v>
      </c>
      <c r="EXG268" t="s">
        <v>590</v>
      </c>
      <c r="EXH268" t="s">
        <v>590</v>
      </c>
      <c r="EXI268" t="s">
        <v>590</v>
      </c>
      <c r="EXJ268" t="s">
        <v>590</v>
      </c>
      <c r="EXK268" t="s">
        <v>590</v>
      </c>
      <c r="EXL268" t="s">
        <v>590</v>
      </c>
      <c r="EXM268" t="s">
        <v>590</v>
      </c>
      <c r="EXN268" t="s">
        <v>590</v>
      </c>
      <c r="EXO268" t="s">
        <v>590</v>
      </c>
      <c r="EXP268" t="s">
        <v>590</v>
      </c>
      <c r="EXQ268" t="s">
        <v>590</v>
      </c>
      <c r="EXR268" t="s">
        <v>590</v>
      </c>
      <c r="EXS268" t="s">
        <v>590</v>
      </c>
      <c r="EXT268" t="s">
        <v>590</v>
      </c>
      <c r="EXU268" t="s">
        <v>590</v>
      </c>
      <c r="EXV268" t="s">
        <v>590</v>
      </c>
      <c r="EXW268" t="s">
        <v>590</v>
      </c>
      <c r="EXX268" t="s">
        <v>590</v>
      </c>
      <c r="EXY268" t="s">
        <v>590</v>
      </c>
      <c r="EXZ268" t="s">
        <v>590</v>
      </c>
      <c r="EYA268" t="s">
        <v>590</v>
      </c>
      <c r="EYB268" t="s">
        <v>590</v>
      </c>
      <c r="EYC268" t="s">
        <v>590</v>
      </c>
      <c r="EYD268" t="s">
        <v>590</v>
      </c>
      <c r="EYE268" t="s">
        <v>590</v>
      </c>
      <c r="EYF268" t="s">
        <v>590</v>
      </c>
      <c r="EYG268" t="s">
        <v>590</v>
      </c>
      <c r="EYH268" t="s">
        <v>590</v>
      </c>
      <c r="EYI268" t="s">
        <v>590</v>
      </c>
      <c r="EYJ268" t="s">
        <v>590</v>
      </c>
      <c r="EYK268" t="s">
        <v>590</v>
      </c>
      <c r="EYL268" t="s">
        <v>590</v>
      </c>
      <c r="EYM268" t="s">
        <v>590</v>
      </c>
      <c r="EYN268" t="s">
        <v>590</v>
      </c>
      <c r="EYO268" t="s">
        <v>590</v>
      </c>
      <c r="EYP268" t="s">
        <v>590</v>
      </c>
      <c r="EYQ268" t="s">
        <v>590</v>
      </c>
      <c r="EYR268" t="s">
        <v>590</v>
      </c>
      <c r="EYS268" t="s">
        <v>590</v>
      </c>
      <c r="EYT268" t="s">
        <v>590</v>
      </c>
      <c r="EYU268" t="s">
        <v>590</v>
      </c>
      <c r="EYV268" t="s">
        <v>590</v>
      </c>
      <c r="EYW268" t="s">
        <v>590</v>
      </c>
      <c r="EYX268" t="s">
        <v>590</v>
      </c>
      <c r="EYY268" t="s">
        <v>590</v>
      </c>
      <c r="EYZ268" t="s">
        <v>590</v>
      </c>
      <c r="EZA268" t="s">
        <v>590</v>
      </c>
      <c r="EZB268" t="s">
        <v>590</v>
      </c>
      <c r="EZC268" t="s">
        <v>590</v>
      </c>
      <c r="EZD268" t="s">
        <v>590</v>
      </c>
      <c r="EZE268" t="s">
        <v>590</v>
      </c>
      <c r="EZF268" t="s">
        <v>590</v>
      </c>
      <c r="EZG268" t="s">
        <v>590</v>
      </c>
      <c r="EZH268" t="s">
        <v>590</v>
      </c>
      <c r="EZI268" t="s">
        <v>590</v>
      </c>
      <c r="EZJ268" t="s">
        <v>590</v>
      </c>
      <c r="EZK268" t="s">
        <v>590</v>
      </c>
      <c r="EZL268" t="s">
        <v>590</v>
      </c>
      <c r="EZM268" t="s">
        <v>590</v>
      </c>
      <c r="EZN268" t="s">
        <v>590</v>
      </c>
      <c r="EZO268" t="s">
        <v>590</v>
      </c>
      <c r="EZP268" t="s">
        <v>590</v>
      </c>
      <c r="EZQ268" t="s">
        <v>590</v>
      </c>
      <c r="EZR268" t="s">
        <v>590</v>
      </c>
      <c r="EZS268" t="s">
        <v>590</v>
      </c>
      <c r="EZT268" t="s">
        <v>590</v>
      </c>
      <c r="EZU268" t="s">
        <v>590</v>
      </c>
      <c r="EZV268" t="s">
        <v>590</v>
      </c>
      <c r="EZW268" t="s">
        <v>590</v>
      </c>
      <c r="EZX268" t="s">
        <v>590</v>
      </c>
      <c r="EZY268" t="s">
        <v>590</v>
      </c>
      <c r="EZZ268" t="s">
        <v>590</v>
      </c>
      <c r="FAA268" t="s">
        <v>590</v>
      </c>
      <c r="FAB268" t="s">
        <v>590</v>
      </c>
      <c r="FAC268" t="s">
        <v>590</v>
      </c>
      <c r="FAD268" t="s">
        <v>590</v>
      </c>
      <c r="FAE268" t="s">
        <v>590</v>
      </c>
      <c r="FAF268" t="s">
        <v>590</v>
      </c>
      <c r="FAG268" t="s">
        <v>590</v>
      </c>
      <c r="FAH268" t="s">
        <v>590</v>
      </c>
      <c r="FAI268" t="s">
        <v>590</v>
      </c>
      <c r="FAJ268" t="s">
        <v>590</v>
      </c>
      <c r="FAK268" t="s">
        <v>590</v>
      </c>
      <c r="FAL268" t="s">
        <v>590</v>
      </c>
      <c r="FAM268" t="s">
        <v>590</v>
      </c>
      <c r="FAN268" t="s">
        <v>590</v>
      </c>
      <c r="FAO268" t="s">
        <v>590</v>
      </c>
      <c r="FAP268" t="s">
        <v>590</v>
      </c>
      <c r="FAQ268" t="s">
        <v>590</v>
      </c>
      <c r="FAR268" t="s">
        <v>590</v>
      </c>
      <c r="FAS268" t="s">
        <v>590</v>
      </c>
      <c r="FAT268" t="s">
        <v>590</v>
      </c>
      <c r="FAU268" t="s">
        <v>590</v>
      </c>
      <c r="FAV268" t="s">
        <v>590</v>
      </c>
      <c r="FAW268" t="s">
        <v>590</v>
      </c>
      <c r="FAX268" t="s">
        <v>590</v>
      </c>
      <c r="FAY268" t="s">
        <v>590</v>
      </c>
      <c r="FAZ268" t="s">
        <v>590</v>
      </c>
      <c r="FBA268" t="s">
        <v>590</v>
      </c>
      <c r="FBB268" t="s">
        <v>590</v>
      </c>
      <c r="FBC268" t="s">
        <v>590</v>
      </c>
      <c r="FBD268" t="s">
        <v>590</v>
      </c>
      <c r="FBE268" t="s">
        <v>590</v>
      </c>
      <c r="FBF268" t="s">
        <v>590</v>
      </c>
      <c r="FBG268" t="s">
        <v>590</v>
      </c>
      <c r="FBH268" t="s">
        <v>590</v>
      </c>
      <c r="FBI268" t="s">
        <v>590</v>
      </c>
      <c r="FBJ268" t="s">
        <v>590</v>
      </c>
      <c r="FBK268" t="s">
        <v>590</v>
      </c>
      <c r="FBL268" t="s">
        <v>590</v>
      </c>
      <c r="FBM268" t="s">
        <v>590</v>
      </c>
      <c r="FBN268" t="s">
        <v>590</v>
      </c>
      <c r="FBO268" t="s">
        <v>590</v>
      </c>
      <c r="FBP268" t="s">
        <v>590</v>
      </c>
      <c r="FBQ268" t="s">
        <v>590</v>
      </c>
      <c r="FBR268" t="s">
        <v>590</v>
      </c>
      <c r="FBS268" t="s">
        <v>590</v>
      </c>
      <c r="FBT268" t="s">
        <v>590</v>
      </c>
      <c r="FBU268" t="s">
        <v>590</v>
      </c>
      <c r="FBV268" t="s">
        <v>590</v>
      </c>
      <c r="FBW268" t="s">
        <v>590</v>
      </c>
      <c r="FBX268" t="s">
        <v>590</v>
      </c>
      <c r="FBY268" t="s">
        <v>590</v>
      </c>
      <c r="FBZ268" t="s">
        <v>590</v>
      </c>
      <c r="FCA268" t="s">
        <v>590</v>
      </c>
      <c r="FCB268" t="s">
        <v>590</v>
      </c>
      <c r="FCC268" t="s">
        <v>590</v>
      </c>
      <c r="FCD268" t="s">
        <v>590</v>
      </c>
      <c r="FCE268" t="s">
        <v>590</v>
      </c>
      <c r="FCF268" t="s">
        <v>590</v>
      </c>
      <c r="FCG268" t="s">
        <v>590</v>
      </c>
      <c r="FCH268" t="s">
        <v>590</v>
      </c>
      <c r="FCI268" t="s">
        <v>590</v>
      </c>
      <c r="FCJ268" t="s">
        <v>590</v>
      </c>
      <c r="FCK268" t="s">
        <v>590</v>
      </c>
      <c r="FCL268" t="s">
        <v>590</v>
      </c>
      <c r="FCM268" t="s">
        <v>590</v>
      </c>
      <c r="FCN268" t="s">
        <v>590</v>
      </c>
      <c r="FCO268" t="s">
        <v>590</v>
      </c>
      <c r="FCP268" t="s">
        <v>590</v>
      </c>
      <c r="FCQ268" t="s">
        <v>590</v>
      </c>
      <c r="FCR268" t="s">
        <v>590</v>
      </c>
      <c r="FCS268" t="s">
        <v>590</v>
      </c>
      <c r="FCT268" t="s">
        <v>590</v>
      </c>
      <c r="FCU268" t="s">
        <v>590</v>
      </c>
      <c r="FCV268" t="s">
        <v>590</v>
      </c>
      <c r="FCW268" t="s">
        <v>590</v>
      </c>
      <c r="FCX268" t="s">
        <v>590</v>
      </c>
      <c r="FCY268" t="s">
        <v>590</v>
      </c>
      <c r="FCZ268" t="s">
        <v>590</v>
      </c>
      <c r="FDA268" t="s">
        <v>590</v>
      </c>
      <c r="FDB268" t="s">
        <v>590</v>
      </c>
      <c r="FDC268" t="s">
        <v>590</v>
      </c>
      <c r="FDD268" t="s">
        <v>590</v>
      </c>
      <c r="FDE268" t="s">
        <v>590</v>
      </c>
      <c r="FDF268" t="s">
        <v>590</v>
      </c>
      <c r="FDG268" t="s">
        <v>590</v>
      </c>
      <c r="FDH268" t="s">
        <v>590</v>
      </c>
      <c r="FDI268" t="s">
        <v>590</v>
      </c>
      <c r="FDJ268" t="s">
        <v>590</v>
      </c>
      <c r="FDK268" t="s">
        <v>590</v>
      </c>
      <c r="FDL268" t="s">
        <v>590</v>
      </c>
      <c r="FDM268" t="s">
        <v>590</v>
      </c>
      <c r="FDN268" t="s">
        <v>590</v>
      </c>
      <c r="FDO268" t="s">
        <v>590</v>
      </c>
      <c r="FDP268" t="s">
        <v>590</v>
      </c>
      <c r="FDQ268" t="s">
        <v>590</v>
      </c>
      <c r="FDR268" t="s">
        <v>590</v>
      </c>
      <c r="FDS268" t="s">
        <v>590</v>
      </c>
      <c r="FDT268" t="s">
        <v>590</v>
      </c>
      <c r="FDU268" t="s">
        <v>590</v>
      </c>
      <c r="FDV268" t="s">
        <v>590</v>
      </c>
      <c r="FDW268" t="s">
        <v>590</v>
      </c>
      <c r="FDX268" t="s">
        <v>590</v>
      </c>
      <c r="FDY268" t="s">
        <v>590</v>
      </c>
      <c r="FDZ268" t="s">
        <v>590</v>
      </c>
      <c r="FEA268" t="s">
        <v>590</v>
      </c>
      <c r="FEB268" t="s">
        <v>590</v>
      </c>
      <c r="FEC268" t="s">
        <v>590</v>
      </c>
      <c r="FED268" t="s">
        <v>590</v>
      </c>
      <c r="FEE268" t="s">
        <v>590</v>
      </c>
      <c r="FEF268" t="s">
        <v>590</v>
      </c>
      <c r="FEG268" t="s">
        <v>590</v>
      </c>
      <c r="FEH268" t="s">
        <v>590</v>
      </c>
      <c r="FEI268" t="s">
        <v>590</v>
      </c>
      <c r="FEJ268" t="s">
        <v>590</v>
      </c>
      <c r="FEK268" t="s">
        <v>590</v>
      </c>
      <c r="FEL268" t="s">
        <v>590</v>
      </c>
      <c r="FEM268" t="s">
        <v>590</v>
      </c>
      <c r="FEN268" t="s">
        <v>590</v>
      </c>
      <c r="FEO268" t="s">
        <v>590</v>
      </c>
      <c r="FEP268" t="s">
        <v>590</v>
      </c>
      <c r="FEQ268" t="s">
        <v>590</v>
      </c>
      <c r="FER268" t="s">
        <v>590</v>
      </c>
      <c r="FES268" t="s">
        <v>590</v>
      </c>
      <c r="FET268" t="s">
        <v>590</v>
      </c>
      <c r="FEU268" t="s">
        <v>590</v>
      </c>
      <c r="FEV268" t="s">
        <v>590</v>
      </c>
      <c r="FEW268" t="s">
        <v>590</v>
      </c>
      <c r="FEX268" t="s">
        <v>590</v>
      </c>
      <c r="FEY268" t="s">
        <v>590</v>
      </c>
      <c r="FEZ268" t="s">
        <v>590</v>
      </c>
      <c r="FFA268" t="s">
        <v>590</v>
      </c>
      <c r="FFB268" t="s">
        <v>590</v>
      </c>
      <c r="FFC268" t="s">
        <v>590</v>
      </c>
      <c r="FFD268" t="s">
        <v>590</v>
      </c>
      <c r="FFE268" t="s">
        <v>590</v>
      </c>
      <c r="FFF268" t="s">
        <v>590</v>
      </c>
      <c r="FFG268" t="s">
        <v>590</v>
      </c>
      <c r="FFH268" t="s">
        <v>590</v>
      </c>
      <c r="FFI268" t="s">
        <v>590</v>
      </c>
      <c r="FFJ268" t="s">
        <v>590</v>
      </c>
      <c r="FFK268" t="s">
        <v>590</v>
      </c>
      <c r="FFL268" t="s">
        <v>590</v>
      </c>
      <c r="FFM268" t="s">
        <v>590</v>
      </c>
      <c r="FFN268" t="s">
        <v>590</v>
      </c>
      <c r="FFO268" t="s">
        <v>590</v>
      </c>
      <c r="FFP268" t="s">
        <v>590</v>
      </c>
      <c r="FFQ268" t="s">
        <v>590</v>
      </c>
      <c r="FFR268" t="s">
        <v>590</v>
      </c>
      <c r="FFS268" t="s">
        <v>590</v>
      </c>
      <c r="FFT268" t="s">
        <v>590</v>
      </c>
      <c r="FFU268" t="s">
        <v>590</v>
      </c>
      <c r="FFV268" t="s">
        <v>590</v>
      </c>
      <c r="FFW268" t="s">
        <v>590</v>
      </c>
      <c r="FFX268" t="s">
        <v>590</v>
      </c>
      <c r="FFY268" t="s">
        <v>590</v>
      </c>
      <c r="FFZ268" t="s">
        <v>590</v>
      </c>
      <c r="FGA268" t="s">
        <v>590</v>
      </c>
      <c r="FGB268" t="s">
        <v>590</v>
      </c>
      <c r="FGC268" t="s">
        <v>590</v>
      </c>
      <c r="FGD268" t="s">
        <v>590</v>
      </c>
      <c r="FGE268" t="s">
        <v>590</v>
      </c>
      <c r="FGF268" t="s">
        <v>590</v>
      </c>
      <c r="FGG268" t="s">
        <v>590</v>
      </c>
      <c r="FGH268" t="s">
        <v>590</v>
      </c>
      <c r="FGI268" t="s">
        <v>590</v>
      </c>
      <c r="FGJ268" t="s">
        <v>590</v>
      </c>
      <c r="FGK268" t="s">
        <v>590</v>
      </c>
      <c r="FGL268" t="s">
        <v>590</v>
      </c>
      <c r="FGM268" t="s">
        <v>590</v>
      </c>
      <c r="FGN268" t="s">
        <v>590</v>
      </c>
      <c r="FGO268" t="s">
        <v>590</v>
      </c>
      <c r="FGP268" t="s">
        <v>590</v>
      </c>
      <c r="FGQ268" t="s">
        <v>590</v>
      </c>
      <c r="FGR268" t="s">
        <v>590</v>
      </c>
      <c r="FGS268" t="s">
        <v>590</v>
      </c>
      <c r="FGT268" t="s">
        <v>590</v>
      </c>
      <c r="FGU268" t="s">
        <v>590</v>
      </c>
      <c r="FGV268" t="s">
        <v>590</v>
      </c>
      <c r="FGW268" t="s">
        <v>590</v>
      </c>
      <c r="FGX268" t="s">
        <v>590</v>
      </c>
      <c r="FGY268" t="s">
        <v>590</v>
      </c>
      <c r="FGZ268" t="s">
        <v>590</v>
      </c>
      <c r="FHA268" t="s">
        <v>590</v>
      </c>
      <c r="FHB268" t="s">
        <v>590</v>
      </c>
      <c r="FHC268" t="s">
        <v>590</v>
      </c>
      <c r="FHD268" t="s">
        <v>590</v>
      </c>
      <c r="FHE268" t="s">
        <v>590</v>
      </c>
      <c r="FHF268" t="s">
        <v>590</v>
      </c>
      <c r="FHG268" t="s">
        <v>590</v>
      </c>
      <c r="FHH268" t="s">
        <v>590</v>
      </c>
      <c r="FHI268" t="s">
        <v>590</v>
      </c>
      <c r="FHJ268" t="s">
        <v>590</v>
      </c>
      <c r="FHK268" t="s">
        <v>590</v>
      </c>
      <c r="FHL268" t="s">
        <v>590</v>
      </c>
      <c r="FHM268" t="s">
        <v>590</v>
      </c>
      <c r="FHN268" t="s">
        <v>590</v>
      </c>
      <c r="FHO268" t="s">
        <v>590</v>
      </c>
      <c r="FHP268" t="s">
        <v>590</v>
      </c>
      <c r="FHQ268" t="s">
        <v>590</v>
      </c>
      <c r="FHR268" t="s">
        <v>590</v>
      </c>
      <c r="FHS268" t="s">
        <v>590</v>
      </c>
      <c r="FHT268" t="s">
        <v>590</v>
      </c>
      <c r="FHU268" t="s">
        <v>590</v>
      </c>
      <c r="FHV268" t="s">
        <v>590</v>
      </c>
      <c r="FHW268" t="s">
        <v>590</v>
      </c>
      <c r="FHX268" t="s">
        <v>590</v>
      </c>
      <c r="FHY268" t="s">
        <v>590</v>
      </c>
      <c r="FHZ268" t="s">
        <v>590</v>
      </c>
      <c r="FIA268" t="s">
        <v>590</v>
      </c>
      <c r="FIB268" t="s">
        <v>590</v>
      </c>
      <c r="FIC268" t="s">
        <v>590</v>
      </c>
      <c r="FID268" t="s">
        <v>590</v>
      </c>
      <c r="FIE268" t="s">
        <v>590</v>
      </c>
      <c r="FIF268" t="s">
        <v>590</v>
      </c>
      <c r="FIG268" t="s">
        <v>590</v>
      </c>
      <c r="FIH268" t="s">
        <v>590</v>
      </c>
      <c r="FII268" t="s">
        <v>590</v>
      </c>
      <c r="FIJ268" t="s">
        <v>590</v>
      </c>
      <c r="FIK268" t="s">
        <v>590</v>
      </c>
      <c r="FIL268" t="s">
        <v>590</v>
      </c>
      <c r="FIM268" t="s">
        <v>590</v>
      </c>
      <c r="FIN268" t="s">
        <v>590</v>
      </c>
      <c r="FIO268" t="s">
        <v>590</v>
      </c>
      <c r="FIP268" t="s">
        <v>590</v>
      </c>
      <c r="FIQ268" t="s">
        <v>590</v>
      </c>
      <c r="FIR268" t="s">
        <v>590</v>
      </c>
      <c r="FIS268" t="s">
        <v>590</v>
      </c>
      <c r="FIT268" t="s">
        <v>590</v>
      </c>
      <c r="FIU268" t="s">
        <v>590</v>
      </c>
      <c r="FIV268" t="s">
        <v>590</v>
      </c>
      <c r="FIW268" t="s">
        <v>590</v>
      </c>
      <c r="FIX268" t="s">
        <v>590</v>
      </c>
      <c r="FIY268" t="s">
        <v>590</v>
      </c>
      <c r="FIZ268" t="s">
        <v>590</v>
      </c>
      <c r="FJA268" t="s">
        <v>590</v>
      </c>
      <c r="FJB268" t="s">
        <v>590</v>
      </c>
      <c r="FJC268" t="s">
        <v>590</v>
      </c>
      <c r="FJD268" t="s">
        <v>590</v>
      </c>
      <c r="FJE268" t="s">
        <v>590</v>
      </c>
      <c r="FJF268" t="s">
        <v>590</v>
      </c>
      <c r="FJG268" t="s">
        <v>590</v>
      </c>
      <c r="FJH268" t="s">
        <v>590</v>
      </c>
      <c r="FJI268" t="s">
        <v>590</v>
      </c>
      <c r="FJJ268" t="s">
        <v>590</v>
      </c>
      <c r="FJK268" t="s">
        <v>590</v>
      </c>
      <c r="FJL268" t="s">
        <v>590</v>
      </c>
      <c r="FJM268" t="s">
        <v>590</v>
      </c>
      <c r="FJN268" t="s">
        <v>590</v>
      </c>
      <c r="FJO268" t="s">
        <v>590</v>
      </c>
      <c r="FJP268" t="s">
        <v>590</v>
      </c>
      <c r="FJQ268" t="s">
        <v>590</v>
      </c>
      <c r="FJR268" t="s">
        <v>590</v>
      </c>
      <c r="FJS268" t="s">
        <v>590</v>
      </c>
      <c r="FJT268" t="s">
        <v>590</v>
      </c>
      <c r="FJU268" t="s">
        <v>590</v>
      </c>
      <c r="FJV268" t="s">
        <v>590</v>
      </c>
      <c r="FJW268" t="s">
        <v>590</v>
      </c>
      <c r="FJX268" t="s">
        <v>590</v>
      </c>
      <c r="FJY268" t="s">
        <v>590</v>
      </c>
      <c r="FJZ268" t="s">
        <v>590</v>
      </c>
      <c r="FKA268" t="s">
        <v>590</v>
      </c>
      <c r="FKB268" t="s">
        <v>590</v>
      </c>
      <c r="FKC268" t="s">
        <v>590</v>
      </c>
      <c r="FKD268" t="s">
        <v>590</v>
      </c>
      <c r="FKE268" t="s">
        <v>590</v>
      </c>
      <c r="FKF268" t="s">
        <v>590</v>
      </c>
      <c r="FKG268" t="s">
        <v>590</v>
      </c>
      <c r="FKH268" t="s">
        <v>590</v>
      </c>
      <c r="FKI268" t="s">
        <v>590</v>
      </c>
      <c r="FKJ268" t="s">
        <v>590</v>
      </c>
      <c r="FKK268" t="s">
        <v>590</v>
      </c>
      <c r="FKL268" t="s">
        <v>590</v>
      </c>
      <c r="FKM268" t="s">
        <v>590</v>
      </c>
      <c r="FKN268" t="s">
        <v>590</v>
      </c>
      <c r="FKO268" t="s">
        <v>590</v>
      </c>
      <c r="FKP268" t="s">
        <v>590</v>
      </c>
      <c r="FKQ268" t="s">
        <v>590</v>
      </c>
      <c r="FKR268" t="s">
        <v>590</v>
      </c>
      <c r="FKS268" t="s">
        <v>590</v>
      </c>
      <c r="FKT268" t="s">
        <v>590</v>
      </c>
      <c r="FKU268" t="s">
        <v>590</v>
      </c>
      <c r="FKV268" t="s">
        <v>590</v>
      </c>
      <c r="FKW268" t="s">
        <v>590</v>
      </c>
      <c r="FKX268" t="s">
        <v>590</v>
      </c>
      <c r="FKY268" t="s">
        <v>590</v>
      </c>
      <c r="FKZ268" t="s">
        <v>590</v>
      </c>
      <c r="FLA268" t="s">
        <v>590</v>
      </c>
      <c r="FLB268" t="s">
        <v>590</v>
      </c>
      <c r="FLC268" t="s">
        <v>590</v>
      </c>
      <c r="FLD268" t="s">
        <v>590</v>
      </c>
      <c r="FLE268" t="s">
        <v>590</v>
      </c>
      <c r="FLF268" t="s">
        <v>590</v>
      </c>
      <c r="FLG268" t="s">
        <v>590</v>
      </c>
      <c r="FLH268" t="s">
        <v>590</v>
      </c>
      <c r="FLI268" t="s">
        <v>590</v>
      </c>
      <c r="FLJ268" t="s">
        <v>590</v>
      </c>
      <c r="FLK268" t="s">
        <v>590</v>
      </c>
      <c r="FLL268" t="s">
        <v>590</v>
      </c>
      <c r="FLM268" t="s">
        <v>590</v>
      </c>
      <c r="FLN268" t="s">
        <v>590</v>
      </c>
      <c r="FLO268" t="s">
        <v>590</v>
      </c>
      <c r="FLP268" t="s">
        <v>590</v>
      </c>
      <c r="FLQ268" t="s">
        <v>590</v>
      </c>
      <c r="FLR268" t="s">
        <v>590</v>
      </c>
      <c r="FLS268" t="s">
        <v>590</v>
      </c>
      <c r="FLT268" t="s">
        <v>590</v>
      </c>
      <c r="FLU268" t="s">
        <v>590</v>
      </c>
      <c r="FLV268" t="s">
        <v>590</v>
      </c>
      <c r="FLW268" t="s">
        <v>590</v>
      </c>
      <c r="FLX268" t="s">
        <v>590</v>
      </c>
      <c r="FLY268" t="s">
        <v>590</v>
      </c>
      <c r="FLZ268" t="s">
        <v>590</v>
      </c>
      <c r="FMA268" t="s">
        <v>590</v>
      </c>
      <c r="FMB268" t="s">
        <v>590</v>
      </c>
      <c r="FMC268" t="s">
        <v>590</v>
      </c>
      <c r="FMD268" t="s">
        <v>590</v>
      </c>
      <c r="FME268" t="s">
        <v>590</v>
      </c>
      <c r="FMF268" t="s">
        <v>590</v>
      </c>
      <c r="FMG268" t="s">
        <v>590</v>
      </c>
      <c r="FMH268" t="s">
        <v>590</v>
      </c>
      <c r="FMI268" t="s">
        <v>590</v>
      </c>
      <c r="FMJ268" t="s">
        <v>590</v>
      </c>
      <c r="FMK268" t="s">
        <v>590</v>
      </c>
      <c r="FML268" t="s">
        <v>590</v>
      </c>
      <c r="FMM268" t="s">
        <v>590</v>
      </c>
      <c r="FMN268" t="s">
        <v>590</v>
      </c>
      <c r="FMO268" t="s">
        <v>590</v>
      </c>
      <c r="FMP268" t="s">
        <v>590</v>
      </c>
      <c r="FMQ268" t="s">
        <v>590</v>
      </c>
      <c r="FMR268" t="s">
        <v>590</v>
      </c>
      <c r="FMS268" t="s">
        <v>590</v>
      </c>
      <c r="FMT268" t="s">
        <v>590</v>
      </c>
      <c r="FMU268" t="s">
        <v>590</v>
      </c>
      <c r="FMV268" t="s">
        <v>590</v>
      </c>
      <c r="FMW268" t="s">
        <v>590</v>
      </c>
      <c r="FMX268" t="s">
        <v>590</v>
      </c>
      <c r="FMY268" t="s">
        <v>590</v>
      </c>
      <c r="FMZ268" t="s">
        <v>590</v>
      </c>
      <c r="FNA268" t="s">
        <v>590</v>
      </c>
      <c r="FNB268" t="s">
        <v>590</v>
      </c>
      <c r="FNC268" t="s">
        <v>590</v>
      </c>
      <c r="FND268" t="s">
        <v>590</v>
      </c>
      <c r="FNE268" t="s">
        <v>590</v>
      </c>
      <c r="FNF268" t="s">
        <v>590</v>
      </c>
      <c r="FNG268" t="s">
        <v>590</v>
      </c>
      <c r="FNH268" t="s">
        <v>590</v>
      </c>
      <c r="FNI268" t="s">
        <v>590</v>
      </c>
      <c r="FNJ268" t="s">
        <v>590</v>
      </c>
      <c r="FNK268" t="s">
        <v>590</v>
      </c>
      <c r="FNL268" t="s">
        <v>590</v>
      </c>
      <c r="FNM268" t="s">
        <v>590</v>
      </c>
      <c r="FNN268" t="s">
        <v>590</v>
      </c>
      <c r="FNO268" t="s">
        <v>590</v>
      </c>
      <c r="FNP268" t="s">
        <v>590</v>
      </c>
      <c r="FNQ268" t="s">
        <v>590</v>
      </c>
      <c r="FNR268" t="s">
        <v>590</v>
      </c>
      <c r="FNS268" t="s">
        <v>590</v>
      </c>
      <c r="FNT268" t="s">
        <v>590</v>
      </c>
      <c r="FNU268" t="s">
        <v>590</v>
      </c>
      <c r="FNV268" t="s">
        <v>590</v>
      </c>
      <c r="FNW268" t="s">
        <v>590</v>
      </c>
      <c r="FNX268" t="s">
        <v>590</v>
      </c>
      <c r="FNY268" t="s">
        <v>590</v>
      </c>
      <c r="FNZ268" t="s">
        <v>590</v>
      </c>
      <c r="FOA268" t="s">
        <v>590</v>
      </c>
      <c r="FOB268" t="s">
        <v>590</v>
      </c>
      <c r="FOC268" t="s">
        <v>590</v>
      </c>
      <c r="FOD268" t="s">
        <v>590</v>
      </c>
      <c r="FOE268" t="s">
        <v>590</v>
      </c>
      <c r="FOF268" t="s">
        <v>590</v>
      </c>
      <c r="FOG268" t="s">
        <v>590</v>
      </c>
      <c r="FOH268" t="s">
        <v>590</v>
      </c>
      <c r="FOI268" t="s">
        <v>590</v>
      </c>
      <c r="FOJ268" t="s">
        <v>590</v>
      </c>
      <c r="FOK268" t="s">
        <v>590</v>
      </c>
      <c r="FOL268" t="s">
        <v>590</v>
      </c>
      <c r="FOM268" t="s">
        <v>590</v>
      </c>
      <c r="FON268" t="s">
        <v>590</v>
      </c>
      <c r="FOO268" t="s">
        <v>590</v>
      </c>
      <c r="FOP268" t="s">
        <v>590</v>
      </c>
      <c r="FOQ268" t="s">
        <v>590</v>
      </c>
      <c r="FOR268" t="s">
        <v>590</v>
      </c>
      <c r="FOS268" t="s">
        <v>590</v>
      </c>
      <c r="FOT268" t="s">
        <v>590</v>
      </c>
      <c r="FOU268" t="s">
        <v>590</v>
      </c>
      <c r="FOV268" t="s">
        <v>590</v>
      </c>
      <c r="FOW268" t="s">
        <v>590</v>
      </c>
      <c r="FOX268" t="s">
        <v>590</v>
      </c>
      <c r="FOY268" t="s">
        <v>590</v>
      </c>
      <c r="FOZ268" t="s">
        <v>590</v>
      </c>
      <c r="FPA268" t="s">
        <v>590</v>
      </c>
      <c r="FPB268" t="s">
        <v>590</v>
      </c>
      <c r="FPC268" t="s">
        <v>590</v>
      </c>
      <c r="FPD268" t="s">
        <v>590</v>
      </c>
      <c r="FPE268" t="s">
        <v>590</v>
      </c>
      <c r="FPF268" t="s">
        <v>590</v>
      </c>
      <c r="FPG268" t="s">
        <v>590</v>
      </c>
      <c r="FPH268" t="s">
        <v>590</v>
      </c>
      <c r="FPI268" t="s">
        <v>590</v>
      </c>
      <c r="FPJ268" t="s">
        <v>590</v>
      </c>
      <c r="FPK268" t="s">
        <v>590</v>
      </c>
      <c r="FPL268" t="s">
        <v>590</v>
      </c>
      <c r="FPM268" t="s">
        <v>590</v>
      </c>
      <c r="FPN268" t="s">
        <v>590</v>
      </c>
      <c r="FPO268" t="s">
        <v>590</v>
      </c>
      <c r="FPP268" t="s">
        <v>590</v>
      </c>
      <c r="FPQ268" t="s">
        <v>590</v>
      </c>
      <c r="FPR268" t="s">
        <v>590</v>
      </c>
      <c r="FPS268" t="s">
        <v>590</v>
      </c>
      <c r="FPT268" t="s">
        <v>590</v>
      </c>
      <c r="FPU268" t="s">
        <v>590</v>
      </c>
      <c r="FPV268" t="s">
        <v>590</v>
      </c>
      <c r="FPW268" t="s">
        <v>590</v>
      </c>
      <c r="FPX268" t="s">
        <v>590</v>
      </c>
      <c r="FPY268" t="s">
        <v>590</v>
      </c>
      <c r="FPZ268" t="s">
        <v>590</v>
      </c>
      <c r="FQA268" t="s">
        <v>590</v>
      </c>
      <c r="FQB268" t="s">
        <v>590</v>
      </c>
      <c r="FQC268" t="s">
        <v>590</v>
      </c>
      <c r="FQD268" t="s">
        <v>590</v>
      </c>
      <c r="FQE268" t="s">
        <v>590</v>
      </c>
      <c r="FQF268" t="s">
        <v>590</v>
      </c>
      <c r="FQG268" t="s">
        <v>590</v>
      </c>
      <c r="FQH268" t="s">
        <v>590</v>
      </c>
      <c r="FQI268" t="s">
        <v>590</v>
      </c>
      <c r="FQJ268" t="s">
        <v>590</v>
      </c>
      <c r="FQK268" t="s">
        <v>590</v>
      </c>
      <c r="FQL268" t="s">
        <v>590</v>
      </c>
      <c r="FQM268" t="s">
        <v>590</v>
      </c>
      <c r="FQN268" t="s">
        <v>590</v>
      </c>
      <c r="FQO268" t="s">
        <v>590</v>
      </c>
      <c r="FQP268" t="s">
        <v>590</v>
      </c>
      <c r="FQQ268" t="s">
        <v>590</v>
      </c>
      <c r="FQR268" t="s">
        <v>590</v>
      </c>
      <c r="FQS268" t="s">
        <v>590</v>
      </c>
      <c r="FQT268" t="s">
        <v>590</v>
      </c>
      <c r="FQU268" t="s">
        <v>590</v>
      </c>
      <c r="FQV268" t="s">
        <v>590</v>
      </c>
      <c r="FQW268" t="s">
        <v>590</v>
      </c>
      <c r="FQX268" t="s">
        <v>590</v>
      </c>
      <c r="FQY268" t="s">
        <v>590</v>
      </c>
      <c r="FQZ268" t="s">
        <v>590</v>
      </c>
      <c r="FRA268" t="s">
        <v>590</v>
      </c>
      <c r="FRB268" t="s">
        <v>590</v>
      </c>
      <c r="FRC268" t="s">
        <v>590</v>
      </c>
      <c r="FRD268" t="s">
        <v>590</v>
      </c>
      <c r="FRE268" t="s">
        <v>590</v>
      </c>
      <c r="FRF268" t="s">
        <v>590</v>
      </c>
      <c r="FRG268" t="s">
        <v>590</v>
      </c>
      <c r="FRH268" t="s">
        <v>590</v>
      </c>
      <c r="FRI268" t="s">
        <v>590</v>
      </c>
      <c r="FRJ268" t="s">
        <v>590</v>
      </c>
      <c r="FRK268" t="s">
        <v>590</v>
      </c>
      <c r="FRL268" t="s">
        <v>590</v>
      </c>
      <c r="FRM268" t="s">
        <v>590</v>
      </c>
      <c r="FRN268" t="s">
        <v>590</v>
      </c>
      <c r="FRO268" t="s">
        <v>590</v>
      </c>
      <c r="FRP268" t="s">
        <v>590</v>
      </c>
      <c r="FRQ268" t="s">
        <v>590</v>
      </c>
      <c r="FRR268" t="s">
        <v>590</v>
      </c>
      <c r="FRS268" t="s">
        <v>590</v>
      </c>
      <c r="FRT268" t="s">
        <v>590</v>
      </c>
      <c r="FRU268" t="s">
        <v>590</v>
      </c>
      <c r="FRV268" t="s">
        <v>590</v>
      </c>
      <c r="FRW268" t="s">
        <v>590</v>
      </c>
      <c r="FRX268" t="s">
        <v>590</v>
      </c>
      <c r="FRY268" t="s">
        <v>590</v>
      </c>
      <c r="FRZ268" t="s">
        <v>590</v>
      </c>
      <c r="FSA268" t="s">
        <v>590</v>
      </c>
      <c r="FSB268" t="s">
        <v>590</v>
      </c>
      <c r="FSC268" t="s">
        <v>590</v>
      </c>
      <c r="FSD268" t="s">
        <v>590</v>
      </c>
      <c r="FSE268" t="s">
        <v>590</v>
      </c>
      <c r="FSF268" t="s">
        <v>590</v>
      </c>
      <c r="FSG268" t="s">
        <v>590</v>
      </c>
      <c r="FSH268" t="s">
        <v>590</v>
      </c>
      <c r="FSI268" t="s">
        <v>590</v>
      </c>
      <c r="FSJ268" t="s">
        <v>590</v>
      </c>
      <c r="FSK268" t="s">
        <v>590</v>
      </c>
      <c r="FSL268" t="s">
        <v>590</v>
      </c>
      <c r="FSM268" t="s">
        <v>590</v>
      </c>
      <c r="FSN268" t="s">
        <v>590</v>
      </c>
      <c r="FSO268" t="s">
        <v>590</v>
      </c>
      <c r="FSP268" t="s">
        <v>590</v>
      </c>
      <c r="FSQ268" t="s">
        <v>590</v>
      </c>
      <c r="FSR268" t="s">
        <v>590</v>
      </c>
      <c r="FSS268" t="s">
        <v>590</v>
      </c>
      <c r="FST268" t="s">
        <v>590</v>
      </c>
      <c r="FSU268" t="s">
        <v>590</v>
      </c>
      <c r="FSV268" t="s">
        <v>590</v>
      </c>
      <c r="FSW268" t="s">
        <v>590</v>
      </c>
      <c r="FSX268" t="s">
        <v>590</v>
      </c>
      <c r="FSY268" t="s">
        <v>590</v>
      </c>
      <c r="FSZ268" t="s">
        <v>590</v>
      </c>
      <c r="FTA268" t="s">
        <v>590</v>
      </c>
      <c r="FTB268" t="s">
        <v>590</v>
      </c>
      <c r="FTC268" t="s">
        <v>590</v>
      </c>
      <c r="FTD268" t="s">
        <v>590</v>
      </c>
      <c r="FTE268" t="s">
        <v>590</v>
      </c>
      <c r="FTF268" t="s">
        <v>590</v>
      </c>
      <c r="FTG268" t="s">
        <v>590</v>
      </c>
      <c r="FTH268" t="s">
        <v>590</v>
      </c>
      <c r="FTI268" t="s">
        <v>590</v>
      </c>
      <c r="FTJ268" t="s">
        <v>590</v>
      </c>
      <c r="FTK268" t="s">
        <v>590</v>
      </c>
      <c r="FTL268" t="s">
        <v>590</v>
      </c>
      <c r="FTM268" t="s">
        <v>590</v>
      </c>
      <c r="FTN268" t="s">
        <v>590</v>
      </c>
      <c r="FTO268" t="s">
        <v>590</v>
      </c>
      <c r="FTP268" t="s">
        <v>590</v>
      </c>
      <c r="FTQ268" t="s">
        <v>590</v>
      </c>
      <c r="FTR268" t="s">
        <v>590</v>
      </c>
      <c r="FTS268" t="s">
        <v>590</v>
      </c>
      <c r="FTT268" t="s">
        <v>590</v>
      </c>
      <c r="FTU268" t="s">
        <v>590</v>
      </c>
      <c r="FTV268" t="s">
        <v>590</v>
      </c>
      <c r="FTW268" t="s">
        <v>590</v>
      </c>
      <c r="FTX268" t="s">
        <v>590</v>
      </c>
      <c r="FTY268" t="s">
        <v>590</v>
      </c>
      <c r="FTZ268" t="s">
        <v>590</v>
      </c>
      <c r="FUA268" t="s">
        <v>590</v>
      </c>
      <c r="FUB268" t="s">
        <v>590</v>
      </c>
      <c r="FUC268" t="s">
        <v>590</v>
      </c>
      <c r="FUD268" t="s">
        <v>590</v>
      </c>
      <c r="FUE268" t="s">
        <v>590</v>
      </c>
      <c r="FUF268" t="s">
        <v>590</v>
      </c>
      <c r="FUG268" t="s">
        <v>590</v>
      </c>
      <c r="FUH268" t="s">
        <v>590</v>
      </c>
      <c r="FUI268" t="s">
        <v>590</v>
      </c>
      <c r="FUJ268" t="s">
        <v>590</v>
      </c>
      <c r="FUK268" t="s">
        <v>590</v>
      </c>
      <c r="FUL268" t="s">
        <v>590</v>
      </c>
      <c r="FUM268" t="s">
        <v>590</v>
      </c>
      <c r="FUN268" t="s">
        <v>590</v>
      </c>
      <c r="FUO268" t="s">
        <v>590</v>
      </c>
      <c r="FUP268" t="s">
        <v>590</v>
      </c>
      <c r="FUQ268" t="s">
        <v>590</v>
      </c>
      <c r="FUR268" t="s">
        <v>590</v>
      </c>
      <c r="FUS268" t="s">
        <v>590</v>
      </c>
      <c r="FUT268" t="s">
        <v>590</v>
      </c>
      <c r="FUU268" t="s">
        <v>590</v>
      </c>
      <c r="FUV268" t="s">
        <v>590</v>
      </c>
      <c r="FUW268" t="s">
        <v>590</v>
      </c>
      <c r="FUX268" t="s">
        <v>590</v>
      </c>
      <c r="FUY268" t="s">
        <v>590</v>
      </c>
      <c r="FUZ268" t="s">
        <v>590</v>
      </c>
      <c r="FVA268" t="s">
        <v>590</v>
      </c>
      <c r="FVB268" t="s">
        <v>590</v>
      </c>
      <c r="FVC268" t="s">
        <v>590</v>
      </c>
      <c r="FVD268" t="s">
        <v>590</v>
      </c>
      <c r="FVE268" t="s">
        <v>590</v>
      </c>
      <c r="FVF268" t="s">
        <v>590</v>
      </c>
      <c r="FVG268" t="s">
        <v>590</v>
      </c>
      <c r="FVH268" t="s">
        <v>590</v>
      </c>
      <c r="FVI268" t="s">
        <v>590</v>
      </c>
      <c r="FVJ268" t="s">
        <v>590</v>
      </c>
      <c r="FVK268" t="s">
        <v>590</v>
      </c>
      <c r="FVL268" t="s">
        <v>590</v>
      </c>
      <c r="FVM268" t="s">
        <v>590</v>
      </c>
      <c r="FVN268" t="s">
        <v>590</v>
      </c>
      <c r="FVO268" t="s">
        <v>590</v>
      </c>
      <c r="FVP268" t="s">
        <v>590</v>
      </c>
      <c r="FVQ268" t="s">
        <v>590</v>
      </c>
      <c r="FVR268" t="s">
        <v>590</v>
      </c>
      <c r="FVS268" t="s">
        <v>590</v>
      </c>
      <c r="FVT268" t="s">
        <v>590</v>
      </c>
      <c r="FVU268" t="s">
        <v>590</v>
      </c>
      <c r="FVV268" t="s">
        <v>590</v>
      </c>
      <c r="FVW268" t="s">
        <v>590</v>
      </c>
      <c r="FVX268" t="s">
        <v>590</v>
      </c>
      <c r="FVY268" t="s">
        <v>590</v>
      </c>
      <c r="FVZ268" t="s">
        <v>590</v>
      </c>
      <c r="FWA268" t="s">
        <v>590</v>
      </c>
      <c r="FWB268" t="s">
        <v>590</v>
      </c>
      <c r="FWC268" t="s">
        <v>590</v>
      </c>
      <c r="FWD268" t="s">
        <v>590</v>
      </c>
      <c r="FWE268" t="s">
        <v>590</v>
      </c>
      <c r="FWF268" t="s">
        <v>590</v>
      </c>
      <c r="FWG268" t="s">
        <v>590</v>
      </c>
      <c r="FWH268" t="s">
        <v>590</v>
      </c>
      <c r="FWI268" t="s">
        <v>590</v>
      </c>
      <c r="FWJ268" t="s">
        <v>590</v>
      </c>
      <c r="FWK268" t="s">
        <v>590</v>
      </c>
      <c r="FWL268" t="s">
        <v>590</v>
      </c>
      <c r="FWM268" t="s">
        <v>590</v>
      </c>
      <c r="FWN268" t="s">
        <v>590</v>
      </c>
      <c r="FWO268" t="s">
        <v>590</v>
      </c>
      <c r="FWP268" t="s">
        <v>590</v>
      </c>
      <c r="FWQ268" t="s">
        <v>590</v>
      </c>
      <c r="FWR268" t="s">
        <v>590</v>
      </c>
      <c r="FWS268" t="s">
        <v>590</v>
      </c>
      <c r="FWT268" t="s">
        <v>590</v>
      </c>
      <c r="FWU268" t="s">
        <v>590</v>
      </c>
      <c r="FWV268" t="s">
        <v>590</v>
      </c>
      <c r="FWW268" t="s">
        <v>590</v>
      </c>
      <c r="FWX268" t="s">
        <v>590</v>
      </c>
      <c r="FWY268" t="s">
        <v>590</v>
      </c>
      <c r="FWZ268" t="s">
        <v>590</v>
      </c>
      <c r="FXA268" t="s">
        <v>590</v>
      </c>
      <c r="FXB268" t="s">
        <v>590</v>
      </c>
      <c r="FXC268" t="s">
        <v>590</v>
      </c>
      <c r="FXD268" t="s">
        <v>590</v>
      </c>
      <c r="FXE268" t="s">
        <v>590</v>
      </c>
      <c r="FXF268" t="s">
        <v>590</v>
      </c>
      <c r="FXG268" t="s">
        <v>590</v>
      </c>
      <c r="FXH268" t="s">
        <v>590</v>
      </c>
      <c r="FXI268" t="s">
        <v>590</v>
      </c>
      <c r="FXJ268" t="s">
        <v>590</v>
      </c>
      <c r="FXK268" t="s">
        <v>590</v>
      </c>
      <c r="FXL268" t="s">
        <v>590</v>
      </c>
      <c r="FXM268" t="s">
        <v>590</v>
      </c>
      <c r="FXN268" t="s">
        <v>590</v>
      </c>
      <c r="FXO268" t="s">
        <v>590</v>
      </c>
      <c r="FXP268" t="s">
        <v>590</v>
      </c>
      <c r="FXQ268" t="s">
        <v>590</v>
      </c>
      <c r="FXR268" t="s">
        <v>590</v>
      </c>
      <c r="FXS268" t="s">
        <v>590</v>
      </c>
      <c r="FXT268" t="s">
        <v>590</v>
      </c>
      <c r="FXU268" t="s">
        <v>590</v>
      </c>
      <c r="FXV268" t="s">
        <v>590</v>
      </c>
      <c r="FXW268" t="s">
        <v>590</v>
      </c>
      <c r="FXX268" t="s">
        <v>590</v>
      </c>
      <c r="FXY268" t="s">
        <v>590</v>
      </c>
      <c r="FXZ268" t="s">
        <v>590</v>
      </c>
      <c r="FYA268" t="s">
        <v>590</v>
      </c>
      <c r="FYB268" t="s">
        <v>590</v>
      </c>
      <c r="FYC268" t="s">
        <v>590</v>
      </c>
      <c r="FYD268" t="s">
        <v>590</v>
      </c>
      <c r="FYE268" t="s">
        <v>590</v>
      </c>
      <c r="FYF268" t="s">
        <v>590</v>
      </c>
      <c r="FYG268" t="s">
        <v>590</v>
      </c>
      <c r="FYH268" t="s">
        <v>590</v>
      </c>
      <c r="FYI268" t="s">
        <v>590</v>
      </c>
      <c r="FYJ268" t="s">
        <v>590</v>
      </c>
      <c r="FYK268" t="s">
        <v>590</v>
      </c>
      <c r="FYL268" t="s">
        <v>590</v>
      </c>
      <c r="FYM268" t="s">
        <v>590</v>
      </c>
      <c r="FYN268" t="s">
        <v>590</v>
      </c>
      <c r="FYO268" t="s">
        <v>590</v>
      </c>
      <c r="FYP268" t="s">
        <v>590</v>
      </c>
      <c r="FYQ268" t="s">
        <v>590</v>
      </c>
      <c r="FYR268" t="s">
        <v>590</v>
      </c>
      <c r="FYS268" t="s">
        <v>590</v>
      </c>
      <c r="FYT268" t="s">
        <v>590</v>
      </c>
      <c r="FYU268" t="s">
        <v>590</v>
      </c>
      <c r="FYV268" t="s">
        <v>590</v>
      </c>
      <c r="FYW268" t="s">
        <v>590</v>
      </c>
      <c r="FYX268" t="s">
        <v>590</v>
      </c>
      <c r="FYY268" t="s">
        <v>590</v>
      </c>
      <c r="FYZ268" t="s">
        <v>590</v>
      </c>
      <c r="FZA268" t="s">
        <v>590</v>
      </c>
      <c r="FZB268" t="s">
        <v>590</v>
      </c>
      <c r="FZC268" t="s">
        <v>590</v>
      </c>
      <c r="FZD268" t="s">
        <v>590</v>
      </c>
      <c r="FZE268" t="s">
        <v>590</v>
      </c>
      <c r="FZF268" t="s">
        <v>590</v>
      </c>
      <c r="FZG268" t="s">
        <v>590</v>
      </c>
      <c r="FZH268" t="s">
        <v>590</v>
      </c>
      <c r="FZI268" t="s">
        <v>590</v>
      </c>
      <c r="FZJ268" t="s">
        <v>590</v>
      </c>
      <c r="FZK268" t="s">
        <v>590</v>
      </c>
      <c r="FZL268" t="s">
        <v>590</v>
      </c>
      <c r="FZM268" t="s">
        <v>590</v>
      </c>
      <c r="FZN268" t="s">
        <v>590</v>
      </c>
      <c r="FZO268" t="s">
        <v>590</v>
      </c>
      <c r="FZP268" t="s">
        <v>590</v>
      </c>
      <c r="FZQ268" t="s">
        <v>590</v>
      </c>
      <c r="FZR268" t="s">
        <v>590</v>
      </c>
      <c r="FZS268" t="s">
        <v>590</v>
      </c>
      <c r="FZT268" t="s">
        <v>590</v>
      </c>
      <c r="FZU268" t="s">
        <v>590</v>
      </c>
      <c r="FZV268" t="s">
        <v>590</v>
      </c>
      <c r="FZW268" t="s">
        <v>590</v>
      </c>
      <c r="FZX268" t="s">
        <v>590</v>
      </c>
      <c r="FZY268" t="s">
        <v>590</v>
      </c>
      <c r="FZZ268" t="s">
        <v>590</v>
      </c>
      <c r="GAA268" t="s">
        <v>590</v>
      </c>
      <c r="GAB268" t="s">
        <v>590</v>
      </c>
      <c r="GAC268" t="s">
        <v>590</v>
      </c>
      <c r="GAD268" t="s">
        <v>590</v>
      </c>
      <c r="GAE268" t="s">
        <v>590</v>
      </c>
      <c r="GAF268" t="s">
        <v>590</v>
      </c>
      <c r="GAG268" t="s">
        <v>590</v>
      </c>
      <c r="GAH268" t="s">
        <v>590</v>
      </c>
      <c r="GAI268" t="s">
        <v>590</v>
      </c>
      <c r="GAJ268" t="s">
        <v>590</v>
      </c>
      <c r="GAK268" t="s">
        <v>590</v>
      </c>
      <c r="GAL268" t="s">
        <v>590</v>
      </c>
      <c r="GAM268" t="s">
        <v>590</v>
      </c>
      <c r="GAN268" t="s">
        <v>590</v>
      </c>
      <c r="GAO268" t="s">
        <v>590</v>
      </c>
      <c r="GAP268" t="s">
        <v>590</v>
      </c>
      <c r="GAQ268" t="s">
        <v>590</v>
      </c>
      <c r="GAR268" t="s">
        <v>590</v>
      </c>
      <c r="GAS268" t="s">
        <v>590</v>
      </c>
      <c r="GAT268" t="s">
        <v>590</v>
      </c>
      <c r="GAU268" t="s">
        <v>590</v>
      </c>
      <c r="GAV268" t="s">
        <v>590</v>
      </c>
      <c r="GAW268" t="s">
        <v>590</v>
      </c>
      <c r="GAX268" t="s">
        <v>590</v>
      </c>
      <c r="GAY268" t="s">
        <v>590</v>
      </c>
      <c r="GAZ268" t="s">
        <v>590</v>
      </c>
      <c r="GBA268" t="s">
        <v>590</v>
      </c>
      <c r="GBB268" t="s">
        <v>590</v>
      </c>
      <c r="GBC268" t="s">
        <v>590</v>
      </c>
      <c r="GBD268" t="s">
        <v>590</v>
      </c>
      <c r="GBE268" t="s">
        <v>590</v>
      </c>
      <c r="GBF268" t="s">
        <v>590</v>
      </c>
      <c r="GBG268" t="s">
        <v>590</v>
      </c>
      <c r="GBH268" t="s">
        <v>590</v>
      </c>
      <c r="GBI268" t="s">
        <v>590</v>
      </c>
      <c r="GBJ268" t="s">
        <v>590</v>
      </c>
      <c r="GBK268" t="s">
        <v>590</v>
      </c>
      <c r="GBL268" t="s">
        <v>590</v>
      </c>
      <c r="GBM268" t="s">
        <v>590</v>
      </c>
      <c r="GBN268" t="s">
        <v>590</v>
      </c>
      <c r="GBO268" t="s">
        <v>590</v>
      </c>
      <c r="GBP268" t="s">
        <v>590</v>
      </c>
      <c r="GBQ268" t="s">
        <v>590</v>
      </c>
      <c r="GBR268" t="s">
        <v>590</v>
      </c>
      <c r="GBS268" t="s">
        <v>590</v>
      </c>
      <c r="GBT268" t="s">
        <v>590</v>
      </c>
      <c r="GBU268" t="s">
        <v>590</v>
      </c>
      <c r="GBV268" t="s">
        <v>590</v>
      </c>
      <c r="GBW268" t="s">
        <v>590</v>
      </c>
      <c r="GBX268" t="s">
        <v>590</v>
      </c>
      <c r="GBY268" t="s">
        <v>590</v>
      </c>
      <c r="GBZ268" t="s">
        <v>590</v>
      </c>
      <c r="GCA268" t="s">
        <v>590</v>
      </c>
      <c r="GCB268" t="s">
        <v>590</v>
      </c>
      <c r="GCC268" t="s">
        <v>590</v>
      </c>
      <c r="GCD268" t="s">
        <v>590</v>
      </c>
      <c r="GCE268" t="s">
        <v>590</v>
      </c>
      <c r="GCF268" t="s">
        <v>590</v>
      </c>
      <c r="GCG268" t="s">
        <v>590</v>
      </c>
      <c r="GCH268" t="s">
        <v>590</v>
      </c>
      <c r="GCI268" t="s">
        <v>590</v>
      </c>
      <c r="GCJ268" t="s">
        <v>590</v>
      </c>
      <c r="GCK268" t="s">
        <v>590</v>
      </c>
      <c r="GCL268" t="s">
        <v>590</v>
      </c>
      <c r="GCM268" t="s">
        <v>590</v>
      </c>
      <c r="GCN268" t="s">
        <v>590</v>
      </c>
      <c r="GCO268" t="s">
        <v>590</v>
      </c>
      <c r="GCP268" t="s">
        <v>590</v>
      </c>
      <c r="GCQ268" t="s">
        <v>590</v>
      </c>
      <c r="GCR268" t="s">
        <v>590</v>
      </c>
      <c r="GCS268" t="s">
        <v>590</v>
      </c>
      <c r="GCT268" t="s">
        <v>590</v>
      </c>
      <c r="GCU268" t="s">
        <v>590</v>
      </c>
      <c r="GCV268" t="s">
        <v>590</v>
      </c>
      <c r="GCW268" t="s">
        <v>590</v>
      </c>
      <c r="GCX268" t="s">
        <v>590</v>
      </c>
      <c r="GCY268" t="s">
        <v>590</v>
      </c>
      <c r="GCZ268" t="s">
        <v>590</v>
      </c>
      <c r="GDA268" t="s">
        <v>590</v>
      </c>
      <c r="GDB268" t="s">
        <v>590</v>
      </c>
      <c r="GDC268" t="s">
        <v>590</v>
      </c>
      <c r="GDD268" t="s">
        <v>590</v>
      </c>
      <c r="GDE268" t="s">
        <v>590</v>
      </c>
      <c r="GDF268" t="s">
        <v>590</v>
      </c>
      <c r="GDG268" t="s">
        <v>590</v>
      </c>
      <c r="GDH268" t="s">
        <v>590</v>
      </c>
      <c r="GDI268" t="s">
        <v>590</v>
      </c>
      <c r="GDJ268" t="s">
        <v>590</v>
      </c>
      <c r="GDK268" t="s">
        <v>590</v>
      </c>
      <c r="GDL268" t="s">
        <v>590</v>
      </c>
      <c r="GDM268" t="s">
        <v>590</v>
      </c>
      <c r="GDN268" t="s">
        <v>590</v>
      </c>
      <c r="GDO268" t="s">
        <v>590</v>
      </c>
      <c r="GDP268" t="s">
        <v>590</v>
      </c>
      <c r="GDQ268" t="s">
        <v>590</v>
      </c>
      <c r="GDR268" t="s">
        <v>590</v>
      </c>
      <c r="GDS268" t="s">
        <v>590</v>
      </c>
      <c r="GDT268" t="s">
        <v>590</v>
      </c>
      <c r="GDU268" t="s">
        <v>590</v>
      </c>
      <c r="GDV268" t="s">
        <v>590</v>
      </c>
      <c r="GDW268" t="s">
        <v>590</v>
      </c>
      <c r="GDX268" t="s">
        <v>590</v>
      </c>
      <c r="GDY268" t="s">
        <v>590</v>
      </c>
      <c r="GDZ268" t="s">
        <v>590</v>
      </c>
      <c r="GEA268" t="s">
        <v>590</v>
      </c>
      <c r="GEB268" t="s">
        <v>590</v>
      </c>
      <c r="GEC268" t="s">
        <v>590</v>
      </c>
      <c r="GED268" t="s">
        <v>590</v>
      </c>
      <c r="GEE268" t="s">
        <v>590</v>
      </c>
      <c r="GEF268" t="s">
        <v>590</v>
      </c>
      <c r="GEG268" t="s">
        <v>590</v>
      </c>
      <c r="GEH268" t="s">
        <v>590</v>
      </c>
      <c r="GEI268" t="s">
        <v>590</v>
      </c>
      <c r="GEJ268" t="s">
        <v>590</v>
      </c>
      <c r="GEK268" t="s">
        <v>590</v>
      </c>
      <c r="GEL268" t="s">
        <v>590</v>
      </c>
      <c r="GEM268" t="s">
        <v>590</v>
      </c>
      <c r="GEN268" t="s">
        <v>590</v>
      </c>
      <c r="GEO268" t="s">
        <v>590</v>
      </c>
      <c r="GEP268" t="s">
        <v>590</v>
      </c>
      <c r="GEQ268" t="s">
        <v>590</v>
      </c>
      <c r="GER268" t="s">
        <v>590</v>
      </c>
      <c r="GES268" t="s">
        <v>590</v>
      </c>
      <c r="GET268" t="s">
        <v>590</v>
      </c>
      <c r="GEU268" t="s">
        <v>590</v>
      </c>
      <c r="GEV268" t="s">
        <v>590</v>
      </c>
      <c r="GEW268" t="s">
        <v>590</v>
      </c>
      <c r="GEX268" t="s">
        <v>590</v>
      </c>
      <c r="GEY268" t="s">
        <v>590</v>
      </c>
      <c r="GEZ268" t="s">
        <v>590</v>
      </c>
      <c r="GFA268" t="s">
        <v>590</v>
      </c>
      <c r="GFB268" t="s">
        <v>590</v>
      </c>
      <c r="GFC268" t="s">
        <v>590</v>
      </c>
      <c r="GFD268" t="s">
        <v>590</v>
      </c>
      <c r="GFE268" t="s">
        <v>590</v>
      </c>
      <c r="GFF268" t="s">
        <v>590</v>
      </c>
      <c r="GFG268" t="s">
        <v>590</v>
      </c>
      <c r="GFH268" t="s">
        <v>590</v>
      </c>
      <c r="GFI268" t="s">
        <v>590</v>
      </c>
      <c r="GFJ268" t="s">
        <v>590</v>
      </c>
      <c r="GFK268" t="s">
        <v>590</v>
      </c>
      <c r="GFL268" t="s">
        <v>590</v>
      </c>
      <c r="GFM268" t="s">
        <v>590</v>
      </c>
      <c r="GFN268" t="s">
        <v>590</v>
      </c>
      <c r="GFO268" t="s">
        <v>590</v>
      </c>
      <c r="GFP268" t="s">
        <v>590</v>
      </c>
      <c r="GFQ268" t="s">
        <v>590</v>
      </c>
      <c r="GFR268" t="s">
        <v>590</v>
      </c>
      <c r="GFS268" t="s">
        <v>590</v>
      </c>
      <c r="GFT268" t="s">
        <v>590</v>
      </c>
      <c r="GFU268" t="s">
        <v>590</v>
      </c>
      <c r="GFV268" t="s">
        <v>590</v>
      </c>
      <c r="GFW268" t="s">
        <v>590</v>
      </c>
      <c r="GFX268" t="s">
        <v>590</v>
      </c>
      <c r="GFY268" t="s">
        <v>590</v>
      </c>
      <c r="GFZ268" t="s">
        <v>590</v>
      </c>
      <c r="GGA268" t="s">
        <v>590</v>
      </c>
      <c r="GGB268" t="s">
        <v>590</v>
      </c>
      <c r="GGC268" t="s">
        <v>590</v>
      </c>
      <c r="GGD268" t="s">
        <v>590</v>
      </c>
      <c r="GGE268" t="s">
        <v>590</v>
      </c>
      <c r="GGF268" t="s">
        <v>590</v>
      </c>
      <c r="GGG268" t="s">
        <v>590</v>
      </c>
      <c r="GGH268" t="s">
        <v>590</v>
      </c>
      <c r="GGI268" t="s">
        <v>590</v>
      </c>
      <c r="GGJ268" t="s">
        <v>590</v>
      </c>
      <c r="GGK268" t="s">
        <v>590</v>
      </c>
      <c r="GGL268" t="s">
        <v>590</v>
      </c>
      <c r="GGM268" t="s">
        <v>590</v>
      </c>
      <c r="GGN268" t="s">
        <v>590</v>
      </c>
      <c r="GGO268" t="s">
        <v>590</v>
      </c>
      <c r="GGP268" t="s">
        <v>590</v>
      </c>
      <c r="GGQ268" t="s">
        <v>590</v>
      </c>
      <c r="GGR268" t="s">
        <v>590</v>
      </c>
      <c r="GGS268" t="s">
        <v>590</v>
      </c>
      <c r="GGT268" t="s">
        <v>590</v>
      </c>
      <c r="GGU268" t="s">
        <v>590</v>
      </c>
      <c r="GGV268" t="s">
        <v>590</v>
      </c>
      <c r="GGW268" t="s">
        <v>590</v>
      </c>
      <c r="GGX268" t="s">
        <v>590</v>
      </c>
      <c r="GGY268" t="s">
        <v>590</v>
      </c>
      <c r="GGZ268" t="s">
        <v>590</v>
      </c>
      <c r="GHA268" t="s">
        <v>590</v>
      </c>
      <c r="GHB268" t="s">
        <v>590</v>
      </c>
      <c r="GHC268" t="s">
        <v>590</v>
      </c>
      <c r="GHD268" t="s">
        <v>590</v>
      </c>
      <c r="GHE268" t="s">
        <v>590</v>
      </c>
      <c r="GHF268" t="s">
        <v>590</v>
      </c>
      <c r="GHG268" t="s">
        <v>590</v>
      </c>
      <c r="GHH268" t="s">
        <v>590</v>
      </c>
      <c r="GHI268" t="s">
        <v>590</v>
      </c>
      <c r="GHJ268" t="s">
        <v>590</v>
      </c>
      <c r="GHK268" t="s">
        <v>590</v>
      </c>
      <c r="GHL268" t="s">
        <v>590</v>
      </c>
      <c r="GHM268" t="s">
        <v>590</v>
      </c>
      <c r="GHN268" t="s">
        <v>590</v>
      </c>
      <c r="GHO268" t="s">
        <v>590</v>
      </c>
      <c r="GHP268" t="s">
        <v>590</v>
      </c>
      <c r="GHQ268" t="s">
        <v>590</v>
      </c>
      <c r="GHR268" t="s">
        <v>590</v>
      </c>
      <c r="GHS268" t="s">
        <v>590</v>
      </c>
      <c r="GHT268" t="s">
        <v>590</v>
      </c>
      <c r="GHU268" t="s">
        <v>590</v>
      </c>
      <c r="GHV268" t="s">
        <v>590</v>
      </c>
      <c r="GHW268" t="s">
        <v>590</v>
      </c>
      <c r="GHX268" t="s">
        <v>590</v>
      </c>
      <c r="GHY268" t="s">
        <v>590</v>
      </c>
      <c r="GHZ268" t="s">
        <v>590</v>
      </c>
      <c r="GIA268" t="s">
        <v>590</v>
      </c>
      <c r="GIB268" t="s">
        <v>590</v>
      </c>
      <c r="GIC268" t="s">
        <v>590</v>
      </c>
      <c r="GID268" t="s">
        <v>590</v>
      </c>
      <c r="GIE268" t="s">
        <v>590</v>
      </c>
      <c r="GIF268" t="s">
        <v>590</v>
      </c>
      <c r="GIG268" t="s">
        <v>590</v>
      </c>
      <c r="GIH268" t="s">
        <v>590</v>
      </c>
      <c r="GII268" t="s">
        <v>590</v>
      </c>
      <c r="GIJ268" t="s">
        <v>590</v>
      </c>
      <c r="GIK268" t="s">
        <v>590</v>
      </c>
      <c r="GIL268" t="s">
        <v>590</v>
      </c>
      <c r="GIM268" t="s">
        <v>590</v>
      </c>
      <c r="GIN268" t="s">
        <v>590</v>
      </c>
      <c r="GIO268" t="s">
        <v>590</v>
      </c>
      <c r="GIP268" t="s">
        <v>590</v>
      </c>
      <c r="GIQ268" t="s">
        <v>590</v>
      </c>
      <c r="GIR268" t="s">
        <v>590</v>
      </c>
      <c r="GIS268" t="s">
        <v>590</v>
      </c>
      <c r="GIT268" t="s">
        <v>590</v>
      </c>
      <c r="GIU268" t="s">
        <v>590</v>
      </c>
      <c r="GIV268" t="s">
        <v>590</v>
      </c>
      <c r="GIW268" t="s">
        <v>590</v>
      </c>
      <c r="GIX268" t="s">
        <v>590</v>
      </c>
      <c r="GIY268" t="s">
        <v>590</v>
      </c>
      <c r="GIZ268" t="s">
        <v>590</v>
      </c>
      <c r="GJA268" t="s">
        <v>590</v>
      </c>
      <c r="GJB268" t="s">
        <v>590</v>
      </c>
      <c r="GJC268" t="s">
        <v>590</v>
      </c>
      <c r="GJD268" t="s">
        <v>590</v>
      </c>
      <c r="GJE268" t="s">
        <v>590</v>
      </c>
      <c r="GJF268" t="s">
        <v>590</v>
      </c>
      <c r="GJG268" t="s">
        <v>590</v>
      </c>
      <c r="GJH268" t="s">
        <v>590</v>
      </c>
      <c r="GJI268" t="s">
        <v>590</v>
      </c>
      <c r="GJJ268" t="s">
        <v>590</v>
      </c>
      <c r="GJK268" t="s">
        <v>590</v>
      </c>
      <c r="GJL268" t="s">
        <v>590</v>
      </c>
      <c r="GJM268" t="s">
        <v>590</v>
      </c>
      <c r="GJN268" t="s">
        <v>590</v>
      </c>
      <c r="GJO268" t="s">
        <v>590</v>
      </c>
      <c r="GJP268" t="s">
        <v>590</v>
      </c>
      <c r="GJQ268" t="s">
        <v>590</v>
      </c>
      <c r="GJR268" t="s">
        <v>590</v>
      </c>
      <c r="GJS268" t="s">
        <v>590</v>
      </c>
      <c r="GJT268" t="s">
        <v>590</v>
      </c>
      <c r="GJU268" t="s">
        <v>590</v>
      </c>
      <c r="GJV268" t="s">
        <v>590</v>
      </c>
      <c r="GJW268" t="s">
        <v>590</v>
      </c>
      <c r="GJX268" t="s">
        <v>590</v>
      </c>
      <c r="GJY268" t="s">
        <v>590</v>
      </c>
      <c r="GJZ268" t="s">
        <v>590</v>
      </c>
      <c r="GKA268" t="s">
        <v>590</v>
      </c>
      <c r="GKB268" t="s">
        <v>590</v>
      </c>
      <c r="GKC268" t="s">
        <v>590</v>
      </c>
      <c r="GKD268" t="s">
        <v>590</v>
      </c>
      <c r="GKE268" t="s">
        <v>590</v>
      </c>
      <c r="GKF268" t="s">
        <v>590</v>
      </c>
      <c r="GKG268" t="s">
        <v>590</v>
      </c>
      <c r="GKH268" t="s">
        <v>590</v>
      </c>
      <c r="GKI268" t="s">
        <v>590</v>
      </c>
      <c r="GKJ268" t="s">
        <v>590</v>
      </c>
      <c r="GKK268" t="s">
        <v>590</v>
      </c>
      <c r="GKL268" t="s">
        <v>590</v>
      </c>
      <c r="GKM268" t="s">
        <v>590</v>
      </c>
      <c r="GKN268" t="s">
        <v>590</v>
      </c>
      <c r="GKO268" t="s">
        <v>590</v>
      </c>
      <c r="GKP268" t="s">
        <v>590</v>
      </c>
      <c r="GKQ268" t="s">
        <v>590</v>
      </c>
      <c r="GKR268" t="s">
        <v>590</v>
      </c>
      <c r="GKS268" t="s">
        <v>590</v>
      </c>
      <c r="GKT268" t="s">
        <v>590</v>
      </c>
      <c r="GKU268" t="s">
        <v>590</v>
      </c>
      <c r="GKV268" t="s">
        <v>590</v>
      </c>
      <c r="GKW268" t="s">
        <v>590</v>
      </c>
      <c r="GKX268" t="s">
        <v>590</v>
      </c>
      <c r="GKY268" t="s">
        <v>590</v>
      </c>
      <c r="GKZ268" t="s">
        <v>590</v>
      </c>
      <c r="GLA268" t="s">
        <v>590</v>
      </c>
      <c r="GLB268" t="s">
        <v>590</v>
      </c>
      <c r="GLC268" t="s">
        <v>590</v>
      </c>
      <c r="GLD268" t="s">
        <v>590</v>
      </c>
      <c r="GLE268" t="s">
        <v>590</v>
      </c>
      <c r="GLF268" t="s">
        <v>590</v>
      </c>
      <c r="GLG268" t="s">
        <v>590</v>
      </c>
      <c r="GLH268" t="s">
        <v>590</v>
      </c>
      <c r="GLI268" t="s">
        <v>590</v>
      </c>
      <c r="GLJ268" t="s">
        <v>590</v>
      </c>
      <c r="GLK268" t="s">
        <v>590</v>
      </c>
      <c r="GLL268" t="s">
        <v>590</v>
      </c>
      <c r="GLM268" t="s">
        <v>590</v>
      </c>
      <c r="GLN268" t="s">
        <v>590</v>
      </c>
      <c r="GLO268" t="s">
        <v>590</v>
      </c>
      <c r="GLP268" t="s">
        <v>590</v>
      </c>
      <c r="GLQ268" t="s">
        <v>590</v>
      </c>
      <c r="GLR268" t="s">
        <v>590</v>
      </c>
      <c r="GLS268" t="s">
        <v>590</v>
      </c>
      <c r="GLT268" t="s">
        <v>590</v>
      </c>
      <c r="GLU268" t="s">
        <v>590</v>
      </c>
      <c r="GLV268" t="s">
        <v>590</v>
      </c>
      <c r="GLW268" t="s">
        <v>590</v>
      </c>
      <c r="GLX268" t="s">
        <v>590</v>
      </c>
      <c r="GLY268" t="s">
        <v>590</v>
      </c>
      <c r="GLZ268" t="s">
        <v>590</v>
      </c>
      <c r="GMA268" t="s">
        <v>590</v>
      </c>
      <c r="GMB268" t="s">
        <v>590</v>
      </c>
      <c r="GMC268" t="s">
        <v>590</v>
      </c>
      <c r="GMD268" t="s">
        <v>590</v>
      </c>
      <c r="GME268" t="s">
        <v>590</v>
      </c>
      <c r="GMF268" t="s">
        <v>590</v>
      </c>
      <c r="GMG268" t="s">
        <v>590</v>
      </c>
      <c r="GMH268" t="s">
        <v>590</v>
      </c>
      <c r="GMI268" t="s">
        <v>590</v>
      </c>
      <c r="GMJ268" t="s">
        <v>590</v>
      </c>
      <c r="GMK268" t="s">
        <v>590</v>
      </c>
      <c r="GML268" t="s">
        <v>590</v>
      </c>
      <c r="GMM268" t="s">
        <v>590</v>
      </c>
      <c r="GMN268" t="s">
        <v>590</v>
      </c>
      <c r="GMO268" t="s">
        <v>590</v>
      </c>
      <c r="GMP268" t="s">
        <v>590</v>
      </c>
      <c r="GMQ268" t="s">
        <v>590</v>
      </c>
      <c r="GMR268" t="s">
        <v>590</v>
      </c>
      <c r="GMS268" t="s">
        <v>590</v>
      </c>
      <c r="GMT268" t="s">
        <v>590</v>
      </c>
      <c r="GMU268" t="s">
        <v>590</v>
      </c>
      <c r="GMV268" t="s">
        <v>590</v>
      </c>
      <c r="GMW268" t="s">
        <v>590</v>
      </c>
      <c r="GMX268" t="s">
        <v>590</v>
      </c>
      <c r="GMY268" t="s">
        <v>590</v>
      </c>
      <c r="GMZ268" t="s">
        <v>590</v>
      </c>
      <c r="GNA268" t="s">
        <v>590</v>
      </c>
      <c r="GNB268" t="s">
        <v>590</v>
      </c>
      <c r="GNC268" t="s">
        <v>590</v>
      </c>
      <c r="GND268" t="s">
        <v>590</v>
      </c>
      <c r="GNE268" t="s">
        <v>590</v>
      </c>
      <c r="GNF268" t="s">
        <v>590</v>
      </c>
      <c r="GNG268" t="s">
        <v>590</v>
      </c>
      <c r="GNH268" t="s">
        <v>590</v>
      </c>
      <c r="GNI268" t="s">
        <v>590</v>
      </c>
      <c r="GNJ268" t="s">
        <v>590</v>
      </c>
      <c r="GNK268" t="s">
        <v>590</v>
      </c>
      <c r="GNL268" t="s">
        <v>590</v>
      </c>
      <c r="GNM268" t="s">
        <v>590</v>
      </c>
      <c r="GNN268" t="s">
        <v>590</v>
      </c>
      <c r="GNO268" t="s">
        <v>590</v>
      </c>
      <c r="GNP268" t="s">
        <v>590</v>
      </c>
      <c r="GNQ268" t="s">
        <v>590</v>
      </c>
      <c r="GNR268" t="s">
        <v>590</v>
      </c>
      <c r="GNS268" t="s">
        <v>590</v>
      </c>
      <c r="GNT268" t="s">
        <v>590</v>
      </c>
      <c r="GNU268" t="s">
        <v>590</v>
      </c>
      <c r="GNV268" t="s">
        <v>590</v>
      </c>
      <c r="GNW268" t="s">
        <v>590</v>
      </c>
      <c r="GNX268" t="s">
        <v>590</v>
      </c>
      <c r="GNY268" t="s">
        <v>590</v>
      </c>
      <c r="GNZ268" t="s">
        <v>590</v>
      </c>
      <c r="GOA268" t="s">
        <v>590</v>
      </c>
      <c r="GOB268" t="s">
        <v>590</v>
      </c>
      <c r="GOC268" t="s">
        <v>590</v>
      </c>
      <c r="GOD268" t="s">
        <v>590</v>
      </c>
      <c r="GOE268" t="s">
        <v>590</v>
      </c>
      <c r="GOF268" t="s">
        <v>590</v>
      </c>
      <c r="GOG268" t="s">
        <v>590</v>
      </c>
      <c r="GOH268" t="s">
        <v>590</v>
      </c>
      <c r="GOI268" t="s">
        <v>590</v>
      </c>
      <c r="GOJ268" t="s">
        <v>590</v>
      </c>
      <c r="GOK268" t="s">
        <v>590</v>
      </c>
      <c r="GOL268" t="s">
        <v>590</v>
      </c>
      <c r="GOM268" t="s">
        <v>590</v>
      </c>
      <c r="GON268" t="s">
        <v>590</v>
      </c>
      <c r="GOO268" t="s">
        <v>590</v>
      </c>
      <c r="GOP268" t="s">
        <v>590</v>
      </c>
      <c r="GOQ268" t="s">
        <v>590</v>
      </c>
      <c r="GOR268" t="s">
        <v>590</v>
      </c>
      <c r="GOS268" t="s">
        <v>590</v>
      </c>
      <c r="GOT268" t="s">
        <v>590</v>
      </c>
      <c r="GOU268" t="s">
        <v>590</v>
      </c>
      <c r="GOV268" t="s">
        <v>590</v>
      </c>
      <c r="GOW268" t="s">
        <v>590</v>
      </c>
      <c r="GOX268" t="s">
        <v>590</v>
      </c>
      <c r="GOY268" t="s">
        <v>590</v>
      </c>
      <c r="GOZ268" t="s">
        <v>590</v>
      </c>
      <c r="GPA268" t="s">
        <v>590</v>
      </c>
      <c r="GPB268" t="s">
        <v>590</v>
      </c>
      <c r="GPC268" t="s">
        <v>590</v>
      </c>
      <c r="GPD268" t="s">
        <v>590</v>
      </c>
      <c r="GPE268" t="s">
        <v>590</v>
      </c>
      <c r="GPF268" t="s">
        <v>590</v>
      </c>
      <c r="GPG268" t="s">
        <v>590</v>
      </c>
      <c r="GPH268" t="s">
        <v>590</v>
      </c>
      <c r="GPI268" t="s">
        <v>590</v>
      </c>
      <c r="GPJ268" t="s">
        <v>590</v>
      </c>
      <c r="GPK268" t="s">
        <v>590</v>
      </c>
      <c r="GPL268" t="s">
        <v>590</v>
      </c>
      <c r="GPM268" t="s">
        <v>590</v>
      </c>
      <c r="GPN268" t="s">
        <v>590</v>
      </c>
      <c r="GPO268" t="s">
        <v>590</v>
      </c>
      <c r="GPP268" t="s">
        <v>590</v>
      </c>
      <c r="GPQ268" t="s">
        <v>590</v>
      </c>
      <c r="GPR268" t="s">
        <v>590</v>
      </c>
      <c r="GPS268" t="s">
        <v>590</v>
      </c>
      <c r="GPT268" t="s">
        <v>590</v>
      </c>
      <c r="GPU268" t="s">
        <v>590</v>
      </c>
      <c r="GPV268" t="s">
        <v>590</v>
      </c>
      <c r="GPW268" t="s">
        <v>590</v>
      </c>
      <c r="GPX268" t="s">
        <v>590</v>
      </c>
      <c r="GPY268" t="s">
        <v>590</v>
      </c>
      <c r="GPZ268" t="s">
        <v>590</v>
      </c>
      <c r="GQA268" t="s">
        <v>590</v>
      </c>
      <c r="GQB268" t="s">
        <v>590</v>
      </c>
      <c r="GQC268" t="s">
        <v>590</v>
      </c>
      <c r="GQD268" t="s">
        <v>590</v>
      </c>
      <c r="GQE268" t="s">
        <v>590</v>
      </c>
      <c r="GQF268" t="s">
        <v>590</v>
      </c>
      <c r="GQG268" t="s">
        <v>590</v>
      </c>
      <c r="GQH268" t="s">
        <v>590</v>
      </c>
      <c r="GQI268" t="s">
        <v>590</v>
      </c>
      <c r="GQJ268" t="s">
        <v>590</v>
      </c>
      <c r="GQK268" t="s">
        <v>590</v>
      </c>
      <c r="GQL268" t="s">
        <v>590</v>
      </c>
      <c r="GQM268" t="s">
        <v>590</v>
      </c>
      <c r="GQN268" t="s">
        <v>590</v>
      </c>
      <c r="GQO268" t="s">
        <v>590</v>
      </c>
      <c r="GQP268" t="s">
        <v>590</v>
      </c>
      <c r="GQQ268" t="s">
        <v>590</v>
      </c>
      <c r="GQR268" t="s">
        <v>590</v>
      </c>
      <c r="GQS268" t="s">
        <v>590</v>
      </c>
      <c r="GQT268" t="s">
        <v>590</v>
      </c>
      <c r="GQU268" t="s">
        <v>590</v>
      </c>
      <c r="GQV268" t="s">
        <v>590</v>
      </c>
      <c r="GQW268" t="s">
        <v>590</v>
      </c>
      <c r="GQX268" t="s">
        <v>590</v>
      </c>
      <c r="GQY268" t="s">
        <v>590</v>
      </c>
      <c r="GQZ268" t="s">
        <v>590</v>
      </c>
      <c r="GRA268" t="s">
        <v>590</v>
      </c>
      <c r="GRB268" t="s">
        <v>590</v>
      </c>
      <c r="GRC268" t="s">
        <v>590</v>
      </c>
      <c r="GRD268" t="s">
        <v>590</v>
      </c>
      <c r="GRE268" t="s">
        <v>590</v>
      </c>
      <c r="GRF268" t="s">
        <v>590</v>
      </c>
      <c r="GRG268" t="s">
        <v>590</v>
      </c>
      <c r="GRH268" t="s">
        <v>590</v>
      </c>
      <c r="GRI268" t="s">
        <v>590</v>
      </c>
      <c r="GRJ268" t="s">
        <v>590</v>
      </c>
      <c r="GRK268" t="s">
        <v>590</v>
      </c>
      <c r="GRL268" t="s">
        <v>590</v>
      </c>
      <c r="GRM268" t="s">
        <v>590</v>
      </c>
      <c r="GRN268" t="s">
        <v>590</v>
      </c>
      <c r="GRO268" t="s">
        <v>590</v>
      </c>
      <c r="GRP268" t="s">
        <v>590</v>
      </c>
      <c r="GRQ268" t="s">
        <v>590</v>
      </c>
      <c r="GRR268" t="s">
        <v>590</v>
      </c>
      <c r="GRS268" t="s">
        <v>590</v>
      </c>
      <c r="GRT268" t="s">
        <v>590</v>
      </c>
      <c r="GRU268" t="s">
        <v>590</v>
      </c>
      <c r="GRV268" t="s">
        <v>590</v>
      </c>
      <c r="GRW268" t="s">
        <v>590</v>
      </c>
      <c r="GRX268" t="s">
        <v>590</v>
      </c>
      <c r="GRY268" t="s">
        <v>590</v>
      </c>
      <c r="GRZ268" t="s">
        <v>590</v>
      </c>
      <c r="GSA268" t="s">
        <v>590</v>
      </c>
      <c r="GSB268" t="s">
        <v>590</v>
      </c>
      <c r="GSC268" t="s">
        <v>590</v>
      </c>
      <c r="GSD268" t="s">
        <v>590</v>
      </c>
      <c r="GSE268" t="s">
        <v>590</v>
      </c>
      <c r="GSF268" t="s">
        <v>590</v>
      </c>
      <c r="GSG268" t="s">
        <v>590</v>
      </c>
      <c r="GSH268" t="s">
        <v>590</v>
      </c>
      <c r="GSI268" t="s">
        <v>590</v>
      </c>
      <c r="GSJ268" t="s">
        <v>590</v>
      </c>
      <c r="GSK268" t="s">
        <v>590</v>
      </c>
      <c r="GSL268" t="s">
        <v>590</v>
      </c>
      <c r="GSM268" t="s">
        <v>590</v>
      </c>
      <c r="GSN268" t="s">
        <v>590</v>
      </c>
      <c r="GSO268" t="s">
        <v>590</v>
      </c>
      <c r="GSP268" t="s">
        <v>590</v>
      </c>
      <c r="GSQ268" t="s">
        <v>590</v>
      </c>
      <c r="GSR268" t="s">
        <v>590</v>
      </c>
      <c r="GSS268" t="s">
        <v>590</v>
      </c>
      <c r="GST268" t="s">
        <v>590</v>
      </c>
      <c r="GSU268" t="s">
        <v>590</v>
      </c>
      <c r="GSV268" t="s">
        <v>590</v>
      </c>
      <c r="GSW268" t="s">
        <v>590</v>
      </c>
      <c r="GSX268" t="s">
        <v>590</v>
      </c>
      <c r="GSY268" t="s">
        <v>590</v>
      </c>
      <c r="GSZ268" t="s">
        <v>590</v>
      </c>
      <c r="GTA268" t="s">
        <v>590</v>
      </c>
      <c r="GTB268" t="s">
        <v>590</v>
      </c>
      <c r="GTC268" t="s">
        <v>590</v>
      </c>
      <c r="GTD268" t="s">
        <v>590</v>
      </c>
      <c r="GTE268" t="s">
        <v>590</v>
      </c>
      <c r="GTF268" t="s">
        <v>590</v>
      </c>
      <c r="GTG268" t="s">
        <v>590</v>
      </c>
      <c r="GTH268" t="s">
        <v>590</v>
      </c>
      <c r="GTI268" t="s">
        <v>590</v>
      </c>
      <c r="GTJ268" t="s">
        <v>590</v>
      </c>
      <c r="GTK268" t="s">
        <v>590</v>
      </c>
      <c r="GTL268" t="s">
        <v>590</v>
      </c>
      <c r="GTM268" t="s">
        <v>590</v>
      </c>
      <c r="GTN268" t="s">
        <v>590</v>
      </c>
      <c r="GTO268" t="s">
        <v>590</v>
      </c>
      <c r="GTP268" t="s">
        <v>590</v>
      </c>
      <c r="GTQ268" t="s">
        <v>590</v>
      </c>
      <c r="GTR268" t="s">
        <v>590</v>
      </c>
      <c r="GTS268" t="s">
        <v>590</v>
      </c>
      <c r="GTT268" t="s">
        <v>590</v>
      </c>
      <c r="GTU268" t="s">
        <v>590</v>
      </c>
      <c r="GTV268" t="s">
        <v>590</v>
      </c>
      <c r="GTW268" t="s">
        <v>590</v>
      </c>
      <c r="GTX268" t="s">
        <v>590</v>
      </c>
      <c r="GTY268" t="s">
        <v>590</v>
      </c>
      <c r="GTZ268" t="s">
        <v>590</v>
      </c>
      <c r="GUA268" t="s">
        <v>590</v>
      </c>
      <c r="GUB268" t="s">
        <v>590</v>
      </c>
      <c r="GUC268" t="s">
        <v>590</v>
      </c>
      <c r="GUD268" t="s">
        <v>590</v>
      </c>
      <c r="GUE268" t="s">
        <v>590</v>
      </c>
      <c r="GUF268" t="s">
        <v>590</v>
      </c>
      <c r="GUG268" t="s">
        <v>590</v>
      </c>
      <c r="GUH268" t="s">
        <v>590</v>
      </c>
      <c r="GUI268" t="s">
        <v>590</v>
      </c>
      <c r="GUJ268" t="s">
        <v>590</v>
      </c>
      <c r="GUK268" t="s">
        <v>590</v>
      </c>
      <c r="GUL268" t="s">
        <v>590</v>
      </c>
      <c r="GUM268" t="s">
        <v>590</v>
      </c>
      <c r="GUN268" t="s">
        <v>590</v>
      </c>
      <c r="GUO268" t="s">
        <v>590</v>
      </c>
      <c r="GUP268" t="s">
        <v>590</v>
      </c>
      <c r="GUQ268" t="s">
        <v>590</v>
      </c>
      <c r="GUR268" t="s">
        <v>590</v>
      </c>
      <c r="GUS268" t="s">
        <v>590</v>
      </c>
      <c r="GUT268" t="s">
        <v>590</v>
      </c>
      <c r="GUU268" t="s">
        <v>590</v>
      </c>
      <c r="GUV268" t="s">
        <v>590</v>
      </c>
      <c r="GUW268" t="s">
        <v>590</v>
      </c>
      <c r="GUX268" t="s">
        <v>590</v>
      </c>
      <c r="GUY268" t="s">
        <v>590</v>
      </c>
      <c r="GUZ268" t="s">
        <v>590</v>
      </c>
      <c r="GVA268" t="s">
        <v>590</v>
      </c>
      <c r="GVB268" t="s">
        <v>590</v>
      </c>
      <c r="GVC268" t="s">
        <v>590</v>
      </c>
      <c r="GVD268" t="s">
        <v>590</v>
      </c>
      <c r="GVE268" t="s">
        <v>590</v>
      </c>
      <c r="GVF268" t="s">
        <v>590</v>
      </c>
      <c r="GVG268" t="s">
        <v>590</v>
      </c>
      <c r="GVH268" t="s">
        <v>590</v>
      </c>
      <c r="GVI268" t="s">
        <v>590</v>
      </c>
      <c r="GVJ268" t="s">
        <v>590</v>
      </c>
      <c r="GVK268" t="s">
        <v>590</v>
      </c>
      <c r="GVL268" t="s">
        <v>590</v>
      </c>
      <c r="GVM268" t="s">
        <v>590</v>
      </c>
      <c r="GVN268" t="s">
        <v>590</v>
      </c>
      <c r="GVO268" t="s">
        <v>590</v>
      </c>
      <c r="GVP268" t="s">
        <v>590</v>
      </c>
      <c r="GVQ268" t="s">
        <v>590</v>
      </c>
      <c r="GVR268" t="s">
        <v>590</v>
      </c>
      <c r="GVS268" t="s">
        <v>590</v>
      </c>
      <c r="GVT268" t="s">
        <v>590</v>
      </c>
      <c r="GVU268" t="s">
        <v>590</v>
      </c>
      <c r="GVV268" t="s">
        <v>590</v>
      </c>
      <c r="GVW268" t="s">
        <v>590</v>
      </c>
      <c r="GVX268" t="s">
        <v>590</v>
      </c>
      <c r="GVY268" t="s">
        <v>590</v>
      </c>
      <c r="GVZ268" t="s">
        <v>590</v>
      </c>
      <c r="GWA268" t="s">
        <v>590</v>
      </c>
      <c r="GWB268" t="s">
        <v>590</v>
      </c>
      <c r="GWC268" t="s">
        <v>590</v>
      </c>
      <c r="GWD268" t="s">
        <v>590</v>
      </c>
      <c r="GWE268" t="s">
        <v>590</v>
      </c>
      <c r="GWF268" t="s">
        <v>590</v>
      </c>
      <c r="GWG268" t="s">
        <v>590</v>
      </c>
      <c r="GWH268" t="s">
        <v>590</v>
      </c>
      <c r="GWI268" t="s">
        <v>590</v>
      </c>
      <c r="GWJ268" t="s">
        <v>590</v>
      </c>
      <c r="GWK268" t="s">
        <v>590</v>
      </c>
      <c r="GWL268" t="s">
        <v>590</v>
      </c>
      <c r="GWM268" t="s">
        <v>590</v>
      </c>
      <c r="GWN268" t="s">
        <v>590</v>
      </c>
      <c r="GWO268" t="s">
        <v>590</v>
      </c>
      <c r="GWP268" t="s">
        <v>590</v>
      </c>
      <c r="GWQ268" t="s">
        <v>590</v>
      </c>
      <c r="GWR268" t="s">
        <v>590</v>
      </c>
      <c r="GWS268" t="s">
        <v>590</v>
      </c>
      <c r="GWT268" t="s">
        <v>590</v>
      </c>
      <c r="GWU268" t="s">
        <v>590</v>
      </c>
      <c r="GWV268" t="s">
        <v>590</v>
      </c>
      <c r="GWW268" t="s">
        <v>590</v>
      </c>
      <c r="GWX268" t="s">
        <v>590</v>
      </c>
      <c r="GWY268" t="s">
        <v>590</v>
      </c>
      <c r="GWZ268" t="s">
        <v>590</v>
      </c>
      <c r="GXA268" t="s">
        <v>590</v>
      </c>
      <c r="GXB268" t="s">
        <v>590</v>
      </c>
      <c r="GXC268" t="s">
        <v>590</v>
      </c>
      <c r="GXD268" t="s">
        <v>590</v>
      </c>
      <c r="GXE268" t="s">
        <v>590</v>
      </c>
      <c r="GXF268" t="s">
        <v>590</v>
      </c>
      <c r="GXG268" t="s">
        <v>590</v>
      </c>
      <c r="GXH268" t="s">
        <v>590</v>
      </c>
      <c r="GXI268" t="s">
        <v>590</v>
      </c>
      <c r="GXJ268" t="s">
        <v>590</v>
      </c>
      <c r="GXK268" t="s">
        <v>590</v>
      </c>
      <c r="GXL268" t="s">
        <v>590</v>
      </c>
      <c r="GXM268" t="s">
        <v>590</v>
      </c>
      <c r="GXN268" t="s">
        <v>590</v>
      </c>
      <c r="GXO268" t="s">
        <v>590</v>
      </c>
      <c r="GXP268" t="s">
        <v>590</v>
      </c>
      <c r="GXQ268" t="s">
        <v>590</v>
      </c>
      <c r="GXR268" t="s">
        <v>590</v>
      </c>
      <c r="GXS268" t="s">
        <v>590</v>
      </c>
      <c r="GXT268" t="s">
        <v>590</v>
      </c>
      <c r="GXU268" t="s">
        <v>590</v>
      </c>
      <c r="GXV268" t="s">
        <v>590</v>
      </c>
      <c r="GXW268" t="s">
        <v>590</v>
      </c>
      <c r="GXX268" t="s">
        <v>590</v>
      </c>
      <c r="GXY268" t="s">
        <v>590</v>
      </c>
      <c r="GXZ268" t="s">
        <v>590</v>
      </c>
      <c r="GYA268" t="s">
        <v>590</v>
      </c>
      <c r="GYB268" t="s">
        <v>590</v>
      </c>
      <c r="GYC268" t="s">
        <v>590</v>
      </c>
      <c r="GYD268" t="s">
        <v>590</v>
      </c>
      <c r="GYE268" t="s">
        <v>590</v>
      </c>
      <c r="GYF268" t="s">
        <v>590</v>
      </c>
      <c r="GYG268" t="s">
        <v>590</v>
      </c>
      <c r="GYH268" t="s">
        <v>590</v>
      </c>
      <c r="GYI268" t="s">
        <v>590</v>
      </c>
      <c r="GYJ268" t="s">
        <v>590</v>
      </c>
      <c r="GYK268" t="s">
        <v>590</v>
      </c>
      <c r="GYL268" t="s">
        <v>590</v>
      </c>
      <c r="GYM268" t="s">
        <v>590</v>
      </c>
      <c r="GYN268" t="s">
        <v>590</v>
      </c>
      <c r="GYO268" t="s">
        <v>590</v>
      </c>
      <c r="GYP268" t="s">
        <v>590</v>
      </c>
      <c r="GYQ268" t="s">
        <v>590</v>
      </c>
      <c r="GYR268" t="s">
        <v>590</v>
      </c>
      <c r="GYS268" t="s">
        <v>590</v>
      </c>
      <c r="GYT268" t="s">
        <v>590</v>
      </c>
      <c r="GYU268" t="s">
        <v>590</v>
      </c>
      <c r="GYV268" t="s">
        <v>590</v>
      </c>
      <c r="GYW268" t="s">
        <v>590</v>
      </c>
      <c r="GYX268" t="s">
        <v>590</v>
      </c>
      <c r="GYY268" t="s">
        <v>590</v>
      </c>
      <c r="GYZ268" t="s">
        <v>590</v>
      </c>
      <c r="GZA268" t="s">
        <v>590</v>
      </c>
      <c r="GZB268" t="s">
        <v>590</v>
      </c>
      <c r="GZC268" t="s">
        <v>590</v>
      </c>
      <c r="GZD268" t="s">
        <v>590</v>
      </c>
      <c r="GZE268" t="s">
        <v>590</v>
      </c>
      <c r="GZF268" t="s">
        <v>590</v>
      </c>
      <c r="GZG268" t="s">
        <v>590</v>
      </c>
      <c r="GZH268" t="s">
        <v>590</v>
      </c>
      <c r="GZI268" t="s">
        <v>590</v>
      </c>
      <c r="GZJ268" t="s">
        <v>590</v>
      </c>
      <c r="GZK268" t="s">
        <v>590</v>
      </c>
      <c r="GZL268" t="s">
        <v>590</v>
      </c>
      <c r="GZM268" t="s">
        <v>590</v>
      </c>
      <c r="GZN268" t="s">
        <v>590</v>
      </c>
      <c r="GZO268" t="s">
        <v>590</v>
      </c>
      <c r="GZP268" t="s">
        <v>590</v>
      </c>
      <c r="GZQ268" t="s">
        <v>590</v>
      </c>
      <c r="GZR268" t="s">
        <v>590</v>
      </c>
      <c r="GZS268" t="s">
        <v>590</v>
      </c>
      <c r="GZT268" t="s">
        <v>590</v>
      </c>
      <c r="GZU268" t="s">
        <v>590</v>
      </c>
      <c r="GZV268" t="s">
        <v>590</v>
      </c>
      <c r="GZW268" t="s">
        <v>590</v>
      </c>
      <c r="GZX268" t="s">
        <v>590</v>
      </c>
      <c r="GZY268" t="s">
        <v>590</v>
      </c>
      <c r="GZZ268" t="s">
        <v>590</v>
      </c>
      <c r="HAA268" t="s">
        <v>590</v>
      </c>
      <c r="HAB268" t="s">
        <v>590</v>
      </c>
      <c r="HAC268" t="s">
        <v>590</v>
      </c>
      <c r="HAD268" t="s">
        <v>590</v>
      </c>
      <c r="HAE268" t="s">
        <v>590</v>
      </c>
      <c r="HAF268" t="s">
        <v>590</v>
      </c>
      <c r="HAG268" t="s">
        <v>590</v>
      </c>
      <c r="HAH268" t="s">
        <v>590</v>
      </c>
      <c r="HAI268" t="s">
        <v>590</v>
      </c>
      <c r="HAJ268" t="s">
        <v>590</v>
      </c>
      <c r="HAK268" t="s">
        <v>590</v>
      </c>
      <c r="HAL268" t="s">
        <v>590</v>
      </c>
      <c r="HAM268" t="s">
        <v>590</v>
      </c>
      <c r="HAN268" t="s">
        <v>590</v>
      </c>
      <c r="HAO268" t="s">
        <v>590</v>
      </c>
      <c r="HAP268" t="s">
        <v>590</v>
      </c>
      <c r="HAQ268" t="s">
        <v>590</v>
      </c>
      <c r="HAR268" t="s">
        <v>590</v>
      </c>
      <c r="HAS268" t="s">
        <v>590</v>
      </c>
      <c r="HAT268" t="s">
        <v>590</v>
      </c>
      <c r="HAU268" t="s">
        <v>590</v>
      </c>
      <c r="HAV268" t="s">
        <v>590</v>
      </c>
      <c r="HAW268" t="s">
        <v>590</v>
      </c>
      <c r="HAX268" t="s">
        <v>590</v>
      </c>
      <c r="HAY268" t="s">
        <v>590</v>
      </c>
      <c r="HAZ268" t="s">
        <v>590</v>
      </c>
      <c r="HBA268" t="s">
        <v>590</v>
      </c>
      <c r="HBB268" t="s">
        <v>590</v>
      </c>
      <c r="HBC268" t="s">
        <v>590</v>
      </c>
      <c r="HBD268" t="s">
        <v>590</v>
      </c>
      <c r="HBE268" t="s">
        <v>590</v>
      </c>
      <c r="HBF268" t="s">
        <v>590</v>
      </c>
      <c r="HBG268" t="s">
        <v>590</v>
      </c>
      <c r="HBH268" t="s">
        <v>590</v>
      </c>
      <c r="HBI268" t="s">
        <v>590</v>
      </c>
      <c r="HBJ268" t="s">
        <v>590</v>
      </c>
      <c r="HBK268" t="s">
        <v>590</v>
      </c>
      <c r="HBL268" t="s">
        <v>590</v>
      </c>
      <c r="HBM268" t="s">
        <v>590</v>
      </c>
      <c r="HBN268" t="s">
        <v>590</v>
      </c>
      <c r="HBO268" t="s">
        <v>590</v>
      </c>
      <c r="HBP268" t="s">
        <v>590</v>
      </c>
      <c r="HBQ268" t="s">
        <v>590</v>
      </c>
      <c r="HBR268" t="s">
        <v>590</v>
      </c>
      <c r="HBS268" t="s">
        <v>590</v>
      </c>
      <c r="HBT268" t="s">
        <v>590</v>
      </c>
      <c r="HBU268" t="s">
        <v>590</v>
      </c>
      <c r="HBV268" t="s">
        <v>590</v>
      </c>
      <c r="HBW268" t="s">
        <v>590</v>
      </c>
      <c r="HBX268" t="s">
        <v>590</v>
      </c>
      <c r="HBY268" t="s">
        <v>590</v>
      </c>
      <c r="HBZ268" t="s">
        <v>590</v>
      </c>
      <c r="HCA268" t="s">
        <v>590</v>
      </c>
      <c r="HCB268" t="s">
        <v>590</v>
      </c>
      <c r="HCC268" t="s">
        <v>590</v>
      </c>
      <c r="HCD268" t="s">
        <v>590</v>
      </c>
      <c r="HCE268" t="s">
        <v>590</v>
      </c>
      <c r="HCF268" t="s">
        <v>590</v>
      </c>
      <c r="HCG268" t="s">
        <v>590</v>
      </c>
      <c r="HCH268" t="s">
        <v>590</v>
      </c>
      <c r="HCI268" t="s">
        <v>590</v>
      </c>
      <c r="HCJ268" t="s">
        <v>590</v>
      </c>
      <c r="HCK268" t="s">
        <v>590</v>
      </c>
      <c r="HCL268" t="s">
        <v>590</v>
      </c>
      <c r="HCM268" t="s">
        <v>590</v>
      </c>
      <c r="HCN268" t="s">
        <v>590</v>
      </c>
      <c r="HCO268" t="s">
        <v>590</v>
      </c>
      <c r="HCP268" t="s">
        <v>590</v>
      </c>
      <c r="HCQ268" t="s">
        <v>590</v>
      </c>
      <c r="HCR268" t="s">
        <v>590</v>
      </c>
      <c r="HCS268" t="s">
        <v>590</v>
      </c>
      <c r="HCT268" t="s">
        <v>590</v>
      </c>
      <c r="HCU268" t="s">
        <v>590</v>
      </c>
      <c r="HCV268" t="s">
        <v>590</v>
      </c>
      <c r="HCW268" t="s">
        <v>590</v>
      </c>
      <c r="HCX268" t="s">
        <v>590</v>
      </c>
      <c r="HCY268" t="s">
        <v>590</v>
      </c>
      <c r="HCZ268" t="s">
        <v>590</v>
      </c>
      <c r="HDA268" t="s">
        <v>590</v>
      </c>
      <c r="HDB268" t="s">
        <v>590</v>
      </c>
      <c r="HDC268" t="s">
        <v>590</v>
      </c>
      <c r="HDD268" t="s">
        <v>590</v>
      </c>
      <c r="HDE268" t="s">
        <v>590</v>
      </c>
      <c r="HDF268" t="s">
        <v>590</v>
      </c>
      <c r="HDG268" t="s">
        <v>590</v>
      </c>
      <c r="HDH268" t="s">
        <v>590</v>
      </c>
      <c r="HDI268" t="s">
        <v>590</v>
      </c>
      <c r="HDJ268" t="s">
        <v>590</v>
      </c>
      <c r="HDK268" t="s">
        <v>590</v>
      </c>
      <c r="HDL268" t="s">
        <v>590</v>
      </c>
      <c r="HDM268" t="s">
        <v>590</v>
      </c>
      <c r="HDN268" t="s">
        <v>590</v>
      </c>
      <c r="HDO268" t="s">
        <v>590</v>
      </c>
      <c r="HDP268" t="s">
        <v>590</v>
      </c>
      <c r="HDQ268" t="s">
        <v>590</v>
      </c>
      <c r="HDR268" t="s">
        <v>590</v>
      </c>
      <c r="HDS268" t="s">
        <v>590</v>
      </c>
      <c r="HDT268" t="s">
        <v>590</v>
      </c>
      <c r="HDU268" t="s">
        <v>590</v>
      </c>
      <c r="HDV268" t="s">
        <v>590</v>
      </c>
      <c r="HDW268" t="s">
        <v>590</v>
      </c>
      <c r="HDX268" t="s">
        <v>590</v>
      </c>
      <c r="HDY268" t="s">
        <v>590</v>
      </c>
      <c r="HDZ268" t="s">
        <v>590</v>
      </c>
      <c r="HEA268" t="s">
        <v>590</v>
      </c>
      <c r="HEB268" t="s">
        <v>590</v>
      </c>
      <c r="HEC268" t="s">
        <v>590</v>
      </c>
      <c r="HED268" t="s">
        <v>590</v>
      </c>
      <c r="HEE268" t="s">
        <v>590</v>
      </c>
      <c r="HEF268" t="s">
        <v>590</v>
      </c>
      <c r="HEG268" t="s">
        <v>590</v>
      </c>
      <c r="HEH268" t="s">
        <v>590</v>
      </c>
      <c r="HEI268" t="s">
        <v>590</v>
      </c>
      <c r="HEJ268" t="s">
        <v>590</v>
      </c>
      <c r="HEK268" t="s">
        <v>590</v>
      </c>
      <c r="HEL268" t="s">
        <v>590</v>
      </c>
      <c r="HEM268" t="s">
        <v>590</v>
      </c>
      <c r="HEN268" t="s">
        <v>590</v>
      </c>
      <c r="HEO268" t="s">
        <v>590</v>
      </c>
      <c r="HEP268" t="s">
        <v>590</v>
      </c>
      <c r="HEQ268" t="s">
        <v>590</v>
      </c>
      <c r="HER268" t="s">
        <v>590</v>
      </c>
      <c r="HES268" t="s">
        <v>590</v>
      </c>
      <c r="HET268" t="s">
        <v>590</v>
      </c>
      <c r="HEU268" t="s">
        <v>590</v>
      </c>
      <c r="HEV268" t="s">
        <v>590</v>
      </c>
      <c r="HEW268" t="s">
        <v>590</v>
      </c>
      <c r="HEX268" t="s">
        <v>590</v>
      </c>
      <c r="HEY268" t="s">
        <v>590</v>
      </c>
      <c r="HEZ268" t="s">
        <v>590</v>
      </c>
      <c r="HFA268" t="s">
        <v>590</v>
      </c>
      <c r="HFB268" t="s">
        <v>590</v>
      </c>
      <c r="HFC268" t="s">
        <v>590</v>
      </c>
      <c r="HFD268" t="s">
        <v>590</v>
      </c>
      <c r="HFE268" t="s">
        <v>590</v>
      </c>
      <c r="HFF268" t="s">
        <v>590</v>
      </c>
      <c r="HFG268" t="s">
        <v>590</v>
      </c>
      <c r="HFH268" t="s">
        <v>590</v>
      </c>
      <c r="HFI268" t="s">
        <v>590</v>
      </c>
      <c r="HFJ268" t="s">
        <v>590</v>
      </c>
      <c r="HFK268" t="s">
        <v>590</v>
      </c>
      <c r="HFL268" t="s">
        <v>590</v>
      </c>
      <c r="HFM268" t="s">
        <v>590</v>
      </c>
      <c r="HFN268" t="s">
        <v>590</v>
      </c>
      <c r="HFO268" t="s">
        <v>590</v>
      </c>
      <c r="HFP268" t="s">
        <v>590</v>
      </c>
      <c r="HFQ268" t="s">
        <v>590</v>
      </c>
      <c r="HFR268" t="s">
        <v>590</v>
      </c>
      <c r="HFS268" t="s">
        <v>590</v>
      </c>
      <c r="HFT268" t="s">
        <v>590</v>
      </c>
      <c r="HFU268" t="s">
        <v>590</v>
      </c>
      <c r="HFV268" t="s">
        <v>590</v>
      </c>
      <c r="HFW268" t="s">
        <v>590</v>
      </c>
      <c r="HFX268" t="s">
        <v>590</v>
      </c>
      <c r="HFY268" t="s">
        <v>590</v>
      </c>
      <c r="HFZ268" t="s">
        <v>590</v>
      </c>
      <c r="HGA268" t="s">
        <v>590</v>
      </c>
      <c r="HGB268" t="s">
        <v>590</v>
      </c>
      <c r="HGC268" t="s">
        <v>590</v>
      </c>
      <c r="HGD268" t="s">
        <v>590</v>
      </c>
      <c r="HGE268" t="s">
        <v>590</v>
      </c>
      <c r="HGF268" t="s">
        <v>590</v>
      </c>
      <c r="HGG268" t="s">
        <v>590</v>
      </c>
      <c r="HGH268" t="s">
        <v>590</v>
      </c>
      <c r="HGI268" t="s">
        <v>590</v>
      </c>
      <c r="HGJ268" t="s">
        <v>590</v>
      </c>
      <c r="HGK268" t="s">
        <v>590</v>
      </c>
      <c r="HGL268" t="s">
        <v>590</v>
      </c>
      <c r="HGM268" t="s">
        <v>590</v>
      </c>
      <c r="HGN268" t="s">
        <v>590</v>
      </c>
      <c r="HGO268" t="s">
        <v>590</v>
      </c>
      <c r="HGP268" t="s">
        <v>590</v>
      </c>
      <c r="HGQ268" t="s">
        <v>590</v>
      </c>
      <c r="HGR268" t="s">
        <v>590</v>
      </c>
      <c r="HGS268" t="s">
        <v>590</v>
      </c>
      <c r="HGT268" t="s">
        <v>590</v>
      </c>
      <c r="HGU268" t="s">
        <v>590</v>
      </c>
      <c r="HGV268" t="s">
        <v>590</v>
      </c>
      <c r="HGW268" t="s">
        <v>590</v>
      </c>
      <c r="HGX268" t="s">
        <v>590</v>
      </c>
      <c r="HGY268" t="s">
        <v>590</v>
      </c>
      <c r="HGZ268" t="s">
        <v>590</v>
      </c>
      <c r="HHA268" t="s">
        <v>590</v>
      </c>
      <c r="HHB268" t="s">
        <v>590</v>
      </c>
      <c r="HHC268" t="s">
        <v>590</v>
      </c>
      <c r="HHD268" t="s">
        <v>590</v>
      </c>
      <c r="HHE268" t="s">
        <v>590</v>
      </c>
      <c r="HHF268" t="s">
        <v>590</v>
      </c>
      <c r="HHG268" t="s">
        <v>590</v>
      </c>
      <c r="HHH268" t="s">
        <v>590</v>
      </c>
      <c r="HHI268" t="s">
        <v>590</v>
      </c>
      <c r="HHJ268" t="s">
        <v>590</v>
      </c>
      <c r="HHK268" t="s">
        <v>590</v>
      </c>
      <c r="HHL268" t="s">
        <v>590</v>
      </c>
      <c r="HHM268" t="s">
        <v>590</v>
      </c>
      <c r="HHN268" t="s">
        <v>590</v>
      </c>
      <c r="HHO268" t="s">
        <v>590</v>
      </c>
      <c r="HHP268" t="s">
        <v>590</v>
      </c>
      <c r="HHQ268" t="s">
        <v>590</v>
      </c>
      <c r="HHR268" t="s">
        <v>590</v>
      </c>
      <c r="HHS268" t="s">
        <v>590</v>
      </c>
      <c r="HHT268" t="s">
        <v>590</v>
      </c>
      <c r="HHU268" t="s">
        <v>590</v>
      </c>
      <c r="HHV268" t="s">
        <v>590</v>
      </c>
      <c r="HHW268" t="s">
        <v>590</v>
      </c>
      <c r="HHX268" t="s">
        <v>590</v>
      </c>
      <c r="HHY268" t="s">
        <v>590</v>
      </c>
      <c r="HHZ268" t="s">
        <v>590</v>
      </c>
      <c r="HIA268" t="s">
        <v>590</v>
      </c>
      <c r="HIB268" t="s">
        <v>590</v>
      </c>
      <c r="HIC268" t="s">
        <v>590</v>
      </c>
      <c r="HID268" t="s">
        <v>590</v>
      </c>
      <c r="HIE268" t="s">
        <v>590</v>
      </c>
      <c r="HIF268" t="s">
        <v>590</v>
      </c>
      <c r="HIG268" t="s">
        <v>590</v>
      </c>
      <c r="HIH268" t="s">
        <v>590</v>
      </c>
      <c r="HII268" t="s">
        <v>590</v>
      </c>
      <c r="HIJ268" t="s">
        <v>590</v>
      </c>
      <c r="HIK268" t="s">
        <v>590</v>
      </c>
      <c r="HIL268" t="s">
        <v>590</v>
      </c>
      <c r="HIM268" t="s">
        <v>590</v>
      </c>
      <c r="HIN268" t="s">
        <v>590</v>
      </c>
      <c r="HIO268" t="s">
        <v>590</v>
      </c>
      <c r="HIP268" t="s">
        <v>590</v>
      </c>
      <c r="HIQ268" t="s">
        <v>590</v>
      </c>
      <c r="HIR268" t="s">
        <v>590</v>
      </c>
      <c r="HIS268" t="s">
        <v>590</v>
      </c>
      <c r="HIT268" t="s">
        <v>590</v>
      </c>
      <c r="HIU268" t="s">
        <v>590</v>
      </c>
      <c r="HIV268" t="s">
        <v>590</v>
      </c>
      <c r="HIW268" t="s">
        <v>590</v>
      </c>
      <c r="HIX268" t="s">
        <v>590</v>
      </c>
      <c r="HIY268" t="s">
        <v>590</v>
      </c>
      <c r="HIZ268" t="s">
        <v>590</v>
      </c>
      <c r="HJA268" t="s">
        <v>590</v>
      </c>
      <c r="HJB268" t="s">
        <v>590</v>
      </c>
      <c r="HJC268" t="s">
        <v>590</v>
      </c>
      <c r="HJD268" t="s">
        <v>590</v>
      </c>
      <c r="HJE268" t="s">
        <v>590</v>
      </c>
      <c r="HJF268" t="s">
        <v>590</v>
      </c>
      <c r="HJG268" t="s">
        <v>590</v>
      </c>
      <c r="HJH268" t="s">
        <v>590</v>
      </c>
      <c r="HJI268" t="s">
        <v>590</v>
      </c>
      <c r="HJJ268" t="s">
        <v>590</v>
      </c>
      <c r="HJK268" t="s">
        <v>590</v>
      </c>
      <c r="HJL268" t="s">
        <v>590</v>
      </c>
      <c r="HJM268" t="s">
        <v>590</v>
      </c>
      <c r="HJN268" t="s">
        <v>590</v>
      </c>
      <c r="HJO268" t="s">
        <v>590</v>
      </c>
      <c r="HJP268" t="s">
        <v>590</v>
      </c>
      <c r="HJQ268" t="s">
        <v>590</v>
      </c>
      <c r="HJR268" t="s">
        <v>590</v>
      </c>
      <c r="HJS268" t="s">
        <v>590</v>
      </c>
      <c r="HJT268" t="s">
        <v>590</v>
      </c>
      <c r="HJU268" t="s">
        <v>590</v>
      </c>
      <c r="HJV268" t="s">
        <v>590</v>
      </c>
      <c r="HJW268" t="s">
        <v>590</v>
      </c>
      <c r="HJX268" t="s">
        <v>590</v>
      </c>
      <c r="HJY268" t="s">
        <v>590</v>
      </c>
      <c r="HJZ268" t="s">
        <v>590</v>
      </c>
      <c r="HKA268" t="s">
        <v>590</v>
      </c>
      <c r="HKB268" t="s">
        <v>590</v>
      </c>
      <c r="HKC268" t="s">
        <v>590</v>
      </c>
      <c r="HKD268" t="s">
        <v>590</v>
      </c>
      <c r="HKE268" t="s">
        <v>590</v>
      </c>
      <c r="HKF268" t="s">
        <v>590</v>
      </c>
      <c r="HKG268" t="s">
        <v>590</v>
      </c>
      <c r="HKH268" t="s">
        <v>590</v>
      </c>
      <c r="HKI268" t="s">
        <v>590</v>
      </c>
      <c r="HKJ268" t="s">
        <v>590</v>
      </c>
      <c r="HKK268" t="s">
        <v>590</v>
      </c>
      <c r="HKL268" t="s">
        <v>590</v>
      </c>
      <c r="HKM268" t="s">
        <v>590</v>
      </c>
      <c r="HKN268" t="s">
        <v>590</v>
      </c>
      <c r="HKO268" t="s">
        <v>590</v>
      </c>
      <c r="HKP268" t="s">
        <v>590</v>
      </c>
      <c r="HKQ268" t="s">
        <v>590</v>
      </c>
      <c r="HKR268" t="s">
        <v>590</v>
      </c>
      <c r="HKS268" t="s">
        <v>590</v>
      </c>
      <c r="HKT268" t="s">
        <v>590</v>
      </c>
      <c r="HKU268" t="s">
        <v>590</v>
      </c>
      <c r="HKV268" t="s">
        <v>590</v>
      </c>
      <c r="HKW268" t="s">
        <v>590</v>
      </c>
      <c r="HKX268" t="s">
        <v>590</v>
      </c>
      <c r="HKY268" t="s">
        <v>590</v>
      </c>
      <c r="HKZ268" t="s">
        <v>590</v>
      </c>
      <c r="HLA268" t="s">
        <v>590</v>
      </c>
      <c r="HLB268" t="s">
        <v>590</v>
      </c>
      <c r="HLC268" t="s">
        <v>590</v>
      </c>
      <c r="HLD268" t="s">
        <v>590</v>
      </c>
      <c r="HLE268" t="s">
        <v>590</v>
      </c>
      <c r="HLF268" t="s">
        <v>590</v>
      </c>
      <c r="HLG268" t="s">
        <v>590</v>
      </c>
      <c r="HLH268" t="s">
        <v>590</v>
      </c>
      <c r="HLI268" t="s">
        <v>590</v>
      </c>
      <c r="HLJ268" t="s">
        <v>590</v>
      </c>
      <c r="HLK268" t="s">
        <v>590</v>
      </c>
      <c r="HLL268" t="s">
        <v>590</v>
      </c>
      <c r="HLM268" t="s">
        <v>590</v>
      </c>
      <c r="HLN268" t="s">
        <v>590</v>
      </c>
      <c r="HLO268" t="s">
        <v>590</v>
      </c>
      <c r="HLP268" t="s">
        <v>590</v>
      </c>
      <c r="HLQ268" t="s">
        <v>590</v>
      </c>
      <c r="HLR268" t="s">
        <v>590</v>
      </c>
      <c r="HLS268" t="s">
        <v>590</v>
      </c>
      <c r="HLT268" t="s">
        <v>590</v>
      </c>
      <c r="HLU268" t="s">
        <v>590</v>
      </c>
      <c r="HLV268" t="s">
        <v>590</v>
      </c>
      <c r="HLW268" t="s">
        <v>590</v>
      </c>
      <c r="HLX268" t="s">
        <v>590</v>
      </c>
      <c r="HLY268" t="s">
        <v>590</v>
      </c>
      <c r="HLZ268" t="s">
        <v>590</v>
      </c>
      <c r="HMA268" t="s">
        <v>590</v>
      </c>
      <c r="HMB268" t="s">
        <v>590</v>
      </c>
      <c r="HMC268" t="s">
        <v>590</v>
      </c>
      <c r="HMD268" t="s">
        <v>590</v>
      </c>
      <c r="HME268" t="s">
        <v>590</v>
      </c>
      <c r="HMF268" t="s">
        <v>590</v>
      </c>
      <c r="HMG268" t="s">
        <v>590</v>
      </c>
      <c r="HMH268" t="s">
        <v>590</v>
      </c>
      <c r="HMI268" t="s">
        <v>590</v>
      </c>
      <c r="HMJ268" t="s">
        <v>590</v>
      </c>
      <c r="HMK268" t="s">
        <v>590</v>
      </c>
      <c r="HML268" t="s">
        <v>590</v>
      </c>
      <c r="HMM268" t="s">
        <v>590</v>
      </c>
      <c r="HMN268" t="s">
        <v>590</v>
      </c>
      <c r="HMO268" t="s">
        <v>590</v>
      </c>
      <c r="HMP268" t="s">
        <v>590</v>
      </c>
      <c r="HMQ268" t="s">
        <v>590</v>
      </c>
      <c r="HMR268" t="s">
        <v>590</v>
      </c>
      <c r="HMS268" t="s">
        <v>590</v>
      </c>
      <c r="HMT268" t="s">
        <v>590</v>
      </c>
      <c r="HMU268" t="s">
        <v>590</v>
      </c>
      <c r="HMV268" t="s">
        <v>590</v>
      </c>
      <c r="HMW268" t="s">
        <v>590</v>
      </c>
      <c r="HMX268" t="s">
        <v>590</v>
      </c>
      <c r="HMY268" t="s">
        <v>590</v>
      </c>
      <c r="HMZ268" t="s">
        <v>590</v>
      </c>
      <c r="HNA268" t="s">
        <v>590</v>
      </c>
      <c r="HNB268" t="s">
        <v>590</v>
      </c>
      <c r="HNC268" t="s">
        <v>590</v>
      </c>
      <c r="HND268" t="s">
        <v>590</v>
      </c>
      <c r="HNE268" t="s">
        <v>590</v>
      </c>
      <c r="HNF268" t="s">
        <v>590</v>
      </c>
      <c r="HNG268" t="s">
        <v>590</v>
      </c>
      <c r="HNH268" t="s">
        <v>590</v>
      </c>
      <c r="HNI268" t="s">
        <v>590</v>
      </c>
      <c r="HNJ268" t="s">
        <v>590</v>
      </c>
      <c r="HNK268" t="s">
        <v>590</v>
      </c>
      <c r="HNL268" t="s">
        <v>590</v>
      </c>
      <c r="HNM268" t="s">
        <v>590</v>
      </c>
      <c r="HNN268" t="s">
        <v>590</v>
      </c>
      <c r="HNO268" t="s">
        <v>590</v>
      </c>
      <c r="HNP268" t="s">
        <v>590</v>
      </c>
      <c r="HNQ268" t="s">
        <v>590</v>
      </c>
      <c r="HNR268" t="s">
        <v>590</v>
      </c>
      <c r="HNS268" t="s">
        <v>590</v>
      </c>
      <c r="HNT268" t="s">
        <v>590</v>
      </c>
      <c r="HNU268" t="s">
        <v>590</v>
      </c>
      <c r="HNV268" t="s">
        <v>590</v>
      </c>
      <c r="HNW268" t="s">
        <v>590</v>
      </c>
      <c r="HNX268" t="s">
        <v>590</v>
      </c>
      <c r="HNY268" t="s">
        <v>590</v>
      </c>
      <c r="HNZ268" t="s">
        <v>590</v>
      </c>
      <c r="HOA268" t="s">
        <v>590</v>
      </c>
      <c r="HOB268" t="s">
        <v>590</v>
      </c>
      <c r="HOC268" t="s">
        <v>590</v>
      </c>
      <c r="HOD268" t="s">
        <v>590</v>
      </c>
      <c r="HOE268" t="s">
        <v>590</v>
      </c>
      <c r="HOF268" t="s">
        <v>590</v>
      </c>
      <c r="HOG268" t="s">
        <v>590</v>
      </c>
      <c r="HOH268" t="s">
        <v>590</v>
      </c>
      <c r="HOI268" t="s">
        <v>590</v>
      </c>
      <c r="HOJ268" t="s">
        <v>590</v>
      </c>
      <c r="HOK268" t="s">
        <v>590</v>
      </c>
      <c r="HOL268" t="s">
        <v>590</v>
      </c>
      <c r="HOM268" t="s">
        <v>590</v>
      </c>
      <c r="HON268" t="s">
        <v>590</v>
      </c>
      <c r="HOO268" t="s">
        <v>590</v>
      </c>
      <c r="HOP268" t="s">
        <v>590</v>
      </c>
      <c r="HOQ268" t="s">
        <v>590</v>
      </c>
      <c r="HOR268" t="s">
        <v>590</v>
      </c>
      <c r="HOS268" t="s">
        <v>590</v>
      </c>
      <c r="HOT268" t="s">
        <v>590</v>
      </c>
      <c r="HOU268" t="s">
        <v>590</v>
      </c>
      <c r="HOV268" t="s">
        <v>590</v>
      </c>
      <c r="HOW268" t="s">
        <v>590</v>
      </c>
      <c r="HOX268" t="s">
        <v>590</v>
      </c>
      <c r="HOY268" t="s">
        <v>590</v>
      </c>
      <c r="HOZ268" t="s">
        <v>590</v>
      </c>
      <c r="HPA268" t="s">
        <v>590</v>
      </c>
      <c r="HPB268" t="s">
        <v>590</v>
      </c>
      <c r="HPC268" t="s">
        <v>590</v>
      </c>
      <c r="HPD268" t="s">
        <v>590</v>
      </c>
      <c r="HPE268" t="s">
        <v>590</v>
      </c>
      <c r="HPF268" t="s">
        <v>590</v>
      </c>
      <c r="HPG268" t="s">
        <v>590</v>
      </c>
      <c r="HPH268" t="s">
        <v>590</v>
      </c>
      <c r="HPI268" t="s">
        <v>590</v>
      </c>
      <c r="HPJ268" t="s">
        <v>590</v>
      </c>
      <c r="HPK268" t="s">
        <v>590</v>
      </c>
      <c r="HPL268" t="s">
        <v>590</v>
      </c>
      <c r="HPM268" t="s">
        <v>590</v>
      </c>
      <c r="HPN268" t="s">
        <v>590</v>
      </c>
      <c r="HPO268" t="s">
        <v>590</v>
      </c>
      <c r="HPP268" t="s">
        <v>590</v>
      </c>
      <c r="HPQ268" t="s">
        <v>590</v>
      </c>
      <c r="HPR268" t="s">
        <v>590</v>
      </c>
      <c r="HPS268" t="s">
        <v>590</v>
      </c>
      <c r="HPT268" t="s">
        <v>590</v>
      </c>
      <c r="HPU268" t="s">
        <v>590</v>
      </c>
      <c r="HPV268" t="s">
        <v>590</v>
      </c>
      <c r="HPW268" t="s">
        <v>590</v>
      </c>
      <c r="HPX268" t="s">
        <v>590</v>
      </c>
      <c r="HPY268" t="s">
        <v>590</v>
      </c>
      <c r="HPZ268" t="s">
        <v>590</v>
      </c>
      <c r="HQA268" t="s">
        <v>590</v>
      </c>
      <c r="HQB268" t="s">
        <v>590</v>
      </c>
      <c r="HQC268" t="s">
        <v>590</v>
      </c>
      <c r="HQD268" t="s">
        <v>590</v>
      </c>
      <c r="HQE268" t="s">
        <v>590</v>
      </c>
      <c r="HQF268" t="s">
        <v>590</v>
      </c>
      <c r="HQG268" t="s">
        <v>590</v>
      </c>
      <c r="HQH268" t="s">
        <v>590</v>
      </c>
      <c r="HQI268" t="s">
        <v>590</v>
      </c>
      <c r="HQJ268" t="s">
        <v>590</v>
      </c>
      <c r="HQK268" t="s">
        <v>590</v>
      </c>
      <c r="HQL268" t="s">
        <v>590</v>
      </c>
      <c r="HQM268" t="s">
        <v>590</v>
      </c>
      <c r="HQN268" t="s">
        <v>590</v>
      </c>
      <c r="HQO268" t="s">
        <v>590</v>
      </c>
      <c r="HQP268" t="s">
        <v>590</v>
      </c>
      <c r="HQQ268" t="s">
        <v>590</v>
      </c>
      <c r="HQR268" t="s">
        <v>590</v>
      </c>
      <c r="HQS268" t="s">
        <v>590</v>
      </c>
      <c r="HQT268" t="s">
        <v>590</v>
      </c>
      <c r="HQU268" t="s">
        <v>590</v>
      </c>
      <c r="HQV268" t="s">
        <v>590</v>
      </c>
      <c r="HQW268" t="s">
        <v>590</v>
      </c>
      <c r="HQX268" t="s">
        <v>590</v>
      </c>
      <c r="HQY268" t="s">
        <v>590</v>
      </c>
      <c r="HQZ268" t="s">
        <v>590</v>
      </c>
      <c r="HRA268" t="s">
        <v>590</v>
      </c>
      <c r="HRB268" t="s">
        <v>590</v>
      </c>
      <c r="HRC268" t="s">
        <v>590</v>
      </c>
      <c r="HRD268" t="s">
        <v>590</v>
      </c>
      <c r="HRE268" t="s">
        <v>590</v>
      </c>
      <c r="HRF268" t="s">
        <v>590</v>
      </c>
      <c r="HRG268" t="s">
        <v>590</v>
      </c>
      <c r="HRH268" t="s">
        <v>590</v>
      </c>
      <c r="HRI268" t="s">
        <v>590</v>
      </c>
      <c r="HRJ268" t="s">
        <v>590</v>
      </c>
      <c r="HRK268" t="s">
        <v>590</v>
      </c>
      <c r="HRL268" t="s">
        <v>590</v>
      </c>
      <c r="HRM268" t="s">
        <v>590</v>
      </c>
      <c r="HRN268" t="s">
        <v>590</v>
      </c>
      <c r="HRO268" t="s">
        <v>590</v>
      </c>
      <c r="HRP268" t="s">
        <v>590</v>
      </c>
      <c r="HRQ268" t="s">
        <v>590</v>
      </c>
      <c r="HRR268" t="s">
        <v>590</v>
      </c>
      <c r="HRS268" t="s">
        <v>590</v>
      </c>
      <c r="HRT268" t="s">
        <v>590</v>
      </c>
      <c r="HRU268" t="s">
        <v>590</v>
      </c>
      <c r="HRV268" t="s">
        <v>590</v>
      </c>
      <c r="HRW268" t="s">
        <v>590</v>
      </c>
      <c r="HRX268" t="s">
        <v>590</v>
      </c>
      <c r="HRY268" t="s">
        <v>590</v>
      </c>
      <c r="HRZ268" t="s">
        <v>590</v>
      </c>
      <c r="HSA268" t="s">
        <v>590</v>
      </c>
      <c r="HSB268" t="s">
        <v>590</v>
      </c>
      <c r="HSC268" t="s">
        <v>590</v>
      </c>
      <c r="HSD268" t="s">
        <v>590</v>
      </c>
      <c r="HSE268" t="s">
        <v>590</v>
      </c>
      <c r="HSF268" t="s">
        <v>590</v>
      </c>
      <c r="HSG268" t="s">
        <v>590</v>
      </c>
      <c r="HSH268" t="s">
        <v>590</v>
      </c>
      <c r="HSI268" t="s">
        <v>590</v>
      </c>
      <c r="HSJ268" t="s">
        <v>590</v>
      </c>
      <c r="HSK268" t="s">
        <v>590</v>
      </c>
      <c r="HSL268" t="s">
        <v>590</v>
      </c>
      <c r="HSM268" t="s">
        <v>590</v>
      </c>
      <c r="HSN268" t="s">
        <v>590</v>
      </c>
      <c r="HSO268" t="s">
        <v>590</v>
      </c>
      <c r="HSP268" t="s">
        <v>590</v>
      </c>
      <c r="HSQ268" t="s">
        <v>590</v>
      </c>
      <c r="HSR268" t="s">
        <v>590</v>
      </c>
      <c r="HSS268" t="s">
        <v>590</v>
      </c>
      <c r="HST268" t="s">
        <v>590</v>
      </c>
      <c r="HSU268" t="s">
        <v>590</v>
      </c>
      <c r="HSV268" t="s">
        <v>590</v>
      </c>
      <c r="HSW268" t="s">
        <v>590</v>
      </c>
      <c r="HSX268" t="s">
        <v>590</v>
      </c>
      <c r="HSY268" t="s">
        <v>590</v>
      </c>
      <c r="HSZ268" t="s">
        <v>590</v>
      </c>
      <c r="HTA268" t="s">
        <v>590</v>
      </c>
      <c r="HTB268" t="s">
        <v>590</v>
      </c>
      <c r="HTC268" t="s">
        <v>590</v>
      </c>
      <c r="HTD268" t="s">
        <v>590</v>
      </c>
      <c r="HTE268" t="s">
        <v>590</v>
      </c>
      <c r="HTF268" t="s">
        <v>590</v>
      </c>
      <c r="HTG268" t="s">
        <v>590</v>
      </c>
      <c r="HTH268" t="s">
        <v>590</v>
      </c>
      <c r="HTI268" t="s">
        <v>590</v>
      </c>
      <c r="HTJ268" t="s">
        <v>590</v>
      </c>
      <c r="HTK268" t="s">
        <v>590</v>
      </c>
      <c r="HTL268" t="s">
        <v>590</v>
      </c>
      <c r="HTM268" t="s">
        <v>590</v>
      </c>
      <c r="HTN268" t="s">
        <v>590</v>
      </c>
      <c r="HTO268" t="s">
        <v>590</v>
      </c>
      <c r="HTP268" t="s">
        <v>590</v>
      </c>
      <c r="HTQ268" t="s">
        <v>590</v>
      </c>
      <c r="HTR268" t="s">
        <v>590</v>
      </c>
      <c r="HTS268" t="s">
        <v>590</v>
      </c>
      <c r="HTT268" t="s">
        <v>590</v>
      </c>
      <c r="HTU268" t="s">
        <v>590</v>
      </c>
      <c r="HTV268" t="s">
        <v>590</v>
      </c>
      <c r="HTW268" t="s">
        <v>590</v>
      </c>
      <c r="HTX268" t="s">
        <v>590</v>
      </c>
      <c r="HTY268" t="s">
        <v>590</v>
      </c>
      <c r="HTZ268" t="s">
        <v>590</v>
      </c>
      <c r="HUA268" t="s">
        <v>590</v>
      </c>
      <c r="HUB268" t="s">
        <v>590</v>
      </c>
      <c r="HUC268" t="s">
        <v>590</v>
      </c>
      <c r="HUD268" t="s">
        <v>590</v>
      </c>
      <c r="HUE268" t="s">
        <v>590</v>
      </c>
      <c r="HUF268" t="s">
        <v>590</v>
      </c>
      <c r="HUG268" t="s">
        <v>590</v>
      </c>
      <c r="HUH268" t="s">
        <v>590</v>
      </c>
      <c r="HUI268" t="s">
        <v>590</v>
      </c>
      <c r="HUJ268" t="s">
        <v>590</v>
      </c>
      <c r="HUK268" t="s">
        <v>590</v>
      </c>
      <c r="HUL268" t="s">
        <v>590</v>
      </c>
      <c r="HUM268" t="s">
        <v>590</v>
      </c>
      <c r="HUN268" t="s">
        <v>590</v>
      </c>
      <c r="HUO268" t="s">
        <v>590</v>
      </c>
      <c r="HUP268" t="s">
        <v>590</v>
      </c>
      <c r="HUQ268" t="s">
        <v>590</v>
      </c>
      <c r="HUR268" t="s">
        <v>590</v>
      </c>
      <c r="HUS268" t="s">
        <v>590</v>
      </c>
      <c r="HUT268" t="s">
        <v>590</v>
      </c>
      <c r="HUU268" t="s">
        <v>590</v>
      </c>
      <c r="HUV268" t="s">
        <v>590</v>
      </c>
      <c r="HUW268" t="s">
        <v>590</v>
      </c>
      <c r="HUX268" t="s">
        <v>590</v>
      </c>
      <c r="HUY268" t="s">
        <v>590</v>
      </c>
      <c r="HUZ268" t="s">
        <v>590</v>
      </c>
      <c r="HVA268" t="s">
        <v>590</v>
      </c>
      <c r="HVB268" t="s">
        <v>590</v>
      </c>
      <c r="HVC268" t="s">
        <v>590</v>
      </c>
      <c r="HVD268" t="s">
        <v>590</v>
      </c>
      <c r="HVE268" t="s">
        <v>590</v>
      </c>
      <c r="HVF268" t="s">
        <v>590</v>
      </c>
      <c r="HVG268" t="s">
        <v>590</v>
      </c>
      <c r="HVH268" t="s">
        <v>590</v>
      </c>
      <c r="HVI268" t="s">
        <v>590</v>
      </c>
      <c r="HVJ268" t="s">
        <v>590</v>
      </c>
      <c r="HVK268" t="s">
        <v>590</v>
      </c>
      <c r="HVL268" t="s">
        <v>590</v>
      </c>
      <c r="HVM268" t="s">
        <v>590</v>
      </c>
      <c r="HVN268" t="s">
        <v>590</v>
      </c>
      <c r="HVO268" t="s">
        <v>590</v>
      </c>
      <c r="HVP268" t="s">
        <v>590</v>
      </c>
      <c r="HVQ268" t="s">
        <v>590</v>
      </c>
      <c r="HVR268" t="s">
        <v>590</v>
      </c>
      <c r="HVS268" t="s">
        <v>590</v>
      </c>
      <c r="HVT268" t="s">
        <v>590</v>
      </c>
      <c r="HVU268" t="s">
        <v>590</v>
      </c>
      <c r="HVV268" t="s">
        <v>590</v>
      </c>
      <c r="HVW268" t="s">
        <v>590</v>
      </c>
      <c r="HVX268" t="s">
        <v>590</v>
      </c>
      <c r="HVY268" t="s">
        <v>590</v>
      </c>
      <c r="HVZ268" t="s">
        <v>590</v>
      </c>
      <c r="HWA268" t="s">
        <v>590</v>
      </c>
      <c r="HWB268" t="s">
        <v>590</v>
      </c>
      <c r="HWC268" t="s">
        <v>590</v>
      </c>
      <c r="HWD268" t="s">
        <v>590</v>
      </c>
      <c r="HWE268" t="s">
        <v>590</v>
      </c>
      <c r="HWF268" t="s">
        <v>590</v>
      </c>
      <c r="HWG268" t="s">
        <v>590</v>
      </c>
      <c r="HWH268" t="s">
        <v>590</v>
      </c>
      <c r="HWI268" t="s">
        <v>590</v>
      </c>
      <c r="HWJ268" t="s">
        <v>590</v>
      </c>
      <c r="HWK268" t="s">
        <v>590</v>
      </c>
      <c r="HWL268" t="s">
        <v>590</v>
      </c>
      <c r="HWM268" t="s">
        <v>590</v>
      </c>
      <c r="HWN268" t="s">
        <v>590</v>
      </c>
      <c r="HWO268" t="s">
        <v>590</v>
      </c>
      <c r="HWP268" t="s">
        <v>590</v>
      </c>
      <c r="HWQ268" t="s">
        <v>590</v>
      </c>
      <c r="HWR268" t="s">
        <v>590</v>
      </c>
      <c r="HWS268" t="s">
        <v>590</v>
      </c>
      <c r="HWT268" t="s">
        <v>590</v>
      </c>
      <c r="HWU268" t="s">
        <v>590</v>
      </c>
      <c r="HWV268" t="s">
        <v>590</v>
      </c>
      <c r="HWW268" t="s">
        <v>590</v>
      </c>
      <c r="HWX268" t="s">
        <v>590</v>
      </c>
      <c r="HWY268" t="s">
        <v>590</v>
      </c>
      <c r="HWZ268" t="s">
        <v>590</v>
      </c>
      <c r="HXA268" t="s">
        <v>590</v>
      </c>
      <c r="HXB268" t="s">
        <v>590</v>
      </c>
      <c r="HXC268" t="s">
        <v>590</v>
      </c>
      <c r="HXD268" t="s">
        <v>590</v>
      </c>
      <c r="HXE268" t="s">
        <v>590</v>
      </c>
      <c r="HXF268" t="s">
        <v>590</v>
      </c>
      <c r="HXG268" t="s">
        <v>590</v>
      </c>
      <c r="HXH268" t="s">
        <v>590</v>
      </c>
      <c r="HXI268" t="s">
        <v>590</v>
      </c>
      <c r="HXJ268" t="s">
        <v>590</v>
      </c>
      <c r="HXK268" t="s">
        <v>590</v>
      </c>
      <c r="HXL268" t="s">
        <v>590</v>
      </c>
      <c r="HXM268" t="s">
        <v>590</v>
      </c>
      <c r="HXN268" t="s">
        <v>590</v>
      </c>
      <c r="HXO268" t="s">
        <v>590</v>
      </c>
      <c r="HXP268" t="s">
        <v>590</v>
      </c>
      <c r="HXQ268" t="s">
        <v>590</v>
      </c>
      <c r="HXR268" t="s">
        <v>590</v>
      </c>
      <c r="HXS268" t="s">
        <v>590</v>
      </c>
      <c r="HXT268" t="s">
        <v>590</v>
      </c>
      <c r="HXU268" t="s">
        <v>590</v>
      </c>
      <c r="HXV268" t="s">
        <v>590</v>
      </c>
      <c r="HXW268" t="s">
        <v>590</v>
      </c>
      <c r="HXX268" t="s">
        <v>590</v>
      </c>
      <c r="HXY268" t="s">
        <v>590</v>
      </c>
      <c r="HXZ268" t="s">
        <v>590</v>
      </c>
      <c r="HYA268" t="s">
        <v>590</v>
      </c>
      <c r="HYB268" t="s">
        <v>590</v>
      </c>
      <c r="HYC268" t="s">
        <v>590</v>
      </c>
      <c r="HYD268" t="s">
        <v>590</v>
      </c>
      <c r="HYE268" t="s">
        <v>590</v>
      </c>
      <c r="HYF268" t="s">
        <v>590</v>
      </c>
      <c r="HYG268" t="s">
        <v>590</v>
      </c>
      <c r="HYH268" t="s">
        <v>590</v>
      </c>
      <c r="HYI268" t="s">
        <v>590</v>
      </c>
      <c r="HYJ268" t="s">
        <v>590</v>
      </c>
      <c r="HYK268" t="s">
        <v>590</v>
      </c>
      <c r="HYL268" t="s">
        <v>590</v>
      </c>
      <c r="HYM268" t="s">
        <v>590</v>
      </c>
      <c r="HYN268" t="s">
        <v>590</v>
      </c>
      <c r="HYO268" t="s">
        <v>590</v>
      </c>
      <c r="HYP268" t="s">
        <v>590</v>
      </c>
      <c r="HYQ268" t="s">
        <v>590</v>
      </c>
      <c r="HYR268" t="s">
        <v>590</v>
      </c>
      <c r="HYS268" t="s">
        <v>590</v>
      </c>
      <c r="HYT268" t="s">
        <v>590</v>
      </c>
      <c r="HYU268" t="s">
        <v>590</v>
      </c>
      <c r="HYV268" t="s">
        <v>590</v>
      </c>
      <c r="HYW268" t="s">
        <v>590</v>
      </c>
      <c r="HYX268" t="s">
        <v>590</v>
      </c>
      <c r="HYY268" t="s">
        <v>590</v>
      </c>
      <c r="HYZ268" t="s">
        <v>590</v>
      </c>
      <c r="HZA268" t="s">
        <v>590</v>
      </c>
      <c r="HZB268" t="s">
        <v>590</v>
      </c>
      <c r="HZC268" t="s">
        <v>590</v>
      </c>
      <c r="HZD268" t="s">
        <v>590</v>
      </c>
      <c r="HZE268" t="s">
        <v>590</v>
      </c>
      <c r="HZF268" t="s">
        <v>590</v>
      </c>
      <c r="HZG268" t="s">
        <v>590</v>
      </c>
      <c r="HZH268" t="s">
        <v>590</v>
      </c>
      <c r="HZI268" t="s">
        <v>590</v>
      </c>
      <c r="HZJ268" t="s">
        <v>590</v>
      </c>
      <c r="HZK268" t="s">
        <v>590</v>
      </c>
      <c r="HZL268" t="s">
        <v>590</v>
      </c>
      <c r="HZM268" t="s">
        <v>590</v>
      </c>
      <c r="HZN268" t="s">
        <v>590</v>
      </c>
      <c r="HZO268" t="s">
        <v>590</v>
      </c>
      <c r="HZP268" t="s">
        <v>590</v>
      </c>
      <c r="HZQ268" t="s">
        <v>590</v>
      </c>
      <c r="HZR268" t="s">
        <v>590</v>
      </c>
      <c r="HZS268" t="s">
        <v>590</v>
      </c>
      <c r="HZT268" t="s">
        <v>590</v>
      </c>
      <c r="HZU268" t="s">
        <v>590</v>
      </c>
      <c r="HZV268" t="s">
        <v>590</v>
      </c>
      <c r="HZW268" t="s">
        <v>590</v>
      </c>
      <c r="HZX268" t="s">
        <v>590</v>
      </c>
      <c r="HZY268" t="s">
        <v>590</v>
      </c>
      <c r="HZZ268" t="s">
        <v>590</v>
      </c>
      <c r="IAA268" t="s">
        <v>590</v>
      </c>
      <c r="IAB268" t="s">
        <v>590</v>
      </c>
      <c r="IAC268" t="s">
        <v>590</v>
      </c>
      <c r="IAD268" t="s">
        <v>590</v>
      </c>
      <c r="IAE268" t="s">
        <v>590</v>
      </c>
      <c r="IAF268" t="s">
        <v>590</v>
      </c>
      <c r="IAG268" t="s">
        <v>590</v>
      </c>
      <c r="IAH268" t="s">
        <v>590</v>
      </c>
      <c r="IAI268" t="s">
        <v>590</v>
      </c>
      <c r="IAJ268" t="s">
        <v>590</v>
      </c>
      <c r="IAK268" t="s">
        <v>590</v>
      </c>
      <c r="IAL268" t="s">
        <v>590</v>
      </c>
      <c r="IAM268" t="s">
        <v>590</v>
      </c>
      <c r="IAN268" t="s">
        <v>590</v>
      </c>
      <c r="IAO268" t="s">
        <v>590</v>
      </c>
      <c r="IAP268" t="s">
        <v>590</v>
      </c>
      <c r="IAQ268" t="s">
        <v>590</v>
      </c>
      <c r="IAR268" t="s">
        <v>590</v>
      </c>
      <c r="IAS268" t="s">
        <v>590</v>
      </c>
      <c r="IAT268" t="s">
        <v>590</v>
      </c>
      <c r="IAU268" t="s">
        <v>590</v>
      </c>
      <c r="IAV268" t="s">
        <v>590</v>
      </c>
      <c r="IAW268" t="s">
        <v>590</v>
      </c>
      <c r="IAX268" t="s">
        <v>590</v>
      </c>
      <c r="IAY268" t="s">
        <v>590</v>
      </c>
      <c r="IAZ268" t="s">
        <v>590</v>
      </c>
      <c r="IBA268" t="s">
        <v>590</v>
      </c>
      <c r="IBB268" t="s">
        <v>590</v>
      </c>
      <c r="IBC268" t="s">
        <v>590</v>
      </c>
      <c r="IBD268" t="s">
        <v>590</v>
      </c>
      <c r="IBE268" t="s">
        <v>590</v>
      </c>
      <c r="IBF268" t="s">
        <v>590</v>
      </c>
      <c r="IBG268" t="s">
        <v>590</v>
      </c>
      <c r="IBH268" t="s">
        <v>590</v>
      </c>
      <c r="IBI268" t="s">
        <v>590</v>
      </c>
      <c r="IBJ268" t="s">
        <v>590</v>
      </c>
      <c r="IBK268" t="s">
        <v>590</v>
      </c>
      <c r="IBL268" t="s">
        <v>590</v>
      </c>
      <c r="IBM268" t="s">
        <v>590</v>
      </c>
      <c r="IBN268" t="s">
        <v>590</v>
      </c>
      <c r="IBO268" t="s">
        <v>590</v>
      </c>
      <c r="IBP268" t="s">
        <v>590</v>
      </c>
      <c r="IBQ268" t="s">
        <v>590</v>
      </c>
      <c r="IBR268" t="s">
        <v>590</v>
      </c>
      <c r="IBS268" t="s">
        <v>590</v>
      </c>
      <c r="IBT268" t="s">
        <v>590</v>
      </c>
      <c r="IBU268" t="s">
        <v>590</v>
      </c>
      <c r="IBV268" t="s">
        <v>590</v>
      </c>
      <c r="IBW268" t="s">
        <v>590</v>
      </c>
      <c r="IBX268" t="s">
        <v>590</v>
      </c>
      <c r="IBY268" t="s">
        <v>590</v>
      </c>
      <c r="IBZ268" t="s">
        <v>590</v>
      </c>
      <c r="ICA268" t="s">
        <v>590</v>
      </c>
      <c r="ICB268" t="s">
        <v>590</v>
      </c>
      <c r="ICC268" t="s">
        <v>590</v>
      </c>
      <c r="ICD268" t="s">
        <v>590</v>
      </c>
      <c r="ICE268" t="s">
        <v>590</v>
      </c>
      <c r="ICF268" t="s">
        <v>590</v>
      </c>
      <c r="ICG268" t="s">
        <v>590</v>
      </c>
      <c r="ICH268" t="s">
        <v>590</v>
      </c>
      <c r="ICI268" t="s">
        <v>590</v>
      </c>
      <c r="ICJ268" t="s">
        <v>590</v>
      </c>
      <c r="ICK268" t="s">
        <v>590</v>
      </c>
      <c r="ICL268" t="s">
        <v>590</v>
      </c>
      <c r="ICM268" t="s">
        <v>590</v>
      </c>
      <c r="ICN268" t="s">
        <v>590</v>
      </c>
      <c r="ICO268" t="s">
        <v>590</v>
      </c>
      <c r="ICP268" t="s">
        <v>590</v>
      </c>
      <c r="ICQ268" t="s">
        <v>590</v>
      </c>
      <c r="ICR268" t="s">
        <v>590</v>
      </c>
      <c r="ICS268" t="s">
        <v>590</v>
      </c>
      <c r="ICT268" t="s">
        <v>590</v>
      </c>
      <c r="ICU268" t="s">
        <v>590</v>
      </c>
      <c r="ICV268" t="s">
        <v>590</v>
      </c>
      <c r="ICW268" t="s">
        <v>590</v>
      </c>
      <c r="ICX268" t="s">
        <v>590</v>
      </c>
      <c r="ICY268" t="s">
        <v>590</v>
      </c>
      <c r="ICZ268" t="s">
        <v>590</v>
      </c>
      <c r="IDA268" t="s">
        <v>590</v>
      </c>
      <c r="IDB268" t="s">
        <v>590</v>
      </c>
      <c r="IDC268" t="s">
        <v>590</v>
      </c>
      <c r="IDD268" t="s">
        <v>590</v>
      </c>
      <c r="IDE268" t="s">
        <v>590</v>
      </c>
      <c r="IDF268" t="s">
        <v>590</v>
      </c>
      <c r="IDG268" t="s">
        <v>590</v>
      </c>
      <c r="IDH268" t="s">
        <v>590</v>
      </c>
      <c r="IDI268" t="s">
        <v>590</v>
      </c>
      <c r="IDJ268" t="s">
        <v>590</v>
      </c>
      <c r="IDK268" t="s">
        <v>590</v>
      </c>
      <c r="IDL268" t="s">
        <v>590</v>
      </c>
      <c r="IDM268" t="s">
        <v>590</v>
      </c>
      <c r="IDN268" t="s">
        <v>590</v>
      </c>
      <c r="IDO268" t="s">
        <v>590</v>
      </c>
      <c r="IDP268" t="s">
        <v>590</v>
      </c>
      <c r="IDQ268" t="s">
        <v>590</v>
      </c>
      <c r="IDR268" t="s">
        <v>590</v>
      </c>
      <c r="IDS268" t="s">
        <v>590</v>
      </c>
      <c r="IDT268" t="s">
        <v>590</v>
      </c>
      <c r="IDU268" t="s">
        <v>590</v>
      </c>
      <c r="IDV268" t="s">
        <v>590</v>
      </c>
      <c r="IDW268" t="s">
        <v>590</v>
      </c>
      <c r="IDX268" t="s">
        <v>590</v>
      </c>
      <c r="IDY268" t="s">
        <v>590</v>
      </c>
      <c r="IDZ268" t="s">
        <v>590</v>
      </c>
      <c r="IEA268" t="s">
        <v>590</v>
      </c>
      <c r="IEB268" t="s">
        <v>590</v>
      </c>
      <c r="IEC268" t="s">
        <v>590</v>
      </c>
      <c r="IED268" t="s">
        <v>590</v>
      </c>
      <c r="IEE268" t="s">
        <v>590</v>
      </c>
      <c r="IEF268" t="s">
        <v>590</v>
      </c>
      <c r="IEG268" t="s">
        <v>590</v>
      </c>
      <c r="IEH268" t="s">
        <v>590</v>
      </c>
      <c r="IEI268" t="s">
        <v>590</v>
      </c>
      <c r="IEJ268" t="s">
        <v>590</v>
      </c>
      <c r="IEK268" t="s">
        <v>590</v>
      </c>
      <c r="IEL268" t="s">
        <v>590</v>
      </c>
      <c r="IEM268" t="s">
        <v>590</v>
      </c>
      <c r="IEN268" t="s">
        <v>590</v>
      </c>
      <c r="IEO268" t="s">
        <v>590</v>
      </c>
      <c r="IEP268" t="s">
        <v>590</v>
      </c>
      <c r="IEQ268" t="s">
        <v>590</v>
      </c>
      <c r="IER268" t="s">
        <v>590</v>
      </c>
      <c r="IES268" t="s">
        <v>590</v>
      </c>
      <c r="IET268" t="s">
        <v>590</v>
      </c>
      <c r="IEU268" t="s">
        <v>590</v>
      </c>
      <c r="IEV268" t="s">
        <v>590</v>
      </c>
      <c r="IEW268" t="s">
        <v>590</v>
      </c>
      <c r="IEX268" t="s">
        <v>590</v>
      </c>
      <c r="IEY268" t="s">
        <v>590</v>
      </c>
      <c r="IEZ268" t="s">
        <v>590</v>
      </c>
      <c r="IFA268" t="s">
        <v>590</v>
      </c>
      <c r="IFB268" t="s">
        <v>590</v>
      </c>
      <c r="IFC268" t="s">
        <v>590</v>
      </c>
      <c r="IFD268" t="s">
        <v>590</v>
      </c>
      <c r="IFE268" t="s">
        <v>590</v>
      </c>
      <c r="IFF268" t="s">
        <v>590</v>
      </c>
      <c r="IFG268" t="s">
        <v>590</v>
      </c>
      <c r="IFH268" t="s">
        <v>590</v>
      </c>
      <c r="IFI268" t="s">
        <v>590</v>
      </c>
      <c r="IFJ268" t="s">
        <v>590</v>
      </c>
      <c r="IFK268" t="s">
        <v>590</v>
      </c>
      <c r="IFL268" t="s">
        <v>590</v>
      </c>
      <c r="IFM268" t="s">
        <v>590</v>
      </c>
      <c r="IFN268" t="s">
        <v>590</v>
      </c>
      <c r="IFO268" t="s">
        <v>590</v>
      </c>
      <c r="IFP268" t="s">
        <v>590</v>
      </c>
      <c r="IFQ268" t="s">
        <v>590</v>
      </c>
      <c r="IFR268" t="s">
        <v>590</v>
      </c>
      <c r="IFS268" t="s">
        <v>590</v>
      </c>
      <c r="IFT268" t="s">
        <v>590</v>
      </c>
      <c r="IFU268" t="s">
        <v>590</v>
      </c>
      <c r="IFV268" t="s">
        <v>590</v>
      </c>
      <c r="IFW268" t="s">
        <v>590</v>
      </c>
      <c r="IFX268" t="s">
        <v>590</v>
      </c>
      <c r="IFY268" t="s">
        <v>590</v>
      </c>
      <c r="IFZ268" t="s">
        <v>590</v>
      </c>
      <c r="IGA268" t="s">
        <v>590</v>
      </c>
      <c r="IGB268" t="s">
        <v>590</v>
      </c>
      <c r="IGC268" t="s">
        <v>590</v>
      </c>
      <c r="IGD268" t="s">
        <v>590</v>
      </c>
      <c r="IGE268" t="s">
        <v>590</v>
      </c>
      <c r="IGF268" t="s">
        <v>590</v>
      </c>
      <c r="IGG268" t="s">
        <v>590</v>
      </c>
      <c r="IGH268" t="s">
        <v>590</v>
      </c>
      <c r="IGI268" t="s">
        <v>590</v>
      </c>
      <c r="IGJ268" t="s">
        <v>590</v>
      </c>
      <c r="IGK268" t="s">
        <v>590</v>
      </c>
      <c r="IGL268" t="s">
        <v>590</v>
      </c>
      <c r="IGM268" t="s">
        <v>590</v>
      </c>
      <c r="IGN268" t="s">
        <v>590</v>
      </c>
      <c r="IGO268" t="s">
        <v>590</v>
      </c>
      <c r="IGP268" t="s">
        <v>590</v>
      </c>
      <c r="IGQ268" t="s">
        <v>590</v>
      </c>
      <c r="IGR268" t="s">
        <v>590</v>
      </c>
      <c r="IGS268" t="s">
        <v>590</v>
      </c>
      <c r="IGT268" t="s">
        <v>590</v>
      </c>
      <c r="IGU268" t="s">
        <v>590</v>
      </c>
      <c r="IGV268" t="s">
        <v>590</v>
      </c>
      <c r="IGW268" t="s">
        <v>590</v>
      </c>
      <c r="IGX268" t="s">
        <v>590</v>
      </c>
      <c r="IGY268" t="s">
        <v>590</v>
      </c>
      <c r="IGZ268" t="s">
        <v>590</v>
      </c>
      <c r="IHA268" t="s">
        <v>590</v>
      </c>
      <c r="IHB268" t="s">
        <v>590</v>
      </c>
      <c r="IHC268" t="s">
        <v>590</v>
      </c>
      <c r="IHD268" t="s">
        <v>590</v>
      </c>
      <c r="IHE268" t="s">
        <v>590</v>
      </c>
      <c r="IHF268" t="s">
        <v>590</v>
      </c>
      <c r="IHG268" t="s">
        <v>590</v>
      </c>
      <c r="IHH268" t="s">
        <v>590</v>
      </c>
      <c r="IHI268" t="s">
        <v>590</v>
      </c>
      <c r="IHJ268" t="s">
        <v>590</v>
      </c>
      <c r="IHK268" t="s">
        <v>590</v>
      </c>
      <c r="IHL268" t="s">
        <v>590</v>
      </c>
      <c r="IHM268" t="s">
        <v>590</v>
      </c>
      <c r="IHN268" t="s">
        <v>590</v>
      </c>
      <c r="IHO268" t="s">
        <v>590</v>
      </c>
      <c r="IHP268" t="s">
        <v>590</v>
      </c>
      <c r="IHQ268" t="s">
        <v>590</v>
      </c>
      <c r="IHR268" t="s">
        <v>590</v>
      </c>
      <c r="IHS268" t="s">
        <v>590</v>
      </c>
      <c r="IHT268" t="s">
        <v>590</v>
      </c>
      <c r="IHU268" t="s">
        <v>590</v>
      </c>
      <c r="IHV268" t="s">
        <v>590</v>
      </c>
      <c r="IHW268" t="s">
        <v>590</v>
      </c>
      <c r="IHX268" t="s">
        <v>590</v>
      </c>
      <c r="IHY268" t="s">
        <v>590</v>
      </c>
      <c r="IHZ268" t="s">
        <v>590</v>
      </c>
      <c r="IIA268" t="s">
        <v>590</v>
      </c>
      <c r="IIB268" t="s">
        <v>590</v>
      </c>
      <c r="IIC268" t="s">
        <v>590</v>
      </c>
      <c r="IID268" t="s">
        <v>590</v>
      </c>
      <c r="IIE268" t="s">
        <v>590</v>
      </c>
      <c r="IIF268" t="s">
        <v>590</v>
      </c>
      <c r="IIG268" t="s">
        <v>590</v>
      </c>
      <c r="IIH268" t="s">
        <v>590</v>
      </c>
      <c r="III268" t="s">
        <v>590</v>
      </c>
      <c r="IIJ268" t="s">
        <v>590</v>
      </c>
      <c r="IIK268" t="s">
        <v>590</v>
      </c>
      <c r="IIL268" t="s">
        <v>590</v>
      </c>
      <c r="IIM268" t="s">
        <v>590</v>
      </c>
      <c r="IIN268" t="s">
        <v>590</v>
      </c>
      <c r="IIO268" t="s">
        <v>590</v>
      </c>
      <c r="IIP268" t="s">
        <v>590</v>
      </c>
      <c r="IIQ268" t="s">
        <v>590</v>
      </c>
      <c r="IIR268" t="s">
        <v>590</v>
      </c>
      <c r="IIS268" t="s">
        <v>590</v>
      </c>
      <c r="IIT268" t="s">
        <v>590</v>
      </c>
      <c r="IIU268" t="s">
        <v>590</v>
      </c>
      <c r="IIV268" t="s">
        <v>590</v>
      </c>
      <c r="IIW268" t="s">
        <v>590</v>
      </c>
      <c r="IIX268" t="s">
        <v>590</v>
      </c>
      <c r="IIY268" t="s">
        <v>590</v>
      </c>
      <c r="IIZ268" t="s">
        <v>590</v>
      </c>
      <c r="IJA268" t="s">
        <v>590</v>
      </c>
      <c r="IJB268" t="s">
        <v>590</v>
      </c>
      <c r="IJC268" t="s">
        <v>590</v>
      </c>
      <c r="IJD268" t="s">
        <v>590</v>
      </c>
      <c r="IJE268" t="s">
        <v>590</v>
      </c>
      <c r="IJF268" t="s">
        <v>590</v>
      </c>
      <c r="IJG268" t="s">
        <v>590</v>
      </c>
      <c r="IJH268" t="s">
        <v>590</v>
      </c>
      <c r="IJI268" t="s">
        <v>590</v>
      </c>
      <c r="IJJ268" t="s">
        <v>590</v>
      </c>
      <c r="IJK268" t="s">
        <v>590</v>
      </c>
      <c r="IJL268" t="s">
        <v>590</v>
      </c>
      <c r="IJM268" t="s">
        <v>590</v>
      </c>
      <c r="IJN268" t="s">
        <v>590</v>
      </c>
      <c r="IJO268" t="s">
        <v>590</v>
      </c>
      <c r="IJP268" t="s">
        <v>590</v>
      </c>
      <c r="IJQ268" t="s">
        <v>590</v>
      </c>
      <c r="IJR268" t="s">
        <v>590</v>
      </c>
      <c r="IJS268" t="s">
        <v>590</v>
      </c>
      <c r="IJT268" t="s">
        <v>590</v>
      </c>
      <c r="IJU268" t="s">
        <v>590</v>
      </c>
      <c r="IJV268" t="s">
        <v>590</v>
      </c>
      <c r="IJW268" t="s">
        <v>590</v>
      </c>
      <c r="IJX268" t="s">
        <v>590</v>
      </c>
      <c r="IJY268" t="s">
        <v>590</v>
      </c>
      <c r="IJZ268" t="s">
        <v>590</v>
      </c>
      <c r="IKA268" t="s">
        <v>590</v>
      </c>
      <c r="IKB268" t="s">
        <v>590</v>
      </c>
      <c r="IKC268" t="s">
        <v>590</v>
      </c>
      <c r="IKD268" t="s">
        <v>590</v>
      </c>
      <c r="IKE268" t="s">
        <v>590</v>
      </c>
      <c r="IKF268" t="s">
        <v>590</v>
      </c>
      <c r="IKG268" t="s">
        <v>590</v>
      </c>
      <c r="IKH268" t="s">
        <v>590</v>
      </c>
      <c r="IKI268" t="s">
        <v>590</v>
      </c>
      <c r="IKJ268" t="s">
        <v>590</v>
      </c>
      <c r="IKK268" t="s">
        <v>590</v>
      </c>
      <c r="IKL268" t="s">
        <v>590</v>
      </c>
      <c r="IKM268" t="s">
        <v>590</v>
      </c>
      <c r="IKN268" t="s">
        <v>590</v>
      </c>
      <c r="IKO268" t="s">
        <v>590</v>
      </c>
      <c r="IKP268" t="s">
        <v>590</v>
      </c>
      <c r="IKQ268" t="s">
        <v>590</v>
      </c>
      <c r="IKR268" t="s">
        <v>590</v>
      </c>
      <c r="IKS268" t="s">
        <v>590</v>
      </c>
      <c r="IKT268" t="s">
        <v>590</v>
      </c>
      <c r="IKU268" t="s">
        <v>590</v>
      </c>
      <c r="IKV268" t="s">
        <v>590</v>
      </c>
      <c r="IKW268" t="s">
        <v>590</v>
      </c>
      <c r="IKX268" t="s">
        <v>590</v>
      </c>
      <c r="IKY268" t="s">
        <v>590</v>
      </c>
      <c r="IKZ268" t="s">
        <v>590</v>
      </c>
      <c r="ILA268" t="s">
        <v>590</v>
      </c>
      <c r="ILB268" t="s">
        <v>590</v>
      </c>
      <c r="ILC268" t="s">
        <v>590</v>
      </c>
      <c r="ILD268" t="s">
        <v>590</v>
      </c>
      <c r="ILE268" t="s">
        <v>590</v>
      </c>
      <c r="ILF268" t="s">
        <v>590</v>
      </c>
      <c r="ILG268" t="s">
        <v>590</v>
      </c>
      <c r="ILH268" t="s">
        <v>590</v>
      </c>
      <c r="ILI268" t="s">
        <v>590</v>
      </c>
      <c r="ILJ268" t="s">
        <v>590</v>
      </c>
      <c r="ILK268" t="s">
        <v>590</v>
      </c>
      <c r="ILL268" t="s">
        <v>590</v>
      </c>
      <c r="ILM268" t="s">
        <v>590</v>
      </c>
      <c r="ILN268" t="s">
        <v>590</v>
      </c>
      <c r="ILO268" t="s">
        <v>590</v>
      </c>
      <c r="ILP268" t="s">
        <v>590</v>
      </c>
      <c r="ILQ268" t="s">
        <v>590</v>
      </c>
      <c r="ILR268" t="s">
        <v>590</v>
      </c>
      <c r="ILS268" t="s">
        <v>590</v>
      </c>
      <c r="ILT268" t="s">
        <v>590</v>
      </c>
      <c r="ILU268" t="s">
        <v>590</v>
      </c>
      <c r="ILV268" t="s">
        <v>590</v>
      </c>
      <c r="ILW268" t="s">
        <v>590</v>
      </c>
      <c r="ILX268" t="s">
        <v>590</v>
      </c>
      <c r="ILY268" t="s">
        <v>590</v>
      </c>
      <c r="ILZ268" t="s">
        <v>590</v>
      </c>
      <c r="IMA268" t="s">
        <v>590</v>
      </c>
      <c r="IMB268" t="s">
        <v>590</v>
      </c>
      <c r="IMC268" t="s">
        <v>590</v>
      </c>
      <c r="IMD268" t="s">
        <v>590</v>
      </c>
      <c r="IME268" t="s">
        <v>590</v>
      </c>
      <c r="IMF268" t="s">
        <v>590</v>
      </c>
      <c r="IMG268" t="s">
        <v>590</v>
      </c>
      <c r="IMH268" t="s">
        <v>590</v>
      </c>
      <c r="IMI268" t="s">
        <v>590</v>
      </c>
      <c r="IMJ268" t="s">
        <v>590</v>
      </c>
      <c r="IMK268" t="s">
        <v>590</v>
      </c>
      <c r="IML268" t="s">
        <v>590</v>
      </c>
      <c r="IMM268" t="s">
        <v>590</v>
      </c>
      <c r="IMN268" t="s">
        <v>590</v>
      </c>
      <c r="IMO268" t="s">
        <v>590</v>
      </c>
      <c r="IMP268" t="s">
        <v>590</v>
      </c>
      <c r="IMQ268" t="s">
        <v>590</v>
      </c>
      <c r="IMR268" t="s">
        <v>590</v>
      </c>
      <c r="IMS268" t="s">
        <v>590</v>
      </c>
      <c r="IMT268" t="s">
        <v>590</v>
      </c>
      <c r="IMU268" t="s">
        <v>590</v>
      </c>
      <c r="IMV268" t="s">
        <v>590</v>
      </c>
      <c r="IMW268" t="s">
        <v>590</v>
      </c>
      <c r="IMX268" t="s">
        <v>590</v>
      </c>
      <c r="IMY268" t="s">
        <v>590</v>
      </c>
      <c r="IMZ268" t="s">
        <v>590</v>
      </c>
      <c r="INA268" t="s">
        <v>590</v>
      </c>
      <c r="INB268" t="s">
        <v>590</v>
      </c>
      <c r="INC268" t="s">
        <v>590</v>
      </c>
      <c r="IND268" t="s">
        <v>590</v>
      </c>
      <c r="INE268" t="s">
        <v>590</v>
      </c>
      <c r="INF268" t="s">
        <v>590</v>
      </c>
      <c r="ING268" t="s">
        <v>590</v>
      </c>
      <c r="INH268" t="s">
        <v>590</v>
      </c>
      <c r="INI268" t="s">
        <v>590</v>
      </c>
      <c r="INJ268" t="s">
        <v>590</v>
      </c>
      <c r="INK268" t="s">
        <v>590</v>
      </c>
      <c r="INL268" t="s">
        <v>590</v>
      </c>
      <c r="INM268" t="s">
        <v>590</v>
      </c>
      <c r="INN268" t="s">
        <v>590</v>
      </c>
      <c r="INO268" t="s">
        <v>590</v>
      </c>
      <c r="INP268" t="s">
        <v>590</v>
      </c>
      <c r="INQ268" t="s">
        <v>590</v>
      </c>
      <c r="INR268" t="s">
        <v>590</v>
      </c>
      <c r="INS268" t="s">
        <v>590</v>
      </c>
      <c r="INT268" t="s">
        <v>590</v>
      </c>
      <c r="INU268" t="s">
        <v>590</v>
      </c>
      <c r="INV268" t="s">
        <v>590</v>
      </c>
      <c r="INW268" t="s">
        <v>590</v>
      </c>
      <c r="INX268" t="s">
        <v>590</v>
      </c>
      <c r="INY268" t="s">
        <v>590</v>
      </c>
      <c r="INZ268" t="s">
        <v>590</v>
      </c>
      <c r="IOA268" t="s">
        <v>590</v>
      </c>
      <c r="IOB268" t="s">
        <v>590</v>
      </c>
      <c r="IOC268" t="s">
        <v>590</v>
      </c>
      <c r="IOD268" t="s">
        <v>590</v>
      </c>
      <c r="IOE268" t="s">
        <v>590</v>
      </c>
      <c r="IOF268" t="s">
        <v>590</v>
      </c>
      <c r="IOG268" t="s">
        <v>590</v>
      </c>
      <c r="IOH268" t="s">
        <v>590</v>
      </c>
      <c r="IOI268" t="s">
        <v>590</v>
      </c>
      <c r="IOJ268" t="s">
        <v>590</v>
      </c>
      <c r="IOK268" t="s">
        <v>590</v>
      </c>
      <c r="IOL268" t="s">
        <v>590</v>
      </c>
      <c r="IOM268" t="s">
        <v>590</v>
      </c>
      <c r="ION268" t="s">
        <v>590</v>
      </c>
      <c r="IOO268" t="s">
        <v>590</v>
      </c>
      <c r="IOP268" t="s">
        <v>590</v>
      </c>
      <c r="IOQ268" t="s">
        <v>590</v>
      </c>
      <c r="IOR268" t="s">
        <v>590</v>
      </c>
      <c r="IOS268" t="s">
        <v>590</v>
      </c>
      <c r="IOT268" t="s">
        <v>590</v>
      </c>
      <c r="IOU268" t="s">
        <v>590</v>
      </c>
      <c r="IOV268" t="s">
        <v>590</v>
      </c>
      <c r="IOW268" t="s">
        <v>590</v>
      </c>
      <c r="IOX268" t="s">
        <v>590</v>
      </c>
      <c r="IOY268" t="s">
        <v>590</v>
      </c>
      <c r="IOZ268" t="s">
        <v>590</v>
      </c>
      <c r="IPA268" t="s">
        <v>590</v>
      </c>
      <c r="IPB268" t="s">
        <v>590</v>
      </c>
      <c r="IPC268" t="s">
        <v>590</v>
      </c>
      <c r="IPD268" t="s">
        <v>590</v>
      </c>
      <c r="IPE268" t="s">
        <v>590</v>
      </c>
      <c r="IPF268" t="s">
        <v>590</v>
      </c>
      <c r="IPG268" t="s">
        <v>590</v>
      </c>
      <c r="IPH268" t="s">
        <v>590</v>
      </c>
      <c r="IPI268" t="s">
        <v>590</v>
      </c>
      <c r="IPJ268" t="s">
        <v>590</v>
      </c>
      <c r="IPK268" t="s">
        <v>590</v>
      </c>
      <c r="IPL268" t="s">
        <v>590</v>
      </c>
      <c r="IPM268" t="s">
        <v>590</v>
      </c>
      <c r="IPN268" t="s">
        <v>590</v>
      </c>
      <c r="IPO268" t="s">
        <v>590</v>
      </c>
      <c r="IPP268" t="s">
        <v>590</v>
      </c>
      <c r="IPQ268" t="s">
        <v>590</v>
      </c>
      <c r="IPR268" t="s">
        <v>590</v>
      </c>
      <c r="IPS268" t="s">
        <v>590</v>
      </c>
      <c r="IPT268" t="s">
        <v>590</v>
      </c>
      <c r="IPU268" t="s">
        <v>590</v>
      </c>
      <c r="IPV268" t="s">
        <v>590</v>
      </c>
      <c r="IPW268" t="s">
        <v>590</v>
      </c>
      <c r="IPX268" t="s">
        <v>590</v>
      </c>
      <c r="IPY268" t="s">
        <v>590</v>
      </c>
      <c r="IPZ268" t="s">
        <v>590</v>
      </c>
      <c r="IQA268" t="s">
        <v>590</v>
      </c>
      <c r="IQB268" t="s">
        <v>590</v>
      </c>
      <c r="IQC268" t="s">
        <v>590</v>
      </c>
      <c r="IQD268" t="s">
        <v>590</v>
      </c>
      <c r="IQE268" t="s">
        <v>590</v>
      </c>
      <c r="IQF268" t="s">
        <v>590</v>
      </c>
      <c r="IQG268" t="s">
        <v>590</v>
      </c>
      <c r="IQH268" t="s">
        <v>590</v>
      </c>
      <c r="IQI268" t="s">
        <v>590</v>
      </c>
      <c r="IQJ268" t="s">
        <v>590</v>
      </c>
      <c r="IQK268" t="s">
        <v>590</v>
      </c>
      <c r="IQL268" t="s">
        <v>590</v>
      </c>
      <c r="IQM268" t="s">
        <v>590</v>
      </c>
      <c r="IQN268" t="s">
        <v>590</v>
      </c>
      <c r="IQO268" t="s">
        <v>590</v>
      </c>
      <c r="IQP268" t="s">
        <v>590</v>
      </c>
      <c r="IQQ268" t="s">
        <v>590</v>
      </c>
      <c r="IQR268" t="s">
        <v>590</v>
      </c>
      <c r="IQS268" t="s">
        <v>590</v>
      </c>
      <c r="IQT268" t="s">
        <v>590</v>
      </c>
      <c r="IQU268" t="s">
        <v>590</v>
      </c>
      <c r="IQV268" t="s">
        <v>590</v>
      </c>
      <c r="IQW268" t="s">
        <v>590</v>
      </c>
      <c r="IQX268" t="s">
        <v>590</v>
      </c>
      <c r="IQY268" t="s">
        <v>590</v>
      </c>
      <c r="IQZ268" t="s">
        <v>590</v>
      </c>
      <c r="IRA268" t="s">
        <v>590</v>
      </c>
      <c r="IRB268" t="s">
        <v>590</v>
      </c>
      <c r="IRC268" t="s">
        <v>590</v>
      </c>
      <c r="IRD268" t="s">
        <v>590</v>
      </c>
      <c r="IRE268" t="s">
        <v>590</v>
      </c>
      <c r="IRF268" t="s">
        <v>590</v>
      </c>
      <c r="IRG268" t="s">
        <v>590</v>
      </c>
      <c r="IRH268" t="s">
        <v>590</v>
      </c>
      <c r="IRI268" t="s">
        <v>590</v>
      </c>
      <c r="IRJ268" t="s">
        <v>590</v>
      </c>
      <c r="IRK268" t="s">
        <v>590</v>
      </c>
      <c r="IRL268" t="s">
        <v>590</v>
      </c>
      <c r="IRM268" t="s">
        <v>590</v>
      </c>
      <c r="IRN268" t="s">
        <v>590</v>
      </c>
      <c r="IRO268" t="s">
        <v>590</v>
      </c>
      <c r="IRP268" t="s">
        <v>590</v>
      </c>
      <c r="IRQ268" t="s">
        <v>590</v>
      </c>
      <c r="IRR268" t="s">
        <v>590</v>
      </c>
      <c r="IRS268" t="s">
        <v>590</v>
      </c>
      <c r="IRT268" t="s">
        <v>590</v>
      </c>
      <c r="IRU268" t="s">
        <v>590</v>
      </c>
      <c r="IRV268" t="s">
        <v>590</v>
      </c>
      <c r="IRW268" t="s">
        <v>590</v>
      </c>
      <c r="IRX268" t="s">
        <v>590</v>
      </c>
      <c r="IRY268" t="s">
        <v>590</v>
      </c>
      <c r="IRZ268" t="s">
        <v>590</v>
      </c>
      <c r="ISA268" t="s">
        <v>590</v>
      </c>
      <c r="ISB268" t="s">
        <v>590</v>
      </c>
      <c r="ISC268" t="s">
        <v>590</v>
      </c>
      <c r="ISD268" t="s">
        <v>590</v>
      </c>
      <c r="ISE268" t="s">
        <v>590</v>
      </c>
      <c r="ISF268" t="s">
        <v>590</v>
      </c>
      <c r="ISG268" t="s">
        <v>590</v>
      </c>
      <c r="ISH268" t="s">
        <v>590</v>
      </c>
      <c r="ISI268" t="s">
        <v>590</v>
      </c>
      <c r="ISJ268" t="s">
        <v>590</v>
      </c>
      <c r="ISK268" t="s">
        <v>590</v>
      </c>
      <c r="ISL268" t="s">
        <v>590</v>
      </c>
      <c r="ISM268" t="s">
        <v>590</v>
      </c>
      <c r="ISN268" t="s">
        <v>590</v>
      </c>
      <c r="ISO268" t="s">
        <v>590</v>
      </c>
      <c r="ISP268" t="s">
        <v>590</v>
      </c>
      <c r="ISQ268" t="s">
        <v>590</v>
      </c>
      <c r="ISR268" t="s">
        <v>590</v>
      </c>
      <c r="ISS268" t="s">
        <v>590</v>
      </c>
      <c r="IST268" t="s">
        <v>590</v>
      </c>
      <c r="ISU268" t="s">
        <v>590</v>
      </c>
      <c r="ISV268" t="s">
        <v>590</v>
      </c>
      <c r="ISW268" t="s">
        <v>590</v>
      </c>
      <c r="ISX268" t="s">
        <v>590</v>
      </c>
      <c r="ISY268" t="s">
        <v>590</v>
      </c>
      <c r="ISZ268" t="s">
        <v>590</v>
      </c>
      <c r="ITA268" t="s">
        <v>590</v>
      </c>
      <c r="ITB268" t="s">
        <v>590</v>
      </c>
      <c r="ITC268" t="s">
        <v>590</v>
      </c>
      <c r="ITD268" t="s">
        <v>590</v>
      </c>
      <c r="ITE268" t="s">
        <v>590</v>
      </c>
      <c r="ITF268" t="s">
        <v>590</v>
      </c>
      <c r="ITG268" t="s">
        <v>590</v>
      </c>
      <c r="ITH268" t="s">
        <v>590</v>
      </c>
      <c r="ITI268" t="s">
        <v>590</v>
      </c>
      <c r="ITJ268" t="s">
        <v>590</v>
      </c>
      <c r="ITK268" t="s">
        <v>590</v>
      </c>
      <c r="ITL268" t="s">
        <v>590</v>
      </c>
      <c r="ITM268" t="s">
        <v>590</v>
      </c>
      <c r="ITN268" t="s">
        <v>590</v>
      </c>
      <c r="ITO268" t="s">
        <v>590</v>
      </c>
      <c r="ITP268" t="s">
        <v>590</v>
      </c>
      <c r="ITQ268" t="s">
        <v>590</v>
      </c>
      <c r="ITR268" t="s">
        <v>590</v>
      </c>
      <c r="ITS268" t="s">
        <v>590</v>
      </c>
      <c r="ITT268" t="s">
        <v>590</v>
      </c>
      <c r="ITU268" t="s">
        <v>590</v>
      </c>
      <c r="ITV268" t="s">
        <v>590</v>
      </c>
      <c r="ITW268" t="s">
        <v>590</v>
      </c>
      <c r="ITX268" t="s">
        <v>590</v>
      </c>
      <c r="ITY268" t="s">
        <v>590</v>
      </c>
      <c r="ITZ268" t="s">
        <v>590</v>
      </c>
      <c r="IUA268" t="s">
        <v>590</v>
      </c>
      <c r="IUB268" t="s">
        <v>590</v>
      </c>
      <c r="IUC268" t="s">
        <v>590</v>
      </c>
      <c r="IUD268" t="s">
        <v>590</v>
      </c>
      <c r="IUE268" t="s">
        <v>590</v>
      </c>
      <c r="IUF268" t="s">
        <v>590</v>
      </c>
      <c r="IUG268" t="s">
        <v>590</v>
      </c>
      <c r="IUH268" t="s">
        <v>590</v>
      </c>
      <c r="IUI268" t="s">
        <v>590</v>
      </c>
      <c r="IUJ268" t="s">
        <v>590</v>
      </c>
      <c r="IUK268" t="s">
        <v>590</v>
      </c>
      <c r="IUL268" t="s">
        <v>590</v>
      </c>
      <c r="IUM268" t="s">
        <v>590</v>
      </c>
      <c r="IUN268" t="s">
        <v>590</v>
      </c>
      <c r="IUO268" t="s">
        <v>590</v>
      </c>
      <c r="IUP268" t="s">
        <v>590</v>
      </c>
      <c r="IUQ268" t="s">
        <v>590</v>
      </c>
      <c r="IUR268" t="s">
        <v>590</v>
      </c>
      <c r="IUS268" t="s">
        <v>590</v>
      </c>
      <c r="IUT268" t="s">
        <v>590</v>
      </c>
      <c r="IUU268" t="s">
        <v>590</v>
      </c>
      <c r="IUV268" t="s">
        <v>590</v>
      </c>
      <c r="IUW268" t="s">
        <v>590</v>
      </c>
      <c r="IUX268" t="s">
        <v>590</v>
      </c>
      <c r="IUY268" t="s">
        <v>590</v>
      </c>
      <c r="IUZ268" t="s">
        <v>590</v>
      </c>
      <c r="IVA268" t="s">
        <v>590</v>
      </c>
      <c r="IVB268" t="s">
        <v>590</v>
      </c>
      <c r="IVC268" t="s">
        <v>590</v>
      </c>
      <c r="IVD268" t="s">
        <v>590</v>
      </c>
      <c r="IVE268" t="s">
        <v>590</v>
      </c>
      <c r="IVF268" t="s">
        <v>590</v>
      </c>
      <c r="IVG268" t="s">
        <v>590</v>
      </c>
      <c r="IVH268" t="s">
        <v>590</v>
      </c>
      <c r="IVI268" t="s">
        <v>590</v>
      </c>
      <c r="IVJ268" t="s">
        <v>590</v>
      </c>
      <c r="IVK268" t="s">
        <v>590</v>
      </c>
      <c r="IVL268" t="s">
        <v>590</v>
      </c>
      <c r="IVM268" t="s">
        <v>590</v>
      </c>
      <c r="IVN268" t="s">
        <v>590</v>
      </c>
      <c r="IVO268" t="s">
        <v>590</v>
      </c>
      <c r="IVP268" t="s">
        <v>590</v>
      </c>
      <c r="IVQ268" t="s">
        <v>590</v>
      </c>
      <c r="IVR268" t="s">
        <v>590</v>
      </c>
      <c r="IVS268" t="s">
        <v>590</v>
      </c>
      <c r="IVT268" t="s">
        <v>590</v>
      </c>
      <c r="IVU268" t="s">
        <v>590</v>
      </c>
      <c r="IVV268" t="s">
        <v>590</v>
      </c>
      <c r="IVW268" t="s">
        <v>590</v>
      </c>
      <c r="IVX268" t="s">
        <v>590</v>
      </c>
      <c r="IVY268" t="s">
        <v>590</v>
      </c>
      <c r="IVZ268" t="s">
        <v>590</v>
      </c>
      <c r="IWA268" t="s">
        <v>590</v>
      </c>
      <c r="IWB268" t="s">
        <v>590</v>
      </c>
      <c r="IWC268" t="s">
        <v>590</v>
      </c>
      <c r="IWD268" t="s">
        <v>590</v>
      </c>
      <c r="IWE268" t="s">
        <v>590</v>
      </c>
      <c r="IWF268" t="s">
        <v>590</v>
      </c>
      <c r="IWG268" t="s">
        <v>590</v>
      </c>
      <c r="IWH268" t="s">
        <v>590</v>
      </c>
      <c r="IWI268" t="s">
        <v>590</v>
      </c>
      <c r="IWJ268" t="s">
        <v>590</v>
      </c>
      <c r="IWK268" t="s">
        <v>590</v>
      </c>
      <c r="IWL268" t="s">
        <v>590</v>
      </c>
      <c r="IWM268" t="s">
        <v>590</v>
      </c>
      <c r="IWN268" t="s">
        <v>590</v>
      </c>
      <c r="IWO268" t="s">
        <v>590</v>
      </c>
      <c r="IWP268" t="s">
        <v>590</v>
      </c>
      <c r="IWQ268" t="s">
        <v>590</v>
      </c>
      <c r="IWR268" t="s">
        <v>590</v>
      </c>
      <c r="IWS268" t="s">
        <v>590</v>
      </c>
      <c r="IWT268" t="s">
        <v>590</v>
      </c>
      <c r="IWU268" t="s">
        <v>590</v>
      </c>
      <c r="IWV268" t="s">
        <v>590</v>
      </c>
      <c r="IWW268" t="s">
        <v>590</v>
      </c>
      <c r="IWX268" t="s">
        <v>590</v>
      </c>
      <c r="IWY268" t="s">
        <v>590</v>
      </c>
      <c r="IWZ268" t="s">
        <v>590</v>
      </c>
      <c r="IXA268" t="s">
        <v>590</v>
      </c>
      <c r="IXB268" t="s">
        <v>590</v>
      </c>
      <c r="IXC268" t="s">
        <v>590</v>
      </c>
      <c r="IXD268" t="s">
        <v>590</v>
      </c>
      <c r="IXE268" t="s">
        <v>590</v>
      </c>
      <c r="IXF268" t="s">
        <v>590</v>
      </c>
      <c r="IXG268" t="s">
        <v>590</v>
      </c>
      <c r="IXH268" t="s">
        <v>590</v>
      </c>
      <c r="IXI268" t="s">
        <v>590</v>
      </c>
      <c r="IXJ268" t="s">
        <v>590</v>
      </c>
      <c r="IXK268" t="s">
        <v>590</v>
      </c>
      <c r="IXL268" t="s">
        <v>590</v>
      </c>
      <c r="IXM268" t="s">
        <v>590</v>
      </c>
      <c r="IXN268" t="s">
        <v>590</v>
      </c>
      <c r="IXO268" t="s">
        <v>590</v>
      </c>
      <c r="IXP268" t="s">
        <v>590</v>
      </c>
      <c r="IXQ268" t="s">
        <v>590</v>
      </c>
      <c r="IXR268" t="s">
        <v>590</v>
      </c>
      <c r="IXS268" t="s">
        <v>590</v>
      </c>
      <c r="IXT268" t="s">
        <v>590</v>
      </c>
      <c r="IXU268" t="s">
        <v>590</v>
      </c>
      <c r="IXV268" t="s">
        <v>590</v>
      </c>
      <c r="IXW268" t="s">
        <v>590</v>
      </c>
      <c r="IXX268" t="s">
        <v>590</v>
      </c>
      <c r="IXY268" t="s">
        <v>590</v>
      </c>
      <c r="IXZ268" t="s">
        <v>590</v>
      </c>
      <c r="IYA268" t="s">
        <v>590</v>
      </c>
      <c r="IYB268" t="s">
        <v>590</v>
      </c>
      <c r="IYC268" t="s">
        <v>590</v>
      </c>
      <c r="IYD268" t="s">
        <v>590</v>
      </c>
      <c r="IYE268" t="s">
        <v>590</v>
      </c>
      <c r="IYF268" t="s">
        <v>590</v>
      </c>
      <c r="IYG268" t="s">
        <v>590</v>
      </c>
      <c r="IYH268" t="s">
        <v>590</v>
      </c>
      <c r="IYI268" t="s">
        <v>590</v>
      </c>
      <c r="IYJ268" t="s">
        <v>590</v>
      </c>
      <c r="IYK268" t="s">
        <v>590</v>
      </c>
      <c r="IYL268" t="s">
        <v>590</v>
      </c>
      <c r="IYM268" t="s">
        <v>590</v>
      </c>
      <c r="IYN268" t="s">
        <v>590</v>
      </c>
      <c r="IYO268" t="s">
        <v>590</v>
      </c>
      <c r="IYP268" t="s">
        <v>590</v>
      </c>
      <c r="IYQ268" t="s">
        <v>590</v>
      </c>
      <c r="IYR268" t="s">
        <v>590</v>
      </c>
      <c r="IYS268" t="s">
        <v>590</v>
      </c>
      <c r="IYT268" t="s">
        <v>590</v>
      </c>
      <c r="IYU268" t="s">
        <v>590</v>
      </c>
      <c r="IYV268" t="s">
        <v>590</v>
      </c>
      <c r="IYW268" t="s">
        <v>590</v>
      </c>
      <c r="IYX268" t="s">
        <v>590</v>
      </c>
      <c r="IYY268" t="s">
        <v>590</v>
      </c>
      <c r="IYZ268" t="s">
        <v>590</v>
      </c>
      <c r="IZA268" t="s">
        <v>590</v>
      </c>
      <c r="IZB268" t="s">
        <v>590</v>
      </c>
      <c r="IZC268" t="s">
        <v>590</v>
      </c>
      <c r="IZD268" t="s">
        <v>590</v>
      </c>
      <c r="IZE268" t="s">
        <v>590</v>
      </c>
      <c r="IZF268" t="s">
        <v>590</v>
      </c>
      <c r="IZG268" t="s">
        <v>590</v>
      </c>
      <c r="IZH268" t="s">
        <v>590</v>
      </c>
      <c r="IZI268" t="s">
        <v>590</v>
      </c>
      <c r="IZJ268" t="s">
        <v>590</v>
      </c>
      <c r="IZK268" t="s">
        <v>590</v>
      </c>
      <c r="IZL268" t="s">
        <v>590</v>
      </c>
      <c r="IZM268" t="s">
        <v>590</v>
      </c>
      <c r="IZN268" t="s">
        <v>590</v>
      </c>
      <c r="IZO268" t="s">
        <v>590</v>
      </c>
      <c r="IZP268" t="s">
        <v>590</v>
      </c>
      <c r="IZQ268" t="s">
        <v>590</v>
      </c>
      <c r="IZR268" t="s">
        <v>590</v>
      </c>
      <c r="IZS268" t="s">
        <v>590</v>
      </c>
      <c r="IZT268" t="s">
        <v>590</v>
      </c>
      <c r="IZU268" t="s">
        <v>590</v>
      </c>
      <c r="IZV268" t="s">
        <v>590</v>
      </c>
      <c r="IZW268" t="s">
        <v>590</v>
      </c>
      <c r="IZX268" t="s">
        <v>590</v>
      </c>
      <c r="IZY268" t="s">
        <v>590</v>
      </c>
      <c r="IZZ268" t="s">
        <v>590</v>
      </c>
      <c r="JAA268" t="s">
        <v>590</v>
      </c>
      <c r="JAB268" t="s">
        <v>590</v>
      </c>
      <c r="JAC268" t="s">
        <v>590</v>
      </c>
      <c r="JAD268" t="s">
        <v>590</v>
      </c>
      <c r="JAE268" t="s">
        <v>590</v>
      </c>
      <c r="JAF268" t="s">
        <v>590</v>
      </c>
      <c r="JAG268" t="s">
        <v>590</v>
      </c>
      <c r="JAH268" t="s">
        <v>590</v>
      </c>
      <c r="JAI268" t="s">
        <v>590</v>
      </c>
      <c r="JAJ268" t="s">
        <v>590</v>
      </c>
      <c r="JAK268" t="s">
        <v>590</v>
      </c>
      <c r="JAL268" t="s">
        <v>590</v>
      </c>
      <c r="JAM268" t="s">
        <v>590</v>
      </c>
      <c r="JAN268" t="s">
        <v>590</v>
      </c>
      <c r="JAO268" t="s">
        <v>590</v>
      </c>
      <c r="JAP268" t="s">
        <v>590</v>
      </c>
      <c r="JAQ268" t="s">
        <v>590</v>
      </c>
      <c r="JAR268" t="s">
        <v>590</v>
      </c>
      <c r="JAS268" t="s">
        <v>590</v>
      </c>
      <c r="JAT268" t="s">
        <v>590</v>
      </c>
      <c r="JAU268" t="s">
        <v>590</v>
      </c>
      <c r="JAV268" t="s">
        <v>590</v>
      </c>
      <c r="JAW268" t="s">
        <v>590</v>
      </c>
      <c r="JAX268" t="s">
        <v>590</v>
      </c>
      <c r="JAY268" t="s">
        <v>590</v>
      </c>
      <c r="JAZ268" t="s">
        <v>590</v>
      </c>
      <c r="JBA268" t="s">
        <v>590</v>
      </c>
      <c r="JBB268" t="s">
        <v>590</v>
      </c>
      <c r="JBC268" t="s">
        <v>590</v>
      </c>
      <c r="JBD268" t="s">
        <v>590</v>
      </c>
      <c r="JBE268" t="s">
        <v>590</v>
      </c>
      <c r="JBF268" t="s">
        <v>590</v>
      </c>
      <c r="JBG268" t="s">
        <v>590</v>
      </c>
      <c r="JBH268" t="s">
        <v>590</v>
      </c>
      <c r="JBI268" t="s">
        <v>590</v>
      </c>
      <c r="JBJ268" t="s">
        <v>590</v>
      </c>
      <c r="JBK268" t="s">
        <v>590</v>
      </c>
      <c r="JBL268" t="s">
        <v>590</v>
      </c>
      <c r="JBM268" t="s">
        <v>590</v>
      </c>
      <c r="JBN268" t="s">
        <v>590</v>
      </c>
      <c r="JBO268" t="s">
        <v>590</v>
      </c>
      <c r="JBP268" t="s">
        <v>590</v>
      </c>
      <c r="JBQ268" t="s">
        <v>590</v>
      </c>
      <c r="JBR268" t="s">
        <v>590</v>
      </c>
      <c r="JBS268" t="s">
        <v>590</v>
      </c>
      <c r="JBT268" t="s">
        <v>590</v>
      </c>
      <c r="JBU268" t="s">
        <v>590</v>
      </c>
      <c r="JBV268" t="s">
        <v>590</v>
      </c>
      <c r="JBW268" t="s">
        <v>590</v>
      </c>
      <c r="JBX268" t="s">
        <v>590</v>
      </c>
      <c r="JBY268" t="s">
        <v>590</v>
      </c>
      <c r="JBZ268" t="s">
        <v>590</v>
      </c>
      <c r="JCA268" t="s">
        <v>590</v>
      </c>
      <c r="JCB268" t="s">
        <v>590</v>
      </c>
      <c r="JCC268" t="s">
        <v>590</v>
      </c>
      <c r="JCD268" t="s">
        <v>590</v>
      </c>
      <c r="JCE268" t="s">
        <v>590</v>
      </c>
      <c r="JCF268" t="s">
        <v>590</v>
      </c>
      <c r="JCG268" t="s">
        <v>590</v>
      </c>
      <c r="JCH268" t="s">
        <v>590</v>
      </c>
      <c r="JCI268" t="s">
        <v>590</v>
      </c>
      <c r="JCJ268" t="s">
        <v>590</v>
      </c>
      <c r="JCK268" t="s">
        <v>590</v>
      </c>
      <c r="JCL268" t="s">
        <v>590</v>
      </c>
      <c r="JCM268" t="s">
        <v>590</v>
      </c>
      <c r="JCN268" t="s">
        <v>590</v>
      </c>
      <c r="JCO268" t="s">
        <v>590</v>
      </c>
      <c r="JCP268" t="s">
        <v>590</v>
      </c>
      <c r="JCQ268" t="s">
        <v>590</v>
      </c>
      <c r="JCR268" t="s">
        <v>590</v>
      </c>
      <c r="JCS268" t="s">
        <v>590</v>
      </c>
      <c r="JCT268" t="s">
        <v>590</v>
      </c>
      <c r="JCU268" t="s">
        <v>590</v>
      </c>
      <c r="JCV268" t="s">
        <v>590</v>
      </c>
      <c r="JCW268" t="s">
        <v>590</v>
      </c>
      <c r="JCX268" t="s">
        <v>590</v>
      </c>
      <c r="JCY268" t="s">
        <v>590</v>
      </c>
      <c r="JCZ268" t="s">
        <v>590</v>
      </c>
      <c r="JDA268" t="s">
        <v>590</v>
      </c>
      <c r="JDB268" t="s">
        <v>590</v>
      </c>
      <c r="JDC268" t="s">
        <v>590</v>
      </c>
      <c r="JDD268" t="s">
        <v>590</v>
      </c>
      <c r="JDE268" t="s">
        <v>590</v>
      </c>
      <c r="JDF268" t="s">
        <v>590</v>
      </c>
      <c r="JDG268" t="s">
        <v>590</v>
      </c>
      <c r="JDH268" t="s">
        <v>590</v>
      </c>
      <c r="JDI268" t="s">
        <v>590</v>
      </c>
      <c r="JDJ268" t="s">
        <v>590</v>
      </c>
      <c r="JDK268" t="s">
        <v>590</v>
      </c>
      <c r="JDL268" t="s">
        <v>590</v>
      </c>
      <c r="JDM268" t="s">
        <v>590</v>
      </c>
      <c r="JDN268" t="s">
        <v>590</v>
      </c>
      <c r="JDO268" t="s">
        <v>590</v>
      </c>
      <c r="JDP268" t="s">
        <v>590</v>
      </c>
      <c r="JDQ268" t="s">
        <v>590</v>
      </c>
      <c r="JDR268" t="s">
        <v>590</v>
      </c>
      <c r="JDS268" t="s">
        <v>590</v>
      </c>
      <c r="JDT268" t="s">
        <v>590</v>
      </c>
      <c r="JDU268" t="s">
        <v>590</v>
      </c>
      <c r="JDV268" t="s">
        <v>590</v>
      </c>
      <c r="JDW268" t="s">
        <v>590</v>
      </c>
      <c r="JDX268" t="s">
        <v>590</v>
      </c>
      <c r="JDY268" t="s">
        <v>590</v>
      </c>
      <c r="JDZ268" t="s">
        <v>590</v>
      </c>
      <c r="JEA268" t="s">
        <v>590</v>
      </c>
      <c r="JEB268" t="s">
        <v>590</v>
      </c>
      <c r="JEC268" t="s">
        <v>590</v>
      </c>
      <c r="JED268" t="s">
        <v>590</v>
      </c>
      <c r="JEE268" t="s">
        <v>590</v>
      </c>
      <c r="JEF268" t="s">
        <v>590</v>
      </c>
      <c r="JEG268" t="s">
        <v>590</v>
      </c>
      <c r="JEH268" t="s">
        <v>590</v>
      </c>
      <c r="JEI268" t="s">
        <v>590</v>
      </c>
      <c r="JEJ268" t="s">
        <v>590</v>
      </c>
      <c r="JEK268" t="s">
        <v>590</v>
      </c>
      <c r="JEL268" t="s">
        <v>590</v>
      </c>
      <c r="JEM268" t="s">
        <v>590</v>
      </c>
      <c r="JEN268" t="s">
        <v>590</v>
      </c>
      <c r="JEO268" t="s">
        <v>590</v>
      </c>
      <c r="JEP268" t="s">
        <v>590</v>
      </c>
      <c r="JEQ268" t="s">
        <v>590</v>
      </c>
      <c r="JER268" t="s">
        <v>590</v>
      </c>
      <c r="JES268" t="s">
        <v>590</v>
      </c>
      <c r="JET268" t="s">
        <v>590</v>
      </c>
      <c r="JEU268" t="s">
        <v>590</v>
      </c>
      <c r="JEV268" t="s">
        <v>590</v>
      </c>
      <c r="JEW268" t="s">
        <v>590</v>
      </c>
      <c r="JEX268" t="s">
        <v>590</v>
      </c>
      <c r="JEY268" t="s">
        <v>590</v>
      </c>
      <c r="JEZ268" t="s">
        <v>590</v>
      </c>
      <c r="JFA268" t="s">
        <v>590</v>
      </c>
      <c r="JFB268" t="s">
        <v>590</v>
      </c>
      <c r="JFC268" t="s">
        <v>590</v>
      </c>
      <c r="JFD268" t="s">
        <v>590</v>
      </c>
      <c r="JFE268" t="s">
        <v>590</v>
      </c>
      <c r="JFF268" t="s">
        <v>590</v>
      </c>
      <c r="JFG268" t="s">
        <v>590</v>
      </c>
      <c r="JFH268" t="s">
        <v>590</v>
      </c>
      <c r="JFI268" t="s">
        <v>590</v>
      </c>
      <c r="JFJ268" t="s">
        <v>590</v>
      </c>
      <c r="JFK268" t="s">
        <v>590</v>
      </c>
      <c r="JFL268" t="s">
        <v>590</v>
      </c>
      <c r="JFM268" t="s">
        <v>590</v>
      </c>
      <c r="JFN268" t="s">
        <v>590</v>
      </c>
      <c r="JFO268" t="s">
        <v>590</v>
      </c>
      <c r="JFP268" t="s">
        <v>590</v>
      </c>
      <c r="JFQ268" t="s">
        <v>590</v>
      </c>
      <c r="JFR268" t="s">
        <v>590</v>
      </c>
      <c r="JFS268" t="s">
        <v>590</v>
      </c>
      <c r="JFT268" t="s">
        <v>590</v>
      </c>
      <c r="JFU268" t="s">
        <v>590</v>
      </c>
      <c r="JFV268" t="s">
        <v>590</v>
      </c>
      <c r="JFW268" t="s">
        <v>590</v>
      </c>
      <c r="JFX268" t="s">
        <v>590</v>
      </c>
      <c r="JFY268" t="s">
        <v>590</v>
      </c>
      <c r="JFZ268" t="s">
        <v>590</v>
      </c>
      <c r="JGA268" t="s">
        <v>590</v>
      </c>
      <c r="JGB268" t="s">
        <v>590</v>
      </c>
      <c r="JGC268" t="s">
        <v>590</v>
      </c>
      <c r="JGD268" t="s">
        <v>590</v>
      </c>
      <c r="JGE268" t="s">
        <v>590</v>
      </c>
      <c r="JGF268" t="s">
        <v>590</v>
      </c>
      <c r="JGG268" t="s">
        <v>590</v>
      </c>
      <c r="JGH268" t="s">
        <v>590</v>
      </c>
      <c r="JGI268" t="s">
        <v>590</v>
      </c>
      <c r="JGJ268" t="s">
        <v>590</v>
      </c>
      <c r="JGK268" t="s">
        <v>590</v>
      </c>
      <c r="JGL268" t="s">
        <v>590</v>
      </c>
      <c r="JGM268" t="s">
        <v>590</v>
      </c>
      <c r="JGN268" t="s">
        <v>590</v>
      </c>
      <c r="JGO268" t="s">
        <v>590</v>
      </c>
      <c r="JGP268" t="s">
        <v>590</v>
      </c>
      <c r="JGQ268" t="s">
        <v>590</v>
      </c>
      <c r="JGR268" t="s">
        <v>590</v>
      </c>
      <c r="JGS268" t="s">
        <v>590</v>
      </c>
      <c r="JGT268" t="s">
        <v>590</v>
      </c>
      <c r="JGU268" t="s">
        <v>590</v>
      </c>
      <c r="JGV268" t="s">
        <v>590</v>
      </c>
      <c r="JGW268" t="s">
        <v>590</v>
      </c>
      <c r="JGX268" t="s">
        <v>590</v>
      </c>
      <c r="JGY268" t="s">
        <v>590</v>
      </c>
      <c r="JGZ268" t="s">
        <v>590</v>
      </c>
      <c r="JHA268" t="s">
        <v>590</v>
      </c>
      <c r="JHB268" t="s">
        <v>590</v>
      </c>
      <c r="JHC268" t="s">
        <v>590</v>
      </c>
      <c r="JHD268" t="s">
        <v>590</v>
      </c>
      <c r="JHE268" t="s">
        <v>590</v>
      </c>
      <c r="JHF268" t="s">
        <v>590</v>
      </c>
      <c r="JHG268" t="s">
        <v>590</v>
      </c>
      <c r="JHH268" t="s">
        <v>590</v>
      </c>
      <c r="JHI268" t="s">
        <v>590</v>
      </c>
      <c r="JHJ268" t="s">
        <v>590</v>
      </c>
      <c r="JHK268" t="s">
        <v>590</v>
      </c>
      <c r="JHL268" t="s">
        <v>590</v>
      </c>
      <c r="JHM268" t="s">
        <v>590</v>
      </c>
      <c r="JHN268" t="s">
        <v>590</v>
      </c>
      <c r="JHO268" t="s">
        <v>590</v>
      </c>
      <c r="JHP268" t="s">
        <v>590</v>
      </c>
      <c r="JHQ268" t="s">
        <v>590</v>
      </c>
      <c r="JHR268" t="s">
        <v>590</v>
      </c>
      <c r="JHS268" t="s">
        <v>590</v>
      </c>
      <c r="JHT268" t="s">
        <v>590</v>
      </c>
      <c r="JHU268" t="s">
        <v>590</v>
      </c>
      <c r="JHV268" t="s">
        <v>590</v>
      </c>
      <c r="JHW268" t="s">
        <v>590</v>
      </c>
      <c r="JHX268" t="s">
        <v>590</v>
      </c>
      <c r="JHY268" t="s">
        <v>590</v>
      </c>
      <c r="JHZ268" t="s">
        <v>590</v>
      </c>
      <c r="JIA268" t="s">
        <v>590</v>
      </c>
      <c r="JIB268" t="s">
        <v>590</v>
      </c>
      <c r="JIC268" t="s">
        <v>590</v>
      </c>
      <c r="JID268" t="s">
        <v>590</v>
      </c>
      <c r="JIE268" t="s">
        <v>590</v>
      </c>
      <c r="JIF268" t="s">
        <v>590</v>
      </c>
      <c r="JIG268" t="s">
        <v>590</v>
      </c>
      <c r="JIH268" t="s">
        <v>590</v>
      </c>
      <c r="JII268" t="s">
        <v>590</v>
      </c>
      <c r="JIJ268" t="s">
        <v>590</v>
      </c>
      <c r="JIK268" t="s">
        <v>590</v>
      </c>
      <c r="JIL268" t="s">
        <v>590</v>
      </c>
      <c r="JIM268" t="s">
        <v>590</v>
      </c>
      <c r="JIN268" t="s">
        <v>590</v>
      </c>
      <c r="JIO268" t="s">
        <v>590</v>
      </c>
      <c r="JIP268" t="s">
        <v>590</v>
      </c>
      <c r="JIQ268" t="s">
        <v>590</v>
      </c>
      <c r="JIR268" t="s">
        <v>590</v>
      </c>
      <c r="JIS268" t="s">
        <v>590</v>
      </c>
      <c r="JIT268" t="s">
        <v>590</v>
      </c>
      <c r="JIU268" t="s">
        <v>590</v>
      </c>
      <c r="JIV268" t="s">
        <v>590</v>
      </c>
      <c r="JIW268" t="s">
        <v>590</v>
      </c>
      <c r="JIX268" t="s">
        <v>590</v>
      </c>
      <c r="JIY268" t="s">
        <v>590</v>
      </c>
      <c r="JIZ268" t="s">
        <v>590</v>
      </c>
      <c r="JJA268" t="s">
        <v>590</v>
      </c>
      <c r="JJB268" t="s">
        <v>590</v>
      </c>
      <c r="JJC268" t="s">
        <v>590</v>
      </c>
      <c r="JJD268" t="s">
        <v>590</v>
      </c>
      <c r="JJE268" t="s">
        <v>590</v>
      </c>
      <c r="JJF268" t="s">
        <v>590</v>
      </c>
      <c r="JJG268" t="s">
        <v>590</v>
      </c>
      <c r="JJH268" t="s">
        <v>590</v>
      </c>
      <c r="JJI268" t="s">
        <v>590</v>
      </c>
      <c r="JJJ268" t="s">
        <v>590</v>
      </c>
      <c r="JJK268" t="s">
        <v>590</v>
      </c>
      <c r="JJL268" t="s">
        <v>590</v>
      </c>
      <c r="JJM268" t="s">
        <v>590</v>
      </c>
      <c r="JJN268" t="s">
        <v>590</v>
      </c>
      <c r="JJO268" t="s">
        <v>590</v>
      </c>
      <c r="JJP268" t="s">
        <v>590</v>
      </c>
      <c r="JJQ268" t="s">
        <v>590</v>
      </c>
      <c r="JJR268" t="s">
        <v>590</v>
      </c>
      <c r="JJS268" t="s">
        <v>590</v>
      </c>
      <c r="JJT268" t="s">
        <v>590</v>
      </c>
      <c r="JJU268" t="s">
        <v>590</v>
      </c>
      <c r="JJV268" t="s">
        <v>590</v>
      </c>
      <c r="JJW268" t="s">
        <v>590</v>
      </c>
      <c r="JJX268" t="s">
        <v>590</v>
      </c>
      <c r="JJY268" t="s">
        <v>590</v>
      </c>
      <c r="JJZ268" t="s">
        <v>590</v>
      </c>
      <c r="JKA268" t="s">
        <v>590</v>
      </c>
      <c r="JKB268" t="s">
        <v>590</v>
      </c>
      <c r="JKC268" t="s">
        <v>590</v>
      </c>
      <c r="JKD268" t="s">
        <v>590</v>
      </c>
      <c r="JKE268" t="s">
        <v>590</v>
      </c>
      <c r="JKF268" t="s">
        <v>590</v>
      </c>
      <c r="JKG268" t="s">
        <v>590</v>
      </c>
      <c r="JKH268" t="s">
        <v>590</v>
      </c>
      <c r="JKI268" t="s">
        <v>590</v>
      </c>
      <c r="JKJ268" t="s">
        <v>590</v>
      </c>
      <c r="JKK268" t="s">
        <v>590</v>
      </c>
      <c r="JKL268" t="s">
        <v>590</v>
      </c>
      <c r="JKM268" t="s">
        <v>590</v>
      </c>
      <c r="JKN268" t="s">
        <v>590</v>
      </c>
      <c r="JKO268" t="s">
        <v>590</v>
      </c>
      <c r="JKP268" t="s">
        <v>590</v>
      </c>
      <c r="JKQ268" t="s">
        <v>590</v>
      </c>
      <c r="JKR268" t="s">
        <v>590</v>
      </c>
      <c r="JKS268" t="s">
        <v>590</v>
      </c>
      <c r="JKT268" t="s">
        <v>590</v>
      </c>
      <c r="JKU268" t="s">
        <v>590</v>
      </c>
      <c r="JKV268" t="s">
        <v>590</v>
      </c>
      <c r="JKW268" t="s">
        <v>590</v>
      </c>
      <c r="JKX268" t="s">
        <v>590</v>
      </c>
      <c r="JKY268" t="s">
        <v>590</v>
      </c>
      <c r="JKZ268" t="s">
        <v>590</v>
      </c>
      <c r="JLA268" t="s">
        <v>590</v>
      </c>
      <c r="JLB268" t="s">
        <v>590</v>
      </c>
      <c r="JLC268" t="s">
        <v>590</v>
      </c>
      <c r="JLD268" t="s">
        <v>590</v>
      </c>
      <c r="JLE268" t="s">
        <v>590</v>
      </c>
      <c r="JLF268" t="s">
        <v>590</v>
      </c>
      <c r="JLG268" t="s">
        <v>590</v>
      </c>
      <c r="JLH268" t="s">
        <v>590</v>
      </c>
      <c r="JLI268" t="s">
        <v>590</v>
      </c>
      <c r="JLJ268" t="s">
        <v>590</v>
      </c>
      <c r="JLK268" t="s">
        <v>590</v>
      </c>
      <c r="JLL268" t="s">
        <v>590</v>
      </c>
      <c r="JLM268" t="s">
        <v>590</v>
      </c>
      <c r="JLN268" t="s">
        <v>590</v>
      </c>
      <c r="JLO268" t="s">
        <v>590</v>
      </c>
      <c r="JLP268" t="s">
        <v>590</v>
      </c>
      <c r="JLQ268" t="s">
        <v>590</v>
      </c>
      <c r="JLR268" t="s">
        <v>590</v>
      </c>
      <c r="JLS268" t="s">
        <v>590</v>
      </c>
      <c r="JLT268" t="s">
        <v>590</v>
      </c>
      <c r="JLU268" t="s">
        <v>590</v>
      </c>
      <c r="JLV268" t="s">
        <v>590</v>
      </c>
      <c r="JLW268" t="s">
        <v>590</v>
      </c>
      <c r="JLX268" t="s">
        <v>590</v>
      </c>
      <c r="JLY268" t="s">
        <v>590</v>
      </c>
      <c r="JLZ268" t="s">
        <v>590</v>
      </c>
      <c r="JMA268" t="s">
        <v>590</v>
      </c>
      <c r="JMB268" t="s">
        <v>590</v>
      </c>
      <c r="JMC268" t="s">
        <v>590</v>
      </c>
      <c r="JMD268" t="s">
        <v>590</v>
      </c>
      <c r="JME268" t="s">
        <v>590</v>
      </c>
      <c r="JMF268" t="s">
        <v>590</v>
      </c>
      <c r="JMG268" t="s">
        <v>590</v>
      </c>
      <c r="JMH268" t="s">
        <v>590</v>
      </c>
      <c r="JMI268" t="s">
        <v>590</v>
      </c>
      <c r="JMJ268" t="s">
        <v>590</v>
      </c>
      <c r="JMK268" t="s">
        <v>590</v>
      </c>
      <c r="JML268" t="s">
        <v>590</v>
      </c>
      <c r="JMM268" t="s">
        <v>590</v>
      </c>
      <c r="JMN268" t="s">
        <v>590</v>
      </c>
      <c r="JMO268" t="s">
        <v>590</v>
      </c>
      <c r="JMP268" t="s">
        <v>590</v>
      </c>
      <c r="JMQ268" t="s">
        <v>590</v>
      </c>
      <c r="JMR268" t="s">
        <v>590</v>
      </c>
      <c r="JMS268" t="s">
        <v>590</v>
      </c>
      <c r="JMT268" t="s">
        <v>590</v>
      </c>
      <c r="JMU268" t="s">
        <v>590</v>
      </c>
      <c r="JMV268" t="s">
        <v>590</v>
      </c>
      <c r="JMW268" t="s">
        <v>590</v>
      </c>
      <c r="JMX268" t="s">
        <v>590</v>
      </c>
      <c r="JMY268" t="s">
        <v>590</v>
      </c>
      <c r="JMZ268" t="s">
        <v>590</v>
      </c>
      <c r="JNA268" t="s">
        <v>590</v>
      </c>
      <c r="JNB268" t="s">
        <v>590</v>
      </c>
      <c r="JNC268" t="s">
        <v>590</v>
      </c>
      <c r="JND268" t="s">
        <v>590</v>
      </c>
      <c r="JNE268" t="s">
        <v>590</v>
      </c>
      <c r="JNF268" t="s">
        <v>590</v>
      </c>
      <c r="JNG268" t="s">
        <v>590</v>
      </c>
      <c r="JNH268" t="s">
        <v>590</v>
      </c>
      <c r="JNI268" t="s">
        <v>590</v>
      </c>
      <c r="JNJ268" t="s">
        <v>590</v>
      </c>
      <c r="JNK268" t="s">
        <v>590</v>
      </c>
      <c r="JNL268" t="s">
        <v>590</v>
      </c>
      <c r="JNM268" t="s">
        <v>590</v>
      </c>
      <c r="JNN268" t="s">
        <v>590</v>
      </c>
      <c r="JNO268" t="s">
        <v>590</v>
      </c>
      <c r="JNP268" t="s">
        <v>590</v>
      </c>
      <c r="JNQ268" t="s">
        <v>590</v>
      </c>
      <c r="JNR268" t="s">
        <v>590</v>
      </c>
      <c r="JNS268" t="s">
        <v>590</v>
      </c>
      <c r="JNT268" t="s">
        <v>590</v>
      </c>
      <c r="JNU268" t="s">
        <v>590</v>
      </c>
      <c r="JNV268" t="s">
        <v>590</v>
      </c>
      <c r="JNW268" t="s">
        <v>590</v>
      </c>
      <c r="JNX268" t="s">
        <v>590</v>
      </c>
      <c r="JNY268" t="s">
        <v>590</v>
      </c>
      <c r="JNZ268" t="s">
        <v>590</v>
      </c>
      <c r="JOA268" t="s">
        <v>590</v>
      </c>
      <c r="JOB268" t="s">
        <v>590</v>
      </c>
      <c r="JOC268" t="s">
        <v>590</v>
      </c>
      <c r="JOD268" t="s">
        <v>590</v>
      </c>
      <c r="JOE268" t="s">
        <v>590</v>
      </c>
      <c r="JOF268" t="s">
        <v>590</v>
      </c>
      <c r="JOG268" t="s">
        <v>590</v>
      </c>
      <c r="JOH268" t="s">
        <v>590</v>
      </c>
      <c r="JOI268" t="s">
        <v>590</v>
      </c>
      <c r="JOJ268" t="s">
        <v>590</v>
      </c>
      <c r="JOK268" t="s">
        <v>590</v>
      </c>
      <c r="JOL268" t="s">
        <v>590</v>
      </c>
      <c r="JOM268" t="s">
        <v>590</v>
      </c>
      <c r="JON268" t="s">
        <v>590</v>
      </c>
      <c r="JOO268" t="s">
        <v>590</v>
      </c>
      <c r="JOP268" t="s">
        <v>590</v>
      </c>
      <c r="JOQ268" t="s">
        <v>590</v>
      </c>
      <c r="JOR268" t="s">
        <v>590</v>
      </c>
      <c r="JOS268" t="s">
        <v>590</v>
      </c>
      <c r="JOT268" t="s">
        <v>590</v>
      </c>
      <c r="JOU268" t="s">
        <v>590</v>
      </c>
      <c r="JOV268" t="s">
        <v>590</v>
      </c>
      <c r="JOW268" t="s">
        <v>590</v>
      </c>
      <c r="JOX268" t="s">
        <v>590</v>
      </c>
      <c r="JOY268" t="s">
        <v>590</v>
      </c>
      <c r="JOZ268" t="s">
        <v>590</v>
      </c>
      <c r="JPA268" t="s">
        <v>590</v>
      </c>
      <c r="JPB268" t="s">
        <v>590</v>
      </c>
      <c r="JPC268" t="s">
        <v>590</v>
      </c>
      <c r="JPD268" t="s">
        <v>590</v>
      </c>
      <c r="JPE268" t="s">
        <v>590</v>
      </c>
      <c r="JPF268" t="s">
        <v>590</v>
      </c>
      <c r="JPG268" t="s">
        <v>590</v>
      </c>
      <c r="JPH268" t="s">
        <v>590</v>
      </c>
      <c r="JPI268" t="s">
        <v>590</v>
      </c>
      <c r="JPJ268" t="s">
        <v>590</v>
      </c>
      <c r="JPK268" t="s">
        <v>590</v>
      </c>
      <c r="JPL268" t="s">
        <v>590</v>
      </c>
      <c r="JPM268" t="s">
        <v>590</v>
      </c>
      <c r="JPN268" t="s">
        <v>590</v>
      </c>
      <c r="JPO268" t="s">
        <v>590</v>
      </c>
      <c r="JPP268" t="s">
        <v>590</v>
      </c>
      <c r="JPQ268" t="s">
        <v>590</v>
      </c>
      <c r="JPR268" t="s">
        <v>590</v>
      </c>
      <c r="JPS268" t="s">
        <v>590</v>
      </c>
      <c r="JPT268" t="s">
        <v>590</v>
      </c>
      <c r="JPU268" t="s">
        <v>590</v>
      </c>
      <c r="JPV268" t="s">
        <v>590</v>
      </c>
      <c r="JPW268" t="s">
        <v>590</v>
      </c>
      <c r="JPX268" t="s">
        <v>590</v>
      </c>
      <c r="JPY268" t="s">
        <v>590</v>
      </c>
      <c r="JPZ268" t="s">
        <v>590</v>
      </c>
      <c r="JQA268" t="s">
        <v>590</v>
      </c>
      <c r="JQB268" t="s">
        <v>590</v>
      </c>
      <c r="JQC268" t="s">
        <v>590</v>
      </c>
      <c r="JQD268" t="s">
        <v>590</v>
      </c>
      <c r="JQE268" t="s">
        <v>590</v>
      </c>
      <c r="JQF268" t="s">
        <v>590</v>
      </c>
      <c r="JQG268" t="s">
        <v>590</v>
      </c>
      <c r="JQH268" t="s">
        <v>590</v>
      </c>
      <c r="JQI268" t="s">
        <v>590</v>
      </c>
      <c r="JQJ268" t="s">
        <v>590</v>
      </c>
      <c r="JQK268" t="s">
        <v>590</v>
      </c>
      <c r="JQL268" t="s">
        <v>590</v>
      </c>
      <c r="JQM268" t="s">
        <v>590</v>
      </c>
      <c r="JQN268" t="s">
        <v>590</v>
      </c>
      <c r="JQO268" t="s">
        <v>590</v>
      </c>
      <c r="JQP268" t="s">
        <v>590</v>
      </c>
      <c r="JQQ268" t="s">
        <v>590</v>
      </c>
      <c r="JQR268" t="s">
        <v>590</v>
      </c>
      <c r="JQS268" t="s">
        <v>590</v>
      </c>
      <c r="JQT268" t="s">
        <v>590</v>
      </c>
      <c r="JQU268" t="s">
        <v>590</v>
      </c>
      <c r="JQV268" t="s">
        <v>590</v>
      </c>
      <c r="JQW268" t="s">
        <v>590</v>
      </c>
      <c r="JQX268" t="s">
        <v>590</v>
      </c>
      <c r="JQY268" t="s">
        <v>590</v>
      </c>
      <c r="JQZ268" t="s">
        <v>590</v>
      </c>
      <c r="JRA268" t="s">
        <v>590</v>
      </c>
      <c r="JRB268" t="s">
        <v>590</v>
      </c>
      <c r="JRC268" t="s">
        <v>590</v>
      </c>
      <c r="JRD268" t="s">
        <v>590</v>
      </c>
      <c r="JRE268" t="s">
        <v>590</v>
      </c>
      <c r="JRF268" t="s">
        <v>590</v>
      </c>
      <c r="JRG268" t="s">
        <v>590</v>
      </c>
      <c r="JRH268" t="s">
        <v>590</v>
      </c>
      <c r="JRI268" t="s">
        <v>590</v>
      </c>
      <c r="JRJ268" t="s">
        <v>590</v>
      </c>
      <c r="JRK268" t="s">
        <v>590</v>
      </c>
      <c r="JRL268" t="s">
        <v>590</v>
      </c>
      <c r="JRM268" t="s">
        <v>590</v>
      </c>
      <c r="JRN268" t="s">
        <v>590</v>
      </c>
      <c r="JRO268" t="s">
        <v>590</v>
      </c>
      <c r="JRP268" t="s">
        <v>590</v>
      </c>
      <c r="JRQ268" t="s">
        <v>590</v>
      </c>
      <c r="JRR268" t="s">
        <v>590</v>
      </c>
      <c r="JRS268" t="s">
        <v>590</v>
      </c>
      <c r="JRT268" t="s">
        <v>590</v>
      </c>
      <c r="JRU268" t="s">
        <v>590</v>
      </c>
      <c r="JRV268" t="s">
        <v>590</v>
      </c>
      <c r="JRW268" t="s">
        <v>590</v>
      </c>
      <c r="JRX268" t="s">
        <v>590</v>
      </c>
      <c r="JRY268" t="s">
        <v>590</v>
      </c>
      <c r="JRZ268" t="s">
        <v>590</v>
      </c>
      <c r="JSA268" t="s">
        <v>590</v>
      </c>
      <c r="JSB268" t="s">
        <v>590</v>
      </c>
      <c r="JSC268" t="s">
        <v>590</v>
      </c>
      <c r="JSD268" t="s">
        <v>590</v>
      </c>
      <c r="JSE268" t="s">
        <v>590</v>
      </c>
      <c r="JSF268" t="s">
        <v>590</v>
      </c>
      <c r="JSG268" t="s">
        <v>590</v>
      </c>
      <c r="JSH268" t="s">
        <v>590</v>
      </c>
      <c r="JSI268" t="s">
        <v>590</v>
      </c>
      <c r="JSJ268" t="s">
        <v>590</v>
      </c>
      <c r="JSK268" t="s">
        <v>590</v>
      </c>
      <c r="JSL268" t="s">
        <v>590</v>
      </c>
      <c r="JSM268" t="s">
        <v>590</v>
      </c>
      <c r="JSN268" t="s">
        <v>590</v>
      </c>
      <c r="JSO268" t="s">
        <v>590</v>
      </c>
      <c r="JSP268" t="s">
        <v>590</v>
      </c>
      <c r="JSQ268" t="s">
        <v>590</v>
      </c>
      <c r="JSR268" t="s">
        <v>590</v>
      </c>
      <c r="JSS268" t="s">
        <v>590</v>
      </c>
      <c r="JST268" t="s">
        <v>590</v>
      </c>
      <c r="JSU268" t="s">
        <v>590</v>
      </c>
      <c r="JSV268" t="s">
        <v>590</v>
      </c>
      <c r="JSW268" t="s">
        <v>590</v>
      </c>
      <c r="JSX268" t="s">
        <v>590</v>
      </c>
      <c r="JSY268" t="s">
        <v>590</v>
      </c>
      <c r="JSZ268" t="s">
        <v>590</v>
      </c>
      <c r="JTA268" t="s">
        <v>590</v>
      </c>
      <c r="JTB268" t="s">
        <v>590</v>
      </c>
      <c r="JTC268" t="s">
        <v>590</v>
      </c>
      <c r="JTD268" t="s">
        <v>590</v>
      </c>
      <c r="JTE268" t="s">
        <v>590</v>
      </c>
      <c r="JTF268" t="s">
        <v>590</v>
      </c>
      <c r="JTG268" t="s">
        <v>590</v>
      </c>
      <c r="JTH268" t="s">
        <v>590</v>
      </c>
      <c r="JTI268" t="s">
        <v>590</v>
      </c>
      <c r="JTJ268" t="s">
        <v>590</v>
      </c>
      <c r="JTK268" t="s">
        <v>590</v>
      </c>
      <c r="JTL268" t="s">
        <v>590</v>
      </c>
      <c r="JTM268" t="s">
        <v>590</v>
      </c>
      <c r="JTN268" t="s">
        <v>590</v>
      </c>
      <c r="JTO268" t="s">
        <v>590</v>
      </c>
      <c r="JTP268" t="s">
        <v>590</v>
      </c>
      <c r="JTQ268" t="s">
        <v>590</v>
      </c>
      <c r="JTR268" t="s">
        <v>590</v>
      </c>
      <c r="JTS268" t="s">
        <v>590</v>
      </c>
      <c r="JTT268" t="s">
        <v>590</v>
      </c>
      <c r="JTU268" t="s">
        <v>590</v>
      </c>
      <c r="JTV268" t="s">
        <v>590</v>
      </c>
      <c r="JTW268" t="s">
        <v>590</v>
      </c>
      <c r="JTX268" t="s">
        <v>590</v>
      </c>
      <c r="JTY268" t="s">
        <v>590</v>
      </c>
      <c r="JTZ268" t="s">
        <v>590</v>
      </c>
      <c r="JUA268" t="s">
        <v>590</v>
      </c>
      <c r="JUB268" t="s">
        <v>590</v>
      </c>
      <c r="JUC268" t="s">
        <v>590</v>
      </c>
      <c r="JUD268" t="s">
        <v>590</v>
      </c>
      <c r="JUE268" t="s">
        <v>590</v>
      </c>
      <c r="JUF268" t="s">
        <v>590</v>
      </c>
      <c r="JUG268" t="s">
        <v>590</v>
      </c>
      <c r="JUH268" t="s">
        <v>590</v>
      </c>
      <c r="JUI268" t="s">
        <v>590</v>
      </c>
      <c r="JUJ268" t="s">
        <v>590</v>
      </c>
      <c r="JUK268" t="s">
        <v>590</v>
      </c>
      <c r="JUL268" t="s">
        <v>590</v>
      </c>
      <c r="JUM268" t="s">
        <v>590</v>
      </c>
      <c r="JUN268" t="s">
        <v>590</v>
      </c>
      <c r="JUO268" t="s">
        <v>590</v>
      </c>
      <c r="JUP268" t="s">
        <v>590</v>
      </c>
      <c r="JUQ268" t="s">
        <v>590</v>
      </c>
      <c r="JUR268" t="s">
        <v>590</v>
      </c>
      <c r="JUS268" t="s">
        <v>590</v>
      </c>
      <c r="JUT268" t="s">
        <v>590</v>
      </c>
      <c r="JUU268" t="s">
        <v>590</v>
      </c>
      <c r="JUV268" t="s">
        <v>590</v>
      </c>
      <c r="JUW268" t="s">
        <v>590</v>
      </c>
      <c r="JUX268" t="s">
        <v>590</v>
      </c>
      <c r="JUY268" t="s">
        <v>590</v>
      </c>
      <c r="JUZ268" t="s">
        <v>590</v>
      </c>
      <c r="JVA268" t="s">
        <v>590</v>
      </c>
      <c r="JVB268" t="s">
        <v>590</v>
      </c>
      <c r="JVC268" t="s">
        <v>590</v>
      </c>
      <c r="JVD268" t="s">
        <v>590</v>
      </c>
      <c r="JVE268" t="s">
        <v>590</v>
      </c>
      <c r="JVF268" t="s">
        <v>590</v>
      </c>
      <c r="JVG268" t="s">
        <v>590</v>
      </c>
      <c r="JVH268" t="s">
        <v>590</v>
      </c>
      <c r="JVI268" t="s">
        <v>590</v>
      </c>
      <c r="JVJ268" t="s">
        <v>590</v>
      </c>
      <c r="JVK268" t="s">
        <v>590</v>
      </c>
      <c r="JVL268" t="s">
        <v>590</v>
      </c>
      <c r="JVM268" t="s">
        <v>590</v>
      </c>
      <c r="JVN268" t="s">
        <v>590</v>
      </c>
      <c r="JVO268" t="s">
        <v>590</v>
      </c>
      <c r="JVP268" t="s">
        <v>590</v>
      </c>
      <c r="JVQ268" t="s">
        <v>590</v>
      </c>
      <c r="JVR268" t="s">
        <v>590</v>
      </c>
      <c r="JVS268" t="s">
        <v>590</v>
      </c>
      <c r="JVT268" t="s">
        <v>590</v>
      </c>
      <c r="JVU268" t="s">
        <v>590</v>
      </c>
      <c r="JVV268" t="s">
        <v>590</v>
      </c>
      <c r="JVW268" t="s">
        <v>590</v>
      </c>
      <c r="JVX268" t="s">
        <v>590</v>
      </c>
      <c r="JVY268" t="s">
        <v>590</v>
      </c>
      <c r="JVZ268" t="s">
        <v>590</v>
      </c>
      <c r="JWA268" t="s">
        <v>590</v>
      </c>
      <c r="JWB268" t="s">
        <v>590</v>
      </c>
      <c r="JWC268" t="s">
        <v>590</v>
      </c>
      <c r="JWD268" t="s">
        <v>590</v>
      </c>
      <c r="JWE268" t="s">
        <v>590</v>
      </c>
      <c r="JWF268" t="s">
        <v>590</v>
      </c>
      <c r="JWG268" t="s">
        <v>590</v>
      </c>
      <c r="JWH268" t="s">
        <v>590</v>
      </c>
      <c r="JWI268" t="s">
        <v>590</v>
      </c>
      <c r="JWJ268" t="s">
        <v>590</v>
      </c>
      <c r="JWK268" t="s">
        <v>590</v>
      </c>
      <c r="JWL268" t="s">
        <v>590</v>
      </c>
      <c r="JWM268" t="s">
        <v>590</v>
      </c>
      <c r="JWN268" t="s">
        <v>590</v>
      </c>
      <c r="JWO268" t="s">
        <v>590</v>
      </c>
      <c r="JWP268" t="s">
        <v>590</v>
      </c>
      <c r="JWQ268" t="s">
        <v>590</v>
      </c>
      <c r="JWR268" t="s">
        <v>590</v>
      </c>
      <c r="JWS268" t="s">
        <v>590</v>
      </c>
      <c r="JWT268" t="s">
        <v>590</v>
      </c>
      <c r="JWU268" t="s">
        <v>590</v>
      </c>
      <c r="JWV268" t="s">
        <v>590</v>
      </c>
      <c r="JWW268" t="s">
        <v>590</v>
      </c>
      <c r="JWX268" t="s">
        <v>590</v>
      </c>
      <c r="JWY268" t="s">
        <v>590</v>
      </c>
      <c r="JWZ268" t="s">
        <v>590</v>
      </c>
      <c r="JXA268" t="s">
        <v>590</v>
      </c>
      <c r="JXB268" t="s">
        <v>590</v>
      </c>
      <c r="JXC268" t="s">
        <v>590</v>
      </c>
      <c r="JXD268" t="s">
        <v>590</v>
      </c>
      <c r="JXE268" t="s">
        <v>590</v>
      </c>
      <c r="JXF268" t="s">
        <v>590</v>
      </c>
      <c r="JXG268" t="s">
        <v>590</v>
      </c>
      <c r="JXH268" t="s">
        <v>590</v>
      </c>
      <c r="JXI268" t="s">
        <v>590</v>
      </c>
      <c r="JXJ268" t="s">
        <v>590</v>
      </c>
      <c r="JXK268" t="s">
        <v>590</v>
      </c>
      <c r="JXL268" t="s">
        <v>590</v>
      </c>
      <c r="JXM268" t="s">
        <v>590</v>
      </c>
      <c r="JXN268" t="s">
        <v>590</v>
      </c>
      <c r="JXO268" t="s">
        <v>590</v>
      </c>
      <c r="JXP268" t="s">
        <v>590</v>
      </c>
      <c r="JXQ268" t="s">
        <v>590</v>
      </c>
      <c r="JXR268" t="s">
        <v>590</v>
      </c>
      <c r="JXS268" t="s">
        <v>590</v>
      </c>
      <c r="JXT268" t="s">
        <v>590</v>
      </c>
      <c r="JXU268" t="s">
        <v>590</v>
      </c>
      <c r="JXV268" t="s">
        <v>590</v>
      </c>
      <c r="JXW268" t="s">
        <v>590</v>
      </c>
      <c r="JXX268" t="s">
        <v>590</v>
      </c>
      <c r="JXY268" t="s">
        <v>590</v>
      </c>
      <c r="JXZ268" t="s">
        <v>590</v>
      </c>
      <c r="JYA268" t="s">
        <v>590</v>
      </c>
      <c r="JYB268" t="s">
        <v>590</v>
      </c>
      <c r="JYC268" t="s">
        <v>590</v>
      </c>
      <c r="JYD268" t="s">
        <v>590</v>
      </c>
      <c r="JYE268" t="s">
        <v>590</v>
      </c>
      <c r="JYF268" t="s">
        <v>590</v>
      </c>
      <c r="JYG268" t="s">
        <v>590</v>
      </c>
      <c r="JYH268" t="s">
        <v>590</v>
      </c>
      <c r="JYI268" t="s">
        <v>590</v>
      </c>
      <c r="JYJ268" t="s">
        <v>590</v>
      </c>
      <c r="JYK268" t="s">
        <v>590</v>
      </c>
      <c r="JYL268" t="s">
        <v>590</v>
      </c>
      <c r="JYM268" t="s">
        <v>590</v>
      </c>
      <c r="JYN268" t="s">
        <v>590</v>
      </c>
      <c r="JYO268" t="s">
        <v>590</v>
      </c>
      <c r="JYP268" t="s">
        <v>590</v>
      </c>
      <c r="JYQ268" t="s">
        <v>590</v>
      </c>
      <c r="JYR268" t="s">
        <v>590</v>
      </c>
      <c r="JYS268" t="s">
        <v>590</v>
      </c>
      <c r="JYT268" t="s">
        <v>590</v>
      </c>
      <c r="JYU268" t="s">
        <v>590</v>
      </c>
      <c r="JYV268" t="s">
        <v>590</v>
      </c>
      <c r="JYW268" t="s">
        <v>590</v>
      </c>
      <c r="JYX268" t="s">
        <v>590</v>
      </c>
      <c r="JYY268" t="s">
        <v>590</v>
      </c>
      <c r="JYZ268" t="s">
        <v>590</v>
      </c>
      <c r="JZA268" t="s">
        <v>590</v>
      </c>
      <c r="JZB268" t="s">
        <v>590</v>
      </c>
      <c r="JZC268" t="s">
        <v>590</v>
      </c>
      <c r="JZD268" t="s">
        <v>590</v>
      </c>
      <c r="JZE268" t="s">
        <v>590</v>
      </c>
      <c r="JZF268" t="s">
        <v>590</v>
      </c>
      <c r="JZG268" t="s">
        <v>590</v>
      </c>
      <c r="JZH268" t="s">
        <v>590</v>
      </c>
      <c r="JZI268" t="s">
        <v>590</v>
      </c>
      <c r="JZJ268" t="s">
        <v>590</v>
      </c>
      <c r="JZK268" t="s">
        <v>590</v>
      </c>
      <c r="JZL268" t="s">
        <v>590</v>
      </c>
      <c r="JZM268" t="s">
        <v>590</v>
      </c>
      <c r="JZN268" t="s">
        <v>590</v>
      </c>
      <c r="JZO268" t="s">
        <v>590</v>
      </c>
      <c r="JZP268" t="s">
        <v>590</v>
      </c>
      <c r="JZQ268" t="s">
        <v>590</v>
      </c>
      <c r="JZR268" t="s">
        <v>590</v>
      </c>
      <c r="JZS268" t="s">
        <v>590</v>
      </c>
      <c r="JZT268" t="s">
        <v>590</v>
      </c>
      <c r="JZU268" t="s">
        <v>590</v>
      </c>
      <c r="JZV268" t="s">
        <v>590</v>
      </c>
      <c r="JZW268" t="s">
        <v>590</v>
      </c>
      <c r="JZX268" t="s">
        <v>590</v>
      </c>
      <c r="JZY268" t="s">
        <v>590</v>
      </c>
      <c r="JZZ268" t="s">
        <v>590</v>
      </c>
      <c r="KAA268" t="s">
        <v>590</v>
      </c>
      <c r="KAB268" t="s">
        <v>590</v>
      </c>
      <c r="KAC268" t="s">
        <v>590</v>
      </c>
      <c r="KAD268" t="s">
        <v>590</v>
      </c>
      <c r="KAE268" t="s">
        <v>590</v>
      </c>
      <c r="KAF268" t="s">
        <v>590</v>
      </c>
      <c r="KAG268" t="s">
        <v>590</v>
      </c>
      <c r="KAH268" t="s">
        <v>590</v>
      </c>
      <c r="KAI268" t="s">
        <v>590</v>
      </c>
      <c r="KAJ268" t="s">
        <v>590</v>
      </c>
      <c r="KAK268" t="s">
        <v>590</v>
      </c>
      <c r="KAL268" t="s">
        <v>590</v>
      </c>
      <c r="KAM268" t="s">
        <v>590</v>
      </c>
      <c r="KAN268" t="s">
        <v>590</v>
      </c>
      <c r="KAO268" t="s">
        <v>590</v>
      </c>
      <c r="KAP268" t="s">
        <v>590</v>
      </c>
      <c r="KAQ268" t="s">
        <v>590</v>
      </c>
      <c r="KAR268" t="s">
        <v>590</v>
      </c>
      <c r="KAS268" t="s">
        <v>590</v>
      </c>
      <c r="KAT268" t="s">
        <v>590</v>
      </c>
      <c r="KAU268" t="s">
        <v>590</v>
      </c>
      <c r="KAV268" t="s">
        <v>590</v>
      </c>
      <c r="KAW268" t="s">
        <v>590</v>
      </c>
      <c r="KAX268" t="s">
        <v>590</v>
      </c>
      <c r="KAY268" t="s">
        <v>590</v>
      </c>
      <c r="KAZ268" t="s">
        <v>590</v>
      </c>
      <c r="KBA268" t="s">
        <v>590</v>
      </c>
      <c r="KBB268" t="s">
        <v>590</v>
      </c>
      <c r="KBC268" t="s">
        <v>590</v>
      </c>
      <c r="KBD268" t="s">
        <v>590</v>
      </c>
      <c r="KBE268" t="s">
        <v>590</v>
      </c>
      <c r="KBF268" t="s">
        <v>590</v>
      </c>
      <c r="KBG268" t="s">
        <v>590</v>
      </c>
      <c r="KBH268" t="s">
        <v>590</v>
      </c>
      <c r="KBI268" t="s">
        <v>590</v>
      </c>
      <c r="KBJ268" t="s">
        <v>590</v>
      </c>
      <c r="KBK268" t="s">
        <v>590</v>
      </c>
      <c r="KBL268" t="s">
        <v>590</v>
      </c>
      <c r="KBM268" t="s">
        <v>590</v>
      </c>
      <c r="KBN268" t="s">
        <v>590</v>
      </c>
      <c r="KBO268" t="s">
        <v>590</v>
      </c>
      <c r="KBP268" t="s">
        <v>590</v>
      </c>
      <c r="KBQ268" t="s">
        <v>590</v>
      </c>
      <c r="KBR268" t="s">
        <v>590</v>
      </c>
      <c r="KBS268" t="s">
        <v>590</v>
      </c>
      <c r="KBT268" t="s">
        <v>590</v>
      </c>
      <c r="KBU268" t="s">
        <v>590</v>
      </c>
      <c r="KBV268" t="s">
        <v>590</v>
      </c>
      <c r="KBW268" t="s">
        <v>590</v>
      </c>
      <c r="KBX268" t="s">
        <v>590</v>
      </c>
      <c r="KBY268" t="s">
        <v>590</v>
      </c>
      <c r="KBZ268" t="s">
        <v>590</v>
      </c>
      <c r="KCA268" t="s">
        <v>590</v>
      </c>
      <c r="KCB268" t="s">
        <v>590</v>
      </c>
      <c r="KCC268" t="s">
        <v>590</v>
      </c>
      <c r="KCD268" t="s">
        <v>590</v>
      </c>
      <c r="KCE268" t="s">
        <v>590</v>
      </c>
      <c r="KCF268" t="s">
        <v>590</v>
      </c>
      <c r="KCG268" t="s">
        <v>590</v>
      </c>
      <c r="KCH268" t="s">
        <v>590</v>
      </c>
      <c r="KCI268" t="s">
        <v>590</v>
      </c>
      <c r="KCJ268" t="s">
        <v>590</v>
      </c>
      <c r="KCK268" t="s">
        <v>590</v>
      </c>
      <c r="KCL268" t="s">
        <v>590</v>
      </c>
      <c r="KCM268" t="s">
        <v>590</v>
      </c>
      <c r="KCN268" t="s">
        <v>590</v>
      </c>
      <c r="KCO268" t="s">
        <v>590</v>
      </c>
      <c r="KCP268" t="s">
        <v>590</v>
      </c>
      <c r="KCQ268" t="s">
        <v>590</v>
      </c>
      <c r="KCR268" t="s">
        <v>590</v>
      </c>
      <c r="KCS268" t="s">
        <v>590</v>
      </c>
      <c r="KCT268" t="s">
        <v>590</v>
      </c>
      <c r="KCU268" t="s">
        <v>590</v>
      </c>
      <c r="KCV268" t="s">
        <v>590</v>
      </c>
      <c r="KCW268" t="s">
        <v>590</v>
      </c>
      <c r="KCX268" t="s">
        <v>590</v>
      </c>
      <c r="KCY268" t="s">
        <v>590</v>
      </c>
      <c r="KCZ268" t="s">
        <v>590</v>
      </c>
      <c r="KDA268" t="s">
        <v>590</v>
      </c>
      <c r="KDB268" t="s">
        <v>590</v>
      </c>
      <c r="KDC268" t="s">
        <v>590</v>
      </c>
      <c r="KDD268" t="s">
        <v>590</v>
      </c>
      <c r="KDE268" t="s">
        <v>590</v>
      </c>
      <c r="KDF268" t="s">
        <v>590</v>
      </c>
      <c r="KDG268" t="s">
        <v>590</v>
      </c>
      <c r="KDH268" t="s">
        <v>590</v>
      </c>
      <c r="KDI268" t="s">
        <v>590</v>
      </c>
      <c r="KDJ268" t="s">
        <v>590</v>
      </c>
      <c r="KDK268" t="s">
        <v>590</v>
      </c>
      <c r="KDL268" t="s">
        <v>590</v>
      </c>
      <c r="KDM268" t="s">
        <v>590</v>
      </c>
      <c r="KDN268" t="s">
        <v>590</v>
      </c>
      <c r="KDO268" t="s">
        <v>590</v>
      </c>
      <c r="KDP268" t="s">
        <v>590</v>
      </c>
      <c r="KDQ268" t="s">
        <v>590</v>
      </c>
      <c r="KDR268" t="s">
        <v>590</v>
      </c>
      <c r="KDS268" t="s">
        <v>590</v>
      </c>
      <c r="KDT268" t="s">
        <v>590</v>
      </c>
      <c r="KDU268" t="s">
        <v>590</v>
      </c>
      <c r="KDV268" t="s">
        <v>590</v>
      </c>
      <c r="KDW268" t="s">
        <v>590</v>
      </c>
      <c r="KDX268" t="s">
        <v>590</v>
      </c>
      <c r="KDY268" t="s">
        <v>590</v>
      </c>
      <c r="KDZ268" t="s">
        <v>590</v>
      </c>
      <c r="KEA268" t="s">
        <v>590</v>
      </c>
      <c r="KEB268" t="s">
        <v>590</v>
      </c>
      <c r="KEC268" t="s">
        <v>590</v>
      </c>
      <c r="KED268" t="s">
        <v>590</v>
      </c>
      <c r="KEE268" t="s">
        <v>590</v>
      </c>
      <c r="KEF268" t="s">
        <v>590</v>
      </c>
      <c r="KEG268" t="s">
        <v>590</v>
      </c>
      <c r="KEH268" t="s">
        <v>590</v>
      </c>
      <c r="KEI268" t="s">
        <v>590</v>
      </c>
      <c r="KEJ268" t="s">
        <v>590</v>
      </c>
      <c r="KEK268" t="s">
        <v>590</v>
      </c>
      <c r="KEL268" t="s">
        <v>590</v>
      </c>
      <c r="KEM268" t="s">
        <v>590</v>
      </c>
      <c r="KEN268" t="s">
        <v>590</v>
      </c>
      <c r="KEO268" t="s">
        <v>590</v>
      </c>
      <c r="KEP268" t="s">
        <v>590</v>
      </c>
      <c r="KEQ268" t="s">
        <v>590</v>
      </c>
      <c r="KER268" t="s">
        <v>590</v>
      </c>
      <c r="KES268" t="s">
        <v>590</v>
      </c>
      <c r="KET268" t="s">
        <v>590</v>
      </c>
      <c r="KEU268" t="s">
        <v>590</v>
      </c>
      <c r="KEV268" t="s">
        <v>590</v>
      </c>
      <c r="KEW268" t="s">
        <v>590</v>
      </c>
      <c r="KEX268" t="s">
        <v>590</v>
      </c>
      <c r="KEY268" t="s">
        <v>590</v>
      </c>
      <c r="KEZ268" t="s">
        <v>590</v>
      </c>
      <c r="KFA268" t="s">
        <v>590</v>
      </c>
      <c r="KFB268" t="s">
        <v>590</v>
      </c>
      <c r="KFC268" t="s">
        <v>590</v>
      </c>
      <c r="KFD268" t="s">
        <v>590</v>
      </c>
      <c r="KFE268" t="s">
        <v>590</v>
      </c>
      <c r="KFF268" t="s">
        <v>590</v>
      </c>
      <c r="KFG268" t="s">
        <v>590</v>
      </c>
      <c r="KFH268" t="s">
        <v>590</v>
      </c>
      <c r="KFI268" t="s">
        <v>590</v>
      </c>
      <c r="KFJ268" t="s">
        <v>590</v>
      </c>
      <c r="KFK268" t="s">
        <v>590</v>
      </c>
      <c r="KFL268" t="s">
        <v>590</v>
      </c>
      <c r="KFM268" t="s">
        <v>590</v>
      </c>
      <c r="KFN268" t="s">
        <v>590</v>
      </c>
      <c r="KFO268" t="s">
        <v>590</v>
      </c>
      <c r="KFP268" t="s">
        <v>590</v>
      </c>
      <c r="KFQ268" t="s">
        <v>590</v>
      </c>
      <c r="KFR268" t="s">
        <v>590</v>
      </c>
      <c r="KFS268" t="s">
        <v>590</v>
      </c>
      <c r="KFT268" t="s">
        <v>590</v>
      </c>
      <c r="KFU268" t="s">
        <v>590</v>
      </c>
      <c r="KFV268" t="s">
        <v>590</v>
      </c>
      <c r="KFW268" t="s">
        <v>590</v>
      </c>
      <c r="KFX268" t="s">
        <v>590</v>
      </c>
      <c r="KFY268" t="s">
        <v>590</v>
      </c>
      <c r="KFZ268" t="s">
        <v>590</v>
      </c>
      <c r="KGA268" t="s">
        <v>590</v>
      </c>
      <c r="KGB268" t="s">
        <v>590</v>
      </c>
      <c r="KGC268" t="s">
        <v>590</v>
      </c>
      <c r="KGD268" t="s">
        <v>590</v>
      </c>
      <c r="KGE268" t="s">
        <v>590</v>
      </c>
      <c r="KGF268" t="s">
        <v>590</v>
      </c>
      <c r="KGG268" t="s">
        <v>590</v>
      </c>
      <c r="KGH268" t="s">
        <v>590</v>
      </c>
      <c r="KGI268" t="s">
        <v>590</v>
      </c>
      <c r="KGJ268" t="s">
        <v>590</v>
      </c>
      <c r="KGK268" t="s">
        <v>590</v>
      </c>
      <c r="KGL268" t="s">
        <v>590</v>
      </c>
      <c r="KGM268" t="s">
        <v>590</v>
      </c>
      <c r="KGN268" t="s">
        <v>590</v>
      </c>
      <c r="KGO268" t="s">
        <v>590</v>
      </c>
      <c r="KGP268" t="s">
        <v>590</v>
      </c>
      <c r="KGQ268" t="s">
        <v>590</v>
      </c>
      <c r="KGR268" t="s">
        <v>590</v>
      </c>
      <c r="KGS268" t="s">
        <v>590</v>
      </c>
      <c r="KGT268" t="s">
        <v>590</v>
      </c>
      <c r="KGU268" t="s">
        <v>590</v>
      </c>
      <c r="KGV268" t="s">
        <v>590</v>
      </c>
      <c r="KGW268" t="s">
        <v>590</v>
      </c>
      <c r="KGX268" t="s">
        <v>590</v>
      </c>
      <c r="KGY268" t="s">
        <v>590</v>
      </c>
      <c r="KGZ268" t="s">
        <v>590</v>
      </c>
      <c r="KHA268" t="s">
        <v>590</v>
      </c>
      <c r="KHB268" t="s">
        <v>590</v>
      </c>
      <c r="KHC268" t="s">
        <v>590</v>
      </c>
      <c r="KHD268" t="s">
        <v>590</v>
      </c>
      <c r="KHE268" t="s">
        <v>590</v>
      </c>
      <c r="KHF268" t="s">
        <v>590</v>
      </c>
      <c r="KHG268" t="s">
        <v>590</v>
      </c>
      <c r="KHH268" t="s">
        <v>590</v>
      </c>
      <c r="KHI268" t="s">
        <v>590</v>
      </c>
      <c r="KHJ268" t="s">
        <v>590</v>
      </c>
      <c r="KHK268" t="s">
        <v>590</v>
      </c>
      <c r="KHL268" t="s">
        <v>590</v>
      </c>
      <c r="KHM268" t="s">
        <v>590</v>
      </c>
      <c r="KHN268" t="s">
        <v>590</v>
      </c>
      <c r="KHO268" t="s">
        <v>590</v>
      </c>
      <c r="KHP268" t="s">
        <v>590</v>
      </c>
      <c r="KHQ268" t="s">
        <v>590</v>
      </c>
      <c r="KHR268" t="s">
        <v>590</v>
      </c>
      <c r="KHS268" t="s">
        <v>590</v>
      </c>
      <c r="KHT268" t="s">
        <v>590</v>
      </c>
      <c r="KHU268" t="s">
        <v>590</v>
      </c>
      <c r="KHV268" t="s">
        <v>590</v>
      </c>
      <c r="KHW268" t="s">
        <v>590</v>
      </c>
      <c r="KHX268" t="s">
        <v>590</v>
      </c>
      <c r="KHY268" t="s">
        <v>590</v>
      </c>
      <c r="KHZ268" t="s">
        <v>590</v>
      </c>
      <c r="KIA268" t="s">
        <v>590</v>
      </c>
      <c r="KIB268" t="s">
        <v>590</v>
      </c>
      <c r="KIC268" t="s">
        <v>590</v>
      </c>
      <c r="KID268" t="s">
        <v>590</v>
      </c>
      <c r="KIE268" t="s">
        <v>590</v>
      </c>
      <c r="KIF268" t="s">
        <v>590</v>
      </c>
      <c r="KIG268" t="s">
        <v>590</v>
      </c>
      <c r="KIH268" t="s">
        <v>590</v>
      </c>
      <c r="KII268" t="s">
        <v>590</v>
      </c>
      <c r="KIJ268" t="s">
        <v>590</v>
      </c>
      <c r="KIK268" t="s">
        <v>590</v>
      </c>
      <c r="KIL268" t="s">
        <v>590</v>
      </c>
      <c r="KIM268" t="s">
        <v>590</v>
      </c>
      <c r="KIN268" t="s">
        <v>590</v>
      </c>
      <c r="KIO268" t="s">
        <v>590</v>
      </c>
      <c r="KIP268" t="s">
        <v>590</v>
      </c>
      <c r="KIQ268" t="s">
        <v>590</v>
      </c>
      <c r="KIR268" t="s">
        <v>590</v>
      </c>
      <c r="KIS268" t="s">
        <v>590</v>
      </c>
      <c r="KIT268" t="s">
        <v>590</v>
      </c>
      <c r="KIU268" t="s">
        <v>590</v>
      </c>
      <c r="KIV268" t="s">
        <v>590</v>
      </c>
      <c r="KIW268" t="s">
        <v>590</v>
      </c>
      <c r="KIX268" t="s">
        <v>590</v>
      </c>
      <c r="KIY268" t="s">
        <v>590</v>
      </c>
      <c r="KIZ268" t="s">
        <v>590</v>
      </c>
      <c r="KJA268" t="s">
        <v>590</v>
      </c>
      <c r="KJB268" t="s">
        <v>590</v>
      </c>
      <c r="KJC268" t="s">
        <v>590</v>
      </c>
      <c r="KJD268" t="s">
        <v>590</v>
      </c>
      <c r="KJE268" t="s">
        <v>590</v>
      </c>
      <c r="KJF268" t="s">
        <v>590</v>
      </c>
      <c r="KJG268" t="s">
        <v>590</v>
      </c>
      <c r="KJH268" t="s">
        <v>590</v>
      </c>
      <c r="KJI268" t="s">
        <v>590</v>
      </c>
      <c r="KJJ268" t="s">
        <v>590</v>
      </c>
      <c r="KJK268" t="s">
        <v>590</v>
      </c>
      <c r="KJL268" t="s">
        <v>590</v>
      </c>
      <c r="KJM268" t="s">
        <v>590</v>
      </c>
      <c r="KJN268" t="s">
        <v>590</v>
      </c>
      <c r="KJO268" t="s">
        <v>590</v>
      </c>
      <c r="KJP268" t="s">
        <v>590</v>
      </c>
      <c r="KJQ268" t="s">
        <v>590</v>
      </c>
      <c r="KJR268" t="s">
        <v>590</v>
      </c>
      <c r="KJS268" t="s">
        <v>590</v>
      </c>
      <c r="KJT268" t="s">
        <v>590</v>
      </c>
      <c r="KJU268" t="s">
        <v>590</v>
      </c>
      <c r="KJV268" t="s">
        <v>590</v>
      </c>
      <c r="KJW268" t="s">
        <v>590</v>
      </c>
      <c r="KJX268" t="s">
        <v>590</v>
      </c>
      <c r="KJY268" t="s">
        <v>590</v>
      </c>
      <c r="KJZ268" t="s">
        <v>590</v>
      </c>
      <c r="KKA268" t="s">
        <v>590</v>
      </c>
      <c r="KKB268" t="s">
        <v>590</v>
      </c>
      <c r="KKC268" t="s">
        <v>590</v>
      </c>
      <c r="KKD268" t="s">
        <v>590</v>
      </c>
      <c r="KKE268" t="s">
        <v>590</v>
      </c>
      <c r="KKF268" t="s">
        <v>590</v>
      </c>
      <c r="KKG268" t="s">
        <v>590</v>
      </c>
      <c r="KKH268" t="s">
        <v>590</v>
      </c>
      <c r="KKI268" t="s">
        <v>590</v>
      </c>
      <c r="KKJ268" t="s">
        <v>590</v>
      </c>
      <c r="KKK268" t="s">
        <v>590</v>
      </c>
      <c r="KKL268" t="s">
        <v>590</v>
      </c>
      <c r="KKM268" t="s">
        <v>590</v>
      </c>
      <c r="KKN268" t="s">
        <v>590</v>
      </c>
      <c r="KKO268" t="s">
        <v>590</v>
      </c>
      <c r="KKP268" t="s">
        <v>590</v>
      </c>
      <c r="KKQ268" t="s">
        <v>590</v>
      </c>
      <c r="KKR268" t="s">
        <v>590</v>
      </c>
      <c r="KKS268" t="s">
        <v>590</v>
      </c>
      <c r="KKT268" t="s">
        <v>590</v>
      </c>
      <c r="KKU268" t="s">
        <v>590</v>
      </c>
      <c r="KKV268" t="s">
        <v>590</v>
      </c>
      <c r="KKW268" t="s">
        <v>590</v>
      </c>
      <c r="KKX268" t="s">
        <v>590</v>
      </c>
      <c r="KKY268" t="s">
        <v>590</v>
      </c>
      <c r="KKZ268" t="s">
        <v>590</v>
      </c>
      <c r="KLA268" t="s">
        <v>590</v>
      </c>
      <c r="KLB268" t="s">
        <v>590</v>
      </c>
      <c r="KLC268" t="s">
        <v>590</v>
      </c>
      <c r="KLD268" t="s">
        <v>590</v>
      </c>
      <c r="KLE268" t="s">
        <v>590</v>
      </c>
      <c r="KLF268" t="s">
        <v>590</v>
      </c>
      <c r="KLG268" t="s">
        <v>590</v>
      </c>
      <c r="KLH268" t="s">
        <v>590</v>
      </c>
      <c r="KLI268" t="s">
        <v>590</v>
      </c>
      <c r="KLJ268" t="s">
        <v>590</v>
      </c>
      <c r="KLK268" t="s">
        <v>590</v>
      </c>
      <c r="KLL268" t="s">
        <v>590</v>
      </c>
      <c r="KLM268" t="s">
        <v>590</v>
      </c>
      <c r="KLN268" t="s">
        <v>590</v>
      </c>
      <c r="KLO268" t="s">
        <v>590</v>
      </c>
      <c r="KLP268" t="s">
        <v>590</v>
      </c>
      <c r="KLQ268" t="s">
        <v>590</v>
      </c>
      <c r="KLR268" t="s">
        <v>590</v>
      </c>
      <c r="KLS268" t="s">
        <v>590</v>
      </c>
      <c r="KLT268" t="s">
        <v>590</v>
      </c>
      <c r="KLU268" t="s">
        <v>590</v>
      </c>
      <c r="KLV268" t="s">
        <v>590</v>
      </c>
      <c r="KLW268" t="s">
        <v>590</v>
      </c>
      <c r="KLX268" t="s">
        <v>590</v>
      </c>
      <c r="KLY268" t="s">
        <v>590</v>
      </c>
      <c r="KLZ268" t="s">
        <v>590</v>
      </c>
      <c r="KMA268" t="s">
        <v>590</v>
      </c>
      <c r="KMB268" t="s">
        <v>590</v>
      </c>
      <c r="KMC268" t="s">
        <v>590</v>
      </c>
      <c r="KMD268" t="s">
        <v>590</v>
      </c>
      <c r="KME268" t="s">
        <v>590</v>
      </c>
      <c r="KMF268" t="s">
        <v>590</v>
      </c>
      <c r="KMG268" t="s">
        <v>590</v>
      </c>
      <c r="KMH268" t="s">
        <v>590</v>
      </c>
      <c r="KMI268" t="s">
        <v>590</v>
      </c>
      <c r="KMJ268" t="s">
        <v>590</v>
      </c>
      <c r="KMK268" t="s">
        <v>590</v>
      </c>
      <c r="KML268" t="s">
        <v>590</v>
      </c>
      <c r="KMM268" t="s">
        <v>590</v>
      </c>
      <c r="KMN268" t="s">
        <v>590</v>
      </c>
      <c r="KMO268" t="s">
        <v>590</v>
      </c>
      <c r="KMP268" t="s">
        <v>590</v>
      </c>
      <c r="KMQ268" t="s">
        <v>590</v>
      </c>
      <c r="KMR268" t="s">
        <v>590</v>
      </c>
      <c r="KMS268" t="s">
        <v>590</v>
      </c>
      <c r="KMT268" t="s">
        <v>590</v>
      </c>
      <c r="KMU268" t="s">
        <v>590</v>
      </c>
      <c r="KMV268" t="s">
        <v>590</v>
      </c>
      <c r="KMW268" t="s">
        <v>590</v>
      </c>
      <c r="KMX268" t="s">
        <v>590</v>
      </c>
      <c r="KMY268" t="s">
        <v>590</v>
      </c>
      <c r="KMZ268" t="s">
        <v>590</v>
      </c>
      <c r="KNA268" t="s">
        <v>590</v>
      </c>
      <c r="KNB268" t="s">
        <v>590</v>
      </c>
      <c r="KNC268" t="s">
        <v>590</v>
      </c>
      <c r="KND268" t="s">
        <v>590</v>
      </c>
      <c r="KNE268" t="s">
        <v>590</v>
      </c>
      <c r="KNF268" t="s">
        <v>590</v>
      </c>
      <c r="KNG268" t="s">
        <v>590</v>
      </c>
      <c r="KNH268" t="s">
        <v>590</v>
      </c>
      <c r="KNI268" t="s">
        <v>590</v>
      </c>
      <c r="KNJ268" t="s">
        <v>590</v>
      </c>
      <c r="KNK268" t="s">
        <v>590</v>
      </c>
      <c r="KNL268" t="s">
        <v>590</v>
      </c>
      <c r="KNM268" t="s">
        <v>590</v>
      </c>
      <c r="KNN268" t="s">
        <v>590</v>
      </c>
      <c r="KNO268" t="s">
        <v>590</v>
      </c>
      <c r="KNP268" t="s">
        <v>590</v>
      </c>
      <c r="KNQ268" t="s">
        <v>590</v>
      </c>
      <c r="KNR268" t="s">
        <v>590</v>
      </c>
      <c r="KNS268" t="s">
        <v>590</v>
      </c>
      <c r="KNT268" t="s">
        <v>590</v>
      </c>
      <c r="KNU268" t="s">
        <v>590</v>
      </c>
      <c r="KNV268" t="s">
        <v>590</v>
      </c>
      <c r="KNW268" t="s">
        <v>590</v>
      </c>
      <c r="KNX268" t="s">
        <v>590</v>
      </c>
      <c r="KNY268" t="s">
        <v>590</v>
      </c>
      <c r="KNZ268" t="s">
        <v>590</v>
      </c>
      <c r="KOA268" t="s">
        <v>590</v>
      </c>
      <c r="KOB268" t="s">
        <v>590</v>
      </c>
      <c r="KOC268" t="s">
        <v>590</v>
      </c>
      <c r="KOD268" t="s">
        <v>590</v>
      </c>
      <c r="KOE268" t="s">
        <v>590</v>
      </c>
      <c r="KOF268" t="s">
        <v>590</v>
      </c>
      <c r="KOG268" t="s">
        <v>590</v>
      </c>
      <c r="KOH268" t="s">
        <v>590</v>
      </c>
      <c r="KOI268" t="s">
        <v>590</v>
      </c>
      <c r="KOJ268" t="s">
        <v>590</v>
      </c>
      <c r="KOK268" t="s">
        <v>590</v>
      </c>
      <c r="KOL268" t="s">
        <v>590</v>
      </c>
      <c r="KOM268" t="s">
        <v>590</v>
      </c>
      <c r="KON268" t="s">
        <v>590</v>
      </c>
      <c r="KOO268" t="s">
        <v>590</v>
      </c>
      <c r="KOP268" t="s">
        <v>590</v>
      </c>
      <c r="KOQ268" t="s">
        <v>590</v>
      </c>
      <c r="KOR268" t="s">
        <v>590</v>
      </c>
      <c r="KOS268" t="s">
        <v>590</v>
      </c>
      <c r="KOT268" t="s">
        <v>590</v>
      </c>
      <c r="KOU268" t="s">
        <v>590</v>
      </c>
      <c r="KOV268" t="s">
        <v>590</v>
      </c>
      <c r="KOW268" t="s">
        <v>590</v>
      </c>
      <c r="KOX268" t="s">
        <v>590</v>
      </c>
      <c r="KOY268" t="s">
        <v>590</v>
      </c>
      <c r="KOZ268" t="s">
        <v>590</v>
      </c>
      <c r="KPA268" t="s">
        <v>590</v>
      </c>
      <c r="KPB268" t="s">
        <v>590</v>
      </c>
      <c r="KPC268" t="s">
        <v>590</v>
      </c>
      <c r="KPD268" t="s">
        <v>590</v>
      </c>
      <c r="KPE268" t="s">
        <v>590</v>
      </c>
      <c r="KPF268" t="s">
        <v>590</v>
      </c>
      <c r="KPG268" t="s">
        <v>590</v>
      </c>
      <c r="KPH268" t="s">
        <v>590</v>
      </c>
      <c r="KPI268" t="s">
        <v>590</v>
      </c>
      <c r="KPJ268" t="s">
        <v>590</v>
      </c>
      <c r="KPK268" t="s">
        <v>590</v>
      </c>
      <c r="KPL268" t="s">
        <v>590</v>
      </c>
      <c r="KPM268" t="s">
        <v>590</v>
      </c>
      <c r="KPN268" t="s">
        <v>590</v>
      </c>
      <c r="KPO268" t="s">
        <v>590</v>
      </c>
      <c r="KPP268" t="s">
        <v>590</v>
      </c>
      <c r="KPQ268" t="s">
        <v>590</v>
      </c>
      <c r="KPR268" t="s">
        <v>590</v>
      </c>
      <c r="KPS268" t="s">
        <v>590</v>
      </c>
      <c r="KPT268" t="s">
        <v>590</v>
      </c>
      <c r="KPU268" t="s">
        <v>590</v>
      </c>
      <c r="KPV268" t="s">
        <v>590</v>
      </c>
      <c r="KPW268" t="s">
        <v>590</v>
      </c>
      <c r="KPX268" t="s">
        <v>590</v>
      </c>
      <c r="KPY268" t="s">
        <v>590</v>
      </c>
      <c r="KPZ268" t="s">
        <v>590</v>
      </c>
      <c r="KQA268" t="s">
        <v>590</v>
      </c>
      <c r="KQB268" t="s">
        <v>590</v>
      </c>
      <c r="KQC268" t="s">
        <v>590</v>
      </c>
      <c r="KQD268" t="s">
        <v>590</v>
      </c>
      <c r="KQE268" t="s">
        <v>590</v>
      </c>
      <c r="KQF268" t="s">
        <v>590</v>
      </c>
      <c r="KQG268" t="s">
        <v>590</v>
      </c>
      <c r="KQH268" t="s">
        <v>590</v>
      </c>
      <c r="KQI268" t="s">
        <v>590</v>
      </c>
      <c r="KQJ268" t="s">
        <v>590</v>
      </c>
      <c r="KQK268" t="s">
        <v>590</v>
      </c>
      <c r="KQL268" t="s">
        <v>590</v>
      </c>
      <c r="KQM268" t="s">
        <v>590</v>
      </c>
      <c r="KQN268" t="s">
        <v>590</v>
      </c>
      <c r="KQO268" t="s">
        <v>590</v>
      </c>
      <c r="KQP268" t="s">
        <v>590</v>
      </c>
      <c r="KQQ268" t="s">
        <v>590</v>
      </c>
      <c r="KQR268" t="s">
        <v>590</v>
      </c>
      <c r="KQS268" t="s">
        <v>590</v>
      </c>
      <c r="KQT268" t="s">
        <v>590</v>
      </c>
      <c r="KQU268" t="s">
        <v>590</v>
      </c>
      <c r="KQV268" t="s">
        <v>590</v>
      </c>
      <c r="KQW268" t="s">
        <v>590</v>
      </c>
      <c r="KQX268" t="s">
        <v>590</v>
      </c>
      <c r="KQY268" t="s">
        <v>590</v>
      </c>
      <c r="KQZ268" t="s">
        <v>590</v>
      </c>
      <c r="KRA268" t="s">
        <v>590</v>
      </c>
      <c r="KRB268" t="s">
        <v>590</v>
      </c>
      <c r="KRC268" t="s">
        <v>590</v>
      </c>
      <c r="KRD268" t="s">
        <v>590</v>
      </c>
      <c r="KRE268" t="s">
        <v>590</v>
      </c>
      <c r="KRF268" t="s">
        <v>590</v>
      </c>
      <c r="KRG268" t="s">
        <v>590</v>
      </c>
      <c r="KRH268" t="s">
        <v>590</v>
      </c>
      <c r="KRI268" t="s">
        <v>590</v>
      </c>
      <c r="KRJ268" t="s">
        <v>590</v>
      </c>
      <c r="KRK268" t="s">
        <v>590</v>
      </c>
      <c r="KRL268" t="s">
        <v>590</v>
      </c>
      <c r="KRM268" t="s">
        <v>590</v>
      </c>
      <c r="KRN268" t="s">
        <v>590</v>
      </c>
      <c r="KRO268" t="s">
        <v>590</v>
      </c>
      <c r="KRP268" t="s">
        <v>590</v>
      </c>
      <c r="KRQ268" t="s">
        <v>590</v>
      </c>
      <c r="KRR268" t="s">
        <v>590</v>
      </c>
      <c r="KRS268" t="s">
        <v>590</v>
      </c>
      <c r="KRT268" t="s">
        <v>590</v>
      </c>
      <c r="KRU268" t="s">
        <v>590</v>
      </c>
      <c r="KRV268" t="s">
        <v>590</v>
      </c>
      <c r="KRW268" t="s">
        <v>590</v>
      </c>
      <c r="KRX268" t="s">
        <v>590</v>
      </c>
      <c r="KRY268" t="s">
        <v>590</v>
      </c>
      <c r="KRZ268" t="s">
        <v>590</v>
      </c>
      <c r="KSA268" t="s">
        <v>590</v>
      </c>
      <c r="KSB268" t="s">
        <v>590</v>
      </c>
      <c r="KSC268" t="s">
        <v>590</v>
      </c>
      <c r="KSD268" t="s">
        <v>590</v>
      </c>
      <c r="KSE268" t="s">
        <v>590</v>
      </c>
      <c r="KSF268" t="s">
        <v>590</v>
      </c>
      <c r="KSG268" t="s">
        <v>590</v>
      </c>
      <c r="KSH268" t="s">
        <v>590</v>
      </c>
      <c r="KSI268" t="s">
        <v>590</v>
      </c>
      <c r="KSJ268" t="s">
        <v>590</v>
      </c>
      <c r="KSK268" t="s">
        <v>590</v>
      </c>
      <c r="KSL268" t="s">
        <v>590</v>
      </c>
      <c r="KSM268" t="s">
        <v>590</v>
      </c>
      <c r="KSN268" t="s">
        <v>590</v>
      </c>
      <c r="KSO268" t="s">
        <v>590</v>
      </c>
      <c r="KSP268" t="s">
        <v>590</v>
      </c>
      <c r="KSQ268" t="s">
        <v>590</v>
      </c>
      <c r="KSR268" t="s">
        <v>590</v>
      </c>
      <c r="KSS268" t="s">
        <v>590</v>
      </c>
      <c r="KST268" t="s">
        <v>590</v>
      </c>
      <c r="KSU268" t="s">
        <v>590</v>
      </c>
      <c r="KSV268" t="s">
        <v>590</v>
      </c>
      <c r="KSW268" t="s">
        <v>590</v>
      </c>
      <c r="KSX268" t="s">
        <v>590</v>
      </c>
      <c r="KSY268" t="s">
        <v>590</v>
      </c>
      <c r="KSZ268" t="s">
        <v>590</v>
      </c>
      <c r="KTA268" t="s">
        <v>590</v>
      </c>
      <c r="KTB268" t="s">
        <v>590</v>
      </c>
      <c r="KTC268" t="s">
        <v>590</v>
      </c>
      <c r="KTD268" t="s">
        <v>590</v>
      </c>
      <c r="KTE268" t="s">
        <v>590</v>
      </c>
      <c r="KTF268" t="s">
        <v>590</v>
      </c>
      <c r="KTG268" t="s">
        <v>590</v>
      </c>
      <c r="KTH268" t="s">
        <v>590</v>
      </c>
      <c r="KTI268" t="s">
        <v>590</v>
      </c>
      <c r="KTJ268" t="s">
        <v>590</v>
      </c>
      <c r="KTK268" t="s">
        <v>590</v>
      </c>
      <c r="KTL268" t="s">
        <v>590</v>
      </c>
      <c r="KTM268" t="s">
        <v>590</v>
      </c>
      <c r="KTN268" t="s">
        <v>590</v>
      </c>
      <c r="KTO268" t="s">
        <v>590</v>
      </c>
      <c r="KTP268" t="s">
        <v>590</v>
      </c>
      <c r="KTQ268" t="s">
        <v>590</v>
      </c>
      <c r="KTR268" t="s">
        <v>590</v>
      </c>
      <c r="KTS268" t="s">
        <v>590</v>
      </c>
      <c r="KTT268" t="s">
        <v>590</v>
      </c>
      <c r="KTU268" t="s">
        <v>590</v>
      </c>
      <c r="KTV268" t="s">
        <v>590</v>
      </c>
      <c r="KTW268" t="s">
        <v>590</v>
      </c>
      <c r="KTX268" t="s">
        <v>590</v>
      </c>
      <c r="KTY268" t="s">
        <v>590</v>
      </c>
      <c r="KTZ268" t="s">
        <v>590</v>
      </c>
      <c r="KUA268" t="s">
        <v>590</v>
      </c>
      <c r="KUB268" t="s">
        <v>590</v>
      </c>
      <c r="KUC268" t="s">
        <v>590</v>
      </c>
      <c r="KUD268" t="s">
        <v>590</v>
      </c>
      <c r="KUE268" t="s">
        <v>590</v>
      </c>
      <c r="KUF268" t="s">
        <v>590</v>
      </c>
      <c r="KUG268" t="s">
        <v>590</v>
      </c>
      <c r="KUH268" t="s">
        <v>590</v>
      </c>
      <c r="KUI268" t="s">
        <v>590</v>
      </c>
      <c r="KUJ268" t="s">
        <v>590</v>
      </c>
      <c r="KUK268" t="s">
        <v>590</v>
      </c>
      <c r="KUL268" t="s">
        <v>590</v>
      </c>
      <c r="KUM268" t="s">
        <v>590</v>
      </c>
      <c r="KUN268" t="s">
        <v>590</v>
      </c>
      <c r="KUO268" t="s">
        <v>590</v>
      </c>
      <c r="KUP268" t="s">
        <v>590</v>
      </c>
      <c r="KUQ268" t="s">
        <v>590</v>
      </c>
      <c r="KUR268" t="s">
        <v>590</v>
      </c>
      <c r="KUS268" t="s">
        <v>590</v>
      </c>
      <c r="KUT268" t="s">
        <v>590</v>
      </c>
      <c r="KUU268" t="s">
        <v>590</v>
      </c>
      <c r="KUV268" t="s">
        <v>590</v>
      </c>
      <c r="KUW268" t="s">
        <v>590</v>
      </c>
      <c r="KUX268" t="s">
        <v>590</v>
      </c>
      <c r="KUY268" t="s">
        <v>590</v>
      </c>
      <c r="KUZ268" t="s">
        <v>590</v>
      </c>
      <c r="KVA268" t="s">
        <v>590</v>
      </c>
      <c r="KVB268" t="s">
        <v>590</v>
      </c>
      <c r="KVC268" t="s">
        <v>590</v>
      </c>
      <c r="KVD268" t="s">
        <v>590</v>
      </c>
      <c r="KVE268" t="s">
        <v>590</v>
      </c>
      <c r="KVF268" t="s">
        <v>590</v>
      </c>
      <c r="KVG268" t="s">
        <v>590</v>
      </c>
      <c r="KVH268" t="s">
        <v>590</v>
      </c>
      <c r="KVI268" t="s">
        <v>590</v>
      </c>
      <c r="KVJ268" t="s">
        <v>590</v>
      </c>
      <c r="KVK268" t="s">
        <v>590</v>
      </c>
      <c r="KVL268" t="s">
        <v>590</v>
      </c>
      <c r="KVM268" t="s">
        <v>590</v>
      </c>
      <c r="KVN268" t="s">
        <v>590</v>
      </c>
      <c r="KVO268" t="s">
        <v>590</v>
      </c>
      <c r="KVP268" t="s">
        <v>590</v>
      </c>
      <c r="KVQ268" t="s">
        <v>590</v>
      </c>
      <c r="KVR268" t="s">
        <v>590</v>
      </c>
      <c r="KVS268" t="s">
        <v>590</v>
      </c>
      <c r="KVT268" t="s">
        <v>590</v>
      </c>
      <c r="KVU268" t="s">
        <v>590</v>
      </c>
      <c r="KVV268" t="s">
        <v>590</v>
      </c>
      <c r="KVW268" t="s">
        <v>590</v>
      </c>
      <c r="KVX268" t="s">
        <v>590</v>
      </c>
      <c r="KVY268" t="s">
        <v>590</v>
      </c>
      <c r="KVZ268" t="s">
        <v>590</v>
      </c>
      <c r="KWA268" t="s">
        <v>590</v>
      </c>
      <c r="KWB268" t="s">
        <v>590</v>
      </c>
      <c r="KWC268" t="s">
        <v>590</v>
      </c>
      <c r="KWD268" t="s">
        <v>590</v>
      </c>
      <c r="KWE268" t="s">
        <v>590</v>
      </c>
      <c r="KWF268" t="s">
        <v>590</v>
      </c>
      <c r="KWG268" t="s">
        <v>590</v>
      </c>
      <c r="KWH268" t="s">
        <v>590</v>
      </c>
      <c r="KWI268" t="s">
        <v>590</v>
      </c>
      <c r="KWJ268" t="s">
        <v>590</v>
      </c>
      <c r="KWK268" t="s">
        <v>590</v>
      </c>
      <c r="KWL268" t="s">
        <v>590</v>
      </c>
      <c r="KWM268" t="s">
        <v>590</v>
      </c>
      <c r="KWN268" t="s">
        <v>590</v>
      </c>
      <c r="KWO268" t="s">
        <v>590</v>
      </c>
      <c r="KWP268" t="s">
        <v>590</v>
      </c>
      <c r="KWQ268" t="s">
        <v>590</v>
      </c>
      <c r="KWR268" t="s">
        <v>590</v>
      </c>
      <c r="KWS268" t="s">
        <v>590</v>
      </c>
      <c r="KWT268" t="s">
        <v>590</v>
      </c>
      <c r="KWU268" t="s">
        <v>590</v>
      </c>
      <c r="KWV268" t="s">
        <v>590</v>
      </c>
      <c r="KWW268" t="s">
        <v>590</v>
      </c>
      <c r="KWX268" t="s">
        <v>590</v>
      </c>
      <c r="KWY268" t="s">
        <v>590</v>
      </c>
      <c r="KWZ268" t="s">
        <v>590</v>
      </c>
      <c r="KXA268" t="s">
        <v>590</v>
      </c>
      <c r="KXB268" t="s">
        <v>590</v>
      </c>
      <c r="KXC268" t="s">
        <v>590</v>
      </c>
      <c r="KXD268" t="s">
        <v>590</v>
      </c>
      <c r="KXE268" t="s">
        <v>590</v>
      </c>
      <c r="KXF268" t="s">
        <v>590</v>
      </c>
      <c r="KXG268" t="s">
        <v>590</v>
      </c>
      <c r="KXH268" t="s">
        <v>590</v>
      </c>
      <c r="KXI268" t="s">
        <v>590</v>
      </c>
      <c r="KXJ268" t="s">
        <v>590</v>
      </c>
      <c r="KXK268" t="s">
        <v>590</v>
      </c>
      <c r="KXL268" t="s">
        <v>590</v>
      </c>
      <c r="KXM268" t="s">
        <v>590</v>
      </c>
      <c r="KXN268" t="s">
        <v>590</v>
      </c>
      <c r="KXO268" t="s">
        <v>590</v>
      </c>
      <c r="KXP268" t="s">
        <v>590</v>
      </c>
      <c r="KXQ268" t="s">
        <v>590</v>
      </c>
      <c r="KXR268" t="s">
        <v>590</v>
      </c>
      <c r="KXS268" t="s">
        <v>590</v>
      </c>
      <c r="KXT268" t="s">
        <v>590</v>
      </c>
      <c r="KXU268" t="s">
        <v>590</v>
      </c>
      <c r="KXV268" t="s">
        <v>590</v>
      </c>
      <c r="KXW268" t="s">
        <v>590</v>
      </c>
      <c r="KXX268" t="s">
        <v>590</v>
      </c>
      <c r="KXY268" t="s">
        <v>590</v>
      </c>
      <c r="KXZ268" t="s">
        <v>590</v>
      </c>
      <c r="KYA268" t="s">
        <v>590</v>
      </c>
      <c r="KYB268" t="s">
        <v>590</v>
      </c>
      <c r="KYC268" t="s">
        <v>590</v>
      </c>
      <c r="KYD268" t="s">
        <v>590</v>
      </c>
      <c r="KYE268" t="s">
        <v>590</v>
      </c>
      <c r="KYF268" t="s">
        <v>590</v>
      </c>
      <c r="KYG268" t="s">
        <v>590</v>
      </c>
      <c r="KYH268" t="s">
        <v>590</v>
      </c>
      <c r="KYI268" t="s">
        <v>590</v>
      </c>
      <c r="KYJ268" t="s">
        <v>590</v>
      </c>
      <c r="KYK268" t="s">
        <v>590</v>
      </c>
      <c r="KYL268" t="s">
        <v>590</v>
      </c>
      <c r="KYM268" t="s">
        <v>590</v>
      </c>
      <c r="KYN268" t="s">
        <v>590</v>
      </c>
      <c r="KYO268" t="s">
        <v>590</v>
      </c>
      <c r="KYP268" t="s">
        <v>590</v>
      </c>
      <c r="KYQ268" t="s">
        <v>590</v>
      </c>
      <c r="KYR268" t="s">
        <v>590</v>
      </c>
      <c r="KYS268" t="s">
        <v>590</v>
      </c>
      <c r="KYT268" t="s">
        <v>590</v>
      </c>
      <c r="KYU268" t="s">
        <v>590</v>
      </c>
      <c r="KYV268" t="s">
        <v>590</v>
      </c>
      <c r="KYW268" t="s">
        <v>590</v>
      </c>
      <c r="KYX268" t="s">
        <v>590</v>
      </c>
      <c r="KYY268" t="s">
        <v>590</v>
      </c>
      <c r="KYZ268" t="s">
        <v>590</v>
      </c>
      <c r="KZA268" t="s">
        <v>590</v>
      </c>
      <c r="KZB268" t="s">
        <v>590</v>
      </c>
      <c r="KZC268" t="s">
        <v>590</v>
      </c>
      <c r="KZD268" t="s">
        <v>590</v>
      </c>
      <c r="KZE268" t="s">
        <v>590</v>
      </c>
      <c r="KZF268" t="s">
        <v>590</v>
      </c>
      <c r="KZG268" t="s">
        <v>590</v>
      </c>
      <c r="KZH268" t="s">
        <v>590</v>
      </c>
      <c r="KZI268" t="s">
        <v>590</v>
      </c>
      <c r="KZJ268" t="s">
        <v>590</v>
      </c>
      <c r="KZK268" t="s">
        <v>590</v>
      </c>
      <c r="KZL268" t="s">
        <v>590</v>
      </c>
      <c r="KZM268" t="s">
        <v>590</v>
      </c>
      <c r="KZN268" t="s">
        <v>590</v>
      </c>
      <c r="KZO268" t="s">
        <v>590</v>
      </c>
      <c r="KZP268" t="s">
        <v>590</v>
      </c>
      <c r="KZQ268" t="s">
        <v>590</v>
      </c>
      <c r="KZR268" t="s">
        <v>590</v>
      </c>
      <c r="KZS268" t="s">
        <v>590</v>
      </c>
      <c r="KZT268" t="s">
        <v>590</v>
      </c>
      <c r="KZU268" t="s">
        <v>590</v>
      </c>
      <c r="KZV268" t="s">
        <v>590</v>
      </c>
      <c r="KZW268" t="s">
        <v>590</v>
      </c>
      <c r="KZX268" t="s">
        <v>590</v>
      </c>
      <c r="KZY268" t="s">
        <v>590</v>
      </c>
      <c r="KZZ268" t="s">
        <v>590</v>
      </c>
      <c r="LAA268" t="s">
        <v>590</v>
      </c>
      <c r="LAB268" t="s">
        <v>590</v>
      </c>
      <c r="LAC268" t="s">
        <v>590</v>
      </c>
      <c r="LAD268" t="s">
        <v>590</v>
      </c>
      <c r="LAE268" t="s">
        <v>590</v>
      </c>
      <c r="LAF268" t="s">
        <v>590</v>
      </c>
      <c r="LAG268" t="s">
        <v>590</v>
      </c>
      <c r="LAH268" t="s">
        <v>590</v>
      </c>
      <c r="LAI268" t="s">
        <v>590</v>
      </c>
      <c r="LAJ268" t="s">
        <v>590</v>
      </c>
      <c r="LAK268" t="s">
        <v>590</v>
      </c>
      <c r="LAL268" t="s">
        <v>590</v>
      </c>
      <c r="LAM268" t="s">
        <v>590</v>
      </c>
      <c r="LAN268" t="s">
        <v>590</v>
      </c>
      <c r="LAO268" t="s">
        <v>590</v>
      </c>
      <c r="LAP268" t="s">
        <v>590</v>
      </c>
      <c r="LAQ268" t="s">
        <v>590</v>
      </c>
      <c r="LAR268" t="s">
        <v>590</v>
      </c>
      <c r="LAS268" t="s">
        <v>590</v>
      </c>
      <c r="LAT268" t="s">
        <v>590</v>
      </c>
      <c r="LAU268" t="s">
        <v>590</v>
      </c>
      <c r="LAV268" t="s">
        <v>590</v>
      </c>
      <c r="LAW268" t="s">
        <v>590</v>
      </c>
      <c r="LAX268" t="s">
        <v>590</v>
      </c>
      <c r="LAY268" t="s">
        <v>590</v>
      </c>
      <c r="LAZ268" t="s">
        <v>590</v>
      </c>
      <c r="LBA268" t="s">
        <v>590</v>
      </c>
      <c r="LBB268" t="s">
        <v>590</v>
      </c>
      <c r="LBC268" t="s">
        <v>590</v>
      </c>
      <c r="LBD268" t="s">
        <v>590</v>
      </c>
      <c r="LBE268" t="s">
        <v>590</v>
      </c>
      <c r="LBF268" t="s">
        <v>590</v>
      </c>
      <c r="LBG268" t="s">
        <v>590</v>
      </c>
      <c r="LBH268" t="s">
        <v>590</v>
      </c>
      <c r="LBI268" t="s">
        <v>590</v>
      </c>
      <c r="LBJ268" t="s">
        <v>590</v>
      </c>
      <c r="LBK268" t="s">
        <v>590</v>
      </c>
      <c r="LBL268" t="s">
        <v>590</v>
      </c>
      <c r="LBM268" t="s">
        <v>590</v>
      </c>
      <c r="LBN268" t="s">
        <v>590</v>
      </c>
      <c r="LBO268" t="s">
        <v>590</v>
      </c>
      <c r="LBP268" t="s">
        <v>590</v>
      </c>
      <c r="LBQ268" t="s">
        <v>590</v>
      </c>
      <c r="LBR268" t="s">
        <v>590</v>
      </c>
      <c r="LBS268" t="s">
        <v>590</v>
      </c>
      <c r="LBT268" t="s">
        <v>590</v>
      </c>
      <c r="LBU268" t="s">
        <v>590</v>
      </c>
      <c r="LBV268" t="s">
        <v>590</v>
      </c>
      <c r="LBW268" t="s">
        <v>590</v>
      </c>
      <c r="LBX268" t="s">
        <v>590</v>
      </c>
      <c r="LBY268" t="s">
        <v>590</v>
      </c>
      <c r="LBZ268" t="s">
        <v>590</v>
      </c>
      <c r="LCA268" t="s">
        <v>590</v>
      </c>
      <c r="LCB268" t="s">
        <v>590</v>
      </c>
      <c r="LCC268" t="s">
        <v>590</v>
      </c>
      <c r="LCD268" t="s">
        <v>590</v>
      </c>
      <c r="LCE268" t="s">
        <v>590</v>
      </c>
      <c r="LCF268" t="s">
        <v>590</v>
      </c>
      <c r="LCG268" t="s">
        <v>590</v>
      </c>
      <c r="LCH268" t="s">
        <v>590</v>
      </c>
      <c r="LCI268" t="s">
        <v>590</v>
      </c>
      <c r="LCJ268" t="s">
        <v>590</v>
      </c>
      <c r="LCK268" t="s">
        <v>590</v>
      </c>
      <c r="LCL268" t="s">
        <v>590</v>
      </c>
      <c r="LCM268" t="s">
        <v>590</v>
      </c>
      <c r="LCN268" t="s">
        <v>590</v>
      </c>
      <c r="LCO268" t="s">
        <v>590</v>
      </c>
      <c r="LCP268" t="s">
        <v>590</v>
      </c>
      <c r="LCQ268" t="s">
        <v>590</v>
      </c>
      <c r="LCR268" t="s">
        <v>590</v>
      </c>
      <c r="LCS268" t="s">
        <v>590</v>
      </c>
      <c r="LCT268" t="s">
        <v>590</v>
      </c>
      <c r="LCU268" t="s">
        <v>590</v>
      </c>
      <c r="LCV268" t="s">
        <v>590</v>
      </c>
      <c r="LCW268" t="s">
        <v>590</v>
      </c>
      <c r="LCX268" t="s">
        <v>590</v>
      </c>
      <c r="LCY268" t="s">
        <v>590</v>
      </c>
      <c r="LCZ268" t="s">
        <v>590</v>
      </c>
      <c r="LDA268" t="s">
        <v>590</v>
      </c>
      <c r="LDB268" t="s">
        <v>590</v>
      </c>
      <c r="LDC268" t="s">
        <v>590</v>
      </c>
      <c r="LDD268" t="s">
        <v>590</v>
      </c>
      <c r="LDE268" t="s">
        <v>590</v>
      </c>
      <c r="LDF268" t="s">
        <v>590</v>
      </c>
      <c r="LDG268" t="s">
        <v>590</v>
      </c>
      <c r="LDH268" t="s">
        <v>590</v>
      </c>
      <c r="LDI268" t="s">
        <v>590</v>
      </c>
      <c r="LDJ268" t="s">
        <v>590</v>
      </c>
      <c r="LDK268" t="s">
        <v>590</v>
      </c>
      <c r="LDL268" t="s">
        <v>590</v>
      </c>
      <c r="LDM268" t="s">
        <v>590</v>
      </c>
      <c r="LDN268" t="s">
        <v>590</v>
      </c>
      <c r="LDO268" t="s">
        <v>590</v>
      </c>
      <c r="LDP268" t="s">
        <v>590</v>
      </c>
      <c r="LDQ268" t="s">
        <v>590</v>
      </c>
      <c r="LDR268" t="s">
        <v>590</v>
      </c>
      <c r="LDS268" t="s">
        <v>590</v>
      </c>
      <c r="LDT268" t="s">
        <v>590</v>
      </c>
      <c r="LDU268" t="s">
        <v>590</v>
      </c>
      <c r="LDV268" t="s">
        <v>590</v>
      </c>
      <c r="LDW268" t="s">
        <v>590</v>
      </c>
      <c r="LDX268" t="s">
        <v>590</v>
      </c>
      <c r="LDY268" t="s">
        <v>590</v>
      </c>
      <c r="LDZ268" t="s">
        <v>590</v>
      </c>
      <c r="LEA268" t="s">
        <v>590</v>
      </c>
      <c r="LEB268" t="s">
        <v>590</v>
      </c>
      <c r="LEC268" t="s">
        <v>590</v>
      </c>
      <c r="LED268" t="s">
        <v>590</v>
      </c>
      <c r="LEE268" t="s">
        <v>590</v>
      </c>
      <c r="LEF268" t="s">
        <v>590</v>
      </c>
      <c r="LEG268" t="s">
        <v>590</v>
      </c>
      <c r="LEH268" t="s">
        <v>590</v>
      </c>
      <c r="LEI268" t="s">
        <v>590</v>
      </c>
      <c r="LEJ268" t="s">
        <v>590</v>
      </c>
      <c r="LEK268" t="s">
        <v>590</v>
      </c>
      <c r="LEL268" t="s">
        <v>590</v>
      </c>
      <c r="LEM268" t="s">
        <v>590</v>
      </c>
      <c r="LEN268" t="s">
        <v>590</v>
      </c>
      <c r="LEO268" t="s">
        <v>590</v>
      </c>
      <c r="LEP268" t="s">
        <v>590</v>
      </c>
      <c r="LEQ268" t="s">
        <v>590</v>
      </c>
      <c r="LER268" t="s">
        <v>590</v>
      </c>
      <c r="LES268" t="s">
        <v>590</v>
      </c>
      <c r="LET268" t="s">
        <v>590</v>
      </c>
      <c r="LEU268" t="s">
        <v>590</v>
      </c>
      <c r="LEV268" t="s">
        <v>590</v>
      </c>
      <c r="LEW268" t="s">
        <v>590</v>
      </c>
      <c r="LEX268" t="s">
        <v>590</v>
      </c>
      <c r="LEY268" t="s">
        <v>590</v>
      </c>
      <c r="LEZ268" t="s">
        <v>590</v>
      </c>
      <c r="LFA268" t="s">
        <v>590</v>
      </c>
      <c r="LFB268" t="s">
        <v>590</v>
      </c>
      <c r="LFC268" t="s">
        <v>590</v>
      </c>
      <c r="LFD268" t="s">
        <v>590</v>
      </c>
      <c r="LFE268" t="s">
        <v>590</v>
      </c>
      <c r="LFF268" t="s">
        <v>590</v>
      </c>
      <c r="LFG268" t="s">
        <v>590</v>
      </c>
      <c r="LFH268" t="s">
        <v>590</v>
      </c>
      <c r="LFI268" t="s">
        <v>590</v>
      </c>
      <c r="LFJ268" t="s">
        <v>590</v>
      </c>
      <c r="LFK268" t="s">
        <v>590</v>
      </c>
      <c r="LFL268" t="s">
        <v>590</v>
      </c>
      <c r="LFM268" t="s">
        <v>590</v>
      </c>
      <c r="LFN268" t="s">
        <v>590</v>
      </c>
      <c r="LFO268" t="s">
        <v>590</v>
      </c>
      <c r="LFP268" t="s">
        <v>590</v>
      </c>
      <c r="LFQ268" t="s">
        <v>590</v>
      </c>
      <c r="LFR268" t="s">
        <v>590</v>
      </c>
      <c r="LFS268" t="s">
        <v>590</v>
      </c>
      <c r="LFT268" t="s">
        <v>590</v>
      </c>
      <c r="LFU268" t="s">
        <v>590</v>
      </c>
      <c r="LFV268" t="s">
        <v>590</v>
      </c>
      <c r="LFW268" t="s">
        <v>590</v>
      </c>
      <c r="LFX268" t="s">
        <v>590</v>
      </c>
      <c r="LFY268" t="s">
        <v>590</v>
      </c>
      <c r="LFZ268" t="s">
        <v>590</v>
      </c>
      <c r="LGA268" t="s">
        <v>590</v>
      </c>
      <c r="LGB268" t="s">
        <v>590</v>
      </c>
      <c r="LGC268" t="s">
        <v>590</v>
      </c>
      <c r="LGD268" t="s">
        <v>590</v>
      </c>
      <c r="LGE268" t="s">
        <v>590</v>
      </c>
      <c r="LGF268" t="s">
        <v>590</v>
      </c>
      <c r="LGG268" t="s">
        <v>590</v>
      </c>
      <c r="LGH268" t="s">
        <v>590</v>
      </c>
      <c r="LGI268" t="s">
        <v>590</v>
      </c>
      <c r="LGJ268" t="s">
        <v>590</v>
      </c>
      <c r="LGK268" t="s">
        <v>590</v>
      </c>
      <c r="LGL268" t="s">
        <v>590</v>
      </c>
      <c r="LGM268" t="s">
        <v>590</v>
      </c>
      <c r="LGN268" t="s">
        <v>590</v>
      </c>
      <c r="LGO268" t="s">
        <v>590</v>
      </c>
      <c r="LGP268" t="s">
        <v>590</v>
      </c>
      <c r="LGQ268" t="s">
        <v>590</v>
      </c>
      <c r="LGR268" t="s">
        <v>590</v>
      </c>
      <c r="LGS268" t="s">
        <v>590</v>
      </c>
      <c r="LGT268" t="s">
        <v>590</v>
      </c>
      <c r="LGU268" t="s">
        <v>590</v>
      </c>
      <c r="LGV268" t="s">
        <v>590</v>
      </c>
      <c r="LGW268" t="s">
        <v>590</v>
      </c>
      <c r="LGX268" t="s">
        <v>590</v>
      </c>
      <c r="LGY268" t="s">
        <v>590</v>
      </c>
      <c r="LGZ268" t="s">
        <v>590</v>
      </c>
      <c r="LHA268" t="s">
        <v>590</v>
      </c>
      <c r="LHB268" t="s">
        <v>590</v>
      </c>
      <c r="LHC268" t="s">
        <v>590</v>
      </c>
      <c r="LHD268" t="s">
        <v>590</v>
      </c>
      <c r="LHE268" t="s">
        <v>590</v>
      </c>
      <c r="LHF268" t="s">
        <v>590</v>
      </c>
      <c r="LHG268" t="s">
        <v>590</v>
      </c>
      <c r="LHH268" t="s">
        <v>590</v>
      </c>
      <c r="LHI268" t="s">
        <v>590</v>
      </c>
      <c r="LHJ268" t="s">
        <v>590</v>
      </c>
      <c r="LHK268" t="s">
        <v>590</v>
      </c>
      <c r="LHL268" t="s">
        <v>590</v>
      </c>
      <c r="LHM268" t="s">
        <v>590</v>
      </c>
      <c r="LHN268" t="s">
        <v>590</v>
      </c>
      <c r="LHO268" t="s">
        <v>590</v>
      </c>
      <c r="LHP268" t="s">
        <v>590</v>
      </c>
      <c r="LHQ268" t="s">
        <v>590</v>
      </c>
      <c r="LHR268" t="s">
        <v>590</v>
      </c>
      <c r="LHS268" t="s">
        <v>590</v>
      </c>
      <c r="LHT268" t="s">
        <v>590</v>
      </c>
      <c r="LHU268" t="s">
        <v>590</v>
      </c>
      <c r="LHV268" t="s">
        <v>590</v>
      </c>
      <c r="LHW268" t="s">
        <v>590</v>
      </c>
      <c r="LHX268" t="s">
        <v>590</v>
      </c>
      <c r="LHY268" t="s">
        <v>590</v>
      </c>
      <c r="LHZ268" t="s">
        <v>590</v>
      </c>
      <c r="LIA268" t="s">
        <v>590</v>
      </c>
      <c r="LIB268" t="s">
        <v>590</v>
      </c>
      <c r="LIC268" t="s">
        <v>590</v>
      </c>
      <c r="LID268" t="s">
        <v>590</v>
      </c>
      <c r="LIE268" t="s">
        <v>590</v>
      </c>
      <c r="LIF268" t="s">
        <v>590</v>
      </c>
      <c r="LIG268" t="s">
        <v>590</v>
      </c>
      <c r="LIH268" t="s">
        <v>590</v>
      </c>
      <c r="LII268" t="s">
        <v>590</v>
      </c>
      <c r="LIJ268" t="s">
        <v>590</v>
      </c>
      <c r="LIK268" t="s">
        <v>590</v>
      </c>
      <c r="LIL268" t="s">
        <v>590</v>
      </c>
      <c r="LIM268" t="s">
        <v>590</v>
      </c>
      <c r="LIN268" t="s">
        <v>590</v>
      </c>
      <c r="LIO268" t="s">
        <v>590</v>
      </c>
      <c r="LIP268" t="s">
        <v>590</v>
      </c>
      <c r="LIQ268" t="s">
        <v>590</v>
      </c>
      <c r="LIR268" t="s">
        <v>590</v>
      </c>
      <c r="LIS268" t="s">
        <v>590</v>
      </c>
      <c r="LIT268" t="s">
        <v>590</v>
      </c>
      <c r="LIU268" t="s">
        <v>590</v>
      </c>
      <c r="LIV268" t="s">
        <v>590</v>
      </c>
      <c r="LIW268" t="s">
        <v>590</v>
      </c>
      <c r="LIX268" t="s">
        <v>590</v>
      </c>
      <c r="LIY268" t="s">
        <v>590</v>
      </c>
      <c r="LIZ268" t="s">
        <v>590</v>
      </c>
      <c r="LJA268" t="s">
        <v>590</v>
      </c>
      <c r="LJB268" t="s">
        <v>590</v>
      </c>
      <c r="LJC268" t="s">
        <v>590</v>
      </c>
      <c r="LJD268" t="s">
        <v>590</v>
      </c>
      <c r="LJE268" t="s">
        <v>590</v>
      </c>
      <c r="LJF268" t="s">
        <v>590</v>
      </c>
      <c r="LJG268" t="s">
        <v>590</v>
      </c>
      <c r="LJH268" t="s">
        <v>590</v>
      </c>
      <c r="LJI268" t="s">
        <v>590</v>
      </c>
      <c r="LJJ268" t="s">
        <v>590</v>
      </c>
      <c r="LJK268" t="s">
        <v>590</v>
      </c>
      <c r="LJL268" t="s">
        <v>590</v>
      </c>
      <c r="LJM268" t="s">
        <v>590</v>
      </c>
      <c r="LJN268" t="s">
        <v>590</v>
      </c>
      <c r="LJO268" t="s">
        <v>590</v>
      </c>
      <c r="LJP268" t="s">
        <v>590</v>
      </c>
      <c r="LJQ268" t="s">
        <v>590</v>
      </c>
      <c r="LJR268" t="s">
        <v>590</v>
      </c>
      <c r="LJS268" t="s">
        <v>590</v>
      </c>
      <c r="LJT268" t="s">
        <v>590</v>
      </c>
      <c r="LJU268" t="s">
        <v>590</v>
      </c>
      <c r="LJV268" t="s">
        <v>590</v>
      </c>
      <c r="LJW268" t="s">
        <v>590</v>
      </c>
      <c r="LJX268" t="s">
        <v>590</v>
      </c>
      <c r="LJY268" t="s">
        <v>590</v>
      </c>
      <c r="LJZ268" t="s">
        <v>590</v>
      </c>
      <c r="LKA268" t="s">
        <v>590</v>
      </c>
      <c r="LKB268" t="s">
        <v>590</v>
      </c>
      <c r="LKC268" t="s">
        <v>590</v>
      </c>
      <c r="LKD268" t="s">
        <v>590</v>
      </c>
      <c r="LKE268" t="s">
        <v>590</v>
      </c>
      <c r="LKF268" t="s">
        <v>590</v>
      </c>
      <c r="LKG268" t="s">
        <v>590</v>
      </c>
      <c r="LKH268" t="s">
        <v>590</v>
      </c>
      <c r="LKI268" t="s">
        <v>590</v>
      </c>
      <c r="LKJ268" t="s">
        <v>590</v>
      </c>
      <c r="LKK268" t="s">
        <v>590</v>
      </c>
      <c r="LKL268" t="s">
        <v>590</v>
      </c>
      <c r="LKM268" t="s">
        <v>590</v>
      </c>
      <c r="LKN268" t="s">
        <v>590</v>
      </c>
      <c r="LKO268" t="s">
        <v>590</v>
      </c>
      <c r="LKP268" t="s">
        <v>590</v>
      </c>
      <c r="LKQ268" t="s">
        <v>590</v>
      </c>
      <c r="LKR268" t="s">
        <v>590</v>
      </c>
      <c r="LKS268" t="s">
        <v>590</v>
      </c>
      <c r="LKT268" t="s">
        <v>590</v>
      </c>
      <c r="LKU268" t="s">
        <v>590</v>
      </c>
      <c r="LKV268" t="s">
        <v>590</v>
      </c>
      <c r="LKW268" t="s">
        <v>590</v>
      </c>
      <c r="LKX268" t="s">
        <v>590</v>
      </c>
      <c r="LKY268" t="s">
        <v>590</v>
      </c>
      <c r="LKZ268" t="s">
        <v>590</v>
      </c>
      <c r="LLA268" t="s">
        <v>590</v>
      </c>
      <c r="LLB268" t="s">
        <v>590</v>
      </c>
      <c r="LLC268" t="s">
        <v>590</v>
      </c>
      <c r="LLD268" t="s">
        <v>590</v>
      </c>
      <c r="LLE268" t="s">
        <v>590</v>
      </c>
      <c r="LLF268" t="s">
        <v>590</v>
      </c>
      <c r="LLG268" t="s">
        <v>590</v>
      </c>
      <c r="LLH268" t="s">
        <v>590</v>
      </c>
      <c r="LLI268" t="s">
        <v>590</v>
      </c>
      <c r="LLJ268" t="s">
        <v>590</v>
      </c>
      <c r="LLK268" t="s">
        <v>590</v>
      </c>
      <c r="LLL268" t="s">
        <v>590</v>
      </c>
      <c r="LLM268" t="s">
        <v>590</v>
      </c>
      <c r="LLN268" t="s">
        <v>590</v>
      </c>
      <c r="LLO268" t="s">
        <v>590</v>
      </c>
      <c r="LLP268" t="s">
        <v>590</v>
      </c>
      <c r="LLQ268" t="s">
        <v>590</v>
      </c>
      <c r="LLR268" t="s">
        <v>590</v>
      </c>
      <c r="LLS268" t="s">
        <v>590</v>
      </c>
      <c r="LLT268" t="s">
        <v>590</v>
      </c>
      <c r="LLU268" t="s">
        <v>590</v>
      </c>
      <c r="LLV268" t="s">
        <v>590</v>
      </c>
      <c r="LLW268" t="s">
        <v>590</v>
      </c>
      <c r="LLX268" t="s">
        <v>590</v>
      </c>
      <c r="LLY268" t="s">
        <v>590</v>
      </c>
      <c r="LLZ268" t="s">
        <v>590</v>
      </c>
      <c r="LMA268" t="s">
        <v>590</v>
      </c>
      <c r="LMB268" t="s">
        <v>590</v>
      </c>
      <c r="LMC268" t="s">
        <v>590</v>
      </c>
      <c r="LMD268" t="s">
        <v>590</v>
      </c>
      <c r="LME268" t="s">
        <v>590</v>
      </c>
      <c r="LMF268" t="s">
        <v>590</v>
      </c>
      <c r="LMG268" t="s">
        <v>590</v>
      </c>
      <c r="LMH268" t="s">
        <v>590</v>
      </c>
      <c r="LMI268" t="s">
        <v>590</v>
      </c>
      <c r="LMJ268" t="s">
        <v>590</v>
      </c>
      <c r="LMK268" t="s">
        <v>590</v>
      </c>
      <c r="LML268" t="s">
        <v>590</v>
      </c>
      <c r="LMM268" t="s">
        <v>590</v>
      </c>
      <c r="LMN268" t="s">
        <v>590</v>
      </c>
      <c r="LMO268" t="s">
        <v>590</v>
      </c>
      <c r="LMP268" t="s">
        <v>590</v>
      </c>
      <c r="LMQ268" t="s">
        <v>590</v>
      </c>
      <c r="LMR268" t="s">
        <v>590</v>
      </c>
      <c r="LMS268" t="s">
        <v>590</v>
      </c>
      <c r="LMT268" t="s">
        <v>590</v>
      </c>
      <c r="LMU268" t="s">
        <v>590</v>
      </c>
      <c r="LMV268" t="s">
        <v>590</v>
      </c>
      <c r="LMW268" t="s">
        <v>590</v>
      </c>
      <c r="LMX268" t="s">
        <v>590</v>
      </c>
      <c r="LMY268" t="s">
        <v>590</v>
      </c>
      <c r="LMZ268" t="s">
        <v>590</v>
      </c>
      <c r="LNA268" t="s">
        <v>590</v>
      </c>
      <c r="LNB268" t="s">
        <v>590</v>
      </c>
      <c r="LNC268" t="s">
        <v>590</v>
      </c>
      <c r="LND268" t="s">
        <v>590</v>
      </c>
      <c r="LNE268" t="s">
        <v>590</v>
      </c>
      <c r="LNF268" t="s">
        <v>590</v>
      </c>
      <c r="LNG268" t="s">
        <v>590</v>
      </c>
      <c r="LNH268" t="s">
        <v>590</v>
      </c>
      <c r="LNI268" t="s">
        <v>590</v>
      </c>
      <c r="LNJ268" t="s">
        <v>590</v>
      </c>
      <c r="LNK268" t="s">
        <v>590</v>
      </c>
      <c r="LNL268" t="s">
        <v>590</v>
      </c>
      <c r="LNM268" t="s">
        <v>590</v>
      </c>
      <c r="LNN268" t="s">
        <v>590</v>
      </c>
      <c r="LNO268" t="s">
        <v>590</v>
      </c>
      <c r="LNP268" t="s">
        <v>590</v>
      </c>
      <c r="LNQ268" t="s">
        <v>590</v>
      </c>
      <c r="LNR268" t="s">
        <v>590</v>
      </c>
      <c r="LNS268" t="s">
        <v>590</v>
      </c>
      <c r="LNT268" t="s">
        <v>590</v>
      </c>
      <c r="LNU268" t="s">
        <v>590</v>
      </c>
      <c r="LNV268" t="s">
        <v>590</v>
      </c>
      <c r="LNW268" t="s">
        <v>590</v>
      </c>
      <c r="LNX268" t="s">
        <v>590</v>
      </c>
      <c r="LNY268" t="s">
        <v>590</v>
      </c>
      <c r="LNZ268" t="s">
        <v>590</v>
      </c>
      <c r="LOA268" t="s">
        <v>590</v>
      </c>
      <c r="LOB268" t="s">
        <v>590</v>
      </c>
      <c r="LOC268" t="s">
        <v>590</v>
      </c>
      <c r="LOD268" t="s">
        <v>590</v>
      </c>
      <c r="LOE268" t="s">
        <v>590</v>
      </c>
      <c r="LOF268" t="s">
        <v>590</v>
      </c>
      <c r="LOG268" t="s">
        <v>590</v>
      </c>
      <c r="LOH268" t="s">
        <v>590</v>
      </c>
      <c r="LOI268" t="s">
        <v>590</v>
      </c>
      <c r="LOJ268" t="s">
        <v>590</v>
      </c>
      <c r="LOK268" t="s">
        <v>590</v>
      </c>
      <c r="LOL268" t="s">
        <v>590</v>
      </c>
      <c r="LOM268" t="s">
        <v>590</v>
      </c>
      <c r="LON268" t="s">
        <v>590</v>
      </c>
      <c r="LOO268" t="s">
        <v>590</v>
      </c>
      <c r="LOP268" t="s">
        <v>590</v>
      </c>
      <c r="LOQ268" t="s">
        <v>590</v>
      </c>
      <c r="LOR268" t="s">
        <v>590</v>
      </c>
      <c r="LOS268" t="s">
        <v>590</v>
      </c>
      <c r="LOT268" t="s">
        <v>590</v>
      </c>
      <c r="LOU268" t="s">
        <v>590</v>
      </c>
      <c r="LOV268" t="s">
        <v>590</v>
      </c>
      <c r="LOW268" t="s">
        <v>590</v>
      </c>
      <c r="LOX268" t="s">
        <v>590</v>
      </c>
      <c r="LOY268" t="s">
        <v>590</v>
      </c>
      <c r="LOZ268" t="s">
        <v>590</v>
      </c>
      <c r="LPA268" t="s">
        <v>590</v>
      </c>
      <c r="LPB268" t="s">
        <v>590</v>
      </c>
      <c r="LPC268" t="s">
        <v>590</v>
      </c>
      <c r="LPD268" t="s">
        <v>590</v>
      </c>
      <c r="LPE268" t="s">
        <v>590</v>
      </c>
      <c r="LPF268" t="s">
        <v>590</v>
      </c>
      <c r="LPG268" t="s">
        <v>590</v>
      </c>
      <c r="LPH268" t="s">
        <v>590</v>
      </c>
      <c r="LPI268" t="s">
        <v>590</v>
      </c>
      <c r="LPJ268" t="s">
        <v>590</v>
      </c>
      <c r="LPK268" t="s">
        <v>590</v>
      </c>
      <c r="LPL268" t="s">
        <v>590</v>
      </c>
      <c r="LPM268" t="s">
        <v>590</v>
      </c>
      <c r="LPN268" t="s">
        <v>590</v>
      </c>
      <c r="LPO268" t="s">
        <v>590</v>
      </c>
      <c r="LPP268" t="s">
        <v>590</v>
      </c>
      <c r="LPQ268" t="s">
        <v>590</v>
      </c>
      <c r="LPR268" t="s">
        <v>590</v>
      </c>
      <c r="LPS268" t="s">
        <v>590</v>
      </c>
      <c r="LPT268" t="s">
        <v>590</v>
      </c>
      <c r="LPU268" t="s">
        <v>590</v>
      </c>
      <c r="LPV268" t="s">
        <v>590</v>
      </c>
      <c r="LPW268" t="s">
        <v>590</v>
      </c>
      <c r="LPX268" t="s">
        <v>590</v>
      </c>
      <c r="LPY268" t="s">
        <v>590</v>
      </c>
      <c r="LPZ268" t="s">
        <v>590</v>
      </c>
      <c r="LQA268" t="s">
        <v>590</v>
      </c>
      <c r="LQB268" t="s">
        <v>590</v>
      </c>
      <c r="LQC268" t="s">
        <v>590</v>
      </c>
      <c r="LQD268" t="s">
        <v>590</v>
      </c>
      <c r="LQE268" t="s">
        <v>590</v>
      </c>
      <c r="LQF268" t="s">
        <v>590</v>
      </c>
      <c r="LQG268" t="s">
        <v>590</v>
      </c>
      <c r="LQH268" t="s">
        <v>590</v>
      </c>
      <c r="LQI268" t="s">
        <v>590</v>
      </c>
      <c r="LQJ268" t="s">
        <v>590</v>
      </c>
      <c r="LQK268" t="s">
        <v>590</v>
      </c>
      <c r="LQL268" t="s">
        <v>590</v>
      </c>
      <c r="LQM268" t="s">
        <v>590</v>
      </c>
      <c r="LQN268" t="s">
        <v>590</v>
      </c>
      <c r="LQO268" t="s">
        <v>590</v>
      </c>
      <c r="LQP268" t="s">
        <v>590</v>
      </c>
      <c r="LQQ268" t="s">
        <v>590</v>
      </c>
      <c r="LQR268" t="s">
        <v>590</v>
      </c>
      <c r="LQS268" t="s">
        <v>590</v>
      </c>
      <c r="LQT268" t="s">
        <v>590</v>
      </c>
      <c r="LQU268" t="s">
        <v>590</v>
      </c>
      <c r="LQV268" t="s">
        <v>590</v>
      </c>
      <c r="LQW268" t="s">
        <v>590</v>
      </c>
      <c r="LQX268" t="s">
        <v>590</v>
      </c>
      <c r="LQY268" t="s">
        <v>590</v>
      </c>
      <c r="LQZ268" t="s">
        <v>590</v>
      </c>
      <c r="LRA268" t="s">
        <v>590</v>
      </c>
      <c r="LRB268" t="s">
        <v>590</v>
      </c>
      <c r="LRC268" t="s">
        <v>590</v>
      </c>
      <c r="LRD268" t="s">
        <v>590</v>
      </c>
      <c r="LRE268" t="s">
        <v>590</v>
      </c>
      <c r="LRF268" t="s">
        <v>590</v>
      </c>
      <c r="LRG268" t="s">
        <v>590</v>
      </c>
      <c r="LRH268" t="s">
        <v>590</v>
      </c>
      <c r="LRI268" t="s">
        <v>590</v>
      </c>
      <c r="LRJ268" t="s">
        <v>590</v>
      </c>
      <c r="LRK268" t="s">
        <v>590</v>
      </c>
      <c r="LRL268" t="s">
        <v>590</v>
      </c>
      <c r="LRM268" t="s">
        <v>590</v>
      </c>
      <c r="LRN268" t="s">
        <v>590</v>
      </c>
      <c r="LRO268" t="s">
        <v>590</v>
      </c>
      <c r="LRP268" t="s">
        <v>590</v>
      </c>
      <c r="LRQ268" t="s">
        <v>590</v>
      </c>
      <c r="LRR268" t="s">
        <v>590</v>
      </c>
      <c r="LRS268" t="s">
        <v>590</v>
      </c>
      <c r="LRT268" t="s">
        <v>590</v>
      </c>
      <c r="LRU268" t="s">
        <v>590</v>
      </c>
      <c r="LRV268" t="s">
        <v>590</v>
      </c>
      <c r="LRW268" t="s">
        <v>590</v>
      </c>
      <c r="LRX268" t="s">
        <v>590</v>
      </c>
      <c r="LRY268" t="s">
        <v>590</v>
      </c>
      <c r="LRZ268" t="s">
        <v>590</v>
      </c>
      <c r="LSA268" t="s">
        <v>590</v>
      </c>
      <c r="LSB268" t="s">
        <v>590</v>
      </c>
      <c r="LSC268" t="s">
        <v>590</v>
      </c>
      <c r="LSD268" t="s">
        <v>590</v>
      </c>
      <c r="LSE268" t="s">
        <v>590</v>
      </c>
      <c r="LSF268" t="s">
        <v>590</v>
      </c>
      <c r="LSG268" t="s">
        <v>590</v>
      </c>
      <c r="LSH268" t="s">
        <v>590</v>
      </c>
      <c r="LSI268" t="s">
        <v>590</v>
      </c>
      <c r="LSJ268" t="s">
        <v>590</v>
      </c>
      <c r="LSK268" t="s">
        <v>590</v>
      </c>
      <c r="LSL268" t="s">
        <v>590</v>
      </c>
      <c r="LSM268" t="s">
        <v>590</v>
      </c>
      <c r="LSN268" t="s">
        <v>590</v>
      </c>
      <c r="LSO268" t="s">
        <v>590</v>
      </c>
      <c r="LSP268" t="s">
        <v>590</v>
      </c>
      <c r="LSQ268" t="s">
        <v>590</v>
      </c>
      <c r="LSR268" t="s">
        <v>590</v>
      </c>
      <c r="LSS268" t="s">
        <v>590</v>
      </c>
      <c r="LST268" t="s">
        <v>590</v>
      </c>
      <c r="LSU268" t="s">
        <v>590</v>
      </c>
      <c r="LSV268" t="s">
        <v>590</v>
      </c>
      <c r="LSW268" t="s">
        <v>590</v>
      </c>
      <c r="LSX268" t="s">
        <v>590</v>
      </c>
      <c r="LSY268" t="s">
        <v>590</v>
      </c>
      <c r="LSZ268" t="s">
        <v>590</v>
      </c>
      <c r="LTA268" t="s">
        <v>590</v>
      </c>
      <c r="LTB268" t="s">
        <v>590</v>
      </c>
      <c r="LTC268" t="s">
        <v>590</v>
      </c>
      <c r="LTD268" t="s">
        <v>590</v>
      </c>
      <c r="LTE268" t="s">
        <v>590</v>
      </c>
      <c r="LTF268" t="s">
        <v>590</v>
      </c>
      <c r="LTG268" t="s">
        <v>590</v>
      </c>
      <c r="LTH268" t="s">
        <v>590</v>
      </c>
      <c r="LTI268" t="s">
        <v>590</v>
      </c>
      <c r="LTJ268" t="s">
        <v>590</v>
      </c>
      <c r="LTK268" t="s">
        <v>590</v>
      </c>
      <c r="LTL268" t="s">
        <v>590</v>
      </c>
      <c r="LTM268" t="s">
        <v>590</v>
      </c>
      <c r="LTN268" t="s">
        <v>590</v>
      </c>
      <c r="LTO268" t="s">
        <v>590</v>
      </c>
      <c r="LTP268" t="s">
        <v>590</v>
      </c>
      <c r="LTQ268" t="s">
        <v>590</v>
      </c>
      <c r="LTR268" t="s">
        <v>590</v>
      </c>
      <c r="LTS268" t="s">
        <v>590</v>
      </c>
      <c r="LTT268" t="s">
        <v>590</v>
      </c>
      <c r="LTU268" t="s">
        <v>590</v>
      </c>
      <c r="LTV268" t="s">
        <v>590</v>
      </c>
      <c r="LTW268" t="s">
        <v>590</v>
      </c>
      <c r="LTX268" t="s">
        <v>590</v>
      </c>
      <c r="LTY268" t="s">
        <v>590</v>
      </c>
      <c r="LTZ268" t="s">
        <v>590</v>
      </c>
      <c r="LUA268" t="s">
        <v>590</v>
      </c>
      <c r="LUB268" t="s">
        <v>590</v>
      </c>
      <c r="LUC268" t="s">
        <v>590</v>
      </c>
      <c r="LUD268" t="s">
        <v>590</v>
      </c>
      <c r="LUE268" t="s">
        <v>590</v>
      </c>
      <c r="LUF268" t="s">
        <v>590</v>
      </c>
      <c r="LUG268" t="s">
        <v>590</v>
      </c>
      <c r="LUH268" t="s">
        <v>590</v>
      </c>
      <c r="LUI268" t="s">
        <v>590</v>
      </c>
      <c r="LUJ268" t="s">
        <v>590</v>
      </c>
      <c r="LUK268" t="s">
        <v>590</v>
      </c>
      <c r="LUL268" t="s">
        <v>590</v>
      </c>
      <c r="LUM268" t="s">
        <v>590</v>
      </c>
      <c r="LUN268" t="s">
        <v>590</v>
      </c>
      <c r="LUO268" t="s">
        <v>590</v>
      </c>
      <c r="LUP268" t="s">
        <v>590</v>
      </c>
      <c r="LUQ268" t="s">
        <v>590</v>
      </c>
      <c r="LUR268" t="s">
        <v>590</v>
      </c>
      <c r="LUS268" t="s">
        <v>590</v>
      </c>
      <c r="LUT268" t="s">
        <v>590</v>
      </c>
      <c r="LUU268" t="s">
        <v>590</v>
      </c>
      <c r="LUV268" t="s">
        <v>590</v>
      </c>
      <c r="LUW268" t="s">
        <v>590</v>
      </c>
      <c r="LUX268" t="s">
        <v>590</v>
      </c>
      <c r="LUY268" t="s">
        <v>590</v>
      </c>
      <c r="LUZ268" t="s">
        <v>590</v>
      </c>
      <c r="LVA268" t="s">
        <v>590</v>
      </c>
      <c r="LVB268" t="s">
        <v>590</v>
      </c>
      <c r="LVC268" t="s">
        <v>590</v>
      </c>
      <c r="LVD268" t="s">
        <v>590</v>
      </c>
      <c r="LVE268" t="s">
        <v>590</v>
      </c>
      <c r="LVF268" t="s">
        <v>590</v>
      </c>
      <c r="LVG268" t="s">
        <v>590</v>
      </c>
      <c r="LVH268" t="s">
        <v>590</v>
      </c>
      <c r="LVI268" t="s">
        <v>590</v>
      </c>
      <c r="LVJ268" t="s">
        <v>590</v>
      </c>
      <c r="LVK268" t="s">
        <v>590</v>
      </c>
      <c r="LVL268" t="s">
        <v>590</v>
      </c>
      <c r="LVM268" t="s">
        <v>590</v>
      </c>
      <c r="LVN268" t="s">
        <v>590</v>
      </c>
      <c r="LVO268" t="s">
        <v>590</v>
      </c>
      <c r="LVP268" t="s">
        <v>590</v>
      </c>
      <c r="LVQ268" t="s">
        <v>590</v>
      </c>
      <c r="LVR268" t="s">
        <v>590</v>
      </c>
      <c r="LVS268" t="s">
        <v>590</v>
      </c>
      <c r="LVT268" t="s">
        <v>590</v>
      </c>
      <c r="LVU268" t="s">
        <v>590</v>
      </c>
      <c r="LVV268" t="s">
        <v>590</v>
      </c>
      <c r="LVW268" t="s">
        <v>590</v>
      </c>
      <c r="LVX268" t="s">
        <v>590</v>
      </c>
      <c r="LVY268" t="s">
        <v>590</v>
      </c>
      <c r="LVZ268" t="s">
        <v>590</v>
      </c>
      <c r="LWA268" t="s">
        <v>590</v>
      </c>
      <c r="LWB268" t="s">
        <v>590</v>
      </c>
      <c r="LWC268" t="s">
        <v>590</v>
      </c>
      <c r="LWD268" t="s">
        <v>590</v>
      </c>
      <c r="LWE268" t="s">
        <v>590</v>
      </c>
      <c r="LWF268" t="s">
        <v>590</v>
      </c>
      <c r="LWG268" t="s">
        <v>590</v>
      </c>
      <c r="LWH268" t="s">
        <v>590</v>
      </c>
      <c r="LWI268" t="s">
        <v>590</v>
      </c>
      <c r="LWJ268" t="s">
        <v>590</v>
      </c>
      <c r="LWK268" t="s">
        <v>590</v>
      </c>
      <c r="LWL268" t="s">
        <v>590</v>
      </c>
      <c r="LWM268" t="s">
        <v>590</v>
      </c>
      <c r="LWN268" t="s">
        <v>590</v>
      </c>
      <c r="LWO268" t="s">
        <v>590</v>
      </c>
      <c r="LWP268" t="s">
        <v>590</v>
      </c>
      <c r="LWQ268" t="s">
        <v>590</v>
      </c>
      <c r="LWR268" t="s">
        <v>590</v>
      </c>
      <c r="LWS268" t="s">
        <v>590</v>
      </c>
      <c r="LWT268" t="s">
        <v>590</v>
      </c>
      <c r="LWU268" t="s">
        <v>590</v>
      </c>
      <c r="LWV268" t="s">
        <v>590</v>
      </c>
      <c r="LWW268" t="s">
        <v>590</v>
      </c>
      <c r="LWX268" t="s">
        <v>590</v>
      </c>
      <c r="LWY268" t="s">
        <v>590</v>
      </c>
      <c r="LWZ268" t="s">
        <v>590</v>
      </c>
      <c r="LXA268" t="s">
        <v>590</v>
      </c>
      <c r="LXB268" t="s">
        <v>590</v>
      </c>
      <c r="LXC268" t="s">
        <v>590</v>
      </c>
      <c r="LXD268" t="s">
        <v>590</v>
      </c>
      <c r="LXE268" t="s">
        <v>590</v>
      </c>
      <c r="LXF268" t="s">
        <v>590</v>
      </c>
      <c r="LXG268" t="s">
        <v>590</v>
      </c>
      <c r="LXH268" t="s">
        <v>590</v>
      </c>
      <c r="LXI268" t="s">
        <v>590</v>
      </c>
      <c r="LXJ268" t="s">
        <v>590</v>
      </c>
      <c r="LXK268" t="s">
        <v>590</v>
      </c>
      <c r="LXL268" t="s">
        <v>590</v>
      </c>
      <c r="LXM268" t="s">
        <v>590</v>
      </c>
      <c r="LXN268" t="s">
        <v>590</v>
      </c>
      <c r="LXO268" t="s">
        <v>590</v>
      </c>
      <c r="LXP268" t="s">
        <v>590</v>
      </c>
      <c r="LXQ268" t="s">
        <v>590</v>
      </c>
      <c r="LXR268" t="s">
        <v>590</v>
      </c>
      <c r="LXS268" t="s">
        <v>590</v>
      </c>
      <c r="LXT268" t="s">
        <v>590</v>
      </c>
      <c r="LXU268" t="s">
        <v>590</v>
      </c>
      <c r="LXV268" t="s">
        <v>590</v>
      </c>
      <c r="LXW268" t="s">
        <v>590</v>
      </c>
      <c r="LXX268" t="s">
        <v>590</v>
      </c>
      <c r="LXY268" t="s">
        <v>590</v>
      </c>
      <c r="LXZ268" t="s">
        <v>590</v>
      </c>
      <c r="LYA268" t="s">
        <v>590</v>
      </c>
      <c r="LYB268" t="s">
        <v>590</v>
      </c>
      <c r="LYC268" t="s">
        <v>590</v>
      </c>
      <c r="LYD268" t="s">
        <v>590</v>
      </c>
      <c r="LYE268" t="s">
        <v>590</v>
      </c>
      <c r="LYF268" t="s">
        <v>590</v>
      </c>
      <c r="LYG268" t="s">
        <v>590</v>
      </c>
      <c r="LYH268" t="s">
        <v>590</v>
      </c>
      <c r="LYI268" t="s">
        <v>590</v>
      </c>
      <c r="LYJ268" t="s">
        <v>590</v>
      </c>
      <c r="LYK268" t="s">
        <v>590</v>
      </c>
      <c r="LYL268" t="s">
        <v>590</v>
      </c>
      <c r="LYM268" t="s">
        <v>590</v>
      </c>
      <c r="LYN268" t="s">
        <v>590</v>
      </c>
      <c r="LYO268" t="s">
        <v>590</v>
      </c>
      <c r="LYP268" t="s">
        <v>590</v>
      </c>
      <c r="LYQ268" t="s">
        <v>590</v>
      </c>
      <c r="LYR268" t="s">
        <v>590</v>
      </c>
      <c r="LYS268" t="s">
        <v>590</v>
      </c>
      <c r="LYT268" t="s">
        <v>590</v>
      </c>
      <c r="LYU268" t="s">
        <v>590</v>
      </c>
      <c r="LYV268" t="s">
        <v>590</v>
      </c>
      <c r="LYW268" t="s">
        <v>590</v>
      </c>
      <c r="LYX268" t="s">
        <v>590</v>
      </c>
      <c r="LYY268" t="s">
        <v>590</v>
      </c>
      <c r="LYZ268" t="s">
        <v>590</v>
      </c>
      <c r="LZA268" t="s">
        <v>590</v>
      </c>
      <c r="LZB268" t="s">
        <v>590</v>
      </c>
      <c r="LZC268" t="s">
        <v>590</v>
      </c>
      <c r="LZD268" t="s">
        <v>590</v>
      </c>
      <c r="LZE268" t="s">
        <v>590</v>
      </c>
      <c r="LZF268" t="s">
        <v>590</v>
      </c>
      <c r="LZG268" t="s">
        <v>590</v>
      </c>
      <c r="LZH268" t="s">
        <v>590</v>
      </c>
      <c r="LZI268" t="s">
        <v>590</v>
      </c>
      <c r="LZJ268" t="s">
        <v>590</v>
      </c>
      <c r="LZK268" t="s">
        <v>590</v>
      </c>
      <c r="LZL268" t="s">
        <v>590</v>
      </c>
      <c r="LZM268" t="s">
        <v>590</v>
      </c>
      <c r="LZN268" t="s">
        <v>590</v>
      </c>
      <c r="LZO268" t="s">
        <v>590</v>
      </c>
      <c r="LZP268" t="s">
        <v>590</v>
      </c>
      <c r="LZQ268" t="s">
        <v>590</v>
      </c>
      <c r="LZR268" t="s">
        <v>590</v>
      </c>
      <c r="LZS268" t="s">
        <v>590</v>
      </c>
      <c r="LZT268" t="s">
        <v>590</v>
      </c>
      <c r="LZU268" t="s">
        <v>590</v>
      </c>
      <c r="LZV268" t="s">
        <v>590</v>
      </c>
      <c r="LZW268" t="s">
        <v>590</v>
      </c>
      <c r="LZX268" t="s">
        <v>590</v>
      </c>
      <c r="LZY268" t="s">
        <v>590</v>
      </c>
      <c r="LZZ268" t="s">
        <v>590</v>
      </c>
      <c r="MAA268" t="s">
        <v>590</v>
      </c>
      <c r="MAB268" t="s">
        <v>590</v>
      </c>
      <c r="MAC268" t="s">
        <v>590</v>
      </c>
      <c r="MAD268" t="s">
        <v>590</v>
      </c>
      <c r="MAE268" t="s">
        <v>590</v>
      </c>
      <c r="MAF268" t="s">
        <v>590</v>
      </c>
      <c r="MAG268" t="s">
        <v>590</v>
      </c>
      <c r="MAH268" t="s">
        <v>590</v>
      </c>
      <c r="MAI268" t="s">
        <v>590</v>
      </c>
      <c r="MAJ268" t="s">
        <v>590</v>
      </c>
      <c r="MAK268" t="s">
        <v>590</v>
      </c>
      <c r="MAL268" t="s">
        <v>590</v>
      </c>
      <c r="MAM268" t="s">
        <v>590</v>
      </c>
      <c r="MAN268" t="s">
        <v>590</v>
      </c>
      <c r="MAO268" t="s">
        <v>590</v>
      </c>
      <c r="MAP268" t="s">
        <v>590</v>
      </c>
      <c r="MAQ268" t="s">
        <v>590</v>
      </c>
      <c r="MAR268" t="s">
        <v>590</v>
      </c>
      <c r="MAS268" t="s">
        <v>590</v>
      </c>
      <c r="MAT268" t="s">
        <v>590</v>
      </c>
      <c r="MAU268" t="s">
        <v>590</v>
      </c>
      <c r="MAV268" t="s">
        <v>590</v>
      </c>
      <c r="MAW268" t="s">
        <v>590</v>
      </c>
      <c r="MAX268" t="s">
        <v>590</v>
      </c>
      <c r="MAY268" t="s">
        <v>590</v>
      </c>
      <c r="MAZ268" t="s">
        <v>590</v>
      </c>
      <c r="MBA268" t="s">
        <v>590</v>
      </c>
      <c r="MBB268" t="s">
        <v>590</v>
      </c>
      <c r="MBC268" t="s">
        <v>590</v>
      </c>
      <c r="MBD268" t="s">
        <v>590</v>
      </c>
      <c r="MBE268" t="s">
        <v>590</v>
      </c>
      <c r="MBF268" t="s">
        <v>590</v>
      </c>
      <c r="MBG268" t="s">
        <v>590</v>
      </c>
      <c r="MBH268" t="s">
        <v>590</v>
      </c>
      <c r="MBI268" t="s">
        <v>590</v>
      </c>
      <c r="MBJ268" t="s">
        <v>590</v>
      </c>
      <c r="MBK268" t="s">
        <v>590</v>
      </c>
      <c r="MBL268" t="s">
        <v>590</v>
      </c>
      <c r="MBM268" t="s">
        <v>590</v>
      </c>
      <c r="MBN268" t="s">
        <v>590</v>
      </c>
      <c r="MBO268" t="s">
        <v>590</v>
      </c>
      <c r="MBP268" t="s">
        <v>590</v>
      </c>
      <c r="MBQ268" t="s">
        <v>590</v>
      </c>
      <c r="MBR268" t="s">
        <v>590</v>
      </c>
      <c r="MBS268" t="s">
        <v>590</v>
      </c>
      <c r="MBT268" t="s">
        <v>590</v>
      </c>
      <c r="MBU268" t="s">
        <v>590</v>
      </c>
      <c r="MBV268" t="s">
        <v>590</v>
      </c>
      <c r="MBW268" t="s">
        <v>590</v>
      </c>
      <c r="MBX268" t="s">
        <v>590</v>
      </c>
      <c r="MBY268" t="s">
        <v>590</v>
      </c>
      <c r="MBZ268" t="s">
        <v>590</v>
      </c>
      <c r="MCA268" t="s">
        <v>590</v>
      </c>
      <c r="MCB268" t="s">
        <v>590</v>
      </c>
      <c r="MCC268" t="s">
        <v>590</v>
      </c>
      <c r="MCD268" t="s">
        <v>590</v>
      </c>
      <c r="MCE268" t="s">
        <v>590</v>
      </c>
      <c r="MCF268" t="s">
        <v>590</v>
      </c>
      <c r="MCG268" t="s">
        <v>590</v>
      </c>
      <c r="MCH268" t="s">
        <v>590</v>
      </c>
      <c r="MCI268" t="s">
        <v>590</v>
      </c>
      <c r="MCJ268" t="s">
        <v>590</v>
      </c>
      <c r="MCK268" t="s">
        <v>590</v>
      </c>
      <c r="MCL268" t="s">
        <v>590</v>
      </c>
      <c r="MCM268" t="s">
        <v>590</v>
      </c>
      <c r="MCN268" t="s">
        <v>590</v>
      </c>
      <c r="MCO268" t="s">
        <v>590</v>
      </c>
      <c r="MCP268" t="s">
        <v>590</v>
      </c>
      <c r="MCQ268" t="s">
        <v>590</v>
      </c>
      <c r="MCR268" t="s">
        <v>590</v>
      </c>
      <c r="MCS268" t="s">
        <v>590</v>
      </c>
      <c r="MCT268" t="s">
        <v>590</v>
      </c>
      <c r="MCU268" t="s">
        <v>590</v>
      </c>
      <c r="MCV268" t="s">
        <v>590</v>
      </c>
      <c r="MCW268" t="s">
        <v>590</v>
      </c>
      <c r="MCX268" t="s">
        <v>590</v>
      </c>
      <c r="MCY268" t="s">
        <v>590</v>
      </c>
      <c r="MCZ268" t="s">
        <v>590</v>
      </c>
      <c r="MDA268" t="s">
        <v>590</v>
      </c>
      <c r="MDB268" t="s">
        <v>590</v>
      </c>
      <c r="MDC268" t="s">
        <v>590</v>
      </c>
      <c r="MDD268" t="s">
        <v>590</v>
      </c>
      <c r="MDE268" t="s">
        <v>590</v>
      </c>
      <c r="MDF268" t="s">
        <v>590</v>
      </c>
      <c r="MDG268" t="s">
        <v>590</v>
      </c>
      <c r="MDH268" t="s">
        <v>590</v>
      </c>
      <c r="MDI268" t="s">
        <v>590</v>
      </c>
      <c r="MDJ268" t="s">
        <v>590</v>
      </c>
      <c r="MDK268" t="s">
        <v>590</v>
      </c>
      <c r="MDL268" t="s">
        <v>590</v>
      </c>
      <c r="MDM268" t="s">
        <v>590</v>
      </c>
      <c r="MDN268" t="s">
        <v>590</v>
      </c>
      <c r="MDO268" t="s">
        <v>590</v>
      </c>
      <c r="MDP268" t="s">
        <v>590</v>
      </c>
      <c r="MDQ268" t="s">
        <v>590</v>
      </c>
      <c r="MDR268" t="s">
        <v>590</v>
      </c>
      <c r="MDS268" t="s">
        <v>590</v>
      </c>
      <c r="MDT268" t="s">
        <v>590</v>
      </c>
      <c r="MDU268" t="s">
        <v>590</v>
      </c>
      <c r="MDV268" t="s">
        <v>590</v>
      </c>
      <c r="MDW268" t="s">
        <v>590</v>
      </c>
      <c r="MDX268" t="s">
        <v>590</v>
      </c>
      <c r="MDY268" t="s">
        <v>590</v>
      </c>
      <c r="MDZ268" t="s">
        <v>590</v>
      </c>
      <c r="MEA268" t="s">
        <v>590</v>
      </c>
      <c r="MEB268" t="s">
        <v>590</v>
      </c>
      <c r="MEC268" t="s">
        <v>590</v>
      </c>
      <c r="MED268" t="s">
        <v>590</v>
      </c>
      <c r="MEE268" t="s">
        <v>590</v>
      </c>
      <c r="MEF268" t="s">
        <v>590</v>
      </c>
      <c r="MEG268" t="s">
        <v>590</v>
      </c>
      <c r="MEH268" t="s">
        <v>590</v>
      </c>
      <c r="MEI268" t="s">
        <v>590</v>
      </c>
      <c r="MEJ268" t="s">
        <v>590</v>
      </c>
      <c r="MEK268" t="s">
        <v>590</v>
      </c>
      <c r="MEL268" t="s">
        <v>590</v>
      </c>
      <c r="MEM268" t="s">
        <v>590</v>
      </c>
      <c r="MEN268" t="s">
        <v>590</v>
      </c>
      <c r="MEO268" t="s">
        <v>590</v>
      </c>
      <c r="MEP268" t="s">
        <v>590</v>
      </c>
      <c r="MEQ268" t="s">
        <v>590</v>
      </c>
      <c r="MER268" t="s">
        <v>590</v>
      </c>
      <c r="MES268" t="s">
        <v>590</v>
      </c>
      <c r="MET268" t="s">
        <v>590</v>
      </c>
      <c r="MEU268" t="s">
        <v>590</v>
      </c>
      <c r="MEV268" t="s">
        <v>590</v>
      </c>
      <c r="MEW268" t="s">
        <v>590</v>
      </c>
      <c r="MEX268" t="s">
        <v>590</v>
      </c>
      <c r="MEY268" t="s">
        <v>590</v>
      </c>
      <c r="MEZ268" t="s">
        <v>590</v>
      </c>
      <c r="MFA268" t="s">
        <v>590</v>
      </c>
      <c r="MFB268" t="s">
        <v>590</v>
      </c>
      <c r="MFC268" t="s">
        <v>590</v>
      </c>
      <c r="MFD268" t="s">
        <v>590</v>
      </c>
      <c r="MFE268" t="s">
        <v>590</v>
      </c>
      <c r="MFF268" t="s">
        <v>590</v>
      </c>
      <c r="MFG268" t="s">
        <v>590</v>
      </c>
      <c r="MFH268" t="s">
        <v>590</v>
      </c>
      <c r="MFI268" t="s">
        <v>590</v>
      </c>
      <c r="MFJ268" t="s">
        <v>590</v>
      </c>
      <c r="MFK268" t="s">
        <v>590</v>
      </c>
      <c r="MFL268" t="s">
        <v>590</v>
      </c>
      <c r="MFM268" t="s">
        <v>590</v>
      </c>
      <c r="MFN268" t="s">
        <v>590</v>
      </c>
      <c r="MFO268" t="s">
        <v>590</v>
      </c>
      <c r="MFP268" t="s">
        <v>590</v>
      </c>
      <c r="MFQ268" t="s">
        <v>590</v>
      </c>
      <c r="MFR268" t="s">
        <v>590</v>
      </c>
      <c r="MFS268" t="s">
        <v>590</v>
      </c>
      <c r="MFT268" t="s">
        <v>590</v>
      </c>
      <c r="MFU268" t="s">
        <v>590</v>
      </c>
      <c r="MFV268" t="s">
        <v>590</v>
      </c>
      <c r="MFW268" t="s">
        <v>590</v>
      </c>
      <c r="MFX268" t="s">
        <v>590</v>
      </c>
      <c r="MFY268" t="s">
        <v>590</v>
      </c>
      <c r="MFZ268" t="s">
        <v>590</v>
      </c>
      <c r="MGA268" t="s">
        <v>590</v>
      </c>
      <c r="MGB268" t="s">
        <v>590</v>
      </c>
      <c r="MGC268" t="s">
        <v>590</v>
      </c>
      <c r="MGD268" t="s">
        <v>590</v>
      </c>
      <c r="MGE268" t="s">
        <v>590</v>
      </c>
      <c r="MGF268" t="s">
        <v>590</v>
      </c>
      <c r="MGG268" t="s">
        <v>590</v>
      </c>
      <c r="MGH268" t="s">
        <v>590</v>
      </c>
      <c r="MGI268" t="s">
        <v>590</v>
      </c>
      <c r="MGJ268" t="s">
        <v>590</v>
      </c>
      <c r="MGK268" t="s">
        <v>590</v>
      </c>
      <c r="MGL268" t="s">
        <v>590</v>
      </c>
      <c r="MGM268" t="s">
        <v>590</v>
      </c>
      <c r="MGN268" t="s">
        <v>590</v>
      </c>
      <c r="MGO268" t="s">
        <v>590</v>
      </c>
      <c r="MGP268" t="s">
        <v>590</v>
      </c>
      <c r="MGQ268" t="s">
        <v>590</v>
      </c>
      <c r="MGR268" t="s">
        <v>590</v>
      </c>
      <c r="MGS268" t="s">
        <v>590</v>
      </c>
      <c r="MGT268" t="s">
        <v>590</v>
      </c>
      <c r="MGU268" t="s">
        <v>590</v>
      </c>
      <c r="MGV268" t="s">
        <v>590</v>
      </c>
      <c r="MGW268" t="s">
        <v>590</v>
      </c>
      <c r="MGX268" t="s">
        <v>590</v>
      </c>
      <c r="MGY268" t="s">
        <v>590</v>
      </c>
      <c r="MGZ268" t="s">
        <v>590</v>
      </c>
      <c r="MHA268" t="s">
        <v>590</v>
      </c>
      <c r="MHB268" t="s">
        <v>590</v>
      </c>
      <c r="MHC268" t="s">
        <v>590</v>
      </c>
      <c r="MHD268" t="s">
        <v>590</v>
      </c>
      <c r="MHE268" t="s">
        <v>590</v>
      </c>
      <c r="MHF268" t="s">
        <v>590</v>
      </c>
      <c r="MHG268" t="s">
        <v>590</v>
      </c>
      <c r="MHH268" t="s">
        <v>590</v>
      </c>
      <c r="MHI268" t="s">
        <v>590</v>
      </c>
      <c r="MHJ268" t="s">
        <v>590</v>
      </c>
      <c r="MHK268" t="s">
        <v>590</v>
      </c>
      <c r="MHL268" t="s">
        <v>590</v>
      </c>
      <c r="MHM268" t="s">
        <v>590</v>
      </c>
      <c r="MHN268" t="s">
        <v>590</v>
      </c>
      <c r="MHO268" t="s">
        <v>590</v>
      </c>
      <c r="MHP268" t="s">
        <v>590</v>
      </c>
      <c r="MHQ268" t="s">
        <v>590</v>
      </c>
      <c r="MHR268" t="s">
        <v>590</v>
      </c>
      <c r="MHS268" t="s">
        <v>590</v>
      </c>
      <c r="MHT268" t="s">
        <v>590</v>
      </c>
      <c r="MHU268" t="s">
        <v>590</v>
      </c>
      <c r="MHV268" t="s">
        <v>590</v>
      </c>
      <c r="MHW268" t="s">
        <v>590</v>
      </c>
      <c r="MHX268" t="s">
        <v>590</v>
      </c>
      <c r="MHY268" t="s">
        <v>590</v>
      </c>
      <c r="MHZ268" t="s">
        <v>590</v>
      </c>
      <c r="MIA268" t="s">
        <v>590</v>
      </c>
      <c r="MIB268" t="s">
        <v>590</v>
      </c>
      <c r="MIC268" t="s">
        <v>590</v>
      </c>
      <c r="MID268" t="s">
        <v>590</v>
      </c>
      <c r="MIE268" t="s">
        <v>590</v>
      </c>
      <c r="MIF268" t="s">
        <v>590</v>
      </c>
      <c r="MIG268" t="s">
        <v>590</v>
      </c>
      <c r="MIH268" t="s">
        <v>590</v>
      </c>
      <c r="MII268" t="s">
        <v>590</v>
      </c>
      <c r="MIJ268" t="s">
        <v>590</v>
      </c>
      <c r="MIK268" t="s">
        <v>590</v>
      </c>
      <c r="MIL268" t="s">
        <v>590</v>
      </c>
      <c r="MIM268" t="s">
        <v>590</v>
      </c>
      <c r="MIN268" t="s">
        <v>590</v>
      </c>
      <c r="MIO268" t="s">
        <v>590</v>
      </c>
      <c r="MIP268" t="s">
        <v>590</v>
      </c>
      <c r="MIQ268" t="s">
        <v>590</v>
      </c>
      <c r="MIR268" t="s">
        <v>590</v>
      </c>
      <c r="MIS268" t="s">
        <v>590</v>
      </c>
      <c r="MIT268" t="s">
        <v>590</v>
      </c>
      <c r="MIU268" t="s">
        <v>590</v>
      </c>
      <c r="MIV268" t="s">
        <v>590</v>
      </c>
      <c r="MIW268" t="s">
        <v>590</v>
      </c>
      <c r="MIX268" t="s">
        <v>590</v>
      </c>
      <c r="MIY268" t="s">
        <v>590</v>
      </c>
      <c r="MIZ268" t="s">
        <v>590</v>
      </c>
      <c r="MJA268" t="s">
        <v>590</v>
      </c>
      <c r="MJB268" t="s">
        <v>590</v>
      </c>
      <c r="MJC268" t="s">
        <v>590</v>
      </c>
      <c r="MJD268" t="s">
        <v>590</v>
      </c>
      <c r="MJE268" t="s">
        <v>590</v>
      </c>
      <c r="MJF268" t="s">
        <v>590</v>
      </c>
      <c r="MJG268" t="s">
        <v>590</v>
      </c>
      <c r="MJH268" t="s">
        <v>590</v>
      </c>
      <c r="MJI268" t="s">
        <v>590</v>
      </c>
      <c r="MJJ268" t="s">
        <v>590</v>
      </c>
      <c r="MJK268" t="s">
        <v>590</v>
      </c>
      <c r="MJL268" t="s">
        <v>590</v>
      </c>
      <c r="MJM268" t="s">
        <v>590</v>
      </c>
      <c r="MJN268" t="s">
        <v>590</v>
      </c>
      <c r="MJO268" t="s">
        <v>590</v>
      </c>
      <c r="MJP268" t="s">
        <v>590</v>
      </c>
      <c r="MJQ268" t="s">
        <v>590</v>
      </c>
      <c r="MJR268" t="s">
        <v>590</v>
      </c>
      <c r="MJS268" t="s">
        <v>590</v>
      </c>
      <c r="MJT268" t="s">
        <v>590</v>
      </c>
      <c r="MJU268" t="s">
        <v>590</v>
      </c>
      <c r="MJV268" t="s">
        <v>590</v>
      </c>
      <c r="MJW268" t="s">
        <v>590</v>
      </c>
      <c r="MJX268" t="s">
        <v>590</v>
      </c>
      <c r="MJY268" t="s">
        <v>590</v>
      </c>
      <c r="MJZ268" t="s">
        <v>590</v>
      </c>
      <c r="MKA268" t="s">
        <v>590</v>
      </c>
      <c r="MKB268" t="s">
        <v>590</v>
      </c>
      <c r="MKC268" t="s">
        <v>590</v>
      </c>
      <c r="MKD268" t="s">
        <v>590</v>
      </c>
      <c r="MKE268" t="s">
        <v>590</v>
      </c>
      <c r="MKF268" t="s">
        <v>590</v>
      </c>
      <c r="MKG268" t="s">
        <v>590</v>
      </c>
      <c r="MKH268" t="s">
        <v>590</v>
      </c>
      <c r="MKI268" t="s">
        <v>590</v>
      </c>
      <c r="MKJ268" t="s">
        <v>590</v>
      </c>
      <c r="MKK268" t="s">
        <v>590</v>
      </c>
      <c r="MKL268" t="s">
        <v>590</v>
      </c>
      <c r="MKM268" t="s">
        <v>590</v>
      </c>
      <c r="MKN268" t="s">
        <v>590</v>
      </c>
      <c r="MKO268" t="s">
        <v>590</v>
      </c>
      <c r="MKP268" t="s">
        <v>590</v>
      </c>
      <c r="MKQ268" t="s">
        <v>590</v>
      </c>
      <c r="MKR268" t="s">
        <v>590</v>
      </c>
      <c r="MKS268" t="s">
        <v>590</v>
      </c>
      <c r="MKT268" t="s">
        <v>590</v>
      </c>
      <c r="MKU268" t="s">
        <v>590</v>
      </c>
      <c r="MKV268" t="s">
        <v>590</v>
      </c>
      <c r="MKW268" t="s">
        <v>590</v>
      </c>
      <c r="MKX268" t="s">
        <v>590</v>
      </c>
      <c r="MKY268" t="s">
        <v>590</v>
      </c>
      <c r="MKZ268" t="s">
        <v>590</v>
      </c>
      <c r="MLA268" t="s">
        <v>590</v>
      </c>
      <c r="MLB268" t="s">
        <v>590</v>
      </c>
      <c r="MLC268" t="s">
        <v>590</v>
      </c>
      <c r="MLD268" t="s">
        <v>590</v>
      </c>
      <c r="MLE268" t="s">
        <v>590</v>
      </c>
      <c r="MLF268" t="s">
        <v>590</v>
      </c>
      <c r="MLG268" t="s">
        <v>590</v>
      </c>
      <c r="MLH268" t="s">
        <v>590</v>
      </c>
      <c r="MLI268" t="s">
        <v>590</v>
      </c>
      <c r="MLJ268" t="s">
        <v>590</v>
      </c>
      <c r="MLK268" t="s">
        <v>590</v>
      </c>
      <c r="MLL268" t="s">
        <v>590</v>
      </c>
      <c r="MLM268" t="s">
        <v>590</v>
      </c>
      <c r="MLN268" t="s">
        <v>590</v>
      </c>
      <c r="MLO268" t="s">
        <v>590</v>
      </c>
      <c r="MLP268" t="s">
        <v>590</v>
      </c>
      <c r="MLQ268" t="s">
        <v>590</v>
      </c>
      <c r="MLR268" t="s">
        <v>590</v>
      </c>
      <c r="MLS268" t="s">
        <v>590</v>
      </c>
      <c r="MLT268" t="s">
        <v>590</v>
      </c>
      <c r="MLU268" t="s">
        <v>590</v>
      </c>
      <c r="MLV268" t="s">
        <v>590</v>
      </c>
      <c r="MLW268" t="s">
        <v>590</v>
      </c>
      <c r="MLX268" t="s">
        <v>590</v>
      </c>
      <c r="MLY268" t="s">
        <v>590</v>
      </c>
      <c r="MLZ268" t="s">
        <v>590</v>
      </c>
      <c r="MMA268" t="s">
        <v>590</v>
      </c>
      <c r="MMB268" t="s">
        <v>590</v>
      </c>
      <c r="MMC268" t="s">
        <v>590</v>
      </c>
      <c r="MMD268" t="s">
        <v>590</v>
      </c>
      <c r="MME268" t="s">
        <v>590</v>
      </c>
      <c r="MMF268" t="s">
        <v>590</v>
      </c>
      <c r="MMG268" t="s">
        <v>590</v>
      </c>
      <c r="MMH268" t="s">
        <v>590</v>
      </c>
      <c r="MMI268" t="s">
        <v>590</v>
      </c>
      <c r="MMJ268" t="s">
        <v>590</v>
      </c>
      <c r="MMK268" t="s">
        <v>590</v>
      </c>
      <c r="MML268" t="s">
        <v>590</v>
      </c>
      <c r="MMM268" t="s">
        <v>590</v>
      </c>
      <c r="MMN268" t="s">
        <v>590</v>
      </c>
      <c r="MMO268" t="s">
        <v>590</v>
      </c>
      <c r="MMP268" t="s">
        <v>590</v>
      </c>
      <c r="MMQ268" t="s">
        <v>590</v>
      </c>
      <c r="MMR268" t="s">
        <v>590</v>
      </c>
      <c r="MMS268" t="s">
        <v>590</v>
      </c>
      <c r="MMT268" t="s">
        <v>590</v>
      </c>
      <c r="MMU268" t="s">
        <v>590</v>
      </c>
      <c r="MMV268" t="s">
        <v>590</v>
      </c>
      <c r="MMW268" t="s">
        <v>590</v>
      </c>
      <c r="MMX268" t="s">
        <v>590</v>
      </c>
      <c r="MMY268" t="s">
        <v>590</v>
      </c>
      <c r="MMZ268" t="s">
        <v>590</v>
      </c>
      <c r="MNA268" t="s">
        <v>590</v>
      </c>
      <c r="MNB268" t="s">
        <v>590</v>
      </c>
      <c r="MNC268" t="s">
        <v>590</v>
      </c>
      <c r="MND268" t="s">
        <v>590</v>
      </c>
      <c r="MNE268" t="s">
        <v>590</v>
      </c>
      <c r="MNF268" t="s">
        <v>590</v>
      </c>
      <c r="MNG268" t="s">
        <v>590</v>
      </c>
      <c r="MNH268" t="s">
        <v>590</v>
      </c>
      <c r="MNI268" t="s">
        <v>590</v>
      </c>
      <c r="MNJ268" t="s">
        <v>590</v>
      </c>
      <c r="MNK268" t="s">
        <v>590</v>
      </c>
      <c r="MNL268" t="s">
        <v>590</v>
      </c>
      <c r="MNM268" t="s">
        <v>590</v>
      </c>
      <c r="MNN268" t="s">
        <v>590</v>
      </c>
      <c r="MNO268" t="s">
        <v>590</v>
      </c>
      <c r="MNP268" t="s">
        <v>590</v>
      </c>
      <c r="MNQ268" t="s">
        <v>590</v>
      </c>
      <c r="MNR268" t="s">
        <v>590</v>
      </c>
      <c r="MNS268" t="s">
        <v>590</v>
      </c>
      <c r="MNT268" t="s">
        <v>590</v>
      </c>
      <c r="MNU268" t="s">
        <v>590</v>
      </c>
      <c r="MNV268" t="s">
        <v>590</v>
      </c>
      <c r="MNW268" t="s">
        <v>590</v>
      </c>
      <c r="MNX268" t="s">
        <v>590</v>
      </c>
      <c r="MNY268" t="s">
        <v>590</v>
      </c>
      <c r="MNZ268" t="s">
        <v>590</v>
      </c>
      <c r="MOA268" t="s">
        <v>590</v>
      </c>
      <c r="MOB268" t="s">
        <v>590</v>
      </c>
      <c r="MOC268" t="s">
        <v>590</v>
      </c>
      <c r="MOD268" t="s">
        <v>590</v>
      </c>
      <c r="MOE268" t="s">
        <v>590</v>
      </c>
      <c r="MOF268" t="s">
        <v>590</v>
      </c>
      <c r="MOG268" t="s">
        <v>590</v>
      </c>
      <c r="MOH268" t="s">
        <v>590</v>
      </c>
      <c r="MOI268" t="s">
        <v>590</v>
      </c>
      <c r="MOJ268" t="s">
        <v>590</v>
      </c>
      <c r="MOK268" t="s">
        <v>590</v>
      </c>
      <c r="MOL268" t="s">
        <v>590</v>
      </c>
      <c r="MOM268" t="s">
        <v>590</v>
      </c>
      <c r="MON268" t="s">
        <v>590</v>
      </c>
      <c r="MOO268" t="s">
        <v>590</v>
      </c>
      <c r="MOP268" t="s">
        <v>590</v>
      </c>
      <c r="MOQ268" t="s">
        <v>590</v>
      </c>
      <c r="MOR268" t="s">
        <v>590</v>
      </c>
      <c r="MOS268" t="s">
        <v>590</v>
      </c>
      <c r="MOT268" t="s">
        <v>590</v>
      </c>
      <c r="MOU268" t="s">
        <v>590</v>
      </c>
      <c r="MOV268" t="s">
        <v>590</v>
      </c>
      <c r="MOW268" t="s">
        <v>590</v>
      </c>
      <c r="MOX268" t="s">
        <v>590</v>
      </c>
      <c r="MOY268" t="s">
        <v>590</v>
      </c>
      <c r="MOZ268" t="s">
        <v>590</v>
      </c>
      <c r="MPA268" t="s">
        <v>590</v>
      </c>
      <c r="MPB268" t="s">
        <v>590</v>
      </c>
      <c r="MPC268" t="s">
        <v>590</v>
      </c>
      <c r="MPD268" t="s">
        <v>590</v>
      </c>
      <c r="MPE268" t="s">
        <v>590</v>
      </c>
      <c r="MPF268" t="s">
        <v>590</v>
      </c>
      <c r="MPG268" t="s">
        <v>590</v>
      </c>
      <c r="MPH268" t="s">
        <v>590</v>
      </c>
      <c r="MPI268" t="s">
        <v>590</v>
      </c>
      <c r="MPJ268" t="s">
        <v>590</v>
      </c>
      <c r="MPK268" t="s">
        <v>590</v>
      </c>
      <c r="MPL268" t="s">
        <v>590</v>
      </c>
      <c r="MPM268" t="s">
        <v>590</v>
      </c>
      <c r="MPN268" t="s">
        <v>590</v>
      </c>
      <c r="MPO268" t="s">
        <v>590</v>
      </c>
      <c r="MPP268" t="s">
        <v>590</v>
      </c>
      <c r="MPQ268" t="s">
        <v>590</v>
      </c>
      <c r="MPR268" t="s">
        <v>590</v>
      </c>
      <c r="MPS268" t="s">
        <v>590</v>
      </c>
      <c r="MPT268" t="s">
        <v>590</v>
      </c>
      <c r="MPU268" t="s">
        <v>590</v>
      </c>
      <c r="MPV268" t="s">
        <v>590</v>
      </c>
      <c r="MPW268" t="s">
        <v>590</v>
      </c>
      <c r="MPX268" t="s">
        <v>590</v>
      </c>
      <c r="MPY268" t="s">
        <v>590</v>
      </c>
      <c r="MPZ268" t="s">
        <v>590</v>
      </c>
      <c r="MQA268" t="s">
        <v>590</v>
      </c>
      <c r="MQB268" t="s">
        <v>590</v>
      </c>
      <c r="MQC268" t="s">
        <v>590</v>
      </c>
      <c r="MQD268" t="s">
        <v>590</v>
      </c>
      <c r="MQE268" t="s">
        <v>590</v>
      </c>
      <c r="MQF268" t="s">
        <v>590</v>
      </c>
      <c r="MQG268" t="s">
        <v>590</v>
      </c>
      <c r="MQH268" t="s">
        <v>590</v>
      </c>
      <c r="MQI268" t="s">
        <v>590</v>
      </c>
      <c r="MQJ268" t="s">
        <v>590</v>
      </c>
      <c r="MQK268" t="s">
        <v>590</v>
      </c>
      <c r="MQL268" t="s">
        <v>590</v>
      </c>
      <c r="MQM268" t="s">
        <v>590</v>
      </c>
      <c r="MQN268" t="s">
        <v>590</v>
      </c>
      <c r="MQO268" t="s">
        <v>590</v>
      </c>
      <c r="MQP268" t="s">
        <v>590</v>
      </c>
      <c r="MQQ268" t="s">
        <v>590</v>
      </c>
      <c r="MQR268" t="s">
        <v>590</v>
      </c>
      <c r="MQS268" t="s">
        <v>590</v>
      </c>
      <c r="MQT268" t="s">
        <v>590</v>
      </c>
      <c r="MQU268" t="s">
        <v>590</v>
      </c>
      <c r="MQV268" t="s">
        <v>590</v>
      </c>
      <c r="MQW268" t="s">
        <v>590</v>
      </c>
      <c r="MQX268" t="s">
        <v>590</v>
      </c>
      <c r="MQY268" t="s">
        <v>590</v>
      </c>
      <c r="MQZ268" t="s">
        <v>590</v>
      </c>
      <c r="MRA268" t="s">
        <v>590</v>
      </c>
      <c r="MRB268" t="s">
        <v>590</v>
      </c>
      <c r="MRC268" t="s">
        <v>590</v>
      </c>
      <c r="MRD268" t="s">
        <v>590</v>
      </c>
      <c r="MRE268" t="s">
        <v>590</v>
      </c>
      <c r="MRF268" t="s">
        <v>590</v>
      </c>
      <c r="MRG268" t="s">
        <v>590</v>
      </c>
      <c r="MRH268" t="s">
        <v>590</v>
      </c>
      <c r="MRI268" t="s">
        <v>590</v>
      </c>
      <c r="MRJ268" t="s">
        <v>590</v>
      </c>
      <c r="MRK268" t="s">
        <v>590</v>
      </c>
      <c r="MRL268" t="s">
        <v>590</v>
      </c>
      <c r="MRM268" t="s">
        <v>590</v>
      </c>
      <c r="MRN268" t="s">
        <v>590</v>
      </c>
      <c r="MRO268" t="s">
        <v>590</v>
      </c>
      <c r="MRP268" t="s">
        <v>590</v>
      </c>
      <c r="MRQ268" t="s">
        <v>590</v>
      </c>
      <c r="MRR268" t="s">
        <v>590</v>
      </c>
      <c r="MRS268" t="s">
        <v>590</v>
      </c>
      <c r="MRT268" t="s">
        <v>590</v>
      </c>
      <c r="MRU268" t="s">
        <v>590</v>
      </c>
      <c r="MRV268" t="s">
        <v>590</v>
      </c>
      <c r="MRW268" t="s">
        <v>590</v>
      </c>
      <c r="MRX268" t="s">
        <v>590</v>
      </c>
      <c r="MRY268" t="s">
        <v>590</v>
      </c>
      <c r="MRZ268" t="s">
        <v>590</v>
      </c>
      <c r="MSA268" t="s">
        <v>590</v>
      </c>
      <c r="MSB268" t="s">
        <v>590</v>
      </c>
      <c r="MSC268" t="s">
        <v>590</v>
      </c>
      <c r="MSD268" t="s">
        <v>590</v>
      </c>
      <c r="MSE268" t="s">
        <v>590</v>
      </c>
      <c r="MSF268" t="s">
        <v>590</v>
      </c>
      <c r="MSG268" t="s">
        <v>590</v>
      </c>
      <c r="MSH268" t="s">
        <v>590</v>
      </c>
      <c r="MSI268" t="s">
        <v>590</v>
      </c>
      <c r="MSJ268" t="s">
        <v>590</v>
      </c>
      <c r="MSK268" t="s">
        <v>590</v>
      </c>
      <c r="MSL268" t="s">
        <v>590</v>
      </c>
      <c r="MSM268" t="s">
        <v>590</v>
      </c>
      <c r="MSN268" t="s">
        <v>590</v>
      </c>
      <c r="MSO268" t="s">
        <v>590</v>
      </c>
      <c r="MSP268" t="s">
        <v>590</v>
      </c>
      <c r="MSQ268" t="s">
        <v>590</v>
      </c>
      <c r="MSR268" t="s">
        <v>590</v>
      </c>
      <c r="MSS268" t="s">
        <v>590</v>
      </c>
      <c r="MST268" t="s">
        <v>590</v>
      </c>
      <c r="MSU268" t="s">
        <v>590</v>
      </c>
      <c r="MSV268" t="s">
        <v>590</v>
      </c>
      <c r="MSW268" t="s">
        <v>590</v>
      </c>
      <c r="MSX268" t="s">
        <v>590</v>
      </c>
      <c r="MSY268" t="s">
        <v>590</v>
      </c>
      <c r="MSZ268" t="s">
        <v>590</v>
      </c>
      <c r="MTA268" t="s">
        <v>590</v>
      </c>
      <c r="MTB268" t="s">
        <v>590</v>
      </c>
      <c r="MTC268" t="s">
        <v>590</v>
      </c>
      <c r="MTD268" t="s">
        <v>590</v>
      </c>
      <c r="MTE268" t="s">
        <v>590</v>
      </c>
      <c r="MTF268" t="s">
        <v>590</v>
      </c>
      <c r="MTG268" t="s">
        <v>590</v>
      </c>
      <c r="MTH268" t="s">
        <v>590</v>
      </c>
      <c r="MTI268" t="s">
        <v>590</v>
      </c>
      <c r="MTJ268" t="s">
        <v>590</v>
      </c>
      <c r="MTK268" t="s">
        <v>590</v>
      </c>
      <c r="MTL268" t="s">
        <v>590</v>
      </c>
      <c r="MTM268" t="s">
        <v>590</v>
      </c>
      <c r="MTN268" t="s">
        <v>590</v>
      </c>
      <c r="MTO268" t="s">
        <v>590</v>
      </c>
      <c r="MTP268" t="s">
        <v>590</v>
      </c>
      <c r="MTQ268" t="s">
        <v>590</v>
      </c>
      <c r="MTR268" t="s">
        <v>590</v>
      </c>
      <c r="MTS268" t="s">
        <v>590</v>
      </c>
      <c r="MTT268" t="s">
        <v>590</v>
      </c>
      <c r="MTU268" t="s">
        <v>590</v>
      </c>
      <c r="MTV268" t="s">
        <v>590</v>
      </c>
      <c r="MTW268" t="s">
        <v>590</v>
      </c>
      <c r="MTX268" t="s">
        <v>590</v>
      </c>
      <c r="MTY268" t="s">
        <v>590</v>
      </c>
      <c r="MTZ268" t="s">
        <v>590</v>
      </c>
      <c r="MUA268" t="s">
        <v>590</v>
      </c>
      <c r="MUB268" t="s">
        <v>590</v>
      </c>
      <c r="MUC268" t="s">
        <v>590</v>
      </c>
      <c r="MUD268" t="s">
        <v>590</v>
      </c>
      <c r="MUE268" t="s">
        <v>590</v>
      </c>
      <c r="MUF268" t="s">
        <v>590</v>
      </c>
      <c r="MUG268" t="s">
        <v>590</v>
      </c>
      <c r="MUH268" t="s">
        <v>590</v>
      </c>
      <c r="MUI268" t="s">
        <v>590</v>
      </c>
      <c r="MUJ268" t="s">
        <v>590</v>
      </c>
      <c r="MUK268" t="s">
        <v>590</v>
      </c>
      <c r="MUL268" t="s">
        <v>590</v>
      </c>
      <c r="MUM268" t="s">
        <v>590</v>
      </c>
      <c r="MUN268" t="s">
        <v>590</v>
      </c>
      <c r="MUO268" t="s">
        <v>590</v>
      </c>
      <c r="MUP268" t="s">
        <v>590</v>
      </c>
      <c r="MUQ268" t="s">
        <v>590</v>
      </c>
      <c r="MUR268" t="s">
        <v>590</v>
      </c>
      <c r="MUS268" t="s">
        <v>590</v>
      </c>
      <c r="MUT268" t="s">
        <v>590</v>
      </c>
      <c r="MUU268" t="s">
        <v>590</v>
      </c>
      <c r="MUV268" t="s">
        <v>590</v>
      </c>
      <c r="MUW268" t="s">
        <v>590</v>
      </c>
      <c r="MUX268" t="s">
        <v>590</v>
      </c>
      <c r="MUY268" t="s">
        <v>590</v>
      </c>
      <c r="MUZ268" t="s">
        <v>590</v>
      </c>
      <c r="MVA268" t="s">
        <v>590</v>
      </c>
      <c r="MVB268" t="s">
        <v>590</v>
      </c>
      <c r="MVC268" t="s">
        <v>590</v>
      </c>
      <c r="MVD268" t="s">
        <v>590</v>
      </c>
      <c r="MVE268" t="s">
        <v>590</v>
      </c>
      <c r="MVF268" t="s">
        <v>590</v>
      </c>
      <c r="MVG268" t="s">
        <v>590</v>
      </c>
      <c r="MVH268" t="s">
        <v>590</v>
      </c>
      <c r="MVI268" t="s">
        <v>590</v>
      </c>
      <c r="MVJ268" t="s">
        <v>590</v>
      </c>
      <c r="MVK268" t="s">
        <v>590</v>
      </c>
      <c r="MVL268" t="s">
        <v>590</v>
      </c>
      <c r="MVM268" t="s">
        <v>590</v>
      </c>
      <c r="MVN268" t="s">
        <v>590</v>
      </c>
      <c r="MVO268" t="s">
        <v>590</v>
      </c>
      <c r="MVP268" t="s">
        <v>590</v>
      </c>
      <c r="MVQ268" t="s">
        <v>590</v>
      </c>
      <c r="MVR268" t="s">
        <v>590</v>
      </c>
      <c r="MVS268" t="s">
        <v>590</v>
      </c>
      <c r="MVT268" t="s">
        <v>590</v>
      </c>
      <c r="MVU268" t="s">
        <v>590</v>
      </c>
      <c r="MVV268" t="s">
        <v>590</v>
      </c>
      <c r="MVW268" t="s">
        <v>590</v>
      </c>
      <c r="MVX268" t="s">
        <v>590</v>
      </c>
      <c r="MVY268" t="s">
        <v>590</v>
      </c>
      <c r="MVZ268" t="s">
        <v>590</v>
      </c>
      <c r="MWA268" t="s">
        <v>590</v>
      </c>
      <c r="MWB268" t="s">
        <v>590</v>
      </c>
      <c r="MWC268" t="s">
        <v>590</v>
      </c>
      <c r="MWD268" t="s">
        <v>590</v>
      </c>
      <c r="MWE268" t="s">
        <v>590</v>
      </c>
      <c r="MWF268" t="s">
        <v>590</v>
      </c>
      <c r="MWG268" t="s">
        <v>590</v>
      </c>
      <c r="MWH268" t="s">
        <v>590</v>
      </c>
      <c r="MWI268" t="s">
        <v>590</v>
      </c>
      <c r="MWJ268" t="s">
        <v>590</v>
      </c>
      <c r="MWK268" t="s">
        <v>590</v>
      </c>
      <c r="MWL268" t="s">
        <v>590</v>
      </c>
      <c r="MWM268" t="s">
        <v>590</v>
      </c>
      <c r="MWN268" t="s">
        <v>590</v>
      </c>
      <c r="MWO268" t="s">
        <v>590</v>
      </c>
      <c r="MWP268" t="s">
        <v>590</v>
      </c>
      <c r="MWQ268" t="s">
        <v>590</v>
      </c>
      <c r="MWR268" t="s">
        <v>590</v>
      </c>
      <c r="MWS268" t="s">
        <v>590</v>
      </c>
      <c r="MWT268" t="s">
        <v>590</v>
      </c>
      <c r="MWU268" t="s">
        <v>590</v>
      </c>
      <c r="MWV268" t="s">
        <v>590</v>
      </c>
      <c r="MWW268" t="s">
        <v>590</v>
      </c>
      <c r="MWX268" t="s">
        <v>590</v>
      </c>
      <c r="MWY268" t="s">
        <v>590</v>
      </c>
      <c r="MWZ268" t="s">
        <v>590</v>
      </c>
      <c r="MXA268" t="s">
        <v>590</v>
      </c>
      <c r="MXB268" t="s">
        <v>590</v>
      </c>
      <c r="MXC268" t="s">
        <v>590</v>
      </c>
      <c r="MXD268" t="s">
        <v>590</v>
      </c>
      <c r="MXE268" t="s">
        <v>590</v>
      </c>
      <c r="MXF268" t="s">
        <v>590</v>
      </c>
      <c r="MXG268" t="s">
        <v>590</v>
      </c>
      <c r="MXH268" t="s">
        <v>590</v>
      </c>
      <c r="MXI268" t="s">
        <v>590</v>
      </c>
      <c r="MXJ268" t="s">
        <v>590</v>
      </c>
      <c r="MXK268" t="s">
        <v>590</v>
      </c>
      <c r="MXL268" t="s">
        <v>590</v>
      </c>
      <c r="MXM268" t="s">
        <v>590</v>
      </c>
      <c r="MXN268" t="s">
        <v>590</v>
      </c>
      <c r="MXO268" t="s">
        <v>590</v>
      </c>
      <c r="MXP268" t="s">
        <v>590</v>
      </c>
      <c r="MXQ268" t="s">
        <v>590</v>
      </c>
      <c r="MXR268" t="s">
        <v>590</v>
      </c>
      <c r="MXS268" t="s">
        <v>590</v>
      </c>
      <c r="MXT268" t="s">
        <v>590</v>
      </c>
      <c r="MXU268" t="s">
        <v>590</v>
      </c>
      <c r="MXV268" t="s">
        <v>590</v>
      </c>
      <c r="MXW268" t="s">
        <v>590</v>
      </c>
      <c r="MXX268" t="s">
        <v>590</v>
      </c>
      <c r="MXY268" t="s">
        <v>590</v>
      </c>
      <c r="MXZ268" t="s">
        <v>590</v>
      </c>
      <c r="MYA268" t="s">
        <v>590</v>
      </c>
      <c r="MYB268" t="s">
        <v>590</v>
      </c>
      <c r="MYC268" t="s">
        <v>590</v>
      </c>
      <c r="MYD268" t="s">
        <v>590</v>
      </c>
      <c r="MYE268" t="s">
        <v>590</v>
      </c>
      <c r="MYF268" t="s">
        <v>590</v>
      </c>
      <c r="MYG268" t="s">
        <v>590</v>
      </c>
      <c r="MYH268" t="s">
        <v>590</v>
      </c>
      <c r="MYI268" t="s">
        <v>590</v>
      </c>
      <c r="MYJ268" t="s">
        <v>590</v>
      </c>
      <c r="MYK268" t="s">
        <v>590</v>
      </c>
      <c r="MYL268" t="s">
        <v>590</v>
      </c>
      <c r="MYM268" t="s">
        <v>590</v>
      </c>
      <c r="MYN268" t="s">
        <v>590</v>
      </c>
      <c r="MYO268" t="s">
        <v>590</v>
      </c>
      <c r="MYP268" t="s">
        <v>590</v>
      </c>
      <c r="MYQ268" t="s">
        <v>590</v>
      </c>
      <c r="MYR268" t="s">
        <v>590</v>
      </c>
      <c r="MYS268" t="s">
        <v>590</v>
      </c>
      <c r="MYT268" t="s">
        <v>590</v>
      </c>
      <c r="MYU268" t="s">
        <v>590</v>
      </c>
      <c r="MYV268" t="s">
        <v>590</v>
      </c>
      <c r="MYW268" t="s">
        <v>590</v>
      </c>
      <c r="MYX268" t="s">
        <v>590</v>
      </c>
      <c r="MYY268" t="s">
        <v>590</v>
      </c>
      <c r="MYZ268" t="s">
        <v>590</v>
      </c>
      <c r="MZA268" t="s">
        <v>590</v>
      </c>
      <c r="MZB268" t="s">
        <v>590</v>
      </c>
      <c r="MZC268" t="s">
        <v>590</v>
      </c>
      <c r="MZD268" t="s">
        <v>590</v>
      </c>
      <c r="MZE268" t="s">
        <v>590</v>
      </c>
      <c r="MZF268" t="s">
        <v>590</v>
      </c>
      <c r="MZG268" t="s">
        <v>590</v>
      </c>
      <c r="MZH268" t="s">
        <v>590</v>
      </c>
      <c r="MZI268" t="s">
        <v>590</v>
      </c>
      <c r="MZJ268" t="s">
        <v>590</v>
      </c>
      <c r="MZK268" t="s">
        <v>590</v>
      </c>
      <c r="MZL268" t="s">
        <v>590</v>
      </c>
      <c r="MZM268" t="s">
        <v>590</v>
      </c>
      <c r="MZN268" t="s">
        <v>590</v>
      </c>
      <c r="MZO268" t="s">
        <v>590</v>
      </c>
      <c r="MZP268" t="s">
        <v>590</v>
      </c>
      <c r="MZQ268" t="s">
        <v>590</v>
      </c>
      <c r="MZR268" t="s">
        <v>590</v>
      </c>
      <c r="MZS268" t="s">
        <v>590</v>
      </c>
      <c r="MZT268" t="s">
        <v>590</v>
      </c>
      <c r="MZU268" t="s">
        <v>590</v>
      </c>
      <c r="MZV268" t="s">
        <v>590</v>
      </c>
      <c r="MZW268" t="s">
        <v>590</v>
      </c>
      <c r="MZX268" t="s">
        <v>590</v>
      </c>
      <c r="MZY268" t="s">
        <v>590</v>
      </c>
      <c r="MZZ268" t="s">
        <v>590</v>
      </c>
      <c r="NAA268" t="s">
        <v>590</v>
      </c>
      <c r="NAB268" t="s">
        <v>590</v>
      </c>
      <c r="NAC268" t="s">
        <v>590</v>
      </c>
      <c r="NAD268" t="s">
        <v>590</v>
      </c>
      <c r="NAE268" t="s">
        <v>590</v>
      </c>
      <c r="NAF268" t="s">
        <v>590</v>
      </c>
      <c r="NAG268" t="s">
        <v>590</v>
      </c>
      <c r="NAH268" t="s">
        <v>590</v>
      </c>
      <c r="NAI268" t="s">
        <v>590</v>
      </c>
      <c r="NAJ268" t="s">
        <v>590</v>
      </c>
      <c r="NAK268" t="s">
        <v>590</v>
      </c>
      <c r="NAL268" t="s">
        <v>590</v>
      </c>
      <c r="NAM268" t="s">
        <v>590</v>
      </c>
      <c r="NAN268" t="s">
        <v>590</v>
      </c>
      <c r="NAO268" t="s">
        <v>590</v>
      </c>
      <c r="NAP268" t="s">
        <v>590</v>
      </c>
      <c r="NAQ268" t="s">
        <v>590</v>
      </c>
      <c r="NAR268" t="s">
        <v>590</v>
      </c>
      <c r="NAS268" t="s">
        <v>590</v>
      </c>
      <c r="NAT268" t="s">
        <v>590</v>
      </c>
      <c r="NAU268" t="s">
        <v>590</v>
      </c>
      <c r="NAV268" t="s">
        <v>590</v>
      </c>
      <c r="NAW268" t="s">
        <v>590</v>
      </c>
      <c r="NAX268" t="s">
        <v>590</v>
      </c>
      <c r="NAY268" t="s">
        <v>590</v>
      </c>
      <c r="NAZ268" t="s">
        <v>590</v>
      </c>
      <c r="NBA268" t="s">
        <v>590</v>
      </c>
      <c r="NBB268" t="s">
        <v>590</v>
      </c>
      <c r="NBC268" t="s">
        <v>590</v>
      </c>
      <c r="NBD268" t="s">
        <v>590</v>
      </c>
      <c r="NBE268" t="s">
        <v>590</v>
      </c>
      <c r="NBF268" t="s">
        <v>590</v>
      </c>
      <c r="NBG268" t="s">
        <v>590</v>
      </c>
      <c r="NBH268" t="s">
        <v>590</v>
      </c>
      <c r="NBI268" t="s">
        <v>590</v>
      </c>
      <c r="NBJ268" t="s">
        <v>590</v>
      </c>
      <c r="NBK268" t="s">
        <v>590</v>
      </c>
      <c r="NBL268" t="s">
        <v>590</v>
      </c>
      <c r="NBM268" t="s">
        <v>590</v>
      </c>
      <c r="NBN268" t="s">
        <v>590</v>
      </c>
      <c r="NBO268" t="s">
        <v>590</v>
      </c>
      <c r="NBP268" t="s">
        <v>590</v>
      </c>
      <c r="NBQ268" t="s">
        <v>590</v>
      </c>
      <c r="NBR268" t="s">
        <v>590</v>
      </c>
      <c r="NBS268" t="s">
        <v>590</v>
      </c>
      <c r="NBT268" t="s">
        <v>590</v>
      </c>
      <c r="NBU268" t="s">
        <v>590</v>
      </c>
      <c r="NBV268" t="s">
        <v>590</v>
      </c>
      <c r="NBW268" t="s">
        <v>590</v>
      </c>
      <c r="NBX268" t="s">
        <v>590</v>
      </c>
      <c r="NBY268" t="s">
        <v>590</v>
      </c>
      <c r="NBZ268" t="s">
        <v>590</v>
      </c>
      <c r="NCA268" t="s">
        <v>590</v>
      </c>
      <c r="NCB268" t="s">
        <v>590</v>
      </c>
      <c r="NCC268" t="s">
        <v>590</v>
      </c>
      <c r="NCD268" t="s">
        <v>590</v>
      </c>
      <c r="NCE268" t="s">
        <v>590</v>
      </c>
      <c r="NCF268" t="s">
        <v>590</v>
      </c>
      <c r="NCG268" t="s">
        <v>590</v>
      </c>
      <c r="NCH268" t="s">
        <v>590</v>
      </c>
      <c r="NCI268" t="s">
        <v>590</v>
      </c>
      <c r="NCJ268" t="s">
        <v>590</v>
      </c>
      <c r="NCK268" t="s">
        <v>590</v>
      </c>
      <c r="NCL268" t="s">
        <v>590</v>
      </c>
      <c r="NCM268" t="s">
        <v>590</v>
      </c>
      <c r="NCN268" t="s">
        <v>590</v>
      </c>
      <c r="NCO268" t="s">
        <v>590</v>
      </c>
      <c r="NCP268" t="s">
        <v>590</v>
      </c>
      <c r="NCQ268" t="s">
        <v>590</v>
      </c>
      <c r="NCR268" t="s">
        <v>590</v>
      </c>
      <c r="NCS268" t="s">
        <v>590</v>
      </c>
      <c r="NCT268" t="s">
        <v>590</v>
      </c>
      <c r="NCU268" t="s">
        <v>590</v>
      </c>
      <c r="NCV268" t="s">
        <v>590</v>
      </c>
      <c r="NCW268" t="s">
        <v>590</v>
      </c>
      <c r="NCX268" t="s">
        <v>590</v>
      </c>
      <c r="NCY268" t="s">
        <v>590</v>
      </c>
      <c r="NCZ268" t="s">
        <v>590</v>
      </c>
      <c r="NDA268" t="s">
        <v>590</v>
      </c>
      <c r="NDB268" t="s">
        <v>590</v>
      </c>
      <c r="NDC268" t="s">
        <v>590</v>
      </c>
      <c r="NDD268" t="s">
        <v>590</v>
      </c>
      <c r="NDE268" t="s">
        <v>590</v>
      </c>
      <c r="NDF268" t="s">
        <v>590</v>
      </c>
      <c r="NDG268" t="s">
        <v>590</v>
      </c>
      <c r="NDH268" t="s">
        <v>590</v>
      </c>
      <c r="NDI268" t="s">
        <v>590</v>
      </c>
      <c r="NDJ268" t="s">
        <v>590</v>
      </c>
      <c r="NDK268" t="s">
        <v>590</v>
      </c>
      <c r="NDL268" t="s">
        <v>590</v>
      </c>
      <c r="NDM268" t="s">
        <v>590</v>
      </c>
      <c r="NDN268" t="s">
        <v>590</v>
      </c>
      <c r="NDO268" t="s">
        <v>590</v>
      </c>
      <c r="NDP268" t="s">
        <v>590</v>
      </c>
      <c r="NDQ268" t="s">
        <v>590</v>
      </c>
      <c r="NDR268" t="s">
        <v>590</v>
      </c>
      <c r="NDS268" t="s">
        <v>590</v>
      </c>
      <c r="NDT268" t="s">
        <v>590</v>
      </c>
      <c r="NDU268" t="s">
        <v>590</v>
      </c>
      <c r="NDV268" t="s">
        <v>590</v>
      </c>
      <c r="NDW268" t="s">
        <v>590</v>
      </c>
      <c r="NDX268" t="s">
        <v>590</v>
      </c>
      <c r="NDY268" t="s">
        <v>590</v>
      </c>
      <c r="NDZ268" t="s">
        <v>590</v>
      </c>
      <c r="NEA268" t="s">
        <v>590</v>
      </c>
      <c r="NEB268" t="s">
        <v>590</v>
      </c>
      <c r="NEC268" t="s">
        <v>590</v>
      </c>
      <c r="NED268" t="s">
        <v>590</v>
      </c>
      <c r="NEE268" t="s">
        <v>590</v>
      </c>
      <c r="NEF268" t="s">
        <v>590</v>
      </c>
      <c r="NEG268" t="s">
        <v>590</v>
      </c>
      <c r="NEH268" t="s">
        <v>590</v>
      </c>
      <c r="NEI268" t="s">
        <v>590</v>
      </c>
      <c r="NEJ268" t="s">
        <v>590</v>
      </c>
      <c r="NEK268" t="s">
        <v>590</v>
      </c>
      <c r="NEL268" t="s">
        <v>590</v>
      </c>
      <c r="NEM268" t="s">
        <v>590</v>
      </c>
      <c r="NEN268" t="s">
        <v>590</v>
      </c>
      <c r="NEO268" t="s">
        <v>590</v>
      </c>
      <c r="NEP268" t="s">
        <v>590</v>
      </c>
      <c r="NEQ268" t="s">
        <v>590</v>
      </c>
      <c r="NER268" t="s">
        <v>590</v>
      </c>
      <c r="NES268" t="s">
        <v>590</v>
      </c>
      <c r="NET268" t="s">
        <v>590</v>
      </c>
      <c r="NEU268" t="s">
        <v>590</v>
      </c>
      <c r="NEV268" t="s">
        <v>590</v>
      </c>
      <c r="NEW268" t="s">
        <v>590</v>
      </c>
      <c r="NEX268" t="s">
        <v>590</v>
      </c>
      <c r="NEY268" t="s">
        <v>590</v>
      </c>
      <c r="NEZ268" t="s">
        <v>590</v>
      </c>
      <c r="NFA268" t="s">
        <v>590</v>
      </c>
      <c r="NFB268" t="s">
        <v>590</v>
      </c>
      <c r="NFC268" t="s">
        <v>590</v>
      </c>
      <c r="NFD268" t="s">
        <v>590</v>
      </c>
      <c r="NFE268" t="s">
        <v>590</v>
      </c>
      <c r="NFF268" t="s">
        <v>590</v>
      </c>
      <c r="NFG268" t="s">
        <v>590</v>
      </c>
      <c r="NFH268" t="s">
        <v>590</v>
      </c>
      <c r="NFI268" t="s">
        <v>590</v>
      </c>
      <c r="NFJ268" t="s">
        <v>590</v>
      </c>
      <c r="NFK268" t="s">
        <v>590</v>
      </c>
      <c r="NFL268" t="s">
        <v>590</v>
      </c>
      <c r="NFM268" t="s">
        <v>590</v>
      </c>
      <c r="NFN268" t="s">
        <v>590</v>
      </c>
      <c r="NFO268" t="s">
        <v>590</v>
      </c>
      <c r="NFP268" t="s">
        <v>590</v>
      </c>
      <c r="NFQ268" t="s">
        <v>590</v>
      </c>
      <c r="NFR268" t="s">
        <v>590</v>
      </c>
      <c r="NFS268" t="s">
        <v>590</v>
      </c>
      <c r="NFT268" t="s">
        <v>590</v>
      </c>
      <c r="NFU268" t="s">
        <v>590</v>
      </c>
      <c r="NFV268" t="s">
        <v>590</v>
      </c>
      <c r="NFW268" t="s">
        <v>590</v>
      </c>
      <c r="NFX268" t="s">
        <v>590</v>
      </c>
      <c r="NFY268" t="s">
        <v>590</v>
      </c>
      <c r="NFZ268" t="s">
        <v>590</v>
      </c>
      <c r="NGA268" t="s">
        <v>590</v>
      </c>
      <c r="NGB268" t="s">
        <v>590</v>
      </c>
      <c r="NGC268" t="s">
        <v>590</v>
      </c>
      <c r="NGD268" t="s">
        <v>590</v>
      </c>
      <c r="NGE268" t="s">
        <v>590</v>
      </c>
      <c r="NGF268" t="s">
        <v>590</v>
      </c>
      <c r="NGG268" t="s">
        <v>590</v>
      </c>
      <c r="NGH268" t="s">
        <v>590</v>
      </c>
      <c r="NGI268" t="s">
        <v>590</v>
      </c>
      <c r="NGJ268" t="s">
        <v>590</v>
      </c>
      <c r="NGK268" t="s">
        <v>590</v>
      </c>
      <c r="NGL268" t="s">
        <v>590</v>
      </c>
      <c r="NGM268" t="s">
        <v>590</v>
      </c>
      <c r="NGN268" t="s">
        <v>590</v>
      </c>
      <c r="NGO268" t="s">
        <v>590</v>
      </c>
      <c r="NGP268" t="s">
        <v>590</v>
      </c>
      <c r="NGQ268" t="s">
        <v>590</v>
      </c>
      <c r="NGR268" t="s">
        <v>590</v>
      </c>
      <c r="NGS268" t="s">
        <v>590</v>
      </c>
      <c r="NGT268" t="s">
        <v>590</v>
      </c>
      <c r="NGU268" t="s">
        <v>590</v>
      </c>
      <c r="NGV268" t="s">
        <v>590</v>
      </c>
      <c r="NGW268" t="s">
        <v>590</v>
      </c>
      <c r="NGX268" t="s">
        <v>590</v>
      </c>
      <c r="NGY268" t="s">
        <v>590</v>
      </c>
      <c r="NGZ268" t="s">
        <v>590</v>
      </c>
      <c r="NHA268" t="s">
        <v>590</v>
      </c>
      <c r="NHB268" t="s">
        <v>590</v>
      </c>
      <c r="NHC268" t="s">
        <v>590</v>
      </c>
      <c r="NHD268" t="s">
        <v>590</v>
      </c>
      <c r="NHE268" t="s">
        <v>590</v>
      </c>
      <c r="NHF268" t="s">
        <v>590</v>
      </c>
      <c r="NHG268" t="s">
        <v>590</v>
      </c>
      <c r="NHH268" t="s">
        <v>590</v>
      </c>
      <c r="NHI268" t="s">
        <v>590</v>
      </c>
      <c r="NHJ268" t="s">
        <v>590</v>
      </c>
      <c r="NHK268" t="s">
        <v>590</v>
      </c>
      <c r="NHL268" t="s">
        <v>590</v>
      </c>
      <c r="NHM268" t="s">
        <v>590</v>
      </c>
      <c r="NHN268" t="s">
        <v>590</v>
      </c>
      <c r="NHO268" t="s">
        <v>590</v>
      </c>
      <c r="NHP268" t="s">
        <v>590</v>
      </c>
      <c r="NHQ268" t="s">
        <v>590</v>
      </c>
      <c r="NHR268" t="s">
        <v>590</v>
      </c>
      <c r="NHS268" t="s">
        <v>590</v>
      </c>
      <c r="NHT268" t="s">
        <v>590</v>
      </c>
      <c r="NHU268" t="s">
        <v>590</v>
      </c>
      <c r="NHV268" t="s">
        <v>590</v>
      </c>
      <c r="NHW268" t="s">
        <v>590</v>
      </c>
      <c r="NHX268" t="s">
        <v>590</v>
      </c>
      <c r="NHY268" t="s">
        <v>590</v>
      </c>
      <c r="NHZ268" t="s">
        <v>590</v>
      </c>
      <c r="NIA268" t="s">
        <v>590</v>
      </c>
      <c r="NIB268" t="s">
        <v>590</v>
      </c>
      <c r="NIC268" t="s">
        <v>590</v>
      </c>
      <c r="NID268" t="s">
        <v>590</v>
      </c>
      <c r="NIE268" t="s">
        <v>590</v>
      </c>
      <c r="NIF268" t="s">
        <v>590</v>
      </c>
      <c r="NIG268" t="s">
        <v>590</v>
      </c>
      <c r="NIH268" t="s">
        <v>590</v>
      </c>
      <c r="NII268" t="s">
        <v>590</v>
      </c>
      <c r="NIJ268" t="s">
        <v>590</v>
      </c>
      <c r="NIK268" t="s">
        <v>590</v>
      </c>
      <c r="NIL268" t="s">
        <v>590</v>
      </c>
      <c r="NIM268" t="s">
        <v>590</v>
      </c>
      <c r="NIN268" t="s">
        <v>590</v>
      </c>
      <c r="NIO268" t="s">
        <v>590</v>
      </c>
      <c r="NIP268" t="s">
        <v>590</v>
      </c>
      <c r="NIQ268" t="s">
        <v>590</v>
      </c>
      <c r="NIR268" t="s">
        <v>590</v>
      </c>
      <c r="NIS268" t="s">
        <v>590</v>
      </c>
      <c r="NIT268" t="s">
        <v>590</v>
      </c>
      <c r="NIU268" t="s">
        <v>590</v>
      </c>
      <c r="NIV268" t="s">
        <v>590</v>
      </c>
      <c r="NIW268" t="s">
        <v>590</v>
      </c>
      <c r="NIX268" t="s">
        <v>590</v>
      </c>
      <c r="NIY268" t="s">
        <v>590</v>
      </c>
      <c r="NIZ268" t="s">
        <v>590</v>
      </c>
      <c r="NJA268" t="s">
        <v>590</v>
      </c>
      <c r="NJB268" t="s">
        <v>590</v>
      </c>
      <c r="NJC268" t="s">
        <v>590</v>
      </c>
      <c r="NJD268" t="s">
        <v>590</v>
      </c>
      <c r="NJE268" t="s">
        <v>590</v>
      </c>
      <c r="NJF268" t="s">
        <v>590</v>
      </c>
      <c r="NJG268" t="s">
        <v>590</v>
      </c>
      <c r="NJH268" t="s">
        <v>590</v>
      </c>
      <c r="NJI268" t="s">
        <v>590</v>
      </c>
      <c r="NJJ268" t="s">
        <v>590</v>
      </c>
      <c r="NJK268" t="s">
        <v>590</v>
      </c>
      <c r="NJL268" t="s">
        <v>590</v>
      </c>
      <c r="NJM268" t="s">
        <v>590</v>
      </c>
      <c r="NJN268" t="s">
        <v>590</v>
      </c>
      <c r="NJO268" t="s">
        <v>590</v>
      </c>
      <c r="NJP268" t="s">
        <v>590</v>
      </c>
      <c r="NJQ268" t="s">
        <v>590</v>
      </c>
      <c r="NJR268" t="s">
        <v>590</v>
      </c>
      <c r="NJS268" t="s">
        <v>590</v>
      </c>
      <c r="NJT268" t="s">
        <v>590</v>
      </c>
      <c r="NJU268" t="s">
        <v>590</v>
      </c>
      <c r="NJV268" t="s">
        <v>590</v>
      </c>
      <c r="NJW268" t="s">
        <v>590</v>
      </c>
      <c r="NJX268" t="s">
        <v>590</v>
      </c>
      <c r="NJY268" t="s">
        <v>590</v>
      </c>
      <c r="NJZ268" t="s">
        <v>590</v>
      </c>
      <c r="NKA268" t="s">
        <v>590</v>
      </c>
      <c r="NKB268" t="s">
        <v>590</v>
      </c>
      <c r="NKC268" t="s">
        <v>590</v>
      </c>
      <c r="NKD268" t="s">
        <v>590</v>
      </c>
      <c r="NKE268" t="s">
        <v>590</v>
      </c>
      <c r="NKF268" t="s">
        <v>590</v>
      </c>
      <c r="NKG268" t="s">
        <v>590</v>
      </c>
      <c r="NKH268" t="s">
        <v>590</v>
      </c>
      <c r="NKI268" t="s">
        <v>590</v>
      </c>
      <c r="NKJ268" t="s">
        <v>590</v>
      </c>
      <c r="NKK268" t="s">
        <v>590</v>
      </c>
      <c r="NKL268" t="s">
        <v>590</v>
      </c>
      <c r="NKM268" t="s">
        <v>590</v>
      </c>
      <c r="NKN268" t="s">
        <v>590</v>
      </c>
      <c r="NKO268" t="s">
        <v>590</v>
      </c>
      <c r="NKP268" t="s">
        <v>590</v>
      </c>
      <c r="NKQ268" t="s">
        <v>590</v>
      </c>
      <c r="NKR268" t="s">
        <v>590</v>
      </c>
      <c r="NKS268" t="s">
        <v>590</v>
      </c>
      <c r="NKT268" t="s">
        <v>590</v>
      </c>
      <c r="NKU268" t="s">
        <v>590</v>
      </c>
      <c r="NKV268" t="s">
        <v>590</v>
      </c>
      <c r="NKW268" t="s">
        <v>590</v>
      </c>
      <c r="NKX268" t="s">
        <v>590</v>
      </c>
      <c r="NKY268" t="s">
        <v>590</v>
      </c>
      <c r="NKZ268" t="s">
        <v>590</v>
      </c>
      <c r="NLA268" t="s">
        <v>590</v>
      </c>
      <c r="NLB268" t="s">
        <v>590</v>
      </c>
      <c r="NLC268" t="s">
        <v>590</v>
      </c>
      <c r="NLD268" t="s">
        <v>590</v>
      </c>
      <c r="NLE268" t="s">
        <v>590</v>
      </c>
      <c r="NLF268" t="s">
        <v>590</v>
      </c>
      <c r="NLG268" t="s">
        <v>590</v>
      </c>
      <c r="NLH268" t="s">
        <v>590</v>
      </c>
      <c r="NLI268" t="s">
        <v>590</v>
      </c>
      <c r="NLJ268" t="s">
        <v>590</v>
      </c>
      <c r="NLK268" t="s">
        <v>590</v>
      </c>
      <c r="NLL268" t="s">
        <v>590</v>
      </c>
      <c r="NLM268" t="s">
        <v>590</v>
      </c>
      <c r="NLN268" t="s">
        <v>590</v>
      </c>
      <c r="NLO268" t="s">
        <v>590</v>
      </c>
      <c r="NLP268" t="s">
        <v>590</v>
      </c>
      <c r="NLQ268" t="s">
        <v>590</v>
      </c>
      <c r="NLR268" t="s">
        <v>590</v>
      </c>
      <c r="NLS268" t="s">
        <v>590</v>
      </c>
      <c r="NLT268" t="s">
        <v>590</v>
      </c>
      <c r="NLU268" t="s">
        <v>590</v>
      </c>
      <c r="NLV268" t="s">
        <v>590</v>
      </c>
      <c r="NLW268" t="s">
        <v>590</v>
      </c>
      <c r="NLX268" t="s">
        <v>590</v>
      </c>
      <c r="NLY268" t="s">
        <v>590</v>
      </c>
      <c r="NLZ268" t="s">
        <v>590</v>
      </c>
      <c r="NMA268" t="s">
        <v>590</v>
      </c>
      <c r="NMB268" t="s">
        <v>590</v>
      </c>
      <c r="NMC268" t="s">
        <v>590</v>
      </c>
      <c r="NMD268" t="s">
        <v>590</v>
      </c>
      <c r="NME268" t="s">
        <v>590</v>
      </c>
      <c r="NMF268" t="s">
        <v>590</v>
      </c>
      <c r="NMG268" t="s">
        <v>590</v>
      </c>
      <c r="NMH268" t="s">
        <v>590</v>
      </c>
      <c r="NMI268" t="s">
        <v>590</v>
      </c>
      <c r="NMJ268" t="s">
        <v>590</v>
      </c>
      <c r="NMK268" t="s">
        <v>590</v>
      </c>
      <c r="NML268" t="s">
        <v>590</v>
      </c>
      <c r="NMM268" t="s">
        <v>590</v>
      </c>
      <c r="NMN268" t="s">
        <v>590</v>
      </c>
      <c r="NMO268" t="s">
        <v>590</v>
      </c>
      <c r="NMP268" t="s">
        <v>590</v>
      </c>
      <c r="NMQ268" t="s">
        <v>590</v>
      </c>
      <c r="NMR268" t="s">
        <v>590</v>
      </c>
      <c r="NMS268" t="s">
        <v>590</v>
      </c>
      <c r="NMT268" t="s">
        <v>590</v>
      </c>
      <c r="NMU268" t="s">
        <v>590</v>
      </c>
      <c r="NMV268" t="s">
        <v>590</v>
      </c>
      <c r="NMW268" t="s">
        <v>590</v>
      </c>
      <c r="NMX268" t="s">
        <v>590</v>
      </c>
      <c r="NMY268" t="s">
        <v>590</v>
      </c>
      <c r="NMZ268" t="s">
        <v>590</v>
      </c>
      <c r="NNA268" t="s">
        <v>590</v>
      </c>
      <c r="NNB268" t="s">
        <v>590</v>
      </c>
      <c r="NNC268" t="s">
        <v>590</v>
      </c>
      <c r="NND268" t="s">
        <v>590</v>
      </c>
      <c r="NNE268" t="s">
        <v>590</v>
      </c>
      <c r="NNF268" t="s">
        <v>590</v>
      </c>
      <c r="NNG268" t="s">
        <v>590</v>
      </c>
      <c r="NNH268" t="s">
        <v>590</v>
      </c>
      <c r="NNI268" t="s">
        <v>590</v>
      </c>
      <c r="NNJ268" t="s">
        <v>590</v>
      </c>
      <c r="NNK268" t="s">
        <v>590</v>
      </c>
      <c r="NNL268" t="s">
        <v>590</v>
      </c>
      <c r="NNM268" t="s">
        <v>590</v>
      </c>
      <c r="NNN268" t="s">
        <v>590</v>
      </c>
      <c r="NNO268" t="s">
        <v>590</v>
      </c>
      <c r="NNP268" t="s">
        <v>590</v>
      </c>
      <c r="NNQ268" t="s">
        <v>590</v>
      </c>
      <c r="NNR268" t="s">
        <v>590</v>
      </c>
      <c r="NNS268" t="s">
        <v>590</v>
      </c>
      <c r="NNT268" t="s">
        <v>590</v>
      </c>
      <c r="NNU268" t="s">
        <v>590</v>
      </c>
      <c r="NNV268" t="s">
        <v>590</v>
      </c>
      <c r="NNW268" t="s">
        <v>590</v>
      </c>
      <c r="NNX268" t="s">
        <v>590</v>
      </c>
      <c r="NNY268" t="s">
        <v>590</v>
      </c>
      <c r="NNZ268" t="s">
        <v>590</v>
      </c>
      <c r="NOA268" t="s">
        <v>590</v>
      </c>
      <c r="NOB268" t="s">
        <v>590</v>
      </c>
      <c r="NOC268" t="s">
        <v>590</v>
      </c>
      <c r="NOD268" t="s">
        <v>590</v>
      </c>
      <c r="NOE268" t="s">
        <v>590</v>
      </c>
      <c r="NOF268" t="s">
        <v>590</v>
      </c>
      <c r="NOG268" t="s">
        <v>590</v>
      </c>
      <c r="NOH268" t="s">
        <v>590</v>
      </c>
      <c r="NOI268" t="s">
        <v>590</v>
      </c>
      <c r="NOJ268" t="s">
        <v>590</v>
      </c>
      <c r="NOK268" t="s">
        <v>590</v>
      </c>
      <c r="NOL268" t="s">
        <v>590</v>
      </c>
      <c r="NOM268" t="s">
        <v>590</v>
      </c>
      <c r="NON268" t="s">
        <v>590</v>
      </c>
      <c r="NOO268" t="s">
        <v>590</v>
      </c>
      <c r="NOP268" t="s">
        <v>590</v>
      </c>
      <c r="NOQ268" t="s">
        <v>590</v>
      </c>
      <c r="NOR268" t="s">
        <v>590</v>
      </c>
      <c r="NOS268" t="s">
        <v>590</v>
      </c>
      <c r="NOT268" t="s">
        <v>590</v>
      </c>
      <c r="NOU268" t="s">
        <v>590</v>
      </c>
      <c r="NOV268" t="s">
        <v>590</v>
      </c>
      <c r="NOW268" t="s">
        <v>590</v>
      </c>
      <c r="NOX268" t="s">
        <v>590</v>
      </c>
      <c r="NOY268" t="s">
        <v>590</v>
      </c>
      <c r="NOZ268" t="s">
        <v>590</v>
      </c>
      <c r="NPA268" t="s">
        <v>590</v>
      </c>
      <c r="NPB268" t="s">
        <v>590</v>
      </c>
      <c r="NPC268" t="s">
        <v>590</v>
      </c>
      <c r="NPD268" t="s">
        <v>590</v>
      </c>
      <c r="NPE268" t="s">
        <v>590</v>
      </c>
      <c r="NPF268" t="s">
        <v>590</v>
      </c>
      <c r="NPG268" t="s">
        <v>590</v>
      </c>
      <c r="NPH268" t="s">
        <v>590</v>
      </c>
      <c r="NPI268" t="s">
        <v>590</v>
      </c>
      <c r="NPJ268" t="s">
        <v>590</v>
      </c>
      <c r="NPK268" t="s">
        <v>590</v>
      </c>
      <c r="NPL268" t="s">
        <v>590</v>
      </c>
      <c r="NPM268" t="s">
        <v>590</v>
      </c>
      <c r="NPN268" t="s">
        <v>590</v>
      </c>
      <c r="NPO268" t="s">
        <v>590</v>
      </c>
      <c r="NPP268" t="s">
        <v>590</v>
      </c>
      <c r="NPQ268" t="s">
        <v>590</v>
      </c>
      <c r="NPR268" t="s">
        <v>590</v>
      </c>
      <c r="NPS268" t="s">
        <v>590</v>
      </c>
      <c r="NPT268" t="s">
        <v>590</v>
      </c>
      <c r="NPU268" t="s">
        <v>590</v>
      </c>
      <c r="NPV268" t="s">
        <v>590</v>
      </c>
      <c r="NPW268" t="s">
        <v>590</v>
      </c>
      <c r="NPX268" t="s">
        <v>590</v>
      </c>
      <c r="NPY268" t="s">
        <v>590</v>
      </c>
      <c r="NPZ268" t="s">
        <v>590</v>
      </c>
      <c r="NQA268" t="s">
        <v>590</v>
      </c>
      <c r="NQB268" t="s">
        <v>590</v>
      </c>
      <c r="NQC268" t="s">
        <v>590</v>
      </c>
      <c r="NQD268" t="s">
        <v>590</v>
      </c>
      <c r="NQE268" t="s">
        <v>590</v>
      </c>
      <c r="NQF268" t="s">
        <v>590</v>
      </c>
      <c r="NQG268" t="s">
        <v>590</v>
      </c>
      <c r="NQH268" t="s">
        <v>590</v>
      </c>
      <c r="NQI268" t="s">
        <v>590</v>
      </c>
      <c r="NQJ268" t="s">
        <v>590</v>
      </c>
      <c r="NQK268" t="s">
        <v>590</v>
      </c>
      <c r="NQL268" t="s">
        <v>590</v>
      </c>
      <c r="NQM268" t="s">
        <v>590</v>
      </c>
      <c r="NQN268" t="s">
        <v>590</v>
      </c>
      <c r="NQO268" t="s">
        <v>590</v>
      </c>
      <c r="NQP268" t="s">
        <v>590</v>
      </c>
      <c r="NQQ268" t="s">
        <v>590</v>
      </c>
      <c r="NQR268" t="s">
        <v>590</v>
      </c>
      <c r="NQS268" t="s">
        <v>590</v>
      </c>
      <c r="NQT268" t="s">
        <v>590</v>
      </c>
      <c r="NQU268" t="s">
        <v>590</v>
      </c>
      <c r="NQV268" t="s">
        <v>590</v>
      </c>
      <c r="NQW268" t="s">
        <v>590</v>
      </c>
      <c r="NQX268" t="s">
        <v>590</v>
      </c>
      <c r="NQY268" t="s">
        <v>590</v>
      </c>
      <c r="NQZ268" t="s">
        <v>590</v>
      </c>
      <c r="NRA268" t="s">
        <v>590</v>
      </c>
      <c r="NRB268" t="s">
        <v>590</v>
      </c>
      <c r="NRC268" t="s">
        <v>590</v>
      </c>
      <c r="NRD268" t="s">
        <v>590</v>
      </c>
      <c r="NRE268" t="s">
        <v>590</v>
      </c>
      <c r="NRF268" t="s">
        <v>590</v>
      </c>
      <c r="NRG268" t="s">
        <v>590</v>
      </c>
      <c r="NRH268" t="s">
        <v>590</v>
      </c>
      <c r="NRI268" t="s">
        <v>590</v>
      </c>
      <c r="NRJ268" t="s">
        <v>590</v>
      </c>
      <c r="NRK268" t="s">
        <v>590</v>
      </c>
      <c r="NRL268" t="s">
        <v>590</v>
      </c>
      <c r="NRM268" t="s">
        <v>590</v>
      </c>
      <c r="NRN268" t="s">
        <v>590</v>
      </c>
      <c r="NRO268" t="s">
        <v>590</v>
      </c>
      <c r="NRP268" t="s">
        <v>590</v>
      </c>
      <c r="NRQ268" t="s">
        <v>590</v>
      </c>
      <c r="NRR268" t="s">
        <v>590</v>
      </c>
      <c r="NRS268" t="s">
        <v>590</v>
      </c>
      <c r="NRT268" t="s">
        <v>590</v>
      </c>
      <c r="NRU268" t="s">
        <v>590</v>
      </c>
      <c r="NRV268" t="s">
        <v>590</v>
      </c>
      <c r="NRW268" t="s">
        <v>590</v>
      </c>
      <c r="NRX268" t="s">
        <v>590</v>
      </c>
      <c r="NRY268" t="s">
        <v>590</v>
      </c>
      <c r="NRZ268" t="s">
        <v>590</v>
      </c>
      <c r="NSA268" t="s">
        <v>590</v>
      </c>
      <c r="NSB268" t="s">
        <v>590</v>
      </c>
      <c r="NSC268" t="s">
        <v>590</v>
      </c>
      <c r="NSD268" t="s">
        <v>590</v>
      </c>
      <c r="NSE268" t="s">
        <v>590</v>
      </c>
      <c r="NSF268" t="s">
        <v>590</v>
      </c>
      <c r="NSG268" t="s">
        <v>590</v>
      </c>
      <c r="NSH268" t="s">
        <v>590</v>
      </c>
      <c r="NSI268" t="s">
        <v>590</v>
      </c>
      <c r="NSJ268" t="s">
        <v>590</v>
      </c>
      <c r="NSK268" t="s">
        <v>590</v>
      </c>
      <c r="NSL268" t="s">
        <v>590</v>
      </c>
      <c r="NSM268" t="s">
        <v>590</v>
      </c>
      <c r="NSN268" t="s">
        <v>590</v>
      </c>
      <c r="NSO268" t="s">
        <v>590</v>
      </c>
      <c r="NSP268" t="s">
        <v>590</v>
      </c>
      <c r="NSQ268" t="s">
        <v>590</v>
      </c>
      <c r="NSR268" t="s">
        <v>590</v>
      </c>
      <c r="NSS268" t="s">
        <v>590</v>
      </c>
      <c r="NST268" t="s">
        <v>590</v>
      </c>
      <c r="NSU268" t="s">
        <v>590</v>
      </c>
      <c r="NSV268" t="s">
        <v>590</v>
      </c>
      <c r="NSW268" t="s">
        <v>590</v>
      </c>
      <c r="NSX268" t="s">
        <v>590</v>
      </c>
      <c r="NSY268" t="s">
        <v>590</v>
      </c>
      <c r="NSZ268" t="s">
        <v>590</v>
      </c>
      <c r="NTA268" t="s">
        <v>590</v>
      </c>
      <c r="NTB268" t="s">
        <v>590</v>
      </c>
      <c r="NTC268" t="s">
        <v>590</v>
      </c>
      <c r="NTD268" t="s">
        <v>590</v>
      </c>
      <c r="NTE268" t="s">
        <v>590</v>
      </c>
      <c r="NTF268" t="s">
        <v>590</v>
      </c>
      <c r="NTG268" t="s">
        <v>590</v>
      </c>
      <c r="NTH268" t="s">
        <v>590</v>
      </c>
      <c r="NTI268" t="s">
        <v>590</v>
      </c>
      <c r="NTJ268" t="s">
        <v>590</v>
      </c>
      <c r="NTK268" t="s">
        <v>590</v>
      </c>
      <c r="NTL268" t="s">
        <v>590</v>
      </c>
      <c r="NTM268" t="s">
        <v>590</v>
      </c>
      <c r="NTN268" t="s">
        <v>590</v>
      </c>
      <c r="NTO268" t="s">
        <v>590</v>
      </c>
      <c r="NTP268" t="s">
        <v>590</v>
      </c>
      <c r="NTQ268" t="s">
        <v>590</v>
      </c>
      <c r="NTR268" t="s">
        <v>590</v>
      </c>
      <c r="NTS268" t="s">
        <v>590</v>
      </c>
      <c r="NTT268" t="s">
        <v>590</v>
      </c>
      <c r="NTU268" t="s">
        <v>590</v>
      </c>
      <c r="NTV268" t="s">
        <v>590</v>
      </c>
      <c r="NTW268" t="s">
        <v>590</v>
      </c>
      <c r="NTX268" t="s">
        <v>590</v>
      </c>
      <c r="NTY268" t="s">
        <v>590</v>
      </c>
      <c r="NTZ268" t="s">
        <v>590</v>
      </c>
      <c r="NUA268" t="s">
        <v>590</v>
      </c>
      <c r="NUB268" t="s">
        <v>590</v>
      </c>
      <c r="NUC268" t="s">
        <v>590</v>
      </c>
      <c r="NUD268" t="s">
        <v>590</v>
      </c>
      <c r="NUE268" t="s">
        <v>590</v>
      </c>
      <c r="NUF268" t="s">
        <v>590</v>
      </c>
      <c r="NUG268" t="s">
        <v>590</v>
      </c>
      <c r="NUH268" t="s">
        <v>590</v>
      </c>
      <c r="NUI268" t="s">
        <v>590</v>
      </c>
      <c r="NUJ268" t="s">
        <v>590</v>
      </c>
      <c r="NUK268" t="s">
        <v>590</v>
      </c>
      <c r="NUL268" t="s">
        <v>590</v>
      </c>
      <c r="NUM268" t="s">
        <v>590</v>
      </c>
      <c r="NUN268" t="s">
        <v>590</v>
      </c>
      <c r="NUO268" t="s">
        <v>590</v>
      </c>
      <c r="NUP268" t="s">
        <v>590</v>
      </c>
      <c r="NUQ268" t="s">
        <v>590</v>
      </c>
      <c r="NUR268" t="s">
        <v>590</v>
      </c>
      <c r="NUS268" t="s">
        <v>590</v>
      </c>
      <c r="NUT268" t="s">
        <v>590</v>
      </c>
      <c r="NUU268" t="s">
        <v>590</v>
      </c>
      <c r="NUV268" t="s">
        <v>590</v>
      </c>
      <c r="NUW268" t="s">
        <v>590</v>
      </c>
      <c r="NUX268" t="s">
        <v>590</v>
      </c>
      <c r="NUY268" t="s">
        <v>590</v>
      </c>
      <c r="NUZ268" t="s">
        <v>590</v>
      </c>
      <c r="NVA268" t="s">
        <v>590</v>
      </c>
      <c r="NVB268" t="s">
        <v>590</v>
      </c>
      <c r="NVC268" t="s">
        <v>590</v>
      </c>
      <c r="NVD268" t="s">
        <v>590</v>
      </c>
      <c r="NVE268" t="s">
        <v>590</v>
      </c>
      <c r="NVF268" t="s">
        <v>590</v>
      </c>
      <c r="NVG268" t="s">
        <v>590</v>
      </c>
      <c r="NVH268" t="s">
        <v>590</v>
      </c>
      <c r="NVI268" t="s">
        <v>590</v>
      </c>
      <c r="NVJ268" t="s">
        <v>590</v>
      </c>
      <c r="NVK268" t="s">
        <v>590</v>
      </c>
      <c r="NVL268" t="s">
        <v>590</v>
      </c>
      <c r="NVM268" t="s">
        <v>590</v>
      </c>
      <c r="NVN268" t="s">
        <v>590</v>
      </c>
      <c r="NVO268" t="s">
        <v>590</v>
      </c>
      <c r="NVP268" t="s">
        <v>590</v>
      </c>
      <c r="NVQ268" t="s">
        <v>590</v>
      </c>
      <c r="NVR268" t="s">
        <v>590</v>
      </c>
      <c r="NVS268" t="s">
        <v>590</v>
      </c>
      <c r="NVT268" t="s">
        <v>590</v>
      </c>
      <c r="NVU268" t="s">
        <v>590</v>
      </c>
      <c r="NVV268" t="s">
        <v>590</v>
      </c>
      <c r="NVW268" t="s">
        <v>590</v>
      </c>
      <c r="NVX268" t="s">
        <v>590</v>
      </c>
      <c r="NVY268" t="s">
        <v>590</v>
      </c>
      <c r="NVZ268" t="s">
        <v>590</v>
      </c>
      <c r="NWA268" t="s">
        <v>590</v>
      </c>
      <c r="NWB268" t="s">
        <v>590</v>
      </c>
      <c r="NWC268" t="s">
        <v>590</v>
      </c>
      <c r="NWD268" t="s">
        <v>590</v>
      </c>
      <c r="NWE268" t="s">
        <v>590</v>
      </c>
      <c r="NWF268" t="s">
        <v>590</v>
      </c>
      <c r="NWG268" t="s">
        <v>590</v>
      </c>
      <c r="NWH268" t="s">
        <v>590</v>
      </c>
      <c r="NWI268" t="s">
        <v>590</v>
      </c>
      <c r="NWJ268" t="s">
        <v>590</v>
      </c>
      <c r="NWK268" t="s">
        <v>590</v>
      </c>
      <c r="NWL268" t="s">
        <v>590</v>
      </c>
      <c r="NWM268" t="s">
        <v>590</v>
      </c>
      <c r="NWN268" t="s">
        <v>590</v>
      </c>
      <c r="NWO268" t="s">
        <v>590</v>
      </c>
      <c r="NWP268" t="s">
        <v>590</v>
      </c>
      <c r="NWQ268" t="s">
        <v>590</v>
      </c>
      <c r="NWR268" t="s">
        <v>590</v>
      </c>
      <c r="NWS268" t="s">
        <v>590</v>
      </c>
      <c r="NWT268" t="s">
        <v>590</v>
      </c>
      <c r="NWU268" t="s">
        <v>590</v>
      </c>
      <c r="NWV268" t="s">
        <v>590</v>
      </c>
      <c r="NWW268" t="s">
        <v>590</v>
      </c>
      <c r="NWX268" t="s">
        <v>590</v>
      </c>
      <c r="NWY268" t="s">
        <v>590</v>
      </c>
      <c r="NWZ268" t="s">
        <v>590</v>
      </c>
      <c r="NXA268" t="s">
        <v>590</v>
      </c>
      <c r="NXB268" t="s">
        <v>590</v>
      </c>
      <c r="NXC268" t="s">
        <v>590</v>
      </c>
      <c r="NXD268" t="s">
        <v>590</v>
      </c>
      <c r="NXE268" t="s">
        <v>590</v>
      </c>
      <c r="NXF268" t="s">
        <v>590</v>
      </c>
      <c r="NXG268" t="s">
        <v>590</v>
      </c>
      <c r="NXH268" t="s">
        <v>590</v>
      </c>
      <c r="NXI268" t="s">
        <v>590</v>
      </c>
      <c r="NXJ268" t="s">
        <v>590</v>
      </c>
      <c r="NXK268" t="s">
        <v>590</v>
      </c>
      <c r="NXL268" t="s">
        <v>590</v>
      </c>
      <c r="NXM268" t="s">
        <v>590</v>
      </c>
      <c r="NXN268" t="s">
        <v>590</v>
      </c>
      <c r="NXO268" t="s">
        <v>590</v>
      </c>
      <c r="NXP268" t="s">
        <v>590</v>
      </c>
      <c r="NXQ268" t="s">
        <v>590</v>
      </c>
      <c r="NXR268" t="s">
        <v>590</v>
      </c>
      <c r="NXS268" t="s">
        <v>590</v>
      </c>
      <c r="NXT268" t="s">
        <v>590</v>
      </c>
      <c r="NXU268" t="s">
        <v>590</v>
      </c>
      <c r="NXV268" t="s">
        <v>590</v>
      </c>
      <c r="NXW268" t="s">
        <v>590</v>
      </c>
      <c r="NXX268" t="s">
        <v>590</v>
      </c>
      <c r="NXY268" t="s">
        <v>590</v>
      </c>
      <c r="NXZ268" t="s">
        <v>590</v>
      </c>
      <c r="NYA268" t="s">
        <v>590</v>
      </c>
      <c r="NYB268" t="s">
        <v>590</v>
      </c>
      <c r="NYC268" t="s">
        <v>590</v>
      </c>
      <c r="NYD268" t="s">
        <v>590</v>
      </c>
      <c r="NYE268" t="s">
        <v>590</v>
      </c>
      <c r="NYF268" t="s">
        <v>590</v>
      </c>
      <c r="NYG268" t="s">
        <v>590</v>
      </c>
      <c r="NYH268" t="s">
        <v>590</v>
      </c>
      <c r="NYI268" t="s">
        <v>590</v>
      </c>
      <c r="NYJ268" t="s">
        <v>590</v>
      </c>
      <c r="NYK268" t="s">
        <v>590</v>
      </c>
      <c r="NYL268" t="s">
        <v>590</v>
      </c>
      <c r="NYM268" t="s">
        <v>590</v>
      </c>
      <c r="NYN268" t="s">
        <v>590</v>
      </c>
      <c r="NYO268" t="s">
        <v>590</v>
      </c>
      <c r="NYP268" t="s">
        <v>590</v>
      </c>
      <c r="NYQ268" t="s">
        <v>590</v>
      </c>
      <c r="NYR268" t="s">
        <v>590</v>
      </c>
      <c r="NYS268" t="s">
        <v>590</v>
      </c>
      <c r="NYT268" t="s">
        <v>590</v>
      </c>
      <c r="NYU268" t="s">
        <v>590</v>
      </c>
      <c r="NYV268" t="s">
        <v>590</v>
      </c>
      <c r="NYW268" t="s">
        <v>590</v>
      </c>
      <c r="NYX268" t="s">
        <v>590</v>
      </c>
      <c r="NYY268" t="s">
        <v>590</v>
      </c>
      <c r="NYZ268" t="s">
        <v>590</v>
      </c>
      <c r="NZA268" t="s">
        <v>590</v>
      </c>
      <c r="NZB268" t="s">
        <v>590</v>
      </c>
      <c r="NZC268" t="s">
        <v>590</v>
      </c>
      <c r="NZD268" t="s">
        <v>590</v>
      </c>
      <c r="NZE268" t="s">
        <v>590</v>
      </c>
      <c r="NZF268" t="s">
        <v>590</v>
      </c>
      <c r="NZG268" t="s">
        <v>590</v>
      </c>
      <c r="NZH268" t="s">
        <v>590</v>
      </c>
      <c r="NZI268" t="s">
        <v>590</v>
      </c>
      <c r="NZJ268" t="s">
        <v>590</v>
      </c>
      <c r="NZK268" t="s">
        <v>590</v>
      </c>
      <c r="NZL268" t="s">
        <v>590</v>
      </c>
      <c r="NZM268" t="s">
        <v>590</v>
      </c>
      <c r="NZN268" t="s">
        <v>590</v>
      </c>
      <c r="NZO268" t="s">
        <v>590</v>
      </c>
      <c r="NZP268" t="s">
        <v>590</v>
      </c>
      <c r="NZQ268" t="s">
        <v>590</v>
      </c>
      <c r="NZR268" t="s">
        <v>590</v>
      </c>
      <c r="NZS268" t="s">
        <v>590</v>
      </c>
      <c r="NZT268" t="s">
        <v>590</v>
      </c>
      <c r="NZU268" t="s">
        <v>590</v>
      </c>
      <c r="NZV268" t="s">
        <v>590</v>
      </c>
      <c r="NZW268" t="s">
        <v>590</v>
      </c>
      <c r="NZX268" t="s">
        <v>590</v>
      </c>
      <c r="NZY268" t="s">
        <v>590</v>
      </c>
      <c r="NZZ268" t="s">
        <v>590</v>
      </c>
      <c r="OAA268" t="s">
        <v>590</v>
      </c>
      <c r="OAB268" t="s">
        <v>590</v>
      </c>
      <c r="OAC268" t="s">
        <v>590</v>
      </c>
      <c r="OAD268" t="s">
        <v>590</v>
      </c>
      <c r="OAE268" t="s">
        <v>590</v>
      </c>
      <c r="OAF268" t="s">
        <v>590</v>
      </c>
      <c r="OAG268" t="s">
        <v>590</v>
      </c>
      <c r="OAH268" t="s">
        <v>590</v>
      </c>
      <c r="OAI268" t="s">
        <v>590</v>
      </c>
      <c r="OAJ268" t="s">
        <v>590</v>
      </c>
      <c r="OAK268" t="s">
        <v>590</v>
      </c>
      <c r="OAL268" t="s">
        <v>590</v>
      </c>
      <c r="OAM268" t="s">
        <v>590</v>
      </c>
      <c r="OAN268" t="s">
        <v>590</v>
      </c>
      <c r="OAO268" t="s">
        <v>590</v>
      </c>
      <c r="OAP268" t="s">
        <v>590</v>
      </c>
      <c r="OAQ268" t="s">
        <v>590</v>
      </c>
      <c r="OAR268" t="s">
        <v>590</v>
      </c>
      <c r="OAS268" t="s">
        <v>590</v>
      </c>
      <c r="OAT268" t="s">
        <v>590</v>
      </c>
      <c r="OAU268" t="s">
        <v>590</v>
      </c>
      <c r="OAV268" t="s">
        <v>590</v>
      </c>
      <c r="OAW268" t="s">
        <v>590</v>
      </c>
      <c r="OAX268" t="s">
        <v>590</v>
      </c>
      <c r="OAY268" t="s">
        <v>590</v>
      </c>
      <c r="OAZ268" t="s">
        <v>590</v>
      </c>
      <c r="OBA268" t="s">
        <v>590</v>
      </c>
      <c r="OBB268" t="s">
        <v>590</v>
      </c>
      <c r="OBC268" t="s">
        <v>590</v>
      </c>
      <c r="OBD268" t="s">
        <v>590</v>
      </c>
      <c r="OBE268" t="s">
        <v>590</v>
      </c>
      <c r="OBF268" t="s">
        <v>590</v>
      </c>
      <c r="OBG268" t="s">
        <v>590</v>
      </c>
      <c r="OBH268" t="s">
        <v>590</v>
      </c>
      <c r="OBI268" t="s">
        <v>590</v>
      </c>
      <c r="OBJ268" t="s">
        <v>590</v>
      </c>
      <c r="OBK268" t="s">
        <v>590</v>
      </c>
      <c r="OBL268" t="s">
        <v>590</v>
      </c>
      <c r="OBM268" t="s">
        <v>590</v>
      </c>
      <c r="OBN268" t="s">
        <v>590</v>
      </c>
      <c r="OBO268" t="s">
        <v>590</v>
      </c>
      <c r="OBP268" t="s">
        <v>590</v>
      </c>
      <c r="OBQ268" t="s">
        <v>590</v>
      </c>
      <c r="OBR268" t="s">
        <v>590</v>
      </c>
      <c r="OBS268" t="s">
        <v>590</v>
      </c>
      <c r="OBT268" t="s">
        <v>590</v>
      </c>
      <c r="OBU268" t="s">
        <v>590</v>
      </c>
      <c r="OBV268" t="s">
        <v>590</v>
      </c>
      <c r="OBW268" t="s">
        <v>590</v>
      </c>
      <c r="OBX268" t="s">
        <v>590</v>
      </c>
      <c r="OBY268" t="s">
        <v>590</v>
      </c>
      <c r="OBZ268" t="s">
        <v>590</v>
      </c>
      <c r="OCA268" t="s">
        <v>590</v>
      </c>
      <c r="OCB268" t="s">
        <v>590</v>
      </c>
      <c r="OCC268" t="s">
        <v>590</v>
      </c>
      <c r="OCD268" t="s">
        <v>590</v>
      </c>
      <c r="OCE268" t="s">
        <v>590</v>
      </c>
      <c r="OCF268" t="s">
        <v>590</v>
      </c>
      <c r="OCG268" t="s">
        <v>590</v>
      </c>
      <c r="OCH268" t="s">
        <v>590</v>
      </c>
      <c r="OCI268" t="s">
        <v>590</v>
      </c>
      <c r="OCJ268" t="s">
        <v>590</v>
      </c>
      <c r="OCK268" t="s">
        <v>590</v>
      </c>
      <c r="OCL268" t="s">
        <v>590</v>
      </c>
      <c r="OCM268" t="s">
        <v>590</v>
      </c>
      <c r="OCN268" t="s">
        <v>590</v>
      </c>
      <c r="OCO268" t="s">
        <v>590</v>
      </c>
      <c r="OCP268" t="s">
        <v>590</v>
      </c>
      <c r="OCQ268" t="s">
        <v>590</v>
      </c>
      <c r="OCR268" t="s">
        <v>590</v>
      </c>
      <c r="OCS268" t="s">
        <v>590</v>
      </c>
      <c r="OCT268" t="s">
        <v>590</v>
      </c>
      <c r="OCU268" t="s">
        <v>590</v>
      </c>
      <c r="OCV268" t="s">
        <v>590</v>
      </c>
      <c r="OCW268" t="s">
        <v>590</v>
      </c>
      <c r="OCX268" t="s">
        <v>590</v>
      </c>
      <c r="OCY268" t="s">
        <v>590</v>
      </c>
      <c r="OCZ268" t="s">
        <v>590</v>
      </c>
      <c r="ODA268" t="s">
        <v>590</v>
      </c>
      <c r="ODB268" t="s">
        <v>590</v>
      </c>
      <c r="ODC268" t="s">
        <v>590</v>
      </c>
      <c r="ODD268" t="s">
        <v>590</v>
      </c>
      <c r="ODE268" t="s">
        <v>590</v>
      </c>
      <c r="ODF268" t="s">
        <v>590</v>
      </c>
      <c r="ODG268" t="s">
        <v>590</v>
      </c>
      <c r="ODH268" t="s">
        <v>590</v>
      </c>
      <c r="ODI268" t="s">
        <v>590</v>
      </c>
      <c r="ODJ268" t="s">
        <v>590</v>
      </c>
      <c r="ODK268" t="s">
        <v>590</v>
      </c>
      <c r="ODL268" t="s">
        <v>590</v>
      </c>
      <c r="ODM268" t="s">
        <v>590</v>
      </c>
      <c r="ODN268" t="s">
        <v>590</v>
      </c>
      <c r="ODO268" t="s">
        <v>590</v>
      </c>
      <c r="ODP268" t="s">
        <v>590</v>
      </c>
      <c r="ODQ268" t="s">
        <v>590</v>
      </c>
      <c r="ODR268" t="s">
        <v>590</v>
      </c>
      <c r="ODS268" t="s">
        <v>590</v>
      </c>
      <c r="ODT268" t="s">
        <v>590</v>
      </c>
      <c r="ODU268" t="s">
        <v>590</v>
      </c>
      <c r="ODV268" t="s">
        <v>590</v>
      </c>
      <c r="ODW268" t="s">
        <v>590</v>
      </c>
      <c r="ODX268" t="s">
        <v>590</v>
      </c>
      <c r="ODY268" t="s">
        <v>590</v>
      </c>
      <c r="ODZ268" t="s">
        <v>590</v>
      </c>
      <c r="OEA268" t="s">
        <v>590</v>
      </c>
      <c r="OEB268" t="s">
        <v>590</v>
      </c>
      <c r="OEC268" t="s">
        <v>590</v>
      </c>
      <c r="OED268" t="s">
        <v>590</v>
      </c>
      <c r="OEE268" t="s">
        <v>590</v>
      </c>
      <c r="OEF268" t="s">
        <v>590</v>
      </c>
      <c r="OEG268" t="s">
        <v>590</v>
      </c>
      <c r="OEH268" t="s">
        <v>590</v>
      </c>
      <c r="OEI268" t="s">
        <v>590</v>
      </c>
      <c r="OEJ268" t="s">
        <v>590</v>
      </c>
      <c r="OEK268" t="s">
        <v>590</v>
      </c>
      <c r="OEL268" t="s">
        <v>590</v>
      </c>
      <c r="OEM268" t="s">
        <v>590</v>
      </c>
      <c r="OEN268" t="s">
        <v>590</v>
      </c>
      <c r="OEO268" t="s">
        <v>590</v>
      </c>
      <c r="OEP268" t="s">
        <v>590</v>
      </c>
      <c r="OEQ268" t="s">
        <v>590</v>
      </c>
      <c r="OER268" t="s">
        <v>590</v>
      </c>
      <c r="OES268" t="s">
        <v>590</v>
      </c>
      <c r="OET268" t="s">
        <v>590</v>
      </c>
      <c r="OEU268" t="s">
        <v>590</v>
      </c>
      <c r="OEV268" t="s">
        <v>590</v>
      </c>
      <c r="OEW268" t="s">
        <v>590</v>
      </c>
      <c r="OEX268" t="s">
        <v>590</v>
      </c>
      <c r="OEY268" t="s">
        <v>590</v>
      </c>
      <c r="OEZ268" t="s">
        <v>590</v>
      </c>
      <c r="OFA268" t="s">
        <v>590</v>
      </c>
      <c r="OFB268" t="s">
        <v>590</v>
      </c>
      <c r="OFC268" t="s">
        <v>590</v>
      </c>
      <c r="OFD268" t="s">
        <v>590</v>
      </c>
      <c r="OFE268" t="s">
        <v>590</v>
      </c>
      <c r="OFF268" t="s">
        <v>590</v>
      </c>
      <c r="OFG268" t="s">
        <v>590</v>
      </c>
      <c r="OFH268" t="s">
        <v>590</v>
      </c>
      <c r="OFI268" t="s">
        <v>590</v>
      </c>
      <c r="OFJ268" t="s">
        <v>590</v>
      </c>
      <c r="OFK268" t="s">
        <v>590</v>
      </c>
      <c r="OFL268" t="s">
        <v>590</v>
      </c>
      <c r="OFM268" t="s">
        <v>590</v>
      </c>
      <c r="OFN268" t="s">
        <v>590</v>
      </c>
      <c r="OFO268" t="s">
        <v>590</v>
      </c>
      <c r="OFP268" t="s">
        <v>590</v>
      </c>
      <c r="OFQ268" t="s">
        <v>590</v>
      </c>
      <c r="OFR268" t="s">
        <v>590</v>
      </c>
      <c r="OFS268" t="s">
        <v>590</v>
      </c>
      <c r="OFT268" t="s">
        <v>590</v>
      </c>
      <c r="OFU268" t="s">
        <v>590</v>
      </c>
      <c r="OFV268" t="s">
        <v>590</v>
      </c>
      <c r="OFW268" t="s">
        <v>590</v>
      </c>
      <c r="OFX268" t="s">
        <v>590</v>
      </c>
      <c r="OFY268" t="s">
        <v>590</v>
      </c>
      <c r="OFZ268" t="s">
        <v>590</v>
      </c>
      <c r="OGA268" t="s">
        <v>590</v>
      </c>
      <c r="OGB268" t="s">
        <v>590</v>
      </c>
      <c r="OGC268" t="s">
        <v>590</v>
      </c>
      <c r="OGD268" t="s">
        <v>590</v>
      </c>
      <c r="OGE268" t="s">
        <v>590</v>
      </c>
      <c r="OGF268" t="s">
        <v>590</v>
      </c>
      <c r="OGG268" t="s">
        <v>590</v>
      </c>
      <c r="OGH268" t="s">
        <v>590</v>
      </c>
      <c r="OGI268" t="s">
        <v>590</v>
      </c>
      <c r="OGJ268" t="s">
        <v>590</v>
      </c>
      <c r="OGK268" t="s">
        <v>590</v>
      </c>
      <c r="OGL268" t="s">
        <v>590</v>
      </c>
      <c r="OGM268" t="s">
        <v>590</v>
      </c>
      <c r="OGN268" t="s">
        <v>590</v>
      </c>
      <c r="OGO268" t="s">
        <v>590</v>
      </c>
      <c r="OGP268" t="s">
        <v>590</v>
      </c>
      <c r="OGQ268" t="s">
        <v>590</v>
      </c>
      <c r="OGR268" t="s">
        <v>590</v>
      </c>
      <c r="OGS268" t="s">
        <v>590</v>
      </c>
      <c r="OGT268" t="s">
        <v>590</v>
      </c>
      <c r="OGU268" t="s">
        <v>590</v>
      </c>
      <c r="OGV268" t="s">
        <v>590</v>
      </c>
      <c r="OGW268" t="s">
        <v>590</v>
      </c>
      <c r="OGX268" t="s">
        <v>590</v>
      </c>
      <c r="OGY268" t="s">
        <v>590</v>
      </c>
      <c r="OGZ268" t="s">
        <v>590</v>
      </c>
      <c r="OHA268" t="s">
        <v>590</v>
      </c>
      <c r="OHB268" t="s">
        <v>590</v>
      </c>
      <c r="OHC268" t="s">
        <v>590</v>
      </c>
      <c r="OHD268" t="s">
        <v>590</v>
      </c>
      <c r="OHE268" t="s">
        <v>590</v>
      </c>
      <c r="OHF268" t="s">
        <v>590</v>
      </c>
      <c r="OHG268" t="s">
        <v>590</v>
      </c>
      <c r="OHH268" t="s">
        <v>590</v>
      </c>
      <c r="OHI268" t="s">
        <v>590</v>
      </c>
      <c r="OHJ268" t="s">
        <v>590</v>
      </c>
      <c r="OHK268" t="s">
        <v>590</v>
      </c>
      <c r="OHL268" t="s">
        <v>590</v>
      </c>
      <c r="OHM268" t="s">
        <v>590</v>
      </c>
      <c r="OHN268" t="s">
        <v>590</v>
      </c>
      <c r="OHO268" t="s">
        <v>590</v>
      </c>
      <c r="OHP268" t="s">
        <v>590</v>
      </c>
      <c r="OHQ268" t="s">
        <v>590</v>
      </c>
      <c r="OHR268" t="s">
        <v>590</v>
      </c>
      <c r="OHS268" t="s">
        <v>590</v>
      </c>
      <c r="OHT268" t="s">
        <v>590</v>
      </c>
      <c r="OHU268" t="s">
        <v>590</v>
      </c>
      <c r="OHV268" t="s">
        <v>590</v>
      </c>
      <c r="OHW268" t="s">
        <v>590</v>
      </c>
      <c r="OHX268" t="s">
        <v>590</v>
      </c>
      <c r="OHY268" t="s">
        <v>590</v>
      </c>
      <c r="OHZ268" t="s">
        <v>590</v>
      </c>
      <c r="OIA268" t="s">
        <v>590</v>
      </c>
      <c r="OIB268" t="s">
        <v>590</v>
      </c>
      <c r="OIC268" t="s">
        <v>590</v>
      </c>
      <c r="OID268" t="s">
        <v>590</v>
      </c>
      <c r="OIE268" t="s">
        <v>590</v>
      </c>
      <c r="OIF268" t="s">
        <v>590</v>
      </c>
      <c r="OIG268" t="s">
        <v>590</v>
      </c>
      <c r="OIH268" t="s">
        <v>590</v>
      </c>
      <c r="OII268" t="s">
        <v>590</v>
      </c>
      <c r="OIJ268" t="s">
        <v>590</v>
      </c>
      <c r="OIK268" t="s">
        <v>590</v>
      </c>
      <c r="OIL268" t="s">
        <v>590</v>
      </c>
      <c r="OIM268" t="s">
        <v>590</v>
      </c>
      <c r="OIN268" t="s">
        <v>590</v>
      </c>
      <c r="OIO268" t="s">
        <v>590</v>
      </c>
      <c r="OIP268" t="s">
        <v>590</v>
      </c>
      <c r="OIQ268" t="s">
        <v>590</v>
      </c>
      <c r="OIR268" t="s">
        <v>590</v>
      </c>
      <c r="OIS268" t="s">
        <v>590</v>
      </c>
      <c r="OIT268" t="s">
        <v>590</v>
      </c>
      <c r="OIU268" t="s">
        <v>590</v>
      </c>
      <c r="OIV268" t="s">
        <v>590</v>
      </c>
      <c r="OIW268" t="s">
        <v>590</v>
      </c>
      <c r="OIX268" t="s">
        <v>590</v>
      </c>
      <c r="OIY268" t="s">
        <v>590</v>
      </c>
      <c r="OIZ268" t="s">
        <v>590</v>
      </c>
      <c r="OJA268" t="s">
        <v>590</v>
      </c>
      <c r="OJB268" t="s">
        <v>590</v>
      </c>
      <c r="OJC268" t="s">
        <v>590</v>
      </c>
      <c r="OJD268" t="s">
        <v>590</v>
      </c>
      <c r="OJE268" t="s">
        <v>590</v>
      </c>
      <c r="OJF268" t="s">
        <v>590</v>
      </c>
      <c r="OJG268" t="s">
        <v>590</v>
      </c>
      <c r="OJH268" t="s">
        <v>590</v>
      </c>
      <c r="OJI268" t="s">
        <v>590</v>
      </c>
      <c r="OJJ268" t="s">
        <v>590</v>
      </c>
      <c r="OJK268" t="s">
        <v>590</v>
      </c>
      <c r="OJL268" t="s">
        <v>590</v>
      </c>
      <c r="OJM268" t="s">
        <v>590</v>
      </c>
      <c r="OJN268" t="s">
        <v>590</v>
      </c>
      <c r="OJO268" t="s">
        <v>590</v>
      </c>
      <c r="OJP268" t="s">
        <v>590</v>
      </c>
      <c r="OJQ268" t="s">
        <v>590</v>
      </c>
      <c r="OJR268" t="s">
        <v>590</v>
      </c>
      <c r="OJS268" t="s">
        <v>590</v>
      </c>
      <c r="OJT268" t="s">
        <v>590</v>
      </c>
      <c r="OJU268" t="s">
        <v>590</v>
      </c>
      <c r="OJV268" t="s">
        <v>590</v>
      </c>
      <c r="OJW268" t="s">
        <v>590</v>
      </c>
      <c r="OJX268" t="s">
        <v>590</v>
      </c>
      <c r="OJY268" t="s">
        <v>590</v>
      </c>
      <c r="OJZ268" t="s">
        <v>590</v>
      </c>
      <c r="OKA268" t="s">
        <v>590</v>
      </c>
      <c r="OKB268" t="s">
        <v>590</v>
      </c>
      <c r="OKC268" t="s">
        <v>590</v>
      </c>
      <c r="OKD268" t="s">
        <v>590</v>
      </c>
      <c r="OKE268" t="s">
        <v>590</v>
      </c>
      <c r="OKF268" t="s">
        <v>590</v>
      </c>
      <c r="OKG268" t="s">
        <v>590</v>
      </c>
      <c r="OKH268" t="s">
        <v>590</v>
      </c>
      <c r="OKI268" t="s">
        <v>590</v>
      </c>
      <c r="OKJ268" t="s">
        <v>590</v>
      </c>
      <c r="OKK268" t="s">
        <v>590</v>
      </c>
      <c r="OKL268" t="s">
        <v>590</v>
      </c>
      <c r="OKM268" t="s">
        <v>590</v>
      </c>
      <c r="OKN268" t="s">
        <v>590</v>
      </c>
      <c r="OKO268" t="s">
        <v>590</v>
      </c>
      <c r="OKP268" t="s">
        <v>590</v>
      </c>
      <c r="OKQ268" t="s">
        <v>590</v>
      </c>
      <c r="OKR268" t="s">
        <v>590</v>
      </c>
      <c r="OKS268" t="s">
        <v>590</v>
      </c>
      <c r="OKT268" t="s">
        <v>590</v>
      </c>
      <c r="OKU268" t="s">
        <v>590</v>
      </c>
      <c r="OKV268" t="s">
        <v>590</v>
      </c>
      <c r="OKW268" t="s">
        <v>590</v>
      </c>
      <c r="OKX268" t="s">
        <v>590</v>
      </c>
      <c r="OKY268" t="s">
        <v>590</v>
      </c>
      <c r="OKZ268" t="s">
        <v>590</v>
      </c>
      <c r="OLA268" t="s">
        <v>590</v>
      </c>
      <c r="OLB268" t="s">
        <v>590</v>
      </c>
      <c r="OLC268" t="s">
        <v>590</v>
      </c>
      <c r="OLD268" t="s">
        <v>590</v>
      </c>
      <c r="OLE268" t="s">
        <v>590</v>
      </c>
      <c r="OLF268" t="s">
        <v>590</v>
      </c>
      <c r="OLG268" t="s">
        <v>590</v>
      </c>
      <c r="OLH268" t="s">
        <v>590</v>
      </c>
      <c r="OLI268" t="s">
        <v>590</v>
      </c>
      <c r="OLJ268" t="s">
        <v>590</v>
      </c>
      <c r="OLK268" t="s">
        <v>590</v>
      </c>
      <c r="OLL268" t="s">
        <v>590</v>
      </c>
      <c r="OLM268" t="s">
        <v>590</v>
      </c>
      <c r="OLN268" t="s">
        <v>590</v>
      </c>
      <c r="OLO268" t="s">
        <v>590</v>
      </c>
      <c r="OLP268" t="s">
        <v>590</v>
      </c>
      <c r="OLQ268" t="s">
        <v>590</v>
      </c>
      <c r="OLR268" t="s">
        <v>590</v>
      </c>
      <c r="OLS268" t="s">
        <v>590</v>
      </c>
      <c r="OLT268" t="s">
        <v>590</v>
      </c>
      <c r="OLU268" t="s">
        <v>590</v>
      </c>
      <c r="OLV268" t="s">
        <v>590</v>
      </c>
      <c r="OLW268" t="s">
        <v>590</v>
      </c>
      <c r="OLX268" t="s">
        <v>590</v>
      </c>
      <c r="OLY268" t="s">
        <v>590</v>
      </c>
      <c r="OLZ268" t="s">
        <v>590</v>
      </c>
      <c r="OMA268" t="s">
        <v>590</v>
      </c>
      <c r="OMB268" t="s">
        <v>590</v>
      </c>
      <c r="OMC268" t="s">
        <v>590</v>
      </c>
      <c r="OMD268" t="s">
        <v>590</v>
      </c>
      <c r="OME268" t="s">
        <v>590</v>
      </c>
      <c r="OMF268" t="s">
        <v>590</v>
      </c>
      <c r="OMG268" t="s">
        <v>590</v>
      </c>
      <c r="OMH268" t="s">
        <v>590</v>
      </c>
      <c r="OMI268" t="s">
        <v>590</v>
      </c>
      <c r="OMJ268" t="s">
        <v>590</v>
      </c>
      <c r="OMK268" t="s">
        <v>590</v>
      </c>
      <c r="OML268" t="s">
        <v>590</v>
      </c>
      <c r="OMM268" t="s">
        <v>590</v>
      </c>
      <c r="OMN268" t="s">
        <v>590</v>
      </c>
      <c r="OMO268" t="s">
        <v>590</v>
      </c>
      <c r="OMP268" t="s">
        <v>590</v>
      </c>
      <c r="OMQ268" t="s">
        <v>590</v>
      </c>
      <c r="OMR268" t="s">
        <v>590</v>
      </c>
      <c r="OMS268" t="s">
        <v>590</v>
      </c>
      <c r="OMT268" t="s">
        <v>590</v>
      </c>
      <c r="OMU268" t="s">
        <v>590</v>
      </c>
      <c r="OMV268" t="s">
        <v>590</v>
      </c>
      <c r="OMW268" t="s">
        <v>590</v>
      </c>
      <c r="OMX268" t="s">
        <v>590</v>
      </c>
      <c r="OMY268" t="s">
        <v>590</v>
      </c>
      <c r="OMZ268" t="s">
        <v>590</v>
      </c>
      <c r="ONA268" t="s">
        <v>590</v>
      </c>
      <c r="ONB268" t="s">
        <v>590</v>
      </c>
      <c r="ONC268" t="s">
        <v>590</v>
      </c>
      <c r="OND268" t="s">
        <v>590</v>
      </c>
      <c r="ONE268" t="s">
        <v>590</v>
      </c>
      <c r="ONF268" t="s">
        <v>590</v>
      </c>
      <c r="ONG268" t="s">
        <v>590</v>
      </c>
      <c r="ONH268" t="s">
        <v>590</v>
      </c>
      <c r="ONI268" t="s">
        <v>590</v>
      </c>
      <c r="ONJ268" t="s">
        <v>590</v>
      </c>
      <c r="ONK268" t="s">
        <v>590</v>
      </c>
      <c r="ONL268" t="s">
        <v>590</v>
      </c>
      <c r="ONM268" t="s">
        <v>590</v>
      </c>
      <c r="ONN268" t="s">
        <v>590</v>
      </c>
      <c r="ONO268" t="s">
        <v>590</v>
      </c>
      <c r="ONP268" t="s">
        <v>590</v>
      </c>
      <c r="ONQ268" t="s">
        <v>590</v>
      </c>
      <c r="ONR268" t="s">
        <v>590</v>
      </c>
      <c r="ONS268" t="s">
        <v>590</v>
      </c>
      <c r="ONT268" t="s">
        <v>590</v>
      </c>
      <c r="ONU268" t="s">
        <v>590</v>
      </c>
      <c r="ONV268" t="s">
        <v>590</v>
      </c>
      <c r="ONW268" t="s">
        <v>590</v>
      </c>
      <c r="ONX268" t="s">
        <v>590</v>
      </c>
      <c r="ONY268" t="s">
        <v>590</v>
      </c>
      <c r="ONZ268" t="s">
        <v>590</v>
      </c>
      <c r="OOA268" t="s">
        <v>590</v>
      </c>
      <c r="OOB268" t="s">
        <v>590</v>
      </c>
      <c r="OOC268" t="s">
        <v>590</v>
      </c>
      <c r="OOD268" t="s">
        <v>590</v>
      </c>
      <c r="OOE268" t="s">
        <v>590</v>
      </c>
      <c r="OOF268" t="s">
        <v>590</v>
      </c>
      <c r="OOG268" t="s">
        <v>590</v>
      </c>
      <c r="OOH268" t="s">
        <v>590</v>
      </c>
      <c r="OOI268" t="s">
        <v>590</v>
      </c>
      <c r="OOJ268" t="s">
        <v>590</v>
      </c>
      <c r="OOK268" t="s">
        <v>590</v>
      </c>
      <c r="OOL268" t="s">
        <v>590</v>
      </c>
      <c r="OOM268" t="s">
        <v>590</v>
      </c>
      <c r="OON268" t="s">
        <v>590</v>
      </c>
      <c r="OOO268" t="s">
        <v>590</v>
      </c>
      <c r="OOP268" t="s">
        <v>590</v>
      </c>
      <c r="OOQ268" t="s">
        <v>590</v>
      </c>
      <c r="OOR268" t="s">
        <v>590</v>
      </c>
      <c r="OOS268" t="s">
        <v>590</v>
      </c>
      <c r="OOT268" t="s">
        <v>590</v>
      </c>
      <c r="OOU268" t="s">
        <v>590</v>
      </c>
      <c r="OOV268" t="s">
        <v>590</v>
      </c>
      <c r="OOW268" t="s">
        <v>590</v>
      </c>
      <c r="OOX268" t="s">
        <v>590</v>
      </c>
      <c r="OOY268" t="s">
        <v>590</v>
      </c>
      <c r="OOZ268" t="s">
        <v>590</v>
      </c>
      <c r="OPA268" t="s">
        <v>590</v>
      </c>
      <c r="OPB268" t="s">
        <v>590</v>
      </c>
      <c r="OPC268" t="s">
        <v>590</v>
      </c>
      <c r="OPD268" t="s">
        <v>590</v>
      </c>
      <c r="OPE268" t="s">
        <v>590</v>
      </c>
      <c r="OPF268" t="s">
        <v>590</v>
      </c>
      <c r="OPG268" t="s">
        <v>590</v>
      </c>
      <c r="OPH268" t="s">
        <v>590</v>
      </c>
      <c r="OPI268" t="s">
        <v>590</v>
      </c>
      <c r="OPJ268" t="s">
        <v>590</v>
      </c>
      <c r="OPK268" t="s">
        <v>590</v>
      </c>
      <c r="OPL268" t="s">
        <v>590</v>
      </c>
      <c r="OPM268" t="s">
        <v>590</v>
      </c>
      <c r="OPN268" t="s">
        <v>590</v>
      </c>
      <c r="OPO268" t="s">
        <v>590</v>
      </c>
      <c r="OPP268" t="s">
        <v>590</v>
      </c>
      <c r="OPQ268" t="s">
        <v>590</v>
      </c>
      <c r="OPR268" t="s">
        <v>590</v>
      </c>
      <c r="OPS268" t="s">
        <v>590</v>
      </c>
      <c r="OPT268" t="s">
        <v>590</v>
      </c>
      <c r="OPU268" t="s">
        <v>590</v>
      </c>
      <c r="OPV268" t="s">
        <v>590</v>
      </c>
      <c r="OPW268" t="s">
        <v>590</v>
      </c>
      <c r="OPX268" t="s">
        <v>590</v>
      </c>
      <c r="OPY268" t="s">
        <v>590</v>
      </c>
      <c r="OPZ268" t="s">
        <v>590</v>
      </c>
      <c r="OQA268" t="s">
        <v>590</v>
      </c>
      <c r="OQB268" t="s">
        <v>590</v>
      </c>
      <c r="OQC268" t="s">
        <v>590</v>
      </c>
      <c r="OQD268" t="s">
        <v>590</v>
      </c>
      <c r="OQE268" t="s">
        <v>590</v>
      </c>
      <c r="OQF268" t="s">
        <v>590</v>
      </c>
      <c r="OQG268" t="s">
        <v>590</v>
      </c>
      <c r="OQH268" t="s">
        <v>590</v>
      </c>
      <c r="OQI268" t="s">
        <v>590</v>
      </c>
      <c r="OQJ268" t="s">
        <v>590</v>
      </c>
      <c r="OQK268" t="s">
        <v>590</v>
      </c>
      <c r="OQL268" t="s">
        <v>590</v>
      </c>
      <c r="OQM268" t="s">
        <v>590</v>
      </c>
      <c r="OQN268" t="s">
        <v>590</v>
      </c>
      <c r="OQO268" t="s">
        <v>590</v>
      </c>
      <c r="OQP268" t="s">
        <v>590</v>
      </c>
      <c r="OQQ268" t="s">
        <v>590</v>
      </c>
      <c r="OQR268" t="s">
        <v>590</v>
      </c>
      <c r="OQS268" t="s">
        <v>590</v>
      </c>
      <c r="OQT268" t="s">
        <v>590</v>
      </c>
      <c r="OQU268" t="s">
        <v>590</v>
      </c>
      <c r="OQV268" t="s">
        <v>590</v>
      </c>
      <c r="OQW268" t="s">
        <v>590</v>
      </c>
      <c r="OQX268" t="s">
        <v>590</v>
      </c>
      <c r="OQY268" t="s">
        <v>590</v>
      </c>
      <c r="OQZ268" t="s">
        <v>590</v>
      </c>
      <c r="ORA268" t="s">
        <v>590</v>
      </c>
      <c r="ORB268" t="s">
        <v>590</v>
      </c>
      <c r="ORC268" t="s">
        <v>590</v>
      </c>
      <c r="ORD268" t="s">
        <v>590</v>
      </c>
      <c r="ORE268" t="s">
        <v>590</v>
      </c>
      <c r="ORF268" t="s">
        <v>590</v>
      </c>
      <c r="ORG268" t="s">
        <v>590</v>
      </c>
      <c r="ORH268" t="s">
        <v>590</v>
      </c>
      <c r="ORI268" t="s">
        <v>590</v>
      </c>
      <c r="ORJ268" t="s">
        <v>590</v>
      </c>
      <c r="ORK268" t="s">
        <v>590</v>
      </c>
      <c r="ORL268" t="s">
        <v>590</v>
      </c>
      <c r="ORM268" t="s">
        <v>590</v>
      </c>
      <c r="ORN268" t="s">
        <v>590</v>
      </c>
      <c r="ORO268" t="s">
        <v>590</v>
      </c>
      <c r="ORP268" t="s">
        <v>590</v>
      </c>
      <c r="ORQ268" t="s">
        <v>590</v>
      </c>
      <c r="ORR268" t="s">
        <v>590</v>
      </c>
      <c r="ORS268" t="s">
        <v>590</v>
      </c>
      <c r="ORT268" t="s">
        <v>590</v>
      </c>
      <c r="ORU268" t="s">
        <v>590</v>
      </c>
      <c r="ORV268" t="s">
        <v>590</v>
      </c>
      <c r="ORW268" t="s">
        <v>590</v>
      </c>
      <c r="ORX268" t="s">
        <v>590</v>
      </c>
      <c r="ORY268" t="s">
        <v>590</v>
      </c>
      <c r="ORZ268" t="s">
        <v>590</v>
      </c>
      <c r="OSA268" t="s">
        <v>590</v>
      </c>
      <c r="OSB268" t="s">
        <v>590</v>
      </c>
      <c r="OSC268" t="s">
        <v>590</v>
      </c>
      <c r="OSD268" t="s">
        <v>590</v>
      </c>
      <c r="OSE268" t="s">
        <v>590</v>
      </c>
      <c r="OSF268" t="s">
        <v>590</v>
      </c>
      <c r="OSG268" t="s">
        <v>590</v>
      </c>
      <c r="OSH268" t="s">
        <v>590</v>
      </c>
      <c r="OSI268" t="s">
        <v>590</v>
      </c>
      <c r="OSJ268" t="s">
        <v>590</v>
      </c>
      <c r="OSK268" t="s">
        <v>590</v>
      </c>
      <c r="OSL268" t="s">
        <v>590</v>
      </c>
      <c r="OSM268" t="s">
        <v>590</v>
      </c>
      <c r="OSN268" t="s">
        <v>590</v>
      </c>
      <c r="OSO268" t="s">
        <v>590</v>
      </c>
      <c r="OSP268" t="s">
        <v>590</v>
      </c>
      <c r="OSQ268" t="s">
        <v>590</v>
      </c>
      <c r="OSR268" t="s">
        <v>590</v>
      </c>
      <c r="OSS268" t="s">
        <v>590</v>
      </c>
      <c r="OST268" t="s">
        <v>590</v>
      </c>
      <c r="OSU268" t="s">
        <v>590</v>
      </c>
      <c r="OSV268" t="s">
        <v>590</v>
      </c>
      <c r="OSW268" t="s">
        <v>590</v>
      </c>
      <c r="OSX268" t="s">
        <v>590</v>
      </c>
      <c r="OSY268" t="s">
        <v>590</v>
      </c>
      <c r="OSZ268" t="s">
        <v>590</v>
      </c>
      <c r="OTA268" t="s">
        <v>590</v>
      </c>
      <c r="OTB268" t="s">
        <v>590</v>
      </c>
      <c r="OTC268" t="s">
        <v>590</v>
      </c>
      <c r="OTD268" t="s">
        <v>590</v>
      </c>
      <c r="OTE268" t="s">
        <v>590</v>
      </c>
      <c r="OTF268" t="s">
        <v>590</v>
      </c>
      <c r="OTG268" t="s">
        <v>590</v>
      </c>
      <c r="OTH268" t="s">
        <v>590</v>
      </c>
      <c r="OTI268" t="s">
        <v>590</v>
      </c>
      <c r="OTJ268" t="s">
        <v>590</v>
      </c>
      <c r="OTK268" t="s">
        <v>590</v>
      </c>
      <c r="OTL268" t="s">
        <v>590</v>
      </c>
      <c r="OTM268" t="s">
        <v>590</v>
      </c>
      <c r="OTN268" t="s">
        <v>590</v>
      </c>
      <c r="OTO268" t="s">
        <v>590</v>
      </c>
      <c r="OTP268" t="s">
        <v>590</v>
      </c>
      <c r="OTQ268" t="s">
        <v>590</v>
      </c>
      <c r="OTR268" t="s">
        <v>590</v>
      </c>
      <c r="OTS268" t="s">
        <v>590</v>
      </c>
      <c r="OTT268" t="s">
        <v>590</v>
      </c>
      <c r="OTU268" t="s">
        <v>590</v>
      </c>
      <c r="OTV268" t="s">
        <v>590</v>
      </c>
      <c r="OTW268" t="s">
        <v>590</v>
      </c>
      <c r="OTX268" t="s">
        <v>590</v>
      </c>
      <c r="OTY268" t="s">
        <v>590</v>
      </c>
      <c r="OTZ268" t="s">
        <v>590</v>
      </c>
      <c r="OUA268" t="s">
        <v>590</v>
      </c>
      <c r="OUB268" t="s">
        <v>590</v>
      </c>
      <c r="OUC268" t="s">
        <v>590</v>
      </c>
      <c r="OUD268" t="s">
        <v>590</v>
      </c>
      <c r="OUE268" t="s">
        <v>590</v>
      </c>
      <c r="OUF268" t="s">
        <v>590</v>
      </c>
      <c r="OUG268" t="s">
        <v>590</v>
      </c>
      <c r="OUH268" t="s">
        <v>590</v>
      </c>
      <c r="OUI268" t="s">
        <v>590</v>
      </c>
      <c r="OUJ268" t="s">
        <v>590</v>
      </c>
      <c r="OUK268" t="s">
        <v>590</v>
      </c>
      <c r="OUL268" t="s">
        <v>590</v>
      </c>
      <c r="OUM268" t="s">
        <v>590</v>
      </c>
      <c r="OUN268" t="s">
        <v>590</v>
      </c>
      <c r="OUO268" t="s">
        <v>590</v>
      </c>
      <c r="OUP268" t="s">
        <v>590</v>
      </c>
      <c r="OUQ268" t="s">
        <v>590</v>
      </c>
      <c r="OUR268" t="s">
        <v>590</v>
      </c>
      <c r="OUS268" t="s">
        <v>590</v>
      </c>
      <c r="OUT268" t="s">
        <v>590</v>
      </c>
      <c r="OUU268" t="s">
        <v>590</v>
      </c>
      <c r="OUV268" t="s">
        <v>590</v>
      </c>
      <c r="OUW268" t="s">
        <v>590</v>
      </c>
      <c r="OUX268" t="s">
        <v>590</v>
      </c>
      <c r="OUY268" t="s">
        <v>590</v>
      </c>
      <c r="OUZ268" t="s">
        <v>590</v>
      </c>
      <c r="OVA268" t="s">
        <v>590</v>
      </c>
      <c r="OVB268" t="s">
        <v>590</v>
      </c>
      <c r="OVC268" t="s">
        <v>590</v>
      </c>
      <c r="OVD268" t="s">
        <v>590</v>
      </c>
      <c r="OVE268" t="s">
        <v>590</v>
      </c>
      <c r="OVF268" t="s">
        <v>590</v>
      </c>
      <c r="OVG268" t="s">
        <v>590</v>
      </c>
      <c r="OVH268" t="s">
        <v>590</v>
      </c>
      <c r="OVI268" t="s">
        <v>590</v>
      </c>
      <c r="OVJ268" t="s">
        <v>590</v>
      </c>
      <c r="OVK268" t="s">
        <v>590</v>
      </c>
      <c r="OVL268" t="s">
        <v>590</v>
      </c>
      <c r="OVM268" t="s">
        <v>590</v>
      </c>
      <c r="OVN268" t="s">
        <v>590</v>
      </c>
      <c r="OVO268" t="s">
        <v>590</v>
      </c>
      <c r="OVP268" t="s">
        <v>590</v>
      </c>
      <c r="OVQ268" t="s">
        <v>590</v>
      </c>
      <c r="OVR268" t="s">
        <v>590</v>
      </c>
      <c r="OVS268" t="s">
        <v>590</v>
      </c>
      <c r="OVT268" t="s">
        <v>590</v>
      </c>
      <c r="OVU268" t="s">
        <v>590</v>
      </c>
      <c r="OVV268" t="s">
        <v>590</v>
      </c>
      <c r="OVW268" t="s">
        <v>590</v>
      </c>
      <c r="OVX268" t="s">
        <v>590</v>
      </c>
      <c r="OVY268" t="s">
        <v>590</v>
      </c>
      <c r="OVZ268" t="s">
        <v>590</v>
      </c>
      <c r="OWA268" t="s">
        <v>590</v>
      </c>
      <c r="OWB268" t="s">
        <v>590</v>
      </c>
      <c r="OWC268" t="s">
        <v>590</v>
      </c>
      <c r="OWD268" t="s">
        <v>590</v>
      </c>
      <c r="OWE268" t="s">
        <v>590</v>
      </c>
      <c r="OWF268" t="s">
        <v>590</v>
      </c>
      <c r="OWG268" t="s">
        <v>590</v>
      </c>
      <c r="OWH268" t="s">
        <v>590</v>
      </c>
      <c r="OWI268" t="s">
        <v>590</v>
      </c>
      <c r="OWJ268" t="s">
        <v>590</v>
      </c>
      <c r="OWK268" t="s">
        <v>590</v>
      </c>
      <c r="OWL268" t="s">
        <v>590</v>
      </c>
      <c r="OWM268" t="s">
        <v>590</v>
      </c>
      <c r="OWN268" t="s">
        <v>590</v>
      </c>
      <c r="OWO268" t="s">
        <v>590</v>
      </c>
      <c r="OWP268" t="s">
        <v>590</v>
      </c>
      <c r="OWQ268" t="s">
        <v>590</v>
      </c>
      <c r="OWR268" t="s">
        <v>590</v>
      </c>
      <c r="OWS268" t="s">
        <v>590</v>
      </c>
      <c r="OWT268" t="s">
        <v>590</v>
      </c>
      <c r="OWU268" t="s">
        <v>590</v>
      </c>
      <c r="OWV268" t="s">
        <v>590</v>
      </c>
      <c r="OWW268" t="s">
        <v>590</v>
      </c>
      <c r="OWX268" t="s">
        <v>590</v>
      </c>
      <c r="OWY268" t="s">
        <v>590</v>
      </c>
      <c r="OWZ268" t="s">
        <v>590</v>
      </c>
      <c r="OXA268" t="s">
        <v>590</v>
      </c>
      <c r="OXB268" t="s">
        <v>590</v>
      </c>
      <c r="OXC268" t="s">
        <v>590</v>
      </c>
      <c r="OXD268" t="s">
        <v>590</v>
      </c>
      <c r="OXE268" t="s">
        <v>590</v>
      </c>
      <c r="OXF268" t="s">
        <v>590</v>
      </c>
      <c r="OXG268" t="s">
        <v>590</v>
      </c>
      <c r="OXH268" t="s">
        <v>590</v>
      </c>
      <c r="OXI268" t="s">
        <v>590</v>
      </c>
      <c r="OXJ268" t="s">
        <v>590</v>
      </c>
      <c r="OXK268" t="s">
        <v>590</v>
      </c>
      <c r="OXL268" t="s">
        <v>590</v>
      </c>
      <c r="OXM268" t="s">
        <v>590</v>
      </c>
      <c r="OXN268" t="s">
        <v>590</v>
      </c>
      <c r="OXO268" t="s">
        <v>590</v>
      </c>
      <c r="OXP268" t="s">
        <v>590</v>
      </c>
      <c r="OXQ268" t="s">
        <v>590</v>
      </c>
      <c r="OXR268" t="s">
        <v>590</v>
      </c>
      <c r="OXS268" t="s">
        <v>590</v>
      </c>
      <c r="OXT268" t="s">
        <v>590</v>
      </c>
      <c r="OXU268" t="s">
        <v>590</v>
      </c>
      <c r="OXV268" t="s">
        <v>590</v>
      </c>
      <c r="OXW268" t="s">
        <v>590</v>
      </c>
      <c r="OXX268" t="s">
        <v>590</v>
      </c>
      <c r="OXY268" t="s">
        <v>590</v>
      </c>
      <c r="OXZ268" t="s">
        <v>590</v>
      </c>
      <c r="OYA268" t="s">
        <v>590</v>
      </c>
      <c r="OYB268" t="s">
        <v>590</v>
      </c>
      <c r="OYC268" t="s">
        <v>590</v>
      </c>
      <c r="OYD268" t="s">
        <v>590</v>
      </c>
      <c r="OYE268" t="s">
        <v>590</v>
      </c>
      <c r="OYF268" t="s">
        <v>590</v>
      </c>
      <c r="OYG268" t="s">
        <v>590</v>
      </c>
      <c r="OYH268" t="s">
        <v>590</v>
      </c>
      <c r="OYI268" t="s">
        <v>590</v>
      </c>
      <c r="OYJ268" t="s">
        <v>590</v>
      </c>
      <c r="OYK268" t="s">
        <v>590</v>
      </c>
      <c r="OYL268" t="s">
        <v>590</v>
      </c>
      <c r="OYM268" t="s">
        <v>590</v>
      </c>
      <c r="OYN268" t="s">
        <v>590</v>
      </c>
      <c r="OYO268" t="s">
        <v>590</v>
      </c>
      <c r="OYP268" t="s">
        <v>590</v>
      </c>
      <c r="OYQ268" t="s">
        <v>590</v>
      </c>
      <c r="OYR268" t="s">
        <v>590</v>
      </c>
      <c r="OYS268" t="s">
        <v>590</v>
      </c>
      <c r="OYT268" t="s">
        <v>590</v>
      </c>
      <c r="OYU268" t="s">
        <v>590</v>
      </c>
      <c r="OYV268" t="s">
        <v>590</v>
      </c>
      <c r="OYW268" t="s">
        <v>590</v>
      </c>
      <c r="OYX268" t="s">
        <v>590</v>
      </c>
      <c r="OYY268" t="s">
        <v>590</v>
      </c>
      <c r="OYZ268" t="s">
        <v>590</v>
      </c>
      <c r="OZA268" t="s">
        <v>590</v>
      </c>
      <c r="OZB268" t="s">
        <v>590</v>
      </c>
      <c r="OZC268" t="s">
        <v>590</v>
      </c>
      <c r="OZD268" t="s">
        <v>590</v>
      </c>
      <c r="OZE268" t="s">
        <v>590</v>
      </c>
      <c r="OZF268" t="s">
        <v>590</v>
      </c>
      <c r="OZG268" t="s">
        <v>590</v>
      </c>
      <c r="OZH268" t="s">
        <v>590</v>
      </c>
      <c r="OZI268" t="s">
        <v>590</v>
      </c>
      <c r="OZJ268" t="s">
        <v>590</v>
      </c>
      <c r="OZK268" t="s">
        <v>590</v>
      </c>
      <c r="OZL268" t="s">
        <v>590</v>
      </c>
      <c r="OZM268" t="s">
        <v>590</v>
      </c>
      <c r="OZN268" t="s">
        <v>590</v>
      </c>
      <c r="OZO268" t="s">
        <v>590</v>
      </c>
      <c r="OZP268" t="s">
        <v>590</v>
      </c>
      <c r="OZQ268" t="s">
        <v>590</v>
      </c>
      <c r="OZR268" t="s">
        <v>590</v>
      </c>
      <c r="OZS268" t="s">
        <v>590</v>
      </c>
      <c r="OZT268" t="s">
        <v>590</v>
      </c>
      <c r="OZU268" t="s">
        <v>590</v>
      </c>
      <c r="OZV268" t="s">
        <v>590</v>
      </c>
      <c r="OZW268" t="s">
        <v>590</v>
      </c>
      <c r="OZX268" t="s">
        <v>590</v>
      </c>
      <c r="OZY268" t="s">
        <v>590</v>
      </c>
      <c r="OZZ268" t="s">
        <v>590</v>
      </c>
      <c r="PAA268" t="s">
        <v>590</v>
      </c>
      <c r="PAB268" t="s">
        <v>590</v>
      </c>
      <c r="PAC268" t="s">
        <v>590</v>
      </c>
      <c r="PAD268" t="s">
        <v>590</v>
      </c>
      <c r="PAE268" t="s">
        <v>590</v>
      </c>
      <c r="PAF268" t="s">
        <v>590</v>
      </c>
      <c r="PAG268" t="s">
        <v>590</v>
      </c>
      <c r="PAH268" t="s">
        <v>590</v>
      </c>
      <c r="PAI268" t="s">
        <v>590</v>
      </c>
      <c r="PAJ268" t="s">
        <v>590</v>
      </c>
      <c r="PAK268" t="s">
        <v>590</v>
      </c>
      <c r="PAL268" t="s">
        <v>590</v>
      </c>
      <c r="PAM268" t="s">
        <v>590</v>
      </c>
      <c r="PAN268" t="s">
        <v>590</v>
      </c>
      <c r="PAO268" t="s">
        <v>590</v>
      </c>
      <c r="PAP268" t="s">
        <v>590</v>
      </c>
      <c r="PAQ268" t="s">
        <v>590</v>
      </c>
      <c r="PAR268" t="s">
        <v>590</v>
      </c>
      <c r="PAS268" t="s">
        <v>590</v>
      </c>
      <c r="PAT268" t="s">
        <v>590</v>
      </c>
      <c r="PAU268" t="s">
        <v>590</v>
      </c>
      <c r="PAV268" t="s">
        <v>590</v>
      </c>
      <c r="PAW268" t="s">
        <v>590</v>
      </c>
      <c r="PAX268" t="s">
        <v>590</v>
      </c>
      <c r="PAY268" t="s">
        <v>590</v>
      </c>
      <c r="PAZ268" t="s">
        <v>590</v>
      </c>
      <c r="PBA268" t="s">
        <v>590</v>
      </c>
      <c r="PBB268" t="s">
        <v>590</v>
      </c>
      <c r="PBC268" t="s">
        <v>590</v>
      </c>
      <c r="PBD268" t="s">
        <v>590</v>
      </c>
      <c r="PBE268" t="s">
        <v>590</v>
      </c>
      <c r="PBF268" t="s">
        <v>590</v>
      </c>
      <c r="PBG268" t="s">
        <v>590</v>
      </c>
      <c r="PBH268" t="s">
        <v>590</v>
      </c>
      <c r="PBI268" t="s">
        <v>590</v>
      </c>
      <c r="PBJ268" t="s">
        <v>590</v>
      </c>
      <c r="PBK268" t="s">
        <v>590</v>
      </c>
      <c r="PBL268" t="s">
        <v>590</v>
      </c>
      <c r="PBM268" t="s">
        <v>590</v>
      </c>
      <c r="PBN268" t="s">
        <v>590</v>
      </c>
      <c r="PBO268" t="s">
        <v>590</v>
      </c>
      <c r="PBP268" t="s">
        <v>590</v>
      </c>
      <c r="PBQ268" t="s">
        <v>590</v>
      </c>
      <c r="PBR268" t="s">
        <v>590</v>
      </c>
      <c r="PBS268" t="s">
        <v>590</v>
      </c>
      <c r="PBT268" t="s">
        <v>590</v>
      </c>
      <c r="PBU268" t="s">
        <v>590</v>
      </c>
      <c r="PBV268" t="s">
        <v>590</v>
      </c>
      <c r="PBW268" t="s">
        <v>590</v>
      </c>
      <c r="PBX268" t="s">
        <v>590</v>
      </c>
      <c r="PBY268" t="s">
        <v>590</v>
      </c>
      <c r="PBZ268" t="s">
        <v>590</v>
      </c>
      <c r="PCA268" t="s">
        <v>590</v>
      </c>
      <c r="PCB268" t="s">
        <v>590</v>
      </c>
      <c r="PCC268" t="s">
        <v>590</v>
      </c>
      <c r="PCD268" t="s">
        <v>590</v>
      </c>
      <c r="PCE268" t="s">
        <v>590</v>
      </c>
      <c r="PCF268" t="s">
        <v>590</v>
      </c>
      <c r="PCG268" t="s">
        <v>590</v>
      </c>
      <c r="PCH268" t="s">
        <v>590</v>
      </c>
      <c r="PCI268" t="s">
        <v>590</v>
      </c>
      <c r="PCJ268" t="s">
        <v>590</v>
      </c>
      <c r="PCK268" t="s">
        <v>590</v>
      </c>
      <c r="PCL268" t="s">
        <v>590</v>
      </c>
      <c r="PCM268" t="s">
        <v>590</v>
      </c>
      <c r="PCN268" t="s">
        <v>590</v>
      </c>
      <c r="PCO268" t="s">
        <v>590</v>
      </c>
      <c r="PCP268" t="s">
        <v>590</v>
      </c>
      <c r="PCQ268" t="s">
        <v>590</v>
      </c>
      <c r="PCR268" t="s">
        <v>590</v>
      </c>
      <c r="PCS268" t="s">
        <v>590</v>
      </c>
      <c r="PCT268" t="s">
        <v>590</v>
      </c>
      <c r="PCU268" t="s">
        <v>590</v>
      </c>
      <c r="PCV268" t="s">
        <v>590</v>
      </c>
      <c r="PCW268" t="s">
        <v>590</v>
      </c>
      <c r="PCX268" t="s">
        <v>590</v>
      </c>
      <c r="PCY268" t="s">
        <v>590</v>
      </c>
      <c r="PCZ268" t="s">
        <v>590</v>
      </c>
      <c r="PDA268" t="s">
        <v>590</v>
      </c>
      <c r="PDB268" t="s">
        <v>590</v>
      </c>
      <c r="PDC268" t="s">
        <v>590</v>
      </c>
      <c r="PDD268" t="s">
        <v>590</v>
      </c>
      <c r="PDE268" t="s">
        <v>590</v>
      </c>
      <c r="PDF268" t="s">
        <v>590</v>
      </c>
      <c r="PDG268" t="s">
        <v>590</v>
      </c>
      <c r="PDH268" t="s">
        <v>590</v>
      </c>
      <c r="PDI268" t="s">
        <v>590</v>
      </c>
      <c r="PDJ268" t="s">
        <v>590</v>
      </c>
      <c r="PDK268" t="s">
        <v>590</v>
      </c>
      <c r="PDL268" t="s">
        <v>590</v>
      </c>
      <c r="PDM268" t="s">
        <v>590</v>
      </c>
      <c r="PDN268" t="s">
        <v>590</v>
      </c>
      <c r="PDO268" t="s">
        <v>590</v>
      </c>
      <c r="PDP268" t="s">
        <v>590</v>
      </c>
      <c r="PDQ268" t="s">
        <v>590</v>
      </c>
      <c r="PDR268" t="s">
        <v>590</v>
      </c>
      <c r="PDS268" t="s">
        <v>590</v>
      </c>
      <c r="PDT268" t="s">
        <v>590</v>
      </c>
      <c r="PDU268" t="s">
        <v>590</v>
      </c>
      <c r="PDV268" t="s">
        <v>590</v>
      </c>
      <c r="PDW268" t="s">
        <v>590</v>
      </c>
      <c r="PDX268" t="s">
        <v>590</v>
      </c>
      <c r="PDY268" t="s">
        <v>590</v>
      </c>
      <c r="PDZ268" t="s">
        <v>590</v>
      </c>
      <c r="PEA268" t="s">
        <v>590</v>
      </c>
      <c r="PEB268" t="s">
        <v>590</v>
      </c>
      <c r="PEC268" t="s">
        <v>590</v>
      </c>
      <c r="PED268" t="s">
        <v>590</v>
      </c>
      <c r="PEE268" t="s">
        <v>590</v>
      </c>
      <c r="PEF268" t="s">
        <v>590</v>
      </c>
      <c r="PEG268" t="s">
        <v>590</v>
      </c>
      <c r="PEH268" t="s">
        <v>590</v>
      </c>
      <c r="PEI268" t="s">
        <v>590</v>
      </c>
      <c r="PEJ268" t="s">
        <v>590</v>
      </c>
      <c r="PEK268" t="s">
        <v>590</v>
      </c>
      <c r="PEL268" t="s">
        <v>590</v>
      </c>
      <c r="PEM268" t="s">
        <v>590</v>
      </c>
      <c r="PEN268" t="s">
        <v>590</v>
      </c>
      <c r="PEO268" t="s">
        <v>590</v>
      </c>
      <c r="PEP268" t="s">
        <v>590</v>
      </c>
      <c r="PEQ268" t="s">
        <v>590</v>
      </c>
      <c r="PER268" t="s">
        <v>590</v>
      </c>
      <c r="PES268" t="s">
        <v>590</v>
      </c>
      <c r="PET268" t="s">
        <v>590</v>
      </c>
      <c r="PEU268" t="s">
        <v>590</v>
      </c>
      <c r="PEV268" t="s">
        <v>590</v>
      </c>
      <c r="PEW268" t="s">
        <v>590</v>
      </c>
      <c r="PEX268" t="s">
        <v>590</v>
      </c>
      <c r="PEY268" t="s">
        <v>590</v>
      </c>
      <c r="PEZ268" t="s">
        <v>590</v>
      </c>
      <c r="PFA268" t="s">
        <v>590</v>
      </c>
      <c r="PFB268" t="s">
        <v>590</v>
      </c>
      <c r="PFC268" t="s">
        <v>590</v>
      </c>
      <c r="PFD268" t="s">
        <v>590</v>
      </c>
      <c r="PFE268" t="s">
        <v>590</v>
      </c>
      <c r="PFF268" t="s">
        <v>590</v>
      </c>
      <c r="PFG268" t="s">
        <v>590</v>
      </c>
      <c r="PFH268" t="s">
        <v>590</v>
      </c>
      <c r="PFI268" t="s">
        <v>590</v>
      </c>
      <c r="PFJ268" t="s">
        <v>590</v>
      </c>
      <c r="PFK268" t="s">
        <v>590</v>
      </c>
      <c r="PFL268" t="s">
        <v>590</v>
      </c>
      <c r="PFM268" t="s">
        <v>590</v>
      </c>
      <c r="PFN268" t="s">
        <v>590</v>
      </c>
      <c r="PFO268" t="s">
        <v>590</v>
      </c>
      <c r="PFP268" t="s">
        <v>590</v>
      </c>
      <c r="PFQ268" t="s">
        <v>590</v>
      </c>
      <c r="PFR268" t="s">
        <v>590</v>
      </c>
      <c r="PFS268" t="s">
        <v>590</v>
      </c>
      <c r="PFT268" t="s">
        <v>590</v>
      </c>
      <c r="PFU268" t="s">
        <v>590</v>
      </c>
      <c r="PFV268" t="s">
        <v>590</v>
      </c>
      <c r="PFW268" t="s">
        <v>590</v>
      </c>
      <c r="PFX268" t="s">
        <v>590</v>
      </c>
      <c r="PFY268" t="s">
        <v>590</v>
      </c>
      <c r="PFZ268" t="s">
        <v>590</v>
      </c>
      <c r="PGA268" t="s">
        <v>590</v>
      </c>
      <c r="PGB268" t="s">
        <v>590</v>
      </c>
      <c r="PGC268" t="s">
        <v>590</v>
      </c>
      <c r="PGD268" t="s">
        <v>590</v>
      </c>
      <c r="PGE268" t="s">
        <v>590</v>
      </c>
      <c r="PGF268" t="s">
        <v>590</v>
      </c>
      <c r="PGG268" t="s">
        <v>590</v>
      </c>
      <c r="PGH268" t="s">
        <v>590</v>
      </c>
      <c r="PGI268" t="s">
        <v>590</v>
      </c>
      <c r="PGJ268" t="s">
        <v>590</v>
      </c>
      <c r="PGK268" t="s">
        <v>590</v>
      </c>
      <c r="PGL268" t="s">
        <v>590</v>
      </c>
      <c r="PGM268" t="s">
        <v>590</v>
      </c>
      <c r="PGN268" t="s">
        <v>590</v>
      </c>
      <c r="PGO268" t="s">
        <v>590</v>
      </c>
      <c r="PGP268" t="s">
        <v>590</v>
      </c>
      <c r="PGQ268" t="s">
        <v>590</v>
      </c>
      <c r="PGR268" t="s">
        <v>590</v>
      </c>
      <c r="PGS268" t="s">
        <v>590</v>
      </c>
      <c r="PGT268" t="s">
        <v>590</v>
      </c>
      <c r="PGU268" t="s">
        <v>590</v>
      </c>
      <c r="PGV268" t="s">
        <v>590</v>
      </c>
      <c r="PGW268" t="s">
        <v>590</v>
      </c>
      <c r="PGX268" t="s">
        <v>590</v>
      </c>
      <c r="PGY268" t="s">
        <v>590</v>
      </c>
      <c r="PGZ268" t="s">
        <v>590</v>
      </c>
      <c r="PHA268" t="s">
        <v>590</v>
      </c>
      <c r="PHB268" t="s">
        <v>590</v>
      </c>
      <c r="PHC268" t="s">
        <v>590</v>
      </c>
      <c r="PHD268" t="s">
        <v>590</v>
      </c>
      <c r="PHE268" t="s">
        <v>590</v>
      </c>
      <c r="PHF268" t="s">
        <v>590</v>
      </c>
      <c r="PHG268" t="s">
        <v>590</v>
      </c>
      <c r="PHH268" t="s">
        <v>590</v>
      </c>
      <c r="PHI268" t="s">
        <v>590</v>
      </c>
      <c r="PHJ268" t="s">
        <v>590</v>
      </c>
      <c r="PHK268" t="s">
        <v>590</v>
      </c>
      <c r="PHL268" t="s">
        <v>590</v>
      </c>
      <c r="PHM268" t="s">
        <v>590</v>
      </c>
      <c r="PHN268" t="s">
        <v>590</v>
      </c>
      <c r="PHO268" t="s">
        <v>590</v>
      </c>
      <c r="PHP268" t="s">
        <v>590</v>
      </c>
      <c r="PHQ268" t="s">
        <v>590</v>
      </c>
      <c r="PHR268" t="s">
        <v>590</v>
      </c>
      <c r="PHS268" t="s">
        <v>590</v>
      </c>
      <c r="PHT268" t="s">
        <v>590</v>
      </c>
      <c r="PHU268" t="s">
        <v>590</v>
      </c>
      <c r="PHV268" t="s">
        <v>590</v>
      </c>
      <c r="PHW268" t="s">
        <v>590</v>
      </c>
      <c r="PHX268" t="s">
        <v>590</v>
      </c>
      <c r="PHY268" t="s">
        <v>590</v>
      </c>
      <c r="PHZ268" t="s">
        <v>590</v>
      </c>
      <c r="PIA268" t="s">
        <v>590</v>
      </c>
      <c r="PIB268" t="s">
        <v>590</v>
      </c>
      <c r="PIC268" t="s">
        <v>590</v>
      </c>
      <c r="PID268" t="s">
        <v>590</v>
      </c>
      <c r="PIE268" t="s">
        <v>590</v>
      </c>
      <c r="PIF268" t="s">
        <v>590</v>
      </c>
      <c r="PIG268" t="s">
        <v>590</v>
      </c>
      <c r="PIH268" t="s">
        <v>590</v>
      </c>
      <c r="PII268" t="s">
        <v>590</v>
      </c>
      <c r="PIJ268" t="s">
        <v>590</v>
      </c>
      <c r="PIK268" t="s">
        <v>590</v>
      </c>
      <c r="PIL268" t="s">
        <v>590</v>
      </c>
      <c r="PIM268" t="s">
        <v>590</v>
      </c>
      <c r="PIN268" t="s">
        <v>590</v>
      </c>
      <c r="PIO268" t="s">
        <v>590</v>
      </c>
      <c r="PIP268" t="s">
        <v>590</v>
      </c>
      <c r="PIQ268" t="s">
        <v>590</v>
      </c>
      <c r="PIR268" t="s">
        <v>590</v>
      </c>
      <c r="PIS268" t="s">
        <v>590</v>
      </c>
      <c r="PIT268" t="s">
        <v>590</v>
      </c>
      <c r="PIU268" t="s">
        <v>590</v>
      </c>
      <c r="PIV268" t="s">
        <v>590</v>
      </c>
      <c r="PIW268" t="s">
        <v>590</v>
      </c>
      <c r="PIX268" t="s">
        <v>590</v>
      </c>
      <c r="PIY268" t="s">
        <v>590</v>
      </c>
      <c r="PIZ268" t="s">
        <v>590</v>
      </c>
      <c r="PJA268" t="s">
        <v>590</v>
      </c>
      <c r="PJB268" t="s">
        <v>590</v>
      </c>
      <c r="PJC268" t="s">
        <v>590</v>
      </c>
      <c r="PJD268" t="s">
        <v>590</v>
      </c>
      <c r="PJE268" t="s">
        <v>590</v>
      </c>
      <c r="PJF268" t="s">
        <v>590</v>
      </c>
      <c r="PJG268" t="s">
        <v>590</v>
      </c>
      <c r="PJH268" t="s">
        <v>590</v>
      </c>
      <c r="PJI268" t="s">
        <v>590</v>
      </c>
      <c r="PJJ268" t="s">
        <v>590</v>
      </c>
      <c r="PJK268" t="s">
        <v>590</v>
      </c>
      <c r="PJL268" t="s">
        <v>590</v>
      </c>
      <c r="PJM268" t="s">
        <v>590</v>
      </c>
      <c r="PJN268" t="s">
        <v>590</v>
      </c>
      <c r="PJO268" t="s">
        <v>590</v>
      </c>
      <c r="PJP268" t="s">
        <v>590</v>
      </c>
      <c r="PJQ268" t="s">
        <v>590</v>
      </c>
      <c r="PJR268" t="s">
        <v>590</v>
      </c>
      <c r="PJS268" t="s">
        <v>590</v>
      </c>
      <c r="PJT268" t="s">
        <v>590</v>
      </c>
      <c r="PJU268" t="s">
        <v>590</v>
      </c>
      <c r="PJV268" t="s">
        <v>590</v>
      </c>
      <c r="PJW268" t="s">
        <v>590</v>
      </c>
      <c r="PJX268" t="s">
        <v>590</v>
      </c>
      <c r="PJY268" t="s">
        <v>590</v>
      </c>
      <c r="PJZ268" t="s">
        <v>590</v>
      </c>
      <c r="PKA268" t="s">
        <v>590</v>
      </c>
      <c r="PKB268" t="s">
        <v>590</v>
      </c>
      <c r="PKC268" t="s">
        <v>590</v>
      </c>
      <c r="PKD268" t="s">
        <v>590</v>
      </c>
      <c r="PKE268" t="s">
        <v>590</v>
      </c>
      <c r="PKF268" t="s">
        <v>590</v>
      </c>
      <c r="PKG268" t="s">
        <v>590</v>
      </c>
      <c r="PKH268" t="s">
        <v>590</v>
      </c>
      <c r="PKI268" t="s">
        <v>590</v>
      </c>
      <c r="PKJ268" t="s">
        <v>590</v>
      </c>
      <c r="PKK268" t="s">
        <v>590</v>
      </c>
      <c r="PKL268" t="s">
        <v>590</v>
      </c>
      <c r="PKM268" t="s">
        <v>590</v>
      </c>
      <c r="PKN268" t="s">
        <v>590</v>
      </c>
      <c r="PKO268" t="s">
        <v>590</v>
      </c>
      <c r="PKP268" t="s">
        <v>590</v>
      </c>
      <c r="PKQ268" t="s">
        <v>590</v>
      </c>
      <c r="PKR268" t="s">
        <v>590</v>
      </c>
      <c r="PKS268" t="s">
        <v>590</v>
      </c>
      <c r="PKT268" t="s">
        <v>590</v>
      </c>
      <c r="PKU268" t="s">
        <v>590</v>
      </c>
      <c r="PKV268" t="s">
        <v>590</v>
      </c>
      <c r="PKW268" t="s">
        <v>590</v>
      </c>
      <c r="PKX268" t="s">
        <v>590</v>
      </c>
      <c r="PKY268" t="s">
        <v>590</v>
      </c>
      <c r="PKZ268" t="s">
        <v>590</v>
      </c>
      <c r="PLA268" t="s">
        <v>590</v>
      </c>
      <c r="PLB268" t="s">
        <v>590</v>
      </c>
      <c r="PLC268" t="s">
        <v>590</v>
      </c>
      <c r="PLD268" t="s">
        <v>590</v>
      </c>
      <c r="PLE268" t="s">
        <v>590</v>
      </c>
      <c r="PLF268" t="s">
        <v>590</v>
      </c>
      <c r="PLG268" t="s">
        <v>590</v>
      </c>
      <c r="PLH268" t="s">
        <v>590</v>
      </c>
      <c r="PLI268" t="s">
        <v>590</v>
      </c>
      <c r="PLJ268" t="s">
        <v>590</v>
      </c>
      <c r="PLK268" t="s">
        <v>590</v>
      </c>
      <c r="PLL268" t="s">
        <v>590</v>
      </c>
      <c r="PLM268" t="s">
        <v>590</v>
      </c>
      <c r="PLN268" t="s">
        <v>590</v>
      </c>
      <c r="PLO268" t="s">
        <v>590</v>
      </c>
      <c r="PLP268" t="s">
        <v>590</v>
      </c>
      <c r="PLQ268" t="s">
        <v>590</v>
      </c>
      <c r="PLR268" t="s">
        <v>590</v>
      </c>
      <c r="PLS268" t="s">
        <v>590</v>
      </c>
      <c r="PLT268" t="s">
        <v>590</v>
      </c>
      <c r="PLU268" t="s">
        <v>590</v>
      </c>
      <c r="PLV268" t="s">
        <v>590</v>
      </c>
      <c r="PLW268" t="s">
        <v>590</v>
      </c>
      <c r="PLX268" t="s">
        <v>590</v>
      </c>
      <c r="PLY268" t="s">
        <v>590</v>
      </c>
      <c r="PLZ268" t="s">
        <v>590</v>
      </c>
      <c r="PMA268" t="s">
        <v>590</v>
      </c>
      <c r="PMB268" t="s">
        <v>590</v>
      </c>
      <c r="PMC268" t="s">
        <v>590</v>
      </c>
      <c r="PMD268" t="s">
        <v>590</v>
      </c>
      <c r="PME268" t="s">
        <v>590</v>
      </c>
      <c r="PMF268" t="s">
        <v>590</v>
      </c>
      <c r="PMG268" t="s">
        <v>590</v>
      </c>
      <c r="PMH268" t="s">
        <v>590</v>
      </c>
      <c r="PMI268" t="s">
        <v>590</v>
      </c>
      <c r="PMJ268" t="s">
        <v>590</v>
      </c>
      <c r="PMK268" t="s">
        <v>590</v>
      </c>
      <c r="PML268" t="s">
        <v>590</v>
      </c>
      <c r="PMM268" t="s">
        <v>590</v>
      </c>
      <c r="PMN268" t="s">
        <v>590</v>
      </c>
      <c r="PMO268" t="s">
        <v>590</v>
      </c>
      <c r="PMP268" t="s">
        <v>590</v>
      </c>
      <c r="PMQ268" t="s">
        <v>590</v>
      </c>
      <c r="PMR268" t="s">
        <v>590</v>
      </c>
      <c r="PMS268" t="s">
        <v>590</v>
      </c>
      <c r="PMT268" t="s">
        <v>590</v>
      </c>
      <c r="PMU268" t="s">
        <v>590</v>
      </c>
      <c r="PMV268" t="s">
        <v>590</v>
      </c>
      <c r="PMW268" t="s">
        <v>590</v>
      </c>
      <c r="PMX268" t="s">
        <v>590</v>
      </c>
      <c r="PMY268" t="s">
        <v>590</v>
      </c>
      <c r="PMZ268" t="s">
        <v>590</v>
      </c>
      <c r="PNA268" t="s">
        <v>590</v>
      </c>
      <c r="PNB268" t="s">
        <v>590</v>
      </c>
      <c r="PNC268" t="s">
        <v>590</v>
      </c>
      <c r="PND268" t="s">
        <v>590</v>
      </c>
      <c r="PNE268" t="s">
        <v>590</v>
      </c>
      <c r="PNF268" t="s">
        <v>590</v>
      </c>
      <c r="PNG268" t="s">
        <v>590</v>
      </c>
      <c r="PNH268" t="s">
        <v>590</v>
      </c>
      <c r="PNI268" t="s">
        <v>590</v>
      </c>
      <c r="PNJ268" t="s">
        <v>590</v>
      </c>
      <c r="PNK268" t="s">
        <v>590</v>
      </c>
      <c r="PNL268" t="s">
        <v>590</v>
      </c>
      <c r="PNM268" t="s">
        <v>590</v>
      </c>
      <c r="PNN268" t="s">
        <v>590</v>
      </c>
      <c r="PNO268" t="s">
        <v>590</v>
      </c>
      <c r="PNP268" t="s">
        <v>590</v>
      </c>
      <c r="PNQ268" t="s">
        <v>590</v>
      </c>
      <c r="PNR268" t="s">
        <v>590</v>
      </c>
      <c r="PNS268" t="s">
        <v>590</v>
      </c>
      <c r="PNT268" t="s">
        <v>590</v>
      </c>
      <c r="PNU268" t="s">
        <v>590</v>
      </c>
      <c r="PNV268" t="s">
        <v>590</v>
      </c>
      <c r="PNW268" t="s">
        <v>590</v>
      </c>
      <c r="PNX268" t="s">
        <v>590</v>
      </c>
      <c r="PNY268" t="s">
        <v>590</v>
      </c>
      <c r="PNZ268" t="s">
        <v>590</v>
      </c>
      <c r="POA268" t="s">
        <v>590</v>
      </c>
      <c r="POB268" t="s">
        <v>590</v>
      </c>
      <c r="POC268" t="s">
        <v>590</v>
      </c>
      <c r="POD268" t="s">
        <v>590</v>
      </c>
      <c r="POE268" t="s">
        <v>590</v>
      </c>
      <c r="POF268" t="s">
        <v>590</v>
      </c>
      <c r="POG268" t="s">
        <v>590</v>
      </c>
      <c r="POH268" t="s">
        <v>590</v>
      </c>
      <c r="POI268" t="s">
        <v>590</v>
      </c>
      <c r="POJ268" t="s">
        <v>590</v>
      </c>
      <c r="POK268" t="s">
        <v>590</v>
      </c>
      <c r="POL268" t="s">
        <v>590</v>
      </c>
      <c r="POM268" t="s">
        <v>590</v>
      </c>
      <c r="PON268" t="s">
        <v>590</v>
      </c>
      <c r="POO268" t="s">
        <v>590</v>
      </c>
      <c r="POP268" t="s">
        <v>590</v>
      </c>
      <c r="POQ268" t="s">
        <v>590</v>
      </c>
      <c r="POR268" t="s">
        <v>590</v>
      </c>
      <c r="POS268" t="s">
        <v>590</v>
      </c>
      <c r="POT268" t="s">
        <v>590</v>
      </c>
      <c r="POU268" t="s">
        <v>590</v>
      </c>
      <c r="POV268" t="s">
        <v>590</v>
      </c>
      <c r="POW268" t="s">
        <v>590</v>
      </c>
      <c r="POX268" t="s">
        <v>590</v>
      </c>
      <c r="POY268" t="s">
        <v>590</v>
      </c>
      <c r="POZ268" t="s">
        <v>590</v>
      </c>
      <c r="PPA268" t="s">
        <v>590</v>
      </c>
      <c r="PPB268" t="s">
        <v>590</v>
      </c>
      <c r="PPC268" t="s">
        <v>590</v>
      </c>
      <c r="PPD268" t="s">
        <v>590</v>
      </c>
      <c r="PPE268" t="s">
        <v>590</v>
      </c>
      <c r="PPF268" t="s">
        <v>590</v>
      </c>
      <c r="PPG268" t="s">
        <v>590</v>
      </c>
      <c r="PPH268" t="s">
        <v>590</v>
      </c>
      <c r="PPI268" t="s">
        <v>590</v>
      </c>
      <c r="PPJ268" t="s">
        <v>590</v>
      </c>
      <c r="PPK268" t="s">
        <v>590</v>
      </c>
      <c r="PPL268" t="s">
        <v>590</v>
      </c>
      <c r="PPM268" t="s">
        <v>590</v>
      </c>
      <c r="PPN268" t="s">
        <v>590</v>
      </c>
      <c r="PPO268" t="s">
        <v>590</v>
      </c>
      <c r="PPP268" t="s">
        <v>590</v>
      </c>
      <c r="PPQ268" t="s">
        <v>590</v>
      </c>
      <c r="PPR268" t="s">
        <v>590</v>
      </c>
      <c r="PPS268" t="s">
        <v>590</v>
      </c>
      <c r="PPT268" t="s">
        <v>590</v>
      </c>
      <c r="PPU268" t="s">
        <v>590</v>
      </c>
      <c r="PPV268" t="s">
        <v>590</v>
      </c>
      <c r="PPW268" t="s">
        <v>590</v>
      </c>
      <c r="PPX268" t="s">
        <v>590</v>
      </c>
      <c r="PPY268" t="s">
        <v>590</v>
      </c>
      <c r="PPZ268" t="s">
        <v>590</v>
      </c>
      <c r="PQA268" t="s">
        <v>590</v>
      </c>
      <c r="PQB268" t="s">
        <v>590</v>
      </c>
      <c r="PQC268" t="s">
        <v>590</v>
      </c>
      <c r="PQD268" t="s">
        <v>590</v>
      </c>
      <c r="PQE268" t="s">
        <v>590</v>
      </c>
      <c r="PQF268" t="s">
        <v>590</v>
      </c>
      <c r="PQG268" t="s">
        <v>590</v>
      </c>
      <c r="PQH268" t="s">
        <v>590</v>
      </c>
      <c r="PQI268" t="s">
        <v>590</v>
      </c>
      <c r="PQJ268" t="s">
        <v>590</v>
      </c>
      <c r="PQK268" t="s">
        <v>590</v>
      </c>
      <c r="PQL268" t="s">
        <v>590</v>
      </c>
      <c r="PQM268" t="s">
        <v>590</v>
      </c>
      <c r="PQN268" t="s">
        <v>590</v>
      </c>
      <c r="PQO268" t="s">
        <v>590</v>
      </c>
      <c r="PQP268" t="s">
        <v>590</v>
      </c>
      <c r="PQQ268" t="s">
        <v>590</v>
      </c>
      <c r="PQR268" t="s">
        <v>590</v>
      </c>
      <c r="PQS268" t="s">
        <v>590</v>
      </c>
      <c r="PQT268" t="s">
        <v>590</v>
      </c>
      <c r="PQU268" t="s">
        <v>590</v>
      </c>
      <c r="PQV268" t="s">
        <v>590</v>
      </c>
      <c r="PQW268" t="s">
        <v>590</v>
      </c>
      <c r="PQX268" t="s">
        <v>590</v>
      </c>
      <c r="PQY268" t="s">
        <v>590</v>
      </c>
      <c r="PQZ268" t="s">
        <v>590</v>
      </c>
      <c r="PRA268" t="s">
        <v>590</v>
      </c>
      <c r="PRB268" t="s">
        <v>590</v>
      </c>
      <c r="PRC268" t="s">
        <v>590</v>
      </c>
      <c r="PRD268" t="s">
        <v>590</v>
      </c>
      <c r="PRE268" t="s">
        <v>590</v>
      </c>
      <c r="PRF268" t="s">
        <v>590</v>
      </c>
      <c r="PRG268" t="s">
        <v>590</v>
      </c>
      <c r="PRH268" t="s">
        <v>590</v>
      </c>
      <c r="PRI268" t="s">
        <v>590</v>
      </c>
      <c r="PRJ268" t="s">
        <v>590</v>
      </c>
      <c r="PRK268" t="s">
        <v>590</v>
      </c>
      <c r="PRL268" t="s">
        <v>590</v>
      </c>
      <c r="PRM268" t="s">
        <v>590</v>
      </c>
      <c r="PRN268" t="s">
        <v>590</v>
      </c>
      <c r="PRO268" t="s">
        <v>590</v>
      </c>
      <c r="PRP268" t="s">
        <v>590</v>
      </c>
      <c r="PRQ268" t="s">
        <v>590</v>
      </c>
      <c r="PRR268" t="s">
        <v>590</v>
      </c>
      <c r="PRS268" t="s">
        <v>590</v>
      </c>
      <c r="PRT268" t="s">
        <v>590</v>
      </c>
      <c r="PRU268" t="s">
        <v>590</v>
      </c>
      <c r="PRV268" t="s">
        <v>590</v>
      </c>
      <c r="PRW268" t="s">
        <v>590</v>
      </c>
      <c r="PRX268" t="s">
        <v>590</v>
      </c>
      <c r="PRY268" t="s">
        <v>590</v>
      </c>
      <c r="PRZ268" t="s">
        <v>590</v>
      </c>
      <c r="PSA268" t="s">
        <v>590</v>
      </c>
      <c r="PSB268" t="s">
        <v>590</v>
      </c>
      <c r="PSC268" t="s">
        <v>590</v>
      </c>
      <c r="PSD268" t="s">
        <v>590</v>
      </c>
      <c r="PSE268" t="s">
        <v>590</v>
      </c>
      <c r="PSF268" t="s">
        <v>590</v>
      </c>
      <c r="PSG268" t="s">
        <v>590</v>
      </c>
      <c r="PSH268" t="s">
        <v>590</v>
      </c>
      <c r="PSI268" t="s">
        <v>590</v>
      </c>
      <c r="PSJ268" t="s">
        <v>590</v>
      </c>
      <c r="PSK268" t="s">
        <v>590</v>
      </c>
      <c r="PSL268" t="s">
        <v>590</v>
      </c>
      <c r="PSM268" t="s">
        <v>590</v>
      </c>
      <c r="PSN268" t="s">
        <v>590</v>
      </c>
      <c r="PSO268" t="s">
        <v>590</v>
      </c>
      <c r="PSP268" t="s">
        <v>590</v>
      </c>
      <c r="PSQ268" t="s">
        <v>590</v>
      </c>
      <c r="PSR268" t="s">
        <v>590</v>
      </c>
      <c r="PSS268" t="s">
        <v>590</v>
      </c>
      <c r="PST268" t="s">
        <v>590</v>
      </c>
      <c r="PSU268" t="s">
        <v>590</v>
      </c>
      <c r="PSV268" t="s">
        <v>590</v>
      </c>
      <c r="PSW268" t="s">
        <v>590</v>
      </c>
      <c r="PSX268" t="s">
        <v>590</v>
      </c>
      <c r="PSY268" t="s">
        <v>590</v>
      </c>
      <c r="PSZ268" t="s">
        <v>590</v>
      </c>
      <c r="PTA268" t="s">
        <v>590</v>
      </c>
      <c r="PTB268" t="s">
        <v>590</v>
      </c>
      <c r="PTC268" t="s">
        <v>590</v>
      </c>
      <c r="PTD268" t="s">
        <v>590</v>
      </c>
      <c r="PTE268" t="s">
        <v>590</v>
      </c>
      <c r="PTF268" t="s">
        <v>590</v>
      </c>
      <c r="PTG268" t="s">
        <v>590</v>
      </c>
      <c r="PTH268" t="s">
        <v>590</v>
      </c>
      <c r="PTI268" t="s">
        <v>590</v>
      </c>
      <c r="PTJ268" t="s">
        <v>590</v>
      </c>
      <c r="PTK268" t="s">
        <v>590</v>
      </c>
      <c r="PTL268" t="s">
        <v>590</v>
      </c>
      <c r="PTM268" t="s">
        <v>590</v>
      </c>
      <c r="PTN268" t="s">
        <v>590</v>
      </c>
      <c r="PTO268" t="s">
        <v>590</v>
      </c>
      <c r="PTP268" t="s">
        <v>590</v>
      </c>
      <c r="PTQ268" t="s">
        <v>590</v>
      </c>
      <c r="PTR268" t="s">
        <v>590</v>
      </c>
      <c r="PTS268" t="s">
        <v>590</v>
      </c>
      <c r="PTT268" t="s">
        <v>590</v>
      </c>
      <c r="PTU268" t="s">
        <v>590</v>
      </c>
      <c r="PTV268" t="s">
        <v>590</v>
      </c>
      <c r="PTW268" t="s">
        <v>590</v>
      </c>
      <c r="PTX268" t="s">
        <v>590</v>
      </c>
      <c r="PTY268" t="s">
        <v>590</v>
      </c>
      <c r="PTZ268" t="s">
        <v>590</v>
      </c>
      <c r="PUA268" t="s">
        <v>590</v>
      </c>
      <c r="PUB268" t="s">
        <v>590</v>
      </c>
      <c r="PUC268" t="s">
        <v>590</v>
      </c>
      <c r="PUD268" t="s">
        <v>590</v>
      </c>
      <c r="PUE268" t="s">
        <v>590</v>
      </c>
      <c r="PUF268" t="s">
        <v>590</v>
      </c>
      <c r="PUG268" t="s">
        <v>590</v>
      </c>
      <c r="PUH268" t="s">
        <v>590</v>
      </c>
      <c r="PUI268" t="s">
        <v>590</v>
      </c>
      <c r="PUJ268" t="s">
        <v>590</v>
      </c>
      <c r="PUK268" t="s">
        <v>590</v>
      </c>
      <c r="PUL268" t="s">
        <v>590</v>
      </c>
      <c r="PUM268" t="s">
        <v>590</v>
      </c>
      <c r="PUN268" t="s">
        <v>590</v>
      </c>
      <c r="PUO268" t="s">
        <v>590</v>
      </c>
      <c r="PUP268" t="s">
        <v>590</v>
      </c>
      <c r="PUQ268" t="s">
        <v>590</v>
      </c>
      <c r="PUR268" t="s">
        <v>590</v>
      </c>
      <c r="PUS268" t="s">
        <v>590</v>
      </c>
      <c r="PUT268" t="s">
        <v>590</v>
      </c>
      <c r="PUU268" t="s">
        <v>590</v>
      </c>
      <c r="PUV268" t="s">
        <v>590</v>
      </c>
      <c r="PUW268" t="s">
        <v>590</v>
      </c>
      <c r="PUX268" t="s">
        <v>590</v>
      </c>
      <c r="PUY268" t="s">
        <v>590</v>
      </c>
      <c r="PUZ268" t="s">
        <v>590</v>
      </c>
      <c r="PVA268" t="s">
        <v>590</v>
      </c>
      <c r="PVB268" t="s">
        <v>590</v>
      </c>
      <c r="PVC268" t="s">
        <v>590</v>
      </c>
      <c r="PVD268" t="s">
        <v>590</v>
      </c>
      <c r="PVE268" t="s">
        <v>590</v>
      </c>
      <c r="PVF268" t="s">
        <v>590</v>
      </c>
      <c r="PVG268" t="s">
        <v>590</v>
      </c>
      <c r="PVH268" t="s">
        <v>590</v>
      </c>
      <c r="PVI268" t="s">
        <v>590</v>
      </c>
      <c r="PVJ268" t="s">
        <v>590</v>
      </c>
      <c r="PVK268" t="s">
        <v>590</v>
      </c>
      <c r="PVL268" t="s">
        <v>590</v>
      </c>
      <c r="PVM268" t="s">
        <v>590</v>
      </c>
      <c r="PVN268" t="s">
        <v>590</v>
      </c>
      <c r="PVO268" t="s">
        <v>590</v>
      </c>
      <c r="PVP268" t="s">
        <v>590</v>
      </c>
      <c r="PVQ268" t="s">
        <v>590</v>
      </c>
      <c r="PVR268" t="s">
        <v>590</v>
      </c>
      <c r="PVS268" t="s">
        <v>590</v>
      </c>
      <c r="PVT268" t="s">
        <v>590</v>
      </c>
      <c r="PVU268" t="s">
        <v>590</v>
      </c>
      <c r="PVV268" t="s">
        <v>590</v>
      </c>
      <c r="PVW268" t="s">
        <v>590</v>
      </c>
      <c r="PVX268" t="s">
        <v>590</v>
      </c>
      <c r="PVY268" t="s">
        <v>590</v>
      </c>
      <c r="PVZ268" t="s">
        <v>590</v>
      </c>
      <c r="PWA268" t="s">
        <v>590</v>
      </c>
      <c r="PWB268" t="s">
        <v>590</v>
      </c>
      <c r="PWC268" t="s">
        <v>590</v>
      </c>
      <c r="PWD268" t="s">
        <v>590</v>
      </c>
      <c r="PWE268" t="s">
        <v>590</v>
      </c>
      <c r="PWF268" t="s">
        <v>590</v>
      </c>
      <c r="PWG268" t="s">
        <v>590</v>
      </c>
      <c r="PWH268" t="s">
        <v>590</v>
      </c>
      <c r="PWI268" t="s">
        <v>590</v>
      </c>
      <c r="PWJ268" t="s">
        <v>590</v>
      </c>
      <c r="PWK268" t="s">
        <v>590</v>
      </c>
      <c r="PWL268" t="s">
        <v>590</v>
      </c>
      <c r="PWM268" t="s">
        <v>590</v>
      </c>
      <c r="PWN268" t="s">
        <v>590</v>
      </c>
      <c r="PWO268" t="s">
        <v>590</v>
      </c>
      <c r="PWP268" t="s">
        <v>590</v>
      </c>
      <c r="PWQ268" t="s">
        <v>590</v>
      </c>
      <c r="PWR268" t="s">
        <v>590</v>
      </c>
      <c r="PWS268" t="s">
        <v>590</v>
      </c>
      <c r="PWT268" t="s">
        <v>590</v>
      </c>
      <c r="PWU268" t="s">
        <v>590</v>
      </c>
      <c r="PWV268" t="s">
        <v>590</v>
      </c>
      <c r="PWW268" t="s">
        <v>590</v>
      </c>
      <c r="PWX268" t="s">
        <v>590</v>
      </c>
      <c r="PWY268" t="s">
        <v>590</v>
      </c>
      <c r="PWZ268" t="s">
        <v>590</v>
      </c>
      <c r="PXA268" t="s">
        <v>590</v>
      </c>
      <c r="PXB268" t="s">
        <v>590</v>
      </c>
      <c r="PXC268" t="s">
        <v>590</v>
      </c>
      <c r="PXD268" t="s">
        <v>590</v>
      </c>
      <c r="PXE268" t="s">
        <v>590</v>
      </c>
      <c r="PXF268" t="s">
        <v>590</v>
      </c>
      <c r="PXG268" t="s">
        <v>590</v>
      </c>
      <c r="PXH268" t="s">
        <v>590</v>
      </c>
      <c r="PXI268" t="s">
        <v>590</v>
      </c>
      <c r="PXJ268" t="s">
        <v>590</v>
      </c>
      <c r="PXK268" t="s">
        <v>590</v>
      </c>
      <c r="PXL268" t="s">
        <v>590</v>
      </c>
      <c r="PXM268" t="s">
        <v>590</v>
      </c>
      <c r="PXN268" t="s">
        <v>590</v>
      </c>
      <c r="PXO268" t="s">
        <v>590</v>
      </c>
      <c r="PXP268" t="s">
        <v>590</v>
      </c>
      <c r="PXQ268" t="s">
        <v>590</v>
      </c>
      <c r="PXR268" t="s">
        <v>590</v>
      </c>
      <c r="PXS268" t="s">
        <v>590</v>
      </c>
      <c r="PXT268" t="s">
        <v>590</v>
      </c>
      <c r="PXU268" t="s">
        <v>590</v>
      </c>
      <c r="PXV268" t="s">
        <v>590</v>
      </c>
      <c r="PXW268" t="s">
        <v>590</v>
      </c>
      <c r="PXX268" t="s">
        <v>590</v>
      </c>
      <c r="PXY268" t="s">
        <v>590</v>
      </c>
      <c r="PXZ268" t="s">
        <v>590</v>
      </c>
      <c r="PYA268" t="s">
        <v>590</v>
      </c>
      <c r="PYB268" t="s">
        <v>590</v>
      </c>
      <c r="PYC268" t="s">
        <v>590</v>
      </c>
      <c r="PYD268" t="s">
        <v>590</v>
      </c>
      <c r="PYE268" t="s">
        <v>590</v>
      </c>
      <c r="PYF268" t="s">
        <v>590</v>
      </c>
      <c r="PYG268" t="s">
        <v>590</v>
      </c>
      <c r="PYH268" t="s">
        <v>590</v>
      </c>
      <c r="PYI268" t="s">
        <v>590</v>
      </c>
      <c r="PYJ268" t="s">
        <v>590</v>
      </c>
      <c r="PYK268" t="s">
        <v>590</v>
      </c>
      <c r="PYL268" t="s">
        <v>590</v>
      </c>
      <c r="PYM268" t="s">
        <v>590</v>
      </c>
      <c r="PYN268" t="s">
        <v>590</v>
      </c>
      <c r="PYO268" t="s">
        <v>590</v>
      </c>
      <c r="PYP268" t="s">
        <v>590</v>
      </c>
      <c r="PYQ268" t="s">
        <v>590</v>
      </c>
      <c r="PYR268" t="s">
        <v>590</v>
      </c>
      <c r="PYS268" t="s">
        <v>590</v>
      </c>
      <c r="PYT268" t="s">
        <v>590</v>
      </c>
      <c r="PYU268" t="s">
        <v>590</v>
      </c>
      <c r="PYV268" t="s">
        <v>590</v>
      </c>
      <c r="PYW268" t="s">
        <v>590</v>
      </c>
      <c r="PYX268" t="s">
        <v>590</v>
      </c>
      <c r="PYY268" t="s">
        <v>590</v>
      </c>
      <c r="PYZ268" t="s">
        <v>590</v>
      </c>
      <c r="PZA268" t="s">
        <v>590</v>
      </c>
      <c r="PZB268" t="s">
        <v>590</v>
      </c>
      <c r="PZC268" t="s">
        <v>590</v>
      </c>
      <c r="PZD268" t="s">
        <v>590</v>
      </c>
      <c r="PZE268" t="s">
        <v>590</v>
      </c>
      <c r="PZF268" t="s">
        <v>590</v>
      </c>
      <c r="PZG268" t="s">
        <v>590</v>
      </c>
      <c r="PZH268" t="s">
        <v>590</v>
      </c>
      <c r="PZI268" t="s">
        <v>590</v>
      </c>
      <c r="PZJ268" t="s">
        <v>590</v>
      </c>
      <c r="PZK268" t="s">
        <v>590</v>
      </c>
      <c r="PZL268" t="s">
        <v>590</v>
      </c>
      <c r="PZM268" t="s">
        <v>590</v>
      </c>
      <c r="PZN268" t="s">
        <v>590</v>
      </c>
      <c r="PZO268" t="s">
        <v>590</v>
      </c>
      <c r="PZP268" t="s">
        <v>590</v>
      </c>
      <c r="PZQ268" t="s">
        <v>590</v>
      </c>
      <c r="PZR268" t="s">
        <v>590</v>
      </c>
      <c r="PZS268" t="s">
        <v>590</v>
      </c>
      <c r="PZT268" t="s">
        <v>590</v>
      </c>
      <c r="PZU268" t="s">
        <v>590</v>
      </c>
      <c r="PZV268" t="s">
        <v>590</v>
      </c>
      <c r="PZW268" t="s">
        <v>590</v>
      </c>
      <c r="PZX268" t="s">
        <v>590</v>
      </c>
      <c r="PZY268" t="s">
        <v>590</v>
      </c>
      <c r="PZZ268" t="s">
        <v>590</v>
      </c>
      <c r="QAA268" t="s">
        <v>590</v>
      </c>
      <c r="QAB268" t="s">
        <v>590</v>
      </c>
      <c r="QAC268" t="s">
        <v>590</v>
      </c>
      <c r="QAD268" t="s">
        <v>590</v>
      </c>
      <c r="QAE268" t="s">
        <v>590</v>
      </c>
      <c r="QAF268" t="s">
        <v>590</v>
      </c>
      <c r="QAG268" t="s">
        <v>590</v>
      </c>
      <c r="QAH268" t="s">
        <v>590</v>
      </c>
      <c r="QAI268" t="s">
        <v>590</v>
      </c>
      <c r="QAJ268" t="s">
        <v>590</v>
      </c>
      <c r="QAK268" t="s">
        <v>590</v>
      </c>
      <c r="QAL268" t="s">
        <v>590</v>
      </c>
      <c r="QAM268" t="s">
        <v>590</v>
      </c>
      <c r="QAN268" t="s">
        <v>590</v>
      </c>
      <c r="QAO268" t="s">
        <v>590</v>
      </c>
      <c r="QAP268" t="s">
        <v>590</v>
      </c>
      <c r="QAQ268" t="s">
        <v>590</v>
      </c>
      <c r="QAR268" t="s">
        <v>590</v>
      </c>
      <c r="QAS268" t="s">
        <v>590</v>
      </c>
      <c r="QAT268" t="s">
        <v>590</v>
      </c>
      <c r="QAU268" t="s">
        <v>590</v>
      </c>
      <c r="QAV268" t="s">
        <v>590</v>
      </c>
      <c r="QAW268" t="s">
        <v>590</v>
      </c>
      <c r="QAX268" t="s">
        <v>590</v>
      </c>
      <c r="QAY268" t="s">
        <v>590</v>
      </c>
      <c r="QAZ268" t="s">
        <v>590</v>
      </c>
      <c r="QBA268" t="s">
        <v>590</v>
      </c>
      <c r="QBB268" t="s">
        <v>590</v>
      </c>
      <c r="QBC268" t="s">
        <v>590</v>
      </c>
      <c r="QBD268" t="s">
        <v>590</v>
      </c>
      <c r="QBE268" t="s">
        <v>590</v>
      </c>
      <c r="QBF268" t="s">
        <v>590</v>
      </c>
      <c r="QBG268" t="s">
        <v>590</v>
      </c>
      <c r="QBH268" t="s">
        <v>590</v>
      </c>
      <c r="QBI268" t="s">
        <v>590</v>
      </c>
      <c r="QBJ268" t="s">
        <v>590</v>
      </c>
      <c r="QBK268" t="s">
        <v>590</v>
      </c>
      <c r="QBL268" t="s">
        <v>590</v>
      </c>
      <c r="QBM268" t="s">
        <v>590</v>
      </c>
      <c r="QBN268" t="s">
        <v>590</v>
      </c>
      <c r="QBO268" t="s">
        <v>590</v>
      </c>
      <c r="QBP268" t="s">
        <v>590</v>
      </c>
      <c r="QBQ268" t="s">
        <v>590</v>
      </c>
      <c r="QBR268" t="s">
        <v>590</v>
      </c>
      <c r="QBS268" t="s">
        <v>590</v>
      </c>
      <c r="QBT268" t="s">
        <v>590</v>
      </c>
      <c r="QBU268" t="s">
        <v>590</v>
      </c>
      <c r="QBV268" t="s">
        <v>590</v>
      </c>
      <c r="QBW268" t="s">
        <v>590</v>
      </c>
      <c r="QBX268" t="s">
        <v>590</v>
      </c>
      <c r="QBY268" t="s">
        <v>590</v>
      </c>
      <c r="QBZ268" t="s">
        <v>590</v>
      </c>
      <c r="QCA268" t="s">
        <v>590</v>
      </c>
      <c r="QCB268" t="s">
        <v>590</v>
      </c>
      <c r="QCC268" t="s">
        <v>590</v>
      </c>
      <c r="QCD268" t="s">
        <v>590</v>
      </c>
      <c r="QCE268" t="s">
        <v>590</v>
      </c>
      <c r="QCF268" t="s">
        <v>590</v>
      </c>
      <c r="QCG268" t="s">
        <v>590</v>
      </c>
      <c r="QCH268" t="s">
        <v>590</v>
      </c>
      <c r="QCI268" t="s">
        <v>590</v>
      </c>
      <c r="QCJ268" t="s">
        <v>590</v>
      </c>
      <c r="QCK268" t="s">
        <v>590</v>
      </c>
      <c r="QCL268" t="s">
        <v>590</v>
      </c>
      <c r="QCM268" t="s">
        <v>590</v>
      </c>
      <c r="QCN268" t="s">
        <v>590</v>
      </c>
      <c r="QCO268" t="s">
        <v>590</v>
      </c>
      <c r="QCP268" t="s">
        <v>590</v>
      </c>
      <c r="QCQ268" t="s">
        <v>590</v>
      </c>
      <c r="QCR268" t="s">
        <v>590</v>
      </c>
      <c r="QCS268" t="s">
        <v>590</v>
      </c>
      <c r="QCT268" t="s">
        <v>590</v>
      </c>
      <c r="QCU268" t="s">
        <v>590</v>
      </c>
      <c r="QCV268" t="s">
        <v>590</v>
      </c>
      <c r="QCW268" t="s">
        <v>590</v>
      </c>
      <c r="QCX268" t="s">
        <v>590</v>
      </c>
      <c r="QCY268" t="s">
        <v>590</v>
      </c>
      <c r="QCZ268" t="s">
        <v>590</v>
      </c>
      <c r="QDA268" t="s">
        <v>590</v>
      </c>
      <c r="QDB268" t="s">
        <v>590</v>
      </c>
      <c r="QDC268" t="s">
        <v>590</v>
      </c>
      <c r="QDD268" t="s">
        <v>590</v>
      </c>
      <c r="QDE268" t="s">
        <v>590</v>
      </c>
      <c r="QDF268" t="s">
        <v>590</v>
      </c>
      <c r="QDG268" t="s">
        <v>590</v>
      </c>
      <c r="QDH268" t="s">
        <v>590</v>
      </c>
      <c r="QDI268" t="s">
        <v>590</v>
      </c>
      <c r="QDJ268" t="s">
        <v>590</v>
      </c>
      <c r="QDK268" t="s">
        <v>590</v>
      </c>
      <c r="QDL268" t="s">
        <v>590</v>
      </c>
      <c r="QDM268" t="s">
        <v>590</v>
      </c>
      <c r="QDN268" t="s">
        <v>590</v>
      </c>
      <c r="QDO268" t="s">
        <v>590</v>
      </c>
      <c r="QDP268" t="s">
        <v>590</v>
      </c>
      <c r="QDQ268" t="s">
        <v>590</v>
      </c>
      <c r="QDR268" t="s">
        <v>590</v>
      </c>
      <c r="QDS268" t="s">
        <v>590</v>
      </c>
      <c r="QDT268" t="s">
        <v>590</v>
      </c>
      <c r="QDU268" t="s">
        <v>590</v>
      </c>
      <c r="QDV268" t="s">
        <v>590</v>
      </c>
      <c r="QDW268" t="s">
        <v>590</v>
      </c>
      <c r="QDX268" t="s">
        <v>590</v>
      </c>
      <c r="QDY268" t="s">
        <v>590</v>
      </c>
      <c r="QDZ268" t="s">
        <v>590</v>
      </c>
      <c r="QEA268" t="s">
        <v>590</v>
      </c>
      <c r="QEB268" t="s">
        <v>590</v>
      </c>
      <c r="QEC268" t="s">
        <v>590</v>
      </c>
      <c r="QED268" t="s">
        <v>590</v>
      </c>
      <c r="QEE268" t="s">
        <v>590</v>
      </c>
      <c r="QEF268" t="s">
        <v>590</v>
      </c>
      <c r="QEG268" t="s">
        <v>590</v>
      </c>
      <c r="QEH268" t="s">
        <v>590</v>
      </c>
      <c r="QEI268" t="s">
        <v>590</v>
      </c>
      <c r="QEJ268" t="s">
        <v>590</v>
      </c>
      <c r="QEK268" t="s">
        <v>590</v>
      </c>
      <c r="QEL268" t="s">
        <v>590</v>
      </c>
      <c r="QEM268" t="s">
        <v>590</v>
      </c>
      <c r="QEN268" t="s">
        <v>590</v>
      </c>
      <c r="QEO268" t="s">
        <v>590</v>
      </c>
      <c r="QEP268" t="s">
        <v>590</v>
      </c>
      <c r="QEQ268" t="s">
        <v>590</v>
      </c>
      <c r="QER268" t="s">
        <v>590</v>
      </c>
      <c r="QES268" t="s">
        <v>590</v>
      </c>
      <c r="QET268" t="s">
        <v>590</v>
      </c>
      <c r="QEU268" t="s">
        <v>590</v>
      </c>
      <c r="QEV268" t="s">
        <v>590</v>
      </c>
      <c r="QEW268" t="s">
        <v>590</v>
      </c>
      <c r="QEX268" t="s">
        <v>590</v>
      </c>
      <c r="QEY268" t="s">
        <v>590</v>
      </c>
      <c r="QEZ268" t="s">
        <v>590</v>
      </c>
      <c r="QFA268" t="s">
        <v>590</v>
      </c>
      <c r="QFB268" t="s">
        <v>590</v>
      </c>
      <c r="QFC268" t="s">
        <v>590</v>
      </c>
      <c r="QFD268" t="s">
        <v>590</v>
      </c>
      <c r="QFE268" t="s">
        <v>590</v>
      </c>
      <c r="QFF268" t="s">
        <v>590</v>
      </c>
      <c r="QFG268" t="s">
        <v>590</v>
      </c>
      <c r="QFH268" t="s">
        <v>590</v>
      </c>
      <c r="QFI268" t="s">
        <v>590</v>
      </c>
      <c r="QFJ268" t="s">
        <v>590</v>
      </c>
      <c r="QFK268" t="s">
        <v>590</v>
      </c>
      <c r="QFL268" t="s">
        <v>590</v>
      </c>
      <c r="QFM268" t="s">
        <v>590</v>
      </c>
      <c r="QFN268" t="s">
        <v>590</v>
      </c>
      <c r="QFO268" t="s">
        <v>590</v>
      </c>
      <c r="QFP268" t="s">
        <v>590</v>
      </c>
      <c r="QFQ268" t="s">
        <v>590</v>
      </c>
      <c r="QFR268" t="s">
        <v>590</v>
      </c>
      <c r="QFS268" t="s">
        <v>590</v>
      </c>
      <c r="QFT268" t="s">
        <v>590</v>
      </c>
      <c r="QFU268" t="s">
        <v>590</v>
      </c>
      <c r="QFV268" t="s">
        <v>590</v>
      </c>
      <c r="QFW268" t="s">
        <v>590</v>
      </c>
      <c r="QFX268" t="s">
        <v>590</v>
      </c>
      <c r="QFY268" t="s">
        <v>590</v>
      </c>
      <c r="QFZ268" t="s">
        <v>590</v>
      </c>
      <c r="QGA268" t="s">
        <v>590</v>
      </c>
      <c r="QGB268" t="s">
        <v>590</v>
      </c>
      <c r="QGC268" t="s">
        <v>590</v>
      </c>
      <c r="QGD268" t="s">
        <v>590</v>
      </c>
      <c r="QGE268" t="s">
        <v>590</v>
      </c>
      <c r="QGF268" t="s">
        <v>590</v>
      </c>
      <c r="QGG268" t="s">
        <v>590</v>
      </c>
      <c r="QGH268" t="s">
        <v>590</v>
      </c>
      <c r="QGI268" t="s">
        <v>590</v>
      </c>
      <c r="QGJ268" t="s">
        <v>590</v>
      </c>
      <c r="QGK268" t="s">
        <v>590</v>
      </c>
      <c r="QGL268" t="s">
        <v>590</v>
      </c>
      <c r="QGM268" t="s">
        <v>590</v>
      </c>
      <c r="QGN268" t="s">
        <v>590</v>
      </c>
      <c r="QGO268" t="s">
        <v>590</v>
      </c>
      <c r="QGP268" t="s">
        <v>590</v>
      </c>
      <c r="QGQ268" t="s">
        <v>590</v>
      </c>
      <c r="QGR268" t="s">
        <v>590</v>
      </c>
      <c r="QGS268" t="s">
        <v>590</v>
      </c>
      <c r="QGT268" t="s">
        <v>590</v>
      </c>
      <c r="QGU268" t="s">
        <v>590</v>
      </c>
      <c r="QGV268" t="s">
        <v>590</v>
      </c>
      <c r="QGW268" t="s">
        <v>590</v>
      </c>
      <c r="QGX268" t="s">
        <v>590</v>
      </c>
      <c r="QGY268" t="s">
        <v>590</v>
      </c>
      <c r="QGZ268" t="s">
        <v>590</v>
      </c>
      <c r="QHA268" t="s">
        <v>590</v>
      </c>
      <c r="QHB268" t="s">
        <v>590</v>
      </c>
      <c r="QHC268" t="s">
        <v>590</v>
      </c>
      <c r="QHD268" t="s">
        <v>590</v>
      </c>
      <c r="QHE268" t="s">
        <v>590</v>
      </c>
      <c r="QHF268" t="s">
        <v>590</v>
      </c>
      <c r="QHG268" t="s">
        <v>590</v>
      </c>
      <c r="QHH268" t="s">
        <v>590</v>
      </c>
      <c r="QHI268" t="s">
        <v>590</v>
      </c>
      <c r="QHJ268" t="s">
        <v>590</v>
      </c>
      <c r="QHK268" t="s">
        <v>590</v>
      </c>
      <c r="QHL268" t="s">
        <v>590</v>
      </c>
      <c r="QHM268" t="s">
        <v>590</v>
      </c>
      <c r="QHN268" t="s">
        <v>590</v>
      </c>
      <c r="QHO268" t="s">
        <v>590</v>
      </c>
      <c r="QHP268" t="s">
        <v>590</v>
      </c>
      <c r="QHQ268" t="s">
        <v>590</v>
      </c>
      <c r="QHR268" t="s">
        <v>590</v>
      </c>
      <c r="QHS268" t="s">
        <v>590</v>
      </c>
      <c r="QHT268" t="s">
        <v>590</v>
      </c>
      <c r="QHU268" t="s">
        <v>590</v>
      </c>
      <c r="QHV268" t="s">
        <v>590</v>
      </c>
      <c r="QHW268" t="s">
        <v>590</v>
      </c>
      <c r="QHX268" t="s">
        <v>590</v>
      </c>
      <c r="QHY268" t="s">
        <v>590</v>
      </c>
      <c r="QHZ268" t="s">
        <v>590</v>
      </c>
      <c r="QIA268" t="s">
        <v>590</v>
      </c>
      <c r="QIB268" t="s">
        <v>590</v>
      </c>
      <c r="QIC268" t="s">
        <v>590</v>
      </c>
      <c r="QID268" t="s">
        <v>590</v>
      </c>
      <c r="QIE268" t="s">
        <v>590</v>
      </c>
      <c r="QIF268" t="s">
        <v>590</v>
      </c>
      <c r="QIG268" t="s">
        <v>590</v>
      </c>
      <c r="QIH268" t="s">
        <v>590</v>
      </c>
      <c r="QII268" t="s">
        <v>590</v>
      </c>
      <c r="QIJ268" t="s">
        <v>590</v>
      </c>
      <c r="QIK268" t="s">
        <v>590</v>
      </c>
      <c r="QIL268" t="s">
        <v>590</v>
      </c>
      <c r="QIM268" t="s">
        <v>590</v>
      </c>
      <c r="QIN268" t="s">
        <v>590</v>
      </c>
      <c r="QIO268" t="s">
        <v>590</v>
      </c>
      <c r="QIP268" t="s">
        <v>590</v>
      </c>
      <c r="QIQ268" t="s">
        <v>590</v>
      </c>
      <c r="QIR268" t="s">
        <v>590</v>
      </c>
      <c r="QIS268" t="s">
        <v>590</v>
      </c>
      <c r="QIT268" t="s">
        <v>590</v>
      </c>
      <c r="QIU268" t="s">
        <v>590</v>
      </c>
      <c r="QIV268" t="s">
        <v>590</v>
      </c>
      <c r="QIW268" t="s">
        <v>590</v>
      </c>
      <c r="QIX268" t="s">
        <v>590</v>
      </c>
      <c r="QIY268" t="s">
        <v>590</v>
      </c>
      <c r="QIZ268" t="s">
        <v>590</v>
      </c>
      <c r="QJA268" t="s">
        <v>590</v>
      </c>
      <c r="QJB268" t="s">
        <v>590</v>
      </c>
      <c r="QJC268" t="s">
        <v>590</v>
      </c>
      <c r="QJD268" t="s">
        <v>590</v>
      </c>
      <c r="QJE268" t="s">
        <v>590</v>
      </c>
      <c r="QJF268" t="s">
        <v>590</v>
      </c>
      <c r="QJG268" t="s">
        <v>590</v>
      </c>
      <c r="QJH268" t="s">
        <v>590</v>
      </c>
      <c r="QJI268" t="s">
        <v>590</v>
      </c>
      <c r="QJJ268" t="s">
        <v>590</v>
      </c>
      <c r="QJK268" t="s">
        <v>590</v>
      </c>
      <c r="QJL268" t="s">
        <v>590</v>
      </c>
      <c r="QJM268" t="s">
        <v>590</v>
      </c>
      <c r="QJN268" t="s">
        <v>590</v>
      </c>
      <c r="QJO268" t="s">
        <v>590</v>
      </c>
      <c r="QJP268" t="s">
        <v>590</v>
      </c>
      <c r="QJQ268" t="s">
        <v>590</v>
      </c>
      <c r="QJR268" t="s">
        <v>590</v>
      </c>
      <c r="QJS268" t="s">
        <v>590</v>
      </c>
      <c r="QJT268" t="s">
        <v>590</v>
      </c>
      <c r="QJU268" t="s">
        <v>590</v>
      </c>
      <c r="QJV268" t="s">
        <v>590</v>
      </c>
      <c r="QJW268" t="s">
        <v>590</v>
      </c>
      <c r="QJX268" t="s">
        <v>590</v>
      </c>
      <c r="QJY268" t="s">
        <v>590</v>
      </c>
      <c r="QJZ268" t="s">
        <v>590</v>
      </c>
      <c r="QKA268" t="s">
        <v>590</v>
      </c>
      <c r="QKB268" t="s">
        <v>590</v>
      </c>
      <c r="QKC268" t="s">
        <v>590</v>
      </c>
      <c r="QKD268" t="s">
        <v>590</v>
      </c>
      <c r="QKE268" t="s">
        <v>590</v>
      </c>
      <c r="QKF268" t="s">
        <v>590</v>
      </c>
      <c r="QKG268" t="s">
        <v>590</v>
      </c>
      <c r="QKH268" t="s">
        <v>590</v>
      </c>
      <c r="QKI268" t="s">
        <v>590</v>
      </c>
      <c r="QKJ268" t="s">
        <v>590</v>
      </c>
      <c r="QKK268" t="s">
        <v>590</v>
      </c>
      <c r="QKL268" t="s">
        <v>590</v>
      </c>
      <c r="QKM268" t="s">
        <v>590</v>
      </c>
      <c r="QKN268" t="s">
        <v>590</v>
      </c>
      <c r="QKO268" t="s">
        <v>590</v>
      </c>
      <c r="QKP268" t="s">
        <v>590</v>
      </c>
      <c r="QKQ268" t="s">
        <v>590</v>
      </c>
      <c r="QKR268" t="s">
        <v>590</v>
      </c>
      <c r="QKS268" t="s">
        <v>590</v>
      </c>
      <c r="QKT268" t="s">
        <v>590</v>
      </c>
      <c r="QKU268" t="s">
        <v>590</v>
      </c>
      <c r="QKV268" t="s">
        <v>590</v>
      </c>
      <c r="QKW268" t="s">
        <v>590</v>
      </c>
      <c r="QKX268" t="s">
        <v>590</v>
      </c>
      <c r="QKY268" t="s">
        <v>590</v>
      </c>
      <c r="QKZ268" t="s">
        <v>590</v>
      </c>
      <c r="QLA268" t="s">
        <v>590</v>
      </c>
      <c r="QLB268" t="s">
        <v>590</v>
      </c>
      <c r="QLC268" t="s">
        <v>590</v>
      </c>
      <c r="QLD268" t="s">
        <v>590</v>
      </c>
      <c r="QLE268" t="s">
        <v>590</v>
      </c>
      <c r="QLF268" t="s">
        <v>590</v>
      </c>
      <c r="QLG268" t="s">
        <v>590</v>
      </c>
      <c r="QLH268" t="s">
        <v>590</v>
      </c>
      <c r="QLI268" t="s">
        <v>590</v>
      </c>
      <c r="QLJ268" t="s">
        <v>590</v>
      </c>
      <c r="QLK268" t="s">
        <v>590</v>
      </c>
      <c r="QLL268" t="s">
        <v>590</v>
      </c>
      <c r="QLM268" t="s">
        <v>590</v>
      </c>
      <c r="QLN268" t="s">
        <v>590</v>
      </c>
      <c r="QLO268" t="s">
        <v>590</v>
      </c>
      <c r="QLP268" t="s">
        <v>590</v>
      </c>
      <c r="QLQ268" t="s">
        <v>590</v>
      </c>
      <c r="QLR268" t="s">
        <v>590</v>
      </c>
      <c r="QLS268" t="s">
        <v>590</v>
      </c>
      <c r="QLT268" t="s">
        <v>590</v>
      </c>
      <c r="QLU268" t="s">
        <v>590</v>
      </c>
      <c r="QLV268" t="s">
        <v>590</v>
      </c>
      <c r="QLW268" t="s">
        <v>590</v>
      </c>
      <c r="QLX268" t="s">
        <v>590</v>
      </c>
      <c r="QLY268" t="s">
        <v>590</v>
      </c>
      <c r="QLZ268" t="s">
        <v>590</v>
      </c>
      <c r="QMA268" t="s">
        <v>590</v>
      </c>
      <c r="QMB268" t="s">
        <v>590</v>
      </c>
      <c r="QMC268" t="s">
        <v>590</v>
      </c>
      <c r="QMD268" t="s">
        <v>590</v>
      </c>
      <c r="QME268" t="s">
        <v>590</v>
      </c>
      <c r="QMF268" t="s">
        <v>590</v>
      </c>
      <c r="QMG268" t="s">
        <v>590</v>
      </c>
      <c r="QMH268" t="s">
        <v>590</v>
      </c>
      <c r="QMI268" t="s">
        <v>590</v>
      </c>
      <c r="QMJ268" t="s">
        <v>590</v>
      </c>
      <c r="QMK268" t="s">
        <v>590</v>
      </c>
      <c r="QML268" t="s">
        <v>590</v>
      </c>
      <c r="QMM268" t="s">
        <v>590</v>
      </c>
      <c r="QMN268" t="s">
        <v>590</v>
      </c>
      <c r="QMO268" t="s">
        <v>590</v>
      </c>
      <c r="QMP268" t="s">
        <v>590</v>
      </c>
      <c r="QMQ268" t="s">
        <v>590</v>
      </c>
      <c r="QMR268" t="s">
        <v>590</v>
      </c>
      <c r="QMS268" t="s">
        <v>590</v>
      </c>
      <c r="QMT268" t="s">
        <v>590</v>
      </c>
      <c r="QMU268" t="s">
        <v>590</v>
      </c>
      <c r="QMV268" t="s">
        <v>590</v>
      </c>
      <c r="QMW268" t="s">
        <v>590</v>
      </c>
      <c r="QMX268" t="s">
        <v>590</v>
      </c>
      <c r="QMY268" t="s">
        <v>590</v>
      </c>
      <c r="QMZ268" t="s">
        <v>590</v>
      </c>
      <c r="QNA268" t="s">
        <v>590</v>
      </c>
      <c r="QNB268" t="s">
        <v>590</v>
      </c>
      <c r="QNC268" t="s">
        <v>590</v>
      </c>
      <c r="QND268" t="s">
        <v>590</v>
      </c>
      <c r="QNE268" t="s">
        <v>590</v>
      </c>
      <c r="QNF268" t="s">
        <v>590</v>
      </c>
      <c r="QNG268" t="s">
        <v>590</v>
      </c>
      <c r="QNH268" t="s">
        <v>590</v>
      </c>
      <c r="QNI268" t="s">
        <v>590</v>
      </c>
      <c r="QNJ268" t="s">
        <v>590</v>
      </c>
      <c r="QNK268" t="s">
        <v>590</v>
      </c>
      <c r="QNL268" t="s">
        <v>590</v>
      </c>
      <c r="QNM268" t="s">
        <v>590</v>
      </c>
      <c r="QNN268" t="s">
        <v>590</v>
      </c>
      <c r="QNO268" t="s">
        <v>590</v>
      </c>
      <c r="QNP268" t="s">
        <v>590</v>
      </c>
      <c r="QNQ268" t="s">
        <v>590</v>
      </c>
      <c r="QNR268" t="s">
        <v>590</v>
      </c>
      <c r="QNS268" t="s">
        <v>590</v>
      </c>
      <c r="QNT268" t="s">
        <v>590</v>
      </c>
      <c r="QNU268" t="s">
        <v>590</v>
      </c>
      <c r="QNV268" t="s">
        <v>590</v>
      </c>
      <c r="QNW268" t="s">
        <v>590</v>
      </c>
      <c r="QNX268" t="s">
        <v>590</v>
      </c>
      <c r="QNY268" t="s">
        <v>590</v>
      </c>
      <c r="QNZ268" t="s">
        <v>590</v>
      </c>
      <c r="QOA268" t="s">
        <v>590</v>
      </c>
      <c r="QOB268" t="s">
        <v>590</v>
      </c>
      <c r="QOC268" t="s">
        <v>590</v>
      </c>
      <c r="QOD268" t="s">
        <v>590</v>
      </c>
      <c r="QOE268" t="s">
        <v>590</v>
      </c>
      <c r="QOF268" t="s">
        <v>590</v>
      </c>
      <c r="QOG268" t="s">
        <v>590</v>
      </c>
      <c r="QOH268" t="s">
        <v>590</v>
      </c>
      <c r="QOI268" t="s">
        <v>590</v>
      </c>
      <c r="QOJ268" t="s">
        <v>590</v>
      </c>
      <c r="QOK268" t="s">
        <v>590</v>
      </c>
      <c r="QOL268" t="s">
        <v>590</v>
      </c>
      <c r="QOM268" t="s">
        <v>590</v>
      </c>
      <c r="QON268" t="s">
        <v>590</v>
      </c>
      <c r="QOO268" t="s">
        <v>590</v>
      </c>
      <c r="QOP268" t="s">
        <v>590</v>
      </c>
      <c r="QOQ268" t="s">
        <v>590</v>
      </c>
      <c r="QOR268" t="s">
        <v>590</v>
      </c>
      <c r="QOS268" t="s">
        <v>590</v>
      </c>
      <c r="QOT268" t="s">
        <v>590</v>
      </c>
      <c r="QOU268" t="s">
        <v>590</v>
      </c>
      <c r="QOV268" t="s">
        <v>590</v>
      </c>
      <c r="QOW268" t="s">
        <v>590</v>
      </c>
      <c r="QOX268" t="s">
        <v>590</v>
      </c>
      <c r="QOY268" t="s">
        <v>590</v>
      </c>
      <c r="QOZ268" t="s">
        <v>590</v>
      </c>
      <c r="QPA268" t="s">
        <v>590</v>
      </c>
      <c r="QPB268" t="s">
        <v>590</v>
      </c>
      <c r="QPC268" t="s">
        <v>590</v>
      </c>
      <c r="QPD268" t="s">
        <v>590</v>
      </c>
      <c r="QPE268" t="s">
        <v>590</v>
      </c>
      <c r="QPF268" t="s">
        <v>590</v>
      </c>
      <c r="QPG268" t="s">
        <v>590</v>
      </c>
      <c r="QPH268" t="s">
        <v>590</v>
      </c>
      <c r="QPI268" t="s">
        <v>590</v>
      </c>
      <c r="QPJ268" t="s">
        <v>590</v>
      </c>
      <c r="QPK268" t="s">
        <v>590</v>
      </c>
      <c r="QPL268" t="s">
        <v>590</v>
      </c>
      <c r="QPM268" t="s">
        <v>590</v>
      </c>
      <c r="QPN268" t="s">
        <v>590</v>
      </c>
      <c r="QPO268" t="s">
        <v>590</v>
      </c>
      <c r="QPP268" t="s">
        <v>590</v>
      </c>
      <c r="QPQ268" t="s">
        <v>590</v>
      </c>
      <c r="QPR268" t="s">
        <v>590</v>
      </c>
      <c r="QPS268" t="s">
        <v>590</v>
      </c>
      <c r="QPT268" t="s">
        <v>590</v>
      </c>
      <c r="QPU268" t="s">
        <v>590</v>
      </c>
      <c r="QPV268" t="s">
        <v>590</v>
      </c>
      <c r="QPW268" t="s">
        <v>590</v>
      </c>
      <c r="QPX268" t="s">
        <v>590</v>
      </c>
      <c r="QPY268" t="s">
        <v>590</v>
      </c>
      <c r="QPZ268" t="s">
        <v>590</v>
      </c>
      <c r="QQA268" t="s">
        <v>590</v>
      </c>
      <c r="QQB268" t="s">
        <v>590</v>
      </c>
      <c r="QQC268" t="s">
        <v>590</v>
      </c>
      <c r="QQD268" t="s">
        <v>590</v>
      </c>
      <c r="QQE268" t="s">
        <v>590</v>
      </c>
      <c r="QQF268" t="s">
        <v>590</v>
      </c>
      <c r="QQG268" t="s">
        <v>590</v>
      </c>
      <c r="QQH268" t="s">
        <v>590</v>
      </c>
      <c r="QQI268" t="s">
        <v>590</v>
      </c>
      <c r="QQJ268" t="s">
        <v>590</v>
      </c>
      <c r="QQK268" t="s">
        <v>590</v>
      </c>
      <c r="QQL268" t="s">
        <v>590</v>
      </c>
      <c r="QQM268" t="s">
        <v>590</v>
      </c>
      <c r="QQN268" t="s">
        <v>590</v>
      </c>
      <c r="QQO268" t="s">
        <v>590</v>
      </c>
      <c r="QQP268" t="s">
        <v>590</v>
      </c>
      <c r="QQQ268" t="s">
        <v>590</v>
      </c>
      <c r="QQR268" t="s">
        <v>590</v>
      </c>
      <c r="QQS268" t="s">
        <v>590</v>
      </c>
      <c r="QQT268" t="s">
        <v>590</v>
      </c>
      <c r="QQU268" t="s">
        <v>590</v>
      </c>
      <c r="QQV268" t="s">
        <v>590</v>
      </c>
      <c r="QQW268" t="s">
        <v>590</v>
      </c>
      <c r="QQX268" t="s">
        <v>590</v>
      </c>
      <c r="QQY268" t="s">
        <v>590</v>
      </c>
      <c r="QQZ268" t="s">
        <v>590</v>
      </c>
      <c r="QRA268" t="s">
        <v>590</v>
      </c>
      <c r="QRB268" t="s">
        <v>590</v>
      </c>
      <c r="QRC268" t="s">
        <v>590</v>
      </c>
      <c r="QRD268" t="s">
        <v>590</v>
      </c>
      <c r="QRE268" t="s">
        <v>590</v>
      </c>
      <c r="QRF268" t="s">
        <v>590</v>
      </c>
      <c r="QRG268" t="s">
        <v>590</v>
      </c>
      <c r="QRH268" t="s">
        <v>590</v>
      </c>
      <c r="QRI268" t="s">
        <v>590</v>
      </c>
      <c r="QRJ268" t="s">
        <v>590</v>
      </c>
      <c r="QRK268" t="s">
        <v>590</v>
      </c>
      <c r="QRL268" t="s">
        <v>590</v>
      </c>
      <c r="QRM268" t="s">
        <v>590</v>
      </c>
      <c r="QRN268" t="s">
        <v>590</v>
      </c>
      <c r="QRO268" t="s">
        <v>590</v>
      </c>
      <c r="QRP268" t="s">
        <v>590</v>
      </c>
      <c r="QRQ268" t="s">
        <v>590</v>
      </c>
      <c r="QRR268" t="s">
        <v>590</v>
      </c>
      <c r="QRS268" t="s">
        <v>590</v>
      </c>
      <c r="QRT268" t="s">
        <v>590</v>
      </c>
      <c r="QRU268" t="s">
        <v>590</v>
      </c>
      <c r="QRV268" t="s">
        <v>590</v>
      </c>
      <c r="QRW268" t="s">
        <v>590</v>
      </c>
      <c r="QRX268" t="s">
        <v>590</v>
      </c>
      <c r="QRY268" t="s">
        <v>590</v>
      </c>
      <c r="QRZ268" t="s">
        <v>590</v>
      </c>
      <c r="QSA268" t="s">
        <v>590</v>
      </c>
      <c r="QSB268" t="s">
        <v>590</v>
      </c>
      <c r="QSC268" t="s">
        <v>590</v>
      </c>
      <c r="QSD268" t="s">
        <v>590</v>
      </c>
      <c r="QSE268" t="s">
        <v>590</v>
      </c>
      <c r="QSF268" t="s">
        <v>590</v>
      </c>
      <c r="QSG268" t="s">
        <v>590</v>
      </c>
      <c r="QSH268" t="s">
        <v>590</v>
      </c>
      <c r="QSI268" t="s">
        <v>590</v>
      </c>
      <c r="QSJ268" t="s">
        <v>590</v>
      </c>
      <c r="QSK268" t="s">
        <v>590</v>
      </c>
      <c r="QSL268" t="s">
        <v>590</v>
      </c>
      <c r="QSM268" t="s">
        <v>590</v>
      </c>
      <c r="QSN268" t="s">
        <v>590</v>
      </c>
      <c r="QSO268" t="s">
        <v>590</v>
      </c>
      <c r="QSP268" t="s">
        <v>590</v>
      </c>
      <c r="QSQ268" t="s">
        <v>590</v>
      </c>
      <c r="QSR268" t="s">
        <v>590</v>
      </c>
      <c r="QSS268" t="s">
        <v>590</v>
      </c>
      <c r="QST268" t="s">
        <v>590</v>
      </c>
      <c r="QSU268" t="s">
        <v>590</v>
      </c>
      <c r="QSV268" t="s">
        <v>590</v>
      </c>
      <c r="QSW268" t="s">
        <v>590</v>
      </c>
      <c r="QSX268" t="s">
        <v>590</v>
      </c>
      <c r="QSY268" t="s">
        <v>590</v>
      </c>
      <c r="QSZ268" t="s">
        <v>590</v>
      </c>
      <c r="QTA268" t="s">
        <v>590</v>
      </c>
      <c r="QTB268" t="s">
        <v>590</v>
      </c>
      <c r="QTC268" t="s">
        <v>590</v>
      </c>
      <c r="QTD268" t="s">
        <v>590</v>
      </c>
      <c r="QTE268" t="s">
        <v>590</v>
      </c>
      <c r="QTF268" t="s">
        <v>590</v>
      </c>
      <c r="QTG268" t="s">
        <v>590</v>
      </c>
      <c r="QTH268" t="s">
        <v>590</v>
      </c>
      <c r="QTI268" t="s">
        <v>590</v>
      </c>
      <c r="QTJ268" t="s">
        <v>590</v>
      </c>
      <c r="QTK268" t="s">
        <v>590</v>
      </c>
      <c r="QTL268" t="s">
        <v>590</v>
      </c>
      <c r="QTM268" t="s">
        <v>590</v>
      </c>
      <c r="QTN268" t="s">
        <v>590</v>
      </c>
      <c r="QTO268" t="s">
        <v>590</v>
      </c>
      <c r="QTP268" t="s">
        <v>590</v>
      </c>
      <c r="QTQ268" t="s">
        <v>590</v>
      </c>
      <c r="QTR268" t="s">
        <v>590</v>
      </c>
      <c r="QTS268" t="s">
        <v>590</v>
      </c>
      <c r="QTT268" t="s">
        <v>590</v>
      </c>
      <c r="QTU268" t="s">
        <v>590</v>
      </c>
      <c r="QTV268" t="s">
        <v>590</v>
      </c>
      <c r="QTW268" t="s">
        <v>590</v>
      </c>
      <c r="QTX268" t="s">
        <v>590</v>
      </c>
      <c r="QTY268" t="s">
        <v>590</v>
      </c>
      <c r="QTZ268" t="s">
        <v>590</v>
      </c>
      <c r="QUA268" t="s">
        <v>590</v>
      </c>
      <c r="QUB268" t="s">
        <v>590</v>
      </c>
      <c r="QUC268" t="s">
        <v>590</v>
      </c>
      <c r="QUD268" t="s">
        <v>590</v>
      </c>
      <c r="QUE268" t="s">
        <v>590</v>
      </c>
      <c r="QUF268" t="s">
        <v>590</v>
      </c>
      <c r="QUG268" t="s">
        <v>590</v>
      </c>
      <c r="QUH268" t="s">
        <v>590</v>
      </c>
      <c r="QUI268" t="s">
        <v>590</v>
      </c>
      <c r="QUJ268" t="s">
        <v>590</v>
      </c>
      <c r="QUK268" t="s">
        <v>590</v>
      </c>
      <c r="QUL268" t="s">
        <v>590</v>
      </c>
      <c r="QUM268" t="s">
        <v>590</v>
      </c>
      <c r="QUN268" t="s">
        <v>590</v>
      </c>
      <c r="QUO268" t="s">
        <v>590</v>
      </c>
      <c r="QUP268" t="s">
        <v>590</v>
      </c>
      <c r="QUQ268" t="s">
        <v>590</v>
      </c>
      <c r="QUR268" t="s">
        <v>590</v>
      </c>
      <c r="QUS268" t="s">
        <v>590</v>
      </c>
      <c r="QUT268" t="s">
        <v>590</v>
      </c>
      <c r="QUU268" t="s">
        <v>590</v>
      </c>
      <c r="QUV268" t="s">
        <v>590</v>
      </c>
      <c r="QUW268" t="s">
        <v>590</v>
      </c>
      <c r="QUX268" t="s">
        <v>590</v>
      </c>
      <c r="QUY268" t="s">
        <v>590</v>
      </c>
      <c r="QUZ268" t="s">
        <v>590</v>
      </c>
      <c r="QVA268" t="s">
        <v>590</v>
      </c>
      <c r="QVB268" t="s">
        <v>590</v>
      </c>
      <c r="QVC268" t="s">
        <v>590</v>
      </c>
      <c r="QVD268" t="s">
        <v>590</v>
      </c>
      <c r="QVE268" t="s">
        <v>590</v>
      </c>
      <c r="QVF268" t="s">
        <v>590</v>
      </c>
      <c r="QVG268" t="s">
        <v>590</v>
      </c>
      <c r="QVH268" t="s">
        <v>590</v>
      </c>
      <c r="QVI268" t="s">
        <v>590</v>
      </c>
      <c r="QVJ268" t="s">
        <v>590</v>
      </c>
      <c r="QVK268" t="s">
        <v>590</v>
      </c>
      <c r="QVL268" t="s">
        <v>590</v>
      </c>
      <c r="QVM268" t="s">
        <v>590</v>
      </c>
      <c r="QVN268" t="s">
        <v>590</v>
      </c>
      <c r="QVO268" t="s">
        <v>590</v>
      </c>
      <c r="QVP268" t="s">
        <v>590</v>
      </c>
      <c r="QVQ268" t="s">
        <v>590</v>
      </c>
      <c r="QVR268" t="s">
        <v>590</v>
      </c>
      <c r="QVS268" t="s">
        <v>590</v>
      </c>
      <c r="QVT268" t="s">
        <v>590</v>
      </c>
      <c r="QVU268" t="s">
        <v>590</v>
      </c>
      <c r="QVV268" t="s">
        <v>590</v>
      </c>
      <c r="QVW268" t="s">
        <v>590</v>
      </c>
      <c r="QVX268" t="s">
        <v>590</v>
      </c>
      <c r="QVY268" t="s">
        <v>590</v>
      </c>
      <c r="QVZ268" t="s">
        <v>590</v>
      </c>
      <c r="QWA268" t="s">
        <v>590</v>
      </c>
      <c r="QWB268" t="s">
        <v>590</v>
      </c>
      <c r="QWC268" t="s">
        <v>590</v>
      </c>
      <c r="QWD268" t="s">
        <v>590</v>
      </c>
      <c r="QWE268" t="s">
        <v>590</v>
      </c>
      <c r="QWF268" t="s">
        <v>590</v>
      </c>
      <c r="QWG268" t="s">
        <v>590</v>
      </c>
      <c r="QWH268" t="s">
        <v>590</v>
      </c>
      <c r="QWI268" t="s">
        <v>590</v>
      </c>
      <c r="QWJ268" t="s">
        <v>590</v>
      </c>
      <c r="QWK268" t="s">
        <v>590</v>
      </c>
      <c r="QWL268" t="s">
        <v>590</v>
      </c>
      <c r="QWM268" t="s">
        <v>590</v>
      </c>
      <c r="QWN268" t="s">
        <v>590</v>
      </c>
      <c r="QWO268" t="s">
        <v>590</v>
      </c>
      <c r="QWP268" t="s">
        <v>590</v>
      </c>
      <c r="QWQ268" t="s">
        <v>590</v>
      </c>
      <c r="QWR268" t="s">
        <v>590</v>
      </c>
      <c r="QWS268" t="s">
        <v>590</v>
      </c>
      <c r="QWT268" t="s">
        <v>590</v>
      </c>
      <c r="QWU268" t="s">
        <v>590</v>
      </c>
      <c r="QWV268" t="s">
        <v>590</v>
      </c>
      <c r="QWW268" t="s">
        <v>590</v>
      </c>
      <c r="QWX268" t="s">
        <v>590</v>
      </c>
      <c r="QWY268" t="s">
        <v>590</v>
      </c>
      <c r="QWZ268" t="s">
        <v>590</v>
      </c>
      <c r="QXA268" t="s">
        <v>590</v>
      </c>
      <c r="QXB268" t="s">
        <v>590</v>
      </c>
      <c r="QXC268" t="s">
        <v>590</v>
      </c>
      <c r="QXD268" t="s">
        <v>590</v>
      </c>
      <c r="QXE268" t="s">
        <v>590</v>
      </c>
      <c r="QXF268" t="s">
        <v>590</v>
      </c>
      <c r="QXG268" t="s">
        <v>590</v>
      </c>
      <c r="QXH268" t="s">
        <v>590</v>
      </c>
      <c r="QXI268" t="s">
        <v>590</v>
      </c>
      <c r="QXJ268" t="s">
        <v>590</v>
      </c>
      <c r="QXK268" t="s">
        <v>590</v>
      </c>
      <c r="QXL268" t="s">
        <v>590</v>
      </c>
      <c r="QXM268" t="s">
        <v>590</v>
      </c>
      <c r="QXN268" t="s">
        <v>590</v>
      </c>
      <c r="QXO268" t="s">
        <v>590</v>
      </c>
      <c r="QXP268" t="s">
        <v>590</v>
      </c>
      <c r="QXQ268" t="s">
        <v>590</v>
      </c>
      <c r="QXR268" t="s">
        <v>590</v>
      </c>
      <c r="QXS268" t="s">
        <v>590</v>
      </c>
      <c r="QXT268" t="s">
        <v>590</v>
      </c>
      <c r="QXU268" t="s">
        <v>590</v>
      </c>
      <c r="QXV268" t="s">
        <v>590</v>
      </c>
      <c r="QXW268" t="s">
        <v>590</v>
      </c>
      <c r="QXX268" t="s">
        <v>590</v>
      </c>
      <c r="QXY268" t="s">
        <v>590</v>
      </c>
      <c r="QXZ268" t="s">
        <v>590</v>
      </c>
      <c r="QYA268" t="s">
        <v>590</v>
      </c>
      <c r="QYB268" t="s">
        <v>590</v>
      </c>
      <c r="QYC268" t="s">
        <v>590</v>
      </c>
      <c r="QYD268" t="s">
        <v>590</v>
      </c>
      <c r="QYE268" t="s">
        <v>590</v>
      </c>
      <c r="QYF268" t="s">
        <v>590</v>
      </c>
      <c r="QYG268" t="s">
        <v>590</v>
      </c>
      <c r="QYH268" t="s">
        <v>590</v>
      </c>
      <c r="QYI268" t="s">
        <v>590</v>
      </c>
      <c r="QYJ268" t="s">
        <v>590</v>
      </c>
      <c r="QYK268" t="s">
        <v>590</v>
      </c>
      <c r="QYL268" t="s">
        <v>590</v>
      </c>
      <c r="QYM268" t="s">
        <v>590</v>
      </c>
      <c r="QYN268" t="s">
        <v>590</v>
      </c>
      <c r="QYO268" t="s">
        <v>590</v>
      </c>
      <c r="QYP268" t="s">
        <v>590</v>
      </c>
      <c r="QYQ268" t="s">
        <v>590</v>
      </c>
      <c r="QYR268" t="s">
        <v>590</v>
      </c>
      <c r="QYS268" t="s">
        <v>590</v>
      </c>
      <c r="QYT268" t="s">
        <v>590</v>
      </c>
      <c r="QYU268" t="s">
        <v>590</v>
      </c>
      <c r="QYV268" t="s">
        <v>590</v>
      </c>
      <c r="QYW268" t="s">
        <v>590</v>
      </c>
      <c r="QYX268" t="s">
        <v>590</v>
      </c>
      <c r="QYY268" t="s">
        <v>590</v>
      </c>
      <c r="QYZ268" t="s">
        <v>590</v>
      </c>
      <c r="QZA268" t="s">
        <v>590</v>
      </c>
      <c r="QZB268" t="s">
        <v>590</v>
      </c>
      <c r="QZC268" t="s">
        <v>590</v>
      </c>
      <c r="QZD268" t="s">
        <v>590</v>
      </c>
      <c r="QZE268" t="s">
        <v>590</v>
      </c>
      <c r="QZF268" t="s">
        <v>590</v>
      </c>
      <c r="QZG268" t="s">
        <v>590</v>
      </c>
      <c r="QZH268" t="s">
        <v>590</v>
      </c>
      <c r="QZI268" t="s">
        <v>590</v>
      </c>
      <c r="QZJ268" t="s">
        <v>590</v>
      </c>
      <c r="QZK268" t="s">
        <v>590</v>
      </c>
      <c r="QZL268" t="s">
        <v>590</v>
      </c>
      <c r="QZM268" t="s">
        <v>590</v>
      </c>
      <c r="QZN268" t="s">
        <v>590</v>
      </c>
      <c r="QZO268" t="s">
        <v>590</v>
      </c>
      <c r="QZP268" t="s">
        <v>590</v>
      </c>
      <c r="QZQ268" t="s">
        <v>590</v>
      </c>
      <c r="QZR268" t="s">
        <v>590</v>
      </c>
      <c r="QZS268" t="s">
        <v>590</v>
      </c>
      <c r="QZT268" t="s">
        <v>590</v>
      </c>
      <c r="QZU268" t="s">
        <v>590</v>
      </c>
      <c r="QZV268" t="s">
        <v>590</v>
      </c>
      <c r="QZW268" t="s">
        <v>590</v>
      </c>
      <c r="QZX268" t="s">
        <v>590</v>
      </c>
      <c r="QZY268" t="s">
        <v>590</v>
      </c>
      <c r="QZZ268" t="s">
        <v>590</v>
      </c>
      <c r="RAA268" t="s">
        <v>590</v>
      </c>
      <c r="RAB268" t="s">
        <v>590</v>
      </c>
      <c r="RAC268" t="s">
        <v>590</v>
      </c>
      <c r="RAD268" t="s">
        <v>590</v>
      </c>
      <c r="RAE268" t="s">
        <v>590</v>
      </c>
      <c r="RAF268" t="s">
        <v>590</v>
      </c>
      <c r="RAG268" t="s">
        <v>590</v>
      </c>
      <c r="RAH268" t="s">
        <v>590</v>
      </c>
      <c r="RAI268" t="s">
        <v>590</v>
      </c>
      <c r="RAJ268" t="s">
        <v>590</v>
      </c>
      <c r="RAK268" t="s">
        <v>590</v>
      </c>
      <c r="RAL268" t="s">
        <v>590</v>
      </c>
      <c r="RAM268" t="s">
        <v>590</v>
      </c>
      <c r="RAN268" t="s">
        <v>590</v>
      </c>
      <c r="RAO268" t="s">
        <v>590</v>
      </c>
      <c r="RAP268" t="s">
        <v>590</v>
      </c>
      <c r="RAQ268" t="s">
        <v>590</v>
      </c>
      <c r="RAR268" t="s">
        <v>590</v>
      </c>
      <c r="RAS268" t="s">
        <v>590</v>
      </c>
      <c r="RAT268" t="s">
        <v>590</v>
      </c>
      <c r="RAU268" t="s">
        <v>590</v>
      </c>
      <c r="RAV268" t="s">
        <v>590</v>
      </c>
      <c r="RAW268" t="s">
        <v>590</v>
      </c>
      <c r="RAX268" t="s">
        <v>590</v>
      </c>
      <c r="RAY268" t="s">
        <v>590</v>
      </c>
      <c r="RAZ268" t="s">
        <v>590</v>
      </c>
      <c r="RBA268" t="s">
        <v>590</v>
      </c>
      <c r="RBB268" t="s">
        <v>590</v>
      </c>
      <c r="RBC268" t="s">
        <v>590</v>
      </c>
      <c r="RBD268" t="s">
        <v>590</v>
      </c>
      <c r="RBE268" t="s">
        <v>590</v>
      </c>
      <c r="RBF268" t="s">
        <v>590</v>
      </c>
      <c r="RBG268" t="s">
        <v>590</v>
      </c>
      <c r="RBH268" t="s">
        <v>590</v>
      </c>
      <c r="RBI268" t="s">
        <v>590</v>
      </c>
      <c r="RBJ268" t="s">
        <v>590</v>
      </c>
      <c r="RBK268" t="s">
        <v>590</v>
      </c>
      <c r="RBL268" t="s">
        <v>590</v>
      </c>
      <c r="RBM268" t="s">
        <v>590</v>
      </c>
      <c r="RBN268" t="s">
        <v>590</v>
      </c>
      <c r="RBO268" t="s">
        <v>590</v>
      </c>
      <c r="RBP268" t="s">
        <v>590</v>
      </c>
      <c r="RBQ268" t="s">
        <v>590</v>
      </c>
      <c r="RBR268" t="s">
        <v>590</v>
      </c>
      <c r="RBS268" t="s">
        <v>590</v>
      </c>
      <c r="RBT268" t="s">
        <v>590</v>
      </c>
      <c r="RBU268" t="s">
        <v>590</v>
      </c>
      <c r="RBV268" t="s">
        <v>590</v>
      </c>
      <c r="RBW268" t="s">
        <v>590</v>
      </c>
      <c r="RBX268" t="s">
        <v>590</v>
      </c>
      <c r="RBY268" t="s">
        <v>590</v>
      </c>
      <c r="RBZ268" t="s">
        <v>590</v>
      </c>
      <c r="RCA268" t="s">
        <v>590</v>
      </c>
      <c r="RCB268" t="s">
        <v>590</v>
      </c>
      <c r="RCC268" t="s">
        <v>590</v>
      </c>
      <c r="RCD268" t="s">
        <v>590</v>
      </c>
      <c r="RCE268" t="s">
        <v>590</v>
      </c>
      <c r="RCF268" t="s">
        <v>590</v>
      </c>
      <c r="RCG268" t="s">
        <v>590</v>
      </c>
      <c r="RCH268" t="s">
        <v>590</v>
      </c>
      <c r="RCI268" t="s">
        <v>590</v>
      </c>
      <c r="RCJ268" t="s">
        <v>590</v>
      </c>
      <c r="RCK268" t="s">
        <v>590</v>
      </c>
      <c r="RCL268" t="s">
        <v>590</v>
      </c>
      <c r="RCM268" t="s">
        <v>590</v>
      </c>
      <c r="RCN268" t="s">
        <v>590</v>
      </c>
      <c r="RCO268" t="s">
        <v>590</v>
      </c>
      <c r="RCP268" t="s">
        <v>590</v>
      </c>
      <c r="RCQ268" t="s">
        <v>590</v>
      </c>
      <c r="RCR268" t="s">
        <v>590</v>
      </c>
      <c r="RCS268" t="s">
        <v>590</v>
      </c>
      <c r="RCT268" t="s">
        <v>590</v>
      </c>
      <c r="RCU268" t="s">
        <v>590</v>
      </c>
      <c r="RCV268" t="s">
        <v>590</v>
      </c>
      <c r="RCW268" t="s">
        <v>590</v>
      </c>
      <c r="RCX268" t="s">
        <v>590</v>
      </c>
      <c r="RCY268" t="s">
        <v>590</v>
      </c>
      <c r="RCZ268" t="s">
        <v>590</v>
      </c>
      <c r="RDA268" t="s">
        <v>590</v>
      </c>
      <c r="RDB268" t="s">
        <v>590</v>
      </c>
      <c r="RDC268" t="s">
        <v>590</v>
      </c>
      <c r="RDD268" t="s">
        <v>590</v>
      </c>
      <c r="RDE268" t="s">
        <v>590</v>
      </c>
      <c r="RDF268" t="s">
        <v>590</v>
      </c>
      <c r="RDG268" t="s">
        <v>590</v>
      </c>
      <c r="RDH268" t="s">
        <v>590</v>
      </c>
      <c r="RDI268" t="s">
        <v>590</v>
      </c>
      <c r="RDJ268" t="s">
        <v>590</v>
      </c>
      <c r="RDK268" t="s">
        <v>590</v>
      </c>
      <c r="RDL268" t="s">
        <v>590</v>
      </c>
      <c r="RDM268" t="s">
        <v>590</v>
      </c>
      <c r="RDN268" t="s">
        <v>590</v>
      </c>
      <c r="RDO268" t="s">
        <v>590</v>
      </c>
      <c r="RDP268" t="s">
        <v>590</v>
      </c>
      <c r="RDQ268" t="s">
        <v>590</v>
      </c>
      <c r="RDR268" t="s">
        <v>590</v>
      </c>
      <c r="RDS268" t="s">
        <v>590</v>
      </c>
      <c r="RDT268" t="s">
        <v>590</v>
      </c>
      <c r="RDU268" t="s">
        <v>590</v>
      </c>
      <c r="RDV268" t="s">
        <v>590</v>
      </c>
      <c r="RDW268" t="s">
        <v>590</v>
      </c>
      <c r="RDX268" t="s">
        <v>590</v>
      </c>
      <c r="RDY268" t="s">
        <v>590</v>
      </c>
      <c r="RDZ268" t="s">
        <v>590</v>
      </c>
      <c r="REA268" t="s">
        <v>590</v>
      </c>
      <c r="REB268" t="s">
        <v>590</v>
      </c>
      <c r="REC268" t="s">
        <v>590</v>
      </c>
      <c r="RED268" t="s">
        <v>590</v>
      </c>
      <c r="REE268" t="s">
        <v>590</v>
      </c>
      <c r="REF268" t="s">
        <v>590</v>
      </c>
      <c r="REG268" t="s">
        <v>590</v>
      </c>
      <c r="REH268" t="s">
        <v>590</v>
      </c>
      <c r="REI268" t="s">
        <v>590</v>
      </c>
      <c r="REJ268" t="s">
        <v>590</v>
      </c>
      <c r="REK268" t="s">
        <v>590</v>
      </c>
      <c r="REL268" t="s">
        <v>590</v>
      </c>
      <c r="REM268" t="s">
        <v>590</v>
      </c>
      <c r="REN268" t="s">
        <v>590</v>
      </c>
      <c r="REO268" t="s">
        <v>590</v>
      </c>
      <c r="REP268" t="s">
        <v>590</v>
      </c>
      <c r="REQ268" t="s">
        <v>590</v>
      </c>
      <c r="RER268" t="s">
        <v>590</v>
      </c>
      <c r="RES268" t="s">
        <v>590</v>
      </c>
      <c r="RET268" t="s">
        <v>590</v>
      </c>
      <c r="REU268" t="s">
        <v>590</v>
      </c>
      <c r="REV268" t="s">
        <v>590</v>
      </c>
      <c r="REW268" t="s">
        <v>590</v>
      </c>
      <c r="REX268" t="s">
        <v>590</v>
      </c>
      <c r="REY268" t="s">
        <v>590</v>
      </c>
      <c r="REZ268" t="s">
        <v>590</v>
      </c>
      <c r="RFA268" t="s">
        <v>590</v>
      </c>
      <c r="RFB268" t="s">
        <v>590</v>
      </c>
      <c r="RFC268" t="s">
        <v>590</v>
      </c>
      <c r="RFD268" t="s">
        <v>590</v>
      </c>
      <c r="RFE268" t="s">
        <v>590</v>
      </c>
      <c r="RFF268" t="s">
        <v>590</v>
      </c>
      <c r="RFG268" t="s">
        <v>590</v>
      </c>
      <c r="RFH268" t="s">
        <v>590</v>
      </c>
      <c r="RFI268" t="s">
        <v>590</v>
      </c>
      <c r="RFJ268" t="s">
        <v>590</v>
      </c>
      <c r="RFK268" t="s">
        <v>590</v>
      </c>
      <c r="RFL268" t="s">
        <v>590</v>
      </c>
      <c r="RFM268" t="s">
        <v>590</v>
      </c>
      <c r="RFN268" t="s">
        <v>590</v>
      </c>
      <c r="RFO268" t="s">
        <v>590</v>
      </c>
      <c r="RFP268" t="s">
        <v>590</v>
      </c>
      <c r="RFQ268" t="s">
        <v>590</v>
      </c>
      <c r="RFR268" t="s">
        <v>590</v>
      </c>
      <c r="RFS268" t="s">
        <v>590</v>
      </c>
      <c r="RFT268" t="s">
        <v>590</v>
      </c>
      <c r="RFU268" t="s">
        <v>590</v>
      </c>
      <c r="RFV268" t="s">
        <v>590</v>
      </c>
      <c r="RFW268" t="s">
        <v>590</v>
      </c>
      <c r="RFX268" t="s">
        <v>590</v>
      </c>
      <c r="RFY268" t="s">
        <v>590</v>
      </c>
      <c r="RFZ268" t="s">
        <v>590</v>
      </c>
      <c r="RGA268" t="s">
        <v>590</v>
      </c>
      <c r="RGB268" t="s">
        <v>590</v>
      </c>
      <c r="RGC268" t="s">
        <v>590</v>
      </c>
      <c r="RGD268" t="s">
        <v>590</v>
      </c>
      <c r="RGE268" t="s">
        <v>590</v>
      </c>
      <c r="RGF268" t="s">
        <v>590</v>
      </c>
      <c r="RGG268" t="s">
        <v>590</v>
      </c>
      <c r="RGH268" t="s">
        <v>590</v>
      </c>
      <c r="RGI268" t="s">
        <v>590</v>
      </c>
      <c r="RGJ268" t="s">
        <v>590</v>
      </c>
      <c r="RGK268" t="s">
        <v>590</v>
      </c>
      <c r="RGL268" t="s">
        <v>590</v>
      </c>
      <c r="RGM268" t="s">
        <v>590</v>
      </c>
      <c r="RGN268" t="s">
        <v>590</v>
      </c>
      <c r="RGO268" t="s">
        <v>590</v>
      </c>
      <c r="RGP268" t="s">
        <v>590</v>
      </c>
      <c r="RGQ268" t="s">
        <v>590</v>
      </c>
      <c r="RGR268" t="s">
        <v>590</v>
      </c>
      <c r="RGS268" t="s">
        <v>590</v>
      </c>
      <c r="RGT268" t="s">
        <v>590</v>
      </c>
      <c r="RGU268" t="s">
        <v>590</v>
      </c>
      <c r="RGV268" t="s">
        <v>590</v>
      </c>
      <c r="RGW268" t="s">
        <v>590</v>
      </c>
      <c r="RGX268" t="s">
        <v>590</v>
      </c>
      <c r="RGY268" t="s">
        <v>590</v>
      </c>
      <c r="RGZ268" t="s">
        <v>590</v>
      </c>
      <c r="RHA268" t="s">
        <v>590</v>
      </c>
      <c r="RHB268" t="s">
        <v>590</v>
      </c>
      <c r="RHC268" t="s">
        <v>590</v>
      </c>
      <c r="RHD268" t="s">
        <v>590</v>
      </c>
      <c r="RHE268" t="s">
        <v>590</v>
      </c>
      <c r="RHF268" t="s">
        <v>590</v>
      </c>
      <c r="RHG268" t="s">
        <v>590</v>
      </c>
      <c r="RHH268" t="s">
        <v>590</v>
      </c>
      <c r="RHI268" t="s">
        <v>590</v>
      </c>
      <c r="RHJ268" t="s">
        <v>590</v>
      </c>
      <c r="RHK268" t="s">
        <v>590</v>
      </c>
      <c r="RHL268" t="s">
        <v>590</v>
      </c>
      <c r="RHM268" t="s">
        <v>590</v>
      </c>
      <c r="RHN268" t="s">
        <v>590</v>
      </c>
      <c r="RHO268" t="s">
        <v>590</v>
      </c>
      <c r="RHP268" t="s">
        <v>590</v>
      </c>
      <c r="RHQ268" t="s">
        <v>590</v>
      </c>
      <c r="RHR268" t="s">
        <v>590</v>
      </c>
      <c r="RHS268" t="s">
        <v>590</v>
      </c>
      <c r="RHT268" t="s">
        <v>590</v>
      </c>
      <c r="RHU268" t="s">
        <v>590</v>
      </c>
      <c r="RHV268" t="s">
        <v>590</v>
      </c>
      <c r="RHW268" t="s">
        <v>590</v>
      </c>
      <c r="RHX268" t="s">
        <v>590</v>
      </c>
      <c r="RHY268" t="s">
        <v>590</v>
      </c>
      <c r="RHZ268" t="s">
        <v>590</v>
      </c>
      <c r="RIA268" t="s">
        <v>590</v>
      </c>
      <c r="RIB268" t="s">
        <v>590</v>
      </c>
      <c r="RIC268" t="s">
        <v>590</v>
      </c>
      <c r="RID268" t="s">
        <v>590</v>
      </c>
      <c r="RIE268" t="s">
        <v>590</v>
      </c>
      <c r="RIF268" t="s">
        <v>590</v>
      </c>
      <c r="RIG268" t="s">
        <v>590</v>
      </c>
      <c r="RIH268" t="s">
        <v>590</v>
      </c>
      <c r="RII268" t="s">
        <v>590</v>
      </c>
      <c r="RIJ268" t="s">
        <v>590</v>
      </c>
      <c r="RIK268" t="s">
        <v>590</v>
      </c>
      <c r="RIL268" t="s">
        <v>590</v>
      </c>
      <c r="RIM268" t="s">
        <v>590</v>
      </c>
      <c r="RIN268" t="s">
        <v>590</v>
      </c>
      <c r="RIO268" t="s">
        <v>590</v>
      </c>
      <c r="RIP268" t="s">
        <v>590</v>
      </c>
      <c r="RIQ268" t="s">
        <v>590</v>
      </c>
      <c r="RIR268" t="s">
        <v>590</v>
      </c>
      <c r="RIS268" t="s">
        <v>590</v>
      </c>
      <c r="RIT268" t="s">
        <v>590</v>
      </c>
      <c r="RIU268" t="s">
        <v>590</v>
      </c>
      <c r="RIV268" t="s">
        <v>590</v>
      </c>
      <c r="RIW268" t="s">
        <v>590</v>
      </c>
      <c r="RIX268" t="s">
        <v>590</v>
      </c>
      <c r="RIY268" t="s">
        <v>590</v>
      </c>
      <c r="RIZ268" t="s">
        <v>590</v>
      </c>
      <c r="RJA268" t="s">
        <v>590</v>
      </c>
      <c r="RJB268" t="s">
        <v>590</v>
      </c>
      <c r="RJC268" t="s">
        <v>590</v>
      </c>
      <c r="RJD268" t="s">
        <v>590</v>
      </c>
      <c r="RJE268" t="s">
        <v>590</v>
      </c>
      <c r="RJF268" t="s">
        <v>590</v>
      </c>
      <c r="RJG268" t="s">
        <v>590</v>
      </c>
      <c r="RJH268" t="s">
        <v>590</v>
      </c>
      <c r="RJI268" t="s">
        <v>590</v>
      </c>
      <c r="RJJ268" t="s">
        <v>590</v>
      </c>
      <c r="RJK268" t="s">
        <v>590</v>
      </c>
      <c r="RJL268" t="s">
        <v>590</v>
      </c>
      <c r="RJM268" t="s">
        <v>590</v>
      </c>
      <c r="RJN268" t="s">
        <v>590</v>
      </c>
      <c r="RJO268" t="s">
        <v>590</v>
      </c>
      <c r="RJP268" t="s">
        <v>590</v>
      </c>
      <c r="RJQ268" t="s">
        <v>590</v>
      </c>
      <c r="RJR268" t="s">
        <v>590</v>
      </c>
      <c r="RJS268" t="s">
        <v>590</v>
      </c>
      <c r="RJT268" t="s">
        <v>590</v>
      </c>
      <c r="RJU268" t="s">
        <v>590</v>
      </c>
      <c r="RJV268" t="s">
        <v>590</v>
      </c>
      <c r="RJW268" t="s">
        <v>590</v>
      </c>
      <c r="RJX268" t="s">
        <v>590</v>
      </c>
      <c r="RJY268" t="s">
        <v>590</v>
      </c>
      <c r="RJZ268" t="s">
        <v>590</v>
      </c>
      <c r="RKA268" t="s">
        <v>590</v>
      </c>
      <c r="RKB268" t="s">
        <v>590</v>
      </c>
      <c r="RKC268" t="s">
        <v>590</v>
      </c>
      <c r="RKD268" t="s">
        <v>590</v>
      </c>
      <c r="RKE268" t="s">
        <v>590</v>
      </c>
      <c r="RKF268" t="s">
        <v>590</v>
      </c>
      <c r="RKG268" t="s">
        <v>590</v>
      </c>
      <c r="RKH268" t="s">
        <v>590</v>
      </c>
      <c r="RKI268" t="s">
        <v>590</v>
      </c>
      <c r="RKJ268" t="s">
        <v>590</v>
      </c>
      <c r="RKK268" t="s">
        <v>590</v>
      </c>
      <c r="RKL268" t="s">
        <v>590</v>
      </c>
      <c r="RKM268" t="s">
        <v>590</v>
      </c>
      <c r="RKN268" t="s">
        <v>590</v>
      </c>
      <c r="RKO268" t="s">
        <v>590</v>
      </c>
      <c r="RKP268" t="s">
        <v>590</v>
      </c>
      <c r="RKQ268" t="s">
        <v>590</v>
      </c>
      <c r="RKR268" t="s">
        <v>590</v>
      </c>
      <c r="RKS268" t="s">
        <v>590</v>
      </c>
      <c r="RKT268" t="s">
        <v>590</v>
      </c>
      <c r="RKU268" t="s">
        <v>590</v>
      </c>
      <c r="RKV268" t="s">
        <v>590</v>
      </c>
      <c r="RKW268" t="s">
        <v>590</v>
      </c>
      <c r="RKX268" t="s">
        <v>590</v>
      </c>
      <c r="RKY268" t="s">
        <v>590</v>
      </c>
      <c r="RKZ268" t="s">
        <v>590</v>
      </c>
      <c r="RLA268" t="s">
        <v>590</v>
      </c>
      <c r="RLB268" t="s">
        <v>590</v>
      </c>
      <c r="RLC268" t="s">
        <v>590</v>
      </c>
      <c r="RLD268" t="s">
        <v>590</v>
      </c>
      <c r="RLE268" t="s">
        <v>590</v>
      </c>
      <c r="RLF268" t="s">
        <v>590</v>
      </c>
      <c r="RLG268" t="s">
        <v>590</v>
      </c>
      <c r="RLH268" t="s">
        <v>590</v>
      </c>
      <c r="RLI268" t="s">
        <v>590</v>
      </c>
      <c r="RLJ268" t="s">
        <v>590</v>
      </c>
      <c r="RLK268" t="s">
        <v>590</v>
      </c>
      <c r="RLL268" t="s">
        <v>590</v>
      </c>
      <c r="RLM268" t="s">
        <v>590</v>
      </c>
      <c r="RLN268" t="s">
        <v>590</v>
      </c>
      <c r="RLO268" t="s">
        <v>590</v>
      </c>
      <c r="RLP268" t="s">
        <v>590</v>
      </c>
      <c r="RLQ268" t="s">
        <v>590</v>
      </c>
      <c r="RLR268" t="s">
        <v>590</v>
      </c>
      <c r="RLS268" t="s">
        <v>590</v>
      </c>
      <c r="RLT268" t="s">
        <v>590</v>
      </c>
      <c r="RLU268" t="s">
        <v>590</v>
      </c>
      <c r="RLV268" t="s">
        <v>590</v>
      </c>
      <c r="RLW268" t="s">
        <v>590</v>
      </c>
      <c r="RLX268" t="s">
        <v>590</v>
      </c>
      <c r="RLY268" t="s">
        <v>590</v>
      </c>
      <c r="RLZ268" t="s">
        <v>590</v>
      </c>
      <c r="RMA268" t="s">
        <v>590</v>
      </c>
      <c r="RMB268" t="s">
        <v>590</v>
      </c>
      <c r="RMC268" t="s">
        <v>590</v>
      </c>
      <c r="RMD268" t="s">
        <v>590</v>
      </c>
      <c r="RME268" t="s">
        <v>590</v>
      </c>
      <c r="RMF268" t="s">
        <v>590</v>
      </c>
      <c r="RMG268" t="s">
        <v>590</v>
      </c>
      <c r="RMH268" t="s">
        <v>590</v>
      </c>
      <c r="RMI268" t="s">
        <v>590</v>
      </c>
      <c r="RMJ268" t="s">
        <v>590</v>
      </c>
      <c r="RMK268" t="s">
        <v>590</v>
      </c>
      <c r="RML268" t="s">
        <v>590</v>
      </c>
      <c r="RMM268" t="s">
        <v>590</v>
      </c>
      <c r="RMN268" t="s">
        <v>590</v>
      </c>
      <c r="RMO268" t="s">
        <v>590</v>
      </c>
      <c r="RMP268" t="s">
        <v>590</v>
      </c>
      <c r="RMQ268" t="s">
        <v>590</v>
      </c>
      <c r="RMR268" t="s">
        <v>590</v>
      </c>
      <c r="RMS268" t="s">
        <v>590</v>
      </c>
      <c r="RMT268" t="s">
        <v>590</v>
      </c>
      <c r="RMU268" t="s">
        <v>590</v>
      </c>
      <c r="RMV268" t="s">
        <v>590</v>
      </c>
      <c r="RMW268" t="s">
        <v>590</v>
      </c>
      <c r="RMX268" t="s">
        <v>590</v>
      </c>
      <c r="RMY268" t="s">
        <v>590</v>
      </c>
      <c r="RMZ268" t="s">
        <v>590</v>
      </c>
      <c r="RNA268" t="s">
        <v>590</v>
      </c>
      <c r="RNB268" t="s">
        <v>590</v>
      </c>
      <c r="RNC268" t="s">
        <v>590</v>
      </c>
      <c r="RND268" t="s">
        <v>590</v>
      </c>
      <c r="RNE268" t="s">
        <v>590</v>
      </c>
      <c r="RNF268" t="s">
        <v>590</v>
      </c>
      <c r="RNG268" t="s">
        <v>590</v>
      </c>
      <c r="RNH268" t="s">
        <v>590</v>
      </c>
      <c r="RNI268" t="s">
        <v>590</v>
      </c>
      <c r="RNJ268" t="s">
        <v>590</v>
      </c>
      <c r="RNK268" t="s">
        <v>590</v>
      </c>
      <c r="RNL268" t="s">
        <v>590</v>
      </c>
      <c r="RNM268" t="s">
        <v>590</v>
      </c>
      <c r="RNN268" t="s">
        <v>590</v>
      </c>
      <c r="RNO268" t="s">
        <v>590</v>
      </c>
      <c r="RNP268" t="s">
        <v>590</v>
      </c>
      <c r="RNQ268" t="s">
        <v>590</v>
      </c>
      <c r="RNR268" t="s">
        <v>590</v>
      </c>
      <c r="RNS268" t="s">
        <v>590</v>
      </c>
      <c r="RNT268" t="s">
        <v>590</v>
      </c>
      <c r="RNU268" t="s">
        <v>590</v>
      </c>
      <c r="RNV268" t="s">
        <v>590</v>
      </c>
      <c r="RNW268" t="s">
        <v>590</v>
      </c>
      <c r="RNX268" t="s">
        <v>590</v>
      </c>
      <c r="RNY268" t="s">
        <v>590</v>
      </c>
      <c r="RNZ268" t="s">
        <v>590</v>
      </c>
      <c r="ROA268" t="s">
        <v>590</v>
      </c>
      <c r="ROB268" t="s">
        <v>590</v>
      </c>
      <c r="ROC268" t="s">
        <v>590</v>
      </c>
      <c r="ROD268" t="s">
        <v>590</v>
      </c>
      <c r="ROE268" t="s">
        <v>590</v>
      </c>
      <c r="ROF268" t="s">
        <v>590</v>
      </c>
      <c r="ROG268" t="s">
        <v>590</v>
      </c>
      <c r="ROH268" t="s">
        <v>590</v>
      </c>
      <c r="ROI268" t="s">
        <v>590</v>
      </c>
      <c r="ROJ268" t="s">
        <v>590</v>
      </c>
      <c r="ROK268" t="s">
        <v>590</v>
      </c>
      <c r="ROL268" t="s">
        <v>590</v>
      </c>
      <c r="ROM268" t="s">
        <v>590</v>
      </c>
      <c r="RON268" t="s">
        <v>590</v>
      </c>
      <c r="ROO268" t="s">
        <v>590</v>
      </c>
      <c r="ROP268" t="s">
        <v>590</v>
      </c>
      <c r="ROQ268" t="s">
        <v>590</v>
      </c>
      <c r="ROR268" t="s">
        <v>590</v>
      </c>
      <c r="ROS268" t="s">
        <v>590</v>
      </c>
      <c r="ROT268" t="s">
        <v>590</v>
      </c>
      <c r="ROU268" t="s">
        <v>590</v>
      </c>
      <c r="ROV268" t="s">
        <v>590</v>
      </c>
      <c r="ROW268" t="s">
        <v>590</v>
      </c>
      <c r="ROX268" t="s">
        <v>590</v>
      </c>
      <c r="ROY268" t="s">
        <v>590</v>
      </c>
      <c r="ROZ268" t="s">
        <v>590</v>
      </c>
      <c r="RPA268" t="s">
        <v>590</v>
      </c>
      <c r="RPB268" t="s">
        <v>590</v>
      </c>
      <c r="RPC268" t="s">
        <v>590</v>
      </c>
      <c r="RPD268" t="s">
        <v>590</v>
      </c>
      <c r="RPE268" t="s">
        <v>590</v>
      </c>
      <c r="RPF268" t="s">
        <v>590</v>
      </c>
      <c r="RPG268" t="s">
        <v>590</v>
      </c>
      <c r="RPH268" t="s">
        <v>590</v>
      </c>
      <c r="RPI268" t="s">
        <v>590</v>
      </c>
      <c r="RPJ268" t="s">
        <v>590</v>
      </c>
      <c r="RPK268" t="s">
        <v>590</v>
      </c>
      <c r="RPL268" t="s">
        <v>590</v>
      </c>
      <c r="RPM268" t="s">
        <v>590</v>
      </c>
      <c r="RPN268" t="s">
        <v>590</v>
      </c>
      <c r="RPO268" t="s">
        <v>590</v>
      </c>
      <c r="RPP268" t="s">
        <v>590</v>
      </c>
      <c r="RPQ268" t="s">
        <v>590</v>
      </c>
      <c r="RPR268" t="s">
        <v>590</v>
      </c>
      <c r="RPS268" t="s">
        <v>590</v>
      </c>
      <c r="RPT268" t="s">
        <v>590</v>
      </c>
      <c r="RPU268" t="s">
        <v>590</v>
      </c>
      <c r="RPV268" t="s">
        <v>590</v>
      </c>
      <c r="RPW268" t="s">
        <v>590</v>
      </c>
      <c r="RPX268" t="s">
        <v>590</v>
      </c>
      <c r="RPY268" t="s">
        <v>590</v>
      </c>
      <c r="RPZ268" t="s">
        <v>590</v>
      </c>
      <c r="RQA268" t="s">
        <v>590</v>
      </c>
      <c r="RQB268" t="s">
        <v>590</v>
      </c>
      <c r="RQC268" t="s">
        <v>590</v>
      </c>
      <c r="RQD268" t="s">
        <v>590</v>
      </c>
      <c r="RQE268" t="s">
        <v>590</v>
      </c>
      <c r="RQF268" t="s">
        <v>590</v>
      </c>
      <c r="RQG268" t="s">
        <v>590</v>
      </c>
      <c r="RQH268" t="s">
        <v>590</v>
      </c>
      <c r="RQI268" t="s">
        <v>590</v>
      </c>
      <c r="RQJ268" t="s">
        <v>590</v>
      </c>
      <c r="RQK268" t="s">
        <v>590</v>
      </c>
      <c r="RQL268" t="s">
        <v>590</v>
      </c>
      <c r="RQM268" t="s">
        <v>590</v>
      </c>
      <c r="RQN268" t="s">
        <v>590</v>
      </c>
      <c r="RQO268" t="s">
        <v>590</v>
      </c>
      <c r="RQP268" t="s">
        <v>590</v>
      </c>
      <c r="RQQ268" t="s">
        <v>590</v>
      </c>
      <c r="RQR268" t="s">
        <v>590</v>
      </c>
      <c r="RQS268" t="s">
        <v>590</v>
      </c>
      <c r="RQT268" t="s">
        <v>590</v>
      </c>
      <c r="RQU268" t="s">
        <v>590</v>
      </c>
      <c r="RQV268" t="s">
        <v>590</v>
      </c>
      <c r="RQW268" t="s">
        <v>590</v>
      </c>
      <c r="RQX268" t="s">
        <v>590</v>
      </c>
      <c r="RQY268" t="s">
        <v>590</v>
      </c>
      <c r="RQZ268" t="s">
        <v>590</v>
      </c>
      <c r="RRA268" t="s">
        <v>590</v>
      </c>
      <c r="RRB268" t="s">
        <v>590</v>
      </c>
      <c r="RRC268" t="s">
        <v>590</v>
      </c>
      <c r="RRD268" t="s">
        <v>590</v>
      </c>
      <c r="RRE268" t="s">
        <v>590</v>
      </c>
      <c r="RRF268" t="s">
        <v>590</v>
      </c>
      <c r="RRG268" t="s">
        <v>590</v>
      </c>
      <c r="RRH268" t="s">
        <v>590</v>
      </c>
      <c r="RRI268" t="s">
        <v>590</v>
      </c>
      <c r="RRJ268" t="s">
        <v>590</v>
      </c>
      <c r="RRK268" t="s">
        <v>590</v>
      </c>
      <c r="RRL268" t="s">
        <v>590</v>
      </c>
      <c r="RRM268" t="s">
        <v>590</v>
      </c>
      <c r="RRN268" t="s">
        <v>590</v>
      </c>
      <c r="RRO268" t="s">
        <v>590</v>
      </c>
      <c r="RRP268" t="s">
        <v>590</v>
      </c>
      <c r="RRQ268" t="s">
        <v>590</v>
      </c>
      <c r="RRR268" t="s">
        <v>590</v>
      </c>
      <c r="RRS268" t="s">
        <v>590</v>
      </c>
      <c r="RRT268" t="s">
        <v>590</v>
      </c>
      <c r="RRU268" t="s">
        <v>590</v>
      </c>
      <c r="RRV268" t="s">
        <v>590</v>
      </c>
      <c r="RRW268" t="s">
        <v>590</v>
      </c>
      <c r="RRX268" t="s">
        <v>590</v>
      </c>
      <c r="RRY268" t="s">
        <v>590</v>
      </c>
      <c r="RRZ268" t="s">
        <v>590</v>
      </c>
      <c r="RSA268" t="s">
        <v>590</v>
      </c>
      <c r="RSB268" t="s">
        <v>590</v>
      </c>
      <c r="RSC268" t="s">
        <v>590</v>
      </c>
      <c r="RSD268" t="s">
        <v>590</v>
      </c>
      <c r="RSE268" t="s">
        <v>590</v>
      </c>
      <c r="RSF268" t="s">
        <v>590</v>
      </c>
      <c r="RSG268" t="s">
        <v>590</v>
      </c>
      <c r="RSH268" t="s">
        <v>590</v>
      </c>
      <c r="RSI268" t="s">
        <v>590</v>
      </c>
      <c r="RSJ268" t="s">
        <v>590</v>
      </c>
      <c r="RSK268" t="s">
        <v>590</v>
      </c>
      <c r="RSL268" t="s">
        <v>590</v>
      </c>
      <c r="RSM268" t="s">
        <v>590</v>
      </c>
      <c r="RSN268" t="s">
        <v>590</v>
      </c>
      <c r="RSO268" t="s">
        <v>590</v>
      </c>
      <c r="RSP268" t="s">
        <v>590</v>
      </c>
      <c r="RSQ268" t="s">
        <v>590</v>
      </c>
      <c r="RSR268" t="s">
        <v>590</v>
      </c>
      <c r="RSS268" t="s">
        <v>590</v>
      </c>
      <c r="RST268" t="s">
        <v>590</v>
      </c>
      <c r="RSU268" t="s">
        <v>590</v>
      </c>
      <c r="RSV268" t="s">
        <v>590</v>
      </c>
      <c r="RSW268" t="s">
        <v>590</v>
      </c>
      <c r="RSX268" t="s">
        <v>590</v>
      </c>
      <c r="RSY268" t="s">
        <v>590</v>
      </c>
      <c r="RSZ268" t="s">
        <v>590</v>
      </c>
      <c r="RTA268" t="s">
        <v>590</v>
      </c>
      <c r="RTB268" t="s">
        <v>590</v>
      </c>
      <c r="RTC268" t="s">
        <v>590</v>
      </c>
      <c r="RTD268" t="s">
        <v>590</v>
      </c>
      <c r="RTE268" t="s">
        <v>590</v>
      </c>
      <c r="RTF268" t="s">
        <v>590</v>
      </c>
      <c r="RTG268" t="s">
        <v>590</v>
      </c>
      <c r="RTH268" t="s">
        <v>590</v>
      </c>
      <c r="RTI268" t="s">
        <v>590</v>
      </c>
      <c r="RTJ268" t="s">
        <v>590</v>
      </c>
      <c r="RTK268" t="s">
        <v>590</v>
      </c>
      <c r="RTL268" t="s">
        <v>590</v>
      </c>
      <c r="RTM268" t="s">
        <v>590</v>
      </c>
      <c r="RTN268" t="s">
        <v>590</v>
      </c>
      <c r="RTO268" t="s">
        <v>590</v>
      </c>
      <c r="RTP268" t="s">
        <v>590</v>
      </c>
      <c r="RTQ268" t="s">
        <v>590</v>
      </c>
      <c r="RTR268" t="s">
        <v>590</v>
      </c>
      <c r="RTS268" t="s">
        <v>590</v>
      </c>
      <c r="RTT268" t="s">
        <v>590</v>
      </c>
      <c r="RTU268" t="s">
        <v>590</v>
      </c>
      <c r="RTV268" t="s">
        <v>590</v>
      </c>
      <c r="RTW268" t="s">
        <v>590</v>
      </c>
      <c r="RTX268" t="s">
        <v>590</v>
      </c>
      <c r="RTY268" t="s">
        <v>590</v>
      </c>
      <c r="RTZ268" t="s">
        <v>590</v>
      </c>
      <c r="RUA268" t="s">
        <v>590</v>
      </c>
      <c r="RUB268" t="s">
        <v>590</v>
      </c>
      <c r="RUC268" t="s">
        <v>590</v>
      </c>
      <c r="RUD268" t="s">
        <v>590</v>
      </c>
      <c r="RUE268" t="s">
        <v>590</v>
      </c>
      <c r="RUF268" t="s">
        <v>590</v>
      </c>
      <c r="RUG268" t="s">
        <v>590</v>
      </c>
      <c r="RUH268" t="s">
        <v>590</v>
      </c>
      <c r="RUI268" t="s">
        <v>590</v>
      </c>
      <c r="RUJ268" t="s">
        <v>590</v>
      </c>
      <c r="RUK268" t="s">
        <v>590</v>
      </c>
      <c r="RUL268" t="s">
        <v>590</v>
      </c>
      <c r="RUM268" t="s">
        <v>590</v>
      </c>
      <c r="RUN268" t="s">
        <v>590</v>
      </c>
      <c r="RUO268" t="s">
        <v>590</v>
      </c>
      <c r="RUP268" t="s">
        <v>590</v>
      </c>
      <c r="RUQ268" t="s">
        <v>590</v>
      </c>
      <c r="RUR268" t="s">
        <v>590</v>
      </c>
      <c r="RUS268" t="s">
        <v>590</v>
      </c>
      <c r="RUT268" t="s">
        <v>590</v>
      </c>
      <c r="RUU268" t="s">
        <v>590</v>
      </c>
      <c r="RUV268" t="s">
        <v>590</v>
      </c>
      <c r="RUW268" t="s">
        <v>590</v>
      </c>
      <c r="RUX268" t="s">
        <v>590</v>
      </c>
      <c r="RUY268" t="s">
        <v>590</v>
      </c>
      <c r="RUZ268" t="s">
        <v>590</v>
      </c>
      <c r="RVA268" t="s">
        <v>590</v>
      </c>
      <c r="RVB268" t="s">
        <v>590</v>
      </c>
      <c r="RVC268" t="s">
        <v>590</v>
      </c>
      <c r="RVD268" t="s">
        <v>590</v>
      </c>
      <c r="RVE268" t="s">
        <v>590</v>
      </c>
      <c r="RVF268" t="s">
        <v>590</v>
      </c>
      <c r="RVG268" t="s">
        <v>590</v>
      </c>
      <c r="RVH268" t="s">
        <v>590</v>
      </c>
      <c r="RVI268" t="s">
        <v>590</v>
      </c>
      <c r="RVJ268" t="s">
        <v>590</v>
      </c>
      <c r="RVK268" t="s">
        <v>590</v>
      </c>
      <c r="RVL268" t="s">
        <v>590</v>
      </c>
      <c r="RVM268" t="s">
        <v>590</v>
      </c>
      <c r="RVN268" t="s">
        <v>590</v>
      </c>
      <c r="RVO268" t="s">
        <v>590</v>
      </c>
      <c r="RVP268" t="s">
        <v>590</v>
      </c>
      <c r="RVQ268" t="s">
        <v>590</v>
      </c>
      <c r="RVR268" t="s">
        <v>590</v>
      </c>
      <c r="RVS268" t="s">
        <v>590</v>
      </c>
      <c r="RVT268" t="s">
        <v>590</v>
      </c>
      <c r="RVU268" t="s">
        <v>590</v>
      </c>
      <c r="RVV268" t="s">
        <v>590</v>
      </c>
      <c r="RVW268" t="s">
        <v>590</v>
      </c>
      <c r="RVX268" t="s">
        <v>590</v>
      </c>
      <c r="RVY268" t="s">
        <v>590</v>
      </c>
      <c r="RVZ268" t="s">
        <v>590</v>
      </c>
      <c r="RWA268" t="s">
        <v>590</v>
      </c>
      <c r="RWB268" t="s">
        <v>590</v>
      </c>
      <c r="RWC268" t="s">
        <v>590</v>
      </c>
      <c r="RWD268" t="s">
        <v>590</v>
      </c>
      <c r="RWE268" t="s">
        <v>590</v>
      </c>
      <c r="RWF268" t="s">
        <v>590</v>
      </c>
      <c r="RWG268" t="s">
        <v>590</v>
      </c>
      <c r="RWH268" t="s">
        <v>590</v>
      </c>
      <c r="RWI268" t="s">
        <v>590</v>
      </c>
      <c r="RWJ268" t="s">
        <v>590</v>
      </c>
      <c r="RWK268" t="s">
        <v>590</v>
      </c>
      <c r="RWL268" t="s">
        <v>590</v>
      </c>
      <c r="RWM268" t="s">
        <v>590</v>
      </c>
      <c r="RWN268" t="s">
        <v>590</v>
      </c>
      <c r="RWO268" t="s">
        <v>590</v>
      </c>
      <c r="RWP268" t="s">
        <v>590</v>
      </c>
      <c r="RWQ268" t="s">
        <v>590</v>
      </c>
      <c r="RWR268" t="s">
        <v>590</v>
      </c>
      <c r="RWS268" t="s">
        <v>590</v>
      </c>
      <c r="RWT268" t="s">
        <v>590</v>
      </c>
      <c r="RWU268" t="s">
        <v>590</v>
      </c>
      <c r="RWV268" t="s">
        <v>590</v>
      </c>
      <c r="RWW268" t="s">
        <v>590</v>
      </c>
      <c r="RWX268" t="s">
        <v>590</v>
      </c>
      <c r="RWY268" t="s">
        <v>590</v>
      </c>
      <c r="RWZ268" t="s">
        <v>590</v>
      </c>
      <c r="RXA268" t="s">
        <v>590</v>
      </c>
      <c r="RXB268" t="s">
        <v>590</v>
      </c>
      <c r="RXC268" t="s">
        <v>590</v>
      </c>
      <c r="RXD268" t="s">
        <v>590</v>
      </c>
      <c r="RXE268" t="s">
        <v>590</v>
      </c>
      <c r="RXF268" t="s">
        <v>590</v>
      </c>
      <c r="RXG268" t="s">
        <v>590</v>
      </c>
      <c r="RXH268" t="s">
        <v>590</v>
      </c>
      <c r="RXI268" t="s">
        <v>590</v>
      </c>
      <c r="RXJ268" t="s">
        <v>590</v>
      </c>
      <c r="RXK268" t="s">
        <v>590</v>
      </c>
      <c r="RXL268" t="s">
        <v>590</v>
      </c>
      <c r="RXM268" t="s">
        <v>590</v>
      </c>
      <c r="RXN268" t="s">
        <v>590</v>
      </c>
      <c r="RXO268" t="s">
        <v>590</v>
      </c>
      <c r="RXP268" t="s">
        <v>590</v>
      </c>
      <c r="RXQ268" t="s">
        <v>590</v>
      </c>
      <c r="RXR268" t="s">
        <v>590</v>
      </c>
      <c r="RXS268" t="s">
        <v>590</v>
      </c>
      <c r="RXT268" t="s">
        <v>590</v>
      </c>
      <c r="RXU268" t="s">
        <v>590</v>
      </c>
      <c r="RXV268" t="s">
        <v>590</v>
      </c>
      <c r="RXW268" t="s">
        <v>590</v>
      </c>
      <c r="RXX268" t="s">
        <v>590</v>
      </c>
      <c r="RXY268" t="s">
        <v>590</v>
      </c>
      <c r="RXZ268" t="s">
        <v>590</v>
      </c>
      <c r="RYA268" t="s">
        <v>590</v>
      </c>
      <c r="RYB268" t="s">
        <v>590</v>
      </c>
      <c r="RYC268" t="s">
        <v>590</v>
      </c>
      <c r="RYD268" t="s">
        <v>590</v>
      </c>
      <c r="RYE268" t="s">
        <v>590</v>
      </c>
      <c r="RYF268" t="s">
        <v>590</v>
      </c>
      <c r="RYG268" t="s">
        <v>590</v>
      </c>
      <c r="RYH268" t="s">
        <v>590</v>
      </c>
      <c r="RYI268" t="s">
        <v>590</v>
      </c>
      <c r="RYJ268" t="s">
        <v>590</v>
      </c>
      <c r="RYK268" t="s">
        <v>590</v>
      </c>
      <c r="RYL268" t="s">
        <v>590</v>
      </c>
      <c r="RYM268" t="s">
        <v>590</v>
      </c>
      <c r="RYN268" t="s">
        <v>590</v>
      </c>
      <c r="RYO268" t="s">
        <v>590</v>
      </c>
      <c r="RYP268" t="s">
        <v>590</v>
      </c>
      <c r="RYQ268" t="s">
        <v>590</v>
      </c>
      <c r="RYR268" t="s">
        <v>590</v>
      </c>
      <c r="RYS268" t="s">
        <v>590</v>
      </c>
      <c r="RYT268" t="s">
        <v>590</v>
      </c>
      <c r="RYU268" t="s">
        <v>590</v>
      </c>
      <c r="RYV268" t="s">
        <v>590</v>
      </c>
      <c r="RYW268" t="s">
        <v>590</v>
      </c>
      <c r="RYX268" t="s">
        <v>590</v>
      </c>
      <c r="RYY268" t="s">
        <v>590</v>
      </c>
      <c r="RYZ268" t="s">
        <v>590</v>
      </c>
      <c r="RZA268" t="s">
        <v>590</v>
      </c>
      <c r="RZB268" t="s">
        <v>590</v>
      </c>
      <c r="RZC268" t="s">
        <v>590</v>
      </c>
      <c r="RZD268" t="s">
        <v>590</v>
      </c>
      <c r="RZE268" t="s">
        <v>590</v>
      </c>
      <c r="RZF268" t="s">
        <v>590</v>
      </c>
      <c r="RZG268" t="s">
        <v>590</v>
      </c>
      <c r="RZH268" t="s">
        <v>590</v>
      </c>
      <c r="RZI268" t="s">
        <v>590</v>
      </c>
      <c r="RZJ268" t="s">
        <v>590</v>
      </c>
      <c r="RZK268" t="s">
        <v>590</v>
      </c>
      <c r="RZL268" t="s">
        <v>590</v>
      </c>
      <c r="RZM268" t="s">
        <v>590</v>
      </c>
      <c r="RZN268" t="s">
        <v>590</v>
      </c>
      <c r="RZO268" t="s">
        <v>590</v>
      </c>
      <c r="RZP268" t="s">
        <v>590</v>
      </c>
      <c r="RZQ268" t="s">
        <v>590</v>
      </c>
      <c r="RZR268" t="s">
        <v>590</v>
      </c>
      <c r="RZS268" t="s">
        <v>590</v>
      </c>
      <c r="RZT268" t="s">
        <v>590</v>
      </c>
      <c r="RZU268" t="s">
        <v>590</v>
      </c>
      <c r="RZV268" t="s">
        <v>590</v>
      </c>
      <c r="RZW268" t="s">
        <v>590</v>
      </c>
      <c r="RZX268" t="s">
        <v>590</v>
      </c>
      <c r="RZY268" t="s">
        <v>590</v>
      </c>
      <c r="RZZ268" t="s">
        <v>590</v>
      </c>
      <c r="SAA268" t="s">
        <v>590</v>
      </c>
      <c r="SAB268" t="s">
        <v>590</v>
      </c>
      <c r="SAC268" t="s">
        <v>590</v>
      </c>
      <c r="SAD268" t="s">
        <v>590</v>
      </c>
      <c r="SAE268" t="s">
        <v>590</v>
      </c>
      <c r="SAF268" t="s">
        <v>590</v>
      </c>
      <c r="SAG268" t="s">
        <v>590</v>
      </c>
      <c r="SAH268" t="s">
        <v>590</v>
      </c>
      <c r="SAI268" t="s">
        <v>590</v>
      </c>
      <c r="SAJ268" t="s">
        <v>590</v>
      </c>
      <c r="SAK268" t="s">
        <v>590</v>
      </c>
      <c r="SAL268" t="s">
        <v>590</v>
      </c>
      <c r="SAM268" t="s">
        <v>590</v>
      </c>
      <c r="SAN268" t="s">
        <v>590</v>
      </c>
      <c r="SAO268" t="s">
        <v>590</v>
      </c>
      <c r="SAP268" t="s">
        <v>590</v>
      </c>
      <c r="SAQ268" t="s">
        <v>590</v>
      </c>
      <c r="SAR268" t="s">
        <v>590</v>
      </c>
      <c r="SAS268" t="s">
        <v>590</v>
      </c>
      <c r="SAT268" t="s">
        <v>590</v>
      </c>
      <c r="SAU268" t="s">
        <v>590</v>
      </c>
      <c r="SAV268" t="s">
        <v>590</v>
      </c>
      <c r="SAW268" t="s">
        <v>590</v>
      </c>
      <c r="SAX268" t="s">
        <v>590</v>
      </c>
      <c r="SAY268" t="s">
        <v>590</v>
      </c>
      <c r="SAZ268" t="s">
        <v>590</v>
      </c>
      <c r="SBA268" t="s">
        <v>590</v>
      </c>
      <c r="SBB268" t="s">
        <v>590</v>
      </c>
      <c r="SBC268" t="s">
        <v>590</v>
      </c>
      <c r="SBD268" t="s">
        <v>590</v>
      </c>
      <c r="SBE268" t="s">
        <v>590</v>
      </c>
      <c r="SBF268" t="s">
        <v>590</v>
      </c>
      <c r="SBG268" t="s">
        <v>590</v>
      </c>
      <c r="SBH268" t="s">
        <v>590</v>
      </c>
      <c r="SBI268" t="s">
        <v>590</v>
      </c>
      <c r="SBJ268" t="s">
        <v>590</v>
      </c>
      <c r="SBK268" t="s">
        <v>590</v>
      </c>
      <c r="SBL268" t="s">
        <v>590</v>
      </c>
      <c r="SBM268" t="s">
        <v>590</v>
      </c>
      <c r="SBN268" t="s">
        <v>590</v>
      </c>
      <c r="SBO268" t="s">
        <v>590</v>
      </c>
      <c r="SBP268" t="s">
        <v>590</v>
      </c>
      <c r="SBQ268" t="s">
        <v>590</v>
      </c>
      <c r="SBR268" t="s">
        <v>590</v>
      </c>
      <c r="SBS268" t="s">
        <v>590</v>
      </c>
      <c r="SBT268" t="s">
        <v>590</v>
      </c>
      <c r="SBU268" t="s">
        <v>590</v>
      </c>
      <c r="SBV268" t="s">
        <v>590</v>
      </c>
      <c r="SBW268" t="s">
        <v>590</v>
      </c>
      <c r="SBX268" t="s">
        <v>590</v>
      </c>
      <c r="SBY268" t="s">
        <v>590</v>
      </c>
      <c r="SBZ268" t="s">
        <v>590</v>
      </c>
      <c r="SCA268" t="s">
        <v>590</v>
      </c>
      <c r="SCB268" t="s">
        <v>590</v>
      </c>
      <c r="SCC268" t="s">
        <v>590</v>
      </c>
      <c r="SCD268" t="s">
        <v>590</v>
      </c>
      <c r="SCE268" t="s">
        <v>590</v>
      </c>
      <c r="SCF268" t="s">
        <v>590</v>
      </c>
      <c r="SCG268" t="s">
        <v>590</v>
      </c>
      <c r="SCH268" t="s">
        <v>590</v>
      </c>
      <c r="SCI268" t="s">
        <v>590</v>
      </c>
      <c r="SCJ268" t="s">
        <v>590</v>
      </c>
      <c r="SCK268" t="s">
        <v>590</v>
      </c>
      <c r="SCL268" t="s">
        <v>590</v>
      </c>
      <c r="SCM268" t="s">
        <v>590</v>
      </c>
      <c r="SCN268" t="s">
        <v>590</v>
      </c>
      <c r="SCO268" t="s">
        <v>590</v>
      </c>
      <c r="SCP268" t="s">
        <v>590</v>
      </c>
      <c r="SCQ268" t="s">
        <v>590</v>
      </c>
      <c r="SCR268" t="s">
        <v>590</v>
      </c>
      <c r="SCS268" t="s">
        <v>590</v>
      </c>
      <c r="SCT268" t="s">
        <v>590</v>
      </c>
      <c r="SCU268" t="s">
        <v>590</v>
      </c>
      <c r="SCV268" t="s">
        <v>590</v>
      </c>
      <c r="SCW268" t="s">
        <v>590</v>
      </c>
      <c r="SCX268" t="s">
        <v>590</v>
      </c>
      <c r="SCY268" t="s">
        <v>590</v>
      </c>
      <c r="SCZ268" t="s">
        <v>590</v>
      </c>
      <c r="SDA268" t="s">
        <v>590</v>
      </c>
      <c r="SDB268" t="s">
        <v>590</v>
      </c>
      <c r="SDC268" t="s">
        <v>590</v>
      </c>
      <c r="SDD268" t="s">
        <v>590</v>
      </c>
      <c r="SDE268" t="s">
        <v>590</v>
      </c>
      <c r="SDF268" t="s">
        <v>590</v>
      </c>
      <c r="SDG268" t="s">
        <v>590</v>
      </c>
      <c r="SDH268" t="s">
        <v>590</v>
      </c>
      <c r="SDI268" t="s">
        <v>590</v>
      </c>
      <c r="SDJ268" t="s">
        <v>590</v>
      </c>
      <c r="SDK268" t="s">
        <v>590</v>
      </c>
      <c r="SDL268" t="s">
        <v>590</v>
      </c>
      <c r="SDM268" t="s">
        <v>590</v>
      </c>
      <c r="SDN268" t="s">
        <v>590</v>
      </c>
      <c r="SDO268" t="s">
        <v>590</v>
      </c>
      <c r="SDP268" t="s">
        <v>590</v>
      </c>
      <c r="SDQ268" t="s">
        <v>590</v>
      </c>
      <c r="SDR268" t="s">
        <v>590</v>
      </c>
      <c r="SDS268" t="s">
        <v>590</v>
      </c>
      <c r="SDT268" t="s">
        <v>590</v>
      </c>
      <c r="SDU268" t="s">
        <v>590</v>
      </c>
      <c r="SDV268" t="s">
        <v>590</v>
      </c>
      <c r="SDW268" t="s">
        <v>590</v>
      </c>
      <c r="SDX268" t="s">
        <v>590</v>
      </c>
      <c r="SDY268" t="s">
        <v>590</v>
      </c>
      <c r="SDZ268" t="s">
        <v>590</v>
      </c>
      <c r="SEA268" t="s">
        <v>590</v>
      </c>
      <c r="SEB268" t="s">
        <v>590</v>
      </c>
      <c r="SEC268" t="s">
        <v>590</v>
      </c>
      <c r="SED268" t="s">
        <v>590</v>
      </c>
      <c r="SEE268" t="s">
        <v>590</v>
      </c>
      <c r="SEF268" t="s">
        <v>590</v>
      </c>
      <c r="SEG268" t="s">
        <v>590</v>
      </c>
      <c r="SEH268" t="s">
        <v>590</v>
      </c>
      <c r="SEI268" t="s">
        <v>590</v>
      </c>
      <c r="SEJ268" t="s">
        <v>590</v>
      </c>
      <c r="SEK268" t="s">
        <v>590</v>
      </c>
      <c r="SEL268" t="s">
        <v>590</v>
      </c>
      <c r="SEM268" t="s">
        <v>590</v>
      </c>
      <c r="SEN268" t="s">
        <v>590</v>
      </c>
      <c r="SEO268" t="s">
        <v>590</v>
      </c>
      <c r="SEP268" t="s">
        <v>590</v>
      </c>
      <c r="SEQ268" t="s">
        <v>590</v>
      </c>
      <c r="SER268" t="s">
        <v>590</v>
      </c>
      <c r="SES268" t="s">
        <v>590</v>
      </c>
      <c r="SET268" t="s">
        <v>590</v>
      </c>
      <c r="SEU268" t="s">
        <v>590</v>
      </c>
      <c r="SEV268" t="s">
        <v>590</v>
      </c>
      <c r="SEW268" t="s">
        <v>590</v>
      </c>
      <c r="SEX268" t="s">
        <v>590</v>
      </c>
      <c r="SEY268" t="s">
        <v>590</v>
      </c>
      <c r="SEZ268" t="s">
        <v>590</v>
      </c>
      <c r="SFA268" t="s">
        <v>590</v>
      </c>
      <c r="SFB268" t="s">
        <v>590</v>
      </c>
      <c r="SFC268" t="s">
        <v>590</v>
      </c>
      <c r="SFD268" t="s">
        <v>590</v>
      </c>
      <c r="SFE268" t="s">
        <v>590</v>
      </c>
      <c r="SFF268" t="s">
        <v>590</v>
      </c>
      <c r="SFG268" t="s">
        <v>590</v>
      </c>
      <c r="SFH268" t="s">
        <v>590</v>
      </c>
      <c r="SFI268" t="s">
        <v>590</v>
      </c>
      <c r="SFJ268" t="s">
        <v>590</v>
      </c>
      <c r="SFK268" t="s">
        <v>590</v>
      </c>
      <c r="SFL268" t="s">
        <v>590</v>
      </c>
      <c r="SFM268" t="s">
        <v>590</v>
      </c>
      <c r="SFN268" t="s">
        <v>590</v>
      </c>
      <c r="SFO268" t="s">
        <v>590</v>
      </c>
      <c r="SFP268" t="s">
        <v>590</v>
      </c>
      <c r="SFQ268" t="s">
        <v>590</v>
      </c>
      <c r="SFR268" t="s">
        <v>590</v>
      </c>
      <c r="SFS268" t="s">
        <v>590</v>
      </c>
      <c r="SFT268" t="s">
        <v>590</v>
      </c>
      <c r="SFU268" t="s">
        <v>590</v>
      </c>
      <c r="SFV268" t="s">
        <v>590</v>
      </c>
      <c r="SFW268" t="s">
        <v>590</v>
      </c>
      <c r="SFX268" t="s">
        <v>590</v>
      </c>
      <c r="SFY268" t="s">
        <v>590</v>
      </c>
      <c r="SFZ268" t="s">
        <v>590</v>
      </c>
      <c r="SGA268" t="s">
        <v>590</v>
      </c>
      <c r="SGB268" t="s">
        <v>590</v>
      </c>
      <c r="SGC268" t="s">
        <v>590</v>
      </c>
      <c r="SGD268" t="s">
        <v>590</v>
      </c>
      <c r="SGE268" t="s">
        <v>590</v>
      </c>
      <c r="SGF268" t="s">
        <v>590</v>
      </c>
      <c r="SGG268" t="s">
        <v>590</v>
      </c>
      <c r="SGH268" t="s">
        <v>590</v>
      </c>
      <c r="SGI268" t="s">
        <v>590</v>
      </c>
      <c r="SGJ268" t="s">
        <v>590</v>
      </c>
      <c r="SGK268" t="s">
        <v>590</v>
      </c>
      <c r="SGL268" t="s">
        <v>590</v>
      </c>
      <c r="SGM268" t="s">
        <v>590</v>
      </c>
      <c r="SGN268" t="s">
        <v>590</v>
      </c>
      <c r="SGO268" t="s">
        <v>590</v>
      </c>
      <c r="SGP268" t="s">
        <v>590</v>
      </c>
      <c r="SGQ268" t="s">
        <v>590</v>
      </c>
      <c r="SGR268" t="s">
        <v>590</v>
      </c>
      <c r="SGS268" t="s">
        <v>590</v>
      </c>
      <c r="SGT268" t="s">
        <v>590</v>
      </c>
      <c r="SGU268" t="s">
        <v>590</v>
      </c>
      <c r="SGV268" t="s">
        <v>590</v>
      </c>
      <c r="SGW268" t="s">
        <v>590</v>
      </c>
      <c r="SGX268" t="s">
        <v>590</v>
      </c>
      <c r="SGY268" t="s">
        <v>590</v>
      </c>
      <c r="SGZ268" t="s">
        <v>590</v>
      </c>
      <c r="SHA268" t="s">
        <v>590</v>
      </c>
      <c r="SHB268" t="s">
        <v>590</v>
      </c>
      <c r="SHC268" t="s">
        <v>590</v>
      </c>
      <c r="SHD268" t="s">
        <v>590</v>
      </c>
      <c r="SHE268" t="s">
        <v>590</v>
      </c>
      <c r="SHF268" t="s">
        <v>590</v>
      </c>
      <c r="SHG268" t="s">
        <v>590</v>
      </c>
      <c r="SHH268" t="s">
        <v>590</v>
      </c>
      <c r="SHI268" t="s">
        <v>590</v>
      </c>
      <c r="SHJ268" t="s">
        <v>590</v>
      </c>
      <c r="SHK268" t="s">
        <v>590</v>
      </c>
      <c r="SHL268" t="s">
        <v>590</v>
      </c>
      <c r="SHM268" t="s">
        <v>590</v>
      </c>
      <c r="SHN268" t="s">
        <v>590</v>
      </c>
      <c r="SHO268" t="s">
        <v>590</v>
      </c>
      <c r="SHP268" t="s">
        <v>590</v>
      </c>
      <c r="SHQ268" t="s">
        <v>590</v>
      </c>
      <c r="SHR268" t="s">
        <v>590</v>
      </c>
      <c r="SHS268" t="s">
        <v>590</v>
      </c>
      <c r="SHT268" t="s">
        <v>590</v>
      </c>
      <c r="SHU268" t="s">
        <v>590</v>
      </c>
      <c r="SHV268" t="s">
        <v>590</v>
      </c>
      <c r="SHW268" t="s">
        <v>590</v>
      </c>
      <c r="SHX268" t="s">
        <v>590</v>
      </c>
      <c r="SHY268" t="s">
        <v>590</v>
      </c>
      <c r="SHZ268" t="s">
        <v>590</v>
      </c>
      <c r="SIA268" t="s">
        <v>590</v>
      </c>
      <c r="SIB268" t="s">
        <v>590</v>
      </c>
      <c r="SIC268" t="s">
        <v>590</v>
      </c>
      <c r="SID268" t="s">
        <v>590</v>
      </c>
      <c r="SIE268" t="s">
        <v>590</v>
      </c>
      <c r="SIF268" t="s">
        <v>590</v>
      </c>
      <c r="SIG268" t="s">
        <v>590</v>
      </c>
      <c r="SIH268" t="s">
        <v>590</v>
      </c>
      <c r="SII268" t="s">
        <v>590</v>
      </c>
      <c r="SIJ268" t="s">
        <v>590</v>
      </c>
      <c r="SIK268" t="s">
        <v>590</v>
      </c>
      <c r="SIL268" t="s">
        <v>590</v>
      </c>
      <c r="SIM268" t="s">
        <v>590</v>
      </c>
      <c r="SIN268" t="s">
        <v>590</v>
      </c>
      <c r="SIO268" t="s">
        <v>590</v>
      </c>
      <c r="SIP268" t="s">
        <v>590</v>
      </c>
      <c r="SIQ268" t="s">
        <v>590</v>
      </c>
      <c r="SIR268" t="s">
        <v>590</v>
      </c>
      <c r="SIS268" t="s">
        <v>590</v>
      </c>
      <c r="SIT268" t="s">
        <v>590</v>
      </c>
      <c r="SIU268" t="s">
        <v>590</v>
      </c>
      <c r="SIV268" t="s">
        <v>590</v>
      </c>
      <c r="SIW268" t="s">
        <v>590</v>
      </c>
      <c r="SIX268" t="s">
        <v>590</v>
      </c>
      <c r="SIY268" t="s">
        <v>590</v>
      </c>
      <c r="SIZ268" t="s">
        <v>590</v>
      </c>
      <c r="SJA268" t="s">
        <v>590</v>
      </c>
      <c r="SJB268" t="s">
        <v>590</v>
      </c>
      <c r="SJC268" t="s">
        <v>590</v>
      </c>
      <c r="SJD268" t="s">
        <v>590</v>
      </c>
      <c r="SJE268" t="s">
        <v>590</v>
      </c>
      <c r="SJF268" t="s">
        <v>590</v>
      </c>
      <c r="SJG268" t="s">
        <v>590</v>
      </c>
      <c r="SJH268" t="s">
        <v>590</v>
      </c>
      <c r="SJI268" t="s">
        <v>590</v>
      </c>
      <c r="SJJ268" t="s">
        <v>590</v>
      </c>
      <c r="SJK268" t="s">
        <v>590</v>
      </c>
      <c r="SJL268" t="s">
        <v>590</v>
      </c>
      <c r="SJM268" t="s">
        <v>590</v>
      </c>
      <c r="SJN268" t="s">
        <v>590</v>
      </c>
      <c r="SJO268" t="s">
        <v>590</v>
      </c>
      <c r="SJP268" t="s">
        <v>590</v>
      </c>
      <c r="SJQ268" t="s">
        <v>590</v>
      </c>
      <c r="SJR268" t="s">
        <v>590</v>
      </c>
      <c r="SJS268" t="s">
        <v>590</v>
      </c>
      <c r="SJT268" t="s">
        <v>590</v>
      </c>
      <c r="SJU268" t="s">
        <v>590</v>
      </c>
      <c r="SJV268" t="s">
        <v>590</v>
      </c>
      <c r="SJW268" t="s">
        <v>590</v>
      </c>
      <c r="SJX268" t="s">
        <v>590</v>
      </c>
      <c r="SJY268" t="s">
        <v>590</v>
      </c>
      <c r="SJZ268" t="s">
        <v>590</v>
      </c>
      <c r="SKA268" t="s">
        <v>590</v>
      </c>
      <c r="SKB268" t="s">
        <v>590</v>
      </c>
      <c r="SKC268" t="s">
        <v>590</v>
      </c>
      <c r="SKD268" t="s">
        <v>590</v>
      </c>
      <c r="SKE268" t="s">
        <v>590</v>
      </c>
      <c r="SKF268" t="s">
        <v>590</v>
      </c>
      <c r="SKG268" t="s">
        <v>590</v>
      </c>
      <c r="SKH268" t="s">
        <v>590</v>
      </c>
      <c r="SKI268" t="s">
        <v>590</v>
      </c>
      <c r="SKJ268" t="s">
        <v>590</v>
      </c>
      <c r="SKK268" t="s">
        <v>590</v>
      </c>
      <c r="SKL268" t="s">
        <v>590</v>
      </c>
      <c r="SKM268" t="s">
        <v>590</v>
      </c>
      <c r="SKN268" t="s">
        <v>590</v>
      </c>
      <c r="SKO268" t="s">
        <v>590</v>
      </c>
      <c r="SKP268" t="s">
        <v>590</v>
      </c>
      <c r="SKQ268" t="s">
        <v>590</v>
      </c>
      <c r="SKR268" t="s">
        <v>590</v>
      </c>
      <c r="SKS268" t="s">
        <v>590</v>
      </c>
      <c r="SKT268" t="s">
        <v>590</v>
      </c>
      <c r="SKU268" t="s">
        <v>590</v>
      </c>
      <c r="SKV268" t="s">
        <v>590</v>
      </c>
      <c r="SKW268" t="s">
        <v>590</v>
      </c>
      <c r="SKX268" t="s">
        <v>590</v>
      </c>
      <c r="SKY268" t="s">
        <v>590</v>
      </c>
      <c r="SKZ268" t="s">
        <v>590</v>
      </c>
      <c r="SLA268" t="s">
        <v>590</v>
      </c>
      <c r="SLB268" t="s">
        <v>590</v>
      </c>
      <c r="SLC268" t="s">
        <v>590</v>
      </c>
      <c r="SLD268" t="s">
        <v>590</v>
      </c>
      <c r="SLE268" t="s">
        <v>590</v>
      </c>
      <c r="SLF268" t="s">
        <v>590</v>
      </c>
      <c r="SLG268" t="s">
        <v>590</v>
      </c>
      <c r="SLH268" t="s">
        <v>590</v>
      </c>
      <c r="SLI268" t="s">
        <v>590</v>
      </c>
      <c r="SLJ268" t="s">
        <v>590</v>
      </c>
      <c r="SLK268" t="s">
        <v>590</v>
      </c>
      <c r="SLL268" t="s">
        <v>590</v>
      </c>
      <c r="SLM268" t="s">
        <v>590</v>
      </c>
      <c r="SLN268" t="s">
        <v>590</v>
      </c>
      <c r="SLO268" t="s">
        <v>590</v>
      </c>
      <c r="SLP268" t="s">
        <v>590</v>
      </c>
      <c r="SLQ268" t="s">
        <v>590</v>
      </c>
      <c r="SLR268" t="s">
        <v>590</v>
      </c>
      <c r="SLS268" t="s">
        <v>590</v>
      </c>
      <c r="SLT268" t="s">
        <v>590</v>
      </c>
      <c r="SLU268" t="s">
        <v>590</v>
      </c>
      <c r="SLV268" t="s">
        <v>590</v>
      </c>
      <c r="SLW268" t="s">
        <v>590</v>
      </c>
      <c r="SLX268" t="s">
        <v>590</v>
      </c>
      <c r="SLY268" t="s">
        <v>590</v>
      </c>
      <c r="SLZ268" t="s">
        <v>590</v>
      </c>
      <c r="SMA268" t="s">
        <v>590</v>
      </c>
      <c r="SMB268" t="s">
        <v>590</v>
      </c>
      <c r="SMC268" t="s">
        <v>590</v>
      </c>
      <c r="SMD268" t="s">
        <v>590</v>
      </c>
      <c r="SME268" t="s">
        <v>590</v>
      </c>
      <c r="SMF268" t="s">
        <v>590</v>
      </c>
      <c r="SMG268" t="s">
        <v>590</v>
      </c>
      <c r="SMH268" t="s">
        <v>590</v>
      </c>
      <c r="SMI268" t="s">
        <v>590</v>
      </c>
      <c r="SMJ268" t="s">
        <v>590</v>
      </c>
      <c r="SMK268" t="s">
        <v>590</v>
      </c>
      <c r="SML268" t="s">
        <v>590</v>
      </c>
      <c r="SMM268" t="s">
        <v>590</v>
      </c>
      <c r="SMN268" t="s">
        <v>590</v>
      </c>
      <c r="SMO268" t="s">
        <v>590</v>
      </c>
      <c r="SMP268" t="s">
        <v>590</v>
      </c>
      <c r="SMQ268" t="s">
        <v>590</v>
      </c>
      <c r="SMR268" t="s">
        <v>590</v>
      </c>
      <c r="SMS268" t="s">
        <v>590</v>
      </c>
      <c r="SMT268" t="s">
        <v>590</v>
      </c>
      <c r="SMU268" t="s">
        <v>590</v>
      </c>
      <c r="SMV268" t="s">
        <v>590</v>
      </c>
      <c r="SMW268" t="s">
        <v>590</v>
      </c>
      <c r="SMX268" t="s">
        <v>590</v>
      </c>
      <c r="SMY268" t="s">
        <v>590</v>
      </c>
      <c r="SMZ268" t="s">
        <v>590</v>
      </c>
      <c r="SNA268" t="s">
        <v>590</v>
      </c>
      <c r="SNB268" t="s">
        <v>590</v>
      </c>
      <c r="SNC268" t="s">
        <v>590</v>
      </c>
      <c r="SND268" t="s">
        <v>590</v>
      </c>
      <c r="SNE268" t="s">
        <v>590</v>
      </c>
      <c r="SNF268" t="s">
        <v>590</v>
      </c>
      <c r="SNG268" t="s">
        <v>590</v>
      </c>
      <c r="SNH268" t="s">
        <v>590</v>
      </c>
      <c r="SNI268" t="s">
        <v>590</v>
      </c>
      <c r="SNJ268" t="s">
        <v>590</v>
      </c>
      <c r="SNK268" t="s">
        <v>590</v>
      </c>
      <c r="SNL268" t="s">
        <v>590</v>
      </c>
      <c r="SNM268" t="s">
        <v>590</v>
      </c>
      <c r="SNN268" t="s">
        <v>590</v>
      </c>
      <c r="SNO268" t="s">
        <v>590</v>
      </c>
      <c r="SNP268" t="s">
        <v>590</v>
      </c>
      <c r="SNQ268" t="s">
        <v>590</v>
      </c>
      <c r="SNR268" t="s">
        <v>590</v>
      </c>
      <c r="SNS268" t="s">
        <v>590</v>
      </c>
      <c r="SNT268" t="s">
        <v>590</v>
      </c>
      <c r="SNU268" t="s">
        <v>590</v>
      </c>
      <c r="SNV268" t="s">
        <v>590</v>
      </c>
      <c r="SNW268" t="s">
        <v>590</v>
      </c>
      <c r="SNX268" t="s">
        <v>590</v>
      </c>
      <c r="SNY268" t="s">
        <v>590</v>
      </c>
      <c r="SNZ268" t="s">
        <v>590</v>
      </c>
      <c r="SOA268" t="s">
        <v>590</v>
      </c>
      <c r="SOB268" t="s">
        <v>590</v>
      </c>
      <c r="SOC268" t="s">
        <v>590</v>
      </c>
      <c r="SOD268" t="s">
        <v>590</v>
      </c>
      <c r="SOE268" t="s">
        <v>590</v>
      </c>
      <c r="SOF268" t="s">
        <v>590</v>
      </c>
      <c r="SOG268" t="s">
        <v>590</v>
      </c>
      <c r="SOH268" t="s">
        <v>590</v>
      </c>
      <c r="SOI268" t="s">
        <v>590</v>
      </c>
      <c r="SOJ268" t="s">
        <v>590</v>
      </c>
      <c r="SOK268" t="s">
        <v>590</v>
      </c>
      <c r="SOL268" t="s">
        <v>590</v>
      </c>
      <c r="SOM268" t="s">
        <v>590</v>
      </c>
      <c r="SON268" t="s">
        <v>590</v>
      </c>
      <c r="SOO268" t="s">
        <v>590</v>
      </c>
      <c r="SOP268" t="s">
        <v>590</v>
      </c>
      <c r="SOQ268" t="s">
        <v>590</v>
      </c>
      <c r="SOR268" t="s">
        <v>590</v>
      </c>
      <c r="SOS268" t="s">
        <v>590</v>
      </c>
      <c r="SOT268" t="s">
        <v>590</v>
      </c>
      <c r="SOU268" t="s">
        <v>590</v>
      </c>
      <c r="SOV268" t="s">
        <v>590</v>
      </c>
      <c r="SOW268" t="s">
        <v>590</v>
      </c>
      <c r="SOX268" t="s">
        <v>590</v>
      </c>
      <c r="SOY268" t="s">
        <v>590</v>
      </c>
      <c r="SOZ268" t="s">
        <v>590</v>
      </c>
      <c r="SPA268" t="s">
        <v>590</v>
      </c>
      <c r="SPB268" t="s">
        <v>590</v>
      </c>
      <c r="SPC268" t="s">
        <v>590</v>
      </c>
      <c r="SPD268" t="s">
        <v>590</v>
      </c>
      <c r="SPE268" t="s">
        <v>590</v>
      </c>
      <c r="SPF268" t="s">
        <v>590</v>
      </c>
      <c r="SPG268" t="s">
        <v>590</v>
      </c>
      <c r="SPH268" t="s">
        <v>590</v>
      </c>
      <c r="SPI268" t="s">
        <v>590</v>
      </c>
      <c r="SPJ268" t="s">
        <v>590</v>
      </c>
      <c r="SPK268" t="s">
        <v>590</v>
      </c>
      <c r="SPL268" t="s">
        <v>590</v>
      </c>
      <c r="SPM268" t="s">
        <v>590</v>
      </c>
      <c r="SPN268" t="s">
        <v>590</v>
      </c>
      <c r="SPO268" t="s">
        <v>590</v>
      </c>
      <c r="SPP268" t="s">
        <v>590</v>
      </c>
      <c r="SPQ268" t="s">
        <v>590</v>
      </c>
      <c r="SPR268" t="s">
        <v>590</v>
      </c>
      <c r="SPS268" t="s">
        <v>590</v>
      </c>
      <c r="SPT268" t="s">
        <v>590</v>
      </c>
      <c r="SPU268" t="s">
        <v>590</v>
      </c>
      <c r="SPV268" t="s">
        <v>590</v>
      </c>
      <c r="SPW268" t="s">
        <v>590</v>
      </c>
      <c r="SPX268" t="s">
        <v>590</v>
      </c>
      <c r="SPY268" t="s">
        <v>590</v>
      </c>
      <c r="SPZ268" t="s">
        <v>590</v>
      </c>
      <c r="SQA268" t="s">
        <v>590</v>
      </c>
      <c r="SQB268" t="s">
        <v>590</v>
      </c>
      <c r="SQC268" t="s">
        <v>590</v>
      </c>
      <c r="SQD268" t="s">
        <v>590</v>
      </c>
      <c r="SQE268" t="s">
        <v>590</v>
      </c>
      <c r="SQF268" t="s">
        <v>590</v>
      </c>
      <c r="SQG268" t="s">
        <v>590</v>
      </c>
      <c r="SQH268" t="s">
        <v>590</v>
      </c>
      <c r="SQI268" t="s">
        <v>590</v>
      </c>
      <c r="SQJ268" t="s">
        <v>590</v>
      </c>
      <c r="SQK268" t="s">
        <v>590</v>
      </c>
      <c r="SQL268" t="s">
        <v>590</v>
      </c>
      <c r="SQM268" t="s">
        <v>590</v>
      </c>
      <c r="SQN268" t="s">
        <v>590</v>
      </c>
      <c r="SQO268" t="s">
        <v>590</v>
      </c>
      <c r="SQP268" t="s">
        <v>590</v>
      </c>
      <c r="SQQ268" t="s">
        <v>590</v>
      </c>
      <c r="SQR268" t="s">
        <v>590</v>
      </c>
      <c r="SQS268" t="s">
        <v>590</v>
      </c>
      <c r="SQT268" t="s">
        <v>590</v>
      </c>
      <c r="SQU268" t="s">
        <v>590</v>
      </c>
      <c r="SQV268" t="s">
        <v>590</v>
      </c>
      <c r="SQW268" t="s">
        <v>590</v>
      </c>
      <c r="SQX268" t="s">
        <v>590</v>
      </c>
      <c r="SQY268" t="s">
        <v>590</v>
      </c>
      <c r="SQZ268" t="s">
        <v>590</v>
      </c>
      <c r="SRA268" t="s">
        <v>590</v>
      </c>
      <c r="SRB268" t="s">
        <v>590</v>
      </c>
      <c r="SRC268" t="s">
        <v>590</v>
      </c>
      <c r="SRD268" t="s">
        <v>590</v>
      </c>
      <c r="SRE268" t="s">
        <v>590</v>
      </c>
      <c r="SRF268" t="s">
        <v>590</v>
      </c>
      <c r="SRG268" t="s">
        <v>590</v>
      </c>
      <c r="SRH268" t="s">
        <v>590</v>
      </c>
      <c r="SRI268" t="s">
        <v>590</v>
      </c>
      <c r="SRJ268" t="s">
        <v>590</v>
      </c>
      <c r="SRK268" t="s">
        <v>590</v>
      </c>
      <c r="SRL268" t="s">
        <v>590</v>
      </c>
      <c r="SRM268" t="s">
        <v>590</v>
      </c>
      <c r="SRN268" t="s">
        <v>590</v>
      </c>
      <c r="SRO268" t="s">
        <v>590</v>
      </c>
      <c r="SRP268" t="s">
        <v>590</v>
      </c>
      <c r="SRQ268" t="s">
        <v>590</v>
      </c>
      <c r="SRR268" t="s">
        <v>590</v>
      </c>
      <c r="SRS268" t="s">
        <v>590</v>
      </c>
      <c r="SRT268" t="s">
        <v>590</v>
      </c>
      <c r="SRU268" t="s">
        <v>590</v>
      </c>
      <c r="SRV268" t="s">
        <v>590</v>
      </c>
      <c r="SRW268" t="s">
        <v>590</v>
      </c>
      <c r="SRX268" t="s">
        <v>590</v>
      </c>
      <c r="SRY268" t="s">
        <v>590</v>
      </c>
      <c r="SRZ268" t="s">
        <v>590</v>
      </c>
      <c r="SSA268" t="s">
        <v>590</v>
      </c>
      <c r="SSB268" t="s">
        <v>590</v>
      </c>
      <c r="SSC268" t="s">
        <v>590</v>
      </c>
      <c r="SSD268" t="s">
        <v>590</v>
      </c>
      <c r="SSE268" t="s">
        <v>590</v>
      </c>
      <c r="SSF268" t="s">
        <v>590</v>
      </c>
      <c r="SSG268" t="s">
        <v>590</v>
      </c>
      <c r="SSH268" t="s">
        <v>590</v>
      </c>
      <c r="SSI268" t="s">
        <v>590</v>
      </c>
      <c r="SSJ268" t="s">
        <v>590</v>
      </c>
      <c r="SSK268" t="s">
        <v>590</v>
      </c>
      <c r="SSL268" t="s">
        <v>590</v>
      </c>
      <c r="SSM268" t="s">
        <v>590</v>
      </c>
      <c r="SSN268" t="s">
        <v>590</v>
      </c>
      <c r="SSO268" t="s">
        <v>590</v>
      </c>
      <c r="SSP268" t="s">
        <v>590</v>
      </c>
      <c r="SSQ268" t="s">
        <v>590</v>
      </c>
      <c r="SSR268" t="s">
        <v>590</v>
      </c>
      <c r="SSS268" t="s">
        <v>590</v>
      </c>
      <c r="SST268" t="s">
        <v>590</v>
      </c>
      <c r="SSU268" t="s">
        <v>590</v>
      </c>
      <c r="SSV268" t="s">
        <v>590</v>
      </c>
      <c r="SSW268" t="s">
        <v>590</v>
      </c>
      <c r="SSX268" t="s">
        <v>590</v>
      </c>
      <c r="SSY268" t="s">
        <v>590</v>
      </c>
      <c r="SSZ268" t="s">
        <v>590</v>
      </c>
      <c r="STA268" t="s">
        <v>590</v>
      </c>
      <c r="STB268" t="s">
        <v>590</v>
      </c>
      <c r="STC268" t="s">
        <v>590</v>
      </c>
      <c r="STD268" t="s">
        <v>590</v>
      </c>
      <c r="STE268" t="s">
        <v>590</v>
      </c>
      <c r="STF268" t="s">
        <v>590</v>
      </c>
      <c r="STG268" t="s">
        <v>590</v>
      </c>
      <c r="STH268" t="s">
        <v>590</v>
      </c>
      <c r="STI268" t="s">
        <v>590</v>
      </c>
      <c r="STJ268" t="s">
        <v>590</v>
      </c>
      <c r="STK268" t="s">
        <v>590</v>
      </c>
      <c r="STL268" t="s">
        <v>590</v>
      </c>
      <c r="STM268" t="s">
        <v>590</v>
      </c>
      <c r="STN268" t="s">
        <v>590</v>
      </c>
      <c r="STO268" t="s">
        <v>590</v>
      </c>
      <c r="STP268" t="s">
        <v>590</v>
      </c>
      <c r="STQ268" t="s">
        <v>590</v>
      </c>
      <c r="STR268" t="s">
        <v>590</v>
      </c>
      <c r="STS268" t="s">
        <v>590</v>
      </c>
      <c r="STT268" t="s">
        <v>590</v>
      </c>
      <c r="STU268" t="s">
        <v>590</v>
      </c>
      <c r="STV268" t="s">
        <v>590</v>
      </c>
      <c r="STW268" t="s">
        <v>590</v>
      </c>
      <c r="STX268" t="s">
        <v>590</v>
      </c>
      <c r="STY268" t="s">
        <v>590</v>
      </c>
      <c r="STZ268" t="s">
        <v>590</v>
      </c>
      <c r="SUA268" t="s">
        <v>590</v>
      </c>
      <c r="SUB268" t="s">
        <v>590</v>
      </c>
      <c r="SUC268" t="s">
        <v>590</v>
      </c>
      <c r="SUD268" t="s">
        <v>590</v>
      </c>
      <c r="SUE268" t="s">
        <v>590</v>
      </c>
      <c r="SUF268" t="s">
        <v>590</v>
      </c>
      <c r="SUG268" t="s">
        <v>590</v>
      </c>
      <c r="SUH268" t="s">
        <v>590</v>
      </c>
      <c r="SUI268" t="s">
        <v>590</v>
      </c>
      <c r="SUJ268" t="s">
        <v>590</v>
      </c>
      <c r="SUK268" t="s">
        <v>590</v>
      </c>
      <c r="SUL268" t="s">
        <v>590</v>
      </c>
      <c r="SUM268" t="s">
        <v>590</v>
      </c>
      <c r="SUN268" t="s">
        <v>590</v>
      </c>
      <c r="SUO268" t="s">
        <v>590</v>
      </c>
      <c r="SUP268" t="s">
        <v>590</v>
      </c>
      <c r="SUQ268" t="s">
        <v>590</v>
      </c>
      <c r="SUR268" t="s">
        <v>590</v>
      </c>
      <c r="SUS268" t="s">
        <v>590</v>
      </c>
      <c r="SUT268" t="s">
        <v>590</v>
      </c>
      <c r="SUU268" t="s">
        <v>590</v>
      </c>
      <c r="SUV268" t="s">
        <v>590</v>
      </c>
      <c r="SUW268" t="s">
        <v>590</v>
      </c>
      <c r="SUX268" t="s">
        <v>590</v>
      </c>
      <c r="SUY268" t="s">
        <v>590</v>
      </c>
      <c r="SUZ268" t="s">
        <v>590</v>
      </c>
      <c r="SVA268" t="s">
        <v>590</v>
      </c>
      <c r="SVB268" t="s">
        <v>590</v>
      </c>
      <c r="SVC268" t="s">
        <v>590</v>
      </c>
      <c r="SVD268" t="s">
        <v>590</v>
      </c>
      <c r="SVE268" t="s">
        <v>590</v>
      </c>
      <c r="SVF268" t="s">
        <v>590</v>
      </c>
      <c r="SVG268" t="s">
        <v>590</v>
      </c>
      <c r="SVH268" t="s">
        <v>590</v>
      </c>
      <c r="SVI268" t="s">
        <v>590</v>
      </c>
      <c r="SVJ268" t="s">
        <v>590</v>
      </c>
      <c r="SVK268" t="s">
        <v>590</v>
      </c>
      <c r="SVL268" t="s">
        <v>590</v>
      </c>
      <c r="SVM268" t="s">
        <v>590</v>
      </c>
      <c r="SVN268" t="s">
        <v>590</v>
      </c>
      <c r="SVO268" t="s">
        <v>590</v>
      </c>
      <c r="SVP268" t="s">
        <v>590</v>
      </c>
      <c r="SVQ268" t="s">
        <v>590</v>
      </c>
      <c r="SVR268" t="s">
        <v>590</v>
      </c>
      <c r="SVS268" t="s">
        <v>590</v>
      </c>
      <c r="SVT268" t="s">
        <v>590</v>
      </c>
      <c r="SVU268" t="s">
        <v>590</v>
      </c>
      <c r="SVV268" t="s">
        <v>590</v>
      </c>
      <c r="SVW268" t="s">
        <v>590</v>
      </c>
      <c r="SVX268" t="s">
        <v>590</v>
      </c>
      <c r="SVY268" t="s">
        <v>590</v>
      </c>
      <c r="SVZ268" t="s">
        <v>590</v>
      </c>
      <c r="SWA268" t="s">
        <v>590</v>
      </c>
      <c r="SWB268" t="s">
        <v>590</v>
      </c>
      <c r="SWC268" t="s">
        <v>590</v>
      </c>
      <c r="SWD268" t="s">
        <v>590</v>
      </c>
      <c r="SWE268" t="s">
        <v>590</v>
      </c>
      <c r="SWF268" t="s">
        <v>590</v>
      </c>
      <c r="SWG268" t="s">
        <v>590</v>
      </c>
      <c r="SWH268" t="s">
        <v>590</v>
      </c>
      <c r="SWI268" t="s">
        <v>590</v>
      </c>
      <c r="SWJ268" t="s">
        <v>590</v>
      </c>
      <c r="SWK268" t="s">
        <v>590</v>
      </c>
      <c r="SWL268" t="s">
        <v>590</v>
      </c>
      <c r="SWM268" t="s">
        <v>590</v>
      </c>
      <c r="SWN268" t="s">
        <v>590</v>
      </c>
      <c r="SWO268" t="s">
        <v>590</v>
      </c>
      <c r="SWP268" t="s">
        <v>590</v>
      </c>
      <c r="SWQ268" t="s">
        <v>590</v>
      </c>
      <c r="SWR268" t="s">
        <v>590</v>
      </c>
      <c r="SWS268" t="s">
        <v>590</v>
      </c>
      <c r="SWT268" t="s">
        <v>590</v>
      </c>
      <c r="SWU268" t="s">
        <v>590</v>
      </c>
      <c r="SWV268" t="s">
        <v>590</v>
      </c>
      <c r="SWW268" t="s">
        <v>590</v>
      </c>
      <c r="SWX268" t="s">
        <v>590</v>
      </c>
      <c r="SWY268" t="s">
        <v>590</v>
      </c>
      <c r="SWZ268" t="s">
        <v>590</v>
      </c>
      <c r="SXA268" t="s">
        <v>590</v>
      </c>
      <c r="SXB268" t="s">
        <v>590</v>
      </c>
      <c r="SXC268" t="s">
        <v>590</v>
      </c>
      <c r="SXD268" t="s">
        <v>590</v>
      </c>
      <c r="SXE268" t="s">
        <v>590</v>
      </c>
      <c r="SXF268" t="s">
        <v>590</v>
      </c>
      <c r="SXG268" t="s">
        <v>590</v>
      </c>
      <c r="SXH268" t="s">
        <v>590</v>
      </c>
      <c r="SXI268" t="s">
        <v>590</v>
      </c>
      <c r="SXJ268" t="s">
        <v>590</v>
      </c>
      <c r="SXK268" t="s">
        <v>590</v>
      </c>
      <c r="SXL268" t="s">
        <v>590</v>
      </c>
      <c r="SXM268" t="s">
        <v>590</v>
      </c>
      <c r="SXN268" t="s">
        <v>590</v>
      </c>
      <c r="SXO268" t="s">
        <v>590</v>
      </c>
      <c r="SXP268" t="s">
        <v>590</v>
      </c>
      <c r="SXQ268" t="s">
        <v>590</v>
      </c>
      <c r="SXR268" t="s">
        <v>590</v>
      </c>
      <c r="SXS268" t="s">
        <v>590</v>
      </c>
      <c r="SXT268" t="s">
        <v>590</v>
      </c>
      <c r="SXU268" t="s">
        <v>590</v>
      </c>
      <c r="SXV268" t="s">
        <v>590</v>
      </c>
      <c r="SXW268" t="s">
        <v>590</v>
      </c>
      <c r="SXX268" t="s">
        <v>590</v>
      </c>
      <c r="SXY268" t="s">
        <v>590</v>
      </c>
      <c r="SXZ268" t="s">
        <v>590</v>
      </c>
      <c r="SYA268" t="s">
        <v>590</v>
      </c>
      <c r="SYB268" t="s">
        <v>590</v>
      </c>
      <c r="SYC268" t="s">
        <v>590</v>
      </c>
      <c r="SYD268" t="s">
        <v>590</v>
      </c>
      <c r="SYE268" t="s">
        <v>590</v>
      </c>
      <c r="SYF268" t="s">
        <v>590</v>
      </c>
      <c r="SYG268" t="s">
        <v>590</v>
      </c>
      <c r="SYH268" t="s">
        <v>590</v>
      </c>
      <c r="SYI268" t="s">
        <v>590</v>
      </c>
      <c r="SYJ268" t="s">
        <v>590</v>
      </c>
      <c r="SYK268" t="s">
        <v>590</v>
      </c>
      <c r="SYL268" t="s">
        <v>590</v>
      </c>
      <c r="SYM268" t="s">
        <v>590</v>
      </c>
      <c r="SYN268" t="s">
        <v>590</v>
      </c>
      <c r="SYO268" t="s">
        <v>590</v>
      </c>
      <c r="SYP268" t="s">
        <v>590</v>
      </c>
      <c r="SYQ268" t="s">
        <v>590</v>
      </c>
      <c r="SYR268" t="s">
        <v>590</v>
      </c>
      <c r="SYS268" t="s">
        <v>590</v>
      </c>
      <c r="SYT268" t="s">
        <v>590</v>
      </c>
      <c r="SYU268" t="s">
        <v>590</v>
      </c>
      <c r="SYV268" t="s">
        <v>590</v>
      </c>
      <c r="SYW268" t="s">
        <v>590</v>
      </c>
      <c r="SYX268" t="s">
        <v>590</v>
      </c>
      <c r="SYY268" t="s">
        <v>590</v>
      </c>
      <c r="SYZ268" t="s">
        <v>590</v>
      </c>
      <c r="SZA268" t="s">
        <v>590</v>
      </c>
      <c r="SZB268" t="s">
        <v>590</v>
      </c>
      <c r="SZC268" t="s">
        <v>590</v>
      </c>
      <c r="SZD268" t="s">
        <v>590</v>
      </c>
      <c r="SZE268" t="s">
        <v>590</v>
      </c>
      <c r="SZF268" t="s">
        <v>590</v>
      </c>
      <c r="SZG268" t="s">
        <v>590</v>
      </c>
      <c r="SZH268" t="s">
        <v>590</v>
      </c>
      <c r="SZI268" t="s">
        <v>590</v>
      </c>
      <c r="SZJ268" t="s">
        <v>590</v>
      </c>
      <c r="SZK268" t="s">
        <v>590</v>
      </c>
      <c r="SZL268" t="s">
        <v>590</v>
      </c>
      <c r="SZM268" t="s">
        <v>590</v>
      </c>
      <c r="SZN268" t="s">
        <v>590</v>
      </c>
      <c r="SZO268" t="s">
        <v>590</v>
      </c>
      <c r="SZP268" t="s">
        <v>590</v>
      </c>
      <c r="SZQ268" t="s">
        <v>590</v>
      </c>
      <c r="SZR268" t="s">
        <v>590</v>
      </c>
      <c r="SZS268" t="s">
        <v>590</v>
      </c>
      <c r="SZT268" t="s">
        <v>590</v>
      </c>
      <c r="SZU268" t="s">
        <v>590</v>
      </c>
      <c r="SZV268" t="s">
        <v>590</v>
      </c>
      <c r="SZW268" t="s">
        <v>590</v>
      </c>
      <c r="SZX268" t="s">
        <v>590</v>
      </c>
      <c r="SZY268" t="s">
        <v>590</v>
      </c>
      <c r="SZZ268" t="s">
        <v>590</v>
      </c>
      <c r="TAA268" t="s">
        <v>590</v>
      </c>
      <c r="TAB268" t="s">
        <v>590</v>
      </c>
      <c r="TAC268" t="s">
        <v>590</v>
      </c>
      <c r="TAD268" t="s">
        <v>590</v>
      </c>
      <c r="TAE268" t="s">
        <v>590</v>
      </c>
      <c r="TAF268" t="s">
        <v>590</v>
      </c>
      <c r="TAG268" t="s">
        <v>590</v>
      </c>
      <c r="TAH268" t="s">
        <v>590</v>
      </c>
      <c r="TAI268" t="s">
        <v>590</v>
      </c>
      <c r="TAJ268" t="s">
        <v>590</v>
      </c>
      <c r="TAK268" t="s">
        <v>590</v>
      </c>
      <c r="TAL268" t="s">
        <v>590</v>
      </c>
      <c r="TAM268" t="s">
        <v>590</v>
      </c>
      <c r="TAN268" t="s">
        <v>590</v>
      </c>
      <c r="TAO268" t="s">
        <v>590</v>
      </c>
      <c r="TAP268" t="s">
        <v>590</v>
      </c>
      <c r="TAQ268" t="s">
        <v>590</v>
      </c>
      <c r="TAR268" t="s">
        <v>590</v>
      </c>
      <c r="TAS268" t="s">
        <v>590</v>
      </c>
      <c r="TAT268" t="s">
        <v>590</v>
      </c>
      <c r="TAU268" t="s">
        <v>590</v>
      </c>
      <c r="TAV268" t="s">
        <v>590</v>
      </c>
      <c r="TAW268" t="s">
        <v>590</v>
      </c>
      <c r="TAX268" t="s">
        <v>590</v>
      </c>
      <c r="TAY268" t="s">
        <v>590</v>
      </c>
      <c r="TAZ268" t="s">
        <v>590</v>
      </c>
      <c r="TBA268" t="s">
        <v>590</v>
      </c>
      <c r="TBB268" t="s">
        <v>590</v>
      </c>
      <c r="TBC268" t="s">
        <v>590</v>
      </c>
      <c r="TBD268" t="s">
        <v>590</v>
      </c>
      <c r="TBE268" t="s">
        <v>590</v>
      </c>
      <c r="TBF268" t="s">
        <v>590</v>
      </c>
      <c r="TBG268" t="s">
        <v>590</v>
      </c>
      <c r="TBH268" t="s">
        <v>590</v>
      </c>
      <c r="TBI268" t="s">
        <v>590</v>
      </c>
      <c r="TBJ268" t="s">
        <v>590</v>
      </c>
      <c r="TBK268" t="s">
        <v>590</v>
      </c>
      <c r="TBL268" t="s">
        <v>590</v>
      </c>
      <c r="TBM268" t="s">
        <v>590</v>
      </c>
      <c r="TBN268" t="s">
        <v>590</v>
      </c>
      <c r="TBO268" t="s">
        <v>590</v>
      </c>
      <c r="TBP268" t="s">
        <v>590</v>
      </c>
      <c r="TBQ268" t="s">
        <v>590</v>
      </c>
      <c r="TBR268" t="s">
        <v>590</v>
      </c>
      <c r="TBS268" t="s">
        <v>590</v>
      </c>
      <c r="TBT268" t="s">
        <v>590</v>
      </c>
      <c r="TBU268" t="s">
        <v>590</v>
      </c>
      <c r="TBV268" t="s">
        <v>590</v>
      </c>
      <c r="TBW268" t="s">
        <v>590</v>
      </c>
      <c r="TBX268" t="s">
        <v>590</v>
      </c>
      <c r="TBY268" t="s">
        <v>590</v>
      </c>
      <c r="TBZ268" t="s">
        <v>590</v>
      </c>
      <c r="TCA268" t="s">
        <v>590</v>
      </c>
      <c r="TCB268" t="s">
        <v>590</v>
      </c>
      <c r="TCC268" t="s">
        <v>590</v>
      </c>
      <c r="TCD268" t="s">
        <v>590</v>
      </c>
      <c r="TCE268" t="s">
        <v>590</v>
      </c>
      <c r="TCF268" t="s">
        <v>590</v>
      </c>
      <c r="TCG268" t="s">
        <v>590</v>
      </c>
      <c r="TCH268" t="s">
        <v>590</v>
      </c>
      <c r="TCI268" t="s">
        <v>590</v>
      </c>
      <c r="TCJ268" t="s">
        <v>590</v>
      </c>
      <c r="TCK268" t="s">
        <v>590</v>
      </c>
      <c r="TCL268" t="s">
        <v>590</v>
      </c>
      <c r="TCM268" t="s">
        <v>590</v>
      </c>
      <c r="TCN268" t="s">
        <v>590</v>
      </c>
      <c r="TCO268" t="s">
        <v>590</v>
      </c>
      <c r="TCP268" t="s">
        <v>590</v>
      </c>
      <c r="TCQ268" t="s">
        <v>590</v>
      </c>
      <c r="TCR268" t="s">
        <v>590</v>
      </c>
      <c r="TCS268" t="s">
        <v>590</v>
      </c>
      <c r="TCT268" t="s">
        <v>590</v>
      </c>
      <c r="TCU268" t="s">
        <v>590</v>
      </c>
      <c r="TCV268" t="s">
        <v>590</v>
      </c>
      <c r="TCW268" t="s">
        <v>590</v>
      </c>
      <c r="TCX268" t="s">
        <v>590</v>
      </c>
      <c r="TCY268" t="s">
        <v>590</v>
      </c>
      <c r="TCZ268" t="s">
        <v>590</v>
      </c>
      <c r="TDA268" t="s">
        <v>590</v>
      </c>
      <c r="TDB268" t="s">
        <v>590</v>
      </c>
      <c r="TDC268" t="s">
        <v>590</v>
      </c>
      <c r="TDD268" t="s">
        <v>590</v>
      </c>
      <c r="TDE268" t="s">
        <v>590</v>
      </c>
      <c r="TDF268" t="s">
        <v>590</v>
      </c>
      <c r="TDG268" t="s">
        <v>590</v>
      </c>
      <c r="TDH268" t="s">
        <v>590</v>
      </c>
      <c r="TDI268" t="s">
        <v>590</v>
      </c>
      <c r="TDJ268" t="s">
        <v>590</v>
      </c>
      <c r="TDK268" t="s">
        <v>590</v>
      </c>
      <c r="TDL268" t="s">
        <v>590</v>
      </c>
      <c r="TDM268" t="s">
        <v>590</v>
      </c>
      <c r="TDN268" t="s">
        <v>590</v>
      </c>
      <c r="TDO268" t="s">
        <v>590</v>
      </c>
      <c r="TDP268" t="s">
        <v>590</v>
      </c>
      <c r="TDQ268" t="s">
        <v>590</v>
      </c>
      <c r="TDR268" t="s">
        <v>590</v>
      </c>
      <c r="TDS268" t="s">
        <v>590</v>
      </c>
      <c r="TDT268" t="s">
        <v>590</v>
      </c>
      <c r="TDU268" t="s">
        <v>590</v>
      </c>
      <c r="TDV268" t="s">
        <v>590</v>
      </c>
      <c r="TDW268" t="s">
        <v>590</v>
      </c>
      <c r="TDX268" t="s">
        <v>590</v>
      </c>
      <c r="TDY268" t="s">
        <v>590</v>
      </c>
      <c r="TDZ268" t="s">
        <v>590</v>
      </c>
      <c r="TEA268" t="s">
        <v>590</v>
      </c>
      <c r="TEB268" t="s">
        <v>590</v>
      </c>
      <c r="TEC268" t="s">
        <v>590</v>
      </c>
      <c r="TED268" t="s">
        <v>590</v>
      </c>
      <c r="TEE268" t="s">
        <v>590</v>
      </c>
      <c r="TEF268" t="s">
        <v>590</v>
      </c>
      <c r="TEG268" t="s">
        <v>590</v>
      </c>
      <c r="TEH268" t="s">
        <v>590</v>
      </c>
      <c r="TEI268" t="s">
        <v>590</v>
      </c>
      <c r="TEJ268" t="s">
        <v>590</v>
      </c>
      <c r="TEK268" t="s">
        <v>590</v>
      </c>
      <c r="TEL268" t="s">
        <v>590</v>
      </c>
      <c r="TEM268" t="s">
        <v>590</v>
      </c>
      <c r="TEN268" t="s">
        <v>590</v>
      </c>
      <c r="TEO268" t="s">
        <v>590</v>
      </c>
      <c r="TEP268" t="s">
        <v>590</v>
      </c>
      <c r="TEQ268" t="s">
        <v>590</v>
      </c>
      <c r="TER268" t="s">
        <v>590</v>
      </c>
      <c r="TES268" t="s">
        <v>590</v>
      </c>
      <c r="TET268" t="s">
        <v>590</v>
      </c>
      <c r="TEU268" t="s">
        <v>590</v>
      </c>
      <c r="TEV268" t="s">
        <v>590</v>
      </c>
      <c r="TEW268" t="s">
        <v>590</v>
      </c>
      <c r="TEX268" t="s">
        <v>590</v>
      </c>
      <c r="TEY268" t="s">
        <v>590</v>
      </c>
      <c r="TEZ268" t="s">
        <v>590</v>
      </c>
      <c r="TFA268" t="s">
        <v>590</v>
      </c>
      <c r="TFB268" t="s">
        <v>590</v>
      </c>
      <c r="TFC268" t="s">
        <v>590</v>
      </c>
      <c r="TFD268" t="s">
        <v>590</v>
      </c>
      <c r="TFE268" t="s">
        <v>590</v>
      </c>
      <c r="TFF268" t="s">
        <v>590</v>
      </c>
      <c r="TFG268" t="s">
        <v>590</v>
      </c>
      <c r="TFH268" t="s">
        <v>590</v>
      </c>
      <c r="TFI268" t="s">
        <v>590</v>
      </c>
      <c r="TFJ268" t="s">
        <v>590</v>
      </c>
      <c r="TFK268" t="s">
        <v>590</v>
      </c>
      <c r="TFL268" t="s">
        <v>590</v>
      </c>
      <c r="TFM268" t="s">
        <v>590</v>
      </c>
      <c r="TFN268" t="s">
        <v>590</v>
      </c>
      <c r="TFO268" t="s">
        <v>590</v>
      </c>
      <c r="TFP268" t="s">
        <v>590</v>
      </c>
      <c r="TFQ268" t="s">
        <v>590</v>
      </c>
      <c r="TFR268" t="s">
        <v>590</v>
      </c>
      <c r="TFS268" t="s">
        <v>590</v>
      </c>
      <c r="TFT268" t="s">
        <v>590</v>
      </c>
      <c r="TFU268" t="s">
        <v>590</v>
      </c>
      <c r="TFV268" t="s">
        <v>590</v>
      </c>
      <c r="TFW268" t="s">
        <v>590</v>
      </c>
      <c r="TFX268" t="s">
        <v>590</v>
      </c>
      <c r="TFY268" t="s">
        <v>590</v>
      </c>
      <c r="TFZ268" t="s">
        <v>590</v>
      </c>
      <c r="TGA268" t="s">
        <v>590</v>
      </c>
      <c r="TGB268" t="s">
        <v>590</v>
      </c>
      <c r="TGC268" t="s">
        <v>590</v>
      </c>
      <c r="TGD268" t="s">
        <v>590</v>
      </c>
      <c r="TGE268" t="s">
        <v>590</v>
      </c>
      <c r="TGF268" t="s">
        <v>590</v>
      </c>
      <c r="TGG268" t="s">
        <v>590</v>
      </c>
      <c r="TGH268" t="s">
        <v>590</v>
      </c>
      <c r="TGI268" t="s">
        <v>590</v>
      </c>
      <c r="TGJ268" t="s">
        <v>590</v>
      </c>
      <c r="TGK268" t="s">
        <v>590</v>
      </c>
      <c r="TGL268" t="s">
        <v>590</v>
      </c>
      <c r="TGM268" t="s">
        <v>590</v>
      </c>
      <c r="TGN268" t="s">
        <v>590</v>
      </c>
      <c r="TGO268" t="s">
        <v>590</v>
      </c>
      <c r="TGP268" t="s">
        <v>590</v>
      </c>
      <c r="TGQ268" t="s">
        <v>590</v>
      </c>
      <c r="TGR268" t="s">
        <v>590</v>
      </c>
      <c r="TGS268" t="s">
        <v>590</v>
      </c>
      <c r="TGT268" t="s">
        <v>590</v>
      </c>
      <c r="TGU268" t="s">
        <v>590</v>
      </c>
      <c r="TGV268" t="s">
        <v>590</v>
      </c>
      <c r="TGW268" t="s">
        <v>590</v>
      </c>
      <c r="TGX268" t="s">
        <v>590</v>
      </c>
      <c r="TGY268" t="s">
        <v>590</v>
      </c>
      <c r="TGZ268" t="s">
        <v>590</v>
      </c>
      <c r="THA268" t="s">
        <v>590</v>
      </c>
      <c r="THB268" t="s">
        <v>590</v>
      </c>
      <c r="THC268" t="s">
        <v>590</v>
      </c>
      <c r="THD268" t="s">
        <v>590</v>
      </c>
      <c r="THE268" t="s">
        <v>590</v>
      </c>
      <c r="THF268" t="s">
        <v>590</v>
      </c>
      <c r="THG268" t="s">
        <v>590</v>
      </c>
      <c r="THH268" t="s">
        <v>590</v>
      </c>
      <c r="THI268" t="s">
        <v>590</v>
      </c>
      <c r="THJ268" t="s">
        <v>590</v>
      </c>
      <c r="THK268" t="s">
        <v>590</v>
      </c>
      <c r="THL268" t="s">
        <v>590</v>
      </c>
      <c r="THM268" t="s">
        <v>590</v>
      </c>
      <c r="THN268" t="s">
        <v>590</v>
      </c>
      <c r="THO268" t="s">
        <v>590</v>
      </c>
      <c r="THP268" t="s">
        <v>590</v>
      </c>
      <c r="THQ268" t="s">
        <v>590</v>
      </c>
      <c r="THR268" t="s">
        <v>590</v>
      </c>
      <c r="THS268" t="s">
        <v>590</v>
      </c>
      <c r="THT268" t="s">
        <v>590</v>
      </c>
      <c r="THU268" t="s">
        <v>590</v>
      </c>
      <c r="THV268" t="s">
        <v>590</v>
      </c>
      <c r="THW268" t="s">
        <v>590</v>
      </c>
      <c r="THX268" t="s">
        <v>590</v>
      </c>
      <c r="THY268" t="s">
        <v>590</v>
      </c>
      <c r="THZ268" t="s">
        <v>590</v>
      </c>
      <c r="TIA268" t="s">
        <v>590</v>
      </c>
      <c r="TIB268" t="s">
        <v>590</v>
      </c>
      <c r="TIC268" t="s">
        <v>590</v>
      </c>
      <c r="TID268" t="s">
        <v>590</v>
      </c>
      <c r="TIE268" t="s">
        <v>590</v>
      </c>
      <c r="TIF268" t="s">
        <v>590</v>
      </c>
      <c r="TIG268" t="s">
        <v>590</v>
      </c>
      <c r="TIH268" t="s">
        <v>590</v>
      </c>
      <c r="TII268" t="s">
        <v>590</v>
      </c>
      <c r="TIJ268" t="s">
        <v>590</v>
      </c>
      <c r="TIK268" t="s">
        <v>590</v>
      </c>
      <c r="TIL268" t="s">
        <v>590</v>
      </c>
      <c r="TIM268" t="s">
        <v>590</v>
      </c>
      <c r="TIN268" t="s">
        <v>590</v>
      </c>
      <c r="TIO268" t="s">
        <v>590</v>
      </c>
      <c r="TIP268" t="s">
        <v>590</v>
      </c>
      <c r="TIQ268" t="s">
        <v>590</v>
      </c>
      <c r="TIR268" t="s">
        <v>590</v>
      </c>
      <c r="TIS268" t="s">
        <v>590</v>
      </c>
      <c r="TIT268" t="s">
        <v>590</v>
      </c>
      <c r="TIU268" t="s">
        <v>590</v>
      </c>
      <c r="TIV268" t="s">
        <v>590</v>
      </c>
      <c r="TIW268" t="s">
        <v>590</v>
      </c>
      <c r="TIX268" t="s">
        <v>590</v>
      </c>
      <c r="TIY268" t="s">
        <v>590</v>
      </c>
      <c r="TIZ268" t="s">
        <v>590</v>
      </c>
      <c r="TJA268" t="s">
        <v>590</v>
      </c>
      <c r="TJB268" t="s">
        <v>590</v>
      </c>
      <c r="TJC268" t="s">
        <v>590</v>
      </c>
      <c r="TJD268" t="s">
        <v>590</v>
      </c>
      <c r="TJE268" t="s">
        <v>590</v>
      </c>
      <c r="TJF268" t="s">
        <v>590</v>
      </c>
      <c r="TJG268" t="s">
        <v>590</v>
      </c>
      <c r="TJH268" t="s">
        <v>590</v>
      </c>
      <c r="TJI268" t="s">
        <v>590</v>
      </c>
      <c r="TJJ268" t="s">
        <v>590</v>
      </c>
      <c r="TJK268" t="s">
        <v>590</v>
      </c>
      <c r="TJL268" t="s">
        <v>590</v>
      </c>
      <c r="TJM268" t="s">
        <v>590</v>
      </c>
      <c r="TJN268" t="s">
        <v>590</v>
      </c>
      <c r="TJO268" t="s">
        <v>590</v>
      </c>
      <c r="TJP268" t="s">
        <v>590</v>
      </c>
      <c r="TJQ268" t="s">
        <v>590</v>
      </c>
      <c r="TJR268" t="s">
        <v>590</v>
      </c>
      <c r="TJS268" t="s">
        <v>590</v>
      </c>
      <c r="TJT268" t="s">
        <v>590</v>
      </c>
      <c r="TJU268" t="s">
        <v>590</v>
      </c>
      <c r="TJV268" t="s">
        <v>590</v>
      </c>
      <c r="TJW268" t="s">
        <v>590</v>
      </c>
      <c r="TJX268" t="s">
        <v>590</v>
      </c>
      <c r="TJY268" t="s">
        <v>590</v>
      </c>
      <c r="TJZ268" t="s">
        <v>590</v>
      </c>
      <c r="TKA268" t="s">
        <v>590</v>
      </c>
      <c r="TKB268" t="s">
        <v>590</v>
      </c>
      <c r="TKC268" t="s">
        <v>590</v>
      </c>
      <c r="TKD268" t="s">
        <v>590</v>
      </c>
      <c r="TKE268" t="s">
        <v>590</v>
      </c>
      <c r="TKF268" t="s">
        <v>590</v>
      </c>
      <c r="TKG268" t="s">
        <v>590</v>
      </c>
      <c r="TKH268" t="s">
        <v>590</v>
      </c>
      <c r="TKI268" t="s">
        <v>590</v>
      </c>
      <c r="TKJ268" t="s">
        <v>590</v>
      </c>
      <c r="TKK268" t="s">
        <v>590</v>
      </c>
      <c r="TKL268" t="s">
        <v>590</v>
      </c>
      <c r="TKM268" t="s">
        <v>590</v>
      </c>
      <c r="TKN268" t="s">
        <v>590</v>
      </c>
      <c r="TKO268" t="s">
        <v>590</v>
      </c>
      <c r="TKP268" t="s">
        <v>590</v>
      </c>
      <c r="TKQ268" t="s">
        <v>590</v>
      </c>
      <c r="TKR268" t="s">
        <v>590</v>
      </c>
      <c r="TKS268" t="s">
        <v>590</v>
      </c>
      <c r="TKT268" t="s">
        <v>590</v>
      </c>
      <c r="TKU268" t="s">
        <v>590</v>
      </c>
      <c r="TKV268" t="s">
        <v>590</v>
      </c>
      <c r="TKW268" t="s">
        <v>590</v>
      </c>
      <c r="TKX268" t="s">
        <v>590</v>
      </c>
      <c r="TKY268" t="s">
        <v>590</v>
      </c>
      <c r="TKZ268" t="s">
        <v>590</v>
      </c>
      <c r="TLA268" t="s">
        <v>590</v>
      </c>
      <c r="TLB268" t="s">
        <v>590</v>
      </c>
      <c r="TLC268" t="s">
        <v>590</v>
      </c>
      <c r="TLD268" t="s">
        <v>590</v>
      </c>
      <c r="TLE268" t="s">
        <v>590</v>
      </c>
      <c r="TLF268" t="s">
        <v>590</v>
      </c>
      <c r="TLG268" t="s">
        <v>590</v>
      </c>
      <c r="TLH268" t="s">
        <v>590</v>
      </c>
      <c r="TLI268" t="s">
        <v>590</v>
      </c>
      <c r="TLJ268" t="s">
        <v>590</v>
      </c>
      <c r="TLK268" t="s">
        <v>590</v>
      </c>
      <c r="TLL268" t="s">
        <v>590</v>
      </c>
      <c r="TLM268" t="s">
        <v>590</v>
      </c>
      <c r="TLN268" t="s">
        <v>590</v>
      </c>
      <c r="TLO268" t="s">
        <v>590</v>
      </c>
      <c r="TLP268" t="s">
        <v>590</v>
      </c>
      <c r="TLQ268" t="s">
        <v>590</v>
      </c>
      <c r="TLR268" t="s">
        <v>590</v>
      </c>
      <c r="TLS268" t="s">
        <v>590</v>
      </c>
      <c r="TLT268" t="s">
        <v>590</v>
      </c>
      <c r="TLU268" t="s">
        <v>590</v>
      </c>
      <c r="TLV268" t="s">
        <v>590</v>
      </c>
      <c r="TLW268" t="s">
        <v>590</v>
      </c>
      <c r="TLX268" t="s">
        <v>590</v>
      </c>
      <c r="TLY268" t="s">
        <v>590</v>
      </c>
      <c r="TLZ268" t="s">
        <v>590</v>
      </c>
      <c r="TMA268" t="s">
        <v>590</v>
      </c>
      <c r="TMB268" t="s">
        <v>590</v>
      </c>
      <c r="TMC268" t="s">
        <v>590</v>
      </c>
      <c r="TMD268" t="s">
        <v>590</v>
      </c>
      <c r="TME268" t="s">
        <v>590</v>
      </c>
      <c r="TMF268" t="s">
        <v>590</v>
      </c>
      <c r="TMG268" t="s">
        <v>590</v>
      </c>
      <c r="TMH268" t="s">
        <v>590</v>
      </c>
      <c r="TMI268" t="s">
        <v>590</v>
      </c>
      <c r="TMJ268" t="s">
        <v>590</v>
      </c>
      <c r="TMK268" t="s">
        <v>590</v>
      </c>
      <c r="TML268" t="s">
        <v>590</v>
      </c>
      <c r="TMM268" t="s">
        <v>590</v>
      </c>
      <c r="TMN268" t="s">
        <v>590</v>
      </c>
      <c r="TMO268" t="s">
        <v>590</v>
      </c>
      <c r="TMP268" t="s">
        <v>590</v>
      </c>
      <c r="TMQ268" t="s">
        <v>590</v>
      </c>
      <c r="TMR268" t="s">
        <v>590</v>
      </c>
      <c r="TMS268" t="s">
        <v>590</v>
      </c>
      <c r="TMT268" t="s">
        <v>590</v>
      </c>
      <c r="TMU268" t="s">
        <v>590</v>
      </c>
      <c r="TMV268" t="s">
        <v>590</v>
      </c>
      <c r="TMW268" t="s">
        <v>590</v>
      </c>
      <c r="TMX268" t="s">
        <v>590</v>
      </c>
      <c r="TMY268" t="s">
        <v>590</v>
      </c>
      <c r="TMZ268" t="s">
        <v>590</v>
      </c>
      <c r="TNA268" t="s">
        <v>590</v>
      </c>
      <c r="TNB268" t="s">
        <v>590</v>
      </c>
      <c r="TNC268" t="s">
        <v>590</v>
      </c>
      <c r="TND268" t="s">
        <v>590</v>
      </c>
      <c r="TNE268" t="s">
        <v>590</v>
      </c>
      <c r="TNF268" t="s">
        <v>590</v>
      </c>
      <c r="TNG268" t="s">
        <v>590</v>
      </c>
      <c r="TNH268" t="s">
        <v>590</v>
      </c>
      <c r="TNI268" t="s">
        <v>590</v>
      </c>
      <c r="TNJ268" t="s">
        <v>590</v>
      </c>
      <c r="TNK268" t="s">
        <v>590</v>
      </c>
      <c r="TNL268" t="s">
        <v>590</v>
      </c>
      <c r="TNM268" t="s">
        <v>590</v>
      </c>
      <c r="TNN268" t="s">
        <v>590</v>
      </c>
      <c r="TNO268" t="s">
        <v>590</v>
      </c>
      <c r="TNP268" t="s">
        <v>590</v>
      </c>
      <c r="TNQ268" t="s">
        <v>590</v>
      </c>
      <c r="TNR268" t="s">
        <v>590</v>
      </c>
      <c r="TNS268" t="s">
        <v>590</v>
      </c>
      <c r="TNT268" t="s">
        <v>590</v>
      </c>
      <c r="TNU268" t="s">
        <v>590</v>
      </c>
      <c r="TNV268" t="s">
        <v>590</v>
      </c>
      <c r="TNW268" t="s">
        <v>590</v>
      </c>
      <c r="TNX268" t="s">
        <v>590</v>
      </c>
      <c r="TNY268" t="s">
        <v>590</v>
      </c>
      <c r="TNZ268" t="s">
        <v>590</v>
      </c>
      <c r="TOA268" t="s">
        <v>590</v>
      </c>
      <c r="TOB268" t="s">
        <v>590</v>
      </c>
      <c r="TOC268" t="s">
        <v>590</v>
      </c>
      <c r="TOD268" t="s">
        <v>590</v>
      </c>
      <c r="TOE268" t="s">
        <v>590</v>
      </c>
      <c r="TOF268" t="s">
        <v>590</v>
      </c>
      <c r="TOG268" t="s">
        <v>590</v>
      </c>
      <c r="TOH268" t="s">
        <v>590</v>
      </c>
      <c r="TOI268" t="s">
        <v>590</v>
      </c>
      <c r="TOJ268" t="s">
        <v>590</v>
      </c>
      <c r="TOK268" t="s">
        <v>590</v>
      </c>
      <c r="TOL268" t="s">
        <v>590</v>
      </c>
      <c r="TOM268" t="s">
        <v>590</v>
      </c>
      <c r="TON268" t="s">
        <v>590</v>
      </c>
      <c r="TOO268" t="s">
        <v>590</v>
      </c>
      <c r="TOP268" t="s">
        <v>590</v>
      </c>
      <c r="TOQ268" t="s">
        <v>590</v>
      </c>
      <c r="TOR268" t="s">
        <v>590</v>
      </c>
      <c r="TOS268" t="s">
        <v>590</v>
      </c>
      <c r="TOT268" t="s">
        <v>590</v>
      </c>
      <c r="TOU268" t="s">
        <v>590</v>
      </c>
      <c r="TOV268" t="s">
        <v>590</v>
      </c>
      <c r="TOW268" t="s">
        <v>590</v>
      </c>
      <c r="TOX268" t="s">
        <v>590</v>
      </c>
      <c r="TOY268" t="s">
        <v>590</v>
      </c>
      <c r="TOZ268" t="s">
        <v>590</v>
      </c>
      <c r="TPA268" t="s">
        <v>590</v>
      </c>
      <c r="TPB268" t="s">
        <v>590</v>
      </c>
      <c r="TPC268" t="s">
        <v>590</v>
      </c>
      <c r="TPD268" t="s">
        <v>590</v>
      </c>
      <c r="TPE268" t="s">
        <v>590</v>
      </c>
      <c r="TPF268" t="s">
        <v>590</v>
      </c>
      <c r="TPG268" t="s">
        <v>590</v>
      </c>
      <c r="TPH268" t="s">
        <v>590</v>
      </c>
      <c r="TPI268" t="s">
        <v>590</v>
      </c>
      <c r="TPJ268" t="s">
        <v>590</v>
      </c>
      <c r="TPK268" t="s">
        <v>590</v>
      </c>
      <c r="TPL268" t="s">
        <v>590</v>
      </c>
      <c r="TPM268" t="s">
        <v>590</v>
      </c>
      <c r="TPN268" t="s">
        <v>590</v>
      </c>
      <c r="TPO268" t="s">
        <v>590</v>
      </c>
      <c r="TPP268" t="s">
        <v>590</v>
      </c>
      <c r="TPQ268" t="s">
        <v>590</v>
      </c>
      <c r="TPR268" t="s">
        <v>590</v>
      </c>
      <c r="TPS268" t="s">
        <v>590</v>
      </c>
      <c r="TPT268" t="s">
        <v>590</v>
      </c>
      <c r="TPU268" t="s">
        <v>590</v>
      </c>
      <c r="TPV268" t="s">
        <v>590</v>
      </c>
      <c r="TPW268" t="s">
        <v>590</v>
      </c>
      <c r="TPX268" t="s">
        <v>590</v>
      </c>
      <c r="TPY268" t="s">
        <v>590</v>
      </c>
      <c r="TPZ268" t="s">
        <v>590</v>
      </c>
      <c r="TQA268" t="s">
        <v>590</v>
      </c>
      <c r="TQB268" t="s">
        <v>590</v>
      </c>
      <c r="TQC268" t="s">
        <v>590</v>
      </c>
      <c r="TQD268" t="s">
        <v>590</v>
      </c>
      <c r="TQE268" t="s">
        <v>590</v>
      </c>
      <c r="TQF268" t="s">
        <v>590</v>
      </c>
      <c r="TQG268" t="s">
        <v>590</v>
      </c>
      <c r="TQH268" t="s">
        <v>590</v>
      </c>
      <c r="TQI268" t="s">
        <v>590</v>
      </c>
      <c r="TQJ268" t="s">
        <v>590</v>
      </c>
      <c r="TQK268" t="s">
        <v>590</v>
      </c>
      <c r="TQL268" t="s">
        <v>590</v>
      </c>
      <c r="TQM268" t="s">
        <v>590</v>
      </c>
      <c r="TQN268" t="s">
        <v>590</v>
      </c>
      <c r="TQO268" t="s">
        <v>590</v>
      </c>
      <c r="TQP268" t="s">
        <v>590</v>
      </c>
      <c r="TQQ268" t="s">
        <v>590</v>
      </c>
      <c r="TQR268" t="s">
        <v>590</v>
      </c>
      <c r="TQS268" t="s">
        <v>590</v>
      </c>
      <c r="TQT268" t="s">
        <v>590</v>
      </c>
      <c r="TQU268" t="s">
        <v>590</v>
      </c>
      <c r="TQV268" t="s">
        <v>590</v>
      </c>
      <c r="TQW268" t="s">
        <v>590</v>
      </c>
      <c r="TQX268" t="s">
        <v>590</v>
      </c>
      <c r="TQY268" t="s">
        <v>590</v>
      </c>
      <c r="TQZ268" t="s">
        <v>590</v>
      </c>
      <c r="TRA268" t="s">
        <v>590</v>
      </c>
      <c r="TRB268" t="s">
        <v>590</v>
      </c>
      <c r="TRC268" t="s">
        <v>590</v>
      </c>
      <c r="TRD268" t="s">
        <v>590</v>
      </c>
      <c r="TRE268" t="s">
        <v>590</v>
      </c>
      <c r="TRF268" t="s">
        <v>590</v>
      </c>
      <c r="TRG268" t="s">
        <v>590</v>
      </c>
      <c r="TRH268" t="s">
        <v>590</v>
      </c>
      <c r="TRI268" t="s">
        <v>590</v>
      </c>
      <c r="TRJ268" t="s">
        <v>590</v>
      </c>
      <c r="TRK268" t="s">
        <v>590</v>
      </c>
      <c r="TRL268" t="s">
        <v>590</v>
      </c>
      <c r="TRM268" t="s">
        <v>590</v>
      </c>
      <c r="TRN268" t="s">
        <v>590</v>
      </c>
      <c r="TRO268" t="s">
        <v>590</v>
      </c>
      <c r="TRP268" t="s">
        <v>590</v>
      </c>
      <c r="TRQ268" t="s">
        <v>590</v>
      </c>
      <c r="TRR268" t="s">
        <v>590</v>
      </c>
      <c r="TRS268" t="s">
        <v>590</v>
      </c>
      <c r="TRT268" t="s">
        <v>590</v>
      </c>
      <c r="TRU268" t="s">
        <v>590</v>
      </c>
      <c r="TRV268" t="s">
        <v>590</v>
      </c>
      <c r="TRW268" t="s">
        <v>590</v>
      </c>
      <c r="TRX268" t="s">
        <v>590</v>
      </c>
      <c r="TRY268" t="s">
        <v>590</v>
      </c>
      <c r="TRZ268" t="s">
        <v>590</v>
      </c>
      <c r="TSA268" t="s">
        <v>590</v>
      </c>
      <c r="TSB268" t="s">
        <v>590</v>
      </c>
      <c r="TSC268" t="s">
        <v>590</v>
      </c>
      <c r="TSD268" t="s">
        <v>590</v>
      </c>
      <c r="TSE268" t="s">
        <v>590</v>
      </c>
      <c r="TSF268" t="s">
        <v>590</v>
      </c>
      <c r="TSG268" t="s">
        <v>590</v>
      </c>
      <c r="TSH268" t="s">
        <v>590</v>
      </c>
      <c r="TSI268" t="s">
        <v>590</v>
      </c>
      <c r="TSJ268" t="s">
        <v>590</v>
      </c>
      <c r="TSK268" t="s">
        <v>590</v>
      </c>
      <c r="TSL268" t="s">
        <v>590</v>
      </c>
      <c r="TSM268" t="s">
        <v>590</v>
      </c>
      <c r="TSN268" t="s">
        <v>590</v>
      </c>
      <c r="TSO268" t="s">
        <v>590</v>
      </c>
      <c r="TSP268" t="s">
        <v>590</v>
      </c>
      <c r="TSQ268" t="s">
        <v>590</v>
      </c>
      <c r="TSR268" t="s">
        <v>590</v>
      </c>
      <c r="TSS268" t="s">
        <v>590</v>
      </c>
      <c r="TST268" t="s">
        <v>590</v>
      </c>
      <c r="TSU268" t="s">
        <v>590</v>
      </c>
      <c r="TSV268" t="s">
        <v>590</v>
      </c>
      <c r="TSW268" t="s">
        <v>590</v>
      </c>
      <c r="TSX268" t="s">
        <v>590</v>
      </c>
      <c r="TSY268" t="s">
        <v>590</v>
      </c>
      <c r="TSZ268" t="s">
        <v>590</v>
      </c>
      <c r="TTA268" t="s">
        <v>590</v>
      </c>
      <c r="TTB268" t="s">
        <v>590</v>
      </c>
      <c r="TTC268" t="s">
        <v>590</v>
      </c>
      <c r="TTD268" t="s">
        <v>590</v>
      </c>
      <c r="TTE268" t="s">
        <v>590</v>
      </c>
      <c r="TTF268" t="s">
        <v>590</v>
      </c>
      <c r="TTG268" t="s">
        <v>590</v>
      </c>
      <c r="TTH268" t="s">
        <v>590</v>
      </c>
      <c r="TTI268" t="s">
        <v>590</v>
      </c>
      <c r="TTJ268" t="s">
        <v>590</v>
      </c>
      <c r="TTK268" t="s">
        <v>590</v>
      </c>
      <c r="TTL268" t="s">
        <v>590</v>
      </c>
      <c r="TTM268" t="s">
        <v>590</v>
      </c>
      <c r="TTN268" t="s">
        <v>590</v>
      </c>
      <c r="TTO268" t="s">
        <v>590</v>
      </c>
      <c r="TTP268" t="s">
        <v>590</v>
      </c>
      <c r="TTQ268" t="s">
        <v>590</v>
      </c>
      <c r="TTR268" t="s">
        <v>590</v>
      </c>
      <c r="TTS268" t="s">
        <v>590</v>
      </c>
      <c r="TTT268" t="s">
        <v>590</v>
      </c>
      <c r="TTU268" t="s">
        <v>590</v>
      </c>
      <c r="TTV268" t="s">
        <v>590</v>
      </c>
      <c r="TTW268" t="s">
        <v>590</v>
      </c>
      <c r="TTX268" t="s">
        <v>590</v>
      </c>
      <c r="TTY268" t="s">
        <v>590</v>
      </c>
      <c r="TTZ268" t="s">
        <v>590</v>
      </c>
      <c r="TUA268" t="s">
        <v>590</v>
      </c>
      <c r="TUB268" t="s">
        <v>590</v>
      </c>
      <c r="TUC268" t="s">
        <v>590</v>
      </c>
      <c r="TUD268" t="s">
        <v>590</v>
      </c>
      <c r="TUE268" t="s">
        <v>590</v>
      </c>
      <c r="TUF268" t="s">
        <v>590</v>
      </c>
      <c r="TUG268" t="s">
        <v>590</v>
      </c>
      <c r="TUH268" t="s">
        <v>590</v>
      </c>
      <c r="TUI268" t="s">
        <v>590</v>
      </c>
      <c r="TUJ268" t="s">
        <v>590</v>
      </c>
      <c r="TUK268" t="s">
        <v>590</v>
      </c>
      <c r="TUL268" t="s">
        <v>590</v>
      </c>
      <c r="TUM268" t="s">
        <v>590</v>
      </c>
      <c r="TUN268" t="s">
        <v>590</v>
      </c>
      <c r="TUO268" t="s">
        <v>590</v>
      </c>
      <c r="TUP268" t="s">
        <v>590</v>
      </c>
      <c r="TUQ268" t="s">
        <v>590</v>
      </c>
      <c r="TUR268" t="s">
        <v>590</v>
      </c>
      <c r="TUS268" t="s">
        <v>590</v>
      </c>
      <c r="TUT268" t="s">
        <v>590</v>
      </c>
      <c r="TUU268" t="s">
        <v>590</v>
      </c>
      <c r="TUV268" t="s">
        <v>590</v>
      </c>
      <c r="TUW268" t="s">
        <v>590</v>
      </c>
      <c r="TUX268" t="s">
        <v>590</v>
      </c>
      <c r="TUY268" t="s">
        <v>590</v>
      </c>
      <c r="TUZ268" t="s">
        <v>590</v>
      </c>
      <c r="TVA268" t="s">
        <v>590</v>
      </c>
      <c r="TVB268" t="s">
        <v>590</v>
      </c>
      <c r="TVC268" t="s">
        <v>590</v>
      </c>
      <c r="TVD268" t="s">
        <v>590</v>
      </c>
      <c r="TVE268" t="s">
        <v>590</v>
      </c>
      <c r="TVF268" t="s">
        <v>590</v>
      </c>
      <c r="TVG268" t="s">
        <v>590</v>
      </c>
      <c r="TVH268" t="s">
        <v>590</v>
      </c>
      <c r="TVI268" t="s">
        <v>590</v>
      </c>
      <c r="TVJ268" t="s">
        <v>590</v>
      </c>
      <c r="TVK268" t="s">
        <v>590</v>
      </c>
      <c r="TVL268" t="s">
        <v>590</v>
      </c>
      <c r="TVM268" t="s">
        <v>590</v>
      </c>
      <c r="TVN268" t="s">
        <v>590</v>
      </c>
      <c r="TVO268" t="s">
        <v>590</v>
      </c>
      <c r="TVP268" t="s">
        <v>590</v>
      </c>
      <c r="TVQ268" t="s">
        <v>590</v>
      </c>
      <c r="TVR268" t="s">
        <v>590</v>
      </c>
      <c r="TVS268" t="s">
        <v>590</v>
      </c>
      <c r="TVT268" t="s">
        <v>590</v>
      </c>
      <c r="TVU268" t="s">
        <v>590</v>
      </c>
      <c r="TVV268" t="s">
        <v>590</v>
      </c>
      <c r="TVW268" t="s">
        <v>590</v>
      </c>
      <c r="TVX268" t="s">
        <v>590</v>
      </c>
      <c r="TVY268" t="s">
        <v>590</v>
      </c>
      <c r="TVZ268" t="s">
        <v>590</v>
      </c>
      <c r="TWA268" t="s">
        <v>590</v>
      </c>
      <c r="TWB268" t="s">
        <v>590</v>
      </c>
      <c r="TWC268" t="s">
        <v>590</v>
      </c>
      <c r="TWD268" t="s">
        <v>590</v>
      </c>
      <c r="TWE268" t="s">
        <v>590</v>
      </c>
      <c r="TWF268" t="s">
        <v>590</v>
      </c>
      <c r="TWG268" t="s">
        <v>590</v>
      </c>
      <c r="TWH268" t="s">
        <v>590</v>
      </c>
      <c r="TWI268" t="s">
        <v>590</v>
      </c>
      <c r="TWJ268" t="s">
        <v>590</v>
      </c>
      <c r="TWK268" t="s">
        <v>590</v>
      </c>
      <c r="TWL268" t="s">
        <v>590</v>
      </c>
      <c r="TWM268" t="s">
        <v>590</v>
      </c>
      <c r="TWN268" t="s">
        <v>590</v>
      </c>
      <c r="TWO268" t="s">
        <v>590</v>
      </c>
      <c r="TWP268" t="s">
        <v>590</v>
      </c>
      <c r="TWQ268" t="s">
        <v>590</v>
      </c>
      <c r="TWR268" t="s">
        <v>590</v>
      </c>
      <c r="TWS268" t="s">
        <v>590</v>
      </c>
      <c r="TWT268" t="s">
        <v>590</v>
      </c>
      <c r="TWU268" t="s">
        <v>590</v>
      </c>
      <c r="TWV268" t="s">
        <v>590</v>
      </c>
      <c r="TWW268" t="s">
        <v>590</v>
      </c>
      <c r="TWX268" t="s">
        <v>590</v>
      </c>
      <c r="TWY268" t="s">
        <v>590</v>
      </c>
      <c r="TWZ268" t="s">
        <v>590</v>
      </c>
      <c r="TXA268" t="s">
        <v>590</v>
      </c>
      <c r="TXB268" t="s">
        <v>590</v>
      </c>
      <c r="TXC268" t="s">
        <v>590</v>
      </c>
      <c r="TXD268" t="s">
        <v>590</v>
      </c>
      <c r="TXE268" t="s">
        <v>590</v>
      </c>
      <c r="TXF268" t="s">
        <v>590</v>
      </c>
      <c r="TXG268" t="s">
        <v>590</v>
      </c>
      <c r="TXH268" t="s">
        <v>590</v>
      </c>
      <c r="TXI268" t="s">
        <v>590</v>
      </c>
      <c r="TXJ268" t="s">
        <v>590</v>
      </c>
      <c r="TXK268" t="s">
        <v>590</v>
      </c>
      <c r="TXL268" t="s">
        <v>590</v>
      </c>
      <c r="TXM268" t="s">
        <v>590</v>
      </c>
      <c r="TXN268" t="s">
        <v>590</v>
      </c>
      <c r="TXO268" t="s">
        <v>590</v>
      </c>
      <c r="TXP268" t="s">
        <v>590</v>
      </c>
      <c r="TXQ268" t="s">
        <v>590</v>
      </c>
      <c r="TXR268" t="s">
        <v>590</v>
      </c>
      <c r="TXS268" t="s">
        <v>590</v>
      </c>
      <c r="TXT268" t="s">
        <v>590</v>
      </c>
      <c r="TXU268" t="s">
        <v>590</v>
      </c>
      <c r="TXV268" t="s">
        <v>590</v>
      </c>
      <c r="TXW268" t="s">
        <v>590</v>
      </c>
      <c r="TXX268" t="s">
        <v>590</v>
      </c>
      <c r="TXY268" t="s">
        <v>590</v>
      </c>
      <c r="TXZ268" t="s">
        <v>590</v>
      </c>
      <c r="TYA268" t="s">
        <v>590</v>
      </c>
      <c r="TYB268" t="s">
        <v>590</v>
      </c>
      <c r="TYC268" t="s">
        <v>590</v>
      </c>
      <c r="TYD268" t="s">
        <v>590</v>
      </c>
      <c r="TYE268" t="s">
        <v>590</v>
      </c>
      <c r="TYF268" t="s">
        <v>590</v>
      </c>
      <c r="TYG268" t="s">
        <v>590</v>
      </c>
      <c r="TYH268" t="s">
        <v>590</v>
      </c>
      <c r="TYI268" t="s">
        <v>590</v>
      </c>
      <c r="TYJ268" t="s">
        <v>590</v>
      </c>
      <c r="TYK268" t="s">
        <v>590</v>
      </c>
      <c r="TYL268" t="s">
        <v>590</v>
      </c>
      <c r="TYM268" t="s">
        <v>590</v>
      </c>
      <c r="TYN268" t="s">
        <v>590</v>
      </c>
      <c r="TYO268" t="s">
        <v>590</v>
      </c>
      <c r="TYP268" t="s">
        <v>590</v>
      </c>
      <c r="TYQ268" t="s">
        <v>590</v>
      </c>
      <c r="TYR268" t="s">
        <v>590</v>
      </c>
      <c r="TYS268" t="s">
        <v>590</v>
      </c>
      <c r="TYT268" t="s">
        <v>590</v>
      </c>
      <c r="TYU268" t="s">
        <v>590</v>
      </c>
      <c r="TYV268" t="s">
        <v>590</v>
      </c>
      <c r="TYW268" t="s">
        <v>590</v>
      </c>
      <c r="TYX268" t="s">
        <v>590</v>
      </c>
      <c r="TYY268" t="s">
        <v>590</v>
      </c>
      <c r="TYZ268" t="s">
        <v>590</v>
      </c>
      <c r="TZA268" t="s">
        <v>590</v>
      </c>
      <c r="TZB268" t="s">
        <v>590</v>
      </c>
      <c r="TZC268" t="s">
        <v>590</v>
      </c>
      <c r="TZD268" t="s">
        <v>590</v>
      </c>
      <c r="TZE268" t="s">
        <v>590</v>
      </c>
      <c r="TZF268" t="s">
        <v>590</v>
      </c>
      <c r="TZG268" t="s">
        <v>590</v>
      </c>
      <c r="TZH268" t="s">
        <v>590</v>
      </c>
      <c r="TZI268" t="s">
        <v>590</v>
      </c>
      <c r="TZJ268" t="s">
        <v>590</v>
      </c>
      <c r="TZK268" t="s">
        <v>590</v>
      </c>
      <c r="TZL268" t="s">
        <v>590</v>
      </c>
      <c r="TZM268" t="s">
        <v>590</v>
      </c>
      <c r="TZN268" t="s">
        <v>590</v>
      </c>
      <c r="TZO268" t="s">
        <v>590</v>
      </c>
      <c r="TZP268" t="s">
        <v>590</v>
      </c>
      <c r="TZQ268" t="s">
        <v>590</v>
      </c>
      <c r="TZR268" t="s">
        <v>590</v>
      </c>
      <c r="TZS268" t="s">
        <v>590</v>
      </c>
      <c r="TZT268" t="s">
        <v>590</v>
      </c>
      <c r="TZU268" t="s">
        <v>590</v>
      </c>
      <c r="TZV268" t="s">
        <v>590</v>
      </c>
      <c r="TZW268" t="s">
        <v>590</v>
      </c>
      <c r="TZX268" t="s">
        <v>590</v>
      </c>
      <c r="TZY268" t="s">
        <v>590</v>
      </c>
      <c r="TZZ268" t="s">
        <v>590</v>
      </c>
      <c r="UAA268" t="s">
        <v>590</v>
      </c>
      <c r="UAB268" t="s">
        <v>590</v>
      </c>
      <c r="UAC268" t="s">
        <v>590</v>
      </c>
      <c r="UAD268" t="s">
        <v>590</v>
      </c>
      <c r="UAE268" t="s">
        <v>590</v>
      </c>
      <c r="UAF268" t="s">
        <v>590</v>
      </c>
      <c r="UAG268" t="s">
        <v>590</v>
      </c>
      <c r="UAH268" t="s">
        <v>590</v>
      </c>
      <c r="UAI268" t="s">
        <v>590</v>
      </c>
      <c r="UAJ268" t="s">
        <v>590</v>
      </c>
      <c r="UAK268" t="s">
        <v>590</v>
      </c>
      <c r="UAL268" t="s">
        <v>590</v>
      </c>
      <c r="UAM268" t="s">
        <v>590</v>
      </c>
      <c r="UAN268" t="s">
        <v>590</v>
      </c>
      <c r="UAO268" t="s">
        <v>590</v>
      </c>
      <c r="UAP268" t="s">
        <v>590</v>
      </c>
      <c r="UAQ268" t="s">
        <v>590</v>
      </c>
      <c r="UAR268" t="s">
        <v>590</v>
      </c>
      <c r="UAS268" t="s">
        <v>590</v>
      </c>
      <c r="UAT268" t="s">
        <v>590</v>
      </c>
      <c r="UAU268" t="s">
        <v>590</v>
      </c>
      <c r="UAV268" t="s">
        <v>590</v>
      </c>
      <c r="UAW268" t="s">
        <v>590</v>
      </c>
      <c r="UAX268" t="s">
        <v>590</v>
      </c>
      <c r="UAY268" t="s">
        <v>590</v>
      </c>
      <c r="UAZ268" t="s">
        <v>590</v>
      </c>
      <c r="UBA268" t="s">
        <v>590</v>
      </c>
      <c r="UBB268" t="s">
        <v>590</v>
      </c>
      <c r="UBC268" t="s">
        <v>590</v>
      </c>
      <c r="UBD268" t="s">
        <v>590</v>
      </c>
      <c r="UBE268" t="s">
        <v>590</v>
      </c>
      <c r="UBF268" t="s">
        <v>590</v>
      </c>
      <c r="UBG268" t="s">
        <v>590</v>
      </c>
      <c r="UBH268" t="s">
        <v>590</v>
      </c>
      <c r="UBI268" t="s">
        <v>590</v>
      </c>
      <c r="UBJ268" t="s">
        <v>590</v>
      </c>
      <c r="UBK268" t="s">
        <v>590</v>
      </c>
      <c r="UBL268" t="s">
        <v>590</v>
      </c>
      <c r="UBM268" t="s">
        <v>590</v>
      </c>
      <c r="UBN268" t="s">
        <v>590</v>
      </c>
      <c r="UBO268" t="s">
        <v>590</v>
      </c>
      <c r="UBP268" t="s">
        <v>590</v>
      </c>
      <c r="UBQ268" t="s">
        <v>590</v>
      </c>
      <c r="UBR268" t="s">
        <v>590</v>
      </c>
      <c r="UBS268" t="s">
        <v>590</v>
      </c>
      <c r="UBT268" t="s">
        <v>590</v>
      </c>
      <c r="UBU268" t="s">
        <v>590</v>
      </c>
      <c r="UBV268" t="s">
        <v>590</v>
      </c>
      <c r="UBW268" t="s">
        <v>590</v>
      </c>
      <c r="UBX268" t="s">
        <v>590</v>
      </c>
      <c r="UBY268" t="s">
        <v>590</v>
      </c>
      <c r="UBZ268" t="s">
        <v>590</v>
      </c>
      <c r="UCA268" t="s">
        <v>590</v>
      </c>
      <c r="UCB268" t="s">
        <v>590</v>
      </c>
      <c r="UCC268" t="s">
        <v>590</v>
      </c>
      <c r="UCD268" t="s">
        <v>590</v>
      </c>
      <c r="UCE268" t="s">
        <v>590</v>
      </c>
      <c r="UCF268" t="s">
        <v>590</v>
      </c>
      <c r="UCG268" t="s">
        <v>590</v>
      </c>
      <c r="UCH268" t="s">
        <v>590</v>
      </c>
      <c r="UCI268" t="s">
        <v>590</v>
      </c>
      <c r="UCJ268" t="s">
        <v>590</v>
      </c>
      <c r="UCK268" t="s">
        <v>590</v>
      </c>
      <c r="UCL268" t="s">
        <v>590</v>
      </c>
      <c r="UCM268" t="s">
        <v>590</v>
      </c>
      <c r="UCN268" t="s">
        <v>590</v>
      </c>
      <c r="UCO268" t="s">
        <v>590</v>
      </c>
      <c r="UCP268" t="s">
        <v>590</v>
      </c>
      <c r="UCQ268" t="s">
        <v>590</v>
      </c>
      <c r="UCR268" t="s">
        <v>590</v>
      </c>
      <c r="UCS268" t="s">
        <v>590</v>
      </c>
      <c r="UCT268" t="s">
        <v>590</v>
      </c>
      <c r="UCU268" t="s">
        <v>590</v>
      </c>
      <c r="UCV268" t="s">
        <v>590</v>
      </c>
      <c r="UCW268" t="s">
        <v>590</v>
      </c>
      <c r="UCX268" t="s">
        <v>590</v>
      </c>
      <c r="UCY268" t="s">
        <v>590</v>
      </c>
      <c r="UCZ268" t="s">
        <v>590</v>
      </c>
      <c r="UDA268" t="s">
        <v>590</v>
      </c>
      <c r="UDB268" t="s">
        <v>590</v>
      </c>
      <c r="UDC268" t="s">
        <v>590</v>
      </c>
      <c r="UDD268" t="s">
        <v>590</v>
      </c>
      <c r="UDE268" t="s">
        <v>590</v>
      </c>
      <c r="UDF268" t="s">
        <v>590</v>
      </c>
      <c r="UDG268" t="s">
        <v>590</v>
      </c>
      <c r="UDH268" t="s">
        <v>590</v>
      </c>
      <c r="UDI268" t="s">
        <v>590</v>
      </c>
      <c r="UDJ268" t="s">
        <v>590</v>
      </c>
      <c r="UDK268" t="s">
        <v>590</v>
      </c>
      <c r="UDL268" t="s">
        <v>590</v>
      </c>
      <c r="UDM268" t="s">
        <v>590</v>
      </c>
      <c r="UDN268" t="s">
        <v>590</v>
      </c>
      <c r="UDO268" t="s">
        <v>590</v>
      </c>
      <c r="UDP268" t="s">
        <v>590</v>
      </c>
      <c r="UDQ268" t="s">
        <v>590</v>
      </c>
      <c r="UDR268" t="s">
        <v>590</v>
      </c>
      <c r="UDS268" t="s">
        <v>590</v>
      </c>
      <c r="UDT268" t="s">
        <v>590</v>
      </c>
      <c r="UDU268" t="s">
        <v>590</v>
      </c>
      <c r="UDV268" t="s">
        <v>590</v>
      </c>
      <c r="UDW268" t="s">
        <v>590</v>
      </c>
      <c r="UDX268" t="s">
        <v>590</v>
      </c>
      <c r="UDY268" t="s">
        <v>590</v>
      </c>
      <c r="UDZ268" t="s">
        <v>590</v>
      </c>
      <c r="UEA268" t="s">
        <v>590</v>
      </c>
      <c r="UEB268" t="s">
        <v>590</v>
      </c>
      <c r="UEC268" t="s">
        <v>590</v>
      </c>
      <c r="UED268" t="s">
        <v>590</v>
      </c>
      <c r="UEE268" t="s">
        <v>590</v>
      </c>
      <c r="UEF268" t="s">
        <v>590</v>
      </c>
      <c r="UEG268" t="s">
        <v>590</v>
      </c>
      <c r="UEH268" t="s">
        <v>590</v>
      </c>
      <c r="UEI268" t="s">
        <v>590</v>
      </c>
      <c r="UEJ268" t="s">
        <v>590</v>
      </c>
      <c r="UEK268" t="s">
        <v>590</v>
      </c>
      <c r="UEL268" t="s">
        <v>590</v>
      </c>
      <c r="UEM268" t="s">
        <v>590</v>
      </c>
      <c r="UEN268" t="s">
        <v>590</v>
      </c>
      <c r="UEO268" t="s">
        <v>590</v>
      </c>
      <c r="UEP268" t="s">
        <v>590</v>
      </c>
      <c r="UEQ268" t="s">
        <v>590</v>
      </c>
      <c r="UER268" t="s">
        <v>590</v>
      </c>
      <c r="UES268" t="s">
        <v>590</v>
      </c>
      <c r="UET268" t="s">
        <v>590</v>
      </c>
      <c r="UEU268" t="s">
        <v>590</v>
      </c>
      <c r="UEV268" t="s">
        <v>590</v>
      </c>
      <c r="UEW268" t="s">
        <v>590</v>
      </c>
      <c r="UEX268" t="s">
        <v>590</v>
      </c>
      <c r="UEY268" t="s">
        <v>590</v>
      </c>
      <c r="UEZ268" t="s">
        <v>590</v>
      </c>
      <c r="UFA268" t="s">
        <v>590</v>
      </c>
      <c r="UFB268" t="s">
        <v>590</v>
      </c>
      <c r="UFC268" t="s">
        <v>590</v>
      </c>
      <c r="UFD268" t="s">
        <v>590</v>
      </c>
      <c r="UFE268" t="s">
        <v>590</v>
      </c>
      <c r="UFF268" t="s">
        <v>590</v>
      </c>
      <c r="UFG268" t="s">
        <v>590</v>
      </c>
      <c r="UFH268" t="s">
        <v>590</v>
      </c>
      <c r="UFI268" t="s">
        <v>590</v>
      </c>
      <c r="UFJ268" t="s">
        <v>590</v>
      </c>
      <c r="UFK268" t="s">
        <v>590</v>
      </c>
      <c r="UFL268" t="s">
        <v>590</v>
      </c>
      <c r="UFM268" t="s">
        <v>590</v>
      </c>
      <c r="UFN268" t="s">
        <v>590</v>
      </c>
      <c r="UFO268" t="s">
        <v>590</v>
      </c>
      <c r="UFP268" t="s">
        <v>590</v>
      </c>
      <c r="UFQ268" t="s">
        <v>590</v>
      </c>
      <c r="UFR268" t="s">
        <v>590</v>
      </c>
      <c r="UFS268" t="s">
        <v>590</v>
      </c>
      <c r="UFT268" t="s">
        <v>590</v>
      </c>
      <c r="UFU268" t="s">
        <v>590</v>
      </c>
      <c r="UFV268" t="s">
        <v>590</v>
      </c>
      <c r="UFW268" t="s">
        <v>590</v>
      </c>
      <c r="UFX268" t="s">
        <v>590</v>
      </c>
      <c r="UFY268" t="s">
        <v>590</v>
      </c>
      <c r="UFZ268" t="s">
        <v>590</v>
      </c>
      <c r="UGA268" t="s">
        <v>590</v>
      </c>
      <c r="UGB268" t="s">
        <v>590</v>
      </c>
      <c r="UGC268" t="s">
        <v>590</v>
      </c>
      <c r="UGD268" t="s">
        <v>590</v>
      </c>
      <c r="UGE268" t="s">
        <v>590</v>
      </c>
      <c r="UGF268" t="s">
        <v>590</v>
      </c>
      <c r="UGG268" t="s">
        <v>590</v>
      </c>
      <c r="UGH268" t="s">
        <v>590</v>
      </c>
      <c r="UGI268" t="s">
        <v>590</v>
      </c>
      <c r="UGJ268" t="s">
        <v>590</v>
      </c>
      <c r="UGK268" t="s">
        <v>590</v>
      </c>
      <c r="UGL268" t="s">
        <v>590</v>
      </c>
      <c r="UGM268" t="s">
        <v>590</v>
      </c>
      <c r="UGN268" t="s">
        <v>590</v>
      </c>
      <c r="UGO268" t="s">
        <v>590</v>
      </c>
      <c r="UGP268" t="s">
        <v>590</v>
      </c>
      <c r="UGQ268" t="s">
        <v>590</v>
      </c>
      <c r="UGR268" t="s">
        <v>590</v>
      </c>
      <c r="UGS268" t="s">
        <v>590</v>
      </c>
      <c r="UGT268" t="s">
        <v>590</v>
      </c>
      <c r="UGU268" t="s">
        <v>590</v>
      </c>
      <c r="UGV268" t="s">
        <v>590</v>
      </c>
      <c r="UGW268" t="s">
        <v>590</v>
      </c>
      <c r="UGX268" t="s">
        <v>590</v>
      </c>
      <c r="UGY268" t="s">
        <v>590</v>
      </c>
      <c r="UGZ268" t="s">
        <v>590</v>
      </c>
      <c r="UHA268" t="s">
        <v>590</v>
      </c>
      <c r="UHB268" t="s">
        <v>590</v>
      </c>
      <c r="UHC268" t="s">
        <v>590</v>
      </c>
      <c r="UHD268" t="s">
        <v>590</v>
      </c>
      <c r="UHE268" t="s">
        <v>590</v>
      </c>
      <c r="UHF268" t="s">
        <v>590</v>
      </c>
      <c r="UHG268" t="s">
        <v>590</v>
      </c>
      <c r="UHH268" t="s">
        <v>590</v>
      </c>
      <c r="UHI268" t="s">
        <v>590</v>
      </c>
      <c r="UHJ268" t="s">
        <v>590</v>
      </c>
      <c r="UHK268" t="s">
        <v>590</v>
      </c>
      <c r="UHL268" t="s">
        <v>590</v>
      </c>
      <c r="UHM268" t="s">
        <v>590</v>
      </c>
      <c r="UHN268" t="s">
        <v>590</v>
      </c>
      <c r="UHO268" t="s">
        <v>590</v>
      </c>
      <c r="UHP268" t="s">
        <v>590</v>
      </c>
      <c r="UHQ268" t="s">
        <v>590</v>
      </c>
      <c r="UHR268" t="s">
        <v>590</v>
      </c>
      <c r="UHS268" t="s">
        <v>590</v>
      </c>
      <c r="UHT268" t="s">
        <v>590</v>
      </c>
      <c r="UHU268" t="s">
        <v>590</v>
      </c>
      <c r="UHV268" t="s">
        <v>590</v>
      </c>
      <c r="UHW268" t="s">
        <v>590</v>
      </c>
      <c r="UHX268" t="s">
        <v>590</v>
      </c>
      <c r="UHY268" t="s">
        <v>590</v>
      </c>
      <c r="UHZ268" t="s">
        <v>590</v>
      </c>
      <c r="UIA268" t="s">
        <v>590</v>
      </c>
      <c r="UIB268" t="s">
        <v>590</v>
      </c>
      <c r="UIC268" t="s">
        <v>590</v>
      </c>
      <c r="UID268" t="s">
        <v>590</v>
      </c>
      <c r="UIE268" t="s">
        <v>590</v>
      </c>
      <c r="UIF268" t="s">
        <v>590</v>
      </c>
      <c r="UIG268" t="s">
        <v>590</v>
      </c>
      <c r="UIH268" t="s">
        <v>590</v>
      </c>
      <c r="UII268" t="s">
        <v>590</v>
      </c>
      <c r="UIJ268" t="s">
        <v>590</v>
      </c>
      <c r="UIK268" t="s">
        <v>590</v>
      </c>
      <c r="UIL268" t="s">
        <v>590</v>
      </c>
      <c r="UIM268" t="s">
        <v>590</v>
      </c>
      <c r="UIN268" t="s">
        <v>590</v>
      </c>
      <c r="UIO268" t="s">
        <v>590</v>
      </c>
      <c r="UIP268" t="s">
        <v>590</v>
      </c>
      <c r="UIQ268" t="s">
        <v>590</v>
      </c>
      <c r="UIR268" t="s">
        <v>590</v>
      </c>
      <c r="UIS268" t="s">
        <v>590</v>
      </c>
      <c r="UIT268" t="s">
        <v>590</v>
      </c>
      <c r="UIU268" t="s">
        <v>590</v>
      </c>
      <c r="UIV268" t="s">
        <v>590</v>
      </c>
      <c r="UIW268" t="s">
        <v>590</v>
      </c>
      <c r="UIX268" t="s">
        <v>590</v>
      </c>
      <c r="UIY268" t="s">
        <v>590</v>
      </c>
      <c r="UIZ268" t="s">
        <v>590</v>
      </c>
      <c r="UJA268" t="s">
        <v>590</v>
      </c>
      <c r="UJB268" t="s">
        <v>590</v>
      </c>
      <c r="UJC268" t="s">
        <v>590</v>
      </c>
      <c r="UJD268" t="s">
        <v>590</v>
      </c>
      <c r="UJE268" t="s">
        <v>590</v>
      </c>
      <c r="UJF268" t="s">
        <v>590</v>
      </c>
      <c r="UJG268" t="s">
        <v>590</v>
      </c>
      <c r="UJH268" t="s">
        <v>590</v>
      </c>
      <c r="UJI268" t="s">
        <v>590</v>
      </c>
      <c r="UJJ268" t="s">
        <v>590</v>
      </c>
      <c r="UJK268" t="s">
        <v>590</v>
      </c>
      <c r="UJL268" t="s">
        <v>590</v>
      </c>
      <c r="UJM268" t="s">
        <v>590</v>
      </c>
      <c r="UJN268" t="s">
        <v>590</v>
      </c>
      <c r="UJO268" t="s">
        <v>590</v>
      </c>
      <c r="UJP268" t="s">
        <v>590</v>
      </c>
      <c r="UJQ268" t="s">
        <v>590</v>
      </c>
      <c r="UJR268" t="s">
        <v>590</v>
      </c>
      <c r="UJS268" t="s">
        <v>590</v>
      </c>
      <c r="UJT268" t="s">
        <v>590</v>
      </c>
      <c r="UJU268" t="s">
        <v>590</v>
      </c>
      <c r="UJV268" t="s">
        <v>590</v>
      </c>
      <c r="UJW268" t="s">
        <v>590</v>
      </c>
      <c r="UJX268" t="s">
        <v>590</v>
      </c>
      <c r="UJY268" t="s">
        <v>590</v>
      </c>
      <c r="UJZ268" t="s">
        <v>590</v>
      </c>
      <c r="UKA268" t="s">
        <v>590</v>
      </c>
      <c r="UKB268" t="s">
        <v>590</v>
      </c>
      <c r="UKC268" t="s">
        <v>590</v>
      </c>
      <c r="UKD268" t="s">
        <v>590</v>
      </c>
      <c r="UKE268" t="s">
        <v>590</v>
      </c>
      <c r="UKF268" t="s">
        <v>590</v>
      </c>
      <c r="UKG268" t="s">
        <v>590</v>
      </c>
      <c r="UKH268" t="s">
        <v>590</v>
      </c>
      <c r="UKI268" t="s">
        <v>590</v>
      </c>
      <c r="UKJ268" t="s">
        <v>590</v>
      </c>
      <c r="UKK268" t="s">
        <v>590</v>
      </c>
      <c r="UKL268" t="s">
        <v>590</v>
      </c>
      <c r="UKM268" t="s">
        <v>590</v>
      </c>
      <c r="UKN268" t="s">
        <v>590</v>
      </c>
      <c r="UKO268" t="s">
        <v>590</v>
      </c>
      <c r="UKP268" t="s">
        <v>590</v>
      </c>
      <c r="UKQ268" t="s">
        <v>590</v>
      </c>
      <c r="UKR268" t="s">
        <v>590</v>
      </c>
      <c r="UKS268" t="s">
        <v>590</v>
      </c>
      <c r="UKT268" t="s">
        <v>590</v>
      </c>
      <c r="UKU268" t="s">
        <v>590</v>
      </c>
      <c r="UKV268" t="s">
        <v>590</v>
      </c>
      <c r="UKW268" t="s">
        <v>590</v>
      </c>
      <c r="UKX268" t="s">
        <v>590</v>
      </c>
      <c r="UKY268" t="s">
        <v>590</v>
      </c>
      <c r="UKZ268" t="s">
        <v>590</v>
      </c>
      <c r="ULA268" t="s">
        <v>590</v>
      </c>
      <c r="ULB268" t="s">
        <v>590</v>
      </c>
      <c r="ULC268" t="s">
        <v>590</v>
      </c>
      <c r="ULD268" t="s">
        <v>590</v>
      </c>
      <c r="ULE268" t="s">
        <v>590</v>
      </c>
      <c r="ULF268" t="s">
        <v>590</v>
      </c>
      <c r="ULG268" t="s">
        <v>590</v>
      </c>
      <c r="ULH268" t="s">
        <v>590</v>
      </c>
      <c r="ULI268" t="s">
        <v>590</v>
      </c>
      <c r="ULJ268" t="s">
        <v>590</v>
      </c>
      <c r="ULK268" t="s">
        <v>590</v>
      </c>
      <c r="ULL268" t="s">
        <v>590</v>
      </c>
      <c r="ULM268" t="s">
        <v>590</v>
      </c>
      <c r="ULN268" t="s">
        <v>590</v>
      </c>
      <c r="ULO268" t="s">
        <v>590</v>
      </c>
      <c r="ULP268" t="s">
        <v>590</v>
      </c>
      <c r="ULQ268" t="s">
        <v>590</v>
      </c>
      <c r="ULR268" t="s">
        <v>590</v>
      </c>
      <c r="ULS268" t="s">
        <v>590</v>
      </c>
      <c r="ULT268" t="s">
        <v>590</v>
      </c>
      <c r="ULU268" t="s">
        <v>590</v>
      </c>
      <c r="ULV268" t="s">
        <v>590</v>
      </c>
      <c r="ULW268" t="s">
        <v>590</v>
      </c>
      <c r="ULX268" t="s">
        <v>590</v>
      </c>
      <c r="ULY268" t="s">
        <v>590</v>
      </c>
      <c r="ULZ268" t="s">
        <v>590</v>
      </c>
      <c r="UMA268" t="s">
        <v>590</v>
      </c>
      <c r="UMB268" t="s">
        <v>590</v>
      </c>
      <c r="UMC268" t="s">
        <v>590</v>
      </c>
      <c r="UMD268" t="s">
        <v>590</v>
      </c>
      <c r="UME268" t="s">
        <v>590</v>
      </c>
      <c r="UMF268" t="s">
        <v>590</v>
      </c>
      <c r="UMG268" t="s">
        <v>590</v>
      </c>
      <c r="UMH268" t="s">
        <v>590</v>
      </c>
      <c r="UMI268" t="s">
        <v>590</v>
      </c>
      <c r="UMJ268" t="s">
        <v>590</v>
      </c>
      <c r="UMK268" t="s">
        <v>590</v>
      </c>
      <c r="UML268" t="s">
        <v>590</v>
      </c>
      <c r="UMM268" t="s">
        <v>590</v>
      </c>
      <c r="UMN268" t="s">
        <v>590</v>
      </c>
      <c r="UMO268" t="s">
        <v>590</v>
      </c>
      <c r="UMP268" t="s">
        <v>590</v>
      </c>
      <c r="UMQ268" t="s">
        <v>590</v>
      </c>
      <c r="UMR268" t="s">
        <v>590</v>
      </c>
      <c r="UMS268" t="s">
        <v>590</v>
      </c>
      <c r="UMT268" t="s">
        <v>590</v>
      </c>
      <c r="UMU268" t="s">
        <v>590</v>
      </c>
      <c r="UMV268" t="s">
        <v>590</v>
      </c>
      <c r="UMW268" t="s">
        <v>590</v>
      </c>
      <c r="UMX268" t="s">
        <v>590</v>
      </c>
      <c r="UMY268" t="s">
        <v>590</v>
      </c>
      <c r="UMZ268" t="s">
        <v>590</v>
      </c>
      <c r="UNA268" t="s">
        <v>590</v>
      </c>
      <c r="UNB268" t="s">
        <v>590</v>
      </c>
      <c r="UNC268" t="s">
        <v>590</v>
      </c>
      <c r="UND268" t="s">
        <v>590</v>
      </c>
      <c r="UNE268" t="s">
        <v>590</v>
      </c>
      <c r="UNF268" t="s">
        <v>590</v>
      </c>
      <c r="UNG268" t="s">
        <v>590</v>
      </c>
      <c r="UNH268" t="s">
        <v>590</v>
      </c>
      <c r="UNI268" t="s">
        <v>590</v>
      </c>
      <c r="UNJ268" t="s">
        <v>590</v>
      </c>
      <c r="UNK268" t="s">
        <v>590</v>
      </c>
      <c r="UNL268" t="s">
        <v>590</v>
      </c>
      <c r="UNM268" t="s">
        <v>590</v>
      </c>
      <c r="UNN268" t="s">
        <v>590</v>
      </c>
      <c r="UNO268" t="s">
        <v>590</v>
      </c>
      <c r="UNP268" t="s">
        <v>590</v>
      </c>
      <c r="UNQ268" t="s">
        <v>590</v>
      </c>
      <c r="UNR268" t="s">
        <v>590</v>
      </c>
      <c r="UNS268" t="s">
        <v>590</v>
      </c>
      <c r="UNT268" t="s">
        <v>590</v>
      </c>
      <c r="UNU268" t="s">
        <v>590</v>
      </c>
      <c r="UNV268" t="s">
        <v>590</v>
      </c>
      <c r="UNW268" t="s">
        <v>590</v>
      </c>
      <c r="UNX268" t="s">
        <v>590</v>
      </c>
      <c r="UNY268" t="s">
        <v>590</v>
      </c>
      <c r="UNZ268" t="s">
        <v>590</v>
      </c>
      <c r="UOA268" t="s">
        <v>590</v>
      </c>
      <c r="UOB268" t="s">
        <v>590</v>
      </c>
      <c r="UOC268" t="s">
        <v>590</v>
      </c>
      <c r="UOD268" t="s">
        <v>590</v>
      </c>
      <c r="UOE268" t="s">
        <v>590</v>
      </c>
      <c r="UOF268" t="s">
        <v>590</v>
      </c>
      <c r="UOG268" t="s">
        <v>590</v>
      </c>
      <c r="UOH268" t="s">
        <v>590</v>
      </c>
      <c r="UOI268" t="s">
        <v>590</v>
      </c>
      <c r="UOJ268" t="s">
        <v>590</v>
      </c>
      <c r="UOK268" t="s">
        <v>590</v>
      </c>
      <c r="UOL268" t="s">
        <v>590</v>
      </c>
      <c r="UOM268" t="s">
        <v>590</v>
      </c>
      <c r="UON268" t="s">
        <v>590</v>
      </c>
      <c r="UOO268" t="s">
        <v>590</v>
      </c>
      <c r="UOP268" t="s">
        <v>590</v>
      </c>
      <c r="UOQ268" t="s">
        <v>590</v>
      </c>
      <c r="UOR268" t="s">
        <v>590</v>
      </c>
      <c r="UOS268" t="s">
        <v>590</v>
      </c>
      <c r="UOT268" t="s">
        <v>590</v>
      </c>
      <c r="UOU268" t="s">
        <v>590</v>
      </c>
      <c r="UOV268" t="s">
        <v>590</v>
      </c>
      <c r="UOW268" t="s">
        <v>590</v>
      </c>
      <c r="UOX268" t="s">
        <v>590</v>
      </c>
      <c r="UOY268" t="s">
        <v>590</v>
      </c>
      <c r="UOZ268" t="s">
        <v>590</v>
      </c>
      <c r="UPA268" t="s">
        <v>590</v>
      </c>
      <c r="UPB268" t="s">
        <v>590</v>
      </c>
      <c r="UPC268" t="s">
        <v>590</v>
      </c>
      <c r="UPD268" t="s">
        <v>590</v>
      </c>
      <c r="UPE268" t="s">
        <v>590</v>
      </c>
      <c r="UPF268" t="s">
        <v>590</v>
      </c>
      <c r="UPG268" t="s">
        <v>590</v>
      </c>
      <c r="UPH268" t="s">
        <v>590</v>
      </c>
      <c r="UPI268" t="s">
        <v>590</v>
      </c>
      <c r="UPJ268" t="s">
        <v>590</v>
      </c>
      <c r="UPK268" t="s">
        <v>590</v>
      </c>
      <c r="UPL268" t="s">
        <v>590</v>
      </c>
      <c r="UPM268" t="s">
        <v>590</v>
      </c>
      <c r="UPN268" t="s">
        <v>590</v>
      </c>
      <c r="UPO268" t="s">
        <v>590</v>
      </c>
      <c r="UPP268" t="s">
        <v>590</v>
      </c>
      <c r="UPQ268" t="s">
        <v>590</v>
      </c>
      <c r="UPR268" t="s">
        <v>590</v>
      </c>
      <c r="UPS268" t="s">
        <v>590</v>
      </c>
      <c r="UPT268" t="s">
        <v>590</v>
      </c>
      <c r="UPU268" t="s">
        <v>590</v>
      </c>
      <c r="UPV268" t="s">
        <v>590</v>
      </c>
      <c r="UPW268" t="s">
        <v>590</v>
      </c>
      <c r="UPX268" t="s">
        <v>590</v>
      </c>
      <c r="UPY268" t="s">
        <v>590</v>
      </c>
      <c r="UPZ268" t="s">
        <v>590</v>
      </c>
      <c r="UQA268" t="s">
        <v>590</v>
      </c>
      <c r="UQB268" t="s">
        <v>590</v>
      </c>
      <c r="UQC268" t="s">
        <v>590</v>
      </c>
      <c r="UQD268" t="s">
        <v>590</v>
      </c>
      <c r="UQE268" t="s">
        <v>590</v>
      </c>
      <c r="UQF268" t="s">
        <v>590</v>
      </c>
      <c r="UQG268" t="s">
        <v>590</v>
      </c>
      <c r="UQH268" t="s">
        <v>590</v>
      </c>
      <c r="UQI268" t="s">
        <v>590</v>
      </c>
      <c r="UQJ268" t="s">
        <v>590</v>
      </c>
      <c r="UQK268" t="s">
        <v>590</v>
      </c>
      <c r="UQL268" t="s">
        <v>590</v>
      </c>
      <c r="UQM268" t="s">
        <v>590</v>
      </c>
      <c r="UQN268" t="s">
        <v>590</v>
      </c>
      <c r="UQO268" t="s">
        <v>590</v>
      </c>
      <c r="UQP268" t="s">
        <v>590</v>
      </c>
      <c r="UQQ268" t="s">
        <v>590</v>
      </c>
      <c r="UQR268" t="s">
        <v>590</v>
      </c>
      <c r="UQS268" t="s">
        <v>590</v>
      </c>
      <c r="UQT268" t="s">
        <v>590</v>
      </c>
      <c r="UQU268" t="s">
        <v>590</v>
      </c>
      <c r="UQV268" t="s">
        <v>590</v>
      </c>
      <c r="UQW268" t="s">
        <v>590</v>
      </c>
      <c r="UQX268" t="s">
        <v>590</v>
      </c>
      <c r="UQY268" t="s">
        <v>590</v>
      </c>
      <c r="UQZ268" t="s">
        <v>590</v>
      </c>
      <c r="URA268" t="s">
        <v>590</v>
      </c>
      <c r="URB268" t="s">
        <v>590</v>
      </c>
      <c r="URC268" t="s">
        <v>590</v>
      </c>
      <c r="URD268" t="s">
        <v>590</v>
      </c>
      <c r="URE268" t="s">
        <v>590</v>
      </c>
      <c r="URF268" t="s">
        <v>590</v>
      </c>
      <c r="URG268" t="s">
        <v>590</v>
      </c>
      <c r="URH268" t="s">
        <v>590</v>
      </c>
      <c r="URI268" t="s">
        <v>590</v>
      </c>
      <c r="URJ268" t="s">
        <v>590</v>
      </c>
      <c r="URK268" t="s">
        <v>590</v>
      </c>
      <c r="URL268" t="s">
        <v>590</v>
      </c>
      <c r="URM268" t="s">
        <v>590</v>
      </c>
      <c r="URN268" t="s">
        <v>590</v>
      </c>
      <c r="URO268" t="s">
        <v>590</v>
      </c>
      <c r="URP268" t="s">
        <v>590</v>
      </c>
      <c r="URQ268" t="s">
        <v>590</v>
      </c>
      <c r="URR268" t="s">
        <v>590</v>
      </c>
      <c r="URS268" t="s">
        <v>590</v>
      </c>
      <c r="URT268" t="s">
        <v>590</v>
      </c>
      <c r="URU268" t="s">
        <v>590</v>
      </c>
      <c r="URV268" t="s">
        <v>590</v>
      </c>
      <c r="URW268" t="s">
        <v>590</v>
      </c>
      <c r="URX268" t="s">
        <v>590</v>
      </c>
      <c r="URY268" t="s">
        <v>590</v>
      </c>
      <c r="URZ268" t="s">
        <v>590</v>
      </c>
      <c r="USA268" t="s">
        <v>590</v>
      </c>
      <c r="USB268" t="s">
        <v>590</v>
      </c>
      <c r="USC268" t="s">
        <v>590</v>
      </c>
      <c r="USD268" t="s">
        <v>590</v>
      </c>
      <c r="USE268" t="s">
        <v>590</v>
      </c>
      <c r="USF268" t="s">
        <v>590</v>
      </c>
      <c r="USG268" t="s">
        <v>590</v>
      </c>
      <c r="USH268" t="s">
        <v>590</v>
      </c>
      <c r="USI268" t="s">
        <v>590</v>
      </c>
      <c r="USJ268" t="s">
        <v>590</v>
      </c>
      <c r="USK268" t="s">
        <v>590</v>
      </c>
      <c r="USL268" t="s">
        <v>590</v>
      </c>
      <c r="USM268" t="s">
        <v>590</v>
      </c>
      <c r="USN268" t="s">
        <v>590</v>
      </c>
      <c r="USO268" t="s">
        <v>590</v>
      </c>
      <c r="USP268" t="s">
        <v>590</v>
      </c>
      <c r="USQ268" t="s">
        <v>590</v>
      </c>
      <c r="USR268" t="s">
        <v>590</v>
      </c>
      <c r="USS268" t="s">
        <v>590</v>
      </c>
      <c r="UST268" t="s">
        <v>590</v>
      </c>
      <c r="USU268" t="s">
        <v>590</v>
      </c>
      <c r="USV268" t="s">
        <v>590</v>
      </c>
      <c r="USW268" t="s">
        <v>590</v>
      </c>
      <c r="USX268" t="s">
        <v>590</v>
      </c>
      <c r="USY268" t="s">
        <v>590</v>
      </c>
      <c r="USZ268" t="s">
        <v>590</v>
      </c>
      <c r="UTA268" t="s">
        <v>590</v>
      </c>
      <c r="UTB268" t="s">
        <v>590</v>
      </c>
      <c r="UTC268" t="s">
        <v>590</v>
      </c>
      <c r="UTD268" t="s">
        <v>590</v>
      </c>
      <c r="UTE268" t="s">
        <v>590</v>
      </c>
      <c r="UTF268" t="s">
        <v>590</v>
      </c>
      <c r="UTG268" t="s">
        <v>590</v>
      </c>
      <c r="UTH268" t="s">
        <v>590</v>
      </c>
      <c r="UTI268" t="s">
        <v>590</v>
      </c>
      <c r="UTJ268" t="s">
        <v>590</v>
      </c>
      <c r="UTK268" t="s">
        <v>590</v>
      </c>
      <c r="UTL268" t="s">
        <v>590</v>
      </c>
      <c r="UTM268" t="s">
        <v>590</v>
      </c>
      <c r="UTN268" t="s">
        <v>590</v>
      </c>
      <c r="UTO268" t="s">
        <v>590</v>
      </c>
      <c r="UTP268" t="s">
        <v>590</v>
      </c>
      <c r="UTQ268" t="s">
        <v>590</v>
      </c>
      <c r="UTR268" t="s">
        <v>590</v>
      </c>
      <c r="UTS268" t="s">
        <v>590</v>
      </c>
      <c r="UTT268" t="s">
        <v>590</v>
      </c>
      <c r="UTU268" t="s">
        <v>590</v>
      </c>
      <c r="UTV268" t="s">
        <v>590</v>
      </c>
      <c r="UTW268" t="s">
        <v>590</v>
      </c>
      <c r="UTX268" t="s">
        <v>590</v>
      </c>
      <c r="UTY268" t="s">
        <v>590</v>
      </c>
      <c r="UTZ268" t="s">
        <v>590</v>
      </c>
      <c r="UUA268" t="s">
        <v>590</v>
      </c>
      <c r="UUB268" t="s">
        <v>590</v>
      </c>
      <c r="UUC268" t="s">
        <v>590</v>
      </c>
      <c r="UUD268" t="s">
        <v>590</v>
      </c>
      <c r="UUE268" t="s">
        <v>590</v>
      </c>
      <c r="UUF268" t="s">
        <v>590</v>
      </c>
      <c r="UUG268" t="s">
        <v>590</v>
      </c>
      <c r="UUH268" t="s">
        <v>590</v>
      </c>
      <c r="UUI268" t="s">
        <v>590</v>
      </c>
      <c r="UUJ268" t="s">
        <v>590</v>
      </c>
      <c r="UUK268" t="s">
        <v>590</v>
      </c>
      <c r="UUL268" t="s">
        <v>590</v>
      </c>
      <c r="UUM268" t="s">
        <v>590</v>
      </c>
      <c r="UUN268" t="s">
        <v>590</v>
      </c>
      <c r="UUO268" t="s">
        <v>590</v>
      </c>
      <c r="UUP268" t="s">
        <v>590</v>
      </c>
      <c r="UUQ268" t="s">
        <v>590</v>
      </c>
      <c r="UUR268" t="s">
        <v>590</v>
      </c>
      <c r="UUS268" t="s">
        <v>590</v>
      </c>
      <c r="UUT268" t="s">
        <v>590</v>
      </c>
      <c r="UUU268" t="s">
        <v>590</v>
      </c>
      <c r="UUV268" t="s">
        <v>590</v>
      </c>
      <c r="UUW268" t="s">
        <v>590</v>
      </c>
      <c r="UUX268" t="s">
        <v>590</v>
      </c>
      <c r="UUY268" t="s">
        <v>590</v>
      </c>
      <c r="UUZ268" t="s">
        <v>590</v>
      </c>
      <c r="UVA268" t="s">
        <v>590</v>
      </c>
      <c r="UVB268" t="s">
        <v>590</v>
      </c>
      <c r="UVC268" t="s">
        <v>590</v>
      </c>
      <c r="UVD268" t="s">
        <v>590</v>
      </c>
      <c r="UVE268" t="s">
        <v>590</v>
      </c>
      <c r="UVF268" t="s">
        <v>590</v>
      </c>
      <c r="UVG268" t="s">
        <v>590</v>
      </c>
      <c r="UVH268" t="s">
        <v>590</v>
      </c>
      <c r="UVI268" t="s">
        <v>590</v>
      </c>
      <c r="UVJ268" t="s">
        <v>590</v>
      </c>
      <c r="UVK268" t="s">
        <v>590</v>
      </c>
      <c r="UVL268" t="s">
        <v>590</v>
      </c>
      <c r="UVM268" t="s">
        <v>590</v>
      </c>
      <c r="UVN268" t="s">
        <v>590</v>
      </c>
      <c r="UVO268" t="s">
        <v>590</v>
      </c>
      <c r="UVP268" t="s">
        <v>590</v>
      </c>
      <c r="UVQ268" t="s">
        <v>590</v>
      </c>
      <c r="UVR268" t="s">
        <v>590</v>
      </c>
      <c r="UVS268" t="s">
        <v>590</v>
      </c>
      <c r="UVT268" t="s">
        <v>590</v>
      </c>
      <c r="UVU268" t="s">
        <v>590</v>
      </c>
      <c r="UVV268" t="s">
        <v>590</v>
      </c>
      <c r="UVW268" t="s">
        <v>590</v>
      </c>
      <c r="UVX268" t="s">
        <v>590</v>
      </c>
      <c r="UVY268" t="s">
        <v>590</v>
      </c>
      <c r="UVZ268" t="s">
        <v>590</v>
      </c>
      <c r="UWA268" t="s">
        <v>590</v>
      </c>
      <c r="UWB268" t="s">
        <v>590</v>
      </c>
      <c r="UWC268" t="s">
        <v>590</v>
      </c>
      <c r="UWD268" t="s">
        <v>590</v>
      </c>
      <c r="UWE268" t="s">
        <v>590</v>
      </c>
      <c r="UWF268" t="s">
        <v>590</v>
      </c>
      <c r="UWG268" t="s">
        <v>590</v>
      </c>
      <c r="UWH268" t="s">
        <v>590</v>
      </c>
      <c r="UWI268" t="s">
        <v>590</v>
      </c>
      <c r="UWJ268" t="s">
        <v>590</v>
      </c>
      <c r="UWK268" t="s">
        <v>590</v>
      </c>
      <c r="UWL268" t="s">
        <v>590</v>
      </c>
      <c r="UWM268" t="s">
        <v>590</v>
      </c>
      <c r="UWN268" t="s">
        <v>590</v>
      </c>
      <c r="UWO268" t="s">
        <v>590</v>
      </c>
      <c r="UWP268" t="s">
        <v>590</v>
      </c>
      <c r="UWQ268" t="s">
        <v>590</v>
      </c>
      <c r="UWR268" t="s">
        <v>590</v>
      </c>
      <c r="UWS268" t="s">
        <v>590</v>
      </c>
      <c r="UWT268" t="s">
        <v>590</v>
      </c>
      <c r="UWU268" t="s">
        <v>590</v>
      </c>
      <c r="UWV268" t="s">
        <v>590</v>
      </c>
      <c r="UWW268" t="s">
        <v>590</v>
      </c>
      <c r="UWX268" t="s">
        <v>590</v>
      </c>
      <c r="UWY268" t="s">
        <v>590</v>
      </c>
      <c r="UWZ268" t="s">
        <v>590</v>
      </c>
      <c r="UXA268" t="s">
        <v>590</v>
      </c>
      <c r="UXB268" t="s">
        <v>590</v>
      </c>
      <c r="UXC268" t="s">
        <v>590</v>
      </c>
      <c r="UXD268" t="s">
        <v>590</v>
      </c>
      <c r="UXE268" t="s">
        <v>590</v>
      </c>
      <c r="UXF268" t="s">
        <v>590</v>
      </c>
      <c r="UXG268" t="s">
        <v>590</v>
      </c>
      <c r="UXH268" t="s">
        <v>590</v>
      </c>
      <c r="UXI268" t="s">
        <v>590</v>
      </c>
      <c r="UXJ268" t="s">
        <v>590</v>
      </c>
      <c r="UXK268" t="s">
        <v>590</v>
      </c>
      <c r="UXL268" t="s">
        <v>590</v>
      </c>
      <c r="UXM268" t="s">
        <v>590</v>
      </c>
      <c r="UXN268" t="s">
        <v>590</v>
      </c>
      <c r="UXO268" t="s">
        <v>590</v>
      </c>
      <c r="UXP268" t="s">
        <v>590</v>
      </c>
      <c r="UXQ268" t="s">
        <v>590</v>
      </c>
      <c r="UXR268" t="s">
        <v>590</v>
      </c>
      <c r="UXS268" t="s">
        <v>590</v>
      </c>
      <c r="UXT268" t="s">
        <v>590</v>
      </c>
      <c r="UXU268" t="s">
        <v>590</v>
      </c>
      <c r="UXV268" t="s">
        <v>590</v>
      </c>
      <c r="UXW268" t="s">
        <v>590</v>
      </c>
      <c r="UXX268" t="s">
        <v>590</v>
      </c>
      <c r="UXY268" t="s">
        <v>590</v>
      </c>
      <c r="UXZ268" t="s">
        <v>590</v>
      </c>
      <c r="UYA268" t="s">
        <v>590</v>
      </c>
      <c r="UYB268" t="s">
        <v>590</v>
      </c>
      <c r="UYC268" t="s">
        <v>590</v>
      </c>
      <c r="UYD268" t="s">
        <v>590</v>
      </c>
      <c r="UYE268" t="s">
        <v>590</v>
      </c>
      <c r="UYF268" t="s">
        <v>590</v>
      </c>
      <c r="UYG268" t="s">
        <v>590</v>
      </c>
      <c r="UYH268" t="s">
        <v>590</v>
      </c>
      <c r="UYI268" t="s">
        <v>590</v>
      </c>
      <c r="UYJ268" t="s">
        <v>590</v>
      </c>
      <c r="UYK268" t="s">
        <v>590</v>
      </c>
      <c r="UYL268" t="s">
        <v>590</v>
      </c>
      <c r="UYM268" t="s">
        <v>590</v>
      </c>
      <c r="UYN268" t="s">
        <v>590</v>
      </c>
      <c r="UYO268" t="s">
        <v>590</v>
      </c>
      <c r="UYP268" t="s">
        <v>590</v>
      </c>
      <c r="UYQ268" t="s">
        <v>590</v>
      </c>
      <c r="UYR268" t="s">
        <v>590</v>
      </c>
      <c r="UYS268" t="s">
        <v>590</v>
      </c>
      <c r="UYT268" t="s">
        <v>590</v>
      </c>
      <c r="UYU268" t="s">
        <v>590</v>
      </c>
      <c r="UYV268" t="s">
        <v>590</v>
      </c>
      <c r="UYW268" t="s">
        <v>590</v>
      </c>
      <c r="UYX268" t="s">
        <v>590</v>
      </c>
      <c r="UYY268" t="s">
        <v>590</v>
      </c>
      <c r="UYZ268" t="s">
        <v>590</v>
      </c>
      <c r="UZA268" t="s">
        <v>590</v>
      </c>
      <c r="UZB268" t="s">
        <v>590</v>
      </c>
      <c r="UZC268" t="s">
        <v>590</v>
      </c>
      <c r="UZD268" t="s">
        <v>590</v>
      </c>
      <c r="UZE268" t="s">
        <v>590</v>
      </c>
      <c r="UZF268" t="s">
        <v>590</v>
      </c>
      <c r="UZG268" t="s">
        <v>590</v>
      </c>
      <c r="UZH268" t="s">
        <v>590</v>
      </c>
      <c r="UZI268" t="s">
        <v>590</v>
      </c>
      <c r="UZJ268" t="s">
        <v>590</v>
      </c>
      <c r="UZK268" t="s">
        <v>590</v>
      </c>
      <c r="UZL268" t="s">
        <v>590</v>
      </c>
      <c r="UZM268" t="s">
        <v>590</v>
      </c>
      <c r="UZN268" t="s">
        <v>590</v>
      </c>
      <c r="UZO268" t="s">
        <v>590</v>
      </c>
      <c r="UZP268" t="s">
        <v>590</v>
      </c>
      <c r="UZQ268" t="s">
        <v>590</v>
      </c>
      <c r="UZR268" t="s">
        <v>590</v>
      </c>
      <c r="UZS268" t="s">
        <v>590</v>
      </c>
      <c r="UZT268" t="s">
        <v>590</v>
      </c>
      <c r="UZU268" t="s">
        <v>590</v>
      </c>
      <c r="UZV268" t="s">
        <v>590</v>
      </c>
      <c r="UZW268" t="s">
        <v>590</v>
      </c>
      <c r="UZX268" t="s">
        <v>590</v>
      </c>
      <c r="UZY268" t="s">
        <v>590</v>
      </c>
      <c r="UZZ268" t="s">
        <v>590</v>
      </c>
      <c r="VAA268" t="s">
        <v>590</v>
      </c>
      <c r="VAB268" t="s">
        <v>590</v>
      </c>
      <c r="VAC268" t="s">
        <v>590</v>
      </c>
      <c r="VAD268" t="s">
        <v>590</v>
      </c>
      <c r="VAE268" t="s">
        <v>590</v>
      </c>
      <c r="VAF268" t="s">
        <v>590</v>
      </c>
      <c r="VAG268" t="s">
        <v>590</v>
      </c>
      <c r="VAH268" t="s">
        <v>590</v>
      </c>
      <c r="VAI268" t="s">
        <v>590</v>
      </c>
      <c r="VAJ268" t="s">
        <v>590</v>
      </c>
      <c r="VAK268" t="s">
        <v>590</v>
      </c>
      <c r="VAL268" t="s">
        <v>590</v>
      </c>
      <c r="VAM268" t="s">
        <v>590</v>
      </c>
      <c r="VAN268" t="s">
        <v>590</v>
      </c>
      <c r="VAO268" t="s">
        <v>590</v>
      </c>
      <c r="VAP268" t="s">
        <v>590</v>
      </c>
      <c r="VAQ268" t="s">
        <v>590</v>
      </c>
      <c r="VAR268" t="s">
        <v>590</v>
      </c>
      <c r="VAS268" t="s">
        <v>590</v>
      </c>
      <c r="VAT268" t="s">
        <v>590</v>
      </c>
      <c r="VAU268" t="s">
        <v>590</v>
      </c>
      <c r="VAV268" t="s">
        <v>590</v>
      </c>
      <c r="VAW268" t="s">
        <v>590</v>
      </c>
      <c r="VAX268" t="s">
        <v>590</v>
      </c>
      <c r="VAY268" t="s">
        <v>590</v>
      </c>
      <c r="VAZ268" t="s">
        <v>590</v>
      </c>
      <c r="VBA268" t="s">
        <v>590</v>
      </c>
      <c r="VBB268" t="s">
        <v>590</v>
      </c>
      <c r="VBC268" t="s">
        <v>590</v>
      </c>
      <c r="VBD268" t="s">
        <v>590</v>
      </c>
      <c r="VBE268" t="s">
        <v>590</v>
      </c>
      <c r="VBF268" t="s">
        <v>590</v>
      </c>
      <c r="VBG268" t="s">
        <v>590</v>
      </c>
      <c r="VBH268" t="s">
        <v>590</v>
      </c>
      <c r="VBI268" t="s">
        <v>590</v>
      </c>
      <c r="VBJ268" t="s">
        <v>590</v>
      </c>
      <c r="VBK268" t="s">
        <v>590</v>
      </c>
      <c r="VBL268" t="s">
        <v>590</v>
      </c>
      <c r="VBM268" t="s">
        <v>590</v>
      </c>
      <c r="VBN268" t="s">
        <v>590</v>
      </c>
      <c r="VBO268" t="s">
        <v>590</v>
      </c>
      <c r="VBP268" t="s">
        <v>590</v>
      </c>
      <c r="VBQ268" t="s">
        <v>590</v>
      </c>
      <c r="VBR268" t="s">
        <v>590</v>
      </c>
      <c r="VBS268" t="s">
        <v>590</v>
      </c>
      <c r="VBT268" t="s">
        <v>590</v>
      </c>
      <c r="VBU268" t="s">
        <v>590</v>
      </c>
      <c r="VBV268" t="s">
        <v>590</v>
      </c>
      <c r="VBW268" t="s">
        <v>590</v>
      </c>
      <c r="VBX268" t="s">
        <v>590</v>
      </c>
      <c r="VBY268" t="s">
        <v>590</v>
      </c>
      <c r="VBZ268" t="s">
        <v>590</v>
      </c>
      <c r="VCA268" t="s">
        <v>590</v>
      </c>
      <c r="VCB268" t="s">
        <v>590</v>
      </c>
      <c r="VCC268" t="s">
        <v>590</v>
      </c>
      <c r="VCD268" t="s">
        <v>590</v>
      </c>
      <c r="VCE268" t="s">
        <v>590</v>
      </c>
      <c r="VCF268" t="s">
        <v>590</v>
      </c>
      <c r="VCG268" t="s">
        <v>590</v>
      </c>
      <c r="VCH268" t="s">
        <v>590</v>
      </c>
      <c r="VCI268" t="s">
        <v>590</v>
      </c>
      <c r="VCJ268" t="s">
        <v>590</v>
      </c>
      <c r="VCK268" t="s">
        <v>590</v>
      </c>
      <c r="VCL268" t="s">
        <v>590</v>
      </c>
      <c r="VCM268" t="s">
        <v>590</v>
      </c>
      <c r="VCN268" t="s">
        <v>590</v>
      </c>
      <c r="VCO268" t="s">
        <v>590</v>
      </c>
      <c r="VCP268" t="s">
        <v>590</v>
      </c>
      <c r="VCQ268" t="s">
        <v>590</v>
      </c>
      <c r="VCR268" t="s">
        <v>590</v>
      </c>
      <c r="VCS268" t="s">
        <v>590</v>
      </c>
      <c r="VCT268" t="s">
        <v>590</v>
      </c>
      <c r="VCU268" t="s">
        <v>590</v>
      </c>
      <c r="VCV268" t="s">
        <v>590</v>
      </c>
      <c r="VCW268" t="s">
        <v>590</v>
      </c>
      <c r="VCX268" t="s">
        <v>590</v>
      </c>
      <c r="VCY268" t="s">
        <v>590</v>
      </c>
      <c r="VCZ268" t="s">
        <v>590</v>
      </c>
      <c r="VDA268" t="s">
        <v>590</v>
      </c>
      <c r="VDB268" t="s">
        <v>590</v>
      </c>
      <c r="VDC268" t="s">
        <v>590</v>
      </c>
      <c r="VDD268" t="s">
        <v>590</v>
      </c>
      <c r="VDE268" t="s">
        <v>590</v>
      </c>
      <c r="VDF268" t="s">
        <v>590</v>
      </c>
      <c r="VDG268" t="s">
        <v>590</v>
      </c>
      <c r="VDH268" t="s">
        <v>590</v>
      </c>
      <c r="VDI268" t="s">
        <v>590</v>
      </c>
      <c r="VDJ268" t="s">
        <v>590</v>
      </c>
      <c r="VDK268" t="s">
        <v>590</v>
      </c>
      <c r="VDL268" t="s">
        <v>590</v>
      </c>
      <c r="VDM268" t="s">
        <v>590</v>
      </c>
      <c r="VDN268" t="s">
        <v>590</v>
      </c>
      <c r="VDO268" t="s">
        <v>590</v>
      </c>
      <c r="VDP268" t="s">
        <v>590</v>
      </c>
      <c r="VDQ268" t="s">
        <v>590</v>
      </c>
      <c r="VDR268" t="s">
        <v>590</v>
      </c>
      <c r="VDS268" t="s">
        <v>590</v>
      </c>
      <c r="VDT268" t="s">
        <v>590</v>
      </c>
      <c r="VDU268" t="s">
        <v>590</v>
      </c>
      <c r="VDV268" t="s">
        <v>590</v>
      </c>
      <c r="VDW268" t="s">
        <v>590</v>
      </c>
      <c r="VDX268" t="s">
        <v>590</v>
      </c>
      <c r="VDY268" t="s">
        <v>590</v>
      </c>
      <c r="VDZ268" t="s">
        <v>590</v>
      </c>
      <c r="VEA268" t="s">
        <v>590</v>
      </c>
      <c r="VEB268" t="s">
        <v>590</v>
      </c>
      <c r="VEC268" t="s">
        <v>590</v>
      </c>
      <c r="VED268" t="s">
        <v>590</v>
      </c>
      <c r="VEE268" t="s">
        <v>590</v>
      </c>
      <c r="VEF268" t="s">
        <v>590</v>
      </c>
      <c r="VEG268" t="s">
        <v>590</v>
      </c>
      <c r="VEH268" t="s">
        <v>590</v>
      </c>
      <c r="VEI268" t="s">
        <v>590</v>
      </c>
      <c r="VEJ268" t="s">
        <v>590</v>
      </c>
      <c r="VEK268" t="s">
        <v>590</v>
      </c>
      <c r="VEL268" t="s">
        <v>590</v>
      </c>
      <c r="VEM268" t="s">
        <v>590</v>
      </c>
      <c r="VEN268" t="s">
        <v>590</v>
      </c>
      <c r="VEO268" t="s">
        <v>590</v>
      </c>
      <c r="VEP268" t="s">
        <v>590</v>
      </c>
      <c r="VEQ268" t="s">
        <v>590</v>
      </c>
      <c r="VER268" t="s">
        <v>590</v>
      </c>
      <c r="VES268" t="s">
        <v>590</v>
      </c>
      <c r="VET268" t="s">
        <v>590</v>
      </c>
      <c r="VEU268" t="s">
        <v>590</v>
      </c>
      <c r="VEV268" t="s">
        <v>590</v>
      </c>
      <c r="VEW268" t="s">
        <v>590</v>
      </c>
      <c r="VEX268" t="s">
        <v>590</v>
      </c>
      <c r="VEY268" t="s">
        <v>590</v>
      </c>
      <c r="VEZ268" t="s">
        <v>590</v>
      </c>
      <c r="VFA268" t="s">
        <v>590</v>
      </c>
      <c r="VFB268" t="s">
        <v>590</v>
      </c>
      <c r="VFC268" t="s">
        <v>590</v>
      </c>
      <c r="VFD268" t="s">
        <v>590</v>
      </c>
      <c r="VFE268" t="s">
        <v>590</v>
      </c>
      <c r="VFF268" t="s">
        <v>590</v>
      </c>
      <c r="VFG268" t="s">
        <v>590</v>
      </c>
      <c r="VFH268" t="s">
        <v>590</v>
      </c>
      <c r="VFI268" t="s">
        <v>590</v>
      </c>
      <c r="VFJ268" t="s">
        <v>590</v>
      </c>
      <c r="VFK268" t="s">
        <v>590</v>
      </c>
      <c r="VFL268" t="s">
        <v>590</v>
      </c>
      <c r="VFM268" t="s">
        <v>590</v>
      </c>
      <c r="VFN268" t="s">
        <v>590</v>
      </c>
      <c r="VFO268" t="s">
        <v>590</v>
      </c>
      <c r="VFP268" t="s">
        <v>590</v>
      </c>
      <c r="VFQ268" t="s">
        <v>590</v>
      </c>
      <c r="VFR268" t="s">
        <v>590</v>
      </c>
      <c r="VFS268" t="s">
        <v>590</v>
      </c>
      <c r="VFT268" t="s">
        <v>590</v>
      </c>
      <c r="VFU268" t="s">
        <v>590</v>
      </c>
      <c r="VFV268" t="s">
        <v>590</v>
      </c>
      <c r="VFW268" t="s">
        <v>590</v>
      </c>
      <c r="VFX268" t="s">
        <v>590</v>
      </c>
      <c r="VFY268" t="s">
        <v>590</v>
      </c>
      <c r="VFZ268" t="s">
        <v>590</v>
      </c>
      <c r="VGA268" t="s">
        <v>590</v>
      </c>
      <c r="VGB268" t="s">
        <v>590</v>
      </c>
      <c r="VGC268" t="s">
        <v>590</v>
      </c>
      <c r="VGD268" t="s">
        <v>590</v>
      </c>
      <c r="VGE268" t="s">
        <v>590</v>
      </c>
      <c r="VGF268" t="s">
        <v>590</v>
      </c>
      <c r="VGG268" t="s">
        <v>590</v>
      </c>
      <c r="VGH268" t="s">
        <v>590</v>
      </c>
      <c r="VGI268" t="s">
        <v>590</v>
      </c>
      <c r="VGJ268" t="s">
        <v>590</v>
      </c>
      <c r="VGK268" t="s">
        <v>590</v>
      </c>
      <c r="VGL268" t="s">
        <v>590</v>
      </c>
      <c r="VGM268" t="s">
        <v>590</v>
      </c>
      <c r="VGN268" t="s">
        <v>590</v>
      </c>
      <c r="VGO268" t="s">
        <v>590</v>
      </c>
      <c r="VGP268" t="s">
        <v>590</v>
      </c>
      <c r="VGQ268" t="s">
        <v>590</v>
      </c>
      <c r="VGR268" t="s">
        <v>590</v>
      </c>
      <c r="VGS268" t="s">
        <v>590</v>
      </c>
      <c r="VGT268" t="s">
        <v>590</v>
      </c>
      <c r="VGU268" t="s">
        <v>590</v>
      </c>
      <c r="VGV268" t="s">
        <v>590</v>
      </c>
      <c r="VGW268" t="s">
        <v>590</v>
      </c>
      <c r="VGX268" t="s">
        <v>590</v>
      </c>
      <c r="VGY268" t="s">
        <v>590</v>
      </c>
      <c r="VGZ268" t="s">
        <v>590</v>
      </c>
      <c r="VHA268" t="s">
        <v>590</v>
      </c>
      <c r="VHB268" t="s">
        <v>590</v>
      </c>
      <c r="VHC268" t="s">
        <v>590</v>
      </c>
      <c r="VHD268" t="s">
        <v>590</v>
      </c>
      <c r="VHE268" t="s">
        <v>590</v>
      </c>
      <c r="VHF268" t="s">
        <v>590</v>
      </c>
      <c r="VHG268" t="s">
        <v>590</v>
      </c>
      <c r="VHH268" t="s">
        <v>590</v>
      </c>
      <c r="VHI268" t="s">
        <v>590</v>
      </c>
      <c r="VHJ268" t="s">
        <v>590</v>
      </c>
      <c r="VHK268" t="s">
        <v>590</v>
      </c>
      <c r="VHL268" t="s">
        <v>590</v>
      </c>
      <c r="VHM268" t="s">
        <v>590</v>
      </c>
      <c r="VHN268" t="s">
        <v>590</v>
      </c>
      <c r="VHO268" t="s">
        <v>590</v>
      </c>
      <c r="VHP268" t="s">
        <v>590</v>
      </c>
      <c r="VHQ268" t="s">
        <v>590</v>
      </c>
      <c r="VHR268" t="s">
        <v>590</v>
      </c>
      <c r="VHS268" t="s">
        <v>590</v>
      </c>
      <c r="VHT268" t="s">
        <v>590</v>
      </c>
      <c r="VHU268" t="s">
        <v>590</v>
      </c>
      <c r="VHV268" t="s">
        <v>590</v>
      </c>
      <c r="VHW268" t="s">
        <v>590</v>
      </c>
      <c r="VHX268" t="s">
        <v>590</v>
      </c>
      <c r="VHY268" t="s">
        <v>590</v>
      </c>
      <c r="VHZ268" t="s">
        <v>590</v>
      </c>
      <c r="VIA268" t="s">
        <v>590</v>
      </c>
      <c r="VIB268" t="s">
        <v>590</v>
      </c>
      <c r="VIC268" t="s">
        <v>590</v>
      </c>
      <c r="VID268" t="s">
        <v>590</v>
      </c>
      <c r="VIE268" t="s">
        <v>590</v>
      </c>
      <c r="VIF268" t="s">
        <v>590</v>
      </c>
      <c r="VIG268" t="s">
        <v>590</v>
      </c>
      <c r="VIH268" t="s">
        <v>590</v>
      </c>
      <c r="VII268" t="s">
        <v>590</v>
      </c>
      <c r="VIJ268" t="s">
        <v>590</v>
      </c>
      <c r="VIK268" t="s">
        <v>590</v>
      </c>
      <c r="VIL268" t="s">
        <v>590</v>
      </c>
      <c r="VIM268" t="s">
        <v>590</v>
      </c>
      <c r="VIN268" t="s">
        <v>590</v>
      </c>
      <c r="VIO268" t="s">
        <v>590</v>
      </c>
      <c r="VIP268" t="s">
        <v>590</v>
      </c>
      <c r="VIQ268" t="s">
        <v>590</v>
      </c>
      <c r="VIR268" t="s">
        <v>590</v>
      </c>
      <c r="VIS268" t="s">
        <v>590</v>
      </c>
      <c r="VIT268" t="s">
        <v>590</v>
      </c>
      <c r="VIU268" t="s">
        <v>590</v>
      </c>
      <c r="VIV268" t="s">
        <v>590</v>
      </c>
      <c r="VIW268" t="s">
        <v>590</v>
      </c>
      <c r="VIX268" t="s">
        <v>590</v>
      </c>
      <c r="VIY268" t="s">
        <v>590</v>
      </c>
      <c r="VIZ268" t="s">
        <v>590</v>
      </c>
      <c r="VJA268" t="s">
        <v>590</v>
      </c>
      <c r="VJB268" t="s">
        <v>590</v>
      </c>
      <c r="VJC268" t="s">
        <v>590</v>
      </c>
      <c r="VJD268" t="s">
        <v>590</v>
      </c>
      <c r="VJE268" t="s">
        <v>590</v>
      </c>
      <c r="VJF268" t="s">
        <v>590</v>
      </c>
      <c r="VJG268" t="s">
        <v>590</v>
      </c>
      <c r="VJH268" t="s">
        <v>590</v>
      </c>
      <c r="VJI268" t="s">
        <v>590</v>
      </c>
      <c r="VJJ268" t="s">
        <v>590</v>
      </c>
      <c r="VJK268" t="s">
        <v>590</v>
      </c>
      <c r="VJL268" t="s">
        <v>590</v>
      </c>
      <c r="VJM268" t="s">
        <v>590</v>
      </c>
      <c r="VJN268" t="s">
        <v>590</v>
      </c>
      <c r="VJO268" t="s">
        <v>590</v>
      </c>
      <c r="VJP268" t="s">
        <v>590</v>
      </c>
      <c r="VJQ268" t="s">
        <v>590</v>
      </c>
      <c r="VJR268" t="s">
        <v>590</v>
      </c>
      <c r="VJS268" t="s">
        <v>590</v>
      </c>
      <c r="VJT268" t="s">
        <v>590</v>
      </c>
      <c r="VJU268" t="s">
        <v>590</v>
      </c>
      <c r="VJV268" t="s">
        <v>590</v>
      </c>
      <c r="VJW268" t="s">
        <v>590</v>
      </c>
      <c r="VJX268" t="s">
        <v>590</v>
      </c>
      <c r="VJY268" t="s">
        <v>590</v>
      </c>
      <c r="VJZ268" t="s">
        <v>590</v>
      </c>
      <c r="VKA268" t="s">
        <v>590</v>
      </c>
      <c r="VKB268" t="s">
        <v>590</v>
      </c>
      <c r="VKC268" t="s">
        <v>590</v>
      </c>
      <c r="VKD268" t="s">
        <v>590</v>
      </c>
      <c r="VKE268" t="s">
        <v>590</v>
      </c>
      <c r="VKF268" t="s">
        <v>590</v>
      </c>
      <c r="VKG268" t="s">
        <v>590</v>
      </c>
      <c r="VKH268" t="s">
        <v>590</v>
      </c>
      <c r="VKI268" t="s">
        <v>590</v>
      </c>
      <c r="VKJ268" t="s">
        <v>590</v>
      </c>
      <c r="VKK268" t="s">
        <v>590</v>
      </c>
      <c r="VKL268" t="s">
        <v>590</v>
      </c>
      <c r="VKM268" t="s">
        <v>590</v>
      </c>
      <c r="VKN268" t="s">
        <v>590</v>
      </c>
      <c r="VKO268" t="s">
        <v>590</v>
      </c>
      <c r="VKP268" t="s">
        <v>590</v>
      </c>
      <c r="VKQ268" t="s">
        <v>590</v>
      </c>
      <c r="VKR268" t="s">
        <v>590</v>
      </c>
      <c r="VKS268" t="s">
        <v>590</v>
      </c>
      <c r="VKT268" t="s">
        <v>590</v>
      </c>
      <c r="VKU268" t="s">
        <v>590</v>
      </c>
      <c r="VKV268" t="s">
        <v>590</v>
      </c>
      <c r="VKW268" t="s">
        <v>590</v>
      </c>
      <c r="VKX268" t="s">
        <v>590</v>
      </c>
      <c r="VKY268" t="s">
        <v>590</v>
      </c>
      <c r="VKZ268" t="s">
        <v>590</v>
      </c>
      <c r="VLA268" t="s">
        <v>590</v>
      </c>
      <c r="VLB268" t="s">
        <v>590</v>
      </c>
      <c r="VLC268" t="s">
        <v>590</v>
      </c>
      <c r="VLD268" t="s">
        <v>590</v>
      </c>
      <c r="VLE268" t="s">
        <v>590</v>
      </c>
      <c r="VLF268" t="s">
        <v>590</v>
      </c>
      <c r="VLG268" t="s">
        <v>590</v>
      </c>
      <c r="VLH268" t="s">
        <v>590</v>
      </c>
      <c r="VLI268" t="s">
        <v>590</v>
      </c>
      <c r="VLJ268" t="s">
        <v>590</v>
      </c>
      <c r="VLK268" t="s">
        <v>590</v>
      </c>
      <c r="VLL268" t="s">
        <v>590</v>
      </c>
      <c r="VLM268" t="s">
        <v>590</v>
      </c>
      <c r="VLN268" t="s">
        <v>590</v>
      </c>
      <c r="VLO268" t="s">
        <v>590</v>
      </c>
      <c r="VLP268" t="s">
        <v>590</v>
      </c>
      <c r="VLQ268" t="s">
        <v>590</v>
      </c>
      <c r="VLR268" t="s">
        <v>590</v>
      </c>
      <c r="VLS268" t="s">
        <v>590</v>
      </c>
      <c r="VLT268" t="s">
        <v>590</v>
      </c>
      <c r="VLU268" t="s">
        <v>590</v>
      </c>
      <c r="VLV268" t="s">
        <v>590</v>
      </c>
      <c r="VLW268" t="s">
        <v>590</v>
      </c>
      <c r="VLX268" t="s">
        <v>590</v>
      </c>
      <c r="VLY268" t="s">
        <v>590</v>
      </c>
      <c r="VLZ268" t="s">
        <v>590</v>
      </c>
      <c r="VMA268" t="s">
        <v>590</v>
      </c>
      <c r="VMB268" t="s">
        <v>590</v>
      </c>
      <c r="VMC268" t="s">
        <v>590</v>
      </c>
      <c r="VMD268" t="s">
        <v>590</v>
      </c>
      <c r="VME268" t="s">
        <v>590</v>
      </c>
      <c r="VMF268" t="s">
        <v>590</v>
      </c>
      <c r="VMG268" t="s">
        <v>590</v>
      </c>
      <c r="VMH268" t="s">
        <v>590</v>
      </c>
      <c r="VMI268" t="s">
        <v>590</v>
      </c>
      <c r="VMJ268" t="s">
        <v>590</v>
      </c>
      <c r="VMK268" t="s">
        <v>590</v>
      </c>
      <c r="VML268" t="s">
        <v>590</v>
      </c>
      <c r="VMM268" t="s">
        <v>590</v>
      </c>
      <c r="VMN268" t="s">
        <v>590</v>
      </c>
      <c r="VMO268" t="s">
        <v>590</v>
      </c>
      <c r="VMP268" t="s">
        <v>590</v>
      </c>
      <c r="VMQ268" t="s">
        <v>590</v>
      </c>
      <c r="VMR268" t="s">
        <v>590</v>
      </c>
      <c r="VMS268" t="s">
        <v>590</v>
      </c>
      <c r="VMT268" t="s">
        <v>590</v>
      </c>
      <c r="VMU268" t="s">
        <v>590</v>
      </c>
      <c r="VMV268" t="s">
        <v>590</v>
      </c>
      <c r="VMW268" t="s">
        <v>590</v>
      </c>
      <c r="VMX268" t="s">
        <v>590</v>
      </c>
      <c r="VMY268" t="s">
        <v>590</v>
      </c>
      <c r="VMZ268" t="s">
        <v>590</v>
      </c>
      <c r="VNA268" t="s">
        <v>590</v>
      </c>
      <c r="VNB268" t="s">
        <v>590</v>
      </c>
      <c r="VNC268" t="s">
        <v>590</v>
      </c>
      <c r="VND268" t="s">
        <v>590</v>
      </c>
      <c r="VNE268" t="s">
        <v>590</v>
      </c>
      <c r="VNF268" t="s">
        <v>590</v>
      </c>
      <c r="VNG268" t="s">
        <v>590</v>
      </c>
      <c r="VNH268" t="s">
        <v>590</v>
      </c>
      <c r="VNI268" t="s">
        <v>590</v>
      </c>
      <c r="VNJ268" t="s">
        <v>590</v>
      </c>
      <c r="VNK268" t="s">
        <v>590</v>
      </c>
      <c r="VNL268" t="s">
        <v>590</v>
      </c>
      <c r="VNM268" t="s">
        <v>590</v>
      </c>
      <c r="VNN268" t="s">
        <v>590</v>
      </c>
      <c r="VNO268" t="s">
        <v>590</v>
      </c>
      <c r="VNP268" t="s">
        <v>590</v>
      </c>
      <c r="VNQ268" t="s">
        <v>590</v>
      </c>
      <c r="VNR268" t="s">
        <v>590</v>
      </c>
      <c r="VNS268" t="s">
        <v>590</v>
      </c>
      <c r="VNT268" t="s">
        <v>590</v>
      </c>
      <c r="VNU268" t="s">
        <v>590</v>
      </c>
      <c r="VNV268" t="s">
        <v>590</v>
      </c>
      <c r="VNW268" t="s">
        <v>590</v>
      </c>
      <c r="VNX268" t="s">
        <v>590</v>
      </c>
      <c r="VNY268" t="s">
        <v>590</v>
      </c>
      <c r="VNZ268" t="s">
        <v>590</v>
      </c>
      <c r="VOA268" t="s">
        <v>590</v>
      </c>
      <c r="VOB268" t="s">
        <v>590</v>
      </c>
      <c r="VOC268" t="s">
        <v>590</v>
      </c>
      <c r="VOD268" t="s">
        <v>590</v>
      </c>
      <c r="VOE268" t="s">
        <v>590</v>
      </c>
      <c r="VOF268" t="s">
        <v>590</v>
      </c>
      <c r="VOG268" t="s">
        <v>590</v>
      </c>
      <c r="VOH268" t="s">
        <v>590</v>
      </c>
      <c r="VOI268" t="s">
        <v>590</v>
      </c>
      <c r="VOJ268" t="s">
        <v>590</v>
      </c>
      <c r="VOK268" t="s">
        <v>590</v>
      </c>
      <c r="VOL268" t="s">
        <v>590</v>
      </c>
      <c r="VOM268" t="s">
        <v>590</v>
      </c>
      <c r="VON268" t="s">
        <v>590</v>
      </c>
      <c r="VOO268" t="s">
        <v>590</v>
      </c>
      <c r="VOP268" t="s">
        <v>590</v>
      </c>
      <c r="VOQ268" t="s">
        <v>590</v>
      </c>
      <c r="VOR268" t="s">
        <v>590</v>
      </c>
      <c r="VOS268" t="s">
        <v>590</v>
      </c>
      <c r="VOT268" t="s">
        <v>590</v>
      </c>
      <c r="VOU268" t="s">
        <v>590</v>
      </c>
      <c r="VOV268" t="s">
        <v>590</v>
      </c>
      <c r="VOW268" t="s">
        <v>590</v>
      </c>
      <c r="VOX268" t="s">
        <v>590</v>
      </c>
      <c r="VOY268" t="s">
        <v>590</v>
      </c>
      <c r="VOZ268" t="s">
        <v>590</v>
      </c>
      <c r="VPA268" t="s">
        <v>590</v>
      </c>
      <c r="VPB268" t="s">
        <v>590</v>
      </c>
      <c r="VPC268" t="s">
        <v>590</v>
      </c>
      <c r="VPD268" t="s">
        <v>590</v>
      </c>
      <c r="VPE268" t="s">
        <v>590</v>
      </c>
      <c r="VPF268" t="s">
        <v>590</v>
      </c>
      <c r="VPG268" t="s">
        <v>590</v>
      </c>
      <c r="VPH268" t="s">
        <v>590</v>
      </c>
      <c r="VPI268" t="s">
        <v>590</v>
      </c>
      <c r="VPJ268" t="s">
        <v>590</v>
      </c>
      <c r="VPK268" t="s">
        <v>590</v>
      </c>
      <c r="VPL268" t="s">
        <v>590</v>
      </c>
      <c r="VPM268" t="s">
        <v>590</v>
      </c>
      <c r="VPN268" t="s">
        <v>590</v>
      </c>
      <c r="VPO268" t="s">
        <v>590</v>
      </c>
      <c r="VPP268" t="s">
        <v>590</v>
      </c>
      <c r="VPQ268" t="s">
        <v>590</v>
      </c>
      <c r="VPR268" t="s">
        <v>590</v>
      </c>
      <c r="VPS268" t="s">
        <v>590</v>
      </c>
      <c r="VPT268" t="s">
        <v>590</v>
      </c>
      <c r="VPU268" t="s">
        <v>590</v>
      </c>
      <c r="VPV268" t="s">
        <v>590</v>
      </c>
      <c r="VPW268" t="s">
        <v>590</v>
      </c>
      <c r="VPX268" t="s">
        <v>590</v>
      </c>
      <c r="VPY268" t="s">
        <v>590</v>
      </c>
      <c r="VPZ268" t="s">
        <v>590</v>
      </c>
      <c r="VQA268" t="s">
        <v>590</v>
      </c>
      <c r="VQB268" t="s">
        <v>590</v>
      </c>
      <c r="VQC268" t="s">
        <v>590</v>
      </c>
      <c r="VQD268" t="s">
        <v>590</v>
      </c>
      <c r="VQE268" t="s">
        <v>590</v>
      </c>
      <c r="VQF268" t="s">
        <v>590</v>
      </c>
      <c r="VQG268" t="s">
        <v>590</v>
      </c>
      <c r="VQH268" t="s">
        <v>590</v>
      </c>
      <c r="VQI268" t="s">
        <v>590</v>
      </c>
      <c r="VQJ268" t="s">
        <v>590</v>
      </c>
      <c r="VQK268" t="s">
        <v>590</v>
      </c>
      <c r="VQL268" t="s">
        <v>590</v>
      </c>
      <c r="VQM268" t="s">
        <v>590</v>
      </c>
      <c r="VQN268" t="s">
        <v>590</v>
      </c>
      <c r="VQO268" t="s">
        <v>590</v>
      </c>
      <c r="VQP268" t="s">
        <v>590</v>
      </c>
      <c r="VQQ268" t="s">
        <v>590</v>
      </c>
      <c r="VQR268" t="s">
        <v>590</v>
      </c>
      <c r="VQS268" t="s">
        <v>590</v>
      </c>
      <c r="VQT268" t="s">
        <v>590</v>
      </c>
      <c r="VQU268" t="s">
        <v>590</v>
      </c>
      <c r="VQV268" t="s">
        <v>590</v>
      </c>
      <c r="VQW268" t="s">
        <v>590</v>
      </c>
      <c r="VQX268" t="s">
        <v>590</v>
      </c>
      <c r="VQY268" t="s">
        <v>590</v>
      </c>
      <c r="VQZ268" t="s">
        <v>590</v>
      </c>
      <c r="VRA268" t="s">
        <v>590</v>
      </c>
      <c r="VRB268" t="s">
        <v>590</v>
      </c>
      <c r="VRC268" t="s">
        <v>590</v>
      </c>
      <c r="VRD268" t="s">
        <v>590</v>
      </c>
      <c r="VRE268" t="s">
        <v>590</v>
      </c>
      <c r="VRF268" t="s">
        <v>590</v>
      </c>
      <c r="VRG268" t="s">
        <v>590</v>
      </c>
      <c r="VRH268" t="s">
        <v>590</v>
      </c>
      <c r="VRI268" t="s">
        <v>590</v>
      </c>
      <c r="VRJ268" t="s">
        <v>590</v>
      </c>
      <c r="VRK268" t="s">
        <v>590</v>
      </c>
      <c r="VRL268" t="s">
        <v>590</v>
      </c>
      <c r="VRM268" t="s">
        <v>590</v>
      </c>
      <c r="VRN268" t="s">
        <v>590</v>
      </c>
      <c r="VRO268" t="s">
        <v>590</v>
      </c>
      <c r="VRP268" t="s">
        <v>590</v>
      </c>
      <c r="VRQ268" t="s">
        <v>590</v>
      </c>
      <c r="VRR268" t="s">
        <v>590</v>
      </c>
      <c r="VRS268" t="s">
        <v>590</v>
      </c>
      <c r="VRT268" t="s">
        <v>590</v>
      </c>
      <c r="VRU268" t="s">
        <v>590</v>
      </c>
      <c r="VRV268" t="s">
        <v>590</v>
      </c>
      <c r="VRW268" t="s">
        <v>590</v>
      </c>
      <c r="VRX268" t="s">
        <v>590</v>
      </c>
      <c r="VRY268" t="s">
        <v>590</v>
      </c>
      <c r="VRZ268" t="s">
        <v>590</v>
      </c>
      <c r="VSA268" t="s">
        <v>590</v>
      </c>
      <c r="VSB268" t="s">
        <v>590</v>
      </c>
      <c r="VSC268" t="s">
        <v>590</v>
      </c>
      <c r="VSD268" t="s">
        <v>590</v>
      </c>
      <c r="VSE268" t="s">
        <v>590</v>
      </c>
      <c r="VSF268" t="s">
        <v>590</v>
      </c>
      <c r="VSG268" t="s">
        <v>590</v>
      </c>
      <c r="VSH268" t="s">
        <v>590</v>
      </c>
      <c r="VSI268" t="s">
        <v>590</v>
      </c>
      <c r="VSJ268" t="s">
        <v>590</v>
      </c>
      <c r="VSK268" t="s">
        <v>590</v>
      </c>
      <c r="VSL268" t="s">
        <v>590</v>
      </c>
      <c r="VSM268" t="s">
        <v>590</v>
      </c>
      <c r="VSN268" t="s">
        <v>590</v>
      </c>
      <c r="VSO268" t="s">
        <v>590</v>
      </c>
      <c r="VSP268" t="s">
        <v>590</v>
      </c>
      <c r="VSQ268" t="s">
        <v>590</v>
      </c>
      <c r="VSR268" t="s">
        <v>590</v>
      </c>
      <c r="VSS268" t="s">
        <v>590</v>
      </c>
      <c r="VST268" t="s">
        <v>590</v>
      </c>
      <c r="VSU268" t="s">
        <v>590</v>
      </c>
      <c r="VSV268" t="s">
        <v>590</v>
      </c>
      <c r="VSW268" t="s">
        <v>590</v>
      </c>
      <c r="VSX268" t="s">
        <v>590</v>
      </c>
      <c r="VSY268" t="s">
        <v>590</v>
      </c>
      <c r="VSZ268" t="s">
        <v>590</v>
      </c>
      <c r="VTA268" t="s">
        <v>590</v>
      </c>
      <c r="VTB268" t="s">
        <v>590</v>
      </c>
      <c r="VTC268" t="s">
        <v>590</v>
      </c>
      <c r="VTD268" t="s">
        <v>590</v>
      </c>
      <c r="VTE268" t="s">
        <v>590</v>
      </c>
      <c r="VTF268" t="s">
        <v>590</v>
      </c>
      <c r="VTG268" t="s">
        <v>590</v>
      </c>
      <c r="VTH268" t="s">
        <v>590</v>
      </c>
      <c r="VTI268" t="s">
        <v>590</v>
      </c>
      <c r="VTJ268" t="s">
        <v>590</v>
      </c>
      <c r="VTK268" t="s">
        <v>590</v>
      </c>
      <c r="VTL268" t="s">
        <v>590</v>
      </c>
      <c r="VTM268" t="s">
        <v>590</v>
      </c>
      <c r="VTN268" t="s">
        <v>590</v>
      </c>
      <c r="VTO268" t="s">
        <v>590</v>
      </c>
      <c r="VTP268" t="s">
        <v>590</v>
      </c>
      <c r="VTQ268" t="s">
        <v>590</v>
      </c>
      <c r="VTR268" t="s">
        <v>590</v>
      </c>
      <c r="VTS268" t="s">
        <v>590</v>
      </c>
      <c r="VTT268" t="s">
        <v>590</v>
      </c>
      <c r="VTU268" t="s">
        <v>590</v>
      </c>
      <c r="VTV268" t="s">
        <v>590</v>
      </c>
      <c r="VTW268" t="s">
        <v>590</v>
      </c>
      <c r="VTX268" t="s">
        <v>590</v>
      </c>
      <c r="VTY268" t="s">
        <v>590</v>
      </c>
      <c r="VTZ268" t="s">
        <v>590</v>
      </c>
      <c r="VUA268" t="s">
        <v>590</v>
      </c>
      <c r="VUB268" t="s">
        <v>590</v>
      </c>
      <c r="VUC268" t="s">
        <v>590</v>
      </c>
      <c r="VUD268" t="s">
        <v>590</v>
      </c>
      <c r="VUE268" t="s">
        <v>590</v>
      </c>
      <c r="VUF268" t="s">
        <v>590</v>
      </c>
      <c r="VUG268" t="s">
        <v>590</v>
      </c>
      <c r="VUH268" t="s">
        <v>590</v>
      </c>
      <c r="VUI268" t="s">
        <v>590</v>
      </c>
      <c r="VUJ268" t="s">
        <v>590</v>
      </c>
      <c r="VUK268" t="s">
        <v>590</v>
      </c>
      <c r="VUL268" t="s">
        <v>590</v>
      </c>
      <c r="VUM268" t="s">
        <v>590</v>
      </c>
      <c r="VUN268" t="s">
        <v>590</v>
      </c>
      <c r="VUO268" t="s">
        <v>590</v>
      </c>
      <c r="VUP268" t="s">
        <v>590</v>
      </c>
      <c r="VUQ268" t="s">
        <v>590</v>
      </c>
      <c r="VUR268" t="s">
        <v>590</v>
      </c>
      <c r="VUS268" t="s">
        <v>590</v>
      </c>
      <c r="VUT268" t="s">
        <v>590</v>
      </c>
      <c r="VUU268" t="s">
        <v>590</v>
      </c>
      <c r="VUV268" t="s">
        <v>590</v>
      </c>
      <c r="VUW268" t="s">
        <v>590</v>
      </c>
      <c r="VUX268" t="s">
        <v>590</v>
      </c>
      <c r="VUY268" t="s">
        <v>590</v>
      </c>
      <c r="VUZ268" t="s">
        <v>590</v>
      </c>
      <c r="VVA268" t="s">
        <v>590</v>
      </c>
      <c r="VVB268" t="s">
        <v>590</v>
      </c>
      <c r="VVC268" t="s">
        <v>590</v>
      </c>
      <c r="VVD268" t="s">
        <v>590</v>
      </c>
      <c r="VVE268" t="s">
        <v>590</v>
      </c>
      <c r="VVF268" t="s">
        <v>590</v>
      </c>
      <c r="VVG268" t="s">
        <v>590</v>
      </c>
      <c r="VVH268" t="s">
        <v>590</v>
      </c>
      <c r="VVI268" t="s">
        <v>590</v>
      </c>
      <c r="VVJ268" t="s">
        <v>590</v>
      </c>
      <c r="VVK268" t="s">
        <v>590</v>
      </c>
      <c r="VVL268" t="s">
        <v>590</v>
      </c>
      <c r="VVM268" t="s">
        <v>590</v>
      </c>
      <c r="VVN268" t="s">
        <v>590</v>
      </c>
      <c r="VVO268" t="s">
        <v>590</v>
      </c>
      <c r="VVP268" t="s">
        <v>590</v>
      </c>
      <c r="VVQ268" t="s">
        <v>590</v>
      </c>
      <c r="VVR268" t="s">
        <v>590</v>
      </c>
      <c r="VVS268" t="s">
        <v>590</v>
      </c>
      <c r="VVT268" t="s">
        <v>590</v>
      </c>
      <c r="VVU268" t="s">
        <v>590</v>
      </c>
      <c r="VVV268" t="s">
        <v>590</v>
      </c>
      <c r="VVW268" t="s">
        <v>590</v>
      </c>
      <c r="VVX268" t="s">
        <v>590</v>
      </c>
      <c r="VVY268" t="s">
        <v>590</v>
      </c>
      <c r="VVZ268" t="s">
        <v>590</v>
      </c>
      <c r="VWA268" t="s">
        <v>590</v>
      </c>
      <c r="VWB268" t="s">
        <v>590</v>
      </c>
      <c r="VWC268" t="s">
        <v>590</v>
      </c>
      <c r="VWD268" t="s">
        <v>590</v>
      </c>
      <c r="VWE268" t="s">
        <v>590</v>
      </c>
      <c r="VWF268" t="s">
        <v>590</v>
      </c>
      <c r="VWG268" t="s">
        <v>590</v>
      </c>
      <c r="VWH268" t="s">
        <v>590</v>
      </c>
      <c r="VWI268" t="s">
        <v>590</v>
      </c>
      <c r="VWJ268" t="s">
        <v>590</v>
      </c>
      <c r="VWK268" t="s">
        <v>590</v>
      </c>
      <c r="VWL268" t="s">
        <v>590</v>
      </c>
      <c r="VWM268" t="s">
        <v>590</v>
      </c>
      <c r="VWN268" t="s">
        <v>590</v>
      </c>
      <c r="VWO268" t="s">
        <v>590</v>
      </c>
      <c r="VWP268" t="s">
        <v>590</v>
      </c>
      <c r="VWQ268" t="s">
        <v>590</v>
      </c>
      <c r="VWR268" t="s">
        <v>590</v>
      </c>
      <c r="VWS268" t="s">
        <v>590</v>
      </c>
      <c r="VWT268" t="s">
        <v>590</v>
      </c>
      <c r="VWU268" t="s">
        <v>590</v>
      </c>
      <c r="VWV268" t="s">
        <v>590</v>
      </c>
      <c r="VWW268" t="s">
        <v>590</v>
      </c>
      <c r="VWX268" t="s">
        <v>590</v>
      </c>
      <c r="VWY268" t="s">
        <v>590</v>
      </c>
      <c r="VWZ268" t="s">
        <v>590</v>
      </c>
      <c r="VXA268" t="s">
        <v>590</v>
      </c>
      <c r="VXB268" t="s">
        <v>590</v>
      </c>
      <c r="VXC268" t="s">
        <v>590</v>
      </c>
      <c r="VXD268" t="s">
        <v>590</v>
      </c>
      <c r="VXE268" t="s">
        <v>590</v>
      </c>
      <c r="VXF268" t="s">
        <v>590</v>
      </c>
      <c r="VXG268" t="s">
        <v>590</v>
      </c>
      <c r="VXH268" t="s">
        <v>590</v>
      </c>
      <c r="VXI268" t="s">
        <v>590</v>
      </c>
      <c r="VXJ268" t="s">
        <v>590</v>
      </c>
      <c r="VXK268" t="s">
        <v>590</v>
      </c>
      <c r="VXL268" t="s">
        <v>590</v>
      </c>
      <c r="VXM268" t="s">
        <v>590</v>
      </c>
      <c r="VXN268" t="s">
        <v>590</v>
      </c>
      <c r="VXO268" t="s">
        <v>590</v>
      </c>
      <c r="VXP268" t="s">
        <v>590</v>
      </c>
      <c r="VXQ268" t="s">
        <v>590</v>
      </c>
      <c r="VXR268" t="s">
        <v>590</v>
      </c>
      <c r="VXS268" t="s">
        <v>590</v>
      </c>
      <c r="VXT268" t="s">
        <v>590</v>
      </c>
      <c r="VXU268" t="s">
        <v>590</v>
      </c>
      <c r="VXV268" t="s">
        <v>590</v>
      </c>
      <c r="VXW268" t="s">
        <v>590</v>
      </c>
      <c r="VXX268" t="s">
        <v>590</v>
      </c>
      <c r="VXY268" t="s">
        <v>590</v>
      </c>
      <c r="VXZ268" t="s">
        <v>590</v>
      </c>
      <c r="VYA268" t="s">
        <v>590</v>
      </c>
      <c r="VYB268" t="s">
        <v>590</v>
      </c>
      <c r="VYC268" t="s">
        <v>590</v>
      </c>
      <c r="VYD268" t="s">
        <v>590</v>
      </c>
      <c r="VYE268" t="s">
        <v>590</v>
      </c>
      <c r="VYF268" t="s">
        <v>590</v>
      </c>
      <c r="VYG268" t="s">
        <v>590</v>
      </c>
      <c r="VYH268" t="s">
        <v>590</v>
      </c>
      <c r="VYI268" t="s">
        <v>590</v>
      </c>
      <c r="VYJ268" t="s">
        <v>590</v>
      </c>
      <c r="VYK268" t="s">
        <v>590</v>
      </c>
      <c r="VYL268" t="s">
        <v>590</v>
      </c>
      <c r="VYM268" t="s">
        <v>590</v>
      </c>
      <c r="VYN268" t="s">
        <v>590</v>
      </c>
      <c r="VYO268" t="s">
        <v>590</v>
      </c>
      <c r="VYP268" t="s">
        <v>590</v>
      </c>
      <c r="VYQ268" t="s">
        <v>590</v>
      </c>
      <c r="VYR268" t="s">
        <v>590</v>
      </c>
      <c r="VYS268" t="s">
        <v>590</v>
      </c>
      <c r="VYT268" t="s">
        <v>590</v>
      </c>
      <c r="VYU268" t="s">
        <v>590</v>
      </c>
      <c r="VYV268" t="s">
        <v>590</v>
      </c>
      <c r="VYW268" t="s">
        <v>590</v>
      </c>
      <c r="VYX268" t="s">
        <v>590</v>
      </c>
      <c r="VYY268" t="s">
        <v>590</v>
      </c>
      <c r="VYZ268" t="s">
        <v>590</v>
      </c>
      <c r="VZA268" t="s">
        <v>590</v>
      </c>
      <c r="VZB268" t="s">
        <v>590</v>
      </c>
      <c r="VZC268" t="s">
        <v>590</v>
      </c>
      <c r="VZD268" t="s">
        <v>590</v>
      </c>
      <c r="VZE268" t="s">
        <v>590</v>
      </c>
      <c r="VZF268" t="s">
        <v>590</v>
      </c>
      <c r="VZG268" t="s">
        <v>590</v>
      </c>
      <c r="VZH268" t="s">
        <v>590</v>
      </c>
      <c r="VZI268" t="s">
        <v>590</v>
      </c>
      <c r="VZJ268" t="s">
        <v>590</v>
      </c>
      <c r="VZK268" t="s">
        <v>590</v>
      </c>
      <c r="VZL268" t="s">
        <v>590</v>
      </c>
      <c r="VZM268" t="s">
        <v>590</v>
      </c>
      <c r="VZN268" t="s">
        <v>590</v>
      </c>
      <c r="VZO268" t="s">
        <v>590</v>
      </c>
      <c r="VZP268" t="s">
        <v>590</v>
      </c>
      <c r="VZQ268" t="s">
        <v>590</v>
      </c>
      <c r="VZR268" t="s">
        <v>590</v>
      </c>
      <c r="VZS268" t="s">
        <v>590</v>
      </c>
      <c r="VZT268" t="s">
        <v>590</v>
      </c>
      <c r="VZU268" t="s">
        <v>590</v>
      </c>
      <c r="VZV268" t="s">
        <v>590</v>
      </c>
      <c r="VZW268" t="s">
        <v>590</v>
      </c>
      <c r="VZX268" t="s">
        <v>590</v>
      </c>
      <c r="VZY268" t="s">
        <v>590</v>
      </c>
      <c r="VZZ268" t="s">
        <v>590</v>
      </c>
      <c r="WAA268" t="s">
        <v>590</v>
      </c>
      <c r="WAB268" t="s">
        <v>590</v>
      </c>
      <c r="WAC268" t="s">
        <v>590</v>
      </c>
      <c r="WAD268" t="s">
        <v>590</v>
      </c>
      <c r="WAE268" t="s">
        <v>590</v>
      </c>
      <c r="WAF268" t="s">
        <v>590</v>
      </c>
      <c r="WAG268" t="s">
        <v>590</v>
      </c>
      <c r="WAH268" t="s">
        <v>590</v>
      </c>
      <c r="WAI268" t="s">
        <v>590</v>
      </c>
      <c r="WAJ268" t="s">
        <v>590</v>
      </c>
      <c r="WAK268" t="s">
        <v>590</v>
      </c>
      <c r="WAL268" t="s">
        <v>590</v>
      </c>
      <c r="WAM268" t="s">
        <v>590</v>
      </c>
      <c r="WAN268" t="s">
        <v>590</v>
      </c>
      <c r="WAO268" t="s">
        <v>590</v>
      </c>
      <c r="WAP268" t="s">
        <v>590</v>
      </c>
      <c r="WAQ268" t="s">
        <v>590</v>
      </c>
      <c r="WAR268" t="s">
        <v>590</v>
      </c>
      <c r="WAS268" t="s">
        <v>590</v>
      </c>
      <c r="WAT268" t="s">
        <v>590</v>
      </c>
      <c r="WAU268" t="s">
        <v>590</v>
      </c>
      <c r="WAV268" t="s">
        <v>590</v>
      </c>
      <c r="WAW268" t="s">
        <v>590</v>
      </c>
      <c r="WAX268" t="s">
        <v>590</v>
      </c>
      <c r="WAY268" t="s">
        <v>590</v>
      </c>
      <c r="WAZ268" t="s">
        <v>590</v>
      </c>
      <c r="WBA268" t="s">
        <v>590</v>
      </c>
      <c r="WBB268" t="s">
        <v>590</v>
      </c>
      <c r="WBC268" t="s">
        <v>590</v>
      </c>
      <c r="WBD268" t="s">
        <v>590</v>
      </c>
      <c r="WBE268" t="s">
        <v>590</v>
      </c>
      <c r="WBF268" t="s">
        <v>590</v>
      </c>
      <c r="WBG268" t="s">
        <v>590</v>
      </c>
      <c r="WBH268" t="s">
        <v>590</v>
      </c>
      <c r="WBI268" t="s">
        <v>590</v>
      </c>
      <c r="WBJ268" t="s">
        <v>590</v>
      </c>
      <c r="WBK268" t="s">
        <v>590</v>
      </c>
      <c r="WBL268" t="s">
        <v>590</v>
      </c>
      <c r="WBM268" t="s">
        <v>590</v>
      </c>
      <c r="WBN268" t="s">
        <v>590</v>
      </c>
      <c r="WBO268" t="s">
        <v>590</v>
      </c>
      <c r="WBP268" t="s">
        <v>590</v>
      </c>
      <c r="WBQ268" t="s">
        <v>590</v>
      </c>
      <c r="WBR268" t="s">
        <v>590</v>
      </c>
      <c r="WBS268" t="s">
        <v>590</v>
      </c>
      <c r="WBT268" t="s">
        <v>590</v>
      </c>
      <c r="WBU268" t="s">
        <v>590</v>
      </c>
      <c r="WBV268" t="s">
        <v>590</v>
      </c>
      <c r="WBW268" t="s">
        <v>590</v>
      </c>
      <c r="WBX268" t="s">
        <v>590</v>
      </c>
      <c r="WBY268" t="s">
        <v>590</v>
      </c>
      <c r="WBZ268" t="s">
        <v>590</v>
      </c>
      <c r="WCA268" t="s">
        <v>590</v>
      </c>
      <c r="WCB268" t="s">
        <v>590</v>
      </c>
      <c r="WCC268" t="s">
        <v>590</v>
      </c>
      <c r="WCD268" t="s">
        <v>590</v>
      </c>
      <c r="WCE268" t="s">
        <v>590</v>
      </c>
      <c r="WCF268" t="s">
        <v>590</v>
      </c>
      <c r="WCG268" t="s">
        <v>590</v>
      </c>
      <c r="WCH268" t="s">
        <v>590</v>
      </c>
      <c r="WCI268" t="s">
        <v>590</v>
      </c>
      <c r="WCJ268" t="s">
        <v>590</v>
      </c>
      <c r="WCK268" t="s">
        <v>590</v>
      </c>
      <c r="WCL268" t="s">
        <v>590</v>
      </c>
      <c r="WCM268" t="s">
        <v>590</v>
      </c>
      <c r="WCN268" t="s">
        <v>590</v>
      </c>
      <c r="WCO268" t="s">
        <v>590</v>
      </c>
      <c r="WCP268" t="s">
        <v>590</v>
      </c>
      <c r="WCQ268" t="s">
        <v>590</v>
      </c>
      <c r="WCR268" t="s">
        <v>590</v>
      </c>
      <c r="WCS268" t="s">
        <v>590</v>
      </c>
      <c r="WCT268" t="s">
        <v>590</v>
      </c>
      <c r="WCU268" t="s">
        <v>590</v>
      </c>
      <c r="WCV268" t="s">
        <v>590</v>
      </c>
      <c r="WCW268" t="s">
        <v>590</v>
      </c>
      <c r="WCX268" t="s">
        <v>590</v>
      </c>
      <c r="WCY268" t="s">
        <v>590</v>
      </c>
      <c r="WCZ268" t="s">
        <v>590</v>
      </c>
      <c r="WDA268" t="s">
        <v>590</v>
      </c>
      <c r="WDB268" t="s">
        <v>590</v>
      </c>
      <c r="WDC268" t="s">
        <v>590</v>
      </c>
      <c r="WDD268" t="s">
        <v>590</v>
      </c>
      <c r="WDE268" t="s">
        <v>590</v>
      </c>
      <c r="WDF268" t="s">
        <v>590</v>
      </c>
      <c r="WDG268" t="s">
        <v>590</v>
      </c>
      <c r="WDH268" t="s">
        <v>590</v>
      </c>
      <c r="WDI268" t="s">
        <v>590</v>
      </c>
      <c r="WDJ268" t="s">
        <v>590</v>
      </c>
      <c r="WDK268" t="s">
        <v>590</v>
      </c>
      <c r="WDL268" t="s">
        <v>590</v>
      </c>
      <c r="WDM268" t="s">
        <v>590</v>
      </c>
      <c r="WDN268" t="s">
        <v>590</v>
      </c>
      <c r="WDO268" t="s">
        <v>590</v>
      </c>
      <c r="WDP268" t="s">
        <v>590</v>
      </c>
      <c r="WDQ268" t="s">
        <v>590</v>
      </c>
      <c r="WDR268" t="s">
        <v>590</v>
      </c>
      <c r="WDS268" t="s">
        <v>590</v>
      </c>
      <c r="WDT268" t="s">
        <v>590</v>
      </c>
      <c r="WDU268" t="s">
        <v>590</v>
      </c>
      <c r="WDV268" t="s">
        <v>590</v>
      </c>
      <c r="WDW268" t="s">
        <v>590</v>
      </c>
      <c r="WDX268" t="s">
        <v>590</v>
      </c>
      <c r="WDY268" t="s">
        <v>590</v>
      </c>
      <c r="WDZ268" t="s">
        <v>590</v>
      </c>
      <c r="WEA268" t="s">
        <v>590</v>
      </c>
      <c r="WEB268" t="s">
        <v>590</v>
      </c>
      <c r="WEC268" t="s">
        <v>590</v>
      </c>
      <c r="WED268" t="s">
        <v>590</v>
      </c>
      <c r="WEE268" t="s">
        <v>590</v>
      </c>
      <c r="WEF268" t="s">
        <v>590</v>
      </c>
      <c r="WEG268" t="s">
        <v>590</v>
      </c>
      <c r="WEH268" t="s">
        <v>590</v>
      </c>
      <c r="WEI268" t="s">
        <v>590</v>
      </c>
      <c r="WEJ268" t="s">
        <v>590</v>
      </c>
      <c r="WEK268" t="s">
        <v>590</v>
      </c>
      <c r="WEL268" t="s">
        <v>590</v>
      </c>
      <c r="WEM268" t="s">
        <v>590</v>
      </c>
      <c r="WEN268" t="s">
        <v>590</v>
      </c>
      <c r="WEO268" t="s">
        <v>590</v>
      </c>
      <c r="WEP268" t="s">
        <v>590</v>
      </c>
      <c r="WEQ268" t="s">
        <v>590</v>
      </c>
      <c r="WER268" t="s">
        <v>590</v>
      </c>
      <c r="WES268" t="s">
        <v>590</v>
      </c>
      <c r="WET268" t="s">
        <v>590</v>
      </c>
      <c r="WEU268" t="s">
        <v>590</v>
      </c>
      <c r="WEV268" t="s">
        <v>590</v>
      </c>
      <c r="WEW268" t="s">
        <v>590</v>
      </c>
      <c r="WEX268" t="s">
        <v>590</v>
      </c>
      <c r="WEY268" t="s">
        <v>590</v>
      </c>
      <c r="WEZ268" t="s">
        <v>590</v>
      </c>
      <c r="WFA268" t="s">
        <v>590</v>
      </c>
      <c r="WFB268" t="s">
        <v>590</v>
      </c>
      <c r="WFC268" t="s">
        <v>590</v>
      </c>
      <c r="WFD268" t="s">
        <v>590</v>
      </c>
      <c r="WFE268" t="s">
        <v>590</v>
      </c>
      <c r="WFF268" t="s">
        <v>590</v>
      </c>
      <c r="WFG268" t="s">
        <v>590</v>
      </c>
      <c r="WFH268" t="s">
        <v>590</v>
      </c>
      <c r="WFI268" t="s">
        <v>590</v>
      </c>
      <c r="WFJ268" t="s">
        <v>590</v>
      </c>
      <c r="WFK268" t="s">
        <v>590</v>
      </c>
      <c r="WFL268" t="s">
        <v>590</v>
      </c>
      <c r="WFM268" t="s">
        <v>590</v>
      </c>
      <c r="WFN268" t="s">
        <v>590</v>
      </c>
      <c r="WFO268" t="s">
        <v>590</v>
      </c>
      <c r="WFP268" t="s">
        <v>590</v>
      </c>
      <c r="WFQ268" t="s">
        <v>590</v>
      </c>
      <c r="WFR268" t="s">
        <v>590</v>
      </c>
      <c r="WFS268" t="s">
        <v>590</v>
      </c>
      <c r="WFT268" t="s">
        <v>590</v>
      </c>
      <c r="WFU268" t="s">
        <v>590</v>
      </c>
      <c r="WFV268" t="s">
        <v>590</v>
      </c>
      <c r="WFW268" t="s">
        <v>590</v>
      </c>
      <c r="WFX268" t="s">
        <v>590</v>
      </c>
      <c r="WFY268" t="s">
        <v>590</v>
      </c>
      <c r="WFZ268" t="s">
        <v>590</v>
      </c>
      <c r="WGA268" t="s">
        <v>590</v>
      </c>
      <c r="WGB268" t="s">
        <v>590</v>
      </c>
      <c r="WGC268" t="s">
        <v>590</v>
      </c>
      <c r="WGD268" t="s">
        <v>590</v>
      </c>
      <c r="WGE268" t="s">
        <v>590</v>
      </c>
      <c r="WGF268" t="s">
        <v>590</v>
      </c>
      <c r="WGG268" t="s">
        <v>590</v>
      </c>
      <c r="WGH268" t="s">
        <v>590</v>
      </c>
      <c r="WGI268" t="s">
        <v>590</v>
      </c>
      <c r="WGJ268" t="s">
        <v>590</v>
      </c>
      <c r="WGK268" t="s">
        <v>590</v>
      </c>
      <c r="WGL268" t="s">
        <v>590</v>
      </c>
      <c r="WGM268" t="s">
        <v>590</v>
      </c>
      <c r="WGN268" t="s">
        <v>590</v>
      </c>
      <c r="WGO268" t="s">
        <v>590</v>
      </c>
      <c r="WGP268" t="s">
        <v>590</v>
      </c>
      <c r="WGQ268" t="s">
        <v>590</v>
      </c>
      <c r="WGR268" t="s">
        <v>590</v>
      </c>
      <c r="WGS268" t="s">
        <v>590</v>
      </c>
      <c r="WGT268" t="s">
        <v>590</v>
      </c>
      <c r="WGU268" t="s">
        <v>590</v>
      </c>
      <c r="WGV268" t="s">
        <v>590</v>
      </c>
      <c r="WGW268" t="s">
        <v>590</v>
      </c>
      <c r="WGX268" t="s">
        <v>590</v>
      </c>
      <c r="WGY268" t="s">
        <v>590</v>
      </c>
      <c r="WGZ268" t="s">
        <v>590</v>
      </c>
      <c r="WHA268" t="s">
        <v>590</v>
      </c>
      <c r="WHB268" t="s">
        <v>590</v>
      </c>
      <c r="WHC268" t="s">
        <v>590</v>
      </c>
      <c r="WHD268" t="s">
        <v>590</v>
      </c>
      <c r="WHE268" t="s">
        <v>590</v>
      </c>
      <c r="WHF268" t="s">
        <v>590</v>
      </c>
      <c r="WHG268" t="s">
        <v>590</v>
      </c>
      <c r="WHH268" t="s">
        <v>590</v>
      </c>
      <c r="WHI268" t="s">
        <v>590</v>
      </c>
      <c r="WHJ268" t="s">
        <v>590</v>
      </c>
      <c r="WHK268" t="s">
        <v>590</v>
      </c>
      <c r="WHL268" t="s">
        <v>590</v>
      </c>
      <c r="WHM268" t="s">
        <v>590</v>
      </c>
      <c r="WHN268" t="s">
        <v>590</v>
      </c>
      <c r="WHO268" t="s">
        <v>590</v>
      </c>
      <c r="WHP268" t="s">
        <v>590</v>
      </c>
      <c r="WHQ268" t="s">
        <v>590</v>
      </c>
      <c r="WHR268" t="s">
        <v>590</v>
      </c>
      <c r="WHS268" t="s">
        <v>590</v>
      </c>
      <c r="WHT268" t="s">
        <v>590</v>
      </c>
      <c r="WHU268" t="s">
        <v>590</v>
      </c>
      <c r="WHV268" t="s">
        <v>590</v>
      </c>
      <c r="WHW268" t="s">
        <v>590</v>
      </c>
      <c r="WHX268" t="s">
        <v>590</v>
      </c>
      <c r="WHY268" t="s">
        <v>590</v>
      </c>
      <c r="WHZ268" t="s">
        <v>590</v>
      </c>
      <c r="WIA268" t="s">
        <v>590</v>
      </c>
      <c r="WIB268" t="s">
        <v>590</v>
      </c>
      <c r="WIC268" t="s">
        <v>590</v>
      </c>
      <c r="WID268" t="s">
        <v>590</v>
      </c>
      <c r="WIE268" t="s">
        <v>590</v>
      </c>
      <c r="WIF268" t="s">
        <v>590</v>
      </c>
      <c r="WIG268" t="s">
        <v>590</v>
      </c>
      <c r="WIH268" t="s">
        <v>590</v>
      </c>
      <c r="WII268" t="s">
        <v>590</v>
      </c>
      <c r="WIJ268" t="s">
        <v>590</v>
      </c>
      <c r="WIK268" t="s">
        <v>590</v>
      </c>
      <c r="WIL268" t="s">
        <v>590</v>
      </c>
      <c r="WIM268" t="s">
        <v>590</v>
      </c>
      <c r="WIN268" t="s">
        <v>590</v>
      </c>
      <c r="WIO268" t="s">
        <v>590</v>
      </c>
      <c r="WIP268" t="s">
        <v>590</v>
      </c>
      <c r="WIQ268" t="s">
        <v>590</v>
      </c>
      <c r="WIR268" t="s">
        <v>590</v>
      </c>
      <c r="WIS268" t="s">
        <v>590</v>
      </c>
      <c r="WIT268" t="s">
        <v>590</v>
      </c>
      <c r="WIU268" t="s">
        <v>590</v>
      </c>
      <c r="WIV268" t="s">
        <v>590</v>
      </c>
      <c r="WIW268" t="s">
        <v>590</v>
      </c>
      <c r="WIX268" t="s">
        <v>590</v>
      </c>
      <c r="WIY268" t="s">
        <v>590</v>
      </c>
      <c r="WIZ268" t="s">
        <v>590</v>
      </c>
      <c r="WJA268" t="s">
        <v>590</v>
      </c>
      <c r="WJB268" t="s">
        <v>590</v>
      </c>
      <c r="WJC268" t="s">
        <v>590</v>
      </c>
      <c r="WJD268" t="s">
        <v>590</v>
      </c>
      <c r="WJE268" t="s">
        <v>590</v>
      </c>
      <c r="WJF268" t="s">
        <v>590</v>
      </c>
      <c r="WJG268" t="s">
        <v>590</v>
      </c>
      <c r="WJH268" t="s">
        <v>590</v>
      </c>
      <c r="WJI268" t="s">
        <v>590</v>
      </c>
      <c r="WJJ268" t="s">
        <v>590</v>
      </c>
      <c r="WJK268" t="s">
        <v>590</v>
      </c>
      <c r="WJL268" t="s">
        <v>590</v>
      </c>
      <c r="WJM268" t="s">
        <v>590</v>
      </c>
      <c r="WJN268" t="s">
        <v>590</v>
      </c>
      <c r="WJO268" t="s">
        <v>590</v>
      </c>
      <c r="WJP268" t="s">
        <v>590</v>
      </c>
      <c r="WJQ268" t="s">
        <v>590</v>
      </c>
      <c r="WJR268" t="s">
        <v>590</v>
      </c>
      <c r="WJS268" t="s">
        <v>590</v>
      </c>
      <c r="WJT268" t="s">
        <v>590</v>
      </c>
      <c r="WJU268" t="s">
        <v>590</v>
      </c>
      <c r="WJV268" t="s">
        <v>590</v>
      </c>
      <c r="WJW268" t="s">
        <v>590</v>
      </c>
      <c r="WJX268" t="s">
        <v>590</v>
      </c>
      <c r="WJY268" t="s">
        <v>590</v>
      </c>
      <c r="WJZ268" t="s">
        <v>590</v>
      </c>
      <c r="WKA268" t="s">
        <v>590</v>
      </c>
      <c r="WKB268" t="s">
        <v>590</v>
      </c>
      <c r="WKC268" t="s">
        <v>590</v>
      </c>
      <c r="WKD268" t="s">
        <v>590</v>
      </c>
      <c r="WKE268" t="s">
        <v>590</v>
      </c>
      <c r="WKF268" t="s">
        <v>590</v>
      </c>
      <c r="WKG268" t="s">
        <v>590</v>
      </c>
      <c r="WKH268" t="s">
        <v>590</v>
      </c>
      <c r="WKI268" t="s">
        <v>590</v>
      </c>
      <c r="WKJ268" t="s">
        <v>590</v>
      </c>
      <c r="WKK268" t="s">
        <v>590</v>
      </c>
      <c r="WKL268" t="s">
        <v>590</v>
      </c>
      <c r="WKM268" t="s">
        <v>590</v>
      </c>
      <c r="WKN268" t="s">
        <v>590</v>
      </c>
      <c r="WKO268" t="s">
        <v>590</v>
      </c>
      <c r="WKP268" t="s">
        <v>590</v>
      </c>
      <c r="WKQ268" t="s">
        <v>590</v>
      </c>
      <c r="WKR268" t="s">
        <v>590</v>
      </c>
      <c r="WKS268" t="s">
        <v>590</v>
      </c>
      <c r="WKT268" t="s">
        <v>590</v>
      </c>
      <c r="WKU268" t="s">
        <v>590</v>
      </c>
      <c r="WKV268" t="s">
        <v>590</v>
      </c>
      <c r="WKW268" t="s">
        <v>590</v>
      </c>
      <c r="WKX268" t="s">
        <v>590</v>
      </c>
      <c r="WKY268" t="s">
        <v>590</v>
      </c>
      <c r="WKZ268" t="s">
        <v>590</v>
      </c>
      <c r="WLA268" t="s">
        <v>590</v>
      </c>
      <c r="WLB268" t="s">
        <v>590</v>
      </c>
      <c r="WLC268" t="s">
        <v>590</v>
      </c>
      <c r="WLD268" t="s">
        <v>590</v>
      </c>
      <c r="WLE268" t="s">
        <v>590</v>
      </c>
      <c r="WLF268" t="s">
        <v>590</v>
      </c>
      <c r="WLG268" t="s">
        <v>590</v>
      </c>
      <c r="WLH268" t="s">
        <v>590</v>
      </c>
      <c r="WLI268" t="s">
        <v>590</v>
      </c>
      <c r="WLJ268" t="s">
        <v>590</v>
      </c>
      <c r="WLK268" t="s">
        <v>590</v>
      </c>
      <c r="WLL268" t="s">
        <v>590</v>
      </c>
      <c r="WLM268" t="s">
        <v>590</v>
      </c>
      <c r="WLN268" t="s">
        <v>590</v>
      </c>
      <c r="WLO268" t="s">
        <v>590</v>
      </c>
      <c r="WLP268" t="s">
        <v>590</v>
      </c>
      <c r="WLQ268" t="s">
        <v>590</v>
      </c>
      <c r="WLR268" t="s">
        <v>590</v>
      </c>
      <c r="WLS268" t="s">
        <v>590</v>
      </c>
      <c r="WLT268" t="s">
        <v>590</v>
      </c>
      <c r="WLU268" t="s">
        <v>590</v>
      </c>
      <c r="WLV268" t="s">
        <v>590</v>
      </c>
      <c r="WLW268" t="s">
        <v>590</v>
      </c>
      <c r="WLX268" t="s">
        <v>590</v>
      </c>
      <c r="WLY268" t="s">
        <v>590</v>
      </c>
      <c r="WLZ268" t="s">
        <v>590</v>
      </c>
      <c r="WMA268" t="s">
        <v>590</v>
      </c>
      <c r="WMB268" t="s">
        <v>590</v>
      </c>
      <c r="WMC268" t="s">
        <v>590</v>
      </c>
      <c r="WMD268" t="s">
        <v>590</v>
      </c>
      <c r="WME268" t="s">
        <v>590</v>
      </c>
      <c r="WMF268" t="s">
        <v>590</v>
      </c>
      <c r="WMG268" t="s">
        <v>590</v>
      </c>
      <c r="WMH268" t="s">
        <v>590</v>
      </c>
      <c r="WMI268" t="s">
        <v>590</v>
      </c>
      <c r="WMJ268" t="s">
        <v>590</v>
      </c>
      <c r="WMK268" t="s">
        <v>590</v>
      </c>
      <c r="WML268" t="s">
        <v>590</v>
      </c>
      <c r="WMM268" t="s">
        <v>590</v>
      </c>
      <c r="WMN268" t="s">
        <v>590</v>
      </c>
      <c r="WMO268" t="s">
        <v>590</v>
      </c>
      <c r="WMP268" t="s">
        <v>590</v>
      </c>
      <c r="WMQ268" t="s">
        <v>590</v>
      </c>
      <c r="WMR268" t="s">
        <v>590</v>
      </c>
      <c r="WMS268" t="s">
        <v>590</v>
      </c>
      <c r="WMT268" t="s">
        <v>590</v>
      </c>
      <c r="WMU268" t="s">
        <v>590</v>
      </c>
      <c r="WMV268" t="s">
        <v>590</v>
      </c>
      <c r="WMW268" t="s">
        <v>590</v>
      </c>
      <c r="WMX268" t="s">
        <v>590</v>
      </c>
      <c r="WMY268" t="s">
        <v>590</v>
      </c>
      <c r="WMZ268" t="s">
        <v>590</v>
      </c>
      <c r="WNA268" t="s">
        <v>590</v>
      </c>
      <c r="WNB268" t="s">
        <v>590</v>
      </c>
      <c r="WNC268" t="s">
        <v>590</v>
      </c>
      <c r="WND268" t="s">
        <v>590</v>
      </c>
      <c r="WNE268" t="s">
        <v>590</v>
      </c>
      <c r="WNF268" t="s">
        <v>590</v>
      </c>
      <c r="WNG268" t="s">
        <v>590</v>
      </c>
      <c r="WNH268" t="s">
        <v>590</v>
      </c>
      <c r="WNI268" t="s">
        <v>590</v>
      </c>
      <c r="WNJ268" t="s">
        <v>590</v>
      </c>
      <c r="WNK268" t="s">
        <v>590</v>
      </c>
      <c r="WNL268" t="s">
        <v>590</v>
      </c>
      <c r="WNM268" t="s">
        <v>590</v>
      </c>
      <c r="WNN268" t="s">
        <v>590</v>
      </c>
      <c r="WNO268" t="s">
        <v>590</v>
      </c>
      <c r="WNP268" t="s">
        <v>590</v>
      </c>
      <c r="WNQ268" t="s">
        <v>590</v>
      </c>
      <c r="WNR268" t="s">
        <v>590</v>
      </c>
      <c r="WNS268" t="s">
        <v>590</v>
      </c>
      <c r="WNT268" t="s">
        <v>590</v>
      </c>
      <c r="WNU268" t="s">
        <v>590</v>
      </c>
      <c r="WNV268" t="s">
        <v>590</v>
      </c>
      <c r="WNW268" t="s">
        <v>590</v>
      </c>
      <c r="WNX268" t="s">
        <v>590</v>
      </c>
      <c r="WNY268" t="s">
        <v>590</v>
      </c>
      <c r="WNZ268" t="s">
        <v>590</v>
      </c>
      <c r="WOA268" t="s">
        <v>590</v>
      </c>
      <c r="WOB268" t="s">
        <v>590</v>
      </c>
      <c r="WOC268" t="s">
        <v>590</v>
      </c>
      <c r="WOD268" t="s">
        <v>590</v>
      </c>
      <c r="WOE268" t="s">
        <v>590</v>
      </c>
      <c r="WOF268" t="s">
        <v>590</v>
      </c>
      <c r="WOG268" t="s">
        <v>590</v>
      </c>
      <c r="WOH268" t="s">
        <v>590</v>
      </c>
      <c r="WOI268" t="s">
        <v>590</v>
      </c>
      <c r="WOJ268" t="s">
        <v>590</v>
      </c>
      <c r="WOK268" t="s">
        <v>590</v>
      </c>
      <c r="WOL268" t="s">
        <v>590</v>
      </c>
      <c r="WOM268" t="s">
        <v>590</v>
      </c>
      <c r="WON268" t="s">
        <v>590</v>
      </c>
      <c r="WOO268" t="s">
        <v>590</v>
      </c>
      <c r="WOP268" t="s">
        <v>590</v>
      </c>
      <c r="WOQ268" t="s">
        <v>590</v>
      </c>
      <c r="WOR268" t="s">
        <v>590</v>
      </c>
      <c r="WOS268" t="s">
        <v>590</v>
      </c>
      <c r="WOT268" t="s">
        <v>590</v>
      </c>
      <c r="WOU268" t="s">
        <v>590</v>
      </c>
      <c r="WOV268" t="s">
        <v>590</v>
      </c>
      <c r="WOW268" t="s">
        <v>590</v>
      </c>
      <c r="WOX268" t="s">
        <v>590</v>
      </c>
      <c r="WOY268" t="s">
        <v>590</v>
      </c>
      <c r="WOZ268" t="s">
        <v>590</v>
      </c>
      <c r="WPA268" t="s">
        <v>590</v>
      </c>
      <c r="WPB268" t="s">
        <v>590</v>
      </c>
      <c r="WPC268" t="s">
        <v>590</v>
      </c>
      <c r="WPD268" t="s">
        <v>590</v>
      </c>
      <c r="WPE268" t="s">
        <v>590</v>
      </c>
      <c r="WPF268" t="s">
        <v>590</v>
      </c>
      <c r="WPG268" t="s">
        <v>590</v>
      </c>
      <c r="WPH268" t="s">
        <v>590</v>
      </c>
      <c r="WPI268" t="s">
        <v>590</v>
      </c>
      <c r="WPJ268" t="s">
        <v>590</v>
      </c>
      <c r="WPK268" t="s">
        <v>590</v>
      </c>
      <c r="WPL268" t="s">
        <v>590</v>
      </c>
      <c r="WPM268" t="s">
        <v>590</v>
      </c>
      <c r="WPN268" t="s">
        <v>590</v>
      </c>
      <c r="WPO268" t="s">
        <v>590</v>
      </c>
      <c r="WPP268" t="s">
        <v>590</v>
      </c>
      <c r="WPQ268" t="s">
        <v>590</v>
      </c>
      <c r="WPR268" t="s">
        <v>590</v>
      </c>
      <c r="WPS268" t="s">
        <v>590</v>
      </c>
      <c r="WPT268" t="s">
        <v>590</v>
      </c>
      <c r="WPU268" t="s">
        <v>590</v>
      </c>
      <c r="WPV268" t="s">
        <v>590</v>
      </c>
      <c r="WPW268" t="s">
        <v>590</v>
      </c>
      <c r="WPX268" t="s">
        <v>590</v>
      </c>
      <c r="WPY268" t="s">
        <v>590</v>
      </c>
      <c r="WPZ268" t="s">
        <v>590</v>
      </c>
      <c r="WQA268" t="s">
        <v>590</v>
      </c>
      <c r="WQB268" t="s">
        <v>590</v>
      </c>
      <c r="WQC268" t="s">
        <v>590</v>
      </c>
      <c r="WQD268" t="s">
        <v>590</v>
      </c>
      <c r="WQE268" t="s">
        <v>590</v>
      </c>
      <c r="WQF268" t="s">
        <v>590</v>
      </c>
      <c r="WQG268" t="s">
        <v>590</v>
      </c>
      <c r="WQH268" t="s">
        <v>590</v>
      </c>
      <c r="WQI268" t="s">
        <v>590</v>
      </c>
      <c r="WQJ268" t="s">
        <v>590</v>
      </c>
      <c r="WQK268" t="s">
        <v>590</v>
      </c>
      <c r="WQL268" t="s">
        <v>590</v>
      </c>
      <c r="WQM268" t="s">
        <v>590</v>
      </c>
      <c r="WQN268" t="s">
        <v>590</v>
      </c>
      <c r="WQO268" t="s">
        <v>590</v>
      </c>
      <c r="WQP268" t="s">
        <v>590</v>
      </c>
      <c r="WQQ268" t="s">
        <v>590</v>
      </c>
      <c r="WQR268" t="s">
        <v>590</v>
      </c>
      <c r="WQS268" t="s">
        <v>590</v>
      </c>
      <c r="WQT268" t="s">
        <v>590</v>
      </c>
      <c r="WQU268" t="s">
        <v>590</v>
      </c>
      <c r="WQV268" t="s">
        <v>590</v>
      </c>
      <c r="WQW268" t="s">
        <v>590</v>
      </c>
      <c r="WQX268" t="s">
        <v>590</v>
      </c>
      <c r="WQY268" t="s">
        <v>590</v>
      </c>
      <c r="WQZ268" t="s">
        <v>590</v>
      </c>
      <c r="WRA268" t="s">
        <v>590</v>
      </c>
      <c r="WRB268" t="s">
        <v>590</v>
      </c>
      <c r="WRC268" t="s">
        <v>590</v>
      </c>
      <c r="WRD268" t="s">
        <v>590</v>
      </c>
      <c r="WRE268" t="s">
        <v>590</v>
      </c>
      <c r="WRF268" t="s">
        <v>590</v>
      </c>
      <c r="WRG268" t="s">
        <v>590</v>
      </c>
      <c r="WRH268" t="s">
        <v>590</v>
      </c>
      <c r="WRI268" t="s">
        <v>590</v>
      </c>
      <c r="WRJ268" t="s">
        <v>590</v>
      </c>
      <c r="WRK268" t="s">
        <v>590</v>
      </c>
      <c r="WRL268" t="s">
        <v>590</v>
      </c>
      <c r="WRM268" t="s">
        <v>590</v>
      </c>
      <c r="WRN268" t="s">
        <v>590</v>
      </c>
      <c r="WRO268" t="s">
        <v>590</v>
      </c>
      <c r="WRP268" t="s">
        <v>590</v>
      </c>
      <c r="WRQ268" t="s">
        <v>590</v>
      </c>
      <c r="WRR268" t="s">
        <v>590</v>
      </c>
      <c r="WRS268" t="s">
        <v>590</v>
      </c>
      <c r="WRT268" t="s">
        <v>590</v>
      </c>
      <c r="WRU268" t="s">
        <v>590</v>
      </c>
      <c r="WRV268" t="s">
        <v>590</v>
      </c>
      <c r="WRW268" t="s">
        <v>590</v>
      </c>
      <c r="WRX268" t="s">
        <v>590</v>
      </c>
      <c r="WRY268" t="s">
        <v>590</v>
      </c>
      <c r="WRZ268" t="s">
        <v>590</v>
      </c>
      <c r="WSA268" t="s">
        <v>590</v>
      </c>
      <c r="WSB268" t="s">
        <v>590</v>
      </c>
      <c r="WSC268" t="s">
        <v>590</v>
      </c>
      <c r="WSD268" t="s">
        <v>590</v>
      </c>
      <c r="WSE268" t="s">
        <v>590</v>
      </c>
      <c r="WSF268" t="s">
        <v>590</v>
      </c>
      <c r="WSG268" t="s">
        <v>590</v>
      </c>
      <c r="WSH268" t="s">
        <v>590</v>
      </c>
      <c r="WSI268" t="s">
        <v>590</v>
      </c>
      <c r="WSJ268" t="s">
        <v>590</v>
      </c>
      <c r="WSK268" t="s">
        <v>590</v>
      </c>
      <c r="WSL268" t="s">
        <v>590</v>
      </c>
      <c r="WSM268" t="s">
        <v>590</v>
      </c>
      <c r="WSN268" t="s">
        <v>590</v>
      </c>
      <c r="WSO268" t="s">
        <v>590</v>
      </c>
      <c r="WSP268" t="s">
        <v>590</v>
      </c>
      <c r="WSQ268" t="s">
        <v>590</v>
      </c>
      <c r="WSR268" t="s">
        <v>590</v>
      </c>
      <c r="WSS268" t="s">
        <v>590</v>
      </c>
      <c r="WST268" t="s">
        <v>590</v>
      </c>
      <c r="WSU268" t="s">
        <v>590</v>
      </c>
      <c r="WSV268" t="s">
        <v>590</v>
      </c>
      <c r="WSW268" t="s">
        <v>590</v>
      </c>
      <c r="WSX268" t="s">
        <v>590</v>
      </c>
      <c r="WSY268" t="s">
        <v>590</v>
      </c>
      <c r="WSZ268" t="s">
        <v>590</v>
      </c>
      <c r="WTA268" t="s">
        <v>590</v>
      </c>
      <c r="WTB268" t="s">
        <v>590</v>
      </c>
      <c r="WTC268" t="s">
        <v>590</v>
      </c>
      <c r="WTD268" t="s">
        <v>590</v>
      </c>
      <c r="WTE268" t="s">
        <v>590</v>
      </c>
      <c r="WTF268" t="s">
        <v>590</v>
      </c>
      <c r="WTG268" t="s">
        <v>590</v>
      </c>
      <c r="WTH268" t="s">
        <v>590</v>
      </c>
      <c r="WTI268" t="s">
        <v>590</v>
      </c>
      <c r="WTJ268" t="s">
        <v>590</v>
      </c>
      <c r="WTK268" t="s">
        <v>590</v>
      </c>
      <c r="WTL268" t="s">
        <v>590</v>
      </c>
      <c r="WTM268" t="s">
        <v>590</v>
      </c>
      <c r="WTN268" t="s">
        <v>590</v>
      </c>
      <c r="WTO268" t="s">
        <v>590</v>
      </c>
      <c r="WTP268" t="s">
        <v>590</v>
      </c>
      <c r="WTQ268" t="s">
        <v>590</v>
      </c>
      <c r="WTR268" t="s">
        <v>590</v>
      </c>
      <c r="WTS268" t="s">
        <v>590</v>
      </c>
      <c r="WTT268" t="s">
        <v>590</v>
      </c>
      <c r="WTU268" t="s">
        <v>590</v>
      </c>
      <c r="WTV268" t="s">
        <v>590</v>
      </c>
      <c r="WTW268" t="s">
        <v>590</v>
      </c>
      <c r="WTX268" t="s">
        <v>590</v>
      </c>
      <c r="WTY268" t="s">
        <v>590</v>
      </c>
      <c r="WTZ268" t="s">
        <v>590</v>
      </c>
      <c r="WUA268" t="s">
        <v>590</v>
      </c>
      <c r="WUB268" t="s">
        <v>590</v>
      </c>
      <c r="WUC268" t="s">
        <v>590</v>
      </c>
      <c r="WUD268" t="s">
        <v>590</v>
      </c>
      <c r="WUE268" t="s">
        <v>590</v>
      </c>
      <c r="WUF268" t="s">
        <v>590</v>
      </c>
      <c r="WUG268" t="s">
        <v>590</v>
      </c>
      <c r="WUH268" t="s">
        <v>590</v>
      </c>
      <c r="WUI268" t="s">
        <v>590</v>
      </c>
      <c r="WUJ268" t="s">
        <v>590</v>
      </c>
      <c r="WUK268" t="s">
        <v>590</v>
      </c>
      <c r="WUL268" t="s">
        <v>590</v>
      </c>
      <c r="WUM268" t="s">
        <v>590</v>
      </c>
      <c r="WUN268" t="s">
        <v>590</v>
      </c>
      <c r="WUO268" t="s">
        <v>590</v>
      </c>
      <c r="WUP268" t="s">
        <v>590</v>
      </c>
      <c r="WUQ268" t="s">
        <v>590</v>
      </c>
      <c r="WUR268" t="s">
        <v>590</v>
      </c>
      <c r="WUS268" t="s">
        <v>590</v>
      </c>
      <c r="WUT268" t="s">
        <v>590</v>
      </c>
      <c r="WUU268" t="s">
        <v>590</v>
      </c>
      <c r="WUV268" t="s">
        <v>590</v>
      </c>
      <c r="WUW268" t="s">
        <v>590</v>
      </c>
      <c r="WUX268" t="s">
        <v>590</v>
      </c>
      <c r="WUY268" t="s">
        <v>590</v>
      </c>
      <c r="WUZ268" t="s">
        <v>590</v>
      </c>
      <c r="WVA268" t="s">
        <v>590</v>
      </c>
      <c r="WVB268" t="s">
        <v>590</v>
      </c>
      <c r="WVC268" t="s">
        <v>590</v>
      </c>
      <c r="WVD268" t="s">
        <v>590</v>
      </c>
      <c r="WVE268" t="s">
        <v>590</v>
      </c>
      <c r="WVF268" t="s">
        <v>590</v>
      </c>
      <c r="WVG268" t="s">
        <v>590</v>
      </c>
      <c r="WVH268" t="s">
        <v>590</v>
      </c>
      <c r="WVI268" t="s">
        <v>590</v>
      </c>
      <c r="WVJ268" t="s">
        <v>590</v>
      </c>
      <c r="WVK268" t="s">
        <v>590</v>
      </c>
      <c r="WVL268" t="s">
        <v>590</v>
      </c>
      <c r="WVM268" t="s">
        <v>590</v>
      </c>
      <c r="WVN268" t="s">
        <v>590</v>
      </c>
      <c r="WVO268" t="s">
        <v>590</v>
      </c>
      <c r="WVP268" t="s">
        <v>590</v>
      </c>
      <c r="WVQ268" t="s">
        <v>590</v>
      </c>
      <c r="WVR268" t="s">
        <v>590</v>
      </c>
      <c r="WVS268" t="s">
        <v>590</v>
      </c>
      <c r="WVT268" t="s">
        <v>590</v>
      </c>
      <c r="WVU268" t="s">
        <v>590</v>
      </c>
      <c r="WVV268" t="s">
        <v>590</v>
      </c>
      <c r="WVW268" t="s">
        <v>590</v>
      </c>
      <c r="WVX268" t="s">
        <v>590</v>
      </c>
      <c r="WVY268" t="s">
        <v>590</v>
      </c>
      <c r="WVZ268" t="s">
        <v>590</v>
      </c>
      <c r="WWA268" t="s">
        <v>590</v>
      </c>
      <c r="WWB268" t="s">
        <v>590</v>
      </c>
      <c r="WWC268" t="s">
        <v>590</v>
      </c>
      <c r="WWD268" t="s">
        <v>590</v>
      </c>
      <c r="WWE268" t="s">
        <v>590</v>
      </c>
      <c r="WWF268" t="s">
        <v>590</v>
      </c>
      <c r="WWG268" t="s">
        <v>590</v>
      </c>
      <c r="WWH268" t="s">
        <v>590</v>
      </c>
      <c r="WWI268" t="s">
        <v>590</v>
      </c>
      <c r="WWJ268" t="s">
        <v>590</v>
      </c>
      <c r="WWK268" t="s">
        <v>590</v>
      </c>
      <c r="WWL268" t="s">
        <v>590</v>
      </c>
      <c r="WWM268" t="s">
        <v>590</v>
      </c>
      <c r="WWN268" t="s">
        <v>590</v>
      </c>
      <c r="WWO268" t="s">
        <v>590</v>
      </c>
      <c r="WWP268" t="s">
        <v>590</v>
      </c>
      <c r="WWQ268" t="s">
        <v>590</v>
      </c>
      <c r="WWR268" t="s">
        <v>590</v>
      </c>
      <c r="WWS268" t="s">
        <v>590</v>
      </c>
      <c r="WWT268" t="s">
        <v>590</v>
      </c>
      <c r="WWU268" t="s">
        <v>590</v>
      </c>
      <c r="WWV268" t="s">
        <v>590</v>
      </c>
      <c r="WWW268" t="s">
        <v>590</v>
      </c>
      <c r="WWX268" t="s">
        <v>590</v>
      </c>
      <c r="WWY268" t="s">
        <v>590</v>
      </c>
      <c r="WWZ268" t="s">
        <v>590</v>
      </c>
      <c r="WXA268" t="s">
        <v>590</v>
      </c>
      <c r="WXB268" t="s">
        <v>590</v>
      </c>
      <c r="WXC268" t="s">
        <v>590</v>
      </c>
      <c r="WXD268" t="s">
        <v>590</v>
      </c>
      <c r="WXE268" t="s">
        <v>590</v>
      </c>
      <c r="WXF268" t="s">
        <v>590</v>
      </c>
      <c r="WXG268" t="s">
        <v>590</v>
      </c>
      <c r="WXH268" t="s">
        <v>590</v>
      </c>
      <c r="WXI268" t="s">
        <v>590</v>
      </c>
      <c r="WXJ268" t="s">
        <v>590</v>
      </c>
      <c r="WXK268" t="s">
        <v>590</v>
      </c>
      <c r="WXL268" t="s">
        <v>590</v>
      </c>
      <c r="WXM268" t="s">
        <v>590</v>
      </c>
      <c r="WXN268" t="s">
        <v>590</v>
      </c>
      <c r="WXO268" t="s">
        <v>590</v>
      </c>
      <c r="WXP268" t="s">
        <v>590</v>
      </c>
      <c r="WXQ268" t="s">
        <v>590</v>
      </c>
      <c r="WXR268" t="s">
        <v>590</v>
      </c>
      <c r="WXS268" t="s">
        <v>590</v>
      </c>
      <c r="WXT268" t="s">
        <v>590</v>
      </c>
      <c r="WXU268" t="s">
        <v>590</v>
      </c>
      <c r="WXV268" t="s">
        <v>590</v>
      </c>
      <c r="WXW268" t="s">
        <v>590</v>
      </c>
      <c r="WXX268" t="s">
        <v>590</v>
      </c>
      <c r="WXY268" t="s">
        <v>590</v>
      </c>
      <c r="WXZ268" t="s">
        <v>590</v>
      </c>
      <c r="WYA268" t="s">
        <v>590</v>
      </c>
      <c r="WYB268" t="s">
        <v>590</v>
      </c>
      <c r="WYC268" t="s">
        <v>590</v>
      </c>
      <c r="WYD268" t="s">
        <v>590</v>
      </c>
      <c r="WYE268" t="s">
        <v>590</v>
      </c>
      <c r="WYF268" t="s">
        <v>590</v>
      </c>
      <c r="WYG268" t="s">
        <v>590</v>
      </c>
      <c r="WYH268" t="s">
        <v>590</v>
      </c>
      <c r="WYI268" t="s">
        <v>590</v>
      </c>
      <c r="WYJ268" t="s">
        <v>590</v>
      </c>
      <c r="WYK268" t="s">
        <v>590</v>
      </c>
      <c r="WYL268" t="s">
        <v>590</v>
      </c>
      <c r="WYM268" t="s">
        <v>590</v>
      </c>
      <c r="WYN268" t="s">
        <v>590</v>
      </c>
      <c r="WYO268" t="s">
        <v>590</v>
      </c>
      <c r="WYP268" t="s">
        <v>590</v>
      </c>
      <c r="WYQ268" t="s">
        <v>590</v>
      </c>
      <c r="WYR268" t="s">
        <v>590</v>
      </c>
      <c r="WYS268" t="s">
        <v>590</v>
      </c>
      <c r="WYT268" t="s">
        <v>590</v>
      </c>
      <c r="WYU268" t="s">
        <v>590</v>
      </c>
      <c r="WYV268" t="s">
        <v>590</v>
      </c>
      <c r="WYW268" t="s">
        <v>590</v>
      </c>
      <c r="WYX268" t="s">
        <v>590</v>
      </c>
      <c r="WYY268" t="s">
        <v>590</v>
      </c>
      <c r="WYZ268" t="s">
        <v>590</v>
      </c>
      <c r="WZA268" t="s">
        <v>590</v>
      </c>
      <c r="WZB268" t="s">
        <v>590</v>
      </c>
      <c r="WZC268" t="s">
        <v>590</v>
      </c>
      <c r="WZD268" t="s">
        <v>590</v>
      </c>
      <c r="WZE268" t="s">
        <v>590</v>
      </c>
      <c r="WZF268" t="s">
        <v>590</v>
      </c>
      <c r="WZG268" t="s">
        <v>590</v>
      </c>
      <c r="WZH268" t="s">
        <v>590</v>
      </c>
      <c r="WZI268" t="s">
        <v>590</v>
      </c>
      <c r="WZJ268" t="s">
        <v>590</v>
      </c>
      <c r="WZK268" t="s">
        <v>590</v>
      </c>
      <c r="WZL268" t="s">
        <v>590</v>
      </c>
      <c r="WZM268" t="s">
        <v>590</v>
      </c>
      <c r="WZN268" t="s">
        <v>590</v>
      </c>
      <c r="WZO268" t="s">
        <v>590</v>
      </c>
      <c r="WZP268" t="s">
        <v>590</v>
      </c>
      <c r="WZQ268" t="s">
        <v>590</v>
      </c>
      <c r="WZR268" t="s">
        <v>590</v>
      </c>
      <c r="WZS268" t="s">
        <v>590</v>
      </c>
      <c r="WZT268" t="s">
        <v>590</v>
      </c>
      <c r="WZU268" t="s">
        <v>590</v>
      </c>
      <c r="WZV268" t="s">
        <v>590</v>
      </c>
      <c r="WZW268" t="s">
        <v>590</v>
      </c>
      <c r="WZX268" t="s">
        <v>590</v>
      </c>
      <c r="WZY268" t="s">
        <v>590</v>
      </c>
      <c r="WZZ268" t="s">
        <v>590</v>
      </c>
      <c r="XAA268" t="s">
        <v>590</v>
      </c>
      <c r="XAB268" t="s">
        <v>590</v>
      </c>
      <c r="XAC268" t="s">
        <v>590</v>
      </c>
      <c r="XAD268" t="s">
        <v>590</v>
      </c>
      <c r="XAE268" t="s">
        <v>590</v>
      </c>
      <c r="XAF268" t="s">
        <v>590</v>
      </c>
      <c r="XAG268" t="s">
        <v>590</v>
      </c>
      <c r="XAH268" t="s">
        <v>590</v>
      </c>
      <c r="XAI268" t="s">
        <v>590</v>
      </c>
      <c r="XAJ268" t="s">
        <v>590</v>
      </c>
      <c r="XAK268" t="s">
        <v>590</v>
      </c>
      <c r="XAL268" t="s">
        <v>590</v>
      </c>
      <c r="XAM268" t="s">
        <v>590</v>
      </c>
      <c r="XAN268" t="s">
        <v>590</v>
      </c>
      <c r="XAO268" t="s">
        <v>590</v>
      </c>
      <c r="XAP268" t="s">
        <v>590</v>
      </c>
      <c r="XAQ268" t="s">
        <v>590</v>
      </c>
      <c r="XAR268" t="s">
        <v>590</v>
      </c>
      <c r="XAS268" t="s">
        <v>590</v>
      </c>
      <c r="XAT268" t="s">
        <v>590</v>
      </c>
      <c r="XAU268" t="s">
        <v>590</v>
      </c>
      <c r="XAV268" t="s">
        <v>590</v>
      </c>
      <c r="XAW268" t="s">
        <v>590</v>
      </c>
      <c r="XAX268" t="s">
        <v>590</v>
      </c>
      <c r="XAY268" t="s">
        <v>590</v>
      </c>
      <c r="XAZ268" t="s">
        <v>590</v>
      </c>
      <c r="XBA268" t="s">
        <v>590</v>
      </c>
      <c r="XBB268" t="s">
        <v>590</v>
      </c>
      <c r="XBC268" t="s">
        <v>590</v>
      </c>
      <c r="XBD268" t="s">
        <v>590</v>
      </c>
      <c r="XBE268" t="s">
        <v>590</v>
      </c>
      <c r="XBF268" t="s">
        <v>590</v>
      </c>
      <c r="XBG268" t="s">
        <v>590</v>
      </c>
      <c r="XBH268" t="s">
        <v>590</v>
      </c>
      <c r="XBI268" t="s">
        <v>590</v>
      </c>
      <c r="XBJ268" t="s">
        <v>590</v>
      </c>
      <c r="XBK268" t="s">
        <v>590</v>
      </c>
      <c r="XBL268" t="s">
        <v>590</v>
      </c>
      <c r="XBM268" t="s">
        <v>590</v>
      </c>
      <c r="XBN268" t="s">
        <v>590</v>
      </c>
      <c r="XBO268" t="s">
        <v>590</v>
      </c>
      <c r="XBP268" t="s">
        <v>590</v>
      </c>
      <c r="XBQ268" t="s">
        <v>590</v>
      </c>
      <c r="XBR268" t="s">
        <v>590</v>
      </c>
      <c r="XBS268" t="s">
        <v>590</v>
      </c>
      <c r="XBT268" t="s">
        <v>590</v>
      </c>
      <c r="XBU268" t="s">
        <v>590</v>
      </c>
      <c r="XBV268" t="s">
        <v>590</v>
      </c>
      <c r="XBW268" t="s">
        <v>590</v>
      </c>
      <c r="XBX268" t="s">
        <v>590</v>
      </c>
      <c r="XBY268" t="s">
        <v>590</v>
      </c>
      <c r="XBZ268" t="s">
        <v>590</v>
      </c>
      <c r="XCA268" t="s">
        <v>590</v>
      </c>
      <c r="XCB268" t="s">
        <v>590</v>
      </c>
      <c r="XCC268" t="s">
        <v>590</v>
      </c>
      <c r="XCD268" t="s">
        <v>590</v>
      </c>
      <c r="XCE268" t="s">
        <v>590</v>
      </c>
      <c r="XCF268" t="s">
        <v>590</v>
      </c>
      <c r="XCG268" t="s">
        <v>590</v>
      </c>
      <c r="XCH268" t="s">
        <v>590</v>
      </c>
      <c r="XCI268" t="s">
        <v>590</v>
      </c>
      <c r="XCJ268" t="s">
        <v>590</v>
      </c>
      <c r="XCK268" t="s">
        <v>590</v>
      </c>
      <c r="XCL268" t="s">
        <v>590</v>
      </c>
      <c r="XCM268" t="s">
        <v>590</v>
      </c>
      <c r="XCN268" t="s">
        <v>590</v>
      </c>
      <c r="XCO268" t="s">
        <v>590</v>
      </c>
      <c r="XCP268" t="s">
        <v>590</v>
      </c>
      <c r="XCQ268" t="s">
        <v>590</v>
      </c>
      <c r="XCR268" t="s">
        <v>590</v>
      </c>
      <c r="XCS268" t="s">
        <v>590</v>
      </c>
      <c r="XCT268" t="s">
        <v>590</v>
      </c>
      <c r="XCU268" t="s">
        <v>590</v>
      </c>
      <c r="XCV268" t="s">
        <v>590</v>
      </c>
      <c r="XCW268" t="s">
        <v>590</v>
      </c>
      <c r="XCX268" t="s">
        <v>590</v>
      </c>
      <c r="XCY268" t="s">
        <v>590</v>
      </c>
      <c r="XCZ268" t="s">
        <v>590</v>
      </c>
      <c r="XDA268" t="s">
        <v>590</v>
      </c>
      <c r="XDB268" t="s">
        <v>590</v>
      </c>
      <c r="XDC268" t="s">
        <v>590</v>
      </c>
      <c r="XDD268" t="s">
        <v>590</v>
      </c>
      <c r="XDE268" t="s">
        <v>590</v>
      </c>
      <c r="XDF268" t="s">
        <v>590</v>
      </c>
      <c r="XDG268" t="s">
        <v>590</v>
      </c>
      <c r="XDH268" t="s">
        <v>590</v>
      </c>
      <c r="XDI268" t="s">
        <v>590</v>
      </c>
      <c r="XDJ268" t="s">
        <v>590</v>
      </c>
      <c r="XDK268" t="s">
        <v>590</v>
      </c>
      <c r="XDL268" t="s">
        <v>590</v>
      </c>
      <c r="XDM268" t="s">
        <v>590</v>
      </c>
      <c r="XDN268" t="s">
        <v>590</v>
      </c>
      <c r="XDO268" t="s">
        <v>590</v>
      </c>
      <c r="XDP268" t="s">
        <v>590</v>
      </c>
      <c r="XDQ268" t="s">
        <v>590</v>
      </c>
      <c r="XDR268" t="s">
        <v>590</v>
      </c>
      <c r="XDS268" t="s">
        <v>590</v>
      </c>
      <c r="XDT268" t="s">
        <v>590</v>
      </c>
      <c r="XDU268" t="s">
        <v>590</v>
      </c>
      <c r="XDV268" t="s">
        <v>590</v>
      </c>
      <c r="XDW268" t="s">
        <v>590</v>
      </c>
      <c r="XDX268" t="s">
        <v>590</v>
      </c>
      <c r="XDY268" t="s">
        <v>590</v>
      </c>
      <c r="XDZ268" t="s">
        <v>590</v>
      </c>
      <c r="XEA268" t="s">
        <v>590</v>
      </c>
      <c r="XEB268" t="s">
        <v>590</v>
      </c>
      <c r="XEC268" t="s">
        <v>590</v>
      </c>
      <c r="XED268" t="s">
        <v>590</v>
      </c>
      <c r="XEE268" t="s">
        <v>590</v>
      </c>
      <c r="XEF268" t="s">
        <v>590</v>
      </c>
      <c r="XEG268" t="s">
        <v>590</v>
      </c>
      <c r="XEH268" t="s">
        <v>590</v>
      </c>
      <c r="XEI268" t="s">
        <v>590</v>
      </c>
      <c r="XEJ268" t="s">
        <v>590</v>
      </c>
      <c r="XEK268" t="s">
        <v>590</v>
      </c>
      <c r="XEL268" t="s">
        <v>590</v>
      </c>
      <c r="XEM268" t="s">
        <v>590</v>
      </c>
      <c r="XEN268" t="s">
        <v>590</v>
      </c>
      <c r="XEO268" t="s">
        <v>590</v>
      </c>
      <c r="XEP268" t="s">
        <v>590</v>
      </c>
      <c r="XEQ268" t="s">
        <v>590</v>
      </c>
      <c r="XER268" t="s">
        <v>590</v>
      </c>
      <c r="XES268" t="s">
        <v>590</v>
      </c>
      <c r="XET268" t="s">
        <v>590</v>
      </c>
      <c r="XEU268" t="s">
        <v>590</v>
      </c>
      <c r="XEV268" t="s">
        <v>590</v>
      </c>
      <c r="XEW268" t="s">
        <v>590</v>
      </c>
      <c r="XEX268" t="s">
        <v>590</v>
      </c>
      <c r="XEY268" t="s">
        <v>590</v>
      </c>
      <c r="XEZ268" t="s">
        <v>590</v>
      </c>
      <c r="XFA268" t="s">
        <v>590</v>
      </c>
      <c r="XFB268" t="s">
        <v>590</v>
      </c>
      <c r="XFC268" t="s">
        <v>590</v>
      </c>
      <c r="XFD268" t="s">
        <v>590</v>
      </c>
    </row>
    <row r="269" spans="126:16384" ht="15.75" customHeight="1" x14ac:dyDescent="0.45">
      <c r="DV269" t="s">
        <v>362</v>
      </c>
      <c r="DW269" t="s">
        <v>362</v>
      </c>
      <c r="DX269" t="s">
        <v>362</v>
      </c>
      <c r="DY269" t="s">
        <v>362</v>
      </c>
      <c r="DZ269" t="s">
        <v>362</v>
      </c>
      <c r="EA269" t="s">
        <v>362</v>
      </c>
      <c r="EB269" t="s">
        <v>362</v>
      </c>
      <c r="EC269" t="s">
        <v>362</v>
      </c>
      <c r="ED269" t="s">
        <v>362</v>
      </c>
      <c r="EE269" t="s">
        <v>362</v>
      </c>
      <c r="EF269" t="s">
        <v>362</v>
      </c>
      <c r="EG269" t="s">
        <v>362</v>
      </c>
      <c r="EH269" t="s">
        <v>362</v>
      </c>
      <c r="EI269" t="s">
        <v>362</v>
      </c>
      <c r="EJ269" t="s">
        <v>362</v>
      </c>
      <c r="EK269" t="s">
        <v>362</v>
      </c>
      <c r="EL269" t="s">
        <v>362</v>
      </c>
      <c r="EM269" t="s">
        <v>362</v>
      </c>
      <c r="EN269" t="s">
        <v>362</v>
      </c>
      <c r="EO269" t="s">
        <v>362</v>
      </c>
      <c r="EP269" t="s">
        <v>362</v>
      </c>
      <c r="EQ269" t="s">
        <v>362</v>
      </c>
      <c r="ER269" t="s">
        <v>362</v>
      </c>
      <c r="ES269" t="s">
        <v>362</v>
      </c>
      <c r="ET269" t="s">
        <v>362</v>
      </c>
      <c r="EU269" t="s">
        <v>362</v>
      </c>
      <c r="EV269" t="s">
        <v>362</v>
      </c>
      <c r="EW269" t="s">
        <v>362</v>
      </c>
      <c r="EX269" t="s">
        <v>362</v>
      </c>
      <c r="EY269" t="s">
        <v>362</v>
      </c>
      <c r="EZ269" t="s">
        <v>362</v>
      </c>
      <c r="FA269" t="s">
        <v>362</v>
      </c>
      <c r="FB269" t="s">
        <v>362</v>
      </c>
      <c r="FC269" t="s">
        <v>362</v>
      </c>
      <c r="FD269" t="s">
        <v>362</v>
      </c>
      <c r="FE269" t="s">
        <v>362</v>
      </c>
      <c r="FF269" t="s">
        <v>362</v>
      </c>
      <c r="FG269" t="s">
        <v>362</v>
      </c>
      <c r="FH269" t="s">
        <v>362</v>
      </c>
      <c r="FI269" t="s">
        <v>362</v>
      </c>
      <c r="FJ269" t="s">
        <v>362</v>
      </c>
      <c r="FK269" t="s">
        <v>362</v>
      </c>
      <c r="FL269" t="s">
        <v>362</v>
      </c>
      <c r="FM269" t="s">
        <v>362</v>
      </c>
      <c r="FN269" t="s">
        <v>362</v>
      </c>
      <c r="FO269" t="s">
        <v>362</v>
      </c>
      <c r="FP269" t="s">
        <v>362</v>
      </c>
      <c r="FQ269" t="s">
        <v>362</v>
      </c>
      <c r="FR269" t="s">
        <v>362</v>
      </c>
      <c r="FS269" t="s">
        <v>362</v>
      </c>
      <c r="FT269" t="s">
        <v>362</v>
      </c>
      <c r="FU269" t="s">
        <v>362</v>
      </c>
      <c r="FV269" t="s">
        <v>362</v>
      </c>
      <c r="FW269" t="s">
        <v>362</v>
      </c>
      <c r="FX269" t="s">
        <v>362</v>
      </c>
      <c r="FY269" t="s">
        <v>362</v>
      </c>
      <c r="FZ269" t="s">
        <v>362</v>
      </c>
      <c r="GA269" t="s">
        <v>362</v>
      </c>
      <c r="GB269" t="s">
        <v>362</v>
      </c>
      <c r="GC269" t="s">
        <v>362</v>
      </c>
      <c r="GD269" t="s">
        <v>362</v>
      </c>
      <c r="GE269" t="s">
        <v>362</v>
      </c>
      <c r="GF269" t="s">
        <v>362</v>
      </c>
      <c r="GG269" t="s">
        <v>362</v>
      </c>
      <c r="GH269" t="s">
        <v>362</v>
      </c>
      <c r="GI269" t="s">
        <v>362</v>
      </c>
      <c r="GJ269" t="s">
        <v>362</v>
      </c>
      <c r="GK269" t="s">
        <v>362</v>
      </c>
      <c r="GL269" t="s">
        <v>362</v>
      </c>
      <c r="GM269" t="s">
        <v>362</v>
      </c>
      <c r="GN269" t="s">
        <v>362</v>
      </c>
      <c r="GO269" t="s">
        <v>362</v>
      </c>
      <c r="GP269" t="s">
        <v>362</v>
      </c>
      <c r="GQ269" t="s">
        <v>362</v>
      </c>
      <c r="GR269" t="s">
        <v>362</v>
      </c>
      <c r="GS269" t="s">
        <v>362</v>
      </c>
      <c r="GT269" t="s">
        <v>362</v>
      </c>
      <c r="GU269" t="s">
        <v>362</v>
      </c>
      <c r="GV269" t="s">
        <v>362</v>
      </c>
      <c r="GW269" t="s">
        <v>362</v>
      </c>
      <c r="GX269" t="s">
        <v>362</v>
      </c>
      <c r="GY269" t="s">
        <v>362</v>
      </c>
      <c r="GZ269" t="s">
        <v>362</v>
      </c>
      <c r="HA269" t="s">
        <v>362</v>
      </c>
      <c r="HB269" t="s">
        <v>362</v>
      </c>
      <c r="HC269" t="s">
        <v>362</v>
      </c>
      <c r="HD269" t="s">
        <v>362</v>
      </c>
      <c r="HE269" t="s">
        <v>362</v>
      </c>
      <c r="HF269" t="s">
        <v>362</v>
      </c>
      <c r="HG269" t="s">
        <v>362</v>
      </c>
      <c r="HH269" t="s">
        <v>362</v>
      </c>
      <c r="HI269" t="s">
        <v>362</v>
      </c>
      <c r="HJ269" t="s">
        <v>362</v>
      </c>
      <c r="HK269" t="s">
        <v>362</v>
      </c>
      <c r="HL269" t="s">
        <v>362</v>
      </c>
      <c r="HM269" t="s">
        <v>362</v>
      </c>
      <c r="HN269" t="s">
        <v>362</v>
      </c>
      <c r="HO269" t="s">
        <v>362</v>
      </c>
      <c r="HP269" t="s">
        <v>362</v>
      </c>
      <c r="HQ269" t="s">
        <v>362</v>
      </c>
      <c r="HR269" t="s">
        <v>362</v>
      </c>
      <c r="HS269" t="s">
        <v>362</v>
      </c>
      <c r="HT269" t="s">
        <v>362</v>
      </c>
      <c r="HU269" t="s">
        <v>362</v>
      </c>
      <c r="HV269" t="s">
        <v>362</v>
      </c>
      <c r="HW269" t="s">
        <v>362</v>
      </c>
      <c r="HX269" t="s">
        <v>362</v>
      </c>
      <c r="HY269" t="s">
        <v>362</v>
      </c>
      <c r="HZ269" t="s">
        <v>362</v>
      </c>
      <c r="IA269" t="s">
        <v>362</v>
      </c>
      <c r="IB269" t="s">
        <v>362</v>
      </c>
      <c r="IC269" t="s">
        <v>362</v>
      </c>
      <c r="ID269" t="s">
        <v>362</v>
      </c>
      <c r="IE269" t="s">
        <v>362</v>
      </c>
      <c r="IF269" t="s">
        <v>362</v>
      </c>
      <c r="IG269" t="s">
        <v>362</v>
      </c>
      <c r="IH269" t="s">
        <v>362</v>
      </c>
      <c r="II269" t="s">
        <v>362</v>
      </c>
      <c r="IJ269" t="s">
        <v>362</v>
      </c>
      <c r="IK269" t="s">
        <v>362</v>
      </c>
      <c r="IL269" t="s">
        <v>362</v>
      </c>
      <c r="IM269" t="s">
        <v>362</v>
      </c>
      <c r="IN269" t="s">
        <v>362</v>
      </c>
      <c r="IO269" t="s">
        <v>362</v>
      </c>
      <c r="IP269" t="s">
        <v>362</v>
      </c>
      <c r="IQ269" t="s">
        <v>362</v>
      </c>
      <c r="IR269" t="s">
        <v>362</v>
      </c>
      <c r="IS269" t="s">
        <v>362</v>
      </c>
      <c r="IT269" t="s">
        <v>362</v>
      </c>
      <c r="IU269" t="s">
        <v>362</v>
      </c>
      <c r="IV269" t="s">
        <v>362</v>
      </c>
      <c r="IW269" t="s">
        <v>362</v>
      </c>
      <c r="IX269" t="s">
        <v>362</v>
      </c>
      <c r="IY269" t="s">
        <v>362</v>
      </c>
      <c r="IZ269" t="s">
        <v>362</v>
      </c>
      <c r="JA269" t="s">
        <v>362</v>
      </c>
      <c r="JB269" t="s">
        <v>362</v>
      </c>
      <c r="JC269" t="s">
        <v>362</v>
      </c>
      <c r="JD269" t="s">
        <v>362</v>
      </c>
      <c r="JE269" t="s">
        <v>362</v>
      </c>
      <c r="JF269" t="s">
        <v>362</v>
      </c>
      <c r="JG269" t="s">
        <v>362</v>
      </c>
      <c r="JH269" t="s">
        <v>362</v>
      </c>
      <c r="JI269" t="s">
        <v>362</v>
      </c>
      <c r="JJ269" t="s">
        <v>362</v>
      </c>
      <c r="JK269" t="s">
        <v>362</v>
      </c>
      <c r="JL269" t="s">
        <v>362</v>
      </c>
      <c r="JM269" t="s">
        <v>362</v>
      </c>
      <c r="JN269" t="s">
        <v>362</v>
      </c>
      <c r="JO269" t="s">
        <v>362</v>
      </c>
      <c r="JP269" t="s">
        <v>362</v>
      </c>
      <c r="JQ269" t="s">
        <v>362</v>
      </c>
      <c r="JR269" t="s">
        <v>362</v>
      </c>
      <c r="JS269" t="s">
        <v>362</v>
      </c>
      <c r="JT269" t="s">
        <v>362</v>
      </c>
      <c r="JU269" t="s">
        <v>362</v>
      </c>
      <c r="JV269" t="s">
        <v>362</v>
      </c>
      <c r="JW269" t="s">
        <v>362</v>
      </c>
      <c r="JX269" t="s">
        <v>362</v>
      </c>
      <c r="JY269" t="s">
        <v>362</v>
      </c>
      <c r="JZ269" t="s">
        <v>362</v>
      </c>
      <c r="KA269" t="s">
        <v>362</v>
      </c>
      <c r="KB269" t="s">
        <v>362</v>
      </c>
      <c r="KC269" t="s">
        <v>362</v>
      </c>
      <c r="KD269" t="s">
        <v>362</v>
      </c>
      <c r="KE269" t="s">
        <v>362</v>
      </c>
      <c r="KF269" t="s">
        <v>362</v>
      </c>
      <c r="KG269" t="s">
        <v>362</v>
      </c>
      <c r="KH269" t="s">
        <v>362</v>
      </c>
      <c r="KI269" t="s">
        <v>362</v>
      </c>
      <c r="KJ269" t="s">
        <v>362</v>
      </c>
      <c r="KK269" t="s">
        <v>362</v>
      </c>
      <c r="KL269" t="s">
        <v>362</v>
      </c>
      <c r="KM269" t="s">
        <v>362</v>
      </c>
      <c r="KN269" t="s">
        <v>362</v>
      </c>
      <c r="KO269" t="s">
        <v>362</v>
      </c>
      <c r="KP269" t="s">
        <v>362</v>
      </c>
      <c r="KQ269" t="s">
        <v>362</v>
      </c>
      <c r="KR269" t="s">
        <v>362</v>
      </c>
      <c r="KS269" t="s">
        <v>362</v>
      </c>
      <c r="KT269" t="s">
        <v>362</v>
      </c>
      <c r="KU269" t="s">
        <v>362</v>
      </c>
      <c r="KV269" t="s">
        <v>362</v>
      </c>
      <c r="KW269" t="s">
        <v>362</v>
      </c>
      <c r="KX269" t="s">
        <v>362</v>
      </c>
      <c r="KY269" t="s">
        <v>362</v>
      </c>
      <c r="KZ269" t="s">
        <v>362</v>
      </c>
      <c r="LA269" t="s">
        <v>362</v>
      </c>
      <c r="LB269" t="s">
        <v>362</v>
      </c>
      <c r="LC269" t="s">
        <v>362</v>
      </c>
      <c r="LD269" t="s">
        <v>362</v>
      </c>
      <c r="LE269" t="s">
        <v>362</v>
      </c>
      <c r="LF269" t="s">
        <v>362</v>
      </c>
      <c r="LG269" t="s">
        <v>362</v>
      </c>
      <c r="LH269" t="s">
        <v>362</v>
      </c>
      <c r="LI269" t="s">
        <v>362</v>
      </c>
      <c r="LJ269" t="s">
        <v>362</v>
      </c>
      <c r="LK269" t="s">
        <v>362</v>
      </c>
      <c r="LL269" t="s">
        <v>362</v>
      </c>
      <c r="LM269" t="s">
        <v>362</v>
      </c>
      <c r="LN269" t="s">
        <v>362</v>
      </c>
      <c r="LO269" t="s">
        <v>362</v>
      </c>
      <c r="LP269" t="s">
        <v>362</v>
      </c>
      <c r="LQ269" t="s">
        <v>362</v>
      </c>
      <c r="LR269" t="s">
        <v>362</v>
      </c>
      <c r="LS269" t="s">
        <v>362</v>
      </c>
      <c r="LT269" t="s">
        <v>362</v>
      </c>
      <c r="LU269" t="s">
        <v>362</v>
      </c>
      <c r="LV269" t="s">
        <v>362</v>
      </c>
      <c r="LW269" t="s">
        <v>362</v>
      </c>
      <c r="LX269" t="s">
        <v>362</v>
      </c>
      <c r="LY269" t="s">
        <v>362</v>
      </c>
      <c r="LZ269" t="s">
        <v>362</v>
      </c>
      <c r="MA269" t="s">
        <v>362</v>
      </c>
      <c r="MB269" t="s">
        <v>362</v>
      </c>
      <c r="MC269" t="s">
        <v>362</v>
      </c>
      <c r="MD269" t="s">
        <v>362</v>
      </c>
      <c r="ME269" t="s">
        <v>362</v>
      </c>
      <c r="MF269" t="s">
        <v>362</v>
      </c>
      <c r="MG269" t="s">
        <v>362</v>
      </c>
      <c r="MH269" t="s">
        <v>362</v>
      </c>
      <c r="MI269" t="s">
        <v>362</v>
      </c>
      <c r="MJ269" t="s">
        <v>362</v>
      </c>
      <c r="MK269" t="s">
        <v>362</v>
      </c>
      <c r="ML269" t="s">
        <v>362</v>
      </c>
      <c r="MM269" t="s">
        <v>362</v>
      </c>
      <c r="MN269" t="s">
        <v>362</v>
      </c>
      <c r="MO269" t="s">
        <v>362</v>
      </c>
      <c r="MP269" t="s">
        <v>362</v>
      </c>
      <c r="MQ269" t="s">
        <v>362</v>
      </c>
      <c r="MR269" t="s">
        <v>362</v>
      </c>
      <c r="MS269" t="s">
        <v>362</v>
      </c>
      <c r="MT269" t="s">
        <v>362</v>
      </c>
      <c r="MU269" t="s">
        <v>362</v>
      </c>
      <c r="MV269" t="s">
        <v>362</v>
      </c>
      <c r="MW269" t="s">
        <v>362</v>
      </c>
      <c r="MX269" t="s">
        <v>362</v>
      </c>
      <c r="MY269" t="s">
        <v>362</v>
      </c>
      <c r="MZ269" t="s">
        <v>362</v>
      </c>
      <c r="NA269" t="s">
        <v>362</v>
      </c>
      <c r="NB269" t="s">
        <v>362</v>
      </c>
      <c r="NC269" t="s">
        <v>362</v>
      </c>
      <c r="ND269" t="s">
        <v>362</v>
      </c>
      <c r="NE269" t="s">
        <v>362</v>
      </c>
      <c r="NF269" t="s">
        <v>362</v>
      </c>
      <c r="NG269" t="s">
        <v>362</v>
      </c>
      <c r="NH269" t="s">
        <v>362</v>
      </c>
      <c r="NI269" t="s">
        <v>362</v>
      </c>
      <c r="NJ269" t="s">
        <v>362</v>
      </c>
      <c r="NK269" t="s">
        <v>362</v>
      </c>
      <c r="NL269" t="s">
        <v>362</v>
      </c>
      <c r="NM269" t="s">
        <v>362</v>
      </c>
      <c r="NN269" t="s">
        <v>362</v>
      </c>
      <c r="NO269" t="s">
        <v>362</v>
      </c>
      <c r="NP269" t="s">
        <v>362</v>
      </c>
      <c r="NQ269" t="s">
        <v>362</v>
      </c>
      <c r="NR269" t="s">
        <v>362</v>
      </c>
      <c r="NS269" t="s">
        <v>362</v>
      </c>
      <c r="NT269" t="s">
        <v>362</v>
      </c>
      <c r="NU269" t="s">
        <v>362</v>
      </c>
      <c r="NV269" t="s">
        <v>362</v>
      </c>
      <c r="NW269" t="s">
        <v>362</v>
      </c>
      <c r="NX269" t="s">
        <v>362</v>
      </c>
      <c r="NY269" t="s">
        <v>362</v>
      </c>
      <c r="NZ269" t="s">
        <v>362</v>
      </c>
      <c r="OA269" t="s">
        <v>362</v>
      </c>
      <c r="OB269" t="s">
        <v>362</v>
      </c>
      <c r="OC269" t="s">
        <v>362</v>
      </c>
      <c r="OD269" t="s">
        <v>362</v>
      </c>
      <c r="OE269" t="s">
        <v>362</v>
      </c>
      <c r="OF269" t="s">
        <v>362</v>
      </c>
      <c r="OG269" t="s">
        <v>362</v>
      </c>
      <c r="OH269" t="s">
        <v>362</v>
      </c>
      <c r="OI269" t="s">
        <v>362</v>
      </c>
      <c r="OJ269" t="s">
        <v>362</v>
      </c>
      <c r="OK269" t="s">
        <v>362</v>
      </c>
      <c r="OL269" t="s">
        <v>362</v>
      </c>
      <c r="OM269" t="s">
        <v>362</v>
      </c>
      <c r="ON269" t="s">
        <v>362</v>
      </c>
      <c r="OO269" t="s">
        <v>362</v>
      </c>
      <c r="OP269" t="s">
        <v>362</v>
      </c>
      <c r="OQ269" t="s">
        <v>362</v>
      </c>
      <c r="OR269" t="s">
        <v>362</v>
      </c>
      <c r="OS269" t="s">
        <v>362</v>
      </c>
      <c r="OT269" t="s">
        <v>362</v>
      </c>
      <c r="OU269" t="s">
        <v>362</v>
      </c>
      <c r="OV269" t="s">
        <v>362</v>
      </c>
      <c r="OW269" t="s">
        <v>362</v>
      </c>
      <c r="OX269" t="s">
        <v>362</v>
      </c>
      <c r="OY269" t="s">
        <v>362</v>
      </c>
      <c r="OZ269" t="s">
        <v>362</v>
      </c>
      <c r="PA269" t="s">
        <v>362</v>
      </c>
      <c r="PB269" t="s">
        <v>362</v>
      </c>
      <c r="PC269" t="s">
        <v>362</v>
      </c>
      <c r="PD269" t="s">
        <v>362</v>
      </c>
      <c r="PE269" t="s">
        <v>362</v>
      </c>
      <c r="PF269" t="s">
        <v>362</v>
      </c>
      <c r="PG269" t="s">
        <v>362</v>
      </c>
      <c r="PH269" t="s">
        <v>362</v>
      </c>
      <c r="PI269" t="s">
        <v>362</v>
      </c>
      <c r="PJ269" t="s">
        <v>362</v>
      </c>
      <c r="PK269" t="s">
        <v>362</v>
      </c>
      <c r="PL269" t="s">
        <v>362</v>
      </c>
      <c r="PM269" t="s">
        <v>362</v>
      </c>
      <c r="PN269" t="s">
        <v>362</v>
      </c>
      <c r="PO269" t="s">
        <v>362</v>
      </c>
      <c r="PP269" t="s">
        <v>362</v>
      </c>
      <c r="PQ269" t="s">
        <v>362</v>
      </c>
      <c r="PR269" t="s">
        <v>362</v>
      </c>
      <c r="PS269" t="s">
        <v>362</v>
      </c>
      <c r="PT269" t="s">
        <v>362</v>
      </c>
      <c r="PU269" t="s">
        <v>362</v>
      </c>
      <c r="PV269" t="s">
        <v>362</v>
      </c>
      <c r="PW269" t="s">
        <v>362</v>
      </c>
      <c r="PX269" t="s">
        <v>362</v>
      </c>
      <c r="PY269" t="s">
        <v>362</v>
      </c>
      <c r="PZ269" t="s">
        <v>362</v>
      </c>
      <c r="QA269" t="s">
        <v>362</v>
      </c>
      <c r="QB269" t="s">
        <v>362</v>
      </c>
      <c r="QC269" t="s">
        <v>362</v>
      </c>
      <c r="QD269" t="s">
        <v>362</v>
      </c>
      <c r="QE269" t="s">
        <v>362</v>
      </c>
      <c r="QF269" t="s">
        <v>362</v>
      </c>
      <c r="QG269" t="s">
        <v>362</v>
      </c>
      <c r="QH269" t="s">
        <v>362</v>
      </c>
      <c r="QI269" t="s">
        <v>362</v>
      </c>
      <c r="QJ269" t="s">
        <v>362</v>
      </c>
      <c r="QK269" t="s">
        <v>362</v>
      </c>
      <c r="QL269" t="s">
        <v>362</v>
      </c>
      <c r="QM269" t="s">
        <v>362</v>
      </c>
      <c r="QN269" t="s">
        <v>362</v>
      </c>
      <c r="QO269" t="s">
        <v>362</v>
      </c>
      <c r="QP269" t="s">
        <v>362</v>
      </c>
      <c r="QQ269" t="s">
        <v>362</v>
      </c>
      <c r="QR269" t="s">
        <v>362</v>
      </c>
      <c r="QS269" t="s">
        <v>362</v>
      </c>
      <c r="QT269" t="s">
        <v>362</v>
      </c>
      <c r="QU269" t="s">
        <v>362</v>
      </c>
      <c r="QV269" t="s">
        <v>362</v>
      </c>
      <c r="QW269" t="s">
        <v>362</v>
      </c>
      <c r="QX269" t="s">
        <v>362</v>
      </c>
      <c r="QY269" t="s">
        <v>362</v>
      </c>
      <c r="QZ269" t="s">
        <v>362</v>
      </c>
      <c r="RA269" t="s">
        <v>362</v>
      </c>
      <c r="RB269" t="s">
        <v>362</v>
      </c>
      <c r="RC269" t="s">
        <v>362</v>
      </c>
      <c r="RD269" t="s">
        <v>362</v>
      </c>
      <c r="RE269" t="s">
        <v>362</v>
      </c>
      <c r="RF269" t="s">
        <v>362</v>
      </c>
      <c r="RG269" t="s">
        <v>362</v>
      </c>
      <c r="RH269" t="s">
        <v>362</v>
      </c>
      <c r="RI269" t="s">
        <v>362</v>
      </c>
      <c r="RJ269" t="s">
        <v>362</v>
      </c>
      <c r="RK269" t="s">
        <v>362</v>
      </c>
      <c r="RL269" t="s">
        <v>362</v>
      </c>
      <c r="RM269" t="s">
        <v>362</v>
      </c>
      <c r="RN269" t="s">
        <v>362</v>
      </c>
      <c r="RO269" t="s">
        <v>362</v>
      </c>
      <c r="RP269" t="s">
        <v>362</v>
      </c>
      <c r="RQ269" t="s">
        <v>362</v>
      </c>
      <c r="RR269" t="s">
        <v>362</v>
      </c>
      <c r="RS269" t="s">
        <v>362</v>
      </c>
      <c r="RT269" t="s">
        <v>362</v>
      </c>
      <c r="RU269" t="s">
        <v>362</v>
      </c>
      <c r="RV269" t="s">
        <v>362</v>
      </c>
      <c r="RW269" t="s">
        <v>362</v>
      </c>
      <c r="RX269" t="s">
        <v>362</v>
      </c>
      <c r="RY269" t="s">
        <v>362</v>
      </c>
      <c r="RZ269" t="s">
        <v>362</v>
      </c>
      <c r="SA269" t="s">
        <v>362</v>
      </c>
      <c r="SB269" t="s">
        <v>362</v>
      </c>
      <c r="SC269" t="s">
        <v>362</v>
      </c>
      <c r="SD269" t="s">
        <v>362</v>
      </c>
      <c r="SE269" t="s">
        <v>362</v>
      </c>
      <c r="SF269" t="s">
        <v>362</v>
      </c>
      <c r="SG269" t="s">
        <v>362</v>
      </c>
      <c r="SH269" t="s">
        <v>362</v>
      </c>
      <c r="SI269" t="s">
        <v>362</v>
      </c>
      <c r="SJ269" t="s">
        <v>362</v>
      </c>
      <c r="SK269" t="s">
        <v>362</v>
      </c>
      <c r="SL269" t="s">
        <v>362</v>
      </c>
      <c r="SM269" t="s">
        <v>362</v>
      </c>
      <c r="SN269" t="s">
        <v>362</v>
      </c>
      <c r="SO269" t="s">
        <v>362</v>
      </c>
      <c r="SP269" t="s">
        <v>362</v>
      </c>
      <c r="SQ269" t="s">
        <v>362</v>
      </c>
      <c r="SR269" t="s">
        <v>362</v>
      </c>
      <c r="SS269" t="s">
        <v>362</v>
      </c>
      <c r="ST269" t="s">
        <v>362</v>
      </c>
      <c r="SU269" t="s">
        <v>362</v>
      </c>
      <c r="SV269" t="s">
        <v>362</v>
      </c>
      <c r="SW269" t="s">
        <v>362</v>
      </c>
      <c r="SX269" t="s">
        <v>362</v>
      </c>
      <c r="SY269" t="s">
        <v>362</v>
      </c>
      <c r="SZ269" t="s">
        <v>362</v>
      </c>
      <c r="TA269" t="s">
        <v>362</v>
      </c>
      <c r="TB269" t="s">
        <v>362</v>
      </c>
      <c r="TC269" t="s">
        <v>362</v>
      </c>
      <c r="TD269" t="s">
        <v>362</v>
      </c>
      <c r="TE269" t="s">
        <v>362</v>
      </c>
      <c r="TF269" t="s">
        <v>362</v>
      </c>
      <c r="TG269" t="s">
        <v>362</v>
      </c>
      <c r="TH269" t="s">
        <v>362</v>
      </c>
      <c r="TI269" t="s">
        <v>362</v>
      </c>
      <c r="TJ269" t="s">
        <v>362</v>
      </c>
      <c r="TK269" t="s">
        <v>362</v>
      </c>
      <c r="TL269" t="s">
        <v>362</v>
      </c>
      <c r="TM269" t="s">
        <v>362</v>
      </c>
      <c r="TN269" t="s">
        <v>362</v>
      </c>
      <c r="TO269" t="s">
        <v>362</v>
      </c>
      <c r="TP269" t="s">
        <v>362</v>
      </c>
      <c r="TQ269" t="s">
        <v>362</v>
      </c>
      <c r="TR269" t="s">
        <v>362</v>
      </c>
      <c r="TS269" t="s">
        <v>362</v>
      </c>
      <c r="TT269" t="s">
        <v>362</v>
      </c>
      <c r="TU269" t="s">
        <v>362</v>
      </c>
      <c r="TV269" t="s">
        <v>362</v>
      </c>
      <c r="TW269" t="s">
        <v>362</v>
      </c>
      <c r="TX269" t="s">
        <v>362</v>
      </c>
      <c r="TY269" t="s">
        <v>362</v>
      </c>
      <c r="TZ269" t="s">
        <v>362</v>
      </c>
      <c r="UA269" t="s">
        <v>362</v>
      </c>
      <c r="UB269" t="s">
        <v>362</v>
      </c>
      <c r="UC269" t="s">
        <v>362</v>
      </c>
      <c r="UD269" t="s">
        <v>362</v>
      </c>
      <c r="UE269" t="s">
        <v>362</v>
      </c>
      <c r="UF269" t="s">
        <v>362</v>
      </c>
      <c r="UG269" t="s">
        <v>362</v>
      </c>
      <c r="UH269" t="s">
        <v>362</v>
      </c>
      <c r="UI269" t="s">
        <v>362</v>
      </c>
      <c r="UJ269" t="s">
        <v>362</v>
      </c>
      <c r="UK269" t="s">
        <v>362</v>
      </c>
      <c r="UL269" t="s">
        <v>362</v>
      </c>
      <c r="UM269" t="s">
        <v>362</v>
      </c>
      <c r="UN269" t="s">
        <v>362</v>
      </c>
      <c r="UO269" t="s">
        <v>362</v>
      </c>
      <c r="UP269" t="s">
        <v>362</v>
      </c>
      <c r="UQ269" t="s">
        <v>362</v>
      </c>
      <c r="UR269" t="s">
        <v>362</v>
      </c>
      <c r="US269" t="s">
        <v>362</v>
      </c>
      <c r="UT269" t="s">
        <v>362</v>
      </c>
      <c r="UU269" t="s">
        <v>362</v>
      </c>
      <c r="UV269" t="s">
        <v>362</v>
      </c>
      <c r="UW269" t="s">
        <v>362</v>
      </c>
      <c r="UX269" t="s">
        <v>362</v>
      </c>
      <c r="UY269" t="s">
        <v>362</v>
      </c>
      <c r="UZ269" t="s">
        <v>362</v>
      </c>
      <c r="VA269" t="s">
        <v>362</v>
      </c>
      <c r="VB269" t="s">
        <v>362</v>
      </c>
      <c r="VC269" t="s">
        <v>362</v>
      </c>
      <c r="VD269" t="s">
        <v>362</v>
      </c>
      <c r="VE269" t="s">
        <v>362</v>
      </c>
      <c r="VF269" t="s">
        <v>362</v>
      </c>
      <c r="VG269" t="s">
        <v>362</v>
      </c>
      <c r="VH269" t="s">
        <v>362</v>
      </c>
      <c r="VI269" t="s">
        <v>362</v>
      </c>
      <c r="VJ269" t="s">
        <v>362</v>
      </c>
      <c r="VK269" t="s">
        <v>362</v>
      </c>
      <c r="VL269" t="s">
        <v>362</v>
      </c>
      <c r="VM269" t="s">
        <v>362</v>
      </c>
      <c r="VN269" t="s">
        <v>362</v>
      </c>
      <c r="VO269" t="s">
        <v>362</v>
      </c>
      <c r="VP269" t="s">
        <v>362</v>
      </c>
      <c r="VQ269" t="s">
        <v>362</v>
      </c>
      <c r="VR269" t="s">
        <v>362</v>
      </c>
      <c r="VS269" t="s">
        <v>362</v>
      </c>
      <c r="VT269" t="s">
        <v>362</v>
      </c>
      <c r="VU269" t="s">
        <v>362</v>
      </c>
      <c r="VV269" t="s">
        <v>362</v>
      </c>
      <c r="VW269" t="s">
        <v>362</v>
      </c>
      <c r="VX269" t="s">
        <v>362</v>
      </c>
      <c r="VY269" t="s">
        <v>362</v>
      </c>
      <c r="VZ269" t="s">
        <v>362</v>
      </c>
      <c r="WA269" t="s">
        <v>362</v>
      </c>
      <c r="WB269" t="s">
        <v>362</v>
      </c>
      <c r="WC269" t="s">
        <v>362</v>
      </c>
      <c r="WD269" t="s">
        <v>362</v>
      </c>
      <c r="WE269" t="s">
        <v>362</v>
      </c>
      <c r="WF269" t="s">
        <v>362</v>
      </c>
      <c r="WG269" t="s">
        <v>362</v>
      </c>
      <c r="WH269" t="s">
        <v>362</v>
      </c>
      <c r="WI269" t="s">
        <v>362</v>
      </c>
      <c r="WJ269" t="s">
        <v>362</v>
      </c>
      <c r="WK269" t="s">
        <v>362</v>
      </c>
      <c r="WL269" t="s">
        <v>362</v>
      </c>
      <c r="WM269" t="s">
        <v>362</v>
      </c>
      <c r="WN269" t="s">
        <v>362</v>
      </c>
      <c r="WO269" t="s">
        <v>362</v>
      </c>
      <c r="WP269" t="s">
        <v>362</v>
      </c>
      <c r="WQ269" t="s">
        <v>362</v>
      </c>
      <c r="WR269" t="s">
        <v>362</v>
      </c>
      <c r="WS269" t="s">
        <v>362</v>
      </c>
      <c r="WT269" t="s">
        <v>362</v>
      </c>
      <c r="WU269" t="s">
        <v>362</v>
      </c>
      <c r="WV269" t="s">
        <v>362</v>
      </c>
      <c r="WW269" t="s">
        <v>362</v>
      </c>
      <c r="WX269" t="s">
        <v>362</v>
      </c>
      <c r="WY269" t="s">
        <v>362</v>
      </c>
      <c r="WZ269" t="s">
        <v>362</v>
      </c>
      <c r="XA269" t="s">
        <v>362</v>
      </c>
      <c r="XB269" t="s">
        <v>362</v>
      </c>
      <c r="XC269" t="s">
        <v>362</v>
      </c>
      <c r="XD269" t="s">
        <v>362</v>
      </c>
      <c r="XE269" t="s">
        <v>362</v>
      </c>
      <c r="XF269" t="s">
        <v>362</v>
      </c>
      <c r="XG269" t="s">
        <v>362</v>
      </c>
      <c r="XH269" t="s">
        <v>362</v>
      </c>
      <c r="XI269" t="s">
        <v>362</v>
      </c>
      <c r="XJ269" t="s">
        <v>362</v>
      </c>
      <c r="XK269" t="s">
        <v>362</v>
      </c>
      <c r="XL269" t="s">
        <v>362</v>
      </c>
      <c r="XM269" t="s">
        <v>362</v>
      </c>
      <c r="XN269" t="s">
        <v>362</v>
      </c>
      <c r="XO269" t="s">
        <v>362</v>
      </c>
      <c r="XP269" t="s">
        <v>362</v>
      </c>
      <c r="XQ269" t="s">
        <v>362</v>
      </c>
      <c r="XR269" t="s">
        <v>362</v>
      </c>
      <c r="XS269" t="s">
        <v>362</v>
      </c>
      <c r="XT269" t="s">
        <v>362</v>
      </c>
      <c r="XU269" t="s">
        <v>362</v>
      </c>
      <c r="XV269" t="s">
        <v>362</v>
      </c>
      <c r="XW269" t="s">
        <v>362</v>
      </c>
      <c r="XX269" t="s">
        <v>362</v>
      </c>
      <c r="XY269" t="s">
        <v>362</v>
      </c>
      <c r="XZ269" t="s">
        <v>362</v>
      </c>
      <c r="YA269" t="s">
        <v>362</v>
      </c>
      <c r="YB269" t="s">
        <v>362</v>
      </c>
      <c r="YC269" t="s">
        <v>362</v>
      </c>
      <c r="YD269" t="s">
        <v>362</v>
      </c>
      <c r="YE269" t="s">
        <v>362</v>
      </c>
      <c r="YF269" t="s">
        <v>362</v>
      </c>
      <c r="YG269" t="s">
        <v>362</v>
      </c>
      <c r="YH269" t="s">
        <v>362</v>
      </c>
      <c r="YI269" t="s">
        <v>362</v>
      </c>
      <c r="YJ269" t="s">
        <v>362</v>
      </c>
      <c r="YK269" t="s">
        <v>362</v>
      </c>
      <c r="YL269" t="s">
        <v>362</v>
      </c>
      <c r="YM269" t="s">
        <v>362</v>
      </c>
      <c r="YN269" t="s">
        <v>362</v>
      </c>
      <c r="YO269" t="s">
        <v>362</v>
      </c>
      <c r="YP269" t="s">
        <v>362</v>
      </c>
      <c r="YQ269" t="s">
        <v>362</v>
      </c>
      <c r="YR269" t="s">
        <v>362</v>
      </c>
      <c r="YS269" t="s">
        <v>362</v>
      </c>
      <c r="YT269" t="s">
        <v>362</v>
      </c>
      <c r="YU269" t="s">
        <v>362</v>
      </c>
      <c r="YV269" t="s">
        <v>362</v>
      </c>
      <c r="YW269" t="s">
        <v>362</v>
      </c>
      <c r="YX269" t="s">
        <v>362</v>
      </c>
      <c r="YY269" t="s">
        <v>362</v>
      </c>
      <c r="YZ269" t="s">
        <v>362</v>
      </c>
      <c r="ZA269" t="s">
        <v>362</v>
      </c>
      <c r="ZB269" t="s">
        <v>362</v>
      </c>
      <c r="ZC269" t="s">
        <v>362</v>
      </c>
      <c r="ZD269" t="s">
        <v>362</v>
      </c>
      <c r="ZE269" t="s">
        <v>362</v>
      </c>
      <c r="ZF269" t="s">
        <v>362</v>
      </c>
      <c r="ZG269" t="s">
        <v>362</v>
      </c>
      <c r="ZH269" t="s">
        <v>362</v>
      </c>
      <c r="ZI269" t="s">
        <v>362</v>
      </c>
      <c r="ZJ269" t="s">
        <v>362</v>
      </c>
      <c r="ZK269" t="s">
        <v>362</v>
      </c>
      <c r="ZL269" t="s">
        <v>362</v>
      </c>
      <c r="ZM269" t="s">
        <v>362</v>
      </c>
      <c r="ZN269" t="s">
        <v>362</v>
      </c>
      <c r="ZO269" t="s">
        <v>362</v>
      </c>
      <c r="ZP269" t="s">
        <v>362</v>
      </c>
      <c r="ZQ269" t="s">
        <v>362</v>
      </c>
      <c r="ZR269" t="s">
        <v>362</v>
      </c>
      <c r="ZS269" t="s">
        <v>362</v>
      </c>
      <c r="ZT269" t="s">
        <v>362</v>
      </c>
      <c r="ZU269" t="s">
        <v>362</v>
      </c>
      <c r="ZV269" t="s">
        <v>362</v>
      </c>
      <c r="ZW269" t="s">
        <v>362</v>
      </c>
      <c r="ZX269" t="s">
        <v>362</v>
      </c>
      <c r="ZY269" t="s">
        <v>362</v>
      </c>
      <c r="ZZ269" t="s">
        <v>362</v>
      </c>
      <c r="AAA269" t="s">
        <v>362</v>
      </c>
      <c r="AAB269" t="s">
        <v>362</v>
      </c>
      <c r="AAC269" t="s">
        <v>362</v>
      </c>
      <c r="AAD269" t="s">
        <v>362</v>
      </c>
      <c r="AAE269" t="s">
        <v>362</v>
      </c>
      <c r="AAF269" t="s">
        <v>362</v>
      </c>
      <c r="AAG269" t="s">
        <v>362</v>
      </c>
      <c r="AAH269" t="s">
        <v>362</v>
      </c>
      <c r="AAI269" t="s">
        <v>362</v>
      </c>
      <c r="AAJ269" t="s">
        <v>362</v>
      </c>
      <c r="AAK269" t="s">
        <v>362</v>
      </c>
      <c r="AAL269" t="s">
        <v>362</v>
      </c>
      <c r="AAM269" t="s">
        <v>362</v>
      </c>
      <c r="AAN269" t="s">
        <v>362</v>
      </c>
      <c r="AAO269" t="s">
        <v>362</v>
      </c>
      <c r="AAP269" t="s">
        <v>362</v>
      </c>
      <c r="AAQ269" t="s">
        <v>362</v>
      </c>
      <c r="AAR269" t="s">
        <v>362</v>
      </c>
      <c r="AAS269" t="s">
        <v>362</v>
      </c>
      <c r="AAT269" t="s">
        <v>362</v>
      </c>
      <c r="AAU269" t="s">
        <v>362</v>
      </c>
      <c r="AAV269" t="s">
        <v>362</v>
      </c>
      <c r="AAW269" t="s">
        <v>362</v>
      </c>
      <c r="AAX269" t="s">
        <v>362</v>
      </c>
      <c r="AAY269" t="s">
        <v>362</v>
      </c>
      <c r="AAZ269" t="s">
        <v>362</v>
      </c>
      <c r="ABA269" t="s">
        <v>362</v>
      </c>
      <c r="ABB269" t="s">
        <v>362</v>
      </c>
      <c r="ABC269" t="s">
        <v>362</v>
      </c>
      <c r="ABD269" t="s">
        <v>362</v>
      </c>
      <c r="ABE269" t="s">
        <v>362</v>
      </c>
      <c r="ABF269" t="s">
        <v>362</v>
      </c>
      <c r="ABG269" t="s">
        <v>362</v>
      </c>
      <c r="ABH269" t="s">
        <v>362</v>
      </c>
      <c r="ABI269" t="s">
        <v>362</v>
      </c>
      <c r="ABJ269" t="s">
        <v>362</v>
      </c>
      <c r="ABK269" t="s">
        <v>362</v>
      </c>
      <c r="ABL269" t="s">
        <v>362</v>
      </c>
      <c r="ABM269" t="s">
        <v>362</v>
      </c>
      <c r="ABN269" t="s">
        <v>362</v>
      </c>
      <c r="ABO269" t="s">
        <v>362</v>
      </c>
      <c r="ABP269" t="s">
        <v>362</v>
      </c>
      <c r="ABQ269" t="s">
        <v>362</v>
      </c>
      <c r="ABR269" t="s">
        <v>362</v>
      </c>
      <c r="ABS269" t="s">
        <v>362</v>
      </c>
      <c r="ABT269" t="s">
        <v>362</v>
      </c>
      <c r="ABU269" t="s">
        <v>362</v>
      </c>
      <c r="ABV269" t="s">
        <v>362</v>
      </c>
      <c r="ABW269" t="s">
        <v>362</v>
      </c>
      <c r="ABX269" t="s">
        <v>362</v>
      </c>
      <c r="ABY269" t="s">
        <v>362</v>
      </c>
      <c r="ABZ269" t="s">
        <v>362</v>
      </c>
      <c r="ACA269" t="s">
        <v>362</v>
      </c>
      <c r="ACB269" t="s">
        <v>362</v>
      </c>
      <c r="ACC269" t="s">
        <v>362</v>
      </c>
      <c r="ACD269" t="s">
        <v>362</v>
      </c>
      <c r="ACE269" t="s">
        <v>362</v>
      </c>
      <c r="ACF269" t="s">
        <v>362</v>
      </c>
      <c r="ACG269" t="s">
        <v>362</v>
      </c>
      <c r="ACH269" t="s">
        <v>362</v>
      </c>
      <c r="ACI269" t="s">
        <v>362</v>
      </c>
      <c r="ACJ269" t="s">
        <v>362</v>
      </c>
      <c r="ACK269" t="s">
        <v>362</v>
      </c>
      <c r="ACL269" t="s">
        <v>362</v>
      </c>
      <c r="ACM269" t="s">
        <v>362</v>
      </c>
      <c r="ACN269" t="s">
        <v>362</v>
      </c>
      <c r="ACO269" t="s">
        <v>362</v>
      </c>
      <c r="ACP269" t="s">
        <v>362</v>
      </c>
      <c r="ACQ269" t="s">
        <v>362</v>
      </c>
      <c r="ACR269" t="s">
        <v>362</v>
      </c>
      <c r="ACS269" t="s">
        <v>362</v>
      </c>
      <c r="ACT269" t="s">
        <v>362</v>
      </c>
      <c r="ACU269" t="s">
        <v>362</v>
      </c>
      <c r="ACV269" t="s">
        <v>362</v>
      </c>
      <c r="ACW269" t="s">
        <v>362</v>
      </c>
      <c r="ACX269" t="s">
        <v>362</v>
      </c>
      <c r="ACY269" t="s">
        <v>362</v>
      </c>
      <c r="ACZ269" t="s">
        <v>362</v>
      </c>
      <c r="ADA269" t="s">
        <v>362</v>
      </c>
      <c r="ADB269" t="s">
        <v>362</v>
      </c>
      <c r="ADC269" t="s">
        <v>362</v>
      </c>
      <c r="ADD269" t="s">
        <v>362</v>
      </c>
      <c r="ADE269" t="s">
        <v>362</v>
      </c>
      <c r="ADF269" t="s">
        <v>362</v>
      </c>
      <c r="ADG269" t="s">
        <v>362</v>
      </c>
      <c r="ADH269" t="s">
        <v>362</v>
      </c>
      <c r="ADI269" t="s">
        <v>362</v>
      </c>
      <c r="ADJ269" t="s">
        <v>362</v>
      </c>
      <c r="ADK269" t="s">
        <v>362</v>
      </c>
      <c r="ADL269" t="s">
        <v>362</v>
      </c>
      <c r="ADM269" t="s">
        <v>362</v>
      </c>
      <c r="ADN269" t="s">
        <v>362</v>
      </c>
      <c r="ADO269" t="s">
        <v>362</v>
      </c>
      <c r="ADP269" t="s">
        <v>362</v>
      </c>
      <c r="ADQ269" t="s">
        <v>362</v>
      </c>
      <c r="ADR269" t="s">
        <v>362</v>
      </c>
      <c r="ADS269" t="s">
        <v>362</v>
      </c>
      <c r="ADT269" t="s">
        <v>362</v>
      </c>
      <c r="ADU269" t="s">
        <v>362</v>
      </c>
      <c r="ADV269" t="s">
        <v>362</v>
      </c>
      <c r="ADW269" t="s">
        <v>362</v>
      </c>
      <c r="ADX269" t="s">
        <v>362</v>
      </c>
      <c r="ADY269" t="s">
        <v>362</v>
      </c>
      <c r="ADZ269" t="s">
        <v>362</v>
      </c>
      <c r="AEA269" t="s">
        <v>362</v>
      </c>
      <c r="AEB269" t="s">
        <v>362</v>
      </c>
      <c r="AEC269" t="s">
        <v>362</v>
      </c>
      <c r="AED269" t="s">
        <v>362</v>
      </c>
      <c r="AEE269" t="s">
        <v>362</v>
      </c>
      <c r="AEF269" t="s">
        <v>362</v>
      </c>
      <c r="AEG269" t="s">
        <v>362</v>
      </c>
      <c r="AEH269" t="s">
        <v>362</v>
      </c>
      <c r="AEI269" t="s">
        <v>362</v>
      </c>
      <c r="AEJ269" t="s">
        <v>362</v>
      </c>
      <c r="AEK269" t="s">
        <v>362</v>
      </c>
      <c r="AEL269" t="s">
        <v>362</v>
      </c>
      <c r="AEM269" t="s">
        <v>362</v>
      </c>
      <c r="AEN269" t="s">
        <v>362</v>
      </c>
      <c r="AEO269" t="s">
        <v>362</v>
      </c>
      <c r="AEP269" t="s">
        <v>362</v>
      </c>
      <c r="AEQ269" t="s">
        <v>362</v>
      </c>
      <c r="AER269" t="s">
        <v>362</v>
      </c>
      <c r="AES269" t="s">
        <v>362</v>
      </c>
      <c r="AET269" t="s">
        <v>362</v>
      </c>
      <c r="AEU269" t="s">
        <v>362</v>
      </c>
      <c r="AEV269" t="s">
        <v>362</v>
      </c>
      <c r="AEW269" t="s">
        <v>362</v>
      </c>
      <c r="AEX269" t="s">
        <v>362</v>
      </c>
      <c r="AEY269" t="s">
        <v>362</v>
      </c>
      <c r="AEZ269" t="s">
        <v>362</v>
      </c>
      <c r="AFA269" t="s">
        <v>362</v>
      </c>
      <c r="AFB269" t="s">
        <v>362</v>
      </c>
      <c r="AFC269" t="s">
        <v>362</v>
      </c>
      <c r="AFD269" t="s">
        <v>362</v>
      </c>
      <c r="AFE269" t="s">
        <v>362</v>
      </c>
      <c r="AFF269" t="s">
        <v>362</v>
      </c>
      <c r="AFG269" t="s">
        <v>362</v>
      </c>
      <c r="AFH269" t="s">
        <v>362</v>
      </c>
      <c r="AFI269" t="s">
        <v>362</v>
      </c>
      <c r="AFJ269" t="s">
        <v>362</v>
      </c>
      <c r="AFK269" t="s">
        <v>362</v>
      </c>
      <c r="AFL269" t="s">
        <v>362</v>
      </c>
      <c r="AFM269" t="s">
        <v>362</v>
      </c>
      <c r="AFN269" t="s">
        <v>362</v>
      </c>
      <c r="AFO269" t="s">
        <v>362</v>
      </c>
      <c r="AFP269" t="s">
        <v>362</v>
      </c>
      <c r="AFQ269" t="s">
        <v>362</v>
      </c>
      <c r="AFR269" t="s">
        <v>362</v>
      </c>
      <c r="AFS269" t="s">
        <v>362</v>
      </c>
      <c r="AFT269" t="s">
        <v>362</v>
      </c>
      <c r="AFU269" t="s">
        <v>362</v>
      </c>
      <c r="AFV269" t="s">
        <v>362</v>
      </c>
      <c r="AFW269" t="s">
        <v>362</v>
      </c>
      <c r="AFX269" t="s">
        <v>362</v>
      </c>
      <c r="AFY269" t="s">
        <v>362</v>
      </c>
      <c r="AFZ269" t="s">
        <v>362</v>
      </c>
      <c r="AGA269" t="s">
        <v>362</v>
      </c>
      <c r="AGB269" t="s">
        <v>362</v>
      </c>
      <c r="AGC269" t="s">
        <v>362</v>
      </c>
      <c r="AGD269" t="s">
        <v>362</v>
      </c>
      <c r="AGE269" t="s">
        <v>362</v>
      </c>
      <c r="AGF269" t="s">
        <v>362</v>
      </c>
      <c r="AGG269" t="s">
        <v>362</v>
      </c>
      <c r="AGH269" t="s">
        <v>362</v>
      </c>
      <c r="AGI269" t="s">
        <v>362</v>
      </c>
      <c r="AGJ269" t="s">
        <v>362</v>
      </c>
      <c r="AGK269" t="s">
        <v>362</v>
      </c>
      <c r="AGL269" t="s">
        <v>362</v>
      </c>
      <c r="AGM269" t="s">
        <v>362</v>
      </c>
      <c r="AGN269" t="s">
        <v>362</v>
      </c>
      <c r="AGO269" t="s">
        <v>362</v>
      </c>
      <c r="AGP269" t="s">
        <v>362</v>
      </c>
      <c r="AGQ269" t="s">
        <v>362</v>
      </c>
      <c r="AGR269" t="s">
        <v>362</v>
      </c>
      <c r="AGS269" t="s">
        <v>362</v>
      </c>
      <c r="AGT269" t="s">
        <v>362</v>
      </c>
      <c r="AGU269" t="s">
        <v>362</v>
      </c>
      <c r="AGV269" t="s">
        <v>362</v>
      </c>
      <c r="AGW269" t="s">
        <v>362</v>
      </c>
      <c r="AGX269" t="s">
        <v>362</v>
      </c>
      <c r="AGY269" t="s">
        <v>362</v>
      </c>
      <c r="AGZ269" t="s">
        <v>362</v>
      </c>
      <c r="AHA269" t="s">
        <v>362</v>
      </c>
      <c r="AHB269" t="s">
        <v>362</v>
      </c>
      <c r="AHC269" t="s">
        <v>362</v>
      </c>
      <c r="AHD269" t="s">
        <v>362</v>
      </c>
      <c r="AHE269" t="s">
        <v>362</v>
      </c>
      <c r="AHF269" t="s">
        <v>362</v>
      </c>
      <c r="AHG269" t="s">
        <v>362</v>
      </c>
      <c r="AHH269" t="s">
        <v>362</v>
      </c>
      <c r="AHI269" t="s">
        <v>362</v>
      </c>
      <c r="AHJ269" t="s">
        <v>362</v>
      </c>
      <c r="AHK269" t="s">
        <v>362</v>
      </c>
      <c r="AHL269" t="s">
        <v>362</v>
      </c>
      <c r="AHM269" t="s">
        <v>362</v>
      </c>
      <c r="AHN269" t="s">
        <v>362</v>
      </c>
      <c r="AHO269" t="s">
        <v>362</v>
      </c>
      <c r="AHP269" t="s">
        <v>362</v>
      </c>
      <c r="AHQ269" t="s">
        <v>362</v>
      </c>
      <c r="AHR269" t="s">
        <v>362</v>
      </c>
      <c r="AHS269" t="s">
        <v>362</v>
      </c>
      <c r="AHT269" t="s">
        <v>362</v>
      </c>
      <c r="AHU269" t="s">
        <v>362</v>
      </c>
      <c r="AHV269" t="s">
        <v>362</v>
      </c>
      <c r="AHW269" t="s">
        <v>362</v>
      </c>
      <c r="AHX269" t="s">
        <v>362</v>
      </c>
      <c r="AHY269" t="s">
        <v>362</v>
      </c>
      <c r="AHZ269" t="s">
        <v>362</v>
      </c>
      <c r="AIA269" t="s">
        <v>362</v>
      </c>
      <c r="AIB269" t="s">
        <v>362</v>
      </c>
      <c r="AIC269" t="s">
        <v>362</v>
      </c>
      <c r="AID269" t="s">
        <v>362</v>
      </c>
      <c r="AIE269" t="s">
        <v>362</v>
      </c>
      <c r="AIF269" t="s">
        <v>362</v>
      </c>
      <c r="AIG269" t="s">
        <v>362</v>
      </c>
      <c r="AIH269" t="s">
        <v>362</v>
      </c>
      <c r="AII269" t="s">
        <v>362</v>
      </c>
      <c r="AIJ269" t="s">
        <v>362</v>
      </c>
      <c r="AIK269" t="s">
        <v>362</v>
      </c>
      <c r="AIL269" t="s">
        <v>362</v>
      </c>
      <c r="AIM269" t="s">
        <v>362</v>
      </c>
      <c r="AIN269" t="s">
        <v>362</v>
      </c>
      <c r="AIO269" t="s">
        <v>362</v>
      </c>
      <c r="AIP269" t="s">
        <v>362</v>
      </c>
      <c r="AIQ269" t="s">
        <v>362</v>
      </c>
      <c r="AIR269" t="s">
        <v>362</v>
      </c>
      <c r="AIS269" t="s">
        <v>362</v>
      </c>
      <c r="AIT269" t="s">
        <v>362</v>
      </c>
      <c r="AIU269" t="s">
        <v>362</v>
      </c>
      <c r="AIV269" t="s">
        <v>362</v>
      </c>
      <c r="AIW269" t="s">
        <v>362</v>
      </c>
      <c r="AIX269" t="s">
        <v>362</v>
      </c>
      <c r="AIY269" t="s">
        <v>362</v>
      </c>
      <c r="AIZ269" t="s">
        <v>362</v>
      </c>
      <c r="AJA269" t="s">
        <v>362</v>
      </c>
      <c r="AJB269" t="s">
        <v>362</v>
      </c>
      <c r="AJC269" t="s">
        <v>362</v>
      </c>
      <c r="AJD269" t="s">
        <v>362</v>
      </c>
      <c r="AJE269" t="s">
        <v>362</v>
      </c>
      <c r="AJF269" t="s">
        <v>362</v>
      </c>
      <c r="AJG269" t="s">
        <v>362</v>
      </c>
      <c r="AJH269" t="s">
        <v>362</v>
      </c>
      <c r="AJI269" t="s">
        <v>362</v>
      </c>
      <c r="AJJ269" t="s">
        <v>362</v>
      </c>
      <c r="AJK269" t="s">
        <v>362</v>
      </c>
      <c r="AJL269" t="s">
        <v>362</v>
      </c>
      <c r="AJM269" t="s">
        <v>362</v>
      </c>
      <c r="AJN269" t="s">
        <v>362</v>
      </c>
      <c r="AJO269" t="s">
        <v>362</v>
      </c>
      <c r="AJP269" t="s">
        <v>362</v>
      </c>
      <c r="AJQ269" t="s">
        <v>362</v>
      </c>
      <c r="AJR269" t="s">
        <v>362</v>
      </c>
      <c r="AJS269" t="s">
        <v>362</v>
      </c>
      <c r="AJT269" t="s">
        <v>362</v>
      </c>
      <c r="AJU269" t="s">
        <v>362</v>
      </c>
      <c r="AJV269" t="s">
        <v>362</v>
      </c>
      <c r="AJW269" t="s">
        <v>362</v>
      </c>
      <c r="AJX269" t="s">
        <v>362</v>
      </c>
      <c r="AJY269" t="s">
        <v>362</v>
      </c>
      <c r="AJZ269" t="s">
        <v>362</v>
      </c>
      <c r="AKA269" t="s">
        <v>362</v>
      </c>
      <c r="AKB269" t="s">
        <v>362</v>
      </c>
      <c r="AKC269" t="s">
        <v>362</v>
      </c>
      <c r="AKD269" t="s">
        <v>362</v>
      </c>
      <c r="AKE269" t="s">
        <v>362</v>
      </c>
      <c r="AKF269" t="s">
        <v>362</v>
      </c>
      <c r="AKG269" t="s">
        <v>362</v>
      </c>
      <c r="AKH269" t="s">
        <v>362</v>
      </c>
      <c r="AKI269" t="s">
        <v>362</v>
      </c>
      <c r="AKJ269" t="s">
        <v>362</v>
      </c>
      <c r="AKK269" t="s">
        <v>362</v>
      </c>
      <c r="AKL269" t="s">
        <v>362</v>
      </c>
      <c r="AKM269" t="s">
        <v>362</v>
      </c>
      <c r="AKN269" t="s">
        <v>362</v>
      </c>
      <c r="AKO269" t="s">
        <v>362</v>
      </c>
      <c r="AKP269" t="s">
        <v>362</v>
      </c>
      <c r="AKQ269" t="s">
        <v>362</v>
      </c>
      <c r="AKR269" t="s">
        <v>362</v>
      </c>
      <c r="AKS269" t="s">
        <v>362</v>
      </c>
      <c r="AKT269" t="s">
        <v>362</v>
      </c>
      <c r="AKU269" t="s">
        <v>362</v>
      </c>
      <c r="AKV269" t="s">
        <v>362</v>
      </c>
      <c r="AKW269" t="s">
        <v>362</v>
      </c>
      <c r="AKX269" t="s">
        <v>362</v>
      </c>
      <c r="AKY269" t="s">
        <v>362</v>
      </c>
      <c r="AKZ269" t="s">
        <v>362</v>
      </c>
      <c r="ALA269" t="s">
        <v>362</v>
      </c>
      <c r="ALB269" t="s">
        <v>362</v>
      </c>
      <c r="ALC269" t="s">
        <v>362</v>
      </c>
      <c r="ALD269" t="s">
        <v>362</v>
      </c>
      <c r="ALE269" t="s">
        <v>362</v>
      </c>
      <c r="ALF269" t="s">
        <v>362</v>
      </c>
      <c r="ALG269" t="s">
        <v>362</v>
      </c>
      <c r="ALH269" t="s">
        <v>362</v>
      </c>
      <c r="ALI269" t="s">
        <v>362</v>
      </c>
      <c r="ALJ269" t="s">
        <v>362</v>
      </c>
      <c r="ALK269" t="s">
        <v>362</v>
      </c>
      <c r="ALL269" t="s">
        <v>362</v>
      </c>
      <c r="ALM269" t="s">
        <v>362</v>
      </c>
      <c r="ALN269" t="s">
        <v>362</v>
      </c>
      <c r="ALO269" t="s">
        <v>362</v>
      </c>
      <c r="ALP269" t="s">
        <v>362</v>
      </c>
      <c r="ALQ269" t="s">
        <v>362</v>
      </c>
      <c r="ALR269" t="s">
        <v>362</v>
      </c>
      <c r="ALS269" t="s">
        <v>362</v>
      </c>
      <c r="ALT269" t="s">
        <v>362</v>
      </c>
      <c r="ALU269" t="s">
        <v>362</v>
      </c>
      <c r="ALV269" t="s">
        <v>362</v>
      </c>
      <c r="ALW269" t="s">
        <v>362</v>
      </c>
      <c r="ALX269" t="s">
        <v>362</v>
      </c>
      <c r="ALY269" t="s">
        <v>362</v>
      </c>
      <c r="ALZ269" t="s">
        <v>362</v>
      </c>
      <c r="AMA269" t="s">
        <v>362</v>
      </c>
      <c r="AMB269" t="s">
        <v>362</v>
      </c>
      <c r="AMC269" t="s">
        <v>362</v>
      </c>
      <c r="AMD269" t="s">
        <v>362</v>
      </c>
      <c r="AME269" t="s">
        <v>362</v>
      </c>
      <c r="AMF269" t="s">
        <v>362</v>
      </c>
      <c r="AMG269" t="s">
        <v>362</v>
      </c>
      <c r="AMH269" t="s">
        <v>362</v>
      </c>
      <c r="AMI269" t="s">
        <v>362</v>
      </c>
      <c r="AMJ269" t="s">
        <v>362</v>
      </c>
      <c r="AMK269" t="s">
        <v>362</v>
      </c>
      <c r="AML269" t="s">
        <v>362</v>
      </c>
      <c r="AMM269" t="s">
        <v>362</v>
      </c>
      <c r="AMN269" t="s">
        <v>362</v>
      </c>
      <c r="AMO269" t="s">
        <v>362</v>
      </c>
      <c r="AMP269" t="s">
        <v>362</v>
      </c>
      <c r="AMQ269" t="s">
        <v>362</v>
      </c>
      <c r="AMR269" t="s">
        <v>362</v>
      </c>
      <c r="AMS269" t="s">
        <v>362</v>
      </c>
      <c r="AMT269" t="s">
        <v>362</v>
      </c>
      <c r="AMU269" t="s">
        <v>362</v>
      </c>
      <c r="AMV269" t="s">
        <v>362</v>
      </c>
      <c r="AMW269" t="s">
        <v>362</v>
      </c>
      <c r="AMX269" t="s">
        <v>362</v>
      </c>
      <c r="AMY269" t="s">
        <v>362</v>
      </c>
      <c r="AMZ269" t="s">
        <v>362</v>
      </c>
      <c r="ANA269" t="s">
        <v>362</v>
      </c>
      <c r="ANB269" t="s">
        <v>362</v>
      </c>
      <c r="ANC269" t="s">
        <v>362</v>
      </c>
      <c r="AND269" t="s">
        <v>362</v>
      </c>
      <c r="ANE269" t="s">
        <v>362</v>
      </c>
      <c r="ANF269" t="s">
        <v>362</v>
      </c>
      <c r="ANG269" t="s">
        <v>362</v>
      </c>
      <c r="ANH269" t="s">
        <v>362</v>
      </c>
      <c r="ANI269" t="s">
        <v>362</v>
      </c>
      <c r="ANJ269" t="s">
        <v>362</v>
      </c>
      <c r="ANK269" t="s">
        <v>362</v>
      </c>
      <c r="ANL269" t="s">
        <v>362</v>
      </c>
      <c r="ANM269" t="s">
        <v>362</v>
      </c>
      <c r="ANN269" t="s">
        <v>362</v>
      </c>
      <c r="ANO269" t="s">
        <v>362</v>
      </c>
      <c r="ANP269" t="s">
        <v>362</v>
      </c>
      <c r="ANQ269" t="s">
        <v>362</v>
      </c>
      <c r="ANR269" t="s">
        <v>362</v>
      </c>
      <c r="ANS269" t="s">
        <v>362</v>
      </c>
      <c r="ANT269" t="s">
        <v>362</v>
      </c>
      <c r="ANU269" t="s">
        <v>362</v>
      </c>
      <c r="ANV269" t="s">
        <v>362</v>
      </c>
      <c r="ANW269" t="s">
        <v>362</v>
      </c>
      <c r="ANX269" t="s">
        <v>362</v>
      </c>
      <c r="ANY269" t="s">
        <v>362</v>
      </c>
      <c r="ANZ269" t="s">
        <v>362</v>
      </c>
      <c r="AOA269" t="s">
        <v>362</v>
      </c>
      <c r="AOB269" t="s">
        <v>362</v>
      </c>
      <c r="AOC269" t="s">
        <v>362</v>
      </c>
      <c r="AOD269" t="s">
        <v>362</v>
      </c>
      <c r="AOE269" t="s">
        <v>362</v>
      </c>
      <c r="AOF269" t="s">
        <v>362</v>
      </c>
      <c r="AOG269" t="s">
        <v>362</v>
      </c>
      <c r="AOH269" t="s">
        <v>362</v>
      </c>
      <c r="AOI269" t="s">
        <v>362</v>
      </c>
      <c r="AOJ269" t="s">
        <v>362</v>
      </c>
      <c r="AOK269" t="s">
        <v>362</v>
      </c>
      <c r="AOL269" t="s">
        <v>362</v>
      </c>
      <c r="AOM269" t="s">
        <v>362</v>
      </c>
      <c r="AON269" t="s">
        <v>362</v>
      </c>
      <c r="AOO269" t="s">
        <v>362</v>
      </c>
      <c r="AOP269" t="s">
        <v>362</v>
      </c>
      <c r="AOQ269" t="s">
        <v>362</v>
      </c>
      <c r="AOR269" t="s">
        <v>362</v>
      </c>
      <c r="AOS269" t="s">
        <v>362</v>
      </c>
      <c r="AOT269" t="s">
        <v>362</v>
      </c>
      <c r="AOU269" t="s">
        <v>362</v>
      </c>
      <c r="AOV269" t="s">
        <v>362</v>
      </c>
      <c r="AOW269" t="s">
        <v>362</v>
      </c>
      <c r="AOX269" t="s">
        <v>362</v>
      </c>
      <c r="AOY269" t="s">
        <v>362</v>
      </c>
      <c r="AOZ269" t="s">
        <v>362</v>
      </c>
      <c r="APA269" t="s">
        <v>362</v>
      </c>
      <c r="APB269" t="s">
        <v>362</v>
      </c>
      <c r="APC269" t="s">
        <v>362</v>
      </c>
      <c r="APD269" t="s">
        <v>362</v>
      </c>
      <c r="APE269" t="s">
        <v>362</v>
      </c>
      <c r="APF269" t="s">
        <v>362</v>
      </c>
      <c r="APG269" t="s">
        <v>362</v>
      </c>
      <c r="APH269" t="s">
        <v>362</v>
      </c>
      <c r="API269" t="s">
        <v>362</v>
      </c>
      <c r="APJ269" t="s">
        <v>362</v>
      </c>
      <c r="APK269" t="s">
        <v>362</v>
      </c>
      <c r="APL269" t="s">
        <v>362</v>
      </c>
      <c r="APM269" t="s">
        <v>362</v>
      </c>
      <c r="APN269" t="s">
        <v>362</v>
      </c>
      <c r="APO269" t="s">
        <v>362</v>
      </c>
      <c r="APP269" t="s">
        <v>362</v>
      </c>
      <c r="APQ269" t="s">
        <v>362</v>
      </c>
      <c r="APR269" t="s">
        <v>362</v>
      </c>
      <c r="APS269" t="s">
        <v>362</v>
      </c>
      <c r="APT269" t="s">
        <v>362</v>
      </c>
      <c r="APU269" t="s">
        <v>362</v>
      </c>
      <c r="APV269" t="s">
        <v>362</v>
      </c>
      <c r="APW269" t="s">
        <v>362</v>
      </c>
      <c r="APX269" t="s">
        <v>362</v>
      </c>
      <c r="APY269" t="s">
        <v>362</v>
      </c>
      <c r="APZ269" t="s">
        <v>362</v>
      </c>
      <c r="AQA269" t="s">
        <v>362</v>
      </c>
      <c r="AQB269" t="s">
        <v>362</v>
      </c>
      <c r="AQC269" t="s">
        <v>362</v>
      </c>
      <c r="AQD269" t="s">
        <v>362</v>
      </c>
      <c r="AQE269" t="s">
        <v>362</v>
      </c>
      <c r="AQF269" t="s">
        <v>362</v>
      </c>
      <c r="AQG269" t="s">
        <v>362</v>
      </c>
      <c r="AQH269" t="s">
        <v>362</v>
      </c>
      <c r="AQI269" t="s">
        <v>362</v>
      </c>
      <c r="AQJ269" t="s">
        <v>362</v>
      </c>
      <c r="AQK269" t="s">
        <v>362</v>
      </c>
      <c r="AQL269" t="s">
        <v>362</v>
      </c>
      <c r="AQM269" t="s">
        <v>362</v>
      </c>
      <c r="AQN269" t="s">
        <v>362</v>
      </c>
      <c r="AQO269" t="s">
        <v>362</v>
      </c>
      <c r="AQP269" t="s">
        <v>362</v>
      </c>
      <c r="AQQ269" t="s">
        <v>362</v>
      </c>
      <c r="AQR269" t="s">
        <v>362</v>
      </c>
      <c r="AQS269" t="s">
        <v>362</v>
      </c>
      <c r="AQT269" t="s">
        <v>362</v>
      </c>
      <c r="AQU269" t="s">
        <v>362</v>
      </c>
      <c r="AQV269" t="s">
        <v>362</v>
      </c>
      <c r="AQW269" t="s">
        <v>362</v>
      </c>
      <c r="AQX269" t="s">
        <v>362</v>
      </c>
      <c r="AQY269" t="s">
        <v>362</v>
      </c>
      <c r="AQZ269" t="s">
        <v>362</v>
      </c>
      <c r="ARA269" t="s">
        <v>362</v>
      </c>
      <c r="ARB269" t="s">
        <v>362</v>
      </c>
      <c r="ARC269" t="s">
        <v>362</v>
      </c>
      <c r="ARD269" t="s">
        <v>362</v>
      </c>
      <c r="ARE269" t="s">
        <v>362</v>
      </c>
      <c r="ARF269" t="s">
        <v>362</v>
      </c>
      <c r="ARG269" t="s">
        <v>362</v>
      </c>
      <c r="ARH269" t="s">
        <v>362</v>
      </c>
      <c r="ARI269" t="s">
        <v>362</v>
      </c>
      <c r="ARJ269" t="s">
        <v>362</v>
      </c>
      <c r="ARK269" t="s">
        <v>362</v>
      </c>
      <c r="ARL269" t="s">
        <v>362</v>
      </c>
      <c r="ARM269" t="s">
        <v>362</v>
      </c>
      <c r="ARN269" t="s">
        <v>362</v>
      </c>
      <c r="ARO269" t="s">
        <v>362</v>
      </c>
      <c r="ARP269" t="s">
        <v>362</v>
      </c>
      <c r="ARQ269" t="s">
        <v>362</v>
      </c>
      <c r="ARR269" t="s">
        <v>362</v>
      </c>
      <c r="ARS269" t="s">
        <v>362</v>
      </c>
      <c r="ART269" t="s">
        <v>362</v>
      </c>
      <c r="ARU269" t="s">
        <v>362</v>
      </c>
      <c r="ARV269" t="s">
        <v>362</v>
      </c>
      <c r="ARW269" t="s">
        <v>362</v>
      </c>
      <c r="ARX269" t="s">
        <v>362</v>
      </c>
      <c r="ARY269" t="s">
        <v>362</v>
      </c>
      <c r="ARZ269" t="s">
        <v>362</v>
      </c>
      <c r="ASA269" t="s">
        <v>362</v>
      </c>
      <c r="ASB269" t="s">
        <v>362</v>
      </c>
      <c r="ASC269" t="s">
        <v>362</v>
      </c>
      <c r="ASD269" t="s">
        <v>362</v>
      </c>
      <c r="ASE269" t="s">
        <v>362</v>
      </c>
      <c r="ASF269" t="s">
        <v>362</v>
      </c>
      <c r="ASG269" t="s">
        <v>362</v>
      </c>
      <c r="ASH269" t="s">
        <v>362</v>
      </c>
      <c r="ASI269" t="s">
        <v>362</v>
      </c>
      <c r="ASJ269" t="s">
        <v>362</v>
      </c>
      <c r="ASK269" t="s">
        <v>362</v>
      </c>
      <c r="ASL269" t="s">
        <v>362</v>
      </c>
      <c r="ASM269" t="s">
        <v>362</v>
      </c>
      <c r="ASN269" t="s">
        <v>362</v>
      </c>
      <c r="ASO269" t="s">
        <v>362</v>
      </c>
      <c r="ASP269" t="s">
        <v>362</v>
      </c>
      <c r="ASQ269" t="s">
        <v>362</v>
      </c>
      <c r="ASR269" t="s">
        <v>362</v>
      </c>
      <c r="ASS269" t="s">
        <v>362</v>
      </c>
      <c r="AST269" t="s">
        <v>362</v>
      </c>
      <c r="ASU269" t="s">
        <v>362</v>
      </c>
      <c r="ASV269" t="s">
        <v>362</v>
      </c>
      <c r="ASW269" t="s">
        <v>362</v>
      </c>
      <c r="ASX269" t="s">
        <v>362</v>
      </c>
      <c r="ASY269" t="s">
        <v>362</v>
      </c>
      <c r="ASZ269" t="s">
        <v>362</v>
      </c>
      <c r="ATA269" t="s">
        <v>362</v>
      </c>
      <c r="ATB269" t="s">
        <v>362</v>
      </c>
      <c r="ATC269" t="s">
        <v>362</v>
      </c>
      <c r="ATD269" t="s">
        <v>362</v>
      </c>
      <c r="ATE269" t="s">
        <v>362</v>
      </c>
      <c r="ATF269" t="s">
        <v>362</v>
      </c>
      <c r="ATG269" t="s">
        <v>362</v>
      </c>
      <c r="ATH269" t="s">
        <v>362</v>
      </c>
      <c r="ATI269" t="s">
        <v>362</v>
      </c>
      <c r="ATJ269" t="s">
        <v>362</v>
      </c>
      <c r="ATK269" t="s">
        <v>362</v>
      </c>
      <c r="ATL269" t="s">
        <v>362</v>
      </c>
      <c r="ATM269" t="s">
        <v>362</v>
      </c>
      <c r="ATN269" t="s">
        <v>362</v>
      </c>
      <c r="ATO269" t="s">
        <v>362</v>
      </c>
      <c r="ATP269" t="s">
        <v>362</v>
      </c>
      <c r="ATQ269" t="s">
        <v>362</v>
      </c>
      <c r="ATR269" t="s">
        <v>362</v>
      </c>
      <c r="ATS269" t="s">
        <v>362</v>
      </c>
      <c r="ATT269" t="s">
        <v>362</v>
      </c>
      <c r="ATU269" t="s">
        <v>362</v>
      </c>
      <c r="ATV269" t="s">
        <v>362</v>
      </c>
      <c r="ATW269" t="s">
        <v>362</v>
      </c>
      <c r="ATX269" t="s">
        <v>362</v>
      </c>
      <c r="ATY269" t="s">
        <v>362</v>
      </c>
      <c r="ATZ269" t="s">
        <v>362</v>
      </c>
      <c r="AUA269" t="s">
        <v>362</v>
      </c>
      <c r="AUB269" t="s">
        <v>362</v>
      </c>
      <c r="AUC269" t="s">
        <v>362</v>
      </c>
      <c r="AUD269" t="s">
        <v>362</v>
      </c>
      <c r="AUE269" t="s">
        <v>362</v>
      </c>
      <c r="AUF269" t="s">
        <v>362</v>
      </c>
      <c r="AUG269" t="s">
        <v>362</v>
      </c>
      <c r="AUH269" t="s">
        <v>362</v>
      </c>
      <c r="AUI269" t="s">
        <v>362</v>
      </c>
      <c r="AUJ269" t="s">
        <v>362</v>
      </c>
      <c r="AUK269" t="s">
        <v>362</v>
      </c>
      <c r="AUL269" t="s">
        <v>362</v>
      </c>
      <c r="AUM269" t="s">
        <v>362</v>
      </c>
      <c r="AUN269" t="s">
        <v>362</v>
      </c>
      <c r="AUO269" t="s">
        <v>362</v>
      </c>
      <c r="AUP269" t="s">
        <v>362</v>
      </c>
      <c r="AUQ269" t="s">
        <v>362</v>
      </c>
      <c r="AUR269" t="s">
        <v>362</v>
      </c>
      <c r="AUS269" t="s">
        <v>362</v>
      </c>
      <c r="AUT269" t="s">
        <v>362</v>
      </c>
      <c r="AUU269" t="s">
        <v>362</v>
      </c>
      <c r="AUV269" t="s">
        <v>362</v>
      </c>
      <c r="AUW269" t="s">
        <v>362</v>
      </c>
      <c r="AUX269" t="s">
        <v>362</v>
      </c>
      <c r="AUY269" t="s">
        <v>362</v>
      </c>
      <c r="AUZ269" t="s">
        <v>362</v>
      </c>
      <c r="AVA269" t="s">
        <v>362</v>
      </c>
      <c r="AVB269" t="s">
        <v>362</v>
      </c>
      <c r="AVC269" t="s">
        <v>362</v>
      </c>
      <c r="AVD269" t="s">
        <v>362</v>
      </c>
      <c r="AVE269" t="s">
        <v>362</v>
      </c>
      <c r="AVF269" t="s">
        <v>362</v>
      </c>
      <c r="AVG269" t="s">
        <v>362</v>
      </c>
      <c r="AVH269" t="s">
        <v>362</v>
      </c>
      <c r="AVI269" t="s">
        <v>362</v>
      </c>
      <c r="AVJ269" t="s">
        <v>362</v>
      </c>
      <c r="AVK269" t="s">
        <v>362</v>
      </c>
      <c r="AVL269" t="s">
        <v>362</v>
      </c>
      <c r="AVM269" t="s">
        <v>362</v>
      </c>
      <c r="AVN269" t="s">
        <v>362</v>
      </c>
      <c r="AVO269" t="s">
        <v>362</v>
      </c>
      <c r="AVP269" t="s">
        <v>362</v>
      </c>
      <c r="AVQ269" t="s">
        <v>362</v>
      </c>
      <c r="AVR269" t="s">
        <v>362</v>
      </c>
      <c r="AVS269" t="s">
        <v>362</v>
      </c>
      <c r="AVT269" t="s">
        <v>362</v>
      </c>
      <c r="AVU269" t="s">
        <v>362</v>
      </c>
      <c r="AVV269" t="s">
        <v>362</v>
      </c>
      <c r="AVW269" t="s">
        <v>362</v>
      </c>
      <c r="AVX269" t="s">
        <v>362</v>
      </c>
      <c r="AVY269" t="s">
        <v>362</v>
      </c>
      <c r="AVZ269" t="s">
        <v>362</v>
      </c>
      <c r="AWA269" t="s">
        <v>362</v>
      </c>
      <c r="AWB269" t="s">
        <v>362</v>
      </c>
      <c r="AWC269" t="s">
        <v>362</v>
      </c>
      <c r="AWD269" t="s">
        <v>362</v>
      </c>
      <c r="AWE269" t="s">
        <v>362</v>
      </c>
      <c r="AWF269" t="s">
        <v>362</v>
      </c>
      <c r="AWG269" t="s">
        <v>362</v>
      </c>
      <c r="AWH269" t="s">
        <v>362</v>
      </c>
      <c r="AWI269" t="s">
        <v>362</v>
      </c>
      <c r="AWJ269" t="s">
        <v>362</v>
      </c>
      <c r="AWK269" t="s">
        <v>362</v>
      </c>
      <c r="AWL269" t="s">
        <v>362</v>
      </c>
      <c r="AWM269" t="s">
        <v>362</v>
      </c>
      <c r="AWN269" t="s">
        <v>362</v>
      </c>
      <c r="AWO269" t="s">
        <v>362</v>
      </c>
      <c r="AWP269" t="s">
        <v>362</v>
      </c>
      <c r="AWQ269" t="s">
        <v>362</v>
      </c>
      <c r="AWR269" t="s">
        <v>362</v>
      </c>
      <c r="AWS269" t="s">
        <v>362</v>
      </c>
      <c r="AWT269" t="s">
        <v>362</v>
      </c>
      <c r="AWU269" t="s">
        <v>362</v>
      </c>
      <c r="AWV269" t="s">
        <v>362</v>
      </c>
      <c r="AWW269" t="s">
        <v>362</v>
      </c>
      <c r="AWX269" t="s">
        <v>362</v>
      </c>
      <c r="AWY269" t="s">
        <v>362</v>
      </c>
      <c r="AWZ269" t="s">
        <v>362</v>
      </c>
      <c r="AXA269" t="s">
        <v>362</v>
      </c>
      <c r="AXB269" t="s">
        <v>362</v>
      </c>
      <c r="AXC269" t="s">
        <v>362</v>
      </c>
      <c r="AXD269" t="s">
        <v>362</v>
      </c>
      <c r="AXE269" t="s">
        <v>362</v>
      </c>
      <c r="AXF269" t="s">
        <v>362</v>
      </c>
      <c r="AXG269" t="s">
        <v>362</v>
      </c>
      <c r="AXH269" t="s">
        <v>362</v>
      </c>
      <c r="AXI269" t="s">
        <v>362</v>
      </c>
      <c r="AXJ269" t="s">
        <v>362</v>
      </c>
      <c r="AXK269" t="s">
        <v>362</v>
      </c>
      <c r="AXL269" t="s">
        <v>362</v>
      </c>
      <c r="AXM269" t="s">
        <v>362</v>
      </c>
      <c r="AXN269" t="s">
        <v>362</v>
      </c>
      <c r="AXO269" t="s">
        <v>362</v>
      </c>
      <c r="AXP269" t="s">
        <v>362</v>
      </c>
      <c r="AXQ269" t="s">
        <v>362</v>
      </c>
      <c r="AXR269" t="s">
        <v>362</v>
      </c>
      <c r="AXS269" t="s">
        <v>362</v>
      </c>
      <c r="AXT269" t="s">
        <v>362</v>
      </c>
      <c r="AXU269" t="s">
        <v>362</v>
      </c>
      <c r="AXV269" t="s">
        <v>362</v>
      </c>
      <c r="AXW269" t="s">
        <v>362</v>
      </c>
      <c r="AXX269" t="s">
        <v>362</v>
      </c>
      <c r="AXY269" t="s">
        <v>362</v>
      </c>
      <c r="AXZ269" t="s">
        <v>362</v>
      </c>
      <c r="AYA269" t="s">
        <v>362</v>
      </c>
      <c r="AYB269" t="s">
        <v>362</v>
      </c>
      <c r="AYC269" t="s">
        <v>362</v>
      </c>
      <c r="AYD269" t="s">
        <v>362</v>
      </c>
      <c r="AYE269" t="s">
        <v>362</v>
      </c>
      <c r="AYF269" t="s">
        <v>362</v>
      </c>
      <c r="AYG269" t="s">
        <v>362</v>
      </c>
      <c r="AYH269" t="s">
        <v>362</v>
      </c>
      <c r="AYI269" t="s">
        <v>362</v>
      </c>
      <c r="AYJ269" t="s">
        <v>362</v>
      </c>
      <c r="AYK269" t="s">
        <v>362</v>
      </c>
      <c r="AYL269" t="s">
        <v>362</v>
      </c>
      <c r="AYM269" t="s">
        <v>362</v>
      </c>
      <c r="AYN269" t="s">
        <v>362</v>
      </c>
      <c r="AYO269" t="s">
        <v>362</v>
      </c>
      <c r="AYP269" t="s">
        <v>362</v>
      </c>
      <c r="AYQ269" t="s">
        <v>362</v>
      </c>
      <c r="AYR269" t="s">
        <v>362</v>
      </c>
      <c r="AYS269" t="s">
        <v>362</v>
      </c>
      <c r="AYT269" t="s">
        <v>362</v>
      </c>
      <c r="AYU269" t="s">
        <v>362</v>
      </c>
      <c r="AYV269" t="s">
        <v>362</v>
      </c>
      <c r="AYW269" t="s">
        <v>362</v>
      </c>
      <c r="AYX269" t="s">
        <v>362</v>
      </c>
      <c r="AYY269" t="s">
        <v>362</v>
      </c>
      <c r="AYZ269" t="s">
        <v>362</v>
      </c>
      <c r="AZA269" t="s">
        <v>362</v>
      </c>
      <c r="AZB269" t="s">
        <v>362</v>
      </c>
      <c r="AZC269" t="s">
        <v>362</v>
      </c>
      <c r="AZD269" t="s">
        <v>362</v>
      </c>
      <c r="AZE269" t="s">
        <v>362</v>
      </c>
      <c r="AZF269" t="s">
        <v>362</v>
      </c>
      <c r="AZG269" t="s">
        <v>362</v>
      </c>
      <c r="AZH269" t="s">
        <v>362</v>
      </c>
      <c r="AZI269" t="s">
        <v>362</v>
      </c>
      <c r="AZJ269" t="s">
        <v>362</v>
      </c>
      <c r="AZK269" t="s">
        <v>362</v>
      </c>
      <c r="AZL269" t="s">
        <v>362</v>
      </c>
      <c r="AZM269" t="s">
        <v>362</v>
      </c>
      <c r="AZN269" t="s">
        <v>362</v>
      </c>
      <c r="AZO269" t="s">
        <v>362</v>
      </c>
      <c r="AZP269" t="s">
        <v>362</v>
      </c>
      <c r="AZQ269" t="s">
        <v>362</v>
      </c>
      <c r="AZR269" t="s">
        <v>362</v>
      </c>
      <c r="AZS269" t="s">
        <v>362</v>
      </c>
      <c r="AZT269" t="s">
        <v>362</v>
      </c>
      <c r="AZU269" t="s">
        <v>362</v>
      </c>
      <c r="AZV269" t="s">
        <v>362</v>
      </c>
      <c r="AZW269" t="s">
        <v>362</v>
      </c>
      <c r="AZX269" t="s">
        <v>362</v>
      </c>
      <c r="AZY269" t="s">
        <v>362</v>
      </c>
      <c r="AZZ269" t="s">
        <v>362</v>
      </c>
      <c r="BAA269" t="s">
        <v>362</v>
      </c>
      <c r="BAB269" t="s">
        <v>362</v>
      </c>
      <c r="BAC269" t="s">
        <v>362</v>
      </c>
      <c r="BAD269" t="s">
        <v>362</v>
      </c>
      <c r="BAE269" t="s">
        <v>362</v>
      </c>
      <c r="BAF269" t="s">
        <v>362</v>
      </c>
      <c r="BAG269" t="s">
        <v>362</v>
      </c>
      <c r="BAH269" t="s">
        <v>362</v>
      </c>
      <c r="BAI269" t="s">
        <v>362</v>
      </c>
      <c r="BAJ269" t="s">
        <v>362</v>
      </c>
      <c r="BAK269" t="s">
        <v>362</v>
      </c>
      <c r="BAL269" t="s">
        <v>362</v>
      </c>
      <c r="BAM269" t="s">
        <v>362</v>
      </c>
      <c r="BAN269" t="s">
        <v>362</v>
      </c>
      <c r="BAO269" t="s">
        <v>362</v>
      </c>
      <c r="BAP269" t="s">
        <v>362</v>
      </c>
      <c r="BAQ269" t="s">
        <v>362</v>
      </c>
      <c r="BAR269" t="s">
        <v>362</v>
      </c>
      <c r="BAS269" t="s">
        <v>362</v>
      </c>
      <c r="BAT269" t="s">
        <v>362</v>
      </c>
      <c r="BAU269" t="s">
        <v>362</v>
      </c>
      <c r="BAV269" t="s">
        <v>362</v>
      </c>
      <c r="BAW269" t="s">
        <v>362</v>
      </c>
      <c r="BAX269" t="s">
        <v>362</v>
      </c>
      <c r="BAY269" t="s">
        <v>362</v>
      </c>
      <c r="BAZ269" t="s">
        <v>362</v>
      </c>
      <c r="BBA269" t="s">
        <v>362</v>
      </c>
      <c r="BBB269" t="s">
        <v>362</v>
      </c>
      <c r="BBC269" t="s">
        <v>362</v>
      </c>
      <c r="BBD269" t="s">
        <v>362</v>
      </c>
      <c r="BBE269" t="s">
        <v>362</v>
      </c>
      <c r="BBF269" t="s">
        <v>362</v>
      </c>
      <c r="BBG269" t="s">
        <v>362</v>
      </c>
      <c r="BBH269" t="s">
        <v>362</v>
      </c>
      <c r="BBI269" t="s">
        <v>362</v>
      </c>
      <c r="BBJ269" t="s">
        <v>362</v>
      </c>
      <c r="BBK269" t="s">
        <v>362</v>
      </c>
      <c r="BBL269" t="s">
        <v>362</v>
      </c>
      <c r="BBM269" t="s">
        <v>362</v>
      </c>
      <c r="BBN269" t="s">
        <v>362</v>
      </c>
      <c r="BBO269" t="s">
        <v>362</v>
      </c>
      <c r="BBP269" t="s">
        <v>362</v>
      </c>
      <c r="BBQ269" t="s">
        <v>362</v>
      </c>
      <c r="BBR269" t="s">
        <v>362</v>
      </c>
      <c r="BBS269" t="s">
        <v>362</v>
      </c>
      <c r="BBT269" t="s">
        <v>362</v>
      </c>
      <c r="BBU269" t="s">
        <v>362</v>
      </c>
      <c r="BBV269" t="s">
        <v>362</v>
      </c>
      <c r="BBW269" t="s">
        <v>362</v>
      </c>
      <c r="BBX269" t="s">
        <v>362</v>
      </c>
      <c r="BBY269" t="s">
        <v>362</v>
      </c>
      <c r="BBZ269" t="s">
        <v>362</v>
      </c>
      <c r="BCA269" t="s">
        <v>362</v>
      </c>
      <c r="BCB269" t="s">
        <v>362</v>
      </c>
      <c r="BCC269" t="s">
        <v>362</v>
      </c>
      <c r="BCD269" t="s">
        <v>362</v>
      </c>
      <c r="BCE269" t="s">
        <v>362</v>
      </c>
      <c r="BCF269" t="s">
        <v>362</v>
      </c>
      <c r="BCG269" t="s">
        <v>362</v>
      </c>
      <c r="BCH269" t="s">
        <v>362</v>
      </c>
      <c r="BCI269" t="s">
        <v>362</v>
      </c>
      <c r="BCJ269" t="s">
        <v>362</v>
      </c>
      <c r="BCK269" t="s">
        <v>362</v>
      </c>
      <c r="BCL269" t="s">
        <v>362</v>
      </c>
      <c r="BCM269" t="s">
        <v>362</v>
      </c>
      <c r="BCN269" t="s">
        <v>362</v>
      </c>
      <c r="BCO269" t="s">
        <v>362</v>
      </c>
      <c r="BCP269" t="s">
        <v>362</v>
      </c>
      <c r="BCQ269" t="s">
        <v>362</v>
      </c>
      <c r="BCR269" t="s">
        <v>362</v>
      </c>
      <c r="BCS269" t="s">
        <v>362</v>
      </c>
      <c r="BCT269" t="s">
        <v>362</v>
      </c>
      <c r="BCU269" t="s">
        <v>362</v>
      </c>
      <c r="BCV269" t="s">
        <v>362</v>
      </c>
      <c r="BCW269" t="s">
        <v>362</v>
      </c>
      <c r="BCX269" t="s">
        <v>362</v>
      </c>
      <c r="BCY269" t="s">
        <v>362</v>
      </c>
      <c r="BCZ269" t="s">
        <v>362</v>
      </c>
      <c r="BDA269" t="s">
        <v>362</v>
      </c>
      <c r="BDB269" t="s">
        <v>362</v>
      </c>
      <c r="BDC269" t="s">
        <v>362</v>
      </c>
      <c r="BDD269" t="s">
        <v>362</v>
      </c>
      <c r="BDE269" t="s">
        <v>362</v>
      </c>
      <c r="BDF269" t="s">
        <v>362</v>
      </c>
      <c r="BDG269" t="s">
        <v>362</v>
      </c>
      <c r="BDH269" t="s">
        <v>362</v>
      </c>
      <c r="BDI269" t="s">
        <v>362</v>
      </c>
      <c r="BDJ269" t="s">
        <v>362</v>
      </c>
      <c r="BDK269" t="s">
        <v>362</v>
      </c>
      <c r="BDL269" t="s">
        <v>362</v>
      </c>
      <c r="BDM269" t="s">
        <v>362</v>
      </c>
      <c r="BDN269" t="s">
        <v>362</v>
      </c>
      <c r="BDO269" t="s">
        <v>362</v>
      </c>
      <c r="BDP269" t="s">
        <v>362</v>
      </c>
      <c r="BDQ269" t="s">
        <v>362</v>
      </c>
      <c r="BDR269" t="s">
        <v>362</v>
      </c>
      <c r="BDS269" t="s">
        <v>362</v>
      </c>
      <c r="BDT269" t="s">
        <v>362</v>
      </c>
      <c r="BDU269" t="s">
        <v>362</v>
      </c>
      <c r="BDV269" t="s">
        <v>362</v>
      </c>
      <c r="BDW269" t="s">
        <v>362</v>
      </c>
      <c r="BDX269" t="s">
        <v>362</v>
      </c>
      <c r="BDY269" t="s">
        <v>362</v>
      </c>
      <c r="BDZ269" t="s">
        <v>362</v>
      </c>
      <c r="BEA269" t="s">
        <v>362</v>
      </c>
      <c r="BEB269" t="s">
        <v>362</v>
      </c>
      <c r="BEC269" t="s">
        <v>362</v>
      </c>
      <c r="BED269" t="s">
        <v>362</v>
      </c>
      <c r="BEE269" t="s">
        <v>362</v>
      </c>
      <c r="BEF269" t="s">
        <v>362</v>
      </c>
      <c r="BEG269" t="s">
        <v>362</v>
      </c>
      <c r="BEH269" t="s">
        <v>362</v>
      </c>
      <c r="BEI269" t="s">
        <v>362</v>
      </c>
      <c r="BEJ269" t="s">
        <v>362</v>
      </c>
      <c r="BEK269" t="s">
        <v>362</v>
      </c>
      <c r="BEL269" t="s">
        <v>362</v>
      </c>
      <c r="BEM269" t="s">
        <v>362</v>
      </c>
      <c r="BEN269" t="s">
        <v>362</v>
      </c>
      <c r="BEO269" t="s">
        <v>362</v>
      </c>
      <c r="BEP269" t="s">
        <v>362</v>
      </c>
      <c r="BEQ269" t="s">
        <v>362</v>
      </c>
      <c r="BER269" t="s">
        <v>362</v>
      </c>
      <c r="BES269" t="s">
        <v>362</v>
      </c>
      <c r="BET269" t="s">
        <v>362</v>
      </c>
      <c r="BEU269" t="s">
        <v>362</v>
      </c>
      <c r="BEV269" t="s">
        <v>362</v>
      </c>
      <c r="BEW269" t="s">
        <v>362</v>
      </c>
      <c r="BEX269" t="s">
        <v>362</v>
      </c>
      <c r="BEY269" t="s">
        <v>362</v>
      </c>
      <c r="BEZ269" t="s">
        <v>362</v>
      </c>
      <c r="BFA269" t="s">
        <v>362</v>
      </c>
      <c r="BFB269" t="s">
        <v>362</v>
      </c>
      <c r="BFC269" t="s">
        <v>362</v>
      </c>
      <c r="BFD269" t="s">
        <v>362</v>
      </c>
      <c r="BFE269" t="s">
        <v>362</v>
      </c>
      <c r="BFF269" t="s">
        <v>362</v>
      </c>
      <c r="BFG269" t="s">
        <v>362</v>
      </c>
      <c r="BFH269" t="s">
        <v>362</v>
      </c>
      <c r="BFI269" t="s">
        <v>362</v>
      </c>
      <c r="BFJ269" t="s">
        <v>362</v>
      </c>
      <c r="BFK269" t="s">
        <v>362</v>
      </c>
      <c r="BFL269" t="s">
        <v>362</v>
      </c>
      <c r="BFM269" t="s">
        <v>362</v>
      </c>
      <c r="BFN269" t="s">
        <v>362</v>
      </c>
      <c r="BFO269" t="s">
        <v>362</v>
      </c>
      <c r="BFP269" t="s">
        <v>362</v>
      </c>
      <c r="BFQ269" t="s">
        <v>362</v>
      </c>
      <c r="BFR269" t="s">
        <v>362</v>
      </c>
      <c r="BFS269" t="s">
        <v>362</v>
      </c>
      <c r="BFT269" t="s">
        <v>362</v>
      </c>
      <c r="BFU269" t="s">
        <v>362</v>
      </c>
      <c r="BFV269" t="s">
        <v>362</v>
      </c>
      <c r="BFW269" t="s">
        <v>362</v>
      </c>
      <c r="BFX269" t="s">
        <v>362</v>
      </c>
      <c r="BFY269" t="s">
        <v>362</v>
      </c>
      <c r="BFZ269" t="s">
        <v>362</v>
      </c>
      <c r="BGA269" t="s">
        <v>362</v>
      </c>
      <c r="BGB269" t="s">
        <v>362</v>
      </c>
      <c r="BGC269" t="s">
        <v>362</v>
      </c>
      <c r="BGD269" t="s">
        <v>362</v>
      </c>
      <c r="BGE269" t="s">
        <v>362</v>
      </c>
      <c r="BGF269" t="s">
        <v>362</v>
      </c>
      <c r="BGG269" t="s">
        <v>362</v>
      </c>
      <c r="BGH269" t="s">
        <v>362</v>
      </c>
      <c r="BGI269" t="s">
        <v>362</v>
      </c>
      <c r="BGJ269" t="s">
        <v>362</v>
      </c>
      <c r="BGK269" t="s">
        <v>362</v>
      </c>
      <c r="BGL269" t="s">
        <v>362</v>
      </c>
      <c r="BGM269" t="s">
        <v>362</v>
      </c>
      <c r="BGN269" t="s">
        <v>362</v>
      </c>
      <c r="BGO269" t="s">
        <v>362</v>
      </c>
      <c r="BGP269" t="s">
        <v>362</v>
      </c>
      <c r="BGQ269" t="s">
        <v>362</v>
      </c>
      <c r="BGR269" t="s">
        <v>362</v>
      </c>
      <c r="BGS269" t="s">
        <v>362</v>
      </c>
      <c r="BGT269" t="s">
        <v>362</v>
      </c>
      <c r="BGU269" t="s">
        <v>362</v>
      </c>
      <c r="BGV269" t="s">
        <v>362</v>
      </c>
      <c r="BGW269" t="s">
        <v>362</v>
      </c>
      <c r="BGX269" t="s">
        <v>362</v>
      </c>
      <c r="BGY269" t="s">
        <v>362</v>
      </c>
      <c r="BGZ269" t="s">
        <v>362</v>
      </c>
      <c r="BHA269" t="s">
        <v>362</v>
      </c>
      <c r="BHB269" t="s">
        <v>362</v>
      </c>
      <c r="BHC269" t="s">
        <v>362</v>
      </c>
      <c r="BHD269" t="s">
        <v>362</v>
      </c>
      <c r="BHE269" t="s">
        <v>362</v>
      </c>
      <c r="BHF269" t="s">
        <v>362</v>
      </c>
      <c r="BHG269" t="s">
        <v>362</v>
      </c>
      <c r="BHH269" t="s">
        <v>362</v>
      </c>
      <c r="BHI269" t="s">
        <v>362</v>
      </c>
      <c r="BHJ269" t="s">
        <v>362</v>
      </c>
      <c r="BHK269" t="s">
        <v>362</v>
      </c>
      <c r="BHL269" t="s">
        <v>362</v>
      </c>
      <c r="BHM269" t="s">
        <v>362</v>
      </c>
      <c r="BHN269" t="s">
        <v>362</v>
      </c>
      <c r="BHO269" t="s">
        <v>362</v>
      </c>
      <c r="BHP269" t="s">
        <v>362</v>
      </c>
      <c r="BHQ269" t="s">
        <v>362</v>
      </c>
      <c r="BHR269" t="s">
        <v>362</v>
      </c>
      <c r="BHS269" t="s">
        <v>362</v>
      </c>
      <c r="BHT269" t="s">
        <v>362</v>
      </c>
      <c r="BHU269" t="s">
        <v>362</v>
      </c>
      <c r="BHV269" t="s">
        <v>362</v>
      </c>
      <c r="BHW269" t="s">
        <v>362</v>
      </c>
      <c r="BHX269" t="s">
        <v>362</v>
      </c>
      <c r="BHY269" t="s">
        <v>362</v>
      </c>
      <c r="BHZ269" t="s">
        <v>362</v>
      </c>
      <c r="BIA269" t="s">
        <v>362</v>
      </c>
      <c r="BIB269" t="s">
        <v>362</v>
      </c>
      <c r="BIC269" t="s">
        <v>362</v>
      </c>
      <c r="BID269" t="s">
        <v>362</v>
      </c>
      <c r="BIE269" t="s">
        <v>362</v>
      </c>
      <c r="BIF269" t="s">
        <v>362</v>
      </c>
      <c r="BIG269" t="s">
        <v>362</v>
      </c>
      <c r="BIH269" t="s">
        <v>362</v>
      </c>
      <c r="BII269" t="s">
        <v>362</v>
      </c>
      <c r="BIJ269" t="s">
        <v>362</v>
      </c>
      <c r="BIK269" t="s">
        <v>362</v>
      </c>
      <c r="BIL269" t="s">
        <v>362</v>
      </c>
      <c r="BIM269" t="s">
        <v>362</v>
      </c>
      <c r="BIN269" t="s">
        <v>362</v>
      </c>
      <c r="BIO269" t="s">
        <v>362</v>
      </c>
      <c r="BIP269" t="s">
        <v>362</v>
      </c>
      <c r="BIQ269" t="s">
        <v>362</v>
      </c>
      <c r="BIR269" t="s">
        <v>362</v>
      </c>
      <c r="BIS269" t="s">
        <v>362</v>
      </c>
      <c r="BIT269" t="s">
        <v>362</v>
      </c>
      <c r="BIU269" t="s">
        <v>362</v>
      </c>
      <c r="BIV269" t="s">
        <v>362</v>
      </c>
      <c r="BIW269" t="s">
        <v>362</v>
      </c>
      <c r="BIX269" t="s">
        <v>362</v>
      </c>
      <c r="BIY269" t="s">
        <v>362</v>
      </c>
      <c r="BIZ269" t="s">
        <v>362</v>
      </c>
      <c r="BJA269" t="s">
        <v>362</v>
      </c>
      <c r="BJB269" t="s">
        <v>362</v>
      </c>
      <c r="BJC269" t="s">
        <v>362</v>
      </c>
      <c r="BJD269" t="s">
        <v>362</v>
      </c>
      <c r="BJE269" t="s">
        <v>362</v>
      </c>
      <c r="BJF269" t="s">
        <v>362</v>
      </c>
      <c r="BJG269" t="s">
        <v>362</v>
      </c>
      <c r="BJH269" t="s">
        <v>362</v>
      </c>
      <c r="BJI269" t="s">
        <v>362</v>
      </c>
      <c r="BJJ269" t="s">
        <v>362</v>
      </c>
      <c r="BJK269" t="s">
        <v>362</v>
      </c>
      <c r="BJL269" t="s">
        <v>362</v>
      </c>
      <c r="BJM269" t="s">
        <v>362</v>
      </c>
      <c r="BJN269" t="s">
        <v>362</v>
      </c>
      <c r="BJO269" t="s">
        <v>362</v>
      </c>
      <c r="BJP269" t="s">
        <v>362</v>
      </c>
      <c r="BJQ269" t="s">
        <v>362</v>
      </c>
      <c r="BJR269" t="s">
        <v>362</v>
      </c>
      <c r="BJS269" t="s">
        <v>362</v>
      </c>
      <c r="BJT269" t="s">
        <v>362</v>
      </c>
      <c r="BJU269" t="s">
        <v>362</v>
      </c>
      <c r="BJV269" t="s">
        <v>362</v>
      </c>
      <c r="BJW269" t="s">
        <v>362</v>
      </c>
      <c r="BJX269" t="s">
        <v>362</v>
      </c>
      <c r="BJY269" t="s">
        <v>362</v>
      </c>
      <c r="BJZ269" t="s">
        <v>362</v>
      </c>
      <c r="BKA269" t="s">
        <v>362</v>
      </c>
      <c r="BKB269" t="s">
        <v>362</v>
      </c>
      <c r="BKC269" t="s">
        <v>362</v>
      </c>
      <c r="BKD269" t="s">
        <v>362</v>
      </c>
      <c r="BKE269" t="s">
        <v>362</v>
      </c>
      <c r="BKF269" t="s">
        <v>362</v>
      </c>
      <c r="BKG269" t="s">
        <v>362</v>
      </c>
      <c r="BKH269" t="s">
        <v>362</v>
      </c>
      <c r="BKI269" t="s">
        <v>362</v>
      </c>
      <c r="BKJ269" t="s">
        <v>362</v>
      </c>
      <c r="BKK269" t="s">
        <v>362</v>
      </c>
      <c r="BKL269" t="s">
        <v>362</v>
      </c>
      <c r="BKM269" t="s">
        <v>362</v>
      </c>
      <c r="BKN269" t="s">
        <v>362</v>
      </c>
      <c r="BKO269" t="s">
        <v>362</v>
      </c>
      <c r="BKP269" t="s">
        <v>362</v>
      </c>
      <c r="BKQ269" t="s">
        <v>362</v>
      </c>
      <c r="BKR269" t="s">
        <v>362</v>
      </c>
      <c r="BKS269" t="s">
        <v>362</v>
      </c>
      <c r="BKT269" t="s">
        <v>362</v>
      </c>
      <c r="BKU269" t="s">
        <v>362</v>
      </c>
      <c r="BKV269" t="s">
        <v>362</v>
      </c>
      <c r="BKW269" t="s">
        <v>362</v>
      </c>
      <c r="BKX269" t="s">
        <v>362</v>
      </c>
      <c r="BKY269" t="s">
        <v>362</v>
      </c>
      <c r="BKZ269" t="s">
        <v>362</v>
      </c>
      <c r="BLA269" t="s">
        <v>362</v>
      </c>
      <c r="BLB269" t="s">
        <v>362</v>
      </c>
      <c r="BLC269" t="s">
        <v>362</v>
      </c>
      <c r="BLD269" t="s">
        <v>362</v>
      </c>
      <c r="BLE269" t="s">
        <v>362</v>
      </c>
      <c r="BLF269" t="s">
        <v>362</v>
      </c>
      <c r="BLG269" t="s">
        <v>362</v>
      </c>
      <c r="BLH269" t="s">
        <v>362</v>
      </c>
      <c r="BLI269" t="s">
        <v>362</v>
      </c>
      <c r="BLJ269" t="s">
        <v>362</v>
      </c>
      <c r="BLK269" t="s">
        <v>362</v>
      </c>
      <c r="BLL269" t="s">
        <v>362</v>
      </c>
      <c r="BLM269" t="s">
        <v>362</v>
      </c>
      <c r="BLN269" t="s">
        <v>362</v>
      </c>
      <c r="BLO269" t="s">
        <v>362</v>
      </c>
      <c r="BLP269" t="s">
        <v>362</v>
      </c>
      <c r="BLQ269" t="s">
        <v>362</v>
      </c>
      <c r="BLR269" t="s">
        <v>362</v>
      </c>
      <c r="BLS269" t="s">
        <v>362</v>
      </c>
      <c r="BLT269" t="s">
        <v>362</v>
      </c>
      <c r="BLU269" t="s">
        <v>362</v>
      </c>
      <c r="BLV269" t="s">
        <v>362</v>
      </c>
      <c r="BLW269" t="s">
        <v>362</v>
      </c>
      <c r="BLX269" t="s">
        <v>362</v>
      </c>
      <c r="BLY269" t="s">
        <v>362</v>
      </c>
      <c r="BLZ269" t="s">
        <v>362</v>
      </c>
      <c r="BMA269" t="s">
        <v>362</v>
      </c>
      <c r="BMB269" t="s">
        <v>362</v>
      </c>
      <c r="BMC269" t="s">
        <v>362</v>
      </c>
      <c r="BMD269" t="s">
        <v>362</v>
      </c>
      <c r="BME269" t="s">
        <v>362</v>
      </c>
      <c r="BMF269" t="s">
        <v>362</v>
      </c>
      <c r="BMG269" t="s">
        <v>362</v>
      </c>
      <c r="BMH269" t="s">
        <v>362</v>
      </c>
      <c r="BMI269" t="s">
        <v>362</v>
      </c>
      <c r="BMJ269" t="s">
        <v>362</v>
      </c>
      <c r="BMK269" t="s">
        <v>362</v>
      </c>
      <c r="BML269" t="s">
        <v>362</v>
      </c>
      <c r="BMM269" t="s">
        <v>362</v>
      </c>
      <c r="BMN269" t="s">
        <v>362</v>
      </c>
      <c r="BMO269" t="s">
        <v>362</v>
      </c>
      <c r="BMP269" t="s">
        <v>362</v>
      </c>
      <c r="BMQ269" t="s">
        <v>362</v>
      </c>
      <c r="BMR269" t="s">
        <v>362</v>
      </c>
      <c r="BMS269" t="s">
        <v>362</v>
      </c>
      <c r="BMT269" t="s">
        <v>362</v>
      </c>
      <c r="BMU269" t="s">
        <v>362</v>
      </c>
      <c r="BMV269" t="s">
        <v>362</v>
      </c>
      <c r="BMW269" t="s">
        <v>362</v>
      </c>
      <c r="BMX269" t="s">
        <v>362</v>
      </c>
      <c r="BMY269" t="s">
        <v>362</v>
      </c>
      <c r="BMZ269" t="s">
        <v>362</v>
      </c>
      <c r="BNA269" t="s">
        <v>362</v>
      </c>
      <c r="BNB269" t="s">
        <v>362</v>
      </c>
      <c r="BNC269" t="s">
        <v>362</v>
      </c>
      <c r="BND269" t="s">
        <v>362</v>
      </c>
      <c r="BNE269" t="s">
        <v>362</v>
      </c>
      <c r="BNF269" t="s">
        <v>362</v>
      </c>
      <c r="BNG269" t="s">
        <v>362</v>
      </c>
      <c r="BNH269" t="s">
        <v>362</v>
      </c>
      <c r="BNI269" t="s">
        <v>362</v>
      </c>
      <c r="BNJ269" t="s">
        <v>362</v>
      </c>
      <c r="BNK269" t="s">
        <v>362</v>
      </c>
      <c r="BNL269" t="s">
        <v>362</v>
      </c>
      <c r="BNM269" t="s">
        <v>362</v>
      </c>
      <c r="BNN269" t="s">
        <v>362</v>
      </c>
      <c r="BNO269" t="s">
        <v>362</v>
      </c>
      <c r="BNP269" t="s">
        <v>362</v>
      </c>
      <c r="BNQ269" t="s">
        <v>362</v>
      </c>
      <c r="BNR269" t="s">
        <v>362</v>
      </c>
      <c r="BNS269" t="s">
        <v>362</v>
      </c>
      <c r="BNT269" t="s">
        <v>362</v>
      </c>
      <c r="BNU269" t="s">
        <v>362</v>
      </c>
      <c r="BNV269" t="s">
        <v>362</v>
      </c>
      <c r="BNW269" t="s">
        <v>362</v>
      </c>
      <c r="BNX269" t="s">
        <v>362</v>
      </c>
      <c r="BNY269" t="s">
        <v>362</v>
      </c>
      <c r="BNZ269" t="s">
        <v>362</v>
      </c>
      <c r="BOA269" t="s">
        <v>362</v>
      </c>
      <c r="BOB269" t="s">
        <v>362</v>
      </c>
      <c r="BOC269" t="s">
        <v>362</v>
      </c>
      <c r="BOD269" t="s">
        <v>362</v>
      </c>
      <c r="BOE269" t="s">
        <v>362</v>
      </c>
      <c r="BOF269" t="s">
        <v>362</v>
      </c>
      <c r="BOG269" t="s">
        <v>362</v>
      </c>
      <c r="BOH269" t="s">
        <v>362</v>
      </c>
      <c r="BOI269" t="s">
        <v>362</v>
      </c>
      <c r="BOJ269" t="s">
        <v>362</v>
      </c>
      <c r="BOK269" t="s">
        <v>362</v>
      </c>
      <c r="BOL269" t="s">
        <v>362</v>
      </c>
      <c r="BOM269" t="s">
        <v>362</v>
      </c>
      <c r="BON269" t="s">
        <v>362</v>
      </c>
      <c r="BOO269" t="s">
        <v>362</v>
      </c>
      <c r="BOP269" t="s">
        <v>362</v>
      </c>
      <c r="BOQ269" t="s">
        <v>362</v>
      </c>
      <c r="BOR269" t="s">
        <v>362</v>
      </c>
      <c r="BOS269" t="s">
        <v>362</v>
      </c>
      <c r="BOT269" t="s">
        <v>362</v>
      </c>
      <c r="BOU269" t="s">
        <v>362</v>
      </c>
      <c r="BOV269" t="s">
        <v>362</v>
      </c>
      <c r="BOW269" t="s">
        <v>362</v>
      </c>
      <c r="BOX269" t="s">
        <v>362</v>
      </c>
      <c r="BOY269" t="s">
        <v>362</v>
      </c>
      <c r="BOZ269" t="s">
        <v>362</v>
      </c>
      <c r="BPA269" t="s">
        <v>362</v>
      </c>
      <c r="BPB269" t="s">
        <v>362</v>
      </c>
      <c r="BPC269" t="s">
        <v>362</v>
      </c>
      <c r="BPD269" t="s">
        <v>362</v>
      </c>
      <c r="BPE269" t="s">
        <v>362</v>
      </c>
      <c r="BPF269" t="s">
        <v>362</v>
      </c>
      <c r="BPG269" t="s">
        <v>362</v>
      </c>
      <c r="BPH269" t="s">
        <v>362</v>
      </c>
      <c r="BPI269" t="s">
        <v>362</v>
      </c>
      <c r="BPJ269" t="s">
        <v>362</v>
      </c>
      <c r="BPK269" t="s">
        <v>362</v>
      </c>
      <c r="BPL269" t="s">
        <v>362</v>
      </c>
      <c r="BPM269" t="s">
        <v>362</v>
      </c>
      <c r="BPN269" t="s">
        <v>362</v>
      </c>
      <c r="BPO269" t="s">
        <v>362</v>
      </c>
      <c r="BPP269" t="s">
        <v>362</v>
      </c>
      <c r="BPQ269" t="s">
        <v>362</v>
      </c>
      <c r="BPR269" t="s">
        <v>362</v>
      </c>
      <c r="BPS269" t="s">
        <v>362</v>
      </c>
      <c r="BPT269" t="s">
        <v>362</v>
      </c>
      <c r="BPU269" t="s">
        <v>362</v>
      </c>
      <c r="BPV269" t="s">
        <v>362</v>
      </c>
      <c r="BPW269" t="s">
        <v>362</v>
      </c>
      <c r="BPX269" t="s">
        <v>362</v>
      </c>
      <c r="BPY269" t="s">
        <v>362</v>
      </c>
      <c r="BPZ269" t="s">
        <v>362</v>
      </c>
      <c r="BQA269" t="s">
        <v>362</v>
      </c>
      <c r="BQB269" t="s">
        <v>362</v>
      </c>
      <c r="BQC269" t="s">
        <v>362</v>
      </c>
      <c r="BQD269" t="s">
        <v>362</v>
      </c>
      <c r="BQE269" t="s">
        <v>362</v>
      </c>
      <c r="BQF269" t="s">
        <v>362</v>
      </c>
      <c r="BQG269" t="s">
        <v>362</v>
      </c>
      <c r="BQH269" t="s">
        <v>362</v>
      </c>
      <c r="BQI269" t="s">
        <v>362</v>
      </c>
      <c r="BQJ269" t="s">
        <v>362</v>
      </c>
      <c r="BQK269" t="s">
        <v>362</v>
      </c>
      <c r="BQL269" t="s">
        <v>362</v>
      </c>
      <c r="BQM269" t="s">
        <v>362</v>
      </c>
      <c r="BQN269" t="s">
        <v>362</v>
      </c>
      <c r="BQO269" t="s">
        <v>362</v>
      </c>
      <c r="BQP269" t="s">
        <v>362</v>
      </c>
      <c r="BQQ269" t="s">
        <v>362</v>
      </c>
      <c r="BQR269" t="s">
        <v>362</v>
      </c>
      <c r="BQS269" t="s">
        <v>362</v>
      </c>
      <c r="BQT269" t="s">
        <v>362</v>
      </c>
      <c r="BQU269" t="s">
        <v>362</v>
      </c>
      <c r="BQV269" t="s">
        <v>362</v>
      </c>
      <c r="BQW269" t="s">
        <v>362</v>
      </c>
      <c r="BQX269" t="s">
        <v>362</v>
      </c>
      <c r="BQY269" t="s">
        <v>362</v>
      </c>
      <c r="BQZ269" t="s">
        <v>362</v>
      </c>
      <c r="BRA269" t="s">
        <v>362</v>
      </c>
      <c r="BRB269" t="s">
        <v>362</v>
      </c>
      <c r="BRC269" t="s">
        <v>362</v>
      </c>
      <c r="BRD269" t="s">
        <v>362</v>
      </c>
      <c r="BRE269" t="s">
        <v>362</v>
      </c>
      <c r="BRF269" t="s">
        <v>362</v>
      </c>
      <c r="BRG269" t="s">
        <v>362</v>
      </c>
      <c r="BRH269" t="s">
        <v>362</v>
      </c>
      <c r="BRI269" t="s">
        <v>362</v>
      </c>
      <c r="BRJ269" t="s">
        <v>362</v>
      </c>
      <c r="BRK269" t="s">
        <v>362</v>
      </c>
      <c r="BRL269" t="s">
        <v>362</v>
      </c>
      <c r="BRM269" t="s">
        <v>362</v>
      </c>
      <c r="BRN269" t="s">
        <v>362</v>
      </c>
      <c r="BRO269" t="s">
        <v>362</v>
      </c>
      <c r="BRP269" t="s">
        <v>362</v>
      </c>
      <c r="BRQ269" t="s">
        <v>362</v>
      </c>
      <c r="BRR269" t="s">
        <v>362</v>
      </c>
      <c r="BRS269" t="s">
        <v>362</v>
      </c>
      <c r="BRT269" t="s">
        <v>362</v>
      </c>
      <c r="BRU269" t="s">
        <v>362</v>
      </c>
      <c r="BRV269" t="s">
        <v>362</v>
      </c>
      <c r="BRW269" t="s">
        <v>362</v>
      </c>
      <c r="BRX269" t="s">
        <v>362</v>
      </c>
      <c r="BRY269" t="s">
        <v>362</v>
      </c>
      <c r="BRZ269" t="s">
        <v>362</v>
      </c>
      <c r="BSA269" t="s">
        <v>362</v>
      </c>
      <c r="BSB269" t="s">
        <v>362</v>
      </c>
      <c r="BSC269" t="s">
        <v>362</v>
      </c>
      <c r="BSD269" t="s">
        <v>362</v>
      </c>
      <c r="BSE269" t="s">
        <v>362</v>
      </c>
      <c r="BSF269" t="s">
        <v>362</v>
      </c>
      <c r="BSG269" t="s">
        <v>362</v>
      </c>
      <c r="BSH269" t="s">
        <v>362</v>
      </c>
      <c r="BSI269" t="s">
        <v>362</v>
      </c>
      <c r="BSJ269" t="s">
        <v>362</v>
      </c>
      <c r="BSK269" t="s">
        <v>362</v>
      </c>
      <c r="BSL269" t="s">
        <v>362</v>
      </c>
      <c r="BSM269" t="s">
        <v>362</v>
      </c>
      <c r="BSN269" t="s">
        <v>362</v>
      </c>
      <c r="BSO269" t="s">
        <v>362</v>
      </c>
      <c r="BSP269" t="s">
        <v>362</v>
      </c>
      <c r="BSQ269" t="s">
        <v>362</v>
      </c>
      <c r="BSR269" t="s">
        <v>362</v>
      </c>
      <c r="BSS269" t="s">
        <v>362</v>
      </c>
      <c r="BST269" t="s">
        <v>362</v>
      </c>
      <c r="BSU269" t="s">
        <v>362</v>
      </c>
      <c r="BSV269" t="s">
        <v>362</v>
      </c>
      <c r="BSW269" t="s">
        <v>362</v>
      </c>
      <c r="BSX269" t="s">
        <v>362</v>
      </c>
      <c r="BSY269" t="s">
        <v>362</v>
      </c>
      <c r="BSZ269" t="s">
        <v>362</v>
      </c>
      <c r="BTA269" t="s">
        <v>362</v>
      </c>
      <c r="BTB269" t="s">
        <v>362</v>
      </c>
      <c r="BTC269" t="s">
        <v>362</v>
      </c>
      <c r="BTD269" t="s">
        <v>362</v>
      </c>
      <c r="BTE269" t="s">
        <v>362</v>
      </c>
      <c r="BTF269" t="s">
        <v>362</v>
      </c>
      <c r="BTG269" t="s">
        <v>362</v>
      </c>
      <c r="BTH269" t="s">
        <v>362</v>
      </c>
      <c r="BTI269" t="s">
        <v>362</v>
      </c>
      <c r="BTJ269" t="s">
        <v>362</v>
      </c>
      <c r="BTK269" t="s">
        <v>362</v>
      </c>
      <c r="BTL269" t="s">
        <v>362</v>
      </c>
      <c r="BTM269" t="s">
        <v>362</v>
      </c>
      <c r="BTN269" t="s">
        <v>362</v>
      </c>
      <c r="BTO269" t="s">
        <v>362</v>
      </c>
      <c r="BTP269" t="s">
        <v>362</v>
      </c>
      <c r="BTQ269" t="s">
        <v>362</v>
      </c>
      <c r="BTR269" t="s">
        <v>362</v>
      </c>
      <c r="BTS269" t="s">
        <v>362</v>
      </c>
      <c r="BTT269" t="s">
        <v>362</v>
      </c>
      <c r="BTU269" t="s">
        <v>362</v>
      </c>
      <c r="BTV269" t="s">
        <v>362</v>
      </c>
      <c r="BTW269" t="s">
        <v>362</v>
      </c>
      <c r="BTX269" t="s">
        <v>362</v>
      </c>
      <c r="BTY269" t="s">
        <v>362</v>
      </c>
      <c r="BTZ269" t="s">
        <v>362</v>
      </c>
      <c r="BUA269" t="s">
        <v>362</v>
      </c>
      <c r="BUB269" t="s">
        <v>362</v>
      </c>
      <c r="BUC269" t="s">
        <v>362</v>
      </c>
      <c r="BUD269" t="s">
        <v>362</v>
      </c>
      <c r="BUE269" t="s">
        <v>362</v>
      </c>
      <c r="BUF269" t="s">
        <v>362</v>
      </c>
      <c r="BUG269" t="s">
        <v>362</v>
      </c>
      <c r="BUH269" t="s">
        <v>362</v>
      </c>
      <c r="BUI269" t="s">
        <v>362</v>
      </c>
      <c r="BUJ269" t="s">
        <v>362</v>
      </c>
      <c r="BUK269" t="s">
        <v>362</v>
      </c>
      <c r="BUL269" t="s">
        <v>362</v>
      </c>
      <c r="BUM269" t="s">
        <v>362</v>
      </c>
      <c r="BUN269" t="s">
        <v>362</v>
      </c>
      <c r="BUO269" t="s">
        <v>362</v>
      </c>
      <c r="BUP269" t="s">
        <v>362</v>
      </c>
      <c r="BUQ269" t="s">
        <v>362</v>
      </c>
      <c r="BUR269" t="s">
        <v>362</v>
      </c>
      <c r="BUS269" t="s">
        <v>362</v>
      </c>
      <c r="BUT269" t="s">
        <v>362</v>
      </c>
      <c r="BUU269" t="s">
        <v>362</v>
      </c>
      <c r="BUV269" t="s">
        <v>362</v>
      </c>
      <c r="BUW269" t="s">
        <v>362</v>
      </c>
      <c r="BUX269" t="s">
        <v>362</v>
      </c>
      <c r="BUY269" t="s">
        <v>362</v>
      </c>
      <c r="BUZ269" t="s">
        <v>362</v>
      </c>
      <c r="BVA269" t="s">
        <v>362</v>
      </c>
      <c r="BVB269" t="s">
        <v>362</v>
      </c>
      <c r="BVC269" t="s">
        <v>362</v>
      </c>
      <c r="BVD269" t="s">
        <v>362</v>
      </c>
      <c r="BVE269" t="s">
        <v>362</v>
      </c>
      <c r="BVF269" t="s">
        <v>362</v>
      </c>
      <c r="BVG269" t="s">
        <v>362</v>
      </c>
      <c r="BVH269" t="s">
        <v>362</v>
      </c>
      <c r="BVI269" t="s">
        <v>362</v>
      </c>
      <c r="BVJ269" t="s">
        <v>362</v>
      </c>
      <c r="BVK269" t="s">
        <v>362</v>
      </c>
      <c r="BVL269" t="s">
        <v>362</v>
      </c>
      <c r="BVM269" t="s">
        <v>362</v>
      </c>
      <c r="BVN269" t="s">
        <v>362</v>
      </c>
      <c r="BVO269" t="s">
        <v>362</v>
      </c>
      <c r="BVP269" t="s">
        <v>362</v>
      </c>
      <c r="BVQ269" t="s">
        <v>362</v>
      </c>
      <c r="BVR269" t="s">
        <v>362</v>
      </c>
      <c r="BVS269" t="s">
        <v>362</v>
      </c>
      <c r="BVT269" t="s">
        <v>362</v>
      </c>
      <c r="BVU269" t="s">
        <v>362</v>
      </c>
      <c r="BVV269" t="s">
        <v>362</v>
      </c>
      <c r="BVW269" t="s">
        <v>362</v>
      </c>
      <c r="BVX269" t="s">
        <v>362</v>
      </c>
      <c r="BVY269" t="s">
        <v>362</v>
      </c>
      <c r="BVZ269" t="s">
        <v>362</v>
      </c>
      <c r="BWA269" t="s">
        <v>362</v>
      </c>
      <c r="BWB269" t="s">
        <v>362</v>
      </c>
      <c r="BWC269" t="s">
        <v>362</v>
      </c>
      <c r="BWD269" t="s">
        <v>362</v>
      </c>
      <c r="BWE269" t="s">
        <v>362</v>
      </c>
      <c r="BWF269" t="s">
        <v>362</v>
      </c>
      <c r="BWG269" t="s">
        <v>362</v>
      </c>
      <c r="BWH269" t="s">
        <v>362</v>
      </c>
      <c r="BWI269" t="s">
        <v>362</v>
      </c>
      <c r="BWJ269" t="s">
        <v>362</v>
      </c>
      <c r="BWK269" t="s">
        <v>362</v>
      </c>
      <c r="BWL269" t="s">
        <v>362</v>
      </c>
      <c r="BWM269" t="s">
        <v>362</v>
      </c>
      <c r="BWN269" t="s">
        <v>362</v>
      </c>
      <c r="BWO269" t="s">
        <v>362</v>
      </c>
      <c r="BWP269" t="s">
        <v>362</v>
      </c>
      <c r="BWQ269" t="s">
        <v>362</v>
      </c>
      <c r="BWR269" t="s">
        <v>362</v>
      </c>
      <c r="BWS269" t="s">
        <v>362</v>
      </c>
      <c r="BWT269" t="s">
        <v>362</v>
      </c>
      <c r="BWU269" t="s">
        <v>362</v>
      </c>
      <c r="BWV269" t="s">
        <v>362</v>
      </c>
      <c r="BWW269" t="s">
        <v>362</v>
      </c>
      <c r="BWX269" t="s">
        <v>362</v>
      </c>
      <c r="BWY269" t="s">
        <v>362</v>
      </c>
      <c r="BWZ269" t="s">
        <v>362</v>
      </c>
      <c r="BXA269" t="s">
        <v>362</v>
      </c>
      <c r="BXB269" t="s">
        <v>362</v>
      </c>
      <c r="BXC269" t="s">
        <v>362</v>
      </c>
      <c r="BXD269" t="s">
        <v>362</v>
      </c>
      <c r="BXE269" t="s">
        <v>362</v>
      </c>
      <c r="BXF269" t="s">
        <v>362</v>
      </c>
      <c r="BXG269" t="s">
        <v>362</v>
      </c>
      <c r="BXH269" t="s">
        <v>362</v>
      </c>
      <c r="BXI269" t="s">
        <v>362</v>
      </c>
      <c r="BXJ269" t="s">
        <v>362</v>
      </c>
      <c r="BXK269" t="s">
        <v>362</v>
      </c>
      <c r="BXL269" t="s">
        <v>362</v>
      </c>
      <c r="BXM269" t="s">
        <v>362</v>
      </c>
      <c r="BXN269" t="s">
        <v>362</v>
      </c>
      <c r="BXO269" t="s">
        <v>362</v>
      </c>
      <c r="BXP269" t="s">
        <v>362</v>
      </c>
      <c r="BXQ269" t="s">
        <v>362</v>
      </c>
      <c r="BXR269" t="s">
        <v>362</v>
      </c>
      <c r="BXS269" t="s">
        <v>362</v>
      </c>
      <c r="BXT269" t="s">
        <v>362</v>
      </c>
      <c r="BXU269" t="s">
        <v>362</v>
      </c>
      <c r="BXV269" t="s">
        <v>362</v>
      </c>
      <c r="BXW269" t="s">
        <v>362</v>
      </c>
      <c r="BXX269" t="s">
        <v>362</v>
      </c>
      <c r="BXY269" t="s">
        <v>362</v>
      </c>
      <c r="BXZ269" t="s">
        <v>362</v>
      </c>
      <c r="BYA269" t="s">
        <v>362</v>
      </c>
      <c r="BYB269" t="s">
        <v>362</v>
      </c>
      <c r="BYC269" t="s">
        <v>362</v>
      </c>
      <c r="BYD269" t="s">
        <v>362</v>
      </c>
      <c r="BYE269" t="s">
        <v>362</v>
      </c>
      <c r="BYF269" t="s">
        <v>362</v>
      </c>
      <c r="BYG269" t="s">
        <v>362</v>
      </c>
      <c r="BYH269" t="s">
        <v>362</v>
      </c>
      <c r="BYI269" t="s">
        <v>362</v>
      </c>
      <c r="BYJ269" t="s">
        <v>362</v>
      </c>
      <c r="BYK269" t="s">
        <v>362</v>
      </c>
      <c r="BYL269" t="s">
        <v>362</v>
      </c>
      <c r="BYM269" t="s">
        <v>362</v>
      </c>
      <c r="BYN269" t="s">
        <v>362</v>
      </c>
      <c r="BYO269" t="s">
        <v>362</v>
      </c>
      <c r="BYP269" t="s">
        <v>362</v>
      </c>
      <c r="BYQ269" t="s">
        <v>362</v>
      </c>
      <c r="BYR269" t="s">
        <v>362</v>
      </c>
      <c r="BYS269" t="s">
        <v>362</v>
      </c>
      <c r="BYT269" t="s">
        <v>362</v>
      </c>
      <c r="BYU269" t="s">
        <v>362</v>
      </c>
      <c r="BYV269" t="s">
        <v>362</v>
      </c>
      <c r="BYW269" t="s">
        <v>362</v>
      </c>
      <c r="BYX269" t="s">
        <v>362</v>
      </c>
      <c r="BYY269" t="s">
        <v>362</v>
      </c>
      <c r="BYZ269" t="s">
        <v>362</v>
      </c>
      <c r="BZA269" t="s">
        <v>362</v>
      </c>
      <c r="BZB269" t="s">
        <v>362</v>
      </c>
      <c r="BZC269" t="s">
        <v>362</v>
      </c>
      <c r="BZD269" t="s">
        <v>362</v>
      </c>
      <c r="BZE269" t="s">
        <v>362</v>
      </c>
      <c r="BZF269" t="s">
        <v>362</v>
      </c>
      <c r="BZG269" t="s">
        <v>362</v>
      </c>
      <c r="BZH269" t="s">
        <v>362</v>
      </c>
      <c r="BZI269" t="s">
        <v>362</v>
      </c>
      <c r="BZJ269" t="s">
        <v>362</v>
      </c>
      <c r="BZK269" t="s">
        <v>362</v>
      </c>
      <c r="BZL269" t="s">
        <v>362</v>
      </c>
      <c r="BZM269" t="s">
        <v>362</v>
      </c>
      <c r="BZN269" t="s">
        <v>362</v>
      </c>
      <c r="BZO269" t="s">
        <v>362</v>
      </c>
      <c r="BZP269" t="s">
        <v>362</v>
      </c>
      <c r="BZQ269" t="s">
        <v>362</v>
      </c>
      <c r="BZR269" t="s">
        <v>362</v>
      </c>
      <c r="BZS269" t="s">
        <v>362</v>
      </c>
      <c r="BZT269" t="s">
        <v>362</v>
      </c>
      <c r="BZU269" t="s">
        <v>362</v>
      </c>
      <c r="BZV269" t="s">
        <v>362</v>
      </c>
      <c r="BZW269" t="s">
        <v>362</v>
      </c>
      <c r="BZX269" t="s">
        <v>362</v>
      </c>
      <c r="BZY269" t="s">
        <v>362</v>
      </c>
      <c r="BZZ269" t="s">
        <v>362</v>
      </c>
      <c r="CAA269" t="s">
        <v>362</v>
      </c>
      <c r="CAB269" t="s">
        <v>362</v>
      </c>
      <c r="CAC269" t="s">
        <v>362</v>
      </c>
      <c r="CAD269" t="s">
        <v>362</v>
      </c>
      <c r="CAE269" t="s">
        <v>362</v>
      </c>
      <c r="CAF269" t="s">
        <v>362</v>
      </c>
      <c r="CAG269" t="s">
        <v>362</v>
      </c>
      <c r="CAH269" t="s">
        <v>362</v>
      </c>
      <c r="CAI269" t="s">
        <v>362</v>
      </c>
      <c r="CAJ269" t="s">
        <v>362</v>
      </c>
      <c r="CAK269" t="s">
        <v>362</v>
      </c>
      <c r="CAL269" t="s">
        <v>362</v>
      </c>
      <c r="CAM269" t="s">
        <v>362</v>
      </c>
      <c r="CAN269" t="s">
        <v>362</v>
      </c>
      <c r="CAO269" t="s">
        <v>362</v>
      </c>
      <c r="CAP269" t="s">
        <v>362</v>
      </c>
      <c r="CAQ269" t="s">
        <v>362</v>
      </c>
      <c r="CAR269" t="s">
        <v>362</v>
      </c>
      <c r="CAS269" t="s">
        <v>362</v>
      </c>
      <c r="CAT269" t="s">
        <v>362</v>
      </c>
      <c r="CAU269" t="s">
        <v>362</v>
      </c>
      <c r="CAV269" t="s">
        <v>362</v>
      </c>
      <c r="CAW269" t="s">
        <v>362</v>
      </c>
      <c r="CAX269" t="s">
        <v>362</v>
      </c>
      <c r="CAY269" t="s">
        <v>362</v>
      </c>
      <c r="CAZ269" t="s">
        <v>362</v>
      </c>
      <c r="CBA269" t="s">
        <v>362</v>
      </c>
      <c r="CBB269" t="s">
        <v>362</v>
      </c>
      <c r="CBC269" t="s">
        <v>362</v>
      </c>
      <c r="CBD269" t="s">
        <v>362</v>
      </c>
      <c r="CBE269" t="s">
        <v>362</v>
      </c>
      <c r="CBF269" t="s">
        <v>362</v>
      </c>
      <c r="CBG269" t="s">
        <v>362</v>
      </c>
      <c r="CBH269" t="s">
        <v>362</v>
      </c>
      <c r="CBI269" t="s">
        <v>362</v>
      </c>
      <c r="CBJ269" t="s">
        <v>362</v>
      </c>
      <c r="CBK269" t="s">
        <v>362</v>
      </c>
      <c r="CBL269" t="s">
        <v>362</v>
      </c>
      <c r="CBM269" t="s">
        <v>362</v>
      </c>
      <c r="CBN269" t="s">
        <v>362</v>
      </c>
      <c r="CBO269" t="s">
        <v>362</v>
      </c>
      <c r="CBP269" t="s">
        <v>362</v>
      </c>
      <c r="CBQ269" t="s">
        <v>362</v>
      </c>
      <c r="CBR269" t="s">
        <v>362</v>
      </c>
      <c r="CBS269" t="s">
        <v>362</v>
      </c>
      <c r="CBT269" t="s">
        <v>362</v>
      </c>
      <c r="CBU269" t="s">
        <v>362</v>
      </c>
      <c r="CBV269" t="s">
        <v>362</v>
      </c>
      <c r="CBW269" t="s">
        <v>362</v>
      </c>
      <c r="CBX269" t="s">
        <v>362</v>
      </c>
      <c r="CBY269" t="s">
        <v>362</v>
      </c>
      <c r="CBZ269" t="s">
        <v>362</v>
      </c>
      <c r="CCA269" t="s">
        <v>362</v>
      </c>
      <c r="CCB269" t="s">
        <v>362</v>
      </c>
      <c r="CCC269" t="s">
        <v>362</v>
      </c>
      <c r="CCD269" t="s">
        <v>362</v>
      </c>
      <c r="CCE269" t="s">
        <v>362</v>
      </c>
      <c r="CCF269" t="s">
        <v>362</v>
      </c>
      <c r="CCG269" t="s">
        <v>362</v>
      </c>
      <c r="CCH269" t="s">
        <v>362</v>
      </c>
      <c r="CCI269" t="s">
        <v>362</v>
      </c>
      <c r="CCJ269" t="s">
        <v>362</v>
      </c>
      <c r="CCK269" t="s">
        <v>362</v>
      </c>
      <c r="CCL269" t="s">
        <v>362</v>
      </c>
      <c r="CCM269" t="s">
        <v>362</v>
      </c>
      <c r="CCN269" t="s">
        <v>362</v>
      </c>
      <c r="CCO269" t="s">
        <v>362</v>
      </c>
      <c r="CCP269" t="s">
        <v>362</v>
      </c>
      <c r="CCQ269" t="s">
        <v>362</v>
      </c>
      <c r="CCR269" t="s">
        <v>362</v>
      </c>
      <c r="CCS269" t="s">
        <v>362</v>
      </c>
      <c r="CCT269" t="s">
        <v>362</v>
      </c>
      <c r="CCU269" t="s">
        <v>362</v>
      </c>
      <c r="CCV269" t="s">
        <v>362</v>
      </c>
      <c r="CCW269" t="s">
        <v>362</v>
      </c>
      <c r="CCX269" t="s">
        <v>362</v>
      </c>
      <c r="CCY269" t="s">
        <v>362</v>
      </c>
      <c r="CCZ269" t="s">
        <v>362</v>
      </c>
      <c r="CDA269" t="s">
        <v>362</v>
      </c>
      <c r="CDB269" t="s">
        <v>362</v>
      </c>
      <c r="CDC269" t="s">
        <v>362</v>
      </c>
      <c r="CDD269" t="s">
        <v>362</v>
      </c>
      <c r="CDE269" t="s">
        <v>362</v>
      </c>
      <c r="CDF269" t="s">
        <v>362</v>
      </c>
      <c r="CDG269" t="s">
        <v>362</v>
      </c>
      <c r="CDH269" t="s">
        <v>362</v>
      </c>
      <c r="CDI269" t="s">
        <v>362</v>
      </c>
      <c r="CDJ269" t="s">
        <v>362</v>
      </c>
      <c r="CDK269" t="s">
        <v>362</v>
      </c>
      <c r="CDL269" t="s">
        <v>362</v>
      </c>
      <c r="CDM269" t="s">
        <v>362</v>
      </c>
      <c r="CDN269" t="s">
        <v>362</v>
      </c>
      <c r="CDO269" t="s">
        <v>362</v>
      </c>
      <c r="CDP269" t="s">
        <v>362</v>
      </c>
      <c r="CDQ269" t="s">
        <v>362</v>
      </c>
      <c r="CDR269" t="s">
        <v>362</v>
      </c>
      <c r="CDS269" t="s">
        <v>362</v>
      </c>
      <c r="CDT269" t="s">
        <v>362</v>
      </c>
      <c r="CDU269" t="s">
        <v>362</v>
      </c>
      <c r="CDV269" t="s">
        <v>362</v>
      </c>
      <c r="CDW269" t="s">
        <v>362</v>
      </c>
      <c r="CDX269" t="s">
        <v>362</v>
      </c>
      <c r="CDY269" t="s">
        <v>362</v>
      </c>
      <c r="CDZ269" t="s">
        <v>362</v>
      </c>
      <c r="CEA269" t="s">
        <v>362</v>
      </c>
      <c r="CEB269" t="s">
        <v>362</v>
      </c>
      <c r="CEC269" t="s">
        <v>362</v>
      </c>
      <c r="CED269" t="s">
        <v>362</v>
      </c>
      <c r="CEE269" t="s">
        <v>362</v>
      </c>
      <c r="CEF269" t="s">
        <v>362</v>
      </c>
      <c r="CEG269" t="s">
        <v>362</v>
      </c>
      <c r="CEH269" t="s">
        <v>362</v>
      </c>
      <c r="CEI269" t="s">
        <v>362</v>
      </c>
      <c r="CEJ269" t="s">
        <v>362</v>
      </c>
      <c r="CEK269" t="s">
        <v>362</v>
      </c>
      <c r="CEL269" t="s">
        <v>362</v>
      </c>
      <c r="CEM269" t="s">
        <v>362</v>
      </c>
      <c r="CEN269" t="s">
        <v>362</v>
      </c>
      <c r="CEO269" t="s">
        <v>362</v>
      </c>
      <c r="CEP269" t="s">
        <v>362</v>
      </c>
      <c r="CEQ269" t="s">
        <v>362</v>
      </c>
      <c r="CER269" t="s">
        <v>362</v>
      </c>
      <c r="CES269" t="s">
        <v>362</v>
      </c>
      <c r="CET269" t="s">
        <v>362</v>
      </c>
      <c r="CEU269" t="s">
        <v>362</v>
      </c>
      <c r="CEV269" t="s">
        <v>362</v>
      </c>
      <c r="CEW269" t="s">
        <v>362</v>
      </c>
      <c r="CEX269" t="s">
        <v>362</v>
      </c>
      <c r="CEY269" t="s">
        <v>362</v>
      </c>
      <c r="CEZ269" t="s">
        <v>362</v>
      </c>
      <c r="CFA269" t="s">
        <v>362</v>
      </c>
      <c r="CFB269" t="s">
        <v>362</v>
      </c>
      <c r="CFC269" t="s">
        <v>362</v>
      </c>
      <c r="CFD269" t="s">
        <v>362</v>
      </c>
      <c r="CFE269" t="s">
        <v>362</v>
      </c>
      <c r="CFF269" t="s">
        <v>362</v>
      </c>
      <c r="CFG269" t="s">
        <v>362</v>
      </c>
      <c r="CFH269" t="s">
        <v>362</v>
      </c>
      <c r="CFI269" t="s">
        <v>362</v>
      </c>
      <c r="CFJ269" t="s">
        <v>362</v>
      </c>
      <c r="CFK269" t="s">
        <v>362</v>
      </c>
      <c r="CFL269" t="s">
        <v>362</v>
      </c>
      <c r="CFM269" t="s">
        <v>362</v>
      </c>
      <c r="CFN269" t="s">
        <v>362</v>
      </c>
      <c r="CFO269" t="s">
        <v>362</v>
      </c>
      <c r="CFP269" t="s">
        <v>362</v>
      </c>
      <c r="CFQ269" t="s">
        <v>362</v>
      </c>
      <c r="CFR269" t="s">
        <v>362</v>
      </c>
      <c r="CFS269" t="s">
        <v>362</v>
      </c>
      <c r="CFT269" t="s">
        <v>362</v>
      </c>
      <c r="CFU269" t="s">
        <v>362</v>
      </c>
      <c r="CFV269" t="s">
        <v>362</v>
      </c>
      <c r="CFW269" t="s">
        <v>362</v>
      </c>
      <c r="CFX269" t="s">
        <v>362</v>
      </c>
      <c r="CFY269" t="s">
        <v>362</v>
      </c>
      <c r="CFZ269" t="s">
        <v>362</v>
      </c>
      <c r="CGA269" t="s">
        <v>362</v>
      </c>
      <c r="CGB269" t="s">
        <v>362</v>
      </c>
      <c r="CGC269" t="s">
        <v>362</v>
      </c>
      <c r="CGD269" t="s">
        <v>362</v>
      </c>
      <c r="CGE269" t="s">
        <v>362</v>
      </c>
      <c r="CGF269" t="s">
        <v>362</v>
      </c>
      <c r="CGG269" t="s">
        <v>362</v>
      </c>
      <c r="CGH269" t="s">
        <v>362</v>
      </c>
      <c r="CGI269" t="s">
        <v>362</v>
      </c>
      <c r="CGJ269" t="s">
        <v>362</v>
      </c>
      <c r="CGK269" t="s">
        <v>362</v>
      </c>
      <c r="CGL269" t="s">
        <v>362</v>
      </c>
      <c r="CGM269" t="s">
        <v>362</v>
      </c>
      <c r="CGN269" t="s">
        <v>362</v>
      </c>
      <c r="CGO269" t="s">
        <v>362</v>
      </c>
      <c r="CGP269" t="s">
        <v>362</v>
      </c>
      <c r="CGQ269" t="s">
        <v>362</v>
      </c>
      <c r="CGR269" t="s">
        <v>362</v>
      </c>
      <c r="CGS269" t="s">
        <v>362</v>
      </c>
      <c r="CGT269" t="s">
        <v>362</v>
      </c>
      <c r="CGU269" t="s">
        <v>362</v>
      </c>
      <c r="CGV269" t="s">
        <v>362</v>
      </c>
      <c r="CGW269" t="s">
        <v>362</v>
      </c>
      <c r="CGX269" t="s">
        <v>362</v>
      </c>
      <c r="CGY269" t="s">
        <v>362</v>
      </c>
      <c r="CGZ269" t="s">
        <v>362</v>
      </c>
      <c r="CHA269" t="s">
        <v>362</v>
      </c>
      <c r="CHB269" t="s">
        <v>362</v>
      </c>
      <c r="CHC269" t="s">
        <v>362</v>
      </c>
      <c r="CHD269" t="s">
        <v>362</v>
      </c>
      <c r="CHE269" t="s">
        <v>362</v>
      </c>
      <c r="CHF269" t="s">
        <v>362</v>
      </c>
      <c r="CHG269" t="s">
        <v>362</v>
      </c>
      <c r="CHH269" t="s">
        <v>362</v>
      </c>
      <c r="CHI269" t="s">
        <v>362</v>
      </c>
      <c r="CHJ269" t="s">
        <v>362</v>
      </c>
      <c r="CHK269" t="s">
        <v>362</v>
      </c>
      <c r="CHL269" t="s">
        <v>362</v>
      </c>
      <c r="CHM269" t="s">
        <v>362</v>
      </c>
      <c r="CHN269" t="s">
        <v>362</v>
      </c>
      <c r="CHO269" t="s">
        <v>362</v>
      </c>
      <c r="CHP269" t="s">
        <v>362</v>
      </c>
      <c r="CHQ269" t="s">
        <v>362</v>
      </c>
      <c r="CHR269" t="s">
        <v>362</v>
      </c>
      <c r="CHS269" t="s">
        <v>362</v>
      </c>
      <c r="CHT269" t="s">
        <v>362</v>
      </c>
      <c r="CHU269" t="s">
        <v>362</v>
      </c>
      <c r="CHV269" t="s">
        <v>362</v>
      </c>
      <c r="CHW269" t="s">
        <v>362</v>
      </c>
      <c r="CHX269" t="s">
        <v>362</v>
      </c>
      <c r="CHY269" t="s">
        <v>362</v>
      </c>
      <c r="CHZ269" t="s">
        <v>362</v>
      </c>
      <c r="CIA269" t="s">
        <v>362</v>
      </c>
      <c r="CIB269" t="s">
        <v>362</v>
      </c>
      <c r="CIC269" t="s">
        <v>362</v>
      </c>
      <c r="CID269" t="s">
        <v>362</v>
      </c>
      <c r="CIE269" t="s">
        <v>362</v>
      </c>
      <c r="CIF269" t="s">
        <v>362</v>
      </c>
      <c r="CIG269" t="s">
        <v>362</v>
      </c>
      <c r="CIH269" t="s">
        <v>362</v>
      </c>
      <c r="CII269" t="s">
        <v>362</v>
      </c>
      <c r="CIJ269" t="s">
        <v>362</v>
      </c>
      <c r="CIK269" t="s">
        <v>362</v>
      </c>
      <c r="CIL269" t="s">
        <v>362</v>
      </c>
      <c r="CIM269" t="s">
        <v>362</v>
      </c>
      <c r="CIN269" t="s">
        <v>362</v>
      </c>
      <c r="CIO269" t="s">
        <v>362</v>
      </c>
      <c r="CIP269" t="s">
        <v>362</v>
      </c>
      <c r="CIQ269" t="s">
        <v>362</v>
      </c>
      <c r="CIR269" t="s">
        <v>362</v>
      </c>
      <c r="CIS269" t="s">
        <v>362</v>
      </c>
      <c r="CIT269" t="s">
        <v>362</v>
      </c>
      <c r="CIU269" t="s">
        <v>362</v>
      </c>
      <c r="CIV269" t="s">
        <v>362</v>
      </c>
      <c r="CIW269" t="s">
        <v>362</v>
      </c>
      <c r="CIX269" t="s">
        <v>362</v>
      </c>
      <c r="CIY269" t="s">
        <v>362</v>
      </c>
      <c r="CIZ269" t="s">
        <v>362</v>
      </c>
      <c r="CJA269" t="s">
        <v>362</v>
      </c>
      <c r="CJB269" t="s">
        <v>362</v>
      </c>
      <c r="CJC269" t="s">
        <v>362</v>
      </c>
      <c r="CJD269" t="s">
        <v>362</v>
      </c>
      <c r="CJE269" t="s">
        <v>362</v>
      </c>
      <c r="CJF269" t="s">
        <v>362</v>
      </c>
      <c r="CJG269" t="s">
        <v>362</v>
      </c>
      <c r="CJH269" t="s">
        <v>362</v>
      </c>
      <c r="CJI269" t="s">
        <v>362</v>
      </c>
      <c r="CJJ269" t="s">
        <v>362</v>
      </c>
      <c r="CJK269" t="s">
        <v>362</v>
      </c>
      <c r="CJL269" t="s">
        <v>362</v>
      </c>
      <c r="CJM269" t="s">
        <v>362</v>
      </c>
      <c r="CJN269" t="s">
        <v>362</v>
      </c>
      <c r="CJO269" t="s">
        <v>362</v>
      </c>
      <c r="CJP269" t="s">
        <v>362</v>
      </c>
      <c r="CJQ269" t="s">
        <v>362</v>
      </c>
      <c r="CJR269" t="s">
        <v>362</v>
      </c>
      <c r="CJS269" t="s">
        <v>362</v>
      </c>
      <c r="CJT269" t="s">
        <v>362</v>
      </c>
      <c r="CJU269" t="s">
        <v>362</v>
      </c>
      <c r="CJV269" t="s">
        <v>362</v>
      </c>
      <c r="CJW269" t="s">
        <v>362</v>
      </c>
      <c r="CJX269" t="s">
        <v>362</v>
      </c>
      <c r="CJY269" t="s">
        <v>362</v>
      </c>
      <c r="CJZ269" t="s">
        <v>362</v>
      </c>
      <c r="CKA269" t="s">
        <v>362</v>
      </c>
      <c r="CKB269" t="s">
        <v>362</v>
      </c>
      <c r="CKC269" t="s">
        <v>362</v>
      </c>
      <c r="CKD269" t="s">
        <v>362</v>
      </c>
      <c r="CKE269" t="s">
        <v>362</v>
      </c>
      <c r="CKF269" t="s">
        <v>362</v>
      </c>
      <c r="CKG269" t="s">
        <v>362</v>
      </c>
      <c r="CKH269" t="s">
        <v>362</v>
      </c>
      <c r="CKI269" t="s">
        <v>362</v>
      </c>
      <c r="CKJ269" t="s">
        <v>362</v>
      </c>
      <c r="CKK269" t="s">
        <v>362</v>
      </c>
      <c r="CKL269" t="s">
        <v>362</v>
      </c>
      <c r="CKM269" t="s">
        <v>362</v>
      </c>
      <c r="CKN269" t="s">
        <v>362</v>
      </c>
      <c r="CKO269" t="s">
        <v>362</v>
      </c>
      <c r="CKP269" t="s">
        <v>362</v>
      </c>
      <c r="CKQ269" t="s">
        <v>362</v>
      </c>
      <c r="CKR269" t="s">
        <v>362</v>
      </c>
      <c r="CKS269" t="s">
        <v>362</v>
      </c>
      <c r="CKT269" t="s">
        <v>362</v>
      </c>
      <c r="CKU269" t="s">
        <v>362</v>
      </c>
      <c r="CKV269" t="s">
        <v>362</v>
      </c>
      <c r="CKW269" t="s">
        <v>362</v>
      </c>
      <c r="CKX269" t="s">
        <v>362</v>
      </c>
      <c r="CKY269" t="s">
        <v>362</v>
      </c>
      <c r="CKZ269" t="s">
        <v>362</v>
      </c>
      <c r="CLA269" t="s">
        <v>362</v>
      </c>
      <c r="CLB269" t="s">
        <v>362</v>
      </c>
      <c r="CLC269" t="s">
        <v>362</v>
      </c>
      <c r="CLD269" t="s">
        <v>362</v>
      </c>
      <c r="CLE269" t="s">
        <v>362</v>
      </c>
      <c r="CLF269" t="s">
        <v>362</v>
      </c>
      <c r="CLG269" t="s">
        <v>362</v>
      </c>
      <c r="CLH269" t="s">
        <v>362</v>
      </c>
      <c r="CLI269" t="s">
        <v>362</v>
      </c>
      <c r="CLJ269" t="s">
        <v>362</v>
      </c>
      <c r="CLK269" t="s">
        <v>362</v>
      </c>
      <c r="CLL269" t="s">
        <v>362</v>
      </c>
      <c r="CLM269" t="s">
        <v>362</v>
      </c>
      <c r="CLN269" t="s">
        <v>362</v>
      </c>
      <c r="CLO269" t="s">
        <v>362</v>
      </c>
      <c r="CLP269" t="s">
        <v>362</v>
      </c>
      <c r="CLQ269" t="s">
        <v>362</v>
      </c>
      <c r="CLR269" t="s">
        <v>362</v>
      </c>
      <c r="CLS269" t="s">
        <v>362</v>
      </c>
      <c r="CLT269" t="s">
        <v>362</v>
      </c>
      <c r="CLU269" t="s">
        <v>362</v>
      </c>
      <c r="CLV269" t="s">
        <v>362</v>
      </c>
      <c r="CLW269" t="s">
        <v>362</v>
      </c>
      <c r="CLX269" t="s">
        <v>362</v>
      </c>
      <c r="CLY269" t="s">
        <v>362</v>
      </c>
      <c r="CLZ269" t="s">
        <v>362</v>
      </c>
      <c r="CMA269" t="s">
        <v>362</v>
      </c>
      <c r="CMB269" t="s">
        <v>362</v>
      </c>
      <c r="CMC269" t="s">
        <v>362</v>
      </c>
      <c r="CMD269" t="s">
        <v>362</v>
      </c>
      <c r="CME269" t="s">
        <v>362</v>
      </c>
      <c r="CMF269" t="s">
        <v>362</v>
      </c>
      <c r="CMG269" t="s">
        <v>362</v>
      </c>
      <c r="CMH269" t="s">
        <v>362</v>
      </c>
      <c r="CMI269" t="s">
        <v>362</v>
      </c>
      <c r="CMJ269" t="s">
        <v>362</v>
      </c>
      <c r="CMK269" t="s">
        <v>362</v>
      </c>
      <c r="CML269" t="s">
        <v>362</v>
      </c>
      <c r="CMM269" t="s">
        <v>362</v>
      </c>
      <c r="CMN269" t="s">
        <v>362</v>
      </c>
      <c r="CMO269" t="s">
        <v>362</v>
      </c>
      <c r="CMP269" t="s">
        <v>362</v>
      </c>
      <c r="CMQ269" t="s">
        <v>362</v>
      </c>
      <c r="CMR269" t="s">
        <v>362</v>
      </c>
      <c r="CMS269" t="s">
        <v>362</v>
      </c>
      <c r="CMT269" t="s">
        <v>362</v>
      </c>
      <c r="CMU269" t="s">
        <v>362</v>
      </c>
      <c r="CMV269" t="s">
        <v>362</v>
      </c>
      <c r="CMW269" t="s">
        <v>362</v>
      </c>
      <c r="CMX269" t="s">
        <v>362</v>
      </c>
      <c r="CMY269" t="s">
        <v>362</v>
      </c>
      <c r="CMZ269" t="s">
        <v>362</v>
      </c>
      <c r="CNA269" t="s">
        <v>362</v>
      </c>
      <c r="CNB269" t="s">
        <v>362</v>
      </c>
      <c r="CNC269" t="s">
        <v>362</v>
      </c>
      <c r="CND269" t="s">
        <v>362</v>
      </c>
      <c r="CNE269" t="s">
        <v>362</v>
      </c>
      <c r="CNF269" t="s">
        <v>362</v>
      </c>
      <c r="CNG269" t="s">
        <v>362</v>
      </c>
      <c r="CNH269" t="s">
        <v>362</v>
      </c>
      <c r="CNI269" t="s">
        <v>362</v>
      </c>
      <c r="CNJ269" t="s">
        <v>362</v>
      </c>
      <c r="CNK269" t="s">
        <v>362</v>
      </c>
      <c r="CNL269" t="s">
        <v>362</v>
      </c>
      <c r="CNM269" t="s">
        <v>362</v>
      </c>
      <c r="CNN269" t="s">
        <v>362</v>
      </c>
      <c r="CNO269" t="s">
        <v>362</v>
      </c>
      <c r="CNP269" t="s">
        <v>362</v>
      </c>
      <c r="CNQ269" t="s">
        <v>362</v>
      </c>
      <c r="CNR269" t="s">
        <v>362</v>
      </c>
      <c r="CNS269" t="s">
        <v>362</v>
      </c>
      <c r="CNT269" t="s">
        <v>362</v>
      </c>
      <c r="CNU269" t="s">
        <v>362</v>
      </c>
      <c r="CNV269" t="s">
        <v>362</v>
      </c>
      <c r="CNW269" t="s">
        <v>362</v>
      </c>
      <c r="CNX269" t="s">
        <v>362</v>
      </c>
      <c r="CNY269" t="s">
        <v>362</v>
      </c>
      <c r="CNZ269" t="s">
        <v>362</v>
      </c>
      <c r="COA269" t="s">
        <v>362</v>
      </c>
      <c r="COB269" t="s">
        <v>362</v>
      </c>
      <c r="COC269" t="s">
        <v>362</v>
      </c>
      <c r="COD269" t="s">
        <v>362</v>
      </c>
      <c r="COE269" t="s">
        <v>362</v>
      </c>
      <c r="COF269" t="s">
        <v>362</v>
      </c>
      <c r="COG269" t="s">
        <v>362</v>
      </c>
      <c r="COH269" t="s">
        <v>362</v>
      </c>
      <c r="COI269" t="s">
        <v>362</v>
      </c>
      <c r="COJ269" t="s">
        <v>362</v>
      </c>
      <c r="COK269" t="s">
        <v>362</v>
      </c>
      <c r="COL269" t="s">
        <v>362</v>
      </c>
      <c r="COM269" t="s">
        <v>362</v>
      </c>
      <c r="CON269" t="s">
        <v>362</v>
      </c>
      <c r="COO269" t="s">
        <v>362</v>
      </c>
      <c r="COP269" t="s">
        <v>362</v>
      </c>
      <c r="COQ269" t="s">
        <v>362</v>
      </c>
      <c r="COR269" t="s">
        <v>362</v>
      </c>
      <c r="COS269" t="s">
        <v>362</v>
      </c>
      <c r="COT269" t="s">
        <v>362</v>
      </c>
      <c r="COU269" t="s">
        <v>362</v>
      </c>
      <c r="COV269" t="s">
        <v>362</v>
      </c>
      <c r="COW269" t="s">
        <v>362</v>
      </c>
      <c r="COX269" t="s">
        <v>362</v>
      </c>
      <c r="COY269" t="s">
        <v>362</v>
      </c>
      <c r="COZ269" t="s">
        <v>362</v>
      </c>
      <c r="CPA269" t="s">
        <v>362</v>
      </c>
      <c r="CPB269" t="s">
        <v>362</v>
      </c>
      <c r="CPC269" t="s">
        <v>362</v>
      </c>
      <c r="CPD269" t="s">
        <v>362</v>
      </c>
      <c r="CPE269" t="s">
        <v>362</v>
      </c>
      <c r="CPF269" t="s">
        <v>362</v>
      </c>
      <c r="CPG269" t="s">
        <v>362</v>
      </c>
      <c r="CPH269" t="s">
        <v>362</v>
      </c>
      <c r="CPI269" t="s">
        <v>362</v>
      </c>
      <c r="CPJ269" t="s">
        <v>362</v>
      </c>
      <c r="CPK269" t="s">
        <v>362</v>
      </c>
      <c r="CPL269" t="s">
        <v>362</v>
      </c>
      <c r="CPM269" t="s">
        <v>362</v>
      </c>
      <c r="CPN269" t="s">
        <v>362</v>
      </c>
      <c r="CPO269" t="s">
        <v>362</v>
      </c>
      <c r="CPP269" t="s">
        <v>362</v>
      </c>
      <c r="CPQ269" t="s">
        <v>362</v>
      </c>
      <c r="CPR269" t="s">
        <v>362</v>
      </c>
      <c r="CPS269" t="s">
        <v>362</v>
      </c>
      <c r="CPT269" t="s">
        <v>362</v>
      </c>
      <c r="CPU269" t="s">
        <v>362</v>
      </c>
      <c r="CPV269" t="s">
        <v>362</v>
      </c>
      <c r="CPW269" t="s">
        <v>362</v>
      </c>
      <c r="CPX269" t="s">
        <v>362</v>
      </c>
      <c r="CPY269" t="s">
        <v>362</v>
      </c>
      <c r="CPZ269" t="s">
        <v>362</v>
      </c>
      <c r="CQA269" t="s">
        <v>362</v>
      </c>
      <c r="CQB269" t="s">
        <v>362</v>
      </c>
      <c r="CQC269" t="s">
        <v>362</v>
      </c>
      <c r="CQD269" t="s">
        <v>362</v>
      </c>
      <c r="CQE269" t="s">
        <v>362</v>
      </c>
      <c r="CQF269" t="s">
        <v>362</v>
      </c>
      <c r="CQG269" t="s">
        <v>362</v>
      </c>
      <c r="CQH269" t="s">
        <v>362</v>
      </c>
      <c r="CQI269" t="s">
        <v>362</v>
      </c>
      <c r="CQJ269" t="s">
        <v>362</v>
      </c>
      <c r="CQK269" t="s">
        <v>362</v>
      </c>
      <c r="CQL269" t="s">
        <v>362</v>
      </c>
      <c r="CQM269" t="s">
        <v>362</v>
      </c>
      <c r="CQN269" t="s">
        <v>362</v>
      </c>
      <c r="CQO269" t="s">
        <v>362</v>
      </c>
      <c r="CQP269" t="s">
        <v>362</v>
      </c>
      <c r="CQQ269" t="s">
        <v>362</v>
      </c>
      <c r="CQR269" t="s">
        <v>362</v>
      </c>
      <c r="CQS269" t="s">
        <v>362</v>
      </c>
      <c r="CQT269" t="s">
        <v>362</v>
      </c>
      <c r="CQU269" t="s">
        <v>362</v>
      </c>
      <c r="CQV269" t="s">
        <v>362</v>
      </c>
      <c r="CQW269" t="s">
        <v>362</v>
      </c>
      <c r="CQX269" t="s">
        <v>362</v>
      </c>
      <c r="CQY269" t="s">
        <v>362</v>
      </c>
      <c r="CQZ269" t="s">
        <v>362</v>
      </c>
      <c r="CRA269" t="s">
        <v>362</v>
      </c>
      <c r="CRB269" t="s">
        <v>362</v>
      </c>
      <c r="CRC269" t="s">
        <v>362</v>
      </c>
      <c r="CRD269" t="s">
        <v>362</v>
      </c>
      <c r="CRE269" t="s">
        <v>362</v>
      </c>
      <c r="CRF269" t="s">
        <v>362</v>
      </c>
      <c r="CRG269" t="s">
        <v>362</v>
      </c>
      <c r="CRH269" t="s">
        <v>362</v>
      </c>
      <c r="CRI269" t="s">
        <v>362</v>
      </c>
      <c r="CRJ269" t="s">
        <v>362</v>
      </c>
      <c r="CRK269" t="s">
        <v>362</v>
      </c>
      <c r="CRL269" t="s">
        <v>362</v>
      </c>
      <c r="CRM269" t="s">
        <v>362</v>
      </c>
      <c r="CRN269" t="s">
        <v>362</v>
      </c>
      <c r="CRO269" t="s">
        <v>362</v>
      </c>
      <c r="CRP269" t="s">
        <v>362</v>
      </c>
      <c r="CRQ269" t="s">
        <v>362</v>
      </c>
      <c r="CRR269" t="s">
        <v>362</v>
      </c>
      <c r="CRS269" t="s">
        <v>362</v>
      </c>
      <c r="CRT269" t="s">
        <v>362</v>
      </c>
      <c r="CRU269" t="s">
        <v>362</v>
      </c>
      <c r="CRV269" t="s">
        <v>362</v>
      </c>
      <c r="CRW269" t="s">
        <v>362</v>
      </c>
      <c r="CRX269" t="s">
        <v>362</v>
      </c>
      <c r="CRY269" t="s">
        <v>362</v>
      </c>
      <c r="CRZ269" t="s">
        <v>362</v>
      </c>
      <c r="CSA269" t="s">
        <v>362</v>
      </c>
      <c r="CSB269" t="s">
        <v>362</v>
      </c>
      <c r="CSC269" t="s">
        <v>362</v>
      </c>
      <c r="CSD269" t="s">
        <v>362</v>
      </c>
      <c r="CSE269" t="s">
        <v>362</v>
      </c>
      <c r="CSF269" t="s">
        <v>362</v>
      </c>
      <c r="CSG269" t="s">
        <v>362</v>
      </c>
      <c r="CSH269" t="s">
        <v>362</v>
      </c>
      <c r="CSI269" t="s">
        <v>362</v>
      </c>
      <c r="CSJ269" t="s">
        <v>362</v>
      </c>
      <c r="CSK269" t="s">
        <v>362</v>
      </c>
      <c r="CSL269" t="s">
        <v>362</v>
      </c>
      <c r="CSM269" t="s">
        <v>362</v>
      </c>
      <c r="CSN269" t="s">
        <v>362</v>
      </c>
      <c r="CSO269" t="s">
        <v>362</v>
      </c>
      <c r="CSP269" t="s">
        <v>362</v>
      </c>
      <c r="CSQ269" t="s">
        <v>362</v>
      </c>
      <c r="CSR269" t="s">
        <v>362</v>
      </c>
      <c r="CSS269" t="s">
        <v>362</v>
      </c>
      <c r="CST269" t="s">
        <v>362</v>
      </c>
      <c r="CSU269" t="s">
        <v>362</v>
      </c>
      <c r="CSV269" t="s">
        <v>362</v>
      </c>
      <c r="CSW269" t="s">
        <v>362</v>
      </c>
      <c r="CSX269" t="s">
        <v>362</v>
      </c>
      <c r="CSY269" t="s">
        <v>362</v>
      </c>
      <c r="CSZ269" t="s">
        <v>362</v>
      </c>
      <c r="CTA269" t="s">
        <v>362</v>
      </c>
      <c r="CTB269" t="s">
        <v>362</v>
      </c>
      <c r="CTC269" t="s">
        <v>362</v>
      </c>
      <c r="CTD269" t="s">
        <v>362</v>
      </c>
      <c r="CTE269" t="s">
        <v>362</v>
      </c>
      <c r="CTF269" t="s">
        <v>362</v>
      </c>
      <c r="CTG269" t="s">
        <v>362</v>
      </c>
      <c r="CTH269" t="s">
        <v>362</v>
      </c>
      <c r="CTI269" t="s">
        <v>362</v>
      </c>
      <c r="CTJ269" t="s">
        <v>362</v>
      </c>
      <c r="CTK269" t="s">
        <v>362</v>
      </c>
      <c r="CTL269" t="s">
        <v>362</v>
      </c>
      <c r="CTM269" t="s">
        <v>362</v>
      </c>
      <c r="CTN269" t="s">
        <v>362</v>
      </c>
      <c r="CTO269" t="s">
        <v>362</v>
      </c>
      <c r="CTP269" t="s">
        <v>362</v>
      </c>
      <c r="CTQ269" t="s">
        <v>362</v>
      </c>
      <c r="CTR269" t="s">
        <v>362</v>
      </c>
      <c r="CTS269" t="s">
        <v>362</v>
      </c>
      <c r="CTT269" t="s">
        <v>362</v>
      </c>
      <c r="CTU269" t="s">
        <v>362</v>
      </c>
      <c r="CTV269" t="s">
        <v>362</v>
      </c>
      <c r="CTW269" t="s">
        <v>362</v>
      </c>
      <c r="CTX269" t="s">
        <v>362</v>
      </c>
      <c r="CTY269" t="s">
        <v>362</v>
      </c>
      <c r="CTZ269" t="s">
        <v>362</v>
      </c>
      <c r="CUA269" t="s">
        <v>362</v>
      </c>
      <c r="CUB269" t="s">
        <v>362</v>
      </c>
      <c r="CUC269" t="s">
        <v>362</v>
      </c>
      <c r="CUD269" t="s">
        <v>362</v>
      </c>
      <c r="CUE269" t="s">
        <v>362</v>
      </c>
      <c r="CUF269" t="s">
        <v>362</v>
      </c>
      <c r="CUG269" t="s">
        <v>362</v>
      </c>
      <c r="CUH269" t="s">
        <v>362</v>
      </c>
      <c r="CUI269" t="s">
        <v>362</v>
      </c>
      <c r="CUJ269" t="s">
        <v>362</v>
      </c>
      <c r="CUK269" t="s">
        <v>362</v>
      </c>
      <c r="CUL269" t="s">
        <v>362</v>
      </c>
      <c r="CUM269" t="s">
        <v>362</v>
      </c>
      <c r="CUN269" t="s">
        <v>362</v>
      </c>
      <c r="CUO269" t="s">
        <v>362</v>
      </c>
      <c r="CUP269" t="s">
        <v>362</v>
      </c>
      <c r="CUQ269" t="s">
        <v>362</v>
      </c>
      <c r="CUR269" t="s">
        <v>362</v>
      </c>
      <c r="CUS269" t="s">
        <v>362</v>
      </c>
      <c r="CUT269" t="s">
        <v>362</v>
      </c>
      <c r="CUU269" t="s">
        <v>362</v>
      </c>
      <c r="CUV269" t="s">
        <v>362</v>
      </c>
      <c r="CUW269" t="s">
        <v>362</v>
      </c>
      <c r="CUX269" t="s">
        <v>362</v>
      </c>
      <c r="CUY269" t="s">
        <v>362</v>
      </c>
      <c r="CUZ269" t="s">
        <v>362</v>
      </c>
      <c r="CVA269" t="s">
        <v>362</v>
      </c>
      <c r="CVB269" t="s">
        <v>362</v>
      </c>
      <c r="CVC269" t="s">
        <v>362</v>
      </c>
      <c r="CVD269" t="s">
        <v>362</v>
      </c>
      <c r="CVE269" t="s">
        <v>362</v>
      </c>
      <c r="CVF269" t="s">
        <v>362</v>
      </c>
      <c r="CVG269" t="s">
        <v>362</v>
      </c>
      <c r="CVH269" t="s">
        <v>362</v>
      </c>
      <c r="CVI269" t="s">
        <v>362</v>
      </c>
      <c r="CVJ269" t="s">
        <v>362</v>
      </c>
      <c r="CVK269" t="s">
        <v>362</v>
      </c>
      <c r="CVL269" t="s">
        <v>362</v>
      </c>
      <c r="CVM269" t="s">
        <v>362</v>
      </c>
      <c r="CVN269" t="s">
        <v>362</v>
      </c>
      <c r="CVO269" t="s">
        <v>362</v>
      </c>
      <c r="CVP269" t="s">
        <v>362</v>
      </c>
      <c r="CVQ269" t="s">
        <v>362</v>
      </c>
      <c r="CVR269" t="s">
        <v>362</v>
      </c>
      <c r="CVS269" t="s">
        <v>362</v>
      </c>
      <c r="CVT269" t="s">
        <v>362</v>
      </c>
      <c r="CVU269" t="s">
        <v>362</v>
      </c>
      <c r="CVV269" t="s">
        <v>362</v>
      </c>
      <c r="CVW269" t="s">
        <v>362</v>
      </c>
      <c r="CVX269" t="s">
        <v>362</v>
      </c>
      <c r="CVY269" t="s">
        <v>362</v>
      </c>
      <c r="CVZ269" t="s">
        <v>362</v>
      </c>
      <c r="CWA269" t="s">
        <v>362</v>
      </c>
      <c r="CWB269" t="s">
        <v>362</v>
      </c>
      <c r="CWC269" t="s">
        <v>362</v>
      </c>
      <c r="CWD269" t="s">
        <v>362</v>
      </c>
      <c r="CWE269" t="s">
        <v>362</v>
      </c>
      <c r="CWF269" t="s">
        <v>362</v>
      </c>
      <c r="CWG269" t="s">
        <v>362</v>
      </c>
      <c r="CWH269" t="s">
        <v>362</v>
      </c>
      <c r="CWI269" t="s">
        <v>362</v>
      </c>
      <c r="CWJ269" t="s">
        <v>362</v>
      </c>
      <c r="CWK269" t="s">
        <v>362</v>
      </c>
      <c r="CWL269" t="s">
        <v>362</v>
      </c>
      <c r="CWM269" t="s">
        <v>362</v>
      </c>
      <c r="CWN269" t="s">
        <v>362</v>
      </c>
      <c r="CWO269" t="s">
        <v>362</v>
      </c>
      <c r="CWP269" t="s">
        <v>362</v>
      </c>
      <c r="CWQ269" t="s">
        <v>362</v>
      </c>
      <c r="CWR269" t="s">
        <v>362</v>
      </c>
      <c r="CWS269" t="s">
        <v>362</v>
      </c>
      <c r="CWT269" t="s">
        <v>362</v>
      </c>
      <c r="CWU269" t="s">
        <v>362</v>
      </c>
      <c r="CWV269" t="s">
        <v>362</v>
      </c>
      <c r="CWW269" t="s">
        <v>362</v>
      </c>
      <c r="CWX269" t="s">
        <v>362</v>
      </c>
      <c r="CWY269" t="s">
        <v>362</v>
      </c>
      <c r="CWZ269" t="s">
        <v>362</v>
      </c>
      <c r="CXA269" t="s">
        <v>362</v>
      </c>
      <c r="CXB269" t="s">
        <v>362</v>
      </c>
      <c r="CXC269" t="s">
        <v>362</v>
      </c>
      <c r="CXD269" t="s">
        <v>362</v>
      </c>
      <c r="CXE269" t="s">
        <v>362</v>
      </c>
      <c r="CXF269" t="s">
        <v>362</v>
      </c>
      <c r="CXG269" t="s">
        <v>362</v>
      </c>
      <c r="CXH269" t="s">
        <v>362</v>
      </c>
      <c r="CXI269" t="s">
        <v>362</v>
      </c>
      <c r="CXJ269" t="s">
        <v>362</v>
      </c>
      <c r="CXK269" t="s">
        <v>362</v>
      </c>
      <c r="CXL269" t="s">
        <v>362</v>
      </c>
      <c r="CXM269" t="s">
        <v>362</v>
      </c>
      <c r="CXN269" t="s">
        <v>362</v>
      </c>
      <c r="CXO269" t="s">
        <v>362</v>
      </c>
      <c r="CXP269" t="s">
        <v>362</v>
      </c>
      <c r="CXQ269" t="s">
        <v>362</v>
      </c>
      <c r="CXR269" t="s">
        <v>362</v>
      </c>
      <c r="CXS269" t="s">
        <v>362</v>
      </c>
      <c r="CXT269" t="s">
        <v>362</v>
      </c>
      <c r="CXU269" t="s">
        <v>362</v>
      </c>
      <c r="CXV269" t="s">
        <v>362</v>
      </c>
      <c r="CXW269" t="s">
        <v>362</v>
      </c>
      <c r="CXX269" t="s">
        <v>362</v>
      </c>
      <c r="CXY269" t="s">
        <v>362</v>
      </c>
      <c r="CXZ269" t="s">
        <v>362</v>
      </c>
      <c r="CYA269" t="s">
        <v>362</v>
      </c>
      <c r="CYB269" t="s">
        <v>362</v>
      </c>
      <c r="CYC269" t="s">
        <v>362</v>
      </c>
      <c r="CYD269" t="s">
        <v>362</v>
      </c>
      <c r="CYE269" t="s">
        <v>362</v>
      </c>
      <c r="CYF269" t="s">
        <v>362</v>
      </c>
      <c r="CYG269" t="s">
        <v>362</v>
      </c>
      <c r="CYH269" t="s">
        <v>362</v>
      </c>
      <c r="CYI269" t="s">
        <v>362</v>
      </c>
      <c r="CYJ269" t="s">
        <v>362</v>
      </c>
      <c r="CYK269" t="s">
        <v>362</v>
      </c>
      <c r="CYL269" t="s">
        <v>362</v>
      </c>
      <c r="CYM269" t="s">
        <v>362</v>
      </c>
      <c r="CYN269" t="s">
        <v>362</v>
      </c>
      <c r="CYO269" t="s">
        <v>362</v>
      </c>
      <c r="CYP269" t="s">
        <v>362</v>
      </c>
      <c r="CYQ269" t="s">
        <v>362</v>
      </c>
      <c r="CYR269" t="s">
        <v>362</v>
      </c>
      <c r="CYS269" t="s">
        <v>362</v>
      </c>
      <c r="CYT269" t="s">
        <v>362</v>
      </c>
      <c r="CYU269" t="s">
        <v>362</v>
      </c>
      <c r="CYV269" t="s">
        <v>362</v>
      </c>
      <c r="CYW269" t="s">
        <v>362</v>
      </c>
      <c r="CYX269" t="s">
        <v>362</v>
      </c>
      <c r="CYY269" t="s">
        <v>362</v>
      </c>
      <c r="CYZ269" t="s">
        <v>362</v>
      </c>
      <c r="CZA269" t="s">
        <v>362</v>
      </c>
      <c r="CZB269" t="s">
        <v>362</v>
      </c>
      <c r="CZC269" t="s">
        <v>362</v>
      </c>
      <c r="CZD269" t="s">
        <v>362</v>
      </c>
      <c r="CZE269" t="s">
        <v>362</v>
      </c>
      <c r="CZF269" t="s">
        <v>362</v>
      </c>
      <c r="CZG269" t="s">
        <v>362</v>
      </c>
      <c r="CZH269" t="s">
        <v>362</v>
      </c>
      <c r="CZI269" t="s">
        <v>362</v>
      </c>
      <c r="CZJ269" t="s">
        <v>362</v>
      </c>
      <c r="CZK269" t="s">
        <v>362</v>
      </c>
      <c r="CZL269" t="s">
        <v>362</v>
      </c>
      <c r="CZM269" t="s">
        <v>362</v>
      </c>
      <c r="CZN269" t="s">
        <v>362</v>
      </c>
      <c r="CZO269" t="s">
        <v>362</v>
      </c>
      <c r="CZP269" t="s">
        <v>362</v>
      </c>
      <c r="CZQ269" t="s">
        <v>362</v>
      </c>
      <c r="CZR269" t="s">
        <v>362</v>
      </c>
      <c r="CZS269" t="s">
        <v>362</v>
      </c>
      <c r="CZT269" t="s">
        <v>362</v>
      </c>
      <c r="CZU269" t="s">
        <v>362</v>
      </c>
      <c r="CZV269" t="s">
        <v>362</v>
      </c>
      <c r="CZW269" t="s">
        <v>362</v>
      </c>
      <c r="CZX269" t="s">
        <v>362</v>
      </c>
      <c r="CZY269" t="s">
        <v>362</v>
      </c>
      <c r="CZZ269" t="s">
        <v>362</v>
      </c>
      <c r="DAA269" t="s">
        <v>362</v>
      </c>
      <c r="DAB269" t="s">
        <v>362</v>
      </c>
      <c r="DAC269" t="s">
        <v>362</v>
      </c>
      <c r="DAD269" t="s">
        <v>362</v>
      </c>
      <c r="DAE269" t="s">
        <v>362</v>
      </c>
      <c r="DAF269" t="s">
        <v>362</v>
      </c>
      <c r="DAG269" t="s">
        <v>362</v>
      </c>
      <c r="DAH269" t="s">
        <v>362</v>
      </c>
      <c r="DAI269" t="s">
        <v>362</v>
      </c>
      <c r="DAJ269" t="s">
        <v>362</v>
      </c>
      <c r="DAK269" t="s">
        <v>362</v>
      </c>
      <c r="DAL269" t="s">
        <v>362</v>
      </c>
      <c r="DAM269" t="s">
        <v>362</v>
      </c>
      <c r="DAN269" t="s">
        <v>362</v>
      </c>
      <c r="DAO269" t="s">
        <v>362</v>
      </c>
      <c r="DAP269" t="s">
        <v>362</v>
      </c>
      <c r="DAQ269" t="s">
        <v>362</v>
      </c>
      <c r="DAR269" t="s">
        <v>362</v>
      </c>
      <c r="DAS269" t="s">
        <v>362</v>
      </c>
      <c r="DAT269" t="s">
        <v>362</v>
      </c>
      <c r="DAU269" t="s">
        <v>362</v>
      </c>
      <c r="DAV269" t="s">
        <v>362</v>
      </c>
      <c r="DAW269" t="s">
        <v>362</v>
      </c>
      <c r="DAX269" t="s">
        <v>362</v>
      </c>
      <c r="DAY269" t="s">
        <v>362</v>
      </c>
      <c r="DAZ269" t="s">
        <v>362</v>
      </c>
      <c r="DBA269" t="s">
        <v>362</v>
      </c>
      <c r="DBB269" t="s">
        <v>362</v>
      </c>
      <c r="DBC269" t="s">
        <v>362</v>
      </c>
      <c r="DBD269" t="s">
        <v>362</v>
      </c>
      <c r="DBE269" t="s">
        <v>362</v>
      </c>
      <c r="DBF269" t="s">
        <v>362</v>
      </c>
      <c r="DBG269" t="s">
        <v>362</v>
      </c>
      <c r="DBH269" t="s">
        <v>362</v>
      </c>
      <c r="DBI269" t="s">
        <v>362</v>
      </c>
      <c r="DBJ269" t="s">
        <v>362</v>
      </c>
      <c r="DBK269" t="s">
        <v>362</v>
      </c>
      <c r="DBL269" t="s">
        <v>362</v>
      </c>
      <c r="DBM269" t="s">
        <v>362</v>
      </c>
      <c r="DBN269" t="s">
        <v>362</v>
      </c>
      <c r="DBO269" t="s">
        <v>362</v>
      </c>
      <c r="DBP269" t="s">
        <v>362</v>
      </c>
      <c r="DBQ269" t="s">
        <v>362</v>
      </c>
      <c r="DBR269" t="s">
        <v>362</v>
      </c>
      <c r="DBS269" t="s">
        <v>362</v>
      </c>
      <c r="DBT269" t="s">
        <v>362</v>
      </c>
      <c r="DBU269" t="s">
        <v>362</v>
      </c>
      <c r="DBV269" t="s">
        <v>362</v>
      </c>
      <c r="DBW269" t="s">
        <v>362</v>
      </c>
      <c r="DBX269" t="s">
        <v>362</v>
      </c>
      <c r="DBY269" t="s">
        <v>362</v>
      </c>
      <c r="DBZ269" t="s">
        <v>362</v>
      </c>
      <c r="DCA269" t="s">
        <v>362</v>
      </c>
      <c r="DCB269" t="s">
        <v>362</v>
      </c>
      <c r="DCC269" t="s">
        <v>362</v>
      </c>
      <c r="DCD269" t="s">
        <v>362</v>
      </c>
      <c r="DCE269" t="s">
        <v>362</v>
      </c>
      <c r="DCF269" t="s">
        <v>362</v>
      </c>
      <c r="DCG269" t="s">
        <v>362</v>
      </c>
      <c r="DCH269" t="s">
        <v>362</v>
      </c>
      <c r="DCI269" t="s">
        <v>362</v>
      </c>
      <c r="DCJ269" t="s">
        <v>362</v>
      </c>
      <c r="DCK269" t="s">
        <v>362</v>
      </c>
      <c r="DCL269" t="s">
        <v>362</v>
      </c>
      <c r="DCM269" t="s">
        <v>362</v>
      </c>
      <c r="DCN269" t="s">
        <v>362</v>
      </c>
      <c r="DCO269" t="s">
        <v>362</v>
      </c>
      <c r="DCP269" t="s">
        <v>362</v>
      </c>
      <c r="DCQ269" t="s">
        <v>362</v>
      </c>
      <c r="DCR269" t="s">
        <v>362</v>
      </c>
      <c r="DCS269" t="s">
        <v>362</v>
      </c>
      <c r="DCT269" t="s">
        <v>362</v>
      </c>
      <c r="DCU269" t="s">
        <v>362</v>
      </c>
      <c r="DCV269" t="s">
        <v>362</v>
      </c>
      <c r="DCW269" t="s">
        <v>362</v>
      </c>
      <c r="DCX269" t="s">
        <v>362</v>
      </c>
      <c r="DCY269" t="s">
        <v>362</v>
      </c>
      <c r="DCZ269" t="s">
        <v>362</v>
      </c>
      <c r="DDA269" t="s">
        <v>362</v>
      </c>
      <c r="DDB269" t="s">
        <v>362</v>
      </c>
      <c r="DDC269" t="s">
        <v>362</v>
      </c>
      <c r="DDD269" t="s">
        <v>362</v>
      </c>
      <c r="DDE269" t="s">
        <v>362</v>
      </c>
      <c r="DDF269" t="s">
        <v>362</v>
      </c>
      <c r="DDG269" t="s">
        <v>362</v>
      </c>
      <c r="DDH269" t="s">
        <v>362</v>
      </c>
      <c r="DDI269" t="s">
        <v>362</v>
      </c>
      <c r="DDJ269" t="s">
        <v>362</v>
      </c>
      <c r="DDK269" t="s">
        <v>362</v>
      </c>
      <c r="DDL269" t="s">
        <v>362</v>
      </c>
      <c r="DDM269" t="s">
        <v>362</v>
      </c>
      <c r="DDN269" t="s">
        <v>362</v>
      </c>
      <c r="DDO269" t="s">
        <v>362</v>
      </c>
      <c r="DDP269" t="s">
        <v>362</v>
      </c>
      <c r="DDQ269" t="s">
        <v>362</v>
      </c>
      <c r="DDR269" t="s">
        <v>362</v>
      </c>
      <c r="DDS269" t="s">
        <v>362</v>
      </c>
      <c r="DDT269" t="s">
        <v>362</v>
      </c>
      <c r="DDU269" t="s">
        <v>362</v>
      </c>
      <c r="DDV269" t="s">
        <v>362</v>
      </c>
      <c r="DDW269" t="s">
        <v>362</v>
      </c>
      <c r="DDX269" t="s">
        <v>362</v>
      </c>
      <c r="DDY269" t="s">
        <v>362</v>
      </c>
      <c r="DDZ269" t="s">
        <v>362</v>
      </c>
      <c r="DEA269" t="s">
        <v>362</v>
      </c>
      <c r="DEB269" t="s">
        <v>362</v>
      </c>
      <c r="DEC269" t="s">
        <v>362</v>
      </c>
      <c r="DED269" t="s">
        <v>362</v>
      </c>
      <c r="DEE269" t="s">
        <v>362</v>
      </c>
      <c r="DEF269" t="s">
        <v>362</v>
      </c>
      <c r="DEG269" t="s">
        <v>362</v>
      </c>
      <c r="DEH269" t="s">
        <v>362</v>
      </c>
      <c r="DEI269" t="s">
        <v>362</v>
      </c>
      <c r="DEJ269" t="s">
        <v>362</v>
      </c>
      <c r="DEK269" t="s">
        <v>362</v>
      </c>
      <c r="DEL269" t="s">
        <v>362</v>
      </c>
      <c r="DEM269" t="s">
        <v>362</v>
      </c>
      <c r="DEN269" t="s">
        <v>362</v>
      </c>
      <c r="DEO269" t="s">
        <v>362</v>
      </c>
      <c r="DEP269" t="s">
        <v>362</v>
      </c>
      <c r="DEQ269" t="s">
        <v>362</v>
      </c>
      <c r="DER269" t="s">
        <v>362</v>
      </c>
      <c r="DES269" t="s">
        <v>362</v>
      </c>
      <c r="DET269" t="s">
        <v>362</v>
      </c>
      <c r="DEU269" t="s">
        <v>362</v>
      </c>
      <c r="DEV269" t="s">
        <v>362</v>
      </c>
      <c r="DEW269" t="s">
        <v>362</v>
      </c>
      <c r="DEX269" t="s">
        <v>362</v>
      </c>
      <c r="DEY269" t="s">
        <v>362</v>
      </c>
      <c r="DEZ269" t="s">
        <v>362</v>
      </c>
      <c r="DFA269" t="s">
        <v>362</v>
      </c>
      <c r="DFB269" t="s">
        <v>362</v>
      </c>
      <c r="DFC269" t="s">
        <v>362</v>
      </c>
      <c r="DFD269" t="s">
        <v>362</v>
      </c>
      <c r="DFE269" t="s">
        <v>362</v>
      </c>
      <c r="DFF269" t="s">
        <v>362</v>
      </c>
      <c r="DFG269" t="s">
        <v>362</v>
      </c>
      <c r="DFH269" t="s">
        <v>362</v>
      </c>
      <c r="DFI269" t="s">
        <v>362</v>
      </c>
      <c r="DFJ269" t="s">
        <v>362</v>
      </c>
      <c r="DFK269" t="s">
        <v>362</v>
      </c>
      <c r="DFL269" t="s">
        <v>362</v>
      </c>
      <c r="DFM269" t="s">
        <v>362</v>
      </c>
      <c r="DFN269" t="s">
        <v>362</v>
      </c>
      <c r="DFO269" t="s">
        <v>362</v>
      </c>
      <c r="DFP269" t="s">
        <v>362</v>
      </c>
      <c r="DFQ269" t="s">
        <v>362</v>
      </c>
      <c r="DFR269" t="s">
        <v>362</v>
      </c>
      <c r="DFS269" t="s">
        <v>362</v>
      </c>
      <c r="DFT269" t="s">
        <v>362</v>
      </c>
      <c r="DFU269" t="s">
        <v>362</v>
      </c>
      <c r="DFV269" t="s">
        <v>362</v>
      </c>
      <c r="DFW269" t="s">
        <v>362</v>
      </c>
      <c r="DFX269" t="s">
        <v>362</v>
      </c>
      <c r="DFY269" t="s">
        <v>362</v>
      </c>
      <c r="DFZ269" t="s">
        <v>362</v>
      </c>
      <c r="DGA269" t="s">
        <v>362</v>
      </c>
      <c r="DGB269" t="s">
        <v>362</v>
      </c>
      <c r="DGC269" t="s">
        <v>362</v>
      </c>
      <c r="DGD269" t="s">
        <v>362</v>
      </c>
      <c r="DGE269" t="s">
        <v>362</v>
      </c>
      <c r="DGF269" t="s">
        <v>362</v>
      </c>
      <c r="DGG269" t="s">
        <v>362</v>
      </c>
      <c r="DGH269" t="s">
        <v>362</v>
      </c>
      <c r="DGI269" t="s">
        <v>362</v>
      </c>
      <c r="DGJ269" t="s">
        <v>362</v>
      </c>
      <c r="DGK269" t="s">
        <v>362</v>
      </c>
      <c r="DGL269" t="s">
        <v>362</v>
      </c>
      <c r="DGM269" t="s">
        <v>362</v>
      </c>
      <c r="DGN269" t="s">
        <v>362</v>
      </c>
      <c r="DGO269" t="s">
        <v>362</v>
      </c>
      <c r="DGP269" t="s">
        <v>362</v>
      </c>
      <c r="DGQ269" t="s">
        <v>362</v>
      </c>
      <c r="DGR269" t="s">
        <v>362</v>
      </c>
      <c r="DGS269" t="s">
        <v>362</v>
      </c>
      <c r="DGT269" t="s">
        <v>362</v>
      </c>
      <c r="DGU269" t="s">
        <v>362</v>
      </c>
      <c r="DGV269" t="s">
        <v>362</v>
      </c>
      <c r="DGW269" t="s">
        <v>362</v>
      </c>
      <c r="DGX269" t="s">
        <v>362</v>
      </c>
      <c r="DGY269" t="s">
        <v>362</v>
      </c>
      <c r="DGZ269" t="s">
        <v>362</v>
      </c>
      <c r="DHA269" t="s">
        <v>362</v>
      </c>
      <c r="DHB269" t="s">
        <v>362</v>
      </c>
      <c r="DHC269" t="s">
        <v>362</v>
      </c>
      <c r="DHD269" t="s">
        <v>362</v>
      </c>
      <c r="DHE269" t="s">
        <v>362</v>
      </c>
      <c r="DHF269" t="s">
        <v>362</v>
      </c>
      <c r="DHG269" t="s">
        <v>362</v>
      </c>
      <c r="DHH269" t="s">
        <v>362</v>
      </c>
      <c r="DHI269" t="s">
        <v>362</v>
      </c>
      <c r="DHJ269" t="s">
        <v>362</v>
      </c>
      <c r="DHK269" t="s">
        <v>362</v>
      </c>
      <c r="DHL269" t="s">
        <v>362</v>
      </c>
      <c r="DHM269" t="s">
        <v>362</v>
      </c>
      <c r="DHN269" t="s">
        <v>362</v>
      </c>
      <c r="DHO269" t="s">
        <v>362</v>
      </c>
      <c r="DHP269" t="s">
        <v>362</v>
      </c>
      <c r="DHQ269" t="s">
        <v>362</v>
      </c>
      <c r="DHR269" t="s">
        <v>362</v>
      </c>
      <c r="DHS269" t="s">
        <v>362</v>
      </c>
      <c r="DHT269" t="s">
        <v>362</v>
      </c>
      <c r="DHU269" t="s">
        <v>362</v>
      </c>
      <c r="DHV269" t="s">
        <v>362</v>
      </c>
      <c r="DHW269" t="s">
        <v>362</v>
      </c>
      <c r="DHX269" t="s">
        <v>362</v>
      </c>
      <c r="DHY269" t="s">
        <v>362</v>
      </c>
      <c r="DHZ269" t="s">
        <v>362</v>
      </c>
      <c r="DIA269" t="s">
        <v>362</v>
      </c>
      <c r="DIB269" t="s">
        <v>362</v>
      </c>
      <c r="DIC269" t="s">
        <v>362</v>
      </c>
      <c r="DID269" t="s">
        <v>362</v>
      </c>
      <c r="DIE269" t="s">
        <v>362</v>
      </c>
      <c r="DIF269" t="s">
        <v>362</v>
      </c>
      <c r="DIG269" t="s">
        <v>362</v>
      </c>
      <c r="DIH269" t="s">
        <v>362</v>
      </c>
      <c r="DII269" t="s">
        <v>362</v>
      </c>
      <c r="DIJ269" t="s">
        <v>362</v>
      </c>
      <c r="DIK269" t="s">
        <v>362</v>
      </c>
      <c r="DIL269" t="s">
        <v>362</v>
      </c>
      <c r="DIM269" t="s">
        <v>362</v>
      </c>
      <c r="DIN269" t="s">
        <v>362</v>
      </c>
      <c r="DIO269" t="s">
        <v>362</v>
      </c>
      <c r="DIP269" t="s">
        <v>362</v>
      </c>
      <c r="DIQ269" t="s">
        <v>362</v>
      </c>
      <c r="DIR269" t="s">
        <v>362</v>
      </c>
      <c r="DIS269" t="s">
        <v>362</v>
      </c>
      <c r="DIT269" t="s">
        <v>362</v>
      </c>
      <c r="DIU269" t="s">
        <v>362</v>
      </c>
      <c r="DIV269" t="s">
        <v>362</v>
      </c>
      <c r="DIW269" t="s">
        <v>362</v>
      </c>
      <c r="DIX269" t="s">
        <v>362</v>
      </c>
      <c r="DIY269" t="s">
        <v>362</v>
      </c>
      <c r="DIZ269" t="s">
        <v>362</v>
      </c>
      <c r="DJA269" t="s">
        <v>362</v>
      </c>
      <c r="DJB269" t="s">
        <v>362</v>
      </c>
      <c r="DJC269" t="s">
        <v>362</v>
      </c>
      <c r="DJD269" t="s">
        <v>362</v>
      </c>
      <c r="DJE269" t="s">
        <v>362</v>
      </c>
      <c r="DJF269" t="s">
        <v>362</v>
      </c>
      <c r="DJG269" t="s">
        <v>362</v>
      </c>
      <c r="DJH269" t="s">
        <v>362</v>
      </c>
      <c r="DJI269" t="s">
        <v>362</v>
      </c>
      <c r="DJJ269" t="s">
        <v>362</v>
      </c>
      <c r="DJK269" t="s">
        <v>362</v>
      </c>
      <c r="DJL269" t="s">
        <v>362</v>
      </c>
      <c r="DJM269" t="s">
        <v>362</v>
      </c>
      <c r="DJN269" t="s">
        <v>362</v>
      </c>
      <c r="DJO269" t="s">
        <v>362</v>
      </c>
      <c r="DJP269" t="s">
        <v>362</v>
      </c>
      <c r="DJQ269" t="s">
        <v>362</v>
      </c>
      <c r="DJR269" t="s">
        <v>362</v>
      </c>
      <c r="DJS269" t="s">
        <v>362</v>
      </c>
      <c r="DJT269" t="s">
        <v>362</v>
      </c>
      <c r="DJU269" t="s">
        <v>362</v>
      </c>
      <c r="DJV269" t="s">
        <v>362</v>
      </c>
      <c r="DJW269" t="s">
        <v>362</v>
      </c>
      <c r="DJX269" t="s">
        <v>362</v>
      </c>
      <c r="DJY269" t="s">
        <v>362</v>
      </c>
      <c r="DJZ269" t="s">
        <v>362</v>
      </c>
      <c r="DKA269" t="s">
        <v>362</v>
      </c>
      <c r="DKB269" t="s">
        <v>362</v>
      </c>
      <c r="DKC269" t="s">
        <v>362</v>
      </c>
      <c r="DKD269" t="s">
        <v>362</v>
      </c>
      <c r="DKE269" t="s">
        <v>362</v>
      </c>
      <c r="DKF269" t="s">
        <v>362</v>
      </c>
      <c r="DKG269" t="s">
        <v>362</v>
      </c>
      <c r="DKH269" t="s">
        <v>362</v>
      </c>
      <c r="DKI269" t="s">
        <v>362</v>
      </c>
      <c r="DKJ269" t="s">
        <v>362</v>
      </c>
      <c r="DKK269" t="s">
        <v>362</v>
      </c>
      <c r="DKL269" t="s">
        <v>362</v>
      </c>
      <c r="DKM269" t="s">
        <v>362</v>
      </c>
      <c r="DKN269" t="s">
        <v>362</v>
      </c>
      <c r="DKO269" t="s">
        <v>362</v>
      </c>
      <c r="DKP269" t="s">
        <v>362</v>
      </c>
      <c r="DKQ269" t="s">
        <v>362</v>
      </c>
      <c r="DKR269" t="s">
        <v>362</v>
      </c>
      <c r="DKS269" t="s">
        <v>362</v>
      </c>
      <c r="DKT269" t="s">
        <v>362</v>
      </c>
      <c r="DKU269" t="s">
        <v>362</v>
      </c>
      <c r="DKV269" t="s">
        <v>362</v>
      </c>
      <c r="DKW269" t="s">
        <v>362</v>
      </c>
      <c r="DKX269" t="s">
        <v>362</v>
      </c>
      <c r="DKY269" t="s">
        <v>362</v>
      </c>
      <c r="DKZ269" t="s">
        <v>362</v>
      </c>
      <c r="DLA269" t="s">
        <v>362</v>
      </c>
      <c r="DLB269" t="s">
        <v>362</v>
      </c>
      <c r="DLC269" t="s">
        <v>362</v>
      </c>
      <c r="DLD269" t="s">
        <v>362</v>
      </c>
      <c r="DLE269" t="s">
        <v>362</v>
      </c>
      <c r="DLF269" t="s">
        <v>362</v>
      </c>
      <c r="DLG269" t="s">
        <v>362</v>
      </c>
      <c r="DLH269" t="s">
        <v>362</v>
      </c>
      <c r="DLI269" t="s">
        <v>362</v>
      </c>
      <c r="DLJ269" t="s">
        <v>362</v>
      </c>
      <c r="DLK269" t="s">
        <v>362</v>
      </c>
      <c r="DLL269" t="s">
        <v>362</v>
      </c>
      <c r="DLM269" t="s">
        <v>362</v>
      </c>
      <c r="DLN269" t="s">
        <v>362</v>
      </c>
      <c r="DLO269" t="s">
        <v>362</v>
      </c>
      <c r="DLP269" t="s">
        <v>362</v>
      </c>
      <c r="DLQ269" t="s">
        <v>362</v>
      </c>
      <c r="DLR269" t="s">
        <v>362</v>
      </c>
      <c r="DLS269" t="s">
        <v>362</v>
      </c>
      <c r="DLT269" t="s">
        <v>362</v>
      </c>
      <c r="DLU269" t="s">
        <v>362</v>
      </c>
      <c r="DLV269" t="s">
        <v>362</v>
      </c>
      <c r="DLW269" t="s">
        <v>362</v>
      </c>
      <c r="DLX269" t="s">
        <v>362</v>
      </c>
      <c r="DLY269" t="s">
        <v>362</v>
      </c>
      <c r="DLZ269" t="s">
        <v>362</v>
      </c>
      <c r="DMA269" t="s">
        <v>362</v>
      </c>
      <c r="DMB269" t="s">
        <v>362</v>
      </c>
      <c r="DMC269" t="s">
        <v>362</v>
      </c>
      <c r="DMD269" t="s">
        <v>362</v>
      </c>
      <c r="DME269" t="s">
        <v>362</v>
      </c>
      <c r="DMF269" t="s">
        <v>362</v>
      </c>
      <c r="DMG269" t="s">
        <v>362</v>
      </c>
      <c r="DMH269" t="s">
        <v>362</v>
      </c>
      <c r="DMI269" t="s">
        <v>362</v>
      </c>
      <c r="DMJ269" t="s">
        <v>362</v>
      </c>
      <c r="DMK269" t="s">
        <v>362</v>
      </c>
      <c r="DML269" t="s">
        <v>362</v>
      </c>
      <c r="DMM269" t="s">
        <v>362</v>
      </c>
      <c r="DMN269" t="s">
        <v>362</v>
      </c>
      <c r="DMO269" t="s">
        <v>362</v>
      </c>
      <c r="DMP269" t="s">
        <v>362</v>
      </c>
      <c r="DMQ269" t="s">
        <v>362</v>
      </c>
      <c r="DMR269" t="s">
        <v>362</v>
      </c>
      <c r="DMS269" t="s">
        <v>362</v>
      </c>
      <c r="DMT269" t="s">
        <v>362</v>
      </c>
      <c r="DMU269" t="s">
        <v>362</v>
      </c>
      <c r="DMV269" t="s">
        <v>362</v>
      </c>
      <c r="DMW269" t="s">
        <v>362</v>
      </c>
      <c r="DMX269" t="s">
        <v>362</v>
      </c>
      <c r="DMY269" t="s">
        <v>362</v>
      </c>
      <c r="DMZ269" t="s">
        <v>362</v>
      </c>
      <c r="DNA269" t="s">
        <v>362</v>
      </c>
      <c r="DNB269" t="s">
        <v>362</v>
      </c>
      <c r="DNC269" t="s">
        <v>362</v>
      </c>
      <c r="DND269" t="s">
        <v>362</v>
      </c>
      <c r="DNE269" t="s">
        <v>362</v>
      </c>
      <c r="DNF269" t="s">
        <v>362</v>
      </c>
      <c r="DNG269" t="s">
        <v>362</v>
      </c>
      <c r="DNH269" t="s">
        <v>362</v>
      </c>
      <c r="DNI269" t="s">
        <v>362</v>
      </c>
      <c r="DNJ269" t="s">
        <v>362</v>
      </c>
      <c r="DNK269" t="s">
        <v>362</v>
      </c>
      <c r="DNL269" t="s">
        <v>362</v>
      </c>
      <c r="DNM269" t="s">
        <v>362</v>
      </c>
      <c r="DNN269" t="s">
        <v>362</v>
      </c>
      <c r="DNO269" t="s">
        <v>362</v>
      </c>
      <c r="DNP269" t="s">
        <v>362</v>
      </c>
      <c r="DNQ269" t="s">
        <v>362</v>
      </c>
      <c r="DNR269" t="s">
        <v>362</v>
      </c>
      <c r="DNS269" t="s">
        <v>362</v>
      </c>
      <c r="DNT269" t="s">
        <v>362</v>
      </c>
      <c r="DNU269" t="s">
        <v>362</v>
      </c>
      <c r="DNV269" t="s">
        <v>362</v>
      </c>
      <c r="DNW269" t="s">
        <v>362</v>
      </c>
      <c r="DNX269" t="s">
        <v>362</v>
      </c>
      <c r="DNY269" t="s">
        <v>362</v>
      </c>
      <c r="DNZ269" t="s">
        <v>362</v>
      </c>
      <c r="DOA269" t="s">
        <v>362</v>
      </c>
      <c r="DOB269" t="s">
        <v>362</v>
      </c>
      <c r="DOC269" t="s">
        <v>362</v>
      </c>
      <c r="DOD269" t="s">
        <v>362</v>
      </c>
      <c r="DOE269" t="s">
        <v>362</v>
      </c>
      <c r="DOF269" t="s">
        <v>362</v>
      </c>
      <c r="DOG269" t="s">
        <v>362</v>
      </c>
      <c r="DOH269" t="s">
        <v>362</v>
      </c>
      <c r="DOI269" t="s">
        <v>362</v>
      </c>
      <c r="DOJ269" t="s">
        <v>362</v>
      </c>
      <c r="DOK269" t="s">
        <v>362</v>
      </c>
      <c r="DOL269" t="s">
        <v>362</v>
      </c>
      <c r="DOM269" t="s">
        <v>362</v>
      </c>
      <c r="DON269" t="s">
        <v>362</v>
      </c>
      <c r="DOO269" t="s">
        <v>362</v>
      </c>
      <c r="DOP269" t="s">
        <v>362</v>
      </c>
      <c r="DOQ269" t="s">
        <v>362</v>
      </c>
      <c r="DOR269" t="s">
        <v>362</v>
      </c>
      <c r="DOS269" t="s">
        <v>362</v>
      </c>
      <c r="DOT269" t="s">
        <v>362</v>
      </c>
      <c r="DOU269" t="s">
        <v>362</v>
      </c>
      <c r="DOV269" t="s">
        <v>362</v>
      </c>
      <c r="DOW269" t="s">
        <v>362</v>
      </c>
      <c r="DOX269" t="s">
        <v>362</v>
      </c>
      <c r="DOY269" t="s">
        <v>362</v>
      </c>
      <c r="DOZ269" t="s">
        <v>362</v>
      </c>
      <c r="DPA269" t="s">
        <v>362</v>
      </c>
      <c r="DPB269" t="s">
        <v>362</v>
      </c>
      <c r="DPC269" t="s">
        <v>362</v>
      </c>
      <c r="DPD269" t="s">
        <v>362</v>
      </c>
      <c r="DPE269" t="s">
        <v>362</v>
      </c>
      <c r="DPF269" t="s">
        <v>362</v>
      </c>
      <c r="DPG269" t="s">
        <v>362</v>
      </c>
      <c r="DPH269" t="s">
        <v>362</v>
      </c>
      <c r="DPI269" t="s">
        <v>362</v>
      </c>
      <c r="DPJ269" t="s">
        <v>362</v>
      </c>
      <c r="DPK269" t="s">
        <v>362</v>
      </c>
      <c r="DPL269" t="s">
        <v>362</v>
      </c>
      <c r="DPM269" t="s">
        <v>362</v>
      </c>
      <c r="DPN269" t="s">
        <v>362</v>
      </c>
      <c r="DPO269" t="s">
        <v>362</v>
      </c>
      <c r="DPP269" t="s">
        <v>362</v>
      </c>
      <c r="DPQ269" t="s">
        <v>362</v>
      </c>
      <c r="DPR269" t="s">
        <v>362</v>
      </c>
      <c r="DPS269" t="s">
        <v>362</v>
      </c>
      <c r="DPT269" t="s">
        <v>362</v>
      </c>
      <c r="DPU269" t="s">
        <v>362</v>
      </c>
      <c r="DPV269" t="s">
        <v>362</v>
      </c>
      <c r="DPW269" t="s">
        <v>362</v>
      </c>
      <c r="DPX269" t="s">
        <v>362</v>
      </c>
      <c r="DPY269" t="s">
        <v>362</v>
      </c>
      <c r="DPZ269" t="s">
        <v>362</v>
      </c>
      <c r="DQA269" t="s">
        <v>362</v>
      </c>
      <c r="DQB269" t="s">
        <v>362</v>
      </c>
      <c r="DQC269" t="s">
        <v>362</v>
      </c>
      <c r="DQD269" t="s">
        <v>362</v>
      </c>
      <c r="DQE269" t="s">
        <v>362</v>
      </c>
      <c r="DQF269" t="s">
        <v>362</v>
      </c>
      <c r="DQG269" t="s">
        <v>362</v>
      </c>
      <c r="DQH269" t="s">
        <v>362</v>
      </c>
      <c r="DQI269" t="s">
        <v>362</v>
      </c>
      <c r="DQJ269" t="s">
        <v>362</v>
      </c>
      <c r="DQK269" t="s">
        <v>362</v>
      </c>
      <c r="DQL269" t="s">
        <v>362</v>
      </c>
      <c r="DQM269" t="s">
        <v>362</v>
      </c>
      <c r="DQN269" t="s">
        <v>362</v>
      </c>
      <c r="DQO269" t="s">
        <v>362</v>
      </c>
      <c r="DQP269" t="s">
        <v>362</v>
      </c>
      <c r="DQQ269" t="s">
        <v>362</v>
      </c>
      <c r="DQR269" t="s">
        <v>362</v>
      </c>
      <c r="DQS269" t="s">
        <v>362</v>
      </c>
      <c r="DQT269" t="s">
        <v>362</v>
      </c>
      <c r="DQU269" t="s">
        <v>362</v>
      </c>
      <c r="DQV269" t="s">
        <v>362</v>
      </c>
      <c r="DQW269" t="s">
        <v>362</v>
      </c>
      <c r="DQX269" t="s">
        <v>362</v>
      </c>
      <c r="DQY269" t="s">
        <v>362</v>
      </c>
      <c r="DQZ269" t="s">
        <v>362</v>
      </c>
      <c r="DRA269" t="s">
        <v>362</v>
      </c>
      <c r="DRB269" t="s">
        <v>362</v>
      </c>
      <c r="DRC269" t="s">
        <v>362</v>
      </c>
      <c r="DRD269" t="s">
        <v>362</v>
      </c>
      <c r="DRE269" t="s">
        <v>362</v>
      </c>
      <c r="DRF269" t="s">
        <v>362</v>
      </c>
      <c r="DRG269" t="s">
        <v>362</v>
      </c>
      <c r="DRH269" t="s">
        <v>362</v>
      </c>
      <c r="DRI269" t="s">
        <v>362</v>
      </c>
      <c r="DRJ269" t="s">
        <v>362</v>
      </c>
      <c r="DRK269" t="s">
        <v>362</v>
      </c>
      <c r="DRL269" t="s">
        <v>362</v>
      </c>
      <c r="DRM269" t="s">
        <v>362</v>
      </c>
      <c r="DRN269" t="s">
        <v>362</v>
      </c>
      <c r="DRO269" t="s">
        <v>362</v>
      </c>
      <c r="DRP269" t="s">
        <v>362</v>
      </c>
      <c r="DRQ269" t="s">
        <v>362</v>
      </c>
      <c r="DRR269" t="s">
        <v>362</v>
      </c>
      <c r="DRS269" t="s">
        <v>362</v>
      </c>
      <c r="DRT269" t="s">
        <v>362</v>
      </c>
      <c r="DRU269" t="s">
        <v>362</v>
      </c>
      <c r="DRV269" t="s">
        <v>362</v>
      </c>
      <c r="DRW269" t="s">
        <v>362</v>
      </c>
      <c r="DRX269" t="s">
        <v>362</v>
      </c>
      <c r="DRY269" t="s">
        <v>362</v>
      </c>
      <c r="DRZ269" t="s">
        <v>362</v>
      </c>
      <c r="DSA269" t="s">
        <v>362</v>
      </c>
      <c r="DSB269" t="s">
        <v>362</v>
      </c>
      <c r="DSC269" t="s">
        <v>362</v>
      </c>
      <c r="DSD269" t="s">
        <v>362</v>
      </c>
      <c r="DSE269" t="s">
        <v>362</v>
      </c>
      <c r="DSF269" t="s">
        <v>362</v>
      </c>
      <c r="DSG269" t="s">
        <v>362</v>
      </c>
      <c r="DSH269" t="s">
        <v>362</v>
      </c>
      <c r="DSI269" t="s">
        <v>362</v>
      </c>
      <c r="DSJ269" t="s">
        <v>362</v>
      </c>
      <c r="DSK269" t="s">
        <v>362</v>
      </c>
      <c r="DSL269" t="s">
        <v>362</v>
      </c>
      <c r="DSM269" t="s">
        <v>362</v>
      </c>
      <c r="DSN269" t="s">
        <v>362</v>
      </c>
      <c r="DSO269" t="s">
        <v>362</v>
      </c>
      <c r="DSP269" t="s">
        <v>362</v>
      </c>
      <c r="DSQ269" t="s">
        <v>362</v>
      </c>
      <c r="DSR269" t="s">
        <v>362</v>
      </c>
      <c r="DSS269" t="s">
        <v>362</v>
      </c>
      <c r="DST269" t="s">
        <v>362</v>
      </c>
      <c r="DSU269" t="s">
        <v>362</v>
      </c>
      <c r="DSV269" t="s">
        <v>362</v>
      </c>
      <c r="DSW269" t="s">
        <v>362</v>
      </c>
      <c r="DSX269" t="s">
        <v>362</v>
      </c>
      <c r="DSY269" t="s">
        <v>362</v>
      </c>
      <c r="DSZ269" t="s">
        <v>362</v>
      </c>
      <c r="DTA269" t="s">
        <v>362</v>
      </c>
      <c r="DTB269" t="s">
        <v>362</v>
      </c>
      <c r="DTC269" t="s">
        <v>362</v>
      </c>
      <c r="DTD269" t="s">
        <v>362</v>
      </c>
      <c r="DTE269" t="s">
        <v>362</v>
      </c>
      <c r="DTF269" t="s">
        <v>362</v>
      </c>
      <c r="DTG269" t="s">
        <v>362</v>
      </c>
      <c r="DTH269" t="s">
        <v>362</v>
      </c>
      <c r="DTI269" t="s">
        <v>362</v>
      </c>
      <c r="DTJ269" t="s">
        <v>362</v>
      </c>
      <c r="DTK269" t="s">
        <v>362</v>
      </c>
      <c r="DTL269" t="s">
        <v>362</v>
      </c>
      <c r="DTM269" t="s">
        <v>362</v>
      </c>
      <c r="DTN269" t="s">
        <v>362</v>
      </c>
      <c r="DTO269" t="s">
        <v>362</v>
      </c>
      <c r="DTP269" t="s">
        <v>362</v>
      </c>
      <c r="DTQ269" t="s">
        <v>362</v>
      </c>
      <c r="DTR269" t="s">
        <v>362</v>
      </c>
      <c r="DTS269" t="s">
        <v>362</v>
      </c>
      <c r="DTT269" t="s">
        <v>362</v>
      </c>
      <c r="DTU269" t="s">
        <v>362</v>
      </c>
      <c r="DTV269" t="s">
        <v>362</v>
      </c>
      <c r="DTW269" t="s">
        <v>362</v>
      </c>
      <c r="DTX269" t="s">
        <v>362</v>
      </c>
      <c r="DTY269" t="s">
        <v>362</v>
      </c>
      <c r="DTZ269" t="s">
        <v>362</v>
      </c>
      <c r="DUA269" t="s">
        <v>362</v>
      </c>
      <c r="DUB269" t="s">
        <v>362</v>
      </c>
      <c r="DUC269" t="s">
        <v>362</v>
      </c>
      <c r="DUD269" t="s">
        <v>362</v>
      </c>
      <c r="DUE269" t="s">
        <v>362</v>
      </c>
      <c r="DUF269" t="s">
        <v>362</v>
      </c>
      <c r="DUG269" t="s">
        <v>362</v>
      </c>
      <c r="DUH269" t="s">
        <v>362</v>
      </c>
      <c r="DUI269" t="s">
        <v>362</v>
      </c>
      <c r="DUJ269" t="s">
        <v>362</v>
      </c>
      <c r="DUK269" t="s">
        <v>362</v>
      </c>
      <c r="DUL269" t="s">
        <v>362</v>
      </c>
      <c r="DUM269" t="s">
        <v>362</v>
      </c>
      <c r="DUN269" t="s">
        <v>362</v>
      </c>
      <c r="DUO269" t="s">
        <v>362</v>
      </c>
      <c r="DUP269" t="s">
        <v>362</v>
      </c>
      <c r="DUQ269" t="s">
        <v>362</v>
      </c>
      <c r="DUR269" t="s">
        <v>362</v>
      </c>
      <c r="DUS269" t="s">
        <v>362</v>
      </c>
      <c r="DUT269" t="s">
        <v>362</v>
      </c>
      <c r="DUU269" t="s">
        <v>362</v>
      </c>
      <c r="DUV269" t="s">
        <v>362</v>
      </c>
      <c r="DUW269" t="s">
        <v>362</v>
      </c>
      <c r="DUX269" t="s">
        <v>362</v>
      </c>
      <c r="DUY269" t="s">
        <v>362</v>
      </c>
      <c r="DUZ269" t="s">
        <v>362</v>
      </c>
      <c r="DVA269" t="s">
        <v>362</v>
      </c>
      <c r="DVB269" t="s">
        <v>362</v>
      </c>
      <c r="DVC269" t="s">
        <v>362</v>
      </c>
      <c r="DVD269" t="s">
        <v>362</v>
      </c>
      <c r="DVE269" t="s">
        <v>362</v>
      </c>
      <c r="DVF269" t="s">
        <v>362</v>
      </c>
      <c r="DVG269" t="s">
        <v>362</v>
      </c>
      <c r="DVH269" t="s">
        <v>362</v>
      </c>
      <c r="DVI269" t="s">
        <v>362</v>
      </c>
      <c r="DVJ269" t="s">
        <v>362</v>
      </c>
      <c r="DVK269" t="s">
        <v>362</v>
      </c>
      <c r="DVL269" t="s">
        <v>362</v>
      </c>
      <c r="DVM269" t="s">
        <v>362</v>
      </c>
      <c r="DVN269" t="s">
        <v>362</v>
      </c>
      <c r="DVO269" t="s">
        <v>362</v>
      </c>
      <c r="DVP269" t="s">
        <v>362</v>
      </c>
      <c r="DVQ269" t="s">
        <v>362</v>
      </c>
      <c r="DVR269" t="s">
        <v>362</v>
      </c>
      <c r="DVS269" t="s">
        <v>362</v>
      </c>
      <c r="DVT269" t="s">
        <v>362</v>
      </c>
      <c r="DVU269" t="s">
        <v>362</v>
      </c>
      <c r="DVV269" t="s">
        <v>362</v>
      </c>
      <c r="DVW269" t="s">
        <v>362</v>
      </c>
      <c r="DVX269" t="s">
        <v>362</v>
      </c>
      <c r="DVY269" t="s">
        <v>362</v>
      </c>
      <c r="DVZ269" t="s">
        <v>362</v>
      </c>
      <c r="DWA269" t="s">
        <v>362</v>
      </c>
      <c r="DWB269" t="s">
        <v>362</v>
      </c>
      <c r="DWC269" t="s">
        <v>362</v>
      </c>
      <c r="DWD269" t="s">
        <v>362</v>
      </c>
      <c r="DWE269" t="s">
        <v>362</v>
      </c>
      <c r="DWF269" t="s">
        <v>362</v>
      </c>
      <c r="DWG269" t="s">
        <v>362</v>
      </c>
      <c r="DWH269" t="s">
        <v>362</v>
      </c>
      <c r="DWI269" t="s">
        <v>362</v>
      </c>
      <c r="DWJ269" t="s">
        <v>362</v>
      </c>
      <c r="DWK269" t="s">
        <v>362</v>
      </c>
      <c r="DWL269" t="s">
        <v>362</v>
      </c>
      <c r="DWM269" t="s">
        <v>362</v>
      </c>
      <c r="DWN269" t="s">
        <v>362</v>
      </c>
      <c r="DWO269" t="s">
        <v>362</v>
      </c>
      <c r="DWP269" t="s">
        <v>362</v>
      </c>
      <c r="DWQ269" t="s">
        <v>362</v>
      </c>
      <c r="DWR269" t="s">
        <v>362</v>
      </c>
      <c r="DWS269" t="s">
        <v>362</v>
      </c>
      <c r="DWT269" t="s">
        <v>362</v>
      </c>
      <c r="DWU269" t="s">
        <v>362</v>
      </c>
      <c r="DWV269" t="s">
        <v>362</v>
      </c>
      <c r="DWW269" t="s">
        <v>362</v>
      </c>
      <c r="DWX269" t="s">
        <v>362</v>
      </c>
      <c r="DWY269" t="s">
        <v>362</v>
      </c>
      <c r="DWZ269" t="s">
        <v>362</v>
      </c>
      <c r="DXA269" t="s">
        <v>362</v>
      </c>
      <c r="DXB269" t="s">
        <v>362</v>
      </c>
      <c r="DXC269" t="s">
        <v>362</v>
      </c>
      <c r="DXD269" t="s">
        <v>362</v>
      </c>
      <c r="DXE269" t="s">
        <v>362</v>
      </c>
      <c r="DXF269" t="s">
        <v>362</v>
      </c>
      <c r="DXG269" t="s">
        <v>362</v>
      </c>
      <c r="DXH269" t="s">
        <v>362</v>
      </c>
      <c r="DXI269" t="s">
        <v>362</v>
      </c>
      <c r="DXJ269" t="s">
        <v>362</v>
      </c>
      <c r="DXK269" t="s">
        <v>362</v>
      </c>
      <c r="DXL269" t="s">
        <v>362</v>
      </c>
      <c r="DXM269" t="s">
        <v>362</v>
      </c>
      <c r="DXN269" t="s">
        <v>362</v>
      </c>
      <c r="DXO269" t="s">
        <v>362</v>
      </c>
      <c r="DXP269" t="s">
        <v>362</v>
      </c>
      <c r="DXQ269" t="s">
        <v>362</v>
      </c>
      <c r="DXR269" t="s">
        <v>362</v>
      </c>
      <c r="DXS269" t="s">
        <v>362</v>
      </c>
      <c r="DXT269" t="s">
        <v>362</v>
      </c>
      <c r="DXU269" t="s">
        <v>362</v>
      </c>
      <c r="DXV269" t="s">
        <v>362</v>
      </c>
      <c r="DXW269" t="s">
        <v>362</v>
      </c>
      <c r="DXX269" t="s">
        <v>362</v>
      </c>
      <c r="DXY269" t="s">
        <v>362</v>
      </c>
      <c r="DXZ269" t="s">
        <v>362</v>
      </c>
      <c r="DYA269" t="s">
        <v>362</v>
      </c>
      <c r="DYB269" t="s">
        <v>362</v>
      </c>
      <c r="DYC269" t="s">
        <v>362</v>
      </c>
      <c r="DYD269" t="s">
        <v>362</v>
      </c>
      <c r="DYE269" t="s">
        <v>362</v>
      </c>
      <c r="DYF269" t="s">
        <v>362</v>
      </c>
      <c r="DYG269" t="s">
        <v>362</v>
      </c>
      <c r="DYH269" t="s">
        <v>362</v>
      </c>
      <c r="DYI269" t="s">
        <v>362</v>
      </c>
      <c r="DYJ269" t="s">
        <v>362</v>
      </c>
      <c r="DYK269" t="s">
        <v>362</v>
      </c>
      <c r="DYL269" t="s">
        <v>362</v>
      </c>
      <c r="DYM269" t="s">
        <v>362</v>
      </c>
      <c r="DYN269" t="s">
        <v>362</v>
      </c>
      <c r="DYO269" t="s">
        <v>362</v>
      </c>
      <c r="DYP269" t="s">
        <v>362</v>
      </c>
      <c r="DYQ269" t="s">
        <v>362</v>
      </c>
      <c r="DYR269" t="s">
        <v>362</v>
      </c>
      <c r="DYS269" t="s">
        <v>362</v>
      </c>
      <c r="DYT269" t="s">
        <v>362</v>
      </c>
      <c r="DYU269" t="s">
        <v>362</v>
      </c>
      <c r="DYV269" t="s">
        <v>362</v>
      </c>
      <c r="DYW269" t="s">
        <v>362</v>
      </c>
      <c r="DYX269" t="s">
        <v>362</v>
      </c>
      <c r="DYY269" t="s">
        <v>362</v>
      </c>
      <c r="DYZ269" t="s">
        <v>362</v>
      </c>
      <c r="DZA269" t="s">
        <v>362</v>
      </c>
      <c r="DZB269" t="s">
        <v>362</v>
      </c>
      <c r="DZC269" t="s">
        <v>362</v>
      </c>
      <c r="DZD269" t="s">
        <v>362</v>
      </c>
      <c r="DZE269" t="s">
        <v>362</v>
      </c>
      <c r="DZF269" t="s">
        <v>362</v>
      </c>
      <c r="DZG269" t="s">
        <v>362</v>
      </c>
      <c r="DZH269" t="s">
        <v>362</v>
      </c>
      <c r="DZI269" t="s">
        <v>362</v>
      </c>
      <c r="DZJ269" t="s">
        <v>362</v>
      </c>
      <c r="DZK269" t="s">
        <v>362</v>
      </c>
      <c r="DZL269" t="s">
        <v>362</v>
      </c>
      <c r="DZM269" t="s">
        <v>362</v>
      </c>
      <c r="DZN269" t="s">
        <v>362</v>
      </c>
      <c r="DZO269" t="s">
        <v>362</v>
      </c>
      <c r="DZP269" t="s">
        <v>362</v>
      </c>
      <c r="DZQ269" t="s">
        <v>362</v>
      </c>
      <c r="DZR269" t="s">
        <v>362</v>
      </c>
      <c r="DZS269" t="s">
        <v>362</v>
      </c>
      <c r="DZT269" t="s">
        <v>362</v>
      </c>
      <c r="DZU269" t="s">
        <v>362</v>
      </c>
      <c r="DZV269" t="s">
        <v>362</v>
      </c>
      <c r="DZW269" t="s">
        <v>362</v>
      </c>
      <c r="DZX269" t="s">
        <v>362</v>
      </c>
      <c r="DZY269" t="s">
        <v>362</v>
      </c>
      <c r="DZZ269" t="s">
        <v>362</v>
      </c>
      <c r="EAA269" t="s">
        <v>362</v>
      </c>
      <c r="EAB269" t="s">
        <v>362</v>
      </c>
      <c r="EAC269" t="s">
        <v>362</v>
      </c>
      <c r="EAD269" t="s">
        <v>362</v>
      </c>
      <c r="EAE269" t="s">
        <v>362</v>
      </c>
      <c r="EAF269" t="s">
        <v>362</v>
      </c>
      <c r="EAG269" t="s">
        <v>362</v>
      </c>
      <c r="EAH269" t="s">
        <v>362</v>
      </c>
      <c r="EAI269" t="s">
        <v>362</v>
      </c>
      <c r="EAJ269" t="s">
        <v>362</v>
      </c>
      <c r="EAK269" t="s">
        <v>362</v>
      </c>
      <c r="EAL269" t="s">
        <v>362</v>
      </c>
      <c r="EAM269" t="s">
        <v>362</v>
      </c>
      <c r="EAN269" t="s">
        <v>362</v>
      </c>
      <c r="EAO269" t="s">
        <v>362</v>
      </c>
      <c r="EAP269" t="s">
        <v>362</v>
      </c>
      <c r="EAQ269" t="s">
        <v>362</v>
      </c>
      <c r="EAR269" t="s">
        <v>362</v>
      </c>
      <c r="EAS269" t="s">
        <v>362</v>
      </c>
      <c r="EAT269" t="s">
        <v>362</v>
      </c>
      <c r="EAU269" t="s">
        <v>362</v>
      </c>
      <c r="EAV269" t="s">
        <v>362</v>
      </c>
      <c r="EAW269" t="s">
        <v>362</v>
      </c>
      <c r="EAX269" t="s">
        <v>362</v>
      </c>
      <c r="EAY269" t="s">
        <v>362</v>
      </c>
      <c r="EAZ269" t="s">
        <v>362</v>
      </c>
      <c r="EBA269" t="s">
        <v>362</v>
      </c>
      <c r="EBB269" t="s">
        <v>362</v>
      </c>
      <c r="EBC269" t="s">
        <v>362</v>
      </c>
      <c r="EBD269" t="s">
        <v>362</v>
      </c>
      <c r="EBE269" t="s">
        <v>362</v>
      </c>
      <c r="EBF269" t="s">
        <v>362</v>
      </c>
      <c r="EBG269" t="s">
        <v>362</v>
      </c>
      <c r="EBH269" t="s">
        <v>362</v>
      </c>
      <c r="EBI269" t="s">
        <v>362</v>
      </c>
      <c r="EBJ269" t="s">
        <v>362</v>
      </c>
      <c r="EBK269" t="s">
        <v>362</v>
      </c>
      <c r="EBL269" t="s">
        <v>362</v>
      </c>
      <c r="EBM269" t="s">
        <v>362</v>
      </c>
      <c r="EBN269" t="s">
        <v>362</v>
      </c>
      <c r="EBO269" t="s">
        <v>362</v>
      </c>
      <c r="EBP269" t="s">
        <v>362</v>
      </c>
      <c r="EBQ269" t="s">
        <v>362</v>
      </c>
      <c r="EBR269" t="s">
        <v>362</v>
      </c>
      <c r="EBS269" t="s">
        <v>362</v>
      </c>
      <c r="EBT269" t="s">
        <v>362</v>
      </c>
      <c r="EBU269" t="s">
        <v>362</v>
      </c>
      <c r="EBV269" t="s">
        <v>362</v>
      </c>
      <c r="EBW269" t="s">
        <v>362</v>
      </c>
      <c r="EBX269" t="s">
        <v>362</v>
      </c>
      <c r="EBY269" t="s">
        <v>362</v>
      </c>
      <c r="EBZ269" t="s">
        <v>362</v>
      </c>
      <c r="ECA269" t="s">
        <v>362</v>
      </c>
      <c r="ECB269" t="s">
        <v>362</v>
      </c>
      <c r="ECC269" t="s">
        <v>362</v>
      </c>
      <c r="ECD269" t="s">
        <v>362</v>
      </c>
      <c r="ECE269" t="s">
        <v>362</v>
      </c>
      <c r="ECF269" t="s">
        <v>362</v>
      </c>
      <c r="ECG269" t="s">
        <v>362</v>
      </c>
      <c r="ECH269" t="s">
        <v>362</v>
      </c>
      <c r="ECI269" t="s">
        <v>362</v>
      </c>
      <c r="ECJ269" t="s">
        <v>362</v>
      </c>
      <c r="ECK269" t="s">
        <v>362</v>
      </c>
      <c r="ECL269" t="s">
        <v>362</v>
      </c>
      <c r="ECM269" t="s">
        <v>362</v>
      </c>
      <c r="ECN269" t="s">
        <v>362</v>
      </c>
      <c r="ECO269" t="s">
        <v>362</v>
      </c>
      <c r="ECP269" t="s">
        <v>362</v>
      </c>
      <c r="ECQ269" t="s">
        <v>362</v>
      </c>
      <c r="ECR269" t="s">
        <v>362</v>
      </c>
      <c r="ECS269" t="s">
        <v>362</v>
      </c>
      <c r="ECT269" t="s">
        <v>362</v>
      </c>
      <c r="ECU269" t="s">
        <v>362</v>
      </c>
      <c r="ECV269" t="s">
        <v>362</v>
      </c>
      <c r="ECW269" t="s">
        <v>362</v>
      </c>
      <c r="ECX269" t="s">
        <v>362</v>
      </c>
      <c r="ECY269" t="s">
        <v>362</v>
      </c>
      <c r="ECZ269" t="s">
        <v>362</v>
      </c>
      <c r="EDA269" t="s">
        <v>362</v>
      </c>
      <c r="EDB269" t="s">
        <v>362</v>
      </c>
      <c r="EDC269" t="s">
        <v>362</v>
      </c>
      <c r="EDD269" t="s">
        <v>362</v>
      </c>
      <c r="EDE269" t="s">
        <v>362</v>
      </c>
      <c r="EDF269" t="s">
        <v>362</v>
      </c>
      <c r="EDG269" t="s">
        <v>362</v>
      </c>
      <c r="EDH269" t="s">
        <v>362</v>
      </c>
      <c r="EDI269" t="s">
        <v>362</v>
      </c>
      <c r="EDJ269" t="s">
        <v>362</v>
      </c>
      <c r="EDK269" t="s">
        <v>362</v>
      </c>
      <c r="EDL269" t="s">
        <v>362</v>
      </c>
      <c r="EDM269" t="s">
        <v>362</v>
      </c>
      <c r="EDN269" t="s">
        <v>362</v>
      </c>
      <c r="EDO269" t="s">
        <v>362</v>
      </c>
      <c r="EDP269" t="s">
        <v>362</v>
      </c>
      <c r="EDQ269" t="s">
        <v>362</v>
      </c>
      <c r="EDR269" t="s">
        <v>362</v>
      </c>
      <c r="EDS269" t="s">
        <v>362</v>
      </c>
      <c r="EDT269" t="s">
        <v>362</v>
      </c>
      <c r="EDU269" t="s">
        <v>362</v>
      </c>
      <c r="EDV269" t="s">
        <v>362</v>
      </c>
      <c r="EDW269" t="s">
        <v>362</v>
      </c>
      <c r="EDX269" t="s">
        <v>362</v>
      </c>
      <c r="EDY269" t="s">
        <v>362</v>
      </c>
      <c r="EDZ269" t="s">
        <v>362</v>
      </c>
      <c r="EEA269" t="s">
        <v>362</v>
      </c>
      <c r="EEB269" t="s">
        <v>362</v>
      </c>
      <c r="EEC269" t="s">
        <v>362</v>
      </c>
      <c r="EED269" t="s">
        <v>362</v>
      </c>
      <c r="EEE269" t="s">
        <v>362</v>
      </c>
      <c r="EEF269" t="s">
        <v>362</v>
      </c>
      <c r="EEG269" t="s">
        <v>362</v>
      </c>
      <c r="EEH269" t="s">
        <v>362</v>
      </c>
      <c r="EEI269" t="s">
        <v>362</v>
      </c>
      <c r="EEJ269" t="s">
        <v>362</v>
      </c>
      <c r="EEK269" t="s">
        <v>362</v>
      </c>
      <c r="EEL269" t="s">
        <v>362</v>
      </c>
      <c r="EEM269" t="s">
        <v>362</v>
      </c>
      <c r="EEN269" t="s">
        <v>362</v>
      </c>
      <c r="EEO269" t="s">
        <v>362</v>
      </c>
      <c r="EEP269" t="s">
        <v>362</v>
      </c>
      <c r="EEQ269" t="s">
        <v>362</v>
      </c>
      <c r="EER269" t="s">
        <v>362</v>
      </c>
      <c r="EES269" t="s">
        <v>362</v>
      </c>
      <c r="EET269" t="s">
        <v>362</v>
      </c>
      <c r="EEU269" t="s">
        <v>362</v>
      </c>
      <c r="EEV269" t="s">
        <v>362</v>
      </c>
      <c r="EEW269" t="s">
        <v>362</v>
      </c>
      <c r="EEX269" t="s">
        <v>362</v>
      </c>
      <c r="EEY269" t="s">
        <v>362</v>
      </c>
      <c r="EEZ269" t="s">
        <v>362</v>
      </c>
      <c r="EFA269" t="s">
        <v>362</v>
      </c>
      <c r="EFB269" t="s">
        <v>362</v>
      </c>
      <c r="EFC269" t="s">
        <v>362</v>
      </c>
      <c r="EFD269" t="s">
        <v>362</v>
      </c>
      <c r="EFE269" t="s">
        <v>362</v>
      </c>
      <c r="EFF269" t="s">
        <v>362</v>
      </c>
      <c r="EFG269" t="s">
        <v>362</v>
      </c>
      <c r="EFH269" t="s">
        <v>362</v>
      </c>
      <c r="EFI269" t="s">
        <v>362</v>
      </c>
      <c r="EFJ269" t="s">
        <v>362</v>
      </c>
      <c r="EFK269" t="s">
        <v>362</v>
      </c>
      <c r="EFL269" t="s">
        <v>362</v>
      </c>
      <c r="EFM269" t="s">
        <v>362</v>
      </c>
      <c r="EFN269" t="s">
        <v>362</v>
      </c>
      <c r="EFO269" t="s">
        <v>362</v>
      </c>
      <c r="EFP269" t="s">
        <v>362</v>
      </c>
      <c r="EFQ269" t="s">
        <v>362</v>
      </c>
      <c r="EFR269" t="s">
        <v>362</v>
      </c>
      <c r="EFS269" t="s">
        <v>362</v>
      </c>
      <c r="EFT269" t="s">
        <v>362</v>
      </c>
      <c r="EFU269" t="s">
        <v>362</v>
      </c>
      <c r="EFV269" t="s">
        <v>362</v>
      </c>
      <c r="EFW269" t="s">
        <v>362</v>
      </c>
      <c r="EFX269" t="s">
        <v>362</v>
      </c>
      <c r="EFY269" t="s">
        <v>362</v>
      </c>
      <c r="EFZ269" t="s">
        <v>362</v>
      </c>
      <c r="EGA269" t="s">
        <v>362</v>
      </c>
      <c r="EGB269" t="s">
        <v>362</v>
      </c>
      <c r="EGC269" t="s">
        <v>362</v>
      </c>
      <c r="EGD269" t="s">
        <v>362</v>
      </c>
      <c r="EGE269" t="s">
        <v>362</v>
      </c>
      <c r="EGF269" t="s">
        <v>362</v>
      </c>
      <c r="EGG269" t="s">
        <v>362</v>
      </c>
      <c r="EGH269" t="s">
        <v>362</v>
      </c>
      <c r="EGI269" t="s">
        <v>362</v>
      </c>
      <c r="EGJ269" t="s">
        <v>362</v>
      </c>
      <c r="EGK269" t="s">
        <v>362</v>
      </c>
      <c r="EGL269" t="s">
        <v>362</v>
      </c>
      <c r="EGM269" t="s">
        <v>362</v>
      </c>
      <c r="EGN269" t="s">
        <v>362</v>
      </c>
      <c r="EGO269" t="s">
        <v>362</v>
      </c>
      <c r="EGP269" t="s">
        <v>362</v>
      </c>
      <c r="EGQ269" t="s">
        <v>362</v>
      </c>
      <c r="EGR269" t="s">
        <v>362</v>
      </c>
      <c r="EGS269" t="s">
        <v>362</v>
      </c>
      <c r="EGT269" t="s">
        <v>362</v>
      </c>
      <c r="EGU269" t="s">
        <v>362</v>
      </c>
      <c r="EGV269" t="s">
        <v>362</v>
      </c>
      <c r="EGW269" t="s">
        <v>362</v>
      </c>
      <c r="EGX269" t="s">
        <v>362</v>
      </c>
      <c r="EGY269" t="s">
        <v>362</v>
      </c>
      <c r="EGZ269" t="s">
        <v>362</v>
      </c>
      <c r="EHA269" t="s">
        <v>362</v>
      </c>
      <c r="EHB269" t="s">
        <v>362</v>
      </c>
      <c r="EHC269" t="s">
        <v>362</v>
      </c>
      <c r="EHD269" t="s">
        <v>362</v>
      </c>
      <c r="EHE269" t="s">
        <v>362</v>
      </c>
      <c r="EHF269" t="s">
        <v>362</v>
      </c>
      <c r="EHG269" t="s">
        <v>362</v>
      </c>
      <c r="EHH269" t="s">
        <v>362</v>
      </c>
      <c r="EHI269" t="s">
        <v>362</v>
      </c>
      <c r="EHJ269" t="s">
        <v>362</v>
      </c>
      <c r="EHK269" t="s">
        <v>362</v>
      </c>
      <c r="EHL269" t="s">
        <v>362</v>
      </c>
      <c r="EHM269" t="s">
        <v>362</v>
      </c>
      <c r="EHN269" t="s">
        <v>362</v>
      </c>
      <c r="EHO269" t="s">
        <v>362</v>
      </c>
      <c r="EHP269" t="s">
        <v>362</v>
      </c>
      <c r="EHQ269" t="s">
        <v>362</v>
      </c>
      <c r="EHR269" t="s">
        <v>362</v>
      </c>
      <c r="EHS269" t="s">
        <v>362</v>
      </c>
      <c r="EHT269" t="s">
        <v>362</v>
      </c>
      <c r="EHU269" t="s">
        <v>362</v>
      </c>
      <c r="EHV269" t="s">
        <v>362</v>
      </c>
      <c r="EHW269" t="s">
        <v>362</v>
      </c>
      <c r="EHX269" t="s">
        <v>362</v>
      </c>
      <c r="EHY269" t="s">
        <v>362</v>
      </c>
      <c r="EHZ269" t="s">
        <v>362</v>
      </c>
      <c r="EIA269" t="s">
        <v>362</v>
      </c>
      <c r="EIB269" t="s">
        <v>362</v>
      </c>
      <c r="EIC269" t="s">
        <v>362</v>
      </c>
      <c r="EID269" t="s">
        <v>362</v>
      </c>
      <c r="EIE269" t="s">
        <v>362</v>
      </c>
      <c r="EIF269" t="s">
        <v>362</v>
      </c>
      <c r="EIG269" t="s">
        <v>362</v>
      </c>
      <c r="EIH269" t="s">
        <v>362</v>
      </c>
      <c r="EII269" t="s">
        <v>362</v>
      </c>
      <c r="EIJ269" t="s">
        <v>362</v>
      </c>
      <c r="EIK269" t="s">
        <v>362</v>
      </c>
      <c r="EIL269" t="s">
        <v>362</v>
      </c>
      <c r="EIM269" t="s">
        <v>362</v>
      </c>
      <c r="EIN269" t="s">
        <v>362</v>
      </c>
      <c r="EIO269" t="s">
        <v>362</v>
      </c>
      <c r="EIP269" t="s">
        <v>362</v>
      </c>
      <c r="EIQ269" t="s">
        <v>362</v>
      </c>
      <c r="EIR269" t="s">
        <v>362</v>
      </c>
      <c r="EIS269" t="s">
        <v>362</v>
      </c>
      <c r="EIT269" t="s">
        <v>362</v>
      </c>
      <c r="EIU269" t="s">
        <v>362</v>
      </c>
      <c r="EIV269" t="s">
        <v>362</v>
      </c>
      <c r="EIW269" t="s">
        <v>362</v>
      </c>
      <c r="EIX269" t="s">
        <v>362</v>
      </c>
      <c r="EIY269" t="s">
        <v>362</v>
      </c>
      <c r="EIZ269" t="s">
        <v>362</v>
      </c>
      <c r="EJA269" t="s">
        <v>362</v>
      </c>
      <c r="EJB269" t="s">
        <v>362</v>
      </c>
      <c r="EJC269" t="s">
        <v>362</v>
      </c>
      <c r="EJD269" t="s">
        <v>362</v>
      </c>
      <c r="EJE269" t="s">
        <v>362</v>
      </c>
      <c r="EJF269" t="s">
        <v>362</v>
      </c>
      <c r="EJG269" t="s">
        <v>362</v>
      </c>
      <c r="EJH269" t="s">
        <v>362</v>
      </c>
      <c r="EJI269" t="s">
        <v>362</v>
      </c>
      <c r="EJJ269" t="s">
        <v>362</v>
      </c>
      <c r="EJK269" t="s">
        <v>362</v>
      </c>
      <c r="EJL269" t="s">
        <v>362</v>
      </c>
      <c r="EJM269" t="s">
        <v>362</v>
      </c>
      <c r="EJN269" t="s">
        <v>362</v>
      </c>
      <c r="EJO269" t="s">
        <v>362</v>
      </c>
      <c r="EJP269" t="s">
        <v>362</v>
      </c>
      <c r="EJQ269" t="s">
        <v>362</v>
      </c>
      <c r="EJR269" t="s">
        <v>362</v>
      </c>
      <c r="EJS269" t="s">
        <v>362</v>
      </c>
      <c r="EJT269" t="s">
        <v>362</v>
      </c>
      <c r="EJU269" t="s">
        <v>362</v>
      </c>
      <c r="EJV269" t="s">
        <v>362</v>
      </c>
      <c r="EJW269" t="s">
        <v>362</v>
      </c>
      <c r="EJX269" t="s">
        <v>362</v>
      </c>
      <c r="EJY269" t="s">
        <v>362</v>
      </c>
      <c r="EJZ269" t="s">
        <v>362</v>
      </c>
      <c r="EKA269" t="s">
        <v>362</v>
      </c>
      <c r="EKB269" t="s">
        <v>362</v>
      </c>
      <c r="EKC269" t="s">
        <v>362</v>
      </c>
      <c r="EKD269" t="s">
        <v>362</v>
      </c>
      <c r="EKE269" t="s">
        <v>362</v>
      </c>
      <c r="EKF269" t="s">
        <v>362</v>
      </c>
      <c r="EKG269" t="s">
        <v>362</v>
      </c>
      <c r="EKH269" t="s">
        <v>362</v>
      </c>
      <c r="EKI269" t="s">
        <v>362</v>
      </c>
      <c r="EKJ269" t="s">
        <v>362</v>
      </c>
      <c r="EKK269" t="s">
        <v>362</v>
      </c>
      <c r="EKL269" t="s">
        <v>362</v>
      </c>
      <c r="EKM269" t="s">
        <v>362</v>
      </c>
      <c r="EKN269" t="s">
        <v>362</v>
      </c>
      <c r="EKO269" t="s">
        <v>362</v>
      </c>
      <c r="EKP269" t="s">
        <v>362</v>
      </c>
      <c r="EKQ269" t="s">
        <v>362</v>
      </c>
      <c r="EKR269" t="s">
        <v>362</v>
      </c>
      <c r="EKS269" t="s">
        <v>362</v>
      </c>
      <c r="EKT269" t="s">
        <v>362</v>
      </c>
      <c r="EKU269" t="s">
        <v>362</v>
      </c>
      <c r="EKV269" t="s">
        <v>362</v>
      </c>
      <c r="EKW269" t="s">
        <v>362</v>
      </c>
      <c r="EKX269" t="s">
        <v>362</v>
      </c>
      <c r="EKY269" t="s">
        <v>362</v>
      </c>
      <c r="EKZ269" t="s">
        <v>362</v>
      </c>
      <c r="ELA269" t="s">
        <v>362</v>
      </c>
      <c r="ELB269" t="s">
        <v>362</v>
      </c>
      <c r="ELC269" t="s">
        <v>362</v>
      </c>
      <c r="ELD269" t="s">
        <v>362</v>
      </c>
      <c r="ELE269" t="s">
        <v>362</v>
      </c>
      <c r="ELF269" t="s">
        <v>362</v>
      </c>
      <c r="ELG269" t="s">
        <v>362</v>
      </c>
      <c r="ELH269" t="s">
        <v>362</v>
      </c>
      <c r="ELI269" t="s">
        <v>362</v>
      </c>
      <c r="ELJ269" t="s">
        <v>362</v>
      </c>
      <c r="ELK269" t="s">
        <v>362</v>
      </c>
      <c r="ELL269" t="s">
        <v>362</v>
      </c>
      <c r="ELM269" t="s">
        <v>362</v>
      </c>
      <c r="ELN269" t="s">
        <v>362</v>
      </c>
      <c r="ELO269" t="s">
        <v>362</v>
      </c>
      <c r="ELP269" t="s">
        <v>362</v>
      </c>
      <c r="ELQ269" t="s">
        <v>362</v>
      </c>
      <c r="ELR269" t="s">
        <v>362</v>
      </c>
      <c r="ELS269" t="s">
        <v>362</v>
      </c>
      <c r="ELT269" t="s">
        <v>362</v>
      </c>
      <c r="ELU269" t="s">
        <v>362</v>
      </c>
      <c r="ELV269" t="s">
        <v>362</v>
      </c>
      <c r="ELW269" t="s">
        <v>362</v>
      </c>
      <c r="ELX269" t="s">
        <v>362</v>
      </c>
      <c r="ELY269" t="s">
        <v>362</v>
      </c>
      <c r="ELZ269" t="s">
        <v>362</v>
      </c>
      <c r="EMA269" t="s">
        <v>362</v>
      </c>
      <c r="EMB269" t="s">
        <v>362</v>
      </c>
      <c r="EMC269" t="s">
        <v>362</v>
      </c>
      <c r="EMD269" t="s">
        <v>362</v>
      </c>
      <c r="EME269" t="s">
        <v>362</v>
      </c>
      <c r="EMF269" t="s">
        <v>362</v>
      </c>
      <c r="EMG269" t="s">
        <v>362</v>
      </c>
      <c r="EMH269" t="s">
        <v>362</v>
      </c>
      <c r="EMI269" t="s">
        <v>362</v>
      </c>
      <c r="EMJ269" t="s">
        <v>362</v>
      </c>
      <c r="EMK269" t="s">
        <v>362</v>
      </c>
      <c r="EML269" t="s">
        <v>362</v>
      </c>
      <c r="EMM269" t="s">
        <v>362</v>
      </c>
      <c r="EMN269" t="s">
        <v>362</v>
      </c>
      <c r="EMO269" t="s">
        <v>362</v>
      </c>
      <c r="EMP269" t="s">
        <v>362</v>
      </c>
      <c r="EMQ269" t="s">
        <v>362</v>
      </c>
      <c r="EMR269" t="s">
        <v>362</v>
      </c>
      <c r="EMS269" t="s">
        <v>362</v>
      </c>
      <c r="EMT269" t="s">
        <v>362</v>
      </c>
      <c r="EMU269" t="s">
        <v>362</v>
      </c>
      <c r="EMV269" t="s">
        <v>362</v>
      </c>
      <c r="EMW269" t="s">
        <v>362</v>
      </c>
      <c r="EMX269" t="s">
        <v>362</v>
      </c>
      <c r="EMY269" t="s">
        <v>362</v>
      </c>
      <c r="EMZ269" t="s">
        <v>362</v>
      </c>
      <c r="ENA269" t="s">
        <v>362</v>
      </c>
      <c r="ENB269" t="s">
        <v>362</v>
      </c>
      <c r="ENC269" t="s">
        <v>362</v>
      </c>
      <c r="END269" t="s">
        <v>362</v>
      </c>
      <c r="ENE269" t="s">
        <v>362</v>
      </c>
      <c r="ENF269" t="s">
        <v>362</v>
      </c>
      <c r="ENG269" t="s">
        <v>362</v>
      </c>
      <c r="ENH269" t="s">
        <v>362</v>
      </c>
      <c r="ENI269" t="s">
        <v>362</v>
      </c>
      <c r="ENJ269" t="s">
        <v>362</v>
      </c>
      <c r="ENK269" t="s">
        <v>362</v>
      </c>
      <c r="ENL269" t="s">
        <v>362</v>
      </c>
      <c r="ENM269" t="s">
        <v>362</v>
      </c>
      <c r="ENN269" t="s">
        <v>362</v>
      </c>
      <c r="ENO269" t="s">
        <v>362</v>
      </c>
      <c r="ENP269" t="s">
        <v>362</v>
      </c>
      <c r="ENQ269" t="s">
        <v>362</v>
      </c>
      <c r="ENR269" t="s">
        <v>362</v>
      </c>
      <c r="ENS269" t="s">
        <v>362</v>
      </c>
      <c r="ENT269" t="s">
        <v>362</v>
      </c>
      <c r="ENU269" t="s">
        <v>362</v>
      </c>
      <c r="ENV269" t="s">
        <v>362</v>
      </c>
      <c r="ENW269" t="s">
        <v>362</v>
      </c>
      <c r="ENX269" t="s">
        <v>362</v>
      </c>
      <c r="ENY269" t="s">
        <v>362</v>
      </c>
      <c r="ENZ269" t="s">
        <v>362</v>
      </c>
      <c r="EOA269" t="s">
        <v>362</v>
      </c>
      <c r="EOB269" t="s">
        <v>362</v>
      </c>
      <c r="EOC269" t="s">
        <v>362</v>
      </c>
      <c r="EOD269" t="s">
        <v>362</v>
      </c>
      <c r="EOE269" t="s">
        <v>362</v>
      </c>
      <c r="EOF269" t="s">
        <v>362</v>
      </c>
      <c r="EOG269" t="s">
        <v>362</v>
      </c>
      <c r="EOH269" t="s">
        <v>362</v>
      </c>
      <c r="EOI269" t="s">
        <v>362</v>
      </c>
      <c r="EOJ269" t="s">
        <v>362</v>
      </c>
      <c r="EOK269" t="s">
        <v>362</v>
      </c>
      <c r="EOL269" t="s">
        <v>362</v>
      </c>
      <c r="EOM269" t="s">
        <v>362</v>
      </c>
      <c r="EON269" t="s">
        <v>362</v>
      </c>
      <c r="EOO269" t="s">
        <v>362</v>
      </c>
      <c r="EOP269" t="s">
        <v>362</v>
      </c>
      <c r="EOQ269" t="s">
        <v>362</v>
      </c>
      <c r="EOR269" t="s">
        <v>362</v>
      </c>
      <c r="EOS269" t="s">
        <v>362</v>
      </c>
      <c r="EOT269" t="s">
        <v>362</v>
      </c>
      <c r="EOU269" t="s">
        <v>362</v>
      </c>
      <c r="EOV269" t="s">
        <v>362</v>
      </c>
      <c r="EOW269" t="s">
        <v>362</v>
      </c>
      <c r="EOX269" t="s">
        <v>362</v>
      </c>
      <c r="EOY269" t="s">
        <v>362</v>
      </c>
      <c r="EOZ269" t="s">
        <v>362</v>
      </c>
      <c r="EPA269" t="s">
        <v>362</v>
      </c>
      <c r="EPB269" t="s">
        <v>362</v>
      </c>
      <c r="EPC269" t="s">
        <v>362</v>
      </c>
      <c r="EPD269" t="s">
        <v>362</v>
      </c>
      <c r="EPE269" t="s">
        <v>362</v>
      </c>
      <c r="EPF269" t="s">
        <v>362</v>
      </c>
      <c r="EPG269" t="s">
        <v>362</v>
      </c>
      <c r="EPH269" t="s">
        <v>362</v>
      </c>
      <c r="EPI269" t="s">
        <v>362</v>
      </c>
      <c r="EPJ269" t="s">
        <v>362</v>
      </c>
      <c r="EPK269" t="s">
        <v>362</v>
      </c>
      <c r="EPL269" t="s">
        <v>362</v>
      </c>
      <c r="EPM269" t="s">
        <v>362</v>
      </c>
      <c r="EPN269" t="s">
        <v>362</v>
      </c>
      <c r="EPO269" t="s">
        <v>362</v>
      </c>
      <c r="EPP269" t="s">
        <v>362</v>
      </c>
      <c r="EPQ269" t="s">
        <v>362</v>
      </c>
      <c r="EPR269" t="s">
        <v>362</v>
      </c>
      <c r="EPS269" t="s">
        <v>362</v>
      </c>
      <c r="EPT269" t="s">
        <v>362</v>
      </c>
      <c r="EPU269" t="s">
        <v>362</v>
      </c>
      <c r="EPV269" t="s">
        <v>362</v>
      </c>
      <c r="EPW269" t="s">
        <v>362</v>
      </c>
      <c r="EPX269" t="s">
        <v>362</v>
      </c>
      <c r="EPY269" t="s">
        <v>362</v>
      </c>
      <c r="EPZ269" t="s">
        <v>362</v>
      </c>
      <c r="EQA269" t="s">
        <v>362</v>
      </c>
      <c r="EQB269" t="s">
        <v>362</v>
      </c>
      <c r="EQC269" t="s">
        <v>362</v>
      </c>
      <c r="EQD269" t="s">
        <v>362</v>
      </c>
      <c r="EQE269" t="s">
        <v>362</v>
      </c>
      <c r="EQF269" t="s">
        <v>362</v>
      </c>
      <c r="EQG269" t="s">
        <v>362</v>
      </c>
      <c r="EQH269" t="s">
        <v>362</v>
      </c>
      <c r="EQI269" t="s">
        <v>362</v>
      </c>
      <c r="EQJ269" t="s">
        <v>362</v>
      </c>
      <c r="EQK269" t="s">
        <v>362</v>
      </c>
      <c r="EQL269" t="s">
        <v>362</v>
      </c>
      <c r="EQM269" t="s">
        <v>362</v>
      </c>
      <c r="EQN269" t="s">
        <v>362</v>
      </c>
      <c r="EQO269" t="s">
        <v>362</v>
      </c>
      <c r="EQP269" t="s">
        <v>362</v>
      </c>
      <c r="EQQ269" t="s">
        <v>362</v>
      </c>
      <c r="EQR269" t="s">
        <v>362</v>
      </c>
      <c r="EQS269" t="s">
        <v>362</v>
      </c>
      <c r="EQT269" t="s">
        <v>362</v>
      </c>
      <c r="EQU269" t="s">
        <v>362</v>
      </c>
      <c r="EQV269" t="s">
        <v>362</v>
      </c>
      <c r="EQW269" t="s">
        <v>362</v>
      </c>
      <c r="EQX269" t="s">
        <v>362</v>
      </c>
      <c r="EQY269" t="s">
        <v>362</v>
      </c>
      <c r="EQZ269" t="s">
        <v>362</v>
      </c>
      <c r="ERA269" t="s">
        <v>362</v>
      </c>
      <c r="ERB269" t="s">
        <v>362</v>
      </c>
      <c r="ERC269" t="s">
        <v>362</v>
      </c>
      <c r="ERD269" t="s">
        <v>362</v>
      </c>
      <c r="ERE269" t="s">
        <v>362</v>
      </c>
      <c r="ERF269" t="s">
        <v>362</v>
      </c>
      <c r="ERG269" t="s">
        <v>362</v>
      </c>
      <c r="ERH269" t="s">
        <v>362</v>
      </c>
      <c r="ERI269" t="s">
        <v>362</v>
      </c>
      <c r="ERJ269" t="s">
        <v>362</v>
      </c>
      <c r="ERK269" t="s">
        <v>362</v>
      </c>
      <c r="ERL269" t="s">
        <v>362</v>
      </c>
      <c r="ERM269" t="s">
        <v>362</v>
      </c>
      <c r="ERN269" t="s">
        <v>362</v>
      </c>
      <c r="ERO269" t="s">
        <v>362</v>
      </c>
      <c r="ERP269" t="s">
        <v>362</v>
      </c>
      <c r="ERQ269" t="s">
        <v>362</v>
      </c>
      <c r="ERR269" t="s">
        <v>362</v>
      </c>
      <c r="ERS269" t="s">
        <v>362</v>
      </c>
      <c r="ERT269" t="s">
        <v>362</v>
      </c>
      <c r="ERU269" t="s">
        <v>362</v>
      </c>
      <c r="ERV269" t="s">
        <v>362</v>
      </c>
      <c r="ERW269" t="s">
        <v>362</v>
      </c>
      <c r="ERX269" t="s">
        <v>362</v>
      </c>
      <c r="ERY269" t="s">
        <v>362</v>
      </c>
      <c r="ERZ269" t="s">
        <v>362</v>
      </c>
      <c r="ESA269" t="s">
        <v>362</v>
      </c>
      <c r="ESB269" t="s">
        <v>362</v>
      </c>
      <c r="ESC269" t="s">
        <v>362</v>
      </c>
      <c r="ESD269" t="s">
        <v>362</v>
      </c>
      <c r="ESE269" t="s">
        <v>362</v>
      </c>
      <c r="ESF269" t="s">
        <v>362</v>
      </c>
      <c r="ESG269" t="s">
        <v>362</v>
      </c>
      <c r="ESH269" t="s">
        <v>362</v>
      </c>
      <c r="ESI269" t="s">
        <v>362</v>
      </c>
      <c r="ESJ269" t="s">
        <v>362</v>
      </c>
      <c r="ESK269" t="s">
        <v>362</v>
      </c>
      <c r="ESL269" t="s">
        <v>362</v>
      </c>
      <c r="ESM269" t="s">
        <v>362</v>
      </c>
      <c r="ESN269" t="s">
        <v>362</v>
      </c>
      <c r="ESO269" t="s">
        <v>362</v>
      </c>
      <c r="ESP269" t="s">
        <v>362</v>
      </c>
      <c r="ESQ269" t="s">
        <v>362</v>
      </c>
      <c r="ESR269" t="s">
        <v>362</v>
      </c>
      <c r="ESS269" t="s">
        <v>362</v>
      </c>
      <c r="EST269" t="s">
        <v>362</v>
      </c>
      <c r="ESU269" t="s">
        <v>362</v>
      </c>
      <c r="ESV269" t="s">
        <v>362</v>
      </c>
      <c r="ESW269" t="s">
        <v>362</v>
      </c>
      <c r="ESX269" t="s">
        <v>362</v>
      </c>
      <c r="ESY269" t="s">
        <v>362</v>
      </c>
      <c r="ESZ269" t="s">
        <v>362</v>
      </c>
      <c r="ETA269" t="s">
        <v>362</v>
      </c>
      <c r="ETB269" t="s">
        <v>362</v>
      </c>
      <c r="ETC269" t="s">
        <v>362</v>
      </c>
      <c r="ETD269" t="s">
        <v>362</v>
      </c>
      <c r="ETE269" t="s">
        <v>362</v>
      </c>
      <c r="ETF269" t="s">
        <v>362</v>
      </c>
      <c r="ETG269" t="s">
        <v>362</v>
      </c>
      <c r="ETH269" t="s">
        <v>362</v>
      </c>
      <c r="ETI269" t="s">
        <v>362</v>
      </c>
      <c r="ETJ269" t="s">
        <v>362</v>
      </c>
      <c r="ETK269" t="s">
        <v>362</v>
      </c>
      <c r="ETL269" t="s">
        <v>362</v>
      </c>
      <c r="ETM269" t="s">
        <v>362</v>
      </c>
      <c r="ETN269" t="s">
        <v>362</v>
      </c>
      <c r="ETO269" t="s">
        <v>362</v>
      </c>
      <c r="ETP269" t="s">
        <v>362</v>
      </c>
      <c r="ETQ269" t="s">
        <v>362</v>
      </c>
      <c r="ETR269" t="s">
        <v>362</v>
      </c>
      <c r="ETS269" t="s">
        <v>362</v>
      </c>
      <c r="ETT269" t="s">
        <v>362</v>
      </c>
      <c r="ETU269" t="s">
        <v>362</v>
      </c>
      <c r="ETV269" t="s">
        <v>362</v>
      </c>
      <c r="ETW269" t="s">
        <v>362</v>
      </c>
      <c r="ETX269" t="s">
        <v>362</v>
      </c>
      <c r="ETY269" t="s">
        <v>362</v>
      </c>
      <c r="ETZ269" t="s">
        <v>362</v>
      </c>
      <c r="EUA269" t="s">
        <v>362</v>
      </c>
      <c r="EUB269" t="s">
        <v>362</v>
      </c>
      <c r="EUC269" t="s">
        <v>362</v>
      </c>
      <c r="EUD269" t="s">
        <v>362</v>
      </c>
      <c r="EUE269" t="s">
        <v>362</v>
      </c>
      <c r="EUF269" t="s">
        <v>362</v>
      </c>
      <c r="EUG269" t="s">
        <v>362</v>
      </c>
      <c r="EUH269" t="s">
        <v>362</v>
      </c>
      <c r="EUI269" t="s">
        <v>362</v>
      </c>
      <c r="EUJ269" t="s">
        <v>362</v>
      </c>
      <c r="EUK269" t="s">
        <v>362</v>
      </c>
      <c r="EUL269" t="s">
        <v>362</v>
      </c>
      <c r="EUM269" t="s">
        <v>362</v>
      </c>
      <c r="EUN269" t="s">
        <v>362</v>
      </c>
      <c r="EUO269" t="s">
        <v>362</v>
      </c>
      <c r="EUP269" t="s">
        <v>362</v>
      </c>
      <c r="EUQ269" t="s">
        <v>362</v>
      </c>
      <c r="EUR269" t="s">
        <v>362</v>
      </c>
      <c r="EUS269" t="s">
        <v>362</v>
      </c>
      <c r="EUT269" t="s">
        <v>362</v>
      </c>
      <c r="EUU269" t="s">
        <v>362</v>
      </c>
      <c r="EUV269" t="s">
        <v>362</v>
      </c>
      <c r="EUW269" t="s">
        <v>362</v>
      </c>
      <c r="EUX269" t="s">
        <v>362</v>
      </c>
      <c r="EUY269" t="s">
        <v>362</v>
      </c>
      <c r="EUZ269" t="s">
        <v>362</v>
      </c>
      <c r="EVA269" t="s">
        <v>362</v>
      </c>
      <c r="EVB269" t="s">
        <v>362</v>
      </c>
      <c r="EVC269" t="s">
        <v>362</v>
      </c>
      <c r="EVD269" t="s">
        <v>362</v>
      </c>
      <c r="EVE269" t="s">
        <v>362</v>
      </c>
      <c r="EVF269" t="s">
        <v>362</v>
      </c>
      <c r="EVG269" t="s">
        <v>362</v>
      </c>
      <c r="EVH269" t="s">
        <v>362</v>
      </c>
      <c r="EVI269" t="s">
        <v>362</v>
      </c>
      <c r="EVJ269" t="s">
        <v>362</v>
      </c>
      <c r="EVK269" t="s">
        <v>362</v>
      </c>
      <c r="EVL269" t="s">
        <v>362</v>
      </c>
      <c r="EVM269" t="s">
        <v>362</v>
      </c>
      <c r="EVN269" t="s">
        <v>362</v>
      </c>
      <c r="EVO269" t="s">
        <v>362</v>
      </c>
      <c r="EVP269" t="s">
        <v>362</v>
      </c>
      <c r="EVQ269" t="s">
        <v>362</v>
      </c>
      <c r="EVR269" t="s">
        <v>362</v>
      </c>
      <c r="EVS269" t="s">
        <v>362</v>
      </c>
      <c r="EVT269" t="s">
        <v>362</v>
      </c>
      <c r="EVU269" t="s">
        <v>362</v>
      </c>
      <c r="EVV269" t="s">
        <v>362</v>
      </c>
      <c r="EVW269" t="s">
        <v>362</v>
      </c>
      <c r="EVX269" t="s">
        <v>362</v>
      </c>
      <c r="EVY269" t="s">
        <v>362</v>
      </c>
      <c r="EVZ269" t="s">
        <v>362</v>
      </c>
      <c r="EWA269" t="s">
        <v>362</v>
      </c>
      <c r="EWB269" t="s">
        <v>362</v>
      </c>
      <c r="EWC269" t="s">
        <v>362</v>
      </c>
      <c r="EWD269" t="s">
        <v>362</v>
      </c>
      <c r="EWE269" t="s">
        <v>362</v>
      </c>
      <c r="EWF269" t="s">
        <v>362</v>
      </c>
      <c r="EWG269" t="s">
        <v>362</v>
      </c>
      <c r="EWH269" t="s">
        <v>362</v>
      </c>
      <c r="EWI269" t="s">
        <v>362</v>
      </c>
      <c r="EWJ269" t="s">
        <v>362</v>
      </c>
      <c r="EWK269" t="s">
        <v>362</v>
      </c>
      <c r="EWL269" t="s">
        <v>362</v>
      </c>
      <c r="EWM269" t="s">
        <v>362</v>
      </c>
      <c r="EWN269" t="s">
        <v>362</v>
      </c>
      <c r="EWO269" t="s">
        <v>362</v>
      </c>
      <c r="EWP269" t="s">
        <v>362</v>
      </c>
      <c r="EWQ269" t="s">
        <v>362</v>
      </c>
      <c r="EWR269" t="s">
        <v>362</v>
      </c>
      <c r="EWS269" t="s">
        <v>362</v>
      </c>
      <c r="EWT269" t="s">
        <v>362</v>
      </c>
      <c r="EWU269" t="s">
        <v>362</v>
      </c>
      <c r="EWV269" t="s">
        <v>362</v>
      </c>
      <c r="EWW269" t="s">
        <v>362</v>
      </c>
      <c r="EWX269" t="s">
        <v>362</v>
      </c>
      <c r="EWY269" t="s">
        <v>362</v>
      </c>
      <c r="EWZ269" t="s">
        <v>362</v>
      </c>
      <c r="EXA269" t="s">
        <v>362</v>
      </c>
      <c r="EXB269" t="s">
        <v>362</v>
      </c>
      <c r="EXC269" t="s">
        <v>362</v>
      </c>
      <c r="EXD269" t="s">
        <v>362</v>
      </c>
      <c r="EXE269" t="s">
        <v>362</v>
      </c>
      <c r="EXF269" t="s">
        <v>362</v>
      </c>
      <c r="EXG269" t="s">
        <v>362</v>
      </c>
      <c r="EXH269" t="s">
        <v>362</v>
      </c>
      <c r="EXI269" t="s">
        <v>362</v>
      </c>
      <c r="EXJ269" t="s">
        <v>362</v>
      </c>
      <c r="EXK269" t="s">
        <v>362</v>
      </c>
      <c r="EXL269" t="s">
        <v>362</v>
      </c>
      <c r="EXM269" t="s">
        <v>362</v>
      </c>
      <c r="EXN269" t="s">
        <v>362</v>
      </c>
      <c r="EXO269" t="s">
        <v>362</v>
      </c>
      <c r="EXP269" t="s">
        <v>362</v>
      </c>
      <c r="EXQ269" t="s">
        <v>362</v>
      </c>
      <c r="EXR269" t="s">
        <v>362</v>
      </c>
      <c r="EXS269" t="s">
        <v>362</v>
      </c>
      <c r="EXT269" t="s">
        <v>362</v>
      </c>
      <c r="EXU269" t="s">
        <v>362</v>
      </c>
      <c r="EXV269" t="s">
        <v>362</v>
      </c>
      <c r="EXW269" t="s">
        <v>362</v>
      </c>
      <c r="EXX269" t="s">
        <v>362</v>
      </c>
      <c r="EXY269" t="s">
        <v>362</v>
      </c>
      <c r="EXZ269" t="s">
        <v>362</v>
      </c>
      <c r="EYA269" t="s">
        <v>362</v>
      </c>
      <c r="EYB269" t="s">
        <v>362</v>
      </c>
      <c r="EYC269" t="s">
        <v>362</v>
      </c>
      <c r="EYD269" t="s">
        <v>362</v>
      </c>
      <c r="EYE269" t="s">
        <v>362</v>
      </c>
      <c r="EYF269" t="s">
        <v>362</v>
      </c>
      <c r="EYG269" t="s">
        <v>362</v>
      </c>
      <c r="EYH269" t="s">
        <v>362</v>
      </c>
      <c r="EYI269" t="s">
        <v>362</v>
      </c>
      <c r="EYJ269" t="s">
        <v>362</v>
      </c>
      <c r="EYK269" t="s">
        <v>362</v>
      </c>
      <c r="EYL269" t="s">
        <v>362</v>
      </c>
      <c r="EYM269" t="s">
        <v>362</v>
      </c>
      <c r="EYN269" t="s">
        <v>362</v>
      </c>
      <c r="EYO269" t="s">
        <v>362</v>
      </c>
      <c r="EYP269" t="s">
        <v>362</v>
      </c>
      <c r="EYQ269" t="s">
        <v>362</v>
      </c>
      <c r="EYR269" t="s">
        <v>362</v>
      </c>
      <c r="EYS269" t="s">
        <v>362</v>
      </c>
      <c r="EYT269" t="s">
        <v>362</v>
      </c>
      <c r="EYU269" t="s">
        <v>362</v>
      </c>
      <c r="EYV269" t="s">
        <v>362</v>
      </c>
      <c r="EYW269" t="s">
        <v>362</v>
      </c>
      <c r="EYX269" t="s">
        <v>362</v>
      </c>
      <c r="EYY269" t="s">
        <v>362</v>
      </c>
      <c r="EYZ269" t="s">
        <v>362</v>
      </c>
      <c r="EZA269" t="s">
        <v>362</v>
      </c>
      <c r="EZB269" t="s">
        <v>362</v>
      </c>
      <c r="EZC269" t="s">
        <v>362</v>
      </c>
      <c r="EZD269" t="s">
        <v>362</v>
      </c>
      <c r="EZE269" t="s">
        <v>362</v>
      </c>
      <c r="EZF269" t="s">
        <v>362</v>
      </c>
      <c r="EZG269" t="s">
        <v>362</v>
      </c>
      <c r="EZH269" t="s">
        <v>362</v>
      </c>
      <c r="EZI269" t="s">
        <v>362</v>
      </c>
      <c r="EZJ269" t="s">
        <v>362</v>
      </c>
      <c r="EZK269" t="s">
        <v>362</v>
      </c>
      <c r="EZL269" t="s">
        <v>362</v>
      </c>
      <c r="EZM269" t="s">
        <v>362</v>
      </c>
      <c r="EZN269" t="s">
        <v>362</v>
      </c>
      <c r="EZO269" t="s">
        <v>362</v>
      </c>
      <c r="EZP269" t="s">
        <v>362</v>
      </c>
      <c r="EZQ269" t="s">
        <v>362</v>
      </c>
      <c r="EZR269" t="s">
        <v>362</v>
      </c>
      <c r="EZS269" t="s">
        <v>362</v>
      </c>
      <c r="EZT269" t="s">
        <v>362</v>
      </c>
      <c r="EZU269" t="s">
        <v>362</v>
      </c>
      <c r="EZV269" t="s">
        <v>362</v>
      </c>
      <c r="EZW269" t="s">
        <v>362</v>
      </c>
      <c r="EZX269" t="s">
        <v>362</v>
      </c>
      <c r="EZY269" t="s">
        <v>362</v>
      </c>
      <c r="EZZ269" t="s">
        <v>362</v>
      </c>
      <c r="FAA269" t="s">
        <v>362</v>
      </c>
      <c r="FAB269" t="s">
        <v>362</v>
      </c>
      <c r="FAC269" t="s">
        <v>362</v>
      </c>
      <c r="FAD269" t="s">
        <v>362</v>
      </c>
      <c r="FAE269" t="s">
        <v>362</v>
      </c>
      <c r="FAF269" t="s">
        <v>362</v>
      </c>
      <c r="FAG269" t="s">
        <v>362</v>
      </c>
      <c r="FAH269" t="s">
        <v>362</v>
      </c>
      <c r="FAI269" t="s">
        <v>362</v>
      </c>
      <c r="FAJ269" t="s">
        <v>362</v>
      </c>
      <c r="FAK269" t="s">
        <v>362</v>
      </c>
      <c r="FAL269" t="s">
        <v>362</v>
      </c>
      <c r="FAM269" t="s">
        <v>362</v>
      </c>
      <c r="FAN269" t="s">
        <v>362</v>
      </c>
      <c r="FAO269" t="s">
        <v>362</v>
      </c>
      <c r="FAP269" t="s">
        <v>362</v>
      </c>
      <c r="FAQ269" t="s">
        <v>362</v>
      </c>
      <c r="FAR269" t="s">
        <v>362</v>
      </c>
      <c r="FAS269" t="s">
        <v>362</v>
      </c>
      <c r="FAT269" t="s">
        <v>362</v>
      </c>
      <c r="FAU269" t="s">
        <v>362</v>
      </c>
      <c r="FAV269" t="s">
        <v>362</v>
      </c>
      <c r="FAW269" t="s">
        <v>362</v>
      </c>
      <c r="FAX269" t="s">
        <v>362</v>
      </c>
      <c r="FAY269" t="s">
        <v>362</v>
      </c>
      <c r="FAZ269" t="s">
        <v>362</v>
      </c>
      <c r="FBA269" t="s">
        <v>362</v>
      </c>
      <c r="FBB269" t="s">
        <v>362</v>
      </c>
      <c r="FBC269" t="s">
        <v>362</v>
      </c>
      <c r="FBD269" t="s">
        <v>362</v>
      </c>
      <c r="FBE269" t="s">
        <v>362</v>
      </c>
      <c r="FBF269" t="s">
        <v>362</v>
      </c>
      <c r="FBG269" t="s">
        <v>362</v>
      </c>
      <c r="FBH269" t="s">
        <v>362</v>
      </c>
      <c r="FBI269" t="s">
        <v>362</v>
      </c>
      <c r="FBJ269" t="s">
        <v>362</v>
      </c>
      <c r="FBK269" t="s">
        <v>362</v>
      </c>
      <c r="FBL269" t="s">
        <v>362</v>
      </c>
      <c r="FBM269" t="s">
        <v>362</v>
      </c>
      <c r="FBN269" t="s">
        <v>362</v>
      </c>
      <c r="FBO269" t="s">
        <v>362</v>
      </c>
      <c r="FBP269" t="s">
        <v>362</v>
      </c>
      <c r="FBQ269" t="s">
        <v>362</v>
      </c>
      <c r="FBR269" t="s">
        <v>362</v>
      </c>
      <c r="FBS269" t="s">
        <v>362</v>
      </c>
      <c r="FBT269" t="s">
        <v>362</v>
      </c>
      <c r="FBU269" t="s">
        <v>362</v>
      </c>
      <c r="FBV269" t="s">
        <v>362</v>
      </c>
      <c r="FBW269" t="s">
        <v>362</v>
      </c>
      <c r="FBX269" t="s">
        <v>362</v>
      </c>
      <c r="FBY269" t="s">
        <v>362</v>
      </c>
      <c r="FBZ269" t="s">
        <v>362</v>
      </c>
      <c r="FCA269" t="s">
        <v>362</v>
      </c>
      <c r="FCB269" t="s">
        <v>362</v>
      </c>
      <c r="FCC269" t="s">
        <v>362</v>
      </c>
      <c r="FCD269" t="s">
        <v>362</v>
      </c>
      <c r="FCE269" t="s">
        <v>362</v>
      </c>
      <c r="FCF269" t="s">
        <v>362</v>
      </c>
      <c r="FCG269" t="s">
        <v>362</v>
      </c>
      <c r="FCH269" t="s">
        <v>362</v>
      </c>
      <c r="FCI269" t="s">
        <v>362</v>
      </c>
      <c r="FCJ269" t="s">
        <v>362</v>
      </c>
      <c r="FCK269" t="s">
        <v>362</v>
      </c>
      <c r="FCL269" t="s">
        <v>362</v>
      </c>
      <c r="FCM269" t="s">
        <v>362</v>
      </c>
      <c r="FCN269" t="s">
        <v>362</v>
      </c>
      <c r="FCO269" t="s">
        <v>362</v>
      </c>
      <c r="FCP269" t="s">
        <v>362</v>
      </c>
      <c r="FCQ269" t="s">
        <v>362</v>
      </c>
      <c r="FCR269" t="s">
        <v>362</v>
      </c>
      <c r="FCS269" t="s">
        <v>362</v>
      </c>
      <c r="FCT269" t="s">
        <v>362</v>
      </c>
      <c r="FCU269" t="s">
        <v>362</v>
      </c>
      <c r="FCV269" t="s">
        <v>362</v>
      </c>
      <c r="FCW269" t="s">
        <v>362</v>
      </c>
      <c r="FCX269" t="s">
        <v>362</v>
      </c>
      <c r="FCY269" t="s">
        <v>362</v>
      </c>
      <c r="FCZ269" t="s">
        <v>362</v>
      </c>
      <c r="FDA269" t="s">
        <v>362</v>
      </c>
      <c r="FDB269" t="s">
        <v>362</v>
      </c>
      <c r="FDC269" t="s">
        <v>362</v>
      </c>
      <c r="FDD269" t="s">
        <v>362</v>
      </c>
      <c r="FDE269" t="s">
        <v>362</v>
      </c>
      <c r="FDF269" t="s">
        <v>362</v>
      </c>
      <c r="FDG269" t="s">
        <v>362</v>
      </c>
      <c r="FDH269" t="s">
        <v>362</v>
      </c>
      <c r="FDI269" t="s">
        <v>362</v>
      </c>
      <c r="FDJ269" t="s">
        <v>362</v>
      </c>
      <c r="FDK269" t="s">
        <v>362</v>
      </c>
      <c r="FDL269" t="s">
        <v>362</v>
      </c>
      <c r="FDM269" t="s">
        <v>362</v>
      </c>
      <c r="FDN269" t="s">
        <v>362</v>
      </c>
      <c r="FDO269" t="s">
        <v>362</v>
      </c>
      <c r="FDP269" t="s">
        <v>362</v>
      </c>
      <c r="FDQ269" t="s">
        <v>362</v>
      </c>
      <c r="FDR269" t="s">
        <v>362</v>
      </c>
      <c r="FDS269" t="s">
        <v>362</v>
      </c>
      <c r="FDT269" t="s">
        <v>362</v>
      </c>
      <c r="FDU269" t="s">
        <v>362</v>
      </c>
      <c r="FDV269" t="s">
        <v>362</v>
      </c>
      <c r="FDW269" t="s">
        <v>362</v>
      </c>
      <c r="FDX269" t="s">
        <v>362</v>
      </c>
      <c r="FDY269" t="s">
        <v>362</v>
      </c>
      <c r="FDZ269" t="s">
        <v>362</v>
      </c>
      <c r="FEA269" t="s">
        <v>362</v>
      </c>
      <c r="FEB269" t="s">
        <v>362</v>
      </c>
      <c r="FEC269" t="s">
        <v>362</v>
      </c>
      <c r="FED269" t="s">
        <v>362</v>
      </c>
      <c r="FEE269" t="s">
        <v>362</v>
      </c>
      <c r="FEF269" t="s">
        <v>362</v>
      </c>
      <c r="FEG269" t="s">
        <v>362</v>
      </c>
      <c r="FEH269" t="s">
        <v>362</v>
      </c>
      <c r="FEI269" t="s">
        <v>362</v>
      </c>
      <c r="FEJ269" t="s">
        <v>362</v>
      </c>
      <c r="FEK269" t="s">
        <v>362</v>
      </c>
      <c r="FEL269" t="s">
        <v>362</v>
      </c>
      <c r="FEM269" t="s">
        <v>362</v>
      </c>
      <c r="FEN269" t="s">
        <v>362</v>
      </c>
      <c r="FEO269" t="s">
        <v>362</v>
      </c>
      <c r="FEP269" t="s">
        <v>362</v>
      </c>
      <c r="FEQ269" t="s">
        <v>362</v>
      </c>
      <c r="FER269" t="s">
        <v>362</v>
      </c>
      <c r="FES269" t="s">
        <v>362</v>
      </c>
      <c r="FET269" t="s">
        <v>362</v>
      </c>
      <c r="FEU269" t="s">
        <v>362</v>
      </c>
      <c r="FEV269" t="s">
        <v>362</v>
      </c>
      <c r="FEW269" t="s">
        <v>362</v>
      </c>
      <c r="FEX269" t="s">
        <v>362</v>
      </c>
      <c r="FEY269" t="s">
        <v>362</v>
      </c>
      <c r="FEZ269" t="s">
        <v>362</v>
      </c>
      <c r="FFA269" t="s">
        <v>362</v>
      </c>
      <c r="FFB269" t="s">
        <v>362</v>
      </c>
      <c r="FFC269" t="s">
        <v>362</v>
      </c>
      <c r="FFD269" t="s">
        <v>362</v>
      </c>
      <c r="FFE269" t="s">
        <v>362</v>
      </c>
      <c r="FFF269" t="s">
        <v>362</v>
      </c>
      <c r="FFG269" t="s">
        <v>362</v>
      </c>
      <c r="FFH269" t="s">
        <v>362</v>
      </c>
      <c r="FFI269" t="s">
        <v>362</v>
      </c>
      <c r="FFJ269" t="s">
        <v>362</v>
      </c>
      <c r="FFK269" t="s">
        <v>362</v>
      </c>
      <c r="FFL269" t="s">
        <v>362</v>
      </c>
      <c r="FFM269" t="s">
        <v>362</v>
      </c>
      <c r="FFN269" t="s">
        <v>362</v>
      </c>
      <c r="FFO269" t="s">
        <v>362</v>
      </c>
      <c r="FFP269" t="s">
        <v>362</v>
      </c>
      <c r="FFQ269" t="s">
        <v>362</v>
      </c>
      <c r="FFR269" t="s">
        <v>362</v>
      </c>
      <c r="FFS269" t="s">
        <v>362</v>
      </c>
      <c r="FFT269" t="s">
        <v>362</v>
      </c>
      <c r="FFU269" t="s">
        <v>362</v>
      </c>
      <c r="FFV269" t="s">
        <v>362</v>
      </c>
      <c r="FFW269" t="s">
        <v>362</v>
      </c>
      <c r="FFX269" t="s">
        <v>362</v>
      </c>
      <c r="FFY269" t="s">
        <v>362</v>
      </c>
      <c r="FFZ269" t="s">
        <v>362</v>
      </c>
      <c r="FGA269" t="s">
        <v>362</v>
      </c>
      <c r="FGB269" t="s">
        <v>362</v>
      </c>
      <c r="FGC269" t="s">
        <v>362</v>
      </c>
      <c r="FGD269" t="s">
        <v>362</v>
      </c>
      <c r="FGE269" t="s">
        <v>362</v>
      </c>
      <c r="FGF269" t="s">
        <v>362</v>
      </c>
      <c r="FGG269" t="s">
        <v>362</v>
      </c>
      <c r="FGH269" t="s">
        <v>362</v>
      </c>
      <c r="FGI269" t="s">
        <v>362</v>
      </c>
      <c r="FGJ269" t="s">
        <v>362</v>
      </c>
      <c r="FGK269" t="s">
        <v>362</v>
      </c>
      <c r="FGL269" t="s">
        <v>362</v>
      </c>
      <c r="FGM269" t="s">
        <v>362</v>
      </c>
      <c r="FGN269" t="s">
        <v>362</v>
      </c>
      <c r="FGO269" t="s">
        <v>362</v>
      </c>
      <c r="FGP269" t="s">
        <v>362</v>
      </c>
      <c r="FGQ269" t="s">
        <v>362</v>
      </c>
      <c r="FGR269" t="s">
        <v>362</v>
      </c>
      <c r="FGS269" t="s">
        <v>362</v>
      </c>
      <c r="FGT269" t="s">
        <v>362</v>
      </c>
      <c r="FGU269" t="s">
        <v>362</v>
      </c>
      <c r="FGV269" t="s">
        <v>362</v>
      </c>
      <c r="FGW269" t="s">
        <v>362</v>
      </c>
      <c r="FGX269" t="s">
        <v>362</v>
      </c>
      <c r="FGY269" t="s">
        <v>362</v>
      </c>
      <c r="FGZ269" t="s">
        <v>362</v>
      </c>
      <c r="FHA269" t="s">
        <v>362</v>
      </c>
      <c r="FHB269" t="s">
        <v>362</v>
      </c>
      <c r="FHC269" t="s">
        <v>362</v>
      </c>
      <c r="FHD269" t="s">
        <v>362</v>
      </c>
      <c r="FHE269" t="s">
        <v>362</v>
      </c>
      <c r="FHF269" t="s">
        <v>362</v>
      </c>
      <c r="FHG269" t="s">
        <v>362</v>
      </c>
      <c r="FHH269" t="s">
        <v>362</v>
      </c>
      <c r="FHI269" t="s">
        <v>362</v>
      </c>
      <c r="FHJ269" t="s">
        <v>362</v>
      </c>
      <c r="FHK269" t="s">
        <v>362</v>
      </c>
      <c r="FHL269" t="s">
        <v>362</v>
      </c>
      <c r="FHM269" t="s">
        <v>362</v>
      </c>
      <c r="FHN269" t="s">
        <v>362</v>
      </c>
      <c r="FHO269" t="s">
        <v>362</v>
      </c>
      <c r="FHP269" t="s">
        <v>362</v>
      </c>
      <c r="FHQ269" t="s">
        <v>362</v>
      </c>
      <c r="FHR269" t="s">
        <v>362</v>
      </c>
      <c r="FHS269" t="s">
        <v>362</v>
      </c>
      <c r="FHT269" t="s">
        <v>362</v>
      </c>
      <c r="FHU269" t="s">
        <v>362</v>
      </c>
      <c r="FHV269" t="s">
        <v>362</v>
      </c>
      <c r="FHW269" t="s">
        <v>362</v>
      </c>
      <c r="FHX269" t="s">
        <v>362</v>
      </c>
      <c r="FHY269" t="s">
        <v>362</v>
      </c>
      <c r="FHZ269" t="s">
        <v>362</v>
      </c>
      <c r="FIA269" t="s">
        <v>362</v>
      </c>
      <c r="FIB269" t="s">
        <v>362</v>
      </c>
      <c r="FIC269" t="s">
        <v>362</v>
      </c>
      <c r="FID269" t="s">
        <v>362</v>
      </c>
      <c r="FIE269" t="s">
        <v>362</v>
      </c>
      <c r="FIF269" t="s">
        <v>362</v>
      </c>
      <c r="FIG269" t="s">
        <v>362</v>
      </c>
      <c r="FIH269" t="s">
        <v>362</v>
      </c>
      <c r="FII269" t="s">
        <v>362</v>
      </c>
      <c r="FIJ269" t="s">
        <v>362</v>
      </c>
      <c r="FIK269" t="s">
        <v>362</v>
      </c>
      <c r="FIL269" t="s">
        <v>362</v>
      </c>
      <c r="FIM269" t="s">
        <v>362</v>
      </c>
      <c r="FIN269" t="s">
        <v>362</v>
      </c>
      <c r="FIO269" t="s">
        <v>362</v>
      </c>
      <c r="FIP269" t="s">
        <v>362</v>
      </c>
      <c r="FIQ269" t="s">
        <v>362</v>
      </c>
      <c r="FIR269" t="s">
        <v>362</v>
      </c>
      <c r="FIS269" t="s">
        <v>362</v>
      </c>
      <c r="FIT269" t="s">
        <v>362</v>
      </c>
      <c r="FIU269" t="s">
        <v>362</v>
      </c>
      <c r="FIV269" t="s">
        <v>362</v>
      </c>
      <c r="FIW269" t="s">
        <v>362</v>
      </c>
      <c r="FIX269" t="s">
        <v>362</v>
      </c>
      <c r="FIY269" t="s">
        <v>362</v>
      </c>
      <c r="FIZ269" t="s">
        <v>362</v>
      </c>
      <c r="FJA269" t="s">
        <v>362</v>
      </c>
      <c r="FJB269" t="s">
        <v>362</v>
      </c>
      <c r="FJC269" t="s">
        <v>362</v>
      </c>
      <c r="FJD269" t="s">
        <v>362</v>
      </c>
      <c r="FJE269" t="s">
        <v>362</v>
      </c>
      <c r="FJF269" t="s">
        <v>362</v>
      </c>
      <c r="FJG269" t="s">
        <v>362</v>
      </c>
      <c r="FJH269" t="s">
        <v>362</v>
      </c>
      <c r="FJI269" t="s">
        <v>362</v>
      </c>
      <c r="FJJ269" t="s">
        <v>362</v>
      </c>
      <c r="FJK269" t="s">
        <v>362</v>
      </c>
      <c r="FJL269" t="s">
        <v>362</v>
      </c>
      <c r="FJM269" t="s">
        <v>362</v>
      </c>
      <c r="FJN269" t="s">
        <v>362</v>
      </c>
      <c r="FJO269" t="s">
        <v>362</v>
      </c>
      <c r="FJP269" t="s">
        <v>362</v>
      </c>
      <c r="FJQ269" t="s">
        <v>362</v>
      </c>
      <c r="FJR269" t="s">
        <v>362</v>
      </c>
      <c r="FJS269" t="s">
        <v>362</v>
      </c>
      <c r="FJT269" t="s">
        <v>362</v>
      </c>
      <c r="FJU269" t="s">
        <v>362</v>
      </c>
      <c r="FJV269" t="s">
        <v>362</v>
      </c>
      <c r="FJW269" t="s">
        <v>362</v>
      </c>
      <c r="FJX269" t="s">
        <v>362</v>
      </c>
      <c r="FJY269" t="s">
        <v>362</v>
      </c>
      <c r="FJZ269" t="s">
        <v>362</v>
      </c>
      <c r="FKA269" t="s">
        <v>362</v>
      </c>
      <c r="FKB269" t="s">
        <v>362</v>
      </c>
      <c r="FKC269" t="s">
        <v>362</v>
      </c>
      <c r="FKD269" t="s">
        <v>362</v>
      </c>
      <c r="FKE269" t="s">
        <v>362</v>
      </c>
      <c r="FKF269" t="s">
        <v>362</v>
      </c>
      <c r="FKG269" t="s">
        <v>362</v>
      </c>
      <c r="FKH269" t="s">
        <v>362</v>
      </c>
      <c r="FKI269" t="s">
        <v>362</v>
      </c>
      <c r="FKJ269" t="s">
        <v>362</v>
      </c>
      <c r="FKK269" t="s">
        <v>362</v>
      </c>
      <c r="FKL269" t="s">
        <v>362</v>
      </c>
      <c r="FKM269" t="s">
        <v>362</v>
      </c>
      <c r="FKN269" t="s">
        <v>362</v>
      </c>
      <c r="FKO269" t="s">
        <v>362</v>
      </c>
      <c r="FKP269" t="s">
        <v>362</v>
      </c>
      <c r="FKQ269" t="s">
        <v>362</v>
      </c>
      <c r="FKR269" t="s">
        <v>362</v>
      </c>
      <c r="FKS269" t="s">
        <v>362</v>
      </c>
      <c r="FKT269" t="s">
        <v>362</v>
      </c>
      <c r="FKU269" t="s">
        <v>362</v>
      </c>
      <c r="FKV269" t="s">
        <v>362</v>
      </c>
      <c r="FKW269" t="s">
        <v>362</v>
      </c>
      <c r="FKX269" t="s">
        <v>362</v>
      </c>
      <c r="FKY269" t="s">
        <v>362</v>
      </c>
      <c r="FKZ269" t="s">
        <v>362</v>
      </c>
      <c r="FLA269" t="s">
        <v>362</v>
      </c>
      <c r="FLB269" t="s">
        <v>362</v>
      </c>
      <c r="FLC269" t="s">
        <v>362</v>
      </c>
      <c r="FLD269" t="s">
        <v>362</v>
      </c>
      <c r="FLE269" t="s">
        <v>362</v>
      </c>
      <c r="FLF269" t="s">
        <v>362</v>
      </c>
      <c r="FLG269" t="s">
        <v>362</v>
      </c>
      <c r="FLH269" t="s">
        <v>362</v>
      </c>
      <c r="FLI269" t="s">
        <v>362</v>
      </c>
      <c r="FLJ269" t="s">
        <v>362</v>
      </c>
      <c r="FLK269" t="s">
        <v>362</v>
      </c>
      <c r="FLL269" t="s">
        <v>362</v>
      </c>
      <c r="FLM269" t="s">
        <v>362</v>
      </c>
      <c r="FLN269" t="s">
        <v>362</v>
      </c>
      <c r="FLO269" t="s">
        <v>362</v>
      </c>
      <c r="FLP269" t="s">
        <v>362</v>
      </c>
      <c r="FLQ269" t="s">
        <v>362</v>
      </c>
      <c r="FLR269" t="s">
        <v>362</v>
      </c>
      <c r="FLS269" t="s">
        <v>362</v>
      </c>
      <c r="FLT269" t="s">
        <v>362</v>
      </c>
      <c r="FLU269" t="s">
        <v>362</v>
      </c>
      <c r="FLV269" t="s">
        <v>362</v>
      </c>
      <c r="FLW269" t="s">
        <v>362</v>
      </c>
      <c r="FLX269" t="s">
        <v>362</v>
      </c>
      <c r="FLY269" t="s">
        <v>362</v>
      </c>
      <c r="FLZ269" t="s">
        <v>362</v>
      </c>
      <c r="FMA269" t="s">
        <v>362</v>
      </c>
      <c r="FMB269" t="s">
        <v>362</v>
      </c>
      <c r="FMC269" t="s">
        <v>362</v>
      </c>
      <c r="FMD269" t="s">
        <v>362</v>
      </c>
      <c r="FME269" t="s">
        <v>362</v>
      </c>
      <c r="FMF269" t="s">
        <v>362</v>
      </c>
      <c r="FMG269" t="s">
        <v>362</v>
      </c>
      <c r="FMH269" t="s">
        <v>362</v>
      </c>
      <c r="FMI269" t="s">
        <v>362</v>
      </c>
      <c r="FMJ269" t="s">
        <v>362</v>
      </c>
      <c r="FMK269" t="s">
        <v>362</v>
      </c>
      <c r="FML269" t="s">
        <v>362</v>
      </c>
      <c r="FMM269" t="s">
        <v>362</v>
      </c>
      <c r="FMN269" t="s">
        <v>362</v>
      </c>
      <c r="FMO269" t="s">
        <v>362</v>
      </c>
      <c r="FMP269" t="s">
        <v>362</v>
      </c>
      <c r="FMQ269" t="s">
        <v>362</v>
      </c>
      <c r="FMR269" t="s">
        <v>362</v>
      </c>
      <c r="FMS269" t="s">
        <v>362</v>
      </c>
      <c r="FMT269" t="s">
        <v>362</v>
      </c>
      <c r="FMU269" t="s">
        <v>362</v>
      </c>
      <c r="FMV269" t="s">
        <v>362</v>
      </c>
      <c r="FMW269" t="s">
        <v>362</v>
      </c>
      <c r="FMX269" t="s">
        <v>362</v>
      </c>
      <c r="FMY269" t="s">
        <v>362</v>
      </c>
      <c r="FMZ269" t="s">
        <v>362</v>
      </c>
      <c r="FNA269" t="s">
        <v>362</v>
      </c>
      <c r="FNB269" t="s">
        <v>362</v>
      </c>
      <c r="FNC269" t="s">
        <v>362</v>
      </c>
      <c r="FND269" t="s">
        <v>362</v>
      </c>
      <c r="FNE269" t="s">
        <v>362</v>
      </c>
      <c r="FNF269" t="s">
        <v>362</v>
      </c>
      <c r="FNG269" t="s">
        <v>362</v>
      </c>
      <c r="FNH269" t="s">
        <v>362</v>
      </c>
      <c r="FNI269" t="s">
        <v>362</v>
      </c>
      <c r="FNJ269" t="s">
        <v>362</v>
      </c>
      <c r="FNK269" t="s">
        <v>362</v>
      </c>
      <c r="FNL269" t="s">
        <v>362</v>
      </c>
      <c r="FNM269" t="s">
        <v>362</v>
      </c>
      <c r="FNN269" t="s">
        <v>362</v>
      </c>
      <c r="FNO269" t="s">
        <v>362</v>
      </c>
      <c r="FNP269" t="s">
        <v>362</v>
      </c>
      <c r="FNQ269" t="s">
        <v>362</v>
      </c>
      <c r="FNR269" t="s">
        <v>362</v>
      </c>
      <c r="FNS269" t="s">
        <v>362</v>
      </c>
      <c r="FNT269" t="s">
        <v>362</v>
      </c>
      <c r="FNU269" t="s">
        <v>362</v>
      </c>
      <c r="FNV269" t="s">
        <v>362</v>
      </c>
      <c r="FNW269" t="s">
        <v>362</v>
      </c>
      <c r="FNX269" t="s">
        <v>362</v>
      </c>
      <c r="FNY269" t="s">
        <v>362</v>
      </c>
      <c r="FNZ269" t="s">
        <v>362</v>
      </c>
      <c r="FOA269" t="s">
        <v>362</v>
      </c>
      <c r="FOB269" t="s">
        <v>362</v>
      </c>
      <c r="FOC269" t="s">
        <v>362</v>
      </c>
      <c r="FOD269" t="s">
        <v>362</v>
      </c>
      <c r="FOE269" t="s">
        <v>362</v>
      </c>
      <c r="FOF269" t="s">
        <v>362</v>
      </c>
      <c r="FOG269" t="s">
        <v>362</v>
      </c>
      <c r="FOH269" t="s">
        <v>362</v>
      </c>
      <c r="FOI269" t="s">
        <v>362</v>
      </c>
      <c r="FOJ269" t="s">
        <v>362</v>
      </c>
      <c r="FOK269" t="s">
        <v>362</v>
      </c>
      <c r="FOL269" t="s">
        <v>362</v>
      </c>
      <c r="FOM269" t="s">
        <v>362</v>
      </c>
      <c r="FON269" t="s">
        <v>362</v>
      </c>
      <c r="FOO269" t="s">
        <v>362</v>
      </c>
      <c r="FOP269" t="s">
        <v>362</v>
      </c>
      <c r="FOQ269" t="s">
        <v>362</v>
      </c>
      <c r="FOR269" t="s">
        <v>362</v>
      </c>
      <c r="FOS269" t="s">
        <v>362</v>
      </c>
      <c r="FOT269" t="s">
        <v>362</v>
      </c>
      <c r="FOU269" t="s">
        <v>362</v>
      </c>
      <c r="FOV269" t="s">
        <v>362</v>
      </c>
      <c r="FOW269" t="s">
        <v>362</v>
      </c>
      <c r="FOX269" t="s">
        <v>362</v>
      </c>
      <c r="FOY269" t="s">
        <v>362</v>
      </c>
      <c r="FOZ269" t="s">
        <v>362</v>
      </c>
      <c r="FPA269" t="s">
        <v>362</v>
      </c>
      <c r="FPB269" t="s">
        <v>362</v>
      </c>
      <c r="FPC269" t="s">
        <v>362</v>
      </c>
      <c r="FPD269" t="s">
        <v>362</v>
      </c>
      <c r="FPE269" t="s">
        <v>362</v>
      </c>
      <c r="FPF269" t="s">
        <v>362</v>
      </c>
      <c r="FPG269" t="s">
        <v>362</v>
      </c>
      <c r="FPH269" t="s">
        <v>362</v>
      </c>
      <c r="FPI269" t="s">
        <v>362</v>
      </c>
      <c r="FPJ269" t="s">
        <v>362</v>
      </c>
      <c r="FPK269" t="s">
        <v>362</v>
      </c>
      <c r="FPL269" t="s">
        <v>362</v>
      </c>
      <c r="FPM269" t="s">
        <v>362</v>
      </c>
      <c r="FPN269" t="s">
        <v>362</v>
      </c>
      <c r="FPO269" t="s">
        <v>362</v>
      </c>
      <c r="FPP269" t="s">
        <v>362</v>
      </c>
      <c r="FPQ269" t="s">
        <v>362</v>
      </c>
      <c r="FPR269" t="s">
        <v>362</v>
      </c>
      <c r="FPS269" t="s">
        <v>362</v>
      </c>
      <c r="FPT269" t="s">
        <v>362</v>
      </c>
      <c r="FPU269" t="s">
        <v>362</v>
      </c>
      <c r="FPV269" t="s">
        <v>362</v>
      </c>
      <c r="FPW269" t="s">
        <v>362</v>
      </c>
      <c r="FPX269" t="s">
        <v>362</v>
      </c>
      <c r="FPY269" t="s">
        <v>362</v>
      </c>
      <c r="FPZ269" t="s">
        <v>362</v>
      </c>
      <c r="FQA269" t="s">
        <v>362</v>
      </c>
      <c r="FQB269" t="s">
        <v>362</v>
      </c>
      <c r="FQC269" t="s">
        <v>362</v>
      </c>
      <c r="FQD269" t="s">
        <v>362</v>
      </c>
      <c r="FQE269" t="s">
        <v>362</v>
      </c>
      <c r="FQF269" t="s">
        <v>362</v>
      </c>
      <c r="FQG269" t="s">
        <v>362</v>
      </c>
      <c r="FQH269" t="s">
        <v>362</v>
      </c>
      <c r="FQI269" t="s">
        <v>362</v>
      </c>
      <c r="FQJ269" t="s">
        <v>362</v>
      </c>
      <c r="FQK269" t="s">
        <v>362</v>
      </c>
      <c r="FQL269" t="s">
        <v>362</v>
      </c>
      <c r="FQM269" t="s">
        <v>362</v>
      </c>
      <c r="FQN269" t="s">
        <v>362</v>
      </c>
      <c r="FQO269" t="s">
        <v>362</v>
      </c>
      <c r="FQP269" t="s">
        <v>362</v>
      </c>
      <c r="FQQ269" t="s">
        <v>362</v>
      </c>
      <c r="FQR269" t="s">
        <v>362</v>
      </c>
      <c r="FQS269" t="s">
        <v>362</v>
      </c>
      <c r="FQT269" t="s">
        <v>362</v>
      </c>
      <c r="FQU269" t="s">
        <v>362</v>
      </c>
      <c r="FQV269" t="s">
        <v>362</v>
      </c>
      <c r="FQW269" t="s">
        <v>362</v>
      </c>
      <c r="FQX269" t="s">
        <v>362</v>
      </c>
      <c r="FQY269" t="s">
        <v>362</v>
      </c>
      <c r="FQZ269" t="s">
        <v>362</v>
      </c>
      <c r="FRA269" t="s">
        <v>362</v>
      </c>
      <c r="FRB269" t="s">
        <v>362</v>
      </c>
      <c r="FRC269" t="s">
        <v>362</v>
      </c>
      <c r="FRD269" t="s">
        <v>362</v>
      </c>
      <c r="FRE269" t="s">
        <v>362</v>
      </c>
      <c r="FRF269" t="s">
        <v>362</v>
      </c>
      <c r="FRG269" t="s">
        <v>362</v>
      </c>
      <c r="FRH269" t="s">
        <v>362</v>
      </c>
      <c r="FRI269" t="s">
        <v>362</v>
      </c>
      <c r="FRJ269" t="s">
        <v>362</v>
      </c>
      <c r="FRK269" t="s">
        <v>362</v>
      </c>
      <c r="FRL269" t="s">
        <v>362</v>
      </c>
      <c r="FRM269" t="s">
        <v>362</v>
      </c>
      <c r="FRN269" t="s">
        <v>362</v>
      </c>
      <c r="FRO269" t="s">
        <v>362</v>
      </c>
      <c r="FRP269" t="s">
        <v>362</v>
      </c>
      <c r="FRQ269" t="s">
        <v>362</v>
      </c>
      <c r="FRR269" t="s">
        <v>362</v>
      </c>
      <c r="FRS269" t="s">
        <v>362</v>
      </c>
      <c r="FRT269" t="s">
        <v>362</v>
      </c>
      <c r="FRU269" t="s">
        <v>362</v>
      </c>
      <c r="FRV269" t="s">
        <v>362</v>
      </c>
      <c r="FRW269" t="s">
        <v>362</v>
      </c>
      <c r="FRX269" t="s">
        <v>362</v>
      </c>
      <c r="FRY269" t="s">
        <v>362</v>
      </c>
      <c r="FRZ269" t="s">
        <v>362</v>
      </c>
      <c r="FSA269" t="s">
        <v>362</v>
      </c>
      <c r="FSB269" t="s">
        <v>362</v>
      </c>
      <c r="FSC269" t="s">
        <v>362</v>
      </c>
      <c r="FSD269" t="s">
        <v>362</v>
      </c>
      <c r="FSE269" t="s">
        <v>362</v>
      </c>
      <c r="FSF269" t="s">
        <v>362</v>
      </c>
      <c r="FSG269" t="s">
        <v>362</v>
      </c>
      <c r="FSH269" t="s">
        <v>362</v>
      </c>
      <c r="FSI269" t="s">
        <v>362</v>
      </c>
      <c r="FSJ269" t="s">
        <v>362</v>
      </c>
      <c r="FSK269" t="s">
        <v>362</v>
      </c>
      <c r="FSL269" t="s">
        <v>362</v>
      </c>
      <c r="FSM269" t="s">
        <v>362</v>
      </c>
      <c r="FSN269" t="s">
        <v>362</v>
      </c>
      <c r="FSO269" t="s">
        <v>362</v>
      </c>
      <c r="FSP269" t="s">
        <v>362</v>
      </c>
      <c r="FSQ269" t="s">
        <v>362</v>
      </c>
      <c r="FSR269" t="s">
        <v>362</v>
      </c>
      <c r="FSS269" t="s">
        <v>362</v>
      </c>
      <c r="FST269" t="s">
        <v>362</v>
      </c>
      <c r="FSU269" t="s">
        <v>362</v>
      </c>
      <c r="FSV269" t="s">
        <v>362</v>
      </c>
      <c r="FSW269" t="s">
        <v>362</v>
      </c>
      <c r="FSX269" t="s">
        <v>362</v>
      </c>
      <c r="FSY269" t="s">
        <v>362</v>
      </c>
      <c r="FSZ269" t="s">
        <v>362</v>
      </c>
      <c r="FTA269" t="s">
        <v>362</v>
      </c>
      <c r="FTB269" t="s">
        <v>362</v>
      </c>
      <c r="FTC269" t="s">
        <v>362</v>
      </c>
      <c r="FTD269" t="s">
        <v>362</v>
      </c>
      <c r="FTE269" t="s">
        <v>362</v>
      </c>
      <c r="FTF269" t="s">
        <v>362</v>
      </c>
      <c r="FTG269" t="s">
        <v>362</v>
      </c>
      <c r="FTH269" t="s">
        <v>362</v>
      </c>
      <c r="FTI269" t="s">
        <v>362</v>
      </c>
      <c r="FTJ269" t="s">
        <v>362</v>
      </c>
      <c r="FTK269" t="s">
        <v>362</v>
      </c>
      <c r="FTL269" t="s">
        <v>362</v>
      </c>
      <c r="FTM269" t="s">
        <v>362</v>
      </c>
      <c r="FTN269" t="s">
        <v>362</v>
      </c>
      <c r="FTO269" t="s">
        <v>362</v>
      </c>
      <c r="FTP269" t="s">
        <v>362</v>
      </c>
      <c r="FTQ269" t="s">
        <v>362</v>
      </c>
      <c r="FTR269" t="s">
        <v>362</v>
      </c>
      <c r="FTS269" t="s">
        <v>362</v>
      </c>
      <c r="FTT269" t="s">
        <v>362</v>
      </c>
      <c r="FTU269" t="s">
        <v>362</v>
      </c>
      <c r="FTV269" t="s">
        <v>362</v>
      </c>
      <c r="FTW269" t="s">
        <v>362</v>
      </c>
      <c r="FTX269" t="s">
        <v>362</v>
      </c>
      <c r="FTY269" t="s">
        <v>362</v>
      </c>
      <c r="FTZ269" t="s">
        <v>362</v>
      </c>
      <c r="FUA269" t="s">
        <v>362</v>
      </c>
      <c r="FUB269" t="s">
        <v>362</v>
      </c>
      <c r="FUC269" t="s">
        <v>362</v>
      </c>
      <c r="FUD269" t="s">
        <v>362</v>
      </c>
      <c r="FUE269" t="s">
        <v>362</v>
      </c>
      <c r="FUF269" t="s">
        <v>362</v>
      </c>
      <c r="FUG269" t="s">
        <v>362</v>
      </c>
      <c r="FUH269" t="s">
        <v>362</v>
      </c>
      <c r="FUI269" t="s">
        <v>362</v>
      </c>
      <c r="FUJ269" t="s">
        <v>362</v>
      </c>
      <c r="FUK269" t="s">
        <v>362</v>
      </c>
      <c r="FUL269" t="s">
        <v>362</v>
      </c>
      <c r="FUM269" t="s">
        <v>362</v>
      </c>
      <c r="FUN269" t="s">
        <v>362</v>
      </c>
      <c r="FUO269" t="s">
        <v>362</v>
      </c>
      <c r="FUP269" t="s">
        <v>362</v>
      </c>
      <c r="FUQ269" t="s">
        <v>362</v>
      </c>
      <c r="FUR269" t="s">
        <v>362</v>
      </c>
      <c r="FUS269" t="s">
        <v>362</v>
      </c>
      <c r="FUT269" t="s">
        <v>362</v>
      </c>
      <c r="FUU269" t="s">
        <v>362</v>
      </c>
      <c r="FUV269" t="s">
        <v>362</v>
      </c>
      <c r="FUW269" t="s">
        <v>362</v>
      </c>
      <c r="FUX269" t="s">
        <v>362</v>
      </c>
      <c r="FUY269" t="s">
        <v>362</v>
      </c>
      <c r="FUZ269" t="s">
        <v>362</v>
      </c>
      <c r="FVA269" t="s">
        <v>362</v>
      </c>
      <c r="FVB269" t="s">
        <v>362</v>
      </c>
      <c r="FVC269" t="s">
        <v>362</v>
      </c>
      <c r="FVD269" t="s">
        <v>362</v>
      </c>
      <c r="FVE269" t="s">
        <v>362</v>
      </c>
      <c r="FVF269" t="s">
        <v>362</v>
      </c>
      <c r="FVG269" t="s">
        <v>362</v>
      </c>
      <c r="FVH269" t="s">
        <v>362</v>
      </c>
      <c r="FVI269" t="s">
        <v>362</v>
      </c>
      <c r="FVJ269" t="s">
        <v>362</v>
      </c>
      <c r="FVK269" t="s">
        <v>362</v>
      </c>
      <c r="FVL269" t="s">
        <v>362</v>
      </c>
      <c r="FVM269" t="s">
        <v>362</v>
      </c>
      <c r="FVN269" t="s">
        <v>362</v>
      </c>
      <c r="FVO269" t="s">
        <v>362</v>
      </c>
      <c r="FVP269" t="s">
        <v>362</v>
      </c>
      <c r="FVQ269" t="s">
        <v>362</v>
      </c>
      <c r="FVR269" t="s">
        <v>362</v>
      </c>
      <c r="FVS269" t="s">
        <v>362</v>
      </c>
      <c r="FVT269" t="s">
        <v>362</v>
      </c>
      <c r="FVU269" t="s">
        <v>362</v>
      </c>
      <c r="FVV269" t="s">
        <v>362</v>
      </c>
      <c r="FVW269" t="s">
        <v>362</v>
      </c>
      <c r="FVX269" t="s">
        <v>362</v>
      </c>
      <c r="FVY269" t="s">
        <v>362</v>
      </c>
      <c r="FVZ269" t="s">
        <v>362</v>
      </c>
      <c r="FWA269" t="s">
        <v>362</v>
      </c>
      <c r="FWB269" t="s">
        <v>362</v>
      </c>
      <c r="FWC269" t="s">
        <v>362</v>
      </c>
      <c r="FWD269" t="s">
        <v>362</v>
      </c>
      <c r="FWE269" t="s">
        <v>362</v>
      </c>
      <c r="FWF269" t="s">
        <v>362</v>
      </c>
      <c r="FWG269" t="s">
        <v>362</v>
      </c>
      <c r="FWH269" t="s">
        <v>362</v>
      </c>
      <c r="FWI269" t="s">
        <v>362</v>
      </c>
      <c r="FWJ269" t="s">
        <v>362</v>
      </c>
      <c r="FWK269" t="s">
        <v>362</v>
      </c>
      <c r="FWL269" t="s">
        <v>362</v>
      </c>
      <c r="FWM269" t="s">
        <v>362</v>
      </c>
      <c r="FWN269" t="s">
        <v>362</v>
      </c>
      <c r="FWO269" t="s">
        <v>362</v>
      </c>
      <c r="FWP269" t="s">
        <v>362</v>
      </c>
      <c r="FWQ269" t="s">
        <v>362</v>
      </c>
      <c r="FWR269" t="s">
        <v>362</v>
      </c>
      <c r="FWS269" t="s">
        <v>362</v>
      </c>
      <c r="FWT269" t="s">
        <v>362</v>
      </c>
      <c r="FWU269" t="s">
        <v>362</v>
      </c>
      <c r="FWV269" t="s">
        <v>362</v>
      </c>
      <c r="FWW269" t="s">
        <v>362</v>
      </c>
      <c r="FWX269" t="s">
        <v>362</v>
      </c>
      <c r="FWY269" t="s">
        <v>362</v>
      </c>
      <c r="FWZ269" t="s">
        <v>362</v>
      </c>
      <c r="FXA269" t="s">
        <v>362</v>
      </c>
      <c r="FXB269" t="s">
        <v>362</v>
      </c>
      <c r="FXC269" t="s">
        <v>362</v>
      </c>
      <c r="FXD269" t="s">
        <v>362</v>
      </c>
      <c r="FXE269" t="s">
        <v>362</v>
      </c>
      <c r="FXF269" t="s">
        <v>362</v>
      </c>
      <c r="FXG269" t="s">
        <v>362</v>
      </c>
      <c r="FXH269" t="s">
        <v>362</v>
      </c>
      <c r="FXI269" t="s">
        <v>362</v>
      </c>
      <c r="FXJ269" t="s">
        <v>362</v>
      </c>
      <c r="FXK269" t="s">
        <v>362</v>
      </c>
      <c r="FXL269" t="s">
        <v>362</v>
      </c>
      <c r="FXM269" t="s">
        <v>362</v>
      </c>
      <c r="FXN269" t="s">
        <v>362</v>
      </c>
      <c r="FXO269" t="s">
        <v>362</v>
      </c>
      <c r="FXP269" t="s">
        <v>362</v>
      </c>
      <c r="FXQ269" t="s">
        <v>362</v>
      </c>
      <c r="FXR269" t="s">
        <v>362</v>
      </c>
      <c r="FXS269" t="s">
        <v>362</v>
      </c>
      <c r="FXT269" t="s">
        <v>362</v>
      </c>
      <c r="FXU269" t="s">
        <v>362</v>
      </c>
      <c r="FXV269" t="s">
        <v>362</v>
      </c>
      <c r="FXW269" t="s">
        <v>362</v>
      </c>
      <c r="FXX269" t="s">
        <v>362</v>
      </c>
      <c r="FXY269" t="s">
        <v>362</v>
      </c>
      <c r="FXZ269" t="s">
        <v>362</v>
      </c>
      <c r="FYA269" t="s">
        <v>362</v>
      </c>
      <c r="FYB269" t="s">
        <v>362</v>
      </c>
      <c r="FYC269" t="s">
        <v>362</v>
      </c>
      <c r="FYD269" t="s">
        <v>362</v>
      </c>
      <c r="FYE269" t="s">
        <v>362</v>
      </c>
      <c r="FYF269" t="s">
        <v>362</v>
      </c>
      <c r="FYG269" t="s">
        <v>362</v>
      </c>
      <c r="FYH269" t="s">
        <v>362</v>
      </c>
      <c r="FYI269" t="s">
        <v>362</v>
      </c>
      <c r="FYJ269" t="s">
        <v>362</v>
      </c>
      <c r="FYK269" t="s">
        <v>362</v>
      </c>
      <c r="FYL269" t="s">
        <v>362</v>
      </c>
      <c r="FYM269" t="s">
        <v>362</v>
      </c>
      <c r="FYN269" t="s">
        <v>362</v>
      </c>
      <c r="FYO269" t="s">
        <v>362</v>
      </c>
      <c r="FYP269" t="s">
        <v>362</v>
      </c>
      <c r="FYQ269" t="s">
        <v>362</v>
      </c>
      <c r="FYR269" t="s">
        <v>362</v>
      </c>
      <c r="FYS269" t="s">
        <v>362</v>
      </c>
      <c r="FYT269" t="s">
        <v>362</v>
      </c>
      <c r="FYU269" t="s">
        <v>362</v>
      </c>
      <c r="FYV269" t="s">
        <v>362</v>
      </c>
      <c r="FYW269" t="s">
        <v>362</v>
      </c>
      <c r="FYX269" t="s">
        <v>362</v>
      </c>
      <c r="FYY269" t="s">
        <v>362</v>
      </c>
      <c r="FYZ269" t="s">
        <v>362</v>
      </c>
      <c r="FZA269" t="s">
        <v>362</v>
      </c>
      <c r="FZB269" t="s">
        <v>362</v>
      </c>
      <c r="FZC269" t="s">
        <v>362</v>
      </c>
      <c r="FZD269" t="s">
        <v>362</v>
      </c>
      <c r="FZE269" t="s">
        <v>362</v>
      </c>
      <c r="FZF269" t="s">
        <v>362</v>
      </c>
      <c r="FZG269" t="s">
        <v>362</v>
      </c>
      <c r="FZH269" t="s">
        <v>362</v>
      </c>
      <c r="FZI269" t="s">
        <v>362</v>
      </c>
      <c r="FZJ269" t="s">
        <v>362</v>
      </c>
      <c r="FZK269" t="s">
        <v>362</v>
      </c>
      <c r="FZL269" t="s">
        <v>362</v>
      </c>
      <c r="FZM269" t="s">
        <v>362</v>
      </c>
      <c r="FZN269" t="s">
        <v>362</v>
      </c>
      <c r="FZO269" t="s">
        <v>362</v>
      </c>
      <c r="FZP269" t="s">
        <v>362</v>
      </c>
      <c r="FZQ269" t="s">
        <v>362</v>
      </c>
      <c r="FZR269" t="s">
        <v>362</v>
      </c>
      <c r="FZS269" t="s">
        <v>362</v>
      </c>
      <c r="FZT269" t="s">
        <v>362</v>
      </c>
      <c r="FZU269" t="s">
        <v>362</v>
      </c>
      <c r="FZV269" t="s">
        <v>362</v>
      </c>
      <c r="FZW269" t="s">
        <v>362</v>
      </c>
      <c r="FZX269" t="s">
        <v>362</v>
      </c>
      <c r="FZY269" t="s">
        <v>362</v>
      </c>
      <c r="FZZ269" t="s">
        <v>362</v>
      </c>
      <c r="GAA269" t="s">
        <v>362</v>
      </c>
      <c r="GAB269" t="s">
        <v>362</v>
      </c>
      <c r="GAC269" t="s">
        <v>362</v>
      </c>
      <c r="GAD269" t="s">
        <v>362</v>
      </c>
      <c r="GAE269" t="s">
        <v>362</v>
      </c>
      <c r="GAF269" t="s">
        <v>362</v>
      </c>
      <c r="GAG269" t="s">
        <v>362</v>
      </c>
      <c r="GAH269" t="s">
        <v>362</v>
      </c>
      <c r="GAI269" t="s">
        <v>362</v>
      </c>
      <c r="GAJ269" t="s">
        <v>362</v>
      </c>
      <c r="GAK269" t="s">
        <v>362</v>
      </c>
      <c r="GAL269" t="s">
        <v>362</v>
      </c>
      <c r="GAM269" t="s">
        <v>362</v>
      </c>
      <c r="GAN269" t="s">
        <v>362</v>
      </c>
      <c r="GAO269" t="s">
        <v>362</v>
      </c>
      <c r="GAP269" t="s">
        <v>362</v>
      </c>
      <c r="GAQ269" t="s">
        <v>362</v>
      </c>
      <c r="GAR269" t="s">
        <v>362</v>
      </c>
      <c r="GAS269" t="s">
        <v>362</v>
      </c>
      <c r="GAT269" t="s">
        <v>362</v>
      </c>
      <c r="GAU269" t="s">
        <v>362</v>
      </c>
      <c r="GAV269" t="s">
        <v>362</v>
      </c>
      <c r="GAW269" t="s">
        <v>362</v>
      </c>
      <c r="GAX269" t="s">
        <v>362</v>
      </c>
      <c r="GAY269" t="s">
        <v>362</v>
      </c>
      <c r="GAZ269" t="s">
        <v>362</v>
      </c>
      <c r="GBA269" t="s">
        <v>362</v>
      </c>
      <c r="GBB269" t="s">
        <v>362</v>
      </c>
      <c r="GBC269" t="s">
        <v>362</v>
      </c>
      <c r="GBD269" t="s">
        <v>362</v>
      </c>
      <c r="GBE269" t="s">
        <v>362</v>
      </c>
      <c r="GBF269" t="s">
        <v>362</v>
      </c>
      <c r="GBG269" t="s">
        <v>362</v>
      </c>
      <c r="GBH269" t="s">
        <v>362</v>
      </c>
      <c r="GBI269" t="s">
        <v>362</v>
      </c>
      <c r="GBJ269" t="s">
        <v>362</v>
      </c>
      <c r="GBK269" t="s">
        <v>362</v>
      </c>
      <c r="GBL269" t="s">
        <v>362</v>
      </c>
      <c r="GBM269" t="s">
        <v>362</v>
      </c>
      <c r="GBN269" t="s">
        <v>362</v>
      </c>
      <c r="GBO269" t="s">
        <v>362</v>
      </c>
      <c r="GBP269" t="s">
        <v>362</v>
      </c>
      <c r="GBQ269" t="s">
        <v>362</v>
      </c>
      <c r="GBR269" t="s">
        <v>362</v>
      </c>
      <c r="GBS269" t="s">
        <v>362</v>
      </c>
      <c r="GBT269" t="s">
        <v>362</v>
      </c>
      <c r="GBU269" t="s">
        <v>362</v>
      </c>
      <c r="GBV269" t="s">
        <v>362</v>
      </c>
      <c r="GBW269" t="s">
        <v>362</v>
      </c>
      <c r="GBX269" t="s">
        <v>362</v>
      </c>
      <c r="GBY269" t="s">
        <v>362</v>
      </c>
      <c r="GBZ269" t="s">
        <v>362</v>
      </c>
      <c r="GCA269" t="s">
        <v>362</v>
      </c>
      <c r="GCB269" t="s">
        <v>362</v>
      </c>
      <c r="GCC269" t="s">
        <v>362</v>
      </c>
      <c r="GCD269" t="s">
        <v>362</v>
      </c>
      <c r="GCE269" t="s">
        <v>362</v>
      </c>
      <c r="GCF269" t="s">
        <v>362</v>
      </c>
      <c r="GCG269" t="s">
        <v>362</v>
      </c>
      <c r="GCH269" t="s">
        <v>362</v>
      </c>
      <c r="GCI269" t="s">
        <v>362</v>
      </c>
      <c r="GCJ269" t="s">
        <v>362</v>
      </c>
      <c r="GCK269" t="s">
        <v>362</v>
      </c>
      <c r="GCL269" t="s">
        <v>362</v>
      </c>
      <c r="GCM269" t="s">
        <v>362</v>
      </c>
      <c r="GCN269" t="s">
        <v>362</v>
      </c>
      <c r="GCO269" t="s">
        <v>362</v>
      </c>
      <c r="GCP269" t="s">
        <v>362</v>
      </c>
      <c r="GCQ269" t="s">
        <v>362</v>
      </c>
      <c r="GCR269" t="s">
        <v>362</v>
      </c>
      <c r="GCS269" t="s">
        <v>362</v>
      </c>
      <c r="GCT269" t="s">
        <v>362</v>
      </c>
      <c r="GCU269" t="s">
        <v>362</v>
      </c>
      <c r="GCV269" t="s">
        <v>362</v>
      </c>
      <c r="GCW269" t="s">
        <v>362</v>
      </c>
      <c r="GCX269" t="s">
        <v>362</v>
      </c>
      <c r="GCY269" t="s">
        <v>362</v>
      </c>
      <c r="GCZ269" t="s">
        <v>362</v>
      </c>
      <c r="GDA269" t="s">
        <v>362</v>
      </c>
      <c r="GDB269" t="s">
        <v>362</v>
      </c>
      <c r="GDC269" t="s">
        <v>362</v>
      </c>
      <c r="GDD269" t="s">
        <v>362</v>
      </c>
      <c r="GDE269" t="s">
        <v>362</v>
      </c>
      <c r="GDF269" t="s">
        <v>362</v>
      </c>
      <c r="GDG269" t="s">
        <v>362</v>
      </c>
      <c r="GDH269" t="s">
        <v>362</v>
      </c>
      <c r="GDI269" t="s">
        <v>362</v>
      </c>
      <c r="GDJ269" t="s">
        <v>362</v>
      </c>
      <c r="GDK269" t="s">
        <v>362</v>
      </c>
      <c r="GDL269" t="s">
        <v>362</v>
      </c>
      <c r="GDM269" t="s">
        <v>362</v>
      </c>
      <c r="GDN269" t="s">
        <v>362</v>
      </c>
      <c r="GDO269" t="s">
        <v>362</v>
      </c>
      <c r="GDP269" t="s">
        <v>362</v>
      </c>
      <c r="GDQ269" t="s">
        <v>362</v>
      </c>
      <c r="GDR269" t="s">
        <v>362</v>
      </c>
      <c r="GDS269" t="s">
        <v>362</v>
      </c>
      <c r="GDT269" t="s">
        <v>362</v>
      </c>
      <c r="GDU269" t="s">
        <v>362</v>
      </c>
      <c r="GDV269" t="s">
        <v>362</v>
      </c>
      <c r="GDW269" t="s">
        <v>362</v>
      </c>
      <c r="GDX269" t="s">
        <v>362</v>
      </c>
      <c r="GDY269" t="s">
        <v>362</v>
      </c>
      <c r="GDZ269" t="s">
        <v>362</v>
      </c>
      <c r="GEA269" t="s">
        <v>362</v>
      </c>
      <c r="GEB269" t="s">
        <v>362</v>
      </c>
      <c r="GEC269" t="s">
        <v>362</v>
      </c>
      <c r="GED269" t="s">
        <v>362</v>
      </c>
      <c r="GEE269" t="s">
        <v>362</v>
      </c>
      <c r="GEF269" t="s">
        <v>362</v>
      </c>
      <c r="GEG269" t="s">
        <v>362</v>
      </c>
      <c r="GEH269" t="s">
        <v>362</v>
      </c>
      <c r="GEI269" t="s">
        <v>362</v>
      </c>
      <c r="GEJ269" t="s">
        <v>362</v>
      </c>
      <c r="GEK269" t="s">
        <v>362</v>
      </c>
      <c r="GEL269" t="s">
        <v>362</v>
      </c>
      <c r="GEM269" t="s">
        <v>362</v>
      </c>
      <c r="GEN269" t="s">
        <v>362</v>
      </c>
      <c r="GEO269" t="s">
        <v>362</v>
      </c>
      <c r="GEP269" t="s">
        <v>362</v>
      </c>
      <c r="GEQ269" t="s">
        <v>362</v>
      </c>
      <c r="GER269" t="s">
        <v>362</v>
      </c>
      <c r="GES269" t="s">
        <v>362</v>
      </c>
      <c r="GET269" t="s">
        <v>362</v>
      </c>
      <c r="GEU269" t="s">
        <v>362</v>
      </c>
      <c r="GEV269" t="s">
        <v>362</v>
      </c>
      <c r="GEW269" t="s">
        <v>362</v>
      </c>
      <c r="GEX269" t="s">
        <v>362</v>
      </c>
      <c r="GEY269" t="s">
        <v>362</v>
      </c>
      <c r="GEZ269" t="s">
        <v>362</v>
      </c>
      <c r="GFA269" t="s">
        <v>362</v>
      </c>
      <c r="GFB269" t="s">
        <v>362</v>
      </c>
      <c r="GFC269" t="s">
        <v>362</v>
      </c>
      <c r="GFD269" t="s">
        <v>362</v>
      </c>
      <c r="GFE269" t="s">
        <v>362</v>
      </c>
      <c r="GFF269" t="s">
        <v>362</v>
      </c>
      <c r="GFG269" t="s">
        <v>362</v>
      </c>
      <c r="GFH269" t="s">
        <v>362</v>
      </c>
      <c r="GFI269" t="s">
        <v>362</v>
      </c>
      <c r="GFJ269" t="s">
        <v>362</v>
      </c>
      <c r="GFK269" t="s">
        <v>362</v>
      </c>
      <c r="GFL269" t="s">
        <v>362</v>
      </c>
      <c r="GFM269" t="s">
        <v>362</v>
      </c>
      <c r="GFN269" t="s">
        <v>362</v>
      </c>
      <c r="GFO269" t="s">
        <v>362</v>
      </c>
      <c r="GFP269" t="s">
        <v>362</v>
      </c>
      <c r="GFQ269" t="s">
        <v>362</v>
      </c>
      <c r="GFR269" t="s">
        <v>362</v>
      </c>
      <c r="GFS269" t="s">
        <v>362</v>
      </c>
      <c r="GFT269" t="s">
        <v>362</v>
      </c>
      <c r="GFU269" t="s">
        <v>362</v>
      </c>
      <c r="GFV269" t="s">
        <v>362</v>
      </c>
      <c r="GFW269" t="s">
        <v>362</v>
      </c>
      <c r="GFX269" t="s">
        <v>362</v>
      </c>
      <c r="GFY269" t="s">
        <v>362</v>
      </c>
      <c r="GFZ269" t="s">
        <v>362</v>
      </c>
      <c r="GGA269" t="s">
        <v>362</v>
      </c>
      <c r="GGB269" t="s">
        <v>362</v>
      </c>
      <c r="GGC269" t="s">
        <v>362</v>
      </c>
      <c r="GGD269" t="s">
        <v>362</v>
      </c>
      <c r="GGE269" t="s">
        <v>362</v>
      </c>
      <c r="GGF269" t="s">
        <v>362</v>
      </c>
      <c r="GGG269" t="s">
        <v>362</v>
      </c>
      <c r="GGH269" t="s">
        <v>362</v>
      </c>
      <c r="GGI269" t="s">
        <v>362</v>
      </c>
      <c r="GGJ269" t="s">
        <v>362</v>
      </c>
      <c r="GGK269" t="s">
        <v>362</v>
      </c>
      <c r="GGL269" t="s">
        <v>362</v>
      </c>
      <c r="GGM269" t="s">
        <v>362</v>
      </c>
      <c r="GGN269" t="s">
        <v>362</v>
      </c>
      <c r="GGO269" t="s">
        <v>362</v>
      </c>
      <c r="GGP269" t="s">
        <v>362</v>
      </c>
      <c r="GGQ269" t="s">
        <v>362</v>
      </c>
      <c r="GGR269" t="s">
        <v>362</v>
      </c>
      <c r="GGS269" t="s">
        <v>362</v>
      </c>
      <c r="GGT269" t="s">
        <v>362</v>
      </c>
      <c r="GGU269" t="s">
        <v>362</v>
      </c>
      <c r="GGV269" t="s">
        <v>362</v>
      </c>
      <c r="GGW269" t="s">
        <v>362</v>
      </c>
      <c r="GGX269" t="s">
        <v>362</v>
      </c>
      <c r="GGY269" t="s">
        <v>362</v>
      </c>
      <c r="GGZ269" t="s">
        <v>362</v>
      </c>
      <c r="GHA269" t="s">
        <v>362</v>
      </c>
      <c r="GHB269" t="s">
        <v>362</v>
      </c>
      <c r="GHC269" t="s">
        <v>362</v>
      </c>
      <c r="GHD269" t="s">
        <v>362</v>
      </c>
      <c r="GHE269" t="s">
        <v>362</v>
      </c>
      <c r="GHF269" t="s">
        <v>362</v>
      </c>
      <c r="GHG269" t="s">
        <v>362</v>
      </c>
      <c r="GHH269" t="s">
        <v>362</v>
      </c>
      <c r="GHI269" t="s">
        <v>362</v>
      </c>
      <c r="GHJ269" t="s">
        <v>362</v>
      </c>
      <c r="GHK269" t="s">
        <v>362</v>
      </c>
      <c r="GHL269" t="s">
        <v>362</v>
      </c>
      <c r="GHM269" t="s">
        <v>362</v>
      </c>
      <c r="GHN269" t="s">
        <v>362</v>
      </c>
      <c r="GHO269" t="s">
        <v>362</v>
      </c>
      <c r="GHP269" t="s">
        <v>362</v>
      </c>
      <c r="GHQ269" t="s">
        <v>362</v>
      </c>
      <c r="GHR269" t="s">
        <v>362</v>
      </c>
      <c r="GHS269" t="s">
        <v>362</v>
      </c>
      <c r="GHT269" t="s">
        <v>362</v>
      </c>
      <c r="GHU269" t="s">
        <v>362</v>
      </c>
      <c r="GHV269" t="s">
        <v>362</v>
      </c>
      <c r="GHW269" t="s">
        <v>362</v>
      </c>
      <c r="GHX269" t="s">
        <v>362</v>
      </c>
      <c r="GHY269" t="s">
        <v>362</v>
      </c>
      <c r="GHZ269" t="s">
        <v>362</v>
      </c>
      <c r="GIA269" t="s">
        <v>362</v>
      </c>
      <c r="GIB269" t="s">
        <v>362</v>
      </c>
      <c r="GIC269" t="s">
        <v>362</v>
      </c>
      <c r="GID269" t="s">
        <v>362</v>
      </c>
      <c r="GIE269" t="s">
        <v>362</v>
      </c>
      <c r="GIF269" t="s">
        <v>362</v>
      </c>
      <c r="GIG269" t="s">
        <v>362</v>
      </c>
      <c r="GIH269" t="s">
        <v>362</v>
      </c>
      <c r="GII269" t="s">
        <v>362</v>
      </c>
      <c r="GIJ269" t="s">
        <v>362</v>
      </c>
      <c r="GIK269" t="s">
        <v>362</v>
      </c>
      <c r="GIL269" t="s">
        <v>362</v>
      </c>
      <c r="GIM269" t="s">
        <v>362</v>
      </c>
      <c r="GIN269" t="s">
        <v>362</v>
      </c>
      <c r="GIO269" t="s">
        <v>362</v>
      </c>
      <c r="GIP269" t="s">
        <v>362</v>
      </c>
      <c r="GIQ269" t="s">
        <v>362</v>
      </c>
      <c r="GIR269" t="s">
        <v>362</v>
      </c>
      <c r="GIS269" t="s">
        <v>362</v>
      </c>
      <c r="GIT269" t="s">
        <v>362</v>
      </c>
      <c r="GIU269" t="s">
        <v>362</v>
      </c>
      <c r="GIV269" t="s">
        <v>362</v>
      </c>
      <c r="GIW269" t="s">
        <v>362</v>
      </c>
      <c r="GIX269" t="s">
        <v>362</v>
      </c>
      <c r="GIY269" t="s">
        <v>362</v>
      </c>
      <c r="GIZ269" t="s">
        <v>362</v>
      </c>
      <c r="GJA269" t="s">
        <v>362</v>
      </c>
      <c r="GJB269" t="s">
        <v>362</v>
      </c>
      <c r="GJC269" t="s">
        <v>362</v>
      </c>
      <c r="GJD269" t="s">
        <v>362</v>
      </c>
      <c r="GJE269" t="s">
        <v>362</v>
      </c>
      <c r="GJF269" t="s">
        <v>362</v>
      </c>
      <c r="GJG269" t="s">
        <v>362</v>
      </c>
      <c r="GJH269" t="s">
        <v>362</v>
      </c>
      <c r="GJI269" t="s">
        <v>362</v>
      </c>
      <c r="GJJ269" t="s">
        <v>362</v>
      </c>
      <c r="GJK269" t="s">
        <v>362</v>
      </c>
      <c r="GJL269" t="s">
        <v>362</v>
      </c>
      <c r="GJM269" t="s">
        <v>362</v>
      </c>
      <c r="GJN269" t="s">
        <v>362</v>
      </c>
      <c r="GJO269" t="s">
        <v>362</v>
      </c>
      <c r="GJP269" t="s">
        <v>362</v>
      </c>
      <c r="GJQ269" t="s">
        <v>362</v>
      </c>
      <c r="GJR269" t="s">
        <v>362</v>
      </c>
      <c r="GJS269" t="s">
        <v>362</v>
      </c>
      <c r="GJT269" t="s">
        <v>362</v>
      </c>
      <c r="GJU269" t="s">
        <v>362</v>
      </c>
      <c r="GJV269" t="s">
        <v>362</v>
      </c>
      <c r="GJW269" t="s">
        <v>362</v>
      </c>
      <c r="GJX269" t="s">
        <v>362</v>
      </c>
      <c r="GJY269" t="s">
        <v>362</v>
      </c>
      <c r="GJZ269" t="s">
        <v>362</v>
      </c>
      <c r="GKA269" t="s">
        <v>362</v>
      </c>
      <c r="GKB269" t="s">
        <v>362</v>
      </c>
      <c r="GKC269" t="s">
        <v>362</v>
      </c>
      <c r="GKD269" t="s">
        <v>362</v>
      </c>
      <c r="GKE269" t="s">
        <v>362</v>
      </c>
      <c r="GKF269" t="s">
        <v>362</v>
      </c>
      <c r="GKG269" t="s">
        <v>362</v>
      </c>
      <c r="GKH269" t="s">
        <v>362</v>
      </c>
      <c r="GKI269" t="s">
        <v>362</v>
      </c>
      <c r="GKJ269" t="s">
        <v>362</v>
      </c>
      <c r="GKK269" t="s">
        <v>362</v>
      </c>
      <c r="GKL269" t="s">
        <v>362</v>
      </c>
      <c r="GKM269" t="s">
        <v>362</v>
      </c>
      <c r="GKN269" t="s">
        <v>362</v>
      </c>
      <c r="GKO269" t="s">
        <v>362</v>
      </c>
      <c r="GKP269" t="s">
        <v>362</v>
      </c>
      <c r="GKQ269" t="s">
        <v>362</v>
      </c>
      <c r="GKR269" t="s">
        <v>362</v>
      </c>
      <c r="GKS269" t="s">
        <v>362</v>
      </c>
      <c r="GKT269" t="s">
        <v>362</v>
      </c>
      <c r="GKU269" t="s">
        <v>362</v>
      </c>
      <c r="GKV269" t="s">
        <v>362</v>
      </c>
      <c r="GKW269" t="s">
        <v>362</v>
      </c>
      <c r="GKX269" t="s">
        <v>362</v>
      </c>
      <c r="GKY269" t="s">
        <v>362</v>
      </c>
      <c r="GKZ269" t="s">
        <v>362</v>
      </c>
      <c r="GLA269" t="s">
        <v>362</v>
      </c>
      <c r="GLB269" t="s">
        <v>362</v>
      </c>
      <c r="GLC269" t="s">
        <v>362</v>
      </c>
      <c r="GLD269" t="s">
        <v>362</v>
      </c>
      <c r="GLE269" t="s">
        <v>362</v>
      </c>
      <c r="GLF269" t="s">
        <v>362</v>
      </c>
      <c r="GLG269" t="s">
        <v>362</v>
      </c>
      <c r="GLH269" t="s">
        <v>362</v>
      </c>
      <c r="GLI269" t="s">
        <v>362</v>
      </c>
      <c r="GLJ269" t="s">
        <v>362</v>
      </c>
      <c r="GLK269" t="s">
        <v>362</v>
      </c>
      <c r="GLL269" t="s">
        <v>362</v>
      </c>
      <c r="GLM269" t="s">
        <v>362</v>
      </c>
      <c r="GLN269" t="s">
        <v>362</v>
      </c>
      <c r="GLO269" t="s">
        <v>362</v>
      </c>
      <c r="GLP269" t="s">
        <v>362</v>
      </c>
      <c r="GLQ269" t="s">
        <v>362</v>
      </c>
      <c r="GLR269" t="s">
        <v>362</v>
      </c>
      <c r="GLS269" t="s">
        <v>362</v>
      </c>
      <c r="GLT269" t="s">
        <v>362</v>
      </c>
      <c r="GLU269" t="s">
        <v>362</v>
      </c>
      <c r="GLV269" t="s">
        <v>362</v>
      </c>
      <c r="GLW269" t="s">
        <v>362</v>
      </c>
      <c r="GLX269" t="s">
        <v>362</v>
      </c>
      <c r="GLY269" t="s">
        <v>362</v>
      </c>
      <c r="GLZ269" t="s">
        <v>362</v>
      </c>
      <c r="GMA269" t="s">
        <v>362</v>
      </c>
      <c r="GMB269" t="s">
        <v>362</v>
      </c>
      <c r="GMC269" t="s">
        <v>362</v>
      </c>
      <c r="GMD269" t="s">
        <v>362</v>
      </c>
      <c r="GME269" t="s">
        <v>362</v>
      </c>
      <c r="GMF269" t="s">
        <v>362</v>
      </c>
      <c r="GMG269" t="s">
        <v>362</v>
      </c>
      <c r="GMH269" t="s">
        <v>362</v>
      </c>
      <c r="GMI269" t="s">
        <v>362</v>
      </c>
      <c r="GMJ269" t="s">
        <v>362</v>
      </c>
      <c r="GMK269" t="s">
        <v>362</v>
      </c>
      <c r="GML269" t="s">
        <v>362</v>
      </c>
      <c r="GMM269" t="s">
        <v>362</v>
      </c>
      <c r="GMN269" t="s">
        <v>362</v>
      </c>
      <c r="GMO269" t="s">
        <v>362</v>
      </c>
      <c r="GMP269" t="s">
        <v>362</v>
      </c>
      <c r="GMQ269" t="s">
        <v>362</v>
      </c>
      <c r="GMR269" t="s">
        <v>362</v>
      </c>
      <c r="GMS269" t="s">
        <v>362</v>
      </c>
      <c r="GMT269" t="s">
        <v>362</v>
      </c>
      <c r="GMU269" t="s">
        <v>362</v>
      </c>
      <c r="GMV269" t="s">
        <v>362</v>
      </c>
      <c r="GMW269" t="s">
        <v>362</v>
      </c>
      <c r="GMX269" t="s">
        <v>362</v>
      </c>
      <c r="GMY269" t="s">
        <v>362</v>
      </c>
      <c r="GMZ269" t="s">
        <v>362</v>
      </c>
      <c r="GNA269" t="s">
        <v>362</v>
      </c>
      <c r="GNB269" t="s">
        <v>362</v>
      </c>
      <c r="GNC269" t="s">
        <v>362</v>
      </c>
      <c r="GND269" t="s">
        <v>362</v>
      </c>
      <c r="GNE269" t="s">
        <v>362</v>
      </c>
      <c r="GNF269" t="s">
        <v>362</v>
      </c>
      <c r="GNG269" t="s">
        <v>362</v>
      </c>
      <c r="GNH269" t="s">
        <v>362</v>
      </c>
      <c r="GNI269" t="s">
        <v>362</v>
      </c>
      <c r="GNJ269" t="s">
        <v>362</v>
      </c>
      <c r="GNK269" t="s">
        <v>362</v>
      </c>
      <c r="GNL269" t="s">
        <v>362</v>
      </c>
      <c r="GNM269" t="s">
        <v>362</v>
      </c>
      <c r="GNN269" t="s">
        <v>362</v>
      </c>
      <c r="GNO269" t="s">
        <v>362</v>
      </c>
      <c r="GNP269" t="s">
        <v>362</v>
      </c>
      <c r="GNQ269" t="s">
        <v>362</v>
      </c>
      <c r="GNR269" t="s">
        <v>362</v>
      </c>
      <c r="GNS269" t="s">
        <v>362</v>
      </c>
      <c r="GNT269" t="s">
        <v>362</v>
      </c>
      <c r="GNU269" t="s">
        <v>362</v>
      </c>
      <c r="GNV269" t="s">
        <v>362</v>
      </c>
      <c r="GNW269" t="s">
        <v>362</v>
      </c>
      <c r="GNX269" t="s">
        <v>362</v>
      </c>
      <c r="GNY269" t="s">
        <v>362</v>
      </c>
      <c r="GNZ269" t="s">
        <v>362</v>
      </c>
      <c r="GOA269" t="s">
        <v>362</v>
      </c>
      <c r="GOB269" t="s">
        <v>362</v>
      </c>
      <c r="GOC269" t="s">
        <v>362</v>
      </c>
      <c r="GOD269" t="s">
        <v>362</v>
      </c>
      <c r="GOE269" t="s">
        <v>362</v>
      </c>
      <c r="GOF269" t="s">
        <v>362</v>
      </c>
      <c r="GOG269" t="s">
        <v>362</v>
      </c>
      <c r="GOH269" t="s">
        <v>362</v>
      </c>
      <c r="GOI269" t="s">
        <v>362</v>
      </c>
      <c r="GOJ269" t="s">
        <v>362</v>
      </c>
      <c r="GOK269" t="s">
        <v>362</v>
      </c>
      <c r="GOL269" t="s">
        <v>362</v>
      </c>
      <c r="GOM269" t="s">
        <v>362</v>
      </c>
      <c r="GON269" t="s">
        <v>362</v>
      </c>
      <c r="GOO269" t="s">
        <v>362</v>
      </c>
      <c r="GOP269" t="s">
        <v>362</v>
      </c>
      <c r="GOQ269" t="s">
        <v>362</v>
      </c>
      <c r="GOR269" t="s">
        <v>362</v>
      </c>
      <c r="GOS269" t="s">
        <v>362</v>
      </c>
      <c r="GOT269" t="s">
        <v>362</v>
      </c>
      <c r="GOU269" t="s">
        <v>362</v>
      </c>
      <c r="GOV269" t="s">
        <v>362</v>
      </c>
      <c r="GOW269" t="s">
        <v>362</v>
      </c>
      <c r="GOX269" t="s">
        <v>362</v>
      </c>
      <c r="GOY269" t="s">
        <v>362</v>
      </c>
      <c r="GOZ269" t="s">
        <v>362</v>
      </c>
      <c r="GPA269" t="s">
        <v>362</v>
      </c>
      <c r="GPB269" t="s">
        <v>362</v>
      </c>
      <c r="GPC269" t="s">
        <v>362</v>
      </c>
      <c r="GPD269" t="s">
        <v>362</v>
      </c>
      <c r="GPE269" t="s">
        <v>362</v>
      </c>
      <c r="GPF269" t="s">
        <v>362</v>
      </c>
      <c r="GPG269" t="s">
        <v>362</v>
      </c>
      <c r="GPH269" t="s">
        <v>362</v>
      </c>
      <c r="GPI269" t="s">
        <v>362</v>
      </c>
      <c r="GPJ269" t="s">
        <v>362</v>
      </c>
      <c r="GPK269" t="s">
        <v>362</v>
      </c>
      <c r="GPL269" t="s">
        <v>362</v>
      </c>
      <c r="GPM269" t="s">
        <v>362</v>
      </c>
      <c r="GPN269" t="s">
        <v>362</v>
      </c>
      <c r="GPO269" t="s">
        <v>362</v>
      </c>
      <c r="GPP269" t="s">
        <v>362</v>
      </c>
      <c r="GPQ269" t="s">
        <v>362</v>
      </c>
      <c r="GPR269" t="s">
        <v>362</v>
      </c>
      <c r="GPS269" t="s">
        <v>362</v>
      </c>
      <c r="GPT269" t="s">
        <v>362</v>
      </c>
      <c r="GPU269" t="s">
        <v>362</v>
      </c>
      <c r="GPV269" t="s">
        <v>362</v>
      </c>
      <c r="GPW269" t="s">
        <v>362</v>
      </c>
      <c r="GPX269" t="s">
        <v>362</v>
      </c>
      <c r="GPY269" t="s">
        <v>362</v>
      </c>
      <c r="GPZ269" t="s">
        <v>362</v>
      </c>
      <c r="GQA269" t="s">
        <v>362</v>
      </c>
      <c r="GQB269" t="s">
        <v>362</v>
      </c>
      <c r="GQC269" t="s">
        <v>362</v>
      </c>
      <c r="GQD269" t="s">
        <v>362</v>
      </c>
      <c r="GQE269" t="s">
        <v>362</v>
      </c>
      <c r="GQF269" t="s">
        <v>362</v>
      </c>
      <c r="GQG269" t="s">
        <v>362</v>
      </c>
      <c r="GQH269" t="s">
        <v>362</v>
      </c>
      <c r="GQI269" t="s">
        <v>362</v>
      </c>
      <c r="GQJ269" t="s">
        <v>362</v>
      </c>
      <c r="GQK269" t="s">
        <v>362</v>
      </c>
      <c r="GQL269" t="s">
        <v>362</v>
      </c>
      <c r="GQM269" t="s">
        <v>362</v>
      </c>
      <c r="GQN269" t="s">
        <v>362</v>
      </c>
      <c r="GQO269" t="s">
        <v>362</v>
      </c>
      <c r="GQP269" t="s">
        <v>362</v>
      </c>
      <c r="GQQ269" t="s">
        <v>362</v>
      </c>
      <c r="GQR269" t="s">
        <v>362</v>
      </c>
      <c r="GQS269" t="s">
        <v>362</v>
      </c>
      <c r="GQT269" t="s">
        <v>362</v>
      </c>
      <c r="GQU269" t="s">
        <v>362</v>
      </c>
      <c r="GQV269" t="s">
        <v>362</v>
      </c>
      <c r="GQW269" t="s">
        <v>362</v>
      </c>
      <c r="GQX269" t="s">
        <v>362</v>
      </c>
      <c r="GQY269" t="s">
        <v>362</v>
      </c>
      <c r="GQZ269" t="s">
        <v>362</v>
      </c>
      <c r="GRA269" t="s">
        <v>362</v>
      </c>
      <c r="GRB269" t="s">
        <v>362</v>
      </c>
      <c r="GRC269" t="s">
        <v>362</v>
      </c>
      <c r="GRD269" t="s">
        <v>362</v>
      </c>
      <c r="GRE269" t="s">
        <v>362</v>
      </c>
      <c r="GRF269" t="s">
        <v>362</v>
      </c>
      <c r="GRG269" t="s">
        <v>362</v>
      </c>
      <c r="GRH269" t="s">
        <v>362</v>
      </c>
      <c r="GRI269" t="s">
        <v>362</v>
      </c>
      <c r="GRJ269" t="s">
        <v>362</v>
      </c>
      <c r="GRK269" t="s">
        <v>362</v>
      </c>
      <c r="GRL269" t="s">
        <v>362</v>
      </c>
      <c r="GRM269" t="s">
        <v>362</v>
      </c>
      <c r="GRN269" t="s">
        <v>362</v>
      </c>
      <c r="GRO269" t="s">
        <v>362</v>
      </c>
      <c r="GRP269" t="s">
        <v>362</v>
      </c>
      <c r="GRQ269" t="s">
        <v>362</v>
      </c>
      <c r="GRR269" t="s">
        <v>362</v>
      </c>
      <c r="GRS269" t="s">
        <v>362</v>
      </c>
      <c r="GRT269" t="s">
        <v>362</v>
      </c>
      <c r="GRU269" t="s">
        <v>362</v>
      </c>
      <c r="GRV269" t="s">
        <v>362</v>
      </c>
      <c r="GRW269" t="s">
        <v>362</v>
      </c>
      <c r="GRX269" t="s">
        <v>362</v>
      </c>
      <c r="GRY269" t="s">
        <v>362</v>
      </c>
      <c r="GRZ269" t="s">
        <v>362</v>
      </c>
      <c r="GSA269" t="s">
        <v>362</v>
      </c>
      <c r="GSB269" t="s">
        <v>362</v>
      </c>
      <c r="GSC269" t="s">
        <v>362</v>
      </c>
      <c r="GSD269" t="s">
        <v>362</v>
      </c>
      <c r="GSE269" t="s">
        <v>362</v>
      </c>
      <c r="GSF269" t="s">
        <v>362</v>
      </c>
      <c r="GSG269" t="s">
        <v>362</v>
      </c>
      <c r="GSH269" t="s">
        <v>362</v>
      </c>
      <c r="GSI269" t="s">
        <v>362</v>
      </c>
      <c r="GSJ269" t="s">
        <v>362</v>
      </c>
      <c r="GSK269" t="s">
        <v>362</v>
      </c>
      <c r="GSL269" t="s">
        <v>362</v>
      </c>
      <c r="GSM269" t="s">
        <v>362</v>
      </c>
      <c r="GSN269" t="s">
        <v>362</v>
      </c>
      <c r="GSO269" t="s">
        <v>362</v>
      </c>
      <c r="GSP269" t="s">
        <v>362</v>
      </c>
      <c r="GSQ269" t="s">
        <v>362</v>
      </c>
      <c r="GSR269" t="s">
        <v>362</v>
      </c>
      <c r="GSS269" t="s">
        <v>362</v>
      </c>
      <c r="GST269" t="s">
        <v>362</v>
      </c>
      <c r="GSU269" t="s">
        <v>362</v>
      </c>
      <c r="GSV269" t="s">
        <v>362</v>
      </c>
      <c r="GSW269" t="s">
        <v>362</v>
      </c>
      <c r="GSX269" t="s">
        <v>362</v>
      </c>
      <c r="GSY269" t="s">
        <v>362</v>
      </c>
      <c r="GSZ269" t="s">
        <v>362</v>
      </c>
      <c r="GTA269" t="s">
        <v>362</v>
      </c>
      <c r="GTB269" t="s">
        <v>362</v>
      </c>
      <c r="GTC269" t="s">
        <v>362</v>
      </c>
      <c r="GTD269" t="s">
        <v>362</v>
      </c>
      <c r="GTE269" t="s">
        <v>362</v>
      </c>
      <c r="GTF269" t="s">
        <v>362</v>
      </c>
      <c r="GTG269" t="s">
        <v>362</v>
      </c>
      <c r="GTH269" t="s">
        <v>362</v>
      </c>
      <c r="GTI269" t="s">
        <v>362</v>
      </c>
      <c r="GTJ269" t="s">
        <v>362</v>
      </c>
      <c r="GTK269" t="s">
        <v>362</v>
      </c>
      <c r="GTL269" t="s">
        <v>362</v>
      </c>
      <c r="GTM269" t="s">
        <v>362</v>
      </c>
      <c r="GTN269" t="s">
        <v>362</v>
      </c>
      <c r="GTO269" t="s">
        <v>362</v>
      </c>
      <c r="GTP269" t="s">
        <v>362</v>
      </c>
      <c r="GTQ269" t="s">
        <v>362</v>
      </c>
      <c r="GTR269" t="s">
        <v>362</v>
      </c>
      <c r="GTS269" t="s">
        <v>362</v>
      </c>
      <c r="GTT269" t="s">
        <v>362</v>
      </c>
      <c r="GTU269" t="s">
        <v>362</v>
      </c>
      <c r="GTV269" t="s">
        <v>362</v>
      </c>
      <c r="GTW269" t="s">
        <v>362</v>
      </c>
      <c r="GTX269" t="s">
        <v>362</v>
      </c>
      <c r="GTY269" t="s">
        <v>362</v>
      </c>
      <c r="GTZ269" t="s">
        <v>362</v>
      </c>
      <c r="GUA269" t="s">
        <v>362</v>
      </c>
      <c r="GUB269" t="s">
        <v>362</v>
      </c>
      <c r="GUC269" t="s">
        <v>362</v>
      </c>
      <c r="GUD269" t="s">
        <v>362</v>
      </c>
      <c r="GUE269" t="s">
        <v>362</v>
      </c>
      <c r="GUF269" t="s">
        <v>362</v>
      </c>
      <c r="GUG269" t="s">
        <v>362</v>
      </c>
      <c r="GUH269" t="s">
        <v>362</v>
      </c>
      <c r="GUI269" t="s">
        <v>362</v>
      </c>
      <c r="GUJ269" t="s">
        <v>362</v>
      </c>
      <c r="GUK269" t="s">
        <v>362</v>
      </c>
      <c r="GUL269" t="s">
        <v>362</v>
      </c>
      <c r="GUM269" t="s">
        <v>362</v>
      </c>
      <c r="GUN269" t="s">
        <v>362</v>
      </c>
      <c r="GUO269" t="s">
        <v>362</v>
      </c>
      <c r="GUP269" t="s">
        <v>362</v>
      </c>
      <c r="GUQ269" t="s">
        <v>362</v>
      </c>
      <c r="GUR269" t="s">
        <v>362</v>
      </c>
      <c r="GUS269" t="s">
        <v>362</v>
      </c>
      <c r="GUT269" t="s">
        <v>362</v>
      </c>
      <c r="GUU269" t="s">
        <v>362</v>
      </c>
      <c r="GUV269" t="s">
        <v>362</v>
      </c>
      <c r="GUW269" t="s">
        <v>362</v>
      </c>
      <c r="GUX269" t="s">
        <v>362</v>
      </c>
      <c r="GUY269" t="s">
        <v>362</v>
      </c>
      <c r="GUZ269" t="s">
        <v>362</v>
      </c>
      <c r="GVA269" t="s">
        <v>362</v>
      </c>
      <c r="GVB269" t="s">
        <v>362</v>
      </c>
      <c r="GVC269" t="s">
        <v>362</v>
      </c>
      <c r="GVD269" t="s">
        <v>362</v>
      </c>
      <c r="GVE269" t="s">
        <v>362</v>
      </c>
      <c r="GVF269" t="s">
        <v>362</v>
      </c>
      <c r="GVG269" t="s">
        <v>362</v>
      </c>
      <c r="GVH269" t="s">
        <v>362</v>
      </c>
      <c r="GVI269" t="s">
        <v>362</v>
      </c>
      <c r="GVJ269" t="s">
        <v>362</v>
      </c>
      <c r="GVK269" t="s">
        <v>362</v>
      </c>
      <c r="GVL269" t="s">
        <v>362</v>
      </c>
      <c r="GVM269" t="s">
        <v>362</v>
      </c>
      <c r="GVN269" t="s">
        <v>362</v>
      </c>
      <c r="GVO269" t="s">
        <v>362</v>
      </c>
      <c r="GVP269" t="s">
        <v>362</v>
      </c>
      <c r="GVQ269" t="s">
        <v>362</v>
      </c>
      <c r="GVR269" t="s">
        <v>362</v>
      </c>
      <c r="GVS269" t="s">
        <v>362</v>
      </c>
      <c r="GVT269" t="s">
        <v>362</v>
      </c>
      <c r="GVU269" t="s">
        <v>362</v>
      </c>
      <c r="GVV269" t="s">
        <v>362</v>
      </c>
      <c r="GVW269" t="s">
        <v>362</v>
      </c>
      <c r="GVX269" t="s">
        <v>362</v>
      </c>
      <c r="GVY269" t="s">
        <v>362</v>
      </c>
      <c r="GVZ269" t="s">
        <v>362</v>
      </c>
      <c r="GWA269" t="s">
        <v>362</v>
      </c>
      <c r="GWB269" t="s">
        <v>362</v>
      </c>
      <c r="GWC269" t="s">
        <v>362</v>
      </c>
      <c r="GWD269" t="s">
        <v>362</v>
      </c>
      <c r="GWE269" t="s">
        <v>362</v>
      </c>
      <c r="GWF269" t="s">
        <v>362</v>
      </c>
      <c r="GWG269" t="s">
        <v>362</v>
      </c>
      <c r="GWH269" t="s">
        <v>362</v>
      </c>
      <c r="GWI269" t="s">
        <v>362</v>
      </c>
      <c r="GWJ269" t="s">
        <v>362</v>
      </c>
      <c r="GWK269" t="s">
        <v>362</v>
      </c>
      <c r="GWL269" t="s">
        <v>362</v>
      </c>
      <c r="GWM269" t="s">
        <v>362</v>
      </c>
      <c r="GWN269" t="s">
        <v>362</v>
      </c>
      <c r="GWO269" t="s">
        <v>362</v>
      </c>
      <c r="GWP269" t="s">
        <v>362</v>
      </c>
      <c r="GWQ269" t="s">
        <v>362</v>
      </c>
      <c r="GWR269" t="s">
        <v>362</v>
      </c>
      <c r="GWS269" t="s">
        <v>362</v>
      </c>
      <c r="GWT269" t="s">
        <v>362</v>
      </c>
      <c r="GWU269" t="s">
        <v>362</v>
      </c>
      <c r="GWV269" t="s">
        <v>362</v>
      </c>
      <c r="GWW269" t="s">
        <v>362</v>
      </c>
      <c r="GWX269" t="s">
        <v>362</v>
      </c>
      <c r="GWY269" t="s">
        <v>362</v>
      </c>
      <c r="GWZ269" t="s">
        <v>362</v>
      </c>
      <c r="GXA269" t="s">
        <v>362</v>
      </c>
      <c r="GXB269" t="s">
        <v>362</v>
      </c>
      <c r="GXC269" t="s">
        <v>362</v>
      </c>
      <c r="GXD269" t="s">
        <v>362</v>
      </c>
      <c r="GXE269" t="s">
        <v>362</v>
      </c>
      <c r="GXF269" t="s">
        <v>362</v>
      </c>
      <c r="GXG269" t="s">
        <v>362</v>
      </c>
      <c r="GXH269" t="s">
        <v>362</v>
      </c>
      <c r="GXI269" t="s">
        <v>362</v>
      </c>
      <c r="GXJ269" t="s">
        <v>362</v>
      </c>
      <c r="GXK269" t="s">
        <v>362</v>
      </c>
      <c r="GXL269" t="s">
        <v>362</v>
      </c>
      <c r="GXM269" t="s">
        <v>362</v>
      </c>
      <c r="GXN269" t="s">
        <v>362</v>
      </c>
      <c r="GXO269" t="s">
        <v>362</v>
      </c>
      <c r="GXP269" t="s">
        <v>362</v>
      </c>
      <c r="GXQ269" t="s">
        <v>362</v>
      </c>
      <c r="GXR269" t="s">
        <v>362</v>
      </c>
      <c r="GXS269" t="s">
        <v>362</v>
      </c>
      <c r="GXT269" t="s">
        <v>362</v>
      </c>
      <c r="GXU269" t="s">
        <v>362</v>
      </c>
      <c r="GXV269" t="s">
        <v>362</v>
      </c>
      <c r="GXW269" t="s">
        <v>362</v>
      </c>
      <c r="GXX269" t="s">
        <v>362</v>
      </c>
      <c r="GXY269" t="s">
        <v>362</v>
      </c>
      <c r="GXZ269" t="s">
        <v>362</v>
      </c>
      <c r="GYA269" t="s">
        <v>362</v>
      </c>
      <c r="GYB269" t="s">
        <v>362</v>
      </c>
      <c r="GYC269" t="s">
        <v>362</v>
      </c>
      <c r="GYD269" t="s">
        <v>362</v>
      </c>
      <c r="GYE269" t="s">
        <v>362</v>
      </c>
      <c r="GYF269" t="s">
        <v>362</v>
      </c>
      <c r="GYG269" t="s">
        <v>362</v>
      </c>
      <c r="GYH269" t="s">
        <v>362</v>
      </c>
      <c r="GYI269" t="s">
        <v>362</v>
      </c>
      <c r="GYJ269" t="s">
        <v>362</v>
      </c>
      <c r="GYK269" t="s">
        <v>362</v>
      </c>
      <c r="GYL269" t="s">
        <v>362</v>
      </c>
      <c r="GYM269" t="s">
        <v>362</v>
      </c>
      <c r="GYN269" t="s">
        <v>362</v>
      </c>
      <c r="GYO269" t="s">
        <v>362</v>
      </c>
      <c r="GYP269" t="s">
        <v>362</v>
      </c>
      <c r="GYQ269" t="s">
        <v>362</v>
      </c>
      <c r="GYR269" t="s">
        <v>362</v>
      </c>
      <c r="GYS269" t="s">
        <v>362</v>
      </c>
      <c r="GYT269" t="s">
        <v>362</v>
      </c>
      <c r="GYU269" t="s">
        <v>362</v>
      </c>
      <c r="GYV269" t="s">
        <v>362</v>
      </c>
      <c r="GYW269" t="s">
        <v>362</v>
      </c>
      <c r="GYX269" t="s">
        <v>362</v>
      </c>
      <c r="GYY269" t="s">
        <v>362</v>
      </c>
      <c r="GYZ269" t="s">
        <v>362</v>
      </c>
      <c r="GZA269" t="s">
        <v>362</v>
      </c>
      <c r="GZB269" t="s">
        <v>362</v>
      </c>
      <c r="GZC269" t="s">
        <v>362</v>
      </c>
      <c r="GZD269" t="s">
        <v>362</v>
      </c>
      <c r="GZE269" t="s">
        <v>362</v>
      </c>
      <c r="GZF269" t="s">
        <v>362</v>
      </c>
      <c r="GZG269" t="s">
        <v>362</v>
      </c>
      <c r="GZH269" t="s">
        <v>362</v>
      </c>
      <c r="GZI269" t="s">
        <v>362</v>
      </c>
      <c r="GZJ269" t="s">
        <v>362</v>
      </c>
      <c r="GZK269" t="s">
        <v>362</v>
      </c>
      <c r="GZL269" t="s">
        <v>362</v>
      </c>
      <c r="GZM269" t="s">
        <v>362</v>
      </c>
      <c r="GZN269" t="s">
        <v>362</v>
      </c>
      <c r="GZO269" t="s">
        <v>362</v>
      </c>
      <c r="GZP269" t="s">
        <v>362</v>
      </c>
      <c r="GZQ269" t="s">
        <v>362</v>
      </c>
      <c r="GZR269" t="s">
        <v>362</v>
      </c>
      <c r="GZS269" t="s">
        <v>362</v>
      </c>
      <c r="GZT269" t="s">
        <v>362</v>
      </c>
      <c r="GZU269" t="s">
        <v>362</v>
      </c>
      <c r="GZV269" t="s">
        <v>362</v>
      </c>
      <c r="GZW269" t="s">
        <v>362</v>
      </c>
      <c r="GZX269" t="s">
        <v>362</v>
      </c>
      <c r="GZY269" t="s">
        <v>362</v>
      </c>
      <c r="GZZ269" t="s">
        <v>362</v>
      </c>
      <c r="HAA269" t="s">
        <v>362</v>
      </c>
      <c r="HAB269" t="s">
        <v>362</v>
      </c>
      <c r="HAC269" t="s">
        <v>362</v>
      </c>
      <c r="HAD269" t="s">
        <v>362</v>
      </c>
      <c r="HAE269" t="s">
        <v>362</v>
      </c>
      <c r="HAF269" t="s">
        <v>362</v>
      </c>
      <c r="HAG269" t="s">
        <v>362</v>
      </c>
      <c r="HAH269" t="s">
        <v>362</v>
      </c>
      <c r="HAI269" t="s">
        <v>362</v>
      </c>
      <c r="HAJ269" t="s">
        <v>362</v>
      </c>
      <c r="HAK269" t="s">
        <v>362</v>
      </c>
      <c r="HAL269" t="s">
        <v>362</v>
      </c>
      <c r="HAM269" t="s">
        <v>362</v>
      </c>
      <c r="HAN269" t="s">
        <v>362</v>
      </c>
      <c r="HAO269" t="s">
        <v>362</v>
      </c>
      <c r="HAP269" t="s">
        <v>362</v>
      </c>
      <c r="HAQ269" t="s">
        <v>362</v>
      </c>
      <c r="HAR269" t="s">
        <v>362</v>
      </c>
      <c r="HAS269" t="s">
        <v>362</v>
      </c>
      <c r="HAT269" t="s">
        <v>362</v>
      </c>
      <c r="HAU269" t="s">
        <v>362</v>
      </c>
      <c r="HAV269" t="s">
        <v>362</v>
      </c>
      <c r="HAW269" t="s">
        <v>362</v>
      </c>
      <c r="HAX269" t="s">
        <v>362</v>
      </c>
      <c r="HAY269" t="s">
        <v>362</v>
      </c>
      <c r="HAZ269" t="s">
        <v>362</v>
      </c>
      <c r="HBA269" t="s">
        <v>362</v>
      </c>
      <c r="HBB269" t="s">
        <v>362</v>
      </c>
      <c r="HBC269" t="s">
        <v>362</v>
      </c>
      <c r="HBD269" t="s">
        <v>362</v>
      </c>
      <c r="HBE269" t="s">
        <v>362</v>
      </c>
      <c r="HBF269" t="s">
        <v>362</v>
      </c>
      <c r="HBG269" t="s">
        <v>362</v>
      </c>
      <c r="HBH269" t="s">
        <v>362</v>
      </c>
      <c r="HBI269" t="s">
        <v>362</v>
      </c>
      <c r="HBJ269" t="s">
        <v>362</v>
      </c>
      <c r="HBK269" t="s">
        <v>362</v>
      </c>
      <c r="HBL269" t="s">
        <v>362</v>
      </c>
      <c r="HBM269" t="s">
        <v>362</v>
      </c>
      <c r="HBN269" t="s">
        <v>362</v>
      </c>
      <c r="HBO269" t="s">
        <v>362</v>
      </c>
      <c r="HBP269" t="s">
        <v>362</v>
      </c>
      <c r="HBQ269" t="s">
        <v>362</v>
      </c>
      <c r="HBR269" t="s">
        <v>362</v>
      </c>
      <c r="HBS269" t="s">
        <v>362</v>
      </c>
      <c r="HBT269" t="s">
        <v>362</v>
      </c>
      <c r="HBU269" t="s">
        <v>362</v>
      </c>
      <c r="HBV269" t="s">
        <v>362</v>
      </c>
      <c r="HBW269" t="s">
        <v>362</v>
      </c>
      <c r="HBX269" t="s">
        <v>362</v>
      </c>
      <c r="HBY269" t="s">
        <v>362</v>
      </c>
      <c r="HBZ269" t="s">
        <v>362</v>
      </c>
      <c r="HCA269" t="s">
        <v>362</v>
      </c>
      <c r="HCB269" t="s">
        <v>362</v>
      </c>
      <c r="HCC269" t="s">
        <v>362</v>
      </c>
      <c r="HCD269" t="s">
        <v>362</v>
      </c>
      <c r="HCE269" t="s">
        <v>362</v>
      </c>
      <c r="HCF269" t="s">
        <v>362</v>
      </c>
      <c r="HCG269" t="s">
        <v>362</v>
      </c>
      <c r="HCH269" t="s">
        <v>362</v>
      </c>
      <c r="HCI269" t="s">
        <v>362</v>
      </c>
      <c r="HCJ269" t="s">
        <v>362</v>
      </c>
      <c r="HCK269" t="s">
        <v>362</v>
      </c>
      <c r="HCL269" t="s">
        <v>362</v>
      </c>
      <c r="HCM269" t="s">
        <v>362</v>
      </c>
      <c r="HCN269" t="s">
        <v>362</v>
      </c>
      <c r="HCO269" t="s">
        <v>362</v>
      </c>
      <c r="HCP269" t="s">
        <v>362</v>
      </c>
      <c r="HCQ269" t="s">
        <v>362</v>
      </c>
      <c r="HCR269" t="s">
        <v>362</v>
      </c>
      <c r="HCS269" t="s">
        <v>362</v>
      </c>
      <c r="HCT269" t="s">
        <v>362</v>
      </c>
      <c r="HCU269" t="s">
        <v>362</v>
      </c>
      <c r="HCV269" t="s">
        <v>362</v>
      </c>
      <c r="HCW269" t="s">
        <v>362</v>
      </c>
      <c r="HCX269" t="s">
        <v>362</v>
      </c>
      <c r="HCY269" t="s">
        <v>362</v>
      </c>
      <c r="HCZ269" t="s">
        <v>362</v>
      </c>
      <c r="HDA269" t="s">
        <v>362</v>
      </c>
      <c r="HDB269" t="s">
        <v>362</v>
      </c>
      <c r="HDC269" t="s">
        <v>362</v>
      </c>
      <c r="HDD269" t="s">
        <v>362</v>
      </c>
      <c r="HDE269" t="s">
        <v>362</v>
      </c>
      <c r="HDF269" t="s">
        <v>362</v>
      </c>
      <c r="HDG269" t="s">
        <v>362</v>
      </c>
      <c r="HDH269" t="s">
        <v>362</v>
      </c>
      <c r="HDI269" t="s">
        <v>362</v>
      </c>
      <c r="HDJ269" t="s">
        <v>362</v>
      </c>
      <c r="HDK269" t="s">
        <v>362</v>
      </c>
      <c r="HDL269" t="s">
        <v>362</v>
      </c>
      <c r="HDM269" t="s">
        <v>362</v>
      </c>
      <c r="HDN269" t="s">
        <v>362</v>
      </c>
      <c r="HDO269" t="s">
        <v>362</v>
      </c>
      <c r="HDP269" t="s">
        <v>362</v>
      </c>
      <c r="HDQ269" t="s">
        <v>362</v>
      </c>
      <c r="HDR269" t="s">
        <v>362</v>
      </c>
      <c r="HDS269" t="s">
        <v>362</v>
      </c>
      <c r="HDT269" t="s">
        <v>362</v>
      </c>
      <c r="HDU269" t="s">
        <v>362</v>
      </c>
      <c r="HDV269" t="s">
        <v>362</v>
      </c>
      <c r="HDW269" t="s">
        <v>362</v>
      </c>
      <c r="HDX269" t="s">
        <v>362</v>
      </c>
      <c r="HDY269" t="s">
        <v>362</v>
      </c>
      <c r="HDZ269" t="s">
        <v>362</v>
      </c>
      <c r="HEA269" t="s">
        <v>362</v>
      </c>
      <c r="HEB269" t="s">
        <v>362</v>
      </c>
      <c r="HEC269" t="s">
        <v>362</v>
      </c>
      <c r="HED269" t="s">
        <v>362</v>
      </c>
      <c r="HEE269" t="s">
        <v>362</v>
      </c>
      <c r="HEF269" t="s">
        <v>362</v>
      </c>
      <c r="HEG269" t="s">
        <v>362</v>
      </c>
      <c r="HEH269" t="s">
        <v>362</v>
      </c>
      <c r="HEI269" t="s">
        <v>362</v>
      </c>
      <c r="HEJ269" t="s">
        <v>362</v>
      </c>
      <c r="HEK269" t="s">
        <v>362</v>
      </c>
      <c r="HEL269" t="s">
        <v>362</v>
      </c>
      <c r="HEM269" t="s">
        <v>362</v>
      </c>
      <c r="HEN269" t="s">
        <v>362</v>
      </c>
      <c r="HEO269" t="s">
        <v>362</v>
      </c>
      <c r="HEP269" t="s">
        <v>362</v>
      </c>
      <c r="HEQ269" t="s">
        <v>362</v>
      </c>
      <c r="HER269" t="s">
        <v>362</v>
      </c>
      <c r="HES269" t="s">
        <v>362</v>
      </c>
      <c r="HET269" t="s">
        <v>362</v>
      </c>
      <c r="HEU269" t="s">
        <v>362</v>
      </c>
      <c r="HEV269" t="s">
        <v>362</v>
      </c>
      <c r="HEW269" t="s">
        <v>362</v>
      </c>
      <c r="HEX269" t="s">
        <v>362</v>
      </c>
      <c r="HEY269" t="s">
        <v>362</v>
      </c>
      <c r="HEZ269" t="s">
        <v>362</v>
      </c>
      <c r="HFA269" t="s">
        <v>362</v>
      </c>
      <c r="HFB269" t="s">
        <v>362</v>
      </c>
      <c r="HFC269" t="s">
        <v>362</v>
      </c>
      <c r="HFD269" t="s">
        <v>362</v>
      </c>
      <c r="HFE269" t="s">
        <v>362</v>
      </c>
      <c r="HFF269" t="s">
        <v>362</v>
      </c>
      <c r="HFG269" t="s">
        <v>362</v>
      </c>
      <c r="HFH269" t="s">
        <v>362</v>
      </c>
      <c r="HFI269" t="s">
        <v>362</v>
      </c>
      <c r="HFJ269" t="s">
        <v>362</v>
      </c>
      <c r="HFK269" t="s">
        <v>362</v>
      </c>
      <c r="HFL269" t="s">
        <v>362</v>
      </c>
      <c r="HFM269" t="s">
        <v>362</v>
      </c>
      <c r="HFN269" t="s">
        <v>362</v>
      </c>
      <c r="HFO269" t="s">
        <v>362</v>
      </c>
      <c r="HFP269" t="s">
        <v>362</v>
      </c>
      <c r="HFQ269" t="s">
        <v>362</v>
      </c>
      <c r="HFR269" t="s">
        <v>362</v>
      </c>
      <c r="HFS269" t="s">
        <v>362</v>
      </c>
      <c r="HFT269" t="s">
        <v>362</v>
      </c>
      <c r="HFU269" t="s">
        <v>362</v>
      </c>
      <c r="HFV269" t="s">
        <v>362</v>
      </c>
      <c r="HFW269" t="s">
        <v>362</v>
      </c>
      <c r="HFX269" t="s">
        <v>362</v>
      </c>
      <c r="HFY269" t="s">
        <v>362</v>
      </c>
      <c r="HFZ269" t="s">
        <v>362</v>
      </c>
      <c r="HGA269" t="s">
        <v>362</v>
      </c>
      <c r="HGB269" t="s">
        <v>362</v>
      </c>
      <c r="HGC269" t="s">
        <v>362</v>
      </c>
      <c r="HGD269" t="s">
        <v>362</v>
      </c>
      <c r="HGE269" t="s">
        <v>362</v>
      </c>
      <c r="HGF269" t="s">
        <v>362</v>
      </c>
      <c r="HGG269" t="s">
        <v>362</v>
      </c>
      <c r="HGH269" t="s">
        <v>362</v>
      </c>
      <c r="HGI269" t="s">
        <v>362</v>
      </c>
      <c r="HGJ269" t="s">
        <v>362</v>
      </c>
      <c r="HGK269" t="s">
        <v>362</v>
      </c>
      <c r="HGL269" t="s">
        <v>362</v>
      </c>
      <c r="HGM269" t="s">
        <v>362</v>
      </c>
      <c r="HGN269" t="s">
        <v>362</v>
      </c>
      <c r="HGO269" t="s">
        <v>362</v>
      </c>
      <c r="HGP269" t="s">
        <v>362</v>
      </c>
      <c r="HGQ269" t="s">
        <v>362</v>
      </c>
      <c r="HGR269" t="s">
        <v>362</v>
      </c>
      <c r="HGS269" t="s">
        <v>362</v>
      </c>
      <c r="HGT269" t="s">
        <v>362</v>
      </c>
      <c r="HGU269" t="s">
        <v>362</v>
      </c>
      <c r="HGV269" t="s">
        <v>362</v>
      </c>
      <c r="HGW269" t="s">
        <v>362</v>
      </c>
      <c r="HGX269" t="s">
        <v>362</v>
      </c>
      <c r="HGY269" t="s">
        <v>362</v>
      </c>
      <c r="HGZ269" t="s">
        <v>362</v>
      </c>
      <c r="HHA269" t="s">
        <v>362</v>
      </c>
      <c r="HHB269" t="s">
        <v>362</v>
      </c>
      <c r="HHC269" t="s">
        <v>362</v>
      </c>
      <c r="HHD269" t="s">
        <v>362</v>
      </c>
      <c r="HHE269" t="s">
        <v>362</v>
      </c>
      <c r="HHF269" t="s">
        <v>362</v>
      </c>
      <c r="HHG269" t="s">
        <v>362</v>
      </c>
      <c r="HHH269" t="s">
        <v>362</v>
      </c>
      <c r="HHI269" t="s">
        <v>362</v>
      </c>
      <c r="HHJ269" t="s">
        <v>362</v>
      </c>
      <c r="HHK269" t="s">
        <v>362</v>
      </c>
      <c r="HHL269" t="s">
        <v>362</v>
      </c>
      <c r="HHM269" t="s">
        <v>362</v>
      </c>
      <c r="HHN269" t="s">
        <v>362</v>
      </c>
      <c r="HHO269" t="s">
        <v>362</v>
      </c>
      <c r="HHP269" t="s">
        <v>362</v>
      </c>
      <c r="HHQ269" t="s">
        <v>362</v>
      </c>
      <c r="HHR269" t="s">
        <v>362</v>
      </c>
      <c r="HHS269" t="s">
        <v>362</v>
      </c>
      <c r="HHT269" t="s">
        <v>362</v>
      </c>
      <c r="HHU269" t="s">
        <v>362</v>
      </c>
      <c r="HHV269" t="s">
        <v>362</v>
      </c>
      <c r="HHW269" t="s">
        <v>362</v>
      </c>
      <c r="HHX269" t="s">
        <v>362</v>
      </c>
      <c r="HHY269" t="s">
        <v>362</v>
      </c>
      <c r="HHZ269" t="s">
        <v>362</v>
      </c>
      <c r="HIA269" t="s">
        <v>362</v>
      </c>
      <c r="HIB269" t="s">
        <v>362</v>
      </c>
      <c r="HIC269" t="s">
        <v>362</v>
      </c>
      <c r="HID269" t="s">
        <v>362</v>
      </c>
      <c r="HIE269" t="s">
        <v>362</v>
      </c>
      <c r="HIF269" t="s">
        <v>362</v>
      </c>
      <c r="HIG269" t="s">
        <v>362</v>
      </c>
      <c r="HIH269" t="s">
        <v>362</v>
      </c>
      <c r="HII269" t="s">
        <v>362</v>
      </c>
      <c r="HIJ269" t="s">
        <v>362</v>
      </c>
      <c r="HIK269" t="s">
        <v>362</v>
      </c>
      <c r="HIL269" t="s">
        <v>362</v>
      </c>
      <c r="HIM269" t="s">
        <v>362</v>
      </c>
      <c r="HIN269" t="s">
        <v>362</v>
      </c>
      <c r="HIO269" t="s">
        <v>362</v>
      </c>
      <c r="HIP269" t="s">
        <v>362</v>
      </c>
      <c r="HIQ269" t="s">
        <v>362</v>
      </c>
      <c r="HIR269" t="s">
        <v>362</v>
      </c>
      <c r="HIS269" t="s">
        <v>362</v>
      </c>
      <c r="HIT269" t="s">
        <v>362</v>
      </c>
      <c r="HIU269" t="s">
        <v>362</v>
      </c>
      <c r="HIV269" t="s">
        <v>362</v>
      </c>
      <c r="HIW269" t="s">
        <v>362</v>
      </c>
      <c r="HIX269" t="s">
        <v>362</v>
      </c>
      <c r="HIY269" t="s">
        <v>362</v>
      </c>
      <c r="HIZ269" t="s">
        <v>362</v>
      </c>
      <c r="HJA269" t="s">
        <v>362</v>
      </c>
      <c r="HJB269" t="s">
        <v>362</v>
      </c>
      <c r="HJC269" t="s">
        <v>362</v>
      </c>
      <c r="HJD269" t="s">
        <v>362</v>
      </c>
      <c r="HJE269" t="s">
        <v>362</v>
      </c>
      <c r="HJF269" t="s">
        <v>362</v>
      </c>
      <c r="HJG269" t="s">
        <v>362</v>
      </c>
      <c r="HJH269" t="s">
        <v>362</v>
      </c>
      <c r="HJI269" t="s">
        <v>362</v>
      </c>
      <c r="HJJ269" t="s">
        <v>362</v>
      </c>
      <c r="HJK269" t="s">
        <v>362</v>
      </c>
      <c r="HJL269" t="s">
        <v>362</v>
      </c>
      <c r="HJM269" t="s">
        <v>362</v>
      </c>
      <c r="HJN269" t="s">
        <v>362</v>
      </c>
      <c r="HJO269" t="s">
        <v>362</v>
      </c>
      <c r="HJP269" t="s">
        <v>362</v>
      </c>
      <c r="HJQ269" t="s">
        <v>362</v>
      </c>
      <c r="HJR269" t="s">
        <v>362</v>
      </c>
      <c r="HJS269" t="s">
        <v>362</v>
      </c>
      <c r="HJT269" t="s">
        <v>362</v>
      </c>
      <c r="HJU269" t="s">
        <v>362</v>
      </c>
      <c r="HJV269" t="s">
        <v>362</v>
      </c>
      <c r="HJW269" t="s">
        <v>362</v>
      </c>
      <c r="HJX269" t="s">
        <v>362</v>
      </c>
      <c r="HJY269" t="s">
        <v>362</v>
      </c>
      <c r="HJZ269" t="s">
        <v>362</v>
      </c>
      <c r="HKA269" t="s">
        <v>362</v>
      </c>
      <c r="HKB269" t="s">
        <v>362</v>
      </c>
      <c r="HKC269" t="s">
        <v>362</v>
      </c>
      <c r="HKD269" t="s">
        <v>362</v>
      </c>
      <c r="HKE269" t="s">
        <v>362</v>
      </c>
      <c r="HKF269" t="s">
        <v>362</v>
      </c>
      <c r="HKG269" t="s">
        <v>362</v>
      </c>
      <c r="HKH269" t="s">
        <v>362</v>
      </c>
      <c r="HKI269" t="s">
        <v>362</v>
      </c>
      <c r="HKJ269" t="s">
        <v>362</v>
      </c>
      <c r="HKK269" t="s">
        <v>362</v>
      </c>
      <c r="HKL269" t="s">
        <v>362</v>
      </c>
      <c r="HKM269" t="s">
        <v>362</v>
      </c>
      <c r="HKN269" t="s">
        <v>362</v>
      </c>
      <c r="HKO269" t="s">
        <v>362</v>
      </c>
      <c r="HKP269" t="s">
        <v>362</v>
      </c>
      <c r="HKQ269" t="s">
        <v>362</v>
      </c>
      <c r="HKR269" t="s">
        <v>362</v>
      </c>
      <c r="HKS269" t="s">
        <v>362</v>
      </c>
      <c r="HKT269" t="s">
        <v>362</v>
      </c>
      <c r="HKU269" t="s">
        <v>362</v>
      </c>
      <c r="HKV269" t="s">
        <v>362</v>
      </c>
      <c r="HKW269" t="s">
        <v>362</v>
      </c>
      <c r="HKX269" t="s">
        <v>362</v>
      </c>
      <c r="HKY269" t="s">
        <v>362</v>
      </c>
      <c r="HKZ269" t="s">
        <v>362</v>
      </c>
      <c r="HLA269" t="s">
        <v>362</v>
      </c>
      <c r="HLB269" t="s">
        <v>362</v>
      </c>
      <c r="HLC269" t="s">
        <v>362</v>
      </c>
      <c r="HLD269" t="s">
        <v>362</v>
      </c>
      <c r="HLE269" t="s">
        <v>362</v>
      </c>
      <c r="HLF269" t="s">
        <v>362</v>
      </c>
      <c r="HLG269" t="s">
        <v>362</v>
      </c>
      <c r="HLH269" t="s">
        <v>362</v>
      </c>
      <c r="HLI269" t="s">
        <v>362</v>
      </c>
      <c r="HLJ269" t="s">
        <v>362</v>
      </c>
      <c r="HLK269" t="s">
        <v>362</v>
      </c>
      <c r="HLL269" t="s">
        <v>362</v>
      </c>
      <c r="HLM269" t="s">
        <v>362</v>
      </c>
      <c r="HLN269" t="s">
        <v>362</v>
      </c>
      <c r="HLO269" t="s">
        <v>362</v>
      </c>
      <c r="HLP269" t="s">
        <v>362</v>
      </c>
      <c r="HLQ269" t="s">
        <v>362</v>
      </c>
      <c r="HLR269" t="s">
        <v>362</v>
      </c>
      <c r="HLS269" t="s">
        <v>362</v>
      </c>
      <c r="HLT269" t="s">
        <v>362</v>
      </c>
      <c r="HLU269" t="s">
        <v>362</v>
      </c>
      <c r="HLV269" t="s">
        <v>362</v>
      </c>
      <c r="HLW269" t="s">
        <v>362</v>
      </c>
      <c r="HLX269" t="s">
        <v>362</v>
      </c>
      <c r="HLY269" t="s">
        <v>362</v>
      </c>
      <c r="HLZ269" t="s">
        <v>362</v>
      </c>
      <c r="HMA269" t="s">
        <v>362</v>
      </c>
      <c r="HMB269" t="s">
        <v>362</v>
      </c>
      <c r="HMC269" t="s">
        <v>362</v>
      </c>
      <c r="HMD269" t="s">
        <v>362</v>
      </c>
      <c r="HME269" t="s">
        <v>362</v>
      </c>
      <c r="HMF269" t="s">
        <v>362</v>
      </c>
      <c r="HMG269" t="s">
        <v>362</v>
      </c>
      <c r="HMH269" t="s">
        <v>362</v>
      </c>
      <c r="HMI269" t="s">
        <v>362</v>
      </c>
      <c r="HMJ269" t="s">
        <v>362</v>
      </c>
      <c r="HMK269" t="s">
        <v>362</v>
      </c>
      <c r="HML269" t="s">
        <v>362</v>
      </c>
      <c r="HMM269" t="s">
        <v>362</v>
      </c>
      <c r="HMN269" t="s">
        <v>362</v>
      </c>
      <c r="HMO269" t="s">
        <v>362</v>
      </c>
      <c r="HMP269" t="s">
        <v>362</v>
      </c>
      <c r="HMQ269" t="s">
        <v>362</v>
      </c>
      <c r="HMR269" t="s">
        <v>362</v>
      </c>
      <c r="HMS269" t="s">
        <v>362</v>
      </c>
      <c r="HMT269" t="s">
        <v>362</v>
      </c>
      <c r="HMU269" t="s">
        <v>362</v>
      </c>
      <c r="HMV269" t="s">
        <v>362</v>
      </c>
      <c r="HMW269" t="s">
        <v>362</v>
      </c>
      <c r="HMX269" t="s">
        <v>362</v>
      </c>
      <c r="HMY269" t="s">
        <v>362</v>
      </c>
      <c r="HMZ269" t="s">
        <v>362</v>
      </c>
      <c r="HNA269" t="s">
        <v>362</v>
      </c>
      <c r="HNB269" t="s">
        <v>362</v>
      </c>
      <c r="HNC269" t="s">
        <v>362</v>
      </c>
      <c r="HND269" t="s">
        <v>362</v>
      </c>
      <c r="HNE269" t="s">
        <v>362</v>
      </c>
      <c r="HNF269" t="s">
        <v>362</v>
      </c>
      <c r="HNG269" t="s">
        <v>362</v>
      </c>
      <c r="HNH269" t="s">
        <v>362</v>
      </c>
      <c r="HNI269" t="s">
        <v>362</v>
      </c>
      <c r="HNJ269" t="s">
        <v>362</v>
      </c>
      <c r="HNK269" t="s">
        <v>362</v>
      </c>
      <c r="HNL269" t="s">
        <v>362</v>
      </c>
      <c r="HNM269" t="s">
        <v>362</v>
      </c>
      <c r="HNN269" t="s">
        <v>362</v>
      </c>
      <c r="HNO269" t="s">
        <v>362</v>
      </c>
      <c r="HNP269" t="s">
        <v>362</v>
      </c>
      <c r="HNQ269" t="s">
        <v>362</v>
      </c>
      <c r="HNR269" t="s">
        <v>362</v>
      </c>
      <c r="HNS269" t="s">
        <v>362</v>
      </c>
      <c r="HNT269" t="s">
        <v>362</v>
      </c>
      <c r="HNU269" t="s">
        <v>362</v>
      </c>
      <c r="HNV269" t="s">
        <v>362</v>
      </c>
      <c r="HNW269" t="s">
        <v>362</v>
      </c>
      <c r="HNX269" t="s">
        <v>362</v>
      </c>
      <c r="HNY269" t="s">
        <v>362</v>
      </c>
      <c r="HNZ269" t="s">
        <v>362</v>
      </c>
      <c r="HOA269" t="s">
        <v>362</v>
      </c>
      <c r="HOB269" t="s">
        <v>362</v>
      </c>
      <c r="HOC269" t="s">
        <v>362</v>
      </c>
      <c r="HOD269" t="s">
        <v>362</v>
      </c>
      <c r="HOE269" t="s">
        <v>362</v>
      </c>
      <c r="HOF269" t="s">
        <v>362</v>
      </c>
      <c r="HOG269" t="s">
        <v>362</v>
      </c>
      <c r="HOH269" t="s">
        <v>362</v>
      </c>
      <c r="HOI269" t="s">
        <v>362</v>
      </c>
      <c r="HOJ269" t="s">
        <v>362</v>
      </c>
      <c r="HOK269" t="s">
        <v>362</v>
      </c>
      <c r="HOL269" t="s">
        <v>362</v>
      </c>
      <c r="HOM269" t="s">
        <v>362</v>
      </c>
      <c r="HON269" t="s">
        <v>362</v>
      </c>
      <c r="HOO269" t="s">
        <v>362</v>
      </c>
      <c r="HOP269" t="s">
        <v>362</v>
      </c>
      <c r="HOQ269" t="s">
        <v>362</v>
      </c>
      <c r="HOR269" t="s">
        <v>362</v>
      </c>
      <c r="HOS269" t="s">
        <v>362</v>
      </c>
      <c r="HOT269" t="s">
        <v>362</v>
      </c>
      <c r="HOU269" t="s">
        <v>362</v>
      </c>
      <c r="HOV269" t="s">
        <v>362</v>
      </c>
      <c r="HOW269" t="s">
        <v>362</v>
      </c>
      <c r="HOX269" t="s">
        <v>362</v>
      </c>
      <c r="HOY269" t="s">
        <v>362</v>
      </c>
      <c r="HOZ269" t="s">
        <v>362</v>
      </c>
      <c r="HPA269" t="s">
        <v>362</v>
      </c>
      <c r="HPB269" t="s">
        <v>362</v>
      </c>
      <c r="HPC269" t="s">
        <v>362</v>
      </c>
      <c r="HPD269" t="s">
        <v>362</v>
      </c>
      <c r="HPE269" t="s">
        <v>362</v>
      </c>
      <c r="HPF269" t="s">
        <v>362</v>
      </c>
      <c r="HPG269" t="s">
        <v>362</v>
      </c>
      <c r="HPH269" t="s">
        <v>362</v>
      </c>
      <c r="HPI269" t="s">
        <v>362</v>
      </c>
      <c r="HPJ269" t="s">
        <v>362</v>
      </c>
      <c r="HPK269" t="s">
        <v>362</v>
      </c>
      <c r="HPL269" t="s">
        <v>362</v>
      </c>
      <c r="HPM269" t="s">
        <v>362</v>
      </c>
      <c r="HPN269" t="s">
        <v>362</v>
      </c>
      <c r="HPO269" t="s">
        <v>362</v>
      </c>
      <c r="HPP269" t="s">
        <v>362</v>
      </c>
      <c r="HPQ269" t="s">
        <v>362</v>
      </c>
      <c r="HPR269" t="s">
        <v>362</v>
      </c>
      <c r="HPS269" t="s">
        <v>362</v>
      </c>
      <c r="HPT269" t="s">
        <v>362</v>
      </c>
      <c r="HPU269" t="s">
        <v>362</v>
      </c>
      <c r="HPV269" t="s">
        <v>362</v>
      </c>
      <c r="HPW269" t="s">
        <v>362</v>
      </c>
      <c r="HPX269" t="s">
        <v>362</v>
      </c>
      <c r="HPY269" t="s">
        <v>362</v>
      </c>
      <c r="HPZ269" t="s">
        <v>362</v>
      </c>
      <c r="HQA269" t="s">
        <v>362</v>
      </c>
      <c r="HQB269" t="s">
        <v>362</v>
      </c>
      <c r="HQC269" t="s">
        <v>362</v>
      </c>
      <c r="HQD269" t="s">
        <v>362</v>
      </c>
      <c r="HQE269" t="s">
        <v>362</v>
      </c>
      <c r="HQF269" t="s">
        <v>362</v>
      </c>
      <c r="HQG269" t="s">
        <v>362</v>
      </c>
      <c r="HQH269" t="s">
        <v>362</v>
      </c>
      <c r="HQI269" t="s">
        <v>362</v>
      </c>
      <c r="HQJ269" t="s">
        <v>362</v>
      </c>
      <c r="HQK269" t="s">
        <v>362</v>
      </c>
      <c r="HQL269" t="s">
        <v>362</v>
      </c>
      <c r="HQM269" t="s">
        <v>362</v>
      </c>
      <c r="HQN269" t="s">
        <v>362</v>
      </c>
      <c r="HQO269" t="s">
        <v>362</v>
      </c>
      <c r="HQP269" t="s">
        <v>362</v>
      </c>
      <c r="HQQ269" t="s">
        <v>362</v>
      </c>
      <c r="HQR269" t="s">
        <v>362</v>
      </c>
      <c r="HQS269" t="s">
        <v>362</v>
      </c>
      <c r="HQT269" t="s">
        <v>362</v>
      </c>
      <c r="HQU269" t="s">
        <v>362</v>
      </c>
      <c r="HQV269" t="s">
        <v>362</v>
      </c>
      <c r="HQW269" t="s">
        <v>362</v>
      </c>
      <c r="HQX269" t="s">
        <v>362</v>
      </c>
      <c r="HQY269" t="s">
        <v>362</v>
      </c>
      <c r="HQZ269" t="s">
        <v>362</v>
      </c>
      <c r="HRA269" t="s">
        <v>362</v>
      </c>
      <c r="HRB269" t="s">
        <v>362</v>
      </c>
      <c r="HRC269" t="s">
        <v>362</v>
      </c>
      <c r="HRD269" t="s">
        <v>362</v>
      </c>
      <c r="HRE269" t="s">
        <v>362</v>
      </c>
      <c r="HRF269" t="s">
        <v>362</v>
      </c>
      <c r="HRG269" t="s">
        <v>362</v>
      </c>
      <c r="HRH269" t="s">
        <v>362</v>
      </c>
      <c r="HRI269" t="s">
        <v>362</v>
      </c>
      <c r="HRJ269" t="s">
        <v>362</v>
      </c>
      <c r="HRK269" t="s">
        <v>362</v>
      </c>
      <c r="HRL269" t="s">
        <v>362</v>
      </c>
      <c r="HRM269" t="s">
        <v>362</v>
      </c>
      <c r="HRN269" t="s">
        <v>362</v>
      </c>
      <c r="HRO269" t="s">
        <v>362</v>
      </c>
      <c r="HRP269" t="s">
        <v>362</v>
      </c>
      <c r="HRQ269" t="s">
        <v>362</v>
      </c>
      <c r="HRR269" t="s">
        <v>362</v>
      </c>
      <c r="HRS269" t="s">
        <v>362</v>
      </c>
      <c r="HRT269" t="s">
        <v>362</v>
      </c>
      <c r="HRU269" t="s">
        <v>362</v>
      </c>
      <c r="HRV269" t="s">
        <v>362</v>
      </c>
      <c r="HRW269" t="s">
        <v>362</v>
      </c>
      <c r="HRX269" t="s">
        <v>362</v>
      </c>
      <c r="HRY269" t="s">
        <v>362</v>
      </c>
      <c r="HRZ269" t="s">
        <v>362</v>
      </c>
      <c r="HSA269" t="s">
        <v>362</v>
      </c>
      <c r="HSB269" t="s">
        <v>362</v>
      </c>
      <c r="HSC269" t="s">
        <v>362</v>
      </c>
      <c r="HSD269" t="s">
        <v>362</v>
      </c>
      <c r="HSE269" t="s">
        <v>362</v>
      </c>
      <c r="HSF269" t="s">
        <v>362</v>
      </c>
      <c r="HSG269" t="s">
        <v>362</v>
      </c>
      <c r="HSH269" t="s">
        <v>362</v>
      </c>
      <c r="HSI269" t="s">
        <v>362</v>
      </c>
      <c r="HSJ269" t="s">
        <v>362</v>
      </c>
      <c r="HSK269" t="s">
        <v>362</v>
      </c>
      <c r="HSL269" t="s">
        <v>362</v>
      </c>
      <c r="HSM269" t="s">
        <v>362</v>
      </c>
      <c r="HSN269" t="s">
        <v>362</v>
      </c>
      <c r="HSO269" t="s">
        <v>362</v>
      </c>
      <c r="HSP269" t="s">
        <v>362</v>
      </c>
      <c r="HSQ269" t="s">
        <v>362</v>
      </c>
      <c r="HSR269" t="s">
        <v>362</v>
      </c>
      <c r="HSS269" t="s">
        <v>362</v>
      </c>
      <c r="HST269" t="s">
        <v>362</v>
      </c>
      <c r="HSU269" t="s">
        <v>362</v>
      </c>
      <c r="HSV269" t="s">
        <v>362</v>
      </c>
      <c r="HSW269" t="s">
        <v>362</v>
      </c>
      <c r="HSX269" t="s">
        <v>362</v>
      </c>
      <c r="HSY269" t="s">
        <v>362</v>
      </c>
      <c r="HSZ269" t="s">
        <v>362</v>
      </c>
      <c r="HTA269" t="s">
        <v>362</v>
      </c>
      <c r="HTB269" t="s">
        <v>362</v>
      </c>
      <c r="HTC269" t="s">
        <v>362</v>
      </c>
      <c r="HTD269" t="s">
        <v>362</v>
      </c>
      <c r="HTE269" t="s">
        <v>362</v>
      </c>
      <c r="HTF269" t="s">
        <v>362</v>
      </c>
      <c r="HTG269" t="s">
        <v>362</v>
      </c>
      <c r="HTH269" t="s">
        <v>362</v>
      </c>
      <c r="HTI269" t="s">
        <v>362</v>
      </c>
      <c r="HTJ269" t="s">
        <v>362</v>
      </c>
      <c r="HTK269" t="s">
        <v>362</v>
      </c>
      <c r="HTL269" t="s">
        <v>362</v>
      </c>
      <c r="HTM269" t="s">
        <v>362</v>
      </c>
      <c r="HTN269" t="s">
        <v>362</v>
      </c>
      <c r="HTO269" t="s">
        <v>362</v>
      </c>
      <c r="HTP269" t="s">
        <v>362</v>
      </c>
      <c r="HTQ269" t="s">
        <v>362</v>
      </c>
      <c r="HTR269" t="s">
        <v>362</v>
      </c>
      <c r="HTS269" t="s">
        <v>362</v>
      </c>
      <c r="HTT269" t="s">
        <v>362</v>
      </c>
      <c r="HTU269" t="s">
        <v>362</v>
      </c>
      <c r="HTV269" t="s">
        <v>362</v>
      </c>
      <c r="HTW269" t="s">
        <v>362</v>
      </c>
      <c r="HTX269" t="s">
        <v>362</v>
      </c>
      <c r="HTY269" t="s">
        <v>362</v>
      </c>
      <c r="HTZ269" t="s">
        <v>362</v>
      </c>
      <c r="HUA269" t="s">
        <v>362</v>
      </c>
      <c r="HUB269" t="s">
        <v>362</v>
      </c>
      <c r="HUC269" t="s">
        <v>362</v>
      </c>
      <c r="HUD269" t="s">
        <v>362</v>
      </c>
      <c r="HUE269" t="s">
        <v>362</v>
      </c>
      <c r="HUF269" t="s">
        <v>362</v>
      </c>
      <c r="HUG269" t="s">
        <v>362</v>
      </c>
      <c r="HUH269" t="s">
        <v>362</v>
      </c>
      <c r="HUI269" t="s">
        <v>362</v>
      </c>
      <c r="HUJ269" t="s">
        <v>362</v>
      </c>
      <c r="HUK269" t="s">
        <v>362</v>
      </c>
      <c r="HUL269" t="s">
        <v>362</v>
      </c>
      <c r="HUM269" t="s">
        <v>362</v>
      </c>
      <c r="HUN269" t="s">
        <v>362</v>
      </c>
      <c r="HUO269" t="s">
        <v>362</v>
      </c>
      <c r="HUP269" t="s">
        <v>362</v>
      </c>
      <c r="HUQ269" t="s">
        <v>362</v>
      </c>
      <c r="HUR269" t="s">
        <v>362</v>
      </c>
      <c r="HUS269" t="s">
        <v>362</v>
      </c>
      <c r="HUT269" t="s">
        <v>362</v>
      </c>
      <c r="HUU269" t="s">
        <v>362</v>
      </c>
      <c r="HUV269" t="s">
        <v>362</v>
      </c>
      <c r="HUW269" t="s">
        <v>362</v>
      </c>
      <c r="HUX269" t="s">
        <v>362</v>
      </c>
      <c r="HUY269" t="s">
        <v>362</v>
      </c>
      <c r="HUZ269" t="s">
        <v>362</v>
      </c>
      <c r="HVA269" t="s">
        <v>362</v>
      </c>
      <c r="HVB269" t="s">
        <v>362</v>
      </c>
      <c r="HVC269" t="s">
        <v>362</v>
      </c>
      <c r="HVD269" t="s">
        <v>362</v>
      </c>
      <c r="HVE269" t="s">
        <v>362</v>
      </c>
      <c r="HVF269" t="s">
        <v>362</v>
      </c>
      <c r="HVG269" t="s">
        <v>362</v>
      </c>
      <c r="HVH269" t="s">
        <v>362</v>
      </c>
      <c r="HVI269" t="s">
        <v>362</v>
      </c>
      <c r="HVJ269" t="s">
        <v>362</v>
      </c>
      <c r="HVK269" t="s">
        <v>362</v>
      </c>
      <c r="HVL269" t="s">
        <v>362</v>
      </c>
      <c r="HVM269" t="s">
        <v>362</v>
      </c>
      <c r="HVN269" t="s">
        <v>362</v>
      </c>
      <c r="HVO269" t="s">
        <v>362</v>
      </c>
      <c r="HVP269" t="s">
        <v>362</v>
      </c>
      <c r="HVQ269" t="s">
        <v>362</v>
      </c>
      <c r="HVR269" t="s">
        <v>362</v>
      </c>
      <c r="HVS269" t="s">
        <v>362</v>
      </c>
      <c r="HVT269" t="s">
        <v>362</v>
      </c>
      <c r="HVU269" t="s">
        <v>362</v>
      </c>
      <c r="HVV269" t="s">
        <v>362</v>
      </c>
      <c r="HVW269" t="s">
        <v>362</v>
      </c>
      <c r="HVX269" t="s">
        <v>362</v>
      </c>
      <c r="HVY269" t="s">
        <v>362</v>
      </c>
      <c r="HVZ269" t="s">
        <v>362</v>
      </c>
      <c r="HWA269" t="s">
        <v>362</v>
      </c>
      <c r="HWB269" t="s">
        <v>362</v>
      </c>
      <c r="HWC269" t="s">
        <v>362</v>
      </c>
      <c r="HWD269" t="s">
        <v>362</v>
      </c>
      <c r="HWE269" t="s">
        <v>362</v>
      </c>
      <c r="HWF269" t="s">
        <v>362</v>
      </c>
      <c r="HWG269" t="s">
        <v>362</v>
      </c>
      <c r="HWH269" t="s">
        <v>362</v>
      </c>
      <c r="HWI269" t="s">
        <v>362</v>
      </c>
      <c r="HWJ269" t="s">
        <v>362</v>
      </c>
      <c r="HWK269" t="s">
        <v>362</v>
      </c>
      <c r="HWL269" t="s">
        <v>362</v>
      </c>
      <c r="HWM269" t="s">
        <v>362</v>
      </c>
      <c r="HWN269" t="s">
        <v>362</v>
      </c>
      <c r="HWO269" t="s">
        <v>362</v>
      </c>
      <c r="HWP269" t="s">
        <v>362</v>
      </c>
      <c r="HWQ269" t="s">
        <v>362</v>
      </c>
      <c r="HWR269" t="s">
        <v>362</v>
      </c>
      <c r="HWS269" t="s">
        <v>362</v>
      </c>
      <c r="HWT269" t="s">
        <v>362</v>
      </c>
      <c r="HWU269" t="s">
        <v>362</v>
      </c>
      <c r="HWV269" t="s">
        <v>362</v>
      </c>
      <c r="HWW269" t="s">
        <v>362</v>
      </c>
      <c r="HWX269" t="s">
        <v>362</v>
      </c>
      <c r="HWY269" t="s">
        <v>362</v>
      </c>
      <c r="HWZ269" t="s">
        <v>362</v>
      </c>
      <c r="HXA269" t="s">
        <v>362</v>
      </c>
      <c r="HXB269" t="s">
        <v>362</v>
      </c>
      <c r="HXC269" t="s">
        <v>362</v>
      </c>
      <c r="HXD269" t="s">
        <v>362</v>
      </c>
      <c r="HXE269" t="s">
        <v>362</v>
      </c>
      <c r="HXF269" t="s">
        <v>362</v>
      </c>
      <c r="HXG269" t="s">
        <v>362</v>
      </c>
      <c r="HXH269" t="s">
        <v>362</v>
      </c>
      <c r="HXI269" t="s">
        <v>362</v>
      </c>
      <c r="HXJ269" t="s">
        <v>362</v>
      </c>
      <c r="HXK269" t="s">
        <v>362</v>
      </c>
      <c r="HXL269" t="s">
        <v>362</v>
      </c>
      <c r="HXM269" t="s">
        <v>362</v>
      </c>
      <c r="HXN269" t="s">
        <v>362</v>
      </c>
      <c r="HXO269" t="s">
        <v>362</v>
      </c>
      <c r="HXP269" t="s">
        <v>362</v>
      </c>
      <c r="HXQ269" t="s">
        <v>362</v>
      </c>
      <c r="HXR269" t="s">
        <v>362</v>
      </c>
      <c r="HXS269" t="s">
        <v>362</v>
      </c>
      <c r="HXT269" t="s">
        <v>362</v>
      </c>
      <c r="HXU269" t="s">
        <v>362</v>
      </c>
      <c r="HXV269" t="s">
        <v>362</v>
      </c>
      <c r="HXW269" t="s">
        <v>362</v>
      </c>
      <c r="HXX269" t="s">
        <v>362</v>
      </c>
      <c r="HXY269" t="s">
        <v>362</v>
      </c>
      <c r="HXZ269" t="s">
        <v>362</v>
      </c>
      <c r="HYA269" t="s">
        <v>362</v>
      </c>
      <c r="HYB269" t="s">
        <v>362</v>
      </c>
      <c r="HYC269" t="s">
        <v>362</v>
      </c>
      <c r="HYD269" t="s">
        <v>362</v>
      </c>
      <c r="HYE269" t="s">
        <v>362</v>
      </c>
      <c r="HYF269" t="s">
        <v>362</v>
      </c>
      <c r="HYG269" t="s">
        <v>362</v>
      </c>
      <c r="HYH269" t="s">
        <v>362</v>
      </c>
      <c r="HYI269" t="s">
        <v>362</v>
      </c>
      <c r="HYJ269" t="s">
        <v>362</v>
      </c>
      <c r="HYK269" t="s">
        <v>362</v>
      </c>
      <c r="HYL269" t="s">
        <v>362</v>
      </c>
      <c r="HYM269" t="s">
        <v>362</v>
      </c>
      <c r="HYN269" t="s">
        <v>362</v>
      </c>
      <c r="HYO269" t="s">
        <v>362</v>
      </c>
      <c r="HYP269" t="s">
        <v>362</v>
      </c>
      <c r="HYQ269" t="s">
        <v>362</v>
      </c>
      <c r="HYR269" t="s">
        <v>362</v>
      </c>
      <c r="HYS269" t="s">
        <v>362</v>
      </c>
      <c r="HYT269" t="s">
        <v>362</v>
      </c>
      <c r="HYU269" t="s">
        <v>362</v>
      </c>
      <c r="HYV269" t="s">
        <v>362</v>
      </c>
      <c r="HYW269" t="s">
        <v>362</v>
      </c>
      <c r="HYX269" t="s">
        <v>362</v>
      </c>
      <c r="HYY269" t="s">
        <v>362</v>
      </c>
      <c r="HYZ269" t="s">
        <v>362</v>
      </c>
      <c r="HZA269" t="s">
        <v>362</v>
      </c>
      <c r="HZB269" t="s">
        <v>362</v>
      </c>
      <c r="HZC269" t="s">
        <v>362</v>
      </c>
      <c r="HZD269" t="s">
        <v>362</v>
      </c>
      <c r="HZE269" t="s">
        <v>362</v>
      </c>
      <c r="HZF269" t="s">
        <v>362</v>
      </c>
      <c r="HZG269" t="s">
        <v>362</v>
      </c>
      <c r="HZH269" t="s">
        <v>362</v>
      </c>
      <c r="HZI269" t="s">
        <v>362</v>
      </c>
      <c r="HZJ269" t="s">
        <v>362</v>
      </c>
      <c r="HZK269" t="s">
        <v>362</v>
      </c>
      <c r="HZL269" t="s">
        <v>362</v>
      </c>
      <c r="HZM269" t="s">
        <v>362</v>
      </c>
      <c r="HZN269" t="s">
        <v>362</v>
      </c>
      <c r="HZO269" t="s">
        <v>362</v>
      </c>
      <c r="HZP269" t="s">
        <v>362</v>
      </c>
      <c r="HZQ269" t="s">
        <v>362</v>
      </c>
      <c r="HZR269" t="s">
        <v>362</v>
      </c>
      <c r="HZS269" t="s">
        <v>362</v>
      </c>
      <c r="HZT269" t="s">
        <v>362</v>
      </c>
      <c r="HZU269" t="s">
        <v>362</v>
      </c>
      <c r="HZV269" t="s">
        <v>362</v>
      </c>
      <c r="HZW269" t="s">
        <v>362</v>
      </c>
      <c r="HZX269" t="s">
        <v>362</v>
      </c>
      <c r="HZY269" t="s">
        <v>362</v>
      </c>
      <c r="HZZ269" t="s">
        <v>362</v>
      </c>
      <c r="IAA269" t="s">
        <v>362</v>
      </c>
      <c r="IAB269" t="s">
        <v>362</v>
      </c>
      <c r="IAC269" t="s">
        <v>362</v>
      </c>
      <c r="IAD269" t="s">
        <v>362</v>
      </c>
      <c r="IAE269" t="s">
        <v>362</v>
      </c>
      <c r="IAF269" t="s">
        <v>362</v>
      </c>
      <c r="IAG269" t="s">
        <v>362</v>
      </c>
      <c r="IAH269" t="s">
        <v>362</v>
      </c>
      <c r="IAI269" t="s">
        <v>362</v>
      </c>
      <c r="IAJ269" t="s">
        <v>362</v>
      </c>
      <c r="IAK269" t="s">
        <v>362</v>
      </c>
      <c r="IAL269" t="s">
        <v>362</v>
      </c>
      <c r="IAM269" t="s">
        <v>362</v>
      </c>
      <c r="IAN269" t="s">
        <v>362</v>
      </c>
      <c r="IAO269" t="s">
        <v>362</v>
      </c>
      <c r="IAP269" t="s">
        <v>362</v>
      </c>
      <c r="IAQ269" t="s">
        <v>362</v>
      </c>
      <c r="IAR269" t="s">
        <v>362</v>
      </c>
      <c r="IAS269" t="s">
        <v>362</v>
      </c>
      <c r="IAT269" t="s">
        <v>362</v>
      </c>
      <c r="IAU269" t="s">
        <v>362</v>
      </c>
      <c r="IAV269" t="s">
        <v>362</v>
      </c>
      <c r="IAW269" t="s">
        <v>362</v>
      </c>
      <c r="IAX269" t="s">
        <v>362</v>
      </c>
      <c r="IAY269" t="s">
        <v>362</v>
      </c>
      <c r="IAZ269" t="s">
        <v>362</v>
      </c>
      <c r="IBA269" t="s">
        <v>362</v>
      </c>
      <c r="IBB269" t="s">
        <v>362</v>
      </c>
      <c r="IBC269" t="s">
        <v>362</v>
      </c>
      <c r="IBD269" t="s">
        <v>362</v>
      </c>
      <c r="IBE269" t="s">
        <v>362</v>
      </c>
      <c r="IBF269" t="s">
        <v>362</v>
      </c>
      <c r="IBG269" t="s">
        <v>362</v>
      </c>
      <c r="IBH269" t="s">
        <v>362</v>
      </c>
      <c r="IBI269" t="s">
        <v>362</v>
      </c>
      <c r="IBJ269" t="s">
        <v>362</v>
      </c>
      <c r="IBK269" t="s">
        <v>362</v>
      </c>
      <c r="IBL269" t="s">
        <v>362</v>
      </c>
      <c r="IBM269" t="s">
        <v>362</v>
      </c>
      <c r="IBN269" t="s">
        <v>362</v>
      </c>
      <c r="IBO269" t="s">
        <v>362</v>
      </c>
      <c r="IBP269" t="s">
        <v>362</v>
      </c>
      <c r="IBQ269" t="s">
        <v>362</v>
      </c>
      <c r="IBR269" t="s">
        <v>362</v>
      </c>
      <c r="IBS269" t="s">
        <v>362</v>
      </c>
      <c r="IBT269" t="s">
        <v>362</v>
      </c>
      <c r="IBU269" t="s">
        <v>362</v>
      </c>
      <c r="IBV269" t="s">
        <v>362</v>
      </c>
      <c r="IBW269" t="s">
        <v>362</v>
      </c>
      <c r="IBX269" t="s">
        <v>362</v>
      </c>
      <c r="IBY269" t="s">
        <v>362</v>
      </c>
      <c r="IBZ269" t="s">
        <v>362</v>
      </c>
      <c r="ICA269" t="s">
        <v>362</v>
      </c>
      <c r="ICB269" t="s">
        <v>362</v>
      </c>
      <c r="ICC269" t="s">
        <v>362</v>
      </c>
      <c r="ICD269" t="s">
        <v>362</v>
      </c>
      <c r="ICE269" t="s">
        <v>362</v>
      </c>
      <c r="ICF269" t="s">
        <v>362</v>
      </c>
      <c r="ICG269" t="s">
        <v>362</v>
      </c>
      <c r="ICH269" t="s">
        <v>362</v>
      </c>
      <c r="ICI269" t="s">
        <v>362</v>
      </c>
      <c r="ICJ269" t="s">
        <v>362</v>
      </c>
      <c r="ICK269" t="s">
        <v>362</v>
      </c>
      <c r="ICL269" t="s">
        <v>362</v>
      </c>
      <c r="ICM269" t="s">
        <v>362</v>
      </c>
      <c r="ICN269" t="s">
        <v>362</v>
      </c>
      <c r="ICO269" t="s">
        <v>362</v>
      </c>
      <c r="ICP269" t="s">
        <v>362</v>
      </c>
      <c r="ICQ269" t="s">
        <v>362</v>
      </c>
      <c r="ICR269" t="s">
        <v>362</v>
      </c>
      <c r="ICS269" t="s">
        <v>362</v>
      </c>
      <c r="ICT269" t="s">
        <v>362</v>
      </c>
      <c r="ICU269" t="s">
        <v>362</v>
      </c>
      <c r="ICV269" t="s">
        <v>362</v>
      </c>
      <c r="ICW269" t="s">
        <v>362</v>
      </c>
      <c r="ICX269" t="s">
        <v>362</v>
      </c>
      <c r="ICY269" t="s">
        <v>362</v>
      </c>
      <c r="ICZ269" t="s">
        <v>362</v>
      </c>
      <c r="IDA269" t="s">
        <v>362</v>
      </c>
      <c r="IDB269" t="s">
        <v>362</v>
      </c>
      <c r="IDC269" t="s">
        <v>362</v>
      </c>
      <c r="IDD269" t="s">
        <v>362</v>
      </c>
      <c r="IDE269" t="s">
        <v>362</v>
      </c>
      <c r="IDF269" t="s">
        <v>362</v>
      </c>
      <c r="IDG269" t="s">
        <v>362</v>
      </c>
      <c r="IDH269" t="s">
        <v>362</v>
      </c>
      <c r="IDI269" t="s">
        <v>362</v>
      </c>
      <c r="IDJ269" t="s">
        <v>362</v>
      </c>
      <c r="IDK269" t="s">
        <v>362</v>
      </c>
      <c r="IDL269" t="s">
        <v>362</v>
      </c>
      <c r="IDM269" t="s">
        <v>362</v>
      </c>
      <c r="IDN269" t="s">
        <v>362</v>
      </c>
      <c r="IDO269" t="s">
        <v>362</v>
      </c>
      <c r="IDP269" t="s">
        <v>362</v>
      </c>
      <c r="IDQ269" t="s">
        <v>362</v>
      </c>
      <c r="IDR269" t="s">
        <v>362</v>
      </c>
      <c r="IDS269" t="s">
        <v>362</v>
      </c>
      <c r="IDT269" t="s">
        <v>362</v>
      </c>
      <c r="IDU269" t="s">
        <v>362</v>
      </c>
      <c r="IDV269" t="s">
        <v>362</v>
      </c>
      <c r="IDW269" t="s">
        <v>362</v>
      </c>
      <c r="IDX269" t="s">
        <v>362</v>
      </c>
      <c r="IDY269" t="s">
        <v>362</v>
      </c>
      <c r="IDZ269" t="s">
        <v>362</v>
      </c>
      <c r="IEA269" t="s">
        <v>362</v>
      </c>
      <c r="IEB269" t="s">
        <v>362</v>
      </c>
      <c r="IEC269" t="s">
        <v>362</v>
      </c>
      <c r="IED269" t="s">
        <v>362</v>
      </c>
      <c r="IEE269" t="s">
        <v>362</v>
      </c>
      <c r="IEF269" t="s">
        <v>362</v>
      </c>
      <c r="IEG269" t="s">
        <v>362</v>
      </c>
      <c r="IEH269" t="s">
        <v>362</v>
      </c>
      <c r="IEI269" t="s">
        <v>362</v>
      </c>
      <c r="IEJ269" t="s">
        <v>362</v>
      </c>
      <c r="IEK269" t="s">
        <v>362</v>
      </c>
      <c r="IEL269" t="s">
        <v>362</v>
      </c>
      <c r="IEM269" t="s">
        <v>362</v>
      </c>
      <c r="IEN269" t="s">
        <v>362</v>
      </c>
      <c r="IEO269" t="s">
        <v>362</v>
      </c>
      <c r="IEP269" t="s">
        <v>362</v>
      </c>
      <c r="IEQ269" t="s">
        <v>362</v>
      </c>
      <c r="IER269" t="s">
        <v>362</v>
      </c>
      <c r="IES269" t="s">
        <v>362</v>
      </c>
      <c r="IET269" t="s">
        <v>362</v>
      </c>
      <c r="IEU269" t="s">
        <v>362</v>
      </c>
      <c r="IEV269" t="s">
        <v>362</v>
      </c>
      <c r="IEW269" t="s">
        <v>362</v>
      </c>
      <c r="IEX269" t="s">
        <v>362</v>
      </c>
      <c r="IEY269" t="s">
        <v>362</v>
      </c>
      <c r="IEZ269" t="s">
        <v>362</v>
      </c>
      <c r="IFA269" t="s">
        <v>362</v>
      </c>
      <c r="IFB269" t="s">
        <v>362</v>
      </c>
      <c r="IFC269" t="s">
        <v>362</v>
      </c>
      <c r="IFD269" t="s">
        <v>362</v>
      </c>
      <c r="IFE269" t="s">
        <v>362</v>
      </c>
      <c r="IFF269" t="s">
        <v>362</v>
      </c>
      <c r="IFG269" t="s">
        <v>362</v>
      </c>
      <c r="IFH269" t="s">
        <v>362</v>
      </c>
      <c r="IFI269" t="s">
        <v>362</v>
      </c>
      <c r="IFJ269" t="s">
        <v>362</v>
      </c>
      <c r="IFK269" t="s">
        <v>362</v>
      </c>
      <c r="IFL269" t="s">
        <v>362</v>
      </c>
      <c r="IFM269" t="s">
        <v>362</v>
      </c>
      <c r="IFN269" t="s">
        <v>362</v>
      </c>
      <c r="IFO269" t="s">
        <v>362</v>
      </c>
      <c r="IFP269" t="s">
        <v>362</v>
      </c>
      <c r="IFQ269" t="s">
        <v>362</v>
      </c>
      <c r="IFR269" t="s">
        <v>362</v>
      </c>
      <c r="IFS269" t="s">
        <v>362</v>
      </c>
      <c r="IFT269" t="s">
        <v>362</v>
      </c>
      <c r="IFU269" t="s">
        <v>362</v>
      </c>
      <c r="IFV269" t="s">
        <v>362</v>
      </c>
      <c r="IFW269" t="s">
        <v>362</v>
      </c>
      <c r="IFX269" t="s">
        <v>362</v>
      </c>
      <c r="IFY269" t="s">
        <v>362</v>
      </c>
      <c r="IFZ269" t="s">
        <v>362</v>
      </c>
      <c r="IGA269" t="s">
        <v>362</v>
      </c>
      <c r="IGB269" t="s">
        <v>362</v>
      </c>
      <c r="IGC269" t="s">
        <v>362</v>
      </c>
      <c r="IGD269" t="s">
        <v>362</v>
      </c>
      <c r="IGE269" t="s">
        <v>362</v>
      </c>
      <c r="IGF269" t="s">
        <v>362</v>
      </c>
      <c r="IGG269" t="s">
        <v>362</v>
      </c>
      <c r="IGH269" t="s">
        <v>362</v>
      </c>
      <c r="IGI269" t="s">
        <v>362</v>
      </c>
      <c r="IGJ269" t="s">
        <v>362</v>
      </c>
      <c r="IGK269" t="s">
        <v>362</v>
      </c>
      <c r="IGL269" t="s">
        <v>362</v>
      </c>
      <c r="IGM269" t="s">
        <v>362</v>
      </c>
      <c r="IGN269" t="s">
        <v>362</v>
      </c>
      <c r="IGO269" t="s">
        <v>362</v>
      </c>
      <c r="IGP269" t="s">
        <v>362</v>
      </c>
      <c r="IGQ269" t="s">
        <v>362</v>
      </c>
      <c r="IGR269" t="s">
        <v>362</v>
      </c>
      <c r="IGS269" t="s">
        <v>362</v>
      </c>
      <c r="IGT269" t="s">
        <v>362</v>
      </c>
      <c r="IGU269" t="s">
        <v>362</v>
      </c>
      <c r="IGV269" t="s">
        <v>362</v>
      </c>
      <c r="IGW269" t="s">
        <v>362</v>
      </c>
      <c r="IGX269" t="s">
        <v>362</v>
      </c>
      <c r="IGY269" t="s">
        <v>362</v>
      </c>
      <c r="IGZ269" t="s">
        <v>362</v>
      </c>
      <c r="IHA269" t="s">
        <v>362</v>
      </c>
      <c r="IHB269" t="s">
        <v>362</v>
      </c>
      <c r="IHC269" t="s">
        <v>362</v>
      </c>
      <c r="IHD269" t="s">
        <v>362</v>
      </c>
      <c r="IHE269" t="s">
        <v>362</v>
      </c>
      <c r="IHF269" t="s">
        <v>362</v>
      </c>
      <c r="IHG269" t="s">
        <v>362</v>
      </c>
      <c r="IHH269" t="s">
        <v>362</v>
      </c>
      <c r="IHI269" t="s">
        <v>362</v>
      </c>
      <c r="IHJ269" t="s">
        <v>362</v>
      </c>
      <c r="IHK269" t="s">
        <v>362</v>
      </c>
      <c r="IHL269" t="s">
        <v>362</v>
      </c>
      <c r="IHM269" t="s">
        <v>362</v>
      </c>
      <c r="IHN269" t="s">
        <v>362</v>
      </c>
      <c r="IHO269" t="s">
        <v>362</v>
      </c>
      <c r="IHP269" t="s">
        <v>362</v>
      </c>
      <c r="IHQ269" t="s">
        <v>362</v>
      </c>
      <c r="IHR269" t="s">
        <v>362</v>
      </c>
      <c r="IHS269" t="s">
        <v>362</v>
      </c>
      <c r="IHT269" t="s">
        <v>362</v>
      </c>
      <c r="IHU269" t="s">
        <v>362</v>
      </c>
      <c r="IHV269" t="s">
        <v>362</v>
      </c>
      <c r="IHW269" t="s">
        <v>362</v>
      </c>
      <c r="IHX269" t="s">
        <v>362</v>
      </c>
      <c r="IHY269" t="s">
        <v>362</v>
      </c>
      <c r="IHZ269" t="s">
        <v>362</v>
      </c>
      <c r="IIA269" t="s">
        <v>362</v>
      </c>
      <c r="IIB269" t="s">
        <v>362</v>
      </c>
      <c r="IIC269" t="s">
        <v>362</v>
      </c>
      <c r="IID269" t="s">
        <v>362</v>
      </c>
      <c r="IIE269" t="s">
        <v>362</v>
      </c>
      <c r="IIF269" t="s">
        <v>362</v>
      </c>
      <c r="IIG269" t="s">
        <v>362</v>
      </c>
      <c r="IIH269" t="s">
        <v>362</v>
      </c>
      <c r="III269" t="s">
        <v>362</v>
      </c>
      <c r="IIJ269" t="s">
        <v>362</v>
      </c>
      <c r="IIK269" t="s">
        <v>362</v>
      </c>
      <c r="IIL269" t="s">
        <v>362</v>
      </c>
      <c r="IIM269" t="s">
        <v>362</v>
      </c>
      <c r="IIN269" t="s">
        <v>362</v>
      </c>
      <c r="IIO269" t="s">
        <v>362</v>
      </c>
      <c r="IIP269" t="s">
        <v>362</v>
      </c>
      <c r="IIQ269" t="s">
        <v>362</v>
      </c>
      <c r="IIR269" t="s">
        <v>362</v>
      </c>
      <c r="IIS269" t="s">
        <v>362</v>
      </c>
      <c r="IIT269" t="s">
        <v>362</v>
      </c>
      <c r="IIU269" t="s">
        <v>362</v>
      </c>
      <c r="IIV269" t="s">
        <v>362</v>
      </c>
      <c r="IIW269" t="s">
        <v>362</v>
      </c>
      <c r="IIX269" t="s">
        <v>362</v>
      </c>
      <c r="IIY269" t="s">
        <v>362</v>
      </c>
      <c r="IIZ269" t="s">
        <v>362</v>
      </c>
      <c r="IJA269" t="s">
        <v>362</v>
      </c>
      <c r="IJB269" t="s">
        <v>362</v>
      </c>
      <c r="IJC269" t="s">
        <v>362</v>
      </c>
      <c r="IJD269" t="s">
        <v>362</v>
      </c>
      <c r="IJE269" t="s">
        <v>362</v>
      </c>
      <c r="IJF269" t="s">
        <v>362</v>
      </c>
      <c r="IJG269" t="s">
        <v>362</v>
      </c>
      <c r="IJH269" t="s">
        <v>362</v>
      </c>
      <c r="IJI269" t="s">
        <v>362</v>
      </c>
      <c r="IJJ269" t="s">
        <v>362</v>
      </c>
      <c r="IJK269" t="s">
        <v>362</v>
      </c>
      <c r="IJL269" t="s">
        <v>362</v>
      </c>
      <c r="IJM269" t="s">
        <v>362</v>
      </c>
      <c r="IJN269" t="s">
        <v>362</v>
      </c>
      <c r="IJO269" t="s">
        <v>362</v>
      </c>
      <c r="IJP269" t="s">
        <v>362</v>
      </c>
      <c r="IJQ269" t="s">
        <v>362</v>
      </c>
      <c r="IJR269" t="s">
        <v>362</v>
      </c>
      <c r="IJS269" t="s">
        <v>362</v>
      </c>
      <c r="IJT269" t="s">
        <v>362</v>
      </c>
      <c r="IJU269" t="s">
        <v>362</v>
      </c>
      <c r="IJV269" t="s">
        <v>362</v>
      </c>
      <c r="IJW269" t="s">
        <v>362</v>
      </c>
      <c r="IJX269" t="s">
        <v>362</v>
      </c>
      <c r="IJY269" t="s">
        <v>362</v>
      </c>
      <c r="IJZ269" t="s">
        <v>362</v>
      </c>
      <c r="IKA269" t="s">
        <v>362</v>
      </c>
      <c r="IKB269" t="s">
        <v>362</v>
      </c>
      <c r="IKC269" t="s">
        <v>362</v>
      </c>
      <c r="IKD269" t="s">
        <v>362</v>
      </c>
      <c r="IKE269" t="s">
        <v>362</v>
      </c>
      <c r="IKF269" t="s">
        <v>362</v>
      </c>
      <c r="IKG269" t="s">
        <v>362</v>
      </c>
      <c r="IKH269" t="s">
        <v>362</v>
      </c>
      <c r="IKI269" t="s">
        <v>362</v>
      </c>
      <c r="IKJ269" t="s">
        <v>362</v>
      </c>
      <c r="IKK269" t="s">
        <v>362</v>
      </c>
      <c r="IKL269" t="s">
        <v>362</v>
      </c>
      <c r="IKM269" t="s">
        <v>362</v>
      </c>
      <c r="IKN269" t="s">
        <v>362</v>
      </c>
      <c r="IKO269" t="s">
        <v>362</v>
      </c>
      <c r="IKP269" t="s">
        <v>362</v>
      </c>
      <c r="IKQ269" t="s">
        <v>362</v>
      </c>
      <c r="IKR269" t="s">
        <v>362</v>
      </c>
      <c r="IKS269" t="s">
        <v>362</v>
      </c>
      <c r="IKT269" t="s">
        <v>362</v>
      </c>
      <c r="IKU269" t="s">
        <v>362</v>
      </c>
      <c r="IKV269" t="s">
        <v>362</v>
      </c>
      <c r="IKW269" t="s">
        <v>362</v>
      </c>
      <c r="IKX269" t="s">
        <v>362</v>
      </c>
      <c r="IKY269" t="s">
        <v>362</v>
      </c>
      <c r="IKZ269" t="s">
        <v>362</v>
      </c>
      <c r="ILA269" t="s">
        <v>362</v>
      </c>
      <c r="ILB269" t="s">
        <v>362</v>
      </c>
      <c r="ILC269" t="s">
        <v>362</v>
      </c>
      <c r="ILD269" t="s">
        <v>362</v>
      </c>
      <c r="ILE269" t="s">
        <v>362</v>
      </c>
      <c r="ILF269" t="s">
        <v>362</v>
      </c>
      <c r="ILG269" t="s">
        <v>362</v>
      </c>
      <c r="ILH269" t="s">
        <v>362</v>
      </c>
      <c r="ILI269" t="s">
        <v>362</v>
      </c>
      <c r="ILJ269" t="s">
        <v>362</v>
      </c>
      <c r="ILK269" t="s">
        <v>362</v>
      </c>
      <c r="ILL269" t="s">
        <v>362</v>
      </c>
      <c r="ILM269" t="s">
        <v>362</v>
      </c>
      <c r="ILN269" t="s">
        <v>362</v>
      </c>
      <c r="ILO269" t="s">
        <v>362</v>
      </c>
      <c r="ILP269" t="s">
        <v>362</v>
      </c>
      <c r="ILQ269" t="s">
        <v>362</v>
      </c>
      <c r="ILR269" t="s">
        <v>362</v>
      </c>
      <c r="ILS269" t="s">
        <v>362</v>
      </c>
      <c r="ILT269" t="s">
        <v>362</v>
      </c>
      <c r="ILU269" t="s">
        <v>362</v>
      </c>
      <c r="ILV269" t="s">
        <v>362</v>
      </c>
      <c r="ILW269" t="s">
        <v>362</v>
      </c>
      <c r="ILX269" t="s">
        <v>362</v>
      </c>
      <c r="ILY269" t="s">
        <v>362</v>
      </c>
      <c r="ILZ269" t="s">
        <v>362</v>
      </c>
      <c r="IMA269" t="s">
        <v>362</v>
      </c>
      <c r="IMB269" t="s">
        <v>362</v>
      </c>
      <c r="IMC269" t="s">
        <v>362</v>
      </c>
      <c r="IMD269" t="s">
        <v>362</v>
      </c>
      <c r="IME269" t="s">
        <v>362</v>
      </c>
      <c r="IMF269" t="s">
        <v>362</v>
      </c>
      <c r="IMG269" t="s">
        <v>362</v>
      </c>
      <c r="IMH269" t="s">
        <v>362</v>
      </c>
      <c r="IMI269" t="s">
        <v>362</v>
      </c>
      <c r="IMJ269" t="s">
        <v>362</v>
      </c>
      <c r="IMK269" t="s">
        <v>362</v>
      </c>
      <c r="IML269" t="s">
        <v>362</v>
      </c>
      <c r="IMM269" t="s">
        <v>362</v>
      </c>
      <c r="IMN269" t="s">
        <v>362</v>
      </c>
      <c r="IMO269" t="s">
        <v>362</v>
      </c>
      <c r="IMP269" t="s">
        <v>362</v>
      </c>
      <c r="IMQ269" t="s">
        <v>362</v>
      </c>
      <c r="IMR269" t="s">
        <v>362</v>
      </c>
      <c r="IMS269" t="s">
        <v>362</v>
      </c>
      <c r="IMT269" t="s">
        <v>362</v>
      </c>
      <c r="IMU269" t="s">
        <v>362</v>
      </c>
      <c r="IMV269" t="s">
        <v>362</v>
      </c>
      <c r="IMW269" t="s">
        <v>362</v>
      </c>
      <c r="IMX269" t="s">
        <v>362</v>
      </c>
      <c r="IMY269" t="s">
        <v>362</v>
      </c>
      <c r="IMZ269" t="s">
        <v>362</v>
      </c>
      <c r="INA269" t="s">
        <v>362</v>
      </c>
      <c r="INB269" t="s">
        <v>362</v>
      </c>
      <c r="INC269" t="s">
        <v>362</v>
      </c>
      <c r="IND269" t="s">
        <v>362</v>
      </c>
      <c r="INE269" t="s">
        <v>362</v>
      </c>
      <c r="INF269" t="s">
        <v>362</v>
      </c>
      <c r="ING269" t="s">
        <v>362</v>
      </c>
      <c r="INH269" t="s">
        <v>362</v>
      </c>
      <c r="INI269" t="s">
        <v>362</v>
      </c>
      <c r="INJ269" t="s">
        <v>362</v>
      </c>
      <c r="INK269" t="s">
        <v>362</v>
      </c>
      <c r="INL269" t="s">
        <v>362</v>
      </c>
      <c r="INM269" t="s">
        <v>362</v>
      </c>
      <c r="INN269" t="s">
        <v>362</v>
      </c>
      <c r="INO269" t="s">
        <v>362</v>
      </c>
      <c r="INP269" t="s">
        <v>362</v>
      </c>
      <c r="INQ269" t="s">
        <v>362</v>
      </c>
      <c r="INR269" t="s">
        <v>362</v>
      </c>
      <c r="INS269" t="s">
        <v>362</v>
      </c>
      <c r="INT269" t="s">
        <v>362</v>
      </c>
      <c r="INU269" t="s">
        <v>362</v>
      </c>
      <c r="INV269" t="s">
        <v>362</v>
      </c>
      <c r="INW269" t="s">
        <v>362</v>
      </c>
      <c r="INX269" t="s">
        <v>362</v>
      </c>
      <c r="INY269" t="s">
        <v>362</v>
      </c>
      <c r="INZ269" t="s">
        <v>362</v>
      </c>
      <c r="IOA269" t="s">
        <v>362</v>
      </c>
      <c r="IOB269" t="s">
        <v>362</v>
      </c>
      <c r="IOC269" t="s">
        <v>362</v>
      </c>
      <c r="IOD269" t="s">
        <v>362</v>
      </c>
      <c r="IOE269" t="s">
        <v>362</v>
      </c>
      <c r="IOF269" t="s">
        <v>362</v>
      </c>
      <c r="IOG269" t="s">
        <v>362</v>
      </c>
      <c r="IOH269" t="s">
        <v>362</v>
      </c>
      <c r="IOI269" t="s">
        <v>362</v>
      </c>
      <c r="IOJ269" t="s">
        <v>362</v>
      </c>
      <c r="IOK269" t="s">
        <v>362</v>
      </c>
      <c r="IOL269" t="s">
        <v>362</v>
      </c>
      <c r="IOM269" t="s">
        <v>362</v>
      </c>
      <c r="ION269" t="s">
        <v>362</v>
      </c>
      <c r="IOO269" t="s">
        <v>362</v>
      </c>
      <c r="IOP269" t="s">
        <v>362</v>
      </c>
      <c r="IOQ269" t="s">
        <v>362</v>
      </c>
      <c r="IOR269" t="s">
        <v>362</v>
      </c>
      <c r="IOS269" t="s">
        <v>362</v>
      </c>
      <c r="IOT269" t="s">
        <v>362</v>
      </c>
      <c r="IOU269" t="s">
        <v>362</v>
      </c>
      <c r="IOV269" t="s">
        <v>362</v>
      </c>
      <c r="IOW269" t="s">
        <v>362</v>
      </c>
      <c r="IOX269" t="s">
        <v>362</v>
      </c>
      <c r="IOY269" t="s">
        <v>362</v>
      </c>
      <c r="IOZ269" t="s">
        <v>362</v>
      </c>
      <c r="IPA269" t="s">
        <v>362</v>
      </c>
      <c r="IPB269" t="s">
        <v>362</v>
      </c>
      <c r="IPC269" t="s">
        <v>362</v>
      </c>
      <c r="IPD269" t="s">
        <v>362</v>
      </c>
      <c r="IPE269" t="s">
        <v>362</v>
      </c>
      <c r="IPF269" t="s">
        <v>362</v>
      </c>
      <c r="IPG269" t="s">
        <v>362</v>
      </c>
      <c r="IPH269" t="s">
        <v>362</v>
      </c>
      <c r="IPI269" t="s">
        <v>362</v>
      </c>
      <c r="IPJ269" t="s">
        <v>362</v>
      </c>
      <c r="IPK269" t="s">
        <v>362</v>
      </c>
      <c r="IPL269" t="s">
        <v>362</v>
      </c>
      <c r="IPM269" t="s">
        <v>362</v>
      </c>
      <c r="IPN269" t="s">
        <v>362</v>
      </c>
      <c r="IPO269" t="s">
        <v>362</v>
      </c>
      <c r="IPP269" t="s">
        <v>362</v>
      </c>
      <c r="IPQ269" t="s">
        <v>362</v>
      </c>
      <c r="IPR269" t="s">
        <v>362</v>
      </c>
      <c r="IPS269" t="s">
        <v>362</v>
      </c>
      <c r="IPT269" t="s">
        <v>362</v>
      </c>
      <c r="IPU269" t="s">
        <v>362</v>
      </c>
      <c r="IPV269" t="s">
        <v>362</v>
      </c>
      <c r="IPW269" t="s">
        <v>362</v>
      </c>
      <c r="IPX269" t="s">
        <v>362</v>
      </c>
      <c r="IPY269" t="s">
        <v>362</v>
      </c>
      <c r="IPZ269" t="s">
        <v>362</v>
      </c>
      <c r="IQA269" t="s">
        <v>362</v>
      </c>
      <c r="IQB269" t="s">
        <v>362</v>
      </c>
      <c r="IQC269" t="s">
        <v>362</v>
      </c>
      <c r="IQD269" t="s">
        <v>362</v>
      </c>
      <c r="IQE269" t="s">
        <v>362</v>
      </c>
      <c r="IQF269" t="s">
        <v>362</v>
      </c>
      <c r="IQG269" t="s">
        <v>362</v>
      </c>
      <c r="IQH269" t="s">
        <v>362</v>
      </c>
      <c r="IQI269" t="s">
        <v>362</v>
      </c>
      <c r="IQJ269" t="s">
        <v>362</v>
      </c>
      <c r="IQK269" t="s">
        <v>362</v>
      </c>
      <c r="IQL269" t="s">
        <v>362</v>
      </c>
      <c r="IQM269" t="s">
        <v>362</v>
      </c>
      <c r="IQN269" t="s">
        <v>362</v>
      </c>
      <c r="IQO269" t="s">
        <v>362</v>
      </c>
      <c r="IQP269" t="s">
        <v>362</v>
      </c>
      <c r="IQQ269" t="s">
        <v>362</v>
      </c>
      <c r="IQR269" t="s">
        <v>362</v>
      </c>
      <c r="IQS269" t="s">
        <v>362</v>
      </c>
      <c r="IQT269" t="s">
        <v>362</v>
      </c>
      <c r="IQU269" t="s">
        <v>362</v>
      </c>
      <c r="IQV269" t="s">
        <v>362</v>
      </c>
      <c r="IQW269" t="s">
        <v>362</v>
      </c>
      <c r="IQX269" t="s">
        <v>362</v>
      </c>
      <c r="IQY269" t="s">
        <v>362</v>
      </c>
      <c r="IQZ269" t="s">
        <v>362</v>
      </c>
      <c r="IRA269" t="s">
        <v>362</v>
      </c>
      <c r="IRB269" t="s">
        <v>362</v>
      </c>
      <c r="IRC269" t="s">
        <v>362</v>
      </c>
      <c r="IRD269" t="s">
        <v>362</v>
      </c>
      <c r="IRE269" t="s">
        <v>362</v>
      </c>
      <c r="IRF269" t="s">
        <v>362</v>
      </c>
      <c r="IRG269" t="s">
        <v>362</v>
      </c>
      <c r="IRH269" t="s">
        <v>362</v>
      </c>
      <c r="IRI269" t="s">
        <v>362</v>
      </c>
      <c r="IRJ269" t="s">
        <v>362</v>
      </c>
      <c r="IRK269" t="s">
        <v>362</v>
      </c>
      <c r="IRL269" t="s">
        <v>362</v>
      </c>
      <c r="IRM269" t="s">
        <v>362</v>
      </c>
      <c r="IRN269" t="s">
        <v>362</v>
      </c>
      <c r="IRO269" t="s">
        <v>362</v>
      </c>
      <c r="IRP269" t="s">
        <v>362</v>
      </c>
      <c r="IRQ269" t="s">
        <v>362</v>
      </c>
      <c r="IRR269" t="s">
        <v>362</v>
      </c>
      <c r="IRS269" t="s">
        <v>362</v>
      </c>
      <c r="IRT269" t="s">
        <v>362</v>
      </c>
      <c r="IRU269" t="s">
        <v>362</v>
      </c>
      <c r="IRV269" t="s">
        <v>362</v>
      </c>
      <c r="IRW269" t="s">
        <v>362</v>
      </c>
      <c r="IRX269" t="s">
        <v>362</v>
      </c>
      <c r="IRY269" t="s">
        <v>362</v>
      </c>
      <c r="IRZ269" t="s">
        <v>362</v>
      </c>
      <c r="ISA269" t="s">
        <v>362</v>
      </c>
      <c r="ISB269" t="s">
        <v>362</v>
      </c>
      <c r="ISC269" t="s">
        <v>362</v>
      </c>
      <c r="ISD269" t="s">
        <v>362</v>
      </c>
      <c r="ISE269" t="s">
        <v>362</v>
      </c>
      <c r="ISF269" t="s">
        <v>362</v>
      </c>
      <c r="ISG269" t="s">
        <v>362</v>
      </c>
      <c r="ISH269" t="s">
        <v>362</v>
      </c>
      <c r="ISI269" t="s">
        <v>362</v>
      </c>
      <c r="ISJ269" t="s">
        <v>362</v>
      </c>
      <c r="ISK269" t="s">
        <v>362</v>
      </c>
      <c r="ISL269" t="s">
        <v>362</v>
      </c>
      <c r="ISM269" t="s">
        <v>362</v>
      </c>
      <c r="ISN269" t="s">
        <v>362</v>
      </c>
      <c r="ISO269" t="s">
        <v>362</v>
      </c>
      <c r="ISP269" t="s">
        <v>362</v>
      </c>
      <c r="ISQ269" t="s">
        <v>362</v>
      </c>
      <c r="ISR269" t="s">
        <v>362</v>
      </c>
      <c r="ISS269" t="s">
        <v>362</v>
      </c>
      <c r="IST269" t="s">
        <v>362</v>
      </c>
      <c r="ISU269" t="s">
        <v>362</v>
      </c>
      <c r="ISV269" t="s">
        <v>362</v>
      </c>
      <c r="ISW269" t="s">
        <v>362</v>
      </c>
      <c r="ISX269" t="s">
        <v>362</v>
      </c>
      <c r="ISY269" t="s">
        <v>362</v>
      </c>
      <c r="ISZ269" t="s">
        <v>362</v>
      </c>
      <c r="ITA269" t="s">
        <v>362</v>
      </c>
      <c r="ITB269" t="s">
        <v>362</v>
      </c>
      <c r="ITC269" t="s">
        <v>362</v>
      </c>
      <c r="ITD269" t="s">
        <v>362</v>
      </c>
      <c r="ITE269" t="s">
        <v>362</v>
      </c>
      <c r="ITF269" t="s">
        <v>362</v>
      </c>
      <c r="ITG269" t="s">
        <v>362</v>
      </c>
      <c r="ITH269" t="s">
        <v>362</v>
      </c>
      <c r="ITI269" t="s">
        <v>362</v>
      </c>
      <c r="ITJ269" t="s">
        <v>362</v>
      </c>
      <c r="ITK269" t="s">
        <v>362</v>
      </c>
      <c r="ITL269" t="s">
        <v>362</v>
      </c>
      <c r="ITM269" t="s">
        <v>362</v>
      </c>
      <c r="ITN269" t="s">
        <v>362</v>
      </c>
      <c r="ITO269" t="s">
        <v>362</v>
      </c>
      <c r="ITP269" t="s">
        <v>362</v>
      </c>
      <c r="ITQ269" t="s">
        <v>362</v>
      </c>
      <c r="ITR269" t="s">
        <v>362</v>
      </c>
      <c r="ITS269" t="s">
        <v>362</v>
      </c>
      <c r="ITT269" t="s">
        <v>362</v>
      </c>
      <c r="ITU269" t="s">
        <v>362</v>
      </c>
      <c r="ITV269" t="s">
        <v>362</v>
      </c>
      <c r="ITW269" t="s">
        <v>362</v>
      </c>
      <c r="ITX269" t="s">
        <v>362</v>
      </c>
      <c r="ITY269" t="s">
        <v>362</v>
      </c>
      <c r="ITZ269" t="s">
        <v>362</v>
      </c>
      <c r="IUA269" t="s">
        <v>362</v>
      </c>
      <c r="IUB269" t="s">
        <v>362</v>
      </c>
      <c r="IUC269" t="s">
        <v>362</v>
      </c>
      <c r="IUD269" t="s">
        <v>362</v>
      </c>
      <c r="IUE269" t="s">
        <v>362</v>
      </c>
      <c r="IUF269" t="s">
        <v>362</v>
      </c>
      <c r="IUG269" t="s">
        <v>362</v>
      </c>
      <c r="IUH269" t="s">
        <v>362</v>
      </c>
      <c r="IUI269" t="s">
        <v>362</v>
      </c>
      <c r="IUJ269" t="s">
        <v>362</v>
      </c>
      <c r="IUK269" t="s">
        <v>362</v>
      </c>
      <c r="IUL269" t="s">
        <v>362</v>
      </c>
      <c r="IUM269" t="s">
        <v>362</v>
      </c>
      <c r="IUN269" t="s">
        <v>362</v>
      </c>
      <c r="IUO269" t="s">
        <v>362</v>
      </c>
      <c r="IUP269" t="s">
        <v>362</v>
      </c>
      <c r="IUQ269" t="s">
        <v>362</v>
      </c>
      <c r="IUR269" t="s">
        <v>362</v>
      </c>
      <c r="IUS269" t="s">
        <v>362</v>
      </c>
      <c r="IUT269" t="s">
        <v>362</v>
      </c>
      <c r="IUU269" t="s">
        <v>362</v>
      </c>
      <c r="IUV269" t="s">
        <v>362</v>
      </c>
      <c r="IUW269" t="s">
        <v>362</v>
      </c>
      <c r="IUX269" t="s">
        <v>362</v>
      </c>
      <c r="IUY269" t="s">
        <v>362</v>
      </c>
      <c r="IUZ269" t="s">
        <v>362</v>
      </c>
      <c r="IVA269" t="s">
        <v>362</v>
      </c>
      <c r="IVB269" t="s">
        <v>362</v>
      </c>
      <c r="IVC269" t="s">
        <v>362</v>
      </c>
      <c r="IVD269" t="s">
        <v>362</v>
      </c>
      <c r="IVE269" t="s">
        <v>362</v>
      </c>
      <c r="IVF269" t="s">
        <v>362</v>
      </c>
      <c r="IVG269" t="s">
        <v>362</v>
      </c>
      <c r="IVH269" t="s">
        <v>362</v>
      </c>
      <c r="IVI269" t="s">
        <v>362</v>
      </c>
      <c r="IVJ269" t="s">
        <v>362</v>
      </c>
      <c r="IVK269" t="s">
        <v>362</v>
      </c>
      <c r="IVL269" t="s">
        <v>362</v>
      </c>
      <c r="IVM269" t="s">
        <v>362</v>
      </c>
      <c r="IVN269" t="s">
        <v>362</v>
      </c>
      <c r="IVO269" t="s">
        <v>362</v>
      </c>
      <c r="IVP269" t="s">
        <v>362</v>
      </c>
      <c r="IVQ269" t="s">
        <v>362</v>
      </c>
      <c r="IVR269" t="s">
        <v>362</v>
      </c>
      <c r="IVS269" t="s">
        <v>362</v>
      </c>
      <c r="IVT269" t="s">
        <v>362</v>
      </c>
      <c r="IVU269" t="s">
        <v>362</v>
      </c>
      <c r="IVV269" t="s">
        <v>362</v>
      </c>
      <c r="IVW269" t="s">
        <v>362</v>
      </c>
      <c r="IVX269" t="s">
        <v>362</v>
      </c>
      <c r="IVY269" t="s">
        <v>362</v>
      </c>
      <c r="IVZ269" t="s">
        <v>362</v>
      </c>
      <c r="IWA269" t="s">
        <v>362</v>
      </c>
      <c r="IWB269" t="s">
        <v>362</v>
      </c>
      <c r="IWC269" t="s">
        <v>362</v>
      </c>
      <c r="IWD269" t="s">
        <v>362</v>
      </c>
      <c r="IWE269" t="s">
        <v>362</v>
      </c>
      <c r="IWF269" t="s">
        <v>362</v>
      </c>
      <c r="IWG269" t="s">
        <v>362</v>
      </c>
      <c r="IWH269" t="s">
        <v>362</v>
      </c>
      <c r="IWI269" t="s">
        <v>362</v>
      </c>
      <c r="IWJ269" t="s">
        <v>362</v>
      </c>
      <c r="IWK269" t="s">
        <v>362</v>
      </c>
      <c r="IWL269" t="s">
        <v>362</v>
      </c>
      <c r="IWM269" t="s">
        <v>362</v>
      </c>
      <c r="IWN269" t="s">
        <v>362</v>
      </c>
      <c r="IWO269" t="s">
        <v>362</v>
      </c>
      <c r="IWP269" t="s">
        <v>362</v>
      </c>
      <c r="IWQ269" t="s">
        <v>362</v>
      </c>
      <c r="IWR269" t="s">
        <v>362</v>
      </c>
      <c r="IWS269" t="s">
        <v>362</v>
      </c>
      <c r="IWT269" t="s">
        <v>362</v>
      </c>
      <c r="IWU269" t="s">
        <v>362</v>
      </c>
      <c r="IWV269" t="s">
        <v>362</v>
      </c>
      <c r="IWW269" t="s">
        <v>362</v>
      </c>
      <c r="IWX269" t="s">
        <v>362</v>
      </c>
      <c r="IWY269" t="s">
        <v>362</v>
      </c>
      <c r="IWZ269" t="s">
        <v>362</v>
      </c>
      <c r="IXA269" t="s">
        <v>362</v>
      </c>
      <c r="IXB269" t="s">
        <v>362</v>
      </c>
      <c r="IXC269" t="s">
        <v>362</v>
      </c>
      <c r="IXD269" t="s">
        <v>362</v>
      </c>
      <c r="IXE269" t="s">
        <v>362</v>
      </c>
      <c r="IXF269" t="s">
        <v>362</v>
      </c>
      <c r="IXG269" t="s">
        <v>362</v>
      </c>
      <c r="IXH269" t="s">
        <v>362</v>
      </c>
      <c r="IXI269" t="s">
        <v>362</v>
      </c>
      <c r="IXJ269" t="s">
        <v>362</v>
      </c>
      <c r="IXK269" t="s">
        <v>362</v>
      </c>
      <c r="IXL269" t="s">
        <v>362</v>
      </c>
      <c r="IXM269" t="s">
        <v>362</v>
      </c>
      <c r="IXN269" t="s">
        <v>362</v>
      </c>
      <c r="IXO269" t="s">
        <v>362</v>
      </c>
      <c r="IXP269" t="s">
        <v>362</v>
      </c>
      <c r="IXQ269" t="s">
        <v>362</v>
      </c>
      <c r="IXR269" t="s">
        <v>362</v>
      </c>
      <c r="IXS269" t="s">
        <v>362</v>
      </c>
      <c r="IXT269" t="s">
        <v>362</v>
      </c>
      <c r="IXU269" t="s">
        <v>362</v>
      </c>
      <c r="IXV269" t="s">
        <v>362</v>
      </c>
      <c r="IXW269" t="s">
        <v>362</v>
      </c>
      <c r="IXX269" t="s">
        <v>362</v>
      </c>
      <c r="IXY269" t="s">
        <v>362</v>
      </c>
      <c r="IXZ269" t="s">
        <v>362</v>
      </c>
      <c r="IYA269" t="s">
        <v>362</v>
      </c>
      <c r="IYB269" t="s">
        <v>362</v>
      </c>
      <c r="IYC269" t="s">
        <v>362</v>
      </c>
      <c r="IYD269" t="s">
        <v>362</v>
      </c>
      <c r="IYE269" t="s">
        <v>362</v>
      </c>
      <c r="IYF269" t="s">
        <v>362</v>
      </c>
      <c r="IYG269" t="s">
        <v>362</v>
      </c>
      <c r="IYH269" t="s">
        <v>362</v>
      </c>
      <c r="IYI269" t="s">
        <v>362</v>
      </c>
      <c r="IYJ269" t="s">
        <v>362</v>
      </c>
      <c r="IYK269" t="s">
        <v>362</v>
      </c>
      <c r="IYL269" t="s">
        <v>362</v>
      </c>
      <c r="IYM269" t="s">
        <v>362</v>
      </c>
      <c r="IYN269" t="s">
        <v>362</v>
      </c>
      <c r="IYO269" t="s">
        <v>362</v>
      </c>
      <c r="IYP269" t="s">
        <v>362</v>
      </c>
      <c r="IYQ269" t="s">
        <v>362</v>
      </c>
      <c r="IYR269" t="s">
        <v>362</v>
      </c>
      <c r="IYS269" t="s">
        <v>362</v>
      </c>
      <c r="IYT269" t="s">
        <v>362</v>
      </c>
      <c r="IYU269" t="s">
        <v>362</v>
      </c>
      <c r="IYV269" t="s">
        <v>362</v>
      </c>
      <c r="IYW269" t="s">
        <v>362</v>
      </c>
      <c r="IYX269" t="s">
        <v>362</v>
      </c>
      <c r="IYY269" t="s">
        <v>362</v>
      </c>
      <c r="IYZ269" t="s">
        <v>362</v>
      </c>
      <c r="IZA269" t="s">
        <v>362</v>
      </c>
      <c r="IZB269" t="s">
        <v>362</v>
      </c>
      <c r="IZC269" t="s">
        <v>362</v>
      </c>
      <c r="IZD269" t="s">
        <v>362</v>
      </c>
      <c r="IZE269" t="s">
        <v>362</v>
      </c>
      <c r="IZF269" t="s">
        <v>362</v>
      </c>
      <c r="IZG269" t="s">
        <v>362</v>
      </c>
      <c r="IZH269" t="s">
        <v>362</v>
      </c>
      <c r="IZI269" t="s">
        <v>362</v>
      </c>
      <c r="IZJ269" t="s">
        <v>362</v>
      </c>
      <c r="IZK269" t="s">
        <v>362</v>
      </c>
      <c r="IZL269" t="s">
        <v>362</v>
      </c>
      <c r="IZM269" t="s">
        <v>362</v>
      </c>
      <c r="IZN269" t="s">
        <v>362</v>
      </c>
      <c r="IZO269" t="s">
        <v>362</v>
      </c>
      <c r="IZP269" t="s">
        <v>362</v>
      </c>
      <c r="IZQ269" t="s">
        <v>362</v>
      </c>
      <c r="IZR269" t="s">
        <v>362</v>
      </c>
      <c r="IZS269" t="s">
        <v>362</v>
      </c>
      <c r="IZT269" t="s">
        <v>362</v>
      </c>
      <c r="IZU269" t="s">
        <v>362</v>
      </c>
      <c r="IZV269" t="s">
        <v>362</v>
      </c>
      <c r="IZW269" t="s">
        <v>362</v>
      </c>
      <c r="IZX269" t="s">
        <v>362</v>
      </c>
      <c r="IZY269" t="s">
        <v>362</v>
      </c>
      <c r="IZZ269" t="s">
        <v>362</v>
      </c>
      <c r="JAA269" t="s">
        <v>362</v>
      </c>
      <c r="JAB269" t="s">
        <v>362</v>
      </c>
      <c r="JAC269" t="s">
        <v>362</v>
      </c>
      <c r="JAD269" t="s">
        <v>362</v>
      </c>
      <c r="JAE269" t="s">
        <v>362</v>
      </c>
      <c r="JAF269" t="s">
        <v>362</v>
      </c>
      <c r="JAG269" t="s">
        <v>362</v>
      </c>
      <c r="JAH269" t="s">
        <v>362</v>
      </c>
      <c r="JAI269" t="s">
        <v>362</v>
      </c>
      <c r="JAJ269" t="s">
        <v>362</v>
      </c>
      <c r="JAK269" t="s">
        <v>362</v>
      </c>
      <c r="JAL269" t="s">
        <v>362</v>
      </c>
      <c r="JAM269" t="s">
        <v>362</v>
      </c>
      <c r="JAN269" t="s">
        <v>362</v>
      </c>
      <c r="JAO269" t="s">
        <v>362</v>
      </c>
      <c r="JAP269" t="s">
        <v>362</v>
      </c>
      <c r="JAQ269" t="s">
        <v>362</v>
      </c>
      <c r="JAR269" t="s">
        <v>362</v>
      </c>
      <c r="JAS269" t="s">
        <v>362</v>
      </c>
      <c r="JAT269" t="s">
        <v>362</v>
      </c>
      <c r="JAU269" t="s">
        <v>362</v>
      </c>
      <c r="JAV269" t="s">
        <v>362</v>
      </c>
      <c r="JAW269" t="s">
        <v>362</v>
      </c>
      <c r="JAX269" t="s">
        <v>362</v>
      </c>
      <c r="JAY269" t="s">
        <v>362</v>
      </c>
      <c r="JAZ269" t="s">
        <v>362</v>
      </c>
      <c r="JBA269" t="s">
        <v>362</v>
      </c>
      <c r="JBB269" t="s">
        <v>362</v>
      </c>
      <c r="JBC269" t="s">
        <v>362</v>
      </c>
      <c r="JBD269" t="s">
        <v>362</v>
      </c>
      <c r="JBE269" t="s">
        <v>362</v>
      </c>
      <c r="JBF269" t="s">
        <v>362</v>
      </c>
      <c r="JBG269" t="s">
        <v>362</v>
      </c>
      <c r="JBH269" t="s">
        <v>362</v>
      </c>
      <c r="JBI269" t="s">
        <v>362</v>
      </c>
      <c r="JBJ269" t="s">
        <v>362</v>
      </c>
      <c r="JBK269" t="s">
        <v>362</v>
      </c>
      <c r="JBL269" t="s">
        <v>362</v>
      </c>
      <c r="JBM269" t="s">
        <v>362</v>
      </c>
      <c r="JBN269" t="s">
        <v>362</v>
      </c>
      <c r="JBO269" t="s">
        <v>362</v>
      </c>
      <c r="JBP269" t="s">
        <v>362</v>
      </c>
      <c r="JBQ269" t="s">
        <v>362</v>
      </c>
      <c r="JBR269" t="s">
        <v>362</v>
      </c>
      <c r="JBS269" t="s">
        <v>362</v>
      </c>
      <c r="JBT269" t="s">
        <v>362</v>
      </c>
      <c r="JBU269" t="s">
        <v>362</v>
      </c>
      <c r="JBV269" t="s">
        <v>362</v>
      </c>
      <c r="JBW269" t="s">
        <v>362</v>
      </c>
      <c r="JBX269" t="s">
        <v>362</v>
      </c>
      <c r="JBY269" t="s">
        <v>362</v>
      </c>
      <c r="JBZ269" t="s">
        <v>362</v>
      </c>
      <c r="JCA269" t="s">
        <v>362</v>
      </c>
      <c r="JCB269" t="s">
        <v>362</v>
      </c>
      <c r="JCC269" t="s">
        <v>362</v>
      </c>
      <c r="JCD269" t="s">
        <v>362</v>
      </c>
      <c r="JCE269" t="s">
        <v>362</v>
      </c>
      <c r="JCF269" t="s">
        <v>362</v>
      </c>
      <c r="JCG269" t="s">
        <v>362</v>
      </c>
      <c r="JCH269" t="s">
        <v>362</v>
      </c>
      <c r="JCI269" t="s">
        <v>362</v>
      </c>
      <c r="JCJ269" t="s">
        <v>362</v>
      </c>
      <c r="JCK269" t="s">
        <v>362</v>
      </c>
      <c r="JCL269" t="s">
        <v>362</v>
      </c>
      <c r="JCM269" t="s">
        <v>362</v>
      </c>
      <c r="JCN269" t="s">
        <v>362</v>
      </c>
      <c r="JCO269" t="s">
        <v>362</v>
      </c>
      <c r="JCP269" t="s">
        <v>362</v>
      </c>
      <c r="JCQ269" t="s">
        <v>362</v>
      </c>
      <c r="JCR269" t="s">
        <v>362</v>
      </c>
      <c r="JCS269" t="s">
        <v>362</v>
      </c>
      <c r="JCT269" t="s">
        <v>362</v>
      </c>
      <c r="JCU269" t="s">
        <v>362</v>
      </c>
      <c r="JCV269" t="s">
        <v>362</v>
      </c>
      <c r="JCW269" t="s">
        <v>362</v>
      </c>
      <c r="JCX269" t="s">
        <v>362</v>
      </c>
      <c r="JCY269" t="s">
        <v>362</v>
      </c>
      <c r="JCZ269" t="s">
        <v>362</v>
      </c>
      <c r="JDA269" t="s">
        <v>362</v>
      </c>
      <c r="JDB269" t="s">
        <v>362</v>
      </c>
      <c r="JDC269" t="s">
        <v>362</v>
      </c>
      <c r="JDD269" t="s">
        <v>362</v>
      </c>
      <c r="JDE269" t="s">
        <v>362</v>
      </c>
      <c r="JDF269" t="s">
        <v>362</v>
      </c>
      <c r="JDG269" t="s">
        <v>362</v>
      </c>
      <c r="JDH269" t="s">
        <v>362</v>
      </c>
      <c r="JDI269" t="s">
        <v>362</v>
      </c>
      <c r="JDJ269" t="s">
        <v>362</v>
      </c>
      <c r="JDK269" t="s">
        <v>362</v>
      </c>
      <c r="JDL269" t="s">
        <v>362</v>
      </c>
      <c r="JDM269" t="s">
        <v>362</v>
      </c>
      <c r="JDN269" t="s">
        <v>362</v>
      </c>
      <c r="JDO269" t="s">
        <v>362</v>
      </c>
      <c r="JDP269" t="s">
        <v>362</v>
      </c>
      <c r="JDQ269" t="s">
        <v>362</v>
      </c>
      <c r="JDR269" t="s">
        <v>362</v>
      </c>
      <c r="JDS269" t="s">
        <v>362</v>
      </c>
      <c r="JDT269" t="s">
        <v>362</v>
      </c>
      <c r="JDU269" t="s">
        <v>362</v>
      </c>
      <c r="JDV269" t="s">
        <v>362</v>
      </c>
      <c r="JDW269" t="s">
        <v>362</v>
      </c>
      <c r="JDX269" t="s">
        <v>362</v>
      </c>
      <c r="JDY269" t="s">
        <v>362</v>
      </c>
      <c r="JDZ269" t="s">
        <v>362</v>
      </c>
      <c r="JEA269" t="s">
        <v>362</v>
      </c>
      <c r="JEB269" t="s">
        <v>362</v>
      </c>
      <c r="JEC269" t="s">
        <v>362</v>
      </c>
      <c r="JED269" t="s">
        <v>362</v>
      </c>
      <c r="JEE269" t="s">
        <v>362</v>
      </c>
      <c r="JEF269" t="s">
        <v>362</v>
      </c>
      <c r="JEG269" t="s">
        <v>362</v>
      </c>
      <c r="JEH269" t="s">
        <v>362</v>
      </c>
      <c r="JEI269" t="s">
        <v>362</v>
      </c>
      <c r="JEJ269" t="s">
        <v>362</v>
      </c>
      <c r="JEK269" t="s">
        <v>362</v>
      </c>
      <c r="JEL269" t="s">
        <v>362</v>
      </c>
      <c r="JEM269" t="s">
        <v>362</v>
      </c>
      <c r="JEN269" t="s">
        <v>362</v>
      </c>
      <c r="JEO269" t="s">
        <v>362</v>
      </c>
      <c r="JEP269" t="s">
        <v>362</v>
      </c>
      <c r="JEQ269" t="s">
        <v>362</v>
      </c>
      <c r="JER269" t="s">
        <v>362</v>
      </c>
      <c r="JES269" t="s">
        <v>362</v>
      </c>
      <c r="JET269" t="s">
        <v>362</v>
      </c>
      <c r="JEU269" t="s">
        <v>362</v>
      </c>
      <c r="JEV269" t="s">
        <v>362</v>
      </c>
      <c r="JEW269" t="s">
        <v>362</v>
      </c>
      <c r="JEX269" t="s">
        <v>362</v>
      </c>
      <c r="JEY269" t="s">
        <v>362</v>
      </c>
      <c r="JEZ269" t="s">
        <v>362</v>
      </c>
      <c r="JFA269" t="s">
        <v>362</v>
      </c>
      <c r="JFB269" t="s">
        <v>362</v>
      </c>
      <c r="JFC269" t="s">
        <v>362</v>
      </c>
      <c r="JFD269" t="s">
        <v>362</v>
      </c>
      <c r="JFE269" t="s">
        <v>362</v>
      </c>
      <c r="JFF269" t="s">
        <v>362</v>
      </c>
      <c r="JFG269" t="s">
        <v>362</v>
      </c>
      <c r="JFH269" t="s">
        <v>362</v>
      </c>
      <c r="JFI269" t="s">
        <v>362</v>
      </c>
      <c r="JFJ269" t="s">
        <v>362</v>
      </c>
      <c r="JFK269" t="s">
        <v>362</v>
      </c>
      <c r="JFL269" t="s">
        <v>362</v>
      </c>
      <c r="JFM269" t="s">
        <v>362</v>
      </c>
      <c r="JFN269" t="s">
        <v>362</v>
      </c>
      <c r="JFO269" t="s">
        <v>362</v>
      </c>
      <c r="JFP269" t="s">
        <v>362</v>
      </c>
      <c r="JFQ269" t="s">
        <v>362</v>
      </c>
      <c r="JFR269" t="s">
        <v>362</v>
      </c>
      <c r="JFS269" t="s">
        <v>362</v>
      </c>
      <c r="JFT269" t="s">
        <v>362</v>
      </c>
      <c r="JFU269" t="s">
        <v>362</v>
      </c>
      <c r="JFV269" t="s">
        <v>362</v>
      </c>
      <c r="JFW269" t="s">
        <v>362</v>
      </c>
      <c r="JFX269" t="s">
        <v>362</v>
      </c>
      <c r="JFY269" t="s">
        <v>362</v>
      </c>
      <c r="JFZ269" t="s">
        <v>362</v>
      </c>
      <c r="JGA269" t="s">
        <v>362</v>
      </c>
      <c r="JGB269" t="s">
        <v>362</v>
      </c>
      <c r="JGC269" t="s">
        <v>362</v>
      </c>
      <c r="JGD269" t="s">
        <v>362</v>
      </c>
      <c r="JGE269" t="s">
        <v>362</v>
      </c>
      <c r="JGF269" t="s">
        <v>362</v>
      </c>
      <c r="JGG269" t="s">
        <v>362</v>
      </c>
      <c r="JGH269" t="s">
        <v>362</v>
      </c>
      <c r="JGI269" t="s">
        <v>362</v>
      </c>
      <c r="JGJ269" t="s">
        <v>362</v>
      </c>
      <c r="JGK269" t="s">
        <v>362</v>
      </c>
      <c r="JGL269" t="s">
        <v>362</v>
      </c>
      <c r="JGM269" t="s">
        <v>362</v>
      </c>
      <c r="JGN269" t="s">
        <v>362</v>
      </c>
      <c r="JGO269" t="s">
        <v>362</v>
      </c>
      <c r="JGP269" t="s">
        <v>362</v>
      </c>
      <c r="JGQ269" t="s">
        <v>362</v>
      </c>
      <c r="JGR269" t="s">
        <v>362</v>
      </c>
      <c r="JGS269" t="s">
        <v>362</v>
      </c>
      <c r="JGT269" t="s">
        <v>362</v>
      </c>
      <c r="JGU269" t="s">
        <v>362</v>
      </c>
      <c r="JGV269" t="s">
        <v>362</v>
      </c>
      <c r="JGW269" t="s">
        <v>362</v>
      </c>
      <c r="JGX269" t="s">
        <v>362</v>
      </c>
      <c r="JGY269" t="s">
        <v>362</v>
      </c>
      <c r="JGZ269" t="s">
        <v>362</v>
      </c>
      <c r="JHA269" t="s">
        <v>362</v>
      </c>
      <c r="JHB269" t="s">
        <v>362</v>
      </c>
      <c r="JHC269" t="s">
        <v>362</v>
      </c>
      <c r="JHD269" t="s">
        <v>362</v>
      </c>
      <c r="JHE269" t="s">
        <v>362</v>
      </c>
      <c r="JHF269" t="s">
        <v>362</v>
      </c>
      <c r="JHG269" t="s">
        <v>362</v>
      </c>
      <c r="JHH269" t="s">
        <v>362</v>
      </c>
      <c r="JHI269" t="s">
        <v>362</v>
      </c>
      <c r="JHJ269" t="s">
        <v>362</v>
      </c>
      <c r="JHK269" t="s">
        <v>362</v>
      </c>
      <c r="JHL269" t="s">
        <v>362</v>
      </c>
      <c r="JHM269" t="s">
        <v>362</v>
      </c>
      <c r="JHN269" t="s">
        <v>362</v>
      </c>
      <c r="JHO269" t="s">
        <v>362</v>
      </c>
      <c r="JHP269" t="s">
        <v>362</v>
      </c>
      <c r="JHQ269" t="s">
        <v>362</v>
      </c>
      <c r="JHR269" t="s">
        <v>362</v>
      </c>
      <c r="JHS269" t="s">
        <v>362</v>
      </c>
      <c r="JHT269" t="s">
        <v>362</v>
      </c>
      <c r="JHU269" t="s">
        <v>362</v>
      </c>
      <c r="JHV269" t="s">
        <v>362</v>
      </c>
      <c r="JHW269" t="s">
        <v>362</v>
      </c>
      <c r="JHX269" t="s">
        <v>362</v>
      </c>
      <c r="JHY269" t="s">
        <v>362</v>
      </c>
      <c r="JHZ269" t="s">
        <v>362</v>
      </c>
      <c r="JIA269" t="s">
        <v>362</v>
      </c>
      <c r="JIB269" t="s">
        <v>362</v>
      </c>
      <c r="JIC269" t="s">
        <v>362</v>
      </c>
      <c r="JID269" t="s">
        <v>362</v>
      </c>
      <c r="JIE269" t="s">
        <v>362</v>
      </c>
      <c r="JIF269" t="s">
        <v>362</v>
      </c>
      <c r="JIG269" t="s">
        <v>362</v>
      </c>
      <c r="JIH269" t="s">
        <v>362</v>
      </c>
      <c r="JII269" t="s">
        <v>362</v>
      </c>
      <c r="JIJ269" t="s">
        <v>362</v>
      </c>
      <c r="JIK269" t="s">
        <v>362</v>
      </c>
      <c r="JIL269" t="s">
        <v>362</v>
      </c>
      <c r="JIM269" t="s">
        <v>362</v>
      </c>
      <c r="JIN269" t="s">
        <v>362</v>
      </c>
      <c r="JIO269" t="s">
        <v>362</v>
      </c>
      <c r="JIP269" t="s">
        <v>362</v>
      </c>
      <c r="JIQ269" t="s">
        <v>362</v>
      </c>
      <c r="JIR269" t="s">
        <v>362</v>
      </c>
      <c r="JIS269" t="s">
        <v>362</v>
      </c>
      <c r="JIT269" t="s">
        <v>362</v>
      </c>
      <c r="JIU269" t="s">
        <v>362</v>
      </c>
      <c r="JIV269" t="s">
        <v>362</v>
      </c>
      <c r="JIW269" t="s">
        <v>362</v>
      </c>
      <c r="JIX269" t="s">
        <v>362</v>
      </c>
      <c r="JIY269" t="s">
        <v>362</v>
      </c>
      <c r="JIZ269" t="s">
        <v>362</v>
      </c>
      <c r="JJA269" t="s">
        <v>362</v>
      </c>
      <c r="JJB269" t="s">
        <v>362</v>
      </c>
      <c r="JJC269" t="s">
        <v>362</v>
      </c>
      <c r="JJD269" t="s">
        <v>362</v>
      </c>
      <c r="JJE269" t="s">
        <v>362</v>
      </c>
      <c r="JJF269" t="s">
        <v>362</v>
      </c>
      <c r="JJG269" t="s">
        <v>362</v>
      </c>
      <c r="JJH269" t="s">
        <v>362</v>
      </c>
      <c r="JJI269" t="s">
        <v>362</v>
      </c>
      <c r="JJJ269" t="s">
        <v>362</v>
      </c>
      <c r="JJK269" t="s">
        <v>362</v>
      </c>
      <c r="JJL269" t="s">
        <v>362</v>
      </c>
      <c r="JJM269" t="s">
        <v>362</v>
      </c>
      <c r="JJN269" t="s">
        <v>362</v>
      </c>
      <c r="JJO269" t="s">
        <v>362</v>
      </c>
      <c r="JJP269" t="s">
        <v>362</v>
      </c>
      <c r="JJQ269" t="s">
        <v>362</v>
      </c>
      <c r="JJR269" t="s">
        <v>362</v>
      </c>
      <c r="JJS269" t="s">
        <v>362</v>
      </c>
      <c r="JJT269" t="s">
        <v>362</v>
      </c>
      <c r="JJU269" t="s">
        <v>362</v>
      </c>
      <c r="JJV269" t="s">
        <v>362</v>
      </c>
      <c r="JJW269" t="s">
        <v>362</v>
      </c>
      <c r="JJX269" t="s">
        <v>362</v>
      </c>
      <c r="JJY269" t="s">
        <v>362</v>
      </c>
      <c r="JJZ269" t="s">
        <v>362</v>
      </c>
      <c r="JKA269" t="s">
        <v>362</v>
      </c>
      <c r="JKB269" t="s">
        <v>362</v>
      </c>
      <c r="JKC269" t="s">
        <v>362</v>
      </c>
      <c r="JKD269" t="s">
        <v>362</v>
      </c>
      <c r="JKE269" t="s">
        <v>362</v>
      </c>
      <c r="JKF269" t="s">
        <v>362</v>
      </c>
      <c r="JKG269" t="s">
        <v>362</v>
      </c>
      <c r="JKH269" t="s">
        <v>362</v>
      </c>
      <c r="JKI269" t="s">
        <v>362</v>
      </c>
      <c r="JKJ269" t="s">
        <v>362</v>
      </c>
      <c r="JKK269" t="s">
        <v>362</v>
      </c>
      <c r="JKL269" t="s">
        <v>362</v>
      </c>
      <c r="JKM269" t="s">
        <v>362</v>
      </c>
      <c r="JKN269" t="s">
        <v>362</v>
      </c>
      <c r="JKO269" t="s">
        <v>362</v>
      </c>
      <c r="JKP269" t="s">
        <v>362</v>
      </c>
      <c r="JKQ269" t="s">
        <v>362</v>
      </c>
      <c r="JKR269" t="s">
        <v>362</v>
      </c>
      <c r="JKS269" t="s">
        <v>362</v>
      </c>
      <c r="JKT269" t="s">
        <v>362</v>
      </c>
      <c r="JKU269" t="s">
        <v>362</v>
      </c>
      <c r="JKV269" t="s">
        <v>362</v>
      </c>
      <c r="JKW269" t="s">
        <v>362</v>
      </c>
      <c r="JKX269" t="s">
        <v>362</v>
      </c>
      <c r="JKY269" t="s">
        <v>362</v>
      </c>
      <c r="JKZ269" t="s">
        <v>362</v>
      </c>
      <c r="JLA269" t="s">
        <v>362</v>
      </c>
      <c r="JLB269" t="s">
        <v>362</v>
      </c>
      <c r="JLC269" t="s">
        <v>362</v>
      </c>
      <c r="JLD269" t="s">
        <v>362</v>
      </c>
      <c r="JLE269" t="s">
        <v>362</v>
      </c>
      <c r="JLF269" t="s">
        <v>362</v>
      </c>
      <c r="JLG269" t="s">
        <v>362</v>
      </c>
      <c r="JLH269" t="s">
        <v>362</v>
      </c>
      <c r="JLI269" t="s">
        <v>362</v>
      </c>
      <c r="JLJ269" t="s">
        <v>362</v>
      </c>
      <c r="JLK269" t="s">
        <v>362</v>
      </c>
      <c r="JLL269" t="s">
        <v>362</v>
      </c>
      <c r="JLM269" t="s">
        <v>362</v>
      </c>
      <c r="JLN269" t="s">
        <v>362</v>
      </c>
      <c r="JLO269" t="s">
        <v>362</v>
      </c>
      <c r="JLP269" t="s">
        <v>362</v>
      </c>
      <c r="JLQ269" t="s">
        <v>362</v>
      </c>
      <c r="JLR269" t="s">
        <v>362</v>
      </c>
      <c r="JLS269" t="s">
        <v>362</v>
      </c>
      <c r="JLT269" t="s">
        <v>362</v>
      </c>
      <c r="JLU269" t="s">
        <v>362</v>
      </c>
      <c r="JLV269" t="s">
        <v>362</v>
      </c>
      <c r="JLW269" t="s">
        <v>362</v>
      </c>
      <c r="JLX269" t="s">
        <v>362</v>
      </c>
      <c r="JLY269" t="s">
        <v>362</v>
      </c>
      <c r="JLZ269" t="s">
        <v>362</v>
      </c>
      <c r="JMA269" t="s">
        <v>362</v>
      </c>
      <c r="JMB269" t="s">
        <v>362</v>
      </c>
      <c r="JMC269" t="s">
        <v>362</v>
      </c>
      <c r="JMD269" t="s">
        <v>362</v>
      </c>
      <c r="JME269" t="s">
        <v>362</v>
      </c>
      <c r="JMF269" t="s">
        <v>362</v>
      </c>
      <c r="JMG269" t="s">
        <v>362</v>
      </c>
      <c r="JMH269" t="s">
        <v>362</v>
      </c>
      <c r="JMI269" t="s">
        <v>362</v>
      </c>
      <c r="JMJ269" t="s">
        <v>362</v>
      </c>
      <c r="JMK269" t="s">
        <v>362</v>
      </c>
      <c r="JML269" t="s">
        <v>362</v>
      </c>
      <c r="JMM269" t="s">
        <v>362</v>
      </c>
      <c r="JMN269" t="s">
        <v>362</v>
      </c>
      <c r="JMO269" t="s">
        <v>362</v>
      </c>
      <c r="JMP269" t="s">
        <v>362</v>
      </c>
      <c r="JMQ269" t="s">
        <v>362</v>
      </c>
      <c r="JMR269" t="s">
        <v>362</v>
      </c>
      <c r="JMS269" t="s">
        <v>362</v>
      </c>
      <c r="JMT269" t="s">
        <v>362</v>
      </c>
      <c r="JMU269" t="s">
        <v>362</v>
      </c>
      <c r="JMV269" t="s">
        <v>362</v>
      </c>
      <c r="JMW269" t="s">
        <v>362</v>
      </c>
      <c r="JMX269" t="s">
        <v>362</v>
      </c>
      <c r="JMY269" t="s">
        <v>362</v>
      </c>
      <c r="JMZ269" t="s">
        <v>362</v>
      </c>
      <c r="JNA269" t="s">
        <v>362</v>
      </c>
      <c r="JNB269" t="s">
        <v>362</v>
      </c>
      <c r="JNC269" t="s">
        <v>362</v>
      </c>
      <c r="JND269" t="s">
        <v>362</v>
      </c>
      <c r="JNE269" t="s">
        <v>362</v>
      </c>
      <c r="JNF269" t="s">
        <v>362</v>
      </c>
      <c r="JNG269" t="s">
        <v>362</v>
      </c>
      <c r="JNH269" t="s">
        <v>362</v>
      </c>
      <c r="JNI269" t="s">
        <v>362</v>
      </c>
      <c r="JNJ269" t="s">
        <v>362</v>
      </c>
      <c r="JNK269" t="s">
        <v>362</v>
      </c>
      <c r="JNL269" t="s">
        <v>362</v>
      </c>
      <c r="JNM269" t="s">
        <v>362</v>
      </c>
      <c r="JNN269" t="s">
        <v>362</v>
      </c>
      <c r="JNO269" t="s">
        <v>362</v>
      </c>
      <c r="JNP269" t="s">
        <v>362</v>
      </c>
      <c r="JNQ269" t="s">
        <v>362</v>
      </c>
      <c r="JNR269" t="s">
        <v>362</v>
      </c>
      <c r="JNS269" t="s">
        <v>362</v>
      </c>
      <c r="JNT269" t="s">
        <v>362</v>
      </c>
      <c r="JNU269" t="s">
        <v>362</v>
      </c>
      <c r="JNV269" t="s">
        <v>362</v>
      </c>
      <c r="JNW269" t="s">
        <v>362</v>
      </c>
      <c r="JNX269" t="s">
        <v>362</v>
      </c>
      <c r="JNY269" t="s">
        <v>362</v>
      </c>
      <c r="JNZ269" t="s">
        <v>362</v>
      </c>
      <c r="JOA269" t="s">
        <v>362</v>
      </c>
      <c r="JOB269" t="s">
        <v>362</v>
      </c>
      <c r="JOC269" t="s">
        <v>362</v>
      </c>
      <c r="JOD269" t="s">
        <v>362</v>
      </c>
      <c r="JOE269" t="s">
        <v>362</v>
      </c>
      <c r="JOF269" t="s">
        <v>362</v>
      </c>
      <c r="JOG269" t="s">
        <v>362</v>
      </c>
      <c r="JOH269" t="s">
        <v>362</v>
      </c>
      <c r="JOI269" t="s">
        <v>362</v>
      </c>
      <c r="JOJ269" t="s">
        <v>362</v>
      </c>
      <c r="JOK269" t="s">
        <v>362</v>
      </c>
      <c r="JOL269" t="s">
        <v>362</v>
      </c>
      <c r="JOM269" t="s">
        <v>362</v>
      </c>
      <c r="JON269" t="s">
        <v>362</v>
      </c>
      <c r="JOO269" t="s">
        <v>362</v>
      </c>
      <c r="JOP269" t="s">
        <v>362</v>
      </c>
      <c r="JOQ269" t="s">
        <v>362</v>
      </c>
      <c r="JOR269" t="s">
        <v>362</v>
      </c>
      <c r="JOS269" t="s">
        <v>362</v>
      </c>
      <c r="JOT269" t="s">
        <v>362</v>
      </c>
      <c r="JOU269" t="s">
        <v>362</v>
      </c>
      <c r="JOV269" t="s">
        <v>362</v>
      </c>
      <c r="JOW269" t="s">
        <v>362</v>
      </c>
      <c r="JOX269" t="s">
        <v>362</v>
      </c>
      <c r="JOY269" t="s">
        <v>362</v>
      </c>
      <c r="JOZ269" t="s">
        <v>362</v>
      </c>
      <c r="JPA269" t="s">
        <v>362</v>
      </c>
      <c r="JPB269" t="s">
        <v>362</v>
      </c>
      <c r="JPC269" t="s">
        <v>362</v>
      </c>
      <c r="JPD269" t="s">
        <v>362</v>
      </c>
      <c r="JPE269" t="s">
        <v>362</v>
      </c>
      <c r="JPF269" t="s">
        <v>362</v>
      </c>
      <c r="JPG269" t="s">
        <v>362</v>
      </c>
      <c r="JPH269" t="s">
        <v>362</v>
      </c>
      <c r="JPI269" t="s">
        <v>362</v>
      </c>
      <c r="JPJ269" t="s">
        <v>362</v>
      </c>
      <c r="JPK269" t="s">
        <v>362</v>
      </c>
      <c r="JPL269" t="s">
        <v>362</v>
      </c>
      <c r="JPM269" t="s">
        <v>362</v>
      </c>
      <c r="JPN269" t="s">
        <v>362</v>
      </c>
      <c r="JPO269" t="s">
        <v>362</v>
      </c>
      <c r="JPP269" t="s">
        <v>362</v>
      </c>
      <c r="JPQ269" t="s">
        <v>362</v>
      </c>
      <c r="JPR269" t="s">
        <v>362</v>
      </c>
      <c r="JPS269" t="s">
        <v>362</v>
      </c>
      <c r="JPT269" t="s">
        <v>362</v>
      </c>
      <c r="JPU269" t="s">
        <v>362</v>
      </c>
      <c r="JPV269" t="s">
        <v>362</v>
      </c>
      <c r="JPW269" t="s">
        <v>362</v>
      </c>
      <c r="JPX269" t="s">
        <v>362</v>
      </c>
      <c r="JPY269" t="s">
        <v>362</v>
      </c>
      <c r="JPZ269" t="s">
        <v>362</v>
      </c>
      <c r="JQA269" t="s">
        <v>362</v>
      </c>
      <c r="JQB269" t="s">
        <v>362</v>
      </c>
      <c r="JQC269" t="s">
        <v>362</v>
      </c>
      <c r="JQD269" t="s">
        <v>362</v>
      </c>
      <c r="JQE269" t="s">
        <v>362</v>
      </c>
      <c r="JQF269" t="s">
        <v>362</v>
      </c>
      <c r="JQG269" t="s">
        <v>362</v>
      </c>
      <c r="JQH269" t="s">
        <v>362</v>
      </c>
      <c r="JQI269" t="s">
        <v>362</v>
      </c>
      <c r="JQJ269" t="s">
        <v>362</v>
      </c>
      <c r="JQK269" t="s">
        <v>362</v>
      </c>
      <c r="JQL269" t="s">
        <v>362</v>
      </c>
      <c r="JQM269" t="s">
        <v>362</v>
      </c>
      <c r="JQN269" t="s">
        <v>362</v>
      </c>
      <c r="JQO269" t="s">
        <v>362</v>
      </c>
      <c r="JQP269" t="s">
        <v>362</v>
      </c>
      <c r="JQQ269" t="s">
        <v>362</v>
      </c>
      <c r="JQR269" t="s">
        <v>362</v>
      </c>
      <c r="JQS269" t="s">
        <v>362</v>
      </c>
      <c r="JQT269" t="s">
        <v>362</v>
      </c>
      <c r="JQU269" t="s">
        <v>362</v>
      </c>
      <c r="JQV269" t="s">
        <v>362</v>
      </c>
      <c r="JQW269" t="s">
        <v>362</v>
      </c>
      <c r="JQX269" t="s">
        <v>362</v>
      </c>
      <c r="JQY269" t="s">
        <v>362</v>
      </c>
      <c r="JQZ269" t="s">
        <v>362</v>
      </c>
      <c r="JRA269" t="s">
        <v>362</v>
      </c>
      <c r="JRB269" t="s">
        <v>362</v>
      </c>
      <c r="JRC269" t="s">
        <v>362</v>
      </c>
      <c r="JRD269" t="s">
        <v>362</v>
      </c>
      <c r="JRE269" t="s">
        <v>362</v>
      </c>
      <c r="JRF269" t="s">
        <v>362</v>
      </c>
      <c r="JRG269" t="s">
        <v>362</v>
      </c>
      <c r="JRH269" t="s">
        <v>362</v>
      </c>
      <c r="JRI269" t="s">
        <v>362</v>
      </c>
      <c r="JRJ269" t="s">
        <v>362</v>
      </c>
      <c r="JRK269" t="s">
        <v>362</v>
      </c>
      <c r="JRL269" t="s">
        <v>362</v>
      </c>
      <c r="JRM269" t="s">
        <v>362</v>
      </c>
      <c r="JRN269" t="s">
        <v>362</v>
      </c>
      <c r="JRO269" t="s">
        <v>362</v>
      </c>
      <c r="JRP269" t="s">
        <v>362</v>
      </c>
      <c r="JRQ269" t="s">
        <v>362</v>
      </c>
      <c r="JRR269" t="s">
        <v>362</v>
      </c>
      <c r="JRS269" t="s">
        <v>362</v>
      </c>
      <c r="JRT269" t="s">
        <v>362</v>
      </c>
      <c r="JRU269" t="s">
        <v>362</v>
      </c>
      <c r="JRV269" t="s">
        <v>362</v>
      </c>
      <c r="JRW269" t="s">
        <v>362</v>
      </c>
      <c r="JRX269" t="s">
        <v>362</v>
      </c>
      <c r="JRY269" t="s">
        <v>362</v>
      </c>
      <c r="JRZ269" t="s">
        <v>362</v>
      </c>
      <c r="JSA269" t="s">
        <v>362</v>
      </c>
      <c r="JSB269" t="s">
        <v>362</v>
      </c>
      <c r="JSC269" t="s">
        <v>362</v>
      </c>
      <c r="JSD269" t="s">
        <v>362</v>
      </c>
      <c r="JSE269" t="s">
        <v>362</v>
      </c>
      <c r="JSF269" t="s">
        <v>362</v>
      </c>
      <c r="JSG269" t="s">
        <v>362</v>
      </c>
      <c r="JSH269" t="s">
        <v>362</v>
      </c>
      <c r="JSI269" t="s">
        <v>362</v>
      </c>
      <c r="JSJ269" t="s">
        <v>362</v>
      </c>
      <c r="JSK269" t="s">
        <v>362</v>
      </c>
      <c r="JSL269" t="s">
        <v>362</v>
      </c>
      <c r="JSM269" t="s">
        <v>362</v>
      </c>
      <c r="JSN269" t="s">
        <v>362</v>
      </c>
      <c r="JSO269" t="s">
        <v>362</v>
      </c>
      <c r="JSP269" t="s">
        <v>362</v>
      </c>
      <c r="JSQ269" t="s">
        <v>362</v>
      </c>
      <c r="JSR269" t="s">
        <v>362</v>
      </c>
      <c r="JSS269" t="s">
        <v>362</v>
      </c>
      <c r="JST269" t="s">
        <v>362</v>
      </c>
      <c r="JSU269" t="s">
        <v>362</v>
      </c>
      <c r="JSV269" t="s">
        <v>362</v>
      </c>
      <c r="JSW269" t="s">
        <v>362</v>
      </c>
      <c r="JSX269" t="s">
        <v>362</v>
      </c>
      <c r="JSY269" t="s">
        <v>362</v>
      </c>
      <c r="JSZ269" t="s">
        <v>362</v>
      </c>
      <c r="JTA269" t="s">
        <v>362</v>
      </c>
      <c r="JTB269" t="s">
        <v>362</v>
      </c>
      <c r="JTC269" t="s">
        <v>362</v>
      </c>
      <c r="JTD269" t="s">
        <v>362</v>
      </c>
      <c r="JTE269" t="s">
        <v>362</v>
      </c>
      <c r="JTF269" t="s">
        <v>362</v>
      </c>
      <c r="JTG269" t="s">
        <v>362</v>
      </c>
      <c r="JTH269" t="s">
        <v>362</v>
      </c>
      <c r="JTI269" t="s">
        <v>362</v>
      </c>
      <c r="JTJ269" t="s">
        <v>362</v>
      </c>
      <c r="JTK269" t="s">
        <v>362</v>
      </c>
      <c r="JTL269" t="s">
        <v>362</v>
      </c>
      <c r="JTM269" t="s">
        <v>362</v>
      </c>
      <c r="JTN269" t="s">
        <v>362</v>
      </c>
      <c r="JTO269" t="s">
        <v>362</v>
      </c>
      <c r="JTP269" t="s">
        <v>362</v>
      </c>
      <c r="JTQ269" t="s">
        <v>362</v>
      </c>
      <c r="JTR269" t="s">
        <v>362</v>
      </c>
      <c r="JTS269" t="s">
        <v>362</v>
      </c>
      <c r="JTT269" t="s">
        <v>362</v>
      </c>
      <c r="JTU269" t="s">
        <v>362</v>
      </c>
      <c r="JTV269" t="s">
        <v>362</v>
      </c>
      <c r="JTW269" t="s">
        <v>362</v>
      </c>
      <c r="JTX269" t="s">
        <v>362</v>
      </c>
      <c r="JTY269" t="s">
        <v>362</v>
      </c>
      <c r="JTZ269" t="s">
        <v>362</v>
      </c>
      <c r="JUA269" t="s">
        <v>362</v>
      </c>
      <c r="JUB269" t="s">
        <v>362</v>
      </c>
      <c r="JUC269" t="s">
        <v>362</v>
      </c>
      <c r="JUD269" t="s">
        <v>362</v>
      </c>
      <c r="JUE269" t="s">
        <v>362</v>
      </c>
      <c r="JUF269" t="s">
        <v>362</v>
      </c>
      <c r="JUG269" t="s">
        <v>362</v>
      </c>
      <c r="JUH269" t="s">
        <v>362</v>
      </c>
      <c r="JUI269" t="s">
        <v>362</v>
      </c>
      <c r="JUJ269" t="s">
        <v>362</v>
      </c>
      <c r="JUK269" t="s">
        <v>362</v>
      </c>
      <c r="JUL269" t="s">
        <v>362</v>
      </c>
      <c r="JUM269" t="s">
        <v>362</v>
      </c>
      <c r="JUN269" t="s">
        <v>362</v>
      </c>
      <c r="JUO269" t="s">
        <v>362</v>
      </c>
      <c r="JUP269" t="s">
        <v>362</v>
      </c>
      <c r="JUQ269" t="s">
        <v>362</v>
      </c>
      <c r="JUR269" t="s">
        <v>362</v>
      </c>
      <c r="JUS269" t="s">
        <v>362</v>
      </c>
      <c r="JUT269" t="s">
        <v>362</v>
      </c>
      <c r="JUU269" t="s">
        <v>362</v>
      </c>
      <c r="JUV269" t="s">
        <v>362</v>
      </c>
      <c r="JUW269" t="s">
        <v>362</v>
      </c>
      <c r="JUX269" t="s">
        <v>362</v>
      </c>
      <c r="JUY269" t="s">
        <v>362</v>
      </c>
      <c r="JUZ269" t="s">
        <v>362</v>
      </c>
      <c r="JVA269" t="s">
        <v>362</v>
      </c>
      <c r="JVB269" t="s">
        <v>362</v>
      </c>
      <c r="JVC269" t="s">
        <v>362</v>
      </c>
      <c r="JVD269" t="s">
        <v>362</v>
      </c>
      <c r="JVE269" t="s">
        <v>362</v>
      </c>
      <c r="JVF269" t="s">
        <v>362</v>
      </c>
      <c r="JVG269" t="s">
        <v>362</v>
      </c>
      <c r="JVH269" t="s">
        <v>362</v>
      </c>
      <c r="JVI269" t="s">
        <v>362</v>
      </c>
      <c r="JVJ269" t="s">
        <v>362</v>
      </c>
      <c r="JVK269" t="s">
        <v>362</v>
      </c>
      <c r="JVL269" t="s">
        <v>362</v>
      </c>
      <c r="JVM269" t="s">
        <v>362</v>
      </c>
      <c r="JVN269" t="s">
        <v>362</v>
      </c>
      <c r="JVO269" t="s">
        <v>362</v>
      </c>
      <c r="JVP269" t="s">
        <v>362</v>
      </c>
      <c r="JVQ269" t="s">
        <v>362</v>
      </c>
      <c r="JVR269" t="s">
        <v>362</v>
      </c>
      <c r="JVS269" t="s">
        <v>362</v>
      </c>
      <c r="JVT269" t="s">
        <v>362</v>
      </c>
      <c r="JVU269" t="s">
        <v>362</v>
      </c>
      <c r="JVV269" t="s">
        <v>362</v>
      </c>
      <c r="JVW269" t="s">
        <v>362</v>
      </c>
      <c r="JVX269" t="s">
        <v>362</v>
      </c>
      <c r="JVY269" t="s">
        <v>362</v>
      </c>
      <c r="JVZ269" t="s">
        <v>362</v>
      </c>
      <c r="JWA269" t="s">
        <v>362</v>
      </c>
      <c r="JWB269" t="s">
        <v>362</v>
      </c>
      <c r="JWC269" t="s">
        <v>362</v>
      </c>
      <c r="JWD269" t="s">
        <v>362</v>
      </c>
      <c r="JWE269" t="s">
        <v>362</v>
      </c>
      <c r="JWF269" t="s">
        <v>362</v>
      </c>
      <c r="JWG269" t="s">
        <v>362</v>
      </c>
      <c r="JWH269" t="s">
        <v>362</v>
      </c>
      <c r="JWI269" t="s">
        <v>362</v>
      </c>
      <c r="JWJ269" t="s">
        <v>362</v>
      </c>
      <c r="JWK269" t="s">
        <v>362</v>
      </c>
      <c r="JWL269" t="s">
        <v>362</v>
      </c>
      <c r="JWM269" t="s">
        <v>362</v>
      </c>
      <c r="JWN269" t="s">
        <v>362</v>
      </c>
      <c r="JWO269" t="s">
        <v>362</v>
      </c>
      <c r="JWP269" t="s">
        <v>362</v>
      </c>
      <c r="JWQ269" t="s">
        <v>362</v>
      </c>
      <c r="JWR269" t="s">
        <v>362</v>
      </c>
      <c r="JWS269" t="s">
        <v>362</v>
      </c>
      <c r="JWT269" t="s">
        <v>362</v>
      </c>
      <c r="JWU269" t="s">
        <v>362</v>
      </c>
      <c r="JWV269" t="s">
        <v>362</v>
      </c>
      <c r="JWW269" t="s">
        <v>362</v>
      </c>
      <c r="JWX269" t="s">
        <v>362</v>
      </c>
      <c r="JWY269" t="s">
        <v>362</v>
      </c>
      <c r="JWZ269" t="s">
        <v>362</v>
      </c>
      <c r="JXA269" t="s">
        <v>362</v>
      </c>
      <c r="JXB269" t="s">
        <v>362</v>
      </c>
      <c r="JXC269" t="s">
        <v>362</v>
      </c>
      <c r="JXD269" t="s">
        <v>362</v>
      </c>
      <c r="JXE269" t="s">
        <v>362</v>
      </c>
      <c r="JXF269" t="s">
        <v>362</v>
      </c>
      <c r="JXG269" t="s">
        <v>362</v>
      </c>
      <c r="JXH269" t="s">
        <v>362</v>
      </c>
      <c r="JXI269" t="s">
        <v>362</v>
      </c>
      <c r="JXJ269" t="s">
        <v>362</v>
      </c>
      <c r="JXK269" t="s">
        <v>362</v>
      </c>
      <c r="JXL269" t="s">
        <v>362</v>
      </c>
      <c r="JXM269" t="s">
        <v>362</v>
      </c>
      <c r="JXN269" t="s">
        <v>362</v>
      </c>
      <c r="JXO269" t="s">
        <v>362</v>
      </c>
      <c r="JXP269" t="s">
        <v>362</v>
      </c>
      <c r="JXQ269" t="s">
        <v>362</v>
      </c>
      <c r="JXR269" t="s">
        <v>362</v>
      </c>
      <c r="JXS269" t="s">
        <v>362</v>
      </c>
      <c r="JXT269" t="s">
        <v>362</v>
      </c>
      <c r="JXU269" t="s">
        <v>362</v>
      </c>
      <c r="JXV269" t="s">
        <v>362</v>
      </c>
      <c r="JXW269" t="s">
        <v>362</v>
      </c>
      <c r="JXX269" t="s">
        <v>362</v>
      </c>
      <c r="JXY269" t="s">
        <v>362</v>
      </c>
      <c r="JXZ269" t="s">
        <v>362</v>
      </c>
      <c r="JYA269" t="s">
        <v>362</v>
      </c>
      <c r="JYB269" t="s">
        <v>362</v>
      </c>
      <c r="JYC269" t="s">
        <v>362</v>
      </c>
      <c r="JYD269" t="s">
        <v>362</v>
      </c>
      <c r="JYE269" t="s">
        <v>362</v>
      </c>
      <c r="JYF269" t="s">
        <v>362</v>
      </c>
      <c r="JYG269" t="s">
        <v>362</v>
      </c>
      <c r="JYH269" t="s">
        <v>362</v>
      </c>
      <c r="JYI269" t="s">
        <v>362</v>
      </c>
      <c r="JYJ269" t="s">
        <v>362</v>
      </c>
      <c r="JYK269" t="s">
        <v>362</v>
      </c>
      <c r="JYL269" t="s">
        <v>362</v>
      </c>
      <c r="JYM269" t="s">
        <v>362</v>
      </c>
      <c r="JYN269" t="s">
        <v>362</v>
      </c>
      <c r="JYO269" t="s">
        <v>362</v>
      </c>
      <c r="JYP269" t="s">
        <v>362</v>
      </c>
      <c r="JYQ269" t="s">
        <v>362</v>
      </c>
      <c r="JYR269" t="s">
        <v>362</v>
      </c>
      <c r="JYS269" t="s">
        <v>362</v>
      </c>
      <c r="JYT269" t="s">
        <v>362</v>
      </c>
      <c r="JYU269" t="s">
        <v>362</v>
      </c>
      <c r="JYV269" t="s">
        <v>362</v>
      </c>
      <c r="JYW269" t="s">
        <v>362</v>
      </c>
      <c r="JYX269" t="s">
        <v>362</v>
      </c>
      <c r="JYY269" t="s">
        <v>362</v>
      </c>
      <c r="JYZ269" t="s">
        <v>362</v>
      </c>
      <c r="JZA269" t="s">
        <v>362</v>
      </c>
      <c r="JZB269" t="s">
        <v>362</v>
      </c>
      <c r="JZC269" t="s">
        <v>362</v>
      </c>
      <c r="JZD269" t="s">
        <v>362</v>
      </c>
      <c r="JZE269" t="s">
        <v>362</v>
      </c>
      <c r="JZF269" t="s">
        <v>362</v>
      </c>
      <c r="JZG269" t="s">
        <v>362</v>
      </c>
      <c r="JZH269" t="s">
        <v>362</v>
      </c>
      <c r="JZI269" t="s">
        <v>362</v>
      </c>
      <c r="JZJ269" t="s">
        <v>362</v>
      </c>
      <c r="JZK269" t="s">
        <v>362</v>
      </c>
      <c r="JZL269" t="s">
        <v>362</v>
      </c>
      <c r="JZM269" t="s">
        <v>362</v>
      </c>
      <c r="JZN269" t="s">
        <v>362</v>
      </c>
      <c r="JZO269" t="s">
        <v>362</v>
      </c>
      <c r="JZP269" t="s">
        <v>362</v>
      </c>
      <c r="JZQ269" t="s">
        <v>362</v>
      </c>
      <c r="JZR269" t="s">
        <v>362</v>
      </c>
      <c r="JZS269" t="s">
        <v>362</v>
      </c>
      <c r="JZT269" t="s">
        <v>362</v>
      </c>
      <c r="JZU269" t="s">
        <v>362</v>
      </c>
      <c r="JZV269" t="s">
        <v>362</v>
      </c>
      <c r="JZW269" t="s">
        <v>362</v>
      </c>
      <c r="JZX269" t="s">
        <v>362</v>
      </c>
      <c r="JZY269" t="s">
        <v>362</v>
      </c>
      <c r="JZZ269" t="s">
        <v>362</v>
      </c>
      <c r="KAA269" t="s">
        <v>362</v>
      </c>
      <c r="KAB269" t="s">
        <v>362</v>
      </c>
      <c r="KAC269" t="s">
        <v>362</v>
      </c>
      <c r="KAD269" t="s">
        <v>362</v>
      </c>
      <c r="KAE269" t="s">
        <v>362</v>
      </c>
      <c r="KAF269" t="s">
        <v>362</v>
      </c>
      <c r="KAG269" t="s">
        <v>362</v>
      </c>
      <c r="KAH269" t="s">
        <v>362</v>
      </c>
      <c r="KAI269" t="s">
        <v>362</v>
      </c>
      <c r="KAJ269" t="s">
        <v>362</v>
      </c>
      <c r="KAK269" t="s">
        <v>362</v>
      </c>
      <c r="KAL269" t="s">
        <v>362</v>
      </c>
      <c r="KAM269" t="s">
        <v>362</v>
      </c>
      <c r="KAN269" t="s">
        <v>362</v>
      </c>
      <c r="KAO269" t="s">
        <v>362</v>
      </c>
      <c r="KAP269" t="s">
        <v>362</v>
      </c>
      <c r="KAQ269" t="s">
        <v>362</v>
      </c>
      <c r="KAR269" t="s">
        <v>362</v>
      </c>
      <c r="KAS269" t="s">
        <v>362</v>
      </c>
      <c r="KAT269" t="s">
        <v>362</v>
      </c>
      <c r="KAU269" t="s">
        <v>362</v>
      </c>
      <c r="KAV269" t="s">
        <v>362</v>
      </c>
      <c r="KAW269" t="s">
        <v>362</v>
      </c>
      <c r="KAX269" t="s">
        <v>362</v>
      </c>
      <c r="KAY269" t="s">
        <v>362</v>
      </c>
      <c r="KAZ269" t="s">
        <v>362</v>
      </c>
      <c r="KBA269" t="s">
        <v>362</v>
      </c>
      <c r="KBB269" t="s">
        <v>362</v>
      </c>
      <c r="KBC269" t="s">
        <v>362</v>
      </c>
      <c r="KBD269" t="s">
        <v>362</v>
      </c>
      <c r="KBE269" t="s">
        <v>362</v>
      </c>
      <c r="KBF269" t="s">
        <v>362</v>
      </c>
      <c r="KBG269" t="s">
        <v>362</v>
      </c>
      <c r="KBH269" t="s">
        <v>362</v>
      </c>
      <c r="KBI269" t="s">
        <v>362</v>
      </c>
      <c r="KBJ269" t="s">
        <v>362</v>
      </c>
      <c r="KBK269" t="s">
        <v>362</v>
      </c>
      <c r="KBL269" t="s">
        <v>362</v>
      </c>
      <c r="KBM269" t="s">
        <v>362</v>
      </c>
      <c r="KBN269" t="s">
        <v>362</v>
      </c>
      <c r="KBO269" t="s">
        <v>362</v>
      </c>
      <c r="KBP269" t="s">
        <v>362</v>
      </c>
      <c r="KBQ269" t="s">
        <v>362</v>
      </c>
      <c r="KBR269" t="s">
        <v>362</v>
      </c>
      <c r="KBS269" t="s">
        <v>362</v>
      </c>
      <c r="KBT269" t="s">
        <v>362</v>
      </c>
      <c r="KBU269" t="s">
        <v>362</v>
      </c>
      <c r="KBV269" t="s">
        <v>362</v>
      </c>
      <c r="KBW269" t="s">
        <v>362</v>
      </c>
      <c r="KBX269" t="s">
        <v>362</v>
      </c>
      <c r="KBY269" t="s">
        <v>362</v>
      </c>
      <c r="KBZ269" t="s">
        <v>362</v>
      </c>
      <c r="KCA269" t="s">
        <v>362</v>
      </c>
      <c r="KCB269" t="s">
        <v>362</v>
      </c>
      <c r="KCC269" t="s">
        <v>362</v>
      </c>
      <c r="KCD269" t="s">
        <v>362</v>
      </c>
      <c r="KCE269" t="s">
        <v>362</v>
      </c>
      <c r="KCF269" t="s">
        <v>362</v>
      </c>
      <c r="KCG269" t="s">
        <v>362</v>
      </c>
      <c r="KCH269" t="s">
        <v>362</v>
      </c>
      <c r="KCI269" t="s">
        <v>362</v>
      </c>
      <c r="KCJ269" t="s">
        <v>362</v>
      </c>
      <c r="KCK269" t="s">
        <v>362</v>
      </c>
      <c r="KCL269" t="s">
        <v>362</v>
      </c>
      <c r="KCM269" t="s">
        <v>362</v>
      </c>
      <c r="KCN269" t="s">
        <v>362</v>
      </c>
      <c r="KCO269" t="s">
        <v>362</v>
      </c>
      <c r="KCP269" t="s">
        <v>362</v>
      </c>
      <c r="KCQ269" t="s">
        <v>362</v>
      </c>
      <c r="KCR269" t="s">
        <v>362</v>
      </c>
      <c r="KCS269" t="s">
        <v>362</v>
      </c>
      <c r="KCT269" t="s">
        <v>362</v>
      </c>
      <c r="KCU269" t="s">
        <v>362</v>
      </c>
      <c r="KCV269" t="s">
        <v>362</v>
      </c>
      <c r="KCW269" t="s">
        <v>362</v>
      </c>
      <c r="KCX269" t="s">
        <v>362</v>
      </c>
      <c r="KCY269" t="s">
        <v>362</v>
      </c>
      <c r="KCZ269" t="s">
        <v>362</v>
      </c>
      <c r="KDA269" t="s">
        <v>362</v>
      </c>
      <c r="KDB269" t="s">
        <v>362</v>
      </c>
      <c r="KDC269" t="s">
        <v>362</v>
      </c>
      <c r="KDD269" t="s">
        <v>362</v>
      </c>
      <c r="KDE269" t="s">
        <v>362</v>
      </c>
      <c r="KDF269" t="s">
        <v>362</v>
      </c>
      <c r="KDG269" t="s">
        <v>362</v>
      </c>
      <c r="KDH269" t="s">
        <v>362</v>
      </c>
      <c r="KDI269" t="s">
        <v>362</v>
      </c>
      <c r="KDJ269" t="s">
        <v>362</v>
      </c>
      <c r="KDK269" t="s">
        <v>362</v>
      </c>
      <c r="KDL269" t="s">
        <v>362</v>
      </c>
      <c r="KDM269" t="s">
        <v>362</v>
      </c>
      <c r="KDN269" t="s">
        <v>362</v>
      </c>
      <c r="KDO269" t="s">
        <v>362</v>
      </c>
      <c r="KDP269" t="s">
        <v>362</v>
      </c>
      <c r="KDQ269" t="s">
        <v>362</v>
      </c>
      <c r="KDR269" t="s">
        <v>362</v>
      </c>
      <c r="KDS269" t="s">
        <v>362</v>
      </c>
      <c r="KDT269" t="s">
        <v>362</v>
      </c>
      <c r="KDU269" t="s">
        <v>362</v>
      </c>
      <c r="KDV269" t="s">
        <v>362</v>
      </c>
      <c r="KDW269" t="s">
        <v>362</v>
      </c>
      <c r="KDX269" t="s">
        <v>362</v>
      </c>
      <c r="KDY269" t="s">
        <v>362</v>
      </c>
      <c r="KDZ269" t="s">
        <v>362</v>
      </c>
      <c r="KEA269" t="s">
        <v>362</v>
      </c>
      <c r="KEB269" t="s">
        <v>362</v>
      </c>
      <c r="KEC269" t="s">
        <v>362</v>
      </c>
      <c r="KED269" t="s">
        <v>362</v>
      </c>
      <c r="KEE269" t="s">
        <v>362</v>
      </c>
      <c r="KEF269" t="s">
        <v>362</v>
      </c>
      <c r="KEG269" t="s">
        <v>362</v>
      </c>
      <c r="KEH269" t="s">
        <v>362</v>
      </c>
      <c r="KEI269" t="s">
        <v>362</v>
      </c>
      <c r="KEJ269" t="s">
        <v>362</v>
      </c>
      <c r="KEK269" t="s">
        <v>362</v>
      </c>
      <c r="KEL269" t="s">
        <v>362</v>
      </c>
      <c r="KEM269" t="s">
        <v>362</v>
      </c>
      <c r="KEN269" t="s">
        <v>362</v>
      </c>
      <c r="KEO269" t="s">
        <v>362</v>
      </c>
      <c r="KEP269" t="s">
        <v>362</v>
      </c>
      <c r="KEQ269" t="s">
        <v>362</v>
      </c>
      <c r="KER269" t="s">
        <v>362</v>
      </c>
      <c r="KES269" t="s">
        <v>362</v>
      </c>
      <c r="KET269" t="s">
        <v>362</v>
      </c>
      <c r="KEU269" t="s">
        <v>362</v>
      </c>
      <c r="KEV269" t="s">
        <v>362</v>
      </c>
      <c r="KEW269" t="s">
        <v>362</v>
      </c>
      <c r="KEX269" t="s">
        <v>362</v>
      </c>
      <c r="KEY269" t="s">
        <v>362</v>
      </c>
      <c r="KEZ269" t="s">
        <v>362</v>
      </c>
      <c r="KFA269" t="s">
        <v>362</v>
      </c>
      <c r="KFB269" t="s">
        <v>362</v>
      </c>
      <c r="KFC269" t="s">
        <v>362</v>
      </c>
      <c r="KFD269" t="s">
        <v>362</v>
      </c>
      <c r="KFE269" t="s">
        <v>362</v>
      </c>
      <c r="KFF269" t="s">
        <v>362</v>
      </c>
      <c r="KFG269" t="s">
        <v>362</v>
      </c>
      <c r="KFH269" t="s">
        <v>362</v>
      </c>
      <c r="KFI269" t="s">
        <v>362</v>
      </c>
      <c r="KFJ269" t="s">
        <v>362</v>
      </c>
      <c r="KFK269" t="s">
        <v>362</v>
      </c>
      <c r="KFL269" t="s">
        <v>362</v>
      </c>
      <c r="KFM269" t="s">
        <v>362</v>
      </c>
      <c r="KFN269" t="s">
        <v>362</v>
      </c>
      <c r="KFO269" t="s">
        <v>362</v>
      </c>
      <c r="KFP269" t="s">
        <v>362</v>
      </c>
      <c r="KFQ269" t="s">
        <v>362</v>
      </c>
      <c r="KFR269" t="s">
        <v>362</v>
      </c>
      <c r="KFS269" t="s">
        <v>362</v>
      </c>
      <c r="KFT269" t="s">
        <v>362</v>
      </c>
      <c r="KFU269" t="s">
        <v>362</v>
      </c>
      <c r="KFV269" t="s">
        <v>362</v>
      </c>
      <c r="KFW269" t="s">
        <v>362</v>
      </c>
      <c r="KFX269" t="s">
        <v>362</v>
      </c>
      <c r="KFY269" t="s">
        <v>362</v>
      </c>
      <c r="KFZ269" t="s">
        <v>362</v>
      </c>
      <c r="KGA269" t="s">
        <v>362</v>
      </c>
      <c r="KGB269" t="s">
        <v>362</v>
      </c>
      <c r="KGC269" t="s">
        <v>362</v>
      </c>
      <c r="KGD269" t="s">
        <v>362</v>
      </c>
      <c r="KGE269" t="s">
        <v>362</v>
      </c>
      <c r="KGF269" t="s">
        <v>362</v>
      </c>
      <c r="KGG269" t="s">
        <v>362</v>
      </c>
      <c r="KGH269" t="s">
        <v>362</v>
      </c>
      <c r="KGI269" t="s">
        <v>362</v>
      </c>
      <c r="KGJ269" t="s">
        <v>362</v>
      </c>
      <c r="KGK269" t="s">
        <v>362</v>
      </c>
      <c r="KGL269" t="s">
        <v>362</v>
      </c>
      <c r="KGM269" t="s">
        <v>362</v>
      </c>
      <c r="KGN269" t="s">
        <v>362</v>
      </c>
      <c r="KGO269" t="s">
        <v>362</v>
      </c>
      <c r="KGP269" t="s">
        <v>362</v>
      </c>
      <c r="KGQ269" t="s">
        <v>362</v>
      </c>
      <c r="KGR269" t="s">
        <v>362</v>
      </c>
      <c r="KGS269" t="s">
        <v>362</v>
      </c>
      <c r="KGT269" t="s">
        <v>362</v>
      </c>
      <c r="KGU269" t="s">
        <v>362</v>
      </c>
      <c r="KGV269" t="s">
        <v>362</v>
      </c>
      <c r="KGW269" t="s">
        <v>362</v>
      </c>
      <c r="KGX269" t="s">
        <v>362</v>
      </c>
      <c r="KGY269" t="s">
        <v>362</v>
      </c>
      <c r="KGZ269" t="s">
        <v>362</v>
      </c>
      <c r="KHA269" t="s">
        <v>362</v>
      </c>
      <c r="KHB269" t="s">
        <v>362</v>
      </c>
      <c r="KHC269" t="s">
        <v>362</v>
      </c>
      <c r="KHD269" t="s">
        <v>362</v>
      </c>
      <c r="KHE269" t="s">
        <v>362</v>
      </c>
      <c r="KHF269" t="s">
        <v>362</v>
      </c>
      <c r="KHG269" t="s">
        <v>362</v>
      </c>
      <c r="KHH269" t="s">
        <v>362</v>
      </c>
      <c r="KHI269" t="s">
        <v>362</v>
      </c>
      <c r="KHJ269" t="s">
        <v>362</v>
      </c>
      <c r="KHK269" t="s">
        <v>362</v>
      </c>
      <c r="KHL269" t="s">
        <v>362</v>
      </c>
      <c r="KHM269" t="s">
        <v>362</v>
      </c>
      <c r="KHN269" t="s">
        <v>362</v>
      </c>
      <c r="KHO269" t="s">
        <v>362</v>
      </c>
      <c r="KHP269" t="s">
        <v>362</v>
      </c>
      <c r="KHQ269" t="s">
        <v>362</v>
      </c>
      <c r="KHR269" t="s">
        <v>362</v>
      </c>
      <c r="KHS269" t="s">
        <v>362</v>
      </c>
      <c r="KHT269" t="s">
        <v>362</v>
      </c>
      <c r="KHU269" t="s">
        <v>362</v>
      </c>
      <c r="KHV269" t="s">
        <v>362</v>
      </c>
      <c r="KHW269" t="s">
        <v>362</v>
      </c>
      <c r="KHX269" t="s">
        <v>362</v>
      </c>
      <c r="KHY269" t="s">
        <v>362</v>
      </c>
      <c r="KHZ269" t="s">
        <v>362</v>
      </c>
      <c r="KIA269" t="s">
        <v>362</v>
      </c>
      <c r="KIB269" t="s">
        <v>362</v>
      </c>
      <c r="KIC269" t="s">
        <v>362</v>
      </c>
      <c r="KID269" t="s">
        <v>362</v>
      </c>
      <c r="KIE269" t="s">
        <v>362</v>
      </c>
      <c r="KIF269" t="s">
        <v>362</v>
      </c>
      <c r="KIG269" t="s">
        <v>362</v>
      </c>
      <c r="KIH269" t="s">
        <v>362</v>
      </c>
      <c r="KII269" t="s">
        <v>362</v>
      </c>
      <c r="KIJ269" t="s">
        <v>362</v>
      </c>
      <c r="KIK269" t="s">
        <v>362</v>
      </c>
      <c r="KIL269" t="s">
        <v>362</v>
      </c>
      <c r="KIM269" t="s">
        <v>362</v>
      </c>
      <c r="KIN269" t="s">
        <v>362</v>
      </c>
      <c r="KIO269" t="s">
        <v>362</v>
      </c>
      <c r="KIP269" t="s">
        <v>362</v>
      </c>
      <c r="KIQ269" t="s">
        <v>362</v>
      </c>
      <c r="KIR269" t="s">
        <v>362</v>
      </c>
      <c r="KIS269" t="s">
        <v>362</v>
      </c>
      <c r="KIT269" t="s">
        <v>362</v>
      </c>
      <c r="KIU269" t="s">
        <v>362</v>
      </c>
      <c r="KIV269" t="s">
        <v>362</v>
      </c>
      <c r="KIW269" t="s">
        <v>362</v>
      </c>
      <c r="KIX269" t="s">
        <v>362</v>
      </c>
      <c r="KIY269" t="s">
        <v>362</v>
      </c>
      <c r="KIZ269" t="s">
        <v>362</v>
      </c>
      <c r="KJA269" t="s">
        <v>362</v>
      </c>
      <c r="KJB269" t="s">
        <v>362</v>
      </c>
      <c r="KJC269" t="s">
        <v>362</v>
      </c>
      <c r="KJD269" t="s">
        <v>362</v>
      </c>
      <c r="KJE269" t="s">
        <v>362</v>
      </c>
      <c r="KJF269" t="s">
        <v>362</v>
      </c>
      <c r="KJG269" t="s">
        <v>362</v>
      </c>
      <c r="KJH269" t="s">
        <v>362</v>
      </c>
      <c r="KJI269" t="s">
        <v>362</v>
      </c>
      <c r="KJJ269" t="s">
        <v>362</v>
      </c>
      <c r="KJK269" t="s">
        <v>362</v>
      </c>
      <c r="KJL269" t="s">
        <v>362</v>
      </c>
      <c r="KJM269" t="s">
        <v>362</v>
      </c>
      <c r="KJN269" t="s">
        <v>362</v>
      </c>
      <c r="KJO269" t="s">
        <v>362</v>
      </c>
      <c r="KJP269" t="s">
        <v>362</v>
      </c>
      <c r="KJQ269" t="s">
        <v>362</v>
      </c>
      <c r="KJR269" t="s">
        <v>362</v>
      </c>
      <c r="KJS269" t="s">
        <v>362</v>
      </c>
      <c r="KJT269" t="s">
        <v>362</v>
      </c>
      <c r="KJU269" t="s">
        <v>362</v>
      </c>
      <c r="KJV269" t="s">
        <v>362</v>
      </c>
      <c r="KJW269" t="s">
        <v>362</v>
      </c>
      <c r="KJX269" t="s">
        <v>362</v>
      </c>
      <c r="KJY269" t="s">
        <v>362</v>
      </c>
      <c r="KJZ269" t="s">
        <v>362</v>
      </c>
      <c r="KKA269" t="s">
        <v>362</v>
      </c>
      <c r="KKB269" t="s">
        <v>362</v>
      </c>
      <c r="KKC269" t="s">
        <v>362</v>
      </c>
      <c r="KKD269" t="s">
        <v>362</v>
      </c>
      <c r="KKE269" t="s">
        <v>362</v>
      </c>
      <c r="KKF269" t="s">
        <v>362</v>
      </c>
      <c r="KKG269" t="s">
        <v>362</v>
      </c>
      <c r="KKH269" t="s">
        <v>362</v>
      </c>
      <c r="KKI269" t="s">
        <v>362</v>
      </c>
      <c r="KKJ269" t="s">
        <v>362</v>
      </c>
      <c r="KKK269" t="s">
        <v>362</v>
      </c>
      <c r="KKL269" t="s">
        <v>362</v>
      </c>
      <c r="KKM269" t="s">
        <v>362</v>
      </c>
      <c r="KKN269" t="s">
        <v>362</v>
      </c>
      <c r="KKO269" t="s">
        <v>362</v>
      </c>
      <c r="KKP269" t="s">
        <v>362</v>
      </c>
      <c r="KKQ269" t="s">
        <v>362</v>
      </c>
      <c r="KKR269" t="s">
        <v>362</v>
      </c>
      <c r="KKS269" t="s">
        <v>362</v>
      </c>
      <c r="KKT269" t="s">
        <v>362</v>
      </c>
      <c r="KKU269" t="s">
        <v>362</v>
      </c>
      <c r="KKV269" t="s">
        <v>362</v>
      </c>
      <c r="KKW269" t="s">
        <v>362</v>
      </c>
      <c r="KKX269" t="s">
        <v>362</v>
      </c>
      <c r="KKY269" t="s">
        <v>362</v>
      </c>
      <c r="KKZ269" t="s">
        <v>362</v>
      </c>
      <c r="KLA269" t="s">
        <v>362</v>
      </c>
      <c r="KLB269" t="s">
        <v>362</v>
      </c>
      <c r="KLC269" t="s">
        <v>362</v>
      </c>
      <c r="KLD269" t="s">
        <v>362</v>
      </c>
      <c r="KLE269" t="s">
        <v>362</v>
      </c>
      <c r="KLF269" t="s">
        <v>362</v>
      </c>
      <c r="KLG269" t="s">
        <v>362</v>
      </c>
      <c r="KLH269" t="s">
        <v>362</v>
      </c>
      <c r="KLI269" t="s">
        <v>362</v>
      </c>
      <c r="KLJ269" t="s">
        <v>362</v>
      </c>
      <c r="KLK269" t="s">
        <v>362</v>
      </c>
      <c r="KLL269" t="s">
        <v>362</v>
      </c>
      <c r="KLM269" t="s">
        <v>362</v>
      </c>
      <c r="KLN269" t="s">
        <v>362</v>
      </c>
      <c r="KLO269" t="s">
        <v>362</v>
      </c>
      <c r="KLP269" t="s">
        <v>362</v>
      </c>
      <c r="KLQ269" t="s">
        <v>362</v>
      </c>
      <c r="KLR269" t="s">
        <v>362</v>
      </c>
      <c r="KLS269" t="s">
        <v>362</v>
      </c>
      <c r="KLT269" t="s">
        <v>362</v>
      </c>
      <c r="KLU269" t="s">
        <v>362</v>
      </c>
      <c r="KLV269" t="s">
        <v>362</v>
      </c>
      <c r="KLW269" t="s">
        <v>362</v>
      </c>
      <c r="KLX269" t="s">
        <v>362</v>
      </c>
      <c r="KLY269" t="s">
        <v>362</v>
      </c>
      <c r="KLZ269" t="s">
        <v>362</v>
      </c>
      <c r="KMA269" t="s">
        <v>362</v>
      </c>
      <c r="KMB269" t="s">
        <v>362</v>
      </c>
      <c r="KMC269" t="s">
        <v>362</v>
      </c>
      <c r="KMD269" t="s">
        <v>362</v>
      </c>
      <c r="KME269" t="s">
        <v>362</v>
      </c>
      <c r="KMF269" t="s">
        <v>362</v>
      </c>
      <c r="KMG269" t="s">
        <v>362</v>
      </c>
      <c r="KMH269" t="s">
        <v>362</v>
      </c>
      <c r="KMI269" t="s">
        <v>362</v>
      </c>
      <c r="KMJ269" t="s">
        <v>362</v>
      </c>
      <c r="KMK269" t="s">
        <v>362</v>
      </c>
      <c r="KML269" t="s">
        <v>362</v>
      </c>
      <c r="KMM269" t="s">
        <v>362</v>
      </c>
      <c r="KMN269" t="s">
        <v>362</v>
      </c>
      <c r="KMO269" t="s">
        <v>362</v>
      </c>
      <c r="KMP269" t="s">
        <v>362</v>
      </c>
      <c r="KMQ269" t="s">
        <v>362</v>
      </c>
      <c r="KMR269" t="s">
        <v>362</v>
      </c>
      <c r="KMS269" t="s">
        <v>362</v>
      </c>
      <c r="KMT269" t="s">
        <v>362</v>
      </c>
      <c r="KMU269" t="s">
        <v>362</v>
      </c>
      <c r="KMV269" t="s">
        <v>362</v>
      </c>
      <c r="KMW269" t="s">
        <v>362</v>
      </c>
      <c r="KMX269" t="s">
        <v>362</v>
      </c>
      <c r="KMY269" t="s">
        <v>362</v>
      </c>
      <c r="KMZ269" t="s">
        <v>362</v>
      </c>
      <c r="KNA269" t="s">
        <v>362</v>
      </c>
      <c r="KNB269" t="s">
        <v>362</v>
      </c>
      <c r="KNC269" t="s">
        <v>362</v>
      </c>
      <c r="KND269" t="s">
        <v>362</v>
      </c>
      <c r="KNE269" t="s">
        <v>362</v>
      </c>
      <c r="KNF269" t="s">
        <v>362</v>
      </c>
      <c r="KNG269" t="s">
        <v>362</v>
      </c>
      <c r="KNH269" t="s">
        <v>362</v>
      </c>
      <c r="KNI269" t="s">
        <v>362</v>
      </c>
      <c r="KNJ269" t="s">
        <v>362</v>
      </c>
      <c r="KNK269" t="s">
        <v>362</v>
      </c>
      <c r="KNL269" t="s">
        <v>362</v>
      </c>
      <c r="KNM269" t="s">
        <v>362</v>
      </c>
      <c r="KNN269" t="s">
        <v>362</v>
      </c>
      <c r="KNO269" t="s">
        <v>362</v>
      </c>
      <c r="KNP269" t="s">
        <v>362</v>
      </c>
      <c r="KNQ269" t="s">
        <v>362</v>
      </c>
      <c r="KNR269" t="s">
        <v>362</v>
      </c>
      <c r="KNS269" t="s">
        <v>362</v>
      </c>
      <c r="KNT269" t="s">
        <v>362</v>
      </c>
      <c r="KNU269" t="s">
        <v>362</v>
      </c>
      <c r="KNV269" t="s">
        <v>362</v>
      </c>
      <c r="KNW269" t="s">
        <v>362</v>
      </c>
      <c r="KNX269" t="s">
        <v>362</v>
      </c>
      <c r="KNY269" t="s">
        <v>362</v>
      </c>
      <c r="KNZ269" t="s">
        <v>362</v>
      </c>
      <c r="KOA269" t="s">
        <v>362</v>
      </c>
      <c r="KOB269" t="s">
        <v>362</v>
      </c>
      <c r="KOC269" t="s">
        <v>362</v>
      </c>
      <c r="KOD269" t="s">
        <v>362</v>
      </c>
      <c r="KOE269" t="s">
        <v>362</v>
      </c>
      <c r="KOF269" t="s">
        <v>362</v>
      </c>
      <c r="KOG269" t="s">
        <v>362</v>
      </c>
      <c r="KOH269" t="s">
        <v>362</v>
      </c>
      <c r="KOI269" t="s">
        <v>362</v>
      </c>
      <c r="KOJ269" t="s">
        <v>362</v>
      </c>
      <c r="KOK269" t="s">
        <v>362</v>
      </c>
      <c r="KOL269" t="s">
        <v>362</v>
      </c>
      <c r="KOM269" t="s">
        <v>362</v>
      </c>
      <c r="KON269" t="s">
        <v>362</v>
      </c>
      <c r="KOO269" t="s">
        <v>362</v>
      </c>
      <c r="KOP269" t="s">
        <v>362</v>
      </c>
      <c r="KOQ269" t="s">
        <v>362</v>
      </c>
      <c r="KOR269" t="s">
        <v>362</v>
      </c>
      <c r="KOS269" t="s">
        <v>362</v>
      </c>
      <c r="KOT269" t="s">
        <v>362</v>
      </c>
      <c r="KOU269" t="s">
        <v>362</v>
      </c>
      <c r="KOV269" t="s">
        <v>362</v>
      </c>
      <c r="KOW269" t="s">
        <v>362</v>
      </c>
      <c r="KOX269" t="s">
        <v>362</v>
      </c>
      <c r="KOY269" t="s">
        <v>362</v>
      </c>
      <c r="KOZ269" t="s">
        <v>362</v>
      </c>
      <c r="KPA269" t="s">
        <v>362</v>
      </c>
      <c r="KPB269" t="s">
        <v>362</v>
      </c>
      <c r="KPC269" t="s">
        <v>362</v>
      </c>
      <c r="KPD269" t="s">
        <v>362</v>
      </c>
      <c r="KPE269" t="s">
        <v>362</v>
      </c>
      <c r="KPF269" t="s">
        <v>362</v>
      </c>
      <c r="KPG269" t="s">
        <v>362</v>
      </c>
      <c r="KPH269" t="s">
        <v>362</v>
      </c>
      <c r="KPI269" t="s">
        <v>362</v>
      </c>
      <c r="KPJ269" t="s">
        <v>362</v>
      </c>
      <c r="KPK269" t="s">
        <v>362</v>
      </c>
      <c r="KPL269" t="s">
        <v>362</v>
      </c>
      <c r="KPM269" t="s">
        <v>362</v>
      </c>
      <c r="KPN269" t="s">
        <v>362</v>
      </c>
      <c r="KPO269" t="s">
        <v>362</v>
      </c>
      <c r="KPP269" t="s">
        <v>362</v>
      </c>
      <c r="KPQ269" t="s">
        <v>362</v>
      </c>
      <c r="KPR269" t="s">
        <v>362</v>
      </c>
      <c r="KPS269" t="s">
        <v>362</v>
      </c>
      <c r="KPT269" t="s">
        <v>362</v>
      </c>
      <c r="KPU269" t="s">
        <v>362</v>
      </c>
      <c r="KPV269" t="s">
        <v>362</v>
      </c>
      <c r="KPW269" t="s">
        <v>362</v>
      </c>
      <c r="KPX269" t="s">
        <v>362</v>
      </c>
      <c r="KPY269" t="s">
        <v>362</v>
      </c>
      <c r="KPZ269" t="s">
        <v>362</v>
      </c>
      <c r="KQA269" t="s">
        <v>362</v>
      </c>
      <c r="KQB269" t="s">
        <v>362</v>
      </c>
      <c r="KQC269" t="s">
        <v>362</v>
      </c>
      <c r="KQD269" t="s">
        <v>362</v>
      </c>
      <c r="KQE269" t="s">
        <v>362</v>
      </c>
      <c r="KQF269" t="s">
        <v>362</v>
      </c>
      <c r="KQG269" t="s">
        <v>362</v>
      </c>
      <c r="KQH269" t="s">
        <v>362</v>
      </c>
      <c r="KQI269" t="s">
        <v>362</v>
      </c>
      <c r="KQJ269" t="s">
        <v>362</v>
      </c>
      <c r="KQK269" t="s">
        <v>362</v>
      </c>
      <c r="KQL269" t="s">
        <v>362</v>
      </c>
      <c r="KQM269" t="s">
        <v>362</v>
      </c>
      <c r="KQN269" t="s">
        <v>362</v>
      </c>
      <c r="KQO269" t="s">
        <v>362</v>
      </c>
      <c r="KQP269" t="s">
        <v>362</v>
      </c>
      <c r="KQQ269" t="s">
        <v>362</v>
      </c>
      <c r="KQR269" t="s">
        <v>362</v>
      </c>
      <c r="KQS269" t="s">
        <v>362</v>
      </c>
      <c r="KQT269" t="s">
        <v>362</v>
      </c>
      <c r="KQU269" t="s">
        <v>362</v>
      </c>
      <c r="KQV269" t="s">
        <v>362</v>
      </c>
      <c r="KQW269" t="s">
        <v>362</v>
      </c>
      <c r="KQX269" t="s">
        <v>362</v>
      </c>
      <c r="KQY269" t="s">
        <v>362</v>
      </c>
      <c r="KQZ269" t="s">
        <v>362</v>
      </c>
      <c r="KRA269" t="s">
        <v>362</v>
      </c>
      <c r="KRB269" t="s">
        <v>362</v>
      </c>
      <c r="KRC269" t="s">
        <v>362</v>
      </c>
      <c r="KRD269" t="s">
        <v>362</v>
      </c>
      <c r="KRE269" t="s">
        <v>362</v>
      </c>
      <c r="KRF269" t="s">
        <v>362</v>
      </c>
      <c r="KRG269" t="s">
        <v>362</v>
      </c>
      <c r="KRH269" t="s">
        <v>362</v>
      </c>
      <c r="KRI269" t="s">
        <v>362</v>
      </c>
      <c r="KRJ269" t="s">
        <v>362</v>
      </c>
      <c r="KRK269" t="s">
        <v>362</v>
      </c>
      <c r="KRL269" t="s">
        <v>362</v>
      </c>
      <c r="KRM269" t="s">
        <v>362</v>
      </c>
      <c r="KRN269" t="s">
        <v>362</v>
      </c>
      <c r="KRO269" t="s">
        <v>362</v>
      </c>
      <c r="KRP269" t="s">
        <v>362</v>
      </c>
      <c r="KRQ269" t="s">
        <v>362</v>
      </c>
      <c r="KRR269" t="s">
        <v>362</v>
      </c>
      <c r="KRS269" t="s">
        <v>362</v>
      </c>
      <c r="KRT269" t="s">
        <v>362</v>
      </c>
      <c r="KRU269" t="s">
        <v>362</v>
      </c>
      <c r="KRV269" t="s">
        <v>362</v>
      </c>
      <c r="KRW269" t="s">
        <v>362</v>
      </c>
      <c r="KRX269" t="s">
        <v>362</v>
      </c>
      <c r="KRY269" t="s">
        <v>362</v>
      </c>
      <c r="KRZ269" t="s">
        <v>362</v>
      </c>
      <c r="KSA269" t="s">
        <v>362</v>
      </c>
      <c r="KSB269" t="s">
        <v>362</v>
      </c>
      <c r="KSC269" t="s">
        <v>362</v>
      </c>
      <c r="KSD269" t="s">
        <v>362</v>
      </c>
      <c r="KSE269" t="s">
        <v>362</v>
      </c>
      <c r="KSF269" t="s">
        <v>362</v>
      </c>
      <c r="KSG269" t="s">
        <v>362</v>
      </c>
      <c r="KSH269" t="s">
        <v>362</v>
      </c>
      <c r="KSI269" t="s">
        <v>362</v>
      </c>
      <c r="KSJ269" t="s">
        <v>362</v>
      </c>
      <c r="KSK269" t="s">
        <v>362</v>
      </c>
      <c r="KSL269" t="s">
        <v>362</v>
      </c>
      <c r="KSM269" t="s">
        <v>362</v>
      </c>
      <c r="KSN269" t="s">
        <v>362</v>
      </c>
      <c r="KSO269" t="s">
        <v>362</v>
      </c>
      <c r="KSP269" t="s">
        <v>362</v>
      </c>
      <c r="KSQ269" t="s">
        <v>362</v>
      </c>
      <c r="KSR269" t="s">
        <v>362</v>
      </c>
      <c r="KSS269" t="s">
        <v>362</v>
      </c>
      <c r="KST269" t="s">
        <v>362</v>
      </c>
      <c r="KSU269" t="s">
        <v>362</v>
      </c>
      <c r="KSV269" t="s">
        <v>362</v>
      </c>
      <c r="KSW269" t="s">
        <v>362</v>
      </c>
      <c r="KSX269" t="s">
        <v>362</v>
      </c>
      <c r="KSY269" t="s">
        <v>362</v>
      </c>
      <c r="KSZ269" t="s">
        <v>362</v>
      </c>
      <c r="KTA269" t="s">
        <v>362</v>
      </c>
      <c r="KTB269" t="s">
        <v>362</v>
      </c>
      <c r="KTC269" t="s">
        <v>362</v>
      </c>
      <c r="KTD269" t="s">
        <v>362</v>
      </c>
      <c r="KTE269" t="s">
        <v>362</v>
      </c>
      <c r="KTF269" t="s">
        <v>362</v>
      </c>
      <c r="KTG269" t="s">
        <v>362</v>
      </c>
      <c r="KTH269" t="s">
        <v>362</v>
      </c>
      <c r="KTI269" t="s">
        <v>362</v>
      </c>
      <c r="KTJ269" t="s">
        <v>362</v>
      </c>
      <c r="KTK269" t="s">
        <v>362</v>
      </c>
      <c r="KTL269" t="s">
        <v>362</v>
      </c>
      <c r="KTM269" t="s">
        <v>362</v>
      </c>
      <c r="KTN269" t="s">
        <v>362</v>
      </c>
      <c r="KTO269" t="s">
        <v>362</v>
      </c>
      <c r="KTP269" t="s">
        <v>362</v>
      </c>
      <c r="KTQ269" t="s">
        <v>362</v>
      </c>
      <c r="KTR269" t="s">
        <v>362</v>
      </c>
      <c r="KTS269" t="s">
        <v>362</v>
      </c>
      <c r="KTT269" t="s">
        <v>362</v>
      </c>
      <c r="KTU269" t="s">
        <v>362</v>
      </c>
      <c r="KTV269" t="s">
        <v>362</v>
      </c>
      <c r="KTW269" t="s">
        <v>362</v>
      </c>
      <c r="KTX269" t="s">
        <v>362</v>
      </c>
      <c r="KTY269" t="s">
        <v>362</v>
      </c>
      <c r="KTZ269" t="s">
        <v>362</v>
      </c>
      <c r="KUA269" t="s">
        <v>362</v>
      </c>
      <c r="KUB269" t="s">
        <v>362</v>
      </c>
      <c r="KUC269" t="s">
        <v>362</v>
      </c>
      <c r="KUD269" t="s">
        <v>362</v>
      </c>
      <c r="KUE269" t="s">
        <v>362</v>
      </c>
      <c r="KUF269" t="s">
        <v>362</v>
      </c>
      <c r="KUG269" t="s">
        <v>362</v>
      </c>
      <c r="KUH269" t="s">
        <v>362</v>
      </c>
      <c r="KUI269" t="s">
        <v>362</v>
      </c>
      <c r="KUJ269" t="s">
        <v>362</v>
      </c>
      <c r="KUK269" t="s">
        <v>362</v>
      </c>
      <c r="KUL269" t="s">
        <v>362</v>
      </c>
      <c r="KUM269" t="s">
        <v>362</v>
      </c>
      <c r="KUN269" t="s">
        <v>362</v>
      </c>
      <c r="KUO269" t="s">
        <v>362</v>
      </c>
      <c r="KUP269" t="s">
        <v>362</v>
      </c>
      <c r="KUQ269" t="s">
        <v>362</v>
      </c>
      <c r="KUR269" t="s">
        <v>362</v>
      </c>
      <c r="KUS269" t="s">
        <v>362</v>
      </c>
      <c r="KUT269" t="s">
        <v>362</v>
      </c>
      <c r="KUU269" t="s">
        <v>362</v>
      </c>
      <c r="KUV269" t="s">
        <v>362</v>
      </c>
      <c r="KUW269" t="s">
        <v>362</v>
      </c>
      <c r="KUX269" t="s">
        <v>362</v>
      </c>
      <c r="KUY269" t="s">
        <v>362</v>
      </c>
      <c r="KUZ269" t="s">
        <v>362</v>
      </c>
      <c r="KVA269" t="s">
        <v>362</v>
      </c>
      <c r="KVB269" t="s">
        <v>362</v>
      </c>
      <c r="KVC269" t="s">
        <v>362</v>
      </c>
      <c r="KVD269" t="s">
        <v>362</v>
      </c>
      <c r="KVE269" t="s">
        <v>362</v>
      </c>
      <c r="KVF269" t="s">
        <v>362</v>
      </c>
      <c r="KVG269" t="s">
        <v>362</v>
      </c>
      <c r="KVH269" t="s">
        <v>362</v>
      </c>
      <c r="KVI269" t="s">
        <v>362</v>
      </c>
      <c r="KVJ269" t="s">
        <v>362</v>
      </c>
      <c r="KVK269" t="s">
        <v>362</v>
      </c>
      <c r="KVL269" t="s">
        <v>362</v>
      </c>
      <c r="KVM269" t="s">
        <v>362</v>
      </c>
      <c r="KVN269" t="s">
        <v>362</v>
      </c>
      <c r="KVO269" t="s">
        <v>362</v>
      </c>
      <c r="KVP269" t="s">
        <v>362</v>
      </c>
      <c r="KVQ269" t="s">
        <v>362</v>
      </c>
      <c r="KVR269" t="s">
        <v>362</v>
      </c>
      <c r="KVS269" t="s">
        <v>362</v>
      </c>
      <c r="KVT269" t="s">
        <v>362</v>
      </c>
      <c r="KVU269" t="s">
        <v>362</v>
      </c>
      <c r="KVV269" t="s">
        <v>362</v>
      </c>
      <c r="KVW269" t="s">
        <v>362</v>
      </c>
      <c r="KVX269" t="s">
        <v>362</v>
      </c>
      <c r="KVY269" t="s">
        <v>362</v>
      </c>
      <c r="KVZ269" t="s">
        <v>362</v>
      </c>
      <c r="KWA269" t="s">
        <v>362</v>
      </c>
      <c r="KWB269" t="s">
        <v>362</v>
      </c>
      <c r="KWC269" t="s">
        <v>362</v>
      </c>
      <c r="KWD269" t="s">
        <v>362</v>
      </c>
      <c r="KWE269" t="s">
        <v>362</v>
      </c>
      <c r="KWF269" t="s">
        <v>362</v>
      </c>
      <c r="KWG269" t="s">
        <v>362</v>
      </c>
      <c r="KWH269" t="s">
        <v>362</v>
      </c>
      <c r="KWI269" t="s">
        <v>362</v>
      </c>
      <c r="KWJ269" t="s">
        <v>362</v>
      </c>
      <c r="KWK269" t="s">
        <v>362</v>
      </c>
      <c r="KWL269" t="s">
        <v>362</v>
      </c>
      <c r="KWM269" t="s">
        <v>362</v>
      </c>
      <c r="KWN269" t="s">
        <v>362</v>
      </c>
      <c r="KWO269" t="s">
        <v>362</v>
      </c>
      <c r="KWP269" t="s">
        <v>362</v>
      </c>
      <c r="KWQ269" t="s">
        <v>362</v>
      </c>
      <c r="KWR269" t="s">
        <v>362</v>
      </c>
      <c r="KWS269" t="s">
        <v>362</v>
      </c>
      <c r="KWT269" t="s">
        <v>362</v>
      </c>
      <c r="KWU269" t="s">
        <v>362</v>
      </c>
      <c r="KWV269" t="s">
        <v>362</v>
      </c>
      <c r="KWW269" t="s">
        <v>362</v>
      </c>
      <c r="KWX269" t="s">
        <v>362</v>
      </c>
      <c r="KWY269" t="s">
        <v>362</v>
      </c>
      <c r="KWZ269" t="s">
        <v>362</v>
      </c>
      <c r="KXA269" t="s">
        <v>362</v>
      </c>
      <c r="KXB269" t="s">
        <v>362</v>
      </c>
      <c r="KXC269" t="s">
        <v>362</v>
      </c>
      <c r="KXD269" t="s">
        <v>362</v>
      </c>
      <c r="KXE269" t="s">
        <v>362</v>
      </c>
      <c r="KXF269" t="s">
        <v>362</v>
      </c>
      <c r="KXG269" t="s">
        <v>362</v>
      </c>
      <c r="KXH269" t="s">
        <v>362</v>
      </c>
      <c r="KXI269" t="s">
        <v>362</v>
      </c>
      <c r="KXJ269" t="s">
        <v>362</v>
      </c>
      <c r="KXK269" t="s">
        <v>362</v>
      </c>
      <c r="KXL269" t="s">
        <v>362</v>
      </c>
      <c r="KXM269" t="s">
        <v>362</v>
      </c>
      <c r="KXN269" t="s">
        <v>362</v>
      </c>
      <c r="KXO269" t="s">
        <v>362</v>
      </c>
      <c r="KXP269" t="s">
        <v>362</v>
      </c>
      <c r="KXQ269" t="s">
        <v>362</v>
      </c>
      <c r="KXR269" t="s">
        <v>362</v>
      </c>
      <c r="KXS269" t="s">
        <v>362</v>
      </c>
      <c r="KXT269" t="s">
        <v>362</v>
      </c>
      <c r="KXU269" t="s">
        <v>362</v>
      </c>
      <c r="KXV269" t="s">
        <v>362</v>
      </c>
      <c r="KXW269" t="s">
        <v>362</v>
      </c>
      <c r="KXX269" t="s">
        <v>362</v>
      </c>
      <c r="KXY269" t="s">
        <v>362</v>
      </c>
      <c r="KXZ269" t="s">
        <v>362</v>
      </c>
      <c r="KYA269" t="s">
        <v>362</v>
      </c>
      <c r="KYB269" t="s">
        <v>362</v>
      </c>
      <c r="KYC269" t="s">
        <v>362</v>
      </c>
      <c r="KYD269" t="s">
        <v>362</v>
      </c>
      <c r="KYE269" t="s">
        <v>362</v>
      </c>
      <c r="KYF269" t="s">
        <v>362</v>
      </c>
      <c r="KYG269" t="s">
        <v>362</v>
      </c>
      <c r="KYH269" t="s">
        <v>362</v>
      </c>
      <c r="KYI269" t="s">
        <v>362</v>
      </c>
      <c r="KYJ269" t="s">
        <v>362</v>
      </c>
      <c r="KYK269" t="s">
        <v>362</v>
      </c>
      <c r="KYL269" t="s">
        <v>362</v>
      </c>
      <c r="KYM269" t="s">
        <v>362</v>
      </c>
      <c r="KYN269" t="s">
        <v>362</v>
      </c>
      <c r="KYO269" t="s">
        <v>362</v>
      </c>
      <c r="KYP269" t="s">
        <v>362</v>
      </c>
      <c r="KYQ269" t="s">
        <v>362</v>
      </c>
      <c r="KYR269" t="s">
        <v>362</v>
      </c>
      <c r="KYS269" t="s">
        <v>362</v>
      </c>
      <c r="KYT269" t="s">
        <v>362</v>
      </c>
      <c r="KYU269" t="s">
        <v>362</v>
      </c>
      <c r="KYV269" t="s">
        <v>362</v>
      </c>
      <c r="KYW269" t="s">
        <v>362</v>
      </c>
      <c r="KYX269" t="s">
        <v>362</v>
      </c>
      <c r="KYY269" t="s">
        <v>362</v>
      </c>
      <c r="KYZ269" t="s">
        <v>362</v>
      </c>
      <c r="KZA269" t="s">
        <v>362</v>
      </c>
      <c r="KZB269" t="s">
        <v>362</v>
      </c>
      <c r="KZC269" t="s">
        <v>362</v>
      </c>
      <c r="KZD269" t="s">
        <v>362</v>
      </c>
      <c r="KZE269" t="s">
        <v>362</v>
      </c>
      <c r="KZF269" t="s">
        <v>362</v>
      </c>
      <c r="KZG269" t="s">
        <v>362</v>
      </c>
      <c r="KZH269" t="s">
        <v>362</v>
      </c>
      <c r="KZI269" t="s">
        <v>362</v>
      </c>
      <c r="KZJ269" t="s">
        <v>362</v>
      </c>
      <c r="KZK269" t="s">
        <v>362</v>
      </c>
      <c r="KZL269" t="s">
        <v>362</v>
      </c>
      <c r="KZM269" t="s">
        <v>362</v>
      </c>
      <c r="KZN269" t="s">
        <v>362</v>
      </c>
      <c r="KZO269" t="s">
        <v>362</v>
      </c>
      <c r="KZP269" t="s">
        <v>362</v>
      </c>
      <c r="KZQ269" t="s">
        <v>362</v>
      </c>
      <c r="KZR269" t="s">
        <v>362</v>
      </c>
      <c r="KZS269" t="s">
        <v>362</v>
      </c>
      <c r="KZT269" t="s">
        <v>362</v>
      </c>
      <c r="KZU269" t="s">
        <v>362</v>
      </c>
      <c r="KZV269" t="s">
        <v>362</v>
      </c>
      <c r="KZW269" t="s">
        <v>362</v>
      </c>
      <c r="KZX269" t="s">
        <v>362</v>
      </c>
      <c r="KZY269" t="s">
        <v>362</v>
      </c>
      <c r="KZZ269" t="s">
        <v>362</v>
      </c>
      <c r="LAA269" t="s">
        <v>362</v>
      </c>
      <c r="LAB269" t="s">
        <v>362</v>
      </c>
      <c r="LAC269" t="s">
        <v>362</v>
      </c>
      <c r="LAD269" t="s">
        <v>362</v>
      </c>
      <c r="LAE269" t="s">
        <v>362</v>
      </c>
      <c r="LAF269" t="s">
        <v>362</v>
      </c>
      <c r="LAG269" t="s">
        <v>362</v>
      </c>
      <c r="LAH269" t="s">
        <v>362</v>
      </c>
      <c r="LAI269" t="s">
        <v>362</v>
      </c>
      <c r="LAJ269" t="s">
        <v>362</v>
      </c>
      <c r="LAK269" t="s">
        <v>362</v>
      </c>
      <c r="LAL269" t="s">
        <v>362</v>
      </c>
      <c r="LAM269" t="s">
        <v>362</v>
      </c>
      <c r="LAN269" t="s">
        <v>362</v>
      </c>
      <c r="LAO269" t="s">
        <v>362</v>
      </c>
      <c r="LAP269" t="s">
        <v>362</v>
      </c>
      <c r="LAQ269" t="s">
        <v>362</v>
      </c>
      <c r="LAR269" t="s">
        <v>362</v>
      </c>
      <c r="LAS269" t="s">
        <v>362</v>
      </c>
      <c r="LAT269" t="s">
        <v>362</v>
      </c>
      <c r="LAU269" t="s">
        <v>362</v>
      </c>
      <c r="LAV269" t="s">
        <v>362</v>
      </c>
      <c r="LAW269" t="s">
        <v>362</v>
      </c>
      <c r="LAX269" t="s">
        <v>362</v>
      </c>
      <c r="LAY269" t="s">
        <v>362</v>
      </c>
      <c r="LAZ269" t="s">
        <v>362</v>
      </c>
      <c r="LBA269" t="s">
        <v>362</v>
      </c>
      <c r="LBB269" t="s">
        <v>362</v>
      </c>
      <c r="LBC269" t="s">
        <v>362</v>
      </c>
      <c r="LBD269" t="s">
        <v>362</v>
      </c>
      <c r="LBE269" t="s">
        <v>362</v>
      </c>
      <c r="LBF269" t="s">
        <v>362</v>
      </c>
      <c r="LBG269" t="s">
        <v>362</v>
      </c>
      <c r="LBH269" t="s">
        <v>362</v>
      </c>
      <c r="LBI269" t="s">
        <v>362</v>
      </c>
      <c r="LBJ269" t="s">
        <v>362</v>
      </c>
      <c r="LBK269" t="s">
        <v>362</v>
      </c>
      <c r="LBL269" t="s">
        <v>362</v>
      </c>
      <c r="LBM269" t="s">
        <v>362</v>
      </c>
      <c r="LBN269" t="s">
        <v>362</v>
      </c>
      <c r="LBO269" t="s">
        <v>362</v>
      </c>
      <c r="LBP269" t="s">
        <v>362</v>
      </c>
      <c r="LBQ269" t="s">
        <v>362</v>
      </c>
      <c r="LBR269" t="s">
        <v>362</v>
      </c>
      <c r="LBS269" t="s">
        <v>362</v>
      </c>
      <c r="LBT269" t="s">
        <v>362</v>
      </c>
      <c r="LBU269" t="s">
        <v>362</v>
      </c>
      <c r="LBV269" t="s">
        <v>362</v>
      </c>
      <c r="LBW269" t="s">
        <v>362</v>
      </c>
      <c r="LBX269" t="s">
        <v>362</v>
      </c>
      <c r="LBY269" t="s">
        <v>362</v>
      </c>
      <c r="LBZ269" t="s">
        <v>362</v>
      </c>
      <c r="LCA269" t="s">
        <v>362</v>
      </c>
      <c r="LCB269" t="s">
        <v>362</v>
      </c>
      <c r="LCC269" t="s">
        <v>362</v>
      </c>
      <c r="LCD269" t="s">
        <v>362</v>
      </c>
      <c r="LCE269" t="s">
        <v>362</v>
      </c>
      <c r="LCF269" t="s">
        <v>362</v>
      </c>
      <c r="LCG269" t="s">
        <v>362</v>
      </c>
      <c r="LCH269" t="s">
        <v>362</v>
      </c>
      <c r="LCI269" t="s">
        <v>362</v>
      </c>
      <c r="LCJ269" t="s">
        <v>362</v>
      </c>
      <c r="LCK269" t="s">
        <v>362</v>
      </c>
      <c r="LCL269" t="s">
        <v>362</v>
      </c>
      <c r="LCM269" t="s">
        <v>362</v>
      </c>
      <c r="LCN269" t="s">
        <v>362</v>
      </c>
      <c r="LCO269" t="s">
        <v>362</v>
      </c>
      <c r="LCP269" t="s">
        <v>362</v>
      </c>
      <c r="LCQ269" t="s">
        <v>362</v>
      </c>
      <c r="LCR269" t="s">
        <v>362</v>
      </c>
      <c r="LCS269" t="s">
        <v>362</v>
      </c>
      <c r="LCT269" t="s">
        <v>362</v>
      </c>
      <c r="LCU269" t="s">
        <v>362</v>
      </c>
      <c r="LCV269" t="s">
        <v>362</v>
      </c>
      <c r="LCW269" t="s">
        <v>362</v>
      </c>
      <c r="LCX269" t="s">
        <v>362</v>
      </c>
      <c r="LCY269" t="s">
        <v>362</v>
      </c>
      <c r="LCZ269" t="s">
        <v>362</v>
      </c>
      <c r="LDA269" t="s">
        <v>362</v>
      </c>
      <c r="LDB269" t="s">
        <v>362</v>
      </c>
      <c r="LDC269" t="s">
        <v>362</v>
      </c>
      <c r="LDD269" t="s">
        <v>362</v>
      </c>
      <c r="LDE269" t="s">
        <v>362</v>
      </c>
      <c r="LDF269" t="s">
        <v>362</v>
      </c>
      <c r="LDG269" t="s">
        <v>362</v>
      </c>
      <c r="LDH269" t="s">
        <v>362</v>
      </c>
      <c r="LDI269" t="s">
        <v>362</v>
      </c>
      <c r="LDJ269" t="s">
        <v>362</v>
      </c>
      <c r="LDK269" t="s">
        <v>362</v>
      </c>
      <c r="LDL269" t="s">
        <v>362</v>
      </c>
      <c r="LDM269" t="s">
        <v>362</v>
      </c>
      <c r="LDN269" t="s">
        <v>362</v>
      </c>
      <c r="LDO269" t="s">
        <v>362</v>
      </c>
      <c r="LDP269" t="s">
        <v>362</v>
      </c>
      <c r="LDQ269" t="s">
        <v>362</v>
      </c>
      <c r="LDR269" t="s">
        <v>362</v>
      </c>
      <c r="LDS269" t="s">
        <v>362</v>
      </c>
      <c r="LDT269" t="s">
        <v>362</v>
      </c>
      <c r="LDU269" t="s">
        <v>362</v>
      </c>
      <c r="LDV269" t="s">
        <v>362</v>
      </c>
      <c r="LDW269" t="s">
        <v>362</v>
      </c>
      <c r="LDX269" t="s">
        <v>362</v>
      </c>
      <c r="LDY269" t="s">
        <v>362</v>
      </c>
      <c r="LDZ269" t="s">
        <v>362</v>
      </c>
      <c r="LEA269" t="s">
        <v>362</v>
      </c>
      <c r="LEB269" t="s">
        <v>362</v>
      </c>
      <c r="LEC269" t="s">
        <v>362</v>
      </c>
      <c r="LED269" t="s">
        <v>362</v>
      </c>
      <c r="LEE269" t="s">
        <v>362</v>
      </c>
      <c r="LEF269" t="s">
        <v>362</v>
      </c>
      <c r="LEG269" t="s">
        <v>362</v>
      </c>
      <c r="LEH269" t="s">
        <v>362</v>
      </c>
      <c r="LEI269" t="s">
        <v>362</v>
      </c>
      <c r="LEJ269" t="s">
        <v>362</v>
      </c>
      <c r="LEK269" t="s">
        <v>362</v>
      </c>
      <c r="LEL269" t="s">
        <v>362</v>
      </c>
      <c r="LEM269" t="s">
        <v>362</v>
      </c>
      <c r="LEN269" t="s">
        <v>362</v>
      </c>
      <c r="LEO269" t="s">
        <v>362</v>
      </c>
      <c r="LEP269" t="s">
        <v>362</v>
      </c>
      <c r="LEQ269" t="s">
        <v>362</v>
      </c>
      <c r="LER269" t="s">
        <v>362</v>
      </c>
      <c r="LES269" t="s">
        <v>362</v>
      </c>
      <c r="LET269" t="s">
        <v>362</v>
      </c>
      <c r="LEU269" t="s">
        <v>362</v>
      </c>
      <c r="LEV269" t="s">
        <v>362</v>
      </c>
      <c r="LEW269" t="s">
        <v>362</v>
      </c>
      <c r="LEX269" t="s">
        <v>362</v>
      </c>
      <c r="LEY269" t="s">
        <v>362</v>
      </c>
      <c r="LEZ269" t="s">
        <v>362</v>
      </c>
      <c r="LFA269" t="s">
        <v>362</v>
      </c>
      <c r="LFB269" t="s">
        <v>362</v>
      </c>
      <c r="LFC269" t="s">
        <v>362</v>
      </c>
      <c r="LFD269" t="s">
        <v>362</v>
      </c>
      <c r="LFE269" t="s">
        <v>362</v>
      </c>
      <c r="LFF269" t="s">
        <v>362</v>
      </c>
      <c r="LFG269" t="s">
        <v>362</v>
      </c>
      <c r="LFH269" t="s">
        <v>362</v>
      </c>
      <c r="LFI269" t="s">
        <v>362</v>
      </c>
      <c r="LFJ269" t="s">
        <v>362</v>
      </c>
      <c r="LFK269" t="s">
        <v>362</v>
      </c>
      <c r="LFL269" t="s">
        <v>362</v>
      </c>
      <c r="LFM269" t="s">
        <v>362</v>
      </c>
      <c r="LFN269" t="s">
        <v>362</v>
      </c>
      <c r="LFO269" t="s">
        <v>362</v>
      </c>
      <c r="LFP269" t="s">
        <v>362</v>
      </c>
      <c r="LFQ269" t="s">
        <v>362</v>
      </c>
      <c r="LFR269" t="s">
        <v>362</v>
      </c>
      <c r="LFS269" t="s">
        <v>362</v>
      </c>
      <c r="LFT269" t="s">
        <v>362</v>
      </c>
      <c r="LFU269" t="s">
        <v>362</v>
      </c>
      <c r="LFV269" t="s">
        <v>362</v>
      </c>
      <c r="LFW269" t="s">
        <v>362</v>
      </c>
      <c r="LFX269" t="s">
        <v>362</v>
      </c>
      <c r="LFY269" t="s">
        <v>362</v>
      </c>
      <c r="LFZ269" t="s">
        <v>362</v>
      </c>
      <c r="LGA269" t="s">
        <v>362</v>
      </c>
      <c r="LGB269" t="s">
        <v>362</v>
      </c>
      <c r="LGC269" t="s">
        <v>362</v>
      </c>
      <c r="LGD269" t="s">
        <v>362</v>
      </c>
      <c r="LGE269" t="s">
        <v>362</v>
      </c>
      <c r="LGF269" t="s">
        <v>362</v>
      </c>
      <c r="LGG269" t="s">
        <v>362</v>
      </c>
      <c r="LGH269" t="s">
        <v>362</v>
      </c>
      <c r="LGI269" t="s">
        <v>362</v>
      </c>
      <c r="LGJ269" t="s">
        <v>362</v>
      </c>
      <c r="LGK269" t="s">
        <v>362</v>
      </c>
      <c r="LGL269" t="s">
        <v>362</v>
      </c>
      <c r="LGM269" t="s">
        <v>362</v>
      </c>
      <c r="LGN269" t="s">
        <v>362</v>
      </c>
      <c r="LGO269" t="s">
        <v>362</v>
      </c>
      <c r="LGP269" t="s">
        <v>362</v>
      </c>
      <c r="LGQ269" t="s">
        <v>362</v>
      </c>
      <c r="LGR269" t="s">
        <v>362</v>
      </c>
      <c r="LGS269" t="s">
        <v>362</v>
      </c>
      <c r="LGT269" t="s">
        <v>362</v>
      </c>
      <c r="LGU269" t="s">
        <v>362</v>
      </c>
      <c r="LGV269" t="s">
        <v>362</v>
      </c>
      <c r="LGW269" t="s">
        <v>362</v>
      </c>
      <c r="LGX269" t="s">
        <v>362</v>
      </c>
      <c r="LGY269" t="s">
        <v>362</v>
      </c>
      <c r="LGZ269" t="s">
        <v>362</v>
      </c>
      <c r="LHA269" t="s">
        <v>362</v>
      </c>
      <c r="LHB269" t="s">
        <v>362</v>
      </c>
      <c r="LHC269" t="s">
        <v>362</v>
      </c>
      <c r="LHD269" t="s">
        <v>362</v>
      </c>
      <c r="LHE269" t="s">
        <v>362</v>
      </c>
      <c r="LHF269" t="s">
        <v>362</v>
      </c>
      <c r="LHG269" t="s">
        <v>362</v>
      </c>
      <c r="LHH269" t="s">
        <v>362</v>
      </c>
      <c r="LHI269" t="s">
        <v>362</v>
      </c>
      <c r="LHJ269" t="s">
        <v>362</v>
      </c>
      <c r="LHK269" t="s">
        <v>362</v>
      </c>
      <c r="LHL269" t="s">
        <v>362</v>
      </c>
      <c r="LHM269" t="s">
        <v>362</v>
      </c>
      <c r="LHN269" t="s">
        <v>362</v>
      </c>
      <c r="LHO269" t="s">
        <v>362</v>
      </c>
      <c r="LHP269" t="s">
        <v>362</v>
      </c>
      <c r="LHQ269" t="s">
        <v>362</v>
      </c>
      <c r="LHR269" t="s">
        <v>362</v>
      </c>
      <c r="LHS269" t="s">
        <v>362</v>
      </c>
      <c r="LHT269" t="s">
        <v>362</v>
      </c>
      <c r="LHU269" t="s">
        <v>362</v>
      </c>
      <c r="LHV269" t="s">
        <v>362</v>
      </c>
      <c r="LHW269" t="s">
        <v>362</v>
      </c>
      <c r="LHX269" t="s">
        <v>362</v>
      </c>
      <c r="LHY269" t="s">
        <v>362</v>
      </c>
      <c r="LHZ269" t="s">
        <v>362</v>
      </c>
      <c r="LIA269" t="s">
        <v>362</v>
      </c>
      <c r="LIB269" t="s">
        <v>362</v>
      </c>
      <c r="LIC269" t="s">
        <v>362</v>
      </c>
      <c r="LID269" t="s">
        <v>362</v>
      </c>
      <c r="LIE269" t="s">
        <v>362</v>
      </c>
      <c r="LIF269" t="s">
        <v>362</v>
      </c>
      <c r="LIG269" t="s">
        <v>362</v>
      </c>
      <c r="LIH269" t="s">
        <v>362</v>
      </c>
      <c r="LII269" t="s">
        <v>362</v>
      </c>
      <c r="LIJ269" t="s">
        <v>362</v>
      </c>
      <c r="LIK269" t="s">
        <v>362</v>
      </c>
      <c r="LIL269" t="s">
        <v>362</v>
      </c>
      <c r="LIM269" t="s">
        <v>362</v>
      </c>
      <c r="LIN269" t="s">
        <v>362</v>
      </c>
      <c r="LIO269" t="s">
        <v>362</v>
      </c>
      <c r="LIP269" t="s">
        <v>362</v>
      </c>
      <c r="LIQ269" t="s">
        <v>362</v>
      </c>
      <c r="LIR269" t="s">
        <v>362</v>
      </c>
      <c r="LIS269" t="s">
        <v>362</v>
      </c>
      <c r="LIT269" t="s">
        <v>362</v>
      </c>
      <c r="LIU269" t="s">
        <v>362</v>
      </c>
      <c r="LIV269" t="s">
        <v>362</v>
      </c>
      <c r="LIW269" t="s">
        <v>362</v>
      </c>
      <c r="LIX269" t="s">
        <v>362</v>
      </c>
      <c r="LIY269" t="s">
        <v>362</v>
      </c>
      <c r="LIZ269" t="s">
        <v>362</v>
      </c>
      <c r="LJA269" t="s">
        <v>362</v>
      </c>
      <c r="LJB269" t="s">
        <v>362</v>
      </c>
      <c r="LJC269" t="s">
        <v>362</v>
      </c>
      <c r="LJD269" t="s">
        <v>362</v>
      </c>
      <c r="LJE269" t="s">
        <v>362</v>
      </c>
      <c r="LJF269" t="s">
        <v>362</v>
      </c>
      <c r="LJG269" t="s">
        <v>362</v>
      </c>
      <c r="LJH269" t="s">
        <v>362</v>
      </c>
      <c r="LJI269" t="s">
        <v>362</v>
      </c>
      <c r="LJJ269" t="s">
        <v>362</v>
      </c>
      <c r="LJK269" t="s">
        <v>362</v>
      </c>
      <c r="LJL269" t="s">
        <v>362</v>
      </c>
      <c r="LJM269" t="s">
        <v>362</v>
      </c>
      <c r="LJN269" t="s">
        <v>362</v>
      </c>
      <c r="LJO269" t="s">
        <v>362</v>
      </c>
      <c r="LJP269" t="s">
        <v>362</v>
      </c>
      <c r="LJQ269" t="s">
        <v>362</v>
      </c>
      <c r="LJR269" t="s">
        <v>362</v>
      </c>
      <c r="LJS269" t="s">
        <v>362</v>
      </c>
      <c r="LJT269" t="s">
        <v>362</v>
      </c>
      <c r="LJU269" t="s">
        <v>362</v>
      </c>
      <c r="LJV269" t="s">
        <v>362</v>
      </c>
      <c r="LJW269" t="s">
        <v>362</v>
      </c>
      <c r="LJX269" t="s">
        <v>362</v>
      </c>
      <c r="LJY269" t="s">
        <v>362</v>
      </c>
      <c r="LJZ269" t="s">
        <v>362</v>
      </c>
      <c r="LKA269" t="s">
        <v>362</v>
      </c>
      <c r="LKB269" t="s">
        <v>362</v>
      </c>
      <c r="LKC269" t="s">
        <v>362</v>
      </c>
      <c r="LKD269" t="s">
        <v>362</v>
      </c>
      <c r="LKE269" t="s">
        <v>362</v>
      </c>
      <c r="LKF269" t="s">
        <v>362</v>
      </c>
      <c r="LKG269" t="s">
        <v>362</v>
      </c>
      <c r="LKH269" t="s">
        <v>362</v>
      </c>
      <c r="LKI269" t="s">
        <v>362</v>
      </c>
      <c r="LKJ269" t="s">
        <v>362</v>
      </c>
      <c r="LKK269" t="s">
        <v>362</v>
      </c>
      <c r="LKL269" t="s">
        <v>362</v>
      </c>
      <c r="LKM269" t="s">
        <v>362</v>
      </c>
      <c r="LKN269" t="s">
        <v>362</v>
      </c>
      <c r="LKO269" t="s">
        <v>362</v>
      </c>
      <c r="LKP269" t="s">
        <v>362</v>
      </c>
      <c r="LKQ269" t="s">
        <v>362</v>
      </c>
      <c r="LKR269" t="s">
        <v>362</v>
      </c>
      <c r="LKS269" t="s">
        <v>362</v>
      </c>
      <c r="LKT269" t="s">
        <v>362</v>
      </c>
      <c r="LKU269" t="s">
        <v>362</v>
      </c>
      <c r="LKV269" t="s">
        <v>362</v>
      </c>
      <c r="LKW269" t="s">
        <v>362</v>
      </c>
      <c r="LKX269" t="s">
        <v>362</v>
      </c>
      <c r="LKY269" t="s">
        <v>362</v>
      </c>
      <c r="LKZ269" t="s">
        <v>362</v>
      </c>
      <c r="LLA269" t="s">
        <v>362</v>
      </c>
      <c r="LLB269" t="s">
        <v>362</v>
      </c>
      <c r="LLC269" t="s">
        <v>362</v>
      </c>
      <c r="LLD269" t="s">
        <v>362</v>
      </c>
      <c r="LLE269" t="s">
        <v>362</v>
      </c>
      <c r="LLF269" t="s">
        <v>362</v>
      </c>
      <c r="LLG269" t="s">
        <v>362</v>
      </c>
      <c r="LLH269" t="s">
        <v>362</v>
      </c>
      <c r="LLI269" t="s">
        <v>362</v>
      </c>
      <c r="LLJ269" t="s">
        <v>362</v>
      </c>
      <c r="LLK269" t="s">
        <v>362</v>
      </c>
      <c r="LLL269" t="s">
        <v>362</v>
      </c>
      <c r="LLM269" t="s">
        <v>362</v>
      </c>
      <c r="LLN269" t="s">
        <v>362</v>
      </c>
      <c r="LLO269" t="s">
        <v>362</v>
      </c>
      <c r="LLP269" t="s">
        <v>362</v>
      </c>
      <c r="LLQ269" t="s">
        <v>362</v>
      </c>
      <c r="LLR269" t="s">
        <v>362</v>
      </c>
      <c r="LLS269" t="s">
        <v>362</v>
      </c>
      <c r="LLT269" t="s">
        <v>362</v>
      </c>
      <c r="LLU269" t="s">
        <v>362</v>
      </c>
      <c r="LLV269" t="s">
        <v>362</v>
      </c>
      <c r="LLW269" t="s">
        <v>362</v>
      </c>
      <c r="LLX269" t="s">
        <v>362</v>
      </c>
      <c r="LLY269" t="s">
        <v>362</v>
      </c>
      <c r="LLZ269" t="s">
        <v>362</v>
      </c>
      <c r="LMA269" t="s">
        <v>362</v>
      </c>
      <c r="LMB269" t="s">
        <v>362</v>
      </c>
      <c r="LMC269" t="s">
        <v>362</v>
      </c>
      <c r="LMD269" t="s">
        <v>362</v>
      </c>
      <c r="LME269" t="s">
        <v>362</v>
      </c>
      <c r="LMF269" t="s">
        <v>362</v>
      </c>
      <c r="LMG269" t="s">
        <v>362</v>
      </c>
      <c r="LMH269" t="s">
        <v>362</v>
      </c>
      <c r="LMI269" t="s">
        <v>362</v>
      </c>
      <c r="LMJ269" t="s">
        <v>362</v>
      </c>
      <c r="LMK269" t="s">
        <v>362</v>
      </c>
      <c r="LML269" t="s">
        <v>362</v>
      </c>
      <c r="LMM269" t="s">
        <v>362</v>
      </c>
      <c r="LMN269" t="s">
        <v>362</v>
      </c>
      <c r="LMO269" t="s">
        <v>362</v>
      </c>
      <c r="LMP269" t="s">
        <v>362</v>
      </c>
      <c r="LMQ269" t="s">
        <v>362</v>
      </c>
      <c r="LMR269" t="s">
        <v>362</v>
      </c>
      <c r="LMS269" t="s">
        <v>362</v>
      </c>
      <c r="LMT269" t="s">
        <v>362</v>
      </c>
      <c r="LMU269" t="s">
        <v>362</v>
      </c>
      <c r="LMV269" t="s">
        <v>362</v>
      </c>
      <c r="LMW269" t="s">
        <v>362</v>
      </c>
      <c r="LMX269" t="s">
        <v>362</v>
      </c>
      <c r="LMY269" t="s">
        <v>362</v>
      </c>
      <c r="LMZ269" t="s">
        <v>362</v>
      </c>
      <c r="LNA269" t="s">
        <v>362</v>
      </c>
      <c r="LNB269" t="s">
        <v>362</v>
      </c>
      <c r="LNC269" t="s">
        <v>362</v>
      </c>
      <c r="LND269" t="s">
        <v>362</v>
      </c>
      <c r="LNE269" t="s">
        <v>362</v>
      </c>
      <c r="LNF269" t="s">
        <v>362</v>
      </c>
      <c r="LNG269" t="s">
        <v>362</v>
      </c>
      <c r="LNH269" t="s">
        <v>362</v>
      </c>
      <c r="LNI269" t="s">
        <v>362</v>
      </c>
      <c r="LNJ269" t="s">
        <v>362</v>
      </c>
      <c r="LNK269" t="s">
        <v>362</v>
      </c>
      <c r="LNL269" t="s">
        <v>362</v>
      </c>
      <c r="LNM269" t="s">
        <v>362</v>
      </c>
      <c r="LNN269" t="s">
        <v>362</v>
      </c>
      <c r="LNO269" t="s">
        <v>362</v>
      </c>
      <c r="LNP269" t="s">
        <v>362</v>
      </c>
      <c r="LNQ269" t="s">
        <v>362</v>
      </c>
      <c r="LNR269" t="s">
        <v>362</v>
      </c>
      <c r="LNS269" t="s">
        <v>362</v>
      </c>
      <c r="LNT269" t="s">
        <v>362</v>
      </c>
      <c r="LNU269" t="s">
        <v>362</v>
      </c>
      <c r="LNV269" t="s">
        <v>362</v>
      </c>
      <c r="LNW269" t="s">
        <v>362</v>
      </c>
      <c r="LNX269" t="s">
        <v>362</v>
      </c>
      <c r="LNY269" t="s">
        <v>362</v>
      </c>
      <c r="LNZ269" t="s">
        <v>362</v>
      </c>
      <c r="LOA269" t="s">
        <v>362</v>
      </c>
      <c r="LOB269" t="s">
        <v>362</v>
      </c>
      <c r="LOC269" t="s">
        <v>362</v>
      </c>
      <c r="LOD269" t="s">
        <v>362</v>
      </c>
      <c r="LOE269" t="s">
        <v>362</v>
      </c>
      <c r="LOF269" t="s">
        <v>362</v>
      </c>
      <c r="LOG269" t="s">
        <v>362</v>
      </c>
      <c r="LOH269" t="s">
        <v>362</v>
      </c>
      <c r="LOI269" t="s">
        <v>362</v>
      </c>
      <c r="LOJ269" t="s">
        <v>362</v>
      </c>
      <c r="LOK269" t="s">
        <v>362</v>
      </c>
      <c r="LOL269" t="s">
        <v>362</v>
      </c>
      <c r="LOM269" t="s">
        <v>362</v>
      </c>
      <c r="LON269" t="s">
        <v>362</v>
      </c>
      <c r="LOO269" t="s">
        <v>362</v>
      </c>
      <c r="LOP269" t="s">
        <v>362</v>
      </c>
      <c r="LOQ269" t="s">
        <v>362</v>
      </c>
      <c r="LOR269" t="s">
        <v>362</v>
      </c>
      <c r="LOS269" t="s">
        <v>362</v>
      </c>
      <c r="LOT269" t="s">
        <v>362</v>
      </c>
      <c r="LOU269" t="s">
        <v>362</v>
      </c>
      <c r="LOV269" t="s">
        <v>362</v>
      </c>
      <c r="LOW269" t="s">
        <v>362</v>
      </c>
      <c r="LOX269" t="s">
        <v>362</v>
      </c>
      <c r="LOY269" t="s">
        <v>362</v>
      </c>
      <c r="LOZ269" t="s">
        <v>362</v>
      </c>
      <c r="LPA269" t="s">
        <v>362</v>
      </c>
      <c r="LPB269" t="s">
        <v>362</v>
      </c>
      <c r="LPC269" t="s">
        <v>362</v>
      </c>
      <c r="LPD269" t="s">
        <v>362</v>
      </c>
      <c r="LPE269" t="s">
        <v>362</v>
      </c>
      <c r="LPF269" t="s">
        <v>362</v>
      </c>
      <c r="LPG269" t="s">
        <v>362</v>
      </c>
      <c r="LPH269" t="s">
        <v>362</v>
      </c>
      <c r="LPI269" t="s">
        <v>362</v>
      </c>
      <c r="LPJ269" t="s">
        <v>362</v>
      </c>
      <c r="LPK269" t="s">
        <v>362</v>
      </c>
      <c r="LPL269" t="s">
        <v>362</v>
      </c>
      <c r="LPM269" t="s">
        <v>362</v>
      </c>
      <c r="LPN269" t="s">
        <v>362</v>
      </c>
      <c r="LPO269" t="s">
        <v>362</v>
      </c>
      <c r="LPP269" t="s">
        <v>362</v>
      </c>
      <c r="LPQ269" t="s">
        <v>362</v>
      </c>
      <c r="LPR269" t="s">
        <v>362</v>
      </c>
      <c r="LPS269" t="s">
        <v>362</v>
      </c>
      <c r="LPT269" t="s">
        <v>362</v>
      </c>
      <c r="LPU269" t="s">
        <v>362</v>
      </c>
      <c r="LPV269" t="s">
        <v>362</v>
      </c>
      <c r="LPW269" t="s">
        <v>362</v>
      </c>
      <c r="LPX269" t="s">
        <v>362</v>
      </c>
      <c r="LPY269" t="s">
        <v>362</v>
      </c>
      <c r="LPZ269" t="s">
        <v>362</v>
      </c>
      <c r="LQA269" t="s">
        <v>362</v>
      </c>
      <c r="LQB269" t="s">
        <v>362</v>
      </c>
      <c r="LQC269" t="s">
        <v>362</v>
      </c>
      <c r="LQD269" t="s">
        <v>362</v>
      </c>
      <c r="LQE269" t="s">
        <v>362</v>
      </c>
      <c r="LQF269" t="s">
        <v>362</v>
      </c>
      <c r="LQG269" t="s">
        <v>362</v>
      </c>
      <c r="LQH269" t="s">
        <v>362</v>
      </c>
      <c r="LQI269" t="s">
        <v>362</v>
      </c>
      <c r="LQJ269" t="s">
        <v>362</v>
      </c>
      <c r="LQK269" t="s">
        <v>362</v>
      </c>
      <c r="LQL269" t="s">
        <v>362</v>
      </c>
      <c r="LQM269" t="s">
        <v>362</v>
      </c>
      <c r="LQN269" t="s">
        <v>362</v>
      </c>
      <c r="LQO269" t="s">
        <v>362</v>
      </c>
      <c r="LQP269" t="s">
        <v>362</v>
      </c>
      <c r="LQQ269" t="s">
        <v>362</v>
      </c>
      <c r="LQR269" t="s">
        <v>362</v>
      </c>
      <c r="LQS269" t="s">
        <v>362</v>
      </c>
      <c r="LQT269" t="s">
        <v>362</v>
      </c>
      <c r="LQU269" t="s">
        <v>362</v>
      </c>
      <c r="LQV269" t="s">
        <v>362</v>
      </c>
      <c r="LQW269" t="s">
        <v>362</v>
      </c>
      <c r="LQX269" t="s">
        <v>362</v>
      </c>
      <c r="LQY269" t="s">
        <v>362</v>
      </c>
      <c r="LQZ269" t="s">
        <v>362</v>
      </c>
      <c r="LRA269" t="s">
        <v>362</v>
      </c>
      <c r="LRB269" t="s">
        <v>362</v>
      </c>
      <c r="LRC269" t="s">
        <v>362</v>
      </c>
      <c r="LRD269" t="s">
        <v>362</v>
      </c>
      <c r="LRE269" t="s">
        <v>362</v>
      </c>
      <c r="LRF269" t="s">
        <v>362</v>
      </c>
      <c r="LRG269" t="s">
        <v>362</v>
      </c>
      <c r="LRH269" t="s">
        <v>362</v>
      </c>
      <c r="LRI269" t="s">
        <v>362</v>
      </c>
      <c r="LRJ269" t="s">
        <v>362</v>
      </c>
      <c r="LRK269" t="s">
        <v>362</v>
      </c>
      <c r="LRL269" t="s">
        <v>362</v>
      </c>
      <c r="LRM269" t="s">
        <v>362</v>
      </c>
      <c r="LRN269" t="s">
        <v>362</v>
      </c>
      <c r="LRO269" t="s">
        <v>362</v>
      </c>
      <c r="LRP269" t="s">
        <v>362</v>
      </c>
      <c r="LRQ269" t="s">
        <v>362</v>
      </c>
      <c r="LRR269" t="s">
        <v>362</v>
      </c>
      <c r="LRS269" t="s">
        <v>362</v>
      </c>
      <c r="LRT269" t="s">
        <v>362</v>
      </c>
      <c r="LRU269" t="s">
        <v>362</v>
      </c>
      <c r="LRV269" t="s">
        <v>362</v>
      </c>
      <c r="LRW269" t="s">
        <v>362</v>
      </c>
      <c r="LRX269" t="s">
        <v>362</v>
      </c>
      <c r="LRY269" t="s">
        <v>362</v>
      </c>
      <c r="LRZ269" t="s">
        <v>362</v>
      </c>
      <c r="LSA269" t="s">
        <v>362</v>
      </c>
      <c r="LSB269" t="s">
        <v>362</v>
      </c>
      <c r="LSC269" t="s">
        <v>362</v>
      </c>
      <c r="LSD269" t="s">
        <v>362</v>
      </c>
      <c r="LSE269" t="s">
        <v>362</v>
      </c>
      <c r="LSF269" t="s">
        <v>362</v>
      </c>
      <c r="LSG269" t="s">
        <v>362</v>
      </c>
      <c r="LSH269" t="s">
        <v>362</v>
      </c>
      <c r="LSI269" t="s">
        <v>362</v>
      </c>
      <c r="LSJ269" t="s">
        <v>362</v>
      </c>
      <c r="LSK269" t="s">
        <v>362</v>
      </c>
      <c r="LSL269" t="s">
        <v>362</v>
      </c>
      <c r="LSM269" t="s">
        <v>362</v>
      </c>
      <c r="LSN269" t="s">
        <v>362</v>
      </c>
      <c r="LSO269" t="s">
        <v>362</v>
      </c>
      <c r="LSP269" t="s">
        <v>362</v>
      </c>
      <c r="LSQ269" t="s">
        <v>362</v>
      </c>
      <c r="LSR269" t="s">
        <v>362</v>
      </c>
      <c r="LSS269" t="s">
        <v>362</v>
      </c>
      <c r="LST269" t="s">
        <v>362</v>
      </c>
      <c r="LSU269" t="s">
        <v>362</v>
      </c>
      <c r="LSV269" t="s">
        <v>362</v>
      </c>
      <c r="LSW269" t="s">
        <v>362</v>
      </c>
      <c r="LSX269" t="s">
        <v>362</v>
      </c>
      <c r="LSY269" t="s">
        <v>362</v>
      </c>
      <c r="LSZ269" t="s">
        <v>362</v>
      </c>
      <c r="LTA269" t="s">
        <v>362</v>
      </c>
      <c r="LTB269" t="s">
        <v>362</v>
      </c>
      <c r="LTC269" t="s">
        <v>362</v>
      </c>
      <c r="LTD269" t="s">
        <v>362</v>
      </c>
      <c r="LTE269" t="s">
        <v>362</v>
      </c>
      <c r="LTF269" t="s">
        <v>362</v>
      </c>
      <c r="LTG269" t="s">
        <v>362</v>
      </c>
      <c r="LTH269" t="s">
        <v>362</v>
      </c>
      <c r="LTI269" t="s">
        <v>362</v>
      </c>
      <c r="LTJ269" t="s">
        <v>362</v>
      </c>
      <c r="LTK269" t="s">
        <v>362</v>
      </c>
      <c r="LTL269" t="s">
        <v>362</v>
      </c>
      <c r="LTM269" t="s">
        <v>362</v>
      </c>
      <c r="LTN269" t="s">
        <v>362</v>
      </c>
      <c r="LTO269" t="s">
        <v>362</v>
      </c>
      <c r="LTP269" t="s">
        <v>362</v>
      </c>
      <c r="LTQ269" t="s">
        <v>362</v>
      </c>
      <c r="LTR269" t="s">
        <v>362</v>
      </c>
      <c r="LTS269" t="s">
        <v>362</v>
      </c>
      <c r="LTT269" t="s">
        <v>362</v>
      </c>
      <c r="LTU269" t="s">
        <v>362</v>
      </c>
      <c r="LTV269" t="s">
        <v>362</v>
      </c>
      <c r="LTW269" t="s">
        <v>362</v>
      </c>
      <c r="LTX269" t="s">
        <v>362</v>
      </c>
      <c r="LTY269" t="s">
        <v>362</v>
      </c>
      <c r="LTZ269" t="s">
        <v>362</v>
      </c>
      <c r="LUA269" t="s">
        <v>362</v>
      </c>
      <c r="LUB269" t="s">
        <v>362</v>
      </c>
      <c r="LUC269" t="s">
        <v>362</v>
      </c>
      <c r="LUD269" t="s">
        <v>362</v>
      </c>
      <c r="LUE269" t="s">
        <v>362</v>
      </c>
      <c r="LUF269" t="s">
        <v>362</v>
      </c>
      <c r="LUG269" t="s">
        <v>362</v>
      </c>
      <c r="LUH269" t="s">
        <v>362</v>
      </c>
      <c r="LUI269" t="s">
        <v>362</v>
      </c>
      <c r="LUJ269" t="s">
        <v>362</v>
      </c>
      <c r="LUK269" t="s">
        <v>362</v>
      </c>
      <c r="LUL269" t="s">
        <v>362</v>
      </c>
      <c r="LUM269" t="s">
        <v>362</v>
      </c>
      <c r="LUN269" t="s">
        <v>362</v>
      </c>
      <c r="LUO269" t="s">
        <v>362</v>
      </c>
      <c r="LUP269" t="s">
        <v>362</v>
      </c>
      <c r="LUQ269" t="s">
        <v>362</v>
      </c>
      <c r="LUR269" t="s">
        <v>362</v>
      </c>
      <c r="LUS269" t="s">
        <v>362</v>
      </c>
      <c r="LUT269" t="s">
        <v>362</v>
      </c>
      <c r="LUU269" t="s">
        <v>362</v>
      </c>
      <c r="LUV269" t="s">
        <v>362</v>
      </c>
      <c r="LUW269" t="s">
        <v>362</v>
      </c>
      <c r="LUX269" t="s">
        <v>362</v>
      </c>
      <c r="LUY269" t="s">
        <v>362</v>
      </c>
      <c r="LUZ269" t="s">
        <v>362</v>
      </c>
      <c r="LVA269" t="s">
        <v>362</v>
      </c>
      <c r="LVB269" t="s">
        <v>362</v>
      </c>
      <c r="LVC269" t="s">
        <v>362</v>
      </c>
      <c r="LVD269" t="s">
        <v>362</v>
      </c>
      <c r="LVE269" t="s">
        <v>362</v>
      </c>
      <c r="LVF269" t="s">
        <v>362</v>
      </c>
      <c r="LVG269" t="s">
        <v>362</v>
      </c>
      <c r="LVH269" t="s">
        <v>362</v>
      </c>
      <c r="LVI269" t="s">
        <v>362</v>
      </c>
      <c r="LVJ269" t="s">
        <v>362</v>
      </c>
      <c r="LVK269" t="s">
        <v>362</v>
      </c>
      <c r="LVL269" t="s">
        <v>362</v>
      </c>
      <c r="LVM269" t="s">
        <v>362</v>
      </c>
      <c r="LVN269" t="s">
        <v>362</v>
      </c>
      <c r="LVO269" t="s">
        <v>362</v>
      </c>
      <c r="LVP269" t="s">
        <v>362</v>
      </c>
      <c r="LVQ269" t="s">
        <v>362</v>
      </c>
      <c r="LVR269" t="s">
        <v>362</v>
      </c>
      <c r="LVS269" t="s">
        <v>362</v>
      </c>
      <c r="LVT269" t="s">
        <v>362</v>
      </c>
      <c r="LVU269" t="s">
        <v>362</v>
      </c>
      <c r="LVV269" t="s">
        <v>362</v>
      </c>
      <c r="LVW269" t="s">
        <v>362</v>
      </c>
      <c r="LVX269" t="s">
        <v>362</v>
      </c>
      <c r="LVY269" t="s">
        <v>362</v>
      </c>
      <c r="LVZ269" t="s">
        <v>362</v>
      </c>
      <c r="LWA269" t="s">
        <v>362</v>
      </c>
      <c r="LWB269" t="s">
        <v>362</v>
      </c>
      <c r="LWC269" t="s">
        <v>362</v>
      </c>
      <c r="LWD269" t="s">
        <v>362</v>
      </c>
      <c r="LWE269" t="s">
        <v>362</v>
      </c>
      <c r="LWF269" t="s">
        <v>362</v>
      </c>
      <c r="LWG269" t="s">
        <v>362</v>
      </c>
      <c r="LWH269" t="s">
        <v>362</v>
      </c>
      <c r="LWI269" t="s">
        <v>362</v>
      </c>
      <c r="LWJ269" t="s">
        <v>362</v>
      </c>
      <c r="LWK269" t="s">
        <v>362</v>
      </c>
      <c r="LWL269" t="s">
        <v>362</v>
      </c>
      <c r="LWM269" t="s">
        <v>362</v>
      </c>
      <c r="LWN269" t="s">
        <v>362</v>
      </c>
      <c r="LWO269" t="s">
        <v>362</v>
      </c>
      <c r="LWP269" t="s">
        <v>362</v>
      </c>
      <c r="LWQ269" t="s">
        <v>362</v>
      </c>
      <c r="LWR269" t="s">
        <v>362</v>
      </c>
      <c r="LWS269" t="s">
        <v>362</v>
      </c>
      <c r="LWT269" t="s">
        <v>362</v>
      </c>
      <c r="LWU269" t="s">
        <v>362</v>
      </c>
      <c r="LWV269" t="s">
        <v>362</v>
      </c>
      <c r="LWW269" t="s">
        <v>362</v>
      </c>
      <c r="LWX269" t="s">
        <v>362</v>
      </c>
      <c r="LWY269" t="s">
        <v>362</v>
      </c>
      <c r="LWZ269" t="s">
        <v>362</v>
      </c>
      <c r="LXA269" t="s">
        <v>362</v>
      </c>
      <c r="LXB269" t="s">
        <v>362</v>
      </c>
      <c r="LXC269" t="s">
        <v>362</v>
      </c>
      <c r="LXD269" t="s">
        <v>362</v>
      </c>
      <c r="LXE269" t="s">
        <v>362</v>
      </c>
      <c r="LXF269" t="s">
        <v>362</v>
      </c>
      <c r="LXG269" t="s">
        <v>362</v>
      </c>
      <c r="LXH269" t="s">
        <v>362</v>
      </c>
      <c r="LXI269" t="s">
        <v>362</v>
      </c>
      <c r="LXJ269" t="s">
        <v>362</v>
      </c>
      <c r="LXK269" t="s">
        <v>362</v>
      </c>
      <c r="LXL269" t="s">
        <v>362</v>
      </c>
      <c r="LXM269" t="s">
        <v>362</v>
      </c>
      <c r="LXN269" t="s">
        <v>362</v>
      </c>
      <c r="LXO269" t="s">
        <v>362</v>
      </c>
      <c r="LXP269" t="s">
        <v>362</v>
      </c>
      <c r="LXQ269" t="s">
        <v>362</v>
      </c>
      <c r="LXR269" t="s">
        <v>362</v>
      </c>
      <c r="LXS269" t="s">
        <v>362</v>
      </c>
      <c r="LXT269" t="s">
        <v>362</v>
      </c>
      <c r="LXU269" t="s">
        <v>362</v>
      </c>
      <c r="LXV269" t="s">
        <v>362</v>
      </c>
      <c r="LXW269" t="s">
        <v>362</v>
      </c>
      <c r="LXX269" t="s">
        <v>362</v>
      </c>
      <c r="LXY269" t="s">
        <v>362</v>
      </c>
      <c r="LXZ269" t="s">
        <v>362</v>
      </c>
      <c r="LYA269" t="s">
        <v>362</v>
      </c>
      <c r="LYB269" t="s">
        <v>362</v>
      </c>
      <c r="LYC269" t="s">
        <v>362</v>
      </c>
      <c r="LYD269" t="s">
        <v>362</v>
      </c>
      <c r="LYE269" t="s">
        <v>362</v>
      </c>
      <c r="LYF269" t="s">
        <v>362</v>
      </c>
      <c r="LYG269" t="s">
        <v>362</v>
      </c>
      <c r="LYH269" t="s">
        <v>362</v>
      </c>
      <c r="LYI269" t="s">
        <v>362</v>
      </c>
      <c r="LYJ269" t="s">
        <v>362</v>
      </c>
      <c r="LYK269" t="s">
        <v>362</v>
      </c>
      <c r="LYL269" t="s">
        <v>362</v>
      </c>
      <c r="LYM269" t="s">
        <v>362</v>
      </c>
      <c r="LYN269" t="s">
        <v>362</v>
      </c>
      <c r="LYO269" t="s">
        <v>362</v>
      </c>
      <c r="LYP269" t="s">
        <v>362</v>
      </c>
      <c r="LYQ269" t="s">
        <v>362</v>
      </c>
      <c r="LYR269" t="s">
        <v>362</v>
      </c>
      <c r="LYS269" t="s">
        <v>362</v>
      </c>
      <c r="LYT269" t="s">
        <v>362</v>
      </c>
      <c r="LYU269" t="s">
        <v>362</v>
      </c>
      <c r="LYV269" t="s">
        <v>362</v>
      </c>
      <c r="LYW269" t="s">
        <v>362</v>
      </c>
      <c r="LYX269" t="s">
        <v>362</v>
      </c>
      <c r="LYY269" t="s">
        <v>362</v>
      </c>
      <c r="LYZ269" t="s">
        <v>362</v>
      </c>
      <c r="LZA269" t="s">
        <v>362</v>
      </c>
      <c r="LZB269" t="s">
        <v>362</v>
      </c>
      <c r="LZC269" t="s">
        <v>362</v>
      </c>
      <c r="LZD269" t="s">
        <v>362</v>
      </c>
      <c r="LZE269" t="s">
        <v>362</v>
      </c>
      <c r="LZF269" t="s">
        <v>362</v>
      </c>
      <c r="LZG269" t="s">
        <v>362</v>
      </c>
      <c r="LZH269" t="s">
        <v>362</v>
      </c>
      <c r="LZI269" t="s">
        <v>362</v>
      </c>
      <c r="LZJ269" t="s">
        <v>362</v>
      </c>
      <c r="LZK269" t="s">
        <v>362</v>
      </c>
      <c r="LZL269" t="s">
        <v>362</v>
      </c>
      <c r="LZM269" t="s">
        <v>362</v>
      </c>
      <c r="LZN269" t="s">
        <v>362</v>
      </c>
      <c r="LZO269" t="s">
        <v>362</v>
      </c>
      <c r="LZP269" t="s">
        <v>362</v>
      </c>
      <c r="LZQ269" t="s">
        <v>362</v>
      </c>
      <c r="LZR269" t="s">
        <v>362</v>
      </c>
      <c r="LZS269" t="s">
        <v>362</v>
      </c>
      <c r="LZT269" t="s">
        <v>362</v>
      </c>
      <c r="LZU269" t="s">
        <v>362</v>
      </c>
      <c r="LZV269" t="s">
        <v>362</v>
      </c>
      <c r="LZW269" t="s">
        <v>362</v>
      </c>
      <c r="LZX269" t="s">
        <v>362</v>
      </c>
      <c r="LZY269" t="s">
        <v>362</v>
      </c>
      <c r="LZZ269" t="s">
        <v>362</v>
      </c>
      <c r="MAA269" t="s">
        <v>362</v>
      </c>
      <c r="MAB269" t="s">
        <v>362</v>
      </c>
      <c r="MAC269" t="s">
        <v>362</v>
      </c>
      <c r="MAD269" t="s">
        <v>362</v>
      </c>
      <c r="MAE269" t="s">
        <v>362</v>
      </c>
      <c r="MAF269" t="s">
        <v>362</v>
      </c>
      <c r="MAG269" t="s">
        <v>362</v>
      </c>
      <c r="MAH269" t="s">
        <v>362</v>
      </c>
      <c r="MAI269" t="s">
        <v>362</v>
      </c>
      <c r="MAJ269" t="s">
        <v>362</v>
      </c>
      <c r="MAK269" t="s">
        <v>362</v>
      </c>
      <c r="MAL269" t="s">
        <v>362</v>
      </c>
      <c r="MAM269" t="s">
        <v>362</v>
      </c>
      <c r="MAN269" t="s">
        <v>362</v>
      </c>
      <c r="MAO269" t="s">
        <v>362</v>
      </c>
      <c r="MAP269" t="s">
        <v>362</v>
      </c>
      <c r="MAQ269" t="s">
        <v>362</v>
      </c>
      <c r="MAR269" t="s">
        <v>362</v>
      </c>
      <c r="MAS269" t="s">
        <v>362</v>
      </c>
      <c r="MAT269" t="s">
        <v>362</v>
      </c>
      <c r="MAU269" t="s">
        <v>362</v>
      </c>
      <c r="MAV269" t="s">
        <v>362</v>
      </c>
      <c r="MAW269" t="s">
        <v>362</v>
      </c>
      <c r="MAX269" t="s">
        <v>362</v>
      </c>
      <c r="MAY269" t="s">
        <v>362</v>
      </c>
      <c r="MAZ269" t="s">
        <v>362</v>
      </c>
      <c r="MBA269" t="s">
        <v>362</v>
      </c>
      <c r="MBB269" t="s">
        <v>362</v>
      </c>
      <c r="MBC269" t="s">
        <v>362</v>
      </c>
      <c r="MBD269" t="s">
        <v>362</v>
      </c>
      <c r="MBE269" t="s">
        <v>362</v>
      </c>
      <c r="MBF269" t="s">
        <v>362</v>
      </c>
      <c r="MBG269" t="s">
        <v>362</v>
      </c>
      <c r="MBH269" t="s">
        <v>362</v>
      </c>
      <c r="MBI269" t="s">
        <v>362</v>
      </c>
      <c r="MBJ269" t="s">
        <v>362</v>
      </c>
      <c r="MBK269" t="s">
        <v>362</v>
      </c>
      <c r="MBL269" t="s">
        <v>362</v>
      </c>
      <c r="MBM269" t="s">
        <v>362</v>
      </c>
      <c r="MBN269" t="s">
        <v>362</v>
      </c>
      <c r="MBO269" t="s">
        <v>362</v>
      </c>
      <c r="MBP269" t="s">
        <v>362</v>
      </c>
      <c r="MBQ269" t="s">
        <v>362</v>
      </c>
      <c r="MBR269" t="s">
        <v>362</v>
      </c>
      <c r="MBS269" t="s">
        <v>362</v>
      </c>
      <c r="MBT269" t="s">
        <v>362</v>
      </c>
      <c r="MBU269" t="s">
        <v>362</v>
      </c>
      <c r="MBV269" t="s">
        <v>362</v>
      </c>
      <c r="MBW269" t="s">
        <v>362</v>
      </c>
      <c r="MBX269" t="s">
        <v>362</v>
      </c>
      <c r="MBY269" t="s">
        <v>362</v>
      </c>
      <c r="MBZ269" t="s">
        <v>362</v>
      </c>
      <c r="MCA269" t="s">
        <v>362</v>
      </c>
      <c r="MCB269" t="s">
        <v>362</v>
      </c>
      <c r="MCC269" t="s">
        <v>362</v>
      </c>
      <c r="MCD269" t="s">
        <v>362</v>
      </c>
      <c r="MCE269" t="s">
        <v>362</v>
      </c>
      <c r="MCF269" t="s">
        <v>362</v>
      </c>
      <c r="MCG269" t="s">
        <v>362</v>
      </c>
      <c r="MCH269" t="s">
        <v>362</v>
      </c>
      <c r="MCI269" t="s">
        <v>362</v>
      </c>
      <c r="MCJ269" t="s">
        <v>362</v>
      </c>
      <c r="MCK269" t="s">
        <v>362</v>
      </c>
      <c r="MCL269" t="s">
        <v>362</v>
      </c>
      <c r="MCM269" t="s">
        <v>362</v>
      </c>
      <c r="MCN269" t="s">
        <v>362</v>
      </c>
      <c r="MCO269" t="s">
        <v>362</v>
      </c>
      <c r="MCP269" t="s">
        <v>362</v>
      </c>
      <c r="MCQ269" t="s">
        <v>362</v>
      </c>
      <c r="MCR269" t="s">
        <v>362</v>
      </c>
      <c r="MCS269" t="s">
        <v>362</v>
      </c>
      <c r="MCT269" t="s">
        <v>362</v>
      </c>
      <c r="MCU269" t="s">
        <v>362</v>
      </c>
      <c r="MCV269" t="s">
        <v>362</v>
      </c>
      <c r="MCW269" t="s">
        <v>362</v>
      </c>
      <c r="MCX269" t="s">
        <v>362</v>
      </c>
      <c r="MCY269" t="s">
        <v>362</v>
      </c>
      <c r="MCZ269" t="s">
        <v>362</v>
      </c>
      <c r="MDA269" t="s">
        <v>362</v>
      </c>
      <c r="MDB269" t="s">
        <v>362</v>
      </c>
      <c r="MDC269" t="s">
        <v>362</v>
      </c>
      <c r="MDD269" t="s">
        <v>362</v>
      </c>
      <c r="MDE269" t="s">
        <v>362</v>
      </c>
      <c r="MDF269" t="s">
        <v>362</v>
      </c>
      <c r="MDG269" t="s">
        <v>362</v>
      </c>
      <c r="MDH269" t="s">
        <v>362</v>
      </c>
      <c r="MDI269" t="s">
        <v>362</v>
      </c>
      <c r="MDJ269" t="s">
        <v>362</v>
      </c>
      <c r="MDK269" t="s">
        <v>362</v>
      </c>
      <c r="MDL269" t="s">
        <v>362</v>
      </c>
      <c r="MDM269" t="s">
        <v>362</v>
      </c>
      <c r="MDN269" t="s">
        <v>362</v>
      </c>
      <c r="MDO269" t="s">
        <v>362</v>
      </c>
      <c r="MDP269" t="s">
        <v>362</v>
      </c>
      <c r="MDQ269" t="s">
        <v>362</v>
      </c>
      <c r="MDR269" t="s">
        <v>362</v>
      </c>
      <c r="MDS269" t="s">
        <v>362</v>
      </c>
      <c r="MDT269" t="s">
        <v>362</v>
      </c>
      <c r="MDU269" t="s">
        <v>362</v>
      </c>
      <c r="MDV269" t="s">
        <v>362</v>
      </c>
      <c r="MDW269" t="s">
        <v>362</v>
      </c>
      <c r="MDX269" t="s">
        <v>362</v>
      </c>
      <c r="MDY269" t="s">
        <v>362</v>
      </c>
      <c r="MDZ269" t="s">
        <v>362</v>
      </c>
      <c r="MEA269" t="s">
        <v>362</v>
      </c>
      <c r="MEB269" t="s">
        <v>362</v>
      </c>
      <c r="MEC269" t="s">
        <v>362</v>
      </c>
      <c r="MED269" t="s">
        <v>362</v>
      </c>
      <c r="MEE269" t="s">
        <v>362</v>
      </c>
      <c r="MEF269" t="s">
        <v>362</v>
      </c>
      <c r="MEG269" t="s">
        <v>362</v>
      </c>
      <c r="MEH269" t="s">
        <v>362</v>
      </c>
      <c r="MEI269" t="s">
        <v>362</v>
      </c>
      <c r="MEJ269" t="s">
        <v>362</v>
      </c>
      <c r="MEK269" t="s">
        <v>362</v>
      </c>
      <c r="MEL269" t="s">
        <v>362</v>
      </c>
      <c r="MEM269" t="s">
        <v>362</v>
      </c>
      <c r="MEN269" t="s">
        <v>362</v>
      </c>
      <c r="MEO269" t="s">
        <v>362</v>
      </c>
      <c r="MEP269" t="s">
        <v>362</v>
      </c>
      <c r="MEQ269" t="s">
        <v>362</v>
      </c>
      <c r="MER269" t="s">
        <v>362</v>
      </c>
      <c r="MES269" t="s">
        <v>362</v>
      </c>
      <c r="MET269" t="s">
        <v>362</v>
      </c>
      <c r="MEU269" t="s">
        <v>362</v>
      </c>
      <c r="MEV269" t="s">
        <v>362</v>
      </c>
      <c r="MEW269" t="s">
        <v>362</v>
      </c>
      <c r="MEX269" t="s">
        <v>362</v>
      </c>
      <c r="MEY269" t="s">
        <v>362</v>
      </c>
      <c r="MEZ269" t="s">
        <v>362</v>
      </c>
      <c r="MFA269" t="s">
        <v>362</v>
      </c>
      <c r="MFB269" t="s">
        <v>362</v>
      </c>
      <c r="MFC269" t="s">
        <v>362</v>
      </c>
      <c r="MFD269" t="s">
        <v>362</v>
      </c>
      <c r="MFE269" t="s">
        <v>362</v>
      </c>
      <c r="MFF269" t="s">
        <v>362</v>
      </c>
      <c r="MFG269" t="s">
        <v>362</v>
      </c>
      <c r="MFH269" t="s">
        <v>362</v>
      </c>
      <c r="MFI269" t="s">
        <v>362</v>
      </c>
      <c r="MFJ269" t="s">
        <v>362</v>
      </c>
      <c r="MFK269" t="s">
        <v>362</v>
      </c>
      <c r="MFL269" t="s">
        <v>362</v>
      </c>
      <c r="MFM269" t="s">
        <v>362</v>
      </c>
      <c r="MFN269" t="s">
        <v>362</v>
      </c>
      <c r="MFO269" t="s">
        <v>362</v>
      </c>
      <c r="MFP269" t="s">
        <v>362</v>
      </c>
      <c r="MFQ269" t="s">
        <v>362</v>
      </c>
      <c r="MFR269" t="s">
        <v>362</v>
      </c>
      <c r="MFS269" t="s">
        <v>362</v>
      </c>
      <c r="MFT269" t="s">
        <v>362</v>
      </c>
      <c r="MFU269" t="s">
        <v>362</v>
      </c>
      <c r="MFV269" t="s">
        <v>362</v>
      </c>
      <c r="MFW269" t="s">
        <v>362</v>
      </c>
      <c r="MFX269" t="s">
        <v>362</v>
      </c>
      <c r="MFY269" t="s">
        <v>362</v>
      </c>
      <c r="MFZ269" t="s">
        <v>362</v>
      </c>
      <c r="MGA269" t="s">
        <v>362</v>
      </c>
      <c r="MGB269" t="s">
        <v>362</v>
      </c>
      <c r="MGC269" t="s">
        <v>362</v>
      </c>
      <c r="MGD269" t="s">
        <v>362</v>
      </c>
      <c r="MGE269" t="s">
        <v>362</v>
      </c>
      <c r="MGF269" t="s">
        <v>362</v>
      </c>
      <c r="MGG269" t="s">
        <v>362</v>
      </c>
      <c r="MGH269" t="s">
        <v>362</v>
      </c>
      <c r="MGI269" t="s">
        <v>362</v>
      </c>
      <c r="MGJ269" t="s">
        <v>362</v>
      </c>
      <c r="MGK269" t="s">
        <v>362</v>
      </c>
      <c r="MGL269" t="s">
        <v>362</v>
      </c>
      <c r="MGM269" t="s">
        <v>362</v>
      </c>
      <c r="MGN269" t="s">
        <v>362</v>
      </c>
      <c r="MGO269" t="s">
        <v>362</v>
      </c>
      <c r="MGP269" t="s">
        <v>362</v>
      </c>
      <c r="MGQ269" t="s">
        <v>362</v>
      </c>
      <c r="MGR269" t="s">
        <v>362</v>
      </c>
      <c r="MGS269" t="s">
        <v>362</v>
      </c>
      <c r="MGT269" t="s">
        <v>362</v>
      </c>
      <c r="MGU269" t="s">
        <v>362</v>
      </c>
      <c r="MGV269" t="s">
        <v>362</v>
      </c>
      <c r="MGW269" t="s">
        <v>362</v>
      </c>
      <c r="MGX269" t="s">
        <v>362</v>
      </c>
      <c r="MGY269" t="s">
        <v>362</v>
      </c>
      <c r="MGZ269" t="s">
        <v>362</v>
      </c>
      <c r="MHA269" t="s">
        <v>362</v>
      </c>
      <c r="MHB269" t="s">
        <v>362</v>
      </c>
      <c r="MHC269" t="s">
        <v>362</v>
      </c>
      <c r="MHD269" t="s">
        <v>362</v>
      </c>
      <c r="MHE269" t="s">
        <v>362</v>
      </c>
      <c r="MHF269" t="s">
        <v>362</v>
      </c>
      <c r="MHG269" t="s">
        <v>362</v>
      </c>
      <c r="MHH269" t="s">
        <v>362</v>
      </c>
      <c r="MHI269" t="s">
        <v>362</v>
      </c>
      <c r="MHJ269" t="s">
        <v>362</v>
      </c>
      <c r="MHK269" t="s">
        <v>362</v>
      </c>
      <c r="MHL269" t="s">
        <v>362</v>
      </c>
      <c r="MHM269" t="s">
        <v>362</v>
      </c>
      <c r="MHN269" t="s">
        <v>362</v>
      </c>
      <c r="MHO269" t="s">
        <v>362</v>
      </c>
      <c r="MHP269" t="s">
        <v>362</v>
      </c>
      <c r="MHQ269" t="s">
        <v>362</v>
      </c>
      <c r="MHR269" t="s">
        <v>362</v>
      </c>
      <c r="MHS269" t="s">
        <v>362</v>
      </c>
      <c r="MHT269" t="s">
        <v>362</v>
      </c>
      <c r="MHU269" t="s">
        <v>362</v>
      </c>
      <c r="MHV269" t="s">
        <v>362</v>
      </c>
      <c r="MHW269" t="s">
        <v>362</v>
      </c>
      <c r="MHX269" t="s">
        <v>362</v>
      </c>
      <c r="MHY269" t="s">
        <v>362</v>
      </c>
      <c r="MHZ269" t="s">
        <v>362</v>
      </c>
      <c r="MIA269" t="s">
        <v>362</v>
      </c>
      <c r="MIB269" t="s">
        <v>362</v>
      </c>
      <c r="MIC269" t="s">
        <v>362</v>
      </c>
      <c r="MID269" t="s">
        <v>362</v>
      </c>
      <c r="MIE269" t="s">
        <v>362</v>
      </c>
      <c r="MIF269" t="s">
        <v>362</v>
      </c>
      <c r="MIG269" t="s">
        <v>362</v>
      </c>
      <c r="MIH269" t="s">
        <v>362</v>
      </c>
      <c r="MII269" t="s">
        <v>362</v>
      </c>
      <c r="MIJ269" t="s">
        <v>362</v>
      </c>
      <c r="MIK269" t="s">
        <v>362</v>
      </c>
      <c r="MIL269" t="s">
        <v>362</v>
      </c>
      <c r="MIM269" t="s">
        <v>362</v>
      </c>
      <c r="MIN269" t="s">
        <v>362</v>
      </c>
      <c r="MIO269" t="s">
        <v>362</v>
      </c>
      <c r="MIP269" t="s">
        <v>362</v>
      </c>
      <c r="MIQ269" t="s">
        <v>362</v>
      </c>
      <c r="MIR269" t="s">
        <v>362</v>
      </c>
      <c r="MIS269" t="s">
        <v>362</v>
      </c>
      <c r="MIT269" t="s">
        <v>362</v>
      </c>
      <c r="MIU269" t="s">
        <v>362</v>
      </c>
      <c r="MIV269" t="s">
        <v>362</v>
      </c>
      <c r="MIW269" t="s">
        <v>362</v>
      </c>
      <c r="MIX269" t="s">
        <v>362</v>
      </c>
      <c r="MIY269" t="s">
        <v>362</v>
      </c>
      <c r="MIZ269" t="s">
        <v>362</v>
      </c>
      <c r="MJA269" t="s">
        <v>362</v>
      </c>
      <c r="MJB269" t="s">
        <v>362</v>
      </c>
      <c r="MJC269" t="s">
        <v>362</v>
      </c>
      <c r="MJD269" t="s">
        <v>362</v>
      </c>
      <c r="MJE269" t="s">
        <v>362</v>
      </c>
      <c r="MJF269" t="s">
        <v>362</v>
      </c>
      <c r="MJG269" t="s">
        <v>362</v>
      </c>
      <c r="MJH269" t="s">
        <v>362</v>
      </c>
      <c r="MJI269" t="s">
        <v>362</v>
      </c>
      <c r="MJJ269" t="s">
        <v>362</v>
      </c>
      <c r="MJK269" t="s">
        <v>362</v>
      </c>
      <c r="MJL269" t="s">
        <v>362</v>
      </c>
      <c r="MJM269" t="s">
        <v>362</v>
      </c>
      <c r="MJN269" t="s">
        <v>362</v>
      </c>
      <c r="MJO269" t="s">
        <v>362</v>
      </c>
      <c r="MJP269" t="s">
        <v>362</v>
      </c>
      <c r="MJQ269" t="s">
        <v>362</v>
      </c>
      <c r="MJR269" t="s">
        <v>362</v>
      </c>
      <c r="MJS269" t="s">
        <v>362</v>
      </c>
      <c r="MJT269" t="s">
        <v>362</v>
      </c>
      <c r="MJU269" t="s">
        <v>362</v>
      </c>
      <c r="MJV269" t="s">
        <v>362</v>
      </c>
      <c r="MJW269" t="s">
        <v>362</v>
      </c>
      <c r="MJX269" t="s">
        <v>362</v>
      </c>
      <c r="MJY269" t="s">
        <v>362</v>
      </c>
      <c r="MJZ269" t="s">
        <v>362</v>
      </c>
      <c r="MKA269" t="s">
        <v>362</v>
      </c>
      <c r="MKB269" t="s">
        <v>362</v>
      </c>
      <c r="MKC269" t="s">
        <v>362</v>
      </c>
      <c r="MKD269" t="s">
        <v>362</v>
      </c>
      <c r="MKE269" t="s">
        <v>362</v>
      </c>
      <c r="MKF269" t="s">
        <v>362</v>
      </c>
      <c r="MKG269" t="s">
        <v>362</v>
      </c>
      <c r="MKH269" t="s">
        <v>362</v>
      </c>
      <c r="MKI269" t="s">
        <v>362</v>
      </c>
      <c r="MKJ269" t="s">
        <v>362</v>
      </c>
      <c r="MKK269" t="s">
        <v>362</v>
      </c>
      <c r="MKL269" t="s">
        <v>362</v>
      </c>
      <c r="MKM269" t="s">
        <v>362</v>
      </c>
      <c r="MKN269" t="s">
        <v>362</v>
      </c>
      <c r="MKO269" t="s">
        <v>362</v>
      </c>
      <c r="MKP269" t="s">
        <v>362</v>
      </c>
      <c r="MKQ269" t="s">
        <v>362</v>
      </c>
      <c r="MKR269" t="s">
        <v>362</v>
      </c>
      <c r="MKS269" t="s">
        <v>362</v>
      </c>
      <c r="MKT269" t="s">
        <v>362</v>
      </c>
      <c r="MKU269" t="s">
        <v>362</v>
      </c>
      <c r="MKV269" t="s">
        <v>362</v>
      </c>
      <c r="MKW269" t="s">
        <v>362</v>
      </c>
      <c r="MKX269" t="s">
        <v>362</v>
      </c>
      <c r="MKY269" t="s">
        <v>362</v>
      </c>
      <c r="MKZ269" t="s">
        <v>362</v>
      </c>
      <c r="MLA269" t="s">
        <v>362</v>
      </c>
      <c r="MLB269" t="s">
        <v>362</v>
      </c>
      <c r="MLC269" t="s">
        <v>362</v>
      </c>
      <c r="MLD269" t="s">
        <v>362</v>
      </c>
      <c r="MLE269" t="s">
        <v>362</v>
      </c>
      <c r="MLF269" t="s">
        <v>362</v>
      </c>
      <c r="MLG269" t="s">
        <v>362</v>
      </c>
      <c r="MLH269" t="s">
        <v>362</v>
      </c>
      <c r="MLI269" t="s">
        <v>362</v>
      </c>
      <c r="MLJ269" t="s">
        <v>362</v>
      </c>
      <c r="MLK269" t="s">
        <v>362</v>
      </c>
      <c r="MLL269" t="s">
        <v>362</v>
      </c>
      <c r="MLM269" t="s">
        <v>362</v>
      </c>
      <c r="MLN269" t="s">
        <v>362</v>
      </c>
      <c r="MLO269" t="s">
        <v>362</v>
      </c>
      <c r="MLP269" t="s">
        <v>362</v>
      </c>
      <c r="MLQ269" t="s">
        <v>362</v>
      </c>
      <c r="MLR269" t="s">
        <v>362</v>
      </c>
      <c r="MLS269" t="s">
        <v>362</v>
      </c>
      <c r="MLT269" t="s">
        <v>362</v>
      </c>
      <c r="MLU269" t="s">
        <v>362</v>
      </c>
      <c r="MLV269" t="s">
        <v>362</v>
      </c>
      <c r="MLW269" t="s">
        <v>362</v>
      </c>
      <c r="MLX269" t="s">
        <v>362</v>
      </c>
      <c r="MLY269" t="s">
        <v>362</v>
      </c>
      <c r="MLZ269" t="s">
        <v>362</v>
      </c>
      <c r="MMA269" t="s">
        <v>362</v>
      </c>
      <c r="MMB269" t="s">
        <v>362</v>
      </c>
      <c r="MMC269" t="s">
        <v>362</v>
      </c>
      <c r="MMD269" t="s">
        <v>362</v>
      </c>
      <c r="MME269" t="s">
        <v>362</v>
      </c>
      <c r="MMF269" t="s">
        <v>362</v>
      </c>
      <c r="MMG269" t="s">
        <v>362</v>
      </c>
      <c r="MMH269" t="s">
        <v>362</v>
      </c>
      <c r="MMI269" t="s">
        <v>362</v>
      </c>
      <c r="MMJ269" t="s">
        <v>362</v>
      </c>
      <c r="MMK269" t="s">
        <v>362</v>
      </c>
      <c r="MML269" t="s">
        <v>362</v>
      </c>
      <c r="MMM269" t="s">
        <v>362</v>
      </c>
      <c r="MMN269" t="s">
        <v>362</v>
      </c>
      <c r="MMO269" t="s">
        <v>362</v>
      </c>
      <c r="MMP269" t="s">
        <v>362</v>
      </c>
      <c r="MMQ269" t="s">
        <v>362</v>
      </c>
      <c r="MMR269" t="s">
        <v>362</v>
      </c>
      <c r="MMS269" t="s">
        <v>362</v>
      </c>
      <c r="MMT269" t="s">
        <v>362</v>
      </c>
      <c r="MMU269" t="s">
        <v>362</v>
      </c>
      <c r="MMV269" t="s">
        <v>362</v>
      </c>
      <c r="MMW269" t="s">
        <v>362</v>
      </c>
      <c r="MMX269" t="s">
        <v>362</v>
      </c>
      <c r="MMY269" t="s">
        <v>362</v>
      </c>
      <c r="MMZ269" t="s">
        <v>362</v>
      </c>
      <c r="MNA269" t="s">
        <v>362</v>
      </c>
      <c r="MNB269" t="s">
        <v>362</v>
      </c>
      <c r="MNC269" t="s">
        <v>362</v>
      </c>
      <c r="MND269" t="s">
        <v>362</v>
      </c>
      <c r="MNE269" t="s">
        <v>362</v>
      </c>
      <c r="MNF269" t="s">
        <v>362</v>
      </c>
      <c r="MNG269" t="s">
        <v>362</v>
      </c>
      <c r="MNH269" t="s">
        <v>362</v>
      </c>
      <c r="MNI269" t="s">
        <v>362</v>
      </c>
      <c r="MNJ269" t="s">
        <v>362</v>
      </c>
      <c r="MNK269" t="s">
        <v>362</v>
      </c>
      <c r="MNL269" t="s">
        <v>362</v>
      </c>
      <c r="MNM269" t="s">
        <v>362</v>
      </c>
      <c r="MNN269" t="s">
        <v>362</v>
      </c>
      <c r="MNO269" t="s">
        <v>362</v>
      </c>
      <c r="MNP269" t="s">
        <v>362</v>
      </c>
      <c r="MNQ269" t="s">
        <v>362</v>
      </c>
      <c r="MNR269" t="s">
        <v>362</v>
      </c>
      <c r="MNS269" t="s">
        <v>362</v>
      </c>
      <c r="MNT269" t="s">
        <v>362</v>
      </c>
      <c r="MNU269" t="s">
        <v>362</v>
      </c>
      <c r="MNV269" t="s">
        <v>362</v>
      </c>
      <c r="MNW269" t="s">
        <v>362</v>
      </c>
      <c r="MNX269" t="s">
        <v>362</v>
      </c>
      <c r="MNY269" t="s">
        <v>362</v>
      </c>
      <c r="MNZ269" t="s">
        <v>362</v>
      </c>
      <c r="MOA269" t="s">
        <v>362</v>
      </c>
      <c r="MOB269" t="s">
        <v>362</v>
      </c>
      <c r="MOC269" t="s">
        <v>362</v>
      </c>
      <c r="MOD269" t="s">
        <v>362</v>
      </c>
      <c r="MOE269" t="s">
        <v>362</v>
      </c>
      <c r="MOF269" t="s">
        <v>362</v>
      </c>
      <c r="MOG269" t="s">
        <v>362</v>
      </c>
      <c r="MOH269" t="s">
        <v>362</v>
      </c>
      <c r="MOI269" t="s">
        <v>362</v>
      </c>
      <c r="MOJ269" t="s">
        <v>362</v>
      </c>
      <c r="MOK269" t="s">
        <v>362</v>
      </c>
      <c r="MOL269" t="s">
        <v>362</v>
      </c>
      <c r="MOM269" t="s">
        <v>362</v>
      </c>
      <c r="MON269" t="s">
        <v>362</v>
      </c>
      <c r="MOO269" t="s">
        <v>362</v>
      </c>
      <c r="MOP269" t="s">
        <v>362</v>
      </c>
      <c r="MOQ269" t="s">
        <v>362</v>
      </c>
      <c r="MOR269" t="s">
        <v>362</v>
      </c>
      <c r="MOS269" t="s">
        <v>362</v>
      </c>
      <c r="MOT269" t="s">
        <v>362</v>
      </c>
      <c r="MOU269" t="s">
        <v>362</v>
      </c>
      <c r="MOV269" t="s">
        <v>362</v>
      </c>
      <c r="MOW269" t="s">
        <v>362</v>
      </c>
      <c r="MOX269" t="s">
        <v>362</v>
      </c>
      <c r="MOY269" t="s">
        <v>362</v>
      </c>
      <c r="MOZ269" t="s">
        <v>362</v>
      </c>
      <c r="MPA269" t="s">
        <v>362</v>
      </c>
      <c r="MPB269" t="s">
        <v>362</v>
      </c>
      <c r="MPC269" t="s">
        <v>362</v>
      </c>
      <c r="MPD269" t="s">
        <v>362</v>
      </c>
      <c r="MPE269" t="s">
        <v>362</v>
      </c>
      <c r="MPF269" t="s">
        <v>362</v>
      </c>
      <c r="MPG269" t="s">
        <v>362</v>
      </c>
      <c r="MPH269" t="s">
        <v>362</v>
      </c>
      <c r="MPI269" t="s">
        <v>362</v>
      </c>
      <c r="MPJ269" t="s">
        <v>362</v>
      </c>
      <c r="MPK269" t="s">
        <v>362</v>
      </c>
      <c r="MPL269" t="s">
        <v>362</v>
      </c>
      <c r="MPM269" t="s">
        <v>362</v>
      </c>
      <c r="MPN269" t="s">
        <v>362</v>
      </c>
      <c r="MPO269" t="s">
        <v>362</v>
      </c>
      <c r="MPP269" t="s">
        <v>362</v>
      </c>
      <c r="MPQ269" t="s">
        <v>362</v>
      </c>
      <c r="MPR269" t="s">
        <v>362</v>
      </c>
      <c r="MPS269" t="s">
        <v>362</v>
      </c>
      <c r="MPT269" t="s">
        <v>362</v>
      </c>
      <c r="MPU269" t="s">
        <v>362</v>
      </c>
      <c r="MPV269" t="s">
        <v>362</v>
      </c>
      <c r="MPW269" t="s">
        <v>362</v>
      </c>
      <c r="MPX269" t="s">
        <v>362</v>
      </c>
      <c r="MPY269" t="s">
        <v>362</v>
      </c>
      <c r="MPZ269" t="s">
        <v>362</v>
      </c>
      <c r="MQA269" t="s">
        <v>362</v>
      </c>
      <c r="MQB269" t="s">
        <v>362</v>
      </c>
      <c r="MQC269" t="s">
        <v>362</v>
      </c>
      <c r="MQD269" t="s">
        <v>362</v>
      </c>
      <c r="MQE269" t="s">
        <v>362</v>
      </c>
      <c r="MQF269" t="s">
        <v>362</v>
      </c>
      <c r="MQG269" t="s">
        <v>362</v>
      </c>
      <c r="MQH269" t="s">
        <v>362</v>
      </c>
      <c r="MQI269" t="s">
        <v>362</v>
      </c>
      <c r="MQJ269" t="s">
        <v>362</v>
      </c>
      <c r="MQK269" t="s">
        <v>362</v>
      </c>
      <c r="MQL269" t="s">
        <v>362</v>
      </c>
      <c r="MQM269" t="s">
        <v>362</v>
      </c>
      <c r="MQN269" t="s">
        <v>362</v>
      </c>
      <c r="MQO269" t="s">
        <v>362</v>
      </c>
      <c r="MQP269" t="s">
        <v>362</v>
      </c>
      <c r="MQQ269" t="s">
        <v>362</v>
      </c>
      <c r="MQR269" t="s">
        <v>362</v>
      </c>
      <c r="MQS269" t="s">
        <v>362</v>
      </c>
      <c r="MQT269" t="s">
        <v>362</v>
      </c>
      <c r="MQU269" t="s">
        <v>362</v>
      </c>
      <c r="MQV269" t="s">
        <v>362</v>
      </c>
      <c r="MQW269" t="s">
        <v>362</v>
      </c>
      <c r="MQX269" t="s">
        <v>362</v>
      </c>
      <c r="MQY269" t="s">
        <v>362</v>
      </c>
      <c r="MQZ269" t="s">
        <v>362</v>
      </c>
      <c r="MRA269" t="s">
        <v>362</v>
      </c>
      <c r="MRB269" t="s">
        <v>362</v>
      </c>
      <c r="MRC269" t="s">
        <v>362</v>
      </c>
      <c r="MRD269" t="s">
        <v>362</v>
      </c>
      <c r="MRE269" t="s">
        <v>362</v>
      </c>
      <c r="MRF269" t="s">
        <v>362</v>
      </c>
      <c r="MRG269" t="s">
        <v>362</v>
      </c>
      <c r="MRH269" t="s">
        <v>362</v>
      </c>
      <c r="MRI269" t="s">
        <v>362</v>
      </c>
      <c r="MRJ269" t="s">
        <v>362</v>
      </c>
      <c r="MRK269" t="s">
        <v>362</v>
      </c>
      <c r="MRL269" t="s">
        <v>362</v>
      </c>
      <c r="MRM269" t="s">
        <v>362</v>
      </c>
      <c r="MRN269" t="s">
        <v>362</v>
      </c>
      <c r="MRO269" t="s">
        <v>362</v>
      </c>
      <c r="MRP269" t="s">
        <v>362</v>
      </c>
      <c r="MRQ269" t="s">
        <v>362</v>
      </c>
      <c r="MRR269" t="s">
        <v>362</v>
      </c>
      <c r="MRS269" t="s">
        <v>362</v>
      </c>
      <c r="MRT269" t="s">
        <v>362</v>
      </c>
      <c r="MRU269" t="s">
        <v>362</v>
      </c>
      <c r="MRV269" t="s">
        <v>362</v>
      </c>
      <c r="MRW269" t="s">
        <v>362</v>
      </c>
      <c r="MRX269" t="s">
        <v>362</v>
      </c>
      <c r="MRY269" t="s">
        <v>362</v>
      </c>
      <c r="MRZ269" t="s">
        <v>362</v>
      </c>
      <c r="MSA269" t="s">
        <v>362</v>
      </c>
      <c r="MSB269" t="s">
        <v>362</v>
      </c>
      <c r="MSC269" t="s">
        <v>362</v>
      </c>
      <c r="MSD269" t="s">
        <v>362</v>
      </c>
      <c r="MSE269" t="s">
        <v>362</v>
      </c>
      <c r="MSF269" t="s">
        <v>362</v>
      </c>
      <c r="MSG269" t="s">
        <v>362</v>
      </c>
      <c r="MSH269" t="s">
        <v>362</v>
      </c>
      <c r="MSI269" t="s">
        <v>362</v>
      </c>
      <c r="MSJ269" t="s">
        <v>362</v>
      </c>
      <c r="MSK269" t="s">
        <v>362</v>
      </c>
      <c r="MSL269" t="s">
        <v>362</v>
      </c>
      <c r="MSM269" t="s">
        <v>362</v>
      </c>
      <c r="MSN269" t="s">
        <v>362</v>
      </c>
      <c r="MSO269" t="s">
        <v>362</v>
      </c>
      <c r="MSP269" t="s">
        <v>362</v>
      </c>
      <c r="MSQ269" t="s">
        <v>362</v>
      </c>
      <c r="MSR269" t="s">
        <v>362</v>
      </c>
      <c r="MSS269" t="s">
        <v>362</v>
      </c>
      <c r="MST269" t="s">
        <v>362</v>
      </c>
      <c r="MSU269" t="s">
        <v>362</v>
      </c>
      <c r="MSV269" t="s">
        <v>362</v>
      </c>
      <c r="MSW269" t="s">
        <v>362</v>
      </c>
      <c r="MSX269" t="s">
        <v>362</v>
      </c>
      <c r="MSY269" t="s">
        <v>362</v>
      </c>
      <c r="MSZ269" t="s">
        <v>362</v>
      </c>
      <c r="MTA269" t="s">
        <v>362</v>
      </c>
      <c r="MTB269" t="s">
        <v>362</v>
      </c>
      <c r="MTC269" t="s">
        <v>362</v>
      </c>
      <c r="MTD269" t="s">
        <v>362</v>
      </c>
      <c r="MTE269" t="s">
        <v>362</v>
      </c>
      <c r="MTF269" t="s">
        <v>362</v>
      </c>
      <c r="MTG269" t="s">
        <v>362</v>
      </c>
      <c r="MTH269" t="s">
        <v>362</v>
      </c>
      <c r="MTI269" t="s">
        <v>362</v>
      </c>
      <c r="MTJ269" t="s">
        <v>362</v>
      </c>
      <c r="MTK269" t="s">
        <v>362</v>
      </c>
      <c r="MTL269" t="s">
        <v>362</v>
      </c>
      <c r="MTM269" t="s">
        <v>362</v>
      </c>
      <c r="MTN269" t="s">
        <v>362</v>
      </c>
      <c r="MTO269" t="s">
        <v>362</v>
      </c>
      <c r="MTP269" t="s">
        <v>362</v>
      </c>
      <c r="MTQ269" t="s">
        <v>362</v>
      </c>
      <c r="MTR269" t="s">
        <v>362</v>
      </c>
      <c r="MTS269" t="s">
        <v>362</v>
      </c>
      <c r="MTT269" t="s">
        <v>362</v>
      </c>
      <c r="MTU269" t="s">
        <v>362</v>
      </c>
      <c r="MTV269" t="s">
        <v>362</v>
      </c>
      <c r="MTW269" t="s">
        <v>362</v>
      </c>
      <c r="MTX269" t="s">
        <v>362</v>
      </c>
      <c r="MTY269" t="s">
        <v>362</v>
      </c>
      <c r="MTZ269" t="s">
        <v>362</v>
      </c>
      <c r="MUA269" t="s">
        <v>362</v>
      </c>
      <c r="MUB269" t="s">
        <v>362</v>
      </c>
      <c r="MUC269" t="s">
        <v>362</v>
      </c>
      <c r="MUD269" t="s">
        <v>362</v>
      </c>
      <c r="MUE269" t="s">
        <v>362</v>
      </c>
      <c r="MUF269" t="s">
        <v>362</v>
      </c>
      <c r="MUG269" t="s">
        <v>362</v>
      </c>
      <c r="MUH269" t="s">
        <v>362</v>
      </c>
      <c r="MUI269" t="s">
        <v>362</v>
      </c>
      <c r="MUJ269" t="s">
        <v>362</v>
      </c>
      <c r="MUK269" t="s">
        <v>362</v>
      </c>
      <c r="MUL269" t="s">
        <v>362</v>
      </c>
      <c r="MUM269" t="s">
        <v>362</v>
      </c>
      <c r="MUN269" t="s">
        <v>362</v>
      </c>
      <c r="MUO269" t="s">
        <v>362</v>
      </c>
      <c r="MUP269" t="s">
        <v>362</v>
      </c>
      <c r="MUQ269" t="s">
        <v>362</v>
      </c>
      <c r="MUR269" t="s">
        <v>362</v>
      </c>
      <c r="MUS269" t="s">
        <v>362</v>
      </c>
      <c r="MUT269" t="s">
        <v>362</v>
      </c>
      <c r="MUU269" t="s">
        <v>362</v>
      </c>
      <c r="MUV269" t="s">
        <v>362</v>
      </c>
      <c r="MUW269" t="s">
        <v>362</v>
      </c>
      <c r="MUX269" t="s">
        <v>362</v>
      </c>
      <c r="MUY269" t="s">
        <v>362</v>
      </c>
      <c r="MUZ269" t="s">
        <v>362</v>
      </c>
      <c r="MVA269" t="s">
        <v>362</v>
      </c>
      <c r="MVB269" t="s">
        <v>362</v>
      </c>
      <c r="MVC269" t="s">
        <v>362</v>
      </c>
      <c r="MVD269" t="s">
        <v>362</v>
      </c>
      <c r="MVE269" t="s">
        <v>362</v>
      </c>
      <c r="MVF269" t="s">
        <v>362</v>
      </c>
      <c r="MVG269" t="s">
        <v>362</v>
      </c>
      <c r="MVH269" t="s">
        <v>362</v>
      </c>
      <c r="MVI269" t="s">
        <v>362</v>
      </c>
      <c r="MVJ269" t="s">
        <v>362</v>
      </c>
      <c r="MVK269" t="s">
        <v>362</v>
      </c>
      <c r="MVL269" t="s">
        <v>362</v>
      </c>
      <c r="MVM269" t="s">
        <v>362</v>
      </c>
      <c r="MVN269" t="s">
        <v>362</v>
      </c>
      <c r="MVO269" t="s">
        <v>362</v>
      </c>
      <c r="MVP269" t="s">
        <v>362</v>
      </c>
      <c r="MVQ269" t="s">
        <v>362</v>
      </c>
      <c r="MVR269" t="s">
        <v>362</v>
      </c>
      <c r="MVS269" t="s">
        <v>362</v>
      </c>
      <c r="MVT269" t="s">
        <v>362</v>
      </c>
      <c r="MVU269" t="s">
        <v>362</v>
      </c>
      <c r="MVV269" t="s">
        <v>362</v>
      </c>
      <c r="MVW269" t="s">
        <v>362</v>
      </c>
      <c r="MVX269" t="s">
        <v>362</v>
      </c>
      <c r="MVY269" t="s">
        <v>362</v>
      </c>
      <c r="MVZ269" t="s">
        <v>362</v>
      </c>
      <c r="MWA269" t="s">
        <v>362</v>
      </c>
      <c r="MWB269" t="s">
        <v>362</v>
      </c>
      <c r="MWC269" t="s">
        <v>362</v>
      </c>
      <c r="MWD269" t="s">
        <v>362</v>
      </c>
      <c r="MWE269" t="s">
        <v>362</v>
      </c>
      <c r="MWF269" t="s">
        <v>362</v>
      </c>
      <c r="MWG269" t="s">
        <v>362</v>
      </c>
      <c r="MWH269" t="s">
        <v>362</v>
      </c>
      <c r="MWI269" t="s">
        <v>362</v>
      </c>
      <c r="MWJ269" t="s">
        <v>362</v>
      </c>
      <c r="MWK269" t="s">
        <v>362</v>
      </c>
      <c r="MWL269" t="s">
        <v>362</v>
      </c>
      <c r="MWM269" t="s">
        <v>362</v>
      </c>
      <c r="MWN269" t="s">
        <v>362</v>
      </c>
      <c r="MWO269" t="s">
        <v>362</v>
      </c>
      <c r="MWP269" t="s">
        <v>362</v>
      </c>
      <c r="MWQ269" t="s">
        <v>362</v>
      </c>
      <c r="MWR269" t="s">
        <v>362</v>
      </c>
      <c r="MWS269" t="s">
        <v>362</v>
      </c>
      <c r="MWT269" t="s">
        <v>362</v>
      </c>
      <c r="MWU269" t="s">
        <v>362</v>
      </c>
      <c r="MWV269" t="s">
        <v>362</v>
      </c>
      <c r="MWW269" t="s">
        <v>362</v>
      </c>
      <c r="MWX269" t="s">
        <v>362</v>
      </c>
      <c r="MWY269" t="s">
        <v>362</v>
      </c>
      <c r="MWZ269" t="s">
        <v>362</v>
      </c>
      <c r="MXA269" t="s">
        <v>362</v>
      </c>
      <c r="MXB269" t="s">
        <v>362</v>
      </c>
      <c r="MXC269" t="s">
        <v>362</v>
      </c>
      <c r="MXD269" t="s">
        <v>362</v>
      </c>
      <c r="MXE269" t="s">
        <v>362</v>
      </c>
      <c r="MXF269" t="s">
        <v>362</v>
      </c>
      <c r="MXG269" t="s">
        <v>362</v>
      </c>
      <c r="MXH269" t="s">
        <v>362</v>
      </c>
      <c r="MXI269" t="s">
        <v>362</v>
      </c>
      <c r="MXJ269" t="s">
        <v>362</v>
      </c>
      <c r="MXK269" t="s">
        <v>362</v>
      </c>
      <c r="MXL269" t="s">
        <v>362</v>
      </c>
      <c r="MXM269" t="s">
        <v>362</v>
      </c>
      <c r="MXN269" t="s">
        <v>362</v>
      </c>
      <c r="MXO269" t="s">
        <v>362</v>
      </c>
      <c r="MXP269" t="s">
        <v>362</v>
      </c>
      <c r="MXQ269" t="s">
        <v>362</v>
      </c>
      <c r="MXR269" t="s">
        <v>362</v>
      </c>
      <c r="MXS269" t="s">
        <v>362</v>
      </c>
      <c r="MXT269" t="s">
        <v>362</v>
      </c>
      <c r="MXU269" t="s">
        <v>362</v>
      </c>
      <c r="MXV269" t="s">
        <v>362</v>
      </c>
      <c r="MXW269" t="s">
        <v>362</v>
      </c>
      <c r="MXX269" t="s">
        <v>362</v>
      </c>
      <c r="MXY269" t="s">
        <v>362</v>
      </c>
      <c r="MXZ269" t="s">
        <v>362</v>
      </c>
      <c r="MYA269" t="s">
        <v>362</v>
      </c>
      <c r="MYB269" t="s">
        <v>362</v>
      </c>
      <c r="MYC269" t="s">
        <v>362</v>
      </c>
      <c r="MYD269" t="s">
        <v>362</v>
      </c>
      <c r="MYE269" t="s">
        <v>362</v>
      </c>
      <c r="MYF269" t="s">
        <v>362</v>
      </c>
      <c r="MYG269" t="s">
        <v>362</v>
      </c>
      <c r="MYH269" t="s">
        <v>362</v>
      </c>
      <c r="MYI269" t="s">
        <v>362</v>
      </c>
      <c r="MYJ269" t="s">
        <v>362</v>
      </c>
      <c r="MYK269" t="s">
        <v>362</v>
      </c>
      <c r="MYL269" t="s">
        <v>362</v>
      </c>
      <c r="MYM269" t="s">
        <v>362</v>
      </c>
      <c r="MYN269" t="s">
        <v>362</v>
      </c>
      <c r="MYO269" t="s">
        <v>362</v>
      </c>
      <c r="MYP269" t="s">
        <v>362</v>
      </c>
      <c r="MYQ269" t="s">
        <v>362</v>
      </c>
      <c r="MYR269" t="s">
        <v>362</v>
      </c>
      <c r="MYS269" t="s">
        <v>362</v>
      </c>
      <c r="MYT269" t="s">
        <v>362</v>
      </c>
      <c r="MYU269" t="s">
        <v>362</v>
      </c>
      <c r="MYV269" t="s">
        <v>362</v>
      </c>
      <c r="MYW269" t="s">
        <v>362</v>
      </c>
      <c r="MYX269" t="s">
        <v>362</v>
      </c>
      <c r="MYY269" t="s">
        <v>362</v>
      </c>
      <c r="MYZ269" t="s">
        <v>362</v>
      </c>
      <c r="MZA269" t="s">
        <v>362</v>
      </c>
      <c r="MZB269" t="s">
        <v>362</v>
      </c>
      <c r="MZC269" t="s">
        <v>362</v>
      </c>
      <c r="MZD269" t="s">
        <v>362</v>
      </c>
      <c r="MZE269" t="s">
        <v>362</v>
      </c>
      <c r="MZF269" t="s">
        <v>362</v>
      </c>
      <c r="MZG269" t="s">
        <v>362</v>
      </c>
      <c r="MZH269" t="s">
        <v>362</v>
      </c>
      <c r="MZI269" t="s">
        <v>362</v>
      </c>
      <c r="MZJ269" t="s">
        <v>362</v>
      </c>
      <c r="MZK269" t="s">
        <v>362</v>
      </c>
      <c r="MZL269" t="s">
        <v>362</v>
      </c>
      <c r="MZM269" t="s">
        <v>362</v>
      </c>
      <c r="MZN269" t="s">
        <v>362</v>
      </c>
      <c r="MZO269" t="s">
        <v>362</v>
      </c>
      <c r="MZP269" t="s">
        <v>362</v>
      </c>
      <c r="MZQ269" t="s">
        <v>362</v>
      </c>
      <c r="MZR269" t="s">
        <v>362</v>
      </c>
      <c r="MZS269" t="s">
        <v>362</v>
      </c>
      <c r="MZT269" t="s">
        <v>362</v>
      </c>
      <c r="MZU269" t="s">
        <v>362</v>
      </c>
      <c r="MZV269" t="s">
        <v>362</v>
      </c>
      <c r="MZW269" t="s">
        <v>362</v>
      </c>
      <c r="MZX269" t="s">
        <v>362</v>
      </c>
      <c r="MZY269" t="s">
        <v>362</v>
      </c>
      <c r="MZZ269" t="s">
        <v>362</v>
      </c>
      <c r="NAA269" t="s">
        <v>362</v>
      </c>
      <c r="NAB269" t="s">
        <v>362</v>
      </c>
      <c r="NAC269" t="s">
        <v>362</v>
      </c>
      <c r="NAD269" t="s">
        <v>362</v>
      </c>
      <c r="NAE269" t="s">
        <v>362</v>
      </c>
      <c r="NAF269" t="s">
        <v>362</v>
      </c>
      <c r="NAG269" t="s">
        <v>362</v>
      </c>
      <c r="NAH269" t="s">
        <v>362</v>
      </c>
      <c r="NAI269" t="s">
        <v>362</v>
      </c>
      <c r="NAJ269" t="s">
        <v>362</v>
      </c>
      <c r="NAK269" t="s">
        <v>362</v>
      </c>
      <c r="NAL269" t="s">
        <v>362</v>
      </c>
      <c r="NAM269" t="s">
        <v>362</v>
      </c>
      <c r="NAN269" t="s">
        <v>362</v>
      </c>
      <c r="NAO269" t="s">
        <v>362</v>
      </c>
      <c r="NAP269" t="s">
        <v>362</v>
      </c>
      <c r="NAQ269" t="s">
        <v>362</v>
      </c>
      <c r="NAR269" t="s">
        <v>362</v>
      </c>
      <c r="NAS269" t="s">
        <v>362</v>
      </c>
      <c r="NAT269" t="s">
        <v>362</v>
      </c>
      <c r="NAU269" t="s">
        <v>362</v>
      </c>
      <c r="NAV269" t="s">
        <v>362</v>
      </c>
      <c r="NAW269" t="s">
        <v>362</v>
      </c>
      <c r="NAX269" t="s">
        <v>362</v>
      </c>
      <c r="NAY269" t="s">
        <v>362</v>
      </c>
      <c r="NAZ269" t="s">
        <v>362</v>
      </c>
      <c r="NBA269" t="s">
        <v>362</v>
      </c>
      <c r="NBB269" t="s">
        <v>362</v>
      </c>
      <c r="NBC269" t="s">
        <v>362</v>
      </c>
      <c r="NBD269" t="s">
        <v>362</v>
      </c>
      <c r="NBE269" t="s">
        <v>362</v>
      </c>
      <c r="NBF269" t="s">
        <v>362</v>
      </c>
      <c r="NBG269" t="s">
        <v>362</v>
      </c>
      <c r="NBH269" t="s">
        <v>362</v>
      </c>
      <c r="NBI269" t="s">
        <v>362</v>
      </c>
      <c r="NBJ269" t="s">
        <v>362</v>
      </c>
      <c r="NBK269" t="s">
        <v>362</v>
      </c>
      <c r="NBL269" t="s">
        <v>362</v>
      </c>
      <c r="NBM269" t="s">
        <v>362</v>
      </c>
      <c r="NBN269" t="s">
        <v>362</v>
      </c>
      <c r="NBO269" t="s">
        <v>362</v>
      </c>
      <c r="NBP269" t="s">
        <v>362</v>
      </c>
      <c r="NBQ269" t="s">
        <v>362</v>
      </c>
      <c r="NBR269" t="s">
        <v>362</v>
      </c>
      <c r="NBS269" t="s">
        <v>362</v>
      </c>
      <c r="NBT269" t="s">
        <v>362</v>
      </c>
      <c r="NBU269" t="s">
        <v>362</v>
      </c>
      <c r="NBV269" t="s">
        <v>362</v>
      </c>
      <c r="NBW269" t="s">
        <v>362</v>
      </c>
      <c r="NBX269" t="s">
        <v>362</v>
      </c>
      <c r="NBY269" t="s">
        <v>362</v>
      </c>
      <c r="NBZ269" t="s">
        <v>362</v>
      </c>
      <c r="NCA269" t="s">
        <v>362</v>
      </c>
      <c r="NCB269" t="s">
        <v>362</v>
      </c>
      <c r="NCC269" t="s">
        <v>362</v>
      </c>
      <c r="NCD269" t="s">
        <v>362</v>
      </c>
      <c r="NCE269" t="s">
        <v>362</v>
      </c>
      <c r="NCF269" t="s">
        <v>362</v>
      </c>
      <c r="NCG269" t="s">
        <v>362</v>
      </c>
      <c r="NCH269" t="s">
        <v>362</v>
      </c>
      <c r="NCI269" t="s">
        <v>362</v>
      </c>
      <c r="NCJ269" t="s">
        <v>362</v>
      </c>
      <c r="NCK269" t="s">
        <v>362</v>
      </c>
      <c r="NCL269" t="s">
        <v>362</v>
      </c>
      <c r="NCM269" t="s">
        <v>362</v>
      </c>
      <c r="NCN269" t="s">
        <v>362</v>
      </c>
      <c r="NCO269" t="s">
        <v>362</v>
      </c>
      <c r="NCP269" t="s">
        <v>362</v>
      </c>
      <c r="NCQ269" t="s">
        <v>362</v>
      </c>
      <c r="NCR269" t="s">
        <v>362</v>
      </c>
      <c r="NCS269" t="s">
        <v>362</v>
      </c>
      <c r="NCT269" t="s">
        <v>362</v>
      </c>
      <c r="NCU269" t="s">
        <v>362</v>
      </c>
      <c r="NCV269" t="s">
        <v>362</v>
      </c>
      <c r="NCW269" t="s">
        <v>362</v>
      </c>
      <c r="NCX269" t="s">
        <v>362</v>
      </c>
      <c r="NCY269" t="s">
        <v>362</v>
      </c>
      <c r="NCZ269" t="s">
        <v>362</v>
      </c>
      <c r="NDA269" t="s">
        <v>362</v>
      </c>
      <c r="NDB269" t="s">
        <v>362</v>
      </c>
      <c r="NDC269" t="s">
        <v>362</v>
      </c>
      <c r="NDD269" t="s">
        <v>362</v>
      </c>
      <c r="NDE269" t="s">
        <v>362</v>
      </c>
      <c r="NDF269" t="s">
        <v>362</v>
      </c>
      <c r="NDG269" t="s">
        <v>362</v>
      </c>
      <c r="NDH269" t="s">
        <v>362</v>
      </c>
      <c r="NDI269" t="s">
        <v>362</v>
      </c>
      <c r="NDJ269" t="s">
        <v>362</v>
      </c>
      <c r="NDK269" t="s">
        <v>362</v>
      </c>
      <c r="NDL269" t="s">
        <v>362</v>
      </c>
      <c r="NDM269" t="s">
        <v>362</v>
      </c>
      <c r="NDN269" t="s">
        <v>362</v>
      </c>
      <c r="NDO269" t="s">
        <v>362</v>
      </c>
      <c r="NDP269" t="s">
        <v>362</v>
      </c>
      <c r="NDQ269" t="s">
        <v>362</v>
      </c>
      <c r="NDR269" t="s">
        <v>362</v>
      </c>
      <c r="NDS269" t="s">
        <v>362</v>
      </c>
      <c r="NDT269" t="s">
        <v>362</v>
      </c>
      <c r="NDU269" t="s">
        <v>362</v>
      </c>
      <c r="NDV269" t="s">
        <v>362</v>
      </c>
      <c r="NDW269" t="s">
        <v>362</v>
      </c>
      <c r="NDX269" t="s">
        <v>362</v>
      </c>
      <c r="NDY269" t="s">
        <v>362</v>
      </c>
      <c r="NDZ269" t="s">
        <v>362</v>
      </c>
      <c r="NEA269" t="s">
        <v>362</v>
      </c>
      <c r="NEB269" t="s">
        <v>362</v>
      </c>
      <c r="NEC269" t="s">
        <v>362</v>
      </c>
      <c r="NED269" t="s">
        <v>362</v>
      </c>
      <c r="NEE269" t="s">
        <v>362</v>
      </c>
      <c r="NEF269" t="s">
        <v>362</v>
      </c>
      <c r="NEG269" t="s">
        <v>362</v>
      </c>
      <c r="NEH269" t="s">
        <v>362</v>
      </c>
      <c r="NEI269" t="s">
        <v>362</v>
      </c>
      <c r="NEJ269" t="s">
        <v>362</v>
      </c>
      <c r="NEK269" t="s">
        <v>362</v>
      </c>
      <c r="NEL269" t="s">
        <v>362</v>
      </c>
      <c r="NEM269" t="s">
        <v>362</v>
      </c>
      <c r="NEN269" t="s">
        <v>362</v>
      </c>
      <c r="NEO269" t="s">
        <v>362</v>
      </c>
      <c r="NEP269" t="s">
        <v>362</v>
      </c>
      <c r="NEQ269" t="s">
        <v>362</v>
      </c>
      <c r="NER269" t="s">
        <v>362</v>
      </c>
      <c r="NES269" t="s">
        <v>362</v>
      </c>
      <c r="NET269" t="s">
        <v>362</v>
      </c>
      <c r="NEU269" t="s">
        <v>362</v>
      </c>
      <c r="NEV269" t="s">
        <v>362</v>
      </c>
      <c r="NEW269" t="s">
        <v>362</v>
      </c>
      <c r="NEX269" t="s">
        <v>362</v>
      </c>
      <c r="NEY269" t="s">
        <v>362</v>
      </c>
      <c r="NEZ269" t="s">
        <v>362</v>
      </c>
      <c r="NFA269" t="s">
        <v>362</v>
      </c>
      <c r="NFB269" t="s">
        <v>362</v>
      </c>
      <c r="NFC269" t="s">
        <v>362</v>
      </c>
      <c r="NFD269" t="s">
        <v>362</v>
      </c>
      <c r="NFE269" t="s">
        <v>362</v>
      </c>
      <c r="NFF269" t="s">
        <v>362</v>
      </c>
      <c r="NFG269" t="s">
        <v>362</v>
      </c>
      <c r="NFH269" t="s">
        <v>362</v>
      </c>
      <c r="NFI269" t="s">
        <v>362</v>
      </c>
      <c r="NFJ269" t="s">
        <v>362</v>
      </c>
      <c r="NFK269" t="s">
        <v>362</v>
      </c>
      <c r="NFL269" t="s">
        <v>362</v>
      </c>
      <c r="NFM269" t="s">
        <v>362</v>
      </c>
      <c r="NFN269" t="s">
        <v>362</v>
      </c>
      <c r="NFO269" t="s">
        <v>362</v>
      </c>
      <c r="NFP269" t="s">
        <v>362</v>
      </c>
      <c r="NFQ269" t="s">
        <v>362</v>
      </c>
      <c r="NFR269" t="s">
        <v>362</v>
      </c>
      <c r="NFS269" t="s">
        <v>362</v>
      </c>
      <c r="NFT269" t="s">
        <v>362</v>
      </c>
      <c r="NFU269" t="s">
        <v>362</v>
      </c>
      <c r="NFV269" t="s">
        <v>362</v>
      </c>
      <c r="NFW269" t="s">
        <v>362</v>
      </c>
      <c r="NFX269" t="s">
        <v>362</v>
      </c>
      <c r="NFY269" t="s">
        <v>362</v>
      </c>
      <c r="NFZ269" t="s">
        <v>362</v>
      </c>
      <c r="NGA269" t="s">
        <v>362</v>
      </c>
      <c r="NGB269" t="s">
        <v>362</v>
      </c>
      <c r="NGC269" t="s">
        <v>362</v>
      </c>
      <c r="NGD269" t="s">
        <v>362</v>
      </c>
      <c r="NGE269" t="s">
        <v>362</v>
      </c>
      <c r="NGF269" t="s">
        <v>362</v>
      </c>
      <c r="NGG269" t="s">
        <v>362</v>
      </c>
      <c r="NGH269" t="s">
        <v>362</v>
      </c>
      <c r="NGI269" t="s">
        <v>362</v>
      </c>
      <c r="NGJ269" t="s">
        <v>362</v>
      </c>
      <c r="NGK269" t="s">
        <v>362</v>
      </c>
      <c r="NGL269" t="s">
        <v>362</v>
      </c>
      <c r="NGM269" t="s">
        <v>362</v>
      </c>
      <c r="NGN269" t="s">
        <v>362</v>
      </c>
      <c r="NGO269" t="s">
        <v>362</v>
      </c>
      <c r="NGP269" t="s">
        <v>362</v>
      </c>
      <c r="NGQ269" t="s">
        <v>362</v>
      </c>
      <c r="NGR269" t="s">
        <v>362</v>
      </c>
      <c r="NGS269" t="s">
        <v>362</v>
      </c>
      <c r="NGT269" t="s">
        <v>362</v>
      </c>
      <c r="NGU269" t="s">
        <v>362</v>
      </c>
      <c r="NGV269" t="s">
        <v>362</v>
      </c>
      <c r="NGW269" t="s">
        <v>362</v>
      </c>
      <c r="NGX269" t="s">
        <v>362</v>
      </c>
      <c r="NGY269" t="s">
        <v>362</v>
      </c>
      <c r="NGZ269" t="s">
        <v>362</v>
      </c>
      <c r="NHA269" t="s">
        <v>362</v>
      </c>
      <c r="NHB269" t="s">
        <v>362</v>
      </c>
      <c r="NHC269" t="s">
        <v>362</v>
      </c>
      <c r="NHD269" t="s">
        <v>362</v>
      </c>
      <c r="NHE269" t="s">
        <v>362</v>
      </c>
      <c r="NHF269" t="s">
        <v>362</v>
      </c>
      <c r="NHG269" t="s">
        <v>362</v>
      </c>
      <c r="NHH269" t="s">
        <v>362</v>
      </c>
      <c r="NHI269" t="s">
        <v>362</v>
      </c>
      <c r="NHJ269" t="s">
        <v>362</v>
      </c>
      <c r="NHK269" t="s">
        <v>362</v>
      </c>
      <c r="NHL269" t="s">
        <v>362</v>
      </c>
      <c r="NHM269" t="s">
        <v>362</v>
      </c>
      <c r="NHN269" t="s">
        <v>362</v>
      </c>
      <c r="NHO269" t="s">
        <v>362</v>
      </c>
      <c r="NHP269" t="s">
        <v>362</v>
      </c>
      <c r="NHQ269" t="s">
        <v>362</v>
      </c>
      <c r="NHR269" t="s">
        <v>362</v>
      </c>
      <c r="NHS269" t="s">
        <v>362</v>
      </c>
      <c r="NHT269" t="s">
        <v>362</v>
      </c>
      <c r="NHU269" t="s">
        <v>362</v>
      </c>
      <c r="NHV269" t="s">
        <v>362</v>
      </c>
      <c r="NHW269" t="s">
        <v>362</v>
      </c>
      <c r="NHX269" t="s">
        <v>362</v>
      </c>
      <c r="NHY269" t="s">
        <v>362</v>
      </c>
      <c r="NHZ269" t="s">
        <v>362</v>
      </c>
      <c r="NIA269" t="s">
        <v>362</v>
      </c>
      <c r="NIB269" t="s">
        <v>362</v>
      </c>
      <c r="NIC269" t="s">
        <v>362</v>
      </c>
      <c r="NID269" t="s">
        <v>362</v>
      </c>
      <c r="NIE269" t="s">
        <v>362</v>
      </c>
      <c r="NIF269" t="s">
        <v>362</v>
      </c>
      <c r="NIG269" t="s">
        <v>362</v>
      </c>
      <c r="NIH269" t="s">
        <v>362</v>
      </c>
      <c r="NII269" t="s">
        <v>362</v>
      </c>
      <c r="NIJ269" t="s">
        <v>362</v>
      </c>
      <c r="NIK269" t="s">
        <v>362</v>
      </c>
      <c r="NIL269" t="s">
        <v>362</v>
      </c>
      <c r="NIM269" t="s">
        <v>362</v>
      </c>
      <c r="NIN269" t="s">
        <v>362</v>
      </c>
      <c r="NIO269" t="s">
        <v>362</v>
      </c>
      <c r="NIP269" t="s">
        <v>362</v>
      </c>
      <c r="NIQ269" t="s">
        <v>362</v>
      </c>
      <c r="NIR269" t="s">
        <v>362</v>
      </c>
      <c r="NIS269" t="s">
        <v>362</v>
      </c>
      <c r="NIT269" t="s">
        <v>362</v>
      </c>
      <c r="NIU269" t="s">
        <v>362</v>
      </c>
      <c r="NIV269" t="s">
        <v>362</v>
      </c>
      <c r="NIW269" t="s">
        <v>362</v>
      </c>
      <c r="NIX269" t="s">
        <v>362</v>
      </c>
      <c r="NIY269" t="s">
        <v>362</v>
      </c>
      <c r="NIZ269" t="s">
        <v>362</v>
      </c>
      <c r="NJA269" t="s">
        <v>362</v>
      </c>
      <c r="NJB269" t="s">
        <v>362</v>
      </c>
      <c r="NJC269" t="s">
        <v>362</v>
      </c>
      <c r="NJD269" t="s">
        <v>362</v>
      </c>
      <c r="NJE269" t="s">
        <v>362</v>
      </c>
      <c r="NJF269" t="s">
        <v>362</v>
      </c>
      <c r="NJG269" t="s">
        <v>362</v>
      </c>
      <c r="NJH269" t="s">
        <v>362</v>
      </c>
      <c r="NJI269" t="s">
        <v>362</v>
      </c>
      <c r="NJJ269" t="s">
        <v>362</v>
      </c>
      <c r="NJK269" t="s">
        <v>362</v>
      </c>
      <c r="NJL269" t="s">
        <v>362</v>
      </c>
      <c r="NJM269" t="s">
        <v>362</v>
      </c>
      <c r="NJN269" t="s">
        <v>362</v>
      </c>
      <c r="NJO269" t="s">
        <v>362</v>
      </c>
      <c r="NJP269" t="s">
        <v>362</v>
      </c>
      <c r="NJQ269" t="s">
        <v>362</v>
      </c>
      <c r="NJR269" t="s">
        <v>362</v>
      </c>
      <c r="NJS269" t="s">
        <v>362</v>
      </c>
      <c r="NJT269" t="s">
        <v>362</v>
      </c>
      <c r="NJU269" t="s">
        <v>362</v>
      </c>
      <c r="NJV269" t="s">
        <v>362</v>
      </c>
      <c r="NJW269" t="s">
        <v>362</v>
      </c>
      <c r="NJX269" t="s">
        <v>362</v>
      </c>
      <c r="NJY269" t="s">
        <v>362</v>
      </c>
      <c r="NJZ269" t="s">
        <v>362</v>
      </c>
      <c r="NKA269" t="s">
        <v>362</v>
      </c>
      <c r="NKB269" t="s">
        <v>362</v>
      </c>
      <c r="NKC269" t="s">
        <v>362</v>
      </c>
      <c r="NKD269" t="s">
        <v>362</v>
      </c>
      <c r="NKE269" t="s">
        <v>362</v>
      </c>
      <c r="NKF269" t="s">
        <v>362</v>
      </c>
      <c r="NKG269" t="s">
        <v>362</v>
      </c>
      <c r="NKH269" t="s">
        <v>362</v>
      </c>
      <c r="NKI269" t="s">
        <v>362</v>
      </c>
      <c r="NKJ269" t="s">
        <v>362</v>
      </c>
      <c r="NKK269" t="s">
        <v>362</v>
      </c>
      <c r="NKL269" t="s">
        <v>362</v>
      </c>
      <c r="NKM269" t="s">
        <v>362</v>
      </c>
      <c r="NKN269" t="s">
        <v>362</v>
      </c>
      <c r="NKO269" t="s">
        <v>362</v>
      </c>
      <c r="NKP269" t="s">
        <v>362</v>
      </c>
      <c r="NKQ269" t="s">
        <v>362</v>
      </c>
      <c r="NKR269" t="s">
        <v>362</v>
      </c>
      <c r="NKS269" t="s">
        <v>362</v>
      </c>
      <c r="NKT269" t="s">
        <v>362</v>
      </c>
      <c r="NKU269" t="s">
        <v>362</v>
      </c>
      <c r="NKV269" t="s">
        <v>362</v>
      </c>
      <c r="NKW269" t="s">
        <v>362</v>
      </c>
      <c r="NKX269" t="s">
        <v>362</v>
      </c>
      <c r="NKY269" t="s">
        <v>362</v>
      </c>
      <c r="NKZ269" t="s">
        <v>362</v>
      </c>
      <c r="NLA269" t="s">
        <v>362</v>
      </c>
      <c r="NLB269" t="s">
        <v>362</v>
      </c>
      <c r="NLC269" t="s">
        <v>362</v>
      </c>
      <c r="NLD269" t="s">
        <v>362</v>
      </c>
      <c r="NLE269" t="s">
        <v>362</v>
      </c>
      <c r="NLF269" t="s">
        <v>362</v>
      </c>
      <c r="NLG269" t="s">
        <v>362</v>
      </c>
      <c r="NLH269" t="s">
        <v>362</v>
      </c>
      <c r="NLI269" t="s">
        <v>362</v>
      </c>
      <c r="NLJ269" t="s">
        <v>362</v>
      </c>
      <c r="NLK269" t="s">
        <v>362</v>
      </c>
      <c r="NLL269" t="s">
        <v>362</v>
      </c>
      <c r="NLM269" t="s">
        <v>362</v>
      </c>
      <c r="NLN269" t="s">
        <v>362</v>
      </c>
      <c r="NLO269" t="s">
        <v>362</v>
      </c>
      <c r="NLP269" t="s">
        <v>362</v>
      </c>
      <c r="NLQ269" t="s">
        <v>362</v>
      </c>
      <c r="NLR269" t="s">
        <v>362</v>
      </c>
      <c r="NLS269" t="s">
        <v>362</v>
      </c>
      <c r="NLT269" t="s">
        <v>362</v>
      </c>
      <c r="NLU269" t="s">
        <v>362</v>
      </c>
      <c r="NLV269" t="s">
        <v>362</v>
      </c>
      <c r="NLW269" t="s">
        <v>362</v>
      </c>
      <c r="NLX269" t="s">
        <v>362</v>
      </c>
      <c r="NLY269" t="s">
        <v>362</v>
      </c>
      <c r="NLZ269" t="s">
        <v>362</v>
      </c>
      <c r="NMA269" t="s">
        <v>362</v>
      </c>
      <c r="NMB269" t="s">
        <v>362</v>
      </c>
      <c r="NMC269" t="s">
        <v>362</v>
      </c>
      <c r="NMD269" t="s">
        <v>362</v>
      </c>
      <c r="NME269" t="s">
        <v>362</v>
      </c>
      <c r="NMF269" t="s">
        <v>362</v>
      </c>
      <c r="NMG269" t="s">
        <v>362</v>
      </c>
      <c r="NMH269" t="s">
        <v>362</v>
      </c>
      <c r="NMI269" t="s">
        <v>362</v>
      </c>
      <c r="NMJ269" t="s">
        <v>362</v>
      </c>
      <c r="NMK269" t="s">
        <v>362</v>
      </c>
      <c r="NML269" t="s">
        <v>362</v>
      </c>
      <c r="NMM269" t="s">
        <v>362</v>
      </c>
      <c r="NMN269" t="s">
        <v>362</v>
      </c>
      <c r="NMO269" t="s">
        <v>362</v>
      </c>
      <c r="NMP269" t="s">
        <v>362</v>
      </c>
      <c r="NMQ269" t="s">
        <v>362</v>
      </c>
      <c r="NMR269" t="s">
        <v>362</v>
      </c>
      <c r="NMS269" t="s">
        <v>362</v>
      </c>
      <c r="NMT269" t="s">
        <v>362</v>
      </c>
      <c r="NMU269" t="s">
        <v>362</v>
      </c>
      <c r="NMV269" t="s">
        <v>362</v>
      </c>
      <c r="NMW269" t="s">
        <v>362</v>
      </c>
      <c r="NMX269" t="s">
        <v>362</v>
      </c>
      <c r="NMY269" t="s">
        <v>362</v>
      </c>
      <c r="NMZ269" t="s">
        <v>362</v>
      </c>
      <c r="NNA269" t="s">
        <v>362</v>
      </c>
      <c r="NNB269" t="s">
        <v>362</v>
      </c>
      <c r="NNC269" t="s">
        <v>362</v>
      </c>
      <c r="NND269" t="s">
        <v>362</v>
      </c>
      <c r="NNE269" t="s">
        <v>362</v>
      </c>
      <c r="NNF269" t="s">
        <v>362</v>
      </c>
      <c r="NNG269" t="s">
        <v>362</v>
      </c>
      <c r="NNH269" t="s">
        <v>362</v>
      </c>
      <c r="NNI269" t="s">
        <v>362</v>
      </c>
      <c r="NNJ269" t="s">
        <v>362</v>
      </c>
      <c r="NNK269" t="s">
        <v>362</v>
      </c>
      <c r="NNL269" t="s">
        <v>362</v>
      </c>
      <c r="NNM269" t="s">
        <v>362</v>
      </c>
      <c r="NNN269" t="s">
        <v>362</v>
      </c>
      <c r="NNO269" t="s">
        <v>362</v>
      </c>
      <c r="NNP269" t="s">
        <v>362</v>
      </c>
      <c r="NNQ269" t="s">
        <v>362</v>
      </c>
      <c r="NNR269" t="s">
        <v>362</v>
      </c>
      <c r="NNS269" t="s">
        <v>362</v>
      </c>
      <c r="NNT269" t="s">
        <v>362</v>
      </c>
      <c r="NNU269" t="s">
        <v>362</v>
      </c>
      <c r="NNV269" t="s">
        <v>362</v>
      </c>
      <c r="NNW269" t="s">
        <v>362</v>
      </c>
      <c r="NNX269" t="s">
        <v>362</v>
      </c>
      <c r="NNY269" t="s">
        <v>362</v>
      </c>
      <c r="NNZ269" t="s">
        <v>362</v>
      </c>
      <c r="NOA269" t="s">
        <v>362</v>
      </c>
      <c r="NOB269" t="s">
        <v>362</v>
      </c>
      <c r="NOC269" t="s">
        <v>362</v>
      </c>
      <c r="NOD269" t="s">
        <v>362</v>
      </c>
      <c r="NOE269" t="s">
        <v>362</v>
      </c>
      <c r="NOF269" t="s">
        <v>362</v>
      </c>
      <c r="NOG269" t="s">
        <v>362</v>
      </c>
      <c r="NOH269" t="s">
        <v>362</v>
      </c>
      <c r="NOI269" t="s">
        <v>362</v>
      </c>
      <c r="NOJ269" t="s">
        <v>362</v>
      </c>
      <c r="NOK269" t="s">
        <v>362</v>
      </c>
      <c r="NOL269" t="s">
        <v>362</v>
      </c>
      <c r="NOM269" t="s">
        <v>362</v>
      </c>
      <c r="NON269" t="s">
        <v>362</v>
      </c>
      <c r="NOO269" t="s">
        <v>362</v>
      </c>
      <c r="NOP269" t="s">
        <v>362</v>
      </c>
      <c r="NOQ269" t="s">
        <v>362</v>
      </c>
      <c r="NOR269" t="s">
        <v>362</v>
      </c>
      <c r="NOS269" t="s">
        <v>362</v>
      </c>
      <c r="NOT269" t="s">
        <v>362</v>
      </c>
      <c r="NOU269" t="s">
        <v>362</v>
      </c>
      <c r="NOV269" t="s">
        <v>362</v>
      </c>
      <c r="NOW269" t="s">
        <v>362</v>
      </c>
      <c r="NOX269" t="s">
        <v>362</v>
      </c>
      <c r="NOY269" t="s">
        <v>362</v>
      </c>
      <c r="NOZ269" t="s">
        <v>362</v>
      </c>
      <c r="NPA269" t="s">
        <v>362</v>
      </c>
      <c r="NPB269" t="s">
        <v>362</v>
      </c>
      <c r="NPC269" t="s">
        <v>362</v>
      </c>
      <c r="NPD269" t="s">
        <v>362</v>
      </c>
      <c r="NPE269" t="s">
        <v>362</v>
      </c>
      <c r="NPF269" t="s">
        <v>362</v>
      </c>
      <c r="NPG269" t="s">
        <v>362</v>
      </c>
      <c r="NPH269" t="s">
        <v>362</v>
      </c>
      <c r="NPI269" t="s">
        <v>362</v>
      </c>
      <c r="NPJ269" t="s">
        <v>362</v>
      </c>
      <c r="NPK269" t="s">
        <v>362</v>
      </c>
      <c r="NPL269" t="s">
        <v>362</v>
      </c>
      <c r="NPM269" t="s">
        <v>362</v>
      </c>
      <c r="NPN269" t="s">
        <v>362</v>
      </c>
      <c r="NPO269" t="s">
        <v>362</v>
      </c>
      <c r="NPP269" t="s">
        <v>362</v>
      </c>
      <c r="NPQ269" t="s">
        <v>362</v>
      </c>
      <c r="NPR269" t="s">
        <v>362</v>
      </c>
      <c r="NPS269" t="s">
        <v>362</v>
      </c>
      <c r="NPT269" t="s">
        <v>362</v>
      </c>
      <c r="NPU269" t="s">
        <v>362</v>
      </c>
      <c r="NPV269" t="s">
        <v>362</v>
      </c>
      <c r="NPW269" t="s">
        <v>362</v>
      </c>
      <c r="NPX269" t="s">
        <v>362</v>
      </c>
      <c r="NPY269" t="s">
        <v>362</v>
      </c>
      <c r="NPZ269" t="s">
        <v>362</v>
      </c>
      <c r="NQA269" t="s">
        <v>362</v>
      </c>
      <c r="NQB269" t="s">
        <v>362</v>
      </c>
      <c r="NQC269" t="s">
        <v>362</v>
      </c>
      <c r="NQD269" t="s">
        <v>362</v>
      </c>
      <c r="NQE269" t="s">
        <v>362</v>
      </c>
      <c r="NQF269" t="s">
        <v>362</v>
      </c>
      <c r="NQG269" t="s">
        <v>362</v>
      </c>
      <c r="NQH269" t="s">
        <v>362</v>
      </c>
      <c r="NQI269" t="s">
        <v>362</v>
      </c>
      <c r="NQJ269" t="s">
        <v>362</v>
      </c>
      <c r="NQK269" t="s">
        <v>362</v>
      </c>
      <c r="NQL269" t="s">
        <v>362</v>
      </c>
      <c r="NQM269" t="s">
        <v>362</v>
      </c>
      <c r="NQN269" t="s">
        <v>362</v>
      </c>
      <c r="NQO269" t="s">
        <v>362</v>
      </c>
      <c r="NQP269" t="s">
        <v>362</v>
      </c>
      <c r="NQQ269" t="s">
        <v>362</v>
      </c>
      <c r="NQR269" t="s">
        <v>362</v>
      </c>
      <c r="NQS269" t="s">
        <v>362</v>
      </c>
      <c r="NQT269" t="s">
        <v>362</v>
      </c>
      <c r="NQU269" t="s">
        <v>362</v>
      </c>
      <c r="NQV269" t="s">
        <v>362</v>
      </c>
      <c r="NQW269" t="s">
        <v>362</v>
      </c>
      <c r="NQX269" t="s">
        <v>362</v>
      </c>
      <c r="NQY269" t="s">
        <v>362</v>
      </c>
      <c r="NQZ269" t="s">
        <v>362</v>
      </c>
      <c r="NRA269" t="s">
        <v>362</v>
      </c>
      <c r="NRB269" t="s">
        <v>362</v>
      </c>
      <c r="NRC269" t="s">
        <v>362</v>
      </c>
      <c r="NRD269" t="s">
        <v>362</v>
      </c>
      <c r="NRE269" t="s">
        <v>362</v>
      </c>
      <c r="NRF269" t="s">
        <v>362</v>
      </c>
      <c r="NRG269" t="s">
        <v>362</v>
      </c>
      <c r="NRH269" t="s">
        <v>362</v>
      </c>
      <c r="NRI269" t="s">
        <v>362</v>
      </c>
      <c r="NRJ269" t="s">
        <v>362</v>
      </c>
      <c r="NRK269" t="s">
        <v>362</v>
      </c>
      <c r="NRL269" t="s">
        <v>362</v>
      </c>
      <c r="NRM269" t="s">
        <v>362</v>
      </c>
      <c r="NRN269" t="s">
        <v>362</v>
      </c>
      <c r="NRO269" t="s">
        <v>362</v>
      </c>
      <c r="NRP269" t="s">
        <v>362</v>
      </c>
      <c r="NRQ269" t="s">
        <v>362</v>
      </c>
      <c r="NRR269" t="s">
        <v>362</v>
      </c>
      <c r="NRS269" t="s">
        <v>362</v>
      </c>
      <c r="NRT269" t="s">
        <v>362</v>
      </c>
      <c r="NRU269" t="s">
        <v>362</v>
      </c>
      <c r="NRV269" t="s">
        <v>362</v>
      </c>
      <c r="NRW269" t="s">
        <v>362</v>
      </c>
      <c r="NRX269" t="s">
        <v>362</v>
      </c>
      <c r="NRY269" t="s">
        <v>362</v>
      </c>
      <c r="NRZ269" t="s">
        <v>362</v>
      </c>
      <c r="NSA269" t="s">
        <v>362</v>
      </c>
      <c r="NSB269" t="s">
        <v>362</v>
      </c>
      <c r="NSC269" t="s">
        <v>362</v>
      </c>
      <c r="NSD269" t="s">
        <v>362</v>
      </c>
      <c r="NSE269" t="s">
        <v>362</v>
      </c>
      <c r="NSF269" t="s">
        <v>362</v>
      </c>
      <c r="NSG269" t="s">
        <v>362</v>
      </c>
      <c r="NSH269" t="s">
        <v>362</v>
      </c>
      <c r="NSI269" t="s">
        <v>362</v>
      </c>
      <c r="NSJ269" t="s">
        <v>362</v>
      </c>
      <c r="NSK269" t="s">
        <v>362</v>
      </c>
      <c r="NSL269" t="s">
        <v>362</v>
      </c>
      <c r="NSM269" t="s">
        <v>362</v>
      </c>
      <c r="NSN269" t="s">
        <v>362</v>
      </c>
      <c r="NSO269" t="s">
        <v>362</v>
      </c>
      <c r="NSP269" t="s">
        <v>362</v>
      </c>
      <c r="NSQ269" t="s">
        <v>362</v>
      </c>
      <c r="NSR269" t="s">
        <v>362</v>
      </c>
      <c r="NSS269" t="s">
        <v>362</v>
      </c>
      <c r="NST269" t="s">
        <v>362</v>
      </c>
      <c r="NSU269" t="s">
        <v>362</v>
      </c>
      <c r="NSV269" t="s">
        <v>362</v>
      </c>
      <c r="NSW269" t="s">
        <v>362</v>
      </c>
      <c r="NSX269" t="s">
        <v>362</v>
      </c>
      <c r="NSY269" t="s">
        <v>362</v>
      </c>
      <c r="NSZ269" t="s">
        <v>362</v>
      </c>
      <c r="NTA269" t="s">
        <v>362</v>
      </c>
      <c r="NTB269" t="s">
        <v>362</v>
      </c>
      <c r="NTC269" t="s">
        <v>362</v>
      </c>
      <c r="NTD269" t="s">
        <v>362</v>
      </c>
      <c r="NTE269" t="s">
        <v>362</v>
      </c>
      <c r="NTF269" t="s">
        <v>362</v>
      </c>
      <c r="NTG269" t="s">
        <v>362</v>
      </c>
      <c r="NTH269" t="s">
        <v>362</v>
      </c>
      <c r="NTI269" t="s">
        <v>362</v>
      </c>
      <c r="NTJ269" t="s">
        <v>362</v>
      </c>
      <c r="NTK269" t="s">
        <v>362</v>
      </c>
      <c r="NTL269" t="s">
        <v>362</v>
      </c>
      <c r="NTM269" t="s">
        <v>362</v>
      </c>
      <c r="NTN269" t="s">
        <v>362</v>
      </c>
      <c r="NTO269" t="s">
        <v>362</v>
      </c>
      <c r="NTP269" t="s">
        <v>362</v>
      </c>
      <c r="NTQ269" t="s">
        <v>362</v>
      </c>
      <c r="NTR269" t="s">
        <v>362</v>
      </c>
      <c r="NTS269" t="s">
        <v>362</v>
      </c>
      <c r="NTT269" t="s">
        <v>362</v>
      </c>
      <c r="NTU269" t="s">
        <v>362</v>
      </c>
      <c r="NTV269" t="s">
        <v>362</v>
      </c>
      <c r="NTW269" t="s">
        <v>362</v>
      </c>
      <c r="NTX269" t="s">
        <v>362</v>
      </c>
      <c r="NTY269" t="s">
        <v>362</v>
      </c>
      <c r="NTZ269" t="s">
        <v>362</v>
      </c>
      <c r="NUA269" t="s">
        <v>362</v>
      </c>
      <c r="NUB269" t="s">
        <v>362</v>
      </c>
      <c r="NUC269" t="s">
        <v>362</v>
      </c>
      <c r="NUD269" t="s">
        <v>362</v>
      </c>
      <c r="NUE269" t="s">
        <v>362</v>
      </c>
      <c r="NUF269" t="s">
        <v>362</v>
      </c>
      <c r="NUG269" t="s">
        <v>362</v>
      </c>
      <c r="NUH269" t="s">
        <v>362</v>
      </c>
      <c r="NUI269" t="s">
        <v>362</v>
      </c>
      <c r="NUJ269" t="s">
        <v>362</v>
      </c>
      <c r="NUK269" t="s">
        <v>362</v>
      </c>
      <c r="NUL269" t="s">
        <v>362</v>
      </c>
      <c r="NUM269" t="s">
        <v>362</v>
      </c>
      <c r="NUN269" t="s">
        <v>362</v>
      </c>
      <c r="NUO269" t="s">
        <v>362</v>
      </c>
      <c r="NUP269" t="s">
        <v>362</v>
      </c>
      <c r="NUQ269" t="s">
        <v>362</v>
      </c>
      <c r="NUR269" t="s">
        <v>362</v>
      </c>
      <c r="NUS269" t="s">
        <v>362</v>
      </c>
      <c r="NUT269" t="s">
        <v>362</v>
      </c>
      <c r="NUU269" t="s">
        <v>362</v>
      </c>
      <c r="NUV269" t="s">
        <v>362</v>
      </c>
      <c r="NUW269" t="s">
        <v>362</v>
      </c>
      <c r="NUX269" t="s">
        <v>362</v>
      </c>
      <c r="NUY269" t="s">
        <v>362</v>
      </c>
      <c r="NUZ269" t="s">
        <v>362</v>
      </c>
      <c r="NVA269" t="s">
        <v>362</v>
      </c>
      <c r="NVB269" t="s">
        <v>362</v>
      </c>
      <c r="NVC269" t="s">
        <v>362</v>
      </c>
      <c r="NVD269" t="s">
        <v>362</v>
      </c>
      <c r="NVE269" t="s">
        <v>362</v>
      </c>
      <c r="NVF269" t="s">
        <v>362</v>
      </c>
      <c r="NVG269" t="s">
        <v>362</v>
      </c>
      <c r="NVH269" t="s">
        <v>362</v>
      </c>
      <c r="NVI269" t="s">
        <v>362</v>
      </c>
      <c r="NVJ269" t="s">
        <v>362</v>
      </c>
      <c r="NVK269" t="s">
        <v>362</v>
      </c>
      <c r="NVL269" t="s">
        <v>362</v>
      </c>
      <c r="NVM269" t="s">
        <v>362</v>
      </c>
      <c r="NVN269" t="s">
        <v>362</v>
      </c>
      <c r="NVO269" t="s">
        <v>362</v>
      </c>
      <c r="NVP269" t="s">
        <v>362</v>
      </c>
      <c r="NVQ269" t="s">
        <v>362</v>
      </c>
      <c r="NVR269" t="s">
        <v>362</v>
      </c>
      <c r="NVS269" t="s">
        <v>362</v>
      </c>
      <c r="NVT269" t="s">
        <v>362</v>
      </c>
      <c r="NVU269" t="s">
        <v>362</v>
      </c>
      <c r="NVV269" t="s">
        <v>362</v>
      </c>
      <c r="NVW269" t="s">
        <v>362</v>
      </c>
      <c r="NVX269" t="s">
        <v>362</v>
      </c>
      <c r="NVY269" t="s">
        <v>362</v>
      </c>
      <c r="NVZ269" t="s">
        <v>362</v>
      </c>
      <c r="NWA269" t="s">
        <v>362</v>
      </c>
      <c r="NWB269" t="s">
        <v>362</v>
      </c>
      <c r="NWC269" t="s">
        <v>362</v>
      </c>
      <c r="NWD269" t="s">
        <v>362</v>
      </c>
      <c r="NWE269" t="s">
        <v>362</v>
      </c>
      <c r="NWF269" t="s">
        <v>362</v>
      </c>
      <c r="NWG269" t="s">
        <v>362</v>
      </c>
      <c r="NWH269" t="s">
        <v>362</v>
      </c>
      <c r="NWI269" t="s">
        <v>362</v>
      </c>
      <c r="NWJ269" t="s">
        <v>362</v>
      </c>
      <c r="NWK269" t="s">
        <v>362</v>
      </c>
      <c r="NWL269" t="s">
        <v>362</v>
      </c>
      <c r="NWM269" t="s">
        <v>362</v>
      </c>
      <c r="NWN269" t="s">
        <v>362</v>
      </c>
      <c r="NWO269" t="s">
        <v>362</v>
      </c>
      <c r="NWP269" t="s">
        <v>362</v>
      </c>
      <c r="NWQ269" t="s">
        <v>362</v>
      </c>
      <c r="NWR269" t="s">
        <v>362</v>
      </c>
      <c r="NWS269" t="s">
        <v>362</v>
      </c>
      <c r="NWT269" t="s">
        <v>362</v>
      </c>
      <c r="NWU269" t="s">
        <v>362</v>
      </c>
      <c r="NWV269" t="s">
        <v>362</v>
      </c>
      <c r="NWW269" t="s">
        <v>362</v>
      </c>
      <c r="NWX269" t="s">
        <v>362</v>
      </c>
      <c r="NWY269" t="s">
        <v>362</v>
      </c>
      <c r="NWZ269" t="s">
        <v>362</v>
      </c>
      <c r="NXA269" t="s">
        <v>362</v>
      </c>
      <c r="NXB269" t="s">
        <v>362</v>
      </c>
      <c r="NXC269" t="s">
        <v>362</v>
      </c>
      <c r="NXD269" t="s">
        <v>362</v>
      </c>
      <c r="NXE269" t="s">
        <v>362</v>
      </c>
      <c r="NXF269" t="s">
        <v>362</v>
      </c>
      <c r="NXG269" t="s">
        <v>362</v>
      </c>
      <c r="NXH269" t="s">
        <v>362</v>
      </c>
      <c r="NXI269" t="s">
        <v>362</v>
      </c>
      <c r="NXJ269" t="s">
        <v>362</v>
      </c>
      <c r="NXK269" t="s">
        <v>362</v>
      </c>
      <c r="NXL269" t="s">
        <v>362</v>
      </c>
      <c r="NXM269" t="s">
        <v>362</v>
      </c>
      <c r="NXN269" t="s">
        <v>362</v>
      </c>
      <c r="NXO269" t="s">
        <v>362</v>
      </c>
      <c r="NXP269" t="s">
        <v>362</v>
      </c>
      <c r="NXQ269" t="s">
        <v>362</v>
      </c>
      <c r="NXR269" t="s">
        <v>362</v>
      </c>
      <c r="NXS269" t="s">
        <v>362</v>
      </c>
      <c r="NXT269" t="s">
        <v>362</v>
      </c>
      <c r="NXU269" t="s">
        <v>362</v>
      </c>
      <c r="NXV269" t="s">
        <v>362</v>
      </c>
      <c r="NXW269" t="s">
        <v>362</v>
      </c>
      <c r="NXX269" t="s">
        <v>362</v>
      </c>
      <c r="NXY269" t="s">
        <v>362</v>
      </c>
      <c r="NXZ269" t="s">
        <v>362</v>
      </c>
      <c r="NYA269" t="s">
        <v>362</v>
      </c>
      <c r="NYB269" t="s">
        <v>362</v>
      </c>
      <c r="NYC269" t="s">
        <v>362</v>
      </c>
      <c r="NYD269" t="s">
        <v>362</v>
      </c>
      <c r="NYE269" t="s">
        <v>362</v>
      </c>
      <c r="NYF269" t="s">
        <v>362</v>
      </c>
      <c r="NYG269" t="s">
        <v>362</v>
      </c>
      <c r="NYH269" t="s">
        <v>362</v>
      </c>
      <c r="NYI269" t="s">
        <v>362</v>
      </c>
      <c r="NYJ269" t="s">
        <v>362</v>
      </c>
      <c r="NYK269" t="s">
        <v>362</v>
      </c>
      <c r="NYL269" t="s">
        <v>362</v>
      </c>
      <c r="NYM269" t="s">
        <v>362</v>
      </c>
      <c r="NYN269" t="s">
        <v>362</v>
      </c>
      <c r="NYO269" t="s">
        <v>362</v>
      </c>
      <c r="NYP269" t="s">
        <v>362</v>
      </c>
      <c r="NYQ269" t="s">
        <v>362</v>
      </c>
      <c r="NYR269" t="s">
        <v>362</v>
      </c>
      <c r="NYS269" t="s">
        <v>362</v>
      </c>
      <c r="NYT269" t="s">
        <v>362</v>
      </c>
      <c r="NYU269" t="s">
        <v>362</v>
      </c>
      <c r="NYV269" t="s">
        <v>362</v>
      </c>
      <c r="NYW269" t="s">
        <v>362</v>
      </c>
      <c r="NYX269" t="s">
        <v>362</v>
      </c>
      <c r="NYY269" t="s">
        <v>362</v>
      </c>
      <c r="NYZ269" t="s">
        <v>362</v>
      </c>
      <c r="NZA269" t="s">
        <v>362</v>
      </c>
      <c r="NZB269" t="s">
        <v>362</v>
      </c>
      <c r="NZC269" t="s">
        <v>362</v>
      </c>
      <c r="NZD269" t="s">
        <v>362</v>
      </c>
      <c r="NZE269" t="s">
        <v>362</v>
      </c>
      <c r="NZF269" t="s">
        <v>362</v>
      </c>
      <c r="NZG269" t="s">
        <v>362</v>
      </c>
      <c r="NZH269" t="s">
        <v>362</v>
      </c>
      <c r="NZI269" t="s">
        <v>362</v>
      </c>
      <c r="NZJ269" t="s">
        <v>362</v>
      </c>
      <c r="NZK269" t="s">
        <v>362</v>
      </c>
      <c r="NZL269" t="s">
        <v>362</v>
      </c>
      <c r="NZM269" t="s">
        <v>362</v>
      </c>
      <c r="NZN269" t="s">
        <v>362</v>
      </c>
      <c r="NZO269" t="s">
        <v>362</v>
      </c>
      <c r="NZP269" t="s">
        <v>362</v>
      </c>
      <c r="NZQ269" t="s">
        <v>362</v>
      </c>
      <c r="NZR269" t="s">
        <v>362</v>
      </c>
      <c r="NZS269" t="s">
        <v>362</v>
      </c>
      <c r="NZT269" t="s">
        <v>362</v>
      </c>
      <c r="NZU269" t="s">
        <v>362</v>
      </c>
      <c r="NZV269" t="s">
        <v>362</v>
      </c>
      <c r="NZW269" t="s">
        <v>362</v>
      </c>
      <c r="NZX269" t="s">
        <v>362</v>
      </c>
      <c r="NZY269" t="s">
        <v>362</v>
      </c>
      <c r="NZZ269" t="s">
        <v>362</v>
      </c>
      <c r="OAA269" t="s">
        <v>362</v>
      </c>
      <c r="OAB269" t="s">
        <v>362</v>
      </c>
      <c r="OAC269" t="s">
        <v>362</v>
      </c>
      <c r="OAD269" t="s">
        <v>362</v>
      </c>
      <c r="OAE269" t="s">
        <v>362</v>
      </c>
      <c r="OAF269" t="s">
        <v>362</v>
      </c>
      <c r="OAG269" t="s">
        <v>362</v>
      </c>
      <c r="OAH269" t="s">
        <v>362</v>
      </c>
      <c r="OAI269" t="s">
        <v>362</v>
      </c>
      <c r="OAJ269" t="s">
        <v>362</v>
      </c>
      <c r="OAK269" t="s">
        <v>362</v>
      </c>
      <c r="OAL269" t="s">
        <v>362</v>
      </c>
      <c r="OAM269" t="s">
        <v>362</v>
      </c>
      <c r="OAN269" t="s">
        <v>362</v>
      </c>
      <c r="OAO269" t="s">
        <v>362</v>
      </c>
      <c r="OAP269" t="s">
        <v>362</v>
      </c>
      <c r="OAQ269" t="s">
        <v>362</v>
      </c>
      <c r="OAR269" t="s">
        <v>362</v>
      </c>
      <c r="OAS269" t="s">
        <v>362</v>
      </c>
      <c r="OAT269" t="s">
        <v>362</v>
      </c>
      <c r="OAU269" t="s">
        <v>362</v>
      </c>
      <c r="OAV269" t="s">
        <v>362</v>
      </c>
      <c r="OAW269" t="s">
        <v>362</v>
      </c>
      <c r="OAX269" t="s">
        <v>362</v>
      </c>
      <c r="OAY269" t="s">
        <v>362</v>
      </c>
      <c r="OAZ269" t="s">
        <v>362</v>
      </c>
      <c r="OBA269" t="s">
        <v>362</v>
      </c>
      <c r="OBB269" t="s">
        <v>362</v>
      </c>
      <c r="OBC269" t="s">
        <v>362</v>
      </c>
      <c r="OBD269" t="s">
        <v>362</v>
      </c>
      <c r="OBE269" t="s">
        <v>362</v>
      </c>
      <c r="OBF269" t="s">
        <v>362</v>
      </c>
      <c r="OBG269" t="s">
        <v>362</v>
      </c>
      <c r="OBH269" t="s">
        <v>362</v>
      </c>
      <c r="OBI269" t="s">
        <v>362</v>
      </c>
      <c r="OBJ269" t="s">
        <v>362</v>
      </c>
      <c r="OBK269" t="s">
        <v>362</v>
      </c>
      <c r="OBL269" t="s">
        <v>362</v>
      </c>
      <c r="OBM269" t="s">
        <v>362</v>
      </c>
      <c r="OBN269" t="s">
        <v>362</v>
      </c>
      <c r="OBO269" t="s">
        <v>362</v>
      </c>
      <c r="OBP269" t="s">
        <v>362</v>
      </c>
      <c r="OBQ269" t="s">
        <v>362</v>
      </c>
      <c r="OBR269" t="s">
        <v>362</v>
      </c>
      <c r="OBS269" t="s">
        <v>362</v>
      </c>
      <c r="OBT269" t="s">
        <v>362</v>
      </c>
      <c r="OBU269" t="s">
        <v>362</v>
      </c>
      <c r="OBV269" t="s">
        <v>362</v>
      </c>
      <c r="OBW269" t="s">
        <v>362</v>
      </c>
      <c r="OBX269" t="s">
        <v>362</v>
      </c>
      <c r="OBY269" t="s">
        <v>362</v>
      </c>
      <c r="OBZ269" t="s">
        <v>362</v>
      </c>
      <c r="OCA269" t="s">
        <v>362</v>
      </c>
      <c r="OCB269" t="s">
        <v>362</v>
      </c>
      <c r="OCC269" t="s">
        <v>362</v>
      </c>
      <c r="OCD269" t="s">
        <v>362</v>
      </c>
      <c r="OCE269" t="s">
        <v>362</v>
      </c>
      <c r="OCF269" t="s">
        <v>362</v>
      </c>
      <c r="OCG269" t="s">
        <v>362</v>
      </c>
      <c r="OCH269" t="s">
        <v>362</v>
      </c>
      <c r="OCI269" t="s">
        <v>362</v>
      </c>
      <c r="OCJ269" t="s">
        <v>362</v>
      </c>
      <c r="OCK269" t="s">
        <v>362</v>
      </c>
      <c r="OCL269" t="s">
        <v>362</v>
      </c>
      <c r="OCM269" t="s">
        <v>362</v>
      </c>
      <c r="OCN269" t="s">
        <v>362</v>
      </c>
      <c r="OCO269" t="s">
        <v>362</v>
      </c>
      <c r="OCP269" t="s">
        <v>362</v>
      </c>
      <c r="OCQ269" t="s">
        <v>362</v>
      </c>
      <c r="OCR269" t="s">
        <v>362</v>
      </c>
      <c r="OCS269" t="s">
        <v>362</v>
      </c>
      <c r="OCT269" t="s">
        <v>362</v>
      </c>
      <c r="OCU269" t="s">
        <v>362</v>
      </c>
      <c r="OCV269" t="s">
        <v>362</v>
      </c>
      <c r="OCW269" t="s">
        <v>362</v>
      </c>
      <c r="OCX269" t="s">
        <v>362</v>
      </c>
      <c r="OCY269" t="s">
        <v>362</v>
      </c>
      <c r="OCZ269" t="s">
        <v>362</v>
      </c>
      <c r="ODA269" t="s">
        <v>362</v>
      </c>
      <c r="ODB269" t="s">
        <v>362</v>
      </c>
      <c r="ODC269" t="s">
        <v>362</v>
      </c>
      <c r="ODD269" t="s">
        <v>362</v>
      </c>
      <c r="ODE269" t="s">
        <v>362</v>
      </c>
      <c r="ODF269" t="s">
        <v>362</v>
      </c>
      <c r="ODG269" t="s">
        <v>362</v>
      </c>
      <c r="ODH269" t="s">
        <v>362</v>
      </c>
      <c r="ODI269" t="s">
        <v>362</v>
      </c>
      <c r="ODJ269" t="s">
        <v>362</v>
      </c>
      <c r="ODK269" t="s">
        <v>362</v>
      </c>
      <c r="ODL269" t="s">
        <v>362</v>
      </c>
      <c r="ODM269" t="s">
        <v>362</v>
      </c>
      <c r="ODN269" t="s">
        <v>362</v>
      </c>
      <c r="ODO269" t="s">
        <v>362</v>
      </c>
      <c r="ODP269" t="s">
        <v>362</v>
      </c>
      <c r="ODQ269" t="s">
        <v>362</v>
      </c>
      <c r="ODR269" t="s">
        <v>362</v>
      </c>
      <c r="ODS269" t="s">
        <v>362</v>
      </c>
      <c r="ODT269" t="s">
        <v>362</v>
      </c>
      <c r="ODU269" t="s">
        <v>362</v>
      </c>
      <c r="ODV269" t="s">
        <v>362</v>
      </c>
      <c r="ODW269" t="s">
        <v>362</v>
      </c>
      <c r="ODX269" t="s">
        <v>362</v>
      </c>
      <c r="ODY269" t="s">
        <v>362</v>
      </c>
      <c r="ODZ269" t="s">
        <v>362</v>
      </c>
      <c r="OEA269" t="s">
        <v>362</v>
      </c>
      <c r="OEB269" t="s">
        <v>362</v>
      </c>
      <c r="OEC269" t="s">
        <v>362</v>
      </c>
      <c r="OED269" t="s">
        <v>362</v>
      </c>
      <c r="OEE269" t="s">
        <v>362</v>
      </c>
      <c r="OEF269" t="s">
        <v>362</v>
      </c>
      <c r="OEG269" t="s">
        <v>362</v>
      </c>
      <c r="OEH269" t="s">
        <v>362</v>
      </c>
      <c r="OEI269" t="s">
        <v>362</v>
      </c>
      <c r="OEJ269" t="s">
        <v>362</v>
      </c>
      <c r="OEK269" t="s">
        <v>362</v>
      </c>
      <c r="OEL269" t="s">
        <v>362</v>
      </c>
      <c r="OEM269" t="s">
        <v>362</v>
      </c>
      <c r="OEN269" t="s">
        <v>362</v>
      </c>
      <c r="OEO269" t="s">
        <v>362</v>
      </c>
      <c r="OEP269" t="s">
        <v>362</v>
      </c>
      <c r="OEQ269" t="s">
        <v>362</v>
      </c>
      <c r="OER269" t="s">
        <v>362</v>
      </c>
      <c r="OES269" t="s">
        <v>362</v>
      </c>
      <c r="OET269" t="s">
        <v>362</v>
      </c>
      <c r="OEU269" t="s">
        <v>362</v>
      </c>
      <c r="OEV269" t="s">
        <v>362</v>
      </c>
      <c r="OEW269" t="s">
        <v>362</v>
      </c>
      <c r="OEX269" t="s">
        <v>362</v>
      </c>
      <c r="OEY269" t="s">
        <v>362</v>
      </c>
      <c r="OEZ269" t="s">
        <v>362</v>
      </c>
      <c r="OFA269" t="s">
        <v>362</v>
      </c>
      <c r="OFB269" t="s">
        <v>362</v>
      </c>
      <c r="OFC269" t="s">
        <v>362</v>
      </c>
      <c r="OFD269" t="s">
        <v>362</v>
      </c>
      <c r="OFE269" t="s">
        <v>362</v>
      </c>
      <c r="OFF269" t="s">
        <v>362</v>
      </c>
      <c r="OFG269" t="s">
        <v>362</v>
      </c>
      <c r="OFH269" t="s">
        <v>362</v>
      </c>
      <c r="OFI269" t="s">
        <v>362</v>
      </c>
      <c r="OFJ269" t="s">
        <v>362</v>
      </c>
      <c r="OFK269" t="s">
        <v>362</v>
      </c>
      <c r="OFL269" t="s">
        <v>362</v>
      </c>
      <c r="OFM269" t="s">
        <v>362</v>
      </c>
      <c r="OFN269" t="s">
        <v>362</v>
      </c>
      <c r="OFO269" t="s">
        <v>362</v>
      </c>
      <c r="OFP269" t="s">
        <v>362</v>
      </c>
      <c r="OFQ269" t="s">
        <v>362</v>
      </c>
      <c r="OFR269" t="s">
        <v>362</v>
      </c>
      <c r="OFS269" t="s">
        <v>362</v>
      </c>
      <c r="OFT269" t="s">
        <v>362</v>
      </c>
      <c r="OFU269" t="s">
        <v>362</v>
      </c>
      <c r="OFV269" t="s">
        <v>362</v>
      </c>
      <c r="OFW269" t="s">
        <v>362</v>
      </c>
      <c r="OFX269" t="s">
        <v>362</v>
      </c>
      <c r="OFY269" t="s">
        <v>362</v>
      </c>
      <c r="OFZ269" t="s">
        <v>362</v>
      </c>
      <c r="OGA269" t="s">
        <v>362</v>
      </c>
      <c r="OGB269" t="s">
        <v>362</v>
      </c>
      <c r="OGC269" t="s">
        <v>362</v>
      </c>
      <c r="OGD269" t="s">
        <v>362</v>
      </c>
      <c r="OGE269" t="s">
        <v>362</v>
      </c>
      <c r="OGF269" t="s">
        <v>362</v>
      </c>
      <c r="OGG269" t="s">
        <v>362</v>
      </c>
      <c r="OGH269" t="s">
        <v>362</v>
      </c>
      <c r="OGI269" t="s">
        <v>362</v>
      </c>
      <c r="OGJ269" t="s">
        <v>362</v>
      </c>
      <c r="OGK269" t="s">
        <v>362</v>
      </c>
      <c r="OGL269" t="s">
        <v>362</v>
      </c>
      <c r="OGM269" t="s">
        <v>362</v>
      </c>
      <c r="OGN269" t="s">
        <v>362</v>
      </c>
      <c r="OGO269" t="s">
        <v>362</v>
      </c>
      <c r="OGP269" t="s">
        <v>362</v>
      </c>
      <c r="OGQ269" t="s">
        <v>362</v>
      </c>
      <c r="OGR269" t="s">
        <v>362</v>
      </c>
      <c r="OGS269" t="s">
        <v>362</v>
      </c>
      <c r="OGT269" t="s">
        <v>362</v>
      </c>
      <c r="OGU269" t="s">
        <v>362</v>
      </c>
      <c r="OGV269" t="s">
        <v>362</v>
      </c>
      <c r="OGW269" t="s">
        <v>362</v>
      </c>
      <c r="OGX269" t="s">
        <v>362</v>
      </c>
      <c r="OGY269" t="s">
        <v>362</v>
      </c>
      <c r="OGZ269" t="s">
        <v>362</v>
      </c>
      <c r="OHA269" t="s">
        <v>362</v>
      </c>
      <c r="OHB269" t="s">
        <v>362</v>
      </c>
      <c r="OHC269" t="s">
        <v>362</v>
      </c>
      <c r="OHD269" t="s">
        <v>362</v>
      </c>
      <c r="OHE269" t="s">
        <v>362</v>
      </c>
      <c r="OHF269" t="s">
        <v>362</v>
      </c>
      <c r="OHG269" t="s">
        <v>362</v>
      </c>
      <c r="OHH269" t="s">
        <v>362</v>
      </c>
      <c r="OHI269" t="s">
        <v>362</v>
      </c>
      <c r="OHJ269" t="s">
        <v>362</v>
      </c>
      <c r="OHK269" t="s">
        <v>362</v>
      </c>
      <c r="OHL269" t="s">
        <v>362</v>
      </c>
      <c r="OHM269" t="s">
        <v>362</v>
      </c>
      <c r="OHN269" t="s">
        <v>362</v>
      </c>
      <c r="OHO269" t="s">
        <v>362</v>
      </c>
      <c r="OHP269" t="s">
        <v>362</v>
      </c>
      <c r="OHQ269" t="s">
        <v>362</v>
      </c>
      <c r="OHR269" t="s">
        <v>362</v>
      </c>
      <c r="OHS269" t="s">
        <v>362</v>
      </c>
      <c r="OHT269" t="s">
        <v>362</v>
      </c>
      <c r="OHU269" t="s">
        <v>362</v>
      </c>
      <c r="OHV269" t="s">
        <v>362</v>
      </c>
      <c r="OHW269" t="s">
        <v>362</v>
      </c>
      <c r="OHX269" t="s">
        <v>362</v>
      </c>
      <c r="OHY269" t="s">
        <v>362</v>
      </c>
      <c r="OHZ269" t="s">
        <v>362</v>
      </c>
      <c r="OIA269" t="s">
        <v>362</v>
      </c>
      <c r="OIB269" t="s">
        <v>362</v>
      </c>
      <c r="OIC269" t="s">
        <v>362</v>
      </c>
      <c r="OID269" t="s">
        <v>362</v>
      </c>
      <c r="OIE269" t="s">
        <v>362</v>
      </c>
      <c r="OIF269" t="s">
        <v>362</v>
      </c>
      <c r="OIG269" t="s">
        <v>362</v>
      </c>
      <c r="OIH269" t="s">
        <v>362</v>
      </c>
      <c r="OII269" t="s">
        <v>362</v>
      </c>
      <c r="OIJ269" t="s">
        <v>362</v>
      </c>
      <c r="OIK269" t="s">
        <v>362</v>
      </c>
      <c r="OIL269" t="s">
        <v>362</v>
      </c>
      <c r="OIM269" t="s">
        <v>362</v>
      </c>
      <c r="OIN269" t="s">
        <v>362</v>
      </c>
      <c r="OIO269" t="s">
        <v>362</v>
      </c>
      <c r="OIP269" t="s">
        <v>362</v>
      </c>
      <c r="OIQ269" t="s">
        <v>362</v>
      </c>
      <c r="OIR269" t="s">
        <v>362</v>
      </c>
      <c r="OIS269" t="s">
        <v>362</v>
      </c>
      <c r="OIT269" t="s">
        <v>362</v>
      </c>
      <c r="OIU269" t="s">
        <v>362</v>
      </c>
      <c r="OIV269" t="s">
        <v>362</v>
      </c>
      <c r="OIW269" t="s">
        <v>362</v>
      </c>
      <c r="OIX269" t="s">
        <v>362</v>
      </c>
      <c r="OIY269" t="s">
        <v>362</v>
      </c>
      <c r="OIZ269" t="s">
        <v>362</v>
      </c>
      <c r="OJA269" t="s">
        <v>362</v>
      </c>
      <c r="OJB269" t="s">
        <v>362</v>
      </c>
      <c r="OJC269" t="s">
        <v>362</v>
      </c>
      <c r="OJD269" t="s">
        <v>362</v>
      </c>
      <c r="OJE269" t="s">
        <v>362</v>
      </c>
      <c r="OJF269" t="s">
        <v>362</v>
      </c>
      <c r="OJG269" t="s">
        <v>362</v>
      </c>
      <c r="OJH269" t="s">
        <v>362</v>
      </c>
      <c r="OJI269" t="s">
        <v>362</v>
      </c>
      <c r="OJJ269" t="s">
        <v>362</v>
      </c>
      <c r="OJK269" t="s">
        <v>362</v>
      </c>
      <c r="OJL269" t="s">
        <v>362</v>
      </c>
      <c r="OJM269" t="s">
        <v>362</v>
      </c>
      <c r="OJN269" t="s">
        <v>362</v>
      </c>
      <c r="OJO269" t="s">
        <v>362</v>
      </c>
      <c r="OJP269" t="s">
        <v>362</v>
      </c>
      <c r="OJQ269" t="s">
        <v>362</v>
      </c>
      <c r="OJR269" t="s">
        <v>362</v>
      </c>
      <c r="OJS269" t="s">
        <v>362</v>
      </c>
      <c r="OJT269" t="s">
        <v>362</v>
      </c>
      <c r="OJU269" t="s">
        <v>362</v>
      </c>
      <c r="OJV269" t="s">
        <v>362</v>
      </c>
      <c r="OJW269" t="s">
        <v>362</v>
      </c>
      <c r="OJX269" t="s">
        <v>362</v>
      </c>
      <c r="OJY269" t="s">
        <v>362</v>
      </c>
      <c r="OJZ269" t="s">
        <v>362</v>
      </c>
      <c r="OKA269" t="s">
        <v>362</v>
      </c>
      <c r="OKB269" t="s">
        <v>362</v>
      </c>
      <c r="OKC269" t="s">
        <v>362</v>
      </c>
      <c r="OKD269" t="s">
        <v>362</v>
      </c>
      <c r="OKE269" t="s">
        <v>362</v>
      </c>
      <c r="OKF269" t="s">
        <v>362</v>
      </c>
      <c r="OKG269" t="s">
        <v>362</v>
      </c>
      <c r="OKH269" t="s">
        <v>362</v>
      </c>
      <c r="OKI269" t="s">
        <v>362</v>
      </c>
      <c r="OKJ269" t="s">
        <v>362</v>
      </c>
      <c r="OKK269" t="s">
        <v>362</v>
      </c>
      <c r="OKL269" t="s">
        <v>362</v>
      </c>
      <c r="OKM269" t="s">
        <v>362</v>
      </c>
      <c r="OKN269" t="s">
        <v>362</v>
      </c>
      <c r="OKO269" t="s">
        <v>362</v>
      </c>
      <c r="OKP269" t="s">
        <v>362</v>
      </c>
      <c r="OKQ269" t="s">
        <v>362</v>
      </c>
      <c r="OKR269" t="s">
        <v>362</v>
      </c>
      <c r="OKS269" t="s">
        <v>362</v>
      </c>
      <c r="OKT269" t="s">
        <v>362</v>
      </c>
      <c r="OKU269" t="s">
        <v>362</v>
      </c>
      <c r="OKV269" t="s">
        <v>362</v>
      </c>
      <c r="OKW269" t="s">
        <v>362</v>
      </c>
      <c r="OKX269" t="s">
        <v>362</v>
      </c>
      <c r="OKY269" t="s">
        <v>362</v>
      </c>
      <c r="OKZ269" t="s">
        <v>362</v>
      </c>
      <c r="OLA269" t="s">
        <v>362</v>
      </c>
      <c r="OLB269" t="s">
        <v>362</v>
      </c>
      <c r="OLC269" t="s">
        <v>362</v>
      </c>
      <c r="OLD269" t="s">
        <v>362</v>
      </c>
      <c r="OLE269" t="s">
        <v>362</v>
      </c>
      <c r="OLF269" t="s">
        <v>362</v>
      </c>
      <c r="OLG269" t="s">
        <v>362</v>
      </c>
      <c r="OLH269" t="s">
        <v>362</v>
      </c>
      <c r="OLI269" t="s">
        <v>362</v>
      </c>
      <c r="OLJ269" t="s">
        <v>362</v>
      </c>
      <c r="OLK269" t="s">
        <v>362</v>
      </c>
      <c r="OLL269" t="s">
        <v>362</v>
      </c>
      <c r="OLM269" t="s">
        <v>362</v>
      </c>
      <c r="OLN269" t="s">
        <v>362</v>
      </c>
      <c r="OLO269" t="s">
        <v>362</v>
      </c>
      <c r="OLP269" t="s">
        <v>362</v>
      </c>
      <c r="OLQ269" t="s">
        <v>362</v>
      </c>
      <c r="OLR269" t="s">
        <v>362</v>
      </c>
      <c r="OLS269" t="s">
        <v>362</v>
      </c>
      <c r="OLT269" t="s">
        <v>362</v>
      </c>
      <c r="OLU269" t="s">
        <v>362</v>
      </c>
      <c r="OLV269" t="s">
        <v>362</v>
      </c>
      <c r="OLW269" t="s">
        <v>362</v>
      </c>
      <c r="OLX269" t="s">
        <v>362</v>
      </c>
      <c r="OLY269" t="s">
        <v>362</v>
      </c>
      <c r="OLZ269" t="s">
        <v>362</v>
      </c>
      <c r="OMA269" t="s">
        <v>362</v>
      </c>
      <c r="OMB269" t="s">
        <v>362</v>
      </c>
      <c r="OMC269" t="s">
        <v>362</v>
      </c>
      <c r="OMD269" t="s">
        <v>362</v>
      </c>
      <c r="OME269" t="s">
        <v>362</v>
      </c>
      <c r="OMF269" t="s">
        <v>362</v>
      </c>
      <c r="OMG269" t="s">
        <v>362</v>
      </c>
      <c r="OMH269" t="s">
        <v>362</v>
      </c>
      <c r="OMI269" t="s">
        <v>362</v>
      </c>
      <c r="OMJ269" t="s">
        <v>362</v>
      </c>
      <c r="OMK269" t="s">
        <v>362</v>
      </c>
      <c r="OML269" t="s">
        <v>362</v>
      </c>
      <c r="OMM269" t="s">
        <v>362</v>
      </c>
      <c r="OMN269" t="s">
        <v>362</v>
      </c>
      <c r="OMO269" t="s">
        <v>362</v>
      </c>
      <c r="OMP269" t="s">
        <v>362</v>
      </c>
      <c r="OMQ269" t="s">
        <v>362</v>
      </c>
      <c r="OMR269" t="s">
        <v>362</v>
      </c>
      <c r="OMS269" t="s">
        <v>362</v>
      </c>
      <c r="OMT269" t="s">
        <v>362</v>
      </c>
      <c r="OMU269" t="s">
        <v>362</v>
      </c>
      <c r="OMV269" t="s">
        <v>362</v>
      </c>
      <c r="OMW269" t="s">
        <v>362</v>
      </c>
      <c r="OMX269" t="s">
        <v>362</v>
      </c>
      <c r="OMY269" t="s">
        <v>362</v>
      </c>
      <c r="OMZ269" t="s">
        <v>362</v>
      </c>
      <c r="ONA269" t="s">
        <v>362</v>
      </c>
      <c r="ONB269" t="s">
        <v>362</v>
      </c>
      <c r="ONC269" t="s">
        <v>362</v>
      </c>
      <c r="OND269" t="s">
        <v>362</v>
      </c>
      <c r="ONE269" t="s">
        <v>362</v>
      </c>
      <c r="ONF269" t="s">
        <v>362</v>
      </c>
      <c r="ONG269" t="s">
        <v>362</v>
      </c>
      <c r="ONH269" t="s">
        <v>362</v>
      </c>
      <c r="ONI269" t="s">
        <v>362</v>
      </c>
      <c r="ONJ269" t="s">
        <v>362</v>
      </c>
      <c r="ONK269" t="s">
        <v>362</v>
      </c>
      <c r="ONL269" t="s">
        <v>362</v>
      </c>
      <c r="ONM269" t="s">
        <v>362</v>
      </c>
      <c r="ONN269" t="s">
        <v>362</v>
      </c>
      <c r="ONO269" t="s">
        <v>362</v>
      </c>
      <c r="ONP269" t="s">
        <v>362</v>
      </c>
      <c r="ONQ269" t="s">
        <v>362</v>
      </c>
      <c r="ONR269" t="s">
        <v>362</v>
      </c>
      <c r="ONS269" t="s">
        <v>362</v>
      </c>
      <c r="ONT269" t="s">
        <v>362</v>
      </c>
      <c r="ONU269" t="s">
        <v>362</v>
      </c>
      <c r="ONV269" t="s">
        <v>362</v>
      </c>
      <c r="ONW269" t="s">
        <v>362</v>
      </c>
      <c r="ONX269" t="s">
        <v>362</v>
      </c>
      <c r="ONY269" t="s">
        <v>362</v>
      </c>
      <c r="ONZ269" t="s">
        <v>362</v>
      </c>
      <c r="OOA269" t="s">
        <v>362</v>
      </c>
      <c r="OOB269" t="s">
        <v>362</v>
      </c>
      <c r="OOC269" t="s">
        <v>362</v>
      </c>
      <c r="OOD269" t="s">
        <v>362</v>
      </c>
      <c r="OOE269" t="s">
        <v>362</v>
      </c>
      <c r="OOF269" t="s">
        <v>362</v>
      </c>
      <c r="OOG269" t="s">
        <v>362</v>
      </c>
      <c r="OOH269" t="s">
        <v>362</v>
      </c>
      <c r="OOI269" t="s">
        <v>362</v>
      </c>
      <c r="OOJ269" t="s">
        <v>362</v>
      </c>
      <c r="OOK269" t="s">
        <v>362</v>
      </c>
      <c r="OOL269" t="s">
        <v>362</v>
      </c>
      <c r="OOM269" t="s">
        <v>362</v>
      </c>
      <c r="OON269" t="s">
        <v>362</v>
      </c>
      <c r="OOO269" t="s">
        <v>362</v>
      </c>
      <c r="OOP269" t="s">
        <v>362</v>
      </c>
      <c r="OOQ269" t="s">
        <v>362</v>
      </c>
      <c r="OOR269" t="s">
        <v>362</v>
      </c>
      <c r="OOS269" t="s">
        <v>362</v>
      </c>
      <c r="OOT269" t="s">
        <v>362</v>
      </c>
      <c r="OOU269" t="s">
        <v>362</v>
      </c>
      <c r="OOV269" t="s">
        <v>362</v>
      </c>
      <c r="OOW269" t="s">
        <v>362</v>
      </c>
      <c r="OOX269" t="s">
        <v>362</v>
      </c>
      <c r="OOY269" t="s">
        <v>362</v>
      </c>
      <c r="OOZ269" t="s">
        <v>362</v>
      </c>
      <c r="OPA269" t="s">
        <v>362</v>
      </c>
      <c r="OPB269" t="s">
        <v>362</v>
      </c>
      <c r="OPC269" t="s">
        <v>362</v>
      </c>
      <c r="OPD269" t="s">
        <v>362</v>
      </c>
      <c r="OPE269" t="s">
        <v>362</v>
      </c>
      <c r="OPF269" t="s">
        <v>362</v>
      </c>
      <c r="OPG269" t="s">
        <v>362</v>
      </c>
      <c r="OPH269" t="s">
        <v>362</v>
      </c>
      <c r="OPI269" t="s">
        <v>362</v>
      </c>
      <c r="OPJ269" t="s">
        <v>362</v>
      </c>
      <c r="OPK269" t="s">
        <v>362</v>
      </c>
      <c r="OPL269" t="s">
        <v>362</v>
      </c>
      <c r="OPM269" t="s">
        <v>362</v>
      </c>
      <c r="OPN269" t="s">
        <v>362</v>
      </c>
      <c r="OPO269" t="s">
        <v>362</v>
      </c>
      <c r="OPP269" t="s">
        <v>362</v>
      </c>
      <c r="OPQ269" t="s">
        <v>362</v>
      </c>
      <c r="OPR269" t="s">
        <v>362</v>
      </c>
      <c r="OPS269" t="s">
        <v>362</v>
      </c>
      <c r="OPT269" t="s">
        <v>362</v>
      </c>
      <c r="OPU269" t="s">
        <v>362</v>
      </c>
      <c r="OPV269" t="s">
        <v>362</v>
      </c>
      <c r="OPW269" t="s">
        <v>362</v>
      </c>
      <c r="OPX269" t="s">
        <v>362</v>
      </c>
      <c r="OPY269" t="s">
        <v>362</v>
      </c>
      <c r="OPZ269" t="s">
        <v>362</v>
      </c>
      <c r="OQA269" t="s">
        <v>362</v>
      </c>
      <c r="OQB269" t="s">
        <v>362</v>
      </c>
      <c r="OQC269" t="s">
        <v>362</v>
      </c>
      <c r="OQD269" t="s">
        <v>362</v>
      </c>
      <c r="OQE269" t="s">
        <v>362</v>
      </c>
      <c r="OQF269" t="s">
        <v>362</v>
      </c>
      <c r="OQG269" t="s">
        <v>362</v>
      </c>
      <c r="OQH269" t="s">
        <v>362</v>
      </c>
      <c r="OQI269" t="s">
        <v>362</v>
      </c>
      <c r="OQJ269" t="s">
        <v>362</v>
      </c>
      <c r="OQK269" t="s">
        <v>362</v>
      </c>
      <c r="OQL269" t="s">
        <v>362</v>
      </c>
      <c r="OQM269" t="s">
        <v>362</v>
      </c>
      <c r="OQN269" t="s">
        <v>362</v>
      </c>
      <c r="OQO269" t="s">
        <v>362</v>
      </c>
      <c r="OQP269" t="s">
        <v>362</v>
      </c>
      <c r="OQQ269" t="s">
        <v>362</v>
      </c>
      <c r="OQR269" t="s">
        <v>362</v>
      </c>
      <c r="OQS269" t="s">
        <v>362</v>
      </c>
      <c r="OQT269" t="s">
        <v>362</v>
      </c>
      <c r="OQU269" t="s">
        <v>362</v>
      </c>
      <c r="OQV269" t="s">
        <v>362</v>
      </c>
      <c r="OQW269" t="s">
        <v>362</v>
      </c>
      <c r="OQX269" t="s">
        <v>362</v>
      </c>
      <c r="OQY269" t="s">
        <v>362</v>
      </c>
      <c r="OQZ269" t="s">
        <v>362</v>
      </c>
      <c r="ORA269" t="s">
        <v>362</v>
      </c>
      <c r="ORB269" t="s">
        <v>362</v>
      </c>
      <c r="ORC269" t="s">
        <v>362</v>
      </c>
      <c r="ORD269" t="s">
        <v>362</v>
      </c>
      <c r="ORE269" t="s">
        <v>362</v>
      </c>
      <c r="ORF269" t="s">
        <v>362</v>
      </c>
      <c r="ORG269" t="s">
        <v>362</v>
      </c>
      <c r="ORH269" t="s">
        <v>362</v>
      </c>
      <c r="ORI269" t="s">
        <v>362</v>
      </c>
      <c r="ORJ269" t="s">
        <v>362</v>
      </c>
      <c r="ORK269" t="s">
        <v>362</v>
      </c>
      <c r="ORL269" t="s">
        <v>362</v>
      </c>
      <c r="ORM269" t="s">
        <v>362</v>
      </c>
      <c r="ORN269" t="s">
        <v>362</v>
      </c>
      <c r="ORO269" t="s">
        <v>362</v>
      </c>
      <c r="ORP269" t="s">
        <v>362</v>
      </c>
      <c r="ORQ269" t="s">
        <v>362</v>
      </c>
      <c r="ORR269" t="s">
        <v>362</v>
      </c>
      <c r="ORS269" t="s">
        <v>362</v>
      </c>
      <c r="ORT269" t="s">
        <v>362</v>
      </c>
      <c r="ORU269" t="s">
        <v>362</v>
      </c>
      <c r="ORV269" t="s">
        <v>362</v>
      </c>
      <c r="ORW269" t="s">
        <v>362</v>
      </c>
      <c r="ORX269" t="s">
        <v>362</v>
      </c>
      <c r="ORY269" t="s">
        <v>362</v>
      </c>
      <c r="ORZ269" t="s">
        <v>362</v>
      </c>
      <c r="OSA269" t="s">
        <v>362</v>
      </c>
      <c r="OSB269" t="s">
        <v>362</v>
      </c>
      <c r="OSC269" t="s">
        <v>362</v>
      </c>
      <c r="OSD269" t="s">
        <v>362</v>
      </c>
      <c r="OSE269" t="s">
        <v>362</v>
      </c>
      <c r="OSF269" t="s">
        <v>362</v>
      </c>
      <c r="OSG269" t="s">
        <v>362</v>
      </c>
      <c r="OSH269" t="s">
        <v>362</v>
      </c>
      <c r="OSI269" t="s">
        <v>362</v>
      </c>
      <c r="OSJ269" t="s">
        <v>362</v>
      </c>
      <c r="OSK269" t="s">
        <v>362</v>
      </c>
      <c r="OSL269" t="s">
        <v>362</v>
      </c>
      <c r="OSM269" t="s">
        <v>362</v>
      </c>
      <c r="OSN269" t="s">
        <v>362</v>
      </c>
      <c r="OSO269" t="s">
        <v>362</v>
      </c>
      <c r="OSP269" t="s">
        <v>362</v>
      </c>
      <c r="OSQ269" t="s">
        <v>362</v>
      </c>
      <c r="OSR269" t="s">
        <v>362</v>
      </c>
      <c r="OSS269" t="s">
        <v>362</v>
      </c>
      <c r="OST269" t="s">
        <v>362</v>
      </c>
      <c r="OSU269" t="s">
        <v>362</v>
      </c>
      <c r="OSV269" t="s">
        <v>362</v>
      </c>
      <c r="OSW269" t="s">
        <v>362</v>
      </c>
      <c r="OSX269" t="s">
        <v>362</v>
      </c>
      <c r="OSY269" t="s">
        <v>362</v>
      </c>
      <c r="OSZ269" t="s">
        <v>362</v>
      </c>
      <c r="OTA269" t="s">
        <v>362</v>
      </c>
      <c r="OTB269" t="s">
        <v>362</v>
      </c>
      <c r="OTC269" t="s">
        <v>362</v>
      </c>
      <c r="OTD269" t="s">
        <v>362</v>
      </c>
      <c r="OTE269" t="s">
        <v>362</v>
      </c>
      <c r="OTF269" t="s">
        <v>362</v>
      </c>
      <c r="OTG269" t="s">
        <v>362</v>
      </c>
      <c r="OTH269" t="s">
        <v>362</v>
      </c>
      <c r="OTI269" t="s">
        <v>362</v>
      </c>
      <c r="OTJ269" t="s">
        <v>362</v>
      </c>
      <c r="OTK269" t="s">
        <v>362</v>
      </c>
      <c r="OTL269" t="s">
        <v>362</v>
      </c>
      <c r="OTM269" t="s">
        <v>362</v>
      </c>
      <c r="OTN269" t="s">
        <v>362</v>
      </c>
      <c r="OTO269" t="s">
        <v>362</v>
      </c>
      <c r="OTP269" t="s">
        <v>362</v>
      </c>
      <c r="OTQ269" t="s">
        <v>362</v>
      </c>
      <c r="OTR269" t="s">
        <v>362</v>
      </c>
      <c r="OTS269" t="s">
        <v>362</v>
      </c>
      <c r="OTT269" t="s">
        <v>362</v>
      </c>
      <c r="OTU269" t="s">
        <v>362</v>
      </c>
      <c r="OTV269" t="s">
        <v>362</v>
      </c>
      <c r="OTW269" t="s">
        <v>362</v>
      </c>
      <c r="OTX269" t="s">
        <v>362</v>
      </c>
      <c r="OTY269" t="s">
        <v>362</v>
      </c>
      <c r="OTZ269" t="s">
        <v>362</v>
      </c>
      <c r="OUA269" t="s">
        <v>362</v>
      </c>
      <c r="OUB269" t="s">
        <v>362</v>
      </c>
      <c r="OUC269" t="s">
        <v>362</v>
      </c>
      <c r="OUD269" t="s">
        <v>362</v>
      </c>
      <c r="OUE269" t="s">
        <v>362</v>
      </c>
      <c r="OUF269" t="s">
        <v>362</v>
      </c>
      <c r="OUG269" t="s">
        <v>362</v>
      </c>
      <c r="OUH269" t="s">
        <v>362</v>
      </c>
      <c r="OUI269" t="s">
        <v>362</v>
      </c>
      <c r="OUJ269" t="s">
        <v>362</v>
      </c>
      <c r="OUK269" t="s">
        <v>362</v>
      </c>
      <c r="OUL269" t="s">
        <v>362</v>
      </c>
      <c r="OUM269" t="s">
        <v>362</v>
      </c>
      <c r="OUN269" t="s">
        <v>362</v>
      </c>
      <c r="OUO269" t="s">
        <v>362</v>
      </c>
      <c r="OUP269" t="s">
        <v>362</v>
      </c>
      <c r="OUQ269" t="s">
        <v>362</v>
      </c>
      <c r="OUR269" t="s">
        <v>362</v>
      </c>
      <c r="OUS269" t="s">
        <v>362</v>
      </c>
      <c r="OUT269" t="s">
        <v>362</v>
      </c>
      <c r="OUU269" t="s">
        <v>362</v>
      </c>
      <c r="OUV269" t="s">
        <v>362</v>
      </c>
      <c r="OUW269" t="s">
        <v>362</v>
      </c>
      <c r="OUX269" t="s">
        <v>362</v>
      </c>
      <c r="OUY269" t="s">
        <v>362</v>
      </c>
      <c r="OUZ269" t="s">
        <v>362</v>
      </c>
      <c r="OVA269" t="s">
        <v>362</v>
      </c>
      <c r="OVB269" t="s">
        <v>362</v>
      </c>
      <c r="OVC269" t="s">
        <v>362</v>
      </c>
      <c r="OVD269" t="s">
        <v>362</v>
      </c>
      <c r="OVE269" t="s">
        <v>362</v>
      </c>
      <c r="OVF269" t="s">
        <v>362</v>
      </c>
      <c r="OVG269" t="s">
        <v>362</v>
      </c>
      <c r="OVH269" t="s">
        <v>362</v>
      </c>
      <c r="OVI269" t="s">
        <v>362</v>
      </c>
      <c r="OVJ269" t="s">
        <v>362</v>
      </c>
      <c r="OVK269" t="s">
        <v>362</v>
      </c>
      <c r="OVL269" t="s">
        <v>362</v>
      </c>
      <c r="OVM269" t="s">
        <v>362</v>
      </c>
      <c r="OVN269" t="s">
        <v>362</v>
      </c>
      <c r="OVO269" t="s">
        <v>362</v>
      </c>
      <c r="OVP269" t="s">
        <v>362</v>
      </c>
      <c r="OVQ269" t="s">
        <v>362</v>
      </c>
      <c r="OVR269" t="s">
        <v>362</v>
      </c>
      <c r="OVS269" t="s">
        <v>362</v>
      </c>
      <c r="OVT269" t="s">
        <v>362</v>
      </c>
      <c r="OVU269" t="s">
        <v>362</v>
      </c>
      <c r="OVV269" t="s">
        <v>362</v>
      </c>
      <c r="OVW269" t="s">
        <v>362</v>
      </c>
      <c r="OVX269" t="s">
        <v>362</v>
      </c>
      <c r="OVY269" t="s">
        <v>362</v>
      </c>
      <c r="OVZ269" t="s">
        <v>362</v>
      </c>
      <c r="OWA269" t="s">
        <v>362</v>
      </c>
      <c r="OWB269" t="s">
        <v>362</v>
      </c>
      <c r="OWC269" t="s">
        <v>362</v>
      </c>
      <c r="OWD269" t="s">
        <v>362</v>
      </c>
      <c r="OWE269" t="s">
        <v>362</v>
      </c>
      <c r="OWF269" t="s">
        <v>362</v>
      </c>
      <c r="OWG269" t="s">
        <v>362</v>
      </c>
      <c r="OWH269" t="s">
        <v>362</v>
      </c>
      <c r="OWI269" t="s">
        <v>362</v>
      </c>
      <c r="OWJ269" t="s">
        <v>362</v>
      </c>
      <c r="OWK269" t="s">
        <v>362</v>
      </c>
      <c r="OWL269" t="s">
        <v>362</v>
      </c>
      <c r="OWM269" t="s">
        <v>362</v>
      </c>
      <c r="OWN269" t="s">
        <v>362</v>
      </c>
      <c r="OWO269" t="s">
        <v>362</v>
      </c>
      <c r="OWP269" t="s">
        <v>362</v>
      </c>
      <c r="OWQ269" t="s">
        <v>362</v>
      </c>
      <c r="OWR269" t="s">
        <v>362</v>
      </c>
      <c r="OWS269" t="s">
        <v>362</v>
      </c>
      <c r="OWT269" t="s">
        <v>362</v>
      </c>
      <c r="OWU269" t="s">
        <v>362</v>
      </c>
      <c r="OWV269" t="s">
        <v>362</v>
      </c>
      <c r="OWW269" t="s">
        <v>362</v>
      </c>
      <c r="OWX269" t="s">
        <v>362</v>
      </c>
      <c r="OWY269" t="s">
        <v>362</v>
      </c>
      <c r="OWZ269" t="s">
        <v>362</v>
      </c>
      <c r="OXA269" t="s">
        <v>362</v>
      </c>
      <c r="OXB269" t="s">
        <v>362</v>
      </c>
      <c r="OXC269" t="s">
        <v>362</v>
      </c>
      <c r="OXD269" t="s">
        <v>362</v>
      </c>
      <c r="OXE269" t="s">
        <v>362</v>
      </c>
      <c r="OXF269" t="s">
        <v>362</v>
      </c>
      <c r="OXG269" t="s">
        <v>362</v>
      </c>
      <c r="OXH269" t="s">
        <v>362</v>
      </c>
      <c r="OXI269" t="s">
        <v>362</v>
      </c>
      <c r="OXJ269" t="s">
        <v>362</v>
      </c>
      <c r="OXK269" t="s">
        <v>362</v>
      </c>
      <c r="OXL269" t="s">
        <v>362</v>
      </c>
      <c r="OXM269" t="s">
        <v>362</v>
      </c>
      <c r="OXN269" t="s">
        <v>362</v>
      </c>
      <c r="OXO269" t="s">
        <v>362</v>
      </c>
      <c r="OXP269" t="s">
        <v>362</v>
      </c>
      <c r="OXQ269" t="s">
        <v>362</v>
      </c>
      <c r="OXR269" t="s">
        <v>362</v>
      </c>
      <c r="OXS269" t="s">
        <v>362</v>
      </c>
      <c r="OXT269" t="s">
        <v>362</v>
      </c>
      <c r="OXU269" t="s">
        <v>362</v>
      </c>
      <c r="OXV269" t="s">
        <v>362</v>
      </c>
      <c r="OXW269" t="s">
        <v>362</v>
      </c>
      <c r="OXX269" t="s">
        <v>362</v>
      </c>
      <c r="OXY269" t="s">
        <v>362</v>
      </c>
      <c r="OXZ269" t="s">
        <v>362</v>
      </c>
      <c r="OYA269" t="s">
        <v>362</v>
      </c>
      <c r="OYB269" t="s">
        <v>362</v>
      </c>
      <c r="OYC269" t="s">
        <v>362</v>
      </c>
      <c r="OYD269" t="s">
        <v>362</v>
      </c>
      <c r="OYE269" t="s">
        <v>362</v>
      </c>
      <c r="OYF269" t="s">
        <v>362</v>
      </c>
      <c r="OYG269" t="s">
        <v>362</v>
      </c>
      <c r="OYH269" t="s">
        <v>362</v>
      </c>
      <c r="OYI269" t="s">
        <v>362</v>
      </c>
      <c r="OYJ269" t="s">
        <v>362</v>
      </c>
      <c r="OYK269" t="s">
        <v>362</v>
      </c>
      <c r="OYL269" t="s">
        <v>362</v>
      </c>
      <c r="OYM269" t="s">
        <v>362</v>
      </c>
      <c r="OYN269" t="s">
        <v>362</v>
      </c>
      <c r="OYO269" t="s">
        <v>362</v>
      </c>
      <c r="OYP269" t="s">
        <v>362</v>
      </c>
      <c r="OYQ269" t="s">
        <v>362</v>
      </c>
      <c r="OYR269" t="s">
        <v>362</v>
      </c>
      <c r="OYS269" t="s">
        <v>362</v>
      </c>
      <c r="OYT269" t="s">
        <v>362</v>
      </c>
      <c r="OYU269" t="s">
        <v>362</v>
      </c>
      <c r="OYV269" t="s">
        <v>362</v>
      </c>
      <c r="OYW269" t="s">
        <v>362</v>
      </c>
      <c r="OYX269" t="s">
        <v>362</v>
      </c>
      <c r="OYY269" t="s">
        <v>362</v>
      </c>
      <c r="OYZ269" t="s">
        <v>362</v>
      </c>
      <c r="OZA269" t="s">
        <v>362</v>
      </c>
      <c r="OZB269" t="s">
        <v>362</v>
      </c>
      <c r="OZC269" t="s">
        <v>362</v>
      </c>
      <c r="OZD269" t="s">
        <v>362</v>
      </c>
      <c r="OZE269" t="s">
        <v>362</v>
      </c>
      <c r="OZF269" t="s">
        <v>362</v>
      </c>
      <c r="OZG269" t="s">
        <v>362</v>
      </c>
      <c r="OZH269" t="s">
        <v>362</v>
      </c>
      <c r="OZI269" t="s">
        <v>362</v>
      </c>
      <c r="OZJ269" t="s">
        <v>362</v>
      </c>
      <c r="OZK269" t="s">
        <v>362</v>
      </c>
      <c r="OZL269" t="s">
        <v>362</v>
      </c>
      <c r="OZM269" t="s">
        <v>362</v>
      </c>
      <c r="OZN269" t="s">
        <v>362</v>
      </c>
      <c r="OZO269" t="s">
        <v>362</v>
      </c>
      <c r="OZP269" t="s">
        <v>362</v>
      </c>
      <c r="OZQ269" t="s">
        <v>362</v>
      </c>
      <c r="OZR269" t="s">
        <v>362</v>
      </c>
      <c r="OZS269" t="s">
        <v>362</v>
      </c>
      <c r="OZT269" t="s">
        <v>362</v>
      </c>
      <c r="OZU269" t="s">
        <v>362</v>
      </c>
      <c r="OZV269" t="s">
        <v>362</v>
      </c>
      <c r="OZW269" t="s">
        <v>362</v>
      </c>
      <c r="OZX269" t="s">
        <v>362</v>
      </c>
      <c r="OZY269" t="s">
        <v>362</v>
      </c>
      <c r="OZZ269" t="s">
        <v>362</v>
      </c>
      <c r="PAA269" t="s">
        <v>362</v>
      </c>
      <c r="PAB269" t="s">
        <v>362</v>
      </c>
      <c r="PAC269" t="s">
        <v>362</v>
      </c>
      <c r="PAD269" t="s">
        <v>362</v>
      </c>
      <c r="PAE269" t="s">
        <v>362</v>
      </c>
      <c r="PAF269" t="s">
        <v>362</v>
      </c>
      <c r="PAG269" t="s">
        <v>362</v>
      </c>
      <c r="PAH269" t="s">
        <v>362</v>
      </c>
      <c r="PAI269" t="s">
        <v>362</v>
      </c>
      <c r="PAJ269" t="s">
        <v>362</v>
      </c>
      <c r="PAK269" t="s">
        <v>362</v>
      </c>
      <c r="PAL269" t="s">
        <v>362</v>
      </c>
      <c r="PAM269" t="s">
        <v>362</v>
      </c>
      <c r="PAN269" t="s">
        <v>362</v>
      </c>
      <c r="PAO269" t="s">
        <v>362</v>
      </c>
      <c r="PAP269" t="s">
        <v>362</v>
      </c>
      <c r="PAQ269" t="s">
        <v>362</v>
      </c>
      <c r="PAR269" t="s">
        <v>362</v>
      </c>
      <c r="PAS269" t="s">
        <v>362</v>
      </c>
      <c r="PAT269" t="s">
        <v>362</v>
      </c>
      <c r="PAU269" t="s">
        <v>362</v>
      </c>
      <c r="PAV269" t="s">
        <v>362</v>
      </c>
      <c r="PAW269" t="s">
        <v>362</v>
      </c>
      <c r="PAX269" t="s">
        <v>362</v>
      </c>
      <c r="PAY269" t="s">
        <v>362</v>
      </c>
      <c r="PAZ269" t="s">
        <v>362</v>
      </c>
      <c r="PBA269" t="s">
        <v>362</v>
      </c>
      <c r="PBB269" t="s">
        <v>362</v>
      </c>
      <c r="PBC269" t="s">
        <v>362</v>
      </c>
      <c r="PBD269" t="s">
        <v>362</v>
      </c>
      <c r="PBE269" t="s">
        <v>362</v>
      </c>
      <c r="PBF269" t="s">
        <v>362</v>
      </c>
      <c r="PBG269" t="s">
        <v>362</v>
      </c>
      <c r="PBH269" t="s">
        <v>362</v>
      </c>
      <c r="PBI269" t="s">
        <v>362</v>
      </c>
      <c r="PBJ269" t="s">
        <v>362</v>
      </c>
      <c r="PBK269" t="s">
        <v>362</v>
      </c>
      <c r="PBL269" t="s">
        <v>362</v>
      </c>
      <c r="PBM269" t="s">
        <v>362</v>
      </c>
      <c r="PBN269" t="s">
        <v>362</v>
      </c>
      <c r="PBO269" t="s">
        <v>362</v>
      </c>
      <c r="PBP269" t="s">
        <v>362</v>
      </c>
      <c r="PBQ269" t="s">
        <v>362</v>
      </c>
      <c r="PBR269" t="s">
        <v>362</v>
      </c>
      <c r="PBS269" t="s">
        <v>362</v>
      </c>
      <c r="PBT269" t="s">
        <v>362</v>
      </c>
      <c r="PBU269" t="s">
        <v>362</v>
      </c>
      <c r="PBV269" t="s">
        <v>362</v>
      </c>
      <c r="PBW269" t="s">
        <v>362</v>
      </c>
      <c r="PBX269" t="s">
        <v>362</v>
      </c>
      <c r="PBY269" t="s">
        <v>362</v>
      </c>
      <c r="PBZ269" t="s">
        <v>362</v>
      </c>
      <c r="PCA269" t="s">
        <v>362</v>
      </c>
      <c r="PCB269" t="s">
        <v>362</v>
      </c>
      <c r="PCC269" t="s">
        <v>362</v>
      </c>
      <c r="PCD269" t="s">
        <v>362</v>
      </c>
      <c r="PCE269" t="s">
        <v>362</v>
      </c>
      <c r="PCF269" t="s">
        <v>362</v>
      </c>
      <c r="PCG269" t="s">
        <v>362</v>
      </c>
      <c r="PCH269" t="s">
        <v>362</v>
      </c>
      <c r="PCI269" t="s">
        <v>362</v>
      </c>
      <c r="PCJ269" t="s">
        <v>362</v>
      </c>
      <c r="PCK269" t="s">
        <v>362</v>
      </c>
      <c r="PCL269" t="s">
        <v>362</v>
      </c>
      <c r="PCM269" t="s">
        <v>362</v>
      </c>
      <c r="PCN269" t="s">
        <v>362</v>
      </c>
      <c r="PCO269" t="s">
        <v>362</v>
      </c>
      <c r="PCP269" t="s">
        <v>362</v>
      </c>
      <c r="PCQ269" t="s">
        <v>362</v>
      </c>
      <c r="PCR269" t="s">
        <v>362</v>
      </c>
      <c r="PCS269" t="s">
        <v>362</v>
      </c>
      <c r="PCT269" t="s">
        <v>362</v>
      </c>
      <c r="PCU269" t="s">
        <v>362</v>
      </c>
      <c r="PCV269" t="s">
        <v>362</v>
      </c>
      <c r="PCW269" t="s">
        <v>362</v>
      </c>
      <c r="PCX269" t="s">
        <v>362</v>
      </c>
      <c r="PCY269" t="s">
        <v>362</v>
      </c>
      <c r="PCZ269" t="s">
        <v>362</v>
      </c>
      <c r="PDA269" t="s">
        <v>362</v>
      </c>
      <c r="PDB269" t="s">
        <v>362</v>
      </c>
      <c r="PDC269" t="s">
        <v>362</v>
      </c>
      <c r="PDD269" t="s">
        <v>362</v>
      </c>
      <c r="PDE269" t="s">
        <v>362</v>
      </c>
      <c r="PDF269" t="s">
        <v>362</v>
      </c>
      <c r="PDG269" t="s">
        <v>362</v>
      </c>
      <c r="PDH269" t="s">
        <v>362</v>
      </c>
      <c r="PDI269" t="s">
        <v>362</v>
      </c>
      <c r="PDJ269" t="s">
        <v>362</v>
      </c>
      <c r="PDK269" t="s">
        <v>362</v>
      </c>
      <c r="PDL269" t="s">
        <v>362</v>
      </c>
      <c r="PDM269" t="s">
        <v>362</v>
      </c>
      <c r="PDN269" t="s">
        <v>362</v>
      </c>
      <c r="PDO269" t="s">
        <v>362</v>
      </c>
      <c r="PDP269" t="s">
        <v>362</v>
      </c>
      <c r="PDQ269" t="s">
        <v>362</v>
      </c>
      <c r="PDR269" t="s">
        <v>362</v>
      </c>
      <c r="PDS269" t="s">
        <v>362</v>
      </c>
      <c r="PDT269" t="s">
        <v>362</v>
      </c>
      <c r="PDU269" t="s">
        <v>362</v>
      </c>
      <c r="PDV269" t="s">
        <v>362</v>
      </c>
      <c r="PDW269" t="s">
        <v>362</v>
      </c>
      <c r="PDX269" t="s">
        <v>362</v>
      </c>
      <c r="PDY269" t="s">
        <v>362</v>
      </c>
      <c r="PDZ269" t="s">
        <v>362</v>
      </c>
      <c r="PEA269" t="s">
        <v>362</v>
      </c>
      <c r="PEB269" t="s">
        <v>362</v>
      </c>
      <c r="PEC269" t="s">
        <v>362</v>
      </c>
      <c r="PED269" t="s">
        <v>362</v>
      </c>
      <c r="PEE269" t="s">
        <v>362</v>
      </c>
      <c r="PEF269" t="s">
        <v>362</v>
      </c>
      <c r="PEG269" t="s">
        <v>362</v>
      </c>
      <c r="PEH269" t="s">
        <v>362</v>
      </c>
      <c r="PEI269" t="s">
        <v>362</v>
      </c>
      <c r="PEJ269" t="s">
        <v>362</v>
      </c>
      <c r="PEK269" t="s">
        <v>362</v>
      </c>
      <c r="PEL269" t="s">
        <v>362</v>
      </c>
      <c r="PEM269" t="s">
        <v>362</v>
      </c>
      <c r="PEN269" t="s">
        <v>362</v>
      </c>
      <c r="PEO269" t="s">
        <v>362</v>
      </c>
      <c r="PEP269" t="s">
        <v>362</v>
      </c>
      <c r="PEQ269" t="s">
        <v>362</v>
      </c>
      <c r="PER269" t="s">
        <v>362</v>
      </c>
      <c r="PES269" t="s">
        <v>362</v>
      </c>
      <c r="PET269" t="s">
        <v>362</v>
      </c>
      <c r="PEU269" t="s">
        <v>362</v>
      </c>
      <c r="PEV269" t="s">
        <v>362</v>
      </c>
      <c r="PEW269" t="s">
        <v>362</v>
      </c>
      <c r="PEX269" t="s">
        <v>362</v>
      </c>
      <c r="PEY269" t="s">
        <v>362</v>
      </c>
      <c r="PEZ269" t="s">
        <v>362</v>
      </c>
      <c r="PFA269" t="s">
        <v>362</v>
      </c>
      <c r="PFB269" t="s">
        <v>362</v>
      </c>
      <c r="PFC269" t="s">
        <v>362</v>
      </c>
      <c r="PFD269" t="s">
        <v>362</v>
      </c>
      <c r="PFE269" t="s">
        <v>362</v>
      </c>
      <c r="PFF269" t="s">
        <v>362</v>
      </c>
      <c r="PFG269" t="s">
        <v>362</v>
      </c>
      <c r="PFH269" t="s">
        <v>362</v>
      </c>
      <c r="PFI269" t="s">
        <v>362</v>
      </c>
      <c r="PFJ269" t="s">
        <v>362</v>
      </c>
      <c r="PFK269" t="s">
        <v>362</v>
      </c>
      <c r="PFL269" t="s">
        <v>362</v>
      </c>
      <c r="PFM269" t="s">
        <v>362</v>
      </c>
      <c r="PFN269" t="s">
        <v>362</v>
      </c>
      <c r="PFO269" t="s">
        <v>362</v>
      </c>
      <c r="PFP269" t="s">
        <v>362</v>
      </c>
      <c r="PFQ269" t="s">
        <v>362</v>
      </c>
      <c r="PFR269" t="s">
        <v>362</v>
      </c>
      <c r="PFS269" t="s">
        <v>362</v>
      </c>
      <c r="PFT269" t="s">
        <v>362</v>
      </c>
      <c r="PFU269" t="s">
        <v>362</v>
      </c>
      <c r="PFV269" t="s">
        <v>362</v>
      </c>
      <c r="PFW269" t="s">
        <v>362</v>
      </c>
      <c r="PFX269" t="s">
        <v>362</v>
      </c>
      <c r="PFY269" t="s">
        <v>362</v>
      </c>
      <c r="PFZ269" t="s">
        <v>362</v>
      </c>
      <c r="PGA269" t="s">
        <v>362</v>
      </c>
      <c r="PGB269" t="s">
        <v>362</v>
      </c>
      <c r="PGC269" t="s">
        <v>362</v>
      </c>
      <c r="PGD269" t="s">
        <v>362</v>
      </c>
      <c r="PGE269" t="s">
        <v>362</v>
      </c>
      <c r="PGF269" t="s">
        <v>362</v>
      </c>
      <c r="PGG269" t="s">
        <v>362</v>
      </c>
      <c r="PGH269" t="s">
        <v>362</v>
      </c>
      <c r="PGI269" t="s">
        <v>362</v>
      </c>
      <c r="PGJ269" t="s">
        <v>362</v>
      </c>
      <c r="PGK269" t="s">
        <v>362</v>
      </c>
      <c r="PGL269" t="s">
        <v>362</v>
      </c>
      <c r="PGM269" t="s">
        <v>362</v>
      </c>
      <c r="PGN269" t="s">
        <v>362</v>
      </c>
      <c r="PGO269" t="s">
        <v>362</v>
      </c>
      <c r="PGP269" t="s">
        <v>362</v>
      </c>
      <c r="PGQ269" t="s">
        <v>362</v>
      </c>
      <c r="PGR269" t="s">
        <v>362</v>
      </c>
      <c r="PGS269" t="s">
        <v>362</v>
      </c>
      <c r="PGT269" t="s">
        <v>362</v>
      </c>
      <c r="PGU269" t="s">
        <v>362</v>
      </c>
      <c r="PGV269" t="s">
        <v>362</v>
      </c>
      <c r="PGW269" t="s">
        <v>362</v>
      </c>
      <c r="PGX269" t="s">
        <v>362</v>
      </c>
      <c r="PGY269" t="s">
        <v>362</v>
      </c>
      <c r="PGZ269" t="s">
        <v>362</v>
      </c>
      <c r="PHA269" t="s">
        <v>362</v>
      </c>
      <c r="PHB269" t="s">
        <v>362</v>
      </c>
      <c r="PHC269" t="s">
        <v>362</v>
      </c>
      <c r="PHD269" t="s">
        <v>362</v>
      </c>
      <c r="PHE269" t="s">
        <v>362</v>
      </c>
      <c r="PHF269" t="s">
        <v>362</v>
      </c>
      <c r="PHG269" t="s">
        <v>362</v>
      </c>
      <c r="PHH269" t="s">
        <v>362</v>
      </c>
      <c r="PHI269" t="s">
        <v>362</v>
      </c>
      <c r="PHJ269" t="s">
        <v>362</v>
      </c>
      <c r="PHK269" t="s">
        <v>362</v>
      </c>
      <c r="PHL269" t="s">
        <v>362</v>
      </c>
      <c r="PHM269" t="s">
        <v>362</v>
      </c>
      <c r="PHN269" t="s">
        <v>362</v>
      </c>
      <c r="PHO269" t="s">
        <v>362</v>
      </c>
      <c r="PHP269" t="s">
        <v>362</v>
      </c>
      <c r="PHQ269" t="s">
        <v>362</v>
      </c>
      <c r="PHR269" t="s">
        <v>362</v>
      </c>
      <c r="PHS269" t="s">
        <v>362</v>
      </c>
      <c r="PHT269" t="s">
        <v>362</v>
      </c>
      <c r="PHU269" t="s">
        <v>362</v>
      </c>
      <c r="PHV269" t="s">
        <v>362</v>
      </c>
      <c r="PHW269" t="s">
        <v>362</v>
      </c>
      <c r="PHX269" t="s">
        <v>362</v>
      </c>
      <c r="PHY269" t="s">
        <v>362</v>
      </c>
      <c r="PHZ269" t="s">
        <v>362</v>
      </c>
      <c r="PIA269" t="s">
        <v>362</v>
      </c>
      <c r="PIB269" t="s">
        <v>362</v>
      </c>
      <c r="PIC269" t="s">
        <v>362</v>
      </c>
      <c r="PID269" t="s">
        <v>362</v>
      </c>
      <c r="PIE269" t="s">
        <v>362</v>
      </c>
      <c r="PIF269" t="s">
        <v>362</v>
      </c>
      <c r="PIG269" t="s">
        <v>362</v>
      </c>
      <c r="PIH269" t="s">
        <v>362</v>
      </c>
      <c r="PII269" t="s">
        <v>362</v>
      </c>
      <c r="PIJ269" t="s">
        <v>362</v>
      </c>
      <c r="PIK269" t="s">
        <v>362</v>
      </c>
      <c r="PIL269" t="s">
        <v>362</v>
      </c>
      <c r="PIM269" t="s">
        <v>362</v>
      </c>
      <c r="PIN269" t="s">
        <v>362</v>
      </c>
      <c r="PIO269" t="s">
        <v>362</v>
      </c>
      <c r="PIP269" t="s">
        <v>362</v>
      </c>
      <c r="PIQ269" t="s">
        <v>362</v>
      </c>
      <c r="PIR269" t="s">
        <v>362</v>
      </c>
      <c r="PIS269" t="s">
        <v>362</v>
      </c>
      <c r="PIT269" t="s">
        <v>362</v>
      </c>
      <c r="PIU269" t="s">
        <v>362</v>
      </c>
      <c r="PIV269" t="s">
        <v>362</v>
      </c>
      <c r="PIW269" t="s">
        <v>362</v>
      </c>
      <c r="PIX269" t="s">
        <v>362</v>
      </c>
      <c r="PIY269" t="s">
        <v>362</v>
      </c>
      <c r="PIZ269" t="s">
        <v>362</v>
      </c>
      <c r="PJA269" t="s">
        <v>362</v>
      </c>
      <c r="PJB269" t="s">
        <v>362</v>
      </c>
      <c r="PJC269" t="s">
        <v>362</v>
      </c>
      <c r="PJD269" t="s">
        <v>362</v>
      </c>
      <c r="PJE269" t="s">
        <v>362</v>
      </c>
      <c r="PJF269" t="s">
        <v>362</v>
      </c>
      <c r="PJG269" t="s">
        <v>362</v>
      </c>
      <c r="PJH269" t="s">
        <v>362</v>
      </c>
      <c r="PJI269" t="s">
        <v>362</v>
      </c>
      <c r="PJJ269" t="s">
        <v>362</v>
      </c>
      <c r="PJK269" t="s">
        <v>362</v>
      </c>
      <c r="PJL269" t="s">
        <v>362</v>
      </c>
      <c r="PJM269" t="s">
        <v>362</v>
      </c>
      <c r="PJN269" t="s">
        <v>362</v>
      </c>
      <c r="PJO269" t="s">
        <v>362</v>
      </c>
      <c r="PJP269" t="s">
        <v>362</v>
      </c>
      <c r="PJQ269" t="s">
        <v>362</v>
      </c>
      <c r="PJR269" t="s">
        <v>362</v>
      </c>
      <c r="PJS269" t="s">
        <v>362</v>
      </c>
      <c r="PJT269" t="s">
        <v>362</v>
      </c>
      <c r="PJU269" t="s">
        <v>362</v>
      </c>
      <c r="PJV269" t="s">
        <v>362</v>
      </c>
      <c r="PJW269" t="s">
        <v>362</v>
      </c>
      <c r="PJX269" t="s">
        <v>362</v>
      </c>
      <c r="PJY269" t="s">
        <v>362</v>
      </c>
      <c r="PJZ269" t="s">
        <v>362</v>
      </c>
      <c r="PKA269" t="s">
        <v>362</v>
      </c>
      <c r="PKB269" t="s">
        <v>362</v>
      </c>
      <c r="PKC269" t="s">
        <v>362</v>
      </c>
      <c r="PKD269" t="s">
        <v>362</v>
      </c>
      <c r="PKE269" t="s">
        <v>362</v>
      </c>
      <c r="PKF269" t="s">
        <v>362</v>
      </c>
      <c r="PKG269" t="s">
        <v>362</v>
      </c>
      <c r="PKH269" t="s">
        <v>362</v>
      </c>
      <c r="PKI269" t="s">
        <v>362</v>
      </c>
      <c r="PKJ269" t="s">
        <v>362</v>
      </c>
      <c r="PKK269" t="s">
        <v>362</v>
      </c>
      <c r="PKL269" t="s">
        <v>362</v>
      </c>
      <c r="PKM269" t="s">
        <v>362</v>
      </c>
      <c r="PKN269" t="s">
        <v>362</v>
      </c>
      <c r="PKO269" t="s">
        <v>362</v>
      </c>
      <c r="PKP269" t="s">
        <v>362</v>
      </c>
      <c r="PKQ269" t="s">
        <v>362</v>
      </c>
      <c r="PKR269" t="s">
        <v>362</v>
      </c>
      <c r="PKS269" t="s">
        <v>362</v>
      </c>
      <c r="PKT269" t="s">
        <v>362</v>
      </c>
      <c r="PKU269" t="s">
        <v>362</v>
      </c>
      <c r="PKV269" t="s">
        <v>362</v>
      </c>
      <c r="PKW269" t="s">
        <v>362</v>
      </c>
      <c r="PKX269" t="s">
        <v>362</v>
      </c>
      <c r="PKY269" t="s">
        <v>362</v>
      </c>
      <c r="PKZ269" t="s">
        <v>362</v>
      </c>
      <c r="PLA269" t="s">
        <v>362</v>
      </c>
      <c r="PLB269" t="s">
        <v>362</v>
      </c>
      <c r="PLC269" t="s">
        <v>362</v>
      </c>
      <c r="PLD269" t="s">
        <v>362</v>
      </c>
      <c r="PLE269" t="s">
        <v>362</v>
      </c>
      <c r="PLF269" t="s">
        <v>362</v>
      </c>
      <c r="PLG269" t="s">
        <v>362</v>
      </c>
      <c r="PLH269" t="s">
        <v>362</v>
      </c>
      <c r="PLI269" t="s">
        <v>362</v>
      </c>
      <c r="PLJ269" t="s">
        <v>362</v>
      </c>
      <c r="PLK269" t="s">
        <v>362</v>
      </c>
      <c r="PLL269" t="s">
        <v>362</v>
      </c>
      <c r="PLM269" t="s">
        <v>362</v>
      </c>
      <c r="PLN269" t="s">
        <v>362</v>
      </c>
      <c r="PLO269" t="s">
        <v>362</v>
      </c>
      <c r="PLP269" t="s">
        <v>362</v>
      </c>
      <c r="PLQ269" t="s">
        <v>362</v>
      </c>
      <c r="PLR269" t="s">
        <v>362</v>
      </c>
      <c r="PLS269" t="s">
        <v>362</v>
      </c>
      <c r="PLT269" t="s">
        <v>362</v>
      </c>
      <c r="PLU269" t="s">
        <v>362</v>
      </c>
      <c r="PLV269" t="s">
        <v>362</v>
      </c>
      <c r="PLW269" t="s">
        <v>362</v>
      </c>
      <c r="PLX269" t="s">
        <v>362</v>
      </c>
      <c r="PLY269" t="s">
        <v>362</v>
      </c>
      <c r="PLZ269" t="s">
        <v>362</v>
      </c>
      <c r="PMA269" t="s">
        <v>362</v>
      </c>
      <c r="PMB269" t="s">
        <v>362</v>
      </c>
      <c r="PMC269" t="s">
        <v>362</v>
      </c>
      <c r="PMD269" t="s">
        <v>362</v>
      </c>
      <c r="PME269" t="s">
        <v>362</v>
      </c>
      <c r="PMF269" t="s">
        <v>362</v>
      </c>
      <c r="PMG269" t="s">
        <v>362</v>
      </c>
      <c r="PMH269" t="s">
        <v>362</v>
      </c>
      <c r="PMI269" t="s">
        <v>362</v>
      </c>
      <c r="PMJ269" t="s">
        <v>362</v>
      </c>
      <c r="PMK269" t="s">
        <v>362</v>
      </c>
      <c r="PML269" t="s">
        <v>362</v>
      </c>
      <c r="PMM269" t="s">
        <v>362</v>
      </c>
      <c r="PMN269" t="s">
        <v>362</v>
      </c>
      <c r="PMO269" t="s">
        <v>362</v>
      </c>
      <c r="PMP269" t="s">
        <v>362</v>
      </c>
      <c r="PMQ269" t="s">
        <v>362</v>
      </c>
      <c r="PMR269" t="s">
        <v>362</v>
      </c>
      <c r="PMS269" t="s">
        <v>362</v>
      </c>
      <c r="PMT269" t="s">
        <v>362</v>
      </c>
      <c r="PMU269" t="s">
        <v>362</v>
      </c>
      <c r="PMV269" t="s">
        <v>362</v>
      </c>
      <c r="PMW269" t="s">
        <v>362</v>
      </c>
      <c r="PMX269" t="s">
        <v>362</v>
      </c>
      <c r="PMY269" t="s">
        <v>362</v>
      </c>
      <c r="PMZ269" t="s">
        <v>362</v>
      </c>
      <c r="PNA269" t="s">
        <v>362</v>
      </c>
      <c r="PNB269" t="s">
        <v>362</v>
      </c>
      <c r="PNC269" t="s">
        <v>362</v>
      </c>
      <c r="PND269" t="s">
        <v>362</v>
      </c>
      <c r="PNE269" t="s">
        <v>362</v>
      </c>
      <c r="PNF269" t="s">
        <v>362</v>
      </c>
      <c r="PNG269" t="s">
        <v>362</v>
      </c>
      <c r="PNH269" t="s">
        <v>362</v>
      </c>
      <c r="PNI269" t="s">
        <v>362</v>
      </c>
      <c r="PNJ269" t="s">
        <v>362</v>
      </c>
      <c r="PNK269" t="s">
        <v>362</v>
      </c>
      <c r="PNL269" t="s">
        <v>362</v>
      </c>
      <c r="PNM269" t="s">
        <v>362</v>
      </c>
      <c r="PNN269" t="s">
        <v>362</v>
      </c>
      <c r="PNO269" t="s">
        <v>362</v>
      </c>
      <c r="PNP269" t="s">
        <v>362</v>
      </c>
      <c r="PNQ269" t="s">
        <v>362</v>
      </c>
      <c r="PNR269" t="s">
        <v>362</v>
      </c>
      <c r="PNS269" t="s">
        <v>362</v>
      </c>
      <c r="PNT269" t="s">
        <v>362</v>
      </c>
      <c r="PNU269" t="s">
        <v>362</v>
      </c>
      <c r="PNV269" t="s">
        <v>362</v>
      </c>
      <c r="PNW269" t="s">
        <v>362</v>
      </c>
      <c r="PNX269" t="s">
        <v>362</v>
      </c>
      <c r="PNY269" t="s">
        <v>362</v>
      </c>
      <c r="PNZ269" t="s">
        <v>362</v>
      </c>
      <c r="POA269" t="s">
        <v>362</v>
      </c>
      <c r="POB269" t="s">
        <v>362</v>
      </c>
      <c r="POC269" t="s">
        <v>362</v>
      </c>
      <c r="POD269" t="s">
        <v>362</v>
      </c>
      <c r="POE269" t="s">
        <v>362</v>
      </c>
      <c r="POF269" t="s">
        <v>362</v>
      </c>
      <c r="POG269" t="s">
        <v>362</v>
      </c>
      <c r="POH269" t="s">
        <v>362</v>
      </c>
      <c r="POI269" t="s">
        <v>362</v>
      </c>
      <c r="POJ269" t="s">
        <v>362</v>
      </c>
      <c r="POK269" t="s">
        <v>362</v>
      </c>
      <c r="POL269" t="s">
        <v>362</v>
      </c>
      <c r="POM269" t="s">
        <v>362</v>
      </c>
      <c r="PON269" t="s">
        <v>362</v>
      </c>
      <c r="POO269" t="s">
        <v>362</v>
      </c>
      <c r="POP269" t="s">
        <v>362</v>
      </c>
      <c r="POQ269" t="s">
        <v>362</v>
      </c>
      <c r="POR269" t="s">
        <v>362</v>
      </c>
      <c r="POS269" t="s">
        <v>362</v>
      </c>
      <c r="POT269" t="s">
        <v>362</v>
      </c>
      <c r="POU269" t="s">
        <v>362</v>
      </c>
      <c r="POV269" t="s">
        <v>362</v>
      </c>
      <c r="POW269" t="s">
        <v>362</v>
      </c>
      <c r="POX269" t="s">
        <v>362</v>
      </c>
      <c r="POY269" t="s">
        <v>362</v>
      </c>
      <c r="POZ269" t="s">
        <v>362</v>
      </c>
      <c r="PPA269" t="s">
        <v>362</v>
      </c>
      <c r="PPB269" t="s">
        <v>362</v>
      </c>
      <c r="PPC269" t="s">
        <v>362</v>
      </c>
      <c r="PPD269" t="s">
        <v>362</v>
      </c>
      <c r="PPE269" t="s">
        <v>362</v>
      </c>
      <c r="PPF269" t="s">
        <v>362</v>
      </c>
      <c r="PPG269" t="s">
        <v>362</v>
      </c>
      <c r="PPH269" t="s">
        <v>362</v>
      </c>
      <c r="PPI269" t="s">
        <v>362</v>
      </c>
      <c r="PPJ269" t="s">
        <v>362</v>
      </c>
      <c r="PPK269" t="s">
        <v>362</v>
      </c>
      <c r="PPL269" t="s">
        <v>362</v>
      </c>
      <c r="PPM269" t="s">
        <v>362</v>
      </c>
      <c r="PPN269" t="s">
        <v>362</v>
      </c>
      <c r="PPO269" t="s">
        <v>362</v>
      </c>
      <c r="PPP269" t="s">
        <v>362</v>
      </c>
      <c r="PPQ269" t="s">
        <v>362</v>
      </c>
      <c r="PPR269" t="s">
        <v>362</v>
      </c>
      <c r="PPS269" t="s">
        <v>362</v>
      </c>
      <c r="PPT269" t="s">
        <v>362</v>
      </c>
      <c r="PPU269" t="s">
        <v>362</v>
      </c>
      <c r="PPV269" t="s">
        <v>362</v>
      </c>
      <c r="PPW269" t="s">
        <v>362</v>
      </c>
      <c r="PPX269" t="s">
        <v>362</v>
      </c>
      <c r="PPY269" t="s">
        <v>362</v>
      </c>
      <c r="PPZ269" t="s">
        <v>362</v>
      </c>
      <c r="PQA269" t="s">
        <v>362</v>
      </c>
      <c r="PQB269" t="s">
        <v>362</v>
      </c>
      <c r="PQC269" t="s">
        <v>362</v>
      </c>
      <c r="PQD269" t="s">
        <v>362</v>
      </c>
      <c r="PQE269" t="s">
        <v>362</v>
      </c>
      <c r="PQF269" t="s">
        <v>362</v>
      </c>
      <c r="PQG269" t="s">
        <v>362</v>
      </c>
      <c r="PQH269" t="s">
        <v>362</v>
      </c>
      <c r="PQI269" t="s">
        <v>362</v>
      </c>
      <c r="PQJ269" t="s">
        <v>362</v>
      </c>
      <c r="PQK269" t="s">
        <v>362</v>
      </c>
      <c r="PQL269" t="s">
        <v>362</v>
      </c>
      <c r="PQM269" t="s">
        <v>362</v>
      </c>
      <c r="PQN269" t="s">
        <v>362</v>
      </c>
      <c r="PQO269" t="s">
        <v>362</v>
      </c>
      <c r="PQP269" t="s">
        <v>362</v>
      </c>
      <c r="PQQ269" t="s">
        <v>362</v>
      </c>
      <c r="PQR269" t="s">
        <v>362</v>
      </c>
      <c r="PQS269" t="s">
        <v>362</v>
      </c>
      <c r="PQT269" t="s">
        <v>362</v>
      </c>
      <c r="PQU269" t="s">
        <v>362</v>
      </c>
      <c r="PQV269" t="s">
        <v>362</v>
      </c>
      <c r="PQW269" t="s">
        <v>362</v>
      </c>
      <c r="PQX269" t="s">
        <v>362</v>
      </c>
      <c r="PQY269" t="s">
        <v>362</v>
      </c>
      <c r="PQZ269" t="s">
        <v>362</v>
      </c>
      <c r="PRA269" t="s">
        <v>362</v>
      </c>
      <c r="PRB269" t="s">
        <v>362</v>
      </c>
      <c r="PRC269" t="s">
        <v>362</v>
      </c>
      <c r="PRD269" t="s">
        <v>362</v>
      </c>
      <c r="PRE269" t="s">
        <v>362</v>
      </c>
      <c r="PRF269" t="s">
        <v>362</v>
      </c>
      <c r="PRG269" t="s">
        <v>362</v>
      </c>
      <c r="PRH269" t="s">
        <v>362</v>
      </c>
      <c r="PRI269" t="s">
        <v>362</v>
      </c>
      <c r="PRJ269" t="s">
        <v>362</v>
      </c>
      <c r="PRK269" t="s">
        <v>362</v>
      </c>
      <c r="PRL269" t="s">
        <v>362</v>
      </c>
      <c r="PRM269" t="s">
        <v>362</v>
      </c>
      <c r="PRN269" t="s">
        <v>362</v>
      </c>
      <c r="PRO269" t="s">
        <v>362</v>
      </c>
      <c r="PRP269" t="s">
        <v>362</v>
      </c>
      <c r="PRQ269" t="s">
        <v>362</v>
      </c>
      <c r="PRR269" t="s">
        <v>362</v>
      </c>
      <c r="PRS269" t="s">
        <v>362</v>
      </c>
      <c r="PRT269" t="s">
        <v>362</v>
      </c>
      <c r="PRU269" t="s">
        <v>362</v>
      </c>
      <c r="PRV269" t="s">
        <v>362</v>
      </c>
      <c r="PRW269" t="s">
        <v>362</v>
      </c>
      <c r="PRX269" t="s">
        <v>362</v>
      </c>
      <c r="PRY269" t="s">
        <v>362</v>
      </c>
      <c r="PRZ269" t="s">
        <v>362</v>
      </c>
      <c r="PSA269" t="s">
        <v>362</v>
      </c>
      <c r="PSB269" t="s">
        <v>362</v>
      </c>
      <c r="PSC269" t="s">
        <v>362</v>
      </c>
      <c r="PSD269" t="s">
        <v>362</v>
      </c>
      <c r="PSE269" t="s">
        <v>362</v>
      </c>
      <c r="PSF269" t="s">
        <v>362</v>
      </c>
      <c r="PSG269" t="s">
        <v>362</v>
      </c>
      <c r="PSH269" t="s">
        <v>362</v>
      </c>
      <c r="PSI269" t="s">
        <v>362</v>
      </c>
      <c r="PSJ269" t="s">
        <v>362</v>
      </c>
      <c r="PSK269" t="s">
        <v>362</v>
      </c>
      <c r="PSL269" t="s">
        <v>362</v>
      </c>
      <c r="PSM269" t="s">
        <v>362</v>
      </c>
      <c r="PSN269" t="s">
        <v>362</v>
      </c>
      <c r="PSO269" t="s">
        <v>362</v>
      </c>
      <c r="PSP269" t="s">
        <v>362</v>
      </c>
      <c r="PSQ269" t="s">
        <v>362</v>
      </c>
      <c r="PSR269" t="s">
        <v>362</v>
      </c>
      <c r="PSS269" t="s">
        <v>362</v>
      </c>
      <c r="PST269" t="s">
        <v>362</v>
      </c>
      <c r="PSU269" t="s">
        <v>362</v>
      </c>
      <c r="PSV269" t="s">
        <v>362</v>
      </c>
      <c r="PSW269" t="s">
        <v>362</v>
      </c>
      <c r="PSX269" t="s">
        <v>362</v>
      </c>
      <c r="PSY269" t="s">
        <v>362</v>
      </c>
      <c r="PSZ269" t="s">
        <v>362</v>
      </c>
      <c r="PTA269" t="s">
        <v>362</v>
      </c>
      <c r="PTB269" t="s">
        <v>362</v>
      </c>
      <c r="PTC269" t="s">
        <v>362</v>
      </c>
      <c r="PTD269" t="s">
        <v>362</v>
      </c>
      <c r="PTE269" t="s">
        <v>362</v>
      </c>
      <c r="PTF269" t="s">
        <v>362</v>
      </c>
      <c r="PTG269" t="s">
        <v>362</v>
      </c>
      <c r="PTH269" t="s">
        <v>362</v>
      </c>
      <c r="PTI269" t="s">
        <v>362</v>
      </c>
      <c r="PTJ269" t="s">
        <v>362</v>
      </c>
      <c r="PTK269" t="s">
        <v>362</v>
      </c>
      <c r="PTL269" t="s">
        <v>362</v>
      </c>
      <c r="PTM269" t="s">
        <v>362</v>
      </c>
      <c r="PTN269" t="s">
        <v>362</v>
      </c>
      <c r="PTO269" t="s">
        <v>362</v>
      </c>
      <c r="PTP269" t="s">
        <v>362</v>
      </c>
      <c r="PTQ269" t="s">
        <v>362</v>
      </c>
      <c r="PTR269" t="s">
        <v>362</v>
      </c>
      <c r="PTS269" t="s">
        <v>362</v>
      </c>
      <c r="PTT269" t="s">
        <v>362</v>
      </c>
      <c r="PTU269" t="s">
        <v>362</v>
      </c>
      <c r="PTV269" t="s">
        <v>362</v>
      </c>
      <c r="PTW269" t="s">
        <v>362</v>
      </c>
      <c r="PTX269" t="s">
        <v>362</v>
      </c>
      <c r="PTY269" t="s">
        <v>362</v>
      </c>
      <c r="PTZ269" t="s">
        <v>362</v>
      </c>
      <c r="PUA269" t="s">
        <v>362</v>
      </c>
      <c r="PUB269" t="s">
        <v>362</v>
      </c>
      <c r="PUC269" t="s">
        <v>362</v>
      </c>
      <c r="PUD269" t="s">
        <v>362</v>
      </c>
      <c r="PUE269" t="s">
        <v>362</v>
      </c>
      <c r="PUF269" t="s">
        <v>362</v>
      </c>
      <c r="PUG269" t="s">
        <v>362</v>
      </c>
      <c r="PUH269" t="s">
        <v>362</v>
      </c>
      <c r="PUI269" t="s">
        <v>362</v>
      </c>
      <c r="PUJ269" t="s">
        <v>362</v>
      </c>
      <c r="PUK269" t="s">
        <v>362</v>
      </c>
      <c r="PUL269" t="s">
        <v>362</v>
      </c>
      <c r="PUM269" t="s">
        <v>362</v>
      </c>
      <c r="PUN269" t="s">
        <v>362</v>
      </c>
      <c r="PUO269" t="s">
        <v>362</v>
      </c>
      <c r="PUP269" t="s">
        <v>362</v>
      </c>
      <c r="PUQ269" t="s">
        <v>362</v>
      </c>
      <c r="PUR269" t="s">
        <v>362</v>
      </c>
      <c r="PUS269" t="s">
        <v>362</v>
      </c>
      <c r="PUT269" t="s">
        <v>362</v>
      </c>
      <c r="PUU269" t="s">
        <v>362</v>
      </c>
      <c r="PUV269" t="s">
        <v>362</v>
      </c>
      <c r="PUW269" t="s">
        <v>362</v>
      </c>
      <c r="PUX269" t="s">
        <v>362</v>
      </c>
      <c r="PUY269" t="s">
        <v>362</v>
      </c>
      <c r="PUZ269" t="s">
        <v>362</v>
      </c>
      <c r="PVA269" t="s">
        <v>362</v>
      </c>
      <c r="PVB269" t="s">
        <v>362</v>
      </c>
      <c r="PVC269" t="s">
        <v>362</v>
      </c>
      <c r="PVD269" t="s">
        <v>362</v>
      </c>
      <c r="PVE269" t="s">
        <v>362</v>
      </c>
      <c r="PVF269" t="s">
        <v>362</v>
      </c>
      <c r="PVG269" t="s">
        <v>362</v>
      </c>
      <c r="PVH269" t="s">
        <v>362</v>
      </c>
      <c r="PVI269" t="s">
        <v>362</v>
      </c>
      <c r="PVJ269" t="s">
        <v>362</v>
      </c>
      <c r="PVK269" t="s">
        <v>362</v>
      </c>
      <c r="PVL269" t="s">
        <v>362</v>
      </c>
      <c r="PVM269" t="s">
        <v>362</v>
      </c>
      <c r="PVN269" t="s">
        <v>362</v>
      </c>
      <c r="PVO269" t="s">
        <v>362</v>
      </c>
      <c r="PVP269" t="s">
        <v>362</v>
      </c>
      <c r="PVQ269" t="s">
        <v>362</v>
      </c>
      <c r="PVR269" t="s">
        <v>362</v>
      </c>
      <c r="PVS269" t="s">
        <v>362</v>
      </c>
      <c r="PVT269" t="s">
        <v>362</v>
      </c>
      <c r="PVU269" t="s">
        <v>362</v>
      </c>
      <c r="PVV269" t="s">
        <v>362</v>
      </c>
      <c r="PVW269" t="s">
        <v>362</v>
      </c>
      <c r="PVX269" t="s">
        <v>362</v>
      </c>
      <c r="PVY269" t="s">
        <v>362</v>
      </c>
      <c r="PVZ269" t="s">
        <v>362</v>
      </c>
      <c r="PWA269" t="s">
        <v>362</v>
      </c>
      <c r="PWB269" t="s">
        <v>362</v>
      </c>
      <c r="PWC269" t="s">
        <v>362</v>
      </c>
      <c r="PWD269" t="s">
        <v>362</v>
      </c>
      <c r="PWE269" t="s">
        <v>362</v>
      </c>
      <c r="PWF269" t="s">
        <v>362</v>
      </c>
      <c r="PWG269" t="s">
        <v>362</v>
      </c>
      <c r="PWH269" t="s">
        <v>362</v>
      </c>
      <c r="PWI269" t="s">
        <v>362</v>
      </c>
      <c r="PWJ269" t="s">
        <v>362</v>
      </c>
      <c r="PWK269" t="s">
        <v>362</v>
      </c>
      <c r="PWL269" t="s">
        <v>362</v>
      </c>
      <c r="PWM269" t="s">
        <v>362</v>
      </c>
      <c r="PWN269" t="s">
        <v>362</v>
      </c>
      <c r="PWO269" t="s">
        <v>362</v>
      </c>
      <c r="PWP269" t="s">
        <v>362</v>
      </c>
      <c r="PWQ269" t="s">
        <v>362</v>
      </c>
      <c r="PWR269" t="s">
        <v>362</v>
      </c>
      <c r="PWS269" t="s">
        <v>362</v>
      </c>
      <c r="PWT269" t="s">
        <v>362</v>
      </c>
      <c r="PWU269" t="s">
        <v>362</v>
      </c>
      <c r="PWV269" t="s">
        <v>362</v>
      </c>
      <c r="PWW269" t="s">
        <v>362</v>
      </c>
      <c r="PWX269" t="s">
        <v>362</v>
      </c>
      <c r="PWY269" t="s">
        <v>362</v>
      </c>
      <c r="PWZ269" t="s">
        <v>362</v>
      </c>
      <c r="PXA269" t="s">
        <v>362</v>
      </c>
      <c r="PXB269" t="s">
        <v>362</v>
      </c>
      <c r="PXC269" t="s">
        <v>362</v>
      </c>
      <c r="PXD269" t="s">
        <v>362</v>
      </c>
      <c r="PXE269" t="s">
        <v>362</v>
      </c>
      <c r="PXF269" t="s">
        <v>362</v>
      </c>
      <c r="PXG269" t="s">
        <v>362</v>
      </c>
      <c r="PXH269" t="s">
        <v>362</v>
      </c>
      <c r="PXI269" t="s">
        <v>362</v>
      </c>
      <c r="PXJ269" t="s">
        <v>362</v>
      </c>
      <c r="PXK269" t="s">
        <v>362</v>
      </c>
      <c r="PXL269" t="s">
        <v>362</v>
      </c>
      <c r="PXM269" t="s">
        <v>362</v>
      </c>
      <c r="PXN269" t="s">
        <v>362</v>
      </c>
      <c r="PXO269" t="s">
        <v>362</v>
      </c>
      <c r="PXP269" t="s">
        <v>362</v>
      </c>
      <c r="PXQ269" t="s">
        <v>362</v>
      </c>
      <c r="PXR269" t="s">
        <v>362</v>
      </c>
      <c r="PXS269" t="s">
        <v>362</v>
      </c>
      <c r="PXT269" t="s">
        <v>362</v>
      </c>
      <c r="PXU269" t="s">
        <v>362</v>
      </c>
      <c r="PXV269" t="s">
        <v>362</v>
      </c>
      <c r="PXW269" t="s">
        <v>362</v>
      </c>
      <c r="PXX269" t="s">
        <v>362</v>
      </c>
      <c r="PXY269" t="s">
        <v>362</v>
      </c>
      <c r="PXZ269" t="s">
        <v>362</v>
      </c>
      <c r="PYA269" t="s">
        <v>362</v>
      </c>
      <c r="PYB269" t="s">
        <v>362</v>
      </c>
      <c r="PYC269" t="s">
        <v>362</v>
      </c>
      <c r="PYD269" t="s">
        <v>362</v>
      </c>
      <c r="PYE269" t="s">
        <v>362</v>
      </c>
      <c r="PYF269" t="s">
        <v>362</v>
      </c>
      <c r="PYG269" t="s">
        <v>362</v>
      </c>
      <c r="PYH269" t="s">
        <v>362</v>
      </c>
      <c r="PYI269" t="s">
        <v>362</v>
      </c>
      <c r="PYJ269" t="s">
        <v>362</v>
      </c>
      <c r="PYK269" t="s">
        <v>362</v>
      </c>
      <c r="PYL269" t="s">
        <v>362</v>
      </c>
      <c r="PYM269" t="s">
        <v>362</v>
      </c>
      <c r="PYN269" t="s">
        <v>362</v>
      </c>
      <c r="PYO269" t="s">
        <v>362</v>
      </c>
      <c r="PYP269" t="s">
        <v>362</v>
      </c>
      <c r="PYQ269" t="s">
        <v>362</v>
      </c>
      <c r="PYR269" t="s">
        <v>362</v>
      </c>
      <c r="PYS269" t="s">
        <v>362</v>
      </c>
      <c r="PYT269" t="s">
        <v>362</v>
      </c>
      <c r="PYU269" t="s">
        <v>362</v>
      </c>
      <c r="PYV269" t="s">
        <v>362</v>
      </c>
      <c r="PYW269" t="s">
        <v>362</v>
      </c>
      <c r="PYX269" t="s">
        <v>362</v>
      </c>
      <c r="PYY269" t="s">
        <v>362</v>
      </c>
      <c r="PYZ269" t="s">
        <v>362</v>
      </c>
      <c r="PZA269" t="s">
        <v>362</v>
      </c>
      <c r="PZB269" t="s">
        <v>362</v>
      </c>
      <c r="PZC269" t="s">
        <v>362</v>
      </c>
      <c r="PZD269" t="s">
        <v>362</v>
      </c>
      <c r="PZE269" t="s">
        <v>362</v>
      </c>
      <c r="PZF269" t="s">
        <v>362</v>
      </c>
      <c r="PZG269" t="s">
        <v>362</v>
      </c>
      <c r="PZH269" t="s">
        <v>362</v>
      </c>
      <c r="PZI269" t="s">
        <v>362</v>
      </c>
      <c r="PZJ269" t="s">
        <v>362</v>
      </c>
      <c r="PZK269" t="s">
        <v>362</v>
      </c>
      <c r="PZL269" t="s">
        <v>362</v>
      </c>
      <c r="PZM269" t="s">
        <v>362</v>
      </c>
      <c r="PZN269" t="s">
        <v>362</v>
      </c>
      <c r="PZO269" t="s">
        <v>362</v>
      </c>
      <c r="PZP269" t="s">
        <v>362</v>
      </c>
      <c r="PZQ269" t="s">
        <v>362</v>
      </c>
      <c r="PZR269" t="s">
        <v>362</v>
      </c>
      <c r="PZS269" t="s">
        <v>362</v>
      </c>
      <c r="PZT269" t="s">
        <v>362</v>
      </c>
      <c r="PZU269" t="s">
        <v>362</v>
      </c>
      <c r="PZV269" t="s">
        <v>362</v>
      </c>
      <c r="PZW269" t="s">
        <v>362</v>
      </c>
      <c r="PZX269" t="s">
        <v>362</v>
      </c>
      <c r="PZY269" t="s">
        <v>362</v>
      </c>
      <c r="PZZ269" t="s">
        <v>362</v>
      </c>
      <c r="QAA269" t="s">
        <v>362</v>
      </c>
      <c r="QAB269" t="s">
        <v>362</v>
      </c>
      <c r="QAC269" t="s">
        <v>362</v>
      </c>
      <c r="QAD269" t="s">
        <v>362</v>
      </c>
      <c r="QAE269" t="s">
        <v>362</v>
      </c>
      <c r="QAF269" t="s">
        <v>362</v>
      </c>
      <c r="QAG269" t="s">
        <v>362</v>
      </c>
      <c r="QAH269" t="s">
        <v>362</v>
      </c>
      <c r="QAI269" t="s">
        <v>362</v>
      </c>
      <c r="QAJ269" t="s">
        <v>362</v>
      </c>
      <c r="QAK269" t="s">
        <v>362</v>
      </c>
      <c r="QAL269" t="s">
        <v>362</v>
      </c>
      <c r="QAM269" t="s">
        <v>362</v>
      </c>
      <c r="QAN269" t="s">
        <v>362</v>
      </c>
      <c r="QAO269" t="s">
        <v>362</v>
      </c>
      <c r="QAP269" t="s">
        <v>362</v>
      </c>
      <c r="QAQ269" t="s">
        <v>362</v>
      </c>
      <c r="QAR269" t="s">
        <v>362</v>
      </c>
      <c r="QAS269" t="s">
        <v>362</v>
      </c>
      <c r="QAT269" t="s">
        <v>362</v>
      </c>
      <c r="QAU269" t="s">
        <v>362</v>
      </c>
      <c r="QAV269" t="s">
        <v>362</v>
      </c>
      <c r="QAW269" t="s">
        <v>362</v>
      </c>
      <c r="QAX269" t="s">
        <v>362</v>
      </c>
      <c r="QAY269" t="s">
        <v>362</v>
      </c>
      <c r="QAZ269" t="s">
        <v>362</v>
      </c>
      <c r="QBA269" t="s">
        <v>362</v>
      </c>
      <c r="QBB269" t="s">
        <v>362</v>
      </c>
      <c r="QBC269" t="s">
        <v>362</v>
      </c>
      <c r="QBD269" t="s">
        <v>362</v>
      </c>
      <c r="QBE269" t="s">
        <v>362</v>
      </c>
      <c r="QBF269" t="s">
        <v>362</v>
      </c>
      <c r="QBG269" t="s">
        <v>362</v>
      </c>
      <c r="QBH269" t="s">
        <v>362</v>
      </c>
      <c r="QBI269" t="s">
        <v>362</v>
      </c>
      <c r="QBJ269" t="s">
        <v>362</v>
      </c>
      <c r="QBK269" t="s">
        <v>362</v>
      </c>
      <c r="QBL269" t="s">
        <v>362</v>
      </c>
      <c r="QBM269" t="s">
        <v>362</v>
      </c>
      <c r="QBN269" t="s">
        <v>362</v>
      </c>
      <c r="QBO269" t="s">
        <v>362</v>
      </c>
      <c r="QBP269" t="s">
        <v>362</v>
      </c>
      <c r="QBQ269" t="s">
        <v>362</v>
      </c>
      <c r="QBR269" t="s">
        <v>362</v>
      </c>
      <c r="QBS269" t="s">
        <v>362</v>
      </c>
      <c r="QBT269" t="s">
        <v>362</v>
      </c>
      <c r="QBU269" t="s">
        <v>362</v>
      </c>
      <c r="QBV269" t="s">
        <v>362</v>
      </c>
      <c r="QBW269" t="s">
        <v>362</v>
      </c>
      <c r="QBX269" t="s">
        <v>362</v>
      </c>
      <c r="QBY269" t="s">
        <v>362</v>
      </c>
      <c r="QBZ269" t="s">
        <v>362</v>
      </c>
      <c r="QCA269" t="s">
        <v>362</v>
      </c>
      <c r="QCB269" t="s">
        <v>362</v>
      </c>
      <c r="QCC269" t="s">
        <v>362</v>
      </c>
      <c r="QCD269" t="s">
        <v>362</v>
      </c>
      <c r="QCE269" t="s">
        <v>362</v>
      </c>
      <c r="QCF269" t="s">
        <v>362</v>
      </c>
      <c r="QCG269" t="s">
        <v>362</v>
      </c>
      <c r="QCH269" t="s">
        <v>362</v>
      </c>
      <c r="QCI269" t="s">
        <v>362</v>
      </c>
      <c r="QCJ269" t="s">
        <v>362</v>
      </c>
      <c r="QCK269" t="s">
        <v>362</v>
      </c>
      <c r="QCL269" t="s">
        <v>362</v>
      </c>
      <c r="QCM269" t="s">
        <v>362</v>
      </c>
      <c r="QCN269" t="s">
        <v>362</v>
      </c>
      <c r="QCO269" t="s">
        <v>362</v>
      </c>
      <c r="QCP269" t="s">
        <v>362</v>
      </c>
      <c r="QCQ269" t="s">
        <v>362</v>
      </c>
      <c r="QCR269" t="s">
        <v>362</v>
      </c>
      <c r="QCS269" t="s">
        <v>362</v>
      </c>
      <c r="QCT269" t="s">
        <v>362</v>
      </c>
      <c r="QCU269" t="s">
        <v>362</v>
      </c>
      <c r="QCV269" t="s">
        <v>362</v>
      </c>
      <c r="QCW269" t="s">
        <v>362</v>
      </c>
      <c r="QCX269" t="s">
        <v>362</v>
      </c>
      <c r="QCY269" t="s">
        <v>362</v>
      </c>
      <c r="QCZ269" t="s">
        <v>362</v>
      </c>
      <c r="QDA269" t="s">
        <v>362</v>
      </c>
      <c r="QDB269" t="s">
        <v>362</v>
      </c>
      <c r="QDC269" t="s">
        <v>362</v>
      </c>
      <c r="QDD269" t="s">
        <v>362</v>
      </c>
      <c r="QDE269" t="s">
        <v>362</v>
      </c>
      <c r="QDF269" t="s">
        <v>362</v>
      </c>
      <c r="QDG269" t="s">
        <v>362</v>
      </c>
      <c r="QDH269" t="s">
        <v>362</v>
      </c>
      <c r="QDI269" t="s">
        <v>362</v>
      </c>
      <c r="QDJ269" t="s">
        <v>362</v>
      </c>
      <c r="QDK269" t="s">
        <v>362</v>
      </c>
      <c r="QDL269" t="s">
        <v>362</v>
      </c>
      <c r="QDM269" t="s">
        <v>362</v>
      </c>
      <c r="QDN269" t="s">
        <v>362</v>
      </c>
      <c r="QDO269" t="s">
        <v>362</v>
      </c>
      <c r="QDP269" t="s">
        <v>362</v>
      </c>
      <c r="QDQ269" t="s">
        <v>362</v>
      </c>
      <c r="QDR269" t="s">
        <v>362</v>
      </c>
      <c r="QDS269" t="s">
        <v>362</v>
      </c>
      <c r="QDT269" t="s">
        <v>362</v>
      </c>
      <c r="QDU269" t="s">
        <v>362</v>
      </c>
      <c r="QDV269" t="s">
        <v>362</v>
      </c>
      <c r="QDW269" t="s">
        <v>362</v>
      </c>
      <c r="QDX269" t="s">
        <v>362</v>
      </c>
      <c r="QDY269" t="s">
        <v>362</v>
      </c>
      <c r="QDZ269" t="s">
        <v>362</v>
      </c>
      <c r="QEA269" t="s">
        <v>362</v>
      </c>
      <c r="QEB269" t="s">
        <v>362</v>
      </c>
      <c r="QEC269" t="s">
        <v>362</v>
      </c>
      <c r="QED269" t="s">
        <v>362</v>
      </c>
      <c r="QEE269" t="s">
        <v>362</v>
      </c>
      <c r="QEF269" t="s">
        <v>362</v>
      </c>
      <c r="QEG269" t="s">
        <v>362</v>
      </c>
      <c r="QEH269" t="s">
        <v>362</v>
      </c>
      <c r="QEI269" t="s">
        <v>362</v>
      </c>
      <c r="QEJ269" t="s">
        <v>362</v>
      </c>
      <c r="QEK269" t="s">
        <v>362</v>
      </c>
      <c r="QEL269" t="s">
        <v>362</v>
      </c>
      <c r="QEM269" t="s">
        <v>362</v>
      </c>
      <c r="QEN269" t="s">
        <v>362</v>
      </c>
      <c r="QEO269" t="s">
        <v>362</v>
      </c>
      <c r="QEP269" t="s">
        <v>362</v>
      </c>
      <c r="QEQ269" t="s">
        <v>362</v>
      </c>
      <c r="QER269" t="s">
        <v>362</v>
      </c>
      <c r="QES269" t="s">
        <v>362</v>
      </c>
      <c r="QET269" t="s">
        <v>362</v>
      </c>
      <c r="QEU269" t="s">
        <v>362</v>
      </c>
      <c r="QEV269" t="s">
        <v>362</v>
      </c>
      <c r="QEW269" t="s">
        <v>362</v>
      </c>
      <c r="QEX269" t="s">
        <v>362</v>
      </c>
      <c r="QEY269" t="s">
        <v>362</v>
      </c>
      <c r="QEZ269" t="s">
        <v>362</v>
      </c>
      <c r="QFA269" t="s">
        <v>362</v>
      </c>
      <c r="QFB269" t="s">
        <v>362</v>
      </c>
      <c r="QFC269" t="s">
        <v>362</v>
      </c>
      <c r="QFD269" t="s">
        <v>362</v>
      </c>
      <c r="QFE269" t="s">
        <v>362</v>
      </c>
      <c r="QFF269" t="s">
        <v>362</v>
      </c>
      <c r="QFG269" t="s">
        <v>362</v>
      </c>
      <c r="QFH269" t="s">
        <v>362</v>
      </c>
      <c r="QFI269" t="s">
        <v>362</v>
      </c>
      <c r="QFJ269" t="s">
        <v>362</v>
      </c>
      <c r="QFK269" t="s">
        <v>362</v>
      </c>
      <c r="QFL269" t="s">
        <v>362</v>
      </c>
      <c r="QFM269" t="s">
        <v>362</v>
      </c>
      <c r="QFN269" t="s">
        <v>362</v>
      </c>
      <c r="QFO269" t="s">
        <v>362</v>
      </c>
      <c r="QFP269" t="s">
        <v>362</v>
      </c>
      <c r="QFQ269" t="s">
        <v>362</v>
      </c>
      <c r="QFR269" t="s">
        <v>362</v>
      </c>
      <c r="QFS269" t="s">
        <v>362</v>
      </c>
      <c r="QFT269" t="s">
        <v>362</v>
      </c>
      <c r="QFU269" t="s">
        <v>362</v>
      </c>
      <c r="QFV269" t="s">
        <v>362</v>
      </c>
      <c r="QFW269" t="s">
        <v>362</v>
      </c>
      <c r="QFX269" t="s">
        <v>362</v>
      </c>
      <c r="QFY269" t="s">
        <v>362</v>
      </c>
      <c r="QFZ269" t="s">
        <v>362</v>
      </c>
      <c r="QGA269" t="s">
        <v>362</v>
      </c>
      <c r="QGB269" t="s">
        <v>362</v>
      </c>
      <c r="QGC269" t="s">
        <v>362</v>
      </c>
      <c r="QGD269" t="s">
        <v>362</v>
      </c>
      <c r="QGE269" t="s">
        <v>362</v>
      </c>
      <c r="QGF269" t="s">
        <v>362</v>
      </c>
      <c r="QGG269" t="s">
        <v>362</v>
      </c>
      <c r="QGH269" t="s">
        <v>362</v>
      </c>
      <c r="QGI269" t="s">
        <v>362</v>
      </c>
      <c r="QGJ269" t="s">
        <v>362</v>
      </c>
      <c r="QGK269" t="s">
        <v>362</v>
      </c>
      <c r="QGL269" t="s">
        <v>362</v>
      </c>
      <c r="QGM269" t="s">
        <v>362</v>
      </c>
      <c r="QGN269" t="s">
        <v>362</v>
      </c>
      <c r="QGO269" t="s">
        <v>362</v>
      </c>
      <c r="QGP269" t="s">
        <v>362</v>
      </c>
      <c r="QGQ269" t="s">
        <v>362</v>
      </c>
      <c r="QGR269" t="s">
        <v>362</v>
      </c>
      <c r="QGS269" t="s">
        <v>362</v>
      </c>
      <c r="QGT269" t="s">
        <v>362</v>
      </c>
      <c r="QGU269" t="s">
        <v>362</v>
      </c>
      <c r="QGV269" t="s">
        <v>362</v>
      </c>
      <c r="QGW269" t="s">
        <v>362</v>
      </c>
      <c r="QGX269" t="s">
        <v>362</v>
      </c>
      <c r="QGY269" t="s">
        <v>362</v>
      </c>
      <c r="QGZ269" t="s">
        <v>362</v>
      </c>
      <c r="QHA269" t="s">
        <v>362</v>
      </c>
      <c r="QHB269" t="s">
        <v>362</v>
      </c>
      <c r="QHC269" t="s">
        <v>362</v>
      </c>
      <c r="QHD269" t="s">
        <v>362</v>
      </c>
      <c r="QHE269" t="s">
        <v>362</v>
      </c>
      <c r="QHF269" t="s">
        <v>362</v>
      </c>
      <c r="QHG269" t="s">
        <v>362</v>
      </c>
      <c r="QHH269" t="s">
        <v>362</v>
      </c>
      <c r="QHI269" t="s">
        <v>362</v>
      </c>
      <c r="QHJ269" t="s">
        <v>362</v>
      </c>
      <c r="QHK269" t="s">
        <v>362</v>
      </c>
      <c r="QHL269" t="s">
        <v>362</v>
      </c>
      <c r="QHM269" t="s">
        <v>362</v>
      </c>
      <c r="QHN269" t="s">
        <v>362</v>
      </c>
      <c r="QHO269" t="s">
        <v>362</v>
      </c>
      <c r="QHP269" t="s">
        <v>362</v>
      </c>
      <c r="QHQ269" t="s">
        <v>362</v>
      </c>
      <c r="QHR269" t="s">
        <v>362</v>
      </c>
      <c r="QHS269" t="s">
        <v>362</v>
      </c>
      <c r="QHT269" t="s">
        <v>362</v>
      </c>
      <c r="QHU269" t="s">
        <v>362</v>
      </c>
      <c r="QHV269" t="s">
        <v>362</v>
      </c>
      <c r="QHW269" t="s">
        <v>362</v>
      </c>
      <c r="QHX269" t="s">
        <v>362</v>
      </c>
      <c r="QHY269" t="s">
        <v>362</v>
      </c>
      <c r="QHZ269" t="s">
        <v>362</v>
      </c>
      <c r="QIA269" t="s">
        <v>362</v>
      </c>
      <c r="QIB269" t="s">
        <v>362</v>
      </c>
      <c r="QIC269" t="s">
        <v>362</v>
      </c>
      <c r="QID269" t="s">
        <v>362</v>
      </c>
      <c r="QIE269" t="s">
        <v>362</v>
      </c>
      <c r="QIF269" t="s">
        <v>362</v>
      </c>
      <c r="QIG269" t="s">
        <v>362</v>
      </c>
      <c r="QIH269" t="s">
        <v>362</v>
      </c>
      <c r="QII269" t="s">
        <v>362</v>
      </c>
      <c r="QIJ269" t="s">
        <v>362</v>
      </c>
      <c r="QIK269" t="s">
        <v>362</v>
      </c>
      <c r="QIL269" t="s">
        <v>362</v>
      </c>
      <c r="QIM269" t="s">
        <v>362</v>
      </c>
      <c r="QIN269" t="s">
        <v>362</v>
      </c>
      <c r="QIO269" t="s">
        <v>362</v>
      </c>
      <c r="QIP269" t="s">
        <v>362</v>
      </c>
      <c r="QIQ269" t="s">
        <v>362</v>
      </c>
      <c r="QIR269" t="s">
        <v>362</v>
      </c>
      <c r="QIS269" t="s">
        <v>362</v>
      </c>
      <c r="QIT269" t="s">
        <v>362</v>
      </c>
      <c r="QIU269" t="s">
        <v>362</v>
      </c>
      <c r="QIV269" t="s">
        <v>362</v>
      </c>
      <c r="QIW269" t="s">
        <v>362</v>
      </c>
      <c r="QIX269" t="s">
        <v>362</v>
      </c>
      <c r="QIY269" t="s">
        <v>362</v>
      </c>
      <c r="QIZ269" t="s">
        <v>362</v>
      </c>
      <c r="QJA269" t="s">
        <v>362</v>
      </c>
      <c r="QJB269" t="s">
        <v>362</v>
      </c>
      <c r="QJC269" t="s">
        <v>362</v>
      </c>
      <c r="QJD269" t="s">
        <v>362</v>
      </c>
      <c r="QJE269" t="s">
        <v>362</v>
      </c>
      <c r="QJF269" t="s">
        <v>362</v>
      </c>
      <c r="QJG269" t="s">
        <v>362</v>
      </c>
      <c r="QJH269" t="s">
        <v>362</v>
      </c>
      <c r="QJI269" t="s">
        <v>362</v>
      </c>
      <c r="QJJ269" t="s">
        <v>362</v>
      </c>
      <c r="QJK269" t="s">
        <v>362</v>
      </c>
      <c r="QJL269" t="s">
        <v>362</v>
      </c>
      <c r="QJM269" t="s">
        <v>362</v>
      </c>
      <c r="QJN269" t="s">
        <v>362</v>
      </c>
      <c r="QJO269" t="s">
        <v>362</v>
      </c>
      <c r="QJP269" t="s">
        <v>362</v>
      </c>
      <c r="QJQ269" t="s">
        <v>362</v>
      </c>
      <c r="QJR269" t="s">
        <v>362</v>
      </c>
      <c r="QJS269" t="s">
        <v>362</v>
      </c>
      <c r="QJT269" t="s">
        <v>362</v>
      </c>
      <c r="QJU269" t="s">
        <v>362</v>
      </c>
      <c r="QJV269" t="s">
        <v>362</v>
      </c>
      <c r="QJW269" t="s">
        <v>362</v>
      </c>
      <c r="QJX269" t="s">
        <v>362</v>
      </c>
      <c r="QJY269" t="s">
        <v>362</v>
      </c>
      <c r="QJZ269" t="s">
        <v>362</v>
      </c>
      <c r="QKA269" t="s">
        <v>362</v>
      </c>
      <c r="QKB269" t="s">
        <v>362</v>
      </c>
      <c r="QKC269" t="s">
        <v>362</v>
      </c>
      <c r="QKD269" t="s">
        <v>362</v>
      </c>
      <c r="QKE269" t="s">
        <v>362</v>
      </c>
      <c r="QKF269" t="s">
        <v>362</v>
      </c>
      <c r="QKG269" t="s">
        <v>362</v>
      </c>
      <c r="QKH269" t="s">
        <v>362</v>
      </c>
      <c r="QKI269" t="s">
        <v>362</v>
      </c>
      <c r="QKJ269" t="s">
        <v>362</v>
      </c>
      <c r="QKK269" t="s">
        <v>362</v>
      </c>
      <c r="QKL269" t="s">
        <v>362</v>
      </c>
      <c r="QKM269" t="s">
        <v>362</v>
      </c>
      <c r="QKN269" t="s">
        <v>362</v>
      </c>
      <c r="QKO269" t="s">
        <v>362</v>
      </c>
      <c r="QKP269" t="s">
        <v>362</v>
      </c>
      <c r="QKQ269" t="s">
        <v>362</v>
      </c>
      <c r="QKR269" t="s">
        <v>362</v>
      </c>
      <c r="QKS269" t="s">
        <v>362</v>
      </c>
      <c r="QKT269" t="s">
        <v>362</v>
      </c>
      <c r="QKU269" t="s">
        <v>362</v>
      </c>
      <c r="QKV269" t="s">
        <v>362</v>
      </c>
      <c r="QKW269" t="s">
        <v>362</v>
      </c>
      <c r="QKX269" t="s">
        <v>362</v>
      </c>
      <c r="QKY269" t="s">
        <v>362</v>
      </c>
      <c r="QKZ269" t="s">
        <v>362</v>
      </c>
      <c r="QLA269" t="s">
        <v>362</v>
      </c>
      <c r="QLB269" t="s">
        <v>362</v>
      </c>
      <c r="QLC269" t="s">
        <v>362</v>
      </c>
      <c r="QLD269" t="s">
        <v>362</v>
      </c>
      <c r="QLE269" t="s">
        <v>362</v>
      </c>
      <c r="QLF269" t="s">
        <v>362</v>
      </c>
      <c r="QLG269" t="s">
        <v>362</v>
      </c>
      <c r="QLH269" t="s">
        <v>362</v>
      </c>
      <c r="QLI269" t="s">
        <v>362</v>
      </c>
      <c r="QLJ269" t="s">
        <v>362</v>
      </c>
      <c r="QLK269" t="s">
        <v>362</v>
      </c>
      <c r="QLL269" t="s">
        <v>362</v>
      </c>
      <c r="QLM269" t="s">
        <v>362</v>
      </c>
      <c r="QLN269" t="s">
        <v>362</v>
      </c>
      <c r="QLO269" t="s">
        <v>362</v>
      </c>
      <c r="QLP269" t="s">
        <v>362</v>
      </c>
      <c r="QLQ269" t="s">
        <v>362</v>
      </c>
      <c r="QLR269" t="s">
        <v>362</v>
      </c>
      <c r="QLS269" t="s">
        <v>362</v>
      </c>
      <c r="QLT269" t="s">
        <v>362</v>
      </c>
      <c r="QLU269" t="s">
        <v>362</v>
      </c>
      <c r="QLV269" t="s">
        <v>362</v>
      </c>
      <c r="QLW269" t="s">
        <v>362</v>
      </c>
      <c r="QLX269" t="s">
        <v>362</v>
      </c>
      <c r="QLY269" t="s">
        <v>362</v>
      </c>
      <c r="QLZ269" t="s">
        <v>362</v>
      </c>
      <c r="QMA269" t="s">
        <v>362</v>
      </c>
      <c r="QMB269" t="s">
        <v>362</v>
      </c>
      <c r="QMC269" t="s">
        <v>362</v>
      </c>
      <c r="QMD269" t="s">
        <v>362</v>
      </c>
      <c r="QME269" t="s">
        <v>362</v>
      </c>
      <c r="QMF269" t="s">
        <v>362</v>
      </c>
      <c r="QMG269" t="s">
        <v>362</v>
      </c>
      <c r="QMH269" t="s">
        <v>362</v>
      </c>
      <c r="QMI269" t="s">
        <v>362</v>
      </c>
      <c r="QMJ269" t="s">
        <v>362</v>
      </c>
      <c r="QMK269" t="s">
        <v>362</v>
      </c>
      <c r="QML269" t="s">
        <v>362</v>
      </c>
      <c r="QMM269" t="s">
        <v>362</v>
      </c>
      <c r="QMN269" t="s">
        <v>362</v>
      </c>
      <c r="QMO269" t="s">
        <v>362</v>
      </c>
      <c r="QMP269" t="s">
        <v>362</v>
      </c>
      <c r="QMQ269" t="s">
        <v>362</v>
      </c>
      <c r="QMR269" t="s">
        <v>362</v>
      </c>
      <c r="QMS269" t="s">
        <v>362</v>
      </c>
      <c r="QMT269" t="s">
        <v>362</v>
      </c>
      <c r="QMU269" t="s">
        <v>362</v>
      </c>
      <c r="QMV269" t="s">
        <v>362</v>
      </c>
      <c r="QMW269" t="s">
        <v>362</v>
      </c>
      <c r="QMX269" t="s">
        <v>362</v>
      </c>
      <c r="QMY269" t="s">
        <v>362</v>
      </c>
      <c r="QMZ269" t="s">
        <v>362</v>
      </c>
      <c r="QNA269" t="s">
        <v>362</v>
      </c>
      <c r="QNB269" t="s">
        <v>362</v>
      </c>
      <c r="QNC269" t="s">
        <v>362</v>
      </c>
      <c r="QND269" t="s">
        <v>362</v>
      </c>
      <c r="QNE269" t="s">
        <v>362</v>
      </c>
      <c r="QNF269" t="s">
        <v>362</v>
      </c>
      <c r="QNG269" t="s">
        <v>362</v>
      </c>
      <c r="QNH269" t="s">
        <v>362</v>
      </c>
      <c r="QNI269" t="s">
        <v>362</v>
      </c>
      <c r="QNJ269" t="s">
        <v>362</v>
      </c>
      <c r="QNK269" t="s">
        <v>362</v>
      </c>
      <c r="QNL269" t="s">
        <v>362</v>
      </c>
      <c r="QNM269" t="s">
        <v>362</v>
      </c>
      <c r="QNN269" t="s">
        <v>362</v>
      </c>
      <c r="QNO269" t="s">
        <v>362</v>
      </c>
      <c r="QNP269" t="s">
        <v>362</v>
      </c>
      <c r="QNQ269" t="s">
        <v>362</v>
      </c>
      <c r="QNR269" t="s">
        <v>362</v>
      </c>
      <c r="QNS269" t="s">
        <v>362</v>
      </c>
      <c r="QNT269" t="s">
        <v>362</v>
      </c>
      <c r="QNU269" t="s">
        <v>362</v>
      </c>
      <c r="QNV269" t="s">
        <v>362</v>
      </c>
      <c r="QNW269" t="s">
        <v>362</v>
      </c>
      <c r="QNX269" t="s">
        <v>362</v>
      </c>
      <c r="QNY269" t="s">
        <v>362</v>
      </c>
      <c r="QNZ269" t="s">
        <v>362</v>
      </c>
      <c r="QOA269" t="s">
        <v>362</v>
      </c>
      <c r="QOB269" t="s">
        <v>362</v>
      </c>
      <c r="QOC269" t="s">
        <v>362</v>
      </c>
      <c r="QOD269" t="s">
        <v>362</v>
      </c>
      <c r="QOE269" t="s">
        <v>362</v>
      </c>
      <c r="QOF269" t="s">
        <v>362</v>
      </c>
      <c r="QOG269" t="s">
        <v>362</v>
      </c>
      <c r="QOH269" t="s">
        <v>362</v>
      </c>
      <c r="QOI269" t="s">
        <v>362</v>
      </c>
      <c r="QOJ269" t="s">
        <v>362</v>
      </c>
      <c r="QOK269" t="s">
        <v>362</v>
      </c>
      <c r="QOL269" t="s">
        <v>362</v>
      </c>
      <c r="QOM269" t="s">
        <v>362</v>
      </c>
      <c r="QON269" t="s">
        <v>362</v>
      </c>
      <c r="QOO269" t="s">
        <v>362</v>
      </c>
      <c r="QOP269" t="s">
        <v>362</v>
      </c>
      <c r="QOQ269" t="s">
        <v>362</v>
      </c>
      <c r="QOR269" t="s">
        <v>362</v>
      </c>
      <c r="QOS269" t="s">
        <v>362</v>
      </c>
      <c r="QOT269" t="s">
        <v>362</v>
      </c>
      <c r="QOU269" t="s">
        <v>362</v>
      </c>
      <c r="QOV269" t="s">
        <v>362</v>
      </c>
      <c r="QOW269" t="s">
        <v>362</v>
      </c>
      <c r="QOX269" t="s">
        <v>362</v>
      </c>
      <c r="QOY269" t="s">
        <v>362</v>
      </c>
      <c r="QOZ269" t="s">
        <v>362</v>
      </c>
      <c r="QPA269" t="s">
        <v>362</v>
      </c>
      <c r="QPB269" t="s">
        <v>362</v>
      </c>
      <c r="QPC269" t="s">
        <v>362</v>
      </c>
      <c r="QPD269" t="s">
        <v>362</v>
      </c>
      <c r="QPE269" t="s">
        <v>362</v>
      </c>
      <c r="QPF269" t="s">
        <v>362</v>
      </c>
      <c r="QPG269" t="s">
        <v>362</v>
      </c>
      <c r="QPH269" t="s">
        <v>362</v>
      </c>
      <c r="QPI269" t="s">
        <v>362</v>
      </c>
      <c r="QPJ269" t="s">
        <v>362</v>
      </c>
      <c r="QPK269" t="s">
        <v>362</v>
      </c>
      <c r="QPL269" t="s">
        <v>362</v>
      </c>
      <c r="QPM269" t="s">
        <v>362</v>
      </c>
      <c r="QPN269" t="s">
        <v>362</v>
      </c>
      <c r="QPO269" t="s">
        <v>362</v>
      </c>
      <c r="QPP269" t="s">
        <v>362</v>
      </c>
      <c r="QPQ269" t="s">
        <v>362</v>
      </c>
      <c r="QPR269" t="s">
        <v>362</v>
      </c>
      <c r="QPS269" t="s">
        <v>362</v>
      </c>
      <c r="QPT269" t="s">
        <v>362</v>
      </c>
      <c r="QPU269" t="s">
        <v>362</v>
      </c>
      <c r="QPV269" t="s">
        <v>362</v>
      </c>
      <c r="QPW269" t="s">
        <v>362</v>
      </c>
      <c r="QPX269" t="s">
        <v>362</v>
      </c>
      <c r="QPY269" t="s">
        <v>362</v>
      </c>
      <c r="QPZ269" t="s">
        <v>362</v>
      </c>
      <c r="QQA269" t="s">
        <v>362</v>
      </c>
      <c r="QQB269" t="s">
        <v>362</v>
      </c>
      <c r="QQC269" t="s">
        <v>362</v>
      </c>
      <c r="QQD269" t="s">
        <v>362</v>
      </c>
      <c r="QQE269" t="s">
        <v>362</v>
      </c>
      <c r="QQF269" t="s">
        <v>362</v>
      </c>
      <c r="QQG269" t="s">
        <v>362</v>
      </c>
      <c r="QQH269" t="s">
        <v>362</v>
      </c>
      <c r="QQI269" t="s">
        <v>362</v>
      </c>
      <c r="QQJ269" t="s">
        <v>362</v>
      </c>
      <c r="QQK269" t="s">
        <v>362</v>
      </c>
      <c r="QQL269" t="s">
        <v>362</v>
      </c>
      <c r="QQM269" t="s">
        <v>362</v>
      </c>
      <c r="QQN269" t="s">
        <v>362</v>
      </c>
      <c r="QQO269" t="s">
        <v>362</v>
      </c>
      <c r="QQP269" t="s">
        <v>362</v>
      </c>
      <c r="QQQ269" t="s">
        <v>362</v>
      </c>
      <c r="QQR269" t="s">
        <v>362</v>
      </c>
      <c r="QQS269" t="s">
        <v>362</v>
      </c>
      <c r="QQT269" t="s">
        <v>362</v>
      </c>
      <c r="QQU269" t="s">
        <v>362</v>
      </c>
      <c r="QQV269" t="s">
        <v>362</v>
      </c>
      <c r="QQW269" t="s">
        <v>362</v>
      </c>
      <c r="QQX269" t="s">
        <v>362</v>
      </c>
      <c r="QQY269" t="s">
        <v>362</v>
      </c>
      <c r="QQZ269" t="s">
        <v>362</v>
      </c>
      <c r="QRA269" t="s">
        <v>362</v>
      </c>
      <c r="QRB269" t="s">
        <v>362</v>
      </c>
      <c r="QRC269" t="s">
        <v>362</v>
      </c>
      <c r="QRD269" t="s">
        <v>362</v>
      </c>
      <c r="QRE269" t="s">
        <v>362</v>
      </c>
      <c r="QRF269" t="s">
        <v>362</v>
      </c>
      <c r="QRG269" t="s">
        <v>362</v>
      </c>
      <c r="QRH269" t="s">
        <v>362</v>
      </c>
      <c r="QRI269" t="s">
        <v>362</v>
      </c>
      <c r="QRJ269" t="s">
        <v>362</v>
      </c>
      <c r="QRK269" t="s">
        <v>362</v>
      </c>
      <c r="QRL269" t="s">
        <v>362</v>
      </c>
      <c r="QRM269" t="s">
        <v>362</v>
      </c>
      <c r="QRN269" t="s">
        <v>362</v>
      </c>
      <c r="QRO269" t="s">
        <v>362</v>
      </c>
      <c r="QRP269" t="s">
        <v>362</v>
      </c>
      <c r="QRQ269" t="s">
        <v>362</v>
      </c>
      <c r="QRR269" t="s">
        <v>362</v>
      </c>
      <c r="QRS269" t="s">
        <v>362</v>
      </c>
      <c r="QRT269" t="s">
        <v>362</v>
      </c>
      <c r="QRU269" t="s">
        <v>362</v>
      </c>
      <c r="QRV269" t="s">
        <v>362</v>
      </c>
      <c r="QRW269" t="s">
        <v>362</v>
      </c>
      <c r="QRX269" t="s">
        <v>362</v>
      </c>
      <c r="QRY269" t="s">
        <v>362</v>
      </c>
      <c r="QRZ269" t="s">
        <v>362</v>
      </c>
      <c r="QSA269" t="s">
        <v>362</v>
      </c>
      <c r="QSB269" t="s">
        <v>362</v>
      </c>
      <c r="QSC269" t="s">
        <v>362</v>
      </c>
      <c r="QSD269" t="s">
        <v>362</v>
      </c>
      <c r="QSE269" t="s">
        <v>362</v>
      </c>
      <c r="QSF269" t="s">
        <v>362</v>
      </c>
      <c r="QSG269" t="s">
        <v>362</v>
      </c>
      <c r="QSH269" t="s">
        <v>362</v>
      </c>
      <c r="QSI269" t="s">
        <v>362</v>
      </c>
      <c r="QSJ269" t="s">
        <v>362</v>
      </c>
      <c r="QSK269" t="s">
        <v>362</v>
      </c>
      <c r="QSL269" t="s">
        <v>362</v>
      </c>
      <c r="QSM269" t="s">
        <v>362</v>
      </c>
      <c r="QSN269" t="s">
        <v>362</v>
      </c>
      <c r="QSO269" t="s">
        <v>362</v>
      </c>
      <c r="QSP269" t="s">
        <v>362</v>
      </c>
      <c r="QSQ269" t="s">
        <v>362</v>
      </c>
      <c r="QSR269" t="s">
        <v>362</v>
      </c>
      <c r="QSS269" t="s">
        <v>362</v>
      </c>
      <c r="QST269" t="s">
        <v>362</v>
      </c>
      <c r="QSU269" t="s">
        <v>362</v>
      </c>
      <c r="QSV269" t="s">
        <v>362</v>
      </c>
      <c r="QSW269" t="s">
        <v>362</v>
      </c>
      <c r="QSX269" t="s">
        <v>362</v>
      </c>
      <c r="QSY269" t="s">
        <v>362</v>
      </c>
      <c r="QSZ269" t="s">
        <v>362</v>
      </c>
      <c r="QTA269" t="s">
        <v>362</v>
      </c>
      <c r="QTB269" t="s">
        <v>362</v>
      </c>
      <c r="QTC269" t="s">
        <v>362</v>
      </c>
      <c r="QTD269" t="s">
        <v>362</v>
      </c>
      <c r="QTE269" t="s">
        <v>362</v>
      </c>
      <c r="QTF269" t="s">
        <v>362</v>
      </c>
      <c r="QTG269" t="s">
        <v>362</v>
      </c>
      <c r="QTH269" t="s">
        <v>362</v>
      </c>
      <c r="QTI269" t="s">
        <v>362</v>
      </c>
      <c r="QTJ269" t="s">
        <v>362</v>
      </c>
      <c r="QTK269" t="s">
        <v>362</v>
      </c>
      <c r="QTL269" t="s">
        <v>362</v>
      </c>
      <c r="QTM269" t="s">
        <v>362</v>
      </c>
      <c r="QTN269" t="s">
        <v>362</v>
      </c>
      <c r="QTO269" t="s">
        <v>362</v>
      </c>
      <c r="QTP269" t="s">
        <v>362</v>
      </c>
      <c r="QTQ269" t="s">
        <v>362</v>
      </c>
      <c r="QTR269" t="s">
        <v>362</v>
      </c>
      <c r="QTS269" t="s">
        <v>362</v>
      </c>
      <c r="QTT269" t="s">
        <v>362</v>
      </c>
      <c r="QTU269" t="s">
        <v>362</v>
      </c>
      <c r="QTV269" t="s">
        <v>362</v>
      </c>
      <c r="QTW269" t="s">
        <v>362</v>
      </c>
      <c r="QTX269" t="s">
        <v>362</v>
      </c>
      <c r="QTY269" t="s">
        <v>362</v>
      </c>
      <c r="QTZ269" t="s">
        <v>362</v>
      </c>
      <c r="QUA269" t="s">
        <v>362</v>
      </c>
      <c r="QUB269" t="s">
        <v>362</v>
      </c>
      <c r="QUC269" t="s">
        <v>362</v>
      </c>
      <c r="QUD269" t="s">
        <v>362</v>
      </c>
      <c r="QUE269" t="s">
        <v>362</v>
      </c>
      <c r="QUF269" t="s">
        <v>362</v>
      </c>
      <c r="QUG269" t="s">
        <v>362</v>
      </c>
      <c r="QUH269" t="s">
        <v>362</v>
      </c>
      <c r="QUI269" t="s">
        <v>362</v>
      </c>
      <c r="QUJ269" t="s">
        <v>362</v>
      </c>
      <c r="QUK269" t="s">
        <v>362</v>
      </c>
      <c r="QUL269" t="s">
        <v>362</v>
      </c>
      <c r="QUM269" t="s">
        <v>362</v>
      </c>
      <c r="QUN269" t="s">
        <v>362</v>
      </c>
      <c r="QUO269" t="s">
        <v>362</v>
      </c>
      <c r="QUP269" t="s">
        <v>362</v>
      </c>
      <c r="QUQ269" t="s">
        <v>362</v>
      </c>
      <c r="QUR269" t="s">
        <v>362</v>
      </c>
      <c r="QUS269" t="s">
        <v>362</v>
      </c>
      <c r="QUT269" t="s">
        <v>362</v>
      </c>
      <c r="QUU269" t="s">
        <v>362</v>
      </c>
      <c r="QUV269" t="s">
        <v>362</v>
      </c>
      <c r="QUW269" t="s">
        <v>362</v>
      </c>
      <c r="QUX269" t="s">
        <v>362</v>
      </c>
      <c r="QUY269" t="s">
        <v>362</v>
      </c>
      <c r="QUZ269" t="s">
        <v>362</v>
      </c>
      <c r="QVA269" t="s">
        <v>362</v>
      </c>
      <c r="QVB269" t="s">
        <v>362</v>
      </c>
      <c r="QVC269" t="s">
        <v>362</v>
      </c>
      <c r="QVD269" t="s">
        <v>362</v>
      </c>
      <c r="QVE269" t="s">
        <v>362</v>
      </c>
      <c r="QVF269" t="s">
        <v>362</v>
      </c>
      <c r="QVG269" t="s">
        <v>362</v>
      </c>
      <c r="QVH269" t="s">
        <v>362</v>
      </c>
      <c r="QVI269" t="s">
        <v>362</v>
      </c>
      <c r="QVJ269" t="s">
        <v>362</v>
      </c>
      <c r="QVK269" t="s">
        <v>362</v>
      </c>
      <c r="QVL269" t="s">
        <v>362</v>
      </c>
      <c r="QVM269" t="s">
        <v>362</v>
      </c>
      <c r="QVN269" t="s">
        <v>362</v>
      </c>
      <c r="QVO269" t="s">
        <v>362</v>
      </c>
      <c r="QVP269" t="s">
        <v>362</v>
      </c>
      <c r="QVQ269" t="s">
        <v>362</v>
      </c>
      <c r="QVR269" t="s">
        <v>362</v>
      </c>
      <c r="QVS269" t="s">
        <v>362</v>
      </c>
      <c r="QVT269" t="s">
        <v>362</v>
      </c>
      <c r="QVU269" t="s">
        <v>362</v>
      </c>
      <c r="QVV269" t="s">
        <v>362</v>
      </c>
      <c r="QVW269" t="s">
        <v>362</v>
      </c>
      <c r="QVX269" t="s">
        <v>362</v>
      </c>
      <c r="QVY269" t="s">
        <v>362</v>
      </c>
      <c r="QVZ269" t="s">
        <v>362</v>
      </c>
      <c r="QWA269" t="s">
        <v>362</v>
      </c>
      <c r="QWB269" t="s">
        <v>362</v>
      </c>
      <c r="QWC269" t="s">
        <v>362</v>
      </c>
      <c r="QWD269" t="s">
        <v>362</v>
      </c>
      <c r="QWE269" t="s">
        <v>362</v>
      </c>
      <c r="QWF269" t="s">
        <v>362</v>
      </c>
      <c r="QWG269" t="s">
        <v>362</v>
      </c>
      <c r="QWH269" t="s">
        <v>362</v>
      </c>
      <c r="QWI269" t="s">
        <v>362</v>
      </c>
      <c r="QWJ269" t="s">
        <v>362</v>
      </c>
      <c r="QWK269" t="s">
        <v>362</v>
      </c>
      <c r="QWL269" t="s">
        <v>362</v>
      </c>
      <c r="QWM269" t="s">
        <v>362</v>
      </c>
      <c r="QWN269" t="s">
        <v>362</v>
      </c>
      <c r="QWO269" t="s">
        <v>362</v>
      </c>
      <c r="QWP269" t="s">
        <v>362</v>
      </c>
      <c r="QWQ269" t="s">
        <v>362</v>
      </c>
      <c r="QWR269" t="s">
        <v>362</v>
      </c>
      <c r="QWS269" t="s">
        <v>362</v>
      </c>
      <c r="QWT269" t="s">
        <v>362</v>
      </c>
      <c r="QWU269" t="s">
        <v>362</v>
      </c>
      <c r="QWV269" t="s">
        <v>362</v>
      </c>
      <c r="QWW269" t="s">
        <v>362</v>
      </c>
      <c r="QWX269" t="s">
        <v>362</v>
      </c>
      <c r="QWY269" t="s">
        <v>362</v>
      </c>
      <c r="QWZ269" t="s">
        <v>362</v>
      </c>
      <c r="QXA269" t="s">
        <v>362</v>
      </c>
      <c r="QXB269" t="s">
        <v>362</v>
      </c>
      <c r="QXC269" t="s">
        <v>362</v>
      </c>
      <c r="QXD269" t="s">
        <v>362</v>
      </c>
      <c r="QXE269" t="s">
        <v>362</v>
      </c>
      <c r="QXF269" t="s">
        <v>362</v>
      </c>
      <c r="QXG269" t="s">
        <v>362</v>
      </c>
      <c r="QXH269" t="s">
        <v>362</v>
      </c>
      <c r="QXI269" t="s">
        <v>362</v>
      </c>
      <c r="QXJ269" t="s">
        <v>362</v>
      </c>
      <c r="QXK269" t="s">
        <v>362</v>
      </c>
      <c r="QXL269" t="s">
        <v>362</v>
      </c>
      <c r="QXM269" t="s">
        <v>362</v>
      </c>
      <c r="QXN269" t="s">
        <v>362</v>
      </c>
      <c r="QXO269" t="s">
        <v>362</v>
      </c>
      <c r="QXP269" t="s">
        <v>362</v>
      </c>
      <c r="QXQ269" t="s">
        <v>362</v>
      </c>
      <c r="QXR269" t="s">
        <v>362</v>
      </c>
      <c r="QXS269" t="s">
        <v>362</v>
      </c>
      <c r="QXT269" t="s">
        <v>362</v>
      </c>
      <c r="QXU269" t="s">
        <v>362</v>
      </c>
      <c r="QXV269" t="s">
        <v>362</v>
      </c>
      <c r="QXW269" t="s">
        <v>362</v>
      </c>
      <c r="QXX269" t="s">
        <v>362</v>
      </c>
      <c r="QXY269" t="s">
        <v>362</v>
      </c>
      <c r="QXZ269" t="s">
        <v>362</v>
      </c>
      <c r="QYA269" t="s">
        <v>362</v>
      </c>
      <c r="QYB269" t="s">
        <v>362</v>
      </c>
      <c r="QYC269" t="s">
        <v>362</v>
      </c>
      <c r="QYD269" t="s">
        <v>362</v>
      </c>
      <c r="QYE269" t="s">
        <v>362</v>
      </c>
      <c r="QYF269" t="s">
        <v>362</v>
      </c>
      <c r="QYG269" t="s">
        <v>362</v>
      </c>
      <c r="QYH269" t="s">
        <v>362</v>
      </c>
      <c r="QYI269" t="s">
        <v>362</v>
      </c>
      <c r="QYJ269" t="s">
        <v>362</v>
      </c>
      <c r="QYK269" t="s">
        <v>362</v>
      </c>
      <c r="QYL269" t="s">
        <v>362</v>
      </c>
      <c r="QYM269" t="s">
        <v>362</v>
      </c>
      <c r="QYN269" t="s">
        <v>362</v>
      </c>
      <c r="QYO269" t="s">
        <v>362</v>
      </c>
      <c r="QYP269" t="s">
        <v>362</v>
      </c>
      <c r="QYQ269" t="s">
        <v>362</v>
      </c>
      <c r="QYR269" t="s">
        <v>362</v>
      </c>
      <c r="QYS269" t="s">
        <v>362</v>
      </c>
      <c r="QYT269" t="s">
        <v>362</v>
      </c>
      <c r="QYU269" t="s">
        <v>362</v>
      </c>
      <c r="QYV269" t="s">
        <v>362</v>
      </c>
      <c r="QYW269" t="s">
        <v>362</v>
      </c>
      <c r="QYX269" t="s">
        <v>362</v>
      </c>
      <c r="QYY269" t="s">
        <v>362</v>
      </c>
      <c r="QYZ269" t="s">
        <v>362</v>
      </c>
      <c r="QZA269" t="s">
        <v>362</v>
      </c>
      <c r="QZB269" t="s">
        <v>362</v>
      </c>
      <c r="QZC269" t="s">
        <v>362</v>
      </c>
      <c r="QZD269" t="s">
        <v>362</v>
      </c>
      <c r="QZE269" t="s">
        <v>362</v>
      </c>
      <c r="QZF269" t="s">
        <v>362</v>
      </c>
      <c r="QZG269" t="s">
        <v>362</v>
      </c>
      <c r="QZH269" t="s">
        <v>362</v>
      </c>
      <c r="QZI269" t="s">
        <v>362</v>
      </c>
      <c r="QZJ269" t="s">
        <v>362</v>
      </c>
      <c r="QZK269" t="s">
        <v>362</v>
      </c>
      <c r="QZL269" t="s">
        <v>362</v>
      </c>
      <c r="QZM269" t="s">
        <v>362</v>
      </c>
      <c r="QZN269" t="s">
        <v>362</v>
      </c>
      <c r="QZO269" t="s">
        <v>362</v>
      </c>
      <c r="QZP269" t="s">
        <v>362</v>
      </c>
      <c r="QZQ269" t="s">
        <v>362</v>
      </c>
      <c r="QZR269" t="s">
        <v>362</v>
      </c>
      <c r="QZS269" t="s">
        <v>362</v>
      </c>
      <c r="QZT269" t="s">
        <v>362</v>
      </c>
      <c r="QZU269" t="s">
        <v>362</v>
      </c>
      <c r="QZV269" t="s">
        <v>362</v>
      </c>
      <c r="QZW269" t="s">
        <v>362</v>
      </c>
      <c r="QZX269" t="s">
        <v>362</v>
      </c>
      <c r="QZY269" t="s">
        <v>362</v>
      </c>
      <c r="QZZ269" t="s">
        <v>362</v>
      </c>
      <c r="RAA269" t="s">
        <v>362</v>
      </c>
      <c r="RAB269" t="s">
        <v>362</v>
      </c>
      <c r="RAC269" t="s">
        <v>362</v>
      </c>
      <c r="RAD269" t="s">
        <v>362</v>
      </c>
      <c r="RAE269" t="s">
        <v>362</v>
      </c>
      <c r="RAF269" t="s">
        <v>362</v>
      </c>
      <c r="RAG269" t="s">
        <v>362</v>
      </c>
      <c r="RAH269" t="s">
        <v>362</v>
      </c>
      <c r="RAI269" t="s">
        <v>362</v>
      </c>
      <c r="RAJ269" t="s">
        <v>362</v>
      </c>
      <c r="RAK269" t="s">
        <v>362</v>
      </c>
      <c r="RAL269" t="s">
        <v>362</v>
      </c>
      <c r="RAM269" t="s">
        <v>362</v>
      </c>
      <c r="RAN269" t="s">
        <v>362</v>
      </c>
      <c r="RAO269" t="s">
        <v>362</v>
      </c>
      <c r="RAP269" t="s">
        <v>362</v>
      </c>
      <c r="RAQ269" t="s">
        <v>362</v>
      </c>
      <c r="RAR269" t="s">
        <v>362</v>
      </c>
      <c r="RAS269" t="s">
        <v>362</v>
      </c>
      <c r="RAT269" t="s">
        <v>362</v>
      </c>
      <c r="RAU269" t="s">
        <v>362</v>
      </c>
      <c r="RAV269" t="s">
        <v>362</v>
      </c>
      <c r="RAW269" t="s">
        <v>362</v>
      </c>
      <c r="RAX269" t="s">
        <v>362</v>
      </c>
      <c r="RAY269" t="s">
        <v>362</v>
      </c>
      <c r="RAZ269" t="s">
        <v>362</v>
      </c>
      <c r="RBA269" t="s">
        <v>362</v>
      </c>
      <c r="RBB269" t="s">
        <v>362</v>
      </c>
      <c r="RBC269" t="s">
        <v>362</v>
      </c>
      <c r="RBD269" t="s">
        <v>362</v>
      </c>
      <c r="RBE269" t="s">
        <v>362</v>
      </c>
      <c r="RBF269" t="s">
        <v>362</v>
      </c>
      <c r="RBG269" t="s">
        <v>362</v>
      </c>
      <c r="RBH269" t="s">
        <v>362</v>
      </c>
      <c r="RBI269" t="s">
        <v>362</v>
      </c>
      <c r="RBJ269" t="s">
        <v>362</v>
      </c>
      <c r="RBK269" t="s">
        <v>362</v>
      </c>
      <c r="RBL269" t="s">
        <v>362</v>
      </c>
      <c r="RBM269" t="s">
        <v>362</v>
      </c>
      <c r="RBN269" t="s">
        <v>362</v>
      </c>
      <c r="RBO269" t="s">
        <v>362</v>
      </c>
      <c r="RBP269" t="s">
        <v>362</v>
      </c>
      <c r="RBQ269" t="s">
        <v>362</v>
      </c>
      <c r="RBR269" t="s">
        <v>362</v>
      </c>
      <c r="RBS269" t="s">
        <v>362</v>
      </c>
      <c r="RBT269" t="s">
        <v>362</v>
      </c>
      <c r="RBU269" t="s">
        <v>362</v>
      </c>
      <c r="RBV269" t="s">
        <v>362</v>
      </c>
      <c r="RBW269" t="s">
        <v>362</v>
      </c>
      <c r="RBX269" t="s">
        <v>362</v>
      </c>
      <c r="RBY269" t="s">
        <v>362</v>
      </c>
      <c r="RBZ269" t="s">
        <v>362</v>
      </c>
      <c r="RCA269" t="s">
        <v>362</v>
      </c>
      <c r="RCB269" t="s">
        <v>362</v>
      </c>
      <c r="RCC269" t="s">
        <v>362</v>
      </c>
      <c r="RCD269" t="s">
        <v>362</v>
      </c>
      <c r="RCE269" t="s">
        <v>362</v>
      </c>
      <c r="RCF269" t="s">
        <v>362</v>
      </c>
      <c r="RCG269" t="s">
        <v>362</v>
      </c>
      <c r="RCH269" t="s">
        <v>362</v>
      </c>
      <c r="RCI269" t="s">
        <v>362</v>
      </c>
      <c r="RCJ269" t="s">
        <v>362</v>
      </c>
      <c r="RCK269" t="s">
        <v>362</v>
      </c>
      <c r="RCL269" t="s">
        <v>362</v>
      </c>
      <c r="RCM269" t="s">
        <v>362</v>
      </c>
      <c r="RCN269" t="s">
        <v>362</v>
      </c>
      <c r="RCO269" t="s">
        <v>362</v>
      </c>
      <c r="RCP269" t="s">
        <v>362</v>
      </c>
      <c r="RCQ269" t="s">
        <v>362</v>
      </c>
      <c r="RCR269" t="s">
        <v>362</v>
      </c>
      <c r="RCS269" t="s">
        <v>362</v>
      </c>
      <c r="RCT269" t="s">
        <v>362</v>
      </c>
      <c r="RCU269" t="s">
        <v>362</v>
      </c>
      <c r="RCV269" t="s">
        <v>362</v>
      </c>
      <c r="RCW269" t="s">
        <v>362</v>
      </c>
      <c r="RCX269" t="s">
        <v>362</v>
      </c>
      <c r="RCY269" t="s">
        <v>362</v>
      </c>
      <c r="RCZ269" t="s">
        <v>362</v>
      </c>
      <c r="RDA269" t="s">
        <v>362</v>
      </c>
      <c r="RDB269" t="s">
        <v>362</v>
      </c>
      <c r="RDC269" t="s">
        <v>362</v>
      </c>
      <c r="RDD269" t="s">
        <v>362</v>
      </c>
      <c r="RDE269" t="s">
        <v>362</v>
      </c>
      <c r="RDF269" t="s">
        <v>362</v>
      </c>
      <c r="RDG269" t="s">
        <v>362</v>
      </c>
      <c r="RDH269" t="s">
        <v>362</v>
      </c>
      <c r="RDI269" t="s">
        <v>362</v>
      </c>
      <c r="RDJ269" t="s">
        <v>362</v>
      </c>
      <c r="RDK269" t="s">
        <v>362</v>
      </c>
      <c r="RDL269" t="s">
        <v>362</v>
      </c>
      <c r="RDM269" t="s">
        <v>362</v>
      </c>
      <c r="RDN269" t="s">
        <v>362</v>
      </c>
      <c r="RDO269" t="s">
        <v>362</v>
      </c>
      <c r="RDP269" t="s">
        <v>362</v>
      </c>
      <c r="RDQ269" t="s">
        <v>362</v>
      </c>
      <c r="RDR269" t="s">
        <v>362</v>
      </c>
      <c r="RDS269" t="s">
        <v>362</v>
      </c>
      <c r="RDT269" t="s">
        <v>362</v>
      </c>
      <c r="RDU269" t="s">
        <v>362</v>
      </c>
      <c r="RDV269" t="s">
        <v>362</v>
      </c>
      <c r="RDW269" t="s">
        <v>362</v>
      </c>
      <c r="RDX269" t="s">
        <v>362</v>
      </c>
      <c r="RDY269" t="s">
        <v>362</v>
      </c>
      <c r="RDZ269" t="s">
        <v>362</v>
      </c>
      <c r="REA269" t="s">
        <v>362</v>
      </c>
      <c r="REB269" t="s">
        <v>362</v>
      </c>
      <c r="REC269" t="s">
        <v>362</v>
      </c>
      <c r="RED269" t="s">
        <v>362</v>
      </c>
      <c r="REE269" t="s">
        <v>362</v>
      </c>
      <c r="REF269" t="s">
        <v>362</v>
      </c>
      <c r="REG269" t="s">
        <v>362</v>
      </c>
      <c r="REH269" t="s">
        <v>362</v>
      </c>
      <c r="REI269" t="s">
        <v>362</v>
      </c>
      <c r="REJ269" t="s">
        <v>362</v>
      </c>
      <c r="REK269" t="s">
        <v>362</v>
      </c>
      <c r="REL269" t="s">
        <v>362</v>
      </c>
      <c r="REM269" t="s">
        <v>362</v>
      </c>
      <c r="REN269" t="s">
        <v>362</v>
      </c>
      <c r="REO269" t="s">
        <v>362</v>
      </c>
      <c r="REP269" t="s">
        <v>362</v>
      </c>
      <c r="REQ269" t="s">
        <v>362</v>
      </c>
      <c r="RER269" t="s">
        <v>362</v>
      </c>
      <c r="RES269" t="s">
        <v>362</v>
      </c>
      <c r="RET269" t="s">
        <v>362</v>
      </c>
      <c r="REU269" t="s">
        <v>362</v>
      </c>
      <c r="REV269" t="s">
        <v>362</v>
      </c>
      <c r="REW269" t="s">
        <v>362</v>
      </c>
      <c r="REX269" t="s">
        <v>362</v>
      </c>
      <c r="REY269" t="s">
        <v>362</v>
      </c>
      <c r="REZ269" t="s">
        <v>362</v>
      </c>
      <c r="RFA269" t="s">
        <v>362</v>
      </c>
      <c r="RFB269" t="s">
        <v>362</v>
      </c>
      <c r="RFC269" t="s">
        <v>362</v>
      </c>
      <c r="RFD269" t="s">
        <v>362</v>
      </c>
      <c r="RFE269" t="s">
        <v>362</v>
      </c>
      <c r="RFF269" t="s">
        <v>362</v>
      </c>
      <c r="RFG269" t="s">
        <v>362</v>
      </c>
      <c r="RFH269" t="s">
        <v>362</v>
      </c>
      <c r="RFI269" t="s">
        <v>362</v>
      </c>
      <c r="RFJ269" t="s">
        <v>362</v>
      </c>
      <c r="RFK269" t="s">
        <v>362</v>
      </c>
      <c r="RFL269" t="s">
        <v>362</v>
      </c>
      <c r="RFM269" t="s">
        <v>362</v>
      </c>
      <c r="RFN269" t="s">
        <v>362</v>
      </c>
      <c r="RFO269" t="s">
        <v>362</v>
      </c>
      <c r="RFP269" t="s">
        <v>362</v>
      </c>
      <c r="RFQ269" t="s">
        <v>362</v>
      </c>
      <c r="RFR269" t="s">
        <v>362</v>
      </c>
      <c r="RFS269" t="s">
        <v>362</v>
      </c>
      <c r="RFT269" t="s">
        <v>362</v>
      </c>
      <c r="RFU269" t="s">
        <v>362</v>
      </c>
      <c r="RFV269" t="s">
        <v>362</v>
      </c>
      <c r="RFW269" t="s">
        <v>362</v>
      </c>
      <c r="RFX269" t="s">
        <v>362</v>
      </c>
      <c r="RFY269" t="s">
        <v>362</v>
      </c>
      <c r="RFZ269" t="s">
        <v>362</v>
      </c>
      <c r="RGA269" t="s">
        <v>362</v>
      </c>
      <c r="RGB269" t="s">
        <v>362</v>
      </c>
      <c r="RGC269" t="s">
        <v>362</v>
      </c>
      <c r="RGD269" t="s">
        <v>362</v>
      </c>
      <c r="RGE269" t="s">
        <v>362</v>
      </c>
      <c r="RGF269" t="s">
        <v>362</v>
      </c>
      <c r="RGG269" t="s">
        <v>362</v>
      </c>
      <c r="RGH269" t="s">
        <v>362</v>
      </c>
      <c r="RGI269" t="s">
        <v>362</v>
      </c>
      <c r="RGJ269" t="s">
        <v>362</v>
      </c>
      <c r="RGK269" t="s">
        <v>362</v>
      </c>
      <c r="RGL269" t="s">
        <v>362</v>
      </c>
      <c r="RGM269" t="s">
        <v>362</v>
      </c>
      <c r="RGN269" t="s">
        <v>362</v>
      </c>
      <c r="RGO269" t="s">
        <v>362</v>
      </c>
      <c r="RGP269" t="s">
        <v>362</v>
      </c>
      <c r="RGQ269" t="s">
        <v>362</v>
      </c>
      <c r="RGR269" t="s">
        <v>362</v>
      </c>
      <c r="RGS269" t="s">
        <v>362</v>
      </c>
      <c r="RGT269" t="s">
        <v>362</v>
      </c>
      <c r="RGU269" t="s">
        <v>362</v>
      </c>
      <c r="RGV269" t="s">
        <v>362</v>
      </c>
      <c r="RGW269" t="s">
        <v>362</v>
      </c>
      <c r="RGX269" t="s">
        <v>362</v>
      </c>
      <c r="RGY269" t="s">
        <v>362</v>
      </c>
      <c r="RGZ269" t="s">
        <v>362</v>
      </c>
      <c r="RHA269" t="s">
        <v>362</v>
      </c>
      <c r="RHB269" t="s">
        <v>362</v>
      </c>
      <c r="RHC269" t="s">
        <v>362</v>
      </c>
      <c r="RHD269" t="s">
        <v>362</v>
      </c>
      <c r="RHE269" t="s">
        <v>362</v>
      </c>
      <c r="RHF269" t="s">
        <v>362</v>
      </c>
      <c r="RHG269" t="s">
        <v>362</v>
      </c>
      <c r="RHH269" t="s">
        <v>362</v>
      </c>
      <c r="RHI269" t="s">
        <v>362</v>
      </c>
      <c r="RHJ269" t="s">
        <v>362</v>
      </c>
      <c r="RHK269" t="s">
        <v>362</v>
      </c>
      <c r="RHL269" t="s">
        <v>362</v>
      </c>
      <c r="RHM269" t="s">
        <v>362</v>
      </c>
      <c r="RHN269" t="s">
        <v>362</v>
      </c>
      <c r="RHO269" t="s">
        <v>362</v>
      </c>
      <c r="RHP269" t="s">
        <v>362</v>
      </c>
      <c r="RHQ269" t="s">
        <v>362</v>
      </c>
      <c r="RHR269" t="s">
        <v>362</v>
      </c>
      <c r="RHS269" t="s">
        <v>362</v>
      </c>
      <c r="RHT269" t="s">
        <v>362</v>
      </c>
      <c r="RHU269" t="s">
        <v>362</v>
      </c>
      <c r="RHV269" t="s">
        <v>362</v>
      </c>
      <c r="RHW269" t="s">
        <v>362</v>
      </c>
      <c r="RHX269" t="s">
        <v>362</v>
      </c>
      <c r="RHY269" t="s">
        <v>362</v>
      </c>
      <c r="RHZ269" t="s">
        <v>362</v>
      </c>
      <c r="RIA269" t="s">
        <v>362</v>
      </c>
      <c r="RIB269" t="s">
        <v>362</v>
      </c>
      <c r="RIC269" t="s">
        <v>362</v>
      </c>
      <c r="RID269" t="s">
        <v>362</v>
      </c>
      <c r="RIE269" t="s">
        <v>362</v>
      </c>
      <c r="RIF269" t="s">
        <v>362</v>
      </c>
      <c r="RIG269" t="s">
        <v>362</v>
      </c>
      <c r="RIH269" t="s">
        <v>362</v>
      </c>
      <c r="RII269" t="s">
        <v>362</v>
      </c>
      <c r="RIJ269" t="s">
        <v>362</v>
      </c>
      <c r="RIK269" t="s">
        <v>362</v>
      </c>
      <c r="RIL269" t="s">
        <v>362</v>
      </c>
      <c r="RIM269" t="s">
        <v>362</v>
      </c>
      <c r="RIN269" t="s">
        <v>362</v>
      </c>
      <c r="RIO269" t="s">
        <v>362</v>
      </c>
      <c r="RIP269" t="s">
        <v>362</v>
      </c>
      <c r="RIQ269" t="s">
        <v>362</v>
      </c>
      <c r="RIR269" t="s">
        <v>362</v>
      </c>
      <c r="RIS269" t="s">
        <v>362</v>
      </c>
      <c r="RIT269" t="s">
        <v>362</v>
      </c>
      <c r="RIU269" t="s">
        <v>362</v>
      </c>
      <c r="RIV269" t="s">
        <v>362</v>
      </c>
      <c r="RIW269" t="s">
        <v>362</v>
      </c>
      <c r="RIX269" t="s">
        <v>362</v>
      </c>
      <c r="RIY269" t="s">
        <v>362</v>
      </c>
      <c r="RIZ269" t="s">
        <v>362</v>
      </c>
      <c r="RJA269" t="s">
        <v>362</v>
      </c>
      <c r="RJB269" t="s">
        <v>362</v>
      </c>
      <c r="RJC269" t="s">
        <v>362</v>
      </c>
      <c r="RJD269" t="s">
        <v>362</v>
      </c>
      <c r="RJE269" t="s">
        <v>362</v>
      </c>
      <c r="RJF269" t="s">
        <v>362</v>
      </c>
      <c r="RJG269" t="s">
        <v>362</v>
      </c>
      <c r="RJH269" t="s">
        <v>362</v>
      </c>
      <c r="RJI269" t="s">
        <v>362</v>
      </c>
      <c r="RJJ269" t="s">
        <v>362</v>
      </c>
      <c r="RJK269" t="s">
        <v>362</v>
      </c>
      <c r="RJL269" t="s">
        <v>362</v>
      </c>
      <c r="RJM269" t="s">
        <v>362</v>
      </c>
      <c r="RJN269" t="s">
        <v>362</v>
      </c>
      <c r="RJO269" t="s">
        <v>362</v>
      </c>
      <c r="RJP269" t="s">
        <v>362</v>
      </c>
      <c r="RJQ269" t="s">
        <v>362</v>
      </c>
      <c r="RJR269" t="s">
        <v>362</v>
      </c>
      <c r="RJS269" t="s">
        <v>362</v>
      </c>
      <c r="RJT269" t="s">
        <v>362</v>
      </c>
      <c r="RJU269" t="s">
        <v>362</v>
      </c>
      <c r="RJV269" t="s">
        <v>362</v>
      </c>
      <c r="RJW269" t="s">
        <v>362</v>
      </c>
      <c r="RJX269" t="s">
        <v>362</v>
      </c>
      <c r="RJY269" t="s">
        <v>362</v>
      </c>
      <c r="RJZ269" t="s">
        <v>362</v>
      </c>
      <c r="RKA269" t="s">
        <v>362</v>
      </c>
      <c r="RKB269" t="s">
        <v>362</v>
      </c>
      <c r="RKC269" t="s">
        <v>362</v>
      </c>
      <c r="RKD269" t="s">
        <v>362</v>
      </c>
      <c r="RKE269" t="s">
        <v>362</v>
      </c>
      <c r="RKF269" t="s">
        <v>362</v>
      </c>
      <c r="RKG269" t="s">
        <v>362</v>
      </c>
      <c r="RKH269" t="s">
        <v>362</v>
      </c>
      <c r="RKI269" t="s">
        <v>362</v>
      </c>
      <c r="RKJ269" t="s">
        <v>362</v>
      </c>
      <c r="RKK269" t="s">
        <v>362</v>
      </c>
      <c r="RKL269" t="s">
        <v>362</v>
      </c>
      <c r="RKM269" t="s">
        <v>362</v>
      </c>
      <c r="RKN269" t="s">
        <v>362</v>
      </c>
      <c r="RKO269" t="s">
        <v>362</v>
      </c>
      <c r="RKP269" t="s">
        <v>362</v>
      </c>
      <c r="RKQ269" t="s">
        <v>362</v>
      </c>
      <c r="RKR269" t="s">
        <v>362</v>
      </c>
      <c r="RKS269" t="s">
        <v>362</v>
      </c>
      <c r="RKT269" t="s">
        <v>362</v>
      </c>
      <c r="RKU269" t="s">
        <v>362</v>
      </c>
      <c r="RKV269" t="s">
        <v>362</v>
      </c>
      <c r="RKW269" t="s">
        <v>362</v>
      </c>
      <c r="RKX269" t="s">
        <v>362</v>
      </c>
      <c r="RKY269" t="s">
        <v>362</v>
      </c>
      <c r="RKZ269" t="s">
        <v>362</v>
      </c>
      <c r="RLA269" t="s">
        <v>362</v>
      </c>
      <c r="RLB269" t="s">
        <v>362</v>
      </c>
      <c r="RLC269" t="s">
        <v>362</v>
      </c>
      <c r="RLD269" t="s">
        <v>362</v>
      </c>
      <c r="RLE269" t="s">
        <v>362</v>
      </c>
      <c r="RLF269" t="s">
        <v>362</v>
      </c>
      <c r="RLG269" t="s">
        <v>362</v>
      </c>
      <c r="RLH269" t="s">
        <v>362</v>
      </c>
      <c r="RLI269" t="s">
        <v>362</v>
      </c>
      <c r="RLJ269" t="s">
        <v>362</v>
      </c>
      <c r="RLK269" t="s">
        <v>362</v>
      </c>
      <c r="RLL269" t="s">
        <v>362</v>
      </c>
      <c r="RLM269" t="s">
        <v>362</v>
      </c>
      <c r="RLN269" t="s">
        <v>362</v>
      </c>
      <c r="RLO269" t="s">
        <v>362</v>
      </c>
      <c r="RLP269" t="s">
        <v>362</v>
      </c>
      <c r="RLQ269" t="s">
        <v>362</v>
      </c>
      <c r="RLR269" t="s">
        <v>362</v>
      </c>
      <c r="RLS269" t="s">
        <v>362</v>
      </c>
      <c r="RLT269" t="s">
        <v>362</v>
      </c>
      <c r="RLU269" t="s">
        <v>362</v>
      </c>
      <c r="RLV269" t="s">
        <v>362</v>
      </c>
      <c r="RLW269" t="s">
        <v>362</v>
      </c>
      <c r="RLX269" t="s">
        <v>362</v>
      </c>
      <c r="RLY269" t="s">
        <v>362</v>
      </c>
      <c r="RLZ269" t="s">
        <v>362</v>
      </c>
      <c r="RMA269" t="s">
        <v>362</v>
      </c>
      <c r="RMB269" t="s">
        <v>362</v>
      </c>
      <c r="RMC269" t="s">
        <v>362</v>
      </c>
      <c r="RMD269" t="s">
        <v>362</v>
      </c>
      <c r="RME269" t="s">
        <v>362</v>
      </c>
      <c r="RMF269" t="s">
        <v>362</v>
      </c>
      <c r="RMG269" t="s">
        <v>362</v>
      </c>
      <c r="RMH269" t="s">
        <v>362</v>
      </c>
      <c r="RMI269" t="s">
        <v>362</v>
      </c>
      <c r="RMJ269" t="s">
        <v>362</v>
      </c>
      <c r="RMK269" t="s">
        <v>362</v>
      </c>
      <c r="RML269" t="s">
        <v>362</v>
      </c>
      <c r="RMM269" t="s">
        <v>362</v>
      </c>
      <c r="RMN269" t="s">
        <v>362</v>
      </c>
      <c r="RMO269" t="s">
        <v>362</v>
      </c>
      <c r="RMP269" t="s">
        <v>362</v>
      </c>
      <c r="RMQ269" t="s">
        <v>362</v>
      </c>
      <c r="RMR269" t="s">
        <v>362</v>
      </c>
      <c r="RMS269" t="s">
        <v>362</v>
      </c>
      <c r="RMT269" t="s">
        <v>362</v>
      </c>
      <c r="RMU269" t="s">
        <v>362</v>
      </c>
      <c r="RMV269" t="s">
        <v>362</v>
      </c>
      <c r="RMW269" t="s">
        <v>362</v>
      </c>
      <c r="RMX269" t="s">
        <v>362</v>
      </c>
      <c r="RMY269" t="s">
        <v>362</v>
      </c>
      <c r="RMZ269" t="s">
        <v>362</v>
      </c>
      <c r="RNA269" t="s">
        <v>362</v>
      </c>
      <c r="RNB269" t="s">
        <v>362</v>
      </c>
      <c r="RNC269" t="s">
        <v>362</v>
      </c>
      <c r="RND269" t="s">
        <v>362</v>
      </c>
      <c r="RNE269" t="s">
        <v>362</v>
      </c>
      <c r="RNF269" t="s">
        <v>362</v>
      </c>
      <c r="RNG269" t="s">
        <v>362</v>
      </c>
      <c r="RNH269" t="s">
        <v>362</v>
      </c>
      <c r="RNI269" t="s">
        <v>362</v>
      </c>
      <c r="RNJ269" t="s">
        <v>362</v>
      </c>
      <c r="RNK269" t="s">
        <v>362</v>
      </c>
      <c r="RNL269" t="s">
        <v>362</v>
      </c>
      <c r="RNM269" t="s">
        <v>362</v>
      </c>
      <c r="RNN269" t="s">
        <v>362</v>
      </c>
      <c r="RNO269" t="s">
        <v>362</v>
      </c>
      <c r="RNP269" t="s">
        <v>362</v>
      </c>
      <c r="RNQ269" t="s">
        <v>362</v>
      </c>
      <c r="RNR269" t="s">
        <v>362</v>
      </c>
      <c r="RNS269" t="s">
        <v>362</v>
      </c>
      <c r="RNT269" t="s">
        <v>362</v>
      </c>
      <c r="RNU269" t="s">
        <v>362</v>
      </c>
      <c r="RNV269" t="s">
        <v>362</v>
      </c>
      <c r="RNW269" t="s">
        <v>362</v>
      </c>
      <c r="RNX269" t="s">
        <v>362</v>
      </c>
      <c r="RNY269" t="s">
        <v>362</v>
      </c>
      <c r="RNZ269" t="s">
        <v>362</v>
      </c>
      <c r="ROA269" t="s">
        <v>362</v>
      </c>
      <c r="ROB269" t="s">
        <v>362</v>
      </c>
      <c r="ROC269" t="s">
        <v>362</v>
      </c>
      <c r="ROD269" t="s">
        <v>362</v>
      </c>
      <c r="ROE269" t="s">
        <v>362</v>
      </c>
      <c r="ROF269" t="s">
        <v>362</v>
      </c>
      <c r="ROG269" t="s">
        <v>362</v>
      </c>
      <c r="ROH269" t="s">
        <v>362</v>
      </c>
      <c r="ROI269" t="s">
        <v>362</v>
      </c>
      <c r="ROJ269" t="s">
        <v>362</v>
      </c>
      <c r="ROK269" t="s">
        <v>362</v>
      </c>
      <c r="ROL269" t="s">
        <v>362</v>
      </c>
      <c r="ROM269" t="s">
        <v>362</v>
      </c>
      <c r="RON269" t="s">
        <v>362</v>
      </c>
      <c r="ROO269" t="s">
        <v>362</v>
      </c>
      <c r="ROP269" t="s">
        <v>362</v>
      </c>
      <c r="ROQ269" t="s">
        <v>362</v>
      </c>
      <c r="ROR269" t="s">
        <v>362</v>
      </c>
      <c r="ROS269" t="s">
        <v>362</v>
      </c>
      <c r="ROT269" t="s">
        <v>362</v>
      </c>
      <c r="ROU269" t="s">
        <v>362</v>
      </c>
      <c r="ROV269" t="s">
        <v>362</v>
      </c>
      <c r="ROW269" t="s">
        <v>362</v>
      </c>
      <c r="ROX269" t="s">
        <v>362</v>
      </c>
      <c r="ROY269" t="s">
        <v>362</v>
      </c>
      <c r="ROZ269" t="s">
        <v>362</v>
      </c>
      <c r="RPA269" t="s">
        <v>362</v>
      </c>
      <c r="RPB269" t="s">
        <v>362</v>
      </c>
      <c r="RPC269" t="s">
        <v>362</v>
      </c>
      <c r="RPD269" t="s">
        <v>362</v>
      </c>
      <c r="RPE269" t="s">
        <v>362</v>
      </c>
      <c r="RPF269" t="s">
        <v>362</v>
      </c>
      <c r="RPG269" t="s">
        <v>362</v>
      </c>
      <c r="RPH269" t="s">
        <v>362</v>
      </c>
      <c r="RPI269" t="s">
        <v>362</v>
      </c>
      <c r="RPJ269" t="s">
        <v>362</v>
      </c>
      <c r="RPK269" t="s">
        <v>362</v>
      </c>
      <c r="RPL269" t="s">
        <v>362</v>
      </c>
      <c r="RPM269" t="s">
        <v>362</v>
      </c>
      <c r="RPN269" t="s">
        <v>362</v>
      </c>
      <c r="RPO269" t="s">
        <v>362</v>
      </c>
      <c r="RPP269" t="s">
        <v>362</v>
      </c>
      <c r="RPQ269" t="s">
        <v>362</v>
      </c>
      <c r="RPR269" t="s">
        <v>362</v>
      </c>
      <c r="RPS269" t="s">
        <v>362</v>
      </c>
      <c r="RPT269" t="s">
        <v>362</v>
      </c>
      <c r="RPU269" t="s">
        <v>362</v>
      </c>
      <c r="RPV269" t="s">
        <v>362</v>
      </c>
      <c r="RPW269" t="s">
        <v>362</v>
      </c>
      <c r="RPX269" t="s">
        <v>362</v>
      </c>
      <c r="RPY269" t="s">
        <v>362</v>
      </c>
      <c r="RPZ269" t="s">
        <v>362</v>
      </c>
      <c r="RQA269" t="s">
        <v>362</v>
      </c>
      <c r="RQB269" t="s">
        <v>362</v>
      </c>
      <c r="RQC269" t="s">
        <v>362</v>
      </c>
      <c r="RQD269" t="s">
        <v>362</v>
      </c>
      <c r="RQE269" t="s">
        <v>362</v>
      </c>
      <c r="RQF269" t="s">
        <v>362</v>
      </c>
      <c r="RQG269" t="s">
        <v>362</v>
      </c>
      <c r="RQH269" t="s">
        <v>362</v>
      </c>
      <c r="RQI269" t="s">
        <v>362</v>
      </c>
      <c r="RQJ269" t="s">
        <v>362</v>
      </c>
      <c r="RQK269" t="s">
        <v>362</v>
      </c>
      <c r="RQL269" t="s">
        <v>362</v>
      </c>
      <c r="RQM269" t="s">
        <v>362</v>
      </c>
      <c r="RQN269" t="s">
        <v>362</v>
      </c>
      <c r="RQO269" t="s">
        <v>362</v>
      </c>
      <c r="RQP269" t="s">
        <v>362</v>
      </c>
      <c r="RQQ269" t="s">
        <v>362</v>
      </c>
      <c r="RQR269" t="s">
        <v>362</v>
      </c>
      <c r="RQS269" t="s">
        <v>362</v>
      </c>
      <c r="RQT269" t="s">
        <v>362</v>
      </c>
      <c r="RQU269" t="s">
        <v>362</v>
      </c>
      <c r="RQV269" t="s">
        <v>362</v>
      </c>
      <c r="RQW269" t="s">
        <v>362</v>
      </c>
      <c r="RQX269" t="s">
        <v>362</v>
      </c>
      <c r="RQY269" t="s">
        <v>362</v>
      </c>
      <c r="RQZ269" t="s">
        <v>362</v>
      </c>
      <c r="RRA269" t="s">
        <v>362</v>
      </c>
      <c r="RRB269" t="s">
        <v>362</v>
      </c>
      <c r="RRC269" t="s">
        <v>362</v>
      </c>
      <c r="RRD269" t="s">
        <v>362</v>
      </c>
      <c r="RRE269" t="s">
        <v>362</v>
      </c>
      <c r="RRF269" t="s">
        <v>362</v>
      </c>
      <c r="RRG269" t="s">
        <v>362</v>
      </c>
      <c r="RRH269" t="s">
        <v>362</v>
      </c>
      <c r="RRI269" t="s">
        <v>362</v>
      </c>
      <c r="RRJ269" t="s">
        <v>362</v>
      </c>
      <c r="RRK269" t="s">
        <v>362</v>
      </c>
      <c r="RRL269" t="s">
        <v>362</v>
      </c>
      <c r="RRM269" t="s">
        <v>362</v>
      </c>
      <c r="RRN269" t="s">
        <v>362</v>
      </c>
      <c r="RRO269" t="s">
        <v>362</v>
      </c>
      <c r="RRP269" t="s">
        <v>362</v>
      </c>
      <c r="RRQ269" t="s">
        <v>362</v>
      </c>
      <c r="RRR269" t="s">
        <v>362</v>
      </c>
      <c r="RRS269" t="s">
        <v>362</v>
      </c>
      <c r="RRT269" t="s">
        <v>362</v>
      </c>
      <c r="RRU269" t="s">
        <v>362</v>
      </c>
      <c r="RRV269" t="s">
        <v>362</v>
      </c>
      <c r="RRW269" t="s">
        <v>362</v>
      </c>
      <c r="RRX269" t="s">
        <v>362</v>
      </c>
      <c r="RRY269" t="s">
        <v>362</v>
      </c>
      <c r="RRZ269" t="s">
        <v>362</v>
      </c>
      <c r="RSA269" t="s">
        <v>362</v>
      </c>
      <c r="RSB269" t="s">
        <v>362</v>
      </c>
      <c r="RSC269" t="s">
        <v>362</v>
      </c>
      <c r="RSD269" t="s">
        <v>362</v>
      </c>
      <c r="RSE269" t="s">
        <v>362</v>
      </c>
      <c r="RSF269" t="s">
        <v>362</v>
      </c>
      <c r="RSG269" t="s">
        <v>362</v>
      </c>
      <c r="RSH269" t="s">
        <v>362</v>
      </c>
      <c r="RSI269" t="s">
        <v>362</v>
      </c>
      <c r="RSJ269" t="s">
        <v>362</v>
      </c>
      <c r="RSK269" t="s">
        <v>362</v>
      </c>
      <c r="RSL269" t="s">
        <v>362</v>
      </c>
      <c r="RSM269" t="s">
        <v>362</v>
      </c>
      <c r="RSN269" t="s">
        <v>362</v>
      </c>
      <c r="RSO269" t="s">
        <v>362</v>
      </c>
      <c r="RSP269" t="s">
        <v>362</v>
      </c>
      <c r="RSQ269" t="s">
        <v>362</v>
      </c>
      <c r="RSR269" t="s">
        <v>362</v>
      </c>
      <c r="RSS269" t="s">
        <v>362</v>
      </c>
      <c r="RST269" t="s">
        <v>362</v>
      </c>
      <c r="RSU269" t="s">
        <v>362</v>
      </c>
      <c r="RSV269" t="s">
        <v>362</v>
      </c>
      <c r="RSW269" t="s">
        <v>362</v>
      </c>
      <c r="RSX269" t="s">
        <v>362</v>
      </c>
      <c r="RSY269" t="s">
        <v>362</v>
      </c>
      <c r="RSZ269" t="s">
        <v>362</v>
      </c>
      <c r="RTA269" t="s">
        <v>362</v>
      </c>
      <c r="RTB269" t="s">
        <v>362</v>
      </c>
      <c r="RTC269" t="s">
        <v>362</v>
      </c>
      <c r="RTD269" t="s">
        <v>362</v>
      </c>
      <c r="RTE269" t="s">
        <v>362</v>
      </c>
      <c r="RTF269" t="s">
        <v>362</v>
      </c>
      <c r="RTG269" t="s">
        <v>362</v>
      </c>
      <c r="RTH269" t="s">
        <v>362</v>
      </c>
      <c r="RTI269" t="s">
        <v>362</v>
      </c>
      <c r="RTJ269" t="s">
        <v>362</v>
      </c>
      <c r="RTK269" t="s">
        <v>362</v>
      </c>
      <c r="RTL269" t="s">
        <v>362</v>
      </c>
      <c r="RTM269" t="s">
        <v>362</v>
      </c>
      <c r="RTN269" t="s">
        <v>362</v>
      </c>
      <c r="RTO269" t="s">
        <v>362</v>
      </c>
      <c r="RTP269" t="s">
        <v>362</v>
      </c>
      <c r="RTQ269" t="s">
        <v>362</v>
      </c>
      <c r="RTR269" t="s">
        <v>362</v>
      </c>
      <c r="RTS269" t="s">
        <v>362</v>
      </c>
      <c r="RTT269" t="s">
        <v>362</v>
      </c>
      <c r="RTU269" t="s">
        <v>362</v>
      </c>
      <c r="RTV269" t="s">
        <v>362</v>
      </c>
      <c r="RTW269" t="s">
        <v>362</v>
      </c>
      <c r="RTX269" t="s">
        <v>362</v>
      </c>
      <c r="RTY269" t="s">
        <v>362</v>
      </c>
      <c r="RTZ269" t="s">
        <v>362</v>
      </c>
      <c r="RUA269" t="s">
        <v>362</v>
      </c>
      <c r="RUB269" t="s">
        <v>362</v>
      </c>
      <c r="RUC269" t="s">
        <v>362</v>
      </c>
      <c r="RUD269" t="s">
        <v>362</v>
      </c>
      <c r="RUE269" t="s">
        <v>362</v>
      </c>
      <c r="RUF269" t="s">
        <v>362</v>
      </c>
      <c r="RUG269" t="s">
        <v>362</v>
      </c>
      <c r="RUH269" t="s">
        <v>362</v>
      </c>
      <c r="RUI269" t="s">
        <v>362</v>
      </c>
      <c r="RUJ269" t="s">
        <v>362</v>
      </c>
      <c r="RUK269" t="s">
        <v>362</v>
      </c>
      <c r="RUL269" t="s">
        <v>362</v>
      </c>
      <c r="RUM269" t="s">
        <v>362</v>
      </c>
      <c r="RUN269" t="s">
        <v>362</v>
      </c>
      <c r="RUO269" t="s">
        <v>362</v>
      </c>
      <c r="RUP269" t="s">
        <v>362</v>
      </c>
      <c r="RUQ269" t="s">
        <v>362</v>
      </c>
      <c r="RUR269" t="s">
        <v>362</v>
      </c>
      <c r="RUS269" t="s">
        <v>362</v>
      </c>
      <c r="RUT269" t="s">
        <v>362</v>
      </c>
      <c r="RUU269" t="s">
        <v>362</v>
      </c>
      <c r="RUV269" t="s">
        <v>362</v>
      </c>
      <c r="RUW269" t="s">
        <v>362</v>
      </c>
      <c r="RUX269" t="s">
        <v>362</v>
      </c>
      <c r="RUY269" t="s">
        <v>362</v>
      </c>
      <c r="RUZ269" t="s">
        <v>362</v>
      </c>
      <c r="RVA269" t="s">
        <v>362</v>
      </c>
      <c r="RVB269" t="s">
        <v>362</v>
      </c>
      <c r="RVC269" t="s">
        <v>362</v>
      </c>
      <c r="RVD269" t="s">
        <v>362</v>
      </c>
      <c r="RVE269" t="s">
        <v>362</v>
      </c>
      <c r="RVF269" t="s">
        <v>362</v>
      </c>
      <c r="RVG269" t="s">
        <v>362</v>
      </c>
      <c r="RVH269" t="s">
        <v>362</v>
      </c>
      <c r="RVI269" t="s">
        <v>362</v>
      </c>
      <c r="RVJ269" t="s">
        <v>362</v>
      </c>
      <c r="RVK269" t="s">
        <v>362</v>
      </c>
      <c r="RVL269" t="s">
        <v>362</v>
      </c>
      <c r="RVM269" t="s">
        <v>362</v>
      </c>
      <c r="RVN269" t="s">
        <v>362</v>
      </c>
      <c r="RVO269" t="s">
        <v>362</v>
      </c>
      <c r="RVP269" t="s">
        <v>362</v>
      </c>
      <c r="RVQ269" t="s">
        <v>362</v>
      </c>
      <c r="RVR269" t="s">
        <v>362</v>
      </c>
      <c r="RVS269" t="s">
        <v>362</v>
      </c>
      <c r="RVT269" t="s">
        <v>362</v>
      </c>
      <c r="RVU269" t="s">
        <v>362</v>
      </c>
      <c r="RVV269" t="s">
        <v>362</v>
      </c>
      <c r="RVW269" t="s">
        <v>362</v>
      </c>
      <c r="RVX269" t="s">
        <v>362</v>
      </c>
      <c r="RVY269" t="s">
        <v>362</v>
      </c>
      <c r="RVZ269" t="s">
        <v>362</v>
      </c>
      <c r="RWA269" t="s">
        <v>362</v>
      </c>
      <c r="RWB269" t="s">
        <v>362</v>
      </c>
      <c r="RWC269" t="s">
        <v>362</v>
      </c>
      <c r="RWD269" t="s">
        <v>362</v>
      </c>
      <c r="RWE269" t="s">
        <v>362</v>
      </c>
      <c r="RWF269" t="s">
        <v>362</v>
      </c>
      <c r="RWG269" t="s">
        <v>362</v>
      </c>
      <c r="RWH269" t="s">
        <v>362</v>
      </c>
      <c r="RWI269" t="s">
        <v>362</v>
      </c>
      <c r="RWJ269" t="s">
        <v>362</v>
      </c>
      <c r="RWK269" t="s">
        <v>362</v>
      </c>
      <c r="RWL269" t="s">
        <v>362</v>
      </c>
      <c r="RWM269" t="s">
        <v>362</v>
      </c>
      <c r="RWN269" t="s">
        <v>362</v>
      </c>
      <c r="RWO269" t="s">
        <v>362</v>
      </c>
      <c r="RWP269" t="s">
        <v>362</v>
      </c>
      <c r="RWQ269" t="s">
        <v>362</v>
      </c>
      <c r="RWR269" t="s">
        <v>362</v>
      </c>
      <c r="RWS269" t="s">
        <v>362</v>
      </c>
      <c r="RWT269" t="s">
        <v>362</v>
      </c>
      <c r="RWU269" t="s">
        <v>362</v>
      </c>
      <c r="RWV269" t="s">
        <v>362</v>
      </c>
      <c r="RWW269" t="s">
        <v>362</v>
      </c>
      <c r="RWX269" t="s">
        <v>362</v>
      </c>
      <c r="RWY269" t="s">
        <v>362</v>
      </c>
      <c r="RWZ269" t="s">
        <v>362</v>
      </c>
      <c r="RXA269" t="s">
        <v>362</v>
      </c>
      <c r="RXB269" t="s">
        <v>362</v>
      </c>
      <c r="RXC269" t="s">
        <v>362</v>
      </c>
      <c r="RXD269" t="s">
        <v>362</v>
      </c>
      <c r="RXE269" t="s">
        <v>362</v>
      </c>
      <c r="RXF269" t="s">
        <v>362</v>
      </c>
      <c r="RXG269" t="s">
        <v>362</v>
      </c>
      <c r="RXH269" t="s">
        <v>362</v>
      </c>
      <c r="RXI269" t="s">
        <v>362</v>
      </c>
      <c r="RXJ269" t="s">
        <v>362</v>
      </c>
      <c r="RXK269" t="s">
        <v>362</v>
      </c>
      <c r="RXL269" t="s">
        <v>362</v>
      </c>
      <c r="RXM269" t="s">
        <v>362</v>
      </c>
      <c r="RXN269" t="s">
        <v>362</v>
      </c>
      <c r="RXO269" t="s">
        <v>362</v>
      </c>
      <c r="RXP269" t="s">
        <v>362</v>
      </c>
      <c r="RXQ269" t="s">
        <v>362</v>
      </c>
      <c r="RXR269" t="s">
        <v>362</v>
      </c>
      <c r="RXS269" t="s">
        <v>362</v>
      </c>
      <c r="RXT269" t="s">
        <v>362</v>
      </c>
      <c r="RXU269" t="s">
        <v>362</v>
      </c>
      <c r="RXV269" t="s">
        <v>362</v>
      </c>
      <c r="RXW269" t="s">
        <v>362</v>
      </c>
      <c r="RXX269" t="s">
        <v>362</v>
      </c>
      <c r="RXY269" t="s">
        <v>362</v>
      </c>
      <c r="RXZ269" t="s">
        <v>362</v>
      </c>
      <c r="RYA269" t="s">
        <v>362</v>
      </c>
      <c r="RYB269" t="s">
        <v>362</v>
      </c>
      <c r="RYC269" t="s">
        <v>362</v>
      </c>
      <c r="RYD269" t="s">
        <v>362</v>
      </c>
      <c r="RYE269" t="s">
        <v>362</v>
      </c>
      <c r="RYF269" t="s">
        <v>362</v>
      </c>
      <c r="RYG269" t="s">
        <v>362</v>
      </c>
      <c r="RYH269" t="s">
        <v>362</v>
      </c>
      <c r="RYI269" t="s">
        <v>362</v>
      </c>
      <c r="RYJ269" t="s">
        <v>362</v>
      </c>
      <c r="RYK269" t="s">
        <v>362</v>
      </c>
      <c r="RYL269" t="s">
        <v>362</v>
      </c>
      <c r="RYM269" t="s">
        <v>362</v>
      </c>
      <c r="RYN269" t="s">
        <v>362</v>
      </c>
      <c r="RYO269" t="s">
        <v>362</v>
      </c>
      <c r="RYP269" t="s">
        <v>362</v>
      </c>
      <c r="RYQ269" t="s">
        <v>362</v>
      </c>
      <c r="RYR269" t="s">
        <v>362</v>
      </c>
      <c r="RYS269" t="s">
        <v>362</v>
      </c>
      <c r="RYT269" t="s">
        <v>362</v>
      </c>
      <c r="RYU269" t="s">
        <v>362</v>
      </c>
      <c r="RYV269" t="s">
        <v>362</v>
      </c>
      <c r="RYW269" t="s">
        <v>362</v>
      </c>
      <c r="RYX269" t="s">
        <v>362</v>
      </c>
      <c r="RYY269" t="s">
        <v>362</v>
      </c>
      <c r="RYZ269" t="s">
        <v>362</v>
      </c>
      <c r="RZA269" t="s">
        <v>362</v>
      </c>
      <c r="RZB269" t="s">
        <v>362</v>
      </c>
      <c r="RZC269" t="s">
        <v>362</v>
      </c>
      <c r="RZD269" t="s">
        <v>362</v>
      </c>
      <c r="RZE269" t="s">
        <v>362</v>
      </c>
      <c r="RZF269" t="s">
        <v>362</v>
      </c>
      <c r="RZG269" t="s">
        <v>362</v>
      </c>
      <c r="RZH269" t="s">
        <v>362</v>
      </c>
      <c r="RZI269" t="s">
        <v>362</v>
      </c>
      <c r="RZJ269" t="s">
        <v>362</v>
      </c>
      <c r="RZK269" t="s">
        <v>362</v>
      </c>
      <c r="RZL269" t="s">
        <v>362</v>
      </c>
      <c r="RZM269" t="s">
        <v>362</v>
      </c>
      <c r="RZN269" t="s">
        <v>362</v>
      </c>
      <c r="RZO269" t="s">
        <v>362</v>
      </c>
      <c r="RZP269" t="s">
        <v>362</v>
      </c>
      <c r="RZQ269" t="s">
        <v>362</v>
      </c>
      <c r="RZR269" t="s">
        <v>362</v>
      </c>
      <c r="RZS269" t="s">
        <v>362</v>
      </c>
      <c r="RZT269" t="s">
        <v>362</v>
      </c>
      <c r="RZU269" t="s">
        <v>362</v>
      </c>
      <c r="RZV269" t="s">
        <v>362</v>
      </c>
      <c r="RZW269" t="s">
        <v>362</v>
      </c>
      <c r="RZX269" t="s">
        <v>362</v>
      </c>
      <c r="RZY269" t="s">
        <v>362</v>
      </c>
      <c r="RZZ269" t="s">
        <v>362</v>
      </c>
      <c r="SAA269" t="s">
        <v>362</v>
      </c>
      <c r="SAB269" t="s">
        <v>362</v>
      </c>
      <c r="SAC269" t="s">
        <v>362</v>
      </c>
      <c r="SAD269" t="s">
        <v>362</v>
      </c>
      <c r="SAE269" t="s">
        <v>362</v>
      </c>
      <c r="SAF269" t="s">
        <v>362</v>
      </c>
      <c r="SAG269" t="s">
        <v>362</v>
      </c>
      <c r="SAH269" t="s">
        <v>362</v>
      </c>
      <c r="SAI269" t="s">
        <v>362</v>
      </c>
      <c r="SAJ269" t="s">
        <v>362</v>
      </c>
      <c r="SAK269" t="s">
        <v>362</v>
      </c>
      <c r="SAL269" t="s">
        <v>362</v>
      </c>
      <c r="SAM269" t="s">
        <v>362</v>
      </c>
      <c r="SAN269" t="s">
        <v>362</v>
      </c>
      <c r="SAO269" t="s">
        <v>362</v>
      </c>
      <c r="SAP269" t="s">
        <v>362</v>
      </c>
      <c r="SAQ269" t="s">
        <v>362</v>
      </c>
      <c r="SAR269" t="s">
        <v>362</v>
      </c>
      <c r="SAS269" t="s">
        <v>362</v>
      </c>
      <c r="SAT269" t="s">
        <v>362</v>
      </c>
      <c r="SAU269" t="s">
        <v>362</v>
      </c>
      <c r="SAV269" t="s">
        <v>362</v>
      </c>
      <c r="SAW269" t="s">
        <v>362</v>
      </c>
      <c r="SAX269" t="s">
        <v>362</v>
      </c>
      <c r="SAY269" t="s">
        <v>362</v>
      </c>
      <c r="SAZ269" t="s">
        <v>362</v>
      </c>
      <c r="SBA269" t="s">
        <v>362</v>
      </c>
      <c r="SBB269" t="s">
        <v>362</v>
      </c>
      <c r="SBC269" t="s">
        <v>362</v>
      </c>
      <c r="SBD269" t="s">
        <v>362</v>
      </c>
      <c r="SBE269" t="s">
        <v>362</v>
      </c>
      <c r="SBF269" t="s">
        <v>362</v>
      </c>
      <c r="SBG269" t="s">
        <v>362</v>
      </c>
      <c r="SBH269" t="s">
        <v>362</v>
      </c>
      <c r="SBI269" t="s">
        <v>362</v>
      </c>
      <c r="SBJ269" t="s">
        <v>362</v>
      </c>
      <c r="SBK269" t="s">
        <v>362</v>
      </c>
      <c r="SBL269" t="s">
        <v>362</v>
      </c>
      <c r="SBM269" t="s">
        <v>362</v>
      </c>
      <c r="SBN269" t="s">
        <v>362</v>
      </c>
      <c r="SBO269" t="s">
        <v>362</v>
      </c>
      <c r="SBP269" t="s">
        <v>362</v>
      </c>
      <c r="SBQ269" t="s">
        <v>362</v>
      </c>
      <c r="SBR269" t="s">
        <v>362</v>
      </c>
      <c r="SBS269" t="s">
        <v>362</v>
      </c>
      <c r="SBT269" t="s">
        <v>362</v>
      </c>
      <c r="SBU269" t="s">
        <v>362</v>
      </c>
      <c r="SBV269" t="s">
        <v>362</v>
      </c>
      <c r="SBW269" t="s">
        <v>362</v>
      </c>
      <c r="SBX269" t="s">
        <v>362</v>
      </c>
      <c r="SBY269" t="s">
        <v>362</v>
      </c>
      <c r="SBZ269" t="s">
        <v>362</v>
      </c>
      <c r="SCA269" t="s">
        <v>362</v>
      </c>
      <c r="SCB269" t="s">
        <v>362</v>
      </c>
      <c r="SCC269" t="s">
        <v>362</v>
      </c>
      <c r="SCD269" t="s">
        <v>362</v>
      </c>
      <c r="SCE269" t="s">
        <v>362</v>
      </c>
      <c r="SCF269" t="s">
        <v>362</v>
      </c>
      <c r="SCG269" t="s">
        <v>362</v>
      </c>
      <c r="SCH269" t="s">
        <v>362</v>
      </c>
      <c r="SCI269" t="s">
        <v>362</v>
      </c>
      <c r="SCJ269" t="s">
        <v>362</v>
      </c>
      <c r="SCK269" t="s">
        <v>362</v>
      </c>
      <c r="SCL269" t="s">
        <v>362</v>
      </c>
      <c r="SCM269" t="s">
        <v>362</v>
      </c>
      <c r="SCN269" t="s">
        <v>362</v>
      </c>
      <c r="SCO269" t="s">
        <v>362</v>
      </c>
      <c r="SCP269" t="s">
        <v>362</v>
      </c>
      <c r="SCQ269" t="s">
        <v>362</v>
      </c>
      <c r="SCR269" t="s">
        <v>362</v>
      </c>
      <c r="SCS269" t="s">
        <v>362</v>
      </c>
      <c r="SCT269" t="s">
        <v>362</v>
      </c>
      <c r="SCU269" t="s">
        <v>362</v>
      </c>
      <c r="SCV269" t="s">
        <v>362</v>
      </c>
      <c r="SCW269" t="s">
        <v>362</v>
      </c>
      <c r="SCX269" t="s">
        <v>362</v>
      </c>
      <c r="SCY269" t="s">
        <v>362</v>
      </c>
      <c r="SCZ269" t="s">
        <v>362</v>
      </c>
      <c r="SDA269" t="s">
        <v>362</v>
      </c>
      <c r="SDB269" t="s">
        <v>362</v>
      </c>
      <c r="SDC269" t="s">
        <v>362</v>
      </c>
      <c r="SDD269" t="s">
        <v>362</v>
      </c>
      <c r="SDE269" t="s">
        <v>362</v>
      </c>
      <c r="SDF269" t="s">
        <v>362</v>
      </c>
      <c r="SDG269" t="s">
        <v>362</v>
      </c>
      <c r="SDH269" t="s">
        <v>362</v>
      </c>
      <c r="SDI269" t="s">
        <v>362</v>
      </c>
      <c r="SDJ269" t="s">
        <v>362</v>
      </c>
      <c r="SDK269" t="s">
        <v>362</v>
      </c>
      <c r="SDL269" t="s">
        <v>362</v>
      </c>
      <c r="SDM269" t="s">
        <v>362</v>
      </c>
      <c r="SDN269" t="s">
        <v>362</v>
      </c>
      <c r="SDO269" t="s">
        <v>362</v>
      </c>
      <c r="SDP269" t="s">
        <v>362</v>
      </c>
      <c r="SDQ269" t="s">
        <v>362</v>
      </c>
      <c r="SDR269" t="s">
        <v>362</v>
      </c>
      <c r="SDS269" t="s">
        <v>362</v>
      </c>
      <c r="SDT269" t="s">
        <v>362</v>
      </c>
      <c r="SDU269" t="s">
        <v>362</v>
      </c>
      <c r="SDV269" t="s">
        <v>362</v>
      </c>
      <c r="SDW269" t="s">
        <v>362</v>
      </c>
      <c r="SDX269" t="s">
        <v>362</v>
      </c>
      <c r="SDY269" t="s">
        <v>362</v>
      </c>
      <c r="SDZ269" t="s">
        <v>362</v>
      </c>
      <c r="SEA269" t="s">
        <v>362</v>
      </c>
      <c r="SEB269" t="s">
        <v>362</v>
      </c>
      <c r="SEC269" t="s">
        <v>362</v>
      </c>
      <c r="SED269" t="s">
        <v>362</v>
      </c>
      <c r="SEE269" t="s">
        <v>362</v>
      </c>
      <c r="SEF269" t="s">
        <v>362</v>
      </c>
      <c r="SEG269" t="s">
        <v>362</v>
      </c>
      <c r="SEH269" t="s">
        <v>362</v>
      </c>
      <c r="SEI269" t="s">
        <v>362</v>
      </c>
      <c r="SEJ269" t="s">
        <v>362</v>
      </c>
      <c r="SEK269" t="s">
        <v>362</v>
      </c>
      <c r="SEL269" t="s">
        <v>362</v>
      </c>
      <c r="SEM269" t="s">
        <v>362</v>
      </c>
      <c r="SEN269" t="s">
        <v>362</v>
      </c>
      <c r="SEO269" t="s">
        <v>362</v>
      </c>
      <c r="SEP269" t="s">
        <v>362</v>
      </c>
      <c r="SEQ269" t="s">
        <v>362</v>
      </c>
      <c r="SER269" t="s">
        <v>362</v>
      </c>
      <c r="SES269" t="s">
        <v>362</v>
      </c>
      <c r="SET269" t="s">
        <v>362</v>
      </c>
      <c r="SEU269" t="s">
        <v>362</v>
      </c>
      <c r="SEV269" t="s">
        <v>362</v>
      </c>
      <c r="SEW269" t="s">
        <v>362</v>
      </c>
      <c r="SEX269" t="s">
        <v>362</v>
      </c>
      <c r="SEY269" t="s">
        <v>362</v>
      </c>
      <c r="SEZ269" t="s">
        <v>362</v>
      </c>
      <c r="SFA269" t="s">
        <v>362</v>
      </c>
      <c r="SFB269" t="s">
        <v>362</v>
      </c>
      <c r="SFC269" t="s">
        <v>362</v>
      </c>
      <c r="SFD269" t="s">
        <v>362</v>
      </c>
      <c r="SFE269" t="s">
        <v>362</v>
      </c>
      <c r="SFF269" t="s">
        <v>362</v>
      </c>
      <c r="SFG269" t="s">
        <v>362</v>
      </c>
      <c r="SFH269" t="s">
        <v>362</v>
      </c>
      <c r="SFI269" t="s">
        <v>362</v>
      </c>
      <c r="SFJ269" t="s">
        <v>362</v>
      </c>
      <c r="SFK269" t="s">
        <v>362</v>
      </c>
      <c r="SFL269" t="s">
        <v>362</v>
      </c>
      <c r="SFM269" t="s">
        <v>362</v>
      </c>
      <c r="SFN269" t="s">
        <v>362</v>
      </c>
      <c r="SFO269" t="s">
        <v>362</v>
      </c>
      <c r="SFP269" t="s">
        <v>362</v>
      </c>
      <c r="SFQ269" t="s">
        <v>362</v>
      </c>
      <c r="SFR269" t="s">
        <v>362</v>
      </c>
      <c r="SFS269" t="s">
        <v>362</v>
      </c>
      <c r="SFT269" t="s">
        <v>362</v>
      </c>
      <c r="SFU269" t="s">
        <v>362</v>
      </c>
      <c r="SFV269" t="s">
        <v>362</v>
      </c>
      <c r="SFW269" t="s">
        <v>362</v>
      </c>
      <c r="SFX269" t="s">
        <v>362</v>
      </c>
      <c r="SFY269" t="s">
        <v>362</v>
      </c>
      <c r="SFZ269" t="s">
        <v>362</v>
      </c>
      <c r="SGA269" t="s">
        <v>362</v>
      </c>
      <c r="SGB269" t="s">
        <v>362</v>
      </c>
      <c r="SGC269" t="s">
        <v>362</v>
      </c>
      <c r="SGD269" t="s">
        <v>362</v>
      </c>
      <c r="SGE269" t="s">
        <v>362</v>
      </c>
      <c r="SGF269" t="s">
        <v>362</v>
      </c>
      <c r="SGG269" t="s">
        <v>362</v>
      </c>
      <c r="SGH269" t="s">
        <v>362</v>
      </c>
      <c r="SGI269" t="s">
        <v>362</v>
      </c>
      <c r="SGJ269" t="s">
        <v>362</v>
      </c>
      <c r="SGK269" t="s">
        <v>362</v>
      </c>
      <c r="SGL269" t="s">
        <v>362</v>
      </c>
      <c r="SGM269" t="s">
        <v>362</v>
      </c>
      <c r="SGN269" t="s">
        <v>362</v>
      </c>
      <c r="SGO269" t="s">
        <v>362</v>
      </c>
      <c r="SGP269" t="s">
        <v>362</v>
      </c>
      <c r="SGQ269" t="s">
        <v>362</v>
      </c>
      <c r="SGR269" t="s">
        <v>362</v>
      </c>
      <c r="SGS269" t="s">
        <v>362</v>
      </c>
      <c r="SGT269" t="s">
        <v>362</v>
      </c>
      <c r="SGU269" t="s">
        <v>362</v>
      </c>
      <c r="SGV269" t="s">
        <v>362</v>
      </c>
      <c r="SGW269" t="s">
        <v>362</v>
      </c>
      <c r="SGX269" t="s">
        <v>362</v>
      </c>
      <c r="SGY269" t="s">
        <v>362</v>
      </c>
      <c r="SGZ269" t="s">
        <v>362</v>
      </c>
      <c r="SHA269" t="s">
        <v>362</v>
      </c>
      <c r="SHB269" t="s">
        <v>362</v>
      </c>
      <c r="SHC269" t="s">
        <v>362</v>
      </c>
      <c r="SHD269" t="s">
        <v>362</v>
      </c>
      <c r="SHE269" t="s">
        <v>362</v>
      </c>
      <c r="SHF269" t="s">
        <v>362</v>
      </c>
      <c r="SHG269" t="s">
        <v>362</v>
      </c>
      <c r="SHH269" t="s">
        <v>362</v>
      </c>
      <c r="SHI269" t="s">
        <v>362</v>
      </c>
      <c r="SHJ269" t="s">
        <v>362</v>
      </c>
      <c r="SHK269" t="s">
        <v>362</v>
      </c>
      <c r="SHL269" t="s">
        <v>362</v>
      </c>
      <c r="SHM269" t="s">
        <v>362</v>
      </c>
      <c r="SHN269" t="s">
        <v>362</v>
      </c>
      <c r="SHO269" t="s">
        <v>362</v>
      </c>
      <c r="SHP269" t="s">
        <v>362</v>
      </c>
      <c r="SHQ269" t="s">
        <v>362</v>
      </c>
      <c r="SHR269" t="s">
        <v>362</v>
      </c>
      <c r="SHS269" t="s">
        <v>362</v>
      </c>
      <c r="SHT269" t="s">
        <v>362</v>
      </c>
      <c r="SHU269" t="s">
        <v>362</v>
      </c>
      <c r="SHV269" t="s">
        <v>362</v>
      </c>
      <c r="SHW269" t="s">
        <v>362</v>
      </c>
      <c r="SHX269" t="s">
        <v>362</v>
      </c>
      <c r="SHY269" t="s">
        <v>362</v>
      </c>
      <c r="SHZ269" t="s">
        <v>362</v>
      </c>
      <c r="SIA269" t="s">
        <v>362</v>
      </c>
      <c r="SIB269" t="s">
        <v>362</v>
      </c>
      <c r="SIC269" t="s">
        <v>362</v>
      </c>
      <c r="SID269" t="s">
        <v>362</v>
      </c>
      <c r="SIE269" t="s">
        <v>362</v>
      </c>
      <c r="SIF269" t="s">
        <v>362</v>
      </c>
      <c r="SIG269" t="s">
        <v>362</v>
      </c>
      <c r="SIH269" t="s">
        <v>362</v>
      </c>
      <c r="SII269" t="s">
        <v>362</v>
      </c>
      <c r="SIJ269" t="s">
        <v>362</v>
      </c>
      <c r="SIK269" t="s">
        <v>362</v>
      </c>
      <c r="SIL269" t="s">
        <v>362</v>
      </c>
      <c r="SIM269" t="s">
        <v>362</v>
      </c>
      <c r="SIN269" t="s">
        <v>362</v>
      </c>
      <c r="SIO269" t="s">
        <v>362</v>
      </c>
      <c r="SIP269" t="s">
        <v>362</v>
      </c>
      <c r="SIQ269" t="s">
        <v>362</v>
      </c>
      <c r="SIR269" t="s">
        <v>362</v>
      </c>
      <c r="SIS269" t="s">
        <v>362</v>
      </c>
      <c r="SIT269" t="s">
        <v>362</v>
      </c>
      <c r="SIU269" t="s">
        <v>362</v>
      </c>
      <c r="SIV269" t="s">
        <v>362</v>
      </c>
      <c r="SIW269" t="s">
        <v>362</v>
      </c>
      <c r="SIX269" t="s">
        <v>362</v>
      </c>
      <c r="SIY269" t="s">
        <v>362</v>
      </c>
      <c r="SIZ269" t="s">
        <v>362</v>
      </c>
      <c r="SJA269" t="s">
        <v>362</v>
      </c>
      <c r="SJB269" t="s">
        <v>362</v>
      </c>
      <c r="SJC269" t="s">
        <v>362</v>
      </c>
      <c r="SJD269" t="s">
        <v>362</v>
      </c>
      <c r="SJE269" t="s">
        <v>362</v>
      </c>
      <c r="SJF269" t="s">
        <v>362</v>
      </c>
      <c r="SJG269" t="s">
        <v>362</v>
      </c>
      <c r="SJH269" t="s">
        <v>362</v>
      </c>
      <c r="SJI269" t="s">
        <v>362</v>
      </c>
      <c r="SJJ269" t="s">
        <v>362</v>
      </c>
      <c r="SJK269" t="s">
        <v>362</v>
      </c>
      <c r="SJL269" t="s">
        <v>362</v>
      </c>
      <c r="SJM269" t="s">
        <v>362</v>
      </c>
      <c r="SJN269" t="s">
        <v>362</v>
      </c>
      <c r="SJO269" t="s">
        <v>362</v>
      </c>
      <c r="SJP269" t="s">
        <v>362</v>
      </c>
      <c r="SJQ269" t="s">
        <v>362</v>
      </c>
      <c r="SJR269" t="s">
        <v>362</v>
      </c>
      <c r="SJS269" t="s">
        <v>362</v>
      </c>
      <c r="SJT269" t="s">
        <v>362</v>
      </c>
      <c r="SJU269" t="s">
        <v>362</v>
      </c>
      <c r="SJV269" t="s">
        <v>362</v>
      </c>
      <c r="SJW269" t="s">
        <v>362</v>
      </c>
      <c r="SJX269" t="s">
        <v>362</v>
      </c>
      <c r="SJY269" t="s">
        <v>362</v>
      </c>
      <c r="SJZ269" t="s">
        <v>362</v>
      </c>
      <c r="SKA269" t="s">
        <v>362</v>
      </c>
      <c r="SKB269" t="s">
        <v>362</v>
      </c>
      <c r="SKC269" t="s">
        <v>362</v>
      </c>
      <c r="SKD269" t="s">
        <v>362</v>
      </c>
      <c r="SKE269" t="s">
        <v>362</v>
      </c>
      <c r="SKF269" t="s">
        <v>362</v>
      </c>
      <c r="SKG269" t="s">
        <v>362</v>
      </c>
      <c r="SKH269" t="s">
        <v>362</v>
      </c>
      <c r="SKI269" t="s">
        <v>362</v>
      </c>
      <c r="SKJ269" t="s">
        <v>362</v>
      </c>
      <c r="SKK269" t="s">
        <v>362</v>
      </c>
      <c r="SKL269" t="s">
        <v>362</v>
      </c>
      <c r="SKM269" t="s">
        <v>362</v>
      </c>
      <c r="SKN269" t="s">
        <v>362</v>
      </c>
      <c r="SKO269" t="s">
        <v>362</v>
      </c>
      <c r="SKP269" t="s">
        <v>362</v>
      </c>
      <c r="SKQ269" t="s">
        <v>362</v>
      </c>
      <c r="SKR269" t="s">
        <v>362</v>
      </c>
      <c r="SKS269" t="s">
        <v>362</v>
      </c>
      <c r="SKT269" t="s">
        <v>362</v>
      </c>
      <c r="SKU269" t="s">
        <v>362</v>
      </c>
      <c r="SKV269" t="s">
        <v>362</v>
      </c>
      <c r="SKW269" t="s">
        <v>362</v>
      </c>
      <c r="SKX269" t="s">
        <v>362</v>
      </c>
      <c r="SKY269" t="s">
        <v>362</v>
      </c>
      <c r="SKZ269" t="s">
        <v>362</v>
      </c>
      <c r="SLA269" t="s">
        <v>362</v>
      </c>
      <c r="SLB269" t="s">
        <v>362</v>
      </c>
      <c r="SLC269" t="s">
        <v>362</v>
      </c>
      <c r="SLD269" t="s">
        <v>362</v>
      </c>
      <c r="SLE269" t="s">
        <v>362</v>
      </c>
      <c r="SLF269" t="s">
        <v>362</v>
      </c>
      <c r="SLG269" t="s">
        <v>362</v>
      </c>
      <c r="SLH269" t="s">
        <v>362</v>
      </c>
      <c r="SLI269" t="s">
        <v>362</v>
      </c>
      <c r="SLJ269" t="s">
        <v>362</v>
      </c>
      <c r="SLK269" t="s">
        <v>362</v>
      </c>
      <c r="SLL269" t="s">
        <v>362</v>
      </c>
      <c r="SLM269" t="s">
        <v>362</v>
      </c>
      <c r="SLN269" t="s">
        <v>362</v>
      </c>
      <c r="SLO269" t="s">
        <v>362</v>
      </c>
      <c r="SLP269" t="s">
        <v>362</v>
      </c>
      <c r="SLQ269" t="s">
        <v>362</v>
      </c>
      <c r="SLR269" t="s">
        <v>362</v>
      </c>
      <c r="SLS269" t="s">
        <v>362</v>
      </c>
      <c r="SLT269" t="s">
        <v>362</v>
      </c>
      <c r="SLU269" t="s">
        <v>362</v>
      </c>
      <c r="SLV269" t="s">
        <v>362</v>
      </c>
      <c r="SLW269" t="s">
        <v>362</v>
      </c>
      <c r="SLX269" t="s">
        <v>362</v>
      </c>
      <c r="SLY269" t="s">
        <v>362</v>
      </c>
      <c r="SLZ269" t="s">
        <v>362</v>
      </c>
      <c r="SMA269" t="s">
        <v>362</v>
      </c>
      <c r="SMB269" t="s">
        <v>362</v>
      </c>
      <c r="SMC269" t="s">
        <v>362</v>
      </c>
      <c r="SMD269" t="s">
        <v>362</v>
      </c>
      <c r="SME269" t="s">
        <v>362</v>
      </c>
      <c r="SMF269" t="s">
        <v>362</v>
      </c>
      <c r="SMG269" t="s">
        <v>362</v>
      </c>
      <c r="SMH269" t="s">
        <v>362</v>
      </c>
      <c r="SMI269" t="s">
        <v>362</v>
      </c>
      <c r="SMJ269" t="s">
        <v>362</v>
      </c>
      <c r="SMK269" t="s">
        <v>362</v>
      </c>
      <c r="SML269" t="s">
        <v>362</v>
      </c>
      <c r="SMM269" t="s">
        <v>362</v>
      </c>
      <c r="SMN269" t="s">
        <v>362</v>
      </c>
      <c r="SMO269" t="s">
        <v>362</v>
      </c>
      <c r="SMP269" t="s">
        <v>362</v>
      </c>
      <c r="SMQ269" t="s">
        <v>362</v>
      </c>
      <c r="SMR269" t="s">
        <v>362</v>
      </c>
      <c r="SMS269" t="s">
        <v>362</v>
      </c>
      <c r="SMT269" t="s">
        <v>362</v>
      </c>
      <c r="SMU269" t="s">
        <v>362</v>
      </c>
      <c r="SMV269" t="s">
        <v>362</v>
      </c>
      <c r="SMW269" t="s">
        <v>362</v>
      </c>
      <c r="SMX269" t="s">
        <v>362</v>
      </c>
      <c r="SMY269" t="s">
        <v>362</v>
      </c>
      <c r="SMZ269" t="s">
        <v>362</v>
      </c>
      <c r="SNA269" t="s">
        <v>362</v>
      </c>
      <c r="SNB269" t="s">
        <v>362</v>
      </c>
      <c r="SNC269" t="s">
        <v>362</v>
      </c>
      <c r="SND269" t="s">
        <v>362</v>
      </c>
      <c r="SNE269" t="s">
        <v>362</v>
      </c>
      <c r="SNF269" t="s">
        <v>362</v>
      </c>
      <c r="SNG269" t="s">
        <v>362</v>
      </c>
      <c r="SNH269" t="s">
        <v>362</v>
      </c>
      <c r="SNI269" t="s">
        <v>362</v>
      </c>
      <c r="SNJ269" t="s">
        <v>362</v>
      </c>
      <c r="SNK269" t="s">
        <v>362</v>
      </c>
      <c r="SNL269" t="s">
        <v>362</v>
      </c>
      <c r="SNM269" t="s">
        <v>362</v>
      </c>
      <c r="SNN269" t="s">
        <v>362</v>
      </c>
      <c r="SNO269" t="s">
        <v>362</v>
      </c>
      <c r="SNP269" t="s">
        <v>362</v>
      </c>
      <c r="SNQ269" t="s">
        <v>362</v>
      </c>
      <c r="SNR269" t="s">
        <v>362</v>
      </c>
      <c r="SNS269" t="s">
        <v>362</v>
      </c>
      <c r="SNT269" t="s">
        <v>362</v>
      </c>
      <c r="SNU269" t="s">
        <v>362</v>
      </c>
      <c r="SNV269" t="s">
        <v>362</v>
      </c>
      <c r="SNW269" t="s">
        <v>362</v>
      </c>
      <c r="SNX269" t="s">
        <v>362</v>
      </c>
      <c r="SNY269" t="s">
        <v>362</v>
      </c>
      <c r="SNZ269" t="s">
        <v>362</v>
      </c>
      <c r="SOA269" t="s">
        <v>362</v>
      </c>
      <c r="SOB269" t="s">
        <v>362</v>
      </c>
      <c r="SOC269" t="s">
        <v>362</v>
      </c>
      <c r="SOD269" t="s">
        <v>362</v>
      </c>
      <c r="SOE269" t="s">
        <v>362</v>
      </c>
      <c r="SOF269" t="s">
        <v>362</v>
      </c>
      <c r="SOG269" t="s">
        <v>362</v>
      </c>
      <c r="SOH269" t="s">
        <v>362</v>
      </c>
      <c r="SOI269" t="s">
        <v>362</v>
      </c>
      <c r="SOJ269" t="s">
        <v>362</v>
      </c>
      <c r="SOK269" t="s">
        <v>362</v>
      </c>
      <c r="SOL269" t="s">
        <v>362</v>
      </c>
      <c r="SOM269" t="s">
        <v>362</v>
      </c>
      <c r="SON269" t="s">
        <v>362</v>
      </c>
      <c r="SOO269" t="s">
        <v>362</v>
      </c>
      <c r="SOP269" t="s">
        <v>362</v>
      </c>
      <c r="SOQ269" t="s">
        <v>362</v>
      </c>
      <c r="SOR269" t="s">
        <v>362</v>
      </c>
      <c r="SOS269" t="s">
        <v>362</v>
      </c>
      <c r="SOT269" t="s">
        <v>362</v>
      </c>
      <c r="SOU269" t="s">
        <v>362</v>
      </c>
      <c r="SOV269" t="s">
        <v>362</v>
      </c>
      <c r="SOW269" t="s">
        <v>362</v>
      </c>
      <c r="SOX269" t="s">
        <v>362</v>
      </c>
      <c r="SOY269" t="s">
        <v>362</v>
      </c>
      <c r="SOZ269" t="s">
        <v>362</v>
      </c>
      <c r="SPA269" t="s">
        <v>362</v>
      </c>
      <c r="SPB269" t="s">
        <v>362</v>
      </c>
      <c r="SPC269" t="s">
        <v>362</v>
      </c>
      <c r="SPD269" t="s">
        <v>362</v>
      </c>
      <c r="SPE269" t="s">
        <v>362</v>
      </c>
      <c r="SPF269" t="s">
        <v>362</v>
      </c>
      <c r="SPG269" t="s">
        <v>362</v>
      </c>
      <c r="SPH269" t="s">
        <v>362</v>
      </c>
      <c r="SPI269" t="s">
        <v>362</v>
      </c>
      <c r="SPJ269" t="s">
        <v>362</v>
      </c>
      <c r="SPK269" t="s">
        <v>362</v>
      </c>
      <c r="SPL269" t="s">
        <v>362</v>
      </c>
      <c r="SPM269" t="s">
        <v>362</v>
      </c>
      <c r="SPN269" t="s">
        <v>362</v>
      </c>
      <c r="SPO269" t="s">
        <v>362</v>
      </c>
      <c r="SPP269" t="s">
        <v>362</v>
      </c>
      <c r="SPQ269" t="s">
        <v>362</v>
      </c>
      <c r="SPR269" t="s">
        <v>362</v>
      </c>
      <c r="SPS269" t="s">
        <v>362</v>
      </c>
      <c r="SPT269" t="s">
        <v>362</v>
      </c>
      <c r="SPU269" t="s">
        <v>362</v>
      </c>
      <c r="SPV269" t="s">
        <v>362</v>
      </c>
      <c r="SPW269" t="s">
        <v>362</v>
      </c>
      <c r="SPX269" t="s">
        <v>362</v>
      </c>
      <c r="SPY269" t="s">
        <v>362</v>
      </c>
      <c r="SPZ269" t="s">
        <v>362</v>
      </c>
      <c r="SQA269" t="s">
        <v>362</v>
      </c>
      <c r="SQB269" t="s">
        <v>362</v>
      </c>
      <c r="SQC269" t="s">
        <v>362</v>
      </c>
      <c r="SQD269" t="s">
        <v>362</v>
      </c>
      <c r="SQE269" t="s">
        <v>362</v>
      </c>
      <c r="SQF269" t="s">
        <v>362</v>
      </c>
      <c r="SQG269" t="s">
        <v>362</v>
      </c>
      <c r="SQH269" t="s">
        <v>362</v>
      </c>
      <c r="SQI269" t="s">
        <v>362</v>
      </c>
      <c r="SQJ269" t="s">
        <v>362</v>
      </c>
      <c r="SQK269" t="s">
        <v>362</v>
      </c>
      <c r="SQL269" t="s">
        <v>362</v>
      </c>
      <c r="SQM269" t="s">
        <v>362</v>
      </c>
      <c r="SQN269" t="s">
        <v>362</v>
      </c>
      <c r="SQO269" t="s">
        <v>362</v>
      </c>
      <c r="SQP269" t="s">
        <v>362</v>
      </c>
      <c r="SQQ269" t="s">
        <v>362</v>
      </c>
      <c r="SQR269" t="s">
        <v>362</v>
      </c>
      <c r="SQS269" t="s">
        <v>362</v>
      </c>
      <c r="SQT269" t="s">
        <v>362</v>
      </c>
      <c r="SQU269" t="s">
        <v>362</v>
      </c>
      <c r="SQV269" t="s">
        <v>362</v>
      </c>
      <c r="SQW269" t="s">
        <v>362</v>
      </c>
      <c r="SQX269" t="s">
        <v>362</v>
      </c>
      <c r="SQY269" t="s">
        <v>362</v>
      </c>
      <c r="SQZ269" t="s">
        <v>362</v>
      </c>
      <c r="SRA269" t="s">
        <v>362</v>
      </c>
      <c r="SRB269" t="s">
        <v>362</v>
      </c>
      <c r="SRC269" t="s">
        <v>362</v>
      </c>
      <c r="SRD269" t="s">
        <v>362</v>
      </c>
      <c r="SRE269" t="s">
        <v>362</v>
      </c>
      <c r="SRF269" t="s">
        <v>362</v>
      </c>
      <c r="SRG269" t="s">
        <v>362</v>
      </c>
      <c r="SRH269" t="s">
        <v>362</v>
      </c>
      <c r="SRI269" t="s">
        <v>362</v>
      </c>
      <c r="SRJ269" t="s">
        <v>362</v>
      </c>
      <c r="SRK269" t="s">
        <v>362</v>
      </c>
      <c r="SRL269" t="s">
        <v>362</v>
      </c>
      <c r="SRM269" t="s">
        <v>362</v>
      </c>
      <c r="SRN269" t="s">
        <v>362</v>
      </c>
      <c r="SRO269" t="s">
        <v>362</v>
      </c>
      <c r="SRP269" t="s">
        <v>362</v>
      </c>
      <c r="SRQ269" t="s">
        <v>362</v>
      </c>
      <c r="SRR269" t="s">
        <v>362</v>
      </c>
      <c r="SRS269" t="s">
        <v>362</v>
      </c>
      <c r="SRT269" t="s">
        <v>362</v>
      </c>
      <c r="SRU269" t="s">
        <v>362</v>
      </c>
      <c r="SRV269" t="s">
        <v>362</v>
      </c>
      <c r="SRW269" t="s">
        <v>362</v>
      </c>
      <c r="SRX269" t="s">
        <v>362</v>
      </c>
      <c r="SRY269" t="s">
        <v>362</v>
      </c>
      <c r="SRZ269" t="s">
        <v>362</v>
      </c>
      <c r="SSA269" t="s">
        <v>362</v>
      </c>
      <c r="SSB269" t="s">
        <v>362</v>
      </c>
      <c r="SSC269" t="s">
        <v>362</v>
      </c>
      <c r="SSD269" t="s">
        <v>362</v>
      </c>
      <c r="SSE269" t="s">
        <v>362</v>
      </c>
      <c r="SSF269" t="s">
        <v>362</v>
      </c>
      <c r="SSG269" t="s">
        <v>362</v>
      </c>
      <c r="SSH269" t="s">
        <v>362</v>
      </c>
      <c r="SSI269" t="s">
        <v>362</v>
      </c>
      <c r="SSJ269" t="s">
        <v>362</v>
      </c>
      <c r="SSK269" t="s">
        <v>362</v>
      </c>
      <c r="SSL269" t="s">
        <v>362</v>
      </c>
      <c r="SSM269" t="s">
        <v>362</v>
      </c>
      <c r="SSN269" t="s">
        <v>362</v>
      </c>
      <c r="SSO269" t="s">
        <v>362</v>
      </c>
      <c r="SSP269" t="s">
        <v>362</v>
      </c>
      <c r="SSQ269" t="s">
        <v>362</v>
      </c>
      <c r="SSR269" t="s">
        <v>362</v>
      </c>
      <c r="SSS269" t="s">
        <v>362</v>
      </c>
      <c r="SST269" t="s">
        <v>362</v>
      </c>
      <c r="SSU269" t="s">
        <v>362</v>
      </c>
      <c r="SSV269" t="s">
        <v>362</v>
      </c>
      <c r="SSW269" t="s">
        <v>362</v>
      </c>
      <c r="SSX269" t="s">
        <v>362</v>
      </c>
      <c r="SSY269" t="s">
        <v>362</v>
      </c>
      <c r="SSZ269" t="s">
        <v>362</v>
      </c>
      <c r="STA269" t="s">
        <v>362</v>
      </c>
      <c r="STB269" t="s">
        <v>362</v>
      </c>
      <c r="STC269" t="s">
        <v>362</v>
      </c>
      <c r="STD269" t="s">
        <v>362</v>
      </c>
      <c r="STE269" t="s">
        <v>362</v>
      </c>
      <c r="STF269" t="s">
        <v>362</v>
      </c>
      <c r="STG269" t="s">
        <v>362</v>
      </c>
      <c r="STH269" t="s">
        <v>362</v>
      </c>
      <c r="STI269" t="s">
        <v>362</v>
      </c>
      <c r="STJ269" t="s">
        <v>362</v>
      </c>
      <c r="STK269" t="s">
        <v>362</v>
      </c>
      <c r="STL269" t="s">
        <v>362</v>
      </c>
      <c r="STM269" t="s">
        <v>362</v>
      </c>
      <c r="STN269" t="s">
        <v>362</v>
      </c>
      <c r="STO269" t="s">
        <v>362</v>
      </c>
      <c r="STP269" t="s">
        <v>362</v>
      </c>
      <c r="STQ269" t="s">
        <v>362</v>
      </c>
      <c r="STR269" t="s">
        <v>362</v>
      </c>
      <c r="STS269" t="s">
        <v>362</v>
      </c>
      <c r="STT269" t="s">
        <v>362</v>
      </c>
      <c r="STU269" t="s">
        <v>362</v>
      </c>
      <c r="STV269" t="s">
        <v>362</v>
      </c>
      <c r="STW269" t="s">
        <v>362</v>
      </c>
      <c r="STX269" t="s">
        <v>362</v>
      </c>
      <c r="STY269" t="s">
        <v>362</v>
      </c>
      <c r="STZ269" t="s">
        <v>362</v>
      </c>
      <c r="SUA269" t="s">
        <v>362</v>
      </c>
      <c r="SUB269" t="s">
        <v>362</v>
      </c>
      <c r="SUC269" t="s">
        <v>362</v>
      </c>
      <c r="SUD269" t="s">
        <v>362</v>
      </c>
      <c r="SUE269" t="s">
        <v>362</v>
      </c>
      <c r="SUF269" t="s">
        <v>362</v>
      </c>
      <c r="SUG269" t="s">
        <v>362</v>
      </c>
      <c r="SUH269" t="s">
        <v>362</v>
      </c>
      <c r="SUI269" t="s">
        <v>362</v>
      </c>
      <c r="SUJ269" t="s">
        <v>362</v>
      </c>
      <c r="SUK269" t="s">
        <v>362</v>
      </c>
      <c r="SUL269" t="s">
        <v>362</v>
      </c>
      <c r="SUM269" t="s">
        <v>362</v>
      </c>
      <c r="SUN269" t="s">
        <v>362</v>
      </c>
      <c r="SUO269" t="s">
        <v>362</v>
      </c>
      <c r="SUP269" t="s">
        <v>362</v>
      </c>
      <c r="SUQ269" t="s">
        <v>362</v>
      </c>
      <c r="SUR269" t="s">
        <v>362</v>
      </c>
      <c r="SUS269" t="s">
        <v>362</v>
      </c>
      <c r="SUT269" t="s">
        <v>362</v>
      </c>
      <c r="SUU269" t="s">
        <v>362</v>
      </c>
      <c r="SUV269" t="s">
        <v>362</v>
      </c>
      <c r="SUW269" t="s">
        <v>362</v>
      </c>
      <c r="SUX269" t="s">
        <v>362</v>
      </c>
      <c r="SUY269" t="s">
        <v>362</v>
      </c>
      <c r="SUZ269" t="s">
        <v>362</v>
      </c>
      <c r="SVA269" t="s">
        <v>362</v>
      </c>
      <c r="SVB269" t="s">
        <v>362</v>
      </c>
      <c r="SVC269" t="s">
        <v>362</v>
      </c>
      <c r="SVD269" t="s">
        <v>362</v>
      </c>
      <c r="SVE269" t="s">
        <v>362</v>
      </c>
      <c r="SVF269" t="s">
        <v>362</v>
      </c>
      <c r="SVG269" t="s">
        <v>362</v>
      </c>
      <c r="SVH269" t="s">
        <v>362</v>
      </c>
      <c r="SVI269" t="s">
        <v>362</v>
      </c>
      <c r="SVJ269" t="s">
        <v>362</v>
      </c>
      <c r="SVK269" t="s">
        <v>362</v>
      </c>
      <c r="SVL269" t="s">
        <v>362</v>
      </c>
      <c r="SVM269" t="s">
        <v>362</v>
      </c>
      <c r="SVN269" t="s">
        <v>362</v>
      </c>
      <c r="SVO269" t="s">
        <v>362</v>
      </c>
      <c r="SVP269" t="s">
        <v>362</v>
      </c>
      <c r="SVQ269" t="s">
        <v>362</v>
      </c>
      <c r="SVR269" t="s">
        <v>362</v>
      </c>
      <c r="SVS269" t="s">
        <v>362</v>
      </c>
      <c r="SVT269" t="s">
        <v>362</v>
      </c>
      <c r="SVU269" t="s">
        <v>362</v>
      </c>
      <c r="SVV269" t="s">
        <v>362</v>
      </c>
      <c r="SVW269" t="s">
        <v>362</v>
      </c>
      <c r="SVX269" t="s">
        <v>362</v>
      </c>
      <c r="SVY269" t="s">
        <v>362</v>
      </c>
      <c r="SVZ269" t="s">
        <v>362</v>
      </c>
      <c r="SWA269" t="s">
        <v>362</v>
      </c>
      <c r="SWB269" t="s">
        <v>362</v>
      </c>
      <c r="SWC269" t="s">
        <v>362</v>
      </c>
      <c r="SWD269" t="s">
        <v>362</v>
      </c>
      <c r="SWE269" t="s">
        <v>362</v>
      </c>
      <c r="SWF269" t="s">
        <v>362</v>
      </c>
      <c r="SWG269" t="s">
        <v>362</v>
      </c>
      <c r="SWH269" t="s">
        <v>362</v>
      </c>
      <c r="SWI269" t="s">
        <v>362</v>
      </c>
      <c r="SWJ269" t="s">
        <v>362</v>
      </c>
      <c r="SWK269" t="s">
        <v>362</v>
      </c>
      <c r="SWL269" t="s">
        <v>362</v>
      </c>
      <c r="SWM269" t="s">
        <v>362</v>
      </c>
      <c r="SWN269" t="s">
        <v>362</v>
      </c>
      <c r="SWO269" t="s">
        <v>362</v>
      </c>
      <c r="SWP269" t="s">
        <v>362</v>
      </c>
      <c r="SWQ269" t="s">
        <v>362</v>
      </c>
      <c r="SWR269" t="s">
        <v>362</v>
      </c>
      <c r="SWS269" t="s">
        <v>362</v>
      </c>
      <c r="SWT269" t="s">
        <v>362</v>
      </c>
      <c r="SWU269" t="s">
        <v>362</v>
      </c>
      <c r="SWV269" t="s">
        <v>362</v>
      </c>
      <c r="SWW269" t="s">
        <v>362</v>
      </c>
      <c r="SWX269" t="s">
        <v>362</v>
      </c>
      <c r="SWY269" t="s">
        <v>362</v>
      </c>
      <c r="SWZ269" t="s">
        <v>362</v>
      </c>
      <c r="SXA269" t="s">
        <v>362</v>
      </c>
      <c r="SXB269" t="s">
        <v>362</v>
      </c>
      <c r="SXC269" t="s">
        <v>362</v>
      </c>
      <c r="SXD269" t="s">
        <v>362</v>
      </c>
      <c r="SXE269" t="s">
        <v>362</v>
      </c>
      <c r="SXF269" t="s">
        <v>362</v>
      </c>
      <c r="SXG269" t="s">
        <v>362</v>
      </c>
      <c r="SXH269" t="s">
        <v>362</v>
      </c>
      <c r="SXI269" t="s">
        <v>362</v>
      </c>
      <c r="SXJ269" t="s">
        <v>362</v>
      </c>
      <c r="SXK269" t="s">
        <v>362</v>
      </c>
      <c r="SXL269" t="s">
        <v>362</v>
      </c>
      <c r="SXM269" t="s">
        <v>362</v>
      </c>
      <c r="SXN269" t="s">
        <v>362</v>
      </c>
      <c r="SXO269" t="s">
        <v>362</v>
      </c>
      <c r="SXP269" t="s">
        <v>362</v>
      </c>
      <c r="SXQ269" t="s">
        <v>362</v>
      </c>
      <c r="SXR269" t="s">
        <v>362</v>
      </c>
      <c r="SXS269" t="s">
        <v>362</v>
      </c>
      <c r="SXT269" t="s">
        <v>362</v>
      </c>
      <c r="SXU269" t="s">
        <v>362</v>
      </c>
      <c r="SXV269" t="s">
        <v>362</v>
      </c>
      <c r="SXW269" t="s">
        <v>362</v>
      </c>
      <c r="SXX269" t="s">
        <v>362</v>
      </c>
      <c r="SXY269" t="s">
        <v>362</v>
      </c>
      <c r="SXZ269" t="s">
        <v>362</v>
      </c>
      <c r="SYA269" t="s">
        <v>362</v>
      </c>
      <c r="SYB269" t="s">
        <v>362</v>
      </c>
      <c r="SYC269" t="s">
        <v>362</v>
      </c>
      <c r="SYD269" t="s">
        <v>362</v>
      </c>
      <c r="SYE269" t="s">
        <v>362</v>
      </c>
      <c r="SYF269" t="s">
        <v>362</v>
      </c>
      <c r="SYG269" t="s">
        <v>362</v>
      </c>
      <c r="SYH269" t="s">
        <v>362</v>
      </c>
      <c r="SYI269" t="s">
        <v>362</v>
      </c>
      <c r="SYJ269" t="s">
        <v>362</v>
      </c>
      <c r="SYK269" t="s">
        <v>362</v>
      </c>
      <c r="SYL269" t="s">
        <v>362</v>
      </c>
      <c r="SYM269" t="s">
        <v>362</v>
      </c>
      <c r="SYN269" t="s">
        <v>362</v>
      </c>
      <c r="SYO269" t="s">
        <v>362</v>
      </c>
      <c r="SYP269" t="s">
        <v>362</v>
      </c>
      <c r="SYQ269" t="s">
        <v>362</v>
      </c>
      <c r="SYR269" t="s">
        <v>362</v>
      </c>
      <c r="SYS269" t="s">
        <v>362</v>
      </c>
      <c r="SYT269" t="s">
        <v>362</v>
      </c>
      <c r="SYU269" t="s">
        <v>362</v>
      </c>
      <c r="SYV269" t="s">
        <v>362</v>
      </c>
      <c r="SYW269" t="s">
        <v>362</v>
      </c>
      <c r="SYX269" t="s">
        <v>362</v>
      </c>
      <c r="SYY269" t="s">
        <v>362</v>
      </c>
      <c r="SYZ269" t="s">
        <v>362</v>
      </c>
      <c r="SZA269" t="s">
        <v>362</v>
      </c>
      <c r="SZB269" t="s">
        <v>362</v>
      </c>
      <c r="SZC269" t="s">
        <v>362</v>
      </c>
      <c r="SZD269" t="s">
        <v>362</v>
      </c>
      <c r="SZE269" t="s">
        <v>362</v>
      </c>
      <c r="SZF269" t="s">
        <v>362</v>
      </c>
      <c r="SZG269" t="s">
        <v>362</v>
      </c>
      <c r="SZH269" t="s">
        <v>362</v>
      </c>
      <c r="SZI269" t="s">
        <v>362</v>
      </c>
      <c r="SZJ269" t="s">
        <v>362</v>
      </c>
      <c r="SZK269" t="s">
        <v>362</v>
      </c>
      <c r="SZL269" t="s">
        <v>362</v>
      </c>
      <c r="SZM269" t="s">
        <v>362</v>
      </c>
      <c r="SZN269" t="s">
        <v>362</v>
      </c>
      <c r="SZO269" t="s">
        <v>362</v>
      </c>
      <c r="SZP269" t="s">
        <v>362</v>
      </c>
      <c r="SZQ269" t="s">
        <v>362</v>
      </c>
      <c r="SZR269" t="s">
        <v>362</v>
      </c>
      <c r="SZS269" t="s">
        <v>362</v>
      </c>
      <c r="SZT269" t="s">
        <v>362</v>
      </c>
      <c r="SZU269" t="s">
        <v>362</v>
      </c>
      <c r="SZV269" t="s">
        <v>362</v>
      </c>
      <c r="SZW269" t="s">
        <v>362</v>
      </c>
      <c r="SZX269" t="s">
        <v>362</v>
      </c>
      <c r="SZY269" t="s">
        <v>362</v>
      </c>
      <c r="SZZ269" t="s">
        <v>362</v>
      </c>
      <c r="TAA269" t="s">
        <v>362</v>
      </c>
      <c r="TAB269" t="s">
        <v>362</v>
      </c>
      <c r="TAC269" t="s">
        <v>362</v>
      </c>
      <c r="TAD269" t="s">
        <v>362</v>
      </c>
      <c r="TAE269" t="s">
        <v>362</v>
      </c>
      <c r="TAF269" t="s">
        <v>362</v>
      </c>
      <c r="TAG269" t="s">
        <v>362</v>
      </c>
      <c r="TAH269" t="s">
        <v>362</v>
      </c>
      <c r="TAI269" t="s">
        <v>362</v>
      </c>
      <c r="TAJ269" t="s">
        <v>362</v>
      </c>
      <c r="TAK269" t="s">
        <v>362</v>
      </c>
      <c r="TAL269" t="s">
        <v>362</v>
      </c>
      <c r="TAM269" t="s">
        <v>362</v>
      </c>
      <c r="TAN269" t="s">
        <v>362</v>
      </c>
      <c r="TAO269" t="s">
        <v>362</v>
      </c>
      <c r="TAP269" t="s">
        <v>362</v>
      </c>
      <c r="TAQ269" t="s">
        <v>362</v>
      </c>
      <c r="TAR269" t="s">
        <v>362</v>
      </c>
      <c r="TAS269" t="s">
        <v>362</v>
      </c>
      <c r="TAT269" t="s">
        <v>362</v>
      </c>
      <c r="TAU269" t="s">
        <v>362</v>
      </c>
      <c r="TAV269" t="s">
        <v>362</v>
      </c>
      <c r="TAW269" t="s">
        <v>362</v>
      </c>
      <c r="TAX269" t="s">
        <v>362</v>
      </c>
      <c r="TAY269" t="s">
        <v>362</v>
      </c>
      <c r="TAZ269" t="s">
        <v>362</v>
      </c>
      <c r="TBA269" t="s">
        <v>362</v>
      </c>
      <c r="TBB269" t="s">
        <v>362</v>
      </c>
      <c r="TBC269" t="s">
        <v>362</v>
      </c>
      <c r="TBD269" t="s">
        <v>362</v>
      </c>
      <c r="TBE269" t="s">
        <v>362</v>
      </c>
      <c r="TBF269" t="s">
        <v>362</v>
      </c>
      <c r="TBG269" t="s">
        <v>362</v>
      </c>
      <c r="TBH269" t="s">
        <v>362</v>
      </c>
      <c r="TBI269" t="s">
        <v>362</v>
      </c>
      <c r="TBJ269" t="s">
        <v>362</v>
      </c>
      <c r="TBK269" t="s">
        <v>362</v>
      </c>
      <c r="TBL269" t="s">
        <v>362</v>
      </c>
      <c r="TBM269" t="s">
        <v>362</v>
      </c>
      <c r="TBN269" t="s">
        <v>362</v>
      </c>
      <c r="TBO269" t="s">
        <v>362</v>
      </c>
      <c r="TBP269" t="s">
        <v>362</v>
      </c>
      <c r="TBQ269" t="s">
        <v>362</v>
      </c>
      <c r="TBR269" t="s">
        <v>362</v>
      </c>
      <c r="TBS269" t="s">
        <v>362</v>
      </c>
      <c r="TBT269" t="s">
        <v>362</v>
      </c>
      <c r="TBU269" t="s">
        <v>362</v>
      </c>
      <c r="TBV269" t="s">
        <v>362</v>
      </c>
      <c r="TBW269" t="s">
        <v>362</v>
      </c>
      <c r="TBX269" t="s">
        <v>362</v>
      </c>
      <c r="TBY269" t="s">
        <v>362</v>
      </c>
      <c r="TBZ269" t="s">
        <v>362</v>
      </c>
      <c r="TCA269" t="s">
        <v>362</v>
      </c>
      <c r="TCB269" t="s">
        <v>362</v>
      </c>
      <c r="TCC269" t="s">
        <v>362</v>
      </c>
      <c r="TCD269" t="s">
        <v>362</v>
      </c>
      <c r="TCE269" t="s">
        <v>362</v>
      </c>
      <c r="TCF269" t="s">
        <v>362</v>
      </c>
      <c r="TCG269" t="s">
        <v>362</v>
      </c>
      <c r="TCH269" t="s">
        <v>362</v>
      </c>
      <c r="TCI269" t="s">
        <v>362</v>
      </c>
      <c r="TCJ269" t="s">
        <v>362</v>
      </c>
      <c r="TCK269" t="s">
        <v>362</v>
      </c>
      <c r="TCL269" t="s">
        <v>362</v>
      </c>
      <c r="TCM269" t="s">
        <v>362</v>
      </c>
      <c r="TCN269" t="s">
        <v>362</v>
      </c>
      <c r="TCO269" t="s">
        <v>362</v>
      </c>
      <c r="TCP269" t="s">
        <v>362</v>
      </c>
      <c r="TCQ269" t="s">
        <v>362</v>
      </c>
      <c r="TCR269" t="s">
        <v>362</v>
      </c>
      <c r="TCS269" t="s">
        <v>362</v>
      </c>
      <c r="TCT269" t="s">
        <v>362</v>
      </c>
      <c r="TCU269" t="s">
        <v>362</v>
      </c>
      <c r="TCV269" t="s">
        <v>362</v>
      </c>
      <c r="TCW269" t="s">
        <v>362</v>
      </c>
      <c r="TCX269" t="s">
        <v>362</v>
      </c>
      <c r="TCY269" t="s">
        <v>362</v>
      </c>
      <c r="TCZ269" t="s">
        <v>362</v>
      </c>
      <c r="TDA269" t="s">
        <v>362</v>
      </c>
      <c r="TDB269" t="s">
        <v>362</v>
      </c>
      <c r="TDC269" t="s">
        <v>362</v>
      </c>
      <c r="TDD269" t="s">
        <v>362</v>
      </c>
      <c r="TDE269" t="s">
        <v>362</v>
      </c>
      <c r="TDF269" t="s">
        <v>362</v>
      </c>
      <c r="TDG269" t="s">
        <v>362</v>
      </c>
      <c r="TDH269" t="s">
        <v>362</v>
      </c>
      <c r="TDI269" t="s">
        <v>362</v>
      </c>
      <c r="TDJ269" t="s">
        <v>362</v>
      </c>
      <c r="TDK269" t="s">
        <v>362</v>
      </c>
      <c r="TDL269" t="s">
        <v>362</v>
      </c>
      <c r="TDM269" t="s">
        <v>362</v>
      </c>
      <c r="TDN269" t="s">
        <v>362</v>
      </c>
      <c r="TDO269" t="s">
        <v>362</v>
      </c>
      <c r="TDP269" t="s">
        <v>362</v>
      </c>
      <c r="TDQ269" t="s">
        <v>362</v>
      </c>
      <c r="TDR269" t="s">
        <v>362</v>
      </c>
      <c r="TDS269" t="s">
        <v>362</v>
      </c>
      <c r="TDT269" t="s">
        <v>362</v>
      </c>
      <c r="TDU269" t="s">
        <v>362</v>
      </c>
      <c r="TDV269" t="s">
        <v>362</v>
      </c>
      <c r="TDW269" t="s">
        <v>362</v>
      </c>
      <c r="TDX269" t="s">
        <v>362</v>
      </c>
      <c r="TDY269" t="s">
        <v>362</v>
      </c>
      <c r="TDZ269" t="s">
        <v>362</v>
      </c>
      <c r="TEA269" t="s">
        <v>362</v>
      </c>
      <c r="TEB269" t="s">
        <v>362</v>
      </c>
      <c r="TEC269" t="s">
        <v>362</v>
      </c>
      <c r="TED269" t="s">
        <v>362</v>
      </c>
      <c r="TEE269" t="s">
        <v>362</v>
      </c>
      <c r="TEF269" t="s">
        <v>362</v>
      </c>
      <c r="TEG269" t="s">
        <v>362</v>
      </c>
      <c r="TEH269" t="s">
        <v>362</v>
      </c>
      <c r="TEI269" t="s">
        <v>362</v>
      </c>
      <c r="TEJ269" t="s">
        <v>362</v>
      </c>
      <c r="TEK269" t="s">
        <v>362</v>
      </c>
      <c r="TEL269" t="s">
        <v>362</v>
      </c>
      <c r="TEM269" t="s">
        <v>362</v>
      </c>
      <c r="TEN269" t="s">
        <v>362</v>
      </c>
      <c r="TEO269" t="s">
        <v>362</v>
      </c>
      <c r="TEP269" t="s">
        <v>362</v>
      </c>
      <c r="TEQ269" t="s">
        <v>362</v>
      </c>
      <c r="TER269" t="s">
        <v>362</v>
      </c>
      <c r="TES269" t="s">
        <v>362</v>
      </c>
      <c r="TET269" t="s">
        <v>362</v>
      </c>
      <c r="TEU269" t="s">
        <v>362</v>
      </c>
      <c r="TEV269" t="s">
        <v>362</v>
      </c>
      <c r="TEW269" t="s">
        <v>362</v>
      </c>
      <c r="TEX269" t="s">
        <v>362</v>
      </c>
      <c r="TEY269" t="s">
        <v>362</v>
      </c>
      <c r="TEZ269" t="s">
        <v>362</v>
      </c>
      <c r="TFA269" t="s">
        <v>362</v>
      </c>
      <c r="TFB269" t="s">
        <v>362</v>
      </c>
      <c r="TFC269" t="s">
        <v>362</v>
      </c>
      <c r="TFD269" t="s">
        <v>362</v>
      </c>
      <c r="TFE269" t="s">
        <v>362</v>
      </c>
      <c r="TFF269" t="s">
        <v>362</v>
      </c>
      <c r="TFG269" t="s">
        <v>362</v>
      </c>
      <c r="TFH269" t="s">
        <v>362</v>
      </c>
      <c r="TFI269" t="s">
        <v>362</v>
      </c>
      <c r="TFJ269" t="s">
        <v>362</v>
      </c>
      <c r="TFK269" t="s">
        <v>362</v>
      </c>
      <c r="TFL269" t="s">
        <v>362</v>
      </c>
      <c r="TFM269" t="s">
        <v>362</v>
      </c>
      <c r="TFN269" t="s">
        <v>362</v>
      </c>
      <c r="TFO269" t="s">
        <v>362</v>
      </c>
      <c r="TFP269" t="s">
        <v>362</v>
      </c>
      <c r="TFQ269" t="s">
        <v>362</v>
      </c>
      <c r="TFR269" t="s">
        <v>362</v>
      </c>
      <c r="TFS269" t="s">
        <v>362</v>
      </c>
      <c r="TFT269" t="s">
        <v>362</v>
      </c>
      <c r="TFU269" t="s">
        <v>362</v>
      </c>
      <c r="TFV269" t="s">
        <v>362</v>
      </c>
      <c r="TFW269" t="s">
        <v>362</v>
      </c>
      <c r="TFX269" t="s">
        <v>362</v>
      </c>
      <c r="TFY269" t="s">
        <v>362</v>
      </c>
      <c r="TFZ269" t="s">
        <v>362</v>
      </c>
      <c r="TGA269" t="s">
        <v>362</v>
      </c>
      <c r="TGB269" t="s">
        <v>362</v>
      </c>
      <c r="TGC269" t="s">
        <v>362</v>
      </c>
      <c r="TGD269" t="s">
        <v>362</v>
      </c>
      <c r="TGE269" t="s">
        <v>362</v>
      </c>
      <c r="TGF269" t="s">
        <v>362</v>
      </c>
      <c r="TGG269" t="s">
        <v>362</v>
      </c>
      <c r="TGH269" t="s">
        <v>362</v>
      </c>
      <c r="TGI269" t="s">
        <v>362</v>
      </c>
      <c r="TGJ269" t="s">
        <v>362</v>
      </c>
      <c r="TGK269" t="s">
        <v>362</v>
      </c>
      <c r="TGL269" t="s">
        <v>362</v>
      </c>
      <c r="TGM269" t="s">
        <v>362</v>
      </c>
      <c r="TGN269" t="s">
        <v>362</v>
      </c>
      <c r="TGO269" t="s">
        <v>362</v>
      </c>
      <c r="TGP269" t="s">
        <v>362</v>
      </c>
      <c r="TGQ269" t="s">
        <v>362</v>
      </c>
      <c r="TGR269" t="s">
        <v>362</v>
      </c>
      <c r="TGS269" t="s">
        <v>362</v>
      </c>
      <c r="TGT269" t="s">
        <v>362</v>
      </c>
      <c r="TGU269" t="s">
        <v>362</v>
      </c>
      <c r="TGV269" t="s">
        <v>362</v>
      </c>
      <c r="TGW269" t="s">
        <v>362</v>
      </c>
      <c r="TGX269" t="s">
        <v>362</v>
      </c>
      <c r="TGY269" t="s">
        <v>362</v>
      </c>
      <c r="TGZ269" t="s">
        <v>362</v>
      </c>
      <c r="THA269" t="s">
        <v>362</v>
      </c>
      <c r="THB269" t="s">
        <v>362</v>
      </c>
      <c r="THC269" t="s">
        <v>362</v>
      </c>
      <c r="THD269" t="s">
        <v>362</v>
      </c>
      <c r="THE269" t="s">
        <v>362</v>
      </c>
      <c r="THF269" t="s">
        <v>362</v>
      </c>
      <c r="THG269" t="s">
        <v>362</v>
      </c>
      <c r="THH269" t="s">
        <v>362</v>
      </c>
      <c r="THI269" t="s">
        <v>362</v>
      </c>
      <c r="THJ269" t="s">
        <v>362</v>
      </c>
      <c r="THK269" t="s">
        <v>362</v>
      </c>
      <c r="THL269" t="s">
        <v>362</v>
      </c>
      <c r="THM269" t="s">
        <v>362</v>
      </c>
      <c r="THN269" t="s">
        <v>362</v>
      </c>
      <c r="THO269" t="s">
        <v>362</v>
      </c>
      <c r="THP269" t="s">
        <v>362</v>
      </c>
      <c r="THQ269" t="s">
        <v>362</v>
      </c>
      <c r="THR269" t="s">
        <v>362</v>
      </c>
      <c r="THS269" t="s">
        <v>362</v>
      </c>
      <c r="THT269" t="s">
        <v>362</v>
      </c>
      <c r="THU269" t="s">
        <v>362</v>
      </c>
      <c r="THV269" t="s">
        <v>362</v>
      </c>
      <c r="THW269" t="s">
        <v>362</v>
      </c>
      <c r="THX269" t="s">
        <v>362</v>
      </c>
      <c r="THY269" t="s">
        <v>362</v>
      </c>
      <c r="THZ269" t="s">
        <v>362</v>
      </c>
      <c r="TIA269" t="s">
        <v>362</v>
      </c>
      <c r="TIB269" t="s">
        <v>362</v>
      </c>
      <c r="TIC269" t="s">
        <v>362</v>
      </c>
      <c r="TID269" t="s">
        <v>362</v>
      </c>
      <c r="TIE269" t="s">
        <v>362</v>
      </c>
      <c r="TIF269" t="s">
        <v>362</v>
      </c>
      <c r="TIG269" t="s">
        <v>362</v>
      </c>
      <c r="TIH269" t="s">
        <v>362</v>
      </c>
      <c r="TII269" t="s">
        <v>362</v>
      </c>
      <c r="TIJ269" t="s">
        <v>362</v>
      </c>
      <c r="TIK269" t="s">
        <v>362</v>
      </c>
      <c r="TIL269" t="s">
        <v>362</v>
      </c>
      <c r="TIM269" t="s">
        <v>362</v>
      </c>
      <c r="TIN269" t="s">
        <v>362</v>
      </c>
      <c r="TIO269" t="s">
        <v>362</v>
      </c>
      <c r="TIP269" t="s">
        <v>362</v>
      </c>
      <c r="TIQ269" t="s">
        <v>362</v>
      </c>
      <c r="TIR269" t="s">
        <v>362</v>
      </c>
      <c r="TIS269" t="s">
        <v>362</v>
      </c>
      <c r="TIT269" t="s">
        <v>362</v>
      </c>
      <c r="TIU269" t="s">
        <v>362</v>
      </c>
      <c r="TIV269" t="s">
        <v>362</v>
      </c>
      <c r="TIW269" t="s">
        <v>362</v>
      </c>
      <c r="TIX269" t="s">
        <v>362</v>
      </c>
      <c r="TIY269" t="s">
        <v>362</v>
      </c>
      <c r="TIZ269" t="s">
        <v>362</v>
      </c>
      <c r="TJA269" t="s">
        <v>362</v>
      </c>
      <c r="TJB269" t="s">
        <v>362</v>
      </c>
      <c r="TJC269" t="s">
        <v>362</v>
      </c>
      <c r="TJD269" t="s">
        <v>362</v>
      </c>
      <c r="TJE269" t="s">
        <v>362</v>
      </c>
      <c r="TJF269" t="s">
        <v>362</v>
      </c>
      <c r="TJG269" t="s">
        <v>362</v>
      </c>
      <c r="TJH269" t="s">
        <v>362</v>
      </c>
      <c r="TJI269" t="s">
        <v>362</v>
      </c>
      <c r="TJJ269" t="s">
        <v>362</v>
      </c>
      <c r="TJK269" t="s">
        <v>362</v>
      </c>
      <c r="TJL269" t="s">
        <v>362</v>
      </c>
      <c r="TJM269" t="s">
        <v>362</v>
      </c>
      <c r="TJN269" t="s">
        <v>362</v>
      </c>
      <c r="TJO269" t="s">
        <v>362</v>
      </c>
      <c r="TJP269" t="s">
        <v>362</v>
      </c>
      <c r="TJQ269" t="s">
        <v>362</v>
      </c>
      <c r="TJR269" t="s">
        <v>362</v>
      </c>
      <c r="TJS269" t="s">
        <v>362</v>
      </c>
      <c r="TJT269" t="s">
        <v>362</v>
      </c>
      <c r="TJU269" t="s">
        <v>362</v>
      </c>
      <c r="TJV269" t="s">
        <v>362</v>
      </c>
      <c r="TJW269" t="s">
        <v>362</v>
      </c>
      <c r="TJX269" t="s">
        <v>362</v>
      </c>
      <c r="TJY269" t="s">
        <v>362</v>
      </c>
      <c r="TJZ269" t="s">
        <v>362</v>
      </c>
      <c r="TKA269" t="s">
        <v>362</v>
      </c>
      <c r="TKB269" t="s">
        <v>362</v>
      </c>
      <c r="TKC269" t="s">
        <v>362</v>
      </c>
      <c r="TKD269" t="s">
        <v>362</v>
      </c>
      <c r="TKE269" t="s">
        <v>362</v>
      </c>
      <c r="TKF269" t="s">
        <v>362</v>
      </c>
      <c r="TKG269" t="s">
        <v>362</v>
      </c>
      <c r="TKH269" t="s">
        <v>362</v>
      </c>
      <c r="TKI269" t="s">
        <v>362</v>
      </c>
      <c r="TKJ269" t="s">
        <v>362</v>
      </c>
      <c r="TKK269" t="s">
        <v>362</v>
      </c>
      <c r="TKL269" t="s">
        <v>362</v>
      </c>
      <c r="TKM269" t="s">
        <v>362</v>
      </c>
      <c r="TKN269" t="s">
        <v>362</v>
      </c>
      <c r="TKO269" t="s">
        <v>362</v>
      </c>
      <c r="TKP269" t="s">
        <v>362</v>
      </c>
      <c r="TKQ269" t="s">
        <v>362</v>
      </c>
      <c r="TKR269" t="s">
        <v>362</v>
      </c>
      <c r="TKS269" t="s">
        <v>362</v>
      </c>
      <c r="TKT269" t="s">
        <v>362</v>
      </c>
      <c r="TKU269" t="s">
        <v>362</v>
      </c>
      <c r="TKV269" t="s">
        <v>362</v>
      </c>
      <c r="TKW269" t="s">
        <v>362</v>
      </c>
      <c r="TKX269" t="s">
        <v>362</v>
      </c>
      <c r="TKY269" t="s">
        <v>362</v>
      </c>
      <c r="TKZ269" t="s">
        <v>362</v>
      </c>
      <c r="TLA269" t="s">
        <v>362</v>
      </c>
      <c r="TLB269" t="s">
        <v>362</v>
      </c>
      <c r="TLC269" t="s">
        <v>362</v>
      </c>
      <c r="TLD269" t="s">
        <v>362</v>
      </c>
      <c r="TLE269" t="s">
        <v>362</v>
      </c>
      <c r="TLF269" t="s">
        <v>362</v>
      </c>
      <c r="TLG269" t="s">
        <v>362</v>
      </c>
      <c r="TLH269" t="s">
        <v>362</v>
      </c>
      <c r="TLI269" t="s">
        <v>362</v>
      </c>
      <c r="TLJ269" t="s">
        <v>362</v>
      </c>
      <c r="TLK269" t="s">
        <v>362</v>
      </c>
      <c r="TLL269" t="s">
        <v>362</v>
      </c>
      <c r="TLM269" t="s">
        <v>362</v>
      </c>
      <c r="TLN269" t="s">
        <v>362</v>
      </c>
      <c r="TLO269" t="s">
        <v>362</v>
      </c>
      <c r="TLP269" t="s">
        <v>362</v>
      </c>
      <c r="TLQ269" t="s">
        <v>362</v>
      </c>
      <c r="TLR269" t="s">
        <v>362</v>
      </c>
      <c r="TLS269" t="s">
        <v>362</v>
      </c>
      <c r="TLT269" t="s">
        <v>362</v>
      </c>
      <c r="TLU269" t="s">
        <v>362</v>
      </c>
      <c r="TLV269" t="s">
        <v>362</v>
      </c>
      <c r="TLW269" t="s">
        <v>362</v>
      </c>
      <c r="TLX269" t="s">
        <v>362</v>
      </c>
      <c r="TLY269" t="s">
        <v>362</v>
      </c>
      <c r="TLZ269" t="s">
        <v>362</v>
      </c>
      <c r="TMA269" t="s">
        <v>362</v>
      </c>
      <c r="TMB269" t="s">
        <v>362</v>
      </c>
      <c r="TMC269" t="s">
        <v>362</v>
      </c>
      <c r="TMD269" t="s">
        <v>362</v>
      </c>
      <c r="TME269" t="s">
        <v>362</v>
      </c>
      <c r="TMF269" t="s">
        <v>362</v>
      </c>
      <c r="TMG269" t="s">
        <v>362</v>
      </c>
      <c r="TMH269" t="s">
        <v>362</v>
      </c>
      <c r="TMI269" t="s">
        <v>362</v>
      </c>
      <c r="TMJ269" t="s">
        <v>362</v>
      </c>
      <c r="TMK269" t="s">
        <v>362</v>
      </c>
      <c r="TML269" t="s">
        <v>362</v>
      </c>
      <c r="TMM269" t="s">
        <v>362</v>
      </c>
      <c r="TMN269" t="s">
        <v>362</v>
      </c>
      <c r="TMO269" t="s">
        <v>362</v>
      </c>
      <c r="TMP269" t="s">
        <v>362</v>
      </c>
      <c r="TMQ269" t="s">
        <v>362</v>
      </c>
      <c r="TMR269" t="s">
        <v>362</v>
      </c>
      <c r="TMS269" t="s">
        <v>362</v>
      </c>
      <c r="TMT269" t="s">
        <v>362</v>
      </c>
      <c r="TMU269" t="s">
        <v>362</v>
      </c>
      <c r="TMV269" t="s">
        <v>362</v>
      </c>
      <c r="TMW269" t="s">
        <v>362</v>
      </c>
      <c r="TMX269" t="s">
        <v>362</v>
      </c>
      <c r="TMY269" t="s">
        <v>362</v>
      </c>
      <c r="TMZ269" t="s">
        <v>362</v>
      </c>
      <c r="TNA269" t="s">
        <v>362</v>
      </c>
      <c r="TNB269" t="s">
        <v>362</v>
      </c>
      <c r="TNC269" t="s">
        <v>362</v>
      </c>
      <c r="TND269" t="s">
        <v>362</v>
      </c>
      <c r="TNE269" t="s">
        <v>362</v>
      </c>
      <c r="TNF269" t="s">
        <v>362</v>
      </c>
      <c r="TNG269" t="s">
        <v>362</v>
      </c>
      <c r="TNH269" t="s">
        <v>362</v>
      </c>
      <c r="TNI269" t="s">
        <v>362</v>
      </c>
      <c r="TNJ269" t="s">
        <v>362</v>
      </c>
      <c r="TNK269" t="s">
        <v>362</v>
      </c>
      <c r="TNL269" t="s">
        <v>362</v>
      </c>
      <c r="TNM269" t="s">
        <v>362</v>
      </c>
      <c r="TNN269" t="s">
        <v>362</v>
      </c>
      <c r="TNO269" t="s">
        <v>362</v>
      </c>
      <c r="TNP269" t="s">
        <v>362</v>
      </c>
      <c r="TNQ269" t="s">
        <v>362</v>
      </c>
      <c r="TNR269" t="s">
        <v>362</v>
      </c>
      <c r="TNS269" t="s">
        <v>362</v>
      </c>
      <c r="TNT269" t="s">
        <v>362</v>
      </c>
      <c r="TNU269" t="s">
        <v>362</v>
      </c>
      <c r="TNV269" t="s">
        <v>362</v>
      </c>
      <c r="TNW269" t="s">
        <v>362</v>
      </c>
      <c r="TNX269" t="s">
        <v>362</v>
      </c>
      <c r="TNY269" t="s">
        <v>362</v>
      </c>
      <c r="TNZ269" t="s">
        <v>362</v>
      </c>
      <c r="TOA269" t="s">
        <v>362</v>
      </c>
      <c r="TOB269" t="s">
        <v>362</v>
      </c>
      <c r="TOC269" t="s">
        <v>362</v>
      </c>
      <c r="TOD269" t="s">
        <v>362</v>
      </c>
      <c r="TOE269" t="s">
        <v>362</v>
      </c>
      <c r="TOF269" t="s">
        <v>362</v>
      </c>
      <c r="TOG269" t="s">
        <v>362</v>
      </c>
      <c r="TOH269" t="s">
        <v>362</v>
      </c>
      <c r="TOI269" t="s">
        <v>362</v>
      </c>
      <c r="TOJ269" t="s">
        <v>362</v>
      </c>
      <c r="TOK269" t="s">
        <v>362</v>
      </c>
      <c r="TOL269" t="s">
        <v>362</v>
      </c>
      <c r="TOM269" t="s">
        <v>362</v>
      </c>
      <c r="TON269" t="s">
        <v>362</v>
      </c>
      <c r="TOO269" t="s">
        <v>362</v>
      </c>
      <c r="TOP269" t="s">
        <v>362</v>
      </c>
      <c r="TOQ269" t="s">
        <v>362</v>
      </c>
      <c r="TOR269" t="s">
        <v>362</v>
      </c>
      <c r="TOS269" t="s">
        <v>362</v>
      </c>
      <c r="TOT269" t="s">
        <v>362</v>
      </c>
      <c r="TOU269" t="s">
        <v>362</v>
      </c>
      <c r="TOV269" t="s">
        <v>362</v>
      </c>
      <c r="TOW269" t="s">
        <v>362</v>
      </c>
      <c r="TOX269" t="s">
        <v>362</v>
      </c>
      <c r="TOY269" t="s">
        <v>362</v>
      </c>
      <c r="TOZ269" t="s">
        <v>362</v>
      </c>
      <c r="TPA269" t="s">
        <v>362</v>
      </c>
      <c r="TPB269" t="s">
        <v>362</v>
      </c>
      <c r="TPC269" t="s">
        <v>362</v>
      </c>
      <c r="TPD269" t="s">
        <v>362</v>
      </c>
      <c r="TPE269" t="s">
        <v>362</v>
      </c>
      <c r="TPF269" t="s">
        <v>362</v>
      </c>
      <c r="TPG269" t="s">
        <v>362</v>
      </c>
      <c r="TPH269" t="s">
        <v>362</v>
      </c>
      <c r="TPI269" t="s">
        <v>362</v>
      </c>
      <c r="TPJ269" t="s">
        <v>362</v>
      </c>
      <c r="TPK269" t="s">
        <v>362</v>
      </c>
      <c r="TPL269" t="s">
        <v>362</v>
      </c>
      <c r="TPM269" t="s">
        <v>362</v>
      </c>
      <c r="TPN269" t="s">
        <v>362</v>
      </c>
      <c r="TPO269" t="s">
        <v>362</v>
      </c>
      <c r="TPP269" t="s">
        <v>362</v>
      </c>
      <c r="TPQ269" t="s">
        <v>362</v>
      </c>
      <c r="TPR269" t="s">
        <v>362</v>
      </c>
      <c r="TPS269" t="s">
        <v>362</v>
      </c>
      <c r="TPT269" t="s">
        <v>362</v>
      </c>
      <c r="TPU269" t="s">
        <v>362</v>
      </c>
      <c r="TPV269" t="s">
        <v>362</v>
      </c>
      <c r="TPW269" t="s">
        <v>362</v>
      </c>
      <c r="TPX269" t="s">
        <v>362</v>
      </c>
      <c r="TPY269" t="s">
        <v>362</v>
      </c>
      <c r="TPZ269" t="s">
        <v>362</v>
      </c>
      <c r="TQA269" t="s">
        <v>362</v>
      </c>
      <c r="TQB269" t="s">
        <v>362</v>
      </c>
      <c r="TQC269" t="s">
        <v>362</v>
      </c>
      <c r="TQD269" t="s">
        <v>362</v>
      </c>
      <c r="TQE269" t="s">
        <v>362</v>
      </c>
      <c r="TQF269" t="s">
        <v>362</v>
      </c>
      <c r="TQG269" t="s">
        <v>362</v>
      </c>
      <c r="TQH269" t="s">
        <v>362</v>
      </c>
      <c r="TQI269" t="s">
        <v>362</v>
      </c>
      <c r="TQJ269" t="s">
        <v>362</v>
      </c>
      <c r="TQK269" t="s">
        <v>362</v>
      </c>
      <c r="TQL269" t="s">
        <v>362</v>
      </c>
      <c r="TQM269" t="s">
        <v>362</v>
      </c>
      <c r="TQN269" t="s">
        <v>362</v>
      </c>
      <c r="TQO269" t="s">
        <v>362</v>
      </c>
      <c r="TQP269" t="s">
        <v>362</v>
      </c>
      <c r="TQQ269" t="s">
        <v>362</v>
      </c>
      <c r="TQR269" t="s">
        <v>362</v>
      </c>
      <c r="TQS269" t="s">
        <v>362</v>
      </c>
      <c r="TQT269" t="s">
        <v>362</v>
      </c>
      <c r="TQU269" t="s">
        <v>362</v>
      </c>
      <c r="TQV269" t="s">
        <v>362</v>
      </c>
      <c r="TQW269" t="s">
        <v>362</v>
      </c>
      <c r="TQX269" t="s">
        <v>362</v>
      </c>
      <c r="TQY269" t="s">
        <v>362</v>
      </c>
      <c r="TQZ269" t="s">
        <v>362</v>
      </c>
      <c r="TRA269" t="s">
        <v>362</v>
      </c>
      <c r="TRB269" t="s">
        <v>362</v>
      </c>
      <c r="TRC269" t="s">
        <v>362</v>
      </c>
      <c r="TRD269" t="s">
        <v>362</v>
      </c>
      <c r="TRE269" t="s">
        <v>362</v>
      </c>
      <c r="TRF269" t="s">
        <v>362</v>
      </c>
      <c r="TRG269" t="s">
        <v>362</v>
      </c>
      <c r="TRH269" t="s">
        <v>362</v>
      </c>
      <c r="TRI269" t="s">
        <v>362</v>
      </c>
      <c r="TRJ269" t="s">
        <v>362</v>
      </c>
      <c r="TRK269" t="s">
        <v>362</v>
      </c>
      <c r="TRL269" t="s">
        <v>362</v>
      </c>
      <c r="TRM269" t="s">
        <v>362</v>
      </c>
      <c r="TRN269" t="s">
        <v>362</v>
      </c>
      <c r="TRO269" t="s">
        <v>362</v>
      </c>
      <c r="TRP269" t="s">
        <v>362</v>
      </c>
      <c r="TRQ269" t="s">
        <v>362</v>
      </c>
      <c r="TRR269" t="s">
        <v>362</v>
      </c>
      <c r="TRS269" t="s">
        <v>362</v>
      </c>
      <c r="TRT269" t="s">
        <v>362</v>
      </c>
      <c r="TRU269" t="s">
        <v>362</v>
      </c>
      <c r="TRV269" t="s">
        <v>362</v>
      </c>
      <c r="TRW269" t="s">
        <v>362</v>
      </c>
      <c r="TRX269" t="s">
        <v>362</v>
      </c>
      <c r="TRY269" t="s">
        <v>362</v>
      </c>
      <c r="TRZ269" t="s">
        <v>362</v>
      </c>
      <c r="TSA269" t="s">
        <v>362</v>
      </c>
      <c r="TSB269" t="s">
        <v>362</v>
      </c>
      <c r="TSC269" t="s">
        <v>362</v>
      </c>
      <c r="TSD269" t="s">
        <v>362</v>
      </c>
      <c r="TSE269" t="s">
        <v>362</v>
      </c>
      <c r="TSF269" t="s">
        <v>362</v>
      </c>
      <c r="TSG269" t="s">
        <v>362</v>
      </c>
      <c r="TSH269" t="s">
        <v>362</v>
      </c>
      <c r="TSI269" t="s">
        <v>362</v>
      </c>
      <c r="TSJ269" t="s">
        <v>362</v>
      </c>
      <c r="TSK269" t="s">
        <v>362</v>
      </c>
      <c r="TSL269" t="s">
        <v>362</v>
      </c>
      <c r="TSM269" t="s">
        <v>362</v>
      </c>
      <c r="TSN269" t="s">
        <v>362</v>
      </c>
      <c r="TSO269" t="s">
        <v>362</v>
      </c>
      <c r="TSP269" t="s">
        <v>362</v>
      </c>
      <c r="TSQ269" t="s">
        <v>362</v>
      </c>
      <c r="TSR269" t="s">
        <v>362</v>
      </c>
      <c r="TSS269" t="s">
        <v>362</v>
      </c>
      <c r="TST269" t="s">
        <v>362</v>
      </c>
      <c r="TSU269" t="s">
        <v>362</v>
      </c>
      <c r="TSV269" t="s">
        <v>362</v>
      </c>
      <c r="TSW269" t="s">
        <v>362</v>
      </c>
      <c r="TSX269" t="s">
        <v>362</v>
      </c>
      <c r="TSY269" t="s">
        <v>362</v>
      </c>
      <c r="TSZ269" t="s">
        <v>362</v>
      </c>
      <c r="TTA269" t="s">
        <v>362</v>
      </c>
      <c r="TTB269" t="s">
        <v>362</v>
      </c>
      <c r="TTC269" t="s">
        <v>362</v>
      </c>
      <c r="TTD269" t="s">
        <v>362</v>
      </c>
      <c r="TTE269" t="s">
        <v>362</v>
      </c>
      <c r="TTF269" t="s">
        <v>362</v>
      </c>
      <c r="TTG269" t="s">
        <v>362</v>
      </c>
      <c r="TTH269" t="s">
        <v>362</v>
      </c>
      <c r="TTI269" t="s">
        <v>362</v>
      </c>
      <c r="TTJ269" t="s">
        <v>362</v>
      </c>
      <c r="TTK269" t="s">
        <v>362</v>
      </c>
      <c r="TTL269" t="s">
        <v>362</v>
      </c>
      <c r="TTM269" t="s">
        <v>362</v>
      </c>
      <c r="TTN269" t="s">
        <v>362</v>
      </c>
      <c r="TTO269" t="s">
        <v>362</v>
      </c>
      <c r="TTP269" t="s">
        <v>362</v>
      </c>
      <c r="TTQ269" t="s">
        <v>362</v>
      </c>
      <c r="TTR269" t="s">
        <v>362</v>
      </c>
      <c r="TTS269" t="s">
        <v>362</v>
      </c>
      <c r="TTT269" t="s">
        <v>362</v>
      </c>
      <c r="TTU269" t="s">
        <v>362</v>
      </c>
      <c r="TTV269" t="s">
        <v>362</v>
      </c>
      <c r="TTW269" t="s">
        <v>362</v>
      </c>
      <c r="TTX269" t="s">
        <v>362</v>
      </c>
      <c r="TTY269" t="s">
        <v>362</v>
      </c>
      <c r="TTZ269" t="s">
        <v>362</v>
      </c>
      <c r="TUA269" t="s">
        <v>362</v>
      </c>
      <c r="TUB269" t="s">
        <v>362</v>
      </c>
      <c r="TUC269" t="s">
        <v>362</v>
      </c>
      <c r="TUD269" t="s">
        <v>362</v>
      </c>
      <c r="TUE269" t="s">
        <v>362</v>
      </c>
      <c r="TUF269" t="s">
        <v>362</v>
      </c>
      <c r="TUG269" t="s">
        <v>362</v>
      </c>
      <c r="TUH269" t="s">
        <v>362</v>
      </c>
      <c r="TUI269" t="s">
        <v>362</v>
      </c>
      <c r="TUJ269" t="s">
        <v>362</v>
      </c>
      <c r="TUK269" t="s">
        <v>362</v>
      </c>
      <c r="TUL269" t="s">
        <v>362</v>
      </c>
      <c r="TUM269" t="s">
        <v>362</v>
      </c>
      <c r="TUN269" t="s">
        <v>362</v>
      </c>
      <c r="TUO269" t="s">
        <v>362</v>
      </c>
      <c r="TUP269" t="s">
        <v>362</v>
      </c>
      <c r="TUQ269" t="s">
        <v>362</v>
      </c>
      <c r="TUR269" t="s">
        <v>362</v>
      </c>
      <c r="TUS269" t="s">
        <v>362</v>
      </c>
      <c r="TUT269" t="s">
        <v>362</v>
      </c>
      <c r="TUU269" t="s">
        <v>362</v>
      </c>
      <c r="TUV269" t="s">
        <v>362</v>
      </c>
      <c r="TUW269" t="s">
        <v>362</v>
      </c>
      <c r="TUX269" t="s">
        <v>362</v>
      </c>
      <c r="TUY269" t="s">
        <v>362</v>
      </c>
      <c r="TUZ269" t="s">
        <v>362</v>
      </c>
      <c r="TVA269" t="s">
        <v>362</v>
      </c>
      <c r="TVB269" t="s">
        <v>362</v>
      </c>
      <c r="TVC269" t="s">
        <v>362</v>
      </c>
      <c r="TVD269" t="s">
        <v>362</v>
      </c>
      <c r="TVE269" t="s">
        <v>362</v>
      </c>
      <c r="TVF269" t="s">
        <v>362</v>
      </c>
      <c r="TVG269" t="s">
        <v>362</v>
      </c>
      <c r="TVH269" t="s">
        <v>362</v>
      </c>
      <c r="TVI269" t="s">
        <v>362</v>
      </c>
      <c r="TVJ269" t="s">
        <v>362</v>
      </c>
      <c r="TVK269" t="s">
        <v>362</v>
      </c>
      <c r="TVL269" t="s">
        <v>362</v>
      </c>
      <c r="TVM269" t="s">
        <v>362</v>
      </c>
      <c r="TVN269" t="s">
        <v>362</v>
      </c>
      <c r="TVO269" t="s">
        <v>362</v>
      </c>
      <c r="TVP269" t="s">
        <v>362</v>
      </c>
      <c r="TVQ269" t="s">
        <v>362</v>
      </c>
      <c r="TVR269" t="s">
        <v>362</v>
      </c>
      <c r="TVS269" t="s">
        <v>362</v>
      </c>
      <c r="TVT269" t="s">
        <v>362</v>
      </c>
      <c r="TVU269" t="s">
        <v>362</v>
      </c>
      <c r="TVV269" t="s">
        <v>362</v>
      </c>
      <c r="TVW269" t="s">
        <v>362</v>
      </c>
      <c r="TVX269" t="s">
        <v>362</v>
      </c>
      <c r="TVY269" t="s">
        <v>362</v>
      </c>
      <c r="TVZ269" t="s">
        <v>362</v>
      </c>
      <c r="TWA269" t="s">
        <v>362</v>
      </c>
      <c r="TWB269" t="s">
        <v>362</v>
      </c>
      <c r="TWC269" t="s">
        <v>362</v>
      </c>
      <c r="TWD269" t="s">
        <v>362</v>
      </c>
      <c r="TWE269" t="s">
        <v>362</v>
      </c>
      <c r="TWF269" t="s">
        <v>362</v>
      </c>
      <c r="TWG269" t="s">
        <v>362</v>
      </c>
      <c r="TWH269" t="s">
        <v>362</v>
      </c>
      <c r="TWI269" t="s">
        <v>362</v>
      </c>
      <c r="TWJ269" t="s">
        <v>362</v>
      </c>
      <c r="TWK269" t="s">
        <v>362</v>
      </c>
      <c r="TWL269" t="s">
        <v>362</v>
      </c>
      <c r="TWM269" t="s">
        <v>362</v>
      </c>
      <c r="TWN269" t="s">
        <v>362</v>
      </c>
      <c r="TWO269" t="s">
        <v>362</v>
      </c>
      <c r="TWP269" t="s">
        <v>362</v>
      </c>
      <c r="TWQ269" t="s">
        <v>362</v>
      </c>
      <c r="TWR269" t="s">
        <v>362</v>
      </c>
      <c r="TWS269" t="s">
        <v>362</v>
      </c>
      <c r="TWT269" t="s">
        <v>362</v>
      </c>
      <c r="TWU269" t="s">
        <v>362</v>
      </c>
      <c r="TWV269" t="s">
        <v>362</v>
      </c>
      <c r="TWW269" t="s">
        <v>362</v>
      </c>
      <c r="TWX269" t="s">
        <v>362</v>
      </c>
      <c r="TWY269" t="s">
        <v>362</v>
      </c>
      <c r="TWZ269" t="s">
        <v>362</v>
      </c>
      <c r="TXA269" t="s">
        <v>362</v>
      </c>
      <c r="TXB269" t="s">
        <v>362</v>
      </c>
      <c r="TXC269" t="s">
        <v>362</v>
      </c>
      <c r="TXD269" t="s">
        <v>362</v>
      </c>
      <c r="TXE269" t="s">
        <v>362</v>
      </c>
      <c r="TXF269" t="s">
        <v>362</v>
      </c>
      <c r="TXG269" t="s">
        <v>362</v>
      </c>
      <c r="TXH269" t="s">
        <v>362</v>
      </c>
      <c r="TXI269" t="s">
        <v>362</v>
      </c>
      <c r="TXJ269" t="s">
        <v>362</v>
      </c>
      <c r="TXK269" t="s">
        <v>362</v>
      </c>
      <c r="TXL269" t="s">
        <v>362</v>
      </c>
      <c r="TXM269" t="s">
        <v>362</v>
      </c>
      <c r="TXN269" t="s">
        <v>362</v>
      </c>
      <c r="TXO269" t="s">
        <v>362</v>
      </c>
      <c r="TXP269" t="s">
        <v>362</v>
      </c>
      <c r="TXQ269" t="s">
        <v>362</v>
      </c>
      <c r="TXR269" t="s">
        <v>362</v>
      </c>
      <c r="TXS269" t="s">
        <v>362</v>
      </c>
      <c r="TXT269" t="s">
        <v>362</v>
      </c>
      <c r="TXU269" t="s">
        <v>362</v>
      </c>
      <c r="TXV269" t="s">
        <v>362</v>
      </c>
      <c r="TXW269" t="s">
        <v>362</v>
      </c>
      <c r="TXX269" t="s">
        <v>362</v>
      </c>
      <c r="TXY269" t="s">
        <v>362</v>
      </c>
      <c r="TXZ269" t="s">
        <v>362</v>
      </c>
      <c r="TYA269" t="s">
        <v>362</v>
      </c>
      <c r="TYB269" t="s">
        <v>362</v>
      </c>
      <c r="TYC269" t="s">
        <v>362</v>
      </c>
      <c r="TYD269" t="s">
        <v>362</v>
      </c>
      <c r="TYE269" t="s">
        <v>362</v>
      </c>
      <c r="TYF269" t="s">
        <v>362</v>
      </c>
      <c r="TYG269" t="s">
        <v>362</v>
      </c>
      <c r="TYH269" t="s">
        <v>362</v>
      </c>
      <c r="TYI269" t="s">
        <v>362</v>
      </c>
      <c r="TYJ269" t="s">
        <v>362</v>
      </c>
      <c r="TYK269" t="s">
        <v>362</v>
      </c>
      <c r="TYL269" t="s">
        <v>362</v>
      </c>
      <c r="TYM269" t="s">
        <v>362</v>
      </c>
      <c r="TYN269" t="s">
        <v>362</v>
      </c>
      <c r="TYO269" t="s">
        <v>362</v>
      </c>
      <c r="TYP269" t="s">
        <v>362</v>
      </c>
      <c r="TYQ269" t="s">
        <v>362</v>
      </c>
      <c r="TYR269" t="s">
        <v>362</v>
      </c>
      <c r="TYS269" t="s">
        <v>362</v>
      </c>
      <c r="TYT269" t="s">
        <v>362</v>
      </c>
      <c r="TYU269" t="s">
        <v>362</v>
      </c>
      <c r="TYV269" t="s">
        <v>362</v>
      </c>
      <c r="TYW269" t="s">
        <v>362</v>
      </c>
      <c r="TYX269" t="s">
        <v>362</v>
      </c>
      <c r="TYY269" t="s">
        <v>362</v>
      </c>
      <c r="TYZ269" t="s">
        <v>362</v>
      </c>
      <c r="TZA269" t="s">
        <v>362</v>
      </c>
      <c r="TZB269" t="s">
        <v>362</v>
      </c>
      <c r="TZC269" t="s">
        <v>362</v>
      </c>
      <c r="TZD269" t="s">
        <v>362</v>
      </c>
      <c r="TZE269" t="s">
        <v>362</v>
      </c>
      <c r="TZF269" t="s">
        <v>362</v>
      </c>
      <c r="TZG269" t="s">
        <v>362</v>
      </c>
      <c r="TZH269" t="s">
        <v>362</v>
      </c>
      <c r="TZI269" t="s">
        <v>362</v>
      </c>
      <c r="TZJ269" t="s">
        <v>362</v>
      </c>
      <c r="TZK269" t="s">
        <v>362</v>
      </c>
      <c r="TZL269" t="s">
        <v>362</v>
      </c>
      <c r="TZM269" t="s">
        <v>362</v>
      </c>
      <c r="TZN269" t="s">
        <v>362</v>
      </c>
      <c r="TZO269" t="s">
        <v>362</v>
      </c>
      <c r="TZP269" t="s">
        <v>362</v>
      </c>
      <c r="TZQ269" t="s">
        <v>362</v>
      </c>
      <c r="TZR269" t="s">
        <v>362</v>
      </c>
      <c r="TZS269" t="s">
        <v>362</v>
      </c>
      <c r="TZT269" t="s">
        <v>362</v>
      </c>
      <c r="TZU269" t="s">
        <v>362</v>
      </c>
      <c r="TZV269" t="s">
        <v>362</v>
      </c>
      <c r="TZW269" t="s">
        <v>362</v>
      </c>
      <c r="TZX269" t="s">
        <v>362</v>
      </c>
      <c r="TZY269" t="s">
        <v>362</v>
      </c>
      <c r="TZZ269" t="s">
        <v>362</v>
      </c>
      <c r="UAA269" t="s">
        <v>362</v>
      </c>
      <c r="UAB269" t="s">
        <v>362</v>
      </c>
      <c r="UAC269" t="s">
        <v>362</v>
      </c>
      <c r="UAD269" t="s">
        <v>362</v>
      </c>
      <c r="UAE269" t="s">
        <v>362</v>
      </c>
      <c r="UAF269" t="s">
        <v>362</v>
      </c>
      <c r="UAG269" t="s">
        <v>362</v>
      </c>
      <c r="UAH269" t="s">
        <v>362</v>
      </c>
      <c r="UAI269" t="s">
        <v>362</v>
      </c>
      <c r="UAJ269" t="s">
        <v>362</v>
      </c>
      <c r="UAK269" t="s">
        <v>362</v>
      </c>
      <c r="UAL269" t="s">
        <v>362</v>
      </c>
      <c r="UAM269" t="s">
        <v>362</v>
      </c>
      <c r="UAN269" t="s">
        <v>362</v>
      </c>
      <c r="UAO269" t="s">
        <v>362</v>
      </c>
      <c r="UAP269" t="s">
        <v>362</v>
      </c>
      <c r="UAQ269" t="s">
        <v>362</v>
      </c>
      <c r="UAR269" t="s">
        <v>362</v>
      </c>
      <c r="UAS269" t="s">
        <v>362</v>
      </c>
      <c r="UAT269" t="s">
        <v>362</v>
      </c>
      <c r="UAU269" t="s">
        <v>362</v>
      </c>
      <c r="UAV269" t="s">
        <v>362</v>
      </c>
      <c r="UAW269" t="s">
        <v>362</v>
      </c>
      <c r="UAX269" t="s">
        <v>362</v>
      </c>
      <c r="UAY269" t="s">
        <v>362</v>
      </c>
      <c r="UAZ269" t="s">
        <v>362</v>
      </c>
      <c r="UBA269" t="s">
        <v>362</v>
      </c>
      <c r="UBB269" t="s">
        <v>362</v>
      </c>
      <c r="UBC269" t="s">
        <v>362</v>
      </c>
      <c r="UBD269" t="s">
        <v>362</v>
      </c>
      <c r="UBE269" t="s">
        <v>362</v>
      </c>
      <c r="UBF269" t="s">
        <v>362</v>
      </c>
      <c r="UBG269" t="s">
        <v>362</v>
      </c>
      <c r="UBH269" t="s">
        <v>362</v>
      </c>
      <c r="UBI269" t="s">
        <v>362</v>
      </c>
      <c r="UBJ269" t="s">
        <v>362</v>
      </c>
      <c r="UBK269" t="s">
        <v>362</v>
      </c>
      <c r="UBL269" t="s">
        <v>362</v>
      </c>
      <c r="UBM269" t="s">
        <v>362</v>
      </c>
      <c r="UBN269" t="s">
        <v>362</v>
      </c>
      <c r="UBO269" t="s">
        <v>362</v>
      </c>
      <c r="UBP269" t="s">
        <v>362</v>
      </c>
      <c r="UBQ269" t="s">
        <v>362</v>
      </c>
      <c r="UBR269" t="s">
        <v>362</v>
      </c>
      <c r="UBS269" t="s">
        <v>362</v>
      </c>
      <c r="UBT269" t="s">
        <v>362</v>
      </c>
      <c r="UBU269" t="s">
        <v>362</v>
      </c>
      <c r="UBV269" t="s">
        <v>362</v>
      </c>
      <c r="UBW269" t="s">
        <v>362</v>
      </c>
      <c r="UBX269" t="s">
        <v>362</v>
      </c>
      <c r="UBY269" t="s">
        <v>362</v>
      </c>
      <c r="UBZ269" t="s">
        <v>362</v>
      </c>
      <c r="UCA269" t="s">
        <v>362</v>
      </c>
      <c r="UCB269" t="s">
        <v>362</v>
      </c>
      <c r="UCC269" t="s">
        <v>362</v>
      </c>
      <c r="UCD269" t="s">
        <v>362</v>
      </c>
      <c r="UCE269" t="s">
        <v>362</v>
      </c>
      <c r="UCF269" t="s">
        <v>362</v>
      </c>
      <c r="UCG269" t="s">
        <v>362</v>
      </c>
      <c r="UCH269" t="s">
        <v>362</v>
      </c>
      <c r="UCI269" t="s">
        <v>362</v>
      </c>
      <c r="UCJ269" t="s">
        <v>362</v>
      </c>
      <c r="UCK269" t="s">
        <v>362</v>
      </c>
      <c r="UCL269" t="s">
        <v>362</v>
      </c>
      <c r="UCM269" t="s">
        <v>362</v>
      </c>
      <c r="UCN269" t="s">
        <v>362</v>
      </c>
      <c r="UCO269" t="s">
        <v>362</v>
      </c>
      <c r="UCP269" t="s">
        <v>362</v>
      </c>
      <c r="UCQ269" t="s">
        <v>362</v>
      </c>
      <c r="UCR269" t="s">
        <v>362</v>
      </c>
      <c r="UCS269" t="s">
        <v>362</v>
      </c>
      <c r="UCT269" t="s">
        <v>362</v>
      </c>
      <c r="UCU269" t="s">
        <v>362</v>
      </c>
      <c r="UCV269" t="s">
        <v>362</v>
      </c>
      <c r="UCW269" t="s">
        <v>362</v>
      </c>
      <c r="UCX269" t="s">
        <v>362</v>
      </c>
      <c r="UCY269" t="s">
        <v>362</v>
      </c>
      <c r="UCZ269" t="s">
        <v>362</v>
      </c>
      <c r="UDA269" t="s">
        <v>362</v>
      </c>
      <c r="UDB269" t="s">
        <v>362</v>
      </c>
      <c r="UDC269" t="s">
        <v>362</v>
      </c>
      <c r="UDD269" t="s">
        <v>362</v>
      </c>
      <c r="UDE269" t="s">
        <v>362</v>
      </c>
      <c r="UDF269" t="s">
        <v>362</v>
      </c>
      <c r="UDG269" t="s">
        <v>362</v>
      </c>
      <c r="UDH269" t="s">
        <v>362</v>
      </c>
      <c r="UDI269" t="s">
        <v>362</v>
      </c>
      <c r="UDJ269" t="s">
        <v>362</v>
      </c>
      <c r="UDK269" t="s">
        <v>362</v>
      </c>
      <c r="UDL269" t="s">
        <v>362</v>
      </c>
      <c r="UDM269" t="s">
        <v>362</v>
      </c>
      <c r="UDN269" t="s">
        <v>362</v>
      </c>
      <c r="UDO269" t="s">
        <v>362</v>
      </c>
      <c r="UDP269" t="s">
        <v>362</v>
      </c>
      <c r="UDQ269" t="s">
        <v>362</v>
      </c>
      <c r="UDR269" t="s">
        <v>362</v>
      </c>
      <c r="UDS269" t="s">
        <v>362</v>
      </c>
      <c r="UDT269" t="s">
        <v>362</v>
      </c>
      <c r="UDU269" t="s">
        <v>362</v>
      </c>
      <c r="UDV269" t="s">
        <v>362</v>
      </c>
      <c r="UDW269" t="s">
        <v>362</v>
      </c>
      <c r="UDX269" t="s">
        <v>362</v>
      </c>
      <c r="UDY269" t="s">
        <v>362</v>
      </c>
      <c r="UDZ269" t="s">
        <v>362</v>
      </c>
      <c r="UEA269" t="s">
        <v>362</v>
      </c>
      <c r="UEB269" t="s">
        <v>362</v>
      </c>
      <c r="UEC269" t="s">
        <v>362</v>
      </c>
      <c r="UED269" t="s">
        <v>362</v>
      </c>
      <c r="UEE269" t="s">
        <v>362</v>
      </c>
      <c r="UEF269" t="s">
        <v>362</v>
      </c>
      <c r="UEG269" t="s">
        <v>362</v>
      </c>
      <c r="UEH269" t="s">
        <v>362</v>
      </c>
      <c r="UEI269" t="s">
        <v>362</v>
      </c>
      <c r="UEJ269" t="s">
        <v>362</v>
      </c>
      <c r="UEK269" t="s">
        <v>362</v>
      </c>
      <c r="UEL269" t="s">
        <v>362</v>
      </c>
      <c r="UEM269" t="s">
        <v>362</v>
      </c>
      <c r="UEN269" t="s">
        <v>362</v>
      </c>
      <c r="UEO269" t="s">
        <v>362</v>
      </c>
      <c r="UEP269" t="s">
        <v>362</v>
      </c>
      <c r="UEQ269" t="s">
        <v>362</v>
      </c>
      <c r="UER269" t="s">
        <v>362</v>
      </c>
      <c r="UES269" t="s">
        <v>362</v>
      </c>
      <c r="UET269" t="s">
        <v>362</v>
      </c>
      <c r="UEU269" t="s">
        <v>362</v>
      </c>
      <c r="UEV269" t="s">
        <v>362</v>
      </c>
      <c r="UEW269" t="s">
        <v>362</v>
      </c>
      <c r="UEX269" t="s">
        <v>362</v>
      </c>
      <c r="UEY269" t="s">
        <v>362</v>
      </c>
      <c r="UEZ269" t="s">
        <v>362</v>
      </c>
      <c r="UFA269" t="s">
        <v>362</v>
      </c>
      <c r="UFB269" t="s">
        <v>362</v>
      </c>
      <c r="UFC269" t="s">
        <v>362</v>
      </c>
      <c r="UFD269" t="s">
        <v>362</v>
      </c>
      <c r="UFE269" t="s">
        <v>362</v>
      </c>
      <c r="UFF269" t="s">
        <v>362</v>
      </c>
      <c r="UFG269" t="s">
        <v>362</v>
      </c>
      <c r="UFH269" t="s">
        <v>362</v>
      </c>
      <c r="UFI269" t="s">
        <v>362</v>
      </c>
      <c r="UFJ269" t="s">
        <v>362</v>
      </c>
      <c r="UFK269" t="s">
        <v>362</v>
      </c>
      <c r="UFL269" t="s">
        <v>362</v>
      </c>
      <c r="UFM269" t="s">
        <v>362</v>
      </c>
      <c r="UFN269" t="s">
        <v>362</v>
      </c>
      <c r="UFO269" t="s">
        <v>362</v>
      </c>
      <c r="UFP269" t="s">
        <v>362</v>
      </c>
      <c r="UFQ269" t="s">
        <v>362</v>
      </c>
      <c r="UFR269" t="s">
        <v>362</v>
      </c>
      <c r="UFS269" t="s">
        <v>362</v>
      </c>
      <c r="UFT269" t="s">
        <v>362</v>
      </c>
      <c r="UFU269" t="s">
        <v>362</v>
      </c>
      <c r="UFV269" t="s">
        <v>362</v>
      </c>
      <c r="UFW269" t="s">
        <v>362</v>
      </c>
      <c r="UFX269" t="s">
        <v>362</v>
      </c>
      <c r="UFY269" t="s">
        <v>362</v>
      </c>
      <c r="UFZ269" t="s">
        <v>362</v>
      </c>
      <c r="UGA269" t="s">
        <v>362</v>
      </c>
      <c r="UGB269" t="s">
        <v>362</v>
      </c>
      <c r="UGC269" t="s">
        <v>362</v>
      </c>
      <c r="UGD269" t="s">
        <v>362</v>
      </c>
      <c r="UGE269" t="s">
        <v>362</v>
      </c>
      <c r="UGF269" t="s">
        <v>362</v>
      </c>
      <c r="UGG269" t="s">
        <v>362</v>
      </c>
      <c r="UGH269" t="s">
        <v>362</v>
      </c>
      <c r="UGI269" t="s">
        <v>362</v>
      </c>
      <c r="UGJ269" t="s">
        <v>362</v>
      </c>
      <c r="UGK269" t="s">
        <v>362</v>
      </c>
      <c r="UGL269" t="s">
        <v>362</v>
      </c>
      <c r="UGM269" t="s">
        <v>362</v>
      </c>
      <c r="UGN269" t="s">
        <v>362</v>
      </c>
      <c r="UGO269" t="s">
        <v>362</v>
      </c>
      <c r="UGP269" t="s">
        <v>362</v>
      </c>
      <c r="UGQ269" t="s">
        <v>362</v>
      </c>
      <c r="UGR269" t="s">
        <v>362</v>
      </c>
      <c r="UGS269" t="s">
        <v>362</v>
      </c>
      <c r="UGT269" t="s">
        <v>362</v>
      </c>
      <c r="UGU269" t="s">
        <v>362</v>
      </c>
      <c r="UGV269" t="s">
        <v>362</v>
      </c>
      <c r="UGW269" t="s">
        <v>362</v>
      </c>
      <c r="UGX269" t="s">
        <v>362</v>
      </c>
      <c r="UGY269" t="s">
        <v>362</v>
      </c>
      <c r="UGZ269" t="s">
        <v>362</v>
      </c>
      <c r="UHA269" t="s">
        <v>362</v>
      </c>
      <c r="UHB269" t="s">
        <v>362</v>
      </c>
      <c r="UHC269" t="s">
        <v>362</v>
      </c>
      <c r="UHD269" t="s">
        <v>362</v>
      </c>
      <c r="UHE269" t="s">
        <v>362</v>
      </c>
      <c r="UHF269" t="s">
        <v>362</v>
      </c>
      <c r="UHG269" t="s">
        <v>362</v>
      </c>
      <c r="UHH269" t="s">
        <v>362</v>
      </c>
      <c r="UHI269" t="s">
        <v>362</v>
      </c>
      <c r="UHJ269" t="s">
        <v>362</v>
      </c>
      <c r="UHK269" t="s">
        <v>362</v>
      </c>
      <c r="UHL269" t="s">
        <v>362</v>
      </c>
      <c r="UHM269" t="s">
        <v>362</v>
      </c>
      <c r="UHN269" t="s">
        <v>362</v>
      </c>
      <c r="UHO269" t="s">
        <v>362</v>
      </c>
      <c r="UHP269" t="s">
        <v>362</v>
      </c>
      <c r="UHQ269" t="s">
        <v>362</v>
      </c>
      <c r="UHR269" t="s">
        <v>362</v>
      </c>
      <c r="UHS269" t="s">
        <v>362</v>
      </c>
      <c r="UHT269" t="s">
        <v>362</v>
      </c>
      <c r="UHU269" t="s">
        <v>362</v>
      </c>
      <c r="UHV269" t="s">
        <v>362</v>
      </c>
      <c r="UHW269" t="s">
        <v>362</v>
      </c>
      <c r="UHX269" t="s">
        <v>362</v>
      </c>
      <c r="UHY269" t="s">
        <v>362</v>
      </c>
      <c r="UHZ269" t="s">
        <v>362</v>
      </c>
      <c r="UIA269" t="s">
        <v>362</v>
      </c>
      <c r="UIB269" t="s">
        <v>362</v>
      </c>
      <c r="UIC269" t="s">
        <v>362</v>
      </c>
      <c r="UID269" t="s">
        <v>362</v>
      </c>
      <c r="UIE269" t="s">
        <v>362</v>
      </c>
      <c r="UIF269" t="s">
        <v>362</v>
      </c>
      <c r="UIG269" t="s">
        <v>362</v>
      </c>
      <c r="UIH269" t="s">
        <v>362</v>
      </c>
      <c r="UII269" t="s">
        <v>362</v>
      </c>
      <c r="UIJ269" t="s">
        <v>362</v>
      </c>
      <c r="UIK269" t="s">
        <v>362</v>
      </c>
      <c r="UIL269" t="s">
        <v>362</v>
      </c>
      <c r="UIM269" t="s">
        <v>362</v>
      </c>
      <c r="UIN269" t="s">
        <v>362</v>
      </c>
      <c r="UIO269" t="s">
        <v>362</v>
      </c>
      <c r="UIP269" t="s">
        <v>362</v>
      </c>
      <c r="UIQ269" t="s">
        <v>362</v>
      </c>
      <c r="UIR269" t="s">
        <v>362</v>
      </c>
      <c r="UIS269" t="s">
        <v>362</v>
      </c>
      <c r="UIT269" t="s">
        <v>362</v>
      </c>
      <c r="UIU269" t="s">
        <v>362</v>
      </c>
      <c r="UIV269" t="s">
        <v>362</v>
      </c>
      <c r="UIW269" t="s">
        <v>362</v>
      </c>
      <c r="UIX269" t="s">
        <v>362</v>
      </c>
      <c r="UIY269" t="s">
        <v>362</v>
      </c>
      <c r="UIZ269" t="s">
        <v>362</v>
      </c>
      <c r="UJA269" t="s">
        <v>362</v>
      </c>
      <c r="UJB269" t="s">
        <v>362</v>
      </c>
      <c r="UJC269" t="s">
        <v>362</v>
      </c>
      <c r="UJD269" t="s">
        <v>362</v>
      </c>
      <c r="UJE269" t="s">
        <v>362</v>
      </c>
      <c r="UJF269" t="s">
        <v>362</v>
      </c>
      <c r="UJG269" t="s">
        <v>362</v>
      </c>
      <c r="UJH269" t="s">
        <v>362</v>
      </c>
      <c r="UJI269" t="s">
        <v>362</v>
      </c>
      <c r="UJJ269" t="s">
        <v>362</v>
      </c>
      <c r="UJK269" t="s">
        <v>362</v>
      </c>
      <c r="UJL269" t="s">
        <v>362</v>
      </c>
      <c r="UJM269" t="s">
        <v>362</v>
      </c>
      <c r="UJN269" t="s">
        <v>362</v>
      </c>
      <c r="UJO269" t="s">
        <v>362</v>
      </c>
      <c r="UJP269" t="s">
        <v>362</v>
      </c>
      <c r="UJQ269" t="s">
        <v>362</v>
      </c>
      <c r="UJR269" t="s">
        <v>362</v>
      </c>
      <c r="UJS269" t="s">
        <v>362</v>
      </c>
      <c r="UJT269" t="s">
        <v>362</v>
      </c>
      <c r="UJU269" t="s">
        <v>362</v>
      </c>
      <c r="UJV269" t="s">
        <v>362</v>
      </c>
      <c r="UJW269" t="s">
        <v>362</v>
      </c>
      <c r="UJX269" t="s">
        <v>362</v>
      </c>
      <c r="UJY269" t="s">
        <v>362</v>
      </c>
      <c r="UJZ269" t="s">
        <v>362</v>
      </c>
      <c r="UKA269" t="s">
        <v>362</v>
      </c>
      <c r="UKB269" t="s">
        <v>362</v>
      </c>
      <c r="UKC269" t="s">
        <v>362</v>
      </c>
      <c r="UKD269" t="s">
        <v>362</v>
      </c>
      <c r="UKE269" t="s">
        <v>362</v>
      </c>
      <c r="UKF269" t="s">
        <v>362</v>
      </c>
      <c r="UKG269" t="s">
        <v>362</v>
      </c>
      <c r="UKH269" t="s">
        <v>362</v>
      </c>
      <c r="UKI269" t="s">
        <v>362</v>
      </c>
      <c r="UKJ269" t="s">
        <v>362</v>
      </c>
      <c r="UKK269" t="s">
        <v>362</v>
      </c>
      <c r="UKL269" t="s">
        <v>362</v>
      </c>
      <c r="UKM269" t="s">
        <v>362</v>
      </c>
      <c r="UKN269" t="s">
        <v>362</v>
      </c>
      <c r="UKO269" t="s">
        <v>362</v>
      </c>
      <c r="UKP269" t="s">
        <v>362</v>
      </c>
      <c r="UKQ269" t="s">
        <v>362</v>
      </c>
      <c r="UKR269" t="s">
        <v>362</v>
      </c>
      <c r="UKS269" t="s">
        <v>362</v>
      </c>
      <c r="UKT269" t="s">
        <v>362</v>
      </c>
      <c r="UKU269" t="s">
        <v>362</v>
      </c>
      <c r="UKV269" t="s">
        <v>362</v>
      </c>
      <c r="UKW269" t="s">
        <v>362</v>
      </c>
      <c r="UKX269" t="s">
        <v>362</v>
      </c>
      <c r="UKY269" t="s">
        <v>362</v>
      </c>
      <c r="UKZ269" t="s">
        <v>362</v>
      </c>
      <c r="ULA269" t="s">
        <v>362</v>
      </c>
      <c r="ULB269" t="s">
        <v>362</v>
      </c>
      <c r="ULC269" t="s">
        <v>362</v>
      </c>
      <c r="ULD269" t="s">
        <v>362</v>
      </c>
      <c r="ULE269" t="s">
        <v>362</v>
      </c>
      <c r="ULF269" t="s">
        <v>362</v>
      </c>
      <c r="ULG269" t="s">
        <v>362</v>
      </c>
      <c r="ULH269" t="s">
        <v>362</v>
      </c>
      <c r="ULI269" t="s">
        <v>362</v>
      </c>
      <c r="ULJ269" t="s">
        <v>362</v>
      </c>
      <c r="ULK269" t="s">
        <v>362</v>
      </c>
      <c r="ULL269" t="s">
        <v>362</v>
      </c>
      <c r="ULM269" t="s">
        <v>362</v>
      </c>
      <c r="ULN269" t="s">
        <v>362</v>
      </c>
      <c r="ULO269" t="s">
        <v>362</v>
      </c>
      <c r="ULP269" t="s">
        <v>362</v>
      </c>
      <c r="ULQ269" t="s">
        <v>362</v>
      </c>
      <c r="ULR269" t="s">
        <v>362</v>
      </c>
      <c r="ULS269" t="s">
        <v>362</v>
      </c>
      <c r="ULT269" t="s">
        <v>362</v>
      </c>
      <c r="ULU269" t="s">
        <v>362</v>
      </c>
      <c r="ULV269" t="s">
        <v>362</v>
      </c>
      <c r="ULW269" t="s">
        <v>362</v>
      </c>
      <c r="ULX269" t="s">
        <v>362</v>
      </c>
      <c r="ULY269" t="s">
        <v>362</v>
      </c>
      <c r="ULZ269" t="s">
        <v>362</v>
      </c>
      <c r="UMA269" t="s">
        <v>362</v>
      </c>
      <c r="UMB269" t="s">
        <v>362</v>
      </c>
      <c r="UMC269" t="s">
        <v>362</v>
      </c>
      <c r="UMD269" t="s">
        <v>362</v>
      </c>
      <c r="UME269" t="s">
        <v>362</v>
      </c>
      <c r="UMF269" t="s">
        <v>362</v>
      </c>
      <c r="UMG269" t="s">
        <v>362</v>
      </c>
      <c r="UMH269" t="s">
        <v>362</v>
      </c>
      <c r="UMI269" t="s">
        <v>362</v>
      </c>
      <c r="UMJ269" t="s">
        <v>362</v>
      </c>
      <c r="UMK269" t="s">
        <v>362</v>
      </c>
      <c r="UML269" t="s">
        <v>362</v>
      </c>
      <c r="UMM269" t="s">
        <v>362</v>
      </c>
      <c r="UMN269" t="s">
        <v>362</v>
      </c>
      <c r="UMO269" t="s">
        <v>362</v>
      </c>
      <c r="UMP269" t="s">
        <v>362</v>
      </c>
      <c r="UMQ269" t="s">
        <v>362</v>
      </c>
      <c r="UMR269" t="s">
        <v>362</v>
      </c>
      <c r="UMS269" t="s">
        <v>362</v>
      </c>
      <c r="UMT269" t="s">
        <v>362</v>
      </c>
      <c r="UMU269" t="s">
        <v>362</v>
      </c>
      <c r="UMV269" t="s">
        <v>362</v>
      </c>
      <c r="UMW269" t="s">
        <v>362</v>
      </c>
      <c r="UMX269" t="s">
        <v>362</v>
      </c>
      <c r="UMY269" t="s">
        <v>362</v>
      </c>
      <c r="UMZ269" t="s">
        <v>362</v>
      </c>
      <c r="UNA269" t="s">
        <v>362</v>
      </c>
      <c r="UNB269" t="s">
        <v>362</v>
      </c>
      <c r="UNC269" t="s">
        <v>362</v>
      </c>
      <c r="UND269" t="s">
        <v>362</v>
      </c>
      <c r="UNE269" t="s">
        <v>362</v>
      </c>
      <c r="UNF269" t="s">
        <v>362</v>
      </c>
      <c r="UNG269" t="s">
        <v>362</v>
      </c>
      <c r="UNH269" t="s">
        <v>362</v>
      </c>
      <c r="UNI269" t="s">
        <v>362</v>
      </c>
      <c r="UNJ269" t="s">
        <v>362</v>
      </c>
      <c r="UNK269" t="s">
        <v>362</v>
      </c>
      <c r="UNL269" t="s">
        <v>362</v>
      </c>
      <c r="UNM269" t="s">
        <v>362</v>
      </c>
      <c r="UNN269" t="s">
        <v>362</v>
      </c>
      <c r="UNO269" t="s">
        <v>362</v>
      </c>
      <c r="UNP269" t="s">
        <v>362</v>
      </c>
      <c r="UNQ269" t="s">
        <v>362</v>
      </c>
      <c r="UNR269" t="s">
        <v>362</v>
      </c>
      <c r="UNS269" t="s">
        <v>362</v>
      </c>
      <c r="UNT269" t="s">
        <v>362</v>
      </c>
      <c r="UNU269" t="s">
        <v>362</v>
      </c>
      <c r="UNV269" t="s">
        <v>362</v>
      </c>
      <c r="UNW269" t="s">
        <v>362</v>
      </c>
      <c r="UNX269" t="s">
        <v>362</v>
      </c>
      <c r="UNY269" t="s">
        <v>362</v>
      </c>
      <c r="UNZ269" t="s">
        <v>362</v>
      </c>
      <c r="UOA269" t="s">
        <v>362</v>
      </c>
      <c r="UOB269" t="s">
        <v>362</v>
      </c>
      <c r="UOC269" t="s">
        <v>362</v>
      </c>
      <c r="UOD269" t="s">
        <v>362</v>
      </c>
      <c r="UOE269" t="s">
        <v>362</v>
      </c>
      <c r="UOF269" t="s">
        <v>362</v>
      </c>
      <c r="UOG269" t="s">
        <v>362</v>
      </c>
      <c r="UOH269" t="s">
        <v>362</v>
      </c>
      <c r="UOI269" t="s">
        <v>362</v>
      </c>
      <c r="UOJ269" t="s">
        <v>362</v>
      </c>
      <c r="UOK269" t="s">
        <v>362</v>
      </c>
      <c r="UOL269" t="s">
        <v>362</v>
      </c>
      <c r="UOM269" t="s">
        <v>362</v>
      </c>
      <c r="UON269" t="s">
        <v>362</v>
      </c>
      <c r="UOO269" t="s">
        <v>362</v>
      </c>
      <c r="UOP269" t="s">
        <v>362</v>
      </c>
      <c r="UOQ269" t="s">
        <v>362</v>
      </c>
      <c r="UOR269" t="s">
        <v>362</v>
      </c>
      <c r="UOS269" t="s">
        <v>362</v>
      </c>
      <c r="UOT269" t="s">
        <v>362</v>
      </c>
      <c r="UOU269" t="s">
        <v>362</v>
      </c>
      <c r="UOV269" t="s">
        <v>362</v>
      </c>
      <c r="UOW269" t="s">
        <v>362</v>
      </c>
      <c r="UOX269" t="s">
        <v>362</v>
      </c>
      <c r="UOY269" t="s">
        <v>362</v>
      </c>
      <c r="UOZ269" t="s">
        <v>362</v>
      </c>
      <c r="UPA269" t="s">
        <v>362</v>
      </c>
      <c r="UPB269" t="s">
        <v>362</v>
      </c>
      <c r="UPC269" t="s">
        <v>362</v>
      </c>
      <c r="UPD269" t="s">
        <v>362</v>
      </c>
      <c r="UPE269" t="s">
        <v>362</v>
      </c>
      <c r="UPF269" t="s">
        <v>362</v>
      </c>
      <c r="UPG269" t="s">
        <v>362</v>
      </c>
      <c r="UPH269" t="s">
        <v>362</v>
      </c>
      <c r="UPI269" t="s">
        <v>362</v>
      </c>
      <c r="UPJ269" t="s">
        <v>362</v>
      </c>
      <c r="UPK269" t="s">
        <v>362</v>
      </c>
      <c r="UPL269" t="s">
        <v>362</v>
      </c>
      <c r="UPM269" t="s">
        <v>362</v>
      </c>
      <c r="UPN269" t="s">
        <v>362</v>
      </c>
      <c r="UPO269" t="s">
        <v>362</v>
      </c>
      <c r="UPP269" t="s">
        <v>362</v>
      </c>
      <c r="UPQ269" t="s">
        <v>362</v>
      </c>
      <c r="UPR269" t="s">
        <v>362</v>
      </c>
      <c r="UPS269" t="s">
        <v>362</v>
      </c>
      <c r="UPT269" t="s">
        <v>362</v>
      </c>
      <c r="UPU269" t="s">
        <v>362</v>
      </c>
      <c r="UPV269" t="s">
        <v>362</v>
      </c>
      <c r="UPW269" t="s">
        <v>362</v>
      </c>
      <c r="UPX269" t="s">
        <v>362</v>
      </c>
      <c r="UPY269" t="s">
        <v>362</v>
      </c>
      <c r="UPZ269" t="s">
        <v>362</v>
      </c>
      <c r="UQA269" t="s">
        <v>362</v>
      </c>
      <c r="UQB269" t="s">
        <v>362</v>
      </c>
      <c r="UQC269" t="s">
        <v>362</v>
      </c>
      <c r="UQD269" t="s">
        <v>362</v>
      </c>
      <c r="UQE269" t="s">
        <v>362</v>
      </c>
      <c r="UQF269" t="s">
        <v>362</v>
      </c>
      <c r="UQG269" t="s">
        <v>362</v>
      </c>
      <c r="UQH269" t="s">
        <v>362</v>
      </c>
      <c r="UQI269" t="s">
        <v>362</v>
      </c>
      <c r="UQJ269" t="s">
        <v>362</v>
      </c>
      <c r="UQK269" t="s">
        <v>362</v>
      </c>
      <c r="UQL269" t="s">
        <v>362</v>
      </c>
      <c r="UQM269" t="s">
        <v>362</v>
      </c>
      <c r="UQN269" t="s">
        <v>362</v>
      </c>
      <c r="UQO269" t="s">
        <v>362</v>
      </c>
      <c r="UQP269" t="s">
        <v>362</v>
      </c>
      <c r="UQQ269" t="s">
        <v>362</v>
      </c>
      <c r="UQR269" t="s">
        <v>362</v>
      </c>
      <c r="UQS269" t="s">
        <v>362</v>
      </c>
      <c r="UQT269" t="s">
        <v>362</v>
      </c>
      <c r="UQU269" t="s">
        <v>362</v>
      </c>
      <c r="UQV269" t="s">
        <v>362</v>
      </c>
      <c r="UQW269" t="s">
        <v>362</v>
      </c>
      <c r="UQX269" t="s">
        <v>362</v>
      </c>
      <c r="UQY269" t="s">
        <v>362</v>
      </c>
      <c r="UQZ269" t="s">
        <v>362</v>
      </c>
      <c r="URA269" t="s">
        <v>362</v>
      </c>
      <c r="URB269" t="s">
        <v>362</v>
      </c>
      <c r="URC269" t="s">
        <v>362</v>
      </c>
      <c r="URD269" t="s">
        <v>362</v>
      </c>
      <c r="URE269" t="s">
        <v>362</v>
      </c>
      <c r="URF269" t="s">
        <v>362</v>
      </c>
      <c r="URG269" t="s">
        <v>362</v>
      </c>
      <c r="URH269" t="s">
        <v>362</v>
      </c>
      <c r="URI269" t="s">
        <v>362</v>
      </c>
      <c r="URJ269" t="s">
        <v>362</v>
      </c>
      <c r="URK269" t="s">
        <v>362</v>
      </c>
      <c r="URL269" t="s">
        <v>362</v>
      </c>
      <c r="URM269" t="s">
        <v>362</v>
      </c>
      <c r="URN269" t="s">
        <v>362</v>
      </c>
      <c r="URO269" t="s">
        <v>362</v>
      </c>
      <c r="URP269" t="s">
        <v>362</v>
      </c>
      <c r="URQ269" t="s">
        <v>362</v>
      </c>
      <c r="URR269" t="s">
        <v>362</v>
      </c>
      <c r="URS269" t="s">
        <v>362</v>
      </c>
      <c r="URT269" t="s">
        <v>362</v>
      </c>
      <c r="URU269" t="s">
        <v>362</v>
      </c>
      <c r="URV269" t="s">
        <v>362</v>
      </c>
      <c r="URW269" t="s">
        <v>362</v>
      </c>
      <c r="URX269" t="s">
        <v>362</v>
      </c>
      <c r="URY269" t="s">
        <v>362</v>
      </c>
      <c r="URZ269" t="s">
        <v>362</v>
      </c>
      <c r="USA269" t="s">
        <v>362</v>
      </c>
      <c r="USB269" t="s">
        <v>362</v>
      </c>
      <c r="USC269" t="s">
        <v>362</v>
      </c>
      <c r="USD269" t="s">
        <v>362</v>
      </c>
      <c r="USE269" t="s">
        <v>362</v>
      </c>
      <c r="USF269" t="s">
        <v>362</v>
      </c>
      <c r="USG269" t="s">
        <v>362</v>
      </c>
      <c r="USH269" t="s">
        <v>362</v>
      </c>
      <c r="USI269" t="s">
        <v>362</v>
      </c>
      <c r="USJ269" t="s">
        <v>362</v>
      </c>
      <c r="USK269" t="s">
        <v>362</v>
      </c>
      <c r="USL269" t="s">
        <v>362</v>
      </c>
      <c r="USM269" t="s">
        <v>362</v>
      </c>
      <c r="USN269" t="s">
        <v>362</v>
      </c>
      <c r="USO269" t="s">
        <v>362</v>
      </c>
      <c r="USP269" t="s">
        <v>362</v>
      </c>
      <c r="USQ269" t="s">
        <v>362</v>
      </c>
      <c r="USR269" t="s">
        <v>362</v>
      </c>
      <c r="USS269" t="s">
        <v>362</v>
      </c>
      <c r="UST269" t="s">
        <v>362</v>
      </c>
      <c r="USU269" t="s">
        <v>362</v>
      </c>
      <c r="USV269" t="s">
        <v>362</v>
      </c>
      <c r="USW269" t="s">
        <v>362</v>
      </c>
      <c r="USX269" t="s">
        <v>362</v>
      </c>
      <c r="USY269" t="s">
        <v>362</v>
      </c>
      <c r="USZ269" t="s">
        <v>362</v>
      </c>
      <c r="UTA269" t="s">
        <v>362</v>
      </c>
      <c r="UTB269" t="s">
        <v>362</v>
      </c>
      <c r="UTC269" t="s">
        <v>362</v>
      </c>
      <c r="UTD269" t="s">
        <v>362</v>
      </c>
      <c r="UTE269" t="s">
        <v>362</v>
      </c>
      <c r="UTF269" t="s">
        <v>362</v>
      </c>
      <c r="UTG269" t="s">
        <v>362</v>
      </c>
      <c r="UTH269" t="s">
        <v>362</v>
      </c>
      <c r="UTI269" t="s">
        <v>362</v>
      </c>
      <c r="UTJ269" t="s">
        <v>362</v>
      </c>
      <c r="UTK269" t="s">
        <v>362</v>
      </c>
      <c r="UTL269" t="s">
        <v>362</v>
      </c>
      <c r="UTM269" t="s">
        <v>362</v>
      </c>
      <c r="UTN269" t="s">
        <v>362</v>
      </c>
      <c r="UTO269" t="s">
        <v>362</v>
      </c>
      <c r="UTP269" t="s">
        <v>362</v>
      </c>
      <c r="UTQ269" t="s">
        <v>362</v>
      </c>
      <c r="UTR269" t="s">
        <v>362</v>
      </c>
      <c r="UTS269" t="s">
        <v>362</v>
      </c>
      <c r="UTT269" t="s">
        <v>362</v>
      </c>
      <c r="UTU269" t="s">
        <v>362</v>
      </c>
      <c r="UTV269" t="s">
        <v>362</v>
      </c>
      <c r="UTW269" t="s">
        <v>362</v>
      </c>
      <c r="UTX269" t="s">
        <v>362</v>
      </c>
      <c r="UTY269" t="s">
        <v>362</v>
      </c>
      <c r="UTZ269" t="s">
        <v>362</v>
      </c>
      <c r="UUA269" t="s">
        <v>362</v>
      </c>
      <c r="UUB269" t="s">
        <v>362</v>
      </c>
      <c r="UUC269" t="s">
        <v>362</v>
      </c>
      <c r="UUD269" t="s">
        <v>362</v>
      </c>
      <c r="UUE269" t="s">
        <v>362</v>
      </c>
      <c r="UUF269" t="s">
        <v>362</v>
      </c>
      <c r="UUG269" t="s">
        <v>362</v>
      </c>
      <c r="UUH269" t="s">
        <v>362</v>
      </c>
      <c r="UUI269" t="s">
        <v>362</v>
      </c>
      <c r="UUJ269" t="s">
        <v>362</v>
      </c>
      <c r="UUK269" t="s">
        <v>362</v>
      </c>
      <c r="UUL269" t="s">
        <v>362</v>
      </c>
      <c r="UUM269" t="s">
        <v>362</v>
      </c>
      <c r="UUN269" t="s">
        <v>362</v>
      </c>
      <c r="UUO269" t="s">
        <v>362</v>
      </c>
      <c r="UUP269" t="s">
        <v>362</v>
      </c>
      <c r="UUQ269" t="s">
        <v>362</v>
      </c>
      <c r="UUR269" t="s">
        <v>362</v>
      </c>
      <c r="UUS269" t="s">
        <v>362</v>
      </c>
      <c r="UUT269" t="s">
        <v>362</v>
      </c>
      <c r="UUU269" t="s">
        <v>362</v>
      </c>
      <c r="UUV269" t="s">
        <v>362</v>
      </c>
      <c r="UUW269" t="s">
        <v>362</v>
      </c>
      <c r="UUX269" t="s">
        <v>362</v>
      </c>
      <c r="UUY269" t="s">
        <v>362</v>
      </c>
      <c r="UUZ269" t="s">
        <v>362</v>
      </c>
      <c r="UVA269" t="s">
        <v>362</v>
      </c>
      <c r="UVB269" t="s">
        <v>362</v>
      </c>
      <c r="UVC269" t="s">
        <v>362</v>
      </c>
      <c r="UVD269" t="s">
        <v>362</v>
      </c>
      <c r="UVE269" t="s">
        <v>362</v>
      </c>
      <c r="UVF269" t="s">
        <v>362</v>
      </c>
      <c r="UVG269" t="s">
        <v>362</v>
      </c>
      <c r="UVH269" t="s">
        <v>362</v>
      </c>
      <c r="UVI269" t="s">
        <v>362</v>
      </c>
      <c r="UVJ269" t="s">
        <v>362</v>
      </c>
      <c r="UVK269" t="s">
        <v>362</v>
      </c>
      <c r="UVL269" t="s">
        <v>362</v>
      </c>
      <c r="UVM269" t="s">
        <v>362</v>
      </c>
      <c r="UVN269" t="s">
        <v>362</v>
      </c>
      <c r="UVO269" t="s">
        <v>362</v>
      </c>
      <c r="UVP269" t="s">
        <v>362</v>
      </c>
      <c r="UVQ269" t="s">
        <v>362</v>
      </c>
      <c r="UVR269" t="s">
        <v>362</v>
      </c>
      <c r="UVS269" t="s">
        <v>362</v>
      </c>
      <c r="UVT269" t="s">
        <v>362</v>
      </c>
      <c r="UVU269" t="s">
        <v>362</v>
      </c>
      <c r="UVV269" t="s">
        <v>362</v>
      </c>
      <c r="UVW269" t="s">
        <v>362</v>
      </c>
      <c r="UVX269" t="s">
        <v>362</v>
      </c>
      <c r="UVY269" t="s">
        <v>362</v>
      </c>
      <c r="UVZ269" t="s">
        <v>362</v>
      </c>
      <c r="UWA269" t="s">
        <v>362</v>
      </c>
      <c r="UWB269" t="s">
        <v>362</v>
      </c>
      <c r="UWC269" t="s">
        <v>362</v>
      </c>
      <c r="UWD269" t="s">
        <v>362</v>
      </c>
      <c r="UWE269" t="s">
        <v>362</v>
      </c>
      <c r="UWF269" t="s">
        <v>362</v>
      </c>
      <c r="UWG269" t="s">
        <v>362</v>
      </c>
      <c r="UWH269" t="s">
        <v>362</v>
      </c>
      <c r="UWI269" t="s">
        <v>362</v>
      </c>
      <c r="UWJ269" t="s">
        <v>362</v>
      </c>
      <c r="UWK269" t="s">
        <v>362</v>
      </c>
      <c r="UWL269" t="s">
        <v>362</v>
      </c>
      <c r="UWM269" t="s">
        <v>362</v>
      </c>
      <c r="UWN269" t="s">
        <v>362</v>
      </c>
      <c r="UWO269" t="s">
        <v>362</v>
      </c>
      <c r="UWP269" t="s">
        <v>362</v>
      </c>
      <c r="UWQ269" t="s">
        <v>362</v>
      </c>
      <c r="UWR269" t="s">
        <v>362</v>
      </c>
      <c r="UWS269" t="s">
        <v>362</v>
      </c>
      <c r="UWT269" t="s">
        <v>362</v>
      </c>
      <c r="UWU269" t="s">
        <v>362</v>
      </c>
      <c r="UWV269" t="s">
        <v>362</v>
      </c>
      <c r="UWW269" t="s">
        <v>362</v>
      </c>
      <c r="UWX269" t="s">
        <v>362</v>
      </c>
      <c r="UWY269" t="s">
        <v>362</v>
      </c>
      <c r="UWZ269" t="s">
        <v>362</v>
      </c>
      <c r="UXA269" t="s">
        <v>362</v>
      </c>
      <c r="UXB269" t="s">
        <v>362</v>
      </c>
      <c r="UXC269" t="s">
        <v>362</v>
      </c>
      <c r="UXD269" t="s">
        <v>362</v>
      </c>
      <c r="UXE269" t="s">
        <v>362</v>
      </c>
      <c r="UXF269" t="s">
        <v>362</v>
      </c>
      <c r="UXG269" t="s">
        <v>362</v>
      </c>
      <c r="UXH269" t="s">
        <v>362</v>
      </c>
      <c r="UXI269" t="s">
        <v>362</v>
      </c>
      <c r="UXJ269" t="s">
        <v>362</v>
      </c>
      <c r="UXK269" t="s">
        <v>362</v>
      </c>
      <c r="UXL269" t="s">
        <v>362</v>
      </c>
      <c r="UXM269" t="s">
        <v>362</v>
      </c>
      <c r="UXN269" t="s">
        <v>362</v>
      </c>
      <c r="UXO269" t="s">
        <v>362</v>
      </c>
      <c r="UXP269" t="s">
        <v>362</v>
      </c>
      <c r="UXQ269" t="s">
        <v>362</v>
      </c>
      <c r="UXR269" t="s">
        <v>362</v>
      </c>
      <c r="UXS269" t="s">
        <v>362</v>
      </c>
      <c r="UXT269" t="s">
        <v>362</v>
      </c>
      <c r="UXU269" t="s">
        <v>362</v>
      </c>
      <c r="UXV269" t="s">
        <v>362</v>
      </c>
      <c r="UXW269" t="s">
        <v>362</v>
      </c>
      <c r="UXX269" t="s">
        <v>362</v>
      </c>
      <c r="UXY269" t="s">
        <v>362</v>
      </c>
      <c r="UXZ269" t="s">
        <v>362</v>
      </c>
      <c r="UYA269" t="s">
        <v>362</v>
      </c>
      <c r="UYB269" t="s">
        <v>362</v>
      </c>
      <c r="UYC269" t="s">
        <v>362</v>
      </c>
      <c r="UYD269" t="s">
        <v>362</v>
      </c>
      <c r="UYE269" t="s">
        <v>362</v>
      </c>
      <c r="UYF269" t="s">
        <v>362</v>
      </c>
      <c r="UYG269" t="s">
        <v>362</v>
      </c>
      <c r="UYH269" t="s">
        <v>362</v>
      </c>
      <c r="UYI269" t="s">
        <v>362</v>
      </c>
      <c r="UYJ269" t="s">
        <v>362</v>
      </c>
      <c r="UYK269" t="s">
        <v>362</v>
      </c>
      <c r="UYL269" t="s">
        <v>362</v>
      </c>
      <c r="UYM269" t="s">
        <v>362</v>
      </c>
      <c r="UYN269" t="s">
        <v>362</v>
      </c>
      <c r="UYO269" t="s">
        <v>362</v>
      </c>
      <c r="UYP269" t="s">
        <v>362</v>
      </c>
      <c r="UYQ269" t="s">
        <v>362</v>
      </c>
      <c r="UYR269" t="s">
        <v>362</v>
      </c>
      <c r="UYS269" t="s">
        <v>362</v>
      </c>
      <c r="UYT269" t="s">
        <v>362</v>
      </c>
      <c r="UYU269" t="s">
        <v>362</v>
      </c>
      <c r="UYV269" t="s">
        <v>362</v>
      </c>
      <c r="UYW269" t="s">
        <v>362</v>
      </c>
      <c r="UYX269" t="s">
        <v>362</v>
      </c>
      <c r="UYY269" t="s">
        <v>362</v>
      </c>
      <c r="UYZ269" t="s">
        <v>362</v>
      </c>
      <c r="UZA269" t="s">
        <v>362</v>
      </c>
      <c r="UZB269" t="s">
        <v>362</v>
      </c>
      <c r="UZC269" t="s">
        <v>362</v>
      </c>
      <c r="UZD269" t="s">
        <v>362</v>
      </c>
      <c r="UZE269" t="s">
        <v>362</v>
      </c>
      <c r="UZF269" t="s">
        <v>362</v>
      </c>
      <c r="UZG269" t="s">
        <v>362</v>
      </c>
      <c r="UZH269" t="s">
        <v>362</v>
      </c>
      <c r="UZI269" t="s">
        <v>362</v>
      </c>
      <c r="UZJ269" t="s">
        <v>362</v>
      </c>
      <c r="UZK269" t="s">
        <v>362</v>
      </c>
      <c r="UZL269" t="s">
        <v>362</v>
      </c>
      <c r="UZM269" t="s">
        <v>362</v>
      </c>
      <c r="UZN269" t="s">
        <v>362</v>
      </c>
      <c r="UZO269" t="s">
        <v>362</v>
      </c>
      <c r="UZP269" t="s">
        <v>362</v>
      </c>
      <c r="UZQ269" t="s">
        <v>362</v>
      </c>
      <c r="UZR269" t="s">
        <v>362</v>
      </c>
      <c r="UZS269" t="s">
        <v>362</v>
      </c>
      <c r="UZT269" t="s">
        <v>362</v>
      </c>
      <c r="UZU269" t="s">
        <v>362</v>
      </c>
      <c r="UZV269" t="s">
        <v>362</v>
      </c>
      <c r="UZW269" t="s">
        <v>362</v>
      </c>
      <c r="UZX269" t="s">
        <v>362</v>
      </c>
      <c r="UZY269" t="s">
        <v>362</v>
      </c>
      <c r="UZZ269" t="s">
        <v>362</v>
      </c>
      <c r="VAA269" t="s">
        <v>362</v>
      </c>
      <c r="VAB269" t="s">
        <v>362</v>
      </c>
      <c r="VAC269" t="s">
        <v>362</v>
      </c>
      <c r="VAD269" t="s">
        <v>362</v>
      </c>
      <c r="VAE269" t="s">
        <v>362</v>
      </c>
      <c r="VAF269" t="s">
        <v>362</v>
      </c>
      <c r="VAG269" t="s">
        <v>362</v>
      </c>
      <c r="VAH269" t="s">
        <v>362</v>
      </c>
      <c r="VAI269" t="s">
        <v>362</v>
      </c>
      <c r="VAJ269" t="s">
        <v>362</v>
      </c>
      <c r="VAK269" t="s">
        <v>362</v>
      </c>
      <c r="VAL269" t="s">
        <v>362</v>
      </c>
      <c r="VAM269" t="s">
        <v>362</v>
      </c>
      <c r="VAN269" t="s">
        <v>362</v>
      </c>
      <c r="VAO269" t="s">
        <v>362</v>
      </c>
      <c r="VAP269" t="s">
        <v>362</v>
      </c>
      <c r="VAQ269" t="s">
        <v>362</v>
      </c>
      <c r="VAR269" t="s">
        <v>362</v>
      </c>
      <c r="VAS269" t="s">
        <v>362</v>
      </c>
      <c r="VAT269" t="s">
        <v>362</v>
      </c>
      <c r="VAU269" t="s">
        <v>362</v>
      </c>
      <c r="VAV269" t="s">
        <v>362</v>
      </c>
      <c r="VAW269" t="s">
        <v>362</v>
      </c>
      <c r="VAX269" t="s">
        <v>362</v>
      </c>
      <c r="VAY269" t="s">
        <v>362</v>
      </c>
      <c r="VAZ269" t="s">
        <v>362</v>
      </c>
      <c r="VBA269" t="s">
        <v>362</v>
      </c>
      <c r="VBB269" t="s">
        <v>362</v>
      </c>
      <c r="VBC269" t="s">
        <v>362</v>
      </c>
      <c r="VBD269" t="s">
        <v>362</v>
      </c>
      <c r="VBE269" t="s">
        <v>362</v>
      </c>
      <c r="VBF269" t="s">
        <v>362</v>
      </c>
      <c r="VBG269" t="s">
        <v>362</v>
      </c>
      <c r="VBH269" t="s">
        <v>362</v>
      </c>
      <c r="VBI269" t="s">
        <v>362</v>
      </c>
      <c r="VBJ269" t="s">
        <v>362</v>
      </c>
      <c r="VBK269" t="s">
        <v>362</v>
      </c>
      <c r="VBL269" t="s">
        <v>362</v>
      </c>
      <c r="VBM269" t="s">
        <v>362</v>
      </c>
      <c r="VBN269" t="s">
        <v>362</v>
      </c>
      <c r="VBO269" t="s">
        <v>362</v>
      </c>
      <c r="VBP269" t="s">
        <v>362</v>
      </c>
      <c r="VBQ269" t="s">
        <v>362</v>
      </c>
      <c r="VBR269" t="s">
        <v>362</v>
      </c>
      <c r="VBS269" t="s">
        <v>362</v>
      </c>
      <c r="VBT269" t="s">
        <v>362</v>
      </c>
      <c r="VBU269" t="s">
        <v>362</v>
      </c>
      <c r="VBV269" t="s">
        <v>362</v>
      </c>
      <c r="VBW269" t="s">
        <v>362</v>
      </c>
      <c r="VBX269" t="s">
        <v>362</v>
      </c>
      <c r="VBY269" t="s">
        <v>362</v>
      </c>
      <c r="VBZ269" t="s">
        <v>362</v>
      </c>
      <c r="VCA269" t="s">
        <v>362</v>
      </c>
      <c r="VCB269" t="s">
        <v>362</v>
      </c>
      <c r="VCC269" t="s">
        <v>362</v>
      </c>
      <c r="VCD269" t="s">
        <v>362</v>
      </c>
      <c r="VCE269" t="s">
        <v>362</v>
      </c>
      <c r="VCF269" t="s">
        <v>362</v>
      </c>
      <c r="VCG269" t="s">
        <v>362</v>
      </c>
      <c r="VCH269" t="s">
        <v>362</v>
      </c>
      <c r="VCI269" t="s">
        <v>362</v>
      </c>
      <c r="VCJ269" t="s">
        <v>362</v>
      </c>
      <c r="VCK269" t="s">
        <v>362</v>
      </c>
      <c r="VCL269" t="s">
        <v>362</v>
      </c>
      <c r="VCM269" t="s">
        <v>362</v>
      </c>
      <c r="VCN269" t="s">
        <v>362</v>
      </c>
      <c r="VCO269" t="s">
        <v>362</v>
      </c>
      <c r="VCP269" t="s">
        <v>362</v>
      </c>
      <c r="VCQ269" t="s">
        <v>362</v>
      </c>
      <c r="VCR269" t="s">
        <v>362</v>
      </c>
      <c r="VCS269" t="s">
        <v>362</v>
      </c>
      <c r="VCT269" t="s">
        <v>362</v>
      </c>
      <c r="VCU269" t="s">
        <v>362</v>
      </c>
      <c r="VCV269" t="s">
        <v>362</v>
      </c>
      <c r="VCW269" t="s">
        <v>362</v>
      </c>
      <c r="VCX269" t="s">
        <v>362</v>
      </c>
      <c r="VCY269" t="s">
        <v>362</v>
      </c>
      <c r="VCZ269" t="s">
        <v>362</v>
      </c>
      <c r="VDA269" t="s">
        <v>362</v>
      </c>
      <c r="VDB269" t="s">
        <v>362</v>
      </c>
      <c r="VDC269" t="s">
        <v>362</v>
      </c>
      <c r="VDD269" t="s">
        <v>362</v>
      </c>
      <c r="VDE269" t="s">
        <v>362</v>
      </c>
      <c r="VDF269" t="s">
        <v>362</v>
      </c>
      <c r="VDG269" t="s">
        <v>362</v>
      </c>
      <c r="VDH269" t="s">
        <v>362</v>
      </c>
      <c r="VDI269" t="s">
        <v>362</v>
      </c>
      <c r="VDJ269" t="s">
        <v>362</v>
      </c>
      <c r="VDK269" t="s">
        <v>362</v>
      </c>
      <c r="VDL269" t="s">
        <v>362</v>
      </c>
      <c r="VDM269" t="s">
        <v>362</v>
      </c>
      <c r="VDN269" t="s">
        <v>362</v>
      </c>
      <c r="VDO269" t="s">
        <v>362</v>
      </c>
      <c r="VDP269" t="s">
        <v>362</v>
      </c>
      <c r="VDQ269" t="s">
        <v>362</v>
      </c>
      <c r="VDR269" t="s">
        <v>362</v>
      </c>
      <c r="VDS269" t="s">
        <v>362</v>
      </c>
      <c r="VDT269" t="s">
        <v>362</v>
      </c>
      <c r="VDU269" t="s">
        <v>362</v>
      </c>
      <c r="VDV269" t="s">
        <v>362</v>
      </c>
      <c r="VDW269" t="s">
        <v>362</v>
      </c>
      <c r="VDX269" t="s">
        <v>362</v>
      </c>
      <c r="VDY269" t="s">
        <v>362</v>
      </c>
      <c r="VDZ269" t="s">
        <v>362</v>
      </c>
      <c r="VEA269" t="s">
        <v>362</v>
      </c>
      <c r="VEB269" t="s">
        <v>362</v>
      </c>
      <c r="VEC269" t="s">
        <v>362</v>
      </c>
      <c r="VED269" t="s">
        <v>362</v>
      </c>
      <c r="VEE269" t="s">
        <v>362</v>
      </c>
      <c r="VEF269" t="s">
        <v>362</v>
      </c>
      <c r="VEG269" t="s">
        <v>362</v>
      </c>
      <c r="VEH269" t="s">
        <v>362</v>
      </c>
      <c r="VEI269" t="s">
        <v>362</v>
      </c>
      <c r="VEJ269" t="s">
        <v>362</v>
      </c>
      <c r="VEK269" t="s">
        <v>362</v>
      </c>
      <c r="VEL269" t="s">
        <v>362</v>
      </c>
      <c r="VEM269" t="s">
        <v>362</v>
      </c>
      <c r="VEN269" t="s">
        <v>362</v>
      </c>
      <c r="VEO269" t="s">
        <v>362</v>
      </c>
      <c r="VEP269" t="s">
        <v>362</v>
      </c>
      <c r="VEQ269" t="s">
        <v>362</v>
      </c>
      <c r="VER269" t="s">
        <v>362</v>
      </c>
      <c r="VES269" t="s">
        <v>362</v>
      </c>
      <c r="VET269" t="s">
        <v>362</v>
      </c>
      <c r="VEU269" t="s">
        <v>362</v>
      </c>
      <c r="VEV269" t="s">
        <v>362</v>
      </c>
      <c r="VEW269" t="s">
        <v>362</v>
      </c>
      <c r="VEX269" t="s">
        <v>362</v>
      </c>
      <c r="VEY269" t="s">
        <v>362</v>
      </c>
      <c r="VEZ269" t="s">
        <v>362</v>
      </c>
      <c r="VFA269" t="s">
        <v>362</v>
      </c>
      <c r="VFB269" t="s">
        <v>362</v>
      </c>
      <c r="VFC269" t="s">
        <v>362</v>
      </c>
      <c r="VFD269" t="s">
        <v>362</v>
      </c>
      <c r="VFE269" t="s">
        <v>362</v>
      </c>
      <c r="VFF269" t="s">
        <v>362</v>
      </c>
      <c r="VFG269" t="s">
        <v>362</v>
      </c>
      <c r="VFH269" t="s">
        <v>362</v>
      </c>
      <c r="VFI269" t="s">
        <v>362</v>
      </c>
      <c r="VFJ269" t="s">
        <v>362</v>
      </c>
      <c r="VFK269" t="s">
        <v>362</v>
      </c>
      <c r="VFL269" t="s">
        <v>362</v>
      </c>
      <c r="VFM269" t="s">
        <v>362</v>
      </c>
      <c r="VFN269" t="s">
        <v>362</v>
      </c>
      <c r="VFO269" t="s">
        <v>362</v>
      </c>
      <c r="VFP269" t="s">
        <v>362</v>
      </c>
      <c r="VFQ269" t="s">
        <v>362</v>
      </c>
      <c r="VFR269" t="s">
        <v>362</v>
      </c>
      <c r="VFS269" t="s">
        <v>362</v>
      </c>
      <c r="VFT269" t="s">
        <v>362</v>
      </c>
      <c r="VFU269" t="s">
        <v>362</v>
      </c>
      <c r="VFV269" t="s">
        <v>362</v>
      </c>
      <c r="VFW269" t="s">
        <v>362</v>
      </c>
      <c r="VFX269" t="s">
        <v>362</v>
      </c>
      <c r="VFY269" t="s">
        <v>362</v>
      </c>
      <c r="VFZ269" t="s">
        <v>362</v>
      </c>
      <c r="VGA269" t="s">
        <v>362</v>
      </c>
      <c r="VGB269" t="s">
        <v>362</v>
      </c>
      <c r="VGC269" t="s">
        <v>362</v>
      </c>
      <c r="VGD269" t="s">
        <v>362</v>
      </c>
      <c r="VGE269" t="s">
        <v>362</v>
      </c>
      <c r="VGF269" t="s">
        <v>362</v>
      </c>
      <c r="VGG269" t="s">
        <v>362</v>
      </c>
      <c r="VGH269" t="s">
        <v>362</v>
      </c>
      <c r="VGI269" t="s">
        <v>362</v>
      </c>
      <c r="VGJ269" t="s">
        <v>362</v>
      </c>
      <c r="VGK269" t="s">
        <v>362</v>
      </c>
      <c r="VGL269" t="s">
        <v>362</v>
      </c>
      <c r="VGM269" t="s">
        <v>362</v>
      </c>
      <c r="VGN269" t="s">
        <v>362</v>
      </c>
      <c r="VGO269" t="s">
        <v>362</v>
      </c>
      <c r="VGP269" t="s">
        <v>362</v>
      </c>
      <c r="VGQ269" t="s">
        <v>362</v>
      </c>
      <c r="VGR269" t="s">
        <v>362</v>
      </c>
      <c r="VGS269" t="s">
        <v>362</v>
      </c>
      <c r="VGT269" t="s">
        <v>362</v>
      </c>
      <c r="VGU269" t="s">
        <v>362</v>
      </c>
      <c r="VGV269" t="s">
        <v>362</v>
      </c>
      <c r="VGW269" t="s">
        <v>362</v>
      </c>
      <c r="VGX269" t="s">
        <v>362</v>
      </c>
      <c r="VGY269" t="s">
        <v>362</v>
      </c>
      <c r="VGZ269" t="s">
        <v>362</v>
      </c>
      <c r="VHA269" t="s">
        <v>362</v>
      </c>
      <c r="VHB269" t="s">
        <v>362</v>
      </c>
      <c r="VHC269" t="s">
        <v>362</v>
      </c>
      <c r="VHD269" t="s">
        <v>362</v>
      </c>
      <c r="VHE269" t="s">
        <v>362</v>
      </c>
      <c r="VHF269" t="s">
        <v>362</v>
      </c>
      <c r="VHG269" t="s">
        <v>362</v>
      </c>
      <c r="VHH269" t="s">
        <v>362</v>
      </c>
      <c r="VHI269" t="s">
        <v>362</v>
      </c>
      <c r="VHJ269" t="s">
        <v>362</v>
      </c>
      <c r="VHK269" t="s">
        <v>362</v>
      </c>
      <c r="VHL269" t="s">
        <v>362</v>
      </c>
      <c r="VHM269" t="s">
        <v>362</v>
      </c>
      <c r="VHN269" t="s">
        <v>362</v>
      </c>
      <c r="VHO269" t="s">
        <v>362</v>
      </c>
      <c r="VHP269" t="s">
        <v>362</v>
      </c>
      <c r="VHQ269" t="s">
        <v>362</v>
      </c>
      <c r="VHR269" t="s">
        <v>362</v>
      </c>
      <c r="VHS269" t="s">
        <v>362</v>
      </c>
      <c r="VHT269" t="s">
        <v>362</v>
      </c>
      <c r="VHU269" t="s">
        <v>362</v>
      </c>
      <c r="VHV269" t="s">
        <v>362</v>
      </c>
      <c r="VHW269" t="s">
        <v>362</v>
      </c>
      <c r="VHX269" t="s">
        <v>362</v>
      </c>
      <c r="VHY269" t="s">
        <v>362</v>
      </c>
      <c r="VHZ269" t="s">
        <v>362</v>
      </c>
      <c r="VIA269" t="s">
        <v>362</v>
      </c>
      <c r="VIB269" t="s">
        <v>362</v>
      </c>
      <c r="VIC269" t="s">
        <v>362</v>
      </c>
      <c r="VID269" t="s">
        <v>362</v>
      </c>
      <c r="VIE269" t="s">
        <v>362</v>
      </c>
      <c r="VIF269" t="s">
        <v>362</v>
      </c>
      <c r="VIG269" t="s">
        <v>362</v>
      </c>
      <c r="VIH269" t="s">
        <v>362</v>
      </c>
      <c r="VII269" t="s">
        <v>362</v>
      </c>
      <c r="VIJ269" t="s">
        <v>362</v>
      </c>
      <c r="VIK269" t="s">
        <v>362</v>
      </c>
      <c r="VIL269" t="s">
        <v>362</v>
      </c>
      <c r="VIM269" t="s">
        <v>362</v>
      </c>
      <c r="VIN269" t="s">
        <v>362</v>
      </c>
      <c r="VIO269" t="s">
        <v>362</v>
      </c>
      <c r="VIP269" t="s">
        <v>362</v>
      </c>
      <c r="VIQ269" t="s">
        <v>362</v>
      </c>
      <c r="VIR269" t="s">
        <v>362</v>
      </c>
      <c r="VIS269" t="s">
        <v>362</v>
      </c>
      <c r="VIT269" t="s">
        <v>362</v>
      </c>
      <c r="VIU269" t="s">
        <v>362</v>
      </c>
      <c r="VIV269" t="s">
        <v>362</v>
      </c>
      <c r="VIW269" t="s">
        <v>362</v>
      </c>
      <c r="VIX269" t="s">
        <v>362</v>
      </c>
      <c r="VIY269" t="s">
        <v>362</v>
      </c>
      <c r="VIZ269" t="s">
        <v>362</v>
      </c>
      <c r="VJA269" t="s">
        <v>362</v>
      </c>
      <c r="VJB269" t="s">
        <v>362</v>
      </c>
      <c r="VJC269" t="s">
        <v>362</v>
      </c>
      <c r="VJD269" t="s">
        <v>362</v>
      </c>
      <c r="VJE269" t="s">
        <v>362</v>
      </c>
      <c r="VJF269" t="s">
        <v>362</v>
      </c>
      <c r="VJG269" t="s">
        <v>362</v>
      </c>
      <c r="VJH269" t="s">
        <v>362</v>
      </c>
      <c r="VJI269" t="s">
        <v>362</v>
      </c>
      <c r="VJJ269" t="s">
        <v>362</v>
      </c>
      <c r="VJK269" t="s">
        <v>362</v>
      </c>
      <c r="VJL269" t="s">
        <v>362</v>
      </c>
      <c r="VJM269" t="s">
        <v>362</v>
      </c>
      <c r="VJN269" t="s">
        <v>362</v>
      </c>
      <c r="VJO269" t="s">
        <v>362</v>
      </c>
      <c r="VJP269" t="s">
        <v>362</v>
      </c>
      <c r="VJQ269" t="s">
        <v>362</v>
      </c>
      <c r="VJR269" t="s">
        <v>362</v>
      </c>
      <c r="VJS269" t="s">
        <v>362</v>
      </c>
      <c r="VJT269" t="s">
        <v>362</v>
      </c>
      <c r="VJU269" t="s">
        <v>362</v>
      </c>
      <c r="VJV269" t="s">
        <v>362</v>
      </c>
      <c r="VJW269" t="s">
        <v>362</v>
      </c>
      <c r="VJX269" t="s">
        <v>362</v>
      </c>
      <c r="VJY269" t="s">
        <v>362</v>
      </c>
      <c r="VJZ269" t="s">
        <v>362</v>
      </c>
      <c r="VKA269" t="s">
        <v>362</v>
      </c>
      <c r="VKB269" t="s">
        <v>362</v>
      </c>
      <c r="VKC269" t="s">
        <v>362</v>
      </c>
      <c r="VKD269" t="s">
        <v>362</v>
      </c>
      <c r="VKE269" t="s">
        <v>362</v>
      </c>
      <c r="VKF269" t="s">
        <v>362</v>
      </c>
      <c r="VKG269" t="s">
        <v>362</v>
      </c>
      <c r="VKH269" t="s">
        <v>362</v>
      </c>
      <c r="VKI269" t="s">
        <v>362</v>
      </c>
      <c r="VKJ269" t="s">
        <v>362</v>
      </c>
      <c r="VKK269" t="s">
        <v>362</v>
      </c>
      <c r="VKL269" t="s">
        <v>362</v>
      </c>
      <c r="VKM269" t="s">
        <v>362</v>
      </c>
      <c r="VKN269" t="s">
        <v>362</v>
      </c>
      <c r="VKO269" t="s">
        <v>362</v>
      </c>
      <c r="VKP269" t="s">
        <v>362</v>
      </c>
      <c r="VKQ269" t="s">
        <v>362</v>
      </c>
      <c r="VKR269" t="s">
        <v>362</v>
      </c>
      <c r="VKS269" t="s">
        <v>362</v>
      </c>
      <c r="VKT269" t="s">
        <v>362</v>
      </c>
      <c r="VKU269" t="s">
        <v>362</v>
      </c>
      <c r="VKV269" t="s">
        <v>362</v>
      </c>
      <c r="VKW269" t="s">
        <v>362</v>
      </c>
      <c r="VKX269" t="s">
        <v>362</v>
      </c>
      <c r="VKY269" t="s">
        <v>362</v>
      </c>
      <c r="VKZ269" t="s">
        <v>362</v>
      </c>
      <c r="VLA269" t="s">
        <v>362</v>
      </c>
      <c r="VLB269" t="s">
        <v>362</v>
      </c>
      <c r="VLC269" t="s">
        <v>362</v>
      </c>
      <c r="VLD269" t="s">
        <v>362</v>
      </c>
      <c r="VLE269" t="s">
        <v>362</v>
      </c>
      <c r="VLF269" t="s">
        <v>362</v>
      </c>
      <c r="VLG269" t="s">
        <v>362</v>
      </c>
      <c r="VLH269" t="s">
        <v>362</v>
      </c>
      <c r="VLI269" t="s">
        <v>362</v>
      </c>
      <c r="VLJ269" t="s">
        <v>362</v>
      </c>
      <c r="VLK269" t="s">
        <v>362</v>
      </c>
      <c r="VLL269" t="s">
        <v>362</v>
      </c>
      <c r="VLM269" t="s">
        <v>362</v>
      </c>
      <c r="VLN269" t="s">
        <v>362</v>
      </c>
      <c r="VLO269" t="s">
        <v>362</v>
      </c>
      <c r="VLP269" t="s">
        <v>362</v>
      </c>
      <c r="VLQ269" t="s">
        <v>362</v>
      </c>
      <c r="VLR269" t="s">
        <v>362</v>
      </c>
      <c r="VLS269" t="s">
        <v>362</v>
      </c>
      <c r="VLT269" t="s">
        <v>362</v>
      </c>
      <c r="VLU269" t="s">
        <v>362</v>
      </c>
      <c r="VLV269" t="s">
        <v>362</v>
      </c>
      <c r="VLW269" t="s">
        <v>362</v>
      </c>
      <c r="VLX269" t="s">
        <v>362</v>
      </c>
      <c r="VLY269" t="s">
        <v>362</v>
      </c>
      <c r="VLZ269" t="s">
        <v>362</v>
      </c>
      <c r="VMA269" t="s">
        <v>362</v>
      </c>
      <c r="VMB269" t="s">
        <v>362</v>
      </c>
      <c r="VMC269" t="s">
        <v>362</v>
      </c>
      <c r="VMD269" t="s">
        <v>362</v>
      </c>
      <c r="VME269" t="s">
        <v>362</v>
      </c>
      <c r="VMF269" t="s">
        <v>362</v>
      </c>
      <c r="VMG269" t="s">
        <v>362</v>
      </c>
      <c r="VMH269" t="s">
        <v>362</v>
      </c>
      <c r="VMI269" t="s">
        <v>362</v>
      </c>
      <c r="VMJ269" t="s">
        <v>362</v>
      </c>
      <c r="VMK269" t="s">
        <v>362</v>
      </c>
      <c r="VML269" t="s">
        <v>362</v>
      </c>
      <c r="VMM269" t="s">
        <v>362</v>
      </c>
      <c r="VMN269" t="s">
        <v>362</v>
      </c>
      <c r="VMO269" t="s">
        <v>362</v>
      </c>
      <c r="VMP269" t="s">
        <v>362</v>
      </c>
      <c r="VMQ269" t="s">
        <v>362</v>
      </c>
      <c r="VMR269" t="s">
        <v>362</v>
      </c>
      <c r="VMS269" t="s">
        <v>362</v>
      </c>
      <c r="VMT269" t="s">
        <v>362</v>
      </c>
      <c r="VMU269" t="s">
        <v>362</v>
      </c>
      <c r="VMV269" t="s">
        <v>362</v>
      </c>
      <c r="VMW269" t="s">
        <v>362</v>
      </c>
      <c r="VMX269" t="s">
        <v>362</v>
      </c>
      <c r="VMY269" t="s">
        <v>362</v>
      </c>
      <c r="VMZ269" t="s">
        <v>362</v>
      </c>
      <c r="VNA269" t="s">
        <v>362</v>
      </c>
      <c r="VNB269" t="s">
        <v>362</v>
      </c>
      <c r="VNC269" t="s">
        <v>362</v>
      </c>
      <c r="VND269" t="s">
        <v>362</v>
      </c>
      <c r="VNE269" t="s">
        <v>362</v>
      </c>
      <c r="VNF269" t="s">
        <v>362</v>
      </c>
      <c r="VNG269" t="s">
        <v>362</v>
      </c>
      <c r="VNH269" t="s">
        <v>362</v>
      </c>
      <c r="VNI269" t="s">
        <v>362</v>
      </c>
      <c r="VNJ269" t="s">
        <v>362</v>
      </c>
      <c r="VNK269" t="s">
        <v>362</v>
      </c>
      <c r="VNL269" t="s">
        <v>362</v>
      </c>
      <c r="VNM269" t="s">
        <v>362</v>
      </c>
      <c r="VNN269" t="s">
        <v>362</v>
      </c>
      <c r="VNO269" t="s">
        <v>362</v>
      </c>
      <c r="VNP269" t="s">
        <v>362</v>
      </c>
      <c r="VNQ269" t="s">
        <v>362</v>
      </c>
      <c r="VNR269" t="s">
        <v>362</v>
      </c>
      <c r="VNS269" t="s">
        <v>362</v>
      </c>
      <c r="VNT269" t="s">
        <v>362</v>
      </c>
      <c r="VNU269" t="s">
        <v>362</v>
      </c>
      <c r="VNV269" t="s">
        <v>362</v>
      </c>
      <c r="VNW269" t="s">
        <v>362</v>
      </c>
      <c r="VNX269" t="s">
        <v>362</v>
      </c>
      <c r="VNY269" t="s">
        <v>362</v>
      </c>
      <c r="VNZ269" t="s">
        <v>362</v>
      </c>
      <c r="VOA269" t="s">
        <v>362</v>
      </c>
      <c r="VOB269" t="s">
        <v>362</v>
      </c>
      <c r="VOC269" t="s">
        <v>362</v>
      </c>
      <c r="VOD269" t="s">
        <v>362</v>
      </c>
      <c r="VOE269" t="s">
        <v>362</v>
      </c>
      <c r="VOF269" t="s">
        <v>362</v>
      </c>
      <c r="VOG269" t="s">
        <v>362</v>
      </c>
      <c r="VOH269" t="s">
        <v>362</v>
      </c>
      <c r="VOI269" t="s">
        <v>362</v>
      </c>
      <c r="VOJ269" t="s">
        <v>362</v>
      </c>
      <c r="VOK269" t="s">
        <v>362</v>
      </c>
      <c r="VOL269" t="s">
        <v>362</v>
      </c>
      <c r="VOM269" t="s">
        <v>362</v>
      </c>
      <c r="VON269" t="s">
        <v>362</v>
      </c>
      <c r="VOO269" t="s">
        <v>362</v>
      </c>
      <c r="VOP269" t="s">
        <v>362</v>
      </c>
      <c r="VOQ269" t="s">
        <v>362</v>
      </c>
      <c r="VOR269" t="s">
        <v>362</v>
      </c>
      <c r="VOS269" t="s">
        <v>362</v>
      </c>
      <c r="VOT269" t="s">
        <v>362</v>
      </c>
      <c r="VOU269" t="s">
        <v>362</v>
      </c>
      <c r="VOV269" t="s">
        <v>362</v>
      </c>
      <c r="VOW269" t="s">
        <v>362</v>
      </c>
      <c r="VOX269" t="s">
        <v>362</v>
      </c>
      <c r="VOY269" t="s">
        <v>362</v>
      </c>
      <c r="VOZ269" t="s">
        <v>362</v>
      </c>
      <c r="VPA269" t="s">
        <v>362</v>
      </c>
      <c r="VPB269" t="s">
        <v>362</v>
      </c>
      <c r="VPC269" t="s">
        <v>362</v>
      </c>
      <c r="VPD269" t="s">
        <v>362</v>
      </c>
      <c r="VPE269" t="s">
        <v>362</v>
      </c>
      <c r="VPF269" t="s">
        <v>362</v>
      </c>
      <c r="VPG269" t="s">
        <v>362</v>
      </c>
      <c r="VPH269" t="s">
        <v>362</v>
      </c>
      <c r="VPI269" t="s">
        <v>362</v>
      </c>
      <c r="VPJ269" t="s">
        <v>362</v>
      </c>
      <c r="VPK269" t="s">
        <v>362</v>
      </c>
      <c r="VPL269" t="s">
        <v>362</v>
      </c>
      <c r="VPM269" t="s">
        <v>362</v>
      </c>
      <c r="VPN269" t="s">
        <v>362</v>
      </c>
      <c r="VPO269" t="s">
        <v>362</v>
      </c>
      <c r="VPP269" t="s">
        <v>362</v>
      </c>
      <c r="VPQ269" t="s">
        <v>362</v>
      </c>
      <c r="VPR269" t="s">
        <v>362</v>
      </c>
      <c r="VPS269" t="s">
        <v>362</v>
      </c>
      <c r="VPT269" t="s">
        <v>362</v>
      </c>
      <c r="VPU269" t="s">
        <v>362</v>
      </c>
      <c r="VPV269" t="s">
        <v>362</v>
      </c>
      <c r="VPW269" t="s">
        <v>362</v>
      </c>
      <c r="VPX269" t="s">
        <v>362</v>
      </c>
      <c r="VPY269" t="s">
        <v>362</v>
      </c>
      <c r="VPZ269" t="s">
        <v>362</v>
      </c>
      <c r="VQA269" t="s">
        <v>362</v>
      </c>
      <c r="VQB269" t="s">
        <v>362</v>
      </c>
      <c r="VQC269" t="s">
        <v>362</v>
      </c>
      <c r="VQD269" t="s">
        <v>362</v>
      </c>
      <c r="VQE269" t="s">
        <v>362</v>
      </c>
      <c r="VQF269" t="s">
        <v>362</v>
      </c>
      <c r="VQG269" t="s">
        <v>362</v>
      </c>
      <c r="VQH269" t="s">
        <v>362</v>
      </c>
      <c r="VQI269" t="s">
        <v>362</v>
      </c>
      <c r="VQJ269" t="s">
        <v>362</v>
      </c>
      <c r="VQK269" t="s">
        <v>362</v>
      </c>
      <c r="VQL269" t="s">
        <v>362</v>
      </c>
      <c r="VQM269" t="s">
        <v>362</v>
      </c>
      <c r="VQN269" t="s">
        <v>362</v>
      </c>
      <c r="VQO269" t="s">
        <v>362</v>
      </c>
      <c r="VQP269" t="s">
        <v>362</v>
      </c>
      <c r="VQQ269" t="s">
        <v>362</v>
      </c>
      <c r="VQR269" t="s">
        <v>362</v>
      </c>
      <c r="VQS269" t="s">
        <v>362</v>
      </c>
      <c r="VQT269" t="s">
        <v>362</v>
      </c>
      <c r="VQU269" t="s">
        <v>362</v>
      </c>
      <c r="VQV269" t="s">
        <v>362</v>
      </c>
      <c r="VQW269" t="s">
        <v>362</v>
      </c>
      <c r="VQX269" t="s">
        <v>362</v>
      </c>
      <c r="VQY269" t="s">
        <v>362</v>
      </c>
      <c r="VQZ269" t="s">
        <v>362</v>
      </c>
      <c r="VRA269" t="s">
        <v>362</v>
      </c>
      <c r="VRB269" t="s">
        <v>362</v>
      </c>
      <c r="VRC269" t="s">
        <v>362</v>
      </c>
      <c r="VRD269" t="s">
        <v>362</v>
      </c>
      <c r="VRE269" t="s">
        <v>362</v>
      </c>
      <c r="VRF269" t="s">
        <v>362</v>
      </c>
      <c r="VRG269" t="s">
        <v>362</v>
      </c>
      <c r="VRH269" t="s">
        <v>362</v>
      </c>
      <c r="VRI269" t="s">
        <v>362</v>
      </c>
      <c r="VRJ269" t="s">
        <v>362</v>
      </c>
      <c r="VRK269" t="s">
        <v>362</v>
      </c>
      <c r="VRL269" t="s">
        <v>362</v>
      </c>
      <c r="VRM269" t="s">
        <v>362</v>
      </c>
      <c r="VRN269" t="s">
        <v>362</v>
      </c>
      <c r="VRO269" t="s">
        <v>362</v>
      </c>
      <c r="VRP269" t="s">
        <v>362</v>
      </c>
      <c r="VRQ269" t="s">
        <v>362</v>
      </c>
      <c r="VRR269" t="s">
        <v>362</v>
      </c>
      <c r="VRS269" t="s">
        <v>362</v>
      </c>
      <c r="VRT269" t="s">
        <v>362</v>
      </c>
      <c r="VRU269" t="s">
        <v>362</v>
      </c>
      <c r="VRV269" t="s">
        <v>362</v>
      </c>
      <c r="VRW269" t="s">
        <v>362</v>
      </c>
      <c r="VRX269" t="s">
        <v>362</v>
      </c>
      <c r="VRY269" t="s">
        <v>362</v>
      </c>
      <c r="VRZ269" t="s">
        <v>362</v>
      </c>
      <c r="VSA269" t="s">
        <v>362</v>
      </c>
      <c r="VSB269" t="s">
        <v>362</v>
      </c>
      <c r="VSC269" t="s">
        <v>362</v>
      </c>
      <c r="VSD269" t="s">
        <v>362</v>
      </c>
      <c r="VSE269" t="s">
        <v>362</v>
      </c>
      <c r="VSF269" t="s">
        <v>362</v>
      </c>
      <c r="VSG269" t="s">
        <v>362</v>
      </c>
      <c r="VSH269" t="s">
        <v>362</v>
      </c>
      <c r="VSI269" t="s">
        <v>362</v>
      </c>
      <c r="VSJ269" t="s">
        <v>362</v>
      </c>
      <c r="VSK269" t="s">
        <v>362</v>
      </c>
      <c r="VSL269" t="s">
        <v>362</v>
      </c>
      <c r="VSM269" t="s">
        <v>362</v>
      </c>
      <c r="VSN269" t="s">
        <v>362</v>
      </c>
      <c r="VSO269" t="s">
        <v>362</v>
      </c>
      <c r="VSP269" t="s">
        <v>362</v>
      </c>
      <c r="VSQ269" t="s">
        <v>362</v>
      </c>
      <c r="VSR269" t="s">
        <v>362</v>
      </c>
      <c r="VSS269" t="s">
        <v>362</v>
      </c>
      <c r="VST269" t="s">
        <v>362</v>
      </c>
      <c r="VSU269" t="s">
        <v>362</v>
      </c>
      <c r="VSV269" t="s">
        <v>362</v>
      </c>
      <c r="VSW269" t="s">
        <v>362</v>
      </c>
      <c r="VSX269" t="s">
        <v>362</v>
      </c>
      <c r="VSY269" t="s">
        <v>362</v>
      </c>
      <c r="VSZ269" t="s">
        <v>362</v>
      </c>
      <c r="VTA269" t="s">
        <v>362</v>
      </c>
      <c r="VTB269" t="s">
        <v>362</v>
      </c>
      <c r="VTC269" t="s">
        <v>362</v>
      </c>
      <c r="VTD269" t="s">
        <v>362</v>
      </c>
      <c r="VTE269" t="s">
        <v>362</v>
      </c>
      <c r="VTF269" t="s">
        <v>362</v>
      </c>
      <c r="VTG269" t="s">
        <v>362</v>
      </c>
      <c r="VTH269" t="s">
        <v>362</v>
      </c>
      <c r="VTI269" t="s">
        <v>362</v>
      </c>
      <c r="VTJ269" t="s">
        <v>362</v>
      </c>
      <c r="VTK269" t="s">
        <v>362</v>
      </c>
      <c r="VTL269" t="s">
        <v>362</v>
      </c>
      <c r="VTM269" t="s">
        <v>362</v>
      </c>
      <c r="VTN269" t="s">
        <v>362</v>
      </c>
      <c r="VTO269" t="s">
        <v>362</v>
      </c>
      <c r="VTP269" t="s">
        <v>362</v>
      </c>
      <c r="VTQ269" t="s">
        <v>362</v>
      </c>
      <c r="VTR269" t="s">
        <v>362</v>
      </c>
      <c r="VTS269" t="s">
        <v>362</v>
      </c>
      <c r="VTT269" t="s">
        <v>362</v>
      </c>
      <c r="VTU269" t="s">
        <v>362</v>
      </c>
      <c r="VTV269" t="s">
        <v>362</v>
      </c>
      <c r="VTW269" t="s">
        <v>362</v>
      </c>
      <c r="VTX269" t="s">
        <v>362</v>
      </c>
      <c r="VTY269" t="s">
        <v>362</v>
      </c>
      <c r="VTZ269" t="s">
        <v>362</v>
      </c>
      <c r="VUA269" t="s">
        <v>362</v>
      </c>
      <c r="VUB269" t="s">
        <v>362</v>
      </c>
      <c r="VUC269" t="s">
        <v>362</v>
      </c>
      <c r="VUD269" t="s">
        <v>362</v>
      </c>
      <c r="VUE269" t="s">
        <v>362</v>
      </c>
      <c r="VUF269" t="s">
        <v>362</v>
      </c>
      <c r="VUG269" t="s">
        <v>362</v>
      </c>
      <c r="VUH269" t="s">
        <v>362</v>
      </c>
      <c r="VUI269" t="s">
        <v>362</v>
      </c>
      <c r="VUJ269" t="s">
        <v>362</v>
      </c>
      <c r="VUK269" t="s">
        <v>362</v>
      </c>
      <c r="VUL269" t="s">
        <v>362</v>
      </c>
      <c r="VUM269" t="s">
        <v>362</v>
      </c>
      <c r="VUN269" t="s">
        <v>362</v>
      </c>
      <c r="VUO269" t="s">
        <v>362</v>
      </c>
      <c r="VUP269" t="s">
        <v>362</v>
      </c>
      <c r="VUQ269" t="s">
        <v>362</v>
      </c>
      <c r="VUR269" t="s">
        <v>362</v>
      </c>
      <c r="VUS269" t="s">
        <v>362</v>
      </c>
      <c r="VUT269" t="s">
        <v>362</v>
      </c>
      <c r="VUU269" t="s">
        <v>362</v>
      </c>
      <c r="VUV269" t="s">
        <v>362</v>
      </c>
      <c r="VUW269" t="s">
        <v>362</v>
      </c>
      <c r="VUX269" t="s">
        <v>362</v>
      </c>
      <c r="VUY269" t="s">
        <v>362</v>
      </c>
      <c r="VUZ269" t="s">
        <v>362</v>
      </c>
      <c r="VVA269" t="s">
        <v>362</v>
      </c>
      <c r="VVB269" t="s">
        <v>362</v>
      </c>
      <c r="VVC269" t="s">
        <v>362</v>
      </c>
      <c r="VVD269" t="s">
        <v>362</v>
      </c>
      <c r="VVE269" t="s">
        <v>362</v>
      </c>
      <c r="VVF269" t="s">
        <v>362</v>
      </c>
      <c r="VVG269" t="s">
        <v>362</v>
      </c>
      <c r="VVH269" t="s">
        <v>362</v>
      </c>
      <c r="VVI269" t="s">
        <v>362</v>
      </c>
      <c r="VVJ269" t="s">
        <v>362</v>
      </c>
      <c r="VVK269" t="s">
        <v>362</v>
      </c>
      <c r="VVL269" t="s">
        <v>362</v>
      </c>
      <c r="VVM269" t="s">
        <v>362</v>
      </c>
      <c r="VVN269" t="s">
        <v>362</v>
      </c>
      <c r="VVO269" t="s">
        <v>362</v>
      </c>
      <c r="VVP269" t="s">
        <v>362</v>
      </c>
      <c r="VVQ269" t="s">
        <v>362</v>
      </c>
      <c r="VVR269" t="s">
        <v>362</v>
      </c>
      <c r="VVS269" t="s">
        <v>362</v>
      </c>
      <c r="VVT269" t="s">
        <v>362</v>
      </c>
      <c r="VVU269" t="s">
        <v>362</v>
      </c>
      <c r="VVV269" t="s">
        <v>362</v>
      </c>
      <c r="VVW269" t="s">
        <v>362</v>
      </c>
      <c r="VVX269" t="s">
        <v>362</v>
      </c>
      <c r="VVY269" t="s">
        <v>362</v>
      </c>
      <c r="VVZ269" t="s">
        <v>362</v>
      </c>
      <c r="VWA269" t="s">
        <v>362</v>
      </c>
      <c r="VWB269" t="s">
        <v>362</v>
      </c>
      <c r="VWC269" t="s">
        <v>362</v>
      </c>
      <c r="VWD269" t="s">
        <v>362</v>
      </c>
      <c r="VWE269" t="s">
        <v>362</v>
      </c>
      <c r="VWF269" t="s">
        <v>362</v>
      </c>
      <c r="VWG269" t="s">
        <v>362</v>
      </c>
      <c r="VWH269" t="s">
        <v>362</v>
      </c>
      <c r="VWI269" t="s">
        <v>362</v>
      </c>
      <c r="VWJ269" t="s">
        <v>362</v>
      </c>
      <c r="VWK269" t="s">
        <v>362</v>
      </c>
      <c r="VWL269" t="s">
        <v>362</v>
      </c>
      <c r="VWM269" t="s">
        <v>362</v>
      </c>
      <c r="VWN269" t="s">
        <v>362</v>
      </c>
      <c r="VWO269" t="s">
        <v>362</v>
      </c>
      <c r="VWP269" t="s">
        <v>362</v>
      </c>
      <c r="VWQ269" t="s">
        <v>362</v>
      </c>
      <c r="VWR269" t="s">
        <v>362</v>
      </c>
      <c r="VWS269" t="s">
        <v>362</v>
      </c>
      <c r="VWT269" t="s">
        <v>362</v>
      </c>
      <c r="VWU269" t="s">
        <v>362</v>
      </c>
      <c r="VWV269" t="s">
        <v>362</v>
      </c>
      <c r="VWW269" t="s">
        <v>362</v>
      </c>
      <c r="VWX269" t="s">
        <v>362</v>
      </c>
      <c r="VWY269" t="s">
        <v>362</v>
      </c>
      <c r="VWZ269" t="s">
        <v>362</v>
      </c>
      <c r="VXA269" t="s">
        <v>362</v>
      </c>
      <c r="VXB269" t="s">
        <v>362</v>
      </c>
      <c r="VXC269" t="s">
        <v>362</v>
      </c>
      <c r="VXD269" t="s">
        <v>362</v>
      </c>
      <c r="VXE269" t="s">
        <v>362</v>
      </c>
      <c r="VXF269" t="s">
        <v>362</v>
      </c>
      <c r="VXG269" t="s">
        <v>362</v>
      </c>
      <c r="VXH269" t="s">
        <v>362</v>
      </c>
      <c r="VXI269" t="s">
        <v>362</v>
      </c>
      <c r="VXJ269" t="s">
        <v>362</v>
      </c>
      <c r="VXK269" t="s">
        <v>362</v>
      </c>
      <c r="VXL269" t="s">
        <v>362</v>
      </c>
      <c r="VXM269" t="s">
        <v>362</v>
      </c>
      <c r="VXN269" t="s">
        <v>362</v>
      </c>
      <c r="VXO269" t="s">
        <v>362</v>
      </c>
      <c r="VXP269" t="s">
        <v>362</v>
      </c>
      <c r="VXQ269" t="s">
        <v>362</v>
      </c>
      <c r="VXR269" t="s">
        <v>362</v>
      </c>
      <c r="VXS269" t="s">
        <v>362</v>
      </c>
      <c r="VXT269" t="s">
        <v>362</v>
      </c>
      <c r="VXU269" t="s">
        <v>362</v>
      </c>
      <c r="VXV269" t="s">
        <v>362</v>
      </c>
      <c r="VXW269" t="s">
        <v>362</v>
      </c>
      <c r="VXX269" t="s">
        <v>362</v>
      </c>
      <c r="VXY269" t="s">
        <v>362</v>
      </c>
      <c r="VXZ269" t="s">
        <v>362</v>
      </c>
      <c r="VYA269" t="s">
        <v>362</v>
      </c>
      <c r="VYB269" t="s">
        <v>362</v>
      </c>
      <c r="VYC269" t="s">
        <v>362</v>
      </c>
      <c r="VYD269" t="s">
        <v>362</v>
      </c>
      <c r="VYE269" t="s">
        <v>362</v>
      </c>
      <c r="VYF269" t="s">
        <v>362</v>
      </c>
      <c r="VYG269" t="s">
        <v>362</v>
      </c>
      <c r="VYH269" t="s">
        <v>362</v>
      </c>
      <c r="VYI269" t="s">
        <v>362</v>
      </c>
      <c r="VYJ269" t="s">
        <v>362</v>
      </c>
      <c r="VYK269" t="s">
        <v>362</v>
      </c>
      <c r="VYL269" t="s">
        <v>362</v>
      </c>
      <c r="VYM269" t="s">
        <v>362</v>
      </c>
      <c r="VYN269" t="s">
        <v>362</v>
      </c>
      <c r="VYO269" t="s">
        <v>362</v>
      </c>
      <c r="VYP269" t="s">
        <v>362</v>
      </c>
      <c r="VYQ269" t="s">
        <v>362</v>
      </c>
      <c r="VYR269" t="s">
        <v>362</v>
      </c>
      <c r="VYS269" t="s">
        <v>362</v>
      </c>
      <c r="VYT269" t="s">
        <v>362</v>
      </c>
      <c r="VYU269" t="s">
        <v>362</v>
      </c>
      <c r="VYV269" t="s">
        <v>362</v>
      </c>
      <c r="VYW269" t="s">
        <v>362</v>
      </c>
      <c r="VYX269" t="s">
        <v>362</v>
      </c>
      <c r="VYY269" t="s">
        <v>362</v>
      </c>
      <c r="VYZ269" t="s">
        <v>362</v>
      </c>
      <c r="VZA269" t="s">
        <v>362</v>
      </c>
      <c r="VZB269" t="s">
        <v>362</v>
      </c>
      <c r="VZC269" t="s">
        <v>362</v>
      </c>
      <c r="VZD269" t="s">
        <v>362</v>
      </c>
      <c r="VZE269" t="s">
        <v>362</v>
      </c>
      <c r="VZF269" t="s">
        <v>362</v>
      </c>
      <c r="VZG269" t="s">
        <v>362</v>
      </c>
      <c r="VZH269" t="s">
        <v>362</v>
      </c>
      <c r="VZI269" t="s">
        <v>362</v>
      </c>
      <c r="VZJ269" t="s">
        <v>362</v>
      </c>
      <c r="VZK269" t="s">
        <v>362</v>
      </c>
      <c r="VZL269" t="s">
        <v>362</v>
      </c>
      <c r="VZM269" t="s">
        <v>362</v>
      </c>
      <c r="VZN269" t="s">
        <v>362</v>
      </c>
      <c r="VZO269" t="s">
        <v>362</v>
      </c>
      <c r="VZP269" t="s">
        <v>362</v>
      </c>
      <c r="VZQ269" t="s">
        <v>362</v>
      </c>
      <c r="VZR269" t="s">
        <v>362</v>
      </c>
      <c r="VZS269" t="s">
        <v>362</v>
      </c>
      <c r="VZT269" t="s">
        <v>362</v>
      </c>
      <c r="VZU269" t="s">
        <v>362</v>
      </c>
      <c r="VZV269" t="s">
        <v>362</v>
      </c>
      <c r="VZW269" t="s">
        <v>362</v>
      </c>
      <c r="VZX269" t="s">
        <v>362</v>
      </c>
      <c r="VZY269" t="s">
        <v>362</v>
      </c>
      <c r="VZZ269" t="s">
        <v>362</v>
      </c>
      <c r="WAA269" t="s">
        <v>362</v>
      </c>
      <c r="WAB269" t="s">
        <v>362</v>
      </c>
      <c r="WAC269" t="s">
        <v>362</v>
      </c>
      <c r="WAD269" t="s">
        <v>362</v>
      </c>
      <c r="WAE269" t="s">
        <v>362</v>
      </c>
      <c r="WAF269" t="s">
        <v>362</v>
      </c>
      <c r="WAG269" t="s">
        <v>362</v>
      </c>
      <c r="WAH269" t="s">
        <v>362</v>
      </c>
      <c r="WAI269" t="s">
        <v>362</v>
      </c>
      <c r="WAJ269" t="s">
        <v>362</v>
      </c>
      <c r="WAK269" t="s">
        <v>362</v>
      </c>
      <c r="WAL269" t="s">
        <v>362</v>
      </c>
      <c r="WAM269" t="s">
        <v>362</v>
      </c>
      <c r="WAN269" t="s">
        <v>362</v>
      </c>
      <c r="WAO269" t="s">
        <v>362</v>
      </c>
      <c r="WAP269" t="s">
        <v>362</v>
      </c>
      <c r="WAQ269" t="s">
        <v>362</v>
      </c>
      <c r="WAR269" t="s">
        <v>362</v>
      </c>
      <c r="WAS269" t="s">
        <v>362</v>
      </c>
      <c r="WAT269" t="s">
        <v>362</v>
      </c>
      <c r="WAU269" t="s">
        <v>362</v>
      </c>
      <c r="WAV269" t="s">
        <v>362</v>
      </c>
      <c r="WAW269" t="s">
        <v>362</v>
      </c>
      <c r="WAX269" t="s">
        <v>362</v>
      </c>
      <c r="WAY269" t="s">
        <v>362</v>
      </c>
      <c r="WAZ269" t="s">
        <v>362</v>
      </c>
      <c r="WBA269" t="s">
        <v>362</v>
      </c>
      <c r="WBB269" t="s">
        <v>362</v>
      </c>
      <c r="WBC269" t="s">
        <v>362</v>
      </c>
      <c r="WBD269" t="s">
        <v>362</v>
      </c>
      <c r="WBE269" t="s">
        <v>362</v>
      </c>
      <c r="WBF269" t="s">
        <v>362</v>
      </c>
      <c r="WBG269" t="s">
        <v>362</v>
      </c>
      <c r="WBH269" t="s">
        <v>362</v>
      </c>
      <c r="WBI269" t="s">
        <v>362</v>
      </c>
      <c r="WBJ269" t="s">
        <v>362</v>
      </c>
      <c r="WBK269" t="s">
        <v>362</v>
      </c>
      <c r="WBL269" t="s">
        <v>362</v>
      </c>
      <c r="WBM269" t="s">
        <v>362</v>
      </c>
      <c r="WBN269" t="s">
        <v>362</v>
      </c>
      <c r="WBO269" t="s">
        <v>362</v>
      </c>
      <c r="WBP269" t="s">
        <v>362</v>
      </c>
      <c r="WBQ269" t="s">
        <v>362</v>
      </c>
      <c r="WBR269" t="s">
        <v>362</v>
      </c>
      <c r="WBS269" t="s">
        <v>362</v>
      </c>
      <c r="WBT269" t="s">
        <v>362</v>
      </c>
      <c r="WBU269" t="s">
        <v>362</v>
      </c>
      <c r="WBV269" t="s">
        <v>362</v>
      </c>
      <c r="WBW269" t="s">
        <v>362</v>
      </c>
      <c r="WBX269" t="s">
        <v>362</v>
      </c>
      <c r="WBY269" t="s">
        <v>362</v>
      </c>
      <c r="WBZ269" t="s">
        <v>362</v>
      </c>
      <c r="WCA269" t="s">
        <v>362</v>
      </c>
      <c r="WCB269" t="s">
        <v>362</v>
      </c>
      <c r="WCC269" t="s">
        <v>362</v>
      </c>
      <c r="WCD269" t="s">
        <v>362</v>
      </c>
      <c r="WCE269" t="s">
        <v>362</v>
      </c>
      <c r="WCF269" t="s">
        <v>362</v>
      </c>
      <c r="WCG269" t="s">
        <v>362</v>
      </c>
      <c r="WCH269" t="s">
        <v>362</v>
      </c>
      <c r="WCI269" t="s">
        <v>362</v>
      </c>
      <c r="WCJ269" t="s">
        <v>362</v>
      </c>
      <c r="WCK269" t="s">
        <v>362</v>
      </c>
      <c r="WCL269" t="s">
        <v>362</v>
      </c>
      <c r="WCM269" t="s">
        <v>362</v>
      </c>
      <c r="WCN269" t="s">
        <v>362</v>
      </c>
      <c r="WCO269" t="s">
        <v>362</v>
      </c>
      <c r="WCP269" t="s">
        <v>362</v>
      </c>
      <c r="WCQ269" t="s">
        <v>362</v>
      </c>
      <c r="WCR269" t="s">
        <v>362</v>
      </c>
      <c r="WCS269" t="s">
        <v>362</v>
      </c>
      <c r="WCT269" t="s">
        <v>362</v>
      </c>
      <c r="WCU269" t="s">
        <v>362</v>
      </c>
      <c r="WCV269" t="s">
        <v>362</v>
      </c>
      <c r="WCW269" t="s">
        <v>362</v>
      </c>
      <c r="WCX269" t="s">
        <v>362</v>
      </c>
      <c r="WCY269" t="s">
        <v>362</v>
      </c>
      <c r="WCZ269" t="s">
        <v>362</v>
      </c>
      <c r="WDA269" t="s">
        <v>362</v>
      </c>
      <c r="WDB269" t="s">
        <v>362</v>
      </c>
      <c r="WDC269" t="s">
        <v>362</v>
      </c>
      <c r="WDD269" t="s">
        <v>362</v>
      </c>
      <c r="WDE269" t="s">
        <v>362</v>
      </c>
      <c r="WDF269" t="s">
        <v>362</v>
      </c>
      <c r="WDG269" t="s">
        <v>362</v>
      </c>
      <c r="WDH269" t="s">
        <v>362</v>
      </c>
      <c r="WDI269" t="s">
        <v>362</v>
      </c>
      <c r="WDJ269" t="s">
        <v>362</v>
      </c>
      <c r="WDK269" t="s">
        <v>362</v>
      </c>
      <c r="WDL269" t="s">
        <v>362</v>
      </c>
      <c r="WDM269" t="s">
        <v>362</v>
      </c>
      <c r="WDN269" t="s">
        <v>362</v>
      </c>
      <c r="WDO269" t="s">
        <v>362</v>
      </c>
      <c r="WDP269" t="s">
        <v>362</v>
      </c>
      <c r="WDQ269" t="s">
        <v>362</v>
      </c>
      <c r="WDR269" t="s">
        <v>362</v>
      </c>
      <c r="WDS269" t="s">
        <v>362</v>
      </c>
      <c r="WDT269" t="s">
        <v>362</v>
      </c>
      <c r="WDU269" t="s">
        <v>362</v>
      </c>
      <c r="WDV269" t="s">
        <v>362</v>
      </c>
      <c r="WDW269" t="s">
        <v>362</v>
      </c>
      <c r="WDX269" t="s">
        <v>362</v>
      </c>
      <c r="WDY269" t="s">
        <v>362</v>
      </c>
      <c r="WDZ269" t="s">
        <v>362</v>
      </c>
      <c r="WEA269" t="s">
        <v>362</v>
      </c>
      <c r="WEB269" t="s">
        <v>362</v>
      </c>
      <c r="WEC269" t="s">
        <v>362</v>
      </c>
      <c r="WED269" t="s">
        <v>362</v>
      </c>
      <c r="WEE269" t="s">
        <v>362</v>
      </c>
      <c r="WEF269" t="s">
        <v>362</v>
      </c>
      <c r="WEG269" t="s">
        <v>362</v>
      </c>
      <c r="WEH269" t="s">
        <v>362</v>
      </c>
      <c r="WEI269" t="s">
        <v>362</v>
      </c>
      <c r="WEJ269" t="s">
        <v>362</v>
      </c>
      <c r="WEK269" t="s">
        <v>362</v>
      </c>
      <c r="WEL269" t="s">
        <v>362</v>
      </c>
      <c r="WEM269" t="s">
        <v>362</v>
      </c>
      <c r="WEN269" t="s">
        <v>362</v>
      </c>
      <c r="WEO269" t="s">
        <v>362</v>
      </c>
      <c r="WEP269" t="s">
        <v>362</v>
      </c>
      <c r="WEQ269" t="s">
        <v>362</v>
      </c>
      <c r="WER269" t="s">
        <v>362</v>
      </c>
      <c r="WES269" t="s">
        <v>362</v>
      </c>
      <c r="WET269" t="s">
        <v>362</v>
      </c>
      <c r="WEU269" t="s">
        <v>362</v>
      </c>
      <c r="WEV269" t="s">
        <v>362</v>
      </c>
      <c r="WEW269" t="s">
        <v>362</v>
      </c>
      <c r="WEX269" t="s">
        <v>362</v>
      </c>
      <c r="WEY269" t="s">
        <v>362</v>
      </c>
      <c r="WEZ269" t="s">
        <v>362</v>
      </c>
      <c r="WFA269" t="s">
        <v>362</v>
      </c>
      <c r="WFB269" t="s">
        <v>362</v>
      </c>
      <c r="WFC269" t="s">
        <v>362</v>
      </c>
      <c r="WFD269" t="s">
        <v>362</v>
      </c>
      <c r="WFE269" t="s">
        <v>362</v>
      </c>
      <c r="WFF269" t="s">
        <v>362</v>
      </c>
      <c r="WFG269" t="s">
        <v>362</v>
      </c>
      <c r="WFH269" t="s">
        <v>362</v>
      </c>
      <c r="WFI269" t="s">
        <v>362</v>
      </c>
      <c r="WFJ269" t="s">
        <v>362</v>
      </c>
      <c r="WFK269" t="s">
        <v>362</v>
      </c>
      <c r="WFL269" t="s">
        <v>362</v>
      </c>
      <c r="WFM269" t="s">
        <v>362</v>
      </c>
      <c r="WFN269" t="s">
        <v>362</v>
      </c>
      <c r="WFO269" t="s">
        <v>362</v>
      </c>
      <c r="WFP269" t="s">
        <v>362</v>
      </c>
      <c r="WFQ269" t="s">
        <v>362</v>
      </c>
      <c r="WFR269" t="s">
        <v>362</v>
      </c>
      <c r="WFS269" t="s">
        <v>362</v>
      </c>
      <c r="WFT269" t="s">
        <v>362</v>
      </c>
      <c r="WFU269" t="s">
        <v>362</v>
      </c>
      <c r="WFV269" t="s">
        <v>362</v>
      </c>
      <c r="WFW269" t="s">
        <v>362</v>
      </c>
      <c r="WFX269" t="s">
        <v>362</v>
      </c>
      <c r="WFY269" t="s">
        <v>362</v>
      </c>
      <c r="WFZ269" t="s">
        <v>362</v>
      </c>
      <c r="WGA269" t="s">
        <v>362</v>
      </c>
      <c r="WGB269" t="s">
        <v>362</v>
      </c>
      <c r="WGC269" t="s">
        <v>362</v>
      </c>
      <c r="WGD269" t="s">
        <v>362</v>
      </c>
      <c r="WGE269" t="s">
        <v>362</v>
      </c>
      <c r="WGF269" t="s">
        <v>362</v>
      </c>
      <c r="WGG269" t="s">
        <v>362</v>
      </c>
      <c r="WGH269" t="s">
        <v>362</v>
      </c>
      <c r="WGI269" t="s">
        <v>362</v>
      </c>
      <c r="WGJ269" t="s">
        <v>362</v>
      </c>
      <c r="WGK269" t="s">
        <v>362</v>
      </c>
      <c r="WGL269" t="s">
        <v>362</v>
      </c>
      <c r="WGM269" t="s">
        <v>362</v>
      </c>
      <c r="WGN269" t="s">
        <v>362</v>
      </c>
      <c r="WGO269" t="s">
        <v>362</v>
      </c>
      <c r="WGP269" t="s">
        <v>362</v>
      </c>
      <c r="WGQ269" t="s">
        <v>362</v>
      </c>
      <c r="WGR269" t="s">
        <v>362</v>
      </c>
      <c r="WGS269" t="s">
        <v>362</v>
      </c>
      <c r="WGT269" t="s">
        <v>362</v>
      </c>
      <c r="WGU269" t="s">
        <v>362</v>
      </c>
      <c r="WGV269" t="s">
        <v>362</v>
      </c>
      <c r="WGW269" t="s">
        <v>362</v>
      </c>
      <c r="WGX269" t="s">
        <v>362</v>
      </c>
      <c r="WGY269" t="s">
        <v>362</v>
      </c>
      <c r="WGZ269" t="s">
        <v>362</v>
      </c>
      <c r="WHA269" t="s">
        <v>362</v>
      </c>
      <c r="WHB269" t="s">
        <v>362</v>
      </c>
      <c r="WHC269" t="s">
        <v>362</v>
      </c>
      <c r="WHD269" t="s">
        <v>362</v>
      </c>
      <c r="WHE269" t="s">
        <v>362</v>
      </c>
      <c r="WHF269" t="s">
        <v>362</v>
      </c>
      <c r="WHG269" t="s">
        <v>362</v>
      </c>
      <c r="WHH269" t="s">
        <v>362</v>
      </c>
      <c r="WHI269" t="s">
        <v>362</v>
      </c>
      <c r="WHJ269" t="s">
        <v>362</v>
      </c>
      <c r="WHK269" t="s">
        <v>362</v>
      </c>
      <c r="WHL269" t="s">
        <v>362</v>
      </c>
      <c r="WHM269" t="s">
        <v>362</v>
      </c>
      <c r="WHN269" t="s">
        <v>362</v>
      </c>
      <c r="WHO269" t="s">
        <v>362</v>
      </c>
      <c r="WHP269" t="s">
        <v>362</v>
      </c>
      <c r="WHQ269" t="s">
        <v>362</v>
      </c>
      <c r="WHR269" t="s">
        <v>362</v>
      </c>
      <c r="WHS269" t="s">
        <v>362</v>
      </c>
      <c r="WHT269" t="s">
        <v>362</v>
      </c>
      <c r="WHU269" t="s">
        <v>362</v>
      </c>
      <c r="WHV269" t="s">
        <v>362</v>
      </c>
      <c r="WHW269" t="s">
        <v>362</v>
      </c>
      <c r="WHX269" t="s">
        <v>362</v>
      </c>
      <c r="WHY269" t="s">
        <v>362</v>
      </c>
      <c r="WHZ269" t="s">
        <v>362</v>
      </c>
      <c r="WIA269" t="s">
        <v>362</v>
      </c>
      <c r="WIB269" t="s">
        <v>362</v>
      </c>
      <c r="WIC269" t="s">
        <v>362</v>
      </c>
      <c r="WID269" t="s">
        <v>362</v>
      </c>
      <c r="WIE269" t="s">
        <v>362</v>
      </c>
      <c r="WIF269" t="s">
        <v>362</v>
      </c>
      <c r="WIG269" t="s">
        <v>362</v>
      </c>
      <c r="WIH269" t="s">
        <v>362</v>
      </c>
      <c r="WII269" t="s">
        <v>362</v>
      </c>
      <c r="WIJ269" t="s">
        <v>362</v>
      </c>
      <c r="WIK269" t="s">
        <v>362</v>
      </c>
      <c r="WIL269" t="s">
        <v>362</v>
      </c>
      <c r="WIM269" t="s">
        <v>362</v>
      </c>
      <c r="WIN269" t="s">
        <v>362</v>
      </c>
      <c r="WIO269" t="s">
        <v>362</v>
      </c>
      <c r="WIP269" t="s">
        <v>362</v>
      </c>
      <c r="WIQ269" t="s">
        <v>362</v>
      </c>
      <c r="WIR269" t="s">
        <v>362</v>
      </c>
      <c r="WIS269" t="s">
        <v>362</v>
      </c>
      <c r="WIT269" t="s">
        <v>362</v>
      </c>
      <c r="WIU269" t="s">
        <v>362</v>
      </c>
      <c r="WIV269" t="s">
        <v>362</v>
      </c>
      <c r="WIW269" t="s">
        <v>362</v>
      </c>
      <c r="WIX269" t="s">
        <v>362</v>
      </c>
      <c r="WIY269" t="s">
        <v>362</v>
      </c>
      <c r="WIZ269" t="s">
        <v>362</v>
      </c>
      <c r="WJA269" t="s">
        <v>362</v>
      </c>
      <c r="WJB269" t="s">
        <v>362</v>
      </c>
      <c r="WJC269" t="s">
        <v>362</v>
      </c>
      <c r="WJD269" t="s">
        <v>362</v>
      </c>
      <c r="WJE269" t="s">
        <v>362</v>
      </c>
      <c r="WJF269" t="s">
        <v>362</v>
      </c>
      <c r="WJG269" t="s">
        <v>362</v>
      </c>
      <c r="WJH269" t="s">
        <v>362</v>
      </c>
      <c r="WJI269" t="s">
        <v>362</v>
      </c>
      <c r="WJJ269" t="s">
        <v>362</v>
      </c>
      <c r="WJK269" t="s">
        <v>362</v>
      </c>
      <c r="WJL269" t="s">
        <v>362</v>
      </c>
      <c r="WJM269" t="s">
        <v>362</v>
      </c>
      <c r="WJN269" t="s">
        <v>362</v>
      </c>
      <c r="WJO269" t="s">
        <v>362</v>
      </c>
      <c r="WJP269" t="s">
        <v>362</v>
      </c>
      <c r="WJQ269" t="s">
        <v>362</v>
      </c>
      <c r="WJR269" t="s">
        <v>362</v>
      </c>
      <c r="WJS269" t="s">
        <v>362</v>
      </c>
      <c r="WJT269" t="s">
        <v>362</v>
      </c>
      <c r="WJU269" t="s">
        <v>362</v>
      </c>
      <c r="WJV269" t="s">
        <v>362</v>
      </c>
      <c r="WJW269" t="s">
        <v>362</v>
      </c>
      <c r="WJX269" t="s">
        <v>362</v>
      </c>
      <c r="WJY269" t="s">
        <v>362</v>
      </c>
      <c r="WJZ269" t="s">
        <v>362</v>
      </c>
      <c r="WKA269" t="s">
        <v>362</v>
      </c>
      <c r="WKB269" t="s">
        <v>362</v>
      </c>
      <c r="WKC269" t="s">
        <v>362</v>
      </c>
      <c r="WKD269" t="s">
        <v>362</v>
      </c>
      <c r="WKE269" t="s">
        <v>362</v>
      </c>
      <c r="WKF269" t="s">
        <v>362</v>
      </c>
      <c r="WKG269" t="s">
        <v>362</v>
      </c>
      <c r="WKH269" t="s">
        <v>362</v>
      </c>
      <c r="WKI269" t="s">
        <v>362</v>
      </c>
      <c r="WKJ269" t="s">
        <v>362</v>
      </c>
      <c r="WKK269" t="s">
        <v>362</v>
      </c>
      <c r="WKL269" t="s">
        <v>362</v>
      </c>
      <c r="WKM269" t="s">
        <v>362</v>
      </c>
      <c r="WKN269" t="s">
        <v>362</v>
      </c>
      <c r="WKO269" t="s">
        <v>362</v>
      </c>
      <c r="WKP269" t="s">
        <v>362</v>
      </c>
      <c r="WKQ269" t="s">
        <v>362</v>
      </c>
      <c r="WKR269" t="s">
        <v>362</v>
      </c>
      <c r="WKS269" t="s">
        <v>362</v>
      </c>
      <c r="WKT269" t="s">
        <v>362</v>
      </c>
      <c r="WKU269" t="s">
        <v>362</v>
      </c>
      <c r="WKV269" t="s">
        <v>362</v>
      </c>
      <c r="WKW269" t="s">
        <v>362</v>
      </c>
      <c r="WKX269" t="s">
        <v>362</v>
      </c>
      <c r="WKY269" t="s">
        <v>362</v>
      </c>
      <c r="WKZ269" t="s">
        <v>362</v>
      </c>
      <c r="WLA269" t="s">
        <v>362</v>
      </c>
      <c r="WLB269" t="s">
        <v>362</v>
      </c>
      <c r="WLC269" t="s">
        <v>362</v>
      </c>
      <c r="WLD269" t="s">
        <v>362</v>
      </c>
      <c r="WLE269" t="s">
        <v>362</v>
      </c>
      <c r="WLF269" t="s">
        <v>362</v>
      </c>
      <c r="WLG269" t="s">
        <v>362</v>
      </c>
      <c r="WLH269" t="s">
        <v>362</v>
      </c>
      <c r="WLI269" t="s">
        <v>362</v>
      </c>
      <c r="WLJ269" t="s">
        <v>362</v>
      </c>
      <c r="WLK269" t="s">
        <v>362</v>
      </c>
      <c r="WLL269" t="s">
        <v>362</v>
      </c>
      <c r="WLM269" t="s">
        <v>362</v>
      </c>
      <c r="WLN269" t="s">
        <v>362</v>
      </c>
      <c r="WLO269" t="s">
        <v>362</v>
      </c>
      <c r="WLP269" t="s">
        <v>362</v>
      </c>
      <c r="WLQ269" t="s">
        <v>362</v>
      </c>
      <c r="WLR269" t="s">
        <v>362</v>
      </c>
      <c r="WLS269" t="s">
        <v>362</v>
      </c>
      <c r="WLT269" t="s">
        <v>362</v>
      </c>
      <c r="WLU269" t="s">
        <v>362</v>
      </c>
      <c r="WLV269" t="s">
        <v>362</v>
      </c>
      <c r="WLW269" t="s">
        <v>362</v>
      </c>
      <c r="WLX269" t="s">
        <v>362</v>
      </c>
      <c r="WLY269" t="s">
        <v>362</v>
      </c>
      <c r="WLZ269" t="s">
        <v>362</v>
      </c>
      <c r="WMA269" t="s">
        <v>362</v>
      </c>
      <c r="WMB269" t="s">
        <v>362</v>
      </c>
      <c r="WMC269" t="s">
        <v>362</v>
      </c>
      <c r="WMD269" t="s">
        <v>362</v>
      </c>
      <c r="WME269" t="s">
        <v>362</v>
      </c>
      <c r="WMF269" t="s">
        <v>362</v>
      </c>
      <c r="WMG269" t="s">
        <v>362</v>
      </c>
      <c r="WMH269" t="s">
        <v>362</v>
      </c>
      <c r="WMI269" t="s">
        <v>362</v>
      </c>
      <c r="WMJ269" t="s">
        <v>362</v>
      </c>
      <c r="WMK269" t="s">
        <v>362</v>
      </c>
      <c r="WML269" t="s">
        <v>362</v>
      </c>
      <c r="WMM269" t="s">
        <v>362</v>
      </c>
      <c r="WMN269" t="s">
        <v>362</v>
      </c>
      <c r="WMO269" t="s">
        <v>362</v>
      </c>
      <c r="WMP269" t="s">
        <v>362</v>
      </c>
      <c r="WMQ269" t="s">
        <v>362</v>
      </c>
      <c r="WMR269" t="s">
        <v>362</v>
      </c>
      <c r="WMS269" t="s">
        <v>362</v>
      </c>
      <c r="WMT269" t="s">
        <v>362</v>
      </c>
      <c r="WMU269" t="s">
        <v>362</v>
      </c>
      <c r="WMV269" t="s">
        <v>362</v>
      </c>
      <c r="WMW269" t="s">
        <v>362</v>
      </c>
      <c r="WMX269" t="s">
        <v>362</v>
      </c>
      <c r="WMY269" t="s">
        <v>362</v>
      </c>
      <c r="WMZ269" t="s">
        <v>362</v>
      </c>
      <c r="WNA269" t="s">
        <v>362</v>
      </c>
      <c r="WNB269" t="s">
        <v>362</v>
      </c>
      <c r="WNC269" t="s">
        <v>362</v>
      </c>
      <c r="WND269" t="s">
        <v>362</v>
      </c>
      <c r="WNE269" t="s">
        <v>362</v>
      </c>
      <c r="WNF269" t="s">
        <v>362</v>
      </c>
      <c r="WNG269" t="s">
        <v>362</v>
      </c>
      <c r="WNH269" t="s">
        <v>362</v>
      </c>
      <c r="WNI269" t="s">
        <v>362</v>
      </c>
      <c r="WNJ269" t="s">
        <v>362</v>
      </c>
      <c r="WNK269" t="s">
        <v>362</v>
      </c>
      <c r="WNL269" t="s">
        <v>362</v>
      </c>
      <c r="WNM269" t="s">
        <v>362</v>
      </c>
      <c r="WNN269" t="s">
        <v>362</v>
      </c>
      <c r="WNO269" t="s">
        <v>362</v>
      </c>
      <c r="WNP269" t="s">
        <v>362</v>
      </c>
      <c r="WNQ269" t="s">
        <v>362</v>
      </c>
      <c r="WNR269" t="s">
        <v>362</v>
      </c>
      <c r="WNS269" t="s">
        <v>362</v>
      </c>
      <c r="WNT269" t="s">
        <v>362</v>
      </c>
      <c r="WNU269" t="s">
        <v>362</v>
      </c>
      <c r="WNV269" t="s">
        <v>362</v>
      </c>
      <c r="WNW269" t="s">
        <v>362</v>
      </c>
      <c r="WNX269" t="s">
        <v>362</v>
      </c>
      <c r="WNY269" t="s">
        <v>362</v>
      </c>
      <c r="WNZ269" t="s">
        <v>362</v>
      </c>
      <c r="WOA269" t="s">
        <v>362</v>
      </c>
      <c r="WOB269" t="s">
        <v>362</v>
      </c>
      <c r="WOC269" t="s">
        <v>362</v>
      </c>
      <c r="WOD269" t="s">
        <v>362</v>
      </c>
      <c r="WOE269" t="s">
        <v>362</v>
      </c>
      <c r="WOF269" t="s">
        <v>362</v>
      </c>
      <c r="WOG269" t="s">
        <v>362</v>
      </c>
      <c r="WOH269" t="s">
        <v>362</v>
      </c>
      <c r="WOI269" t="s">
        <v>362</v>
      </c>
      <c r="WOJ269" t="s">
        <v>362</v>
      </c>
      <c r="WOK269" t="s">
        <v>362</v>
      </c>
      <c r="WOL269" t="s">
        <v>362</v>
      </c>
      <c r="WOM269" t="s">
        <v>362</v>
      </c>
      <c r="WON269" t="s">
        <v>362</v>
      </c>
      <c r="WOO269" t="s">
        <v>362</v>
      </c>
      <c r="WOP269" t="s">
        <v>362</v>
      </c>
      <c r="WOQ269" t="s">
        <v>362</v>
      </c>
      <c r="WOR269" t="s">
        <v>362</v>
      </c>
      <c r="WOS269" t="s">
        <v>362</v>
      </c>
      <c r="WOT269" t="s">
        <v>362</v>
      </c>
      <c r="WOU269" t="s">
        <v>362</v>
      </c>
      <c r="WOV269" t="s">
        <v>362</v>
      </c>
      <c r="WOW269" t="s">
        <v>362</v>
      </c>
      <c r="WOX269" t="s">
        <v>362</v>
      </c>
      <c r="WOY269" t="s">
        <v>362</v>
      </c>
      <c r="WOZ269" t="s">
        <v>362</v>
      </c>
      <c r="WPA269" t="s">
        <v>362</v>
      </c>
      <c r="WPB269" t="s">
        <v>362</v>
      </c>
      <c r="WPC269" t="s">
        <v>362</v>
      </c>
      <c r="WPD269" t="s">
        <v>362</v>
      </c>
      <c r="WPE269" t="s">
        <v>362</v>
      </c>
      <c r="WPF269" t="s">
        <v>362</v>
      </c>
      <c r="WPG269" t="s">
        <v>362</v>
      </c>
      <c r="WPH269" t="s">
        <v>362</v>
      </c>
      <c r="WPI269" t="s">
        <v>362</v>
      </c>
      <c r="WPJ269" t="s">
        <v>362</v>
      </c>
      <c r="WPK269" t="s">
        <v>362</v>
      </c>
      <c r="WPL269" t="s">
        <v>362</v>
      </c>
      <c r="WPM269" t="s">
        <v>362</v>
      </c>
      <c r="WPN269" t="s">
        <v>362</v>
      </c>
      <c r="WPO269" t="s">
        <v>362</v>
      </c>
      <c r="WPP269" t="s">
        <v>362</v>
      </c>
      <c r="WPQ269" t="s">
        <v>362</v>
      </c>
      <c r="WPR269" t="s">
        <v>362</v>
      </c>
      <c r="WPS269" t="s">
        <v>362</v>
      </c>
      <c r="WPT269" t="s">
        <v>362</v>
      </c>
      <c r="WPU269" t="s">
        <v>362</v>
      </c>
      <c r="WPV269" t="s">
        <v>362</v>
      </c>
      <c r="WPW269" t="s">
        <v>362</v>
      </c>
      <c r="WPX269" t="s">
        <v>362</v>
      </c>
      <c r="WPY269" t="s">
        <v>362</v>
      </c>
      <c r="WPZ269" t="s">
        <v>362</v>
      </c>
      <c r="WQA269" t="s">
        <v>362</v>
      </c>
      <c r="WQB269" t="s">
        <v>362</v>
      </c>
      <c r="WQC269" t="s">
        <v>362</v>
      </c>
      <c r="WQD269" t="s">
        <v>362</v>
      </c>
      <c r="WQE269" t="s">
        <v>362</v>
      </c>
      <c r="WQF269" t="s">
        <v>362</v>
      </c>
      <c r="WQG269" t="s">
        <v>362</v>
      </c>
      <c r="WQH269" t="s">
        <v>362</v>
      </c>
      <c r="WQI269" t="s">
        <v>362</v>
      </c>
      <c r="WQJ269" t="s">
        <v>362</v>
      </c>
      <c r="WQK269" t="s">
        <v>362</v>
      </c>
      <c r="WQL269" t="s">
        <v>362</v>
      </c>
      <c r="WQM269" t="s">
        <v>362</v>
      </c>
      <c r="WQN269" t="s">
        <v>362</v>
      </c>
      <c r="WQO269" t="s">
        <v>362</v>
      </c>
      <c r="WQP269" t="s">
        <v>362</v>
      </c>
      <c r="WQQ269" t="s">
        <v>362</v>
      </c>
      <c r="WQR269" t="s">
        <v>362</v>
      </c>
      <c r="WQS269" t="s">
        <v>362</v>
      </c>
      <c r="WQT269" t="s">
        <v>362</v>
      </c>
      <c r="WQU269" t="s">
        <v>362</v>
      </c>
      <c r="WQV269" t="s">
        <v>362</v>
      </c>
      <c r="WQW269" t="s">
        <v>362</v>
      </c>
      <c r="WQX269" t="s">
        <v>362</v>
      </c>
      <c r="WQY269" t="s">
        <v>362</v>
      </c>
      <c r="WQZ269" t="s">
        <v>362</v>
      </c>
      <c r="WRA269" t="s">
        <v>362</v>
      </c>
      <c r="WRB269" t="s">
        <v>362</v>
      </c>
      <c r="WRC269" t="s">
        <v>362</v>
      </c>
      <c r="WRD269" t="s">
        <v>362</v>
      </c>
      <c r="WRE269" t="s">
        <v>362</v>
      </c>
      <c r="WRF269" t="s">
        <v>362</v>
      </c>
      <c r="WRG269" t="s">
        <v>362</v>
      </c>
      <c r="WRH269" t="s">
        <v>362</v>
      </c>
      <c r="WRI269" t="s">
        <v>362</v>
      </c>
      <c r="WRJ269" t="s">
        <v>362</v>
      </c>
      <c r="WRK269" t="s">
        <v>362</v>
      </c>
      <c r="WRL269" t="s">
        <v>362</v>
      </c>
      <c r="WRM269" t="s">
        <v>362</v>
      </c>
      <c r="WRN269" t="s">
        <v>362</v>
      </c>
      <c r="WRO269" t="s">
        <v>362</v>
      </c>
      <c r="WRP269" t="s">
        <v>362</v>
      </c>
      <c r="WRQ269" t="s">
        <v>362</v>
      </c>
      <c r="WRR269" t="s">
        <v>362</v>
      </c>
      <c r="WRS269" t="s">
        <v>362</v>
      </c>
      <c r="WRT269" t="s">
        <v>362</v>
      </c>
      <c r="WRU269" t="s">
        <v>362</v>
      </c>
      <c r="WRV269" t="s">
        <v>362</v>
      </c>
      <c r="WRW269" t="s">
        <v>362</v>
      </c>
      <c r="WRX269" t="s">
        <v>362</v>
      </c>
      <c r="WRY269" t="s">
        <v>362</v>
      </c>
      <c r="WRZ269" t="s">
        <v>362</v>
      </c>
      <c r="WSA269" t="s">
        <v>362</v>
      </c>
      <c r="WSB269" t="s">
        <v>362</v>
      </c>
      <c r="WSC269" t="s">
        <v>362</v>
      </c>
      <c r="WSD269" t="s">
        <v>362</v>
      </c>
      <c r="WSE269" t="s">
        <v>362</v>
      </c>
      <c r="WSF269" t="s">
        <v>362</v>
      </c>
      <c r="WSG269" t="s">
        <v>362</v>
      </c>
      <c r="WSH269" t="s">
        <v>362</v>
      </c>
      <c r="WSI269" t="s">
        <v>362</v>
      </c>
      <c r="WSJ269" t="s">
        <v>362</v>
      </c>
      <c r="WSK269" t="s">
        <v>362</v>
      </c>
      <c r="WSL269" t="s">
        <v>362</v>
      </c>
      <c r="WSM269" t="s">
        <v>362</v>
      </c>
      <c r="WSN269" t="s">
        <v>362</v>
      </c>
      <c r="WSO269" t="s">
        <v>362</v>
      </c>
      <c r="WSP269" t="s">
        <v>362</v>
      </c>
      <c r="WSQ269" t="s">
        <v>362</v>
      </c>
      <c r="WSR269" t="s">
        <v>362</v>
      </c>
      <c r="WSS269" t="s">
        <v>362</v>
      </c>
      <c r="WST269" t="s">
        <v>362</v>
      </c>
      <c r="WSU269" t="s">
        <v>362</v>
      </c>
      <c r="WSV269" t="s">
        <v>362</v>
      </c>
      <c r="WSW269" t="s">
        <v>362</v>
      </c>
      <c r="WSX269" t="s">
        <v>362</v>
      </c>
      <c r="WSY269" t="s">
        <v>362</v>
      </c>
      <c r="WSZ269" t="s">
        <v>362</v>
      </c>
      <c r="WTA269" t="s">
        <v>362</v>
      </c>
      <c r="WTB269" t="s">
        <v>362</v>
      </c>
      <c r="WTC269" t="s">
        <v>362</v>
      </c>
      <c r="WTD269" t="s">
        <v>362</v>
      </c>
      <c r="WTE269" t="s">
        <v>362</v>
      </c>
      <c r="WTF269" t="s">
        <v>362</v>
      </c>
      <c r="WTG269" t="s">
        <v>362</v>
      </c>
      <c r="WTH269" t="s">
        <v>362</v>
      </c>
      <c r="WTI269" t="s">
        <v>362</v>
      </c>
      <c r="WTJ269" t="s">
        <v>362</v>
      </c>
      <c r="WTK269" t="s">
        <v>362</v>
      </c>
      <c r="WTL269" t="s">
        <v>362</v>
      </c>
      <c r="WTM269" t="s">
        <v>362</v>
      </c>
      <c r="WTN269" t="s">
        <v>362</v>
      </c>
      <c r="WTO269" t="s">
        <v>362</v>
      </c>
      <c r="WTP269" t="s">
        <v>362</v>
      </c>
      <c r="WTQ269" t="s">
        <v>362</v>
      </c>
      <c r="WTR269" t="s">
        <v>362</v>
      </c>
      <c r="WTS269" t="s">
        <v>362</v>
      </c>
      <c r="WTT269" t="s">
        <v>362</v>
      </c>
      <c r="WTU269" t="s">
        <v>362</v>
      </c>
      <c r="WTV269" t="s">
        <v>362</v>
      </c>
      <c r="WTW269" t="s">
        <v>362</v>
      </c>
      <c r="WTX269" t="s">
        <v>362</v>
      </c>
      <c r="WTY269" t="s">
        <v>362</v>
      </c>
      <c r="WTZ269" t="s">
        <v>362</v>
      </c>
      <c r="WUA269" t="s">
        <v>362</v>
      </c>
      <c r="WUB269" t="s">
        <v>362</v>
      </c>
      <c r="WUC269" t="s">
        <v>362</v>
      </c>
      <c r="WUD269" t="s">
        <v>362</v>
      </c>
      <c r="WUE269" t="s">
        <v>362</v>
      </c>
      <c r="WUF269" t="s">
        <v>362</v>
      </c>
      <c r="WUG269" t="s">
        <v>362</v>
      </c>
      <c r="WUH269" t="s">
        <v>362</v>
      </c>
      <c r="WUI269" t="s">
        <v>362</v>
      </c>
      <c r="WUJ269" t="s">
        <v>362</v>
      </c>
      <c r="WUK269" t="s">
        <v>362</v>
      </c>
      <c r="WUL269" t="s">
        <v>362</v>
      </c>
      <c r="WUM269" t="s">
        <v>362</v>
      </c>
      <c r="WUN269" t="s">
        <v>362</v>
      </c>
      <c r="WUO269" t="s">
        <v>362</v>
      </c>
      <c r="WUP269" t="s">
        <v>362</v>
      </c>
      <c r="WUQ269" t="s">
        <v>362</v>
      </c>
      <c r="WUR269" t="s">
        <v>362</v>
      </c>
      <c r="WUS269" t="s">
        <v>362</v>
      </c>
      <c r="WUT269" t="s">
        <v>362</v>
      </c>
      <c r="WUU269" t="s">
        <v>362</v>
      </c>
      <c r="WUV269" t="s">
        <v>362</v>
      </c>
      <c r="WUW269" t="s">
        <v>362</v>
      </c>
      <c r="WUX269" t="s">
        <v>362</v>
      </c>
      <c r="WUY269" t="s">
        <v>362</v>
      </c>
      <c r="WUZ269" t="s">
        <v>362</v>
      </c>
      <c r="WVA269" t="s">
        <v>362</v>
      </c>
      <c r="WVB269" t="s">
        <v>362</v>
      </c>
      <c r="WVC269" t="s">
        <v>362</v>
      </c>
      <c r="WVD269" t="s">
        <v>362</v>
      </c>
      <c r="WVE269" t="s">
        <v>362</v>
      </c>
      <c r="WVF269" t="s">
        <v>362</v>
      </c>
      <c r="WVG269" t="s">
        <v>362</v>
      </c>
      <c r="WVH269" t="s">
        <v>362</v>
      </c>
      <c r="WVI269" t="s">
        <v>362</v>
      </c>
      <c r="WVJ269" t="s">
        <v>362</v>
      </c>
      <c r="WVK269" t="s">
        <v>362</v>
      </c>
      <c r="WVL269" t="s">
        <v>362</v>
      </c>
      <c r="WVM269" t="s">
        <v>362</v>
      </c>
      <c r="WVN269" t="s">
        <v>362</v>
      </c>
      <c r="WVO269" t="s">
        <v>362</v>
      </c>
      <c r="WVP269" t="s">
        <v>362</v>
      </c>
      <c r="WVQ269" t="s">
        <v>362</v>
      </c>
      <c r="WVR269" t="s">
        <v>362</v>
      </c>
      <c r="WVS269" t="s">
        <v>362</v>
      </c>
      <c r="WVT269" t="s">
        <v>362</v>
      </c>
      <c r="WVU269" t="s">
        <v>362</v>
      </c>
      <c r="WVV269" t="s">
        <v>362</v>
      </c>
      <c r="WVW269" t="s">
        <v>362</v>
      </c>
      <c r="WVX269" t="s">
        <v>362</v>
      </c>
      <c r="WVY269" t="s">
        <v>362</v>
      </c>
      <c r="WVZ269" t="s">
        <v>362</v>
      </c>
      <c r="WWA269" t="s">
        <v>362</v>
      </c>
      <c r="WWB269" t="s">
        <v>362</v>
      </c>
      <c r="WWC269" t="s">
        <v>362</v>
      </c>
      <c r="WWD269" t="s">
        <v>362</v>
      </c>
      <c r="WWE269" t="s">
        <v>362</v>
      </c>
      <c r="WWF269" t="s">
        <v>362</v>
      </c>
      <c r="WWG269" t="s">
        <v>362</v>
      </c>
      <c r="WWH269" t="s">
        <v>362</v>
      </c>
      <c r="WWI269" t="s">
        <v>362</v>
      </c>
      <c r="WWJ269" t="s">
        <v>362</v>
      </c>
      <c r="WWK269" t="s">
        <v>362</v>
      </c>
      <c r="WWL269" t="s">
        <v>362</v>
      </c>
      <c r="WWM269" t="s">
        <v>362</v>
      </c>
      <c r="WWN269" t="s">
        <v>362</v>
      </c>
      <c r="WWO269" t="s">
        <v>362</v>
      </c>
      <c r="WWP269" t="s">
        <v>362</v>
      </c>
      <c r="WWQ269" t="s">
        <v>362</v>
      </c>
      <c r="WWR269" t="s">
        <v>362</v>
      </c>
      <c r="WWS269" t="s">
        <v>362</v>
      </c>
      <c r="WWT269" t="s">
        <v>362</v>
      </c>
      <c r="WWU269" t="s">
        <v>362</v>
      </c>
      <c r="WWV269" t="s">
        <v>362</v>
      </c>
      <c r="WWW269" t="s">
        <v>362</v>
      </c>
      <c r="WWX269" t="s">
        <v>362</v>
      </c>
      <c r="WWY269" t="s">
        <v>362</v>
      </c>
      <c r="WWZ269" t="s">
        <v>362</v>
      </c>
      <c r="WXA269" t="s">
        <v>362</v>
      </c>
      <c r="WXB269" t="s">
        <v>362</v>
      </c>
      <c r="WXC269" t="s">
        <v>362</v>
      </c>
      <c r="WXD269" t="s">
        <v>362</v>
      </c>
      <c r="WXE269" t="s">
        <v>362</v>
      </c>
      <c r="WXF269" t="s">
        <v>362</v>
      </c>
      <c r="WXG269" t="s">
        <v>362</v>
      </c>
      <c r="WXH269" t="s">
        <v>362</v>
      </c>
      <c r="WXI269" t="s">
        <v>362</v>
      </c>
      <c r="WXJ269" t="s">
        <v>362</v>
      </c>
      <c r="WXK269" t="s">
        <v>362</v>
      </c>
      <c r="WXL269" t="s">
        <v>362</v>
      </c>
      <c r="WXM269" t="s">
        <v>362</v>
      </c>
      <c r="WXN269" t="s">
        <v>362</v>
      </c>
      <c r="WXO269" t="s">
        <v>362</v>
      </c>
      <c r="WXP269" t="s">
        <v>362</v>
      </c>
      <c r="WXQ269" t="s">
        <v>362</v>
      </c>
      <c r="WXR269" t="s">
        <v>362</v>
      </c>
      <c r="WXS269" t="s">
        <v>362</v>
      </c>
      <c r="WXT269" t="s">
        <v>362</v>
      </c>
      <c r="WXU269" t="s">
        <v>362</v>
      </c>
      <c r="WXV269" t="s">
        <v>362</v>
      </c>
      <c r="WXW269" t="s">
        <v>362</v>
      </c>
      <c r="WXX269" t="s">
        <v>362</v>
      </c>
      <c r="WXY269" t="s">
        <v>362</v>
      </c>
      <c r="WXZ269" t="s">
        <v>362</v>
      </c>
      <c r="WYA269" t="s">
        <v>362</v>
      </c>
      <c r="WYB269" t="s">
        <v>362</v>
      </c>
      <c r="WYC269" t="s">
        <v>362</v>
      </c>
      <c r="WYD269" t="s">
        <v>362</v>
      </c>
      <c r="WYE269" t="s">
        <v>362</v>
      </c>
      <c r="WYF269" t="s">
        <v>362</v>
      </c>
      <c r="WYG269" t="s">
        <v>362</v>
      </c>
      <c r="WYH269" t="s">
        <v>362</v>
      </c>
      <c r="WYI269" t="s">
        <v>362</v>
      </c>
      <c r="WYJ269" t="s">
        <v>362</v>
      </c>
      <c r="WYK269" t="s">
        <v>362</v>
      </c>
      <c r="WYL269" t="s">
        <v>362</v>
      </c>
      <c r="WYM269" t="s">
        <v>362</v>
      </c>
      <c r="WYN269" t="s">
        <v>362</v>
      </c>
      <c r="WYO269" t="s">
        <v>362</v>
      </c>
      <c r="WYP269" t="s">
        <v>362</v>
      </c>
      <c r="WYQ269" t="s">
        <v>362</v>
      </c>
      <c r="WYR269" t="s">
        <v>362</v>
      </c>
      <c r="WYS269" t="s">
        <v>362</v>
      </c>
      <c r="WYT269" t="s">
        <v>362</v>
      </c>
      <c r="WYU269" t="s">
        <v>362</v>
      </c>
      <c r="WYV269" t="s">
        <v>362</v>
      </c>
      <c r="WYW269" t="s">
        <v>362</v>
      </c>
      <c r="WYX269" t="s">
        <v>362</v>
      </c>
      <c r="WYY269" t="s">
        <v>362</v>
      </c>
      <c r="WYZ269" t="s">
        <v>362</v>
      </c>
      <c r="WZA269" t="s">
        <v>362</v>
      </c>
      <c r="WZB269" t="s">
        <v>362</v>
      </c>
      <c r="WZC269" t="s">
        <v>362</v>
      </c>
      <c r="WZD269" t="s">
        <v>362</v>
      </c>
      <c r="WZE269" t="s">
        <v>362</v>
      </c>
      <c r="WZF269" t="s">
        <v>362</v>
      </c>
      <c r="WZG269" t="s">
        <v>362</v>
      </c>
      <c r="WZH269" t="s">
        <v>362</v>
      </c>
      <c r="WZI269" t="s">
        <v>362</v>
      </c>
      <c r="WZJ269" t="s">
        <v>362</v>
      </c>
      <c r="WZK269" t="s">
        <v>362</v>
      </c>
      <c r="WZL269" t="s">
        <v>362</v>
      </c>
      <c r="WZM269" t="s">
        <v>362</v>
      </c>
      <c r="WZN269" t="s">
        <v>362</v>
      </c>
      <c r="WZO269" t="s">
        <v>362</v>
      </c>
      <c r="WZP269" t="s">
        <v>362</v>
      </c>
      <c r="WZQ269" t="s">
        <v>362</v>
      </c>
      <c r="WZR269" t="s">
        <v>362</v>
      </c>
      <c r="WZS269" t="s">
        <v>362</v>
      </c>
      <c r="WZT269" t="s">
        <v>362</v>
      </c>
      <c r="WZU269" t="s">
        <v>362</v>
      </c>
      <c r="WZV269" t="s">
        <v>362</v>
      </c>
      <c r="WZW269" t="s">
        <v>362</v>
      </c>
      <c r="WZX269" t="s">
        <v>362</v>
      </c>
      <c r="WZY269" t="s">
        <v>362</v>
      </c>
      <c r="WZZ269" t="s">
        <v>362</v>
      </c>
      <c r="XAA269" t="s">
        <v>362</v>
      </c>
      <c r="XAB269" t="s">
        <v>362</v>
      </c>
      <c r="XAC269" t="s">
        <v>362</v>
      </c>
      <c r="XAD269" t="s">
        <v>362</v>
      </c>
      <c r="XAE269" t="s">
        <v>362</v>
      </c>
      <c r="XAF269" t="s">
        <v>362</v>
      </c>
      <c r="XAG269" t="s">
        <v>362</v>
      </c>
      <c r="XAH269" t="s">
        <v>362</v>
      </c>
      <c r="XAI269" t="s">
        <v>362</v>
      </c>
      <c r="XAJ269" t="s">
        <v>362</v>
      </c>
      <c r="XAK269" t="s">
        <v>362</v>
      </c>
      <c r="XAL269" t="s">
        <v>362</v>
      </c>
      <c r="XAM269" t="s">
        <v>362</v>
      </c>
      <c r="XAN269" t="s">
        <v>362</v>
      </c>
      <c r="XAO269" t="s">
        <v>362</v>
      </c>
      <c r="XAP269" t="s">
        <v>362</v>
      </c>
      <c r="XAQ269" t="s">
        <v>362</v>
      </c>
      <c r="XAR269" t="s">
        <v>362</v>
      </c>
      <c r="XAS269" t="s">
        <v>362</v>
      </c>
      <c r="XAT269" t="s">
        <v>362</v>
      </c>
      <c r="XAU269" t="s">
        <v>362</v>
      </c>
      <c r="XAV269" t="s">
        <v>362</v>
      </c>
      <c r="XAW269" t="s">
        <v>362</v>
      </c>
      <c r="XAX269" t="s">
        <v>362</v>
      </c>
      <c r="XAY269" t="s">
        <v>362</v>
      </c>
      <c r="XAZ269" t="s">
        <v>362</v>
      </c>
      <c r="XBA269" t="s">
        <v>362</v>
      </c>
      <c r="XBB269" t="s">
        <v>362</v>
      </c>
      <c r="XBC269" t="s">
        <v>362</v>
      </c>
      <c r="XBD269" t="s">
        <v>362</v>
      </c>
      <c r="XBE269" t="s">
        <v>362</v>
      </c>
      <c r="XBF269" t="s">
        <v>362</v>
      </c>
      <c r="XBG269" t="s">
        <v>362</v>
      </c>
      <c r="XBH269" t="s">
        <v>362</v>
      </c>
      <c r="XBI269" t="s">
        <v>362</v>
      </c>
      <c r="XBJ269" t="s">
        <v>362</v>
      </c>
      <c r="XBK269" t="s">
        <v>362</v>
      </c>
      <c r="XBL269" t="s">
        <v>362</v>
      </c>
      <c r="XBM269" t="s">
        <v>362</v>
      </c>
      <c r="XBN269" t="s">
        <v>362</v>
      </c>
      <c r="XBO269" t="s">
        <v>362</v>
      </c>
      <c r="XBP269" t="s">
        <v>362</v>
      </c>
      <c r="XBQ269" t="s">
        <v>362</v>
      </c>
      <c r="XBR269" t="s">
        <v>362</v>
      </c>
      <c r="XBS269" t="s">
        <v>362</v>
      </c>
      <c r="XBT269" t="s">
        <v>362</v>
      </c>
      <c r="XBU269" t="s">
        <v>362</v>
      </c>
      <c r="XBV269" t="s">
        <v>362</v>
      </c>
      <c r="XBW269" t="s">
        <v>362</v>
      </c>
      <c r="XBX269" t="s">
        <v>362</v>
      </c>
      <c r="XBY269" t="s">
        <v>362</v>
      </c>
      <c r="XBZ269" t="s">
        <v>362</v>
      </c>
      <c r="XCA269" t="s">
        <v>362</v>
      </c>
      <c r="XCB269" t="s">
        <v>362</v>
      </c>
      <c r="XCC269" t="s">
        <v>362</v>
      </c>
      <c r="XCD269" t="s">
        <v>362</v>
      </c>
      <c r="XCE269" t="s">
        <v>362</v>
      </c>
      <c r="XCF269" t="s">
        <v>362</v>
      </c>
      <c r="XCG269" t="s">
        <v>362</v>
      </c>
      <c r="XCH269" t="s">
        <v>362</v>
      </c>
      <c r="XCI269" t="s">
        <v>362</v>
      </c>
      <c r="XCJ269" t="s">
        <v>362</v>
      </c>
      <c r="XCK269" t="s">
        <v>362</v>
      </c>
      <c r="XCL269" t="s">
        <v>362</v>
      </c>
      <c r="XCM269" t="s">
        <v>362</v>
      </c>
      <c r="XCN269" t="s">
        <v>362</v>
      </c>
      <c r="XCO269" t="s">
        <v>362</v>
      </c>
      <c r="XCP269" t="s">
        <v>362</v>
      </c>
      <c r="XCQ269" t="s">
        <v>362</v>
      </c>
      <c r="XCR269" t="s">
        <v>362</v>
      </c>
      <c r="XCS269" t="s">
        <v>362</v>
      </c>
      <c r="XCT269" t="s">
        <v>362</v>
      </c>
      <c r="XCU269" t="s">
        <v>362</v>
      </c>
      <c r="XCV269" t="s">
        <v>362</v>
      </c>
      <c r="XCW269" t="s">
        <v>362</v>
      </c>
      <c r="XCX269" t="s">
        <v>362</v>
      </c>
      <c r="XCY269" t="s">
        <v>362</v>
      </c>
      <c r="XCZ269" t="s">
        <v>362</v>
      </c>
      <c r="XDA269" t="s">
        <v>362</v>
      </c>
      <c r="XDB269" t="s">
        <v>362</v>
      </c>
      <c r="XDC269" t="s">
        <v>362</v>
      </c>
      <c r="XDD269" t="s">
        <v>362</v>
      </c>
      <c r="XDE269" t="s">
        <v>362</v>
      </c>
      <c r="XDF269" t="s">
        <v>362</v>
      </c>
      <c r="XDG269" t="s">
        <v>362</v>
      </c>
      <c r="XDH269" t="s">
        <v>362</v>
      </c>
      <c r="XDI269" t="s">
        <v>362</v>
      </c>
      <c r="XDJ269" t="s">
        <v>362</v>
      </c>
      <c r="XDK269" t="s">
        <v>362</v>
      </c>
      <c r="XDL269" t="s">
        <v>362</v>
      </c>
      <c r="XDM269" t="s">
        <v>362</v>
      </c>
      <c r="XDN269" t="s">
        <v>362</v>
      </c>
      <c r="XDO269" t="s">
        <v>362</v>
      </c>
      <c r="XDP269" t="s">
        <v>362</v>
      </c>
      <c r="XDQ269" t="s">
        <v>362</v>
      </c>
      <c r="XDR269" t="s">
        <v>362</v>
      </c>
      <c r="XDS269" t="s">
        <v>362</v>
      </c>
      <c r="XDT269" t="s">
        <v>362</v>
      </c>
      <c r="XDU269" t="s">
        <v>362</v>
      </c>
      <c r="XDV269" t="s">
        <v>362</v>
      </c>
      <c r="XDW269" t="s">
        <v>362</v>
      </c>
      <c r="XDX269" t="s">
        <v>362</v>
      </c>
      <c r="XDY269" t="s">
        <v>362</v>
      </c>
      <c r="XDZ269" t="s">
        <v>362</v>
      </c>
      <c r="XEA269" t="s">
        <v>362</v>
      </c>
      <c r="XEB269" t="s">
        <v>362</v>
      </c>
      <c r="XEC269" t="s">
        <v>362</v>
      </c>
      <c r="XED269" t="s">
        <v>362</v>
      </c>
      <c r="XEE269" t="s">
        <v>362</v>
      </c>
      <c r="XEF269" t="s">
        <v>362</v>
      </c>
      <c r="XEG269" t="s">
        <v>362</v>
      </c>
      <c r="XEH269" t="s">
        <v>362</v>
      </c>
      <c r="XEI269" t="s">
        <v>362</v>
      </c>
      <c r="XEJ269" t="s">
        <v>362</v>
      </c>
      <c r="XEK269" t="s">
        <v>362</v>
      </c>
      <c r="XEL269" t="s">
        <v>362</v>
      </c>
      <c r="XEM269" t="s">
        <v>362</v>
      </c>
      <c r="XEN269" t="s">
        <v>362</v>
      </c>
      <c r="XEO269" t="s">
        <v>362</v>
      </c>
      <c r="XEP269" t="s">
        <v>362</v>
      </c>
      <c r="XEQ269" t="s">
        <v>362</v>
      </c>
      <c r="XER269" t="s">
        <v>362</v>
      </c>
      <c r="XES269" t="s">
        <v>362</v>
      </c>
      <c r="XET269" t="s">
        <v>362</v>
      </c>
      <c r="XEU269" t="s">
        <v>362</v>
      </c>
      <c r="XEV269" t="s">
        <v>362</v>
      </c>
      <c r="XEW269" t="s">
        <v>362</v>
      </c>
      <c r="XEX269" t="s">
        <v>362</v>
      </c>
      <c r="XEY269" t="s">
        <v>362</v>
      </c>
      <c r="XEZ269" t="s">
        <v>362</v>
      </c>
      <c r="XFA269" t="s">
        <v>362</v>
      </c>
      <c r="XFB269" t="s">
        <v>362</v>
      </c>
      <c r="XFC269" t="s">
        <v>362</v>
      </c>
      <c r="XFD269" t="s">
        <v>362</v>
      </c>
    </row>
    <row r="275" ht="15.75" customHeight="1" x14ac:dyDescent="0.45"/>
    <row r="282" ht="15.75" customHeight="1" x14ac:dyDescent="0.45"/>
    <row r="292" spans="1:124" ht="15.75" customHeight="1" x14ac:dyDescent="0.45"/>
    <row r="298" spans="1:124" s="5" customFormat="1" ht="15.75" customHeight="1" x14ac:dyDescent="0.5">
      <c r="A298"/>
      <c r="B298" s="35"/>
      <c r="C298"/>
      <c r="D298" s="3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</row>
    <row r="307" ht="15.75" customHeight="1" x14ac:dyDescent="0.45"/>
  </sheetData>
  <conditionalFormatting sqref="I10:DT12 DV10:EF12">
    <cfRule type="cellIs" dxfId="1" priority="29" operator="equal">
      <formula>0</formula>
    </cfRule>
    <cfRule type="cellIs" dxfId="0" priority="30" operator="equal">
      <formula>1</formula>
    </cfRule>
  </conditionalFormatting>
  <pageMargins left="0.7" right="0.7" top="0.75" bottom="0.75" header="0.511811023622047" footer="0.511811023622047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Drop Down 1">
              <controlPr defaultSize="0" autoLine="0" autoPict="0">
                <anchor moveWithCells="1">
                  <from>
                    <xdr:col>5</xdr:col>
                    <xdr:colOff>342900</xdr:colOff>
                    <xdr:row>0</xdr:row>
                    <xdr:rowOff>76200</xdr:rowOff>
                  </from>
                  <to>
                    <xdr:col>7</xdr:col>
                    <xdr:colOff>371475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Solve_Circularity">
                <anchor moveWithCells="1" sizeWithCells="1">
                  <from>
                    <xdr:col>2</xdr:col>
                    <xdr:colOff>2038350</xdr:colOff>
                    <xdr:row>0</xdr:row>
                    <xdr:rowOff>142875</xdr:rowOff>
                  </from>
                  <to>
                    <xdr:col>2</xdr:col>
                    <xdr:colOff>3219450</xdr:colOff>
                    <xdr:row>1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1"/>
  </sheetPr>
  <dimension ref="C4:D24"/>
  <sheetViews>
    <sheetView zoomScale="124" zoomScaleNormal="124" workbookViewId="0">
      <selection activeCell="B1" sqref="B1"/>
    </sheetView>
  </sheetViews>
  <sheetFormatPr defaultColWidth="8.73046875" defaultRowHeight="14.25" x14ac:dyDescent="0.45"/>
  <cols>
    <col min="1" max="2" width="1.59765625" customWidth="1"/>
    <col min="3" max="3" width="50.59765625" customWidth="1"/>
  </cols>
  <sheetData>
    <row r="4" spans="3:4" x14ac:dyDescent="0.45">
      <c r="C4" s="37" t="s">
        <v>700</v>
      </c>
    </row>
    <row r="5" spans="3:4" x14ac:dyDescent="0.45">
      <c r="C5" t="s">
        <v>701</v>
      </c>
      <c r="D5" t="b">
        <f ca="1">FS!E84</f>
        <v>0</v>
      </c>
    </row>
    <row r="6" spans="3:4" x14ac:dyDescent="0.45">
      <c r="C6" t="s">
        <v>702</v>
      </c>
      <c r="D6" t="b">
        <f ca="1">FS!E86</f>
        <v>0</v>
      </c>
    </row>
    <row r="7" spans="3:4" x14ac:dyDescent="0.45">
      <c r="C7" t="s">
        <v>703</v>
      </c>
      <c r="D7" t="b">
        <f>Operating!G129</f>
        <v>1</v>
      </c>
    </row>
    <row r="8" spans="3:4" x14ac:dyDescent="0.45">
      <c r="C8" t="s">
        <v>704</v>
      </c>
      <c r="D8" t="b">
        <f ca="1">ROUND(Funding!H40-Funding!H228,tiny_number)=0</f>
        <v>1</v>
      </c>
    </row>
    <row r="9" spans="3:4" x14ac:dyDescent="0.45">
      <c r="C9" t="s">
        <v>705</v>
      </c>
      <c r="D9" t="b">
        <f ca="1">AND(AFS!G7:G31)</f>
        <v>0</v>
      </c>
    </row>
    <row r="10" spans="3:4" x14ac:dyDescent="0.45">
      <c r="C10" t="s">
        <v>706</v>
      </c>
      <c r="D10" t="b">
        <f ca="1">AND(AFS!G36:G50)</f>
        <v>0</v>
      </c>
    </row>
    <row r="11" spans="3:4" x14ac:dyDescent="0.45">
      <c r="C11" t="s">
        <v>381</v>
      </c>
      <c r="D11" t="b">
        <f ca="1">Operating!E190</f>
        <v>1</v>
      </c>
    </row>
    <row r="12" spans="3:4" x14ac:dyDescent="0.45">
      <c r="C12" t="s">
        <v>707</v>
      </c>
      <c r="D12" t="b">
        <f ca="1">Funding!E212</f>
        <v>1</v>
      </c>
    </row>
    <row r="16" spans="3:4" x14ac:dyDescent="0.45">
      <c r="C16" s="37" t="s">
        <v>708</v>
      </c>
    </row>
    <row r="17" spans="3:4" x14ac:dyDescent="0.45">
      <c r="C17" t="s">
        <v>709</v>
      </c>
      <c r="D17" t="b">
        <f ca="1">Funding!F44</f>
        <v>1</v>
      </c>
    </row>
    <row r="18" spans="3:4" x14ac:dyDescent="0.45">
      <c r="C18" t="s">
        <v>710</v>
      </c>
      <c r="D18" t="b">
        <f ca="1">Funding!F159</f>
        <v>1</v>
      </c>
    </row>
    <row r="19" spans="3:4" x14ac:dyDescent="0.45">
      <c r="C19" t="s">
        <v>711</v>
      </c>
      <c r="D19" t="b">
        <f ca="1">Funding!F59</f>
        <v>1</v>
      </c>
    </row>
    <row r="20" spans="3:4" x14ac:dyDescent="0.45">
      <c r="C20" t="s">
        <v>712</v>
      </c>
      <c r="D20" t="b">
        <f ca="1">Funding!F60</f>
        <v>1</v>
      </c>
    </row>
    <row r="21" spans="3:4" x14ac:dyDescent="0.45">
      <c r="C21" t="s">
        <v>713</v>
      </c>
      <c r="D21" t="b">
        <f ca="1">Funding!F75</f>
        <v>1</v>
      </c>
    </row>
    <row r="22" spans="3:4" x14ac:dyDescent="0.45">
      <c r="C22" t="s">
        <v>714</v>
      </c>
      <c r="D22" t="b">
        <f ca="1">Funding!F76</f>
        <v>1</v>
      </c>
    </row>
    <row r="23" spans="3:4" x14ac:dyDescent="0.45">
      <c r="C23" t="s">
        <v>715</v>
      </c>
      <c r="D23" t="b">
        <f ca="1">Funding!E105</f>
        <v>0</v>
      </c>
    </row>
    <row r="24" spans="3:4" x14ac:dyDescent="0.45">
      <c r="C24" t="s">
        <v>716</v>
      </c>
      <c r="D24" t="b">
        <f ca="1">FS!E39</f>
        <v>0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6C5D4-4879-4B03-A58F-B33700F62240}">
  <sheetPr codeName="Sheet14">
    <tabColor theme="1"/>
  </sheetPr>
  <dimension ref="A1:X105"/>
  <sheetViews>
    <sheetView workbookViewId="0"/>
  </sheetViews>
  <sheetFormatPr defaultRowHeight="14.25" x14ac:dyDescent="0.45"/>
  <cols>
    <col min="1" max="2" width="1.59765625" customWidth="1"/>
    <col min="3" max="3" width="26.3984375" customWidth="1"/>
    <col min="4" max="4" width="12" bestFit="1" customWidth="1"/>
    <col min="6" max="6" width="15.3984375" customWidth="1"/>
    <col min="7" max="7" width="19.265625" bestFit="1" customWidth="1"/>
    <col min="8" max="8" width="9" customWidth="1"/>
  </cols>
  <sheetData>
    <row r="1" spans="1:24" ht="23.25" x14ac:dyDescent="0.7">
      <c r="A1" s="141" t="s">
        <v>904</v>
      </c>
    </row>
    <row r="3" spans="1:24" ht="21" x14ac:dyDescent="0.65">
      <c r="A3" s="140" t="s">
        <v>862</v>
      </c>
      <c r="Q3" s="140" t="s">
        <v>803</v>
      </c>
    </row>
    <row r="4" spans="1:24" x14ac:dyDescent="0.45">
      <c r="B4" s="37" t="s">
        <v>867</v>
      </c>
      <c r="D4" t="s">
        <v>864</v>
      </c>
      <c r="E4" t="s">
        <v>865</v>
      </c>
      <c r="S4" s="142" t="s">
        <v>804</v>
      </c>
      <c r="T4" s="142" t="s">
        <v>807</v>
      </c>
      <c r="U4" s="142" t="s">
        <v>819</v>
      </c>
      <c r="V4" s="142" t="s">
        <v>821</v>
      </c>
      <c r="W4" s="142" t="s">
        <v>820</v>
      </c>
      <c r="X4" s="142" t="s">
        <v>822</v>
      </c>
    </row>
    <row r="5" spans="1:24" x14ac:dyDescent="0.45">
      <c r="C5" t="s">
        <v>863</v>
      </c>
      <c r="D5" s="122" t="s">
        <v>905</v>
      </c>
      <c r="E5" s="122" t="s">
        <v>906</v>
      </c>
      <c r="F5" s="116" t="s">
        <v>886</v>
      </c>
      <c r="G5" s="116"/>
      <c r="I5" s="128"/>
      <c r="Q5" s="130"/>
      <c r="R5" s="130"/>
      <c r="S5" s="143" t="s">
        <v>805</v>
      </c>
      <c r="T5" s="144">
        <v>14.7</v>
      </c>
      <c r="U5" s="143">
        <v>236</v>
      </c>
      <c r="V5" s="145">
        <v>43500</v>
      </c>
      <c r="W5" s="146">
        <f t="shared" ref="W5:W11" si="0">(T5*million)/V5</f>
        <v>337.93103448275861</v>
      </c>
      <c r="X5" s="2" t="s">
        <v>823</v>
      </c>
    </row>
    <row r="6" spans="1:24" s="130" customFormat="1" x14ac:dyDescent="0.45">
      <c r="A6"/>
      <c r="B6"/>
      <c r="C6"/>
      <c r="D6"/>
      <c r="E6"/>
      <c r="I6" s="131"/>
      <c r="S6" s="143" t="s">
        <v>808</v>
      </c>
      <c r="T6" s="144">
        <v>15</v>
      </c>
      <c r="U6" s="143">
        <v>236</v>
      </c>
      <c r="V6" s="145">
        <v>43742</v>
      </c>
      <c r="W6" s="146">
        <f t="shared" si="0"/>
        <v>342.91984820081387</v>
      </c>
      <c r="X6" s="2" t="s">
        <v>809</v>
      </c>
    </row>
    <row r="7" spans="1:24" s="130" customFormat="1" x14ac:dyDescent="0.45">
      <c r="A7"/>
      <c r="B7" s="37" t="s">
        <v>866</v>
      </c>
      <c r="C7"/>
      <c r="D7"/>
      <c r="E7"/>
      <c r="I7" s="131"/>
      <c r="S7" s="143" t="s">
        <v>810</v>
      </c>
      <c r="T7" s="144">
        <v>14</v>
      </c>
      <c r="U7" s="143">
        <v>220</v>
      </c>
      <c r="V7" s="145">
        <v>38000</v>
      </c>
      <c r="W7" s="146">
        <f t="shared" si="0"/>
        <v>368.42105263157896</v>
      </c>
      <c r="X7" s="2" t="s">
        <v>811</v>
      </c>
    </row>
    <row r="8" spans="1:24" s="130" customFormat="1" x14ac:dyDescent="0.45">
      <c r="A8"/>
      <c r="B8"/>
      <c r="C8" s="2" t="s">
        <v>868</v>
      </c>
      <c r="D8" s="2"/>
      <c r="E8"/>
      <c r="I8" s="131"/>
      <c r="S8" t="s">
        <v>812</v>
      </c>
      <c r="T8" s="144">
        <v>14</v>
      </c>
      <c r="U8" s="143">
        <v>260</v>
      </c>
      <c r="V8" s="145">
        <v>53093</v>
      </c>
      <c r="W8" s="146">
        <f t="shared" si="0"/>
        <v>263.68824515472852</v>
      </c>
      <c r="X8" s="2" t="s">
        <v>814</v>
      </c>
    </row>
    <row r="9" spans="1:24" s="130" customFormat="1" x14ac:dyDescent="0.45">
      <c r="A9"/>
      <c r="B9"/>
      <c r="C9" s="2" t="s">
        <v>869</v>
      </c>
      <c r="D9" s="2"/>
      <c r="E9"/>
      <c r="I9" s="131"/>
      <c r="Q9"/>
      <c r="R9"/>
      <c r="S9" s="147" t="s">
        <v>813</v>
      </c>
      <c r="T9" s="148">
        <v>13</v>
      </c>
      <c r="U9" s="147">
        <v>220</v>
      </c>
      <c r="V9" s="145">
        <v>38000</v>
      </c>
      <c r="W9" s="146">
        <f t="shared" si="0"/>
        <v>342.10526315789474</v>
      </c>
      <c r="X9" s="2" t="s">
        <v>816</v>
      </c>
    </row>
    <row r="10" spans="1:24" x14ac:dyDescent="0.45">
      <c r="I10" s="129"/>
      <c r="S10" s="147" t="s">
        <v>815</v>
      </c>
      <c r="T10" s="148">
        <v>8</v>
      </c>
      <c r="U10" s="147">
        <v>167</v>
      </c>
      <c r="V10" s="145">
        <v>21900</v>
      </c>
      <c r="W10" s="146">
        <f t="shared" si="0"/>
        <v>365.29680365296804</v>
      </c>
      <c r="X10" s="2" t="s">
        <v>817</v>
      </c>
    </row>
    <row r="11" spans="1:24" ht="21" x14ac:dyDescent="0.65">
      <c r="A11" s="140" t="s">
        <v>871</v>
      </c>
      <c r="I11" s="129"/>
      <c r="S11" s="147" t="s">
        <v>806</v>
      </c>
      <c r="T11" s="148">
        <v>7</v>
      </c>
      <c r="U11" s="147">
        <v>154</v>
      </c>
      <c r="V11" s="145">
        <v>18600</v>
      </c>
      <c r="W11" s="146">
        <f t="shared" si="0"/>
        <v>376.3440860215054</v>
      </c>
      <c r="X11" s="2" t="s">
        <v>818</v>
      </c>
    </row>
    <row r="12" spans="1:24" x14ac:dyDescent="0.45">
      <c r="B12" t="s">
        <v>874</v>
      </c>
      <c r="D12" t="s">
        <v>877</v>
      </c>
      <c r="E12" t="s">
        <v>876</v>
      </c>
      <c r="I12" s="129"/>
    </row>
    <row r="13" spans="1:24" x14ac:dyDescent="0.45">
      <c r="C13" t="s">
        <v>878</v>
      </c>
      <c r="D13" s="122">
        <v>100</v>
      </c>
      <c r="E13" s="122">
        <v>9.6300000000000008</v>
      </c>
      <c r="F13" s="116" t="s">
        <v>885</v>
      </c>
      <c r="G13" s="116"/>
    </row>
    <row r="14" spans="1:24" x14ac:dyDescent="0.45">
      <c r="C14" t="s">
        <v>879</v>
      </c>
      <c r="D14" s="122">
        <v>150</v>
      </c>
      <c r="E14" s="162">
        <v>10</v>
      </c>
      <c r="F14" s="116" t="s">
        <v>885</v>
      </c>
      <c r="G14" s="116"/>
    </row>
    <row r="15" spans="1:24" x14ac:dyDescent="0.45">
      <c r="C15" t="s">
        <v>875</v>
      </c>
      <c r="D15" s="122">
        <v>136</v>
      </c>
      <c r="F15" s="116" t="s">
        <v>884</v>
      </c>
      <c r="G15" s="116"/>
    </row>
    <row r="16" spans="1:24" x14ac:dyDescent="0.45">
      <c r="C16" t="s">
        <v>880</v>
      </c>
      <c r="D16" s="122">
        <v>2.0000000000000001E-4</v>
      </c>
    </row>
    <row r="17" spans="1:7" x14ac:dyDescent="0.45">
      <c r="C17" t="str">
        <f>"Wind Speed at "&amp;D15&amp;" m(est. 1)"</f>
        <v>Wind Speed at 136 m(est. 1)</v>
      </c>
      <c r="D17" s="8">
        <f>E14*(LN(D15/D16)/LN(D14/D16))</f>
        <v>9.9275712221919914</v>
      </c>
      <c r="F17" s="116" t="s">
        <v>883</v>
      </c>
      <c r="G17" s="116"/>
    </row>
    <row r="18" spans="1:7" x14ac:dyDescent="0.45">
      <c r="C18" t="str">
        <f>"Wind Speed at "&amp;D15&amp;" m(est. 2)"</f>
        <v>Wind Speed at 136 m(est. 2)</v>
      </c>
      <c r="D18" s="8">
        <f>E13*(LN(D15/D16)/LN(D13/D16))</f>
        <v>9.8556512469142277</v>
      </c>
      <c r="F18" s="116" t="s">
        <v>883</v>
      </c>
      <c r="G18" s="116"/>
    </row>
    <row r="21" spans="1:7" x14ac:dyDescent="0.45">
      <c r="B21" t="s">
        <v>870</v>
      </c>
    </row>
    <row r="22" spans="1:7" x14ac:dyDescent="0.45">
      <c r="C22" t="s">
        <v>872</v>
      </c>
      <c r="D22" s="162">
        <v>2.15</v>
      </c>
      <c r="F22" s="116" t="s">
        <v>882</v>
      </c>
      <c r="G22" s="116"/>
    </row>
    <row r="23" spans="1:7" x14ac:dyDescent="0.45">
      <c r="C23" t="s">
        <v>873</v>
      </c>
      <c r="D23" s="8">
        <f>D18/_xlfn.GAMMA(1+1/D22)</f>
        <v>11.128678718343277</v>
      </c>
      <c r="F23" s="116" t="s">
        <v>881</v>
      </c>
      <c r="G23" s="116"/>
    </row>
    <row r="25" spans="1:7" ht="21" x14ac:dyDescent="0.65">
      <c r="A25" s="140" t="s">
        <v>887</v>
      </c>
    </row>
    <row r="26" spans="1:7" x14ac:dyDescent="0.45">
      <c r="C26" t="s">
        <v>888</v>
      </c>
      <c r="D26" s="162">
        <v>4</v>
      </c>
    </row>
    <row r="27" spans="1:7" x14ac:dyDescent="0.45">
      <c r="C27" t="s">
        <v>889</v>
      </c>
      <c r="D27" s="162">
        <v>10.5</v>
      </c>
    </row>
    <row r="28" spans="1:7" x14ac:dyDescent="0.45">
      <c r="C28" t="s">
        <v>890</v>
      </c>
      <c r="D28" s="162">
        <v>32</v>
      </c>
    </row>
    <row r="29" spans="1:7" x14ac:dyDescent="0.45">
      <c r="C29" t="s">
        <v>898</v>
      </c>
      <c r="D29" s="162">
        <v>14.7</v>
      </c>
    </row>
    <row r="30" spans="1:7" x14ac:dyDescent="0.45">
      <c r="D30" s="8"/>
    </row>
    <row r="31" spans="1:7" x14ac:dyDescent="0.45">
      <c r="C31" t="s">
        <v>902</v>
      </c>
      <c r="D31" s="149">
        <f>SUM(J36:J105)/D29</f>
        <v>0.59610577929249919</v>
      </c>
    </row>
    <row r="33" spans="1:10" ht="21" x14ac:dyDescent="0.65">
      <c r="A33" s="140" t="s">
        <v>891</v>
      </c>
    </row>
    <row r="35" spans="1:10" x14ac:dyDescent="0.45">
      <c r="C35" t="s">
        <v>895</v>
      </c>
      <c r="D35" t="s">
        <v>896</v>
      </c>
      <c r="E35" t="s">
        <v>897</v>
      </c>
      <c r="F35" t="s">
        <v>892</v>
      </c>
      <c r="G35" t="s">
        <v>899</v>
      </c>
      <c r="H35" t="s">
        <v>900</v>
      </c>
      <c r="I35" t="s">
        <v>893</v>
      </c>
      <c r="J35" t="s">
        <v>894</v>
      </c>
    </row>
    <row r="36" spans="1:10" x14ac:dyDescent="0.45">
      <c r="C36" s="8">
        <v>0</v>
      </c>
      <c r="D36" s="8">
        <f>C36+0.5</f>
        <v>0.5</v>
      </c>
      <c r="E36">
        <f>(C36+D36)/2</f>
        <v>0.25</v>
      </c>
      <c r="F36" s="134">
        <f>WEIBULL(D36,$D$22,$D$23,TRUE)-WEIBULL(C36,$D$22,$D$23,TRUE)</f>
        <v>1.2666498165486647E-3</v>
      </c>
      <c r="G36" s="47">
        <f>IF(OR(E36&lt;$D$26,E36&gt;$D$28),1,IF(AND(E36&lt;$D$27,E36&gt;$D$26),2,3))</f>
        <v>1</v>
      </c>
      <c r="H36" t="str">
        <f t="shared" ref="H36:H67" si="1">IF(G36=2,$D$29*((E36^3-$D$26^3)/($D$27^3-$D$26^3)),"-")</f>
        <v>-</v>
      </c>
      <c r="I36">
        <f t="shared" ref="I36:I67" si="2">_xlfn.IFS(G36=1,0,G36=2,H36,G36=3,$D$29)</f>
        <v>0</v>
      </c>
      <c r="J36">
        <f>I36*F36</f>
        <v>0</v>
      </c>
    </row>
    <row r="37" spans="1:10" x14ac:dyDescent="0.45">
      <c r="C37" s="8">
        <f>D36</f>
        <v>0.5</v>
      </c>
      <c r="D37" s="8">
        <f t="shared" ref="D37:D100" si="3">C37+0.5</f>
        <v>1</v>
      </c>
      <c r="E37">
        <f t="shared" ref="E37:E100" si="4">(C37+D37)/2</f>
        <v>0.75</v>
      </c>
      <c r="F37" s="134">
        <f t="shared" ref="F37:F100" si="5">WEIBULL(D37,$D$22,$D$23,TRUE)-WEIBULL(C37,$D$22,$D$23,TRUE)</f>
        <v>4.3428650415308391E-3</v>
      </c>
      <c r="G37" s="47">
        <f t="shared" ref="G37:G100" si="6">IF(OR(E37&lt;$D$26,E37&gt;$D$28),1,IF(AND(E37&lt;$D$27,E37&gt;$D$26),2,3))</f>
        <v>1</v>
      </c>
      <c r="H37" t="str">
        <f t="shared" si="1"/>
        <v>-</v>
      </c>
      <c r="I37">
        <f t="shared" si="2"/>
        <v>0</v>
      </c>
      <c r="J37">
        <f t="shared" ref="J37:J100" si="7">I37*F37</f>
        <v>0</v>
      </c>
    </row>
    <row r="38" spans="1:10" x14ac:dyDescent="0.45">
      <c r="C38" s="8">
        <f t="shared" ref="C38:C101" si="8">D37</f>
        <v>1</v>
      </c>
      <c r="D38" s="8">
        <f t="shared" si="3"/>
        <v>1.5</v>
      </c>
      <c r="E38">
        <f t="shared" si="4"/>
        <v>1.25</v>
      </c>
      <c r="F38" s="134">
        <f t="shared" si="5"/>
        <v>7.7510544651525825E-3</v>
      </c>
      <c r="G38" s="47">
        <f t="shared" si="6"/>
        <v>1</v>
      </c>
      <c r="H38" t="str">
        <f t="shared" si="1"/>
        <v>-</v>
      </c>
      <c r="I38">
        <f t="shared" si="2"/>
        <v>0</v>
      </c>
      <c r="J38">
        <f t="shared" si="7"/>
        <v>0</v>
      </c>
    </row>
    <row r="39" spans="1:10" x14ac:dyDescent="0.45">
      <c r="C39" s="8">
        <f t="shared" si="8"/>
        <v>1.5</v>
      </c>
      <c r="D39" s="8">
        <f t="shared" si="3"/>
        <v>2</v>
      </c>
      <c r="E39">
        <f t="shared" si="4"/>
        <v>1.75</v>
      </c>
      <c r="F39" s="134">
        <f t="shared" si="5"/>
        <v>1.1297017741045027E-2</v>
      </c>
      <c r="G39" s="47">
        <f t="shared" si="6"/>
        <v>1</v>
      </c>
      <c r="H39" t="str">
        <f t="shared" si="1"/>
        <v>-</v>
      </c>
      <c r="I39">
        <f t="shared" si="2"/>
        <v>0</v>
      </c>
      <c r="J39">
        <f t="shared" si="7"/>
        <v>0</v>
      </c>
    </row>
    <row r="40" spans="1:10" x14ac:dyDescent="0.45">
      <c r="C40" s="8">
        <f t="shared" si="8"/>
        <v>2</v>
      </c>
      <c r="D40" s="8">
        <f t="shared" si="3"/>
        <v>2.5</v>
      </c>
      <c r="E40">
        <f t="shared" si="4"/>
        <v>2.25</v>
      </c>
      <c r="F40" s="134">
        <f t="shared" si="5"/>
        <v>1.487792507348585E-2</v>
      </c>
      <c r="G40" s="47">
        <f t="shared" si="6"/>
        <v>1</v>
      </c>
      <c r="H40" t="str">
        <f t="shared" si="1"/>
        <v>-</v>
      </c>
      <c r="I40">
        <f t="shared" si="2"/>
        <v>0</v>
      </c>
      <c r="J40">
        <f t="shared" si="7"/>
        <v>0</v>
      </c>
    </row>
    <row r="41" spans="1:10" x14ac:dyDescent="0.45">
      <c r="C41" s="8">
        <f t="shared" si="8"/>
        <v>2.5</v>
      </c>
      <c r="D41" s="8">
        <f t="shared" si="3"/>
        <v>3</v>
      </c>
      <c r="E41">
        <f t="shared" si="4"/>
        <v>2.75</v>
      </c>
      <c r="F41" s="134">
        <f t="shared" si="5"/>
        <v>1.8415131455602633E-2</v>
      </c>
      <c r="G41" s="47">
        <f t="shared" si="6"/>
        <v>1</v>
      </c>
      <c r="H41" t="str">
        <f t="shared" si="1"/>
        <v>-</v>
      </c>
      <c r="I41">
        <f t="shared" si="2"/>
        <v>0</v>
      </c>
      <c r="J41">
        <f t="shared" si="7"/>
        <v>0</v>
      </c>
    </row>
    <row r="42" spans="1:10" x14ac:dyDescent="0.45">
      <c r="C42" s="8">
        <f t="shared" si="8"/>
        <v>3</v>
      </c>
      <c r="D42" s="8">
        <f t="shared" si="3"/>
        <v>3.5</v>
      </c>
      <c r="E42">
        <f t="shared" si="4"/>
        <v>3.25</v>
      </c>
      <c r="F42" s="134">
        <f t="shared" si="5"/>
        <v>2.1841588608532907E-2</v>
      </c>
      <c r="G42" s="47">
        <f t="shared" si="6"/>
        <v>1</v>
      </c>
      <c r="H42" t="str">
        <f t="shared" si="1"/>
        <v>-</v>
      </c>
      <c r="I42">
        <f t="shared" si="2"/>
        <v>0</v>
      </c>
      <c r="J42">
        <f t="shared" si="7"/>
        <v>0</v>
      </c>
    </row>
    <row r="43" spans="1:10" x14ac:dyDescent="0.45">
      <c r="C43" s="8">
        <f t="shared" si="8"/>
        <v>3.5</v>
      </c>
      <c r="D43" s="8">
        <f t="shared" si="3"/>
        <v>4</v>
      </c>
      <c r="E43">
        <f t="shared" si="4"/>
        <v>3.75</v>
      </c>
      <c r="F43" s="134">
        <f t="shared" si="5"/>
        <v>2.5098113958419557E-2</v>
      </c>
      <c r="G43" s="47">
        <f t="shared" si="6"/>
        <v>1</v>
      </c>
      <c r="H43" t="str">
        <f t="shared" si="1"/>
        <v>-</v>
      </c>
      <c r="I43">
        <f t="shared" si="2"/>
        <v>0</v>
      </c>
      <c r="J43">
        <f t="shared" si="7"/>
        <v>0</v>
      </c>
    </row>
    <row r="44" spans="1:10" x14ac:dyDescent="0.45">
      <c r="C44" s="8">
        <f t="shared" si="8"/>
        <v>4</v>
      </c>
      <c r="D44" s="8">
        <f t="shared" si="3"/>
        <v>4.5</v>
      </c>
      <c r="E44">
        <f t="shared" si="4"/>
        <v>4.25</v>
      </c>
      <c r="F44" s="134">
        <f t="shared" si="5"/>
        <v>2.8132325969840083E-2</v>
      </c>
      <c r="G44" s="47">
        <f t="shared" si="6"/>
        <v>2</v>
      </c>
      <c r="H44">
        <f t="shared" si="1"/>
        <v>0.17158961024117042</v>
      </c>
      <c r="I44">
        <f t="shared" si="2"/>
        <v>0.17158961024117042</v>
      </c>
      <c r="J44">
        <f t="shared" si="7"/>
        <v>4.8272148483424161E-3</v>
      </c>
    </row>
    <row r="45" spans="1:10" x14ac:dyDescent="0.45">
      <c r="C45" s="8">
        <f t="shared" si="8"/>
        <v>4.5</v>
      </c>
      <c r="D45" s="8">
        <f t="shared" si="3"/>
        <v>5</v>
      </c>
      <c r="E45">
        <f t="shared" si="4"/>
        <v>4.75</v>
      </c>
      <c r="F45" s="134">
        <f t="shared" si="5"/>
        <v>3.0898561206941982E-2</v>
      </c>
      <c r="G45" s="47">
        <f t="shared" si="6"/>
        <v>2</v>
      </c>
      <c r="H45">
        <f t="shared" si="1"/>
        <v>0.58029631957938044</v>
      </c>
      <c r="I45">
        <f t="shared" si="2"/>
        <v>0.58029631957938044</v>
      </c>
      <c r="J45">
        <f t="shared" si="7"/>
        <v>1.7930321348686652E-2</v>
      </c>
    </row>
    <row r="46" spans="1:10" x14ac:dyDescent="0.45">
      <c r="C46" s="8">
        <f t="shared" si="8"/>
        <v>5</v>
      </c>
      <c r="D46" s="8">
        <f t="shared" si="3"/>
        <v>5.5</v>
      </c>
      <c r="E46">
        <f t="shared" si="4"/>
        <v>5.25</v>
      </c>
      <c r="F46" s="134">
        <f t="shared" si="5"/>
        <v>3.3358155804959044E-2</v>
      </c>
      <c r="G46" s="47">
        <f t="shared" si="6"/>
        <v>2</v>
      </c>
      <c r="H46">
        <f t="shared" si="1"/>
        <v>1.0847739741684763</v>
      </c>
      <c r="I46">
        <f t="shared" si="2"/>
        <v>1.0847739741684763</v>
      </c>
      <c r="J46">
        <f t="shared" si="7"/>
        <v>3.6186059243476648E-2</v>
      </c>
    </row>
    <row r="47" spans="1:10" x14ac:dyDescent="0.45">
      <c r="C47" s="8">
        <f t="shared" si="8"/>
        <v>5.5</v>
      </c>
      <c r="D47" s="8">
        <f t="shared" si="3"/>
        <v>6</v>
      </c>
      <c r="E47">
        <f t="shared" si="4"/>
        <v>5.75</v>
      </c>
      <c r="F47" s="134">
        <f t="shared" si="5"/>
        <v>3.5479816978762402E-2</v>
      </c>
      <c r="G47" s="47">
        <f t="shared" si="6"/>
        <v>2</v>
      </c>
      <c r="H47">
        <f t="shared" si="1"/>
        <v>1.6951037261401303</v>
      </c>
      <c r="I47">
        <f t="shared" si="2"/>
        <v>1.6951037261401303</v>
      </c>
      <c r="J47">
        <f t="shared" si="7"/>
        <v>6.0141969963470009E-2</v>
      </c>
    </row>
    <row r="48" spans="1:10" x14ac:dyDescent="0.45">
      <c r="C48" s="8">
        <f t="shared" si="8"/>
        <v>6</v>
      </c>
      <c r="D48" s="8">
        <f t="shared" si="3"/>
        <v>6.5</v>
      </c>
      <c r="E48">
        <f t="shared" si="4"/>
        <v>6.25</v>
      </c>
      <c r="F48" s="134">
        <f t="shared" si="5"/>
        <v>3.7239945362629479E-2</v>
      </c>
      <c r="G48" s="47">
        <f t="shared" si="6"/>
        <v>2</v>
      </c>
      <c r="H48">
        <f t="shared" si="1"/>
        <v>2.4213667276260145</v>
      </c>
      <c r="I48">
        <f t="shared" si="2"/>
        <v>2.4213667276260145</v>
      </c>
      <c r="J48">
        <f t="shared" si="7"/>
        <v>9.0171564639681706E-2</v>
      </c>
    </row>
    <row r="49" spans="3:10" x14ac:dyDescent="0.45">
      <c r="C49" s="8">
        <f t="shared" si="8"/>
        <v>6.5</v>
      </c>
      <c r="D49" s="8">
        <f t="shared" si="3"/>
        <v>7</v>
      </c>
      <c r="E49">
        <f t="shared" si="4"/>
        <v>6.75</v>
      </c>
      <c r="F49" s="134">
        <f t="shared" si="5"/>
        <v>3.8622832171622323E-2</v>
      </c>
      <c r="G49" s="47">
        <f t="shared" si="6"/>
        <v>2</v>
      </c>
      <c r="H49">
        <f t="shared" si="1"/>
        <v>3.273644130757801</v>
      </c>
      <c r="I49">
        <f t="shared" si="2"/>
        <v>3.273644130757801</v>
      </c>
      <c r="J49">
        <f t="shared" si="7"/>
        <v>0.12643740785187499</v>
      </c>
    </row>
    <row r="50" spans="3:10" x14ac:dyDescent="0.45">
      <c r="C50" s="8">
        <f t="shared" si="8"/>
        <v>7</v>
      </c>
      <c r="D50" s="8">
        <f t="shared" si="3"/>
        <v>7.5</v>
      </c>
      <c r="E50">
        <f t="shared" si="4"/>
        <v>7.25</v>
      </c>
      <c r="F50" s="134">
        <f t="shared" si="5"/>
        <v>3.9620689888681782E-2</v>
      </c>
      <c r="G50" s="47">
        <f t="shared" si="6"/>
        <v>2</v>
      </c>
      <c r="H50">
        <f t="shared" si="1"/>
        <v>4.2620170876671617</v>
      </c>
      <c r="I50">
        <f t="shared" si="2"/>
        <v>4.2620170876671617</v>
      </c>
      <c r="J50">
        <f t="shared" si="7"/>
        <v>0.16886405733072329</v>
      </c>
    </row>
    <row r="51" spans="3:10" x14ac:dyDescent="0.45">
      <c r="C51" s="8">
        <f t="shared" si="8"/>
        <v>7.5</v>
      </c>
      <c r="D51" s="8">
        <f t="shared" si="3"/>
        <v>8</v>
      </c>
      <c r="E51">
        <f t="shared" si="4"/>
        <v>7.75</v>
      </c>
      <c r="F51" s="134">
        <f t="shared" si="5"/>
        <v>4.0233497293870712E-2</v>
      </c>
      <c r="G51" s="47">
        <f t="shared" si="6"/>
        <v>2</v>
      </c>
      <c r="H51">
        <f t="shared" si="1"/>
        <v>5.3965667504857695</v>
      </c>
      <c r="I51">
        <f t="shared" si="2"/>
        <v>5.3965667504857695</v>
      </c>
      <c r="J51">
        <f t="shared" si="7"/>
        <v>0.21712275375186188</v>
      </c>
    </row>
    <row r="52" spans="3:10" x14ac:dyDescent="0.45">
      <c r="C52" s="8">
        <f t="shared" si="8"/>
        <v>8</v>
      </c>
      <c r="D52" s="8">
        <f t="shared" si="3"/>
        <v>8.5</v>
      </c>
      <c r="E52">
        <f t="shared" si="4"/>
        <v>8.25</v>
      </c>
      <c r="F52" s="134">
        <f t="shared" si="5"/>
        <v>4.0468655473917647E-2</v>
      </c>
      <c r="G52" s="47">
        <f t="shared" si="6"/>
        <v>2</v>
      </c>
      <c r="H52">
        <f t="shared" si="1"/>
        <v>6.6873742713452966</v>
      </c>
      <c r="I52">
        <f t="shared" si="2"/>
        <v>6.6873742713452966</v>
      </c>
      <c r="J52">
        <f t="shared" si="7"/>
        <v>0.27062904541221389</v>
      </c>
    </row>
    <row r="53" spans="3:10" x14ac:dyDescent="0.45">
      <c r="C53" s="8">
        <f t="shared" si="8"/>
        <v>8.5</v>
      </c>
      <c r="D53" s="8">
        <f t="shared" si="3"/>
        <v>9</v>
      </c>
      <c r="E53">
        <f t="shared" si="4"/>
        <v>8.75</v>
      </c>
      <c r="F53" s="134">
        <f t="shared" si="5"/>
        <v>4.0340463596950482E-2</v>
      </c>
      <c r="G53" s="47">
        <f t="shared" si="6"/>
        <v>2</v>
      </c>
      <c r="H53">
        <f t="shared" si="1"/>
        <v>8.1445208023774143</v>
      </c>
      <c r="I53">
        <f t="shared" si="2"/>
        <v>8.1445208023774143</v>
      </c>
      <c r="J53">
        <f t="shared" si="7"/>
        <v>0.32855374494291201</v>
      </c>
    </row>
    <row r="54" spans="3:10" x14ac:dyDescent="0.45">
      <c r="C54" s="8">
        <f t="shared" si="8"/>
        <v>9</v>
      </c>
      <c r="D54" s="8">
        <f t="shared" si="3"/>
        <v>9.5</v>
      </c>
      <c r="E54">
        <f t="shared" si="4"/>
        <v>9.25</v>
      </c>
      <c r="F54" s="134">
        <f t="shared" si="5"/>
        <v>3.9869432789152726E-2</v>
      </c>
      <c r="G54" s="47">
        <f t="shared" si="6"/>
        <v>2</v>
      </c>
      <c r="H54">
        <f t="shared" si="1"/>
        <v>9.7780874957137947</v>
      </c>
      <c r="I54">
        <f t="shared" si="2"/>
        <v>9.7780874957137947</v>
      </c>
      <c r="J54">
        <f t="shared" si="7"/>
        <v>0.38984680221681584</v>
      </c>
    </row>
    <row r="55" spans="3:10" x14ac:dyDescent="0.45">
      <c r="C55" s="8">
        <f t="shared" si="8"/>
        <v>9.5</v>
      </c>
      <c r="D55" s="8">
        <f t="shared" si="3"/>
        <v>10</v>
      </c>
      <c r="E55">
        <f t="shared" si="4"/>
        <v>9.75</v>
      </c>
      <c r="F55" s="134">
        <f t="shared" si="5"/>
        <v>3.9081463828480767E-2</v>
      </c>
      <c r="G55" s="47">
        <f t="shared" si="6"/>
        <v>2</v>
      </c>
      <c r="H55">
        <f t="shared" si="1"/>
        <v>11.598155503486112</v>
      </c>
      <c r="I55">
        <f t="shared" si="2"/>
        <v>11.598155503486112</v>
      </c>
      <c r="J55">
        <f t="shared" si="7"/>
        <v>0.45327289478658761</v>
      </c>
    </row>
    <row r="56" spans="3:10" x14ac:dyDescent="0.45">
      <c r="C56" s="8">
        <f t="shared" si="8"/>
        <v>10</v>
      </c>
      <c r="D56" s="8">
        <f t="shared" si="3"/>
        <v>10.5</v>
      </c>
      <c r="E56">
        <f t="shared" si="4"/>
        <v>10.25</v>
      </c>
      <c r="F56" s="134">
        <f t="shared" si="5"/>
        <v>3.8006919725272481E-2</v>
      </c>
      <c r="G56" s="47">
        <f t="shared" si="6"/>
        <v>2</v>
      </c>
      <c r="H56">
        <f t="shared" si="1"/>
        <v>13.614805977826038</v>
      </c>
      <c r="I56">
        <f t="shared" si="2"/>
        <v>13.614805977826038</v>
      </c>
      <c r="J56">
        <f t="shared" si="7"/>
        <v>0.51745683787439412</v>
      </c>
    </row>
    <row r="57" spans="3:10" x14ac:dyDescent="0.45">
      <c r="C57" s="8">
        <f t="shared" si="8"/>
        <v>10.5</v>
      </c>
      <c r="D57" s="8">
        <f t="shared" si="3"/>
        <v>11</v>
      </c>
      <c r="E57">
        <f t="shared" si="4"/>
        <v>10.75</v>
      </c>
      <c r="F57" s="134">
        <f t="shared" si="5"/>
        <v>3.6679627651138746E-2</v>
      </c>
      <c r="G57" s="47">
        <f t="shared" si="6"/>
        <v>3</v>
      </c>
      <c r="H57" t="str">
        <f t="shared" si="1"/>
        <v>-</v>
      </c>
      <c r="I57">
        <f t="shared" si="2"/>
        <v>14.7</v>
      </c>
      <c r="J57">
        <f t="shared" si="7"/>
        <v>0.5391905264717396</v>
      </c>
    </row>
    <row r="58" spans="3:10" x14ac:dyDescent="0.45">
      <c r="C58" s="8">
        <f t="shared" si="8"/>
        <v>11</v>
      </c>
      <c r="D58" s="8">
        <f t="shared" si="3"/>
        <v>11.5</v>
      </c>
      <c r="E58">
        <f t="shared" si="4"/>
        <v>11.25</v>
      </c>
      <c r="F58" s="134">
        <f t="shared" si="5"/>
        <v>3.5135846166471474E-2</v>
      </c>
      <c r="G58" s="47">
        <f t="shared" si="6"/>
        <v>3</v>
      </c>
      <c r="H58" t="str">
        <f t="shared" si="1"/>
        <v>-</v>
      </c>
      <c r="I58">
        <f t="shared" si="2"/>
        <v>14.7</v>
      </c>
      <c r="J58">
        <f t="shared" si="7"/>
        <v>0.51649693864713064</v>
      </c>
    </row>
    <row r="59" spans="3:10" x14ac:dyDescent="0.45">
      <c r="C59" s="8">
        <f t="shared" si="8"/>
        <v>11.5</v>
      </c>
      <c r="D59" s="8">
        <f t="shared" si="3"/>
        <v>12</v>
      </c>
      <c r="E59">
        <f t="shared" si="4"/>
        <v>11.75</v>
      </c>
      <c r="F59" s="134">
        <f t="shared" si="5"/>
        <v>3.3413233385965802E-2</v>
      </c>
      <c r="G59" s="47">
        <f t="shared" si="6"/>
        <v>3</v>
      </c>
      <c r="H59" t="str">
        <f t="shared" si="1"/>
        <v>-</v>
      </c>
      <c r="I59">
        <f t="shared" si="2"/>
        <v>14.7</v>
      </c>
      <c r="J59">
        <f t="shared" si="7"/>
        <v>0.49117453077369727</v>
      </c>
    </row>
    <row r="60" spans="3:10" x14ac:dyDescent="0.45">
      <c r="C60" s="8">
        <f t="shared" si="8"/>
        <v>12</v>
      </c>
      <c r="D60" s="8">
        <f t="shared" si="3"/>
        <v>12.5</v>
      </c>
      <c r="E60">
        <f t="shared" si="4"/>
        <v>12.25</v>
      </c>
      <c r="F60" s="134">
        <f t="shared" si="5"/>
        <v>3.1549849772450234E-2</v>
      </c>
      <c r="G60" s="47">
        <f t="shared" si="6"/>
        <v>3</v>
      </c>
      <c r="H60" t="str">
        <f t="shared" si="1"/>
        <v>-</v>
      </c>
      <c r="I60">
        <f t="shared" si="2"/>
        <v>14.7</v>
      </c>
      <c r="J60">
        <f t="shared" si="7"/>
        <v>0.4637827916550184</v>
      </c>
    </row>
    <row r="61" spans="3:10" x14ac:dyDescent="0.45">
      <c r="C61" s="8">
        <f t="shared" si="8"/>
        <v>12.5</v>
      </c>
      <c r="D61" s="8">
        <f t="shared" si="3"/>
        <v>13</v>
      </c>
      <c r="E61">
        <f t="shared" si="4"/>
        <v>12.75</v>
      </c>
      <c r="F61" s="134">
        <f t="shared" si="5"/>
        <v>2.9583225883643816E-2</v>
      </c>
      <c r="G61" s="47">
        <f t="shared" si="6"/>
        <v>3</v>
      </c>
      <c r="H61" t="str">
        <f t="shared" si="1"/>
        <v>-</v>
      </c>
      <c r="I61">
        <f t="shared" si="2"/>
        <v>14.7</v>
      </c>
      <c r="J61">
        <f t="shared" si="7"/>
        <v>0.43487342048956407</v>
      </c>
    </row>
    <row r="62" spans="3:10" x14ac:dyDescent="0.45">
      <c r="C62" s="8">
        <f t="shared" si="8"/>
        <v>13</v>
      </c>
      <c r="D62" s="8">
        <f t="shared" si="3"/>
        <v>13.5</v>
      </c>
      <c r="E62">
        <f t="shared" si="4"/>
        <v>13.25</v>
      </c>
      <c r="F62" s="134">
        <f t="shared" si="5"/>
        <v>2.7549520887315215E-2</v>
      </c>
      <c r="G62" s="47">
        <f t="shared" si="6"/>
        <v>3</v>
      </c>
      <c r="H62" t="str">
        <f t="shared" si="1"/>
        <v>-</v>
      </c>
      <c r="I62">
        <f t="shared" si="2"/>
        <v>14.7</v>
      </c>
      <c r="J62">
        <f t="shared" si="7"/>
        <v>0.40497795704353362</v>
      </c>
    </row>
    <row r="63" spans="3:10" x14ac:dyDescent="0.45">
      <c r="C63" s="8">
        <f t="shared" si="8"/>
        <v>13.5</v>
      </c>
      <c r="D63" s="8">
        <f t="shared" si="3"/>
        <v>14</v>
      </c>
      <c r="E63">
        <f t="shared" si="4"/>
        <v>13.75</v>
      </c>
      <c r="F63" s="134">
        <f t="shared" si="5"/>
        <v>2.5482792317631064E-2</v>
      </c>
      <c r="G63" s="47">
        <f t="shared" si="6"/>
        <v>3</v>
      </c>
      <c r="H63" t="str">
        <f t="shared" si="1"/>
        <v>-</v>
      </c>
      <c r="I63">
        <f t="shared" si="2"/>
        <v>14.7</v>
      </c>
      <c r="J63">
        <f t="shared" si="7"/>
        <v>0.37459704706917663</v>
      </c>
    </row>
    <row r="64" spans="3:10" x14ac:dyDescent="0.45">
      <c r="C64" s="8">
        <f t="shared" si="8"/>
        <v>14</v>
      </c>
      <c r="D64" s="8">
        <f t="shared" si="3"/>
        <v>14.5</v>
      </c>
      <c r="E64">
        <f t="shared" si="4"/>
        <v>14.25</v>
      </c>
      <c r="F64" s="134">
        <f t="shared" si="5"/>
        <v>2.3414391698170611E-2</v>
      </c>
      <c r="G64" s="47">
        <f t="shared" si="6"/>
        <v>3</v>
      </c>
      <c r="H64" t="str">
        <f t="shared" si="1"/>
        <v>-</v>
      </c>
      <c r="I64">
        <f t="shared" si="2"/>
        <v>14.7</v>
      </c>
      <c r="J64">
        <f t="shared" si="7"/>
        <v>0.34419155796310796</v>
      </c>
    </row>
    <row r="65" spans="3:10" x14ac:dyDescent="0.45">
      <c r="C65" s="8">
        <f t="shared" si="8"/>
        <v>14.5</v>
      </c>
      <c r="D65" s="8">
        <f t="shared" si="3"/>
        <v>15</v>
      </c>
      <c r="E65">
        <f t="shared" si="4"/>
        <v>14.75</v>
      </c>
      <c r="F65" s="134">
        <f t="shared" si="5"/>
        <v>2.1372494634104289E-2</v>
      </c>
      <c r="G65" s="47">
        <f t="shared" si="6"/>
        <v>3</v>
      </c>
      <c r="H65" t="str">
        <f t="shared" si="1"/>
        <v>-</v>
      </c>
      <c r="I65">
        <f t="shared" si="2"/>
        <v>14.7</v>
      </c>
      <c r="J65">
        <f t="shared" si="7"/>
        <v>0.31417567112133304</v>
      </c>
    </row>
    <row r="66" spans="3:10" x14ac:dyDescent="0.45">
      <c r="C66" s="8">
        <f t="shared" si="8"/>
        <v>15</v>
      </c>
      <c r="D66" s="8">
        <f t="shared" si="3"/>
        <v>15.5</v>
      </c>
      <c r="E66">
        <f t="shared" si="4"/>
        <v>15.25</v>
      </c>
      <c r="F66" s="134">
        <f t="shared" si="5"/>
        <v>1.9381768088050921E-2</v>
      </c>
      <c r="G66" s="47">
        <f t="shared" si="6"/>
        <v>3</v>
      </c>
      <c r="H66" t="str">
        <f t="shared" si="1"/>
        <v>-</v>
      </c>
      <c r="I66">
        <f t="shared" si="2"/>
        <v>14.7</v>
      </c>
      <c r="J66">
        <f t="shared" si="7"/>
        <v>0.28491199089434854</v>
      </c>
    </row>
    <row r="67" spans="3:10" x14ac:dyDescent="0.45">
      <c r="C67" s="8">
        <f t="shared" si="8"/>
        <v>15.5</v>
      </c>
      <c r="D67" s="8">
        <f t="shared" si="3"/>
        <v>16</v>
      </c>
      <c r="E67">
        <f t="shared" si="4"/>
        <v>15.75</v>
      </c>
      <c r="F67" s="134">
        <f t="shared" si="5"/>
        <v>1.7463172077529565E-2</v>
      </c>
      <c r="G67" s="47">
        <f t="shared" si="6"/>
        <v>3</v>
      </c>
      <c r="H67" t="str">
        <f t="shared" si="1"/>
        <v>-</v>
      </c>
      <c r="I67">
        <f t="shared" si="2"/>
        <v>14.7</v>
      </c>
      <c r="J67">
        <f t="shared" si="7"/>
        <v>0.2567086295396846</v>
      </c>
    </row>
    <row r="68" spans="3:10" x14ac:dyDescent="0.45">
      <c r="C68" s="8">
        <f t="shared" si="8"/>
        <v>16</v>
      </c>
      <c r="D68" s="8">
        <f t="shared" si="3"/>
        <v>16.5</v>
      </c>
      <c r="E68">
        <f t="shared" si="4"/>
        <v>16.25</v>
      </c>
      <c r="F68" s="134">
        <f t="shared" si="5"/>
        <v>1.5633888195763834E-2</v>
      </c>
      <c r="G68" s="47">
        <f t="shared" si="6"/>
        <v>3</v>
      </c>
      <c r="H68" t="str">
        <f t="shared" ref="H68:H99" si="9">IF(G68=2,$D$29*((E68^3-$D$26^3)/($D$27^3-$D$26^3)),"-")</f>
        <v>-</v>
      </c>
      <c r="I68">
        <f t="shared" ref="I68:I99" si="10">_xlfn.IFS(G68=1,0,G68=2,H68,G68=3,$D$29)</f>
        <v>14.7</v>
      </c>
      <c r="J68">
        <f t="shared" si="7"/>
        <v>0.22981815647772835</v>
      </c>
    </row>
    <row r="69" spans="3:10" x14ac:dyDescent="0.45">
      <c r="C69" s="8">
        <f t="shared" si="8"/>
        <v>16.5</v>
      </c>
      <c r="D69" s="8">
        <f t="shared" si="3"/>
        <v>17</v>
      </c>
      <c r="E69">
        <f t="shared" si="4"/>
        <v>16.75</v>
      </c>
      <c r="F69" s="134">
        <f t="shared" si="5"/>
        <v>1.3907363334832779E-2</v>
      </c>
      <c r="G69" s="47">
        <f t="shared" si="6"/>
        <v>3</v>
      </c>
      <c r="H69" t="str">
        <f t="shared" si="9"/>
        <v>-</v>
      </c>
      <c r="I69">
        <f t="shared" si="10"/>
        <v>14.7</v>
      </c>
      <c r="J69">
        <f t="shared" si="7"/>
        <v>0.20443824102204183</v>
      </c>
    </row>
    <row r="70" spans="3:10" x14ac:dyDescent="0.45">
      <c r="C70" s="8">
        <f t="shared" si="8"/>
        <v>17</v>
      </c>
      <c r="D70" s="8">
        <f t="shared" si="3"/>
        <v>17.5</v>
      </c>
      <c r="E70">
        <f t="shared" si="4"/>
        <v>17.25</v>
      </c>
      <c r="F70" s="134">
        <f t="shared" si="5"/>
        <v>1.2293453893002959E-2</v>
      </c>
      <c r="G70" s="47">
        <f t="shared" si="6"/>
        <v>3</v>
      </c>
      <c r="H70" t="str">
        <f t="shared" si="9"/>
        <v>-</v>
      </c>
      <c r="I70">
        <f t="shared" si="10"/>
        <v>14.7</v>
      </c>
      <c r="J70">
        <f t="shared" si="7"/>
        <v>0.18071377222714349</v>
      </c>
    </row>
    <row r="71" spans="3:10" x14ac:dyDescent="0.45">
      <c r="C71" s="8">
        <f t="shared" si="8"/>
        <v>17.5</v>
      </c>
      <c r="D71" s="8">
        <f t="shared" si="3"/>
        <v>18</v>
      </c>
      <c r="E71">
        <f t="shared" si="4"/>
        <v>17.75</v>
      </c>
      <c r="F71" s="134">
        <f t="shared" si="5"/>
        <v>1.0798653627392074E-2</v>
      </c>
      <c r="G71" s="47">
        <f t="shared" si="6"/>
        <v>3</v>
      </c>
      <c r="H71" t="str">
        <f t="shared" si="9"/>
        <v>-</v>
      </c>
      <c r="I71">
        <f t="shared" si="10"/>
        <v>14.7</v>
      </c>
      <c r="J71">
        <f t="shared" si="7"/>
        <v>0.15874020832266347</v>
      </c>
    </row>
    <row r="72" spans="3:10" x14ac:dyDescent="0.45">
      <c r="C72" s="8">
        <f t="shared" si="8"/>
        <v>18</v>
      </c>
      <c r="D72" s="8">
        <f t="shared" si="3"/>
        <v>18.5</v>
      </c>
      <c r="E72">
        <f t="shared" si="4"/>
        <v>18.25</v>
      </c>
      <c r="F72" s="134">
        <f t="shared" si="5"/>
        <v>9.4263871622742856E-3</v>
      </c>
      <c r="G72" s="47">
        <f t="shared" si="6"/>
        <v>3</v>
      </c>
      <c r="H72" t="str">
        <f t="shared" si="9"/>
        <v>-</v>
      </c>
      <c r="I72">
        <f t="shared" si="10"/>
        <v>14.7</v>
      </c>
      <c r="J72">
        <f t="shared" si="7"/>
        <v>0.13856789128543198</v>
      </c>
    </row>
    <row r="73" spans="3:10" x14ac:dyDescent="0.45">
      <c r="C73" s="8">
        <f t="shared" si="8"/>
        <v>18.5</v>
      </c>
      <c r="D73" s="8">
        <f t="shared" si="3"/>
        <v>19</v>
      </c>
      <c r="E73">
        <f t="shared" si="4"/>
        <v>18.75</v>
      </c>
      <c r="F73" s="134">
        <f t="shared" si="5"/>
        <v>8.1773509245445242E-3</v>
      </c>
      <c r="G73" s="47">
        <f t="shared" si="6"/>
        <v>3</v>
      </c>
      <c r="H73" t="str">
        <f t="shared" si="9"/>
        <v>-</v>
      </c>
      <c r="I73">
        <f t="shared" si="10"/>
        <v>14.7</v>
      </c>
      <c r="J73">
        <f t="shared" si="7"/>
        <v>0.12020705859080449</v>
      </c>
    </row>
    <row r="74" spans="3:10" x14ac:dyDescent="0.45">
      <c r="C74" s="8">
        <f t="shared" si="8"/>
        <v>19</v>
      </c>
      <c r="D74" s="8">
        <f t="shared" si="3"/>
        <v>19.5</v>
      </c>
      <c r="E74">
        <f t="shared" si="4"/>
        <v>19.25</v>
      </c>
      <c r="F74" s="134">
        <f t="shared" si="5"/>
        <v>7.0498838517617513E-3</v>
      </c>
      <c r="G74" s="47">
        <f t="shared" si="6"/>
        <v>3</v>
      </c>
      <c r="H74" t="str">
        <f t="shared" si="9"/>
        <v>-</v>
      </c>
      <c r="I74">
        <f t="shared" si="10"/>
        <v>14.7</v>
      </c>
      <c r="J74">
        <f t="shared" si="7"/>
        <v>0.10363329262089774</v>
      </c>
    </row>
    <row r="75" spans="3:10" x14ac:dyDescent="0.45">
      <c r="C75" s="8">
        <f t="shared" si="8"/>
        <v>19.5</v>
      </c>
      <c r="D75" s="8">
        <f t="shared" si="3"/>
        <v>20</v>
      </c>
      <c r="E75">
        <f t="shared" si="4"/>
        <v>19.75</v>
      </c>
      <c r="F75" s="134">
        <f t="shared" si="5"/>
        <v>6.0403514743031517E-3</v>
      </c>
      <c r="G75" s="47">
        <f t="shared" si="6"/>
        <v>3</v>
      </c>
      <c r="H75" t="str">
        <f t="shared" si="9"/>
        <v>-</v>
      </c>
      <c r="I75">
        <f t="shared" si="10"/>
        <v>14.7</v>
      </c>
      <c r="J75">
        <f t="shared" si="7"/>
        <v>8.8793166672256327E-2</v>
      </c>
    </row>
    <row r="76" spans="3:10" x14ac:dyDescent="0.45">
      <c r="C76" s="8">
        <f t="shared" si="8"/>
        <v>20</v>
      </c>
      <c r="D76" s="8">
        <f t="shared" si="3"/>
        <v>20.5</v>
      </c>
      <c r="E76">
        <f t="shared" si="4"/>
        <v>20.25</v>
      </c>
      <c r="F76" s="134">
        <f t="shared" si="5"/>
        <v>5.1435287616223846E-3</v>
      </c>
      <c r="G76" s="47">
        <f t="shared" si="6"/>
        <v>3</v>
      </c>
      <c r="H76" t="str">
        <f t="shared" si="9"/>
        <v>-</v>
      </c>
      <c r="I76">
        <f t="shared" si="10"/>
        <v>14.7</v>
      </c>
      <c r="J76">
        <f t="shared" si="7"/>
        <v>7.5609872795849048E-2</v>
      </c>
    </row>
    <row r="77" spans="3:10" x14ac:dyDescent="0.45">
      <c r="C77" s="8">
        <f t="shared" si="8"/>
        <v>20.5</v>
      </c>
      <c r="D77" s="8">
        <f t="shared" si="3"/>
        <v>21</v>
      </c>
      <c r="E77">
        <f t="shared" si="4"/>
        <v>20.75</v>
      </c>
      <c r="F77" s="134">
        <f t="shared" si="5"/>
        <v>4.3529692851170809E-3</v>
      </c>
      <c r="G77" s="47">
        <f t="shared" si="6"/>
        <v>3</v>
      </c>
      <c r="H77" t="str">
        <f t="shared" si="9"/>
        <v>-</v>
      </c>
      <c r="I77">
        <f t="shared" si="10"/>
        <v>14.7</v>
      </c>
      <c r="J77">
        <f t="shared" si="7"/>
        <v>6.3988648491221087E-2</v>
      </c>
    </row>
    <row r="78" spans="3:10" x14ac:dyDescent="0.45">
      <c r="C78" s="8">
        <f t="shared" si="8"/>
        <v>21</v>
      </c>
      <c r="D78" s="8">
        <f t="shared" si="3"/>
        <v>21.5</v>
      </c>
      <c r="E78">
        <f t="shared" si="4"/>
        <v>21.25</v>
      </c>
      <c r="F78" s="134">
        <f t="shared" si="5"/>
        <v>3.6613506304463694E-3</v>
      </c>
      <c r="G78" s="47">
        <f t="shared" si="6"/>
        <v>3</v>
      </c>
      <c r="H78" t="str">
        <f t="shared" si="9"/>
        <v>-</v>
      </c>
      <c r="I78">
        <f t="shared" si="10"/>
        <v>14.7</v>
      </c>
      <c r="J78">
        <f t="shared" si="7"/>
        <v>5.3821854267561628E-2</v>
      </c>
    </row>
    <row r="79" spans="3:10" x14ac:dyDescent="0.45">
      <c r="C79" s="8">
        <f t="shared" si="8"/>
        <v>21.5</v>
      </c>
      <c r="D79" s="8">
        <f t="shared" si="3"/>
        <v>22</v>
      </c>
      <c r="E79">
        <f t="shared" si="4"/>
        <v>21.75</v>
      </c>
      <c r="F79" s="134">
        <f t="shared" si="5"/>
        <v>3.0607884448153877E-3</v>
      </c>
      <c r="G79" s="47">
        <f t="shared" si="6"/>
        <v>3</v>
      </c>
      <c r="H79" t="str">
        <f t="shared" si="9"/>
        <v>-</v>
      </c>
      <c r="I79">
        <f t="shared" si="10"/>
        <v>14.7</v>
      </c>
      <c r="J79">
        <f t="shared" si="7"/>
        <v>4.4993590138786198E-2</v>
      </c>
    </row>
    <row r="80" spans="3:10" x14ac:dyDescent="0.45">
      <c r="C80" s="8">
        <f t="shared" si="8"/>
        <v>22</v>
      </c>
      <c r="D80" s="8">
        <f t="shared" si="3"/>
        <v>22.5</v>
      </c>
      <c r="E80">
        <f t="shared" si="4"/>
        <v>22.25</v>
      </c>
      <c r="F80" s="134">
        <f t="shared" si="5"/>
        <v>2.5431139018337046E-3</v>
      </c>
      <c r="G80" s="47">
        <f t="shared" si="6"/>
        <v>3</v>
      </c>
      <c r="H80" t="str">
        <f t="shared" si="9"/>
        <v>-</v>
      </c>
      <c r="I80">
        <f t="shared" si="10"/>
        <v>14.7</v>
      </c>
      <c r="J80">
        <f t="shared" si="7"/>
        <v>3.7383774356955453E-2</v>
      </c>
    </row>
    <row r="81" spans="3:10" x14ac:dyDescent="0.45">
      <c r="C81" s="8">
        <f t="shared" si="8"/>
        <v>22.5</v>
      </c>
      <c r="D81" s="8">
        <f t="shared" si="3"/>
        <v>23</v>
      </c>
      <c r="E81">
        <f t="shared" si="4"/>
        <v>22.75</v>
      </c>
      <c r="F81" s="134">
        <f t="shared" si="5"/>
        <v>2.1001116026315714E-3</v>
      </c>
      <c r="G81" s="47">
        <f t="shared" si="6"/>
        <v>3</v>
      </c>
      <c r="H81" t="str">
        <f t="shared" si="9"/>
        <v>-</v>
      </c>
      <c r="I81">
        <f t="shared" si="10"/>
        <v>14.7</v>
      </c>
      <c r="J81">
        <f t="shared" si="7"/>
        <v>3.0871640558684098E-2</v>
      </c>
    </row>
    <row r="82" spans="3:10" x14ac:dyDescent="0.45">
      <c r="C82" s="8">
        <f t="shared" si="8"/>
        <v>23</v>
      </c>
      <c r="D82" s="8">
        <f t="shared" si="3"/>
        <v>23.5</v>
      </c>
      <c r="E82">
        <f t="shared" si="4"/>
        <v>23.25</v>
      </c>
      <c r="F82" s="134">
        <f t="shared" si="5"/>
        <v>1.723716926479546E-3</v>
      </c>
      <c r="G82" s="47">
        <f t="shared" si="6"/>
        <v>3</v>
      </c>
      <c r="H82" t="str">
        <f t="shared" si="9"/>
        <v>-</v>
      </c>
      <c r="I82">
        <f t="shared" si="10"/>
        <v>14.7</v>
      </c>
      <c r="J82">
        <f t="shared" si="7"/>
        <v>2.5338638819249325E-2</v>
      </c>
    </row>
    <row r="83" spans="3:10" x14ac:dyDescent="0.45">
      <c r="C83" s="8">
        <f t="shared" si="8"/>
        <v>23.5</v>
      </c>
      <c r="D83" s="8">
        <f t="shared" si="3"/>
        <v>24</v>
      </c>
      <c r="E83">
        <f t="shared" si="4"/>
        <v>23.75</v>
      </c>
      <c r="F83" s="134">
        <f t="shared" si="5"/>
        <v>1.4061735424851785E-3</v>
      </c>
      <c r="G83" s="47">
        <f t="shared" si="6"/>
        <v>3</v>
      </c>
      <c r="H83" t="str">
        <f t="shared" si="9"/>
        <v>-</v>
      </c>
      <c r="I83">
        <f t="shared" si="10"/>
        <v>14.7</v>
      </c>
      <c r="J83">
        <f t="shared" si="7"/>
        <v>2.0670751074532121E-2</v>
      </c>
    </row>
    <row r="84" spans="3:10" x14ac:dyDescent="0.45">
      <c r="C84" s="8">
        <f t="shared" si="8"/>
        <v>24</v>
      </c>
      <c r="D84" s="8">
        <f t="shared" si="3"/>
        <v>24.5</v>
      </c>
      <c r="E84">
        <f t="shared" si="4"/>
        <v>24.25</v>
      </c>
      <c r="F84" s="134">
        <f t="shared" si="5"/>
        <v>1.1401531659284148E-3</v>
      </c>
      <c r="G84" s="47">
        <f t="shared" si="6"/>
        <v>3</v>
      </c>
      <c r="H84" t="str">
        <f t="shared" si="9"/>
        <v>-</v>
      </c>
      <c r="I84">
        <f t="shared" si="10"/>
        <v>14.7</v>
      </c>
      <c r="J84">
        <f t="shared" si="7"/>
        <v>1.6760251539147696E-2</v>
      </c>
    </row>
    <row r="85" spans="3:10" x14ac:dyDescent="0.45">
      <c r="C85" s="8">
        <f t="shared" si="8"/>
        <v>24.5</v>
      </c>
      <c r="D85" s="8">
        <f t="shared" si="3"/>
        <v>25</v>
      </c>
      <c r="E85">
        <f t="shared" si="4"/>
        <v>24.75</v>
      </c>
      <c r="F85" s="134">
        <f t="shared" si="5"/>
        <v>9.1884068064362889E-4</v>
      </c>
      <c r="G85" s="47">
        <f t="shared" si="6"/>
        <v>3</v>
      </c>
      <c r="H85" t="str">
        <f t="shared" si="9"/>
        <v>-</v>
      </c>
      <c r="I85">
        <f t="shared" si="10"/>
        <v>14.7</v>
      </c>
      <c r="J85">
        <f t="shared" si="7"/>
        <v>1.3506958005461344E-2</v>
      </c>
    </row>
    <row r="86" spans="3:10" x14ac:dyDescent="0.45">
      <c r="C86" s="8">
        <f t="shared" si="8"/>
        <v>25</v>
      </c>
      <c r="D86" s="8">
        <f t="shared" si="3"/>
        <v>25.5</v>
      </c>
      <c r="E86">
        <f t="shared" si="4"/>
        <v>25.25</v>
      </c>
      <c r="F86" s="134">
        <f t="shared" si="5"/>
        <v>7.3598846354250291E-4</v>
      </c>
      <c r="G86" s="47">
        <f t="shared" si="6"/>
        <v>3</v>
      </c>
      <c r="H86" t="str">
        <f t="shared" si="9"/>
        <v>-</v>
      </c>
      <c r="I86">
        <f t="shared" si="10"/>
        <v>14.7</v>
      </c>
      <c r="J86">
        <f t="shared" si="7"/>
        <v>1.0819030414074792E-2</v>
      </c>
    </row>
    <row r="87" spans="3:10" x14ac:dyDescent="0.45">
      <c r="C87" s="8">
        <f t="shared" si="8"/>
        <v>25.5</v>
      </c>
      <c r="D87" s="8">
        <f t="shared" si="3"/>
        <v>26</v>
      </c>
      <c r="E87">
        <f t="shared" si="4"/>
        <v>25.75</v>
      </c>
      <c r="F87" s="134">
        <f t="shared" si="5"/>
        <v>5.8594416485291401E-4</v>
      </c>
      <c r="G87" s="47">
        <f t="shared" si="6"/>
        <v>3</v>
      </c>
      <c r="H87" t="str">
        <f t="shared" si="9"/>
        <v>-</v>
      </c>
      <c r="I87">
        <f t="shared" si="10"/>
        <v>14.7</v>
      </c>
      <c r="J87">
        <f t="shared" si="7"/>
        <v>8.6133792233378352E-3</v>
      </c>
    </row>
    <row r="88" spans="3:10" x14ac:dyDescent="0.45">
      <c r="C88" s="8">
        <f t="shared" si="8"/>
        <v>26</v>
      </c>
      <c r="D88" s="8">
        <f t="shared" si="3"/>
        <v>26.5</v>
      </c>
      <c r="E88">
        <f t="shared" si="4"/>
        <v>26.25</v>
      </c>
      <c r="F88" s="134">
        <f t="shared" si="5"/>
        <v>4.6365635448908371E-4</v>
      </c>
      <c r="G88" s="47">
        <f t="shared" si="6"/>
        <v>3</v>
      </c>
      <c r="H88" t="str">
        <f t="shared" si="9"/>
        <v>-</v>
      </c>
      <c r="I88">
        <f t="shared" si="10"/>
        <v>14.7</v>
      </c>
      <c r="J88">
        <f t="shared" si="7"/>
        <v>6.8157484109895305E-3</v>
      </c>
    </row>
    <row r="89" spans="3:10" x14ac:dyDescent="0.45">
      <c r="C89" s="8">
        <f t="shared" si="8"/>
        <v>26.5</v>
      </c>
      <c r="D89" s="8">
        <f t="shared" si="3"/>
        <v>27</v>
      </c>
      <c r="E89">
        <f t="shared" si="4"/>
        <v>26.75</v>
      </c>
      <c r="F89" s="134">
        <f t="shared" si="5"/>
        <v>3.6466238439925025E-4</v>
      </c>
      <c r="G89" s="47">
        <f t="shared" si="6"/>
        <v>3</v>
      </c>
      <c r="H89" t="str">
        <f t="shared" si="9"/>
        <v>-</v>
      </c>
      <c r="I89">
        <f t="shared" si="10"/>
        <v>14.7</v>
      </c>
      <c r="J89">
        <f t="shared" si="7"/>
        <v>5.3605370506689788E-3</v>
      </c>
    </row>
    <row r="90" spans="3:10" x14ac:dyDescent="0.45">
      <c r="C90" s="8">
        <f t="shared" si="8"/>
        <v>27</v>
      </c>
      <c r="D90" s="8">
        <f t="shared" si="3"/>
        <v>27.5</v>
      </c>
      <c r="E90">
        <f t="shared" si="4"/>
        <v>27.25</v>
      </c>
      <c r="F90" s="134">
        <f t="shared" si="5"/>
        <v>2.8506258482352553E-4</v>
      </c>
      <c r="G90" s="47">
        <f t="shared" si="6"/>
        <v>3</v>
      </c>
      <c r="H90" t="str">
        <f t="shared" si="9"/>
        <v>-</v>
      </c>
      <c r="I90">
        <f t="shared" si="10"/>
        <v>14.7</v>
      </c>
      <c r="J90">
        <f t="shared" si="7"/>
        <v>4.1904199969058252E-3</v>
      </c>
    </row>
    <row r="91" spans="3:10" x14ac:dyDescent="0.45">
      <c r="C91" s="8">
        <f t="shared" si="8"/>
        <v>27.5</v>
      </c>
      <c r="D91" s="8">
        <f t="shared" si="3"/>
        <v>28</v>
      </c>
      <c r="E91">
        <f t="shared" si="4"/>
        <v>27.75</v>
      </c>
      <c r="F91" s="134">
        <f t="shared" si="5"/>
        <v>2.2148455491888264E-4</v>
      </c>
      <c r="G91" s="47">
        <f t="shared" si="6"/>
        <v>3</v>
      </c>
      <c r="H91" t="str">
        <f t="shared" si="9"/>
        <v>-</v>
      </c>
      <c r="I91">
        <f t="shared" si="10"/>
        <v>14.7</v>
      </c>
      <c r="J91">
        <f t="shared" si="7"/>
        <v>3.2558229573075746E-3</v>
      </c>
    </row>
    <row r="92" spans="3:10" x14ac:dyDescent="0.45">
      <c r="C92" s="8">
        <f t="shared" si="8"/>
        <v>28</v>
      </c>
      <c r="D92" s="8">
        <f t="shared" si="3"/>
        <v>28.5</v>
      </c>
      <c r="E92">
        <f t="shared" si="4"/>
        <v>28.25</v>
      </c>
      <c r="F92" s="134">
        <f t="shared" si="5"/>
        <v>1.7104086809993646E-4</v>
      </c>
      <c r="G92" s="47">
        <f t="shared" si="6"/>
        <v>3</v>
      </c>
      <c r="H92" t="str">
        <f t="shared" si="9"/>
        <v>-</v>
      </c>
      <c r="I92">
        <f t="shared" si="10"/>
        <v>14.7</v>
      </c>
      <c r="J92">
        <f t="shared" si="7"/>
        <v>2.514300761069066E-3</v>
      </c>
    </row>
    <row r="93" spans="3:10" x14ac:dyDescent="0.45">
      <c r="C93" s="8">
        <f t="shared" si="8"/>
        <v>28.5</v>
      </c>
      <c r="D93" s="8">
        <f t="shared" si="3"/>
        <v>29</v>
      </c>
      <c r="E93">
        <f t="shared" si="4"/>
        <v>28.75</v>
      </c>
      <c r="F93" s="134">
        <f t="shared" si="5"/>
        <v>1.3128302790710311E-4</v>
      </c>
      <c r="G93" s="47">
        <f t="shared" si="6"/>
        <v>3</v>
      </c>
      <c r="H93" t="str">
        <f t="shared" si="9"/>
        <v>-</v>
      </c>
      <c r="I93">
        <f t="shared" si="10"/>
        <v>14.7</v>
      </c>
      <c r="J93">
        <f t="shared" si="7"/>
        <v>1.9298605102344157E-3</v>
      </c>
    </row>
    <row r="94" spans="3:10" x14ac:dyDescent="0.45">
      <c r="C94" s="8">
        <f t="shared" si="8"/>
        <v>29</v>
      </c>
      <c r="D94" s="8">
        <f t="shared" si="3"/>
        <v>29.5</v>
      </c>
      <c r="E94">
        <f t="shared" si="4"/>
        <v>29.25</v>
      </c>
      <c r="F94" s="134">
        <f t="shared" si="5"/>
        <v>1.001540136336132E-4</v>
      </c>
      <c r="G94" s="47">
        <f t="shared" si="6"/>
        <v>3</v>
      </c>
      <c r="H94" t="str">
        <f t="shared" si="9"/>
        <v>-</v>
      </c>
      <c r="I94">
        <f t="shared" si="10"/>
        <v>14.7</v>
      </c>
      <c r="J94">
        <f t="shared" si="7"/>
        <v>1.4722640004141141E-3</v>
      </c>
    </row>
    <row r="95" spans="3:10" x14ac:dyDescent="0.45">
      <c r="C95" s="8">
        <f t="shared" si="8"/>
        <v>29.5</v>
      </c>
      <c r="D95" s="8">
        <f t="shared" si="3"/>
        <v>30</v>
      </c>
      <c r="E95">
        <f t="shared" si="4"/>
        <v>29.75</v>
      </c>
      <c r="F95" s="134">
        <f t="shared" si="5"/>
        <v>7.5941272187352027E-5</v>
      </c>
      <c r="G95" s="47">
        <f t="shared" si="6"/>
        <v>3</v>
      </c>
      <c r="H95" t="str">
        <f t="shared" si="9"/>
        <v>-</v>
      </c>
      <c r="I95">
        <f t="shared" si="10"/>
        <v>14.7</v>
      </c>
      <c r="J95">
        <f t="shared" si="7"/>
        <v>1.1163367011540748E-3</v>
      </c>
    </row>
    <row r="96" spans="3:10" x14ac:dyDescent="0.45">
      <c r="C96" s="8">
        <f t="shared" si="8"/>
        <v>30</v>
      </c>
      <c r="D96" s="8">
        <f t="shared" si="3"/>
        <v>30.5</v>
      </c>
      <c r="E96">
        <f t="shared" si="4"/>
        <v>30.25</v>
      </c>
      <c r="F96" s="134">
        <f t="shared" si="5"/>
        <v>5.7231563183379741E-5</v>
      </c>
      <c r="G96" s="47">
        <f t="shared" si="6"/>
        <v>3</v>
      </c>
      <c r="H96" t="str">
        <f t="shared" si="9"/>
        <v>-</v>
      </c>
      <c r="I96">
        <f t="shared" si="10"/>
        <v>14.7</v>
      </c>
      <c r="J96">
        <f t="shared" si="7"/>
        <v>8.4130397879568215E-4</v>
      </c>
    </row>
    <row r="97" spans="3:10" x14ac:dyDescent="0.45">
      <c r="C97" s="8">
        <f t="shared" si="8"/>
        <v>30.5</v>
      </c>
      <c r="D97" s="8">
        <f t="shared" si="3"/>
        <v>31</v>
      </c>
      <c r="E97">
        <f t="shared" si="4"/>
        <v>30.75</v>
      </c>
      <c r="F97" s="134">
        <f t="shared" si="5"/>
        <v>4.2868661315642598E-5</v>
      </c>
      <c r="G97" s="47">
        <f t="shared" si="6"/>
        <v>3</v>
      </c>
      <c r="H97" t="str">
        <f t="shared" si="9"/>
        <v>-</v>
      </c>
      <c r="I97">
        <f t="shared" si="10"/>
        <v>14.7</v>
      </c>
      <c r="J97">
        <f t="shared" si="7"/>
        <v>6.3016932133994617E-4</v>
      </c>
    </row>
    <row r="98" spans="3:10" x14ac:dyDescent="0.45">
      <c r="C98" s="8">
        <f t="shared" si="8"/>
        <v>31</v>
      </c>
      <c r="D98" s="8">
        <f t="shared" si="3"/>
        <v>31.5</v>
      </c>
      <c r="E98">
        <f t="shared" si="4"/>
        <v>31.25</v>
      </c>
      <c r="F98" s="134">
        <f t="shared" si="5"/>
        <v>3.1914571461677532E-5</v>
      </c>
      <c r="G98" s="47">
        <f t="shared" si="6"/>
        <v>3</v>
      </c>
      <c r="H98" t="str">
        <f t="shared" si="9"/>
        <v>-</v>
      </c>
      <c r="I98">
        <f t="shared" si="10"/>
        <v>14.7</v>
      </c>
      <c r="J98">
        <f t="shared" si="7"/>
        <v>4.6914420048665972E-4</v>
      </c>
    </row>
    <row r="99" spans="3:10" x14ac:dyDescent="0.45">
      <c r="C99" s="8">
        <f t="shared" si="8"/>
        <v>31.5</v>
      </c>
      <c r="D99" s="8">
        <f t="shared" si="3"/>
        <v>32</v>
      </c>
      <c r="E99">
        <f t="shared" si="4"/>
        <v>31.75</v>
      </c>
      <c r="F99" s="134">
        <f t="shared" si="5"/>
        <v>2.3614620895728855E-5</v>
      </c>
      <c r="G99" s="47">
        <f t="shared" si="6"/>
        <v>3</v>
      </c>
      <c r="H99" t="str">
        <f t="shared" si="9"/>
        <v>-</v>
      </c>
      <c r="I99">
        <f t="shared" si="10"/>
        <v>14.7</v>
      </c>
      <c r="J99">
        <f t="shared" si="7"/>
        <v>3.4713492716721413E-4</v>
      </c>
    </row>
    <row r="100" spans="3:10" x14ac:dyDescent="0.45">
      <c r="C100" s="8">
        <f t="shared" si="8"/>
        <v>32</v>
      </c>
      <c r="D100" s="8">
        <f t="shared" si="3"/>
        <v>32.5</v>
      </c>
      <c r="E100">
        <f t="shared" si="4"/>
        <v>32.25</v>
      </c>
      <c r="F100" s="134">
        <f t="shared" si="5"/>
        <v>1.7366558878961769E-5</v>
      </c>
      <c r="G100" s="47">
        <f t="shared" si="6"/>
        <v>1</v>
      </c>
      <c r="H100" t="str">
        <f t="shared" ref="H100:H105" si="11">IF(G100=2,$D$29*((E100^3-$D$26^3)/($D$27^3-$D$26^3)),"-")</f>
        <v>-</v>
      </c>
      <c r="I100">
        <f t="shared" ref="I100:I105" si="12">_xlfn.IFS(G100=1,0,G100=2,H100,G100=3,$D$29)</f>
        <v>0</v>
      </c>
      <c r="J100">
        <f t="shared" si="7"/>
        <v>0</v>
      </c>
    </row>
    <row r="101" spans="3:10" x14ac:dyDescent="0.45">
      <c r="C101" s="8">
        <f t="shared" si="8"/>
        <v>32.5</v>
      </c>
      <c r="D101" s="8">
        <f t="shared" ref="D101:D105" si="13">C101+0.5</f>
        <v>33</v>
      </c>
      <c r="E101">
        <f t="shared" ref="E101:E105" si="14">(C101+D101)/2</f>
        <v>32.75</v>
      </c>
      <c r="F101" s="134">
        <f t="shared" ref="F101:F105" si="15">WEIBULL(D101,$D$22,$D$23,TRUE)-WEIBULL(C101,$D$22,$D$23,TRUE)</f>
        <v>1.2693613420156069E-5</v>
      </c>
      <c r="G101" s="47">
        <f t="shared" ref="G101:G105" si="16">IF(OR(E101&lt;$D$26,E101&gt;$D$28),1,IF(AND(E101&lt;$D$27,E101&gt;$D$26),2,3))</f>
        <v>1</v>
      </c>
      <c r="H101" t="str">
        <f t="shared" si="11"/>
        <v>-</v>
      </c>
      <c r="I101">
        <f t="shared" si="12"/>
        <v>0</v>
      </c>
      <c r="J101">
        <f t="shared" ref="J101:J105" si="17">I101*F101</f>
        <v>0</v>
      </c>
    </row>
    <row r="102" spans="3:10" x14ac:dyDescent="0.45">
      <c r="C102" s="8">
        <f t="shared" ref="C102:C105" si="18">D101</f>
        <v>33</v>
      </c>
      <c r="D102" s="8">
        <f t="shared" si="13"/>
        <v>33.5</v>
      </c>
      <c r="E102">
        <f t="shared" si="14"/>
        <v>33.25</v>
      </c>
      <c r="F102" s="134">
        <f t="shared" si="15"/>
        <v>9.2213229451187928E-6</v>
      </c>
      <c r="G102" s="47">
        <f t="shared" si="16"/>
        <v>1</v>
      </c>
      <c r="H102" t="str">
        <f t="shared" si="11"/>
        <v>-</v>
      </c>
      <c r="I102">
        <f t="shared" si="12"/>
        <v>0</v>
      </c>
      <c r="J102">
        <f t="shared" si="17"/>
        <v>0</v>
      </c>
    </row>
    <row r="103" spans="3:10" x14ac:dyDescent="0.45">
      <c r="C103" s="8">
        <f t="shared" si="18"/>
        <v>33.5</v>
      </c>
      <c r="D103" s="8">
        <f t="shared" si="13"/>
        <v>34</v>
      </c>
      <c r="E103">
        <f t="shared" si="14"/>
        <v>33.75</v>
      </c>
      <c r="F103" s="134">
        <f t="shared" si="15"/>
        <v>6.6578705639752656E-6</v>
      </c>
      <c r="G103" s="47">
        <f t="shared" si="16"/>
        <v>1</v>
      </c>
      <c r="H103" t="str">
        <f t="shared" si="11"/>
        <v>-</v>
      </c>
      <c r="I103">
        <f t="shared" si="12"/>
        <v>0</v>
      </c>
      <c r="J103">
        <f t="shared" si="17"/>
        <v>0</v>
      </c>
    </row>
    <row r="104" spans="3:10" x14ac:dyDescent="0.45">
      <c r="C104" s="8">
        <f t="shared" si="18"/>
        <v>34</v>
      </c>
      <c r="D104" s="8">
        <f t="shared" si="13"/>
        <v>34.5</v>
      </c>
      <c r="E104">
        <f t="shared" si="14"/>
        <v>34.25</v>
      </c>
      <c r="F104" s="134">
        <f t="shared" si="15"/>
        <v>4.7775937507266164E-6</v>
      </c>
      <c r="G104" s="47">
        <f t="shared" si="16"/>
        <v>1</v>
      </c>
      <c r="H104" t="str">
        <f t="shared" si="11"/>
        <v>-</v>
      </c>
      <c r="I104">
        <f t="shared" si="12"/>
        <v>0</v>
      </c>
      <c r="J104">
        <f t="shared" si="17"/>
        <v>0</v>
      </c>
    </row>
    <row r="105" spans="3:10" x14ac:dyDescent="0.45">
      <c r="C105" s="8">
        <f t="shared" si="18"/>
        <v>34.5</v>
      </c>
      <c r="D105" s="8">
        <f t="shared" si="13"/>
        <v>35</v>
      </c>
      <c r="E105">
        <f t="shared" si="14"/>
        <v>34.75</v>
      </c>
      <c r="F105" s="134">
        <f t="shared" si="15"/>
        <v>3.4073156848224428E-6</v>
      </c>
      <c r="G105" s="47">
        <f t="shared" si="16"/>
        <v>1</v>
      </c>
      <c r="H105" t="str">
        <f t="shared" si="11"/>
        <v>-</v>
      </c>
      <c r="I105">
        <f t="shared" si="12"/>
        <v>0</v>
      </c>
      <c r="J105">
        <f t="shared" si="17"/>
        <v>0</v>
      </c>
    </row>
  </sheetData>
  <hyperlinks>
    <hyperlink ref="X6" r:id="rId1" xr:uid="{08EBC88D-98BB-4401-A596-6C55726554DA}"/>
    <hyperlink ref="X9" r:id="rId2" xr:uid="{AAAC5E34-4304-42F2-A373-77E4E7B3E6A3}"/>
    <hyperlink ref="X10" r:id="rId3" xr:uid="{373732C7-06CF-44AB-9C79-8104A1AE4B91}"/>
    <hyperlink ref="X11" r:id="rId4" xr:uid="{A1E76D49-E94B-475B-B184-5ECD9D173C28}"/>
    <hyperlink ref="X5" r:id="rId5" xr:uid="{72766EB4-3CBA-40B5-9C10-C04CA1AE8738}"/>
    <hyperlink ref="C8" r:id="rId6" xr:uid="{9F4729A2-4E44-40A5-817C-F70F027092A9}"/>
    <hyperlink ref="C9" r:id="rId7" xr:uid="{3B51CC04-5173-4600-9407-2C011BD1BDB8}"/>
  </hyperlinks>
  <pageMargins left="0.7" right="0.7" top="0.75" bottom="0.75" header="0.3" footer="0.3"/>
  <drawing r:id="rId8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51"/>
  <sheetViews>
    <sheetView workbookViewId="0"/>
  </sheetViews>
  <sheetFormatPr defaultColWidth="0" defaultRowHeight="14.25" x14ac:dyDescent="0.45"/>
  <cols>
    <col min="1" max="2" width="1.59765625" customWidth="1"/>
    <col min="3" max="3" width="18.3984375" customWidth="1"/>
    <col min="4" max="4" width="9"/>
    <col min="5" max="5" width="36" customWidth="1"/>
    <col min="6" max="7" width="15" customWidth="1"/>
    <col min="8" max="16384" width="9" hidden="1"/>
  </cols>
  <sheetData>
    <row r="1" spans="1:5" s="4" customFormat="1" ht="23.25" customHeight="1" x14ac:dyDescent="0.7">
      <c r="A1" s="4" t="s">
        <v>718</v>
      </c>
    </row>
    <row r="3" spans="1:5" s="5" customFormat="1" ht="15.75" customHeight="1" x14ac:dyDescent="0.5">
      <c r="A3" s="5" t="s">
        <v>719</v>
      </c>
    </row>
    <row r="5" spans="1:5" ht="24.75" customHeight="1" x14ac:dyDescent="0.7">
      <c r="C5" t="s">
        <v>720</v>
      </c>
      <c r="E5" s="4" t="s">
        <v>721</v>
      </c>
    </row>
    <row r="9" spans="1:5" ht="15.75" customHeight="1" x14ac:dyDescent="0.5">
      <c r="C9" t="s">
        <v>722</v>
      </c>
      <c r="E9" s="5" t="s">
        <v>722</v>
      </c>
    </row>
    <row r="10" spans="1:5" x14ac:dyDescent="0.45">
      <c r="C10" t="s">
        <v>723</v>
      </c>
      <c r="E10" s="35" t="s">
        <v>723</v>
      </c>
    </row>
    <row r="11" spans="1:5" x14ac:dyDescent="0.45">
      <c r="C11" t="s">
        <v>724</v>
      </c>
      <c r="E11" s="88" t="s">
        <v>724</v>
      </c>
    </row>
    <row r="12" spans="1:5" x14ac:dyDescent="0.45">
      <c r="C12" t="s">
        <v>725</v>
      </c>
      <c r="E12" s="106" t="s">
        <v>725</v>
      </c>
    </row>
    <row r="14" spans="1:5" x14ac:dyDescent="0.45">
      <c r="C14" t="s">
        <v>726</v>
      </c>
      <c r="E14" s="12" t="s">
        <v>727</v>
      </c>
    </row>
    <row r="16" spans="1:5" s="5" customFormat="1" ht="15.75" customHeight="1" x14ac:dyDescent="0.5">
      <c r="A16" s="5" t="s">
        <v>728</v>
      </c>
    </row>
    <row r="18" spans="3:5" x14ac:dyDescent="0.45">
      <c r="C18" t="s">
        <v>729</v>
      </c>
      <c r="E18" s="10">
        <v>100</v>
      </c>
    </row>
    <row r="20" spans="3:5" x14ac:dyDescent="0.45">
      <c r="C20" t="s">
        <v>924</v>
      </c>
      <c r="E20" s="65">
        <v>100</v>
      </c>
    </row>
    <row r="22" spans="3:5" x14ac:dyDescent="0.45">
      <c r="C22" t="s">
        <v>730</v>
      </c>
      <c r="E22" s="67">
        <v>100</v>
      </c>
    </row>
    <row r="24" spans="3:5" x14ac:dyDescent="0.45">
      <c r="C24" t="s">
        <v>731</v>
      </c>
      <c r="E24" s="32" t="s">
        <v>732</v>
      </c>
    </row>
    <row r="26" spans="3:5" x14ac:dyDescent="0.45">
      <c r="C26" t="s">
        <v>733</v>
      </c>
      <c r="E26" s="7" t="s">
        <v>734</v>
      </c>
    </row>
    <row r="28" spans="3:5" x14ac:dyDescent="0.45">
      <c r="C28" t="s">
        <v>735</v>
      </c>
      <c r="E28" s="165">
        <v>10</v>
      </c>
    </row>
    <row r="30" spans="3:5" x14ac:dyDescent="0.45">
      <c r="C30" t="s">
        <v>736</v>
      </c>
      <c r="E30" s="107">
        <v>10</v>
      </c>
    </row>
    <row r="31" spans="3:5" ht="14.65" thickBot="1" x14ac:dyDescent="0.5">
      <c r="E31" s="107"/>
    </row>
    <row r="32" spans="3:5" ht="14.65" thickBot="1" x14ac:dyDescent="0.5">
      <c r="C32" t="s">
        <v>774</v>
      </c>
      <c r="E32" s="121"/>
    </row>
    <row r="34" spans="1:5" x14ac:dyDescent="0.45">
      <c r="C34" t="s">
        <v>111</v>
      </c>
    </row>
    <row r="36" spans="1:5" s="5" customFormat="1" ht="15.75" x14ac:dyDescent="0.5">
      <c r="A36" s="5" t="s">
        <v>737</v>
      </c>
    </row>
    <row r="37" spans="1:5" x14ac:dyDescent="0.45">
      <c r="C37" t="s">
        <v>738</v>
      </c>
      <c r="D37" s="32" t="s">
        <v>739</v>
      </c>
      <c r="E37" s="67">
        <v>365</v>
      </c>
    </row>
    <row r="38" spans="1:5" x14ac:dyDescent="0.45">
      <c r="C38" t="s">
        <v>740</v>
      </c>
      <c r="D38" s="32" t="s">
        <v>739</v>
      </c>
      <c r="E38" s="67">
        <v>12</v>
      </c>
    </row>
    <row r="39" spans="1:5" x14ac:dyDescent="0.45">
      <c r="C39" t="s">
        <v>741</v>
      </c>
      <c r="D39" s="32" t="s">
        <v>739</v>
      </c>
      <c r="E39" s="67">
        <v>0.5</v>
      </c>
    </row>
    <row r="40" spans="1:5" x14ac:dyDescent="0.45">
      <c r="C40" t="s">
        <v>742</v>
      </c>
      <c r="D40" s="32" t="s">
        <v>739</v>
      </c>
      <c r="E40" s="67">
        <v>4</v>
      </c>
    </row>
    <row r="41" spans="1:5" x14ac:dyDescent="0.45">
      <c r="C41" t="s">
        <v>743</v>
      </c>
      <c r="D41" s="32" t="s">
        <v>739</v>
      </c>
      <c r="E41" s="67">
        <v>3</v>
      </c>
    </row>
    <row r="42" spans="1:5" x14ac:dyDescent="0.45">
      <c r="C42" t="s">
        <v>744</v>
      </c>
      <c r="D42" s="32" t="s">
        <v>739</v>
      </c>
      <c r="E42" s="67">
        <v>8760</v>
      </c>
    </row>
    <row r="43" spans="1:5" x14ac:dyDescent="0.45">
      <c r="C43" t="s">
        <v>745</v>
      </c>
      <c r="D43" s="32" t="s">
        <v>739</v>
      </c>
      <c r="E43" s="67">
        <v>24</v>
      </c>
    </row>
    <row r="45" spans="1:5" x14ac:dyDescent="0.45">
      <c r="C45" t="s">
        <v>746</v>
      </c>
      <c r="D45" s="32" t="s">
        <v>739</v>
      </c>
      <c r="E45" s="85">
        <v>1000</v>
      </c>
    </row>
    <row r="46" spans="1:5" x14ac:dyDescent="0.45">
      <c r="C46" t="s">
        <v>747</v>
      </c>
      <c r="D46" s="32" t="s">
        <v>739</v>
      </c>
      <c r="E46" s="108">
        <v>1000000</v>
      </c>
    </row>
    <row r="47" spans="1:5" x14ac:dyDescent="0.45">
      <c r="C47" t="s">
        <v>748</v>
      </c>
      <c r="D47" s="32" t="s">
        <v>739</v>
      </c>
      <c r="E47" s="109">
        <v>9.9999999999999995E-8</v>
      </c>
    </row>
    <row r="48" spans="1:5" x14ac:dyDescent="0.45">
      <c r="C48" t="s">
        <v>749</v>
      </c>
      <c r="D48" s="32" t="s">
        <v>739</v>
      </c>
      <c r="E48" s="110">
        <v>5</v>
      </c>
    </row>
    <row r="49" spans="3:5" x14ac:dyDescent="0.45">
      <c r="C49" t="s">
        <v>750</v>
      </c>
      <c r="D49" s="32" t="s">
        <v>739</v>
      </c>
      <c r="E49" s="110">
        <v>3</v>
      </c>
    </row>
    <row r="51" spans="3:5" x14ac:dyDescent="0.45">
      <c r="C51" t="s">
        <v>751</v>
      </c>
      <c r="D51" s="32" t="s">
        <v>739</v>
      </c>
      <c r="E51" s="110" t="s">
        <v>732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16</vt:i4>
      </vt:variant>
    </vt:vector>
  </HeadingPairs>
  <TitlesOfParts>
    <vt:vector size="29" baseType="lpstr">
      <vt:lpstr>Cover</vt:lpstr>
      <vt:lpstr>Dashboard</vt:lpstr>
      <vt:lpstr>Scenario</vt:lpstr>
      <vt:lpstr>Constant Inputs</vt:lpstr>
      <vt:lpstr>Time Series Inputs</vt:lpstr>
      <vt:lpstr>Operating</vt:lpstr>
      <vt:lpstr>Funding</vt:lpstr>
      <vt:lpstr>FS</vt:lpstr>
      <vt:lpstr>AFS</vt:lpstr>
      <vt:lpstr>IRR</vt:lpstr>
      <vt:lpstr>Audit</vt:lpstr>
      <vt:lpstr>Wind Study</vt:lpstr>
      <vt:lpstr>L</vt:lpstr>
      <vt:lpstr>Cons_Debt</vt:lpstr>
      <vt:lpstr>days_per_year</vt:lpstr>
      <vt:lpstr>DS_Copy</vt:lpstr>
      <vt:lpstr>DS_Delta</vt:lpstr>
      <vt:lpstr>DS_Paste</vt:lpstr>
      <vt:lpstr>DSRA_Target</vt:lpstr>
      <vt:lpstr>DSRA_Target_Copy</vt:lpstr>
      <vt:lpstr>hrs_day</vt:lpstr>
      <vt:lpstr>hrs_yr</vt:lpstr>
      <vt:lpstr>million</vt:lpstr>
      <vt:lpstr>months_per_half_year</vt:lpstr>
      <vt:lpstr>months_per_quarter</vt:lpstr>
      <vt:lpstr>months_per_year</vt:lpstr>
      <vt:lpstr>quarters_per_year</vt:lpstr>
      <vt:lpstr>thousand</vt:lpstr>
      <vt:lpstr>tiny_number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Tan Yan Xi</dc:creator>
  <dc:description/>
  <cp:lastModifiedBy>Tan Yan Xi</cp:lastModifiedBy>
  <cp:revision>0</cp:revision>
  <cp:lastPrinted>2026-07-22T05:40:39Z</cp:lastPrinted>
  <dcterms:created xsi:type="dcterms:W3CDTF">2026-07-02T14:23:47Z</dcterms:created>
  <dcterms:modified xsi:type="dcterms:W3CDTF">2026-09-17T16:57:36Z</dcterms:modified>
  <dc:language>en-US</dc:language>
</cp:coreProperties>
</file>